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trbws03\onlinepubs\nchrp\"/>
    </mc:Choice>
  </mc:AlternateContent>
  <workbookProtection workbookAlgorithmName="SHA-512" workbookHashValue="Zd+9CFec1ZsY5yaG2tZgH55l+ghfKre0x3DzQfkp/jQf+c2rlIlpQmkdw/9CbTeRkVXlJJVgmJZGRjD+IG9KcQ==" workbookSaltValue="1klcv5t+W2GjBiqRoe9UIg==" workbookSpinCount="100000" lockStructure="1"/>
  <bookViews>
    <workbookView xWindow="0" yWindow="0" windowWidth="15345" windowHeight="4545" tabRatio="386"/>
  </bookViews>
  <sheets>
    <sheet name="Home" sheetId="5" r:id="rId1"/>
    <sheet name="Readme" sheetId="15" r:id="rId2"/>
    <sheet name="Selection" sheetId="6" state="hidden" r:id="rId3"/>
    <sheet name="Multiplier Calculation" sheetId="4" state="hidden" r:id="rId4"/>
    <sheet name="Precip" sheetId="14" state="hidden" r:id="rId5"/>
    <sheet name="Results" sheetId="12" state="hidden" r:id="rId6"/>
    <sheet name="Time_Series" sheetId="10" state="hidden" r:id="rId7"/>
    <sheet name="Raw_Pivot_Max" sheetId="11" state="hidden" r:id="rId8"/>
  </sheets>
  <externalReferences>
    <externalReference r:id="rId9"/>
  </externalReferences>
  <definedNames>
    <definedName name="AZ">Selection!$B$5</definedName>
    <definedName name="AZ_Value">Selection!$C$5</definedName>
    <definedName name="bmp_len">Home!$D$27</definedName>
    <definedName name="bmp_length">'Multiplier Calculation'!$Q$3</definedName>
    <definedName name="BMP_type">[1]Input!$B$3</definedName>
    <definedName name="CL_frac">Selection!$B$14</definedName>
    <definedName name="GW_bg_conc">Selection!$B$15</definedName>
    <definedName name="GWG">Selection!$B$3</definedName>
    <definedName name="GWT">Selection!$B$2</definedName>
    <definedName name="HKSat">Home!$C$17</definedName>
    <definedName name="KSat">Selection!$C$4</definedName>
    <definedName name="lane_width">'Multiplier Calculation'!$S$5</definedName>
    <definedName name="Loading">Selection!$B$11</definedName>
    <definedName name="lookup_combo">Selection!$A$8</definedName>
    <definedName name="multiplier">'Multiplier Calculation'!$B$45</definedName>
    <definedName name="Precip">Selection!$B$12</definedName>
    <definedName name="Runoff_Coeff">'Multiplier Calculation'!$Q$2</definedName>
    <definedName name="Salt_App_Rate">Selection!$B$13</definedName>
    <definedName name="Soil">Selection!$B$4</definedName>
    <definedName name="width">Home!$D$27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6" i="5" l="1"/>
  <c r="C4" i="4" l="1"/>
  <c r="F3" i="14" l="1"/>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2" i="14"/>
  <c r="G2" i="14" s="1"/>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H2" i="14"/>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2" i="14"/>
  <c r="B15" i="6" l="1"/>
  <c r="C35" i="4" s="1"/>
  <c r="B25" i="4"/>
  <c r="B24" i="4"/>
  <c r="B12" i="4"/>
  <c r="B13" i="4" s="1"/>
  <c r="B12" i="6"/>
  <c r="C7" i="4" s="1"/>
  <c r="B6" i="4"/>
  <c r="B8" i="4" s="1"/>
  <c r="B9" i="4" s="1"/>
  <c r="B11" i="6"/>
  <c r="C5" i="4" s="1"/>
  <c r="C6" i="4" s="1"/>
  <c r="B13" i="6"/>
  <c r="C11" i="4" s="1"/>
  <c r="H15" i="6"/>
  <c r="G15" i="6"/>
  <c r="H14" i="6"/>
  <c r="I14" i="6" s="1"/>
  <c r="H13" i="6"/>
  <c r="I13" i="6" s="1"/>
  <c r="I12" i="6"/>
  <c r="I15" i="6" s="1"/>
  <c r="E3" i="10"/>
  <c r="F3" i="10"/>
  <c r="G3" i="10"/>
  <c r="H3" i="10"/>
  <c r="I3" i="10"/>
  <c r="J3" i="10"/>
  <c r="K3" i="10"/>
  <c r="L3" i="10"/>
  <c r="M3" i="10"/>
  <c r="N3" i="10"/>
  <c r="O3" i="10"/>
  <c r="P3" i="10"/>
  <c r="Q3" i="10"/>
  <c r="R3" i="10"/>
  <c r="S3" i="10"/>
  <c r="T3" i="10"/>
  <c r="U3" i="10"/>
  <c r="V3" i="10"/>
  <c r="W3" i="10"/>
  <c r="X3" i="10"/>
  <c r="Y3" i="10"/>
  <c r="Z3" i="10"/>
  <c r="AA3" i="10"/>
  <c r="AB3" i="10"/>
  <c r="AC3" i="10"/>
  <c r="AD3" i="10"/>
  <c r="AE3" i="10"/>
  <c r="AF3" i="10"/>
  <c r="AG3" i="10"/>
  <c r="AH3" i="10"/>
  <c r="AI3" i="10"/>
  <c r="AJ3" i="10"/>
  <c r="AK3" i="10"/>
  <c r="AL3" i="10"/>
  <c r="AM3" i="10"/>
  <c r="AN3" i="10"/>
  <c r="AO3" i="10"/>
  <c r="AP3" i="10"/>
  <c r="AQ3" i="10"/>
  <c r="AR3" i="10"/>
  <c r="AS3" i="10"/>
  <c r="AT3" i="10"/>
  <c r="AU3" i="10"/>
  <c r="AV3" i="10"/>
  <c r="AW3" i="10"/>
  <c r="AX3" i="10"/>
  <c r="AY3" i="10"/>
  <c r="AZ3" i="10"/>
  <c r="BA3" i="10"/>
  <c r="BB3" i="10"/>
  <c r="BC3" i="10"/>
  <c r="BD3" i="10"/>
  <c r="BE3" i="10"/>
  <c r="BF3" i="10"/>
  <c r="BG3" i="10"/>
  <c r="BH3" i="10"/>
  <c r="BI3" i="10"/>
  <c r="BJ3" i="10"/>
  <c r="BK3" i="10"/>
  <c r="BL3" i="10"/>
  <c r="BM3" i="10"/>
  <c r="BN3" i="10"/>
  <c r="BO3" i="10"/>
  <c r="BP3" i="10"/>
  <c r="BQ3" i="10"/>
  <c r="BR3" i="10"/>
  <c r="BS3" i="10"/>
  <c r="BT3" i="10"/>
  <c r="BU3" i="10"/>
  <c r="BV3" i="10"/>
  <c r="BW3" i="10"/>
  <c r="BX3" i="10"/>
  <c r="BY3" i="10"/>
  <c r="BZ3" i="10"/>
  <c r="CA3" i="10"/>
  <c r="CB3" i="10"/>
  <c r="CC3" i="10"/>
  <c r="CD3" i="10"/>
  <c r="CE3" i="10"/>
  <c r="CF3" i="10"/>
  <c r="CG3" i="10"/>
  <c r="CH3" i="10"/>
  <c r="CI3" i="10"/>
  <c r="CJ3" i="10"/>
  <c r="CK3" i="10"/>
  <c r="CL3" i="10"/>
  <c r="CM3" i="10"/>
  <c r="CN3" i="10"/>
  <c r="CO3" i="10"/>
  <c r="CP3" i="10"/>
  <c r="CQ3" i="10"/>
  <c r="CR3" i="10"/>
  <c r="CS3" i="10"/>
  <c r="CT3" i="10"/>
  <c r="CU3" i="10"/>
  <c r="CV3" i="10"/>
  <c r="CW3" i="10"/>
  <c r="CX3" i="10"/>
  <c r="CY3" i="10"/>
  <c r="CZ3" i="10"/>
  <c r="DA3" i="10"/>
  <c r="DB3" i="10"/>
  <c r="DC3" i="10"/>
  <c r="DD3" i="10"/>
  <c r="DE3" i="10"/>
  <c r="DF3" i="10"/>
  <c r="DG3" i="10"/>
  <c r="DH3" i="10"/>
  <c r="DI3" i="10"/>
  <c r="DJ3" i="10"/>
  <c r="DK3" i="10"/>
  <c r="DL3" i="10"/>
  <c r="DM3" i="10"/>
  <c r="DN3" i="10"/>
  <c r="DO3" i="10"/>
  <c r="DP3" i="10"/>
  <c r="DQ3" i="10"/>
  <c r="DR3" i="10"/>
  <c r="DS3" i="10"/>
  <c r="D3"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C2117" i="10"/>
  <c r="C2118" i="10"/>
  <c r="C2119" i="10"/>
  <c r="C2120" i="10"/>
  <c r="C2121" i="10"/>
  <c r="C2122" i="10"/>
  <c r="C2123" i="10"/>
  <c r="C2124" i="10"/>
  <c r="C2125" i="10"/>
  <c r="C2126" i="10"/>
  <c r="C2127" i="10"/>
  <c r="C2128" i="10"/>
  <c r="C2129" i="10"/>
  <c r="C2130" i="10"/>
  <c r="C2131" i="10"/>
  <c r="C2132" i="10"/>
  <c r="C2133" i="10"/>
  <c r="C2134" i="10"/>
  <c r="C2135" i="10"/>
  <c r="C2136" i="10"/>
  <c r="C2137" i="10"/>
  <c r="C2138" i="10"/>
  <c r="C2139" i="10"/>
  <c r="C2140" i="10"/>
  <c r="C2141" i="10"/>
  <c r="C2142" i="10"/>
  <c r="C2143"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5" i="10"/>
  <c r="B2" i="6"/>
  <c r="C4" i="6"/>
  <c r="B27" i="4" s="1"/>
  <c r="B5" i="6"/>
  <c r="C5" i="6"/>
  <c r="B26" i="4" s="1"/>
  <c r="B4" i="6"/>
  <c r="B3" i="6"/>
  <c r="B14" i="6" l="1"/>
  <c r="C12" i="4" s="1"/>
  <c r="C13" i="4" s="1"/>
  <c r="C23" i="5" s="1"/>
  <c r="C8" i="4"/>
  <c r="C9" i="4" s="1"/>
  <c r="C17" i="5"/>
  <c r="C18" i="5" s="1"/>
  <c r="A8" i="6"/>
  <c r="X4" i="12" l="1"/>
  <c r="AB4" i="12"/>
  <c r="AF4" i="12"/>
  <c r="AJ4" i="12"/>
  <c r="AN4" i="12"/>
  <c r="AR4" i="12"/>
  <c r="AV4" i="12"/>
  <c r="AZ4" i="12"/>
  <c r="BD4" i="12"/>
  <c r="BH4" i="12"/>
  <c r="BL4" i="12"/>
  <c r="BP4" i="12"/>
  <c r="BT4" i="12"/>
  <c r="BX4" i="12"/>
  <c r="CB4" i="12"/>
  <c r="CF4" i="12"/>
  <c r="CJ4" i="12"/>
  <c r="CN4" i="12"/>
  <c r="CR4" i="12"/>
  <c r="CV4" i="12"/>
  <c r="CZ4" i="12"/>
  <c r="DD4" i="12"/>
  <c r="DH4" i="12"/>
  <c r="DL4" i="12"/>
  <c r="DP4" i="12"/>
  <c r="DT4" i="12"/>
  <c r="DX4" i="12"/>
  <c r="W5" i="12"/>
  <c r="AA5" i="12"/>
  <c r="AE5" i="12"/>
  <c r="AI5" i="12"/>
  <c r="AM5" i="12"/>
  <c r="AQ5" i="12"/>
  <c r="AU5" i="12"/>
  <c r="AY5" i="12"/>
  <c r="BC5" i="12"/>
  <c r="BG5" i="12"/>
  <c r="BK5" i="12"/>
  <c r="BO5" i="12"/>
  <c r="BS5" i="12"/>
  <c r="BW5" i="12"/>
  <c r="CA5" i="12"/>
  <c r="CE5" i="12"/>
  <c r="CI5" i="12"/>
  <c r="CM5" i="12"/>
  <c r="CQ5" i="12"/>
  <c r="CU5" i="12"/>
  <c r="CY5" i="12"/>
  <c r="DC5" i="12"/>
  <c r="DG5" i="12"/>
  <c r="DK5" i="12"/>
  <c r="DO5" i="12"/>
  <c r="DS5" i="12"/>
  <c r="DW5" i="12"/>
  <c r="EA5" i="12"/>
  <c r="Z6" i="12"/>
  <c r="AD6" i="12"/>
  <c r="AH6" i="12"/>
  <c r="AL6" i="12"/>
  <c r="AP6" i="12"/>
  <c r="AT6" i="12"/>
  <c r="AX6" i="12"/>
  <c r="BB6" i="12"/>
  <c r="BF6" i="12"/>
  <c r="BJ6" i="12"/>
  <c r="BN6" i="12"/>
  <c r="BR6" i="12"/>
  <c r="BV6" i="12"/>
  <c r="BZ6" i="12"/>
  <c r="CD6" i="12"/>
  <c r="CH6" i="12"/>
  <c r="CL6" i="12"/>
  <c r="CP6" i="12"/>
  <c r="CT6" i="12"/>
  <c r="CX6" i="12"/>
  <c r="DB6" i="12"/>
  <c r="DF6" i="12"/>
  <c r="DJ6" i="12"/>
  <c r="DN6" i="12"/>
  <c r="DR6" i="12"/>
  <c r="DV6" i="12"/>
  <c r="DZ6" i="12"/>
  <c r="Y7" i="12"/>
  <c r="AC7" i="12"/>
  <c r="AG7" i="12"/>
  <c r="AK7" i="12"/>
  <c r="AO7" i="12"/>
  <c r="AS7" i="12"/>
  <c r="AW7" i="12"/>
  <c r="BA7" i="12"/>
  <c r="BE7" i="12"/>
  <c r="BI7" i="12"/>
  <c r="BM7" i="12"/>
  <c r="BQ7" i="12"/>
  <c r="BU7" i="12"/>
  <c r="BY7" i="12"/>
  <c r="CC7" i="12"/>
  <c r="CG7" i="12"/>
  <c r="CK7" i="12"/>
  <c r="CO7" i="12"/>
  <c r="CS7" i="12"/>
  <c r="CW7" i="12"/>
  <c r="Y4" i="12"/>
  <c r="AC4" i="12"/>
  <c r="AG4" i="12"/>
  <c r="AK4" i="12"/>
  <c r="AO4" i="12"/>
  <c r="AS4" i="12"/>
  <c r="AW4" i="12"/>
  <c r="BA4" i="12"/>
  <c r="BE4" i="12"/>
  <c r="BI4" i="12"/>
  <c r="BM4" i="12"/>
  <c r="BQ4" i="12"/>
  <c r="BU4" i="12"/>
  <c r="BY4" i="12"/>
  <c r="CC4" i="12"/>
  <c r="CG4" i="12"/>
  <c r="CK4" i="12"/>
  <c r="CO4" i="12"/>
  <c r="CS4" i="12"/>
  <c r="CW4" i="12"/>
  <c r="DA4" i="12"/>
  <c r="DE4" i="12"/>
  <c r="DI4" i="12"/>
  <c r="DM4" i="12"/>
  <c r="DQ4" i="12"/>
  <c r="DU4" i="12"/>
  <c r="DY4" i="12"/>
  <c r="X5" i="12"/>
  <c r="AB5" i="12"/>
  <c r="AF5" i="12"/>
  <c r="AJ5" i="12"/>
  <c r="AN5" i="12"/>
  <c r="AR5" i="12"/>
  <c r="AV5" i="12"/>
  <c r="AZ5" i="12"/>
  <c r="BD5" i="12"/>
  <c r="BH5" i="12"/>
  <c r="BL5" i="12"/>
  <c r="BP5" i="12"/>
  <c r="BT5" i="12"/>
  <c r="BX5" i="12"/>
  <c r="CB5" i="12"/>
  <c r="CF5" i="12"/>
  <c r="CJ5" i="12"/>
  <c r="CN5" i="12"/>
  <c r="CR5" i="12"/>
  <c r="CV5" i="12"/>
  <c r="CZ5" i="12"/>
  <c r="DD5" i="12"/>
  <c r="DH5" i="12"/>
  <c r="DL5" i="12"/>
  <c r="DP5" i="12"/>
  <c r="DT5" i="12"/>
  <c r="DX5" i="12"/>
  <c r="W6" i="12"/>
  <c r="AA6" i="12"/>
  <c r="AE6" i="12"/>
  <c r="AI6" i="12"/>
  <c r="AM6" i="12"/>
  <c r="AQ6" i="12"/>
  <c r="AU6" i="12"/>
  <c r="AY6" i="12"/>
  <c r="BC6" i="12"/>
  <c r="BG6" i="12"/>
  <c r="BK6" i="12"/>
  <c r="BO6" i="12"/>
  <c r="BS6" i="12"/>
  <c r="BW6" i="12"/>
  <c r="CA6" i="12"/>
  <c r="CE6" i="12"/>
  <c r="CI6" i="12"/>
  <c r="CM6" i="12"/>
  <c r="CQ6" i="12"/>
  <c r="CU6" i="12"/>
  <c r="CY6" i="12"/>
  <c r="DC6" i="12"/>
  <c r="DG6" i="12"/>
  <c r="DK6" i="12"/>
  <c r="DO6" i="12"/>
  <c r="DS6" i="12"/>
  <c r="DW6" i="12"/>
  <c r="EA6" i="12"/>
  <c r="Z7" i="12"/>
  <c r="AD7" i="12"/>
  <c r="AH7" i="12"/>
  <c r="AL7" i="12"/>
  <c r="AP7" i="12"/>
  <c r="AT7" i="12"/>
  <c r="AX7" i="12"/>
  <c r="BB7" i="12"/>
  <c r="BF7" i="12"/>
  <c r="BJ7" i="12"/>
  <c r="BN7" i="12"/>
  <c r="BR7" i="12"/>
  <c r="BV7" i="12"/>
  <c r="BZ7" i="12"/>
  <c r="CD7" i="12"/>
  <c r="CH7" i="12"/>
  <c r="CL7" i="12"/>
  <c r="CP7" i="12"/>
  <c r="CT7" i="12"/>
  <c r="CX7" i="12"/>
  <c r="DB7" i="12"/>
  <c r="DF7" i="12"/>
  <c r="Z4" i="12"/>
  <c r="AD4" i="12"/>
  <c r="AH4" i="12"/>
  <c r="AL4" i="12"/>
  <c r="AP4" i="12"/>
  <c r="AT4" i="12"/>
  <c r="AX4" i="12"/>
  <c r="BB4" i="12"/>
  <c r="BF4" i="12"/>
  <c r="BJ4" i="12"/>
  <c r="BN4" i="12"/>
  <c r="BR4" i="12"/>
  <c r="BV4" i="12"/>
  <c r="BZ4" i="12"/>
  <c r="CD4" i="12"/>
  <c r="CH4" i="12"/>
  <c r="CL4" i="12"/>
  <c r="CP4" i="12"/>
  <c r="CT4" i="12"/>
  <c r="CX4" i="12"/>
  <c r="DB4" i="12"/>
  <c r="DF4" i="12"/>
  <c r="DJ4" i="12"/>
  <c r="DN4" i="12"/>
  <c r="DR4" i="12"/>
  <c r="DV4" i="12"/>
  <c r="DZ4" i="12"/>
  <c r="Y5" i="12"/>
  <c r="AC5" i="12"/>
  <c r="AG5" i="12"/>
  <c r="AK5" i="12"/>
  <c r="AO5" i="12"/>
  <c r="AS5" i="12"/>
  <c r="AW5" i="12"/>
  <c r="BA5" i="12"/>
  <c r="BE5" i="12"/>
  <c r="BI5" i="12"/>
  <c r="BM5" i="12"/>
  <c r="BQ5" i="12"/>
  <c r="BU5" i="12"/>
  <c r="BY5" i="12"/>
  <c r="CC5" i="12"/>
  <c r="CG5" i="12"/>
  <c r="CK5" i="12"/>
  <c r="CO5" i="12"/>
  <c r="CS5" i="12"/>
  <c r="CW5" i="12"/>
  <c r="DA5" i="12"/>
  <c r="DE5" i="12"/>
  <c r="DI5" i="12"/>
  <c r="DM5" i="12"/>
  <c r="DQ5" i="12"/>
  <c r="DU5" i="12"/>
  <c r="DY5" i="12"/>
  <c r="X6" i="12"/>
  <c r="AB6" i="12"/>
  <c r="AF6" i="12"/>
  <c r="AJ6" i="12"/>
  <c r="AN6" i="12"/>
  <c r="AR6" i="12"/>
  <c r="AV6" i="12"/>
  <c r="AZ6" i="12"/>
  <c r="BD6" i="12"/>
  <c r="BH6" i="12"/>
  <c r="BL6" i="12"/>
  <c r="BP6" i="12"/>
  <c r="BT6" i="12"/>
  <c r="BX6" i="12"/>
  <c r="CB6" i="12"/>
  <c r="CF6" i="12"/>
  <c r="CJ6" i="12"/>
  <c r="CN6" i="12"/>
  <c r="CR6" i="12"/>
  <c r="CV6" i="12"/>
  <c r="CZ6" i="12"/>
  <c r="DD6" i="12"/>
  <c r="DH6" i="12"/>
  <c r="DL6" i="12"/>
  <c r="DP6" i="12"/>
  <c r="DT6" i="12"/>
  <c r="DX6" i="12"/>
  <c r="W7" i="12"/>
  <c r="AA7" i="12"/>
  <c r="AE7" i="12"/>
  <c r="AI7" i="12"/>
  <c r="AM7" i="12"/>
  <c r="AQ7" i="12"/>
  <c r="AU7" i="12"/>
  <c r="AY7" i="12"/>
  <c r="BC7" i="12"/>
  <c r="BG7" i="12"/>
  <c r="BK7" i="12"/>
  <c r="BO7" i="12"/>
  <c r="BS7" i="12"/>
  <c r="BW7" i="12"/>
  <c r="CA7" i="12"/>
  <c r="CE7" i="12"/>
  <c r="CI7" i="12"/>
  <c r="CM7" i="12"/>
  <c r="CQ7" i="12"/>
  <c r="CU7" i="12"/>
  <c r="CY7" i="12"/>
  <c r="DC7" i="12"/>
  <c r="DG7" i="12"/>
  <c r="DK7" i="12"/>
  <c r="AI4" i="12"/>
  <c r="AY4" i="12"/>
  <c r="BO4" i="12"/>
  <c r="CE4" i="12"/>
  <c r="CU4" i="12"/>
  <c r="DK4" i="12"/>
  <c r="EA4" i="12"/>
  <c r="AL5" i="12"/>
  <c r="BB5" i="12"/>
  <c r="BR5" i="12"/>
  <c r="CH5" i="12"/>
  <c r="CX5" i="12"/>
  <c r="DN5" i="12"/>
  <c r="Y6" i="12"/>
  <c r="AO6" i="12"/>
  <c r="BE6" i="12"/>
  <c r="BU6" i="12"/>
  <c r="CK6" i="12"/>
  <c r="DA6" i="12"/>
  <c r="DQ6" i="12"/>
  <c r="AB7" i="12"/>
  <c r="AR7" i="12"/>
  <c r="BH7" i="12"/>
  <c r="BX7" i="12"/>
  <c r="CN7" i="12"/>
  <c r="DA7" i="12"/>
  <c r="DI7" i="12"/>
  <c r="DN7" i="12"/>
  <c r="DR7" i="12"/>
  <c r="DV7" i="12"/>
  <c r="DZ7" i="12"/>
  <c r="Y8" i="12"/>
  <c r="AC8" i="12"/>
  <c r="AG8" i="12"/>
  <c r="AK8" i="12"/>
  <c r="AO8" i="12"/>
  <c r="AS8" i="12"/>
  <c r="AW8" i="12"/>
  <c r="BA8" i="12"/>
  <c r="BE8" i="12"/>
  <c r="BI8" i="12"/>
  <c r="BM8" i="12"/>
  <c r="BQ8" i="12"/>
  <c r="BU8" i="12"/>
  <c r="BY8" i="12"/>
  <c r="CC8" i="12"/>
  <c r="CG8" i="12"/>
  <c r="CK8" i="12"/>
  <c r="CO8" i="12"/>
  <c r="CS8" i="12"/>
  <c r="CW8" i="12"/>
  <c r="DA8" i="12"/>
  <c r="DE8" i="12"/>
  <c r="DI8" i="12"/>
  <c r="DM8" i="12"/>
  <c r="DQ8" i="12"/>
  <c r="DU8" i="12"/>
  <c r="DY8" i="12"/>
  <c r="X9" i="12"/>
  <c r="AB9" i="12"/>
  <c r="AF9" i="12"/>
  <c r="AJ9" i="12"/>
  <c r="AN9" i="12"/>
  <c r="AR9" i="12"/>
  <c r="AV9" i="12"/>
  <c r="AZ9" i="12"/>
  <c r="BD9" i="12"/>
  <c r="BH9" i="12"/>
  <c r="BL9" i="12"/>
  <c r="BP9" i="12"/>
  <c r="BT9" i="12"/>
  <c r="BX9" i="12"/>
  <c r="CB9" i="12"/>
  <c r="CF9" i="12"/>
  <c r="CJ9" i="12"/>
  <c r="CN9" i="12"/>
  <c r="CR9" i="12"/>
  <c r="CV9" i="12"/>
  <c r="CZ9" i="12"/>
  <c r="DD9" i="12"/>
  <c r="DH9" i="12"/>
  <c r="DL9" i="12"/>
  <c r="DP9" i="12"/>
  <c r="DT9" i="12"/>
  <c r="DX9" i="12"/>
  <c r="W10" i="12"/>
  <c r="AA10" i="12"/>
  <c r="AE10" i="12"/>
  <c r="AI10" i="12"/>
  <c r="AM10" i="12"/>
  <c r="AQ10" i="12"/>
  <c r="AU10" i="12"/>
  <c r="AY10" i="12"/>
  <c r="BC10" i="12"/>
  <c r="BG10" i="12"/>
  <c r="BK10" i="12"/>
  <c r="BO10" i="12"/>
  <c r="BS10" i="12"/>
  <c r="BW10" i="12"/>
  <c r="CA10" i="12"/>
  <c r="CE10" i="12"/>
  <c r="CI10" i="12"/>
  <c r="CM10" i="12"/>
  <c r="CQ10" i="12"/>
  <c r="CU10" i="12"/>
  <c r="CY10" i="12"/>
  <c r="DC10" i="12"/>
  <c r="DG10" i="12"/>
  <c r="DK10" i="12"/>
  <c r="DO10" i="12"/>
  <c r="DS10" i="12"/>
  <c r="DW10" i="12"/>
  <c r="EA10" i="12"/>
  <c r="Z11" i="12"/>
  <c r="AD11" i="12"/>
  <c r="AH11" i="12"/>
  <c r="AL11" i="12"/>
  <c r="AP11" i="12"/>
  <c r="AT11" i="12"/>
  <c r="AX11" i="12"/>
  <c r="BB11" i="12"/>
  <c r="BF11" i="12"/>
  <c r="BJ11" i="12"/>
  <c r="BN11" i="12"/>
  <c r="BR11" i="12"/>
  <c r="BV11" i="12"/>
  <c r="BZ11" i="12"/>
  <c r="CD11" i="12"/>
  <c r="CH11" i="12"/>
  <c r="CL11" i="12"/>
  <c r="CP11" i="12"/>
  <c r="CT11" i="12"/>
  <c r="CX11" i="12"/>
  <c r="DB11" i="12"/>
  <c r="DF11" i="12"/>
  <c r="DJ11" i="12"/>
  <c r="DN11" i="12"/>
  <c r="DR11" i="12"/>
  <c r="DV11" i="12"/>
  <c r="DZ11" i="12"/>
  <c r="Y12" i="12"/>
  <c r="AC12" i="12"/>
  <c r="AG12" i="12"/>
  <c r="AK12" i="12"/>
  <c r="AO12" i="12"/>
  <c r="AS12" i="12"/>
  <c r="AW12" i="12"/>
  <c r="BA12" i="12"/>
  <c r="BE12" i="12"/>
  <c r="BI12" i="12"/>
  <c r="BM12" i="12"/>
  <c r="BQ12" i="12"/>
  <c r="BU12" i="12"/>
  <c r="W4" i="12"/>
  <c r="AM4" i="12"/>
  <c r="BC4" i="12"/>
  <c r="BS4" i="12"/>
  <c r="CI4" i="12"/>
  <c r="CY4" i="12"/>
  <c r="DO4" i="12"/>
  <c r="Z5" i="12"/>
  <c r="AP5" i="12"/>
  <c r="BF5" i="12"/>
  <c r="BV5" i="12"/>
  <c r="CL5" i="12"/>
  <c r="DB5" i="12"/>
  <c r="DR5" i="12"/>
  <c r="AC6" i="12"/>
  <c r="AS6" i="12"/>
  <c r="BI6" i="12"/>
  <c r="BY6" i="12"/>
  <c r="CO6" i="12"/>
  <c r="DE6" i="12"/>
  <c r="DU6" i="12"/>
  <c r="AF7" i="12"/>
  <c r="AV7" i="12"/>
  <c r="BL7" i="12"/>
  <c r="CB7" i="12"/>
  <c r="CR7" i="12"/>
  <c r="DD7" i="12"/>
  <c r="DJ7" i="12"/>
  <c r="DO7" i="12"/>
  <c r="DS7" i="12"/>
  <c r="DW7" i="12"/>
  <c r="EA7" i="12"/>
  <c r="Z8" i="12"/>
  <c r="AD8" i="12"/>
  <c r="AH8" i="12"/>
  <c r="AL8" i="12"/>
  <c r="AP8" i="12"/>
  <c r="AT8" i="12"/>
  <c r="AX8" i="12"/>
  <c r="BB8" i="12"/>
  <c r="BF8" i="12"/>
  <c r="BJ8" i="12"/>
  <c r="BN8" i="12"/>
  <c r="BR8" i="12"/>
  <c r="BV8" i="12"/>
  <c r="BZ8" i="12"/>
  <c r="CD8" i="12"/>
  <c r="CH8" i="12"/>
  <c r="CL8" i="12"/>
  <c r="CP8" i="12"/>
  <c r="CT8" i="12"/>
  <c r="CX8" i="12"/>
  <c r="DB8" i="12"/>
  <c r="DF8" i="12"/>
  <c r="DJ8" i="12"/>
  <c r="DN8" i="12"/>
  <c r="DR8" i="12"/>
  <c r="DV8" i="12"/>
  <c r="DZ8" i="12"/>
  <c r="Y9" i="12"/>
  <c r="AC9" i="12"/>
  <c r="AG9" i="12"/>
  <c r="AK9" i="12"/>
  <c r="AO9" i="12"/>
  <c r="AS9" i="12"/>
  <c r="AW9" i="12"/>
  <c r="BA9" i="12"/>
  <c r="BE9" i="12"/>
  <c r="BI9" i="12"/>
  <c r="BM9" i="12"/>
  <c r="BQ9" i="12"/>
  <c r="BU9" i="12"/>
  <c r="BY9" i="12"/>
  <c r="CC9" i="12"/>
  <c r="CG9" i="12"/>
  <c r="CK9" i="12"/>
  <c r="CO9" i="12"/>
  <c r="CS9" i="12"/>
  <c r="CW9" i="12"/>
  <c r="DA9" i="12"/>
  <c r="DE9" i="12"/>
  <c r="DI9" i="12"/>
  <c r="DM9" i="12"/>
  <c r="DQ9" i="12"/>
  <c r="DU9" i="12"/>
  <c r="DY9" i="12"/>
  <c r="X10" i="12"/>
  <c r="AB10" i="12"/>
  <c r="AF10" i="12"/>
  <c r="AJ10" i="12"/>
  <c r="AN10" i="12"/>
  <c r="AR10" i="12"/>
  <c r="AV10" i="12"/>
  <c r="AZ10" i="12"/>
  <c r="BD10" i="12"/>
  <c r="BH10" i="12"/>
  <c r="BL10" i="12"/>
  <c r="BP10" i="12"/>
  <c r="BT10" i="12"/>
  <c r="BX10" i="12"/>
  <c r="CB10" i="12"/>
  <c r="CF10" i="12"/>
  <c r="CJ10" i="12"/>
  <c r="CN10" i="12"/>
  <c r="CR10" i="12"/>
  <c r="CV10" i="12"/>
  <c r="CZ10" i="12"/>
  <c r="DD10" i="12"/>
  <c r="DH10" i="12"/>
  <c r="DL10" i="12"/>
  <c r="DP10" i="12"/>
  <c r="DT10" i="12"/>
  <c r="DX10" i="12"/>
  <c r="W11" i="12"/>
  <c r="AA11" i="12"/>
  <c r="AE11" i="12"/>
  <c r="AI11" i="12"/>
  <c r="AM11" i="12"/>
  <c r="AQ11" i="12"/>
  <c r="AU11" i="12"/>
  <c r="AY11" i="12"/>
  <c r="BC11" i="12"/>
  <c r="BG11" i="12"/>
  <c r="BK11" i="12"/>
  <c r="BO11" i="12"/>
  <c r="BS11" i="12"/>
  <c r="BW11" i="12"/>
  <c r="CA11" i="12"/>
  <c r="CE11" i="12"/>
  <c r="CI11" i="12"/>
  <c r="CM11" i="12"/>
  <c r="CQ11" i="12"/>
  <c r="CU11" i="12"/>
  <c r="CY11" i="12"/>
  <c r="DC11" i="12"/>
  <c r="DG11" i="12"/>
  <c r="DK11" i="12"/>
  <c r="DO11" i="12"/>
  <c r="DS11" i="12"/>
  <c r="DW11" i="12"/>
  <c r="EA11" i="12"/>
  <c r="Z12" i="12"/>
  <c r="AD12" i="12"/>
  <c r="AH12" i="12"/>
  <c r="AL12" i="12"/>
  <c r="AP12" i="12"/>
  <c r="AT12" i="12"/>
  <c r="AX12" i="12"/>
  <c r="BB12" i="12"/>
  <c r="BF12" i="12"/>
  <c r="BJ12" i="12"/>
  <c r="BN12" i="12"/>
  <c r="BR12" i="12"/>
  <c r="BV12" i="12"/>
  <c r="BZ12" i="12"/>
  <c r="CD12" i="12"/>
  <c r="CH12" i="12"/>
  <c r="CL12" i="12"/>
  <c r="CP12" i="12"/>
  <c r="AA4" i="12"/>
  <c r="AQ4" i="12"/>
  <c r="BG4" i="12"/>
  <c r="BW4" i="12"/>
  <c r="CM4" i="12"/>
  <c r="DC4" i="12"/>
  <c r="DS4" i="12"/>
  <c r="AD5" i="12"/>
  <c r="AT5" i="12"/>
  <c r="BJ5" i="12"/>
  <c r="BZ5" i="12"/>
  <c r="CP5" i="12"/>
  <c r="DF5" i="12"/>
  <c r="DV5" i="12"/>
  <c r="AG6" i="12"/>
  <c r="AW6" i="12"/>
  <c r="BM6" i="12"/>
  <c r="CC6" i="12"/>
  <c r="CS6" i="12"/>
  <c r="DI6" i="12"/>
  <c r="DY6" i="12"/>
  <c r="AJ7" i="12"/>
  <c r="AZ7" i="12"/>
  <c r="BP7" i="12"/>
  <c r="CF7" i="12"/>
  <c r="CV7" i="12"/>
  <c r="DE7" i="12"/>
  <c r="DL7" i="12"/>
  <c r="DP7" i="12"/>
  <c r="DT7" i="12"/>
  <c r="DX7" i="12"/>
  <c r="W8" i="12"/>
  <c r="AA8" i="12"/>
  <c r="AE8" i="12"/>
  <c r="AI8" i="12"/>
  <c r="AM8" i="12"/>
  <c r="AQ8" i="12"/>
  <c r="AU8" i="12"/>
  <c r="AY8" i="12"/>
  <c r="BC8" i="12"/>
  <c r="BG8" i="12"/>
  <c r="BK8" i="12"/>
  <c r="BO8" i="12"/>
  <c r="BS8" i="12"/>
  <c r="BW8" i="12"/>
  <c r="CA8" i="12"/>
  <c r="CE8" i="12"/>
  <c r="CI8" i="12"/>
  <c r="CM8" i="12"/>
  <c r="CQ8" i="12"/>
  <c r="CU8" i="12"/>
  <c r="CY8" i="12"/>
  <c r="DC8" i="12"/>
  <c r="DG8" i="12"/>
  <c r="DK8" i="12"/>
  <c r="DO8" i="12"/>
  <c r="DS8" i="12"/>
  <c r="DW8" i="12"/>
  <c r="EA8" i="12"/>
  <c r="Z9" i="12"/>
  <c r="AD9" i="12"/>
  <c r="AH9" i="12"/>
  <c r="AL9" i="12"/>
  <c r="AP9" i="12"/>
  <c r="AT9" i="12"/>
  <c r="AX9" i="12"/>
  <c r="BB9" i="12"/>
  <c r="BF9" i="12"/>
  <c r="BJ9" i="12"/>
  <c r="BN9" i="12"/>
  <c r="BR9" i="12"/>
  <c r="BV9" i="12"/>
  <c r="BZ9" i="12"/>
  <c r="CD9" i="12"/>
  <c r="CH9" i="12"/>
  <c r="CL9" i="12"/>
  <c r="CP9" i="12"/>
  <c r="CT9" i="12"/>
  <c r="CX9" i="12"/>
  <c r="DB9" i="12"/>
  <c r="DF9" i="12"/>
  <c r="DJ9" i="12"/>
  <c r="DN9" i="12"/>
  <c r="DR9" i="12"/>
  <c r="DV9" i="12"/>
  <c r="DZ9" i="12"/>
  <c r="Y10" i="12"/>
  <c r="AC10" i="12"/>
  <c r="AG10" i="12"/>
  <c r="AK10" i="12"/>
  <c r="AO10" i="12"/>
  <c r="AS10" i="12"/>
  <c r="AW10" i="12"/>
  <c r="BA10" i="12"/>
  <c r="BE10" i="12"/>
  <c r="BI10" i="12"/>
  <c r="BM10" i="12"/>
  <c r="BQ10" i="12"/>
  <c r="BU10" i="12"/>
  <c r="BY10" i="12"/>
  <c r="CC10" i="12"/>
  <c r="CG10" i="12"/>
  <c r="CK10" i="12"/>
  <c r="CO10" i="12"/>
  <c r="CS10" i="12"/>
  <c r="CW10" i="12"/>
  <c r="DA10" i="12"/>
  <c r="DE10" i="12"/>
  <c r="DI10" i="12"/>
  <c r="DM10" i="12"/>
  <c r="DQ10" i="12"/>
  <c r="DU10" i="12"/>
  <c r="DY10" i="12"/>
  <c r="X11" i="12"/>
  <c r="AB11" i="12"/>
  <c r="AF11" i="12"/>
  <c r="AJ11" i="12"/>
  <c r="AN11" i="12"/>
  <c r="AR11" i="12"/>
  <c r="AV11" i="12"/>
  <c r="AZ11" i="12"/>
  <c r="BD11" i="12"/>
  <c r="BH11" i="12"/>
  <c r="BL11" i="12"/>
  <c r="BP11" i="12"/>
  <c r="BT11" i="12"/>
  <c r="BX11" i="12"/>
  <c r="CB11" i="12"/>
  <c r="CF11" i="12"/>
  <c r="CJ11" i="12"/>
  <c r="CN11" i="12"/>
  <c r="CR11" i="12"/>
  <c r="CV11" i="12"/>
  <c r="CZ11" i="12"/>
  <c r="DD11" i="12"/>
  <c r="DH11" i="12"/>
  <c r="DL11" i="12"/>
  <c r="DP11" i="12"/>
  <c r="DT11" i="12"/>
  <c r="DX11" i="12"/>
  <c r="W12" i="12"/>
  <c r="AA12" i="12"/>
  <c r="AE12" i="12"/>
  <c r="AI12" i="12"/>
  <c r="AM12" i="12"/>
  <c r="AQ12" i="12"/>
  <c r="AU12" i="12"/>
  <c r="AY12" i="12"/>
  <c r="BC12" i="12"/>
  <c r="BG12" i="12"/>
  <c r="BK12" i="12"/>
  <c r="BO12" i="12"/>
  <c r="BS12" i="12"/>
  <c r="BW12" i="12"/>
  <c r="CA12" i="12"/>
  <c r="CE12" i="12"/>
  <c r="CI12" i="12"/>
  <c r="CM12" i="12"/>
  <c r="CQ12" i="12"/>
  <c r="CU12" i="12"/>
  <c r="AE4" i="12"/>
  <c r="CQ4" i="12"/>
  <c r="AX5" i="12"/>
  <c r="DJ5" i="12"/>
  <c r="BQ6" i="12"/>
  <c r="X7" i="12"/>
  <c r="CJ7" i="12"/>
  <c r="DQ7" i="12"/>
  <c r="AB8" i="12"/>
  <c r="AR8" i="12"/>
  <c r="BH8" i="12"/>
  <c r="BX8" i="12"/>
  <c r="CN8" i="12"/>
  <c r="DD8" i="12"/>
  <c r="DT8" i="12"/>
  <c r="AE9" i="12"/>
  <c r="AU9" i="12"/>
  <c r="BK9" i="12"/>
  <c r="CA9" i="12"/>
  <c r="CQ9" i="12"/>
  <c r="DG9" i="12"/>
  <c r="DW9" i="12"/>
  <c r="AH10" i="12"/>
  <c r="AX10" i="12"/>
  <c r="BN10" i="12"/>
  <c r="CD10" i="12"/>
  <c r="CT10" i="12"/>
  <c r="DJ10" i="12"/>
  <c r="DZ10" i="12"/>
  <c r="AK11" i="12"/>
  <c r="BA11" i="12"/>
  <c r="BQ11" i="12"/>
  <c r="CG11" i="12"/>
  <c r="CW11" i="12"/>
  <c r="DM11" i="12"/>
  <c r="X12" i="12"/>
  <c r="AN12" i="12"/>
  <c r="BD12" i="12"/>
  <c r="BT12" i="12"/>
  <c r="CC12" i="12"/>
  <c r="CK12" i="12"/>
  <c r="CS12" i="12"/>
  <c r="CX12" i="12"/>
  <c r="DB12" i="12"/>
  <c r="DF12" i="12"/>
  <c r="DJ12" i="12"/>
  <c r="DN12" i="12"/>
  <c r="DR12" i="12"/>
  <c r="DV12" i="12"/>
  <c r="DZ12" i="12"/>
  <c r="Y13" i="12"/>
  <c r="AC13" i="12"/>
  <c r="AG13" i="12"/>
  <c r="AK13" i="12"/>
  <c r="AO13" i="12"/>
  <c r="AS13" i="12"/>
  <c r="AW13" i="12"/>
  <c r="BA13" i="12"/>
  <c r="BE13" i="12"/>
  <c r="BI13" i="12"/>
  <c r="BM13" i="12"/>
  <c r="BQ13" i="12"/>
  <c r="BU13" i="12"/>
  <c r="BY13" i="12"/>
  <c r="CC13" i="12"/>
  <c r="CG13" i="12"/>
  <c r="CK13" i="12"/>
  <c r="CO13" i="12"/>
  <c r="CS13" i="12"/>
  <c r="CW13" i="12"/>
  <c r="DA13" i="12"/>
  <c r="DE13" i="12"/>
  <c r="DI13" i="12"/>
  <c r="DM13" i="12"/>
  <c r="DQ13" i="12"/>
  <c r="DU13" i="12"/>
  <c r="DY13" i="12"/>
  <c r="X14" i="12"/>
  <c r="AB14" i="12"/>
  <c r="AF14" i="12"/>
  <c r="AJ14" i="12"/>
  <c r="AN14" i="12"/>
  <c r="AR14" i="12"/>
  <c r="AV14" i="12"/>
  <c r="AZ14" i="12"/>
  <c r="BD14" i="12"/>
  <c r="BH14" i="12"/>
  <c r="BL14" i="12"/>
  <c r="BP14" i="12"/>
  <c r="BT14" i="12"/>
  <c r="BX14" i="12"/>
  <c r="CB14" i="12"/>
  <c r="CF14" i="12"/>
  <c r="CJ14" i="12"/>
  <c r="CN14" i="12"/>
  <c r="CR14" i="12"/>
  <c r="CV14" i="12"/>
  <c r="CZ14" i="12"/>
  <c r="DD14" i="12"/>
  <c r="DH14" i="12"/>
  <c r="DL14" i="12"/>
  <c r="DP14" i="12"/>
  <c r="DT14" i="12"/>
  <c r="DX14" i="12"/>
  <c r="W15" i="12"/>
  <c r="AA15" i="12"/>
  <c r="AE15" i="12"/>
  <c r="AI15" i="12"/>
  <c r="AM15" i="12"/>
  <c r="AQ15" i="12"/>
  <c r="AU15" i="12"/>
  <c r="AY15" i="12"/>
  <c r="BC15" i="12"/>
  <c r="BG15" i="12"/>
  <c r="BK15" i="12"/>
  <c r="BO15" i="12"/>
  <c r="BS15" i="12"/>
  <c r="BW15" i="12"/>
  <c r="CA15" i="12"/>
  <c r="CE15" i="12"/>
  <c r="CI15" i="12"/>
  <c r="CM15" i="12"/>
  <c r="CQ15" i="12"/>
  <c r="CU15" i="12"/>
  <c r="CY15" i="12"/>
  <c r="DC15" i="12"/>
  <c r="DG15" i="12"/>
  <c r="DK15" i="12"/>
  <c r="DO15" i="12"/>
  <c r="DS15" i="12"/>
  <c r="DW15" i="12"/>
  <c r="EA15" i="12"/>
  <c r="Z16" i="12"/>
  <c r="AD16" i="12"/>
  <c r="AH16" i="12"/>
  <c r="AL16" i="12"/>
  <c r="AP16" i="12"/>
  <c r="AT16" i="12"/>
  <c r="AX16" i="12"/>
  <c r="BB16" i="12"/>
  <c r="BF16" i="12"/>
  <c r="BJ16" i="12"/>
  <c r="BN16" i="12"/>
  <c r="BR16" i="12"/>
  <c r="BV16" i="12"/>
  <c r="BZ16" i="12"/>
  <c r="CD16" i="12"/>
  <c r="CH16" i="12"/>
  <c r="CL16" i="12"/>
  <c r="CP16" i="12"/>
  <c r="CT16" i="12"/>
  <c r="CX16" i="12"/>
  <c r="DB16" i="12"/>
  <c r="DF16" i="12"/>
  <c r="DJ16" i="12"/>
  <c r="DN16" i="12"/>
  <c r="DR16" i="12"/>
  <c r="DV16" i="12"/>
  <c r="DZ16" i="12"/>
  <c r="Y17" i="12"/>
  <c r="AC17" i="12"/>
  <c r="AG17" i="12"/>
  <c r="AK17" i="12"/>
  <c r="AO17" i="12"/>
  <c r="AS17" i="12"/>
  <c r="AW17" i="12"/>
  <c r="BA17" i="12"/>
  <c r="BE17" i="12"/>
  <c r="BI17" i="12"/>
  <c r="BM17" i="12"/>
  <c r="BQ17" i="12"/>
  <c r="BU17" i="12"/>
  <c r="BY17" i="12"/>
  <c r="CC17" i="12"/>
  <c r="CG17" i="12"/>
  <c r="CK17" i="12"/>
  <c r="CO17" i="12"/>
  <c r="CS17" i="12"/>
  <c r="CW17" i="12"/>
  <c r="DA17" i="12"/>
  <c r="DE17" i="12"/>
  <c r="DI17" i="12"/>
  <c r="DM17" i="12"/>
  <c r="DQ17" i="12"/>
  <c r="DU17" i="12"/>
  <c r="DY17" i="12"/>
  <c r="X18" i="12"/>
  <c r="AB18" i="12"/>
  <c r="AF18" i="12"/>
  <c r="AJ18" i="12"/>
  <c r="AN18" i="12"/>
  <c r="AR18" i="12"/>
  <c r="AV18" i="12"/>
  <c r="AZ18" i="12"/>
  <c r="BD18" i="12"/>
  <c r="BH18" i="12"/>
  <c r="BL18" i="12"/>
  <c r="BP18" i="12"/>
  <c r="BT18" i="12"/>
  <c r="BX18" i="12"/>
  <c r="CB18" i="12"/>
  <c r="CF18" i="12"/>
  <c r="CJ18" i="12"/>
  <c r="CN18" i="12"/>
  <c r="CR18" i="12"/>
  <c r="CV18" i="12"/>
  <c r="CZ18" i="12"/>
  <c r="DD18" i="12"/>
  <c r="DH18" i="12"/>
  <c r="DL18" i="12"/>
  <c r="DP18" i="12"/>
  <c r="DT18" i="12"/>
  <c r="DX18" i="12"/>
  <c r="W19" i="12"/>
  <c r="AA19" i="12"/>
  <c r="AE19" i="12"/>
  <c r="AI19" i="12"/>
  <c r="AM19" i="12"/>
  <c r="AQ19" i="12"/>
  <c r="AU19" i="12"/>
  <c r="AY19" i="12"/>
  <c r="BC19" i="12"/>
  <c r="BG19" i="12"/>
  <c r="BK19" i="12"/>
  <c r="BO19" i="12"/>
  <c r="BS19" i="12"/>
  <c r="BW19" i="12"/>
  <c r="CA19" i="12"/>
  <c r="CE19" i="12"/>
  <c r="CI19" i="12"/>
  <c r="CM19" i="12"/>
  <c r="CQ19" i="12"/>
  <c r="CU19" i="12"/>
  <c r="CY19" i="12"/>
  <c r="DC19" i="12"/>
  <c r="DG19" i="12"/>
  <c r="DK19" i="12"/>
  <c r="DO19" i="12"/>
  <c r="DS19" i="12"/>
  <c r="DW19" i="12"/>
  <c r="EA19" i="12"/>
  <c r="Z20" i="12"/>
  <c r="AD20" i="12"/>
  <c r="AH20" i="12"/>
  <c r="AL20" i="12"/>
  <c r="AP20" i="12"/>
  <c r="AT20" i="12"/>
  <c r="AX20" i="12"/>
  <c r="BB20" i="12"/>
  <c r="BF20" i="12"/>
  <c r="BJ20" i="12"/>
  <c r="BN20" i="12"/>
  <c r="BR20" i="12"/>
  <c r="BV20" i="12"/>
  <c r="BZ20" i="12"/>
  <c r="CD20" i="12"/>
  <c r="CH20" i="12"/>
  <c r="CL20" i="12"/>
  <c r="CP20" i="12"/>
  <c r="CT20" i="12"/>
  <c r="CX20" i="12"/>
  <c r="DB20" i="12"/>
  <c r="DF20" i="12"/>
  <c r="DJ20" i="12"/>
  <c r="DN20" i="12"/>
  <c r="DR20" i="12"/>
  <c r="DV20" i="12"/>
  <c r="DZ20" i="12"/>
  <c r="Y21" i="12"/>
  <c r="AC21" i="12"/>
  <c r="AG21" i="12"/>
  <c r="AK21" i="12"/>
  <c r="AO21" i="12"/>
  <c r="AS21" i="12"/>
  <c r="AW21" i="12"/>
  <c r="BA21" i="12"/>
  <c r="BE21" i="12"/>
  <c r="BI21" i="12"/>
  <c r="BM21" i="12"/>
  <c r="BQ21" i="12"/>
  <c r="BU21" i="12"/>
  <c r="BY21" i="12"/>
  <c r="CC21" i="12"/>
  <c r="CG21" i="12"/>
  <c r="CK21" i="12"/>
  <c r="CO21" i="12"/>
  <c r="CS21" i="12"/>
  <c r="CW21" i="12"/>
  <c r="DA21" i="12"/>
  <c r="DE21" i="12"/>
  <c r="DI21" i="12"/>
  <c r="DM21" i="12"/>
  <c r="DQ21" i="12"/>
  <c r="DU21" i="12"/>
  <c r="DY21" i="12"/>
  <c r="X22" i="12"/>
  <c r="AB22" i="12"/>
  <c r="AF22" i="12"/>
  <c r="AJ22" i="12"/>
  <c r="AN22" i="12"/>
  <c r="AR22" i="12"/>
  <c r="AV22" i="12"/>
  <c r="AZ22" i="12"/>
  <c r="BD22" i="12"/>
  <c r="BH22" i="12"/>
  <c r="BL22" i="12"/>
  <c r="BP22" i="12"/>
  <c r="BT22" i="12"/>
  <c r="BX22" i="12"/>
  <c r="CB22" i="12"/>
  <c r="CF22" i="12"/>
  <c r="CJ22" i="12"/>
  <c r="CN22" i="12"/>
  <c r="CR22" i="12"/>
  <c r="CV22" i="12"/>
  <c r="CZ22" i="12"/>
  <c r="DD22" i="12"/>
  <c r="DH22" i="12"/>
  <c r="DL22" i="12"/>
  <c r="DP22" i="12"/>
  <c r="DT22" i="12"/>
  <c r="DX22" i="12"/>
  <c r="W23" i="12"/>
  <c r="AA23" i="12"/>
  <c r="AE23" i="12"/>
  <c r="AI23" i="12"/>
  <c r="AM23" i="12"/>
  <c r="AQ23" i="12"/>
  <c r="AU23" i="12"/>
  <c r="AY23" i="12"/>
  <c r="BC23" i="12"/>
  <c r="BG23" i="12"/>
  <c r="BK23" i="12"/>
  <c r="BO23" i="12"/>
  <c r="AU4" i="12"/>
  <c r="DG4" i="12"/>
  <c r="BN5" i="12"/>
  <c r="DZ5" i="12"/>
  <c r="CG6" i="12"/>
  <c r="AN7" i="12"/>
  <c r="CZ7" i="12"/>
  <c r="DU7" i="12"/>
  <c r="AF8" i="12"/>
  <c r="AV8" i="12"/>
  <c r="BL8" i="12"/>
  <c r="CB8" i="12"/>
  <c r="CR8" i="12"/>
  <c r="DH8" i="12"/>
  <c r="DX8" i="12"/>
  <c r="AI9" i="12"/>
  <c r="AY9" i="12"/>
  <c r="BO9" i="12"/>
  <c r="CE9" i="12"/>
  <c r="CU9" i="12"/>
  <c r="DK9" i="12"/>
  <c r="EA9" i="12"/>
  <c r="AL10" i="12"/>
  <c r="BB10" i="12"/>
  <c r="BR10" i="12"/>
  <c r="CH10" i="12"/>
  <c r="CX10" i="12"/>
  <c r="DN10" i="12"/>
  <c r="Y11" i="12"/>
  <c r="AO11" i="12"/>
  <c r="BE11" i="12"/>
  <c r="BU11" i="12"/>
  <c r="CK11" i="12"/>
  <c r="DA11" i="12"/>
  <c r="DQ11" i="12"/>
  <c r="AB12" i="12"/>
  <c r="AR12" i="12"/>
  <c r="BH12" i="12"/>
  <c r="BX12" i="12"/>
  <c r="CF12" i="12"/>
  <c r="CN12" i="12"/>
  <c r="CT12" i="12"/>
  <c r="CY12" i="12"/>
  <c r="DC12" i="12"/>
  <c r="DG12" i="12"/>
  <c r="DK12" i="12"/>
  <c r="DO12" i="12"/>
  <c r="DS12" i="12"/>
  <c r="DW12" i="12"/>
  <c r="EA12" i="12"/>
  <c r="Z13" i="12"/>
  <c r="AD13" i="12"/>
  <c r="AH13" i="12"/>
  <c r="AL13" i="12"/>
  <c r="AP13" i="12"/>
  <c r="AT13" i="12"/>
  <c r="AX13" i="12"/>
  <c r="BB13" i="12"/>
  <c r="BF13" i="12"/>
  <c r="BJ13" i="12"/>
  <c r="BN13" i="12"/>
  <c r="BR13" i="12"/>
  <c r="BV13" i="12"/>
  <c r="BZ13" i="12"/>
  <c r="CD13" i="12"/>
  <c r="CH13" i="12"/>
  <c r="CL13" i="12"/>
  <c r="CP13" i="12"/>
  <c r="CT13" i="12"/>
  <c r="CX13" i="12"/>
  <c r="DB13" i="12"/>
  <c r="DF13" i="12"/>
  <c r="DJ13" i="12"/>
  <c r="DN13" i="12"/>
  <c r="DR13" i="12"/>
  <c r="DV13" i="12"/>
  <c r="DZ13" i="12"/>
  <c r="Y14" i="12"/>
  <c r="AC14" i="12"/>
  <c r="AG14" i="12"/>
  <c r="AK14" i="12"/>
  <c r="AO14" i="12"/>
  <c r="AS14" i="12"/>
  <c r="AW14" i="12"/>
  <c r="BA14" i="12"/>
  <c r="BE14" i="12"/>
  <c r="BI14" i="12"/>
  <c r="BM14" i="12"/>
  <c r="BQ14" i="12"/>
  <c r="BU14" i="12"/>
  <c r="BY14" i="12"/>
  <c r="CC14" i="12"/>
  <c r="CG14" i="12"/>
  <c r="CK14" i="12"/>
  <c r="CO14" i="12"/>
  <c r="CS14" i="12"/>
  <c r="CW14" i="12"/>
  <c r="DA14" i="12"/>
  <c r="DE14" i="12"/>
  <c r="DI14" i="12"/>
  <c r="DM14" i="12"/>
  <c r="DQ14" i="12"/>
  <c r="DU14" i="12"/>
  <c r="DY14" i="12"/>
  <c r="X15" i="12"/>
  <c r="AB15" i="12"/>
  <c r="AF15" i="12"/>
  <c r="AJ15" i="12"/>
  <c r="AN15" i="12"/>
  <c r="AR15" i="12"/>
  <c r="AV15" i="12"/>
  <c r="AZ15" i="12"/>
  <c r="BD15" i="12"/>
  <c r="BH15" i="12"/>
  <c r="BL15" i="12"/>
  <c r="BP15" i="12"/>
  <c r="BT15" i="12"/>
  <c r="BX15" i="12"/>
  <c r="CB15" i="12"/>
  <c r="CF15" i="12"/>
  <c r="CJ15" i="12"/>
  <c r="CN15" i="12"/>
  <c r="CR15" i="12"/>
  <c r="CV15" i="12"/>
  <c r="CZ15" i="12"/>
  <c r="DD15" i="12"/>
  <c r="DH15" i="12"/>
  <c r="DL15" i="12"/>
  <c r="DP15" i="12"/>
  <c r="DT15" i="12"/>
  <c r="DX15" i="12"/>
  <c r="W16" i="12"/>
  <c r="AA16" i="12"/>
  <c r="AE16" i="12"/>
  <c r="AI16" i="12"/>
  <c r="AM16" i="12"/>
  <c r="AQ16" i="12"/>
  <c r="AU16" i="12"/>
  <c r="AY16" i="12"/>
  <c r="BC16" i="12"/>
  <c r="BG16" i="12"/>
  <c r="BK16" i="12"/>
  <c r="BO16" i="12"/>
  <c r="BS16" i="12"/>
  <c r="BW16" i="12"/>
  <c r="CA16" i="12"/>
  <c r="CE16" i="12"/>
  <c r="CI16" i="12"/>
  <c r="CM16" i="12"/>
  <c r="CQ16" i="12"/>
  <c r="CU16" i="12"/>
  <c r="CY16" i="12"/>
  <c r="DC16" i="12"/>
  <c r="DG16" i="12"/>
  <c r="DK16" i="12"/>
  <c r="DO16" i="12"/>
  <c r="DS16" i="12"/>
  <c r="DW16" i="12"/>
  <c r="EA16" i="12"/>
  <c r="Z17" i="12"/>
  <c r="AD17" i="12"/>
  <c r="AH17" i="12"/>
  <c r="AL17" i="12"/>
  <c r="AP17" i="12"/>
  <c r="AT17" i="12"/>
  <c r="AX17" i="12"/>
  <c r="BB17" i="12"/>
  <c r="BF17" i="12"/>
  <c r="BJ17" i="12"/>
  <c r="BN17" i="12"/>
  <c r="BR17" i="12"/>
  <c r="BV17" i="12"/>
  <c r="BZ17" i="12"/>
  <c r="CD17" i="12"/>
  <c r="CH17" i="12"/>
  <c r="CL17" i="12"/>
  <c r="CP17" i="12"/>
  <c r="CT17" i="12"/>
  <c r="CX17" i="12"/>
  <c r="DB17" i="12"/>
  <c r="DF17" i="12"/>
  <c r="DJ17" i="12"/>
  <c r="DN17" i="12"/>
  <c r="DR17" i="12"/>
  <c r="DV17" i="12"/>
  <c r="DZ17" i="12"/>
  <c r="Y18" i="12"/>
  <c r="AC18" i="12"/>
  <c r="AG18" i="12"/>
  <c r="AK18" i="12"/>
  <c r="AO18" i="12"/>
  <c r="AS18" i="12"/>
  <c r="AW18" i="12"/>
  <c r="BA18" i="12"/>
  <c r="BE18" i="12"/>
  <c r="BI18" i="12"/>
  <c r="BM18" i="12"/>
  <c r="BQ18" i="12"/>
  <c r="BU18" i="12"/>
  <c r="BY18" i="12"/>
  <c r="CC18" i="12"/>
  <c r="CG18" i="12"/>
  <c r="CK18" i="12"/>
  <c r="CO18" i="12"/>
  <c r="CS18" i="12"/>
  <c r="CW18" i="12"/>
  <c r="DA18" i="12"/>
  <c r="DE18" i="12"/>
  <c r="DI18" i="12"/>
  <c r="DM18" i="12"/>
  <c r="DQ18" i="12"/>
  <c r="DU18" i="12"/>
  <c r="DY18" i="12"/>
  <c r="X19" i="12"/>
  <c r="AB19" i="12"/>
  <c r="AF19" i="12"/>
  <c r="AJ19" i="12"/>
  <c r="AN19" i="12"/>
  <c r="AR19" i="12"/>
  <c r="AV19" i="12"/>
  <c r="AZ19" i="12"/>
  <c r="BD19" i="12"/>
  <c r="BH19" i="12"/>
  <c r="BL19" i="12"/>
  <c r="BP19" i="12"/>
  <c r="BT19" i="12"/>
  <c r="BX19" i="12"/>
  <c r="CB19" i="12"/>
  <c r="CF19" i="12"/>
  <c r="CJ19" i="12"/>
  <c r="CN19" i="12"/>
  <c r="CR19" i="12"/>
  <c r="CV19" i="12"/>
  <c r="CZ19" i="12"/>
  <c r="DD19" i="12"/>
  <c r="DH19" i="12"/>
  <c r="DL19" i="12"/>
  <c r="DP19" i="12"/>
  <c r="DT19" i="12"/>
  <c r="DX19" i="12"/>
  <c r="W20" i="12"/>
  <c r="AA20" i="12"/>
  <c r="AE20" i="12"/>
  <c r="AI20" i="12"/>
  <c r="AM20" i="12"/>
  <c r="AQ20" i="12"/>
  <c r="AU20" i="12"/>
  <c r="AY20" i="12"/>
  <c r="BC20" i="12"/>
  <c r="BG20" i="12"/>
  <c r="BK20" i="12"/>
  <c r="BO20" i="12"/>
  <c r="BS20" i="12"/>
  <c r="BW20" i="12"/>
  <c r="CA20" i="12"/>
  <c r="CE20" i="12"/>
  <c r="CI20" i="12"/>
  <c r="CM20" i="12"/>
  <c r="CQ20" i="12"/>
  <c r="CU20" i="12"/>
  <c r="CY20" i="12"/>
  <c r="DC20" i="12"/>
  <c r="DG20" i="12"/>
  <c r="DK20" i="12"/>
  <c r="DO20" i="12"/>
  <c r="DS20" i="12"/>
  <c r="DW20" i="12"/>
  <c r="EA20" i="12"/>
  <c r="Z21" i="12"/>
  <c r="AD21" i="12"/>
  <c r="AH21" i="12"/>
  <c r="AL21" i="12"/>
  <c r="AP21" i="12"/>
  <c r="AT21" i="12"/>
  <c r="AX21" i="12"/>
  <c r="BB21" i="12"/>
  <c r="BF21" i="12"/>
  <c r="BJ21" i="12"/>
  <c r="BN21" i="12"/>
  <c r="BR21" i="12"/>
  <c r="BV21" i="12"/>
  <c r="BZ21" i="12"/>
  <c r="CD21" i="12"/>
  <c r="CH21" i="12"/>
  <c r="CL21" i="12"/>
  <c r="CP21" i="12"/>
  <c r="CT21" i="12"/>
  <c r="CX21" i="12"/>
  <c r="DB21" i="12"/>
  <c r="DF21" i="12"/>
  <c r="DJ21" i="12"/>
  <c r="DN21" i="12"/>
  <c r="DR21" i="12"/>
  <c r="DV21" i="12"/>
  <c r="DZ21" i="12"/>
  <c r="Y22" i="12"/>
  <c r="AC22" i="12"/>
  <c r="AG22" i="12"/>
  <c r="AK22" i="12"/>
  <c r="AO22" i="12"/>
  <c r="AS22" i="12"/>
  <c r="AW22" i="12"/>
  <c r="BA22" i="12"/>
  <c r="BE22" i="12"/>
  <c r="BI22" i="12"/>
  <c r="BM22" i="12"/>
  <c r="BQ22" i="12"/>
  <c r="BU22" i="12"/>
  <c r="BY22" i="12"/>
  <c r="CC22" i="12"/>
  <c r="CG22" i="12"/>
  <c r="CK22" i="12"/>
  <c r="CO22" i="12"/>
  <c r="CS22" i="12"/>
  <c r="CW22" i="12"/>
  <c r="DA22" i="12"/>
  <c r="DE22" i="12"/>
  <c r="DI22" i="12"/>
  <c r="DM22" i="12"/>
  <c r="DQ22" i="12"/>
  <c r="DU22" i="12"/>
  <c r="DY22" i="12"/>
  <c r="X23" i="12"/>
  <c r="AB23" i="12"/>
  <c r="AF23" i="12"/>
  <c r="AJ23" i="12"/>
  <c r="AN23" i="12"/>
  <c r="AR23" i="12"/>
  <c r="AV23" i="12"/>
  <c r="AZ23" i="12"/>
  <c r="BD23" i="12"/>
  <c r="BH23" i="12"/>
  <c r="BL23" i="12"/>
  <c r="BP23" i="12"/>
  <c r="BT23" i="12"/>
  <c r="BX23" i="12"/>
  <c r="CB23" i="12"/>
  <c r="BK4" i="12"/>
  <c r="DW4" i="12"/>
  <c r="CD5" i="12"/>
  <c r="AK6" i="12"/>
  <c r="CW6" i="12"/>
  <c r="BD7" i="12"/>
  <c r="DH7" i="12"/>
  <c r="DY7" i="12"/>
  <c r="AJ8" i="12"/>
  <c r="AZ8" i="12"/>
  <c r="BP8" i="12"/>
  <c r="CF8" i="12"/>
  <c r="CV8" i="12"/>
  <c r="DL8" i="12"/>
  <c r="W9" i="12"/>
  <c r="AM9" i="12"/>
  <c r="BC9" i="12"/>
  <c r="BS9" i="12"/>
  <c r="CI9" i="12"/>
  <c r="CY9" i="12"/>
  <c r="DO9" i="12"/>
  <c r="Z10" i="12"/>
  <c r="AP10" i="12"/>
  <c r="BF10" i="12"/>
  <c r="BV10" i="12"/>
  <c r="CL10" i="12"/>
  <c r="DB10" i="12"/>
  <c r="DR10" i="12"/>
  <c r="AC11" i="12"/>
  <c r="AS11" i="12"/>
  <c r="BI11" i="12"/>
  <c r="BY11" i="12"/>
  <c r="CO11" i="12"/>
  <c r="DE11" i="12"/>
  <c r="DU11" i="12"/>
  <c r="AF12" i="12"/>
  <c r="AV12" i="12"/>
  <c r="BL12" i="12"/>
  <c r="BY12" i="12"/>
  <c r="CG12" i="12"/>
  <c r="CO12" i="12"/>
  <c r="CV12" i="12"/>
  <c r="CZ12" i="12"/>
  <c r="DD12" i="12"/>
  <c r="DH12" i="12"/>
  <c r="DL12" i="12"/>
  <c r="DP12" i="12"/>
  <c r="DT12" i="12"/>
  <c r="DX12" i="12"/>
  <c r="W13" i="12"/>
  <c r="AA13" i="12"/>
  <c r="AE13" i="12"/>
  <c r="AI13" i="12"/>
  <c r="AM13" i="12"/>
  <c r="AQ13" i="12"/>
  <c r="AU13" i="12"/>
  <c r="AY13" i="12"/>
  <c r="BC13" i="12"/>
  <c r="BG13" i="12"/>
  <c r="BK13" i="12"/>
  <c r="BO13" i="12"/>
  <c r="BS13" i="12"/>
  <c r="BW13" i="12"/>
  <c r="CA13" i="12"/>
  <c r="CE13" i="12"/>
  <c r="CI13" i="12"/>
  <c r="CM13" i="12"/>
  <c r="CQ13" i="12"/>
  <c r="CU13" i="12"/>
  <c r="CY13" i="12"/>
  <c r="DC13" i="12"/>
  <c r="DG13" i="12"/>
  <c r="DK13" i="12"/>
  <c r="DO13" i="12"/>
  <c r="DS13" i="12"/>
  <c r="DW13" i="12"/>
  <c r="EA13" i="12"/>
  <c r="Z14" i="12"/>
  <c r="AD14" i="12"/>
  <c r="AH14" i="12"/>
  <c r="AL14" i="12"/>
  <c r="AP14" i="12"/>
  <c r="AT14" i="12"/>
  <c r="AX14" i="12"/>
  <c r="BB14" i="12"/>
  <c r="BF14" i="12"/>
  <c r="BJ14" i="12"/>
  <c r="BN14" i="12"/>
  <c r="BR14" i="12"/>
  <c r="BV14" i="12"/>
  <c r="BZ14" i="12"/>
  <c r="CD14" i="12"/>
  <c r="CH14" i="12"/>
  <c r="CL14" i="12"/>
  <c r="CP14" i="12"/>
  <c r="CT14" i="12"/>
  <c r="CX14" i="12"/>
  <c r="DB14" i="12"/>
  <c r="DF14" i="12"/>
  <c r="DJ14" i="12"/>
  <c r="DN14" i="12"/>
  <c r="DR14" i="12"/>
  <c r="DV14" i="12"/>
  <c r="DZ14" i="12"/>
  <c r="Y15" i="12"/>
  <c r="AC15" i="12"/>
  <c r="AG15" i="12"/>
  <c r="AK15" i="12"/>
  <c r="AO15" i="12"/>
  <c r="AS15" i="12"/>
  <c r="AW15" i="12"/>
  <c r="BA15" i="12"/>
  <c r="BE15" i="12"/>
  <c r="BI15" i="12"/>
  <c r="BM15" i="12"/>
  <c r="BQ15" i="12"/>
  <c r="BU15" i="12"/>
  <c r="BY15" i="12"/>
  <c r="CC15" i="12"/>
  <c r="CG15" i="12"/>
  <c r="CK15" i="12"/>
  <c r="CO15" i="12"/>
  <c r="CS15" i="12"/>
  <c r="CW15" i="12"/>
  <c r="DA15" i="12"/>
  <c r="DE15" i="12"/>
  <c r="DI15" i="12"/>
  <c r="DM15" i="12"/>
  <c r="DQ15" i="12"/>
  <c r="DU15" i="12"/>
  <c r="DY15" i="12"/>
  <c r="X16" i="12"/>
  <c r="AB16" i="12"/>
  <c r="AF16" i="12"/>
  <c r="AJ16" i="12"/>
  <c r="AN16" i="12"/>
  <c r="AR16" i="12"/>
  <c r="AV16" i="12"/>
  <c r="AZ16" i="12"/>
  <c r="BD16" i="12"/>
  <c r="BH16" i="12"/>
  <c r="BL16" i="12"/>
  <c r="BP16" i="12"/>
  <c r="BT16" i="12"/>
  <c r="BX16" i="12"/>
  <c r="CB16" i="12"/>
  <c r="CF16" i="12"/>
  <c r="CJ16" i="12"/>
  <c r="CN16" i="12"/>
  <c r="CR16" i="12"/>
  <c r="CV16" i="12"/>
  <c r="CZ16" i="12"/>
  <c r="DD16" i="12"/>
  <c r="DH16" i="12"/>
  <c r="DL16" i="12"/>
  <c r="DP16" i="12"/>
  <c r="DT16" i="12"/>
  <c r="DX16" i="12"/>
  <c r="W17" i="12"/>
  <c r="AA17" i="12"/>
  <c r="AE17" i="12"/>
  <c r="AI17" i="12"/>
  <c r="AM17" i="12"/>
  <c r="AQ17" i="12"/>
  <c r="AU17" i="12"/>
  <c r="AY17" i="12"/>
  <c r="BC17" i="12"/>
  <c r="BG17" i="12"/>
  <c r="BK17" i="12"/>
  <c r="BO17" i="12"/>
  <c r="BS17" i="12"/>
  <c r="BW17" i="12"/>
  <c r="CA17" i="12"/>
  <c r="CE17" i="12"/>
  <c r="CI17" i="12"/>
  <c r="CM17" i="12"/>
  <c r="CQ17" i="12"/>
  <c r="CU17" i="12"/>
  <c r="CY17" i="12"/>
  <c r="DC17" i="12"/>
  <c r="DG17" i="12"/>
  <c r="DK17" i="12"/>
  <c r="DO17" i="12"/>
  <c r="DS17" i="12"/>
  <c r="DW17" i="12"/>
  <c r="EA17" i="12"/>
  <c r="Z18" i="12"/>
  <c r="AD18" i="12"/>
  <c r="AH18" i="12"/>
  <c r="AL18" i="12"/>
  <c r="AP18" i="12"/>
  <c r="AT18" i="12"/>
  <c r="AX18" i="12"/>
  <c r="BB18" i="12"/>
  <c r="BF18" i="12"/>
  <c r="BJ18" i="12"/>
  <c r="BN18" i="12"/>
  <c r="BR18" i="12"/>
  <c r="BV18" i="12"/>
  <c r="BZ18" i="12"/>
  <c r="CD18" i="12"/>
  <c r="CH18" i="12"/>
  <c r="CL18" i="12"/>
  <c r="CP18" i="12"/>
  <c r="CT18" i="12"/>
  <c r="CX18" i="12"/>
  <c r="DB18" i="12"/>
  <c r="DF18" i="12"/>
  <c r="DJ18" i="12"/>
  <c r="DN18" i="12"/>
  <c r="DR18" i="12"/>
  <c r="DV18" i="12"/>
  <c r="DZ18" i="12"/>
  <c r="Y19" i="12"/>
  <c r="AC19" i="12"/>
  <c r="AG19" i="12"/>
  <c r="AK19" i="12"/>
  <c r="AO19" i="12"/>
  <c r="AS19" i="12"/>
  <c r="AW19" i="12"/>
  <c r="BA19" i="12"/>
  <c r="BE19" i="12"/>
  <c r="BI19" i="12"/>
  <c r="BM19" i="12"/>
  <c r="BQ19" i="12"/>
  <c r="BU19" i="12"/>
  <c r="BY19" i="12"/>
  <c r="CC19" i="12"/>
  <c r="CG19" i="12"/>
  <c r="CK19" i="12"/>
  <c r="CO19" i="12"/>
  <c r="CS19" i="12"/>
  <c r="CW19" i="12"/>
  <c r="DA19" i="12"/>
  <c r="DE19" i="12"/>
  <c r="DI19" i="12"/>
  <c r="DM19" i="12"/>
  <c r="DQ19" i="12"/>
  <c r="DU19" i="12"/>
  <c r="DY19" i="12"/>
  <c r="X20" i="12"/>
  <c r="AB20" i="12"/>
  <c r="AF20" i="12"/>
  <c r="AJ20" i="12"/>
  <c r="AN20" i="12"/>
  <c r="AR20" i="12"/>
  <c r="AV20" i="12"/>
  <c r="AZ20" i="12"/>
  <c r="BD20" i="12"/>
  <c r="BH20" i="12"/>
  <c r="BL20" i="12"/>
  <c r="BP20" i="12"/>
  <c r="BT20" i="12"/>
  <c r="BX20" i="12"/>
  <c r="CB20" i="12"/>
  <c r="CF20" i="12"/>
  <c r="CJ20" i="12"/>
  <c r="CN20" i="12"/>
  <c r="CR20" i="12"/>
  <c r="CV20" i="12"/>
  <c r="CZ20" i="12"/>
  <c r="DD20" i="12"/>
  <c r="DH20" i="12"/>
  <c r="DL20" i="12"/>
  <c r="DP20" i="12"/>
  <c r="DT20" i="12"/>
  <c r="DX20" i="12"/>
  <c r="W21" i="12"/>
  <c r="AA21" i="12"/>
  <c r="AE21" i="12"/>
  <c r="AI21" i="12"/>
  <c r="AM21" i="12"/>
  <c r="AQ21" i="12"/>
  <c r="AU21" i="12"/>
  <c r="AY21" i="12"/>
  <c r="BC21" i="12"/>
  <c r="BG21" i="12"/>
  <c r="BK21" i="12"/>
  <c r="BO21" i="12"/>
  <c r="BS21" i="12"/>
  <c r="BW21" i="12"/>
  <c r="CA21" i="12"/>
  <c r="CE21" i="12"/>
  <c r="CI21" i="12"/>
  <c r="CM21" i="12"/>
  <c r="CQ21" i="12"/>
  <c r="CU21" i="12"/>
  <c r="CY21" i="12"/>
  <c r="DC21" i="12"/>
  <c r="DG21" i="12"/>
  <c r="DK21" i="12"/>
  <c r="DO21" i="12"/>
  <c r="DS21" i="12"/>
  <c r="DW21" i="12"/>
  <c r="EA21" i="12"/>
  <c r="Z22" i="12"/>
  <c r="AD22" i="12"/>
  <c r="AH22" i="12"/>
  <c r="AL22" i="12"/>
  <c r="AP22" i="12"/>
  <c r="AT22" i="12"/>
  <c r="AX22" i="12"/>
  <c r="BB22" i="12"/>
  <c r="BF22" i="12"/>
  <c r="BJ22" i="12"/>
  <c r="BN22" i="12"/>
  <c r="BR22" i="12"/>
  <c r="BV22" i="12"/>
  <c r="BZ22" i="12"/>
  <c r="CD22" i="12"/>
  <c r="CH22" i="12"/>
  <c r="CL22" i="12"/>
  <c r="CP22" i="12"/>
  <c r="CT22" i="12"/>
  <c r="CX22" i="12"/>
  <c r="DB22" i="12"/>
  <c r="DF22" i="12"/>
  <c r="DJ22" i="12"/>
  <c r="DN22" i="12"/>
  <c r="DR22" i="12"/>
  <c r="DV22" i="12"/>
  <c r="DZ22" i="12"/>
  <c r="Y23" i="12"/>
  <c r="AC23" i="12"/>
  <c r="AG23" i="12"/>
  <c r="AK23" i="12"/>
  <c r="AO23" i="12"/>
  <c r="AS23" i="12"/>
  <c r="AW23" i="12"/>
  <c r="BA23" i="12"/>
  <c r="BE23" i="12"/>
  <c r="BI23" i="12"/>
  <c r="BM23" i="12"/>
  <c r="BQ23" i="12"/>
  <c r="BU23" i="12"/>
  <c r="BY23" i="12"/>
  <c r="CC23" i="12"/>
  <c r="CA4" i="12"/>
  <c r="DM6" i="12"/>
  <c r="AN8" i="12"/>
  <c r="CZ8" i="12"/>
  <c r="BG9" i="12"/>
  <c r="DS9" i="12"/>
  <c r="BZ10" i="12"/>
  <c r="AG11" i="12"/>
  <c r="CS11" i="12"/>
  <c r="AZ12" i="12"/>
  <c r="CR12" i="12"/>
  <c r="DI12" i="12"/>
  <c r="DY12" i="12"/>
  <c r="AJ13" i="12"/>
  <c r="AZ13" i="12"/>
  <c r="BP13" i="12"/>
  <c r="CF13" i="12"/>
  <c r="CV13" i="12"/>
  <c r="DL13" i="12"/>
  <c r="W14" i="12"/>
  <c r="AM14" i="12"/>
  <c r="BC14" i="12"/>
  <c r="BS14" i="12"/>
  <c r="CI14" i="12"/>
  <c r="CY14" i="12"/>
  <c r="DO14" i="12"/>
  <c r="Z15" i="12"/>
  <c r="AP15" i="12"/>
  <c r="BF15" i="12"/>
  <c r="BV15" i="12"/>
  <c r="CL15" i="12"/>
  <c r="DB15" i="12"/>
  <c r="DR15" i="12"/>
  <c r="AC16" i="12"/>
  <c r="AS16" i="12"/>
  <c r="BI16" i="12"/>
  <c r="BY16" i="12"/>
  <c r="CO16" i="12"/>
  <c r="DE16" i="12"/>
  <c r="DU16" i="12"/>
  <c r="AF17" i="12"/>
  <c r="AV17" i="12"/>
  <c r="BL17" i="12"/>
  <c r="CB17" i="12"/>
  <c r="CR17" i="12"/>
  <c r="DH17" i="12"/>
  <c r="DX17" i="12"/>
  <c r="AI18" i="12"/>
  <c r="AY18" i="12"/>
  <c r="BO18" i="12"/>
  <c r="CE18" i="12"/>
  <c r="CU18" i="12"/>
  <c r="DK18" i="12"/>
  <c r="EA18" i="12"/>
  <c r="AL19" i="12"/>
  <c r="BB19" i="12"/>
  <c r="BR19" i="12"/>
  <c r="CH19" i="12"/>
  <c r="CX19" i="12"/>
  <c r="DN19" i="12"/>
  <c r="Y20" i="12"/>
  <c r="AO20" i="12"/>
  <c r="BE20" i="12"/>
  <c r="BU20" i="12"/>
  <c r="CK20" i="12"/>
  <c r="DA20" i="12"/>
  <c r="DQ20" i="12"/>
  <c r="AB21" i="12"/>
  <c r="AR21" i="12"/>
  <c r="BH21" i="12"/>
  <c r="BX21" i="12"/>
  <c r="CN21" i="12"/>
  <c r="DD21" i="12"/>
  <c r="DT21" i="12"/>
  <c r="AE22" i="12"/>
  <c r="AU22" i="12"/>
  <c r="BK22" i="12"/>
  <c r="CA22" i="12"/>
  <c r="CQ22" i="12"/>
  <c r="DG22" i="12"/>
  <c r="DW22" i="12"/>
  <c r="AH23" i="12"/>
  <c r="AX23" i="12"/>
  <c r="BN23" i="12"/>
  <c r="BW23" i="12"/>
  <c r="CE23" i="12"/>
  <c r="CI23" i="12"/>
  <c r="CM23" i="12"/>
  <c r="CQ23" i="12"/>
  <c r="CU23" i="12"/>
  <c r="CY23" i="12"/>
  <c r="DC23" i="12"/>
  <c r="DG23" i="12"/>
  <c r="DK23" i="12"/>
  <c r="DO23" i="12"/>
  <c r="DS23" i="12"/>
  <c r="DW23" i="12"/>
  <c r="EA23" i="12"/>
  <c r="Z24" i="12"/>
  <c r="AD24" i="12"/>
  <c r="AH24" i="12"/>
  <c r="AL24" i="12"/>
  <c r="AP24" i="12"/>
  <c r="AT24" i="12"/>
  <c r="AX24" i="12"/>
  <c r="BB24" i="12"/>
  <c r="BF24" i="12"/>
  <c r="BJ24" i="12"/>
  <c r="BN24" i="12"/>
  <c r="BR24" i="12"/>
  <c r="BV24" i="12"/>
  <c r="BZ24" i="12"/>
  <c r="CD24" i="12"/>
  <c r="CH24" i="12"/>
  <c r="CL24" i="12"/>
  <c r="CP24" i="12"/>
  <c r="CT24" i="12"/>
  <c r="CX24" i="12"/>
  <c r="DB24" i="12"/>
  <c r="DF24" i="12"/>
  <c r="DJ24" i="12"/>
  <c r="DN24" i="12"/>
  <c r="DR24" i="12"/>
  <c r="DV24" i="12"/>
  <c r="DZ24" i="12"/>
  <c r="Y25" i="12"/>
  <c r="AC25" i="12"/>
  <c r="AG25" i="12"/>
  <c r="AK25" i="12"/>
  <c r="AO25" i="12"/>
  <c r="AS25" i="12"/>
  <c r="AW25" i="12"/>
  <c r="BA25" i="12"/>
  <c r="BE25" i="12"/>
  <c r="BI25" i="12"/>
  <c r="BM25" i="12"/>
  <c r="BQ25" i="12"/>
  <c r="BU25" i="12"/>
  <c r="BY25" i="12"/>
  <c r="CC25" i="12"/>
  <c r="CG25" i="12"/>
  <c r="CK25" i="12"/>
  <c r="CO25" i="12"/>
  <c r="CS25" i="12"/>
  <c r="CW25" i="12"/>
  <c r="DA25" i="12"/>
  <c r="DE25" i="12"/>
  <c r="DI25" i="12"/>
  <c r="DM25" i="12"/>
  <c r="DQ25" i="12"/>
  <c r="DU25" i="12"/>
  <c r="DY25" i="12"/>
  <c r="X26" i="12"/>
  <c r="AB26" i="12"/>
  <c r="AF26" i="12"/>
  <c r="AJ26" i="12"/>
  <c r="AN26" i="12"/>
  <c r="AR26" i="12"/>
  <c r="AV26" i="12"/>
  <c r="AZ26" i="12"/>
  <c r="BD26" i="12"/>
  <c r="BH26" i="12"/>
  <c r="BL26" i="12"/>
  <c r="BP26" i="12"/>
  <c r="BT26" i="12"/>
  <c r="BX26" i="12"/>
  <c r="CB26" i="12"/>
  <c r="CF26" i="12"/>
  <c r="CJ26" i="12"/>
  <c r="CN26" i="12"/>
  <c r="CR26" i="12"/>
  <c r="CV26" i="12"/>
  <c r="CZ26" i="12"/>
  <c r="DD26" i="12"/>
  <c r="DH26" i="12"/>
  <c r="DL26" i="12"/>
  <c r="DP26" i="12"/>
  <c r="DT26" i="12"/>
  <c r="DX26" i="12"/>
  <c r="W27" i="12"/>
  <c r="AA27" i="12"/>
  <c r="AE27" i="12"/>
  <c r="AI27" i="12"/>
  <c r="AM27" i="12"/>
  <c r="AQ27" i="12"/>
  <c r="AU27" i="12"/>
  <c r="AY27" i="12"/>
  <c r="BC27" i="12"/>
  <c r="BG27" i="12"/>
  <c r="BK27" i="12"/>
  <c r="BO27" i="12"/>
  <c r="BS27" i="12"/>
  <c r="BW27" i="12"/>
  <c r="CA27" i="12"/>
  <c r="CE27" i="12"/>
  <c r="CI27" i="12"/>
  <c r="CM27" i="12"/>
  <c r="CQ27" i="12"/>
  <c r="CU27" i="12"/>
  <c r="CY27" i="12"/>
  <c r="DC27" i="12"/>
  <c r="DG27" i="12"/>
  <c r="DK27" i="12"/>
  <c r="DO27" i="12"/>
  <c r="DS27" i="12"/>
  <c r="DW27" i="12"/>
  <c r="EA27" i="12"/>
  <c r="Z28" i="12"/>
  <c r="AD28" i="12"/>
  <c r="AH28" i="12"/>
  <c r="AL28" i="12"/>
  <c r="AP28" i="12"/>
  <c r="AT28" i="12"/>
  <c r="AX28" i="12"/>
  <c r="BB28" i="12"/>
  <c r="BF28" i="12"/>
  <c r="BJ28" i="12"/>
  <c r="BN28" i="12"/>
  <c r="BR28" i="12"/>
  <c r="BV28" i="12"/>
  <c r="BZ28" i="12"/>
  <c r="CD28" i="12"/>
  <c r="CH28" i="12"/>
  <c r="CL28" i="12"/>
  <c r="CP28" i="12"/>
  <c r="CT28" i="12"/>
  <c r="CX28" i="12"/>
  <c r="DB28" i="12"/>
  <c r="DF28" i="12"/>
  <c r="DJ28" i="12"/>
  <c r="DN28" i="12"/>
  <c r="DR28" i="12"/>
  <c r="DV28" i="12"/>
  <c r="DZ28" i="12"/>
  <c r="Y29" i="12"/>
  <c r="AC29" i="12"/>
  <c r="AG29" i="12"/>
  <c r="AK29" i="12"/>
  <c r="AO29" i="12"/>
  <c r="AS29" i="12"/>
  <c r="AW29" i="12"/>
  <c r="BA29" i="12"/>
  <c r="BE29" i="12"/>
  <c r="BI29" i="12"/>
  <c r="BM29" i="12"/>
  <c r="BQ29" i="12"/>
  <c r="BU29" i="12"/>
  <c r="BY29" i="12"/>
  <c r="CC29" i="12"/>
  <c r="CG29" i="12"/>
  <c r="CK29" i="12"/>
  <c r="CO29" i="12"/>
  <c r="CS29" i="12"/>
  <c r="CW29" i="12"/>
  <c r="DA29" i="12"/>
  <c r="DE29" i="12"/>
  <c r="DI29" i="12"/>
  <c r="DM29" i="12"/>
  <c r="DQ29" i="12"/>
  <c r="DU29" i="12"/>
  <c r="DY29" i="12"/>
  <c r="X30" i="12"/>
  <c r="AB30" i="12"/>
  <c r="AF30" i="12"/>
  <c r="AJ30" i="12"/>
  <c r="AN30" i="12"/>
  <c r="AR30" i="12"/>
  <c r="AV30" i="12"/>
  <c r="AZ30" i="12"/>
  <c r="BD30" i="12"/>
  <c r="BH30" i="12"/>
  <c r="BL30" i="12"/>
  <c r="BP30" i="12"/>
  <c r="BT30" i="12"/>
  <c r="BX30" i="12"/>
  <c r="CB30" i="12"/>
  <c r="CF30" i="12"/>
  <c r="CJ30" i="12"/>
  <c r="CN30" i="12"/>
  <c r="CR30" i="12"/>
  <c r="CV30" i="12"/>
  <c r="CZ30" i="12"/>
  <c r="DD30" i="12"/>
  <c r="DH30" i="12"/>
  <c r="DL30" i="12"/>
  <c r="DP30" i="12"/>
  <c r="DT30" i="12"/>
  <c r="DX30" i="12"/>
  <c r="W31" i="12"/>
  <c r="AA31" i="12"/>
  <c r="AE31" i="12"/>
  <c r="AI31" i="12"/>
  <c r="AM31" i="12"/>
  <c r="AQ31" i="12"/>
  <c r="AU31" i="12"/>
  <c r="AY31" i="12"/>
  <c r="BC31" i="12"/>
  <c r="BG31" i="12"/>
  <c r="BK31" i="12"/>
  <c r="BO31" i="12"/>
  <c r="BS31" i="12"/>
  <c r="BW31" i="12"/>
  <c r="CA31" i="12"/>
  <c r="CE31" i="12"/>
  <c r="CI31" i="12"/>
  <c r="CM31" i="12"/>
  <c r="CQ31" i="12"/>
  <c r="CU31" i="12"/>
  <c r="CY31" i="12"/>
  <c r="DC31" i="12"/>
  <c r="DG31" i="12"/>
  <c r="DK31" i="12"/>
  <c r="DO31" i="12"/>
  <c r="DS31" i="12"/>
  <c r="DW31" i="12"/>
  <c r="EA31" i="12"/>
  <c r="Z32" i="12"/>
  <c r="AD32" i="12"/>
  <c r="AH32" i="12"/>
  <c r="AL32" i="12"/>
  <c r="AP32" i="12"/>
  <c r="AT32" i="12"/>
  <c r="AX32" i="12"/>
  <c r="BB32" i="12"/>
  <c r="BF32" i="12"/>
  <c r="BJ32" i="12"/>
  <c r="BN32" i="12"/>
  <c r="BR32" i="12"/>
  <c r="BV32" i="12"/>
  <c r="BZ32" i="12"/>
  <c r="CD32" i="12"/>
  <c r="CH32" i="12"/>
  <c r="CL32" i="12"/>
  <c r="CP32" i="12"/>
  <c r="CT32" i="12"/>
  <c r="CX32" i="12"/>
  <c r="DB32" i="12"/>
  <c r="DF32" i="12"/>
  <c r="DJ32" i="12"/>
  <c r="DN32" i="12"/>
  <c r="AH5" i="12"/>
  <c r="BT7" i="12"/>
  <c r="BD8" i="12"/>
  <c r="DP8" i="12"/>
  <c r="BW9" i="12"/>
  <c r="AD10" i="12"/>
  <c r="CP10" i="12"/>
  <c r="AW11" i="12"/>
  <c r="DI11" i="12"/>
  <c r="BP12" i="12"/>
  <c r="CW12" i="12"/>
  <c r="DM12" i="12"/>
  <c r="X13" i="12"/>
  <c r="AN13" i="12"/>
  <c r="BD13" i="12"/>
  <c r="BT13" i="12"/>
  <c r="CJ13" i="12"/>
  <c r="CZ13" i="12"/>
  <c r="DP13" i="12"/>
  <c r="AA14" i="12"/>
  <c r="AQ14" i="12"/>
  <c r="BG14" i="12"/>
  <c r="BW14" i="12"/>
  <c r="CM14" i="12"/>
  <c r="DC14" i="12"/>
  <c r="DS14" i="12"/>
  <c r="AD15" i="12"/>
  <c r="AT15" i="12"/>
  <c r="BJ15" i="12"/>
  <c r="BZ15" i="12"/>
  <c r="CP15" i="12"/>
  <c r="DF15" i="12"/>
  <c r="DV15" i="12"/>
  <c r="AG16" i="12"/>
  <c r="AW16" i="12"/>
  <c r="BM16" i="12"/>
  <c r="CC16" i="12"/>
  <c r="CS16" i="12"/>
  <c r="DI16" i="12"/>
  <c r="DY16" i="12"/>
  <c r="AJ17" i="12"/>
  <c r="AZ17" i="12"/>
  <c r="BP17" i="12"/>
  <c r="CF17" i="12"/>
  <c r="CV17" i="12"/>
  <c r="DL17" i="12"/>
  <c r="W18" i="12"/>
  <c r="AM18" i="12"/>
  <c r="BC18" i="12"/>
  <c r="BS18" i="12"/>
  <c r="CI18" i="12"/>
  <c r="CY18" i="12"/>
  <c r="DO18" i="12"/>
  <c r="Z19" i="12"/>
  <c r="AP19" i="12"/>
  <c r="BF19" i="12"/>
  <c r="BV19" i="12"/>
  <c r="CL19" i="12"/>
  <c r="DB19" i="12"/>
  <c r="DR19" i="12"/>
  <c r="AC20" i="12"/>
  <c r="AS20" i="12"/>
  <c r="BI20" i="12"/>
  <c r="BY20" i="12"/>
  <c r="CO20" i="12"/>
  <c r="DE20" i="12"/>
  <c r="DU20" i="12"/>
  <c r="AF21" i="12"/>
  <c r="AV21" i="12"/>
  <c r="BL21" i="12"/>
  <c r="CB21" i="12"/>
  <c r="CR21" i="12"/>
  <c r="DH21" i="12"/>
  <c r="DX21" i="12"/>
  <c r="AI22" i="12"/>
  <c r="AY22" i="12"/>
  <c r="BO22" i="12"/>
  <c r="CE22" i="12"/>
  <c r="CU22" i="12"/>
  <c r="DK22" i="12"/>
  <c r="EA22" i="12"/>
  <c r="AL23" i="12"/>
  <c r="BB23" i="12"/>
  <c r="BR23" i="12"/>
  <c r="BZ23" i="12"/>
  <c r="CF23" i="12"/>
  <c r="CJ23" i="12"/>
  <c r="CN23" i="12"/>
  <c r="CR23" i="12"/>
  <c r="CV23" i="12"/>
  <c r="CZ23" i="12"/>
  <c r="DD23" i="12"/>
  <c r="DH23" i="12"/>
  <c r="DL23" i="12"/>
  <c r="DP23" i="12"/>
  <c r="DT23" i="12"/>
  <c r="DX23" i="12"/>
  <c r="W24" i="12"/>
  <c r="AA24" i="12"/>
  <c r="AE24" i="12"/>
  <c r="AI24" i="12"/>
  <c r="AM24" i="12"/>
  <c r="AQ24" i="12"/>
  <c r="AU24" i="12"/>
  <c r="AY24" i="12"/>
  <c r="BC24" i="12"/>
  <c r="BG24" i="12"/>
  <c r="BK24" i="12"/>
  <c r="BO24" i="12"/>
  <c r="BS24" i="12"/>
  <c r="BW24" i="12"/>
  <c r="CA24" i="12"/>
  <c r="CE24" i="12"/>
  <c r="CI24" i="12"/>
  <c r="CM24" i="12"/>
  <c r="CQ24" i="12"/>
  <c r="CU24" i="12"/>
  <c r="CY24" i="12"/>
  <c r="DC24" i="12"/>
  <c r="DG24" i="12"/>
  <c r="DK24" i="12"/>
  <c r="DO24" i="12"/>
  <c r="DS24" i="12"/>
  <c r="DW24" i="12"/>
  <c r="EA24" i="12"/>
  <c r="Z25" i="12"/>
  <c r="AD25" i="12"/>
  <c r="AH25" i="12"/>
  <c r="AL25" i="12"/>
  <c r="AP25" i="12"/>
  <c r="AT25" i="12"/>
  <c r="AX25" i="12"/>
  <c r="BB25" i="12"/>
  <c r="BF25" i="12"/>
  <c r="BJ25" i="12"/>
  <c r="BN25" i="12"/>
  <c r="BR25" i="12"/>
  <c r="BV25" i="12"/>
  <c r="BZ25" i="12"/>
  <c r="CD25" i="12"/>
  <c r="CH25" i="12"/>
  <c r="CL25" i="12"/>
  <c r="CP25" i="12"/>
  <c r="CT25" i="12"/>
  <c r="CX25" i="12"/>
  <c r="DB25" i="12"/>
  <c r="DF25" i="12"/>
  <c r="DJ25" i="12"/>
  <c r="DN25" i="12"/>
  <c r="DR25" i="12"/>
  <c r="DV25" i="12"/>
  <c r="DZ25" i="12"/>
  <c r="Y26" i="12"/>
  <c r="AC26" i="12"/>
  <c r="AG26" i="12"/>
  <c r="AK26" i="12"/>
  <c r="AO26" i="12"/>
  <c r="AS26" i="12"/>
  <c r="AW26" i="12"/>
  <c r="BA26" i="12"/>
  <c r="BE26" i="12"/>
  <c r="BI26" i="12"/>
  <c r="BM26" i="12"/>
  <c r="BQ26" i="12"/>
  <c r="BU26" i="12"/>
  <c r="BY26" i="12"/>
  <c r="CC26" i="12"/>
  <c r="CG26" i="12"/>
  <c r="CK26" i="12"/>
  <c r="CO26" i="12"/>
  <c r="CS26" i="12"/>
  <c r="CW26" i="12"/>
  <c r="DA26" i="12"/>
  <c r="DE26" i="12"/>
  <c r="DI26" i="12"/>
  <c r="DM26" i="12"/>
  <c r="DQ26" i="12"/>
  <c r="DU26" i="12"/>
  <c r="DY26" i="12"/>
  <c r="X27" i="12"/>
  <c r="AB27" i="12"/>
  <c r="AF27" i="12"/>
  <c r="AJ27" i="12"/>
  <c r="AN27" i="12"/>
  <c r="AR27" i="12"/>
  <c r="AV27" i="12"/>
  <c r="AZ27" i="12"/>
  <c r="BD27" i="12"/>
  <c r="BH27" i="12"/>
  <c r="BL27" i="12"/>
  <c r="BP27" i="12"/>
  <c r="BT27" i="12"/>
  <c r="BX27" i="12"/>
  <c r="CB27" i="12"/>
  <c r="CF27" i="12"/>
  <c r="CJ27" i="12"/>
  <c r="CN27" i="12"/>
  <c r="CR27" i="12"/>
  <c r="CV27" i="12"/>
  <c r="CZ27" i="12"/>
  <c r="DD27" i="12"/>
  <c r="DH27" i="12"/>
  <c r="DL27" i="12"/>
  <c r="DP27" i="12"/>
  <c r="DT27" i="12"/>
  <c r="DX27" i="12"/>
  <c r="W28" i="12"/>
  <c r="AA28" i="12"/>
  <c r="AE28" i="12"/>
  <c r="AI28" i="12"/>
  <c r="AM28" i="12"/>
  <c r="AQ28" i="12"/>
  <c r="AU28" i="12"/>
  <c r="AY28" i="12"/>
  <c r="BC28" i="12"/>
  <c r="BG28" i="12"/>
  <c r="BK28" i="12"/>
  <c r="BO28" i="12"/>
  <c r="BS28" i="12"/>
  <c r="BW28" i="12"/>
  <c r="CA28" i="12"/>
  <c r="CE28" i="12"/>
  <c r="CI28" i="12"/>
  <c r="CM28" i="12"/>
  <c r="CQ28" i="12"/>
  <c r="CU28" i="12"/>
  <c r="CY28" i="12"/>
  <c r="DC28" i="12"/>
  <c r="DG28" i="12"/>
  <c r="DK28" i="12"/>
  <c r="DO28" i="12"/>
  <c r="DS28" i="12"/>
  <c r="DW28" i="12"/>
  <c r="EA28" i="12"/>
  <c r="Z29" i="12"/>
  <c r="AD29" i="12"/>
  <c r="AH29" i="12"/>
  <c r="AL29" i="12"/>
  <c r="AP29" i="12"/>
  <c r="AT29" i="12"/>
  <c r="AX29" i="12"/>
  <c r="BB29" i="12"/>
  <c r="BF29" i="12"/>
  <c r="BJ29" i="12"/>
  <c r="BN29" i="12"/>
  <c r="BR29" i="12"/>
  <c r="BV29" i="12"/>
  <c r="BZ29" i="12"/>
  <c r="CD29" i="12"/>
  <c r="CH29" i="12"/>
  <c r="CL29" i="12"/>
  <c r="CP29" i="12"/>
  <c r="CT29" i="12"/>
  <c r="CX29" i="12"/>
  <c r="DB29" i="12"/>
  <c r="DF29" i="12"/>
  <c r="DJ29" i="12"/>
  <c r="DN29" i="12"/>
  <c r="DR29" i="12"/>
  <c r="DV29" i="12"/>
  <c r="DZ29" i="12"/>
  <c r="Y30" i="12"/>
  <c r="AC30" i="12"/>
  <c r="AG30" i="12"/>
  <c r="AK30" i="12"/>
  <c r="AO30" i="12"/>
  <c r="AS30" i="12"/>
  <c r="AW30" i="12"/>
  <c r="BA30" i="12"/>
  <c r="BE30" i="12"/>
  <c r="BI30" i="12"/>
  <c r="BM30" i="12"/>
  <c r="BQ30" i="12"/>
  <c r="BU30" i="12"/>
  <c r="BY30" i="12"/>
  <c r="CC30" i="12"/>
  <c r="CG30" i="12"/>
  <c r="CK30" i="12"/>
  <c r="CO30" i="12"/>
  <c r="CS30" i="12"/>
  <c r="CW30" i="12"/>
  <c r="DA30" i="12"/>
  <c r="DE30" i="12"/>
  <c r="DI30" i="12"/>
  <c r="DM30" i="12"/>
  <c r="DQ30" i="12"/>
  <c r="DU30" i="12"/>
  <c r="DY30" i="12"/>
  <c r="X31" i="12"/>
  <c r="AB31" i="12"/>
  <c r="AF31" i="12"/>
  <c r="AJ31" i="12"/>
  <c r="AN31" i="12"/>
  <c r="AR31" i="12"/>
  <c r="AV31" i="12"/>
  <c r="AZ31" i="12"/>
  <c r="BD31" i="12"/>
  <c r="BH31" i="12"/>
  <c r="BL31" i="12"/>
  <c r="BP31" i="12"/>
  <c r="BT31" i="12"/>
  <c r="BX31" i="12"/>
  <c r="CB31" i="12"/>
  <c r="CF31" i="12"/>
  <c r="CJ31" i="12"/>
  <c r="CN31" i="12"/>
  <c r="CR31" i="12"/>
  <c r="CV31" i="12"/>
  <c r="CZ31" i="12"/>
  <c r="DD31" i="12"/>
  <c r="DH31" i="12"/>
  <c r="DL31" i="12"/>
  <c r="DP31" i="12"/>
  <c r="DT31" i="12"/>
  <c r="DX31" i="12"/>
  <c r="W32" i="12"/>
  <c r="AA32" i="12"/>
  <c r="AE32" i="12"/>
  <c r="AI32" i="12"/>
  <c r="AM32" i="12"/>
  <c r="AQ32" i="12"/>
  <c r="AU32" i="12"/>
  <c r="AY32" i="12"/>
  <c r="BC32" i="12"/>
  <c r="BG32" i="12"/>
  <c r="BK32" i="12"/>
  <c r="BO32" i="12"/>
  <c r="BS32" i="12"/>
  <c r="BW32" i="12"/>
  <c r="CA32" i="12"/>
  <c r="CE32" i="12"/>
  <c r="CI32" i="12"/>
  <c r="CM32" i="12"/>
  <c r="CT5" i="12"/>
  <c r="DM7" i="12"/>
  <c r="BT8" i="12"/>
  <c r="AA9" i="12"/>
  <c r="CM9" i="12"/>
  <c r="AT10" i="12"/>
  <c r="DF10" i="12"/>
  <c r="BM11" i="12"/>
  <c r="DY11" i="12"/>
  <c r="CB12" i="12"/>
  <c r="DA12" i="12"/>
  <c r="DQ12" i="12"/>
  <c r="AB13" i="12"/>
  <c r="AR13" i="12"/>
  <c r="BH13" i="12"/>
  <c r="BX13" i="12"/>
  <c r="CN13" i="12"/>
  <c r="DD13" i="12"/>
  <c r="DT13" i="12"/>
  <c r="AE14" i="12"/>
  <c r="AU14" i="12"/>
  <c r="BK14" i="12"/>
  <c r="CA14" i="12"/>
  <c r="CQ14" i="12"/>
  <c r="DG14" i="12"/>
  <c r="DW14" i="12"/>
  <c r="AH15" i="12"/>
  <c r="AX15" i="12"/>
  <c r="BN15" i="12"/>
  <c r="CD15" i="12"/>
  <c r="CT15" i="12"/>
  <c r="DJ15" i="12"/>
  <c r="DZ15" i="12"/>
  <c r="AK16" i="12"/>
  <c r="BA16" i="12"/>
  <c r="BQ16" i="12"/>
  <c r="CG16" i="12"/>
  <c r="CW16" i="12"/>
  <c r="DM16" i="12"/>
  <c r="X17" i="12"/>
  <c r="AN17" i="12"/>
  <c r="BD17" i="12"/>
  <c r="BT17" i="12"/>
  <c r="CJ17" i="12"/>
  <c r="CZ17" i="12"/>
  <c r="DP17" i="12"/>
  <c r="AA18" i="12"/>
  <c r="AQ18" i="12"/>
  <c r="BG18" i="12"/>
  <c r="BW18" i="12"/>
  <c r="CM18" i="12"/>
  <c r="DC18" i="12"/>
  <c r="DS18" i="12"/>
  <c r="AD19" i="12"/>
  <c r="AT19" i="12"/>
  <c r="BJ19" i="12"/>
  <c r="BZ19" i="12"/>
  <c r="CP19" i="12"/>
  <c r="DF19" i="12"/>
  <c r="DV19" i="12"/>
  <c r="AG20" i="12"/>
  <c r="AW20" i="12"/>
  <c r="BM20" i="12"/>
  <c r="CC20" i="12"/>
  <c r="CS20" i="12"/>
  <c r="DI20" i="12"/>
  <c r="DY20" i="12"/>
  <c r="AJ21" i="12"/>
  <c r="AZ21" i="12"/>
  <c r="BP21" i="12"/>
  <c r="CF21" i="12"/>
  <c r="CV21" i="12"/>
  <c r="DL21" i="12"/>
  <c r="W22" i="12"/>
  <c r="AM22" i="12"/>
  <c r="BC22" i="12"/>
  <c r="BS22" i="12"/>
  <c r="CI22" i="12"/>
  <c r="CY22" i="12"/>
  <c r="DO22" i="12"/>
  <c r="Z23" i="12"/>
  <c r="AP23" i="12"/>
  <c r="BF23" i="12"/>
  <c r="BS23" i="12"/>
  <c r="CA23" i="12"/>
  <c r="CG23" i="12"/>
  <c r="CK23" i="12"/>
  <c r="CO23" i="12"/>
  <c r="CS23" i="12"/>
  <c r="CW23" i="12"/>
  <c r="DA23" i="12"/>
  <c r="DE23" i="12"/>
  <c r="DI23" i="12"/>
  <c r="DM23" i="12"/>
  <c r="DQ23" i="12"/>
  <c r="DU23" i="12"/>
  <c r="DY23" i="12"/>
  <c r="X24" i="12"/>
  <c r="AB24" i="12"/>
  <c r="AF24" i="12"/>
  <c r="AJ24" i="12"/>
  <c r="AN24" i="12"/>
  <c r="AR24" i="12"/>
  <c r="AV24" i="12"/>
  <c r="AZ24" i="12"/>
  <c r="BD24" i="12"/>
  <c r="BH24" i="12"/>
  <c r="BL24" i="12"/>
  <c r="BP24" i="12"/>
  <c r="BT24" i="12"/>
  <c r="BX24" i="12"/>
  <c r="CB24" i="12"/>
  <c r="CF24" i="12"/>
  <c r="CJ24" i="12"/>
  <c r="CN24" i="12"/>
  <c r="CR24" i="12"/>
  <c r="CV24" i="12"/>
  <c r="CZ24" i="12"/>
  <c r="DD24" i="12"/>
  <c r="DH24" i="12"/>
  <c r="DL24" i="12"/>
  <c r="DP24" i="12"/>
  <c r="DT24" i="12"/>
  <c r="DX24" i="12"/>
  <c r="W25" i="12"/>
  <c r="AA25" i="12"/>
  <c r="AE25" i="12"/>
  <c r="AI25" i="12"/>
  <c r="AM25" i="12"/>
  <c r="AQ25" i="12"/>
  <c r="AU25" i="12"/>
  <c r="AY25" i="12"/>
  <c r="BC25" i="12"/>
  <c r="BG25" i="12"/>
  <c r="BK25" i="12"/>
  <c r="BO25" i="12"/>
  <c r="BS25" i="12"/>
  <c r="BW25" i="12"/>
  <c r="CA25" i="12"/>
  <c r="CE25" i="12"/>
  <c r="CI25" i="12"/>
  <c r="CM25" i="12"/>
  <c r="CQ25" i="12"/>
  <c r="CU25" i="12"/>
  <c r="CY25" i="12"/>
  <c r="DC25" i="12"/>
  <c r="DG25" i="12"/>
  <c r="DK25" i="12"/>
  <c r="DO25" i="12"/>
  <c r="DS25" i="12"/>
  <c r="DW25" i="12"/>
  <c r="EA25" i="12"/>
  <c r="Z26" i="12"/>
  <c r="AD26" i="12"/>
  <c r="AH26" i="12"/>
  <c r="AL26" i="12"/>
  <c r="AP26" i="12"/>
  <c r="AT26" i="12"/>
  <c r="AX26" i="12"/>
  <c r="BB26" i="12"/>
  <c r="BF26" i="12"/>
  <c r="BJ26" i="12"/>
  <c r="BN26" i="12"/>
  <c r="BR26" i="12"/>
  <c r="BV26" i="12"/>
  <c r="BZ26" i="12"/>
  <c r="CD26" i="12"/>
  <c r="CH26" i="12"/>
  <c r="CL26" i="12"/>
  <c r="CP26" i="12"/>
  <c r="CT26" i="12"/>
  <c r="CX26" i="12"/>
  <c r="DB26" i="12"/>
  <c r="DF26" i="12"/>
  <c r="DJ26" i="12"/>
  <c r="DN26" i="12"/>
  <c r="DR26" i="12"/>
  <c r="DV26" i="12"/>
  <c r="DZ26" i="12"/>
  <c r="Y27" i="12"/>
  <c r="AC27" i="12"/>
  <c r="AG27" i="12"/>
  <c r="AK27" i="12"/>
  <c r="AO27" i="12"/>
  <c r="AS27" i="12"/>
  <c r="AW27" i="12"/>
  <c r="BA27" i="12"/>
  <c r="BE27" i="12"/>
  <c r="BI27" i="12"/>
  <c r="BM27" i="12"/>
  <c r="BQ27" i="12"/>
  <c r="BU27" i="12"/>
  <c r="BY27" i="12"/>
  <c r="CC27" i="12"/>
  <c r="CG27" i="12"/>
  <c r="CK27" i="12"/>
  <c r="CO27" i="12"/>
  <c r="CS27" i="12"/>
  <c r="CW27" i="12"/>
  <c r="DA27" i="12"/>
  <c r="DE27" i="12"/>
  <c r="DI27" i="12"/>
  <c r="DM27" i="12"/>
  <c r="DQ27" i="12"/>
  <c r="DU27" i="12"/>
  <c r="DY27" i="12"/>
  <c r="X28" i="12"/>
  <c r="AB28" i="12"/>
  <c r="AF28" i="12"/>
  <c r="AJ28" i="12"/>
  <c r="AN28" i="12"/>
  <c r="AR28" i="12"/>
  <c r="AV28" i="12"/>
  <c r="AZ28" i="12"/>
  <c r="BD28" i="12"/>
  <c r="BH28" i="12"/>
  <c r="BL28" i="12"/>
  <c r="BP28" i="12"/>
  <c r="BT28" i="12"/>
  <c r="BX28" i="12"/>
  <c r="CB28" i="12"/>
  <c r="CF28" i="12"/>
  <c r="CJ28" i="12"/>
  <c r="CN28" i="12"/>
  <c r="CR28" i="12"/>
  <c r="CV28" i="12"/>
  <c r="CZ28" i="12"/>
  <c r="DD28" i="12"/>
  <c r="DH28" i="12"/>
  <c r="DL28" i="12"/>
  <c r="DP28" i="12"/>
  <c r="DT28" i="12"/>
  <c r="DX28" i="12"/>
  <c r="W29" i="12"/>
  <c r="AA29" i="12"/>
  <c r="AE29" i="12"/>
  <c r="AI29" i="12"/>
  <c r="AM29" i="12"/>
  <c r="AQ29" i="12"/>
  <c r="AU29" i="12"/>
  <c r="AY29" i="12"/>
  <c r="BC29" i="12"/>
  <c r="BG29" i="12"/>
  <c r="BK29" i="12"/>
  <c r="BO29" i="12"/>
  <c r="BS29" i="12"/>
  <c r="BW29" i="12"/>
  <c r="CA29" i="12"/>
  <c r="CE29" i="12"/>
  <c r="CI29" i="12"/>
  <c r="CM29" i="12"/>
  <c r="CQ29" i="12"/>
  <c r="CU29" i="12"/>
  <c r="CY29" i="12"/>
  <c r="DC29" i="12"/>
  <c r="DG29" i="12"/>
  <c r="DK29" i="12"/>
  <c r="DO29" i="12"/>
  <c r="DS29" i="12"/>
  <c r="DW29" i="12"/>
  <c r="EA29" i="12"/>
  <c r="Z30" i="12"/>
  <c r="AD30" i="12"/>
  <c r="AH30" i="12"/>
  <c r="AL30" i="12"/>
  <c r="AP30" i="12"/>
  <c r="AT30" i="12"/>
  <c r="AX30" i="12"/>
  <c r="BB30" i="12"/>
  <c r="BF30" i="12"/>
  <c r="BJ30" i="12"/>
  <c r="BN30" i="12"/>
  <c r="BR30" i="12"/>
  <c r="BV30" i="12"/>
  <c r="BZ30" i="12"/>
  <c r="CD30" i="12"/>
  <c r="CH30" i="12"/>
  <c r="CL30" i="12"/>
  <c r="CP30" i="12"/>
  <c r="CT30" i="12"/>
  <c r="CX30" i="12"/>
  <c r="DB30" i="12"/>
  <c r="DF30" i="12"/>
  <c r="DJ30" i="12"/>
  <c r="DN30" i="12"/>
  <c r="DR30" i="12"/>
  <c r="DV30" i="12"/>
  <c r="DZ30" i="12"/>
  <c r="Y31" i="12"/>
  <c r="AC31" i="12"/>
  <c r="AG31" i="12"/>
  <c r="AK31" i="12"/>
  <c r="AO31" i="12"/>
  <c r="AS31" i="12"/>
  <c r="AW31" i="12"/>
  <c r="BA31" i="12"/>
  <c r="BE31" i="12"/>
  <c r="BI31" i="12"/>
  <c r="BM31" i="12"/>
  <c r="BQ31" i="12"/>
  <c r="BU31" i="12"/>
  <c r="BY31" i="12"/>
  <c r="CC31" i="12"/>
  <c r="CG31" i="12"/>
  <c r="CK31" i="12"/>
  <c r="CO31" i="12"/>
  <c r="CS31" i="12"/>
  <c r="CW31" i="12"/>
  <c r="DA31" i="12"/>
  <c r="DE31" i="12"/>
  <c r="DI31" i="12"/>
  <c r="DM31" i="12"/>
  <c r="DQ31" i="12"/>
  <c r="DU31" i="12"/>
  <c r="DY31" i="12"/>
  <c r="X32" i="12"/>
  <c r="AB32" i="12"/>
  <c r="AF32" i="12"/>
  <c r="AJ32" i="12"/>
  <c r="AN32" i="12"/>
  <c r="AR32" i="12"/>
  <c r="AV32" i="12"/>
  <c r="AZ32" i="12"/>
  <c r="BD32" i="12"/>
  <c r="BH32" i="12"/>
  <c r="BL32" i="12"/>
  <c r="BP32" i="12"/>
  <c r="BT32" i="12"/>
  <c r="BX32" i="12"/>
  <c r="CB32" i="12"/>
  <c r="CF32" i="12"/>
  <c r="CJ32" i="12"/>
  <c r="CN32" i="12"/>
  <c r="CR32" i="12"/>
  <c r="CV32" i="12"/>
  <c r="CZ32" i="12"/>
  <c r="DD32" i="12"/>
  <c r="DH32" i="12"/>
  <c r="AQ9" i="12"/>
  <c r="CC11" i="12"/>
  <c r="DU12" i="12"/>
  <c r="CB13" i="12"/>
  <c r="AI14" i="12"/>
  <c r="CU14" i="12"/>
  <c r="BB15" i="12"/>
  <c r="DN15" i="12"/>
  <c r="BU16" i="12"/>
  <c r="AB17" i="12"/>
  <c r="CN17" i="12"/>
  <c r="AU18" i="12"/>
  <c r="DG18" i="12"/>
  <c r="BN19" i="12"/>
  <c r="DZ19" i="12"/>
  <c r="CG20" i="12"/>
  <c r="AN21" i="12"/>
  <c r="CZ21" i="12"/>
  <c r="BG22" i="12"/>
  <c r="DS22" i="12"/>
  <c r="BV23" i="12"/>
  <c r="CP23" i="12"/>
  <c r="DF23" i="12"/>
  <c r="DV23" i="12"/>
  <c r="AG24" i="12"/>
  <c r="AW24" i="12"/>
  <c r="BM24" i="12"/>
  <c r="CC24" i="12"/>
  <c r="CS24" i="12"/>
  <c r="DI24" i="12"/>
  <c r="DY24" i="12"/>
  <c r="AJ25" i="12"/>
  <c r="AZ25" i="12"/>
  <c r="BP25" i="12"/>
  <c r="CF25" i="12"/>
  <c r="CV25" i="12"/>
  <c r="DL25" i="12"/>
  <c r="W26" i="12"/>
  <c r="AM26" i="12"/>
  <c r="BC26" i="12"/>
  <c r="BS26" i="12"/>
  <c r="CI26" i="12"/>
  <c r="CY26" i="12"/>
  <c r="DO26" i="12"/>
  <c r="Z27" i="12"/>
  <c r="AP27" i="12"/>
  <c r="BF27" i="12"/>
  <c r="BV27" i="12"/>
  <c r="CL27" i="12"/>
  <c r="DB27" i="12"/>
  <c r="DR27" i="12"/>
  <c r="AC28" i="12"/>
  <c r="AS28" i="12"/>
  <c r="BI28" i="12"/>
  <c r="BY28" i="12"/>
  <c r="CO28" i="12"/>
  <c r="DE28" i="12"/>
  <c r="DU28" i="12"/>
  <c r="AF29" i="12"/>
  <c r="AV29" i="12"/>
  <c r="BL29" i="12"/>
  <c r="CB29" i="12"/>
  <c r="CR29" i="12"/>
  <c r="DH29" i="12"/>
  <c r="DX29" i="12"/>
  <c r="AI30" i="12"/>
  <c r="AY30" i="12"/>
  <c r="BO30" i="12"/>
  <c r="CE30" i="12"/>
  <c r="CU30" i="12"/>
  <c r="DK30" i="12"/>
  <c r="EA30" i="12"/>
  <c r="AL31" i="12"/>
  <c r="BB31" i="12"/>
  <c r="BR31" i="12"/>
  <c r="CH31" i="12"/>
  <c r="CX31" i="12"/>
  <c r="DN31" i="12"/>
  <c r="Y32" i="12"/>
  <c r="AO32" i="12"/>
  <c r="BE32" i="12"/>
  <c r="BU32" i="12"/>
  <c r="CK32" i="12"/>
  <c r="CU32" i="12"/>
  <c r="DC32" i="12"/>
  <c r="DK32" i="12"/>
  <c r="DP32" i="12"/>
  <c r="DT32" i="12"/>
  <c r="DX32" i="12"/>
  <c r="W33" i="12"/>
  <c r="AA33" i="12"/>
  <c r="AE33" i="12"/>
  <c r="AI33" i="12"/>
  <c r="AM33" i="12"/>
  <c r="AQ33" i="12"/>
  <c r="AU33" i="12"/>
  <c r="AY33" i="12"/>
  <c r="BC33" i="12"/>
  <c r="BG33" i="12"/>
  <c r="BK33" i="12"/>
  <c r="BO33" i="12"/>
  <c r="BS33" i="12"/>
  <c r="BW33" i="12"/>
  <c r="CA33" i="12"/>
  <c r="CE33" i="12"/>
  <c r="CI33" i="12"/>
  <c r="CM33" i="12"/>
  <c r="CQ33" i="12"/>
  <c r="CU33" i="12"/>
  <c r="CY33" i="12"/>
  <c r="DC33" i="12"/>
  <c r="DG33" i="12"/>
  <c r="DK33" i="12"/>
  <c r="DO33" i="12"/>
  <c r="DS33" i="12"/>
  <c r="DW33" i="12"/>
  <c r="EA33" i="12"/>
  <c r="P4" i="12"/>
  <c r="T4" i="12"/>
  <c r="N5" i="12"/>
  <c r="R5" i="12"/>
  <c r="V5" i="12"/>
  <c r="P6" i="12"/>
  <c r="T6" i="12"/>
  <c r="N7" i="12"/>
  <c r="R7" i="12"/>
  <c r="V7" i="12"/>
  <c r="P8" i="12"/>
  <c r="T8" i="12"/>
  <c r="N9" i="12"/>
  <c r="R9" i="12"/>
  <c r="V9" i="12"/>
  <c r="P10" i="12"/>
  <c r="T10" i="12"/>
  <c r="N11" i="12"/>
  <c r="R11" i="12"/>
  <c r="V11" i="12"/>
  <c r="P12" i="12"/>
  <c r="T12" i="12"/>
  <c r="N13" i="12"/>
  <c r="R13" i="12"/>
  <c r="V13" i="12"/>
  <c r="P14" i="12"/>
  <c r="T14" i="12"/>
  <c r="N15" i="12"/>
  <c r="R15" i="12"/>
  <c r="V15" i="12"/>
  <c r="P16" i="12"/>
  <c r="T16" i="12"/>
  <c r="N17" i="12"/>
  <c r="R17" i="12"/>
  <c r="V17" i="12"/>
  <c r="P18" i="12"/>
  <c r="T18" i="12"/>
  <c r="N19" i="12"/>
  <c r="R19" i="12"/>
  <c r="V19" i="12"/>
  <c r="P20" i="12"/>
  <c r="T20" i="12"/>
  <c r="N21" i="12"/>
  <c r="R21" i="12"/>
  <c r="V21" i="12"/>
  <c r="P22" i="12"/>
  <c r="T22" i="12"/>
  <c r="N23" i="12"/>
  <c r="R23" i="12"/>
  <c r="V23" i="12"/>
  <c r="P24" i="12"/>
  <c r="T24" i="12"/>
  <c r="N25" i="12"/>
  <c r="R25" i="12"/>
  <c r="V25" i="12"/>
  <c r="P26" i="12"/>
  <c r="T26" i="12"/>
  <c r="N27" i="12"/>
  <c r="R27" i="12"/>
  <c r="V27" i="12"/>
  <c r="P28" i="12"/>
  <c r="T28" i="12"/>
  <c r="N29" i="12"/>
  <c r="R29" i="12"/>
  <c r="V29" i="12"/>
  <c r="P30" i="12"/>
  <c r="T30" i="12"/>
  <c r="N31" i="12"/>
  <c r="R31" i="12"/>
  <c r="V31" i="12"/>
  <c r="P32" i="12"/>
  <c r="T32" i="12"/>
  <c r="N33" i="12"/>
  <c r="R33" i="12"/>
  <c r="V33" i="12"/>
  <c r="L8" i="12"/>
  <c r="L12" i="12"/>
  <c r="L16" i="12"/>
  <c r="L20" i="12"/>
  <c r="L24" i="12"/>
  <c r="L28" i="12"/>
  <c r="L32" i="12"/>
  <c r="DV10" i="12"/>
  <c r="DX13" i="12"/>
  <c r="AL15" i="12"/>
  <c r="BE16" i="12"/>
  <c r="BX17" i="12"/>
  <c r="CQ18" i="12"/>
  <c r="DJ19" i="12"/>
  <c r="X21" i="12"/>
  <c r="AQ22" i="12"/>
  <c r="BJ23" i="12"/>
  <c r="DB23" i="12"/>
  <c r="AC24" i="12"/>
  <c r="BI24" i="12"/>
  <c r="DE24" i="12"/>
  <c r="AF25" i="12"/>
  <c r="BL25" i="12"/>
  <c r="CR25" i="12"/>
  <c r="DX25" i="12"/>
  <c r="AY26" i="12"/>
  <c r="CE26" i="12"/>
  <c r="DK26" i="12"/>
  <c r="AL27" i="12"/>
  <c r="BR27" i="12"/>
  <c r="CX27" i="12"/>
  <c r="Y28" i="12"/>
  <c r="BE28" i="12"/>
  <c r="CK28" i="12"/>
  <c r="DQ28" i="12"/>
  <c r="AR29" i="12"/>
  <c r="BX29" i="12"/>
  <c r="DD29" i="12"/>
  <c r="AE30" i="12"/>
  <c r="BK30" i="12"/>
  <c r="CQ30" i="12"/>
  <c r="DW30" i="12"/>
  <c r="AX31" i="12"/>
  <c r="CD31" i="12"/>
  <c r="DJ31" i="12"/>
  <c r="AK32" i="12"/>
  <c r="BQ32" i="12"/>
  <c r="DA32" i="12"/>
  <c r="DO32" i="12"/>
  <c r="EA32" i="12"/>
  <c r="AD33" i="12"/>
  <c r="AP33" i="12"/>
  <c r="AX33" i="12"/>
  <c r="BJ33" i="12"/>
  <c r="BV33" i="12"/>
  <c r="CH33" i="12"/>
  <c r="CT33" i="12"/>
  <c r="DB33" i="12"/>
  <c r="DN33" i="12"/>
  <c r="DZ33" i="12"/>
  <c r="M5" i="12"/>
  <c r="O6" i="12"/>
  <c r="Q7" i="12"/>
  <c r="S8" i="12"/>
  <c r="U9" i="12"/>
  <c r="M11" i="12"/>
  <c r="O12" i="12"/>
  <c r="Q13" i="12"/>
  <c r="O14" i="12"/>
  <c r="Q15" i="12"/>
  <c r="S16" i="12"/>
  <c r="U17" i="12"/>
  <c r="M19" i="12"/>
  <c r="O20" i="12"/>
  <c r="Q21" i="12"/>
  <c r="S22" i="12"/>
  <c r="U23" i="12"/>
  <c r="S24" i="12"/>
  <c r="U25" i="12"/>
  <c r="M27" i="12"/>
  <c r="O28" i="12"/>
  <c r="Q29" i="12"/>
  <c r="S30" i="12"/>
  <c r="U31" i="12"/>
  <c r="Q33" i="12"/>
  <c r="L7" i="12"/>
  <c r="L23" i="12"/>
  <c r="L31" i="12"/>
  <c r="BA6" i="12"/>
  <c r="DC9" i="12"/>
  <c r="AJ12" i="12"/>
  <c r="AF13" i="12"/>
  <c r="CR13" i="12"/>
  <c r="AY14" i="12"/>
  <c r="DK14" i="12"/>
  <c r="BR15" i="12"/>
  <c r="Y16" i="12"/>
  <c r="CK16" i="12"/>
  <c r="AR17" i="12"/>
  <c r="DD17" i="12"/>
  <c r="BK18" i="12"/>
  <c r="DW18" i="12"/>
  <c r="CD19" i="12"/>
  <c r="AK20" i="12"/>
  <c r="CW20" i="12"/>
  <c r="BD21" i="12"/>
  <c r="DP21" i="12"/>
  <c r="BW22" i="12"/>
  <c r="AD23" i="12"/>
  <c r="CD23" i="12"/>
  <c r="CT23" i="12"/>
  <c r="DJ23" i="12"/>
  <c r="DZ23" i="12"/>
  <c r="AK24" i="12"/>
  <c r="BA24" i="12"/>
  <c r="BQ24" i="12"/>
  <c r="CG24" i="12"/>
  <c r="CW24" i="12"/>
  <c r="DM24" i="12"/>
  <c r="X25" i="12"/>
  <c r="AN25" i="12"/>
  <c r="BD25" i="12"/>
  <c r="BT25" i="12"/>
  <c r="CJ25" i="12"/>
  <c r="CZ25" i="12"/>
  <c r="DP25" i="12"/>
  <c r="AA26" i="12"/>
  <c r="AQ26" i="12"/>
  <c r="BG26" i="12"/>
  <c r="BW26" i="12"/>
  <c r="CM26" i="12"/>
  <c r="DC26" i="12"/>
  <c r="DS26" i="12"/>
  <c r="AD27" i="12"/>
  <c r="AT27" i="12"/>
  <c r="BJ27" i="12"/>
  <c r="BZ27" i="12"/>
  <c r="CP27" i="12"/>
  <c r="DF27" i="12"/>
  <c r="DV27" i="12"/>
  <c r="AG28" i="12"/>
  <c r="AW28" i="12"/>
  <c r="BM28" i="12"/>
  <c r="CC28" i="12"/>
  <c r="CS28" i="12"/>
  <c r="DI28" i="12"/>
  <c r="DY28" i="12"/>
  <c r="AJ29" i="12"/>
  <c r="AZ29" i="12"/>
  <c r="BP29" i="12"/>
  <c r="CF29" i="12"/>
  <c r="CV29" i="12"/>
  <c r="DL29" i="12"/>
  <c r="W30" i="12"/>
  <c r="AM30" i="12"/>
  <c r="BC30" i="12"/>
  <c r="BS30" i="12"/>
  <c r="CI30" i="12"/>
  <c r="CY30" i="12"/>
  <c r="DO30" i="12"/>
  <c r="Z31" i="12"/>
  <c r="AP31" i="12"/>
  <c r="BF31" i="12"/>
  <c r="BV31" i="12"/>
  <c r="CL31" i="12"/>
  <c r="DB31" i="12"/>
  <c r="DR31" i="12"/>
  <c r="AC32" i="12"/>
  <c r="AS32" i="12"/>
  <c r="BI32" i="12"/>
  <c r="BY32" i="12"/>
  <c r="CO32" i="12"/>
  <c r="CW32" i="12"/>
  <c r="DE32" i="12"/>
  <c r="DL32" i="12"/>
  <c r="DQ32" i="12"/>
  <c r="DU32" i="12"/>
  <c r="DY32" i="12"/>
  <c r="X33" i="12"/>
  <c r="AB33" i="12"/>
  <c r="AF33" i="12"/>
  <c r="AJ33" i="12"/>
  <c r="AN33" i="12"/>
  <c r="AR33" i="12"/>
  <c r="AV33" i="12"/>
  <c r="AZ33" i="12"/>
  <c r="BD33" i="12"/>
  <c r="BH33" i="12"/>
  <c r="BL33" i="12"/>
  <c r="BP33" i="12"/>
  <c r="BT33" i="12"/>
  <c r="BX33" i="12"/>
  <c r="CB33" i="12"/>
  <c r="CF33" i="12"/>
  <c r="CJ33" i="12"/>
  <c r="CN33" i="12"/>
  <c r="CR33" i="12"/>
  <c r="CV33" i="12"/>
  <c r="CZ33" i="12"/>
  <c r="DD33" i="12"/>
  <c r="DH33" i="12"/>
  <c r="DL33" i="12"/>
  <c r="DP33" i="12"/>
  <c r="DT33" i="12"/>
  <c r="DX33" i="12"/>
  <c r="M4" i="12"/>
  <c r="Q4" i="12"/>
  <c r="U4" i="12"/>
  <c r="O5" i="12"/>
  <c r="S5" i="12"/>
  <c r="M6" i="12"/>
  <c r="Q6" i="12"/>
  <c r="U6" i="12"/>
  <c r="O7" i="12"/>
  <c r="S7" i="12"/>
  <c r="M8" i="12"/>
  <c r="Q8" i="12"/>
  <c r="U8" i="12"/>
  <c r="O9" i="12"/>
  <c r="S9" i="12"/>
  <c r="M10" i="12"/>
  <c r="Q10" i="12"/>
  <c r="U10" i="12"/>
  <c r="O11" i="12"/>
  <c r="S11" i="12"/>
  <c r="M12" i="12"/>
  <c r="Q12" i="12"/>
  <c r="U12" i="12"/>
  <c r="O13" i="12"/>
  <c r="S13" i="12"/>
  <c r="M14" i="12"/>
  <c r="Q14" i="12"/>
  <c r="U14" i="12"/>
  <c r="O15" i="12"/>
  <c r="S15" i="12"/>
  <c r="M16" i="12"/>
  <c r="Q16" i="12"/>
  <c r="U16" i="12"/>
  <c r="O17" i="12"/>
  <c r="S17" i="12"/>
  <c r="M18" i="12"/>
  <c r="Q18" i="12"/>
  <c r="U18" i="12"/>
  <c r="O19" i="12"/>
  <c r="S19" i="12"/>
  <c r="M20" i="12"/>
  <c r="Q20" i="12"/>
  <c r="U20" i="12"/>
  <c r="O21" i="12"/>
  <c r="S21" i="12"/>
  <c r="M22" i="12"/>
  <c r="Q22" i="12"/>
  <c r="U22" i="12"/>
  <c r="O23" i="12"/>
  <c r="S23" i="12"/>
  <c r="M24" i="12"/>
  <c r="Q24" i="12"/>
  <c r="U24" i="12"/>
  <c r="O25" i="12"/>
  <c r="S25" i="12"/>
  <c r="M26" i="12"/>
  <c r="Q26" i="12"/>
  <c r="U26" i="12"/>
  <c r="O27" i="12"/>
  <c r="S27" i="12"/>
  <c r="M28" i="12"/>
  <c r="Q28" i="12"/>
  <c r="U28" i="12"/>
  <c r="O29" i="12"/>
  <c r="S29" i="12"/>
  <c r="M30" i="12"/>
  <c r="Q30" i="12"/>
  <c r="U30" i="12"/>
  <c r="O31" i="12"/>
  <c r="S31" i="12"/>
  <c r="M32" i="12"/>
  <c r="Q32" i="12"/>
  <c r="U32" i="12"/>
  <c r="O33" i="12"/>
  <c r="S33" i="12"/>
  <c r="L5" i="12"/>
  <c r="L9" i="12"/>
  <c r="L13" i="12"/>
  <c r="L17" i="12"/>
  <c r="L21" i="12"/>
  <c r="L25" i="12"/>
  <c r="L29" i="12"/>
  <c r="L33" i="12"/>
  <c r="DE12" i="12"/>
  <c r="CT31" i="12"/>
  <c r="DS32" i="12"/>
  <c r="AH33" i="12"/>
  <c r="AT33" i="12"/>
  <c r="BF33" i="12"/>
  <c r="BR33" i="12"/>
  <c r="CD33" i="12"/>
  <c r="CP33" i="12"/>
  <c r="DF33" i="12"/>
  <c r="DR33" i="12"/>
  <c r="O4" i="12"/>
  <c r="Q5" i="12"/>
  <c r="M7" i="12"/>
  <c r="O8" i="12"/>
  <c r="Q9" i="12"/>
  <c r="S10" i="12"/>
  <c r="U11" i="12"/>
  <c r="M13" i="12"/>
  <c r="S14" i="12"/>
  <c r="U15" i="12"/>
  <c r="M17" i="12"/>
  <c r="O18" i="12"/>
  <c r="U19" i="12"/>
  <c r="M21" i="12"/>
  <c r="O22" i="12"/>
  <c r="Q23" i="12"/>
  <c r="M25" i="12"/>
  <c r="O26" i="12"/>
  <c r="U27" i="12"/>
  <c r="M29" i="12"/>
  <c r="O30" i="12"/>
  <c r="Q31" i="12"/>
  <c r="S32" i="12"/>
  <c r="U33" i="12"/>
  <c r="L19" i="12"/>
  <c r="L27" i="12"/>
  <c r="X8" i="12"/>
  <c r="BJ10" i="12"/>
  <c r="CJ12" i="12"/>
  <c r="AV13" i="12"/>
  <c r="DH13" i="12"/>
  <c r="BO14" i="12"/>
  <c r="EA14" i="12"/>
  <c r="CH15" i="12"/>
  <c r="AO16" i="12"/>
  <c r="DA16" i="12"/>
  <c r="BH17" i="12"/>
  <c r="DT17" i="12"/>
  <c r="CA18" i="12"/>
  <c r="AH19" i="12"/>
  <c r="CT19" i="12"/>
  <c r="BA20" i="12"/>
  <c r="DM20" i="12"/>
  <c r="BT21" i="12"/>
  <c r="AA22" i="12"/>
  <c r="CM22" i="12"/>
  <c r="AT23" i="12"/>
  <c r="CH23" i="12"/>
  <c r="CX23" i="12"/>
  <c r="DN23" i="12"/>
  <c r="Y24" i="12"/>
  <c r="AO24" i="12"/>
  <c r="BE24" i="12"/>
  <c r="BU24" i="12"/>
  <c r="CK24" i="12"/>
  <c r="DA24" i="12"/>
  <c r="DQ24" i="12"/>
  <c r="AB25" i="12"/>
  <c r="AR25" i="12"/>
  <c r="BH25" i="12"/>
  <c r="BX25" i="12"/>
  <c r="CN25" i="12"/>
  <c r="DD25" i="12"/>
  <c r="DT25" i="12"/>
  <c r="AE26" i="12"/>
  <c r="AU26" i="12"/>
  <c r="BK26" i="12"/>
  <c r="CA26" i="12"/>
  <c r="CQ26" i="12"/>
  <c r="DG26" i="12"/>
  <c r="DW26" i="12"/>
  <c r="AH27" i="12"/>
  <c r="AX27" i="12"/>
  <c r="BN27" i="12"/>
  <c r="CD27" i="12"/>
  <c r="CT27" i="12"/>
  <c r="DJ27" i="12"/>
  <c r="DZ27" i="12"/>
  <c r="AK28" i="12"/>
  <c r="BA28" i="12"/>
  <c r="BQ28" i="12"/>
  <c r="CG28" i="12"/>
  <c r="CW28" i="12"/>
  <c r="DM28" i="12"/>
  <c r="X29" i="12"/>
  <c r="AN29" i="12"/>
  <c r="BD29" i="12"/>
  <c r="BT29" i="12"/>
  <c r="CJ29" i="12"/>
  <c r="CZ29" i="12"/>
  <c r="DP29" i="12"/>
  <c r="AA30" i="12"/>
  <c r="AQ30" i="12"/>
  <c r="BG30" i="12"/>
  <c r="BW30" i="12"/>
  <c r="CM30" i="12"/>
  <c r="DC30" i="12"/>
  <c r="DS30" i="12"/>
  <c r="AD31" i="12"/>
  <c r="AT31" i="12"/>
  <c r="BJ31" i="12"/>
  <c r="BZ31" i="12"/>
  <c r="CP31" i="12"/>
  <c r="DF31" i="12"/>
  <c r="DV31" i="12"/>
  <c r="AG32" i="12"/>
  <c r="AW32" i="12"/>
  <c r="BM32" i="12"/>
  <c r="CC32" i="12"/>
  <c r="CQ32" i="12"/>
  <c r="CY32" i="12"/>
  <c r="DG32" i="12"/>
  <c r="DM32" i="12"/>
  <c r="DR32" i="12"/>
  <c r="DV32" i="12"/>
  <c r="DZ32" i="12"/>
  <c r="Y33" i="12"/>
  <c r="AC33" i="12"/>
  <c r="AG33" i="12"/>
  <c r="AK33" i="12"/>
  <c r="AO33" i="12"/>
  <c r="AS33" i="12"/>
  <c r="AW33" i="12"/>
  <c r="BA33" i="12"/>
  <c r="BE33" i="12"/>
  <c r="BI33" i="12"/>
  <c r="BM33" i="12"/>
  <c r="BQ33" i="12"/>
  <c r="BU33" i="12"/>
  <c r="BY33" i="12"/>
  <c r="CC33" i="12"/>
  <c r="CG33" i="12"/>
  <c r="CK33" i="12"/>
  <c r="CO33" i="12"/>
  <c r="CS33" i="12"/>
  <c r="CW33" i="12"/>
  <c r="DA33" i="12"/>
  <c r="DE33" i="12"/>
  <c r="DI33" i="12"/>
  <c r="DM33" i="12"/>
  <c r="DQ33" i="12"/>
  <c r="DU33" i="12"/>
  <c r="DY33" i="12"/>
  <c r="N4" i="12"/>
  <c r="R4" i="12"/>
  <c r="V4" i="12"/>
  <c r="P5" i="12"/>
  <c r="T5" i="12"/>
  <c r="N6" i="12"/>
  <c r="R6" i="12"/>
  <c r="V6" i="12"/>
  <c r="P7" i="12"/>
  <c r="T7" i="12"/>
  <c r="N8" i="12"/>
  <c r="R8" i="12"/>
  <c r="V8" i="12"/>
  <c r="P9" i="12"/>
  <c r="T9" i="12"/>
  <c r="N10" i="12"/>
  <c r="R10" i="12"/>
  <c r="V10" i="12"/>
  <c r="P11" i="12"/>
  <c r="T11" i="12"/>
  <c r="N12" i="12"/>
  <c r="R12" i="12"/>
  <c r="V12" i="12"/>
  <c r="P13" i="12"/>
  <c r="T13" i="12"/>
  <c r="N14" i="12"/>
  <c r="R14" i="12"/>
  <c r="V14" i="12"/>
  <c r="P15" i="12"/>
  <c r="T15" i="12"/>
  <c r="N16" i="12"/>
  <c r="R16" i="12"/>
  <c r="V16" i="12"/>
  <c r="P17" i="12"/>
  <c r="T17" i="12"/>
  <c r="N18" i="12"/>
  <c r="R18" i="12"/>
  <c r="V18" i="12"/>
  <c r="P19" i="12"/>
  <c r="T19" i="12"/>
  <c r="N20" i="12"/>
  <c r="R20" i="12"/>
  <c r="V20" i="12"/>
  <c r="P21" i="12"/>
  <c r="T21" i="12"/>
  <c r="N22" i="12"/>
  <c r="R22" i="12"/>
  <c r="V22" i="12"/>
  <c r="P23" i="12"/>
  <c r="T23" i="12"/>
  <c r="N24" i="12"/>
  <c r="R24" i="12"/>
  <c r="V24" i="12"/>
  <c r="P25" i="12"/>
  <c r="T25" i="12"/>
  <c r="N26" i="12"/>
  <c r="R26" i="12"/>
  <c r="V26" i="12"/>
  <c r="P27" i="12"/>
  <c r="T27" i="12"/>
  <c r="N28" i="12"/>
  <c r="R28" i="12"/>
  <c r="V28" i="12"/>
  <c r="P29" i="12"/>
  <c r="T29" i="12"/>
  <c r="N30" i="12"/>
  <c r="R30" i="12"/>
  <c r="V30" i="12"/>
  <c r="P31" i="12"/>
  <c r="T31" i="12"/>
  <c r="N32" i="12"/>
  <c r="R32" i="12"/>
  <c r="V32" i="12"/>
  <c r="P33" i="12"/>
  <c r="T33" i="12"/>
  <c r="L6" i="12"/>
  <c r="L10" i="12"/>
  <c r="L14" i="12"/>
  <c r="L18" i="12"/>
  <c r="L22" i="12"/>
  <c r="L26" i="12"/>
  <c r="L30" i="12"/>
  <c r="L4" i="12"/>
  <c r="CJ8" i="12"/>
  <c r="BL13" i="12"/>
  <c r="CE14" i="12"/>
  <c r="CX15" i="12"/>
  <c r="DQ16" i="12"/>
  <c r="AE18" i="12"/>
  <c r="AX19" i="12"/>
  <c r="BQ20" i="12"/>
  <c r="CJ21" i="12"/>
  <c r="DC22" i="12"/>
  <c r="CL23" i="12"/>
  <c r="DR23" i="12"/>
  <c r="AS24" i="12"/>
  <c r="BY24" i="12"/>
  <c r="CO24" i="12"/>
  <c r="DU24" i="12"/>
  <c r="AV25" i="12"/>
  <c r="CB25" i="12"/>
  <c r="DH25" i="12"/>
  <c r="AI26" i="12"/>
  <c r="BO26" i="12"/>
  <c r="CU26" i="12"/>
  <c r="EA26" i="12"/>
  <c r="BB27" i="12"/>
  <c r="CH27" i="12"/>
  <c r="DN27" i="12"/>
  <c r="AO28" i="12"/>
  <c r="BU28" i="12"/>
  <c r="DA28" i="12"/>
  <c r="AB29" i="12"/>
  <c r="BH29" i="12"/>
  <c r="CN29" i="12"/>
  <c r="DT29" i="12"/>
  <c r="AU30" i="12"/>
  <c r="CA30" i="12"/>
  <c r="DG30" i="12"/>
  <c r="AH31" i="12"/>
  <c r="BN31" i="12"/>
  <c r="DZ31" i="12"/>
  <c r="BA32" i="12"/>
  <c r="CG32" i="12"/>
  <c r="CS32" i="12"/>
  <c r="DI32" i="12"/>
  <c r="DW32" i="12"/>
  <c r="Z33" i="12"/>
  <c r="AL33" i="12"/>
  <c r="BB33" i="12"/>
  <c r="BN33" i="12"/>
  <c r="BZ33" i="12"/>
  <c r="CL33" i="12"/>
  <c r="CX33" i="12"/>
  <c r="DJ33" i="12"/>
  <c r="DV33" i="12"/>
  <c r="S4" i="12"/>
  <c r="U5" i="12"/>
  <c r="S6" i="12"/>
  <c r="U7" i="12"/>
  <c r="M9" i="12"/>
  <c r="O10" i="12"/>
  <c r="Q11" i="12"/>
  <c r="S12" i="12"/>
  <c r="U13" i="12"/>
  <c r="M15" i="12"/>
  <c r="O16" i="12"/>
  <c r="Q17" i="12"/>
  <c r="S18" i="12"/>
  <c r="Q19" i="12"/>
  <c r="S20" i="12"/>
  <c r="U21" i="12"/>
  <c r="M23" i="12"/>
  <c r="O24" i="12"/>
  <c r="Q25" i="12"/>
  <c r="S26" i="12"/>
  <c r="Q27" i="12"/>
  <c r="S28" i="12"/>
  <c r="U29" i="12"/>
  <c r="M31" i="12"/>
  <c r="O32" i="12"/>
  <c r="M33" i="12"/>
  <c r="L11" i="12"/>
  <c r="L15" i="12"/>
  <c r="C36" i="4" l="1"/>
  <c r="B36" i="4"/>
  <c r="B28" i="4"/>
  <c r="B29" i="4" s="1"/>
  <c r="B30" i="4" s="1"/>
  <c r="B32" i="4" s="1"/>
  <c r="B33" i="4" s="1"/>
  <c r="B38" i="4" s="1"/>
  <c r="C27" i="4"/>
  <c r="C26" i="4"/>
  <c r="C25" i="4"/>
  <c r="C24" i="4"/>
  <c r="S5" i="4"/>
  <c r="C14" i="4"/>
  <c r="B14" i="4"/>
  <c r="C20" i="4"/>
  <c r="B15" i="4" l="1"/>
  <c r="B17" i="4" s="1"/>
  <c r="B19" i="4" s="1"/>
  <c r="B43" i="4" s="1"/>
  <c r="C28" i="4"/>
  <c r="C29" i="4" s="1"/>
  <c r="C15" i="4"/>
  <c r="C17" i="4" s="1"/>
  <c r="B20" i="4"/>
  <c r="B42" i="4" s="1"/>
  <c r="B44" i="4" l="1"/>
  <c r="C19" i="4"/>
  <c r="D37" i="5"/>
  <c r="C30" i="4"/>
  <c r="C32" i="4" s="1"/>
  <c r="C33" i="4" s="1"/>
  <c r="D38" i="5" s="1"/>
  <c r="C42" i="4" l="1"/>
  <c r="C38" i="4"/>
  <c r="C43" i="4" s="1"/>
  <c r="C44" i="4" l="1"/>
  <c r="B45" i="4" s="1"/>
  <c r="I6" i="12" s="1"/>
  <c r="H4" i="12"/>
  <c r="H5" i="12"/>
  <c r="H11" i="12"/>
  <c r="I4" i="12"/>
  <c r="H10" i="12"/>
  <c r="I3" i="12"/>
  <c r="H7" i="12"/>
  <c r="F6" i="12"/>
  <c r="C31" i="5" s="1"/>
  <c r="G3" i="12"/>
  <c r="F7" i="12"/>
  <c r="F8" i="12"/>
  <c r="F5" i="12"/>
  <c r="F9" i="12"/>
  <c r="C32" i="5" s="1"/>
  <c r="F3" i="12" l="1"/>
  <c r="F4" i="12"/>
  <c r="G12" i="12"/>
  <c r="D33" i="5" s="1"/>
  <c r="H6" i="12"/>
  <c r="E31" i="5" s="1"/>
  <c r="I11" i="12"/>
  <c r="G11" i="12"/>
  <c r="G7" i="12"/>
  <c r="G6" i="12"/>
  <c r="D31" i="5" s="1"/>
  <c r="G9" i="12"/>
  <c r="D32" i="5" s="1"/>
  <c r="G8" i="12"/>
  <c r="I9" i="12"/>
  <c r="I12" i="12"/>
  <c r="H3" i="12"/>
  <c r="I7" i="12"/>
  <c r="G10" i="12"/>
  <c r="F12" i="12"/>
  <c r="C33" i="5" s="1"/>
  <c r="F11" i="12"/>
  <c r="G5" i="12"/>
  <c r="G4" i="12"/>
  <c r="I5" i="12"/>
  <c r="I8" i="12"/>
  <c r="H9" i="12"/>
  <c r="E32" i="5" s="1"/>
  <c r="H8" i="12"/>
  <c r="I10" i="12"/>
  <c r="H12" i="12"/>
  <c r="E33" i="5" s="1"/>
  <c r="F10" i="12"/>
  <c r="O41" i="12"/>
  <c r="M46" i="12"/>
  <c r="AV44" i="12"/>
  <c r="T42" i="12"/>
  <c r="CP46" i="12"/>
  <c r="DD44" i="12"/>
  <c r="O43" i="12"/>
  <c r="O46" i="12"/>
  <c r="Q39" i="12"/>
  <c r="AP46" i="12"/>
  <c r="BD44" i="12"/>
  <c r="AF44" i="12"/>
  <c r="P45" i="12"/>
  <c r="R38" i="12"/>
  <c r="DU45" i="12"/>
  <c r="DM46" i="12"/>
  <c r="BA46" i="12"/>
  <c r="CN45" i="12"/>
  <c r="AB45" i="12"/>
  <c r="CE44" i="12"/>
  <c r="DO43" i="12"/>
  <c r="BQ41" i="12"/>
  <c r="CJ46" i="12"/>
  <c r="X46" i="12"/>
  <c r="CA45" i="12"/>
  <c r="DN44" i="12"/>
  <c r="BB44" i="12"/>
  <c r="BV42" i="12"/>
  <c r="DO46" i="12"/>
  <c r="BC46" i="12"/>
  <c r="DF45" i="12"/>
  <c r="AT45" i="12"/>
  <c r="CG44" i="12"/>
  <c r="BU45" i="12"/>
  <c r="R43" i="12"/>
  <c r="BZ46" i="12"/>
  <c r="CM43" i="12"/>
  <c r="U43" i="12"/>
  <c r="M39" i="12"/>
  <c r="AG45" i="12"/>
  <c r="CR40" i="12"/>
  <c r="BE45" i="12"/>
  <c r="V42" i="12"/>
  <c r="N38" i="12"/>
  <c r="AS45" i="12"/>
  <c r="DY46" i="12"/>
  <c r="BM46" i="12"/>
  <c r="CZ45" i="12"/>
  <c r="AN45" i="12"/>
  <c r="CQ44" i="12"/>
  <c r="AE44" i="12"/>
  <c r="AT42" i="12"/>
  <c r="BH40" i="12"/>
  <c r="CF46" i="12"/>
  <c r="DS45" i="12"/>
  <c r="BG45" i="12"/>
  <c r="DJ44" i="12"/>
  <c r="AX44" i="12"/>
  <c r="DR42" i="12"/>
  <c r="BT40" i="12"/>
  <c r="CE46" i="12"/>
  <c r="DR45" i="12"/>
  <c r="BF45" i="12"/>
  <c r="DI44" i="12"/>
  <c r="AW44" i="12"/>
  <c r="O39" i="12"/>
  <c r="V39" i="12"/>
  <c r="BJ46" i="12"/>
  <c r="CT42" i="12"/>
  <c r="O37" i="12"/>
  <c r="O42" i="12"/>
  <c r="CC45" i="12"/>
  <c r="AF40" i="12"/>
  <c r="Q40" i="12"/>
  <c r="AQ43" i="12"/>
  <c r="R42" i="12"/>
  <c r="CO45" i="12"/>
  <c r="DS43" i="12"/>
  <c r="CO46" i="12"/>
  <c r="AC46" i="12"/>
  <c r="BP45" i="12"/>
  <c r="DC44" i="12"/>
  <c r="AQ44" i="12"/>
  <c r="CP42" i="12"/>
  <c r="DD40" i="12"/>
  <c r="DX46" i="12"/>
  <c r="BL46" i="12"/>
  <c r="CY45" i="12"/>
  <c r="AM45" i="12"/>
  <c r="CP44" i="12"/>
  <c r="AD44" i="12"/>
  <c r="AP42" i="12"/>
  <c r="BD40" i="12"/>
  <c r="CQ46" i="12"/>
  <c r="AE46" i="12"/>
  <c r="BR45" i="12"/>
  <c r="DE44" i="12"/>
  <c r="AS44" i="12"/>
  <c r="AO45" i="12"/>
  <c r="S37" i="12"/>
  <c r="BL40" i="12"/>
  <c r="V41" i="12"/>
  <c r="N37" i="12"/>
  <c r="BA45" i="12"/>
  <c r="DA41" i="12"/>
  <c r="S46" i="12"/>
  <c r="U39" i="12"/>
  <c r="BF46" i="12"/>
  <c r="CD42" i="12"/>
  <c r="AX46" i="12"/>
  <c r="L41" i="12"/>
  <c r="P43" i="12"/>
  <c r="BR46" i="12"/>
  <c r="DZ42" i="12"/>
  <c r="BU46" i="12"/>
  <c r="DX45" i="12"/>
  <c r="BL45" i="12"/>
  <c r="CY44" i="12"/>
  <c r="AM44" i="12"/>
  <c r="CG41" i="12"/>
  <c r="DD46" i="12"/>
  <c r="AR46" i="12"/>
  <c r="CU45" i="12"/>
  <c r="AI45" i="12"/>
  <c r="BV44" i="12"/>
  <c r="CE43" i="12"/>
  <c r="AG41" i="12"/>
  <c r="BT38" i="12"/>
  <c r="BW46" i="12"/>
  <c r="DZ45" i="12"/>
  <c r="BN45" i="12"/>
  <c r="DA44" i="12"/>
  <c r="DW43" i="12"/>
  <c r="CF40" i="12"/>
  <c r="CT43" i="12"/>
  <c r="AH43" i="12"/>
  <c r="BU42" i="12"/>
  <c r="DX41" i="12"/>
  <c r="BL41" i="12"/>
  <c r="CY40" i="12"/>
  <c r="AM40" i="12"/>
  <c r="BD38" i="12"/>
  <c r="CG43" i="12"/>
  <c r="DT42" i="12"/>
  <c r="BH42" i="12"/>
  <c r="DK41" i="12"/>
  <c r="AY41" i="12"/>
  <c r="CL40" i="12"/>
  <c r="Z40" i="12"/>
  <c r="DT43" i="12"/>
  <c r="BH43" i="12"/>
  <c r="DK42" i="12"/>
  <c r="AY42" i="12"/>
  <c r="CL41" i="12"/>
  <c r="Z41" i="12"/>
  <c r="CC40" i="12"/>
  <c r="DZ39" i="12"/>
  <c r="DI39" i="12"/>
  <c r="AW39" i="12"/>
  <c r="CM37" i="12"/>
  <c r="CN39" i="12"/>
  <c r="AB39" i="12"/>
  <c r="BS37" i="12"/>
  <c r="CE39" i="12"/>
  <c r="DR38" i="12"/>
  <c r="AI37" i="12"/>
  <c r="BC38" i="12"/>
  <c r="DF37" i="12"/>
  <c r="AT37" i="12"/>
  <c r="BR38" i="12"/>
  <c r="Q42" i="12"/>
  <c r="U38" i="12"/>
  <c r="DQ41" i="12"/>
  <c r="R41" i="12"/>
  <c r="AD46" i="12"/>
  <c r="AR44" i="12"/>
  <c r="M38" i="12"/>
  <c r="M45" i="12"/>
  <c r="O38" i="12"/>
  <c r="DI45" i="12"/>
  <c r="CK41" i="12"/>
  <c r="DJ42" i="12"/>
  <c r="N44" i="12"/>
  <c r="P37" i="12"/>
  <c r="BI45" i="12"/>
  <c r="CW46" i="12"/>
  <c r="AK46" i="12"/>
  <c r="BX45" i="12"/>
  <c r="EA44" i="12"/>
  <c r="BO44" i="12"/>
  <c r="BC43" i="12"/>
  <c r="BX40" i="12"/>
  <c r="BT46" i="12"/>
  <c r="DW45" i="12"/>
  <c r="BK45" i="12"/>
  <c r="CX44" i="12"/>
  <c r="AL44" i="12"/>
  <c r="CC41" i="12"/>
  <c r="CY46" i="12"/>
  <c r="AM46" i="12"/>
  <c r="CP45" i="12"/>
  <c r="AD45" i="12"/>
  <c r="BQ44" i="12"/>
  <c r="L37" i="12"/>
  <c r="P42" i="12"/>
  <c r="CG45" i="12"/>
  <c r="AV40" i="12"/>
  <c r="S42" i="12"/>
  <c r="CL46" i="12"/>
  <c r="CZ44" i="12"/>
  <c r="O45" i="12"/>
  <c r="DX44" i="12"/>
  <c r="T41" i="12"/>
  <c r="CX46" i="12"/>
  <c r="DL44" i="12"/>
  <c r="DI46" i="12"/>
  <c r="AW46" i="12"/>
  <c r="CJ45" i="12"/>
  <c r="X45" i="12"/>
  <c r="CA44" i="12"/>
  <c r="CY43" i="12"/>
  <c r="DM41" i="12"/>
  <c r="DF39" i="12"/>
  <c r="BP46" i="12"/>
  <c r="DC45" i="12"/>
  <c r="AQ45" i="12"/>
  <c r="CT44" i="12"/>
  <c r="AH44" i="12"/>
  <c r="BF42" i="12"/>
  <c r="EA46" i="12"/>
  <c r="BO46" i="12"/>
  <c r="DB45" i="12"/>
  <c r="AP45" i="12"/>
  <c r="CS44" i="12"/>
  <c r="AG44" i="12"/>
  <c r="DH44" i="12"/>
  <c r="T38" i="12"/>
  <c r="BQ45" i="12"/>
  <c r="L42" i="12"/>
  <c r="U45" i="12"/>
  <c r="M41" i="12"/>
  <c r="CJ44" i="12"/>
  <c r="L46" i="12"/>
  <c r="CD46" i="12"/>
  <c r="DV39" i="12"/>
  <c r="P41" i="12"/>
  <c r="AC45" i="12"/>
  <c r="CB40" i="12"/>
  <c r="BY46" i="12"/>
  <c r="DL45" i="12"/>
  <c r="AZ45" i="12"/>
  <c r="CM44" i="12"/>
  <c r="AA44" i="12"/>
  <c r="AD42" i="12"/>
  <c r="AR40" i="12"/>
  <c r="DH46" i="12"/>
  <c r="AV46" i="12"/>
  <c r="CI45" i="12"/>
  <c r="W45" i="12"/>
  <c r="BZ44" i="12"/>
  <c r="CU43" i="12"/>
  <c r="DI41" i="12"/>
  <c r="CP39" i="12"/>
  <c r="CA46" i="12"/>
  <c r="DN45" i="12"/>
  <c r="BB45" i="12"/>
  <c r="CO44" i="12"/>
  <c r="AC44" i="12"/>
  <c r="AX42" i="12"/>
  <c r="BN46" i="12"/>
  <c r="L39" i="12"/>
  <c r="T40" i="12"/>
  <c r="DF46" i="12"/>
  <c r="DT44" i="12"/>
  <c r="BJ39" i="12"/>
  <c r="Q45" i="12"/>
  <c r="S38" i="12"/>
  <c r="DY45" i="12"/>
  <c r="U44" i="12"/>
  <c r="DQ45" i="12"/>
  <c r="V46" i="12"/>
  <c r="N42" i="12"/>
  <c r="BY45" i="12"/>
  <c r="DQ46" i="12"/>
  <c r="BE46" i="12"/>
  <c r="DH45" i="12"/>
  <c r="AV45" i="12"/>
  <c r="CI44" i="12"/>
  <c r="W44" i="12"/>
  <c r="CN40" i="12"/>
  <c r="CN46" i="12"/>
  <c r="AB46" i="12"/>
  <c r="CE45" i="12"/>
  <c r="DR44" i="12"/>
  <c r="BF44" i="12"/>
  <c r="CL42" i="12"/>
  <c r="CZ40" i="12"/>
  <c r="DS46" i="12"/>
  <c r="BG46" i="12"/>
  <c r="DJ45" i="12"/>
  <c r="AX45" i="12"/>
  <c r="CK44" i="12"/>
  <c r="BK43" i="12"/>
  <c r="CA37" i="12"/>
  <c r="CD43" i="12"/>
  <c r="DQ42" i="12"/>
  <c r="BE42" i="12"/>
  <c r="DH41" i="12"/>
  <c r="AV41" i="12"/>
  <c r="CI40" i="12"/>
  <c r="W40" i="12"/>
  <c r="DW37" i="12"/>
  <c r="BQ43" i="12"/>
  <c r="DD42" i="12"/>
  <c r="AR42" i="12"/>
  <c r="CU41" i="12"/>
  <c r="AI41" i="12"/>
  <c r="BV40" i="12"/>
  <c r="CX39" i="12"/>
  <c r="DD43" i="12"/>
  <c r="AR43" i="12"/>
  <c r="CU42" i="12"/>
  <c r="AI42" i="12"/>
  <c r="BV41" i="12"/>
  <c r="DY40" i="12"/>
  <c r="BM40" i="12"/>
  <c r="BN39" i="12"/>
  <c r="CS39" i="12"/>
  <c r="AG39" i="12"/>
  <c r="AA37" i="12"/>
  <c r="BX39" i="12"/>
  <c r="EA38" i="12"/>
  <c r="EA39" i="12"/>
  <c r="BO39" i="12"/>
  <c r="CN38" i="12"/>
  <c r="CY38" i="12"/>
  <c r="AM38" i="12"/>
  <c r="CP37" i="12"/>
  <c r="AD37" i="12"/>
  <c r="DZ46" i="12"/>
  <c r="AH46" i="12"/>
  <c r="L43" i="12"/>
  <c r="P40" i="12"/>
  <c r="CW45" i="12"/>
  <c r="AO41" i="12"/>
  <c r="CT46" i="12"/>
  <c r="U41" i="12"/>
  <c r="M37" i="12"/>
  <c r="AW45" i="12"/>
  <c r="L38" i="12"/>
  <c r="L45" i="12"/>
  <c r="V40" i="12"/>
  <c r="DN46" i="12"/>
  <c r="BP44" i="12"/>
  <c r="CG46" i="12"/>
  <c r="DT45" i="12"/>
  <c r="BH45" i="12"/>
  <c r="DK44" i="12"/>
  <c r="AY44" i="12"/>
  <c r="DV42" i="12"/>
  <c r="DP46" i="12"/>
  <c r="BD46" i="12"/>
  <c r="DG45" i="12"/>
  <c r="AU45" i="12"/>
  <c r="CH44" i="12"/>
  <c r="EA43" i="12"/>
  <c r="CJ40" i="12"/>
  <c r="CI46" i="12"/>
  <c r="W46" i="12"/>
  <c r="BZ45" i="12"/>
  <c r="DM44" i="12"/>
  <c r="BA44" i="12"/>
  <c r="V45" i="12"/>
  <c r="N41" i="12"/>
  <c r="CN44" i="12"/>
  <c r="Q46" i="12"/>
  <c r="Q41" i="12"/>
  <c r="Z46" i="12"/>
  <c r="AN44" i="12"/>
  <c r="M42" i="12"/>
  <c r="DX40" i="12"/>
  <c r="R40" i="12"/>
  <c r="AL46" i="12"/>
  <c r="AZ44" i="12"/>
  <c r="CS46" i="12"/>
  <c r="AG46" i="12"/>
  <c r="BT45" i="12"/>
  <c r="DW44" i="12"/>
  <c r="BK44" i="12"/>
  <c r="AM43" i="12"/>
  <c r="BA41" i="12"/>
  <c r="DL46" i="12"/>
  <c r="AZ46" i="12"/>
  <c r="CM45" i="12"/>
  <c r="AA45" i="12"/>
  <c r="CD44" i="12"/>
  <c r="DK43" i="12"/>
  <c r="DY41" i="12"/>
  <c r="DK46" i="12"/>
  <c r="AY46" i="12"/>
  <c r="CL45" i="12"/>
  <c r="Z45" i="12"/>
  <c r="CC44" i="12"/>
  <c r="DG43" i="12"/>
  <c r="T46" i="12"/>
  <c r="R37" i="12"/>
  <c r="BX44" i="12"/>
  <c r="M44" i="12"/>
  <c r="S44" i="12"/>
  <c r="U37" i="12"/>
  <c r="X44" i="12"/>
  <c r="U46" i="12"/>
  <c r="Y45" i="12"/>
  <c r="V44" i="12"/>
  <c r="N40" i="12"/>
  <c r="CV44" i="12"/>
  <c r="DU46" i="12"/>
  <c r="BI46" i="12"/>
  <c r="CV45" i="12"/>
  <c r="AJ45" i="12"/>
  <c r="BW44" i="12"/>
  <c r="CI43" i="12"/>
  <c r="CW41" i="12"/>
  <c r="AT39" i="12"/>
  <c r="CR46" i="12"/>
  <c r="AF46" i="12"/>
  <c r="BS45" i="12"/>
  <c r="DV44" i="12"/>
  <c r="BJ44" i="12"/>
  <c r="AI43" i="12"/>
  <c r="AW41" i="12"/>
  <c r="DW46" i="12"/>
  <c r="BK46" i="12"/>
  <c r="CX45" i="12"/>
  <c r="AL45" i="12"/>
  <c r="BY44" i="12"/>
  <c r="CQ43" i="12"/>
  <c r="P44" i="12"/>
  <c r="CB44" i="12"/>
  <c r="P46" i="12"/>
  <c r="R39" i="12"/>
  <c r="AT46" i="12"/>
  <c r="BH44" i="12"/>
  <c r="M40" i="12"/>
  <c r="O44" i="12"/>
  <c r="Q37" i="12"/>
  <c r="BM45" i="12"/>
  <c r="S41" i="12"/>
  <c r="BL44" i="12"/>
  <c r="T45" i="12"/>
  <c r="V38" i="12"/>
  <c r="CF44" i="12"/>
  <c r="DA46" i="12"/>
  <c r="AO46" i="12"/>
  <c r="CR45" i="12"/>
  <c r="AF45" i="12"/>
  <c r="BS44" i="12"/>
  <c r="BS43" i="12"/>
  <c r="AB40" i="12"/>
  <c r="BX46" i="12"/>
  <c r="EA45" i="12"/>
  <c r="BO45" i="12"/>
  <c r="DB44" i="12"/>
  <c r="AP44" i="12"/>
  <c r="Z42" i="12"/>
  <c r="AN40" i="12"/>
  <c r="DC46" i="12"/>
  <c r="AQ46" i="12"/>
  <c r="CT45" i="12"/>
  <c r="AH45" i="12"/>
  <c r="BU44" i="12"/>
  <c r="BR42" i="12"/>
  <c r="DZ43" i="12"/>
  <c r="BN43" i="12"/>
  <c r="DA42" i="12"/>
  <c r="AO42" i="12"/>
  <c r="CR41" i="12"/>
  <c r="AF41" i="12"/>
  <c r="BS40" i="12"/>
  <c r="CL39" i="12"/>
  <c r="DM43" i="12"/>
  <c r="BA43" i="12"/>
  <c r="CN42" i="12"/>
  <c r="AB42" i="12"/>
  <c r="CE41" i="12"/>
  <c r="DR40" i="12"/>
  <c r="BF40" i="12"/>
  <c r="AL39" i="12"/>
  <c r="CN43" i="12"/>
  <c r="AB43" i="12"/>
  <c r="CE42" i="12"/>
  <c r="DR41" i="12"/>
  <c r="BF41" i="12"/>
  <c r="DI40" i="12"/>
  <c r="AW40" i="12"/>
  <c r="AE37" i="12"/>
  <c r="CC39" i="12"/>
  <c r="DP38" i="12"/>
  <c r="DT39" i="12"/>
  <c r="BH39" i="12"/>
  <c r="DJ38" i="12"/>
  <c r="DK39" i="12"/>
  <c r="AY39" i="12"/>
  <c r="AB38" i="12"/>
  <c r="CI38" i="12"/>
  <c r="W38" i="12"/>
  <c r="BZ37" i="12"/>
  <c r="CX38" i="12"/>
  <c r="R45" i="12"/>
  <c r="DA45" i="12"/>
  <c r="V43" i="12"/>
  <c r="N39" i="12"/>
  <c r="AK45" i="12"/>
  <c r="DH40" i="12"/>
  <c r="L44" i="12"/>
  <c r="S40" i="12"/>
  <c r="DB46" i="12"/>
  <c r="DP44" i="12"/>
  <c r="CK45" i="12"/>
  <c r="R46" i="12"/>
  <c r="T39" i="12"/>
  <c r="BB46" i="12"/>
  <c r="BN42" i="12"/>
  <c r="BQ46" i="12"/>
  <c r="DD45" i="12"/>
  <c r="AR45" i="12"/>
  <c r="CU44" i="12"/>
  <c r="AI44" i="12"/>
  <c r="BJ42" i="12"/>
  <c r="CZ46" i="12"/>
  <c r="AN46" i="12"/>
  <c r="CQ45" i="12"/>
  <c r="AE45" i="12"/>
  <c r="BR44" i="12"/>
  <c r="BO43" i="12"/>
  <c r="X40" i="12"/>
  <c r="BS46" i="12"/>
  <c r="DV45" i="12"/>
  <c r="BJ45" i="12"/>
  <c r="CW44" i="12"/>
  <c r="AK44" i="12"/>
  <c r="T44" i="12"/>
  <c r="V37" i="12"/>
  <c r="AB44" i="12"/>
  <c r="S39" i="12"/>
  <c r="O40" i="12"/>
  <c r="CS45" i="12"/>
  <c r="Y41" i="12"/>
  <c r="DJ46" i="12"/>
  <c r="N46" i="12"/>
  <c r="P39" i="12"/>
  <c r="DE45" i="12"/>
  <c r="BU41" i="12"/>
  <c r="CC46" i="12"/>
  <c r="DP45" i="12"/>
  <c r="BD45" i="12"/>
  <c r="DG44" i="12"/>
  <c r="AU44" i="12"/>
  <c r="DF42" i="12"/>
  <c r="DT40" i="12"/>
  <c r="CV46" i="12"/>
  <c r="AJ46" i="12"/>
  <c r="BW45" i="12"/>
  <c r="DZ44" i="12"/>
  <c r="BN44" i="12"/>
  <c r="AY43" i="12"/>
  <c r="BM41" i="12"/>
  <c r="CU46" i="12"/>
  <c r="AI46" i="12"/>
  <c r="BV45" i="12"/>
  <c r="DY44" i="12"/>
  <c r="BM44" i="12"/>
  <c r="Q44" i="12"/>
  <c r="N43" i="12"/>
  <c r="DV46" i="12"/>
  <c r="AA43" i="12"/>
  <c r="U42" i="12"/>
  <c r="Q43" i="12"/>
  <c r="BV46" i="12"/>
  <c r="BW43" i="12"/>
  <c r="S43" i="12"/>
  <c r="CR44" i="12"/>
  <c r="T43" i="12"/>
  <c r="CH46" i="12"/>
  <c r="AJ44" i="12"/>
  <c r="DE46" i="12"/>
  <c r="AS46" i="12"/>
  <c r="CF45" i="12"/>
  <c r="DS44" i="12"/>
  <c r="BG44" i="12"/>
  <c r="W43" i="12"/>
  <c r="AK41" i="12"/>
  <c r="DM38" i="12"/>
  <c r="CB46" i="12"/>
  <c r="DO45" i="12"/>
  <c r="BC45" i="12"/>
  <c r="DF44" i="12"/>
  <c r="AT44" i="12"/>
  <c r="DB42" i="12"/>
  <c r="DP40" i="12"/>
  <c r="DG46" i="12"/>
  <c r="AU46" i="12"/>
  <c r="CH45" i="12"/>
  <c r="DU44" i="12"/>
  <c r="BI44" i="12"/>
  <c r="S45" i="12"/>
  <c r="U40" i="12"/>
  <c r="DC43" i="12"/>
  <c r="N45" i="12"/>
  <c r="P38" i="12"/>
  <c r="DM45" i="12"/>
  <c r="AH42" i="12"/>
  <c r="L40" i="12"/>
  <c r="M43" i="12"/>
  <c r="DR46" i="12"/>
  <c r="BT44" i="12"/>
  <c r="Q38" i="12"/>
  <c r="BE41" i="12"/>
  <c r="R44" i="12"/>
  <c r="T37" i="12"/>
  <c r="BG43" i="12"/>
  <c r="CK46" i="12"/>
  <c r="Y46" i="12"/>
  <c r="CB45" i="12"/>
  <c r="DO44" i="12"/>
  <c r="BC44" i="12"/>
  <c r="BZ42" i="12"/>
  <c r="DT46" i="12"/>
  <c r="BH46" i="12"/>
  <c r="DK45" i="12"/>
  <c r="AY45" i="12"/>
  <c r="CL44" i="12"/>
  <c r="Z44" i="12"/>
  <c r="CS41" i="12"/>
  <c r="AD39" i="12"/>
  <c r="CM46" i="12"/>
  <c r="AA46" i="12"/>
  <c r="CD45" i="12"/>
  <c r="DQ44" i="12"/>
  <c r="BE44" i="12"/>
  <c r="BY41" i="12"/>
  <c r="DJ43" i="12"/>
  <c r="AX43" i="12"/>
  <c r="CK42" i="12"/>
  <c r="Y42" i="12"/>
  <c r="CB41" i="12"/>
  <c r="DO40" i="12"/>
  <c r="BC40" i="12"/>
  <c r="Z39" i="12"/>
  <c r="CW43" i="12"/>
  <c r="AK43" i="12"/>
  <c r="BX42" i="12"/>
  <c r="EA41" i="12"/>
  <c r="BO41" i="12"/>
  <c r="DB40" i="12"/>
  <c r="AP40" i="12"/>
  <c r="CZ38" i="12"/>
  <c r="BX43" i="12"/>
  <c r="EA42" i="12"/>
  <c r="BO42" i="12"/>
  <c r="DB41" i="12"/>
  <c r="AP41" i="12"/>
  <c r="CS40" i="12"/>
  <c r="AG40" i="12"/>
  <c r="DY39" i="12"/>
  <c r="BM39" i="12"/>
  <c r="CF38" i="12"/>
  <c r="DD39" i="12"/>
  <c r="AR39" i="12"/>
  <c r="BL38" i="12"/>
  <c r="CU39" i="12"/>
  <c r="AI39" i="12"/>
  <c r="CU37" i="12"/>
  <c r="BS38" i="12"/>
  <c r="DV37" i="12"/>
  <c r="BJ37" i="12"/>
  <c r="CH38" i="12"/>
  <c r="DU37" i="12"/>
  <c r="BB38" i="12"/>
  <c r="BY37" i="12"/>
  <c r="CO38" i="12"/>
  <c r="AC38" i="12"/>
  <c r="BP37" i="12"/>
  <c r="DN42" i="12"/>
  <c r="BP40" i="12"/>
  <c r="BZ43" i="12"/>
  <c r="DM42" i="12"/>
  <c r="BA42" i="12"/>
  <c r="CN41" i="12"/>
  <c r="AB41" i="12"/>
  <c r="CE40" i="12"/>
  <c r="BV39" i="12"/>
  <c r="CS43" i="12"/>
  <c r="AG43" i="12"/>
  <c r="BT42" i="12"/>
  <c r="DW41" i="12"/>
  <c r="BK41" i="12"/>
  <c r="CX40" i="12"/>
  <c r="AL40" i="12"/>
  <c r="DP43" i="12"/>
  <c r="BD43" i="12"/>
  <c r="DG42" i="12"/>
  <c r="AU42" i="12"/>
  <c r="CH41" i="12"/>
  <c r="DU40" i="12"/>
  <c r="BI40" i="12"/>
  <c r="AX39" i="12"/>
  <c r="CO39" i="12"/>
  <c r="AC39" i="12"/>
  <c r="DP39" i="12"/>
  <c r="BD39" i="12"/>
  <c r="DD38" i="12"/>
  <c r="DW39" i="12"/>
  <c r="BK39" i="12"/>
  <c r="BX38" i="12"/>
  <c r="CE38" i="12"/>
  <c r="DR37" i="12"/>
  <c r="BF37" i="12"/>
  <c r="CD38" i="12"/>
  <c r="DQ37" i="12"/>
  <c r="BE37" i="12"/>
  <c r="BU38" i="12"/>
  <c r="DX37" i="12"/>
  <c r="BL37" i="12"/>
  <c r="CX42" i="12"/>
  <c r="DL40" i="12"/>
  <c r="DB43" i="12"/>
  <c r="AP43" i="12"/>
  <c r="CS42" i="12"/>
  <c r="AG42" i="12"/>
  <c r="BT41" i="12"/>
  <c r="DW40" i="12"/>
  <c r="BK40" i="12"/>
  <c r="BF39" i="12"/>
  <c r="CO43" i="12"/>
  <c r="AC43" i="12"/>
  <c r="BP42" i="12"/>
  <c r="DC41" i="12"/>
  <c r="AQ41" i="12"/>
  <c r="CT40" i="12"/>
  <c r="AH40" i="12"/>
  <c r="CV43" i="12"/>
  <c r="AJ43" i="12"/>
  <c r="BW42" i="12"/>
  <c r="DZ41" i="12"/>
  <c r="BN41" i="12"/>
  <c r="DA40" i="12"/>
  <c r="AO40" i="12"/>
  <c r="CJ38" i="12"/>
  <c r="BU39" i="12"/>
  <c r="DX38" i="12"/>
  <c r="BG37" i="12"/>
  <c r="BP39" i="12"/>
  <c r="CR38" i="12"/>
  <c r="DS39" i="12"/>
  <c r="BG39" i="12"/>
  <c r="DI38" i="12"/>
  <c r="DG38" i="12"/>
  <c r="AU38" i="12"/>
  <c r="CH37" i="12"/>
  <c r="DF38" i="12"/>
  <c r="AT38" i="12"/>
  <c r="CG37" i="12"/>
  <c r="CW38" i="12"/>
  <c r="AK38" i="12"/>
  <c r="BX37" i="12"/>
  <c r="AO44" i="12"/>
  <c r="CO41" i="12"/>
  <c r="DN43" i="12"/>
  <c r="BB43" i="12"/>
  <c r="CO42" i="12"/>
  <c r="AC42" i="12"/>
  <c r="BP41" i="12"/>
  <c r="DC40" i="12"/>
  <c r="AQ40" i="12"/>
  <c r="DH38" i="12"/>
  <c r="BU43" i="12"/>
  <c r="DX42" i="12"/>
  <c r="BL42" i="12"/>
  <c r="CY41" i="12"/>
  <c r="AM41" i="12"/>
  <c r="CP40" i="12"/>
  <c r="AD40" i="12"/>
  <c r="DX43" i="12"/>
  <c r="BL43" i="12"/>
  <c r="CY42" i="12"/>
  <c r="AM42" i="12"/>
  <c r="CP41" i="12"/>
  <c r="AD41" i="12"/>
  <c r="BQ40" i="12"/>
  <c r="X38" i="12"/>
  <c r="CG39" i="12"/>
  <c r="DT38" i="12"/>
  <c r="AQ37" i="12"/>
  <c r="CB39" i="12"/>
  <c r="DO38" i="12"/>
  <c r="DO39" i="12"/>
  <c r="BC39" i="12"/>
  <c r="DA38" i="12"/>
  <c r="DC38" i="12"/>
  <c r="AQ38" i="12"/>
  <c r="CT37" i="12"/>
  <c r="AH37" i="12"/>
  <c r="BF38" i="12"/>
  <c r="DI37" i="12"/>
  <c r="AW37" i="12"/>
  <c r="BM38" i="12"/>
  <c r="CZ37" i="12"/>
  <c r="AN37" i="12"/>
  <c r="AL38" i="12"/>
  <c r="BI37" i="12"/>
  <c r="BY38" i="12"/>
  <c r="DL37" i="12"/>
  <c r="AZ37" i="12"/>
  <c r="BB42" i="12"/>
  <c r="DV43" i="12"/>
  <c r="BJ43" i="12"/>
  <c r="CW42" i="12"/>
  <c r="AK42" i="12"/>
  <c r="BX41" i="12"/>
  <c r="EA40" i="12"/>
  <c r="BO40" i="12"/>
  <c r="BK37" i="12"/>
  <c r="CC43" i="12"/>
  <c r="DP42" i="12"/>
  <c r="BD42" i="12"/>
  <c r="DG41" i="12"/>
  <c r="AU41" i="12"/>
  <c r="CH40" i="12"/>
  <c r="CH39" i="12"/>
  <c r="CZ43" i="12"/>
  <c r="AN43" i="12"/>
  <c r="CQ42" i="12"/>
  <c r="AE42" i="12"/>
  <c r="BR41" i="12"/>
  <c r="DE40" i="12"/>
  <c r="AS40" i="12"/>
  <c r="DQ38" i="12"/>
  <c r="BY39" i="12"/>
  <c r="DL38" i="12"/>
  <c r="CZ39" i="12"/>
  <c r="AN39" i="12"/>
  <c r="AV38" i="12"/>
  <c r="DG39" i="12"/>
  <c r="AU39" i="12"/>
  <c r="CE37" i="12"/>
  <c r="BO38" i="12"/>
  <c r="DB37" i="12"/>
  <c r="AP37" i="12"/>
  <c r="BN38" i="12"/>
  <c r="DA37" i="12"/>
  <c r="AO37" i="12"/>
  <c r="BE38" i="12"/>
  <c r="DH37" i="12"/>
  <c r="AV37" i="12"/>
  <c r="AL42" i="12"/>
  <c r="AZ40" i="12"/>
  <c r="CL43" i="12"/>
  <c r="Z43" i="12"/>
  <c r="CC42" i="12"/>
  <c r="DP41" i="12"/>
  <c r="BD41" i="12"/>
  <c r="DG40" i="12"/>
  <c r="AU40" i="12"/>
  <c r="DY38" i="12"/>
  <c r="BY43" i="12"/>
  <c r="DL42" i="12"/>
  <c r="AZ42" i="12"/>
  <c r="CM41" i="12"/>
  <c r="AA41" i="12"/>
  <c r="CD40" i="12"/>
  <c r="BR39" i="12"/>
  <c r="CF43" i="12"/>
  <c r="DS42" i="12"/>
  <c r="BG42" i="12"/>
  <c r="DJ41" i="12"/>
  <c r="AX41" i="12"/>
  <c r="CK40" i="12"/>
  <c r="Y40" i="12"/>
  <c r="DQ39" i="12"/>
  <c r="BE39" i="12"/>
  <c r="DE38" i="12"/>
  <c r="DL39" i="12"/>
  <c r="AZ39" i="12"/>
  <c r="AF38" i="12"/>
  <c r="DC39" i="12"/>
  <c r="AQ39" i="12"/>
  <c r="BH38" i="12"/>
  <c r="CQ38" i="12"/>
  <c r="AE38" i="12"/>
  <c r="BR37" i="12"/>
  <c r="CP38" i="12"/>
  <c r="AD38" i="12"/>
  <c r="BQ37" i="12"/>
  <c r="CG38" i="12"/>
  <c r="DT37" i="12"/>
  <c r="BH37" i="12"/>
  <c r="Y44" i="12"/>
  <c r="AC41" i="12"/>
  <c r="CX43" i="12"/>
  <c r="AL43" i="12"/>
  <c r="BY42" i="12"/>
  <c r="DL41" i="12"/>
  <c r="AZ41" i="12"/>
  <c r="CM40" i="12"/>
  <c r="AA40" i="12"/>
  <c r="DQ43" i="12"/>
  <c r="BE43" i="12"/>
  <c r="DH42" i="12"/>
  <c r="AV42" i="12"/>
  <c r="CI41" i="12"/>
  <c r="W41" i="12"/>
  <c r="BZ40" i="12"/>
  <c r="DN39" i="12"/>
  <c r="DH43" i="12"/>
  <c r="AV43" i="12"/>
  <c r="CI42" i="12"/>
  <c r="W42" i="12"/>
  <c r="BZ41" i="12"/>
  <c r="DM40" i="12"/>
  <c r="BA40" i="12"/>
  <c r="CQ37" i="12"/>
  <c r="BQ39" i="12"/>
  <c r="CV38" i="12"/>
  <c r="DX39" i="12"/>
  <c r="BL39" i="12"/>
  <c r="CB38" i="12"/>
  <c r="CY39" i="12"/>
  <c r="AM39" i="12"/>
  <c r="AR38" i="12"/>
  <c r="CM38" i="12"/>
  <c r="AA38" i="12"/>
  <c r="CD37" i="12"/>
  <c r="DB38" i="12"/>
  <c r="AP38" i="12"/>
  <c r="CS37" i="12"/>
  <c r="AG37" i="12"/>
  <c r="AW38" i="12"/>
  <c r="CJ37" i="12"/>
  <c r="X37" i="12"/>
  <c r="DE37" i="12"/>
  <c r="AS37" i="12"/>
  <c r="BI38" i="12"/>
  <c r="CV37" i="12"/>
  <c r="AJ37" i="12"/>
  <c r="DU41" i="12"/>
  <c r="DF43" i="12"/>
  <c r="AT43" i="12"/>
  <c r="CG42" i="12"/>
  <c r="DT41" i="12"/>
  <c r="BH41" i="12"/>
  <c r="DK40" i="12"/>
  <c r="AY40" i="12"/>
  <c r="DY43" i="12"/>
  <c r="BM43" i="12"/>
  <c r="CZ42" i="12"/>
  <c r="AN42" i="12"/>
  <c r="CQ41" i="12"/>
  <c r="AE41" i="12"/>
  <c r="BR40" i="12"/>
  <c r="AN38" i="12"/>
  <c r="CJ43" i="12"/>
  <c r="X43" i="12"/>
  <c r="CA42" i="12"/>
  <c r="DN41" i="12"/>
  <c r="BB41" i="12"/>
  <c r="CO40" i="12"/>
  <c r="AC40" i="12"/>
  <c r="DU39" i="12"/>
  <c r="BI39" i="12"/>
  <c r="BP38" i="12"/>
  <c r="CJ39" i="12"/>
  <c r="X39" i="12"/>
  <c r="DO37" i="12"/>
  <c r="CQ39" i="12"/>
  <c r="AE39" i="12"/>
  <c r="DK38" i="12"/>
  <c r="AY38" i="12"/>
  <c r="CL37" i="12"/>
  <c r="Z37" i="12"/>
  <c r="AX38" i="12"/>
  <c r="CK37" i="12"/>
  <c r="Y37" i="12"/>
  <c r="AO38" i="12"/>
  <c r="CR37" i="12"/>
  <c r="AF37" i="12"/>
  <c r="DE41" i="12"/>
  <c r="BZ39" i="12"/>
  <c r="BV43" i="12"/>
  <c r="DY42" i="12"/>
  <c r="BM42" i="12"/>
  <c r="CZ41" i="12"/>
  <c r="AN41" i="12"/>
  <c r="CQ40" i="12"/>
  <c r="AE40" i="12"/>
  <c r="DU43" i="12"/>
  <c r="BI43" i="12"/>
  <c r="CV42" i="12"/>
  <c r="AJ42" i="12"/>
  <c r="BW41" i="12"/>
  <c r="DZ40" i="12"/>
  <c r="BN40" i="12"/>
  <c r="AU37" i="12"/>
  <c r="BP43" i="12"/>
  <c r="DC42" i="12"/>
  <c r="AQ42" i="12"/>
  <c r="CT41" i="12"/>
  <c r="AH41" i="12"/>
  <c r="BU40" i="12"/>
  <c r="CT39" i="12"/>
  <c r="DA39" i="12"/>
  <c r="AO39" i="12"/>
  <c r="AZ38" i="12"/>
  <c r="CV39" i="12"/>
  <c r="AJ39" i="12"/>
  <c r="CY37" i="12"/>
  <c r="CM39" i="12"/>
  <c r="AA39" i="12"/>
  <c r="EA37" i="12"/>
  <c r="CA38" i="12"/>
  <c r="DN37" i="12"/>
  <c r="BB37" i="12"/>
  <c r="BZ38" i="12"/>
  <c r="DM37" i="12"/>
  <c r="BA37" i="12"/>
  <c r="BQ38" i="12"/>
  <c r="DD37" i="12"/>
  <c r="AR37" i="12"/>
  <c r="CA43" i="12"/>
  <c r="CV40" i="12"/>
  <c r="CH43" i="12"/>
  <c r="DU42" i="12"/>
  <c r="BI42" i="12"/>
  <c r="CV41" i="12"/>
  <c r="AJ41" i="12"/>
  <c r="BW40" i="12"/>
  <c r="DB39" i="12"/>
  <c r="DA43" i="12"/>
  <c r="AO43" i="12"/>
  <c r="CR42" i="12"/>
  <c r="AF42" i="12"/>
  <c r="BS41" i="12"/>
  <c r="DV40" i="12"/>
  <c r="BJ40" i="12"/>
  <c r="BB39" i="12"/>
  <c r="CR43" i="12"/>
  <c r="AF43" i="12"/>
  <c r="BS42" i="12"/>
  <c r="DV41" i="12"/>
  <c r="BJ41" i="12"/>
  <c r="CW40" i="12"/>
  <c r="AK40" i="12"/>
  <c r="DM39" i="12"/>
  <c r="BA39" i="12"/>
  <c r="AJ38" i="12"/>
  <c r="DH39" i="12"/>
  <c r="AV39" i="12"/>
  <c r="CI37" i="12"/>
  <c r="CI39" i="12"/>
  <c r="W39" i="12"/>
  <c r="DK37" i="12"/>
  <c r="BW38" i="12"/>
  <c r="DZ37" i="12"/>
  <c r="BN37" i="12"/>
  <c r="CL38" i="12"/>
  <c r="Z38" i="12"/>
  <c r="CC37" i="12"/>
  <c r="CS38" i="12"/>
  <c r="AG38" i="12"/>
  <c r="BT37" i="12"/>
  <c r="BD37" i="12"/>
  <c r="CO37" i="12"/>
  <c r="AC37" i="12"/>
  <c r="AS38" i="12"/>
  <c r="CF37" i="12"/>
  <c r="AU43" i="12"/>
  <c r="BI41" i="12"/>
  <c r="CP43" i="12"/>
  <c r="AD43" i="12"/>
  <c r="BQ42" i="12"/>
  <c r="DD41" i="12"/>
  <c r="AR41" i="12"/>
  <c r="CU40" i="12"/>
  <c r="AI40" i="12"/>
  <c r="DI43" i="12"/>
  <c r="AW43" i="12"/>
  <c r="CJ42" i="12"/>
  <c r="X42" i="12"/>
  <c r="CA41" i="12"/>
  <c r="DN40" i="12"/>
  <c r="BB40" i="12"/>
  <c r="DG37" i="12"/>
  <c r="BT43" i="12"/>
  <c r="DW42" i="12"/>
  <c r="BK42" i="12"/>
  <c r="CX41" i="12"/>
  <c r="AL41" i="12"/>
  <c r="BY40" i="12"/>
  <c r="DJ39" i="12"/>
  <c r="DE39" i="12"/>
  <c r="AS39" i="12"/>
  <c r="BW37" i="12"/>
  <c r="BT39" i="12"/>
  <c r="DW38" i="12"/>
  <c r="BC37" i="12"/>
  <c r="CA39" i="12"/>
  <c r="DN38" i="12"/>
  <c r="CU38" i="12"/>
  <c r="AI38" i="12"/>
  <c r="BV37" i="12"/>
  <c r="CT38" i="12"/>
  <c r="AH38" i="12"/>
  <c r="BU37" i="12"/>
  <c r="CK38" i="12"/>
  <c r="Y38" i="12"/>
  <c r="CB37" i="12"/>
  <c r="AE43" i="12"/>
  <c r="AS41" i="12"/>
  <c r="DR43" i="12"/>
  <c r="BF43" i="12"/>
  <c r="DI42" i="12"/>
  <c r="AW42" i="12"/>
  <c r="CJ41" i="12"/>
  <c r="X41" i="12"/>
  <c r="CA40" i="12"/>
  <c r="DR39" i="12"/>
  <c r="DE43" i="12"/>
  <c r="AS43" i="12"/>
  <c r="CF42" i="12"/>
  <c r="DS41" i="12"/>
  <c r="BG41" i="12"/>
  <c r="DJ40" i="12"/>
  <c r="AX40" i="12"/>
  <c r="DL43" i="12"/>
  <c r="AZ43" i="12"/>
  <c r="CM42" i="12"/>
  <c r="AA42" i="12"/>
  <c r="CD41" i="12"/>
  <c r="DQ40" i="12"/>
  <c r="BE40" i="12"/>
  <c r="AH39" i="12"/>
  <c r="CK39" i="12"/>
  <c r="Y39" i="12"/>
  <c r="DS37" i="12"/>
  <c r="CF39" i="12"/>
  <c r="DS38" i="12"/>
  <c r="AM37" i="12"/>
  <c r="BW39" i="12"/>
  <c r="DZ38" i="12"/>
  <c r="BO37" i="12"/>
  <c r="BK38" i="12"/>
  <c r="CX37" i="12"/>
  <c r="AL37" i="12"/>
  <c r="BJ38" i="12"/>
  <c r="CW37" i="12"/>
  <c r="AK37" i="12"/>
  <c r="BA38" i="12"/>
  <c r="CN37" i="12"/>
  <c r="AB37" i="12"/>
  <c r="CH42" i="12"/>
  <c r="AJ40" i="12"/>
  <c r="BR43" i="12"/>
  <c r="DE42" i="12"/>
  <c r="AS42" i="12"/>
  <c r="CF41" i="12"/>
  <c r="DS40" i="12"/>
  <c r="BG40" i="12"/>
  <c r="AP39" i="12"/>
  <c r="CK43" i="12"/>
  <c r="Y43" i="12"/>
  <c r="CB42" i="12"/>
  <c r="DO41" i="12"/>
  <c r="BC41" i="12"/>
  <c r="DF40" i="12"/>
  <c r="AT40" i="12"/>
  <c r="DU38" i="12"/>
  <c r="CB43" i="12"/>
  <c r="DO42" i="12"/>
  <c r="BC42" i="12"/>
  <c r="DF41" i="12"/>
  <c r="AT41" i="12"/>
  <c r="CG40" i="12"/>
  <c r="CD39" i="12"/>
  <c r="CW39" i="12"/>
  <c r="AK39" i="12"/>
  <c r="DC37" i="12"/>
  <c r="CR39" i="12"/>
  <c r="AF39" i="12"/>
  <c r="W37" i="12"/>
  <c r="BS39" i="12"/>
  <c r="DV38" i="12"/>
  <c r="AY37" i="12"/>
  <c r="BG38" i="12"/>
  <c r="DJ37" i="12"/>
  <c r="AX37" i="12"/>
  <c r="BV38" i="12"/>
  <c r="DY37" i="12"/>
  <c r="BM37" i="12"/>
  <c r="CC38" i="12"/>
  <c r="DP37" i="12"/>
</calcChain>
</file>

<file path=xl/sharedStrings.xml><?xml version="1.0" encoding="utf-8"?>
<sst xmlns="http://schemas.openxmlformats.org/spreadsheetml/2006/main" count="3349" uniqueCount="1107">
  <si>
    <t>Project Title</t>
  </si>
  <si>
    <t>Company</t>
  </si>
  <si>
    <t>Soil Type and Modeled Vertical Ksat of Limiting Layer</t>
  </si>
  <si>
    <t>Degree of Layering (Anisotropy)</t>
  </si>
  <si>
    <t>Salt Application Rate Mile (tons/lane mile/year)</t>
  </si>
  <si>
    <t>Loading Ratio (impervious area to BMP area)</t>
  </si>
  <si>
    <t>Peak Monthly Concentration, mg/L</t>
  </si>
  <si>
    <t>Peak Annual Concentration, mg/L</t>
  </si>
  <si>
    <t>Salt Type</t>
  </si>
  <si>
    <t>Chloride Application Rate (tons/lane mile/year)</t>
  </si>
  <si>
    <t>Madison, WI</t>
  </si>
  <si>
    <t>Index</t>
  </si>
  <si>
    <t>High</t>
  </si>
  <si>
    <t>Low</t>
  </si>
  <si>
    <t>Sandy Loam (1 in/hr)</t>
  </si>
  <si>
    <t>SL</t>
  </si>
  <si>
    <t>Loamy Sand (3 in/hr)</t>
  </si>
  <si>
    <t>LS</t>
  </si>
  <si>
    <t>Sand (15 in/hr)</t>
  </si>
  <si>
    <t>SA</t>
  </si>
  <si>
    <t>GW Thickness</t>
  </si>
  <si>
    <t>GW Gradient</t>
  </si>
  <si>
    <t>Soil Type</t>
  </si>
  <si>
    <t>BMP Loading Ratio</t>
  </si>
  <si>
    <t>Salt Application Rate</t>
  </si>
  <si>
    <t>BB_L_16_GW_GW_SL_Low_GW_GQ_12_001</t>
  </si>
  <si>
    <t>GW12</t>
  </si>
  <si>
    <t>BB_L_16_GW_GW_SA_Low_GW_GQ_48_005</t>
  </si>
  <si>
    <t>GW48</t>
  </si>
  <si>
    <t>BB_L_16_GW_GW_SA_Low_GW_GQ_24_005</t>
  </si>
  <si>
    <t>GW24</t>
  </si>
  <si>
    <t>BB_L_16_GW_GW_SA_Low_GW_GQ_12_005</t>
  </si>
  <si>
    <t>BB_L_16_GW_GW_SA_High_GW_GQ_48_005</t>
  </si>
  <si>
    <t>BB_L_16_GW_GW_SA_High_GW_GQ_24_020</t>
  </si>
  <si>
    <t>BB_L_16_GW_GW_SA_High_GW_GQ_24_005</t>
  </si>
  <si>
    <t>BB_L_16_GW_GW_SA_High_GW_GQ_12_005</t>
  </si>
  <si>
    <t>BB_L_16_GW_GW_LS_Low_GW_GQ_48_005</t>
  </si>
  <si>
    <t>BB_L_16_GW_GW_LS_Low_GW_GQ_12_005</t>
  </si>
  <si>
    <t>BB_L_16_GW_GW_LS_High_GW_GQ_48_005</t>
  </si>
  <si>
    <t>BB_L_16_GW_GW_SL_Low_GW_GQ_48_020</t>
  </si>
  <si>
    <t>BB_L_16_GW_GW_SL_Low_GW_GQ_48_005</t>
  </si>
  <si>
    <t>BB_L_16_GW_GW_SL_Low_GW_GQ_48_001</t>
  </si>
  <si>
    <t>BB_L_16_GW_GW_SL_Low_GW_GQ_48_000</t>
  </si>
  <si>
    <t>BB_L_16_GW_GW_SL_Low_GW_GQ_24_020</t>
  </si>
  <si>
    <t>BB_L_16_GW_GW_SL_Low_GW_GQ_24_005</t>
  </si>
  <si>
    <t>BB_L_16_GW_GW_SL_Low_GW_GQ_24_001</t>
  </si>
  <si>
    <t>BB_L_16_GW_GW_SL_Low_GW_GQ_24_000</t>
  </si>
  <si>
    <t>BB_L_16_GW_GW_SL_Low_GW_GQ_12_020</t>
  </si>
  <si>
    <t>BB_L_16_GW_GW_SL_Low_GW_GQ_12_005</t>
  </si>
  <si>
    <t>BB_L_16_GW_GW_SL_Low_GW_GQ_12_000</t>
  </si>
  <si>
    <t>BB_L_16_GW_GW_SL_High_GW_GQ_48_020</t>
  </si>
  <si>
    <t>BB_L_16_GW_GW_SL_High_GW_GQ_48_005</t>
  </si>
  <si>
    <t>BB_L_16_GW_GW_SL_High_GW_GQ_48_001</t>
  </si>
  <si>
    <t>BB_L_16_GW_GW_SL_High_GW_GQ_48_000</t>
  </si>
  <si>
    <t>BB_L_16_GW_GW_SL_High_GW_GQ_24_020</t>
  </si>
  <si>
    <t>BB_L_16_GW_GW_SL_High_GW_GQ_24_005</t>
  </si>
  <si>
    <t>BB_L_16_GW_GW_SL_High_GW_GQ_24_001</t>
  </si>
  <si>
    <t>BB_L_16_GW_GW_SL_High_GW_GQ_24_000</t>
  </si>
  <si>
    <t>BB_L_16_GW_GW_SL_High_GW_GQ_12_020</t>
  </si>
  <si>
    <t>BB_L_16_GW_GW_SL_High_GW_GQ_12_005</t>
  </si>
  <si>
    <t>BB_L_16_GW_GW_SL_High_GW_GQ_12_001</t>
  </si>
  <si>
    <t>BB_L_16_GW_GW_SL_High_GW_GQ_12_000</t>
  </si>
  <si>
    <t>BB_L_16_GW_GW_SA_Low_GW_GQ_48_020</t>
  </si>
  <si>
    <t>BB_L_16_GW_GW_SA_Low_GW_GQ_48_001</t>
  </si>
  <si>
    <t>BB_L_16_GW_GW_SA_Low_GW_GQ_48_000</t>
  </si>
  <si>
    <t>BB_L_16_GW_GW_SA_Low_GW_GQ_24_020</t>
  </si>
  <si>
    <t>BB_L_16_GW_GW_SA_Low_GW_GQ_24_001</t>
  </si>
  <si>
    <t>BB_L_16_GW_GW_SA_Low_GW_GQ_24_000</t>
  </si>
  <si>
    <t>BB_L_16_GW_GW_SA_Low_GW_GQ_12_020</t>
  </si>
  <si>
    <t>BB_L_16_GW_GW_SA_Low_GW_GQ_12_001</t>
  </si>
  <si>
    <t>BB_L_16_GW_GW_SA_Low_GW_GQ_12_000</t>
  </si>
  <si>
    <t>BB_L_16_GW_GW_SA_High_GW_GQ_48_020</t>
  </si>
  <si>
    <t>BB_L_16_GW_GW_SA_High_GW_GQ_48_001</t>
  </si>
  <si>
    <t>BB_L_16_GW_GW_SA_High_GW_GQ_48_000</t>
  </si>
  <si>
    <t>BB_L_16_GW_GW_SA_High_GW_GQ_24_001</t>
  </si>
  <si>
    <t>BB_L_16_GW_GW_SA_High_GW_GQ_24_000</t>
  </si>
  <si>
    <t>BB_L_16_GW_GW_SA_High_GW_GQ_12_020</t>
  </si>
  <si>
    <t>BB_L_16_GW_GW_SA_High_GW_GQ_12_001</t>
  </si>
  <si>
    <t>BB_L_16_GW_GW_SA_High_GW_GQ_12_000</t>
  </si>
  <si>
    <t>BB_L_16_GW_GW_LS_Low_GW_GQ_48_020</t>
  </si>
  <si>
    <t>BB_L_16_GW_GW_LS_Low_GW_GQ_48_001</t>
  </si>
  <si>
    <t>BB_L_16_GW_GW_LS_Low_GW_GQ_48_000</t>
  </si>
  <si>
    <t>BB_L_16_GW_GW_LS_Low_GW_GQ_24_020</t>
  </si>
  <si>
    <t>BB_L_16_GW_GW_LS_Low_GW_GQ_24_005</t>
  </si>
  <si>
    <t>BB_L_16_GW_GW_LS_Low_GW_GQ_24_001</t>
  </si>
  <si>
    <t>BB_L_16_GW_GW_LS_Low_GW_GQ_24_000</t>
  </si>
  <si>
    <t>BB_L_16_GW_GW_LS_Low_GW_GQ_12_020</t>
  </si>
  <si>
    <t>BB_L_16_GW_GW_LS_Low_GW_GQ_12_001</t>
  </si>
  <si>
    <t>BB_L_16_GW_GW_LS_Low_GW_GQ_12_000</t>
  </si>
  <si>
    <t>BB_L_16_GW_GW_LS_High_GW_GQ_48_020</t>
  </si>
  <si>
    <t>BB_L_16_GW_GW_LS_High_GW_GQ_48_001</t>
  </si>
  <si>
    <t>BB_L_16_GW_GW_LS_High_GW_GQ_48_000</t>
  </si>
  <si>
    <t>BB_L_16_GW_GW_LS_High_GW_GQ_24_020</t>
  </si>
  <si>
    <t>BB_L_16_GW_GW_LS_High_GW_GQ_24_005</t>
  </si>
  <si>
    <t>BB_L_16_GW_GW_LS_High_GW_GQ_24_001</t>
  </si>
  <si>
    <t>BB_L_16_GW_GW_LS_High_GW_GQ_24_000</t>
  </si>
  <si>
    <t>BB_L_16_GW_GW_LS_High_GW_GQ_12_020</t>
  </si>
  <si>
    <t>BB_L_16_GW_GW_LS_High_GW_GQ_12_005</t>
  </si>
  <si>
    <t>BB_L_16_GW_GW_LS_High_GW_GQ_12_001</t>
  </si>
  <si>
    <t>BB_L_16_GW_GW_LS_High_GW_GQ_12_000</t>
  </si>
  <si>
    <t>Anisotropy</t>
  </si>
  <si>
    <t>Layering</t>
  </si>
  <si>
    <t>More</t>
  </si>
  <si>
    <t>Less</t>
  </si>
  <si>
    <t>BMP Loading</t>
  </si>
  <si>
    <t>NaCl</t>
  </si>
  <si>
    <r>
      <t>MgCl</t>
    </r>
    <r>
      <rPr>
        <vertAlign val="subscript"/>
        <sz val="11"/>
        <color theme="1"/>
        <rFont val="Calibri"/>
        <family val="2"/>
      </rPr>
      <t>2</t>
    </r>
  </si>
  <si>
    <r>
      <t>CaCl</t>
    </r>
    <r>
      <rPr>
        <vertAlign val="subscript"/>
        <sz val="11"/>
        <color theme="1"/>
        <rFont val="Calibri"/>
        <family val="2"/>
      </rPr>
      <t>2</t>
    </r>
  </si>
  <si>
    <t>Cl mass fraction</t>
  </si>
  <si>
    <t>Ref</t>
  </si>
  <si>
    <t>Thickness (ft)</t>
  </si>
  <si>
    <t>Gradient (%)</t>
  </si>
  <si>
    <t>MW (g)</t>
  </si>
  <si>
    <t>Cl mass (g)</t>
  </si>
  <si>
    <t>Value</t>
  </si>
  <si>
    <t>BMP Cl Flux</t>
  </si>
  <si>
    <t>Value (in/hr)</t>
  </si>
  <si>
    <t>Constants</t>
  </si>
  <si>
    <t xml:space="preserve">Runoff coefficient = </t>
  </si>
  <si>
    <t xml:space="preserve">BMP length = </t>
  </si>
  <si>
    <t xml:space="preserve">ft = </t>
  </si>
  <si>
    <t>m</t>
  </si>
  <si>
    <t>Base Case</t>
  </si>
  <si>
    <t>User Case</t>
  </si>
  <si>
    <t>Units</t>
  </si>
  <si>
    <t>Actual Load Ratio</t>
  </si>
  <si>
    <t>Annual Precip</t>
  </si>
  <si>
    <t>inches</t>
  </si>
  <si>
    <t>I:P</t>
  </si>
  <si>
    <t>ratio</t>
  </si>
  <si>
    <t>BMP Loading Volume</t>
  </si>
  <si>
    <t>sq ft/year</t>
  </si>
  <si>
    <t>BMP Loading volume</t>
  </si>
  <si>
    <t>tons/lane mile</t>
  </si>
  <si>
    <t>Chloride Fraction</t>
  </si>
  <si>
    <t>fraction</t>
  </si>
  <si>
    <t>Chloride Application Rate</t>
  </si>
  <si>
    <t xml:space="preserve">Lane Width = </t>
  </si>
  <si>
    <t>sq m/year = m3/m BMP width</t>
  </si>
  <si>
    <t>kg/lane-m</t>
  </si>
  <si>
    <t>kg/m2</t>
  </si>
  <si>
    <t>Runoff [Cl]</t>
  </si>
  <si>
    <t>kg/m3</t>
  </si>
  <si>
    <t>kg/m BMP width</t>
  </si>
  <si>
    <t>Groundwater Loading</t>
  </si>
  <si>
    <t>ft/ft</t>
  </si>
  <si>
    <t>Kh/Kv</t>
  </si>
  <si>
    <t>in/hour</t>
  </si>
  <si>
    <t>Soil vertical ksat</t>
  </si>
  <si>
    <t>Soil horizontal Ksat</t>
  </si>
  <si>
    <t>m3/m BMP width</t>
  </si>
  <si>
    <t>Aquifer Transmissivity</t>
  </si>
  <si>
    <t>Aquifer Water Flux</t>
  </si>
  <si>
    <t>ft/hour</t>
  </si>
  <si>
    <t>ft2/hour</t>
  </si>
  <si>
    <t>ft2/year = ft3/ft width per year</t>
  </si>
  <si>
    <t>m3/m width</t>
  </si>
  <si>
    <t>GW [Cl]</t>
  </si>
  <si>
    <t>mg/L</t>
  </si>
  <si>
    <t>Aquifer Cl Flux</t>
  </si>
  <si>
    <t>kg/m width</t>
  </si>
  <si>
    <t>Combined Fluxes</t>
  </si>
  <si>
    <t xml:space="preserve">Total Water Flux = </t>
  </si>
  <si>
    <t>Total Cl Flux</t>
  </si>
  <si>
    <t>Total [Cl]</t>
  </si>
  <si>
    <t>Scenario Multipler</t>
  </si>
  <si>
    <t>Test Run</t>
  </si>
  <si>
    <t>BMP Type</t>
  </si>
  <si>
    <t>Simulation Constants</t>
  </si>
  <si>
    <t>Bioretention Basin</t>
  </si>
  <si>
    <t>Initial Groundwater Depth</t>
  </si>
  <si>
    <t>16 Feet</t>
  </si>
  <si>
    <t>Climate Location</t>
  </si>
  <si>
    <t>Baseline Selection</t>
  </si>
  <si>
    <t>Horizontal Ksat (inch/hour)</t>
  </si>
  <si>
    <t>Transmissivity (Squared Inch/Hour)</t>
  </si>
  <si>
    <t>Baseline_Config</t>
  </si>
  <si>
    <t>000</t>
  </si>
  <si>
    <t>001</t>
  </si>
  <si>
    <t>005</t>
  </si>
  <si>
    <t>020</t>
  </si>
  <si>
    <t>Lookup</t>
  </si>
  <si>
    <t>Year</t>
  </si>
  <si>
    <t>Node_LU</t>
  </si>
  <si>
    <t>Distance from BMP</t>
  </si>
  <si>
    <t>BB_L_16_GW_GW_LS_High_GW_GQ_12_000_10</t>
  </si>
  <si>
    <t>BB_L_16_GW_GW_LS_High_GW_GQ_12_000_20</t>
  </si>
  <si>
    <t>BB_L_16_GW_GW_LS_High_GW_GQ_12_000_30</t>
  </si>
  <si>
    <t>BB_L_16_GW_GW_LS_High_GW_GQ_12_001_10</t>
  </si>
  <si>
    <t>BB_L_16_GW_GW_LS_High_GW_GQ_12_001_20</t>
  </si>
  <si>
    <t>BB_L_16_GW_GW_LS_High_GW_GQ_12_001_30</t>
  </si>
  <si>
    <t>BB_L_16_GW_GW_LS_High_GW_GQ_12_005_10</t>
  </si>
  <si>
    <t>BB_L_16_GW_GW_LS_High_GW_GQ_12_005_20</t>
  </si>
  <si>
    <t>BB_L_16_GW_GW_LS_High_GW_GQ_12_005_30</t>
  </si>
  <si>
    <t>BB_L_16_GW_GW_LS_High_GW_GQ_12_020_10</t>
  </si>
  <si>
    <t>BB_L_16_GW_GW_LS_High_GW_GQ_12_020_20</t>
  </si>
  <si>
    <t>BB_L_16_GW_GW_LS_High_GW_GQ_12_020_30</t>
  </si>
  <si>
    <t>BB_L_16_GW_GW_LS_High_GW_GQ_24_000_10</t>
  </si>
  <si>
    <t>BB_L_16_GW_GW_LS_High_GW_GQ_24_000_20</t>
  </si>
  <si>
    <t>BB_L_16_GW_GW_LS_High_GW_GQ_24_000_30</t>
  </si>
  <si>
    <t>BB_L_16_GW_GW_LS_High_GW_GQ_24_001_10</t>
  </si>
  <si>
    <t>BB_L_16_GW_GW_LS_High_GW_GQ_24_001_20</t>
  </si>
  <si>
    <t>BB_L_16_GW_GW_LS_High_GW_GQ_24_001_30</t>
  </si>
  <si>
    <t>BB_L_16_GW_GW_LS_High_GW_GQ_24_005_10</t>
  </si>
  <si>
    <t>BB_L_16_GW_GW_LS_High_GW_GQ_24_005_20</t>
  </si>
  <si>
    <t>BB_L_16_GW_GW_LS_High_GW_GQ_24_005_30</t>
  </si>
  <si>
    <t>BB_L_16_GW_GW_LS_High_GW_GQ_24_020_10</t>
  </si>
  <si>
    <t>BB_L_16_GW_GW_LS_High_GW_GQ_24_020_20</t>
  </si>
  <si>
    <t>BB_L_16_GW_GW_LS_High_GW_GQ_24_020_30</t>
  </si>
  <si>
    <t>BB_L_16_GW_GW_LS_High_GW_GQ_48_000_10</t>
  </si>
  <si>
    <t>BB_L_16_GW_GW_LS_High_GW_GQ_48_000_20</t>
  </si>
  <si>
    <t>BB_L_16_GW_GW_LS_High_GW_GQ_48_000_30</t>
  </si>
  <si>
    <t>BB_L_16_GW_GW_LS_High_GW_GQ_48_001_10</t>
  </si>
  <si>
    <t>BB_L_16_GW_GW_LS_High_GW_GQ_48_001_20</t>
  </si>
  <si>
    <t>BB_L_16_GW_GW_LS_High_GW_GQ_48_001_30</t>
  </si>
  <si>
    <t>BB_L_16_GW_GW_LS_High_GW_GQ_48_005_10</t>
  </si>
  <si>
    <t>BB_L_16_GW_GW_LS_High_GW_GQ_48_005_20</t>
  </si>
  <si>
    <t>BB_L_16_GW_GW_LS_High_GW_GQ_48_005_30</t>
  </si>
  <si>
    <t>BB_L_16_GW_GW_LS_High_GW_GQ_48_020_10</t>
  </si>
  <si>
    <t>BB_L_16_GW_GW_LS_High_GW_GQ_48_020_20</t>
  </si>
  <si>
    <t>BB_L_16_GW_GW_LS_High_GW_GQ_48_020_30</t>
  </si>
  <si>
    <t>BB_L_16_GW_GW_LS_Low_GW_GQ_12_000_10</t>
  </si>
  <si>
    <t>BB_L_16_GW_GW_LS_Low_GW_GQ_12_000_20</t>
  </si>
  <si>
    <t>BB_L_16_GW_GW_LS_Low_GW_GQ_12_000_30</t>
  </si>
  <si>
    <t>BB_L_16_GW_GW_LS_Low_GW_GQ_12_001_10</t>
  </si>
  <si>
    <t>BB_L_16_GW_GW_LS_Low_GW_GQ_12_001_20</t>
  </si>
  <si>
    <t>BB_L_16_GW_GW_LS_Low_GW_GQ_12_001_30</t>
  </si>
  <si>
    <t>BB_L_16_GW_GW_LS_Low_GW_GQ_12_005_10</t>
  </si>
  <si>
    <t>BB_L_16_GW_GW_LS_Low_GW_GQ_12_005_20</t>
  </si>
  <si>
    <t>BB_L_16_GW_GW_LS_Low_GW_GQ_12_005_30</t>
  </si>
  <si>
    <t>BB_L_16_GW_GW_LS_Low_GW_GQ_12_020_10</t>
  </si>
  <si>
    <t>BB_L_16_GW_GW_LS_Low_GW_GQ_12_020_20</t>
  </si>
  <si>
    <t>BB_L_16_GW_GW_LS_Low_GW_GQ_12_020_30</t>
  </si>
  <si>
    <t>BB_L_16_GW_GW_LS_Low_GW_GQ_24_000_10</t>
  </si>
  <si>
    <t>BB_L_16_GW_GW_LS_Low_GW_GQ_24_000_20</t>
  </si>
  <si>
    <t>BB_L_16_GW_GW_LS_Low_GW_GQ_24_000_30</t>
  </si>
  <si>
    <t>BB_L_16_GW_GW_LS_Low_GW_GQ_24_001_10</t>
  </si>
  <si>
    <t>BB_L_16_GW_GW_LS_Low_GW_GQ_24_001_20</t>
  </si>
  <si>
    <t>BB_L_16_GW_GW_LS_Low_GW_GQ_24_001_30</t>
  </si>
  <si>
    <t>BB_L_16_GW_GW_LS_Low_GW_GQ_24_005_10</t>
  </si>
  <si>
    <t>BB_L_16_GW_GW_LS_Low_GW_GQ_24_005_20</t>
  </si>
  <si>
    <t>BB_L_16_GW_GW_LS_Low_GW_GQ_24_005_30</t>
  </si>
  <si>
    <t>BB_L_16_GW_GW_LS_Low_GW_GQ_24_020_10</t>
  </si>
  <si>
    <t>BB_L_16_GW_GW_LS_Low_GW_GQ_24_020_20</t>
  </si>
  <si>
    <t>BB_L_16_GW_GW_LS_Low_GW_GQ_24_020_30</t>
  </si>
  <si>
    <t>BB_L_16_GW_GW_LS_Low_GW_GQ_48_000_10</t>
  </si>
  <si>
    <t>BB_L_16_GW_GW_LS_Low_GW_GQ_48_000_20</t>
  </si>
  <si>
    <t>BB_L_16_GW_GW_LS_Low_GW_GQ_48_000_30</t>
  </si>
  <si>
    <t>BB_L_16_GW_GW_LS_Low_GW_GQ_48_001_10</t>
  </si>
  <si>
    <t>BB_L_16_GW_GW_LS_Low_GW_GQ_48_001_20</t>
  </si>
  <si>
    <t>BB_L_16_GW_GW_LS_Low_GW_GQ_48_001_30</t>
  </si>
  <si>
    <t>BB_L_16_GW_GW_LS_Low_GW_GQ_48_005_10</t>
  </si>
  <si>
    <t>BB_L_16_GW_GW_LS_Low_GW_GQ_48_005_20</t>
  </si>
  <si>
    <t>BB_L_16_GW_GW_LS_Low_GW_GQ_48_005_30</t>
  </si>
  <si>
    <t>BB_L_16_GW_GW_LS_Low_GW_GQ_48_020_10</t>
  </si>
  <si>
    <t>BB_L_16_GW_GW_LS_Low_GW_GQ_48_020_20</t>
  </si>
  <si>
    <t>BB_L_16_GW_GW_LS_Low_GW_GQ_48_020_30</t>
  </si>
  <si>
    <t>BB_L_16_GW_GW_SA_High_GW_GQ_12_000_10</t>
  </si>
  <si>
    <t>BB_L_16_GW_GW_SA_High_GW_GQ_12_000_20</t>
  </si>
  <si>
    <t>BB_L_16_GW_GW_SA_High_GW_GQ_12_000_30</t>
  </si>
  <si>
    <t>BB_L_16_GW_GW_SA_High_GW_GQ_12_001_10</t>
  </si>
  <si>
    <t>BB_L_16_GW_GW_SA_High_GW_GQ_12_001_20</t>
  </si>
  <si>
    <t>BB_L_16_GW_GW_SA_High_GW_GQ_12_001_30</t>
  </si>
  <si>
    <t>BB_L_16_GW_GW_SA_High_GW_GQ_12_005_10</t>
  </si>
  <si>
    <t>BB_L_16_GW_GW_SA_High_GW_GQ_12_005_20</t>
  </si>
  <si>
    <t>BB_L_16_GW_GW_SA_High_GW_GQ_12_005_30</t>
  </si>
  <si>
    <t>BB_L_16_GW_GW_SA_High_GW_GQ_12_020_10</t>
  </si>
  <si>
    <t>BB_L_16_GW_GW_SA_High_GW_GQ_12_020_20</t>
  </si>
  <si>
    <t>BB_L_16_GW_GW_SA_High_GW_GQ_12_020_30</t>
  </si>
  <si>
    <t>BB_L_16_GW_GW_SA_High_GW_GQ_24_000_10</t>
  </si>
  <si>
    <t>BB_L_16_GW_GW_SA_High_GW_GQ_24_000_20</t>
  </si>
  <si>
    <t>BB_L_16_GW_GW_SA_High_GW_GQ_24_000_30</t>
  </si>
  <si>
    <t>BB_L_16_GW_GW_SA_High_GW_GQ_24_001_10</t>
  </si>
  <si>
    <t>BB_L_16_GW_GW_SA_High_GW_GQ_24_001_20</t>
  </si>
  <si>
    <t>BB_L_16_GW_GW_SA_High_GW_GQ_24_001_30</t>
  </si>
  <si>
    <t>BB_L_16_GW_GW_SA_High_GW_GQ_24_005_10</t>
  </si>
  <si>
    <t>BB_L_16_GW_GW_SA_High_GW_GQ_24_005_20</t>
  </si>
  <si>
    <t>BB_L_16_GW_GW_SA_High_GW_GQ_24_005_30</t>
  </si>
  <si>
    <t>BB_L_16_GW_GW_SA_High_GW_GQ_24_020_10</t>
  </si>
  <si>
    <t>BB_L_16_GW_GW_SA_High_GW_GQ_24_020_20</t>
  </si>
  <si>
    <t>BB_L_16_GW_GW_SA_High_GW_GQ_24_020_30</t>
  </si>
  <si>
    <t>BB_L_16_GW_GW_SA_High_GW_GQ_48_000_10</t>
  </si>
  <si>
    <t>BB_L_16_GW_GW_SA_High_GW_GQ_48_000_20</t>
  </si>
  <si>
    <t>BB_L_16_GW_GW_SA_High_GW_GQ_48_000_30</t>
  </si>
  <si>
    <t>BB_L_16_GW_GW_SA_High_GW_GQ_48_001_10</t>
  </si>
  <si>
    <t>BB_L_16_GW_GW_SA_High_GW_GQ_48_001_20</t>
  </si>
  <si>
    <t>BB_L_16_GW_GW_SA_High_GW_GQ_48_001_30</t>
  </si>
  <si>
    <t>BB_L_16_GW_GW_SA_High_GW_GQ_48_005_10</t>
  </si>
  <si>
    <t>BB_L_16_GW_GW_SA_High_GW_GQ_48_005_20</t>
  </si>
  <si>
    <t>BB_L_16_GW_GW_SA_High_GW_GQ_48_005_30</t>
  </si>
  <si>
    <t>BB_L_16_GW_GW_SA_High_GW_GQ_48_020_10</t>
  </si>
  <si>
    <t>BB_L_16_GW_GW_SA_High_GW_GQ_48_020_20</t>
  </si>
  <si>
    <t>BB_L_16_GW_GW_SA_High_GW_GQ_48_020_30</t>
  </si>
  <si>
    <t>BB_L_16_GW_GW_SA_Low_GW_GQ_12_000_10</t>
  </si>
  <si>
    <t>BB_L_16_GW_GW_SA_Low_GW_GQ_12_000_20</t>
  </si>
  <si>
    <t>BB_L_16_GW_GW_SA_Low_GW_GQ_12_000_30</t>
  </si>
  <si>
    <t>BB_L_16_GW_GW_SA_Low_GW_GQ_12_001_10</t>
  </si>
  <si>
    <t>BB_L_16_GW_GW_SA_Low_GW_GQ_12_001_20</t>
  </si>
  <si>
    <t>BB_L_16_GW_GW_SA_Low_GW_GQ_12_001_30</t>
  </si>
  <si>
    <t>BB_L_16_GW_GW_SA_Low_GW_GQ_12_005_10</t>
  </si>
  <si>
    <t>BB_L_16_GW_GW_SA_Low_GW_GQ_12_005_20</t>
  </si>
  <si>
    <t>BB_L_16_GW_GW_SA_Low_GW_GQ_12_005_30</t>
  </si>
  <si>
    <t>BB_L_16_GW_GW_SA_Low_GW_GQ_12_020_10</t>
  </si>
  <si>
    <t>BB_L_16_GW_GW_SA_Low_GW_GQ_12_020_20</t>
  </si>
  <si>
    <t>BB_L_16_GW_GW_SA_Low_GW_GQ_12_020_30</t>
  </si>
  <si>
    <t>BB_L_16_GW_GW_SA_Low_GW_GQ_24_000_10</t>
  </si>
  <si>
    <t>BB_L_16_GW_GW_SA_Low_GW_GQ_24_000_20</t>
  </si>
  <si>
    <t>BB_L_16_GW_GW_SA_Low_GW_GQ_24_000_30</t>
  </si>
  <si>
    <t>BB_L_16_GW_GW_SA_Low_GW_GQ_24_001_10</t>
  </si>
  <si>
    <t>BB_L_16_GW_GW_SA_Low_GW_GQ_24_001_20</t>
  </si>
  <si>
    <t>BB_L_16_GW_GW_SA_Low_GW_GQ_24_001_30</t>
  </si>
  <si>
    <t>BB_L_16_GW_GW_SA_Low_GW_GQ_24_005_10</t>
  </si>
  <si>
    <t>BB_L_16_GW_GW_SA_Low_GW_GQ_24_005_20</t>
  </si>
  <si>
    <t>BB_L_16_GW_GW_SA_Low_GW_GQ_24_005_30</t>
  </si>
  <si>
    <t>BB_L_16_GW_GW_SA_Low_GW_GQ_24_020_10</t>
  </si>
  <si>
    <t>BB_L_16_GW_GW_SA_Low_GW_GQ_24_020_20</t>
  </si>
  <si>
    <t>BB_L_16_GW_GW_SA_Low_GW_GQ_24_020_30</t>
  </si>
  <si>
    <t>BB_L_16_GW_GW_SA_Low_GW_GQ_48_000_10</t>
  </si>
  <si>
    <t>BB_L_16_GW_GW_SA_Low_GW_GQ_48_000_20</t>
  </si>
  <si>
    <t>BB_L_16_GW_GW_SA_Low_GW_GQ_48_000_30</t>
  </si>
  <si>
    <t>BB_L_16_GW_GW_SA_Low_GW_GQ_48_001_10</t>
  </si>
  <si>
    <t>BB_L_16_GW_GW_SA_Low_GW_GQ_48_001_20</t>
  </si>
  <si>
    <t>BB_L_16_GW_GW_SA_Low_GW_GQ_48_001_30</t>
  </si>
  <si>
    <t>BB_L_16_GW_GW_SA_Low_GW_GQ_48_005_10</t>
  </si>
  <si>
    <t>BB_L_16_GW_GW_SA_Low_GW_GQ_48_005_20</t>
  </si>
  <si>
    <t>BB_L_16_GW_GW_SA_Low_GW_GQ_48_005_30</t>
  </si>
  <si>
    <t>BB_L_16_GW_GW_SA_Low_GW_GQ_48_020_10</t>
  </si>
  <si>
    <t>BB_L_16_GW_GW_SA_Low_GW_GQ_48_020_20</t>
  </si>
  <si>
    <t>BB_L_16_GW_GW_SA_Low_GW_GQ_48_020_30</t>
  </si>
  <si>
    <t>BB_L_16_GW_GW_SL_High_GW_GQ_12_000_10</t>
  </si>
  <si>
    <t>BB_L_16_GW_GW_SL_High_GW_GQ_12_000_20</t>
  </si>
  <si>
    <t>BB_L_16_GW_GW_SL_High_GW_GQ_12_000_30</t>
  </si>
  <si>
    <t>BB_L_16_GW_GW_SL_High_GW_GQ_12_001_10</t>
  </si>
  <si>
    <t>BB_L_16_GW_GW_SL_High_GW_GQ_12_001_20</t>
  </si>
  <si>
    <t>BB_L_16_GW_GW_SL_High_GW_GQ_12_001_30</t>
  </si>
  <si>
    <t>BB_L_16_GW_GW_SL_High_GW_GQ_12_005_10</t>
  </si>
  <si>
    <t>BB_L_16_GW_GW_SL_High_GW_GQ_12_005_20</t>
  </si>
  <si>
    <t>BB_L_16_GW_GW_SL_High_GW_GQ_12_005_30</t>
  </si>
  <si>
    <t>BB_L_16_GW_GW_SL_High_GW_GQ_12_020_10</t>
  </si>
  <si>
    <t>BB_L_16_GW_GW_SL_High_GW_GQ_12_020_20</t>
  </si>
  <si>
    <t>BB_L_16_GW_GW_SL_High_GW_GQ_12_020_30</t>
  </si>
  <si>
    <t>BB_L_16_GW_GW_SL_High_GW_GQ_24_000_10</t>
  </si>
  <si>
    <t>BB_L_16_GW_GW_SL_High_GW_GQ_24_000_20</t>
  </si>
  <si>
    <t>BB_L_16_GW_GW_SL_High_GW_GQ_24_000_30</t>
  </si>
  <si>
    <t>BB_L_16_GW_GW_SL_High_GW_GQ_24_001_10</t>
  </si>
  <si>
    <t>BB_L_16_GW_GW_SL_High_GW_GQ_24_001_20</t>
  </si>
  <si>
    <t>BB_L_16_GW_GW_SL_High_GW_GQ_24_001_30</t>
  </si>
  <si>
    <t>BB_L_16_GW_GW_SL_High_GW_GQ_24_005_10</t>
  </si>
  <si>
    <t>BB_L_16_GW_GW_SL_High_GW_GQ_24_005_20</t>
  </si>
  <si>
    <t>BB_L_16_GW_GW_SL_High_GW_GQ_24_005_30</t>
  </si>
  <si>
    <t>BB_L_16_GW_GW_SL_High_GW_GQ_24_020_10</t>
  </si>
  <si>
    <t>BB_L_16_GW_GW_SL_High_GW_GQ_24_020_20</t>
  </si>
  <si>
    <t>BB_L_16_GW_GW_SL_High_GW_GQ_24_020_30</t>
  </si>
  <si>
    <t>BB_L_16_GW_GW_SL_High_GW_GQ_48_000_10</t>
  </si>
  <si>
    <t>BB_L_16_GW_GW_SL_High_GW_GQ_48_000_20</t>
  </si>
  <si>
    <t>BB_L_16_GW_GW_SL_High_GW_GQ_48_000_30</t>
  </si>
  <si>
    <t>BB_L_16_GW_GW_SL_High_GW_GQ_48_001_10</t>
  </si>
  <si>
    <t>BB_L_16_GW_GW_SL_High_GW_GQ_48_001_20</t>
  </si>
  <si>
    <t>BB_L_16_GW_GW_SL_High_GW_GQ_48_001_30</t>
  </si>
  <si>
    <t>BB_L_16_GW_GW_SL_High_GW_GQ_48_005_10</t>
  </si>
  <si>
    <t>BB_L_16_GW_GW_SL_High_GW_GQ_48_005_20</t>
  </si>
  <si>
    <t>BB_L_16_GW_GW_SL_High_GW_GQ_48_005_30</t>
  </si>
  <si>
    <t>BB_L_16_GW_GW_SL_High_GW_GQ_48_020_10</t>
  </si>
  <si>
    <t>BB_L_16_GW_GW_SL_High_GW_GQ_48_020_20</t>
  </si>
  <si>
    <t>BB_L_16_GW_GW_SL_High_GW_GQ_48_020_30</t>
  </si>
  <si>
    <t>BB_L_16_GW_GW_SL_Low_GW_GQ_12_000_10</t>
  </si>
  <si>
    <t>BB_L_16_GW_GW_SL_Low_GW_GQ_12_000_20</t>
  </si>
  <si>
    <t>BB_L_16_GW_GW_SL_Low_GW_GQ_12_000_30</t>
  </si>
  <si>
    <t>BB_L_16_GW_GW_SL_Low_GW_GQ_12_001_10</t>
  </si>
  <si>
    <t>BB_L_16_GW_GW_SL_Low_GW_GQ_12_001_20</t>
  </si>
  <si>
    <t>BB_L_16_GW_GW_SL_Low_GW_GQ_12_001_30</t>
  </si>
  <si>
    <t>BB_L_16_GW_GW_SL_Low_GW_GQ_12_005_10</t>
  </si>
  <si>
    <t>BB_L_16_GW_GW_SL_Low_GW_GQ_12_005_20</t>
  </si>
  <si>
    <t>BB_L_16_GW_GW_SL_Low_GW_GQ_12_005_30</t>
  </si>
  <si>
    <t>BB_L_16_GW_GW_SL_Low_GW_GQ_12_020_10</t>
  </si>
  <si>
    <t>BB_L_16_GW_GW_SL_Low_GW_GQ_12_020_20</t>
  </si>
  <si>
    <t>BB_L_16_GW_GW_SL_Low_GW_GQ_12_020_30</t>
  </si>
  <si>
    <t>BB_L_16_GW_GW_SL_Low_GW_GQ_24_000_10</t>
  </si>
  <si>
    <t>BB_L_16_GW_GW_SL_Low_GW_GQ_24_000_20</t>
  </si>
  <si>
    <t>BB_L_16_GW_GW_SL_Low_GW_GQ_24_000_30</t>
  </si>
  <si>
    <t>BB_L_16_GW_GW_SL_Low_GW_GQ_24_001_10</t>
  </si>
  <si>
    <t>BB_L_16_GW_GW_SL_Low_GW_GQ_24_001_20</t>
  </si>
  <si>
    <t>BB_L_16_GW_GW_SL_Low_GW_GQ_24_001_30</t>
  </si>
  <si>
    <t>BB_L_16_GW_GW_SL_Low_GW_GQ_24_005_10</t>
  </si>
  <si>
    <t>BB_L_16_GW_GW_SL_Low_GW_GQ_24_005_20</t>
  </si>
  <si>
    <t>BB_L_16_GW_GW_SL_Low_GW_GQ_24_005_30</t>
  </si>
  <si>
    <t>BB_L_16_GW_GW_SL_Low_GW_GQ_24_020_10</t>
  </si>
  <si>
    <t>BB_L_16_GW_GW_SL_Low_GW_GQ_24_020_20</t>
  </si>
  <si>
    <t>BB_L_16_GW_GW_SL_Low_GW_GQ_24_020_30</t>
  </si>
  <si>
    <t>BB_L_16_GW_GW_SL_Low_GW_GQ_48_000_10</t>
  </si>
  <si>
    <t>BB_L_16_GW_GW_SL_Low_GW_GQ_48_000_20</t>
  </si>
  <si>
    <t>BB_L_16_GW_GW_SL_Low_GW_GQ_48_000_30</t>
  </si>
  <si>
    <t>BB_L_16_GW_GW_SL_Low_GW_GQ_48_001_10</t>
  </si>
  <si>
    <t>BB_L_16_GW_GW_SL_Low_GW_GQ_48_001_20</t>
  </si>
  <si>
    <t>BB_L_16_GW_GW_SL_Low_GW_GQ_48_001_30</t>
  </si>
  <si>
    <t>BB_L_16_GW_GW_SL_Low_GW_GQ_48_005_10</t>
  </si>
  <si>
    <t>BB_L_16_GW_GW_SL_Low_GW_GQ_48_005_20</t>
  </si>
  <si>
    <t>BB_L_16_GW_GW_SL_Low_GW_GQ_48_005_30</t>
  </si>
  <si>
    <t>BB_L_16_GW_GW_SL_Low_GW_GQ_48_020_10</t>
  </si>
  <si>
    <t>BB_L_16_GW_GW_SL_Low_GW_GQ_48_020_20</t>
  </si>
  <si>
    <t>BB_L_16_GW_GW_SL_Low_GW_GQ_48_020_30</t>
  </si>
  <si>
    <t>Node1</t>
  </si>
  <si>
    <t>Node2</t>
  </si>
  <si>
    <t>Node3</t>
  </si>
  <si>
    <t>Annual Max</t>
  </si>
  <si>
    <t>Monthly Max</t>
  </si>
  <si>
    <t>1_1</t>
  </si>
  <si>
    <t>1_2</t>
  </si>
  <si>
    <t>1_3</t>
  </si>
  <si>
    <t>1_4</t>
  </si>
  <si>
    <t>1_5</t>
  </si>
  <si>
    <t>1_6</t>
  </si>
  <si>
    <t>1_7</t>
  </si>
  <si>
    <t>1_8</t>
  </si>
  <si>
    <t>1_9</t>
  </si>
  <si>
    <t>1_10</t>
  </si>
  <si>
    <t>1_11</t>
  </si>
  <si>
    <t>1_12</t>
  </si>
  <si>
    <t>2_1</t>
  </si>
  <si>
    <t>2_2</t>
  </si>
  <si>
    <t>2_3</t>
  </si>
  <si>
    <t>2_4</t>
  </si>
  <si>
    <t>2_5</t>
  </si>
  <si>
    <t>2_6</t>
  </si>
  <si>
    <t>2_7</t>
  </si>
  <si>
    <t>2_8</t>
  </si>
  <si>
    <t>2_9</t>
  </si>
  <si>
    <t>2_10</t>
  </si>
  <si>
    <t>2_11</t>
  </si>
  <si>
    <t>2_12</t>
  </si>
  <si>
    <t>3_1</t>
  </si>
  <si>
    <t>3_2</t>
  </si>
  <si>
    <t>3_3</t>
  </si>
  <si>
    <t>3_4</t>
  </si>
  <si>
    <t>3_5</t>
  </si>
  <si>
    <t>3_6</t>
  </si>
  <si>
    <t>3_7</t>
  </si>
  <si>
    <t>3_8</t>
  </si>
  <si>
    <t>3_9</t>
  </si>
  <si>
    <t>3_10</t>
  </si>
  <si>
    <t>3_11</t>
  </si>
  <si>
    <t>3_12</t>
  </si>
  <si>
    <t>4_1</t>
  </si>
  <si>
    <t>4_2</t>
  </si>
  <si>
    <t>4_3</t>
  </si>
  <si>
    <t>4_4</t>
  </si>
  <si>
    <t>4_5</t>
  </si>
  <si>
    <t>4_6</t>
  </si>
  <si>
    <t>4_7</t>
  </si>
  <si>
    <t>4_8</t>
  </si>
  <si>
    <t>4_9</t>
  </si>
  <si>
    <t>4_10</t>
  </si>
  <si>
    <t>4_11</t>
  </si>
  <si>
    <t>4_12</t>
  </si>
  <si>
    <t>5_1</t>
  </si>
  <si>
    <t>5_2</t>
  </si>
  <si>
    <t>5_3</t>
  </si>
  <si>
    <t>5_4</t>
  </si>
  <si>
    <t>5_5</t>
  </si>
  <si>
    <t>5_6</t>
  </si>
  <si>
    <t>5_7</t>
  </si>
  <si>
    <t>5_8</t>
  </si>
  <si>
    <t>5_9</t>
  </si>
  <si>
    <t>5_10</t>
  </si>
  <si>
    <t>5_11</t>
  </si>
  <si>
    <t>5_12</t>
  </si>
  <si>
    <t>6_1</t>
  </si>
  <si>
    <t>6_2</t>
  </si>
  <si>
    <t>6_3</t>
  </si>
  <si>
    <t>6_4</t>
  </si>
  <si>
    <t>6_5</t>
  </si>
  <si>
    <t>6_6</t>
  </si>
  <si>
    <t>6_7</t>
  </si>
  <si>
    <t>6_8</t>
  </si>
  <si>
    <t>6_9</t>
  </si>
  <si>
    <t>6_10</t>
  </si>
  <si>
    <t>6_11</t>
  </si>
  <si>
    <t>6_12</t>
  </si>
  <si>
    <t>7_1</t>
  </si>
  <si>
    <t>7_2</t>
  </si>
  <si>
    <t>7_3</t>
  </si>
  <si>
    <t>7_4</t>
  </si>
  <si>
    <t>7_5</t>
  </si>
  <si>
    <t>7_6</t>
  </si>
  <si>
    <t>7_7</t>
  </si>
  <si>
    <t>7_8</t>
  </si>
  <si>
    <t>7_9</t>
  </si>
  <si>
    <t>7_10</t>
  </si>
  <si>
    <t>7_11</t>
  </si>
  <si>
    <t>7_12</t>
  </si>
  <si>
    <t>8_1</t>
  </si>
  <si>
    <t>8_2</t>
  </si>
  <si>
    <t>8_3</t>
  </si>
  <si>
    <t>8_4</t>
  </si>
  <si>
    <t>8_5</t>
  </si>
  <si>
    <t>8_6</t>
  </si>
  <si>
    <t>8_7</t>
  </si>
  <si>
    <t>8_8</t>
  </si>
  <si>
    <t>8_9</t>
  </si>
  <si>
    <t>8_10</t>
  </si>
  <si>
    <t>8_11</t>
  </si>
  <si>
    <t>8_12</t>
  </si>
  <si>
    <t>9_1</t>
  </si>
  <si>
    <t>9_2</t>
  </si>
  <si>
    <t>9_3</t>
  </si>
  <si>
    <t>9_4</t>
  </si>
  <si>
    <t>9_5</t>
  </si>
  <si>
    <t>9_6</t>
  </si>
  <si>
    <t>9_7</t>
  </si>
  <si>
    <t>9_8</t>
  </si>
  <si>
    <t>9_9</t>
  </si>
  <si>
    <t>9_10</t>
  </si>
  <si>
    <t>9_11</t>
  </si>
  <si>
    <t>9_12</t>
  </si>
  <si>
    <t>10_1</t>
  </si>
  <si>
    <t>10_2</t>
  </si>
  <si>
    <t>10_3</t>
  </si>
  <si>
    <t>10_4</t>
  </si>
  <si>
    <t>10_5</t>
  </si>
  <si>
    <t>10_6</t>
  </si>
  <si>
    <t>10_7</t>
  </si>
  <si>
    <t>10_8</t>
  </si>
  <si>
    <t>10_9</t>
  </si>
  <si>
    <t>10_10</t>
  </si>
  <si>
    <t>10_11</t>
  </si>
  <si>
    <t>10_12</t>
  </si>
  <si>
    <t>Node</t>
  </si>
  <si>
    <t>Col</t>
  </si>
  <si>
    <t>Loading Ratio</t>
  </si>
  <si>
    <t>Multiplier Input</t>
  </si>
  <si>
    <t>Precip</t>
  </si>
  <si>
    <t>CL Mass Fraction</t>
  </si>
  <si>
    <t>GW Background Conc</t>
  </si>
  <si>
    <t>Month</t>
  </si>
  <si>
    <t>Precip (in)</t>
  </si>
  <si>
    <t>Year_Month</t>
  </si>
  <si>
    <t>Salt_app</t>
  </si>
  <si>
    <t>TS1</t>
  </si>
  <si>
    <t>TS0</t>
  </si>
  <si>
    <t>BB_L_16_GW_GW_LS_High_GW_GQ_12_000_40</t>
  </si>
  <si>
    <t>BB_L_16_GW_GW_LS_High_GW_GQ_12_000_50</t>
  </si>
  <si>
    <t>BB_L_16_GW_GW_LS_High_GW_GQ_12_000_60</t>
  </si>
  <si>
    <t>BB_L_16_GW_GW_LS_High_GW_GQ_12_000_70</t>
  </si>
  <si>
    <t>BB_L_16_GW_GW_LS_High_GW_GQ_12_000_80</t>
  </si>
  <si>
    <t>BB_L_16_GW_GW_LS_High_GW_GQ_12_000_90</t>
  </si>
  <si>
    <t>BB_L_16_GW_GW_LS_High_GW_GQ_12_000_100</t>
  </si>
  <si>
    <t>BB_L_16_GW_GW_LS_High_GW_GQ_12_001_40</t>
  </si>
  <si>
    <t>BB_L_16_GW_GW_LS_High_GW_GQ_12_001_50</t>
  </si>
  <si>
    <t>BB_L_16_GW_GW_LS_High_GW_GQ_12_001_60</t>
  </si>
  <si>
    <t>BB_L_16_GW_GW_LS_High_GW_GQ_12_001_70</t>
  </si>
  <si>
    <t>BB_L_16_GW_GW_LS_High_GW_GQ_12_001_80</t>
  </si>
  <si>
    <t>BB_L_16_GW_GW_LS_High_GW_GQ_12_001_90</t>
  </si>
  <si>
    <t>BB_L_16_GW_GW_LS_High_GW_GQ_12_001_100</t>
  </si>
  <si>
    <t>BB_L_16_GW_GW_LS_High_GW_GQ_12_005_40</t>
  </si>
  <si>
    <t>BB_L_16_GW_GW_LS_High_GW_GQ_12_005_50</t>
  </si>
  <si>
    <t>BB_L_16_GW_GW_LS_High_GW_GQ_12_005_60</t>
  </si>
  <si>
    <t>BB_L_16_GW_GW_LS_High_GW_GQ_12_005_70</t>
  </si>
  <si>
    <t>BB_L_16_GW_GW_LS_High_GW_GQ_12_005_80</t>
  </si>
  <si>
    <t>BB_L_16_GW_GW_LS_High_GW_GQ_12_005_90</t>
  </si>
  <si>
    <t>BB_L_16_GW_GW_LS_High_GW_GQ_12_005_100</t>
  </si>
  <si>
    <t>BB_L_16_GW_GW_LS_High_GW_GQ_12_020_40</t>
  </si>
  <si>
    <t>BB_L_16_GW_GW_LS_High_GW_GQ_12_020_50</t>
  </si>
  <si>
    <t>BB_L_16_GW_GW_LS_High_GW_GQ_12_020_60</t>
  </si>
  <si>
    <t>BB_L_16_GW_GW_LS_High_GW_GQ_12_020_70</t>
  </si>
  <si>
    <t>BB_L_16_GW_GW_LS_High_GW_GQ_12_020_80</t>
  </si>
  <si>
    <t>BB_L_16_GW_GW_LS_High_GW_GQ_12_020_90</t>
  </si>
  <si>
    <t>BB_L_16_GW_GW_LS_High_GW_GQ_12_020_100</t>
  </si>
  <si>
    <t>BB_L_16_GW_GW_LS_High_GW_GQ_24_000_40</t>
  </si>
  <si>
    <t>BB_L_16_GW_GW_LS_High_GW_GQ_24_000_50</t>
  </si>
  <si>
    <t>BB_L_16_GW_GW_LS_High_GW_GQ_24_000_60</t>
  </si>
  <si>
    <t>BB_L_16_GW_GW_LS_High_GW_GQ_24_000_70</t>
  </si>
  <si>
    <t>BB_L_16_GW_GW_LS_High_GW_GQ_24_000_80</t>
  </si>
  <si>
    <t>BB_L_16_GW_GW_LS_High_GW_GQ_24_000_90</t>
  </si>
  <si>
    <t>BB_L_16_GW_GW_LS_High_GW_GQ_24_000_100</t>
  </si>
  <si>
    <t>BB_L_16_GW_GW_LS_High_GW_GQ_24_001_40</t>
  </si>
  <si>
    <t>BB_L_16_GW_GW_LS_High_GW_GQ_24_001_50</t>
  </si>
  <si>
    <t>BB_L_16_GW_GW_LS_High_GW_GQ_24_001_60</t>
  </si>
  <si>
    <t>BB_L_16_GW_GW_LS_High_GW_GQ_24_001_70</t>
  </si>
  <si>
    <t>BB_L_16_GW_GW_LS_High_GW_GQ_24_001_80</t>
  </si>
  <si>
    <t>BB_L_16_GW_GW_LS_High_GW_GQ_24_001_90</t>
  </si>
  <si>
    <t>BB_L_16_GW_GW_LS_High_GW_GQ_24_001_100</t>
  </si>
  <si>
    <t>BB_L_16_GW_GW_LS_High_GW_GQ_24_005_40</t>
  </si>
  <si>
    <t>BB_L_16_GW_GW_LS_High_GW_GQ_24_005_50</t>
  </si>
  <si>
    <t>BB_L_16_GW_GW_LS_High_GW_GQ_24_005_60</t>
  </si>
  <si>
    <t>BB_L_16_GW_GW_LS_High_GW_GQ_24_005_70</t>
  </si>
  <si>
    <t>BB_L_16_GW_GW_LS_High_GW_GQ_24_005_80</t>
  </si>
  <si>
    <t>BB_L_16_GW_GW_LS_High_GW_GQ_24_005_90</t>
  </si>
  <si>
    <t>BB_L_16_GW_GW_LS_High_GW_GQ_24_005_100</t>
  </si>
  <si>
    <t>BB_L_16_GW_GW_LS_High_GW_GQ_24_020_40</t>
  </si>
  <si>
    <t>BB_L_16_GW_GW_LS_High_GW_GQ_24_020_50</t>
  </si>
  <si>
    <t>BB_L_16_GW_GW_LS_High_GW_GQ_24_020_60</t>
  </si>
  <si>
    <t>BB_L_16_GW_GW_LS_High_GW_GQ_24_020_70</t>
  </si>
  <si>
    <t>BB_L_16_GW_GW_LS_High_GW_GQ_24_020_80</t>
  </si>
  <si>
    <t>BB_L_16_GW_GW_LS_High_GW_GQ_24_020_90</t>
  </si>
  <si>
    <t>BB_L_16_GW_GW_LS_High_GW_GQ_24_020_100</t>
  </si>
  <si>
    <t>BB_L_16_GW_GW_LS_High_GW_GQ_48_000_40</t>
  </si>
  <si>
    <t>BB_L_16_GW_GW_LS_High_GW_GQ_48_000_50</t>
  </si>
  <si>
    <t>BB_L_16_GW_GW_LS_High_GW_GQ_48_000_60</t>
  </si>
  <si>
    <t>BB_L_16_GW_GW_LS_High_GW_GQ_48_000_70</t>
  </si>
  <si>
    <t>BB_L_16_GW_GW_LS_High_GW_GQ_48_000_80</t>
  </si>
  <si>
    <t>BB_L_16_GW_GW_LS_High_GW_GQ_48_000_90</t>
  </si>
  <si>
    <t>BB_L_16_GW_GW_LS_High_GW_GQ_48_000_100</t>
  </si>
  <si>
    <t>BB_L_16_GW_GW_LS_High_GW_GQ_48_001_40</t>
  </si>
  <si>
    <t>BB_L_16_GW_GW_LS_High_GW_GQ_48_001_50</t>
  </si>
  <si>
    <t>BB_L_16_GW_GW_LS_High_GW_GQ_48_001_60</t>
  </si>
  <si>
    <t>BB_L_16_GW_GW_LS_High_GW_GQ_48_001_70</t>
  </si>
  <si>
    <t>BB_L_16_GW_GW_LS_High_GW_GQ_48_001_80</t>
  </si>
  <si>
    <t>BB_L_16_GW_GW_LS_High_GW_GQ_48_001_90</t>
  </si>
  <si>
    <t>BB_L_16_GW_GW_LS_High_GW_GQ_48_001_100</t>
  </si>
  <si>
    <t>BB_L_16_GW_GW_LS_High_GW_GQ_48_005_40</t>
  </si>
  <si>
    <t>BB_L_16_GW_GW_LS_High_GW_GQ_48_005_50</t>
  </si>
  <si>
    <t>BB_L_16_GW_GW_LS_High_GW_GQ_48_005_60</t>
  </si>
  <si>
    <t>BB_L_16_GW_GW_LS_High_GW_GQ_48_005_70</t>
  </si>
  <si>
    <t>BB_L_16_GW_GW_LS_High_GW_GQ_48_005_80</t>
  </si>
  <si>
    <t>BB_L_16_GW_GW_LS_High_GW_GQ_48_005_90</t>
  </si>
  <si>
    <t>BB_L_16_GW_GW_LS_High_GW_GQ_48_005_100</t>
  </si>
  <si>
    <t>BB_L_16_GW_GW_LS_High_GW_GQ_48_020_40</t>
  </si>
  <si>
    <t>BB_L_16_GW_GW_LS_High_GW_GQ_48_020_50</t>
  </si>
  <si>
    <t>BB_L_16_GW_GW_LS_High_GW_GQ_48_020_60</t>
  </si>
  <si>
    <t>BB_L_16_GW_GW_LS_High_GW_GQ_48_020_70</t>
  </si>
  <si>
    <t>BB_L_16_GW_GW_LS_High_GW_GQ_48_020_80</t>
  </si>
  <si>
    <t>BB_L_16_GW_GW_LS_High_GW_GQ_48_020_90</t>
  </si>
  <si>
    <t>BB_L_16_GW_GW_LS_High_GW_GQ_48_020_100</t>
  </si>
  <si>
    <t>BB_L_16_GW_GW_LS_Low_GW_GQ_12_000_40</t>
  </si>
  <si>
    <t>BB_L_16_GW_GW_LS_Low_GW_GQ_12_000_50</t>
  </si>
  <si>
    <t>BB_L_16_GW_GW_LS_Low_GW_GQ_12_000_60</t>
  </si>
  <si>
    <t>BB_L_16_GW_GW_LS_Low_GW_GQ_12_000_70</t>
  </si>
  <si>
    <t>BB_L_16_GW_GW_LS_Low_GW_GQ_12_000_80</t>
  </si>
  <si>
    <t>BB_L_16_GW_GW_LS_Low_GW_GQ_12_000_90</t>
  </si>
  <si>
    <t>BB_L_16_GW_GW_LS_Low_GW_GQ_12_000_100</t>
  </si>
  <si>
    <t>BB_L_16_GW_GW_LS_Low_GW_GQ_12_001_40</t>
  </si>
  <si>
    <t>BB_L_16_GW_GW_LS_Low_GW_GQ_12_001_50</t>
  </si>
  <si>
    <t>BB_L_16_GW_GW_LS_Low_GW_GQ_12_001_60</t>
  </si>
  <si>
    <t>BB_L_16_GW_GW_LS_Low_GW_GQ_12_001_70</t>
  </si>
  <si>
    <t>BB_L_16_GW_GW_LS_Low_GW_GQ_12_001_80</t>
  </si>
  <si>
    <t>BB_L_16_GW_GW_LS_Low_GW_GQ_12_001_90</t>
  </si>
  <si>
    <t>BB_L_16_GW_GW_LS_Low_GW_GQ_12_001_100</t>
  </si>
  <si>
    <t>BB_L_16_GW_GW_LS_Low_GW_GQ_12_005_40</t>
  </si>
  <si>
    <t>BB_L_16_GW_GW_LS_Low_GW_GQ_12_005_50</t>
  </si>
  <si>
    <t>BB_L_16_GW_GW_LS_Low_GW_GQ_12_005_60</t>
  </si>
  <si>
    <t>BB_L_16_GW_GW_LS_Low_GW_GQ_12_005_70</t>
  </si>
  <si>
    <t>BB_L_16_GW_GW_LS_Low_GW_GQ_12_005_80</t>
  </si>
  <si>
    <t>BB_L_16_GW_GW_LS_Low_GW_GQ_12_005_90</t>
  </si>
  <si>
    <t>BB_L_16_GW_GW_LS_Low_GW_GQ_12_005_100</t>
  </si>
  <si>
    <t>BB_L_16_GW_GW_LS_Low_GW_GQ_12_020_40</t>
  </si>
  <si>
    <t>BB_L_16_GW_GW_LS_Low_GW_GQ_12_020_50</t>
  </si>
  <si>
    <t>BB_L_16_GW_GW_LS_Low_GW_GQ_12_020_60</t>
  </si>
  <si>
    <t>BB_L_16_GW_GW_LS_Low_GW_GQ_12_020_70</t>
  </si>
  <si>
    <t>BB_L_16_GW_GW_LS_Low_GW_GQ_12_020_80</t>
  </si>
  <si>
    <t>BB_L_16_GW_GW_LS_Low_GW_GQ_12_020_90</t>
  </si>
  <si>
    <t>BB_L_16_GW_GW_LS_Low_GW_GQ_12_020_100</t>
  </si>
  <si>
    <t>BB_L_16_GW_GW_LS_Low_GW_GQ_24_000_40</t>
  </si>
  <si>
    <t>BB_L_16_GW_GW_LS_Low_GW_GQ_24_000_50</t>
  </si>
  <si>
    <t>BB_L_16_GW_GW_LS_Low_GW_GQ_24_000_60</t>
  </si>
  <si>
    <t>BB_L_16_GW_GW_LS_Low_GW_GQ_24_000_70</t>
  </si>
  <si>
    <t>BB_L_16_GW_GW_LS_Low_GW_GQ_24_000_80</t>
  </si>
  <si>
    <t>BB_L_16_GW_GW_LS_Low_GW_GQ_24_000_90</t>
  </si>
  <si>
    <t>BB_L_16_GW_GW_LS_Low_GW_GQ_24_000_100</t>
  </si>
  <si>
    <t>BB_L_16_GW_GW_LS_Low_GW_GQ_24_001_40</t>
  </si>
  <si>
    <t>BB_L_16_GW_GW_LS_Low_GW_GQ_24_001_50</t>
  </si>
  <si>
    <t>BB_L_16_GW_GW_LS_Low_GW_GQ_24_001_60</t>
  </si>
  <si>
    <t>BB_L_16_GW_GW_LS_Low_GW_GQ_24_001_70</t>
  </si>
  <si>
    <t>BB_L_16_GW_GW_LS_Low_GW_GQ_24_001_80</t>
  </si>
  <si>
    <t>BB_L_16_GW_GW_LS_Low_GW_GQ_24_001_90</t>
  </si>
  <si>
    <t>BB_L_16_GW_GW_LS_Low_GW_GQ_24_001_100</t>
  </si>
  <si>
    <t>BB_L_16_GW_GW_LS_Low_GW_GQ_24_005_40</t>
  </si>
  <si>
    <t>BB_L_16_GW_GW_LS_Low_GW_GQ_24_005_50</t>
  </si>
  <si>
    <t>BB_L_16_GW_GW_LS_Low_GW_GQ_24_005_60</t>
  </si>
  <si>
    <t>BB_L_16_GW_GW_LS_Low_GW_GQ_24_005_70</t>
  </si>
  <si>
    <t>BB_L_16_GW_GW_LS_Low_GW_GQ_24_005_80</t>
  </si>
  <si>
    <t>BB_L_16_GW_GW_LS_Low_GW_GQ_24_005_90</t>
  </si>
  <si>
    <t>BB_L_16_GW_GW_LS_Low_GW_GQ_24_005_100</t>
  </si>
  <si>
    <t>BB_L_16_GW_GW_LS_Low_GW_GQ_24_020_40</t>
  </si>
  <si>
    <t>BB_L_16_GW_GW_LS_Low_GW_GQ_24_020_50</t>
  </si>
  <si>
    <t>BB_L_16_GW_GW_LS_Low_GW_GQ_24_020_60</t>
  </si>
  <si>
    <t>BB_L_16_GW_GW_LS_Low_GW_GQ_24_020_70</t>
  </si>
  <si>
    <t>BB_L_16_GW_GW_LS_Low_GW_GQ_24_020_80</t>
  </si>
  <si>
    <t>BB_L_16_GW_GW_LS_Low_GW_GQ_24_020_90</t>
  </si>
  <si>
    <t>BB_L_16_GW_GW_LS_Low_GW_GQ_24_020_100</t>
  </si>
  <si>
    <t>BB_L_16_GW_GW_LS_Low_GW_GQ_48_000_40</t>
  </si>
  <si>
    <t>BB_L_16_GW_GW_LS_Low_GW_GQ_48_000_50</t>
  </si>
  <si>
    <t>BB_L_16_GW_GW_LS_Low_GW_GQ_48_000_60</t>
  </si>
  <si>
    <t>BB_L_16_GW_GW_LS_Low_GW_GQ_48_000_70</t>
  </si>
  <si>
    <t>BB_L_16_GW_GW_LS_Low_GW_GQ_48_000_80</t>
  </si>
  <si>
    <t>BB_L_16_GW_GW_LS_Low_GW_GQ_48_000_90</t>
  </si>
  <si>
    <t>BB_L_16_GW_GW_LS_Low_GW_GQ_48_000_100</t>
  </si>
  <si>
    <t>BB_L_16_GW_GW_LS_Low_GW_GQ_48_001_40</t>
  </si>
  <si>
    <t>BB_L_16_GW_GW_LS_Low_GW_GQ_48_001_50</t>
  </si>
  <si>
    <t>BB_L_16_GW_GW_LS_Low_GW_GQ_48_001_60</t>
  </si>
  <si>
    <t>BB_L_16_GW_GW_LS_Low_GW_GQ_48_001_70</t>
  </si>
  <si>
    <t>BB_L_16_GW_GW_LS_Low_GW_GQ_48_001_80</t>
  </si>
  <si>
    <t>BB_L_16_GW_GW_LS_Low_GW_GQ_48_001_90</t>
  </si>
  <si>
    <t>BB_L_16_GW_GW_LS_Low_GW_GQ_48_001_100</t>
  </si>
  <si>
    <t>BB_L_16_GW_GW_LS_Low_GW_GQ_48_005_40</t>
  </si>
  <si>
    <t>BB_L_16_GW_GW_LS_Low_GW_GQ_48_005_50</t>
  </si>
  <si>
    <t>BB_L_16_GW_GW_LS_Low_GW_GQ_48_005_60</t>
  </si>
  <si>
    <t>BB_L_16_GW_GW_LS_Low_GW_GQ_48_005_70</t>
  </si>
  <si>
    <t>BB_L_16_GW_GW_LS_Low_GW_GQ_48_005_80</t>
  </si>
  <si>
    <t>BB_L_16_GW_GW_LS_Low_GW_GQ_48_005_90</t>
  </si>
  <si>
    <t>BB_L_16_GW_GW_LS_Low_GW_GQ_48_005_100</t>
  </si>
  <si>
    <t>BB_L_16_GW_GW_LS_Low_GW_GQ_48_020_40</t>
  </si>
  <si>
    <t>BB_L_16_GW_GW_LS_Low_GW_GQ_48_020_50</t>
  </si>
  <si>
    <t>BB_L_16_GW_GW_LS_Low_GW_GQ_48_020_60</t>
  </si>
  <si>
    <t>BB_L_16_GW_GW_LS_Low_GW_GQ_48_020_70</t>
  </si>
  <si>
    <t>BB_L_16_GW_GW_LS_Low_GW_GQ_48_020_80</t>
  </si>
  <si>
    <t>BB_L_16_GW_GW_LS_Low_GW_GQ_48_020_90</t>
  </si>
  <si>
    <t>BB_L_16_GW_GW_LS_Low_GW_GQ_48_020_100</t>
  </si>
  <si>
    <t>BB_L_16_GW_GW_SA_High_GW_GQ_12_000_40</t>
  </si>
  <si>
    <t>BB_L_16_GW_GW_SA_High_GW_GQ_12_000_50</t>
  </si>
  <si>
    <t>BB_L_16_GW_GW_SA_High_GW_GQ_12_000_60</t>
  </si>
  <si>
    <t>BB_L_16_GW_GW_SA_High_GW_GQ_12_000_70</t>
  </si>
  <si>
    <t>BB_L_16_GW_GW_SA_High_GW_GQ_12_000_80</t>
  </si>
  <si>
    <t>BB_L_16_GW_GW_SA_High_GW_GQ_12_000_90</t>
  </si>
  <si>
    <t>BB_L_16_GW_GW_SA_High_GW_GQ_12_000_100</t>
  </si>
  <si>
    <t>BB_L_16_GW_GW_SA_High_GW_GQ_12_001_40</t>
  </si>
  <si>
    <t>BB_L_16_GW_GW_SA_High_GW_GQ_12_001_50</t>
  </si>
  <si>
    <t>BB_L_16_GW_GW_SA_High_GW_GQ_12_001_60</t>
  </si>
  <si>
    <t>BB_L_16_GW_GW_SA_High_GW_GQ_12_001_70</t>
  </si>
  <si>
    <t>BB_L_16_GW_GW_SA_High_GW_GQ_12_001_80</t>
  </si>
  <si>
    <t>BB_L_16_GW_GW_SA_High_GW_GQ_12_001_90</t>
  </si>
  <si>
    <t>BB_L_16_GW_GW_SA_High_GW_GQ_12_001_100</t>
  </si>
  <si>
    <t>BB_L_16_GW_GW_SA_High_GW_GQ_12_005_40</t>
  </si>
  <si>
    <t>BB_L_16_GW_GW_SA_High_GW_GQ_12_005_50</t>
  </si>
  <si>
    <t>BB_L_16_GW_GW_SA_High_GW_GQ_12_005_60</t>
  </si>
  <si>
    <t>BB_L_16_GW_GW_SA_High_GW_GQ_12_005_70</t>
  </si>
  <si>
    <t>BB_L_16_GW_GW_SA_High_GW_GQ_12_005_80</t>
  </si>
  <si>
    <t>BB_L_16_GW_GW_SA_High_GW_GQ_12_005_90</t>
  </si>
  <si>
    <t>BB_L_16_GW_GW_SA_High_GW_GQ_12_005_100</t>
  </si>
  <si>
    <t>BB_L_16_GW_GW_SA_High_GW_GQ_12_020_40</t>
  </si>
  <si>
    <t>BB_L_16_GW_GW_SA_High_GW_GQ_12_020_50</t>
  </si>
  <si>
    <t>BB_L_16_GW_GW_SA_High_GW_GQ_12_020_60</t>
  </si>
  <si>
    <t>BB_L_16_GW_GW_SA_High_GW_GQ_12_020_70</t>
  </si>
  <si>
    <t>BB_L_16_GW_GW_SA_High_GW_GQ_12_020_80</t>
  </si>
  <si>
    <t>BB_L_16_GW_GW_SA_High_GW_GQ_12_020_90</t>
  </si>
  <si>
    <t>BB_L_16_GW_GW_SA_High_GW_GQ_12_020_100</t>
  </si>
  <si>
    <t>BB_L_16_GW_GW_SA_High_GW_GQ_24_000_40</t>
  </si>
  <si>
    <t>BB_L_16_GW_GW_SA_High_GW_GQ_24_000_50</t>
  </si>
  <si>
    <t>BB_L_16_GW_GW_SA_High_GW_GQ_24_000_60</t>
  </si>
  <si>
    <t>BB_L_16_GW_GW_SA_High_GW_GQ_24_000_70</t>
  </si>
  <si>
    <t>BB_L_16_GW_GW_SA_High_GW_GQ_24_000_80</t>
  </si>
  <si>
    <t>BB_L_16_GW_GW_SA_High_GW_GQ_24_000_90</t>
  </si>
  <si>
    <t>BB_L_16_GW_GW_SA_High_GW_GQ_24_000_100</t>
  </si>
  <si>
    <t>BB_L_16_GW_GW_SA_High_GW_GQ_24_001_40</t>
  </si>
  <si>
    <t>BB_L_16_GW_GW_SA_High_GW_GQ_24_001_50</t>
  </si>
  <si>
    <t>BB_L_16_GW_GW_SA_High_GW_GQ_24_001_60</t>
  </si>
  <si>
    <t>BB_L_16_GW_GW_SA_High_GW_GQ_24_001_70</t>
  </si>
  <si>
    <t>BB_L_16_GW_GW_SA_High_GW_GQ_24_001_80</t>
  </si>
  <si>
    <t>BB_L_16_GW_GW_SA_High_GW_GQ_24_001_90</t>
  </si>
  <si>
    <t>BB_L_16_GW_GW_SA_High_GW_GQ_24_001_100</t>
  </si>
  <si>
    <t>BB_L_16_GW_GW_SA_High_GW_GQ_24_005_40</t>
  </si>
  <si>
    <t>BB_L_16_GW_GW_SA_High_GW_GQ_24_005_50</t>
  </si>
  <si>
    <t>BB_L_16_GW_GW_SA_High_GW_GQ_24_005_60</t>
  </si>
  <si>
    <t>BB_L_16_GW_GW_SA_High_GW_GQ_24_005_70</t>
  </si>
  <si>
    <t>BB_L_16_GW_GW_SA_High_GW_GQ_24_005_80</t>
  </si>
  <si>
    <t>BB_L_16_GW_GW_SA_High_GW_GQ_24_005_90</t>
  </si>
  <si>
    <t>BB_L_16_GW_GW_SA_High_GW_GQ_24_005_100</t>
  </si>
  <si>
    <t>BB_L_16_GW_GW_SA_High_GW_GQ_24_020_40</t>
  </si>
  <si>
    <t>BB_L_16_GW_GW_SA_High_GW_GQ_24_020_50</t>
  </si>
  <si>
    <t>BB_L_16_GW_GW_SA_High_GW_GQ_24_020_60</t>
  </si>
  <si>
    <t>BB_L_16_GW_GW_SA_High_GW_GQ_24_020_70</t>
  </si>
  <si>
    <t>BB_L_16_GW_GW_SA_High_GW_GQ_24_020_80</t>
  </si>
  <si>
    <t>BB_L_16_GW_GW_SA_High_GW_GQ_24_020_90</t>
  </si>
  <si>
    <t>BB_L_16_GW_GW_SA_High_GW_GQ_24_020_100</t>
  </si>
  <si>
    <t>BB_L_16_GW_GW_SA_High_GW_GQ_48_000_40</t>
  </si>
  <si>
    <t>BB_L_16_GW_GW_SA_High_GW_GQ_48_000_50</t>
  </si>
  <si>
    <t>BB_L_16_GW_GW_SA_High_GW_GQ_48_000_60</t>
  </si>
  <si>
    <t>BB_L_16_GW_GW_SA_High_GW_GQ_48_000_70</t>
  </si>
  <si>
    <t>BB_L_16_GW_GW_SA_High_GW_GQ_48_000_80</t>
  </si>
  <si>
    <t>BB_L_16_GW_GW_SA_High_GW_GQ_48_000_90</t>
  </si>
  <si>
    <t>BB_L_16_GW_GW_SA_High_GW_GQ_48_000_100</t>
  </si>
  <si>
    <t>BB_L_16_GW_GW_SA_High_GW_GQ_48_001_40</t>
  </si>
  <si>
    <t>BB_L_16_GW_GW_SA_High_GW_GQ_48_001_50</t>
  </si>
  <si>
    <t>BB_L_16_GW_GW_SA_High_GW_GQ_48_001_60</t>
  </si>
  <si>
    <t>BB_L_16_GW_GW_SA_High_GW_GQ_48_001_70</t>
  </si>
  <si>
    <t>BB_L_16_GW_GW_SA_High_GW_GQ_48_001_80</t>
  </si>
  <si>
    <t>BB_L_16_GW_GW_SA_High_GW_GQ_48_001_90</t>
  </si>
  <si>
    <t>BB_L_16_GW_GW_SA_High_GW_GQ_48_001_100</t>
  </si>
  <si>
    <t>BB_L_16_GW_GW_SA_High_GW_GQ_48_005_40</t>
  </si>
  <si>
    <t>BB_L_16_GW_GW_SA_High_GW_GQ_48_005_50</t>
  </si>
  <si>
    <t>BB_L_16_GW_GW_SA_High_GW_GQ_48_005_60</t>
  </si>
  <si>
    <t>BB_L_16_GW_GW_SA_High_GW_GQ_48_005_70</t>
  </si>
  <si>
    <t>BB_L_16_GW_GW_SA_High_GW_GQ_48_005_80</t>
  </si>
  <si>
    <t>BB_L_16_GW_GW_SA_High_GW_GQ_48_005_90</t>
  </si>
  <si>
    <t>BB_L_16_GW_GW_SA_High_GW_GQ_48_005_100</t>
  </si>
  <si>
    <t>BB_L_16_GW_GW_SA_High_GW_GQ_48_020_40</t>
  </si>
  <si>
    <t>BB_L_16_GW_GW_SA_High_GW_GQ_48_020_50</t>
  </si>
  <si>
    <t>BB_L_16_GW_GW_SA_High_GW_GQ_48_020_60</t>
  </si>
  <si>
    <t>BB_L_16_GW_GW_SA_High_GW_GQ_48_020_70</t>
  </si>
  <si>
    <t>BB_L_16_GW_GW_SA_High_GW_GQ_48_020_80</t>
  </si>
  <si>
    <t>BB_L_16_GW_GW_SA_High_GW_GQ_48_020_90</t>
  </si>
  <si>
    <t>BB_L_16_GW_GW_SA_High_GW_GQ_48_020_100</t>
  </si>
  <si>
    <t>BB_L_16_GW_GW_SA_Low_GW_GQ_12_000_40</t>
  </si>
  <si>
    <t>BB_L_16_GW_GW_SA_Low_GW_GQ_12_000_50</t>
  </si>
  <si>
    <t>BB_L_16_GW_GW_SA_Low_GW_GQ_12_000_60</t>
  </si>
  <si>
    <t>BB_L_16_GW_GW_SA_Low_GW_GQ_12_000_70</t>
  </si>
  <si>
    <t>BB_L_16_GW_GW_SA_Low_GW_GQ_12_000_80</t>
  </si>
  <si>
    <t>BB_L_16_GW_GW_SA_Low_GW_GQ_12_000_90</t>
  </si>
  <si>
    <t>BB_L_16_GW_GW_SA_Low_GW_GQ_12_000_100</t>
  </si>
  <si>
    <t>BB_L_16_GW_GW_SA_Low_GW_GQ_12_001_40</t>
  </si>
  <si>
    <t>BB_L_16_GW_GW_SA_Low_GW_GQ_12_001_50</t>
  </si>
  <si>
    <t>BB_L_16_GW_GW_SA_Low_GW_GQ_12_001_60</t>
  </si>
  <si>
    <t>BB_L_16_GW_GW_SA_Low_GW_GQ_12_001_70</t>
  </si>
  <si>
    <t>BB_L_16_GW_GW_SA_Low_GW_GQ_12_001_80</t>
  </si>
  <si>
    <t>BB_L_16_GW_GW_SA_Low_GW_GQ_12_001_90</t>
  </si>
  <si>
    <t>BB_L_16_GW_GW_SA_Low_GW_GQ_12_001_100</t>
  </si>
  <si>
    <t>BB_L_16_GW_GW_SA_Low_GW_GQ_12_005_40</t>
  </si>
  <si>
    <t>BB_L_16_GW_GW_SA_Low_GW_GQ_12_005_50</t>
  </si>
  <si>
    <t>BB_L_16_GW_GW_SA_Low_GW_GQ_12_005_60</t>
  </si>
  <si>
    <t>BB_L_16_GW_GW_SA_Low_GW_GQ_12_005_70</t>
  </si>
  <si>
    <t>BB_L_16_GW_GW_SA_Low_GW_GQ_12_005_80</t>
  </si>
  <si>
    <t>BB_L_16_GW_GW_SA_Low_GW_GQ_12_005_90</t>
  </si>
  <si>
    <t>BB_L_16_GW_GW_SA_Low_GW_GQ_12_005_100</t>
  </si>
  <si>
    <t>BB_L_16_GW_GW_SA_Low_GW_GQ_12_020_40</t>
  </si>
  <si>
    <t>BB_L_16_GW_GW_SA_Low_GW_GQ_12_020_50</t>
  </si>
  <si>
    <t>BB_L_16_GW_GW_SA_Low_GW_GQ_12_020_60</t>
  </si>
  <si>
    <t>BB_L_16_GW_GW_SA_Low_GW_GQ_12_020_70</t>
  </si>
  <si>
    <t>BB_L_16_GW_GW_SA_Low_GW_GQ_12_020_80</t>
  </si>
  <si>
    <t>BB_L_16_GW_GW_SA_Low_GW_GQ_12_020_90</t>
  </si>
  <si>
    <t>BB_L_16_GW_GW_SA_Low_GW_GQ_12_020_100</t>
  </si>
  <si>
    <t>BB_L_16_GW_GW_SA_Low_GW_GQ_24_000_40</t>
  </si>
  <si>
    <t>BB_L_16_GW_GW_SA_Low_GW_GQ_24_000_50</t>
  </si>
  <si>
    <t>BB_L_16_GW_GW_SA_Low_GW_GQ_24_000_60</t>
  </si>
  <si>
    <t>BB_L_16_GW_GW_SA_Low_GW_GQ_24_000_70</t>
  </si>
  <si>
    <t>BB_L_16_GW_GW_SA_Low_GW_GQ_24_000_80</t>
  </si>
  <si>
    <t>BB_L_16_GW_GW_SA_Low_GW_GQ_24_000_90</t>
  </si>
  <si>
    <t>BB_L_16_GW_GW_SA_Low_GW_GQ_24_000_100</t>
  </si>
  <si>
    <t>BB_L_16_GW_GW_SA_Low_GW_GQ_24_001_40</t>
  </si>
  <si>
    <t>BB_L_16_GW_GW_SA_Low_GW_GQ_24_001_50</t>
  </si>
  <si>
    <t>BB_L_16_GW_GW_SA_Low_GW_GQ_24_001_60</t>
  </si>
  <si>
    <t>BB_L_16_GW_GW_SA_Low_GW_GQ_24_001_70</t>
  </si>
  <si>
    <t>BB_L_16_GW_GW_SA_Low_GW_GQ_24_001_80</t>
  </si>
  <si>
    <t>BB_L_16_GW_GW_SA_Low_GW_GQ_24_001_90</t>
  </si>
  <si>
    <t>BB_L_16_GW_GW_SA_Low_GW_GQ_24_001_100</t>
  </si>
  <si>
    <t>BB_L_16_GW_GW_SA_Low_GW_GQ_24_005_40</t>
  </si>
  <si>
    <t>BB_L_16_GW_GW_SA_Low_GW_GQ_24_005_50</t>
  </si>
  <si>
    <t>BB_L_16_GW_GW_SA_Low_GW_GQ_24_005_60</t>
  </si>
  <si>
    <t>BB_L_16_GW_GW_SA_Low_GW_GQ_24_005_70</t>
  </si>
  <si>
    <t>BB_L_16_GW_GW_SA_Low_GW_GQ_24_005_80</t>
  </si>
  <si>
    <t>BB_L_16_GW_GW_SA_Low_GW_GQ_24_005_90</t>
  </si>
  <si>
    <t>BB_L_16_GW_GW_SA_Low_GW_GQ_24_005_100</t>
  </si>
  <si>
    <t>BB_L_16_GW_GW_SA_Low_GW_GQ_24_020_40</t>
  </si>
  <si>
    <t>BB_L_16_GW_GW_SA_Low_GW_GQ_24_020_50</t>
  </si>
  <si>
    <t>BB_L_16_GW_GW_SA_Low_GW_GQ_24_020_60</t>
  </si>
  <si>
    <t>BB_L_16_GW_GW_SA_Low_GW_GQ_24_020_70</t>
  </si>
  <si>
    <t>BB_L_16_GW_GW_SA_Low_GW_GQ_24_020_80</t>
  </si>
  <si>
    <t>BB_L_16_GW_GW_SA_Low_GW_GQ_24_020_90</t>
  </si>
  <si>
    <t>BB_L_16_GW_GW_SA_Low_GW_GQ_24_020_100</t>
  </si>
  <si>
    <t>BB_L_16_GW_GW_SA_Low_GW_GQ_48_000_40</t>
  </si>
  <si>
    <t>BB_L_16_GW_GW_SA_Low_GW_GQ_48_000_50</t>
  </si>
  <si>
    <t>BB_L_16_GW_GW_SA_Low_GW_GQ_48_000_60</t>
  </si>
  <si>
    <t>BB_L_16_GW_GW_SA_Low_GW_GQ_48_000_70</t>
  </si>
  <si>
    <t>BB_L_16_GW_GW_SA_Low_GW_GQ_48_000_80</t>
  </si>
  <si>
    <t>BB_L_16_GW_GW_SA_Low_GW_GQ_48_000_90</t>
  </si>
  <si>
    <t>BB_L_16_GW_GW_SA_Low_GW_GQ_48_000_100</t>
  </si>
  <si>
    <t>BB_L_16_GW_GW_SA_Low_GW_GQ_48_001_40</t>
  </si>
  <si>
    <t>BB_L_16_GW_GW_SA_Low_GW_GQ_48_001_50</t>
  </si>
  <si>
    <t>BB_L_16_GW_GW_SA_Low_GW_GQ_48_001_60</t>
  </si>
  <si>
    <t>BB_L_16_GW_GW_SA_Low_GW_GQ_48_001_70</t>
  </si>
  <si>
    <t>BB_L_16_GW_GW_SA_Low_GW_GQ_48_001_80</t>
  </si>
  <si>
    <t>BB_L_16_GW_GW_SA_Low_GW_GQ_48_001_90</t>
  </si>
  <si>
    <t>BB_L_16_GW_GW_SA_Low_GW_GQ_48_001_100</t>
  </si>
  <si>
    <t>BB_L_16_GW_GW_SA_Low_GW_GQ_48_005_40</t>
  </si>
  <si>
    <t>BB_L_16_GW_GW_SA_Low_GW_GQ_48_005_50</t>
  </si>
  <si>
    <t>BB_L_16_GW_GW_SA_Low_GW_GQ_48_005_60</t>
  </si>
  <si>
    <t>BB_L_16_GW_GW_SA_Low_GW_GQ_48_005_70</t>
  </si>
  <si>
    <t>BB_L_16_GW_GW_SA_Low_GW_GQ_48_005_80</t>
  </si>
  <si>
    <t>BB_L_16_GW_GW_SA_Low_GW_GQ_48_005_90</t>
  </si>
  <si>
    <t>BB_L_16_GW_GW_SA_Low_GW_GQ_48_005_100</t>
  </si>
  <si>
    <t>BB_L_16_GW_GW_SA_Low_GW_GQ_48_020_40</t>
  </si>
  <si>
    <t>BB_L_16_GW_GW_SA_Low_GW_GQ_48_020_50</t>
  </si>
  <si>
    <t>BB_L_16_GW_GW_SA_Low_GW_GQ_48_020_60</t>
  </si>
  <si>
    <t>BB_L_16_GW_GW_SA_Low_GW_GQ_48_020_70</t>
  </si>
  <si>
    <t>BB_L_16_GW_GW_SA_Low_GW_GQ_48_020_80</t>
  </si>
  <si>
    <t>BB_L_16_GW_GW_SA_Low_GW_GQ_48_020_90</t>
  </si>
  <si>
    <t>BB_L_16_GW_GW_SA_Low_GW_GQ_48_020_100</t>
  </si>
  <si>
    <t>BB_L_16_GW_GW_SL_High_GW_GQ_12_000_40</t>
  </si>
  <si>
    <t>BB_L_16_GW_GW_SL_High_GW_GQ_12_000_50</t>
  </si>
  <si>
    <t>BB_L_16_GW_GW_SL_High_GW_GQ_12_000_60</t>
  </si>
  <si>
    <t>BB_L_16_GW_GW_SL_High_GW_GQ_12_000_70</t>
  </si>
  <si>
    <t>BB_L_16_GW_GW_SL_High_GW_GQ_12_000_80</t>
  </si>
  <si>
    <t>BB_L_16_GW_GW_SL_High_GW_GQ_12_000_90</t>
  </si>
  <si>
    <t>BB_L_16_GW_GW_SL_High_GW_GQ_12_000_100</t>
  </si>
  <si>
    <t>BB_L_16_GW_GW_SL_High_GW_GQ_12_001_40</t>
  </si>
  <si>
    <t>BB_L_16_GW_GW_SL_High_GW_GQ_12_001_50</t>
  </si>
  <si>
    <t>BB_L_16_GW_GW_SL_High_GW_GQ_12_001_60</t>
  </si>
  <si>
    <t>BB_L_16_GW_GW_SL_High_GW_GQ_12_001_70</t>
  </si>
  <si>
    <t>BB_L_16_GW_GW_SL_High_GW_GQ_12_001_80</t>
  </si>
  <si>
    <t>BB_L_16_GW_GW_SL_High_GW_GQ_12_001_90</t>
  </si>
  <si>
    <t>BB_L_16_GW_GW_SL_High_GW_GQ_12_001_100</t>
  </si>
  <si>
    <t>BB_L_16_GW_GW_SL_High_GW_GQ_12_005_40</t>
  </si>
  <si>
    <t>BB_L_16_GW_GW_SL_High_GW_GQ_12_005_50</t>
  </si>
  <si>
    <t>BB_L_16_GW_GW_SL_High_GW_GQ_12_005_60</t>
  </si>
  <si>
    <t>BB_L_16_GW_GW_SL_High_GW_GQ_12_005_70</t>
  </si>
  <si>
    <t>BB_L_16_GW_GW_SL_High_GW_GQ_12_005_80</t>
  </si>
  <si>
    <t>BB_L_16_GW_GW_SL_High_GW_GQ_12_005_90</t>
  </si>
  <si>
    <t>BB_L_16_GW_GW_SL_High_GW_GQ_12_005_100</t>
  </si>
  <si>
    <t>BB_L_16_GW_GW_SL_High_GW_GQ_12_020_40</t>
  </si>
  <si>
    <t>BB_L_16_GW_GW_SL_High_GW_GQ_12_020_50</t>
  </si>
  <si>
    <t>BB_L_16_GW_GW_SL_High_GW_GQ_12_020_60</t>
  </si>
  <si>
    <t>BB_L_16_GW_GW_SL_High_GW_GQ_12_020_70</t>
  </si>
  <si>
    <t>BB_L_16_GW_GW_SL_High_GW_GQ_12_020_80</t>
  </si>
  <si>
    <t>BB_L_16_GW_GW_SL_High_GW_GQ_12_020_90</t>
  </si>
  <si>
    <t>BB_L_16_GW_GW_SL_High_GW_GQ_12_020_100</t>
  </si>
  <si>
    <t>BB_L_16_GW_GW_SL_High_GW_GQ_24_000_40</t>
  </si>
  <si>
    <t>BB_L_16_GW_GW_SL_High_GW_GQ_24_000_50</t>
  </si>
  <si>
    <t>BB_L_16_GW_GW_SL_High_GW_GQ_24_000_60</t>
  </si>
  <si>
    <t>BB_L_16_GW_GW_SL_High_GW_GQ_24_000_70</t>
  </si>
  <si>
    <t>BB_L_16_GW_GW_SL_High_GW_GQ_24_000_80</t>
  </si>
  <si>
    <t>BB_L_16_GW_GW_SL_High_GW_GQ_24_000_90</t>
  </si>
  <si>
    <t>BB_L_16_GW_GW_SL_High_GW_GQ_24_000_100</t>
  </si>
  <si>
    <t>BB_L_16_GW_GW_SL_High_GW_GQ_24_001_40</t>
  </si>
  <si>
    <t>BB_L_16_GW_GW_SL_High_GW_GQ_24_001_50</t>
  </si>
  <si>
    <t>BB_L_16_GW_GW_SL_High_GW_GQ_24_001_60</t>
  </si>
  <si>
    <t>BB_L_16_GW_GW_SL_High_GW_GQ_24_001_70</t>
  </si>
  <si>
    <t>BB_L_16_GW_GW_SL_High_GW_GQ_24_001_80</t>
  </si>
  <si>
    <t>BB_L_16_GW_GW_SL_High_GW_GQ_24_001_90</t>
  </si>
  <si>
    <t>BB_L_16_GW_GW_SL_High_GW_GQ_24_001_100</t>
  </si>
  <si>
    <t>BB_L_16_GW_GW_SL_High_GW_GQ_24_005_40</t>
  </si>
  <si>
    <t>BB_L_16_GW_GW_SL_High_GW_GQ_24_005_50</t>
  </si>
  <si>
    <t>BB_L_16_GW_GW_SL_High_GW_GQ_24_005_60</t>
  </si>
  <si>
    <t>BB_L_16_GW_GW_SL_High_GW_GQ_24_005_70</t>
  </si>
  <si>
    <t>BB_L_16_GW_GW_SL_High_GW_GQ_24_005_80</t>
  </si>
  <si>
    <t>BB_L_16_GW_GW_SL_High_GW_GQ_24_005_90</t>
  </si>
  <si>
    <t>BB_L_16_GW_GW_SL_High_GW_GQ_24_005_100</t>
  </si>
  <si>
    <t>BB_L_16_GW_GW_SL_High_GW_GQ_24_020_40</t>
  </si>
  <si>
    <t>BB_L_16_GW_GW_SL_High_GW_GQ_24_020_50</t>
  </si>
  <si>
    <t>BB_L_16_GW_GW_SL_High_GW_GQ_24_020_60</t>
  </si>
  <si>
    <t>BB_L_16_GW_GW_SL_High_GW_GQ_24_020_70</t>
  </si>
  <si>
    <t>BB_L_16_GW_GW_SL_High_GW_GQ_24_020_80</t>
  </si>
  <si>
    <t>BB_L_16_GW_GW_SL_High_GW_GQ_24_020_90</t>
  </si>
  <si>
    <t>BB_L_16_GW_GW_SL_High_GW_GQ_24_020_100</t>
  </si>
  <si>
    <t>BB_L_16_GW_GW_SL_High_GW_GQ_48_000_40</t>
  </si>
  <si>
    <t>BB_L_16_GW_GW_SL_High_GW_GQ_48_000_50</t>
  </si>
  <si>
    <t>BB_L_16_GW_GW_SL_High_GW_GQ_48_000_60</t>
  </si>
  <si>
    <t>BB_L_16_GW_GW_SL_High_GW_GQ_48_000_70</t>
  </si>
  <si>
    <t>BB_L_16_GW_GW_SL_High_GW_GQ_48_000_80</t>
  </si>
  <si>
    <t>BB_L_16_GW_GW_SL_High_GW_GQ_48_000_90</t>
  </si>
  <si>
    <t>BB_L_16_GW_GW_SL_High_GW_GQ_48_000_100</t>
  </si>
  <si>
    <t>BB_L_16_GW_GW_SL_High_GW_GQ_48_001_40</t>
  </si>
  <si>
    <t>BB_L_16_GW_GW_SL_High_GW_GQ_48_001_50</t>
  </si>
  <si>
    <t>BB_L_16_GW_GW_SL_High_GW_GQ_48_001_60</t>
  </si>
  <si>
    <t>BB_L_16_GW_GW_SL_High_GW_GQ_48_001_70</t>
  </si>
  <si>
    <t>BB_L_16_GW_GW_SL_High_GW_GQ_48_001_80</t>
  </si>
  <si>
    <t>BB_L_16_GW_GW_SL_High_GW_GQ_48_001_90</t>
  </si>
  <si>
    <t>BB_L_16_GW_GW_SL_High_GW_GQ_48_001_100</t>
  </si>
  <si>
    <t>BB_L_16_GW_GW_SL_High_GW_GQ_48_005_40</t>
  </si>
  <si>
    <t>BB_L_16_GW_GW_SL_High_GW_GQ_48_005_50</t>
  </si>
  <si>
    <t>BB_L_16_GW_GW_SL_High_GW_GQ_48_005_60</t>
  </si>
  <si>
    <t>BB_L_16_GW_GW_SL_High_GW_GQ_48_005_70</t>
  </si>
  <si>
    <t>BB_L_16_GW_GW_SL_High_GW_GQ_48_005_80</t>
  </si>
  <si>
    <t>BB_L_16_GW_GW_SL_High_GW_GQ_48_005_90</t>
  </si>
  <si>
    <t>BB_L_16_GW_GW_SL_High_GW_GQ_48_005_100</t>
  </si>
  <si>
    <t>BB_L_16_GW_GW_SL_High_GW_GQ_48_020_40</t>
  </si>
  <si>
    <t>BB_L_16_GW_GW_SL_High_GW_GQ_48_020_50</t>
  </si>
  <si>
    <t>BB_L_16_GW_GW_SL_High_GW_GQ_48_020_60</t>
  </si>
  <si>
    <t>BB_L_16_GW_GW_SL_High_GW_GQ_48_020_70</t>
  </si>
  <si>
    <t>BB_L_16_GW_GW_SL_High_GW_GQ_48_020_80</t>
  </si>
  <si>
    <t>BB_L_16_GW_GW_SL_High_GW_GQ_48_020_90</t>
  </si>
  <si>
    <t>BB_L_16_GW_GW_SL_High_GW_GQ_48_020_100</t>
  </si>
  <si>
    <t>BB_L_16_GW_GW_SL_Low_GW_GQ_12_000_40</t>
  </si>
  <si>
    <t>BB_L_16_GW_GW_SL_Low_GW_GQ_12_000_50</t>
  </si>
  <si>
    <t>BB_L_16_GW_GW_SL_Low_GW_GQ_12_000_60</t>
  </si>
  <si>
    <t>BB_L_16_GW_GW_SL_Low_GW_GQ_12_000_70</t>
  </si>
  <si>
    <t>BB_L_16_GW_GW_SL_Low_GW_GQ_12_000_80</t>
  </si>
  <si>
    <t>BB_L_16_GW_GW_SL_Low_GW_GQ_12_000_90</t>
  </si>
  <si>
    <t>BB_L_16_GW_GW_SL_Low_GW_GQ_12_000_100</t>
  </si>
  <si>
    <t>BB_L_16_GW_GW_SL_Low_GW_GQ_12_001_40</t>
  </si>
  <si>
    <t>BB_L_16_GW_GW_SL_Low_GW_GQ_12_001_50</t>
  </si>
  <si>
    <t>BB_L_16_GW_GW_SL_Low_GW_GQ_12_001_60</t>
  </si>
  <si>
    <t>BB_L_16_GW_GW_SL_Low_GW_GQ_12_001_70</t>
  </si>
  <si>
    <t>BB_L_16_GW_GW_SL_Low_GW_GQ_12_001_80</t>
  </si>
  <si>
    <t>BB_L_16_GW_GW_SL_Low_GW_GQ_12_001_90</t>
  </si>
  <si>
    <t>BB_L_16_GW_GW_SL_Low_GW_GQ_12_001_100</t>
  </si>
  <si>
    <t>BB_L_16_GW_GW_SL_Low_GW_GQ_12_005_40</t>
  </si>
  <si>
    <t>BB_L_16_GW_GW_SL_Low_GW_GQ_12_005_50</t>
  </si>
  <si>
    <t>BB_L_16_GW_GW_SL_Low_GW_GQ_12_005_60</t>
  </si>
  <si>
    <t>BB_L_16_GW_GW_SL_Low_GW_GQ_12_005_70</t>
  </si>
  <si>
    <t>BB_L_16_GW_GW_SL_Low_GW_GQ_12_005_80</t>
  </si>
  <si>
    <t>BB_L_16_GW_GW_SL_Low_GW_GQ_12_005_90</t>
  </si>
  <si>
    <t>BB_L_16_GW_GW_SL_Low_GW_GQ_12_005_100</t>
  </si>
  <si>
    <t>BB_L_16_GW_GW_SL_Low_GW_GQ_12_020_40</t>
  </si>
  <si>
    <t>BB_L_16_GW_GW_SL_Low_GW_GQ_12_020_50</t>
  </si>
  <si>
    <t>BB_L_16_GW_GW_SL_Low_GW_GQ_12_020_60</t>
  </si>
  <si>
    <t>BB_L_16_GW_GW_SL_Low_GW_GQ_12_020_70</t>
  </si>
  <si>
    <t>BB_L_16_GW_GW_SL_Low_GW_GQ_12_020_80</t>
  </si>
  <si>
    <t>BB_L_16_GW_GW_SL_Low_GW_GQ_12_020_90</t>
  </si>
  <si>
    <t>BB_L_16_GW_GW_SL_Low_GW_GQ_12_020_100</t>
  </si>
  <si>
    <t>BB_L_16_GW_GW_SL_Low_GW_GQ_24_000_40</t>
  </si>
  <si>
    <t>BB_L_16_GW_GW_SL_Low_GW_GQ_24_000_50</t>
  </si>
  <si>
    <t>BB_L_16_GW_GW_SL_Low_GW_GQ_24_000_60</t>
  </si>
  <si>
    <t>BB_L_16_GW_GW_SL_Low_GW_GQ_24_000_70</t>
  </si>
  <si>
    <t>BB_L_16_GW_GW_SL_Low_GW_GQ_24_000_80</t>
  </si>
  <si>
    <t>BB_L_16_GW_GW_SL_Low_GW_GQ_24_000_90</t>
  </si>
  <si>
    <t>BB_L_16_GW_GW_SL_Low_GW_GQ_24_000_100</t>
  </si>
  <si>
    <t>BB_L_16_GW_GW_SL_Low_GW_GQ_24_001_40</t>
  </si>
  <si>
    <t>BB_L_16_GW_GW_SL_Low_GW_GQ_24_001_50</t>
  </si>
  <si>
    <t>BB_L_16_GW_GW_SL_Low_GW_GQ_24_001_60</t>
  </si>
  <si>
    <t>BB_L_16_GW_GW_SL_Low_GW_GQ_24_001_70</t>
  </si>
  <si>
    <t>BB_L_16_GW_GW_SL_Low_GW_GQ_24_001_80</t>
  </si>
  <si>
    <t>BB_L_16_GW_GW_SL_Low_GW_GQ_24_001_90</t>
  </si>
  <si>
    <t>BB_L_16_GW_GW_SL_Low_GW_GQ_24_001_100</t>
  </si>
  <si>
    <t>BB_L_16_GW_GW_SL_Low_GW_GQ_24_005_40</t>
  </si>
  <si>
    <t>BB_L_16_GW_GW_SL_Low_GW_GQ_24_005_50</t>
  </si>
  <si>
    <t>BB_L_16_GW_GW_SL_Low_GW_GQ_24_005_60</t>
  </si>
  <si>
    <t>BB_L_16_GW_GW_SL_Low_GW_GQ_24_005_70</t>
  </si>
  <si>
    <t>BB_L_16_GW_GW_SL_Low_GW_GQ_24_005_80</t>
  </si>
  <si>
    <t>BB_L_16_GW_GW_SL_Low_GW_GQ_24_005_90</t>
  </si>
  <si>
    <t>BB_L_16_GW_GW_SL_Low_GW_GQ_24_005_100</t>
  </si>
  <si>
    <t>BB_L_16_GW_GW_SL_Low_GW_GQ_24_020_40</t>
  </si>
  <si>
    <t>BB_L_16_GW_GW_SL_Low_GW_GQ_24_020_50</t>
  </si>
  <si>
    <t>BB_L_16_GW_GW_SL_Low_GW_GQ_24_020_60</t>
  </si>
  <si>
    <t>BB_L_16_GW_GW_SL_Low_GW_GQ_24_020_70</t>
  </si>
  <si>
    <t>BB_L_16_GW_GW_SL_Low_GW_GQ_24_020_80</t>
  </si>
  <si>
    <t>BB_L_16_GW_GW_SL_Low_GW_GQ_24_020_90</t>
  </si>
  <si>
    <t>BB_L_16_GW_GW_SL_Low_GW_GQ_24_020_100</t>
  </si>
  <si>
    <t>BB_L_16_GW_GW_SL_Low_GW_GQ_48_000_40</t>
  </si>
  <si>
    <t>BB_L_16_GW_GW_SL_Low_GW_GQ_48_000_50</t>
  </si>
  <si>
    <t>BB_L_16_GW_GW_SL_Low_GW_GQ_48_000_60</t>
  </si>
  <si>
    <t>BB_L_16_GW_GW_SL_Low_GW_GQ_48_000_70</t>
  </si>
  <si>
    <t>BB_L_16_GW_GW_SL_Low_GW_GQ_48_000_80</t>
  </si>
  <si>
    <t>BB_L_16_GW_GW_SL_Low_GW_GQ_48_000_90</t>
  </si>
  <si>
    <t>BB_L_16_GW_GW_SL_Low_GW_GQ_48_000_100</t>
  </si>
  <si>
    <t>BB_L_16_GW_GW_SL_Low_GW_GQ_48_001_40</t>
  </si>
  <si>
    <t>BB_L_16_GW_GW_SL_Low_GW_GQ_48_001_50</t>
  </si>
  <si>
    <t>BB_L_16_GW_GW_SL_Low_GW_GQ_48_001_60</t>
  </si>
  <si>
    <t>BB_L_16_GW_GW_SL_Low_GW_GQ_48_001_70</t>
  </si>
  <si>
    <t>BB_L_16_GW_GW_SL_Low_GW_GQ_48_001_80</t>
  </si>
  <si>
    <t>BB_L_16_GW_GW_SL_Low_GW_GQ_48_001_90</t>
  </si>
  <si>
    <t>BB_L_16_GW_GW_SL_Low_GW_GQ_48_001_100</t>
  </si>
  <si>
    <t>BB_L_16_GW_GW_SL_Low_GW_GQ_48_005_40</t>
  </si>
  <si>
    <t>BB_L_16_GW_GW_SL_Low_GW_GQ_48_005_50</t>
  </si>
  <si>
    <t>BB_L_16_GW_GW_SL_Low_GW_GQ_48_005_60</t>
  </si>
  <si>
    <t>BB_L_16_GW_GW_SL_Low_GW_GQ_48_005_70</t>
  </si>
  <si>
    <t>BB_L_16_GW_GW_SL_Low_GW_GQ_48_005_80</t>
  </si>
  <si>
    <t>BB_L_16_GW_GW_SL_Low_GW_GQ_48_005_90</t>
  </si>
  <si>
    <t>BB_L_16_GW_GW_SL_Low_GW_GQ_48_005_100</t>
  </si>
  <si>
    <t>BB_L_16_GW_GW_SL_Low_GW_GQ_48_020_40</t>
  </si>
  <si>
    <t>BB_L_16_GW_GW_SL_Low_GW_GQ_48_020_50</t>
  </si>
  <si>
    <t>BB_L_16_GW_GW_SL_Low_GW_GQ_48_020_60</t>
  </si>
  <si>
    <t>BB_L_16_GW_GW_SL_Low_GW_GQ_48_020_70</t>
  </si>
  <si>
    <t>BB_L_16_GW_GW_SL_Low_GW_GQ_48_020_80</t>
  </si>
  <si>
    <t>BB_L_16_GW_GW_SL_Low_GW_GQ_48_020_90</t>
  </si>
  <si>
    <t>BB_L_16_GW_GW_SL_Low_GW_GQ_48_020_100</t>
  </si>
  <si>
    <t>Total Average</t>
  </si>
  <si>
    <t>Salt Season Average</t>
  </si>
  <si>
    <t>Peak Annual Average Concentration, mg/L</t>
  </si>
  <si>
    <t>Peak Monthly Average Concentration, mg/L</t>
  </si>
  <si>
    <t>Long-term Average Concentration, mg/L</t>
  </si>
  <si>
    <t xml:space="preserve">Long-term Average Concentration in Snow Season, mg/L
</t>
  </si>
  <si>
    <t>BMP Width</t>
  </si>
  <si>
    <t>Standard Limit</t>
  </si>
  <si>
    <t>Background Concentration in Groundwater (mg/L)</t>
  </si>
  <si>
    <t>Baseline Groundwater and Soil Condition</t>
  </si>
  <si>
    <t>3 ft ponding depth</t>
  </si>
  <si>
    <t xml:space="preserve">Not a sensative parameter. </t>
  </si>
  <si>
    <t xml:space="preserve">Representative of typical precipitation and salting patterns in the midwest and eastern US. </t>
  </si>
  <si>
    <t xml:space="preserve">Thickness of the active shallow groundwater layer. </t>
  </si>
  <si>
    <t>Slope of the regional groundwater surface in the highway vicinity</t>
  </si>
  <si>
    <t xml:space="preserve">Select best fit. </t>
  </si>
  <si>
    <t xml:space="preserve">Layering affects the ratio between vertical Ksat and horizontal Ksat. </t>
  </si>
  <si>
    <t>Calculated based on vertical Ksat and degree of layering</t>
  </si>
  <si>
    <t>Calculated based on groundwater thickness and horizontal Ksat</t>
  </si>
  <si>
    <t>Project-Specific Parameters for Results Scaling</t>
  </si>
  <si>
    <t>Annual Average Precipitation (inches)</t>
  </si>
  <si>
    <t>BMP Width (feet)</t>
  </si>
  <si>
    <t>Groundwater Thickness (feet)</t>
  </si>
  <si>
    <t>Groundwater Gradient (percent)</t>
  </si>
  <si>
    <t>Simulation Result Summary</t>
  </si>
  <si>
    <t>Distance Downgradient of BMP, ft</t>
  </si>
  <si>
    <t>Reference Values</t>
  </si>
  <si>
    <t>Average Annual Chloride Concentration of Infiltrating Water in BMP (mg/L)</t>
  </si>
  <si>
    <t>Background Chloride Concentration in GW Upgradient of BMP (mg/L)</t>
  </si>
  <si>
    <t>Long Term Infiltrated Water Volume as Percent of Total Groundwater Flow</t>
  </si>
  <si>
    <t>Results interpretation</t>
  </si>
  <si>
    <t>Modeling assumed all applied salt is soluble. In reality, there may be a lag for some portion of salt mass as particulate-bound salt dissolves.</t>
  </si>
  <si>
    <t>Enter the background concentration in groundwater. (Default = 10)</t>
  </si>
  <si>
    <t>Enter loading ratio of impervious area to BMP footprint area (assumes all impervious area is salted) (Default = 20)</t>
  </si>
  <si>
    <t>Calculated based on salt loading rate and type of salt (Default = 9.3)</t>
  </si>
  <si>
    <t>Enter annual salt application rate. Default = 15.3 tons/lane mi/year based on WisDOT records</t>
  </si>
  <si>
    <t xml:space="preserve">Select from dropdown. This is only used to convert total salt load to chloride load. </t>
  </si>
  <si>
    <t xml:space="preserve">Modeling anlayses were performed in two dimensions - vertical and in the direction of groundwater flow. This does not account for lateral dispersion perpendicular to the direction of groundwater flow. Results may be conservative, particularly for centralized facilities and for points further away from the BMP. </t>
  </si>
  <si>
    <t xml:space="preserve">Modeling was performed for a certain chloride application rate (9.3 tons Cl /lane mi/year), BMP loading ratio (20:1), and climate (Madison, Wisonsin) for various combinations of soil type, layering, groundwater gradient and thickness.  Due to the conservative nature of chloride, these results can be scaled for other salt application rates, background concentrations, BMP loading rates, and annual precipitation depths. However, some factors, such as the pattern of precipitation and the pattern of plume migration cannot be scaled. </t>
  </si>
  <si>
    <t xml:space="preserve">Concentrations are based on the average of all saturated observation nodes at the specified distance from the BMP. For cases with steeper groundwater gradients, fewer nodes may be averaged at downgradient locations than upgradient locations. This can result in the appearance of increase in concentration with distance from BMP. This is a modeling artifact. </t>
  </si>
  <si>
    <t>Enter the total BMP width perpendicular to the groundwater flow direction. Account for BMPs on both sides of the road, if present. (Default = 40 ft)</t>
  </si>
  <si>
    <t>Enter local average precipitation depth.  Higher value with same salt load results in more dilution. (Default = 36 inches based on Madison, WI)</t>
  </si>
  <si>
    <t xml:space="preserve">Modeling assumes all water is infiltrated. This may not be true of all BMPs. This is somewhat conservative. </t>
  </si>
  <si>
    <t xml:space="preserve">See the Appendix D of the Guidance Manual for a User Guide, technical documentation, and discussion of intended applications and limitations. </t>
  </si>
  <si>
    <t>The user is responsible for understanding the limitations and intended applications of the tool.</t>
  </si>
  <si>
    <t xml:space="preserve">The user is responsible for ensuring that input parameters are reasonable. Negative numbers are never reasonable for populating the Tool and will not return valid results. </t>
  </si>
  <si>
    <t xml:space="preserve">Where dropdown boxes are available for input parameters, values must be selected from the dropdown menu. The Tool cannot accept custom inputs for these fields. </t>
  </si>
  <si>
    <t xml:space="preserve">The Tool allows the user to utilize any degree of precision that is desired. However, it is important to consider the level of certainty in the input parameter when determining the degree of precision to use. Additionally, increasing the degree of precision of inputs does not increase the precision of outputs. </t>
  </si>
  <si>
    <t>The Tool requires macros to be enabled. If macros are not enabled, the Tool will not function.</t>
  </si>
  <si>
    <t>The Tool is intended to be operated with Excel set to "Auto Calculate" mode; not "Manual Calculate" mode. To change this setting, go to the "Formulas" ribbon and select "Calculation Options".</t>
  </si>
  <si>
    <t xml:space="preserve">The user should review default assumptions and confirm that they are valid for the intended site and BMP design. </t>
  </si>
  <si>
    <t xml:space="preserve">This tool is for screening level evaluation only. NCHRP and the report authors provide no warrantee; expressed or implied. </t>
  </si>
  <si>
    <t>Readme Notes</t>
  </si>
  <si>
    <t>NCHRP 25-51: Roadside BMP Groundwater Quality Tool for Salt Plume Evaluation</t>
  </si>
  <si>
    <t>ABC Engineering</t>
  </si>
  <si>
    <t>NCHRP 25-51 Roadside BMP Groundwater Quality Tool for Salt Plume Evaluation</t>
  </si>
  <si>
    <t>Project Information</t>
  </si>
  <si>
    <t>User Inputs</t>
  </si>
  <si>
    <t>Reference Values for Scenario</t>
  </si>
  <si>
    <t xml:space="preserve">Tool Results </t>
  </si>
  <si>
    <t>Project Location</t>
  </si>
  <si>
    <t>Swanea, MA</t>
  </si>
  <si>
    <t>Key to Cell Colors</t>
  </si>
  <si>
    <t>The Tool is password protected. The password is "nchrp". Users are responsible for maintaining a functional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</si>
</sst>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0"/>
    <numFmt numFmtId="166" formatCode="0.000"/>
    <numFmt numFmtId="167" formatCode="0.0"/>
    <numFmt numFmtId="168" formatCode="[$-409]mmm\-yy;@"/>
  </numFmts>
  <fonts count="21" x14ac:knownFonts="1">
    <font>
      <sz val="11"/>
      <color theme="1"/>
      <name val="Calibri"/>
      <family val="2"/>
      <scheme val="minor"/>
    </font>
    <font>
      <b/>
      <sz val="13"/>
      <color theme="3"/>
      <name val="Calibri"/>
      <family val="2"/>
      <scheme val="minor"/>
    </font>
    <font>
      <sz val="11"/>
      <color rgb="FF3F3F76"/>
      <name val="Calibri"/>
      <family val="2"/>
      <scheme val="minor"/>
    </font>
    <font>
      <b/>
      <sz val="12"/>
      <color theme="1"/>
      <name val="Calibri"/>
      <family val="2"/>
      <scheme val="minor"/>
    </font>
    <font>
      <sz val="12"/>
      <color rgb="FF3F3F76"/>
      <name val="Calibri"/>
      <family val="2"/>
      <scheme val="minor"/>
    </font>
    <font>
      <b/>
      <sz val="11"/>
      <color theme="1"/>
      <name val="Calibri"/>
      <family val="2"/>
      <scheme val="minor"/>
    </font>
    <font>
      <vertAlign val="subscript"/>
      <sz val="11"/>
      <color theme="1"/>
      <name val="Calibri"/>
      <family val="2"/>
    </font>
    <font>
      <sz val="11"/>
      <color theme="1"/>
      <name val="Calibri"/>
      <family val="2"/>
      <scheme val="minor"/>
    </font>
    <font>
      <b/>
      <sz val="15"/>
      <color theme="3"/>
      <name val="Calibri"/>
      <family val="2"/>
      <scheme val="minor"/>
    </font>
    <font>
      <b/>
      <sz val="20"/>
      <color theme="3"/>
      <name val="Calibri"/>
      <family val="2"/>
      <scheme val="minor"/>
    </font>
    <font>
      <b/>
      <sz val="11"/>
      <name val="Calibri"/>
      <family val="2"/>
      <scheme val="minor"/>
    </font>
    <font>
      <sz val="11"/>
      <color theme="7" tint="0.79998168889431442"/>
      <name val="Calibri"/>
      <family val="2"/>
      <scheme val="minor"/>
    </font>
    <font>
      <b/>
      <sz val="14"/>
      <color theme="3"/>
      <name val="Calibri"/>
      <family val="2"/>
      <scheme val="minor"/>
    </font>
    <font>
      <sz val="14"/>
      <color theme="1"/>
      <name val="Calibri"/>
      <family val="2"/>
      <scheme val="minor"/>
    </font>
    <font>
      <sz val="20"/>
      <color theme="1"/>
      <name val="Arial Narrow"/>
      <family val="2"/>
    </font>
    <font>
      <sz val="11"/>
      <color theme="1"/>
      <name val="Arial Narrow"/>
      <family val="2"/>
    </font>
    <font>
      <b/>
      <sz val="16"/>
      <color theme="1"/>
      <name val="Arial Narrow"/>
      <family val="2"/>
    </font>
    <font>
      <sz val="12"/>
      <color theme="1"/>
      <name val="Calibri"/>
      <family val="2"/>
      <scheme val="minor"/>
    </font>
    <font>
      <b/>
      <u/>
      <sz val="11"/>
      <color theme="1"/>
      <name val="Calibri"/>
      <family val="2"/>
      <scheme val="minor"/>
    </font>
    <font>
      <sz val="12"/>
      <color theme="2"/>
      <name val="Calibri"/>
      <family val="2"/>
      <scheme val="minor"/>
    </font>
    <font>
      <sz val="14"/>
      <color theme="0"/>
      <name val="Calibri"/>
      <family val="2"/>
      <scheme val="minor"/>
    </font>
  </fonts>
  <fills count="14">
    <fill>
      <patternFill patternType="none"/>
    </fill>
    <fill>
      <patternFill patternType="gray125"/>
    </fill>
    <fill>
      <patternFill patternType="solid">
        <fgColor rgb="FFFFCC99"/>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1"/>
        <bgColor indexed="64"/>
      </patternFill>
    </fill>
  </fills>
  <borders count="3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right/>
      <top/>
      <bottom style="thick">
        <color theme="4"/>
      </bottom>
      <diagonal/>
    </border>
    <border>
      <left/>
      <right/>
      <top style="thin">
        <color theme="4" tint="0.39997558519241921"/>
      </top>
      <bottom/>
      <diagonal/>
    </border>
    <border>
      <left/>
      <right/>
      <top style="thin">
        <color theme="4"/>
      </top>
      <bottom/>
      <diagonal/>
    </border>
    <border>
      <left style="thin">
        <color theme="4" tint="0.39997558519241921"/>
      </left>
      <right/>
      <top style="thin">
        <color theme="4" tint="0.39997558519241921"/>
      </top>
      <bottom style="thin">
        <color theme="4"/>
      </bottom>
      <diagonal/>
    </border>
    <border>
      <left/>
      <right/>
      <top style="thin">
        <color theme="4" tint="0.39997558519241921"/>
      </top>
      <bottom style="thin">
        <color theme="4"/>
      </bottom>
      <diagonal/>
    </border>
    <border>
      <left/>
      <right style="thin">
        <color theme="4" tint="0.39997558519241921"/>
      </right>
      <top style="thin">
        <color theme="4" tint="0.39997558519241921"/>
      </top>
      <bottom style="thin">
        <color theme="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op>
      <bottom/>
      <diagonal/>
    </border>
    <border>
      <left/>
      <right style="thin">
        <color theme="4" tint="0.39997558519241921"/>
      </right>
      <top style="thin">
        <color theme="4"/>
      </top>
      <bottom/>
      <diagonal/>
    </border>
    <border>
      <left/>
      <right style="thin">
        <color auto="1"/>
      </right>
      <top/>
      <bottom/>
      <diagonal/>
    </border>
    <border>
      <left style="thin">
        <color auto="1"/>
      </left>
      <right style="thin">
        <color auto="1"/>
      </right>
      <top/>
      <bottom style="thin">
        <color auto="1"/>
      </bottom>
      <diagonal/>
    </border>
    <border>
      <left/>
      <right/>
      <top/>
      <bottom style="thick">
        <color theme="8" tint="0.39994506668294322"/>
      </bottom>
      <diagonal/>
    </border>
    <border>
      <left/>
      <right/>
      <top/>
      <bottom style="dotted">
        <color auto="1"/>
      </bottom>
      <diagonal/>
    </border>
    <border>
      <left/>
      <right/>
      <top style="dotted">
        <color auto="1"/>
      </top>
      <bottom style="dotted">
        <color auto="1"/>
      </bottom>
      <diagonal/>
    </border>
    <border>
      <left style="thin">
        <color auto="1"/>
      </left>
      <right/>
      <top style="thick">
        <color theme="8" tint="0.39994506668294322"/>
      </top>
      <bottom style="thin">
        <color auto="1"/>
      </bottom>
      <diagonal/>
    </border>
    <border>
      <left/>
      <right style="thin">
        <color auto="1"/>
      </right>
      <top style="thick">
        <color theme="8" tint="0.39994506668294322"/>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hair">
        <color indexed="64"/>
      </top>
      <bottom style="hair">
        <color indexed="64"/>
      </bottom>
      <diagonal/>
    </border>
    <border>
      <left/>
      <right/>
      <top/>
      <bottom style="double">
        <color indexed="64"/>
      </bottom>
      <diagonal/>
    </border>
    <border>
      <left/>
      <right/>
      <top style="medium">
        <color indexed="64"/>
      </top>
      <bottom/>
      <diagonal/>
    </border>
    <border>
      <left/>
      <right/>
      <top style="thin">
        <color indexed="64"/>
      </top>
      <bottom style="medium">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diagonal/>
    </border>
  </borders>
  <cellStyleXfs count="5">
    <xf numFmtId="0" fontId="0" fillId="0" borderId="0"/>
    <xf numFmtId="0" fontId="1" fillId="0" borderId="1" applyNumberFormat="0" applyFill="0" applyAlignment="0" applyProtection="0"/>
    <xf numFmtId="0" fontId="2" fillId="2" borderId="2" applyNumberFormat="0" applyAlignment="0" applyProtection="0"/>
    <xf numFmtId="9" fontId="7" fillId="0" borderId="0" applyFont="0" applyFill="0" applyBorder="0" applyAlignment="0" applyProtection="0"/>
    <xf numFmtId="0" fontId="8" fillId="0" borderId="4" applyNumberFormat="0" applyFill="0" applyAlignment="0" applyProtection="0"/>
  </cellStyleXfs>
  <cellXfs count="103">
    <xf numFmtId="0" fontId="0" fillId="0" borderId="0" xfId="0"/>
    <xf numFmtId="0" fontId="3" fillId="3" borderId="3" xfId="0" applyFont="1" applyFill="1" applyBorder="1" applyAlignment="1">
      <alignment vertical="center"/>
    </xf>
    <xf numFmtId="0" fontId="5" fillId="0" borderId="0" xfId="0" applyFont="1"/>
    <xf numFmtId="0" fontId="0" fillId="0" borderId="3" xfId="0" applyBorder="1"/>
    <xf numFmtId="0" fontId="0" fillId="0" borderId="3" xfId="0" applyFill="1" applyBorder="1"/>
    <xf numFmtId="9" fontId="0" fillId="0" borderId="3" xfId="0" applyNumberFormat="1" applyBorder="1"/>
    <xf numFmtId="164" fontId="0" fillId="0" borderId="3" xfId="0" applyNumberFormat="1" applyBorder="1"/>
    <xf numFmtId="165" fontId="0" fillId="0" borderId="3" xfId="0" applyNumberFormat="1" applyBorder="1"/>
    <xf numFmtId="0" fontId="0" fillId="0" borderId="3" xfId="0" applyBorder="1" applyAlignment="1">
      <alignment horizontal="center"/>
    </xf>
    <xf numFmtId="0" fontId="0" fillId="0" borderId="3" xfId="0" applyBorder="1" applyAlignment="1">
      <alignment horizontal="center" vertical="center"/>
    </xf>
    <xf numFmtId="49" fontId="0" fillId="0" borderId="3" xfId="0" applyNumberFormat="1" applyBorder="1"/>
    <xf numFmtId="0" fontId="5" fillId="8" borderId="0" xfId="0" applyFont="1" applyFill="1"/>
    <xf numFmtId="0" fontId="5" fillId="8" borderId="10" xfId="0" applyFont="1" applyFill="1" applyBorder="1" applyAlignment="1">
      <alignment horizontal="left"/>
    </xf>
    <xf numFmtId="0" fontId="0" fillId="8" borderId="5" xfId="0" applyFont="1" applyFill="1" applyBorder="1" applyAlignment="1">
      <alignment horizontal="left"/>
    </xf>
    <xf numFmtId="0" fontId="0" fillId="8" borderId="5" xfId="0" applyNumberFormat="1" applyFont="1" applyFill="1" applyBorder="1"/>
    <xf numFmtId="0" fontId="0" fillId="8" borderId="11" xfId="0" applyNumberFormat="1" applyFont="1" applyFill="1" applyBorder="1"/>
    <xf numFmtId="0" fontId="5" fillId="0" borderId="10" xfId="0" applyFont="1" applyBorder="1" applyAlignment="1">
      <alignment horizontal="left"/>
    </xf>
    <xf numFmtId="0" fontId="0" fillId="0" borderId="5" xfId="0" applyFont="1" applyBorder="1" applyAlignment="1">
      <alignment horizontal="left"/>
    </xf>
    <xf numFmtId="0" fontId="0" fillId="0" borderId="5" xfId="0" applyNumberFormat="1" applyFont="1" applyBorder="1"/>
    <xf numFmtId="0" fontId="0" fillId="0" borderId="11" xfId="0" applyNumberFormat="1" applyFont="1" applyBorder="1"/>
    <xf numFmtId="0" fontId="5" fillId="8" borderId="12" xfId="0" applyFont="1" applyFill="1" applyBorder="1" applyAlignment="1">
      <alignment horizontal="left"/>
    </xf>
    <xf numFmtId="0" fontId="0" fillId="8" borderId="6" xfId="0" applyFont="1" applyFill="1" applyBorder="1" applyAlignment="1">
      <alignment horizontal="left"/>
    </xf>
    <xf numFmtId="0" fontId="0" fillId="8" borderId="6" xfId="0" applyNumberFormat="1" applyFont="1" applyFill="1" applyBorder="1"/>
    <xf numFmtId="0" fontId="0" fillId="8" borderId="13" xfId="0" applyNumberFormat="1" applyFont="1" applyFill="1" applyBorder="1"/>
    <xf numFmtId="0" fontId="5" fillId="0" borderId="12" xfId="0" applyFont="1" applyBorder="1" applyAlignment="1">
      <alignment horizontal="left"/>
    </xf>
    <xf numFmtId="0" fontId="0" fillId="0" borderId="6" xfId="0" applyFont="1" applyBorder="1" applyAlignment="1">
      <alignment horizontal="left"/>
    </xf>
    <xf numFmtId="0" fontId="0" fillId="0" borderId="6" xfId="0" applyNumberFormat="1" applyFont="1" applyBorder="1"/>
    <xf numFmtId="0" fontId="0" fillId="0" borderId="13" xfId="0" applyNumberFormat="1" applyFont="1" applyBorder="1"/>
    <xf numFmtId="0" fontId="5" fillId="0" borderId="7" xfId="0" applyFont="1" applyBorder="1" applyAlignment="1">
      <alignment horizontal="left"/>
    </xf>
    <xf numFmtId="0" fontId="0" fillId="0" borderId="8" xfId="0" applyFont="1" applyBorder="1" applyAlignment="1">
      <alignment horizontal="left"/>
    </xf>
    <xf numFmtId="0" fontId="0" fillId="0" borderId="8" xfId="0" applyNumberFormat="1" applyFont="1" applyBorder="1"/>
    <xf numFmtId="0" fontId="0" fillId="0" borderId="9" xfId="0" applyNumberFormat="1" applyFont="1" applyBorder="1"/>
    <xf numFmtId="0" fontId="10" fillId="8" borderId="10" xfId="0" applyFont="1" applyFill="1" applyBorder="1"/>
    <xf numFmtId="0" fontId="10" fillId="8" borderId="5" xfId="0" applyFont="1" applyFill="1" applyBorder="1"/>
    <xf numFmtId="0" fontId="0" fillId="0" borderId="3" xfId="0" applyBorder="1" applyAlignment="1">
      <alignment horizontal="center" vertical="center" wrapText="1"/>
    </xf>
    <xf numFmtId="0" fontId="0" fillId="0" borderId="0" xfId="0" applyBorder="1"/>
    <xf numFmtId="0" fontId="0" fillId="3" borderId="0" xfId="0" applyFill="1"/>
    <xf numFmtId="0" fontId="11" fillId="3" borderId="0" xfId="0" applyFont="1" applyFill="1"/>
    <xf numFmtId="1" fontId="0" fillId="0" borderId="3" xfId="0" applyNumberFormat="1" applyBorder="1"/>
    <xf numFmtId="0" fontId="5" fillId="7" borderId="3" xfId="0" applyFont="1" applyFill="1" applyBorder="1"/>
    <xf numFmtId="0" fontId="0" fillId="7" borderId="3" xfId="0" applyFill="1" applyBorder="1"/>
    <xf numFmtId="166" fontId="0" fillId="7" borderId="3" xfId="0" applyNumberFormat="1" applyFill="1" applyBorder="1"/>
    <xf numFmtId="2" fontId="0" fillId="7" borderId="3" xfId="0" applyNumberFormat="1" applyFill="1" applyBorder="1"/>
    <xf numFmtId="0" fontId="5" fillId="5" borderId="3" xfId="0" applyFont="1" applyFill="1" applyBorder="1"/>
    <xf numFmtId="0" fontId="0" fillId="5" borderId="3" xfId="0" applyFill="1" applyBorder="1"/>
    <xf numFmtId="166" fontId="0" fillId="5" borderId="3" xfId="0" applyNumberFormat="1" applyFill="1" applyBorder="1"/>
    <xf numFmtId="165" fontId="0" fillId="5" borderId="3" xfId="0" applyNumberFormat="1" applyFill="1" applyBorder="1"/>
    <xf numFmtId="2" fontId="0" fillId="5" borderId="3" xfId="0" applyNumberFormat="1" applyFill="1" applyBorder="1"/>
    <xf numFmtId="0" fontId="5" fillId="4" borderId="3" xfId="0" applyFont="1" applyFill="1" applyBorder="1"/>
    <xf numFmtId="0" fontId="0" fillId="4" borderId="3" xfId="0" applyFill="1" applyBorder="1"/>
    <xf numFmtId="2" fontId="0" fillId="4" borderId="3" xfId="0" applyNumberFormat="1" applyFill="1" applyBorder="1"/>
    <xf numFmtId="166" fontId="0" fillId="4" borderId="3" xfId="0" applyNumberFormat="1" applyFill="1" applyBorder="1"/>
    <xf numFmtId="14" fontId="0" fillId="0" borderId="3" xfId="0" applyNumberFormat="1" applyBorder="1"/>
    <xf numFmtId="0" fontId="0" fillId="0" borderId="14" xfId="0" applyFill="1" applyBorder="1"/>
    <xf numFmtId="0" fontId="0" fillId="3" borderId="3" xfId="0" applyFill="1" applyBorder="1" applyAlignment="1">
      <alignment vertical="center"/>
    </xf>
    <xf numFmtId="0" fontId="0" fillId="3" borderId="3" xfId="0" applyFill="1" applyBorder="1" applyAlignment="1">
      <alignment vertical="center" wrapText="1"/>
    </xf>
    <xf numFmtId="0" fontId="0" fillId="3" borderId="15" xfId="0" applyFill="1" applyBorder="1" applyAlignment="1">
      <alignment vertical="center"/>
    </xf>
    <xf numFmtId="0" fontId="3" fillId="3" borderId="15" xfId="0" applyFont="1" applyFill="1" applyBorder="1" applyAlignment="1">
      <alignment vertical="center"/>
    </xf>
    <xf numFmtId="168" fontId="0" fillId="0" borderId="0" xfId="0" applyNumberFormat="1"/>
    <xf numFmtId="0" fontId="1" fillId="3" borderId="0" xfId="1" applyFill="1" applyBorder="1" applyAlignment="1"/>
    <xf numFmtId="0" fontId="9" fillId="3" borderId="4" xfId="4" applyFont="1" applyFill="1" applyBorder="1" applyAlignment="1">
      <alignment horizontal="center"/>
    </xf>
    <xf numFmtId="1" fontId="13" fillId="9" borderId="3" xfId="0" applyNumberFormat="1" applyFont="1" applyFill="1" applyBorder="1" applyAlignment="1">
      <alignment horizontal="center" vertical="center"/>
    </xf>
    <xf numFmtId="3" fontId="13" fillId="9" borderId="3" xfId="0" applyNumberFormat="1" applyFont="1" applyFill="1" applyBorder="1" applyAlignment="1">
      <alignment horizontal="center" vertical="center"/>
    </xf>
    <xf numFmtId="9" fontId="13" fillId="9" borderId="3" xfId="3" applyFont="1" applyFill="1" applyBorder="1" applyAlignment="1">
      <alignment horizontal="center" vertical="center"/>
    </xf>
    <xf numFmtId="0" fontId="14" fillId="10" borderId="24" xfId="0" applyFont="1" applyFill="1" applyBorder="1"/>
    <xf numFmtId="0" fontId="15" fillId="10" borderId="24" xfId="0" applyFont="1" applyFill="1" applyBorder="1"/>
    <xf numFmtId="0" fontId="14" fillId="0" borderId="25" xfId="0" applyFont="1" applyFill="1" applyBorder="1"/>
    <xf numFmtId="0" fontId="15" fillId="0" borderId="25" xfId="0" applyFont="1" applyFill="1" applyBorder="1"/>
    <xf numFmtId="0" fontId="16" fillId="11" borderId="26" xfId="0" applyFont="1" applyFill="1" applyBorder="1"/>
    <xf numFmtId="0" fontId="17" fillId="3" borderId="3" xfId="0" applyFont="1" applyFill="1" applyBorder="1" applyAlignment="1">
      <alignment horizontal="center" vertical="center" wrapText="1"/>
    </xf>
    <xf numFmtId="0" fontId="17" fillId="3" borderId="0" xfId="0" applyFont="1" applyFill="1"/>
    <xf numFmtId="0" fontId="18" fillId="0" borderId="0" xfId="0" applyFont="1"/>
    <xf numFmtId="0" fontId="4" fillId="2" borderId="0" xfId="2" applyFont="1" applyBorder="1" applyAlignment="1">
      <alignment vertical="center"/>
    </xf>
    <xf numFmtId="2" fontId="19" fillId="12" borderId="27" xfId="0" applyNumberFormat="1" applyFont="1" applyFill="1" applyBorder="1" applyAlignment="1">
      <alignment vertical="center"/>
    </xf>
    <xf numFmtId="0" fontId="13" fillId="3" borderId="21" xfId="0" applyFont="1" applyFill="1" applyBorder="1" applyAlignment="1">
      <alignment horizontal="center" vertical="center"/>
    </xf>
    <xf numFmtId="0" fontId="17" fillId="3" borderId="29" xfId="0" applyFont="1" applyFill="1" applyBorder="1" applyAlignment="1">
      <alignment horizontal="center" vertical="center" wrapText="1"/>
    </xf>
    <xf numFmtId="3" fontId="20" fillId="13" borderId="28" xfId="0" applyNumberFormat="1" applyFont="1" applyFill="1" applyBorder="1" applyAlignment="1">
      <alignment horizontal="center" vertical="center"/>
    </xf>
    <xf numFmtId="0" fontId="0" fillId="9" borderId="3" xfId="0" applyFill="1" applyBorder="1" applyAlignment="1">
      <alignment horizontal="center" vertical="center"/>
    </xf>
    <xf numFmtId="0" fontId="0" fillId="9" borderId="0" xfId="0" applyFill="1" applyBorder="1"/>
    <xf numFmtId="0" fontId="0" fillId="6" borderId="0" xfId="0" applyFill="1" applyBorder="1"/>
    <xf numFmtId="0" fontId="0" fillId="0" borderId="0" xfId="0" applyFont="1" applyBorder="1" applyAlignment="1">
      <alignment horizontal="left" vertical="top" wrapText="1"/>
    </xf>
    <xf numFmtId="0" fontId="0" fillId="6" borderId="15" xfId="0" applyFill="1" applyBorder="1" applyAlignment="1" applyProtection="1">
      <alignment horizontal="center" vertical="center"/>
      <protection locked="0"/>
    </xf>
    <xf numFmtId="164" fontId="0" fillId="6" borderId="3" xfId="3" applyNumberFormat="1" applyFont="1"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167" fontId="0" fillId="6" borderId="3" xfId="0" applyNumberFormat="1" applyFill="1" applyBorder="1" applyAlignment="1" applyProtection="1">
      <alignment horizontal="center" vertical="center"/>
      <protection locked="0"/>
    </xf>
    <xf numFmtId="1" fontId="0" fillId="6" borderId="3" xfId="0" applyNumberFormat="1" applyFill="1" applyBorder="1" applyAlignment="1" applyProtection="1">
      <alignment horizontal="center" vertical="center"/>
      <protection locked="0"/>
    </xf>
    <xf numFmtId="0" fontId="9" fillId="3" borderId="4" xfId="4" applyFont="1" applyFill="1" applyBorder="1" applyAlignment="1">
      <alignment horizontal="center"/>
    </xf>
    <xf numFmtId="0" fontId="1" fillId="3" borderId="16" xfId="1" applyFill="1" applyBorder="1" applyAlignment="1">
      <alignment horizontal="center"/>
    </xf>
    <xf numFmtId="0" fontId="12" fillId="3" borderId="16" xfId="1" applyFont="1" applyFill="1" applyBorder="1" applyAlignment="1">
      <alignment horizontal="center"/>
    </xf>
    <xf numFmtId="0" fontId="1" fillId="3" borderId="0" xfId="1" applyFill="1" applyBorder="1" applyAlignment="1">
      <alignment horizontal="center"/>
    </xf>
    <xf numFmtId="0" fontId="4" fillId="5" borderId="15" xfId="2" applyFont="1" applyFill="1" applyBorder="1" applyAlignment="1" applyProtection="1">
      <alignment horizontal="center" vertical="center"/>
      <protection locked="0"/>
    </xf>
    <xf numFmtId="0" fontId="4" fillId="5" borderId="3" xfId="2" applyFont="1" applyFill="1" applyBorder="1" applyAlignment="1" applyProtection="1">
      <alignment horizontal="center" vertical="center"/>
      <protection locked="0"/>
    </xf>
    <xf numFmtId="0" fontId="0" fillId="3" borderId="3" xfId="0" applyFill="1" applyBorder="1" applyAlignment="1">
      <alignment horizontal="left" vertical="center" wrapText="1"/>
    </xf>
    <xf numFmtId="0" fontId="17" fillId="3" borderId="21" xfId="0" applyFont="1" applyFill="1" applyBorder="1" applyAlignment="1">
      <alignment horizontal="left" vertical="center" wrapText="1"/>
    </xf>
    <xf numFmtId="0" fontId="17" fillId="3" borderId="22" xfId="0" applyFont="1" applyFill="1" applyBorder="1" applyAlignment="1">
      <alignment horizontal="left" vertical="center" wrapText="1"/>
    </xf>
    <xf numFmtId="0" fontId="17" fillId="3" borderId="19" xfId="0" applyFont="1" applyFill="1" applyBorder="1" applyAlignment="1">
      <alignment horizontal="left" vertical="center" wrapText="1"/>
    </xf>
    <xf numFmtId="0" fontId="17" fillId="3" borderId="20" xfId="0" applyFont="1" applyFill="1" applyBorder="1" applyAlignment="1">
      <alignment horizontal="left" vertical="center" wrapText="1"/>
    </xf>
    <xf numFmtId="0" fontId="4" fillId="5" borderId="21" xfId="2" applyFont="1" applyFill="1" applyBorder="1" applyAlignment="1" applyProtection="1">
      <alignment horizontal="center" vertical="center"/>
      <protection locked="0"/>
    </xf>
    <xf numFmtId="0" fontId="4" fillId="5" borderId="22" xfId="2" applyFont="1" applyFill="1" applyBorder="1" applyAlignment="1" applyProtection="1">
      <alignment horizontal="center" vertical="center"/>
      <protection locked="0"/>
    </xf>
    <xf numFmtId="0" fontId="0" fillId="3" borderId="0" xfId="0" applyFill="1" applyBorder="1" applyAlignment="1">
      <alignment horizontal="left" vertical="top" wrapText="1"/>
    </xf>
    <xf numFmtId="0" fontId="0" fillId="3" borderId="18" xfId="0" applyFill="1" applyBorder="1" applyAlignment="1">
      <alignment horizontal="left" vertical="center" wrapText="1"/>
    </xf>
    <xf numFmtId="0" fontId="0" fillId="3" borderId="17" xfId="0" applyFill="1" applyBorder="1" applyAlignment="1">
      <alignment horizontal="left" vertical="center" wrapText="1"/>
    </xf>
    <xf numFmtId="0" fontId="0" fillId="0" borderId="23" xfId="0" applyFont="1" applyBorder="1" applyAlignment="1">
      <alignment horizontal="left" vertical="top" wrapText="1"/>
    </xf>
  </cellXfs>
  <cellStyles count="5">
    <cellStyle name="Heading 1" xfId="4" builtinId="16"/>
    <cellStyle name="Heading 2" xfId="1" builtinId="17"/>
    <cellStyle name="Input" xfId="2" builtinId="20"/>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8486719741593"/>
          <c:y val="9.1944443868922143E-2"/>
          <c:w val="0.86894720827272565"/>
          <c:h val="0.86457219917728712"/>
        </c:manualLayout>
      </c:layout>
      <c:scatterChart>
        <c:scatterStyle val="smoothMarker"/>
        <c:varyColors val="0"/>
        <c:ser>
          <c:idx val="0"/>
          <c:order val="0"/>
          <c:tx>
            <c:v>100 Feet from BMP</c:v>
          </c:tx>
          <c:spPr>
            <a:ln w="22225" cap="rnd">
              <a:solidFill>
                <a:srgbClr val="FFFF00"/>
              </a:solidFill>
            </a:ln>
            <a:effectLst>
              <a:glow rad="139700">
                <a:schemeClr val="accent4">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Results!$L$40:$EA$40</c:f>
              <c:numCache>
                <c:formatCode>General</c:formatCode>
                <c:ptCount val="120"/>
                <c:pt idx="0">
                  <c:v>13.788758583871621</c:v>
                </c:pt>
                <c:pt idx="1">
                  <c:v>13.788758583871621</c:v>
                </c:pt>
                <c:pt idx="2">
                  <c:v>13.788758583871621</c:v>
                </c:pt>
                <c:pt idx="3">
                  <c:v>13.876700221950919</c:v>
                </c:pt>
                <c:pt idx="4">
                  <c:v>33.094280864173179</c:v>
                </c:pt>
                <c:pt idx="5">
                  <c:v>576.95513519086126</c:v>
                </c:pt>
                <c:pt idx="6">
                  <c:v>1579.2643284972519</c:v>
                </c:pt>
                <c:pt idx="7">
                  <c:v>1735.1136257192275</c:v>
                </c:pt>
                <c:pt idx="8">
                  <c:v>1417.4897447170056</c:v>
                </c:pt>
                <c:pt idx="9">
                  <c:v>1079.1601399512585</c:v>
                </c:pt>
                <c:pt idx="10">
                  <c:v>853.02393082191543</c:v>
                </c:pt>
                <c:pt idx="11">
                  <c:v>678.95031802766528</c:v>
                </c:pt>
                <c:pt idx="12">
                  <c:v>548.27662518785451</c:v>
                </c:pt>
                <c:pt idx="13">
                  <c:v>461.64435435026371</c:v>
                </c:pt>
                <c:pt idx="14">
                  <c:v>445.01216735457615</c:v>
                </c:pt>
                <c:pt idx="15">
                  <c:v>579.69166754025946</c:v>
                </c:pt>
                <c:pt idx="16">
                  <c:v>989.12621837853669</c:v>
                </c:pt>
                <c:pt idx="17">
                  <c:v>1689.3289918608832</c:v>
                </c:pt>
                <c:pt idx="18">
                  <c:v>2408.3030597170382</c:v>
                </c:pt>
                <c:pt idx="19">
                  <c:v>2656.7794547228318</c:v>
                </c:pt>
                <c:pt idx="20">
                  <c:v>2006.987517736829</c:v>
                </c:pt>
                <c:pt idx="21">
                  <c:v>1241.9675709403421</c:v>
                </c:pt>
                <c:pt idx="22">
                  <c:v>822.82654952323662</c:v>
                </c:pt>
                <c:pt idx="23">
                  <c:v>585.18082900848424</c:v>
                </c:pt>
                <c:pt idx="24">
                  <c:v>441.25435997491815</c:v>
                </c:pt>
                <c:pt idx="25">
                  <c:v>363.70526440734176</c:v>
                </c:pt>
                <c:pt idx="26">
                  <c:v>330.75369507642307</c:v>
                </c:pt>
                <c:pt idx="27">
                  <c:v>414.15991886731075</c:v>
                </c:pt>
                <c:pt idx="28">
                  <c:v>742.93608850568273</c:v>
                </c:pt>
                <c:pt idx="29">
                  <c:v>1406.4641001449115</c:v>
                </c:pt>
                <c:pt idx="30">
                  <c:v>2149.4495118802238</c:v>
                </c:pt>
                <c:pt idx="31">
                  <c:v>2717.7057517236694</c:v>
                </c:pt>
                <c:pt idx="32">
                  <c:v>2795.2188380152725</c:v>
                </c:pt>
                <c:pt idx="33">
                  <c:v>2317.4825858401491</c:v>
                </c:pt>
                <c:pt idx="34">
                  <c:v>1733.3940340842221</c:v>
                </c:pt>
                <c:pt idx="35">
                  <c:v>1249.008733791396</c:v>
                </c:pt>
                <c:pt idx="36">
                  <c:v>891.15189932238184</c:v>
                </c:pt>
                <c:pt idx="37">
                  <c:v>662.369282878337</c:v>
                </c:pt>
                <c:pt idx="38">
                  <c:v>516.09840717218117</c:v>
                </c:pt>
                <c:pt idx="39">
                  <c:v>425.82444258712246</c:v>
                </c:pt>
                <c:pt idx="40">
                  <c:v>423.74708456004083</c:v>
                </c:pt>
                <c:pt idx="41">
                  <c:v>526.60418095020998</c:v>
                </c:pt>
                <c:pt idx="42">
                  <c:v>852.37657578853896</c:v>
                </c:pt>
                <c:pt idx="43">
                  <c:v>1477.4165544088012</c:v>
                </c:pt>
                <c:pt idx="44">
                  <c:v>1755.0714946623511</c:v>
                </c:pt>
                <c:pt idx="45">
                  <c:v>1519.4114789388618</c:v>
                </c:pt>
                <c:pt idx="46">
                  <c:v>1000.8570418103213</c:v>
                </c:pt>
                <c:pt idx="47">
                  <c:v>633.91148797365713</c:v>
                </c:pt>
                <c:pt idx="48">
                  <c:v>575.49311410665439</c:v>
                </c:pt>
                <c:pt idx="49">
                  <c:v>846.60838070019031</c:v>
                </c:pt>
                <c:pt idx="50">
                  <c:v>1411.839887375892</c:v>
                </c:pt>
                <c:pt idx="51">
                  <c:v>2048.5230888021647</c:v>
                </c:pt>
                <c:pt idx="52">
                  <c:v>2498.803278555853</c:v>
                </c:pt>
                <c:pt idx="53">
                  <c:v>3044.207814059248</c:v>
                </c:pt>
                <c:pt idx="54">
                  <c:v>3297.4407624226246</c:v>
                </c:pt>
                <c:pt idx="55">
                  <c:v>2681.9950909847548</c:v>
                </c:pt>
                <c:pt idx="56">
                  <c:v>1874.4798458722514</c:v>
                </c:pt>
                <c:pt idx="57">
                  <c:v>1358.1504646382705</c:v>
                </c:pt>
                <c:pt idx="58">
                  <c:v>1016.722540645351</c:v>
                </c:pt>
                <c:pt idx="59">
                  <c:v>782.9205230744833</c:v>
                </c:pt>
                <c:pt idx="60">
                  <c:v>615.03793932920598</c:v>
                </c:pt>
                <c:pt idx="61">
                  <c:v>507.90974319634989</c:v>
                </c:pt>
                <c:pt idx="62">
                  <c:v>484.90393553504481</c:v>
                </c:pt>
                <c:pt idx="63">
                  <c:v>681.24127825761173</c:v>
                </c:pt>
                <c:pt idx="64">
                  <c:v>1200.8073852363768</c:v>
                </c:pt>
                <c:pt idx="65">
                  <c:v>1924.679353581123</c:v>
                </c:pt>
                <c:pt idx="66">
                  <c:v>2467.9824377964687</c:v>
                </c:pt>
                <c:pt idx="67">
                  <c:v>2814.4598397782584</c:v>
                </c:pt>
                <c:pt idx="68">
                  <c:v>2757.9386310573436</c:v>
                </c:pt>
                <c:pt idx="69">
                  <c:v>2322.8735456477816</c:v>
                </c:pt>
                <c:pt idx="70">
                  <c:v>1734.0804078448386</c:v>
                </c:pt>
                <c:pt idx="71">
                  <c:v>1146.2009359198212</c:v>
                </c:pt>
                <c:pt idx="72">
                  <c:v>777.24637478411</c:v>
                </c:pt>
                <c:pt idx="73">
                  <c:v>592.7089669682814</c:v>
                </c:pt>
                <c:pt idx="74">
                  <c:v>626.41885447864718</c:v>
                </c:pt>
                <c:pt idx="75">
                  <c:v>1027.4103606321382</c:v>
                </c:pt>
                <c:pt idx="76">
                  <c:v>1689.2786060566659</c:v>
                </c:pt>
                <c:pt idx="77">
                  <c:v>2348.2746135305197</c:v>
                </c:pt>
                <c:pt idx="78">
                  <c:v>2871.4696845426056</c:v>
                </c:pt>
                <c:pt idx="79">
                  <c:v>3169.8020791334816</c:v>
                </c:pt>
                <c:pt idx="80">
                  <c:v>2694.9439214247891</c:v>
                </c:pt>
                <c:pt idx="81">
                  <c:v>1908.8060213473964</c:v>
                </c:pt>
                <c:pt idx="82">
                  <c:v>1287.9872561815691</c:v>
                </c:pt>
                <c:pt idx="83">
                  <c:v>892.72277993739408</c:v>
                </c:pt>
                <c:pt idx="84">
                  <c:v>643.30341176393017</c:v>
                </c:pt>
                <c:pt idx="85">
                  <c:v>510.58952276637064</c:v>
                </c:pt>
                <c:pt idx="86">
                  <c:v>477.20521199238317</c:v>
                </c:pt>
                <c:pt idx="87">
                  <c:v>718.71605992000138</c:v>
                </c:pt>
                <c:pt idx="88">
                  <c:v>1293.8110792223804</c:v>
                </c:pt>
                <c:pt idx="89">
                  <c:v>2062.7278082699818</c:v>
                </c:pt>
                <c:pt idx="90">
                  <c:v>2842.7616374372055</c:v>
                </c:pt>
                <c:pt idx="91">
                  <c:v>3272.1220811368776</c:v>
                </c:pt>
                <c:pt idx="92">
                  <c:v>2721.8779631919469</c:v>
                </c:pt>
                <c:pt idx="93">
                  <c:v>1902.8909404473536</c:v>
                </c:pt>
                <c:pt idx="94">
                  <c:v>1320.5026810066227</c:v>
                </c:pt>
                <c:pt idx="95">
                  <c:v>952.3584194815304</c:v>
                </c:pt>
                <c:pt idx="96">
                  <c:v>692.78578047125575</c:v>
                </c:pt>
                <c:pt idx="97">
                  <c:v>545.11479689166731</c:v>
                </c:pt>
                <c:pt idx="98">
                  <c:v>556.44090466549869</c:v>
                </c:pt>
                <c:pt idx="99">
                  <c:v>1049.3245282326284</c:v>
                </c:pt>
                <c:pt idx="100">
                  <c:v>2096.9788374819509</c:v>
                </c:pt>
                <c:pt idx="101">
                  <c:v>3062.6173388530046</c:v>
                </c:pt>
                <c:pt idx="102">
                  <c:v>3769.2312920119639</c:v>
                </c:pt>
                <c:pt idx="103">
                  <c:v>3646.2370481060461</c:v>
                </c:pt>
                <c:pt idx="104">
                  <c:v>2975.7749712496361</c:v>
                </c:pt>
                <c:pt idx="105">
                  <c:v>2260.5898713906536</c:v>
                </c:pt>
                <c:pt idx="106">
                  <c:v>1771.8983763875351</c:v>
                </c:pt>
                <c:pt idx="107">
                  <c:v>1452.938542597999</c:v>
                </c:pt>
                <c:pt idx="108">
                  <c:v>1183.6774473547882</c:v>
                </c:pt>
                <c:pt idx="109">
                  <c:v>992.53864489082503</c:v>
                </c:pt>
                <c:pt idx="110">
                  <c:v>941.4311989693673</c:v>
                </c:pt>
                <c:pt idx="111">
                  <c:v>1345.6817202229199</c:v>
                </c:pt>
                <c:pt idx="112">
                  <c:v>2264.5100302826713</c:v>
                </c:pt>
                <c:pt idx="113">
                  <c:v>3119.9977256155007</c:v>
                </c:pt>
                <c:pt idx="114">
                  <c:v>3726.3675274248958</c:v>
                </c:pt>
                <c:pt idx="115">
                  <c:v>3941.7242139095597</c:v>
                </c:pt>
                <c:pt idx="116">
                  <c:v>3671.3948605416531</c:v>
                </c:pt>
                <c:pt idx="117">
                  <c:v>2869.3739415040768</c:v>
                </c:pt>
                <c:pt idx="118">
                  <c:v>2123.2282846831522</c:v>
                </c:pt>
                <c:pt idx="119">
                  <c:v>1624.1993227742526</c:v>
                </c:pt>
              </c:numCache>
            </c:numRef>
          </c:yVal>
          <c:smooth val="1"/>
          <c:extLst>
            <c:ext xmlns:c16="http://schemas.microsoft.com/office/drawing/2014/chart" uri="{C3380CC4-5D6E-409C-BE32-E72D297353CC}">
              <c16:uniqueId val="{00000002-DBD7-469E-9E4B-D45D2287EB60}"/>
            </c:ext>
          </c:extLst>
        </c:ser>
        <c:ser>
          <c:idx val="1"/>
          <c:order val="1"/>
          <c:tx>
            <c:v>Secondary Drinking Water Standards</c:v>
          </c:tx>
          <c:spPr>
            <a:ln w="22225" cap="rnd">
              <a:solidFill>
                <a:srgbClr val="FF0000"/>
              </a:solidFill>
            </a:ln>
            <a:effectLst>
              <a:glow rad="139700">
                <a:schemeClr val="accent2">
                  <a:satMod val="175000"/>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Results!$L$48:$EA$48</c:f>
              <c:numCache>
                <c:formatCode>General</c:formatCode>
                <c:ptCount val="120"/>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pt idx="21">
                  <c:v>250</c:v>
                </c:pt>
                <c:pt idx="22">
                  <c:v>250</c:v>
                </c:pt>
                <c:pt idx="23">
                  <c:v>250</c:v>
                </c:pt>
                <c:pt idx="24">
                  <c:v>250</c:v>
                </c:pt>
                <c:pt idx="25">
                  <c:v>250</c:v>
                </c:pt>
                <c:pt idx="26">
                  <c:v>250</c:v>
                </c:pt>
                <c:pt idx="27">
                  <c:v>250</c:v>
                </c:pt>
                <c:pt idx="28">
                  <c:v>250</c:v>
                </c:pt>
                <c:pt idx="29">
                  <c:v>250</c:v>
                </c:pt>
                <c:pt idx="30">
                  <c:v>250</c:v>
                </c:pt>
                <c:pt idx="31">
                  <c:v>250</c:v>
                </c:pt>
                <c:pt idx="32">
                  <c:v>250</c:v>
                </c:pt>
                <c:pt idx="33">
                  <c:v>250</c:v>
                </c:pt>
                <c:pt idx="34">
                  <c:v>250</c:v>
                </c:pt>
                <c:pt idx="35">
                  <c:v>250</c:v>
                </c:pt>
                <c:pt idx="36">
                  <c:v>250</c:v>
                </c:pt>
                <c:pt idx="37">
                  <c:v>250</c:v>
                </c:pt>
                <c:pt idx="38">
                  <c:v>250</c:v>
                </c:pt>
                <c:pt idx="39">
                  <c:v>250</c:v>
                </c:pt>
                <c:pt idx="40">
                  <c:v>250</c:v>
                </c:pt>
                <c:pt idx="41">
                  <c:v>250</c:v>
                </c:pt>
                <c:pt idx="42">
                  <c:v>250</c:v>
                </c:pt>
                <c:pt idx="43">
                  <c:v>250</c:v>
                </c:pt>
                <c:pt idx="44">
                  <c:v>250</c:v>
                </c:pt>
                <c:pt idx="45">
                  <c:v>250</c:v>
                </c:pt>
                <c:pt idx="46">
                  <c:v>250</c:v>
                </c:pt>
                <c:pt idx="47">
                  <c:v>250</c:v>
                </c:pt>
                <c:pt idx="48">
                  <c:v>250</c:v>
                </c:pt>
                <c:pt idx="49">
                  <c:v>250</c:v>
                </c:pt>
                <c:pt idx="50">
                  <c:v>250</c:v>
                </c:pt>
                <c:pt idx="51">
                  <c:v>250</c:v>
                </c:pt>
                <c:pt idx="52">
                  <c:v>250</c:v>
                </c:pt>
                <c:pt idx="53">
                  <c:v>250</c:v>
                </c:pt>
                <c:pt idx="54">
                  <c:v>250</c:v>
                </c:pt>
                <c:pt idx="55">
                  <c:v>250</c:v>
                </c:pt>
                <c:pt idx="56">
                  <c:v>250</c:v>
                </c:pt>
                <c:pt idx="57">
                  <c:v>250</c:v>
                </c:pt>
                <c:pt idx="58">
                  <c:v>250</c:v>
                </c:pt>
                <c:pt idx="59">
                  <c:v>250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numCache>
            </c:numRef>
          </c:yVal>
          <c:smooth val="1"/>
          <c:extLst>
            <c:ext xmlns:c16="http://schemas.microsoft.com/office/drawing/2014/chart" uri="{C3380CC4-5D6E-409C-BE32-E72D297353CC}">
              <c16:uniqueId val="{00000000-D62B-45FC-92BF-2CAC3222B847}"/>
            </c:ext>
          </c:extLst>
        </c:ser>
        <c:dLbls>
          <c:showLegendKey val="0"/>
          <c:showVal val="0"/>
          <c:showCatName val="0"/>
          <c:showSerName val="0"/>
          <c:showPercent val="0"/>
          <c:showBubbleSize val="0"/>
        </c:dLbls>
        <c:axId val="996732144"/>
        <c:axId val="996730832"/>
        <c:extLst/>
      </c:scatterChart>
      <c:valAx>
        <c:axId val="996732144"/>
        <c:scaling>
          <c:orientation val="minMax"/>
          <c:max val="40200"/>
          <c:min val="36530"/>
        </c:scaling>
        <c:delete val="1"/>
        <c:axPos val="b"/>
        <c:majorGridlines>
          <c:spPr>
            <a:ln w="9525" cap="flat" cmpd="sng" algn="ctr">
              <a:solidFill>
                <a:schemeClr val="dk1">
                  <a:lumMod val="65000"/>
                  <a:lumOff val="35000"/>
                  <a:alpha val="75000"/>
                </a:schemeClr>
              </a:solidFill>
              <a:round/>
            </a:ln>
            <a:effectLst/>
          </c:spPr>
        </c:majorGridlines>
        <c:numFmt formatCode="[$-409]mmm\-yy;@" sourceLinked="1"/>
        <c:majorTickMark val="out"/>
        <c:minorTickMark val="none"/>
        <c:tickLblPos val="nextTo"/>
        <c:crossAx val="996730832"/>
        <c:crosses val="autoZero"/>
        <c:crossBetween val="midCat"/>
        <c:majorUnit val="365"/>
      </c:valAx>
      <c:valAx>
        <c:axId val="996730832"/>
        <c:scaling>
          <c:orientation val="minMax"/>
          <c:min val="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r>
                  <a:rPr lang="en-US"/>
                  <a:t>Chloride Concentration 100 Feet from BMP, mg/L</a:t>
                </a:r>
              </a:p>
            </c:rich>
          </c:tx>
          <c:layout>
            <c:manualLayout>
              <c:xMode val="edge"/>
              <c:yMode val="edge"/>
              <c:x val="1.1959182813363705E-2"/>
              <c:y val="0.12259892821898241"/>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crossAx val="99673214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5441830754464"/>
          <c:y val="4.7948925611204847E-2"/>
          <c:w val="0.86934379190914224"/>
          <c:h val="0.84814156638296945"/>
        </c:manualLayout>
      </c:layout>
      <c:scatterChart>
        <c:scatterStyle val="smoothMarker"/>
        <c:varyColors val="0"/>
        <c:ser>
          <c:idx val="1"/>
          <c:order val="0"/>
          <c:tx>
            <c:v>200 Feet from BMP</c:v>
          </c:tx>
          <c:spPr>
            <a:ln w="22225" cap="rnd">
              <a:solidFill>
                <a:srgbClr val="FFFF00"/>
              </a:solidFill>
            </a:ln>
            <a:effectLst>
              <a:glow rad="139700">
                <a:schemeClr val="accent4">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Results!$L$43:$EA$43</c:f>
              <c:numCache>
                <c:formatCode>General</c:formatCode>
                <c:ptCount val="120"/>
                <c:pt idx="0">
                  <c:v>13.788758583871621</c:v>
                </c:pt>
                <c:pt idx="1">
                  <c:v>13.788758583871621</c:v>
                </c:pt>
                <c:pt idx="2">
                  <c:v>13.788758583871621</c:v>
                </c:pt>
                <c:pt idx="3">
                  <c:v>13.788758583871621</c:v>
                </c:pt>
                <c:pt idx="4">
                  <c:v>13.788758583871621</c:v>
                </c:pt>
                <c:pt idx="5">
                  <c:v>13.801321675025752</c:v>
                </c:pt>
                <c:pt idx="6">
                  <c:v>16.280891365129687</c:v>
                </c:pt>
                <c:pt idx="7">
                  <c:v>57.05669689029002</c:v>
                </c:pt>
                <c:pt idx="8">
                  <c:v>257.80167807178339</c:v>
                </c:pt>
                <c:pt idx="9">
                  <c:v>712.11747173962283</c:v>
                </c:pt>
                <c:pt idx="10">
                  <c:v>1192.5774732447592</c:v>
                </c:pt>
                <c:pt idx="11">
                  <c:v>1479.6146011400479</c:v>
                </c:pt>
                <c:pt idx="12">
                  <c:v>1494.4234313266807</c:v>
                </c:pt>
                <c:pt idx="13">
                  <c:v>1340.6038457225188</c:v>
                </c:pt>
                <c:pt idx="14">
                  <c:v>1112.9589077660905</c:v>
                </c:pt>
                <c:pt idx="15">
                  <c:v>898.7037898838513</c:v>
                </c:pt>
                <c:pt idx="16">
                  <c:v>708.63395686942852</c:v>
                </c:pt>
                <c:pt idx="17">
                  <c:v>552.63812319870283</c:v>
                </c:pt>
                <c:pt idx="18">
                  <c:v>476.07616471694047</c:v>
                </c:pt>
                <c:pt idx="19">
                  <c:v>600.57531076938108</c:v>
                </c:pt>
                <c:pt idx="20">
                  <c:v>1059.7580222277591</c:v>
                </c:pt>
                <c:pt idx="21">
                  <c:v>1767.7292290878315</c:v>
                </c:pt>
                <c:pt idx="22">
                  <c:v>2324.9838681980714</c:v>
                </c:pt>
                <c:pt idx="23">
                  <c:v>2515.1659387420382</c:v>
                </c:pt>
                <c:pt idx="24">
                  <c:v>2303.6345207677468</c:v>
                </c:pt>
                <c:pt idx="25">
                  <c:v>1900.4766897940792</c:v>
                </c:pt>
                <c:pt idx="26">
                  <c:v>1425.505584996059</c:v>
                </c:pt>
                <c:pt idx="27">
                  <c:v>1003.5075476269982</c:v>
                </c:pt>
                <c:pt idx="28">
                  <c:v>700.98564384201961</c:v>
                </c:pt>
                <c:pt idx="29">
                  <c:v>503.99444708337859</c:v>
                </c:pt>
                <c:pt idx="30">
                  <c:v>406.74539695990546</c:v>
                </c:pt>
                <c:pt idx="31">
                  <c:v>421.02121008085265</c:v>
                </c:pt>
                <c:pt idx="32">
                  <c:v>610.21997904495072</c:v>
                </c:pt>
                <c:pt idx="33">
                  <c:v>1027.7629129954298</c:v>
                </c:pt>
                <c:pt idx="34">
                  <c:v>1603.5820645227923</c:v>
                </c:pt>
                <c:pt idx="35">
                  <c:v>2158.7858358374961</c:v>
                </c:pt>
                <c:pt idx="36">
                  <c:v>2531.05266435776</c:v>
                </c:pt>
                <c:pt idx="37">
                  <c:v>2644.4212533659265</c:v>
                </c:pt>
                <c:pt idx="38">
                  <c:v>2529.4143226120432</c:v>
                </c:pt>
                <c:pt idx="39">
                  <c:v>2219.4768837671518</c:v>
                </c:pt>
                <c:pt idx="40">
                  <c:v>1737.5800343110805</c:v>
                </c:pt>
                <c:pt idx="41">
                  <c:v>1219.7512862028493</c:v>
                </c:pt>
                <c:pt idx="42">
                  <c:v>844.15076582904658</c:v>
                </c:pt>
                <c:pt idx="43">
                  <c:v>602.58283540621585</c:v>
                </c:pt>
                <c:pt idx="44">
                  <c:v>507.38954586358483</c:v>
                </c:pt>
                <c:pt idx="45">
                  <c:v>536.07579783444828</c:v>
                </c:pt>
                <c:pt idx="46">
                  <c:v>755.6232043540208</c:v>
                </c:pt>
                <c:pt idx="47">
                  <c:v>1212.3239639783369</c:v>
                </c:pt>
                <c:pt idx="48">
                  <c:v>1554.2696089051087</c:v>
                </c:pt>
                <c:pt idx="49">
                  <c:v>1571.1458326062302</c:v>
                </c:pt>
                <c:pt idx="50">
                  <c:v>1349.6229329183648</c:v>
                </c:pt>
                <c:pt idx="51">
                  <c:v>1018.0562200172699</c:v>
                </c:pt>
                <c:pt idx="52">
                  <c:v>777.23896147304322</c:v>
                </c:pt>
                <c:pt idx="53">
                  <c:v>854.16533361580275</c:v>
                </c:pt>
                <c:pt idx="54">
                  <c:v>1447.4860523085158</c:v>
                </c:pt>
                <c:pt idx="55">
                  <c:v>2174.754849206056</c:v>
                </c:pt>
                <c:pt idx="56">
                  <c:v>2693.6493102021859</c:v>
                </c:pt>
                <c:pt idx="57">
                  <c:v>3017.3362170822993</c:v>
                </c:pt>
                <c:pt idx="58">
                  <c:v>3107.2048218182395</c:v>
                </c:pt>
                <c:pt idx="59">
                  <c:v>2881.4205719873003</c:v>
                </c:pt>
                <c:pt idx="60">
                  <c:v>2393.51350413917</c:v>
                </c:pt>
                <c:pt idx="61">
                  <c:v>1866.431588242948</c:v>
                </c:pt>
                <c:pt idx="62">
                  <c:v>1431.8321046602955</c:v>
                </c:pt>
                <c:pt idx="63">
                  <c:v>1088.9756356248397</c:v>
                </c:pt>
                <c:pt idx="64">
                  <c:v>835.28963511114227</c:v>
                </c:pt>
                <c:pt idx="65">
                  <c:v>647.8104330710155</c:v>
                </c:pt>
                <c:pt idx="66">
                  <c:v>551.91656092155415</c:v>
                </c:pt>
                <c:pt idx="67">
                  <c:v>602.85490392236034</c:v>
                </c:pt>
                <c:pt idx="68">
                  <c:v>868.13564418769511</c:v>
                </c:pt>
                <c:pt idx="69">
                  <c:v>1320.1579867530647</c:v>
                </c:pt>
                <c:pt idx="70">
                  <c:v>1844.4609523930196</c:v>
                </c:pt>
                <c:pt idx="71">
                  <c:v>2334.711120758921</c:v>
                </c:pt>
                <c:pt idx="72">
                  <c:v>2624.1564380431587</c:v>
                </c:pt>
                <c:pt idx="73">
                  <c:v>2632.6105250312926</c:v>
                </c:pt>
                <c:pt idx="74">
                  <c:v>2380.7107159271636</c:v>
                </c:pt>
                <c:pt idx="75">
                  <c:v>1901.6528927881984</c:v>
                </c:pt>
                <c:pt idx="76">
                  <c:v>1352.0181737239811</c:v>
                </c:pt>
                <c:pt idx="77">
                  <c:v>928.39634940993153</c:v>
                </c:pt>
                <c:pt idx="78">
                  <c:v>787.65614618382551</c:v>
                </c:pt>
                <c:pt idx="79">
                  <c:v>994.98718210778929</c:v>
                </c:pt>
                <c:pt idx="80">
                  <c:v>1570.8659366561262</c:v>
                </c:pt>
                <c:pt idx="81">
                  <c:v>2254.3085729239233</c:v>
                </c:pt>
                <c:pt idx="82">
                  <c:v>2782.1731403106423</c:v>
                </c:pt>
                <c:pt idx="83">
                  <c:v>3046.5743159289623</c:v>
                </c:pt>
                <c:pt idx="84">
                  <c:v>2969.3127879928802</c:v>
                </c:pt>
                <c:pt idx="85">
                  <c:v>2617.5085513441873</c:v>
                </c:pt>
                <c:pt idx="86">
                  <c:v>2110.3324347062094</c:v>
                </c:pt>
                <c:pt idx="87">
                  <c:v>1502.731084240349</c:v>
                </c:pt>
                <c:pt idx="88">
                  <c:v>1010.4646929526315</c:v>
                </c:pt>
                <c:pt idx="89">
                  <c:v>712.89107546045932</c:v>
                </c:pt>
                <c:pt idx="90">
                  <c:v>604.35461675113243</c:v>
                </c:pt>
                <c:pt idx="91">
                  <c:v>775.36561776651399</c:v>
                </c:pt>
                <c:pt idx="92">
                  <c:v>1484.8861325063947</c:v>
                </c:pt>
                <c:pt idx="93">
                  <c:v>2283.774260420334</c:v>
                </c:pt>
                <c:pt idx="94">
                  <c:v>2835.8037507804652</c:v>
                </c:pt>
                <c:pt idx="95">
                  <c:v>2956.0058946283366</c:v>
                </c:pt>
                <c:pt idx="96">
                  <c:v>2684.1227112608703</c:v>
                </c:pt>
                <c:pt idx="97">
                  <c:v>2179.2895204592091</c:v>
                </c:pt>
                <c:pt idx="98">
                  <c:v>1628.5887936788599</c:v>
                </c:pt>
                <c:pt idx="99">
                  <c:v>1169.4384042567312</c:v>
                </c:pt>
                <c:pt idx="100">
                  <c:v>791.57852906916253</c:v>
                </c:pt>
                <c:pt idx="101">
                  <c:v>606.22200509777167</c:v>
                </c:pt>
                <c:pt idx="102">
                  <c:v>805.78984638383042</c:v>
                </c:pt>
                <c:pt idx="103">
                  <c:v>1516.9710169357404</c:v>
                </c:pt>
                <c:pt idx="104">
                  <c:v>2263.3021547995527</c:v>
                </c:pt>
                <c:pt idx="105">
                  <c:v>2885.5868528067276</c:v>
                </c:pt>
                <c:pt idx="106">
                  <c:v>3299.0983787771197</c:v>
                </c:pt>
                <c:pt idx="107">
                  <c:v>3437.0408231177239</c:v>
                </c:pt>
                <c:pt idx="108">
                  <c:v>3226.6732949808861</c:v>
                </c:pt>
                <c:pt idx="109">
                  <c:v>2796.7952433120995</c:v>
                </c:pt>
                <c:pt idx="110">
                  <c:v>2282.9884494472717</c:v>
                </c:pt>
                <c:pt idx="111">
                  <c:v>1729.9583350704049</c:v>
                </c:pt>
                <c:pt idx="112">
                  <c:v>1313.4289242979164</c:v>
                </c:pt>
                <c:pt idx="113">
                  <c:v>1040.7249391291546</c:v>
                </c:pt>
                <c:pt idx="114">
                  <c:v>1030.6222270738167</c:v>
                </c:pt>
                <c:pt idx="115">
                  <c:v>1355.5417204739319</c:v>
                </c:pt>
                <c:pt idx="116">
                  <c:v>1934.9381899675243</c:v>
                </c:pt>
                <c:pt idx="117">
                  <c:v>2675.9013492880149</c:v>
                </c:pt>
                <c:pt idx="118">
                  <c:v>3304.2385215603322</c:v>
                </c:pt>
                <c:pt idx="119">
                  <c:v>3645.4949756682813</c:v>
                </c:pt>
              </c:numCache>
            </c:numRef>
          </c:yVal>
          <c:smooth val="1"/>
          <c:extLst>
            <c:ext xmlns:c16="http://schemas.microsoft.com/office/drawing/2014/chart" uri="{C3380CC4-5D6E-409C-BE32-E72D297353CC}">
              <c16:uniqueId val="{00000003-0E7F-475B-940D-97642919AA7A}"/>
            </c:ext>
          </c:extLst>
        </c:ser>
        <c:ser>
          <c:idx val="0"/>
          <c:order val="1"/>
          <c:tx>
            <c:v>EPA Secondary Drinking Water Standards</c:v>
          </c:tx>
          <c:spPr>
            <a:ln w="22225" cap="rnd">
              <a:solidFill>
                <a:srgbClr val="FF0000"/>
              </a:solidFill>
            </a:ln>
            <a:effectLst>
              <a:glow rad="139700">
                <a:schemeClr val="accent2">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Results!$L$48:$EA$48</c:f>
              <c:numCache>
                <c:formatCode>General</c:formatCode>
                <c:ptCount val="120"/>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pt idx="21">
                  <c:v>250</c:v>
                </c:pt>
                <c:pt idx="22">
                  <c:v>250</c:v>
                </c:pt>
                <c:pt idx="23">
                  <c:v>250</c:v>
                </c:pt>
                <c:pt idx="24">
                  <c:v>250</c:v>
                </c:pt>
                <c:pt idx="25">
                  <c:v>250</c:v>
                </c:pt>
                <c:pt idx="26">
                  <c:v>250</c:v>
                </c:pt>
                <c:pt idx="27">
                  <c:v>250</c:v>
                </c:pt>
                <c:pt idx="28">
                  <c:v>250</c:v>
                </c:pt>
                <c:pt idx="29">
                  <c:v>250</c:v>
                </c:pt>
                <c:pt idx="30">
                  <c:v>250</c:v>
                </c:pt>
                <c:pt idx="31">
                  <c:v>250</c:v>
                </c:pt>
                <c:pt idx="32">
                  <c:v>250</c:v>
                </c:pt>
                <c:pt idx="33">
                  <c:v>250</c:v>
                </c:pt>
                <c:pt idx="34">
                  <c:v>250</c:v>
                </c:pt>
                <c:pt idx="35">
                  <c:v>250</c:v>
                </c:pt>
                <c:pt idx="36">
                  <c:v>250</c:v>
                </c:pt>
                <c:pt idx="37">
                  <c:v>250</c:v>
                </c:pt>
                <c:pt idx="38">
                  <c:v>250</c:v>
                </c:pt>
                <c:pt idx="39">
                  <c:v>250</c:v>
                </c:pt>
                <c:pt idx="40">
                  <c:v>250</c:v>
                </c:pt>
                <c:pt idx="41">
                  <c:v>250</c:v>
                </c:pt>
                <c:pt idx="42">
                  <c:v>250</c:v>
                </c:pt>
                <c:pt idx="43">
                  <c:v>250</c:v>
                </c:pt>
                <c:pt idx="44">
                  <c:v>250</c:v>
                </c:pt>
                <c:pt idx="45">
                  <c:v>250</c:v>
                </c:pt>
                <c:pt idx="46">
                  <c:v>250</c:v>
                </c:pt>
                <c:pt idx="47">
                  <c:v>250</c:v>
                </c:pt>
                <c:pt idx="48">
                  <c:v>250</c:v>
                </c:pt>
                <c:pt idx="49">
                  <c:v>250</c:v>
                </c:pt>
                <c:pt idx="50">
                  <c:v>250</c:v>
                </c:pt>
                <c:pt idx="51">
                  <c:v>250</c:v>
                </c:pt>
                <c:pt idx="52">
                  <c:v>250</c:v>
                </c:pt>
                <c:pt idx="53">
                  <c:v>250</c:v>
                </c:pt>
                <c:pt idx="54">
                  <c:v>250</c:v>
                </c:pt>
                <c:pt idx="55">
                  <c:v>250</c:v>
                </c:pt>
                <c:pt idx="56">
                  <c:v>250</c:v>
                </c:pt>
                <c:pt idx="57">
                  <c:v>250</c:v>
                </c:pt>
                <c:pt idx="58">
                  <c:v>250</c:v>
                </c:pt>
                <c:pt idx="59">
                  <c:v>250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numCache>
            </c:numRef>
          </c:yVal>
          <c:smooth val="1"/>
          <c:extLst>
            <c:ext xmlns:c16="http://schemas.microsoft.com/office/drawing/2014/chart" uri="{C3380CC4-5D6E-409C-BE32-E72D297353CC}">
              <c16:uniqueId val="{00000005-6069-4FF5-A500-6B30FCC55A2A}"/>
            </c:ext>
          </c:extLst>
        </c:ser>
        <c:dLbls>
          <c:showLegendKey val="0"/>
          <c:showVal val="0"/>
          <c:showCatName val="0"/>
          <c:showSerName val="0"/>
          <c:showPercent val="0"/>
          <c:showBubbleSize val="0"/>
        </c:dLbls>
        <c:axId val="996732144"/>
        <c:axId val="996730832"/>
        <c:extLst/>
      </c:scatterChart>
      <c:valAx>
        <c:axId val="996732144"/>
        <c:scaling>
          <c:orientation val="minMax"/>
          <c:max val="40200"/>
          <c:min val="36530"/>
        </c:scaling>
        <c:delete val="1"/>
        <c:axPos val="b"/>
        <c:majorGridlines>
          <c:spPr>
            <a:ln w="9525" cap="flat" cmpd="sng" algn="ctr">
              <a:solidFill>
                <a:schemeClr val="dk1">
                  <a:lumMod val="65000"/>
                  <a:lumOff val="35000"/>
                  <a:alpha val="75000"/>
                </a:schemeClr>
              </a:solidFill>
              <a:round/>
            </a:ln>
            <a:effectLst/>
          </c:spPr>
        </c:majorGridlines>
        <c:numFmt formatCode="[$-409]mmm\-yy;@" sourceLinked="1"/>
        <c:majorTickMark val="out"/>
        <c:minorTickMark val="none"/>
        <c:tickLblPos val="nextTo"/>
        <c:crossAx val="996730832"/>
        <c:crosses val="autoZero"/>
        <c:crossBetween val="midCat"/>
        <c:majorUnit val="365"/>
      </c:valAx>
      <c:valAx>
        <c:axId val="996730832"/>
        <c:scaling>
          <c:orientation val="minMax"/>
          <c:min val="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r>
                  <a:rPr lang="en-US"/>
                  <a:t>Chloride Concentration 200 Feet from BMP, mg/L</a:t>
                </a:r>
              </a:p>
            </c:rich>
          </c:tx>
          <c:layout>
            <c:manualLayout>
              <c:xMode val="edge"/>
              <c:yMode val="edge"/>
              <c:x val="1.3193850584532433E-2"/>
              <c:y val="7.8870145630171612E-2"/>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crossAx val="996732144"/>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2563692878603"/>
          <c:y val="9.1944443868922143E-2"/>
          <c:w val="0.86895201473709749"/>
          <c:h val="0.55553987821179263"/>
        </c:manualLayout>
      </c:layout>
      <c:scatterChart>
        <c:scatterStyle val="smoothMarker"/>
        <c:varyColors val="0"/>
        <c:ser>
          <c:idx val="2"/>
          <c:order val="0"/>
          <c:tx>
            <c:v>Monthly Mean Chloride Concentration</c:v>
          </c:tx>
          <c:spPr>
            <a:ln w="22225" cap="rnd">
              <a:solidFill>
                <a:srgbClr val="FFFF00"/>
              </a:solidFill>
            </a:ln>
            <a:effectLst>
              <a:glow rad="139700">
                <a:schemeClr val="accent4">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Results!$L$46:$EA$46</c:f>
              <c:numCache>
                <c:formatCode>General</c:formatCode>
                <c:ptCount val="120"/>
                <c:pt idx="0">
                  <c:v>13.788758583871621</c:v>
                </c:pt>
                <c:pt idx="1">
                  <c:v>13.788758583871621</c:v>
                </c:pt>
                <c:pt idx="2">
                  <c:v>13.788758583871621</c:v>
                </c:pt>
                <c:pt idx="3">
                  <c:v>13.788758583871621</c:v>
                </c:pt>
                <c:pt idx="4">
                  <c:v>13.788758583871621</c:v>
                </c:pt>
                <c:pt idx="5">
                  <c:v>13.788758583871621</c:v>
                </c:pt>
                <c:pt idx="6">
                  <c:v>13.788758583871621</c:v>
                </c:pt>
                <c:pt idx="7">
                  <c:v>13.798210555481495</c:v>
                </c:pt>
                <c:pt idx="8">
                  <c:v>14.178061201222883</c:v>
                </c:pt>
                <c:pt idx="9">
                  <c:v>19.448821583218827</c:v>
                </c:pt>
                <c:pt idx="10">
                  <c:v>48.116102891062987</c:v>
                </c:pt>
                <c:pt idx="11">
                  <c:v>139.54512806009672</c:v>
                </c:pt>
                <c:pt idx="12">
                  <c:v>337.50877825341627</c:v>
                </c:pt>
                <c:pt idx="13">
                  <c:v>628.49530967034559</c:v>
                </c:pt>
                <c:pt idx="14">
                  <c:v>980.3084555303725</c:v>
                </c:pt>
                <c:pt idx="15">
                  <c:v>1274.2720376434802</c:v>
                </c:pt>
                <c:pt idx="16">
                  <c:v>1410.8902422282629</c:v>
                </c:pt>
                <c:pt idx="17">
                  <c:v>1344.8463512653818</c:v>
                </c:pt>
                <c:pt idx="18">
                  <c:v>1114.8878513056195</c:v>
                </c:pt>
                <c:pt idx="19">
                  <c:v>857.04251377385958</c:v>
                </c:pt>
                <c:pt idx="20">
                  <c:v>641.05087719634435</c:v>
                </c:pt>
                <c:pt idx="21">
                  <c:v>536.16809355722773</c:v>
                </c:pt>
                <c:pt idx="22">
                  <c:v>614.44776563519451</c:v>
                </c:pt>
                <c:pt idx="23">
                  <c:v>871.44064652740622</c:v>
                </c:pt>
                <c:pt idx="24">
                  <c:v>1263.2904775611973</c:v>
                </c:pt>
                <c:pt idx="25">
                  <c:v>1682.4747750641836</c:v>
                </c:pt>
                <c:pt idx="26">
                  <c:v>2052.2454358438881</c:v>
                </c:pt>
                <c:pt idx="27">
                  <c:v>2261.9079580982939</c:v>
                </c:pt>
                <c:pt idx="28">
                  <c:v>2194.625488188964</c:v>
                </c:pt>
                <c:pt idx="29">
                  <c:v>1852.9908316614321</c:v>
                </c:pt>
                <c:pt idx="30">
                  <c:v>1377.3190630631759</c:v>
                </c:pt>
                <c:pt idx="31">
                  <c:v>986.71022030193308</c:v>
                </c:pt>
                <c:pt idx="32">
                  <c:v>700.26440280835004</c:v>
                </c:pt>
                <c:pt idx="33">
                  <c:v>523.12882072218883</c:v>
                </c:pt>
                <c:pt idx="34">
                  <c:v>449.45722573666376</c:v>
                </c:pt>
                <c:pt idx="35">
                  <c:v>482.06612005875098</c:v>
                </c:pt>
                <c:pt idx="36">
                  <c:v>635.03460460024667</c:v>
                </c:pt>
                <c:pt idx="37">
                  <c:v>892.30380871963212</c:v>
                </c:pt>
                <c:pt idx="38">
                  <c:v>1230.7389993333206</c:v>
                </c:pt>
                <c:pt idx="39">
                  <c:v>1625.775071463532</c:v>
                </c:pt>
                <c:pt idx="40">
                  <c:v>2035.565485944041</c:v>
                </c:pt>
                <c:pt idx="41">
                  <c:v>2341.1013948983323</c:v>
                </c:pt>
                <c:pt idx="42">
                  <c:v>2344.7005574211676</c:v>
                </c:pt>
                <c:pt idx="43">
                  <c:v>2044.2724197917637</c:v>
                </c:pt>
                <c:pt idx="44">
                  <c:v>1621.6924498594951</c:v>
                </c:pt>
                <c:pt idx="45">
                  <c:v>1178.3072448181488</c:v>
                </c:pt>
                <c:pt idx="46">
                  <c:v>830.34065690930356</c:v>
                </c:pt>
                <c:pt idx="47">
                  <c:v>596.00685782459016</c:v>
                </c:pt>
                <c:pt idx="48">
                  <c:v>537.47913761935501</c:v>
                </c:pt>
                <c:pt idx="49">
                  <c:v>619.68345236437779</c:v>
                </c:pt>
                <c:pt idx="50">
                  <c:v>815.36487895744801</c:v>
                </c:pt>
                <c:pt idx="51">
                  <c:v>1106.9374087856913</c:v>
                </c:pt>
                <c:pt idx="52">
                  <c:v>1356.9528442354615</c:v>
                </c:pt>
                <c:pt idx="53">
                  <c:v>1369.8993765490588</c:v>
                </c:pt>
                <c:pt idx="54">
                  <c:v>1048.8686096020344</c:v>
                </c:pt>
                <c:pt idx="55">
                  <c:v>806.00075508367524</c:v>
                </c:pt>
                <c:pt idx="56">
                  <c:v>946.6844565239353</c:v>
                </c:pt>
                <c:pt idx="57">
                  <c:v>1347.9901511559463</c:v>
                </c:pt>
                <c:pt idx="58">
                  <c:v>1814.1295137192185</c:v>
                </c:pt>
                <c:pt idx="59">
                  <c:v>2244.0982195919041</c:v>
                </c:pt>
                <c:pt idx="60">
                  <c:v>2601.2715467805697</c:v>
                </c:pt>
                <c:pt idx="61">
                  <c:v>2836.9755216736125</c:v>
                </c:pt>
                <c:pt idx="62">
                  <c:v>2917.3343574494352</c:v>
                </c:pt>
                <c:pt idx="63">
                  <c:v>2798.911161147174</c:v>
                </c:pt>
                <c:pt idx="64">
                  <c:v>2475.9940030661396</c:v>
                </c:pt>
                <c:pt idx="65">
                  <c:v>2010.5848516429294</c:v>
                </c:pt>
                <c:pt idx="66">
                  <c:v>1558.6690383575838</c:v>
                </c:pt>
                <c:pt idx="67">
                  <c:v>1173.2765719283552</c:v>
                </c:pt>
                <c:pt idx="68">
                  <c:v>892.58541128333047</c:v>
                </c:pt>
                <c:pt idx="69">
                  <c:v>715.84562587501478</c:v>
                </c:pt>
                <c:pt idx="70">
                  <c:v>626.94267903861339</c:v>
                </c:pt>
                <c:pt idx="71">
                  <c:v>659.60417080271839</c:v>
                </c:pt>
                <c:pt idx="72">
                  <c:v>859.38215474647791</c:v>
                </c:pt>
                <c:pt idx="73">
                  <c:v>1191.3302745591188</c:v>
                </c:pt>
                <c:pt idx="74">
                  <c:v>1604.5555805320544</c:v>
                </c:pt>
                <c:pt idx="75">
                  <c:v>2027.5680059653957</c:v>
                </c:pt>
                <c:pt idx="76">
                  <c:v>2338.3065766262248</c:v>
                </c:pt>
                <c:pt idx="77">
                  <c:v>2385.4782162740948</c:v>
                </c:pt>
                <c:pt idx="78">
                  <c:v>2117.3194803864794</c:v>
                </c:pt>
                <c:pt idx="79">
                  <c:v>1639.9960260825865</c:v>
                </c:pt>
                <c:pt idx="80">
                  <c:v>1152.3173623484283</c:v>
                </c:pt>
                <c:pt idx="81">
                  <c:v>873.53231224484591</c:v>
                </c:pt>
                <c:pt idx="82">
                  <c:v>924.9384351739543</c:v>
                </c:pt>
                <c:pt idx="83">
                  <c:v>1233.7558462718719</c:v>
                </c:pt>
                <c:pt idx="84">
                  <c:v>1682.8779532817641</c:v>
                </c:pt>
                <c:pt idx="85">
                  <c:v>2118.1872349229388</c:v>
                </c:pt>
                <c:pt idx="86">
                  <c:v>2488.3038060922268</c:v>
                </c:pt>
                <c:pt idx="87">
                  <c:v>2750.627524839319</c:v>
                </c:pt>
                <c:pt idx="88">
                  <c:v>2753.1814105017629</c:v>
                </c:pt>
                <c:pt idx="89">
                  <c:v>2406.4026574251197</c:v>
                </c:pt>
                <c:pt idx="90">
                  <c:v>1811.3869592901287</c:v>
                </c:pt>
                <c:pt idx="91">
                  <c:v>1257.6760064249102</c:v>
                </c:pt>
                <c:pt idx="92">
                  <c:v>795.06556526211409</c:v>
                </c:pt>
                <c:pt idx="93">
                  <c:v>692.2323768001346</c:v>
                </c:pt>
                <c:pt idx="94">
                  <c:v>952.4056422730265</c:v>
                </c:pt>
                <c:pt idx="95">
                  <c:v>1379.9989750137472</c:v>
                </c:pt>
                <c:pt idx="96">
                  <c:v>1887.7922497980167</c:v>
                </c:pt>
                <c:pt idx="97">
                  <c:v>2371.4406260698015</c:v>
                </c:pt>
                <c:pt idx="98">
                  <c:v>2706.5776304815959</c:v>
                </c:pt>
                <c:pt idx="99">
                  <c:v>2749.4439897275415</c:v>
                </c:pt>
                <c:pt idx="100">
                  <c:v>2408.2622865061708</c:v>
                </c:pt>
                <c:pt idx="101">
                  <c:v>1820.5642677250225</c:v>
                </c:pt>
                <c:pt idx="102">
                  <c:v>1095.8567698010031</c:v>
                </c:pt>
                <c:pt idx="103">
                  <c:v>735.48015090045158</c:v>
                </c:pt>
                <c:pt idx="104">
                  <c:v>638.58958378912268</c:v>
                </c:pt>
                <c:pt idx="105">
                  <c:v>786.73541294935444</c:v>
                </c:pt>
                <c:pt idx="106">
                  <c:v>1150.9465299325479</c:v>
                </c:pt>
                <c:pt idx="107">
                  <c:v>1655.7919386377387</c:v>
                </c:pt>
                <c:pt idx="108">
                  <c:v>2233.2784920901954</c:v>
                </c:pt>
                <c:pt idx="109">
                  <c:v>2723.6614734540121</c:v>
                </c:pt>
                <c:pt idx="110">
                  <c:v>3075.7716415647515</c:v>
                </c:pt>
                <c:pt idx="111">
                  <c:v>3248.7694099459854</c:v>
                </c:pt>
                <c:pt idx="112">
                  <c:v>3049.5618802888007</c:v>
                </c:pt>
                <c:pt idx="113">
                  <c:v>2513.9664650114742</c:v>
                </c:pt>
                <c:pt idx="114">
                  <c:v>1921.975027126098</c:v>
                </c:pt>
                <c:pt idx="115">
                  <c:v>1479.6616756653184</c:v>
                </c:pt>
                <c:pt idx="116">
                  <c:v>1203.5104267174827</c:v>
                </c:pt>
                <c:pt idx="117">
                  <c:v>1083.8431285520282</c:v>
                </c:pt>
                <c:pt idx="118">
                  <c:v>1204.2929387671168</c:v>
                </c:pt>
                <c:pt idx="119">
                  <c:v>1577.0961574096086</c:v>
                </c:pt>
              </c:numCache>
            </c:numRef>
          </c:yVal>
          <c:smooth val="1"/>
          <c:extLst>
            <c:ext xmlns:c16="http://schemas.microsoft.com/office/drawing/2014/chart" uri="{C3380CC4-5D6E-409C-BE32-E72D297353CC}">
              <c16:uniqueId val="{00000004-812C-4788-A7C9-C1EE3BF02E1D}"/>
            </c:ext>
          </c:extLst>
        </c:ser>
        <c:ser>
          <c:idx val="0"/>
          <c:order val="1"/>
          <c:tx>
            <c:v>EPA Secondary Drinking Water Standard for Chloride</c:v>
          </c:tx>
          <c:spPr>
            <a:ln w="22225" cap="rnd">
              <a:solidFill>
                <a:srgbClr val="FF0000"/>
              </a:solidFill>
            </a:ln>
            <a:effectLst>
              <a:glow rad="139700">
                <a:schemeClr val="accent2">
                  <a:alpha val="14000"/>
                </a:schemeClr>
              </a:glow>
            </a:effectLst>
          </c:spPr>
          <c:marker>
            <c:symbol val="none"/>
          </c:marker>
          <c:xVal>
            <c:numRef>
              <c:f>Results!$L$36:$EA$36</c:f>
              <c:numCache>
                <c:formatCode>[$-409]mmm\-yy;@</c:formatCode>
                <c:ptCount val="12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numCache>
            </c:numRef>
          </c:xVal>
          <c:yVal>
            <c:numRef>
              <c:f>Results!$L$48:$EA$48</c:f>
              <c:numCache>
                <c:formatCode>General</c:formatCode>
                <c:ptCount val="120"/>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pt idx="21">
                  <c:v>250</c:v>
                </c:pt>
                <c:pt idx="22">
                  <c:v>250</c:v>
                </c:pt>
                <c:pt idx="23">
                  <c:v>250</c:v>
                </c:pt>
                <c:pt idx="24">
                  <c:v>250</c:v>
                </c:pt>
                <c:pt idx="25">
                  <c:v>250</c:v>
                </c:pt>
                <c:pt idx="26">
                  <c:v>250</c:v>
                </c:pt>
                <c:pt idx="27">
                  <c:v>250</c:v>
                </c:pt>
                <c:pt idx="28">
                  <c:v>250</c:v>
                </c:pt>
                <c:pt idx="29">
                  <c:v>250</c:v>
                </c:pt>
                <c:pt idx="30">
                  <c:v>250</c:v>
                </c:pt>
                <c:pt idx="31">
                  <c:v>250</c:v>
                </c:pt>
                <c:pt idx="32">
                  <c:v>250</c:v>
                </c:pt>
                <c:pt idx="33">
                  <c:v>250</c:v>
                </c:pt>
                <c:pt idx="34">
                  <c:v>250</c:v>
                </c:pt>
                <c:pt idx="35">
                  <c:v>250</c:v>
                </c:pt>
                <c:pt idx="36">
                  <c:v>250</c:v>
                </c:pt>
                <c:pt idx="37">
                  <c:v>250</c:v>
                </c:pt>
                <c:pt idx="38">
                  <c:v>250</c:v>
                </c:pt>
                <c:pt idx="39">
                  <c:v>250</c:v>
                </c:pt>
                <c:pt idx="40">
                  <c:v>250</c:v>
                </c:pt>
                <c:pt idx="41">
                  <c:v>250</c:v>
                </c:pt>
                <c:pt idx="42">
                  <c:v>250</c:v>
                </c:pt>
                <c:pt idx="43">
                  <c:v>250</c:v>
                </c:pt>
                <c:pt idx="44">
                  <c:v>250</c:v>
                </c:pt>
                <c:pt idx="45">
                  <c:v>250</c:v>
                </c:pt>
                <c:pt idx="46">
                  <c:v>250</c:v>
                </c:pt>
                <c:pt idx="47">
                  <c:v>250</c:v>
                </c:pt>
                <c:pt idx="48">
                  <c:v>250</c:v>
                </c:pt>
                <c:pt idx="49">
                  <c:v>250</c:v>
                </c:pt>
                <c:pt idx="50">
                  <c:v>250</c:v>
                </c:pt>
                <c:pt idx="51">
                  <c:v>250</c:v>
                </c:pt>
                <c:pt idx="52">
                  <c:v>250</c:v>
                </c:pt>
                <c:pt idx="53">
                  <c:v>250</c:v>
                </c:pt>
                <c:pt idx="54">
                  <c:v>250</c:v>
                </c:pt>
                <c:pt idx="55">
                  <c:v>250</c:v>
                </c:pt>
                <c:pt idx="56">
                  <c:v>250</c:v>
                </c:pt>
                <c:pt idx="57">
                  <c:v>250</c:v>
                </c:pt>
                <c:pt idx="58">
                  <c:v>250</c:v>
                </c:pt>
                <c:pt idx="59">
                  <c:v>250</c:v>
                </c:pt>
                <c:pt idx="60">
                  <c:v>250</c:v>
                </c:pt>
                <c:pt idx="61">
                  <c:v>250</c:v>
                </c:pt>
                <c:pt idx="62">
                  <c:v>250</c:v>
                </c:pt>
                <c:pt idx="63">
                  <c:v>250</c:v>
                </c:pt>
                <c:pt idx="64">
                  <c:v>250</c:v>
                </c:pt>
                <c:pt idx="65">
                  <c:v>250</c:v>
                </c:pt>
                <c:pt idx="66">
                  <c:v>250</c:v>
                </c:pt>
                <c:pt idx="67">
                  <c:v>250</c:v>
                </c:pt>
                <c:pt idx="68">
                  <c:v>250</c:v>
                </c:pt>
                <c:pt idx="69">
                  <c:v>250</c:v>
                </c:pt>
                <c:pt idx="70">
                  <c:v>250</c:v>
                </c:pt>
                <c:pt idx="71">
                  <c:v>250</c:v>
                </c:pt>
                <c:pt idx="72">
                  <c:v>250</c:v>
                </c:pt>
                <c:pt idx="73">
                  <c:v>250</c:v>
                </c:pt>
                <c:pt idx="74">
                  <c:v>250</c:v>
                </c:pt>
                <c:pt idx="75">
                  <c:v>250</c:v>
                </c:pt>
                <c:pt idx="76">
                  <c:v>250</c:v>
                </c:pt>
                <c:pt idx="77">
                  <c:v>250</c:v>
                </c:pt>
                <c:pt idx="78">
                  <c:v>250</c:v>
                </c:pt>
                <c:pt idx="79">
                  <c:v>250</c:v>
                </c:pt>
                <c:pt idx="80">
                  <c:v>250</c:v>
                </c:pt>
                <c:pt idx="81">
                  <c:v>250</c:v>
                </c:pt>
                <c:pt idx="82">
                  <c:v>250</c:v>
                </c:pt>
                <c:pt idx="83">
                  <c:v>250</c:v>
                </c:pt>
                <c:pt idx="84">
                  <c:v>250</c:v>
                </c:pt>
                <c:pt idx="85">
                  <c:v>250</c:v>
                </c:pt>
                <c:pt idx="86">
                  <c:v>250</c:v>
                </c:pt>
                <c:pt idx="87">
                  <c:v>250</c:v>
                </c:pt>
                <c:pt idx="88">
                  <c:v>250</c:v>
                </c:pt>
                <c:pt idx="89">
                  <c:v>250</c:v>
                </c:pt>
                <c:pt idx="90">
                  <c:v>250</c:v>
                </c:pt>
                <c:pt idx="91">
                  <c:v>250</c:v>
                </c:pt>
                <c:pt idx="92">
                  <c:v>250</c:v>
                </c:pt>
                <c:pt idx="93">
                  <c:v>250</c:v>
                </c:pt>
                <c:pt idx="94">
                  <c:v>250</c:v>
                </c:pt>
                <c:pt idx="95">
                  <c:v>250</c:v>
                </c:pt>
                <c:pt idx="96">
                  <c:v>250</c:v>
                </c:pt>
                <c:pt idx="97">
                  <c:v>250</c:v>
                </c:pt>
                <c:pt idx="98">
                  <c:v>250</c:v>
                </c:pt>
                <c:pt idx="99">
                  <c:v>250</c:v>
                </c:pt>
                <c:pt idx="100">
                  <c:v>250</c:v>
                </c:pt>
                <c:pt idx="101">
                  <c:v>250</c:v>
                </c:pt>
                <c:pt idx="102">
                  <c:v>250</c:v>
                </c:pt>
                <c:pt idx="103">
                  <c:v>250</c:v>
                </c:pt>
                <c:pt idx="104">
                  <c:v>250</c:v>
                </c:pt>
                <c:pt idx="105">
                  <c:v>250</c:v>
                </c:pt>
                <c:pt idx="106">
                  <c:v>250</c:v>
                </c:pt>
                <c:pt idx="107">
                  <c:v>250</c:v>
                </c:pt>
                <c:pt idx="108">
                  <c:v>250</c:v>
                </c:pt>
                <c:pt idx="109">
                  <c:v>250</c:v>
                </c:pt>
                <c:pt idx="110">
                  <c:v>250</c:v>
                </c:pt>
                <c:pt idx="111">
                  <c:v>250</c:v>
                </c:pt>
                <c:pt idx="112">
                  <c:v>250</c:v>
                </c:pt>
                <c:pt idx="113">
                  <c:v>250</c:v>
                </c:pt>
                <c:pt idx="114">
                  <c:v>250</c:v>
                </c:pt>
                <c:pt idx="115">
                  <c:v>250</c:v>
                </c:pt>
                <c:pt idx="116">
                  <c:v>250</c:v>
                </c:pt>
                <c:pt idx="117">
                  <c:v>250</c:v>
                </c:pt>
                <c:pt idx="118">
                  <c:v>250</c:v>
                </c:pt>
                <c:pt idx="119">
                  <c:v>250</c:v>
                </c:pt>
              </c:numCache>
            </c:numRef>
          </c:yVal>
          <c:smooth val="1"/>
          <c:extLst>
            <c:ext xmlns:c16="http://schemas.microsoft.com/office/drawing/2014/chart" uri="{C3380CC4-5D6E-409C-BE32-E72D297353CC}">
              <c16:uniqueId val="{00000000-B4B3-42E7-9A2B-C79802159B12}"/>
            </c:ext>
          </c:extLst>
        </c:ser>
        <c:dLbls>
          <c:showLegendKey val="0"/>
          <c:showVal val="0"/>
          <c:showCatName val="0"/>
          <c:showSerName val="0"/>
          <c:showPercent val="0"/>
          <c:showBubbleSize val="0"/>
        </c:dLbls>
        <c:axId val="996732144"/>
        <c:axId val="996730832"/>
        <c:extLst/>
      </c:scatterChart>
      <c:valAx>
        <c:axId val="996732144"/>
        <c:scaling>
          <c:orientation val="minMax"/>
          <c:max val="40200"/>
          <c:min val="36530"/>
        </c:scaling>
        <c:delete val="0"/>
        <c:axPos val="b"/>
        <c:majorGridlines>
          <c:spPr>
            <a:ln w="9525" cap="flat" cmpd="sng" algn="ctr">
              <a:solidFill>
                <a:schemeClr val="dk1">
                  <a:lumMod val="65000"/>
                  <a:lumOff val="35000"/>
                  <a:alpha val="75000"/>
                </a:schemeClr>
              </a:solidFill>
              <a:round/>
            </a:ln>
            <a:effectLst/>
          </c:spPr>
        </c:majorGridlines>
        <c:numFmt formatCode="[$-409]mmm\-yy;@" sourceLinked="1"/>
        <c:majorTickMark val="out"/>
        <c:minorTickMark val="none"/>
        <c:tickLblPos val="nextTo"/>
        <c:spPr>
          <a:noFill/>
          <a:ln w="9525" cap="flat" cmpd="sng" algn="ctr">
            <a:solidFill>
              <a:schemeClr val="lt1">
                <a:lumMod val="50000"/>
              </a:schemeClr>
            </a:solidFill>
            <a:round/>
          </a:ln>
          <a:effectLst/>
        </c:spPr>
        <c:txPr>
          <a:bodyPr rot="5400000" spcFirstLastPara="1" vertOverflow="ellipsis" wrap="square" anchor="ctr" anchorCtr="1"/>
          <a:lstStyle/>
          <a:p>
            <a:pPr>
              <a:defRPr sz="2000" b="0" i="0" u="none" strike="noStrike" kern="1200" baseline="0">
                <a:solidFill>
                  <a:schemeClr val="lt1">
                    <a:lumMod val="75000"/>
                  </a:schemeClr>
                </a:solidFill>
                <a:latin typeface="+mn-lt"/>
                <a:ea typeface="+mn-ea"/>
                <a:cs typeface="+mn-cs"/>
              </a:defRPr>
            </a:pPr>
            <a:endParaRPr lang="en-US"/>
          </a:p>
        </c:txPr>
        <c:crossAx val="996730832"/>
        <c:crosses val="autoZero"/>
        <c:crossBetween val="midCat"/>
        <c:majorUnit val="365"/>
        <c:minorUnit val="31"/>
      </c:valAx>
      <c:valAx>
        <c:axId val="996730832"/>
        <c:scaling>
          <c:orientation val="minMax"/>
          <c:min val="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r>
                  <a:rPr lang="en-US"/>
                  <a:t>Chloride Concentration 300 Feet from BMP, mg/L</a:t>
                </a:r>
              </a:p>
            </c:rich>
          </c:tx>
          <c:layout>
            <c:manualLayout>
              <c:xMode val="edge"/>
              <c:yMode val="edge"/>
              <c:x val="1.4304063675939163E-2"/>
              <c:y val="7.7061895839119335E-2"/>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crossAx val="996732144"/>
        <c:crosses val="autoZero"/>
        <c:crossBetween val="midCat"/>
      </c:valAx>
      <c:spPr>
        <a:noFill/>
        <a:ln>
          <a:noFill/>
        </a:ln>
        <a:effectLst/>
      </c:spPr>
    </c:plotArea>
    <c:legend>
      <c:legendPos val="r"/>
      <c:layout>
        <c:manualLayout>
          <c:xMode val="edge"/>
          <c:yMode val="edge"/>
          <c:x val="0.16549910669114815"/>
          <c:y val="0.88954301443833916"/>
          <c:w val="0.70914152956775145"/>
          <c:h val="0.10493242538550868"/>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8368175563827"/>
          <c:y val="0.13523676966472198"/>
          <c:w val="0.87469409446677826"/>
          <c:h val="0.81455044400850041"/>
        </c:manualLayout>
      </c:layout>
      <c:barChart>
        <c:barDir val="col"/>
        <c:grouping val="clustered"/>
        <c:varyColors val="0"/>
        <c:ser>
          <c:idx val="0"/>
          <c:order val="0"/>
          <c:tx>
            <c:v>Monthly Precipitation with Salt Application</c:v>
          </c:tx>
          <c:spPr>
            <a:solidFill>
              <a:srgbClr val="FFFF00"/>
            </a:solidFill>
            <a:ln w="50800" cap="flat" cmpd="sng" algn="ctr">
              <a:solidFill>
                <a:srgbClr val="FFFF00"/>
              </a:solidFill>
              <a:miter lim="800000"/>
            </a:ln>
            <a:effectLst>
              <a:glow rad="63500">
                <a:schemeClr val="accent4">
                  <a:alpha val="25000"/>
                </a:schemeClr>
              </a:glow>
            </a:effectLst>
          </c:spPr>
          <c:invertIfNegative val="0"/>
          <c:val>
            <c:numRef>
              <c:f>Precip!$G$2:$G$121</c:f>
              <c:numCache>
                <c:formatCode>General</c:formatCode>
                <c:ptCount val="120"/>
                <c:pt idx="0">
                  <c:v>0.77999999999999992</c:v>
                </c:pt>
                <c:pt idx="1">
                  <c:v>1.91</c:v>
                </c:pt>
                <c:pt idx="2">
                  <c:v>1.17</c:v>
                </c:pt>
                <c:pt idx="3">
                  <c:v>3.1500000000000004</c:v>
                </c:pt>
                <c:pt idx="4">
                  <c:v>#N/A</c:v>
                </c:pt>
                <c:pt idx="5">
                  <c:v>#N/A</c:v>
                </c:pt>
                <c:pt idx="6">
                  <c:v>#N/A</c:v>
                </c:pt>
                <c:pt idx="7">
                  <c:v>#N/A</c:v>
                </c:pt>
                <c:pt idx="8">
                  <c:v>#N/A</c:v>
                </c:pt>
                <c:pt idx="9">
                  <c:v>#N/A</c:v>
                </c:pt>
                <c:pt idx="10">
                  <c:v>2.0400000000000005</c:v>
                </c:pt>
                <c:pt idx="11">
                  <c:v>1.08</c:v>
                </c:pt>
                <c:pt idx="12">
                  <c:v>0.94</c:v>
                </c:pt>
                <c:pt idx="13">
                  <c:v>2.34</c:v>
                </c:pt>
                <c:pt idx="14">
                  <c:v>0.54</c:v>
                </c:pt>
                <c:pt idx="15">
                  <c:v>3.0299999999999989</c:v>
                </c:pt>
                <c:pt idx="16">
                  <c:v>#N/A</c:v>
                </c:pt>
                <c:pt idx="17">
                  <c:v>#N/A</c:v>
                </c:pt>
                <c:pt idx="18">
                  <c:v>#N/A</c:v>
                </c:pt>
                <c:pt idx="19">
                  <c:v>#N/A</c:v>
                </c:pt>
                <c:pt idx="20">
                  <c:v>#N/A</c:v>
                </c:pt>
                <c:pt idx="21">
                  <c:v>#N/A</c:v>
                </c:pt>
                <c:pt idx="22">
                  <c:v>1.5600000000000003</c:v>
                </c:pt>
                <c:pt idx="23">
                  <c:v>1.06</c:v>
                </c:pt>
                <c:pt idx="24">
                  <c:v>0.61</c:v>
                </c:pt>
                <c:pt idx="25">
                  <c:v>2.0900000000000003</c:v>
                </c:pt>
                <c:pt idx="26">
                  <c:v>1.4899999999999998</c:v>
                </c:pt>
                <c:pt idx="27">
                  <c:v>3.31</c:v>
                </c:pt>
                <c:pt idx="28">
                  <c:v>#N/A</c:v>
                </c:pt>
                <c:pt idx="29">
                  <c:v>#N/A</c:v>
                </c:pt>
                <c:pt idx="30">
                  <c:v>#N/A</c:v>
                </c:pt>
                <c:pt idx="31">
                  <c:v>#N/A</c:v>
                </c:pt>
                <c:pt idx="32">
                  <c:v>#N/A</c:v>
                </c:pt>
                <c:pt idx="33">
                  <c:v>#N/A</c:v>
                </c:pt>
                <c:pt idx="34">
                  <c:v>1.01</c:v>
                </c:pt>
                <c:pt idx="35">
                  <c:v>0.61</c:v>
                </c:pt>
                <c:pt idx="36">
                  <c:v>0.21</c:v>
                </c:pt>
                <c:pt idx="37">
                  <c:v>0.18</c:v>
                </c:pt>
                <c:pt idx="38">
                  <c:v>1.52</c:v>
                </c:pt>
                <c:pt idx="39">
                  <c:v>3</c:v>
                </c:pt>
                <c:pt idx="40">
                  <c:v>#N/A</c:v>
                </c:pt>
                <c:pt idx="41">
                  <c:v>#N/A</c:v>
                </c:pt>
                <c:pt idx="42">
                  <c:v>#N/A</c:v>
                </c:pt>
                <c:pt idx="43">
                  <c:v>#N/A</c:v>
                </c:pt>
                <c:pt idx="44">
                  <c:v>#N/A</c:v>
                </c:pt>
                <c:pt idx="45">
                  <c:v>#N/A</c:v>
                </c:pt>
                <c:pt idx="46">
                  <c:v>7.49</c:v>
                </c:pt>
                <c:pt idx="47">
                  <c:v>1.9800000000000002</c:v>
                </c:pt>
                <c:pt idx="48">
                  <c:v>0.46</c:v>
                </c:pt>
                <c:pt idx="49">
                  <c:v>1.4200000000000004</c:v>
                </c:pt>
                <c:pt idx="50">
                  <c:v>3.5999999999999996</c:v>
                </c:pt>
                <c:pt idx="51">
                  <c:v>1.7600000000000002</c:v>
                </c:pt>
                <c:pt idx="52">
                  <c:v>#N/A</c:v>
                </c:pt>
                <c:pt idx="53">
                  <c:v>#N/A</c:v>
                </c:pt>
                <c:pt idx="54">
                  <c:v>#N/A</c:v>
                </c:pt>
                <c:pt idx="55">
                  <c:v>#N/A</c:v>
                </c:pt>
                <c:pt idx="56">
                  <c:v>#N/A</c:v>
                </c:pt>
                <c:pt idx="57">
                  <c:v>#N/A</c:v>
                </c:pt>
                <c:pt idx="58">
                  <c:v>1.51</c:v>
                </c:pt>
                <c:pt idx="59">
                  <c:v>1.4600000000000002</c:v>
                </c:pt>
                <c:pt idx="60">
                  <c:v>2.2000000000000002</c:v>
                </c:pt>
                <c:pt idx="61">
                  <c:v>1.4500000000000002</c:v>
                </c:pt>
                <c:pt idx="62">
                  <c:v>1.5599999999999998</c:v>
                </c:pt>
                <c:pt idx="63">
                  <c:v>1.57</c:v>
                </c:pt>
                <c:pt idx="64">
                  <c:v>#N/A</c:v>
                </c:pt>
                <c:pt idx="65">
                  <c:v>#N/A</c:v>
                </c:pt>
                <c:pt idx="66">
                  <c:v>#N/A</c:v>
                </c:pt>
                <c:pt idx="67">
                  <c:v>#N/A</c:v>
                </c:pt>
                <c:pt idx="68">
                  <c:v>#N/A</c:v>
                </c:pt>
                <c:pt idx="69">
                  <c:v>#N/A</c:v>
                </c:pt>
                <c:pt idx="70">
                  <c:v>3.3499999999999996</c:v>
                </c:pt>
                <c:pt idx="71">
                  <c:v>0.99</c:v>
                </c:pt>
                <c:pt idx="72">
                  <c:v>1.9600000000000004</c:v>
                </c:pt>
                <c:pt idx="73">
                  <c:v>0.81</c:v>
                </c:pt>
                <c:pt idx="74">
                  <c:v>2.3400000000000003</c:v>
                </c:pt>
                <c:pt idx="75">
                  <c:v>4.1500000000000004</c:v>
                </c:pt>
                <c:pt idx="76">
                  <c:v>#N/A</c:v>
                </c:pt>
                <c:pt idx="77">
                  <c:v>#N/A</c:v>
                </c:pt>
                <c:pt idx="78">
                  <c:v>#N/A</c:v>
                </c:pt>
                <c:pt idx="79">
                  <c:v>#N/A</c:v>
                </c:pt>
                <c:pt idx="80">
                  <c:v>#N/A</c:v>
                </c:pt>
                <c:pt idx="81">
                  <c:v>#N/A</c:v>
                </c:pt>
                <c:pt idx="82">
                  <c:v>2.2400000000000002</c:v>
                </c:pt>
                <c:pt idx="83">
                  <c:v>1.3600000000000003</c:v>
                </c:pt>
                <c:pt idx="84">
                  <c:v>0.84</c:v>
                </c:pt>
                <c:pt idx="85">
                  <c:v>1.56</c:v>
                </c:pt>
                <c:pt idx="86">
                  <c:v>3.3899999999999997</c:v>
                </c:pt>
                <c:pt idx="87">
                  <c:v>4.68</c:v>
                </c:pt>
                <c:pt idx="88">
                  <c:v>#N/A</c:v>
                </c:pt>
                <c:pt idx="89">
                  <c:v>#N/A</c:v>
                </c:pt>
                <c:pt idx="90">
                  <c:v>#N/A</c:v>
                </c:pt>
                <c:pt idx="91">
                  <c:v>#N/A</c:v>
                </c:pt>
                <c:pt idx="92">
                  <c:v>#N/A</c:v>
                </c:pt>
                <c:pt idx="93">
                  <c:v>#N/A</c:v>
                </c:pt>
                <c:pt idx="94">
                  <c:v>0.39</c:v>
                </c:pt>
                <c:pt idx="95">
                  <c:v>3.6299999999999994</c:v>
                </c:pt>
                <c:pt idx="96">
                  <c:v>2.1700000000000004</c:v>
                </c:pt>
                <c:pt idx="97">
                  <c:v>3.2699999999999996</c:v>
                </c:pt>
                <c:pt idx="98">
                  <c:v>2.4200000000000004</c:v>
                </c:pt>
                <c:pt idx="99">
                  <c:v>6.4300000000000006</c:v>
                </c:pt>
                <c:pt idx="100">
                  <c:v>#N/A</c:v>
                </c:pt>
                <c:pt idx="101">
                  <c:v>#N/A</c:v>
                </c:pt>
                <c:pt idx="102">
                  <c:v>#N/A</c:v>
                </c:pt>
                <c:pt idx="103">
                  <c:v>#N/A</c:v>
                </c:pt>
                <c:pt idx="104">
                  <c:v>#N/A</c:v>
                </c:pt>
                <c:pt idx="105">
                  <c:v>#N/A</c:v>
                </c:pt>
                <c:pt idx="106">
                  <c:v>1.4599999999999997</c:v>
                </c:pt>
                <c:pt idx="107">
                  <c:v>3.2899999999999996</c:v>
                </c:pt>
                <c:pt idx="108">
                  <c:v>0.53999999999999992</c:v>
                </c:pt>
                <c:pt idx="109">
                  <c:v>1.91</c:v>
                </c:pt>
                <c:pt idx="110">
                  <c:v>6.19</c:v>
                </c:pt>
                <c:pt idx="111">
                  <c:v>4.4299999999999988</c:v>
                </c:pt>
                <c:pt idx="112">
                  <c:v>#N/A</c:v>
                </c:pt>
                <c:pt idx="113">
                  <c:v>#N/A</c:v>
                </c:pt>
                <c:pt idx="114">
                  <c:v>#N/A</c:v>
                </c:pt>
                <c:pt idx="115">
                  <c:v>#N/A</c:v>
                </c:pt>
                <c:pt idx="116">
                  <c:v>#N/A</c:v>
                </c:pt>
                <c:pt idx="117">
                  <c:v>#N/A</c:v>
                </c:pt>
                <c:pt idx="118">
                  <c:v>1.3199999999999996</c:v>
                </c:pt>
                <c:pt idx="119">
                  <c:v>2.81</c:v>
                </c:pt>
              </c:numCache>
            </c:numRef>
          </c:val>
          <c:extLst>
            <c:ext xmlns:c16="http://schemas.microsoft.com/office/drawing/2014/chart" uri="{C3380CC4-5D6E-409C-BE32-E72D297353CC}">
              <c16:uniqueId val="{00000000-27CC-4DB2-AC39-40959A2B6A1A}"/>
            </c:ext>
          </c:extLst>
        </c:ser>
        <c:ser>
          <c:idx val="1"/>
          <c:order val="1"/>
          <c:tx>
            <c:v>Monthly Precipitation without Salt Application</c:v>
          </c:tx>
          <c:spPr>
            <a:solidFill>
              <a:schemeClr val="accent1"/>
            </a:solidFill>
            <a:ln w="50800" cap="flat" cmpd="sng" algn="ctr">
              <a:solidFill>
                <a:schemeClr val="accent1"/>
              </a:solidFill>
              <a:miter lim="800000"/>
            </a:ln>
            <a:effectLst>
              <a:glow rad="63500">
                <a:schemeClr val="accent1">
                  <a:alpha val="25000"/>
                </a:schemeClr>
              </a:glow>
            </a:effectLst>
          </c:spPr>
          <c:invertIfNegative val="0"/>
          <c:val>
            <c:numRef>
              <c:f>Precip!$H$2:$H$121</c:f>
              <c:numCache>
                <c:formatCode>General</c:formatCode>
                <c:ptCount val="120"/>
                <c:pt idx="0">
                  <c:v>#N/A</c:v>
                </c:pt>
                <c:pt idx="1">
                  <c:v>#N/A</c:v>
                </c:pt>
                <c:pt idx="2">
                  <c:v>#N/A</c:v>
                </c:pt>
                <c:pt idx="3">
                  <c:v>#N/A</c:v>
                </c:pt>
                <c:pt idx="4">
                  <c:v>9.58</c:v>
                </c:pt>
                <c:pt idx="5">
                  <c:v>8.5499999999999989</c:v>
                </c:pt>
                <c:pt idx="6">
                  <c:v>3.27</c:v>
                </c:pt>
                <c:pt idx="7">
                  <c:v>3.9999999999999991</c:v>
                </c:pt>
                <c:pt idx="8">
                  <c:v>3.5599999999999996</c:v>
                </c:pt>
                <c:pt idx="9">
                  <c:v>0.68</c:v>
                </c:pt>
                <c:pt idx="10">
                  <c:v>#N/A</c:v>
                </c:pt>
                <c:pt idx="11">
                  <c:v>#N/A</c:v>
                </c:pt>
                <c:pt idx="12">
                  <c:v>#N/A</c:v>
                </c:pt>
                <c:pt idx="13">
                  <c:v>#N/A</c:v>
                </c:pt>
                <c:pt idx="14">
                  <c:v>#N/A</c:v>
                </c:pt>
                <c:pt idx="15">
                  <c:v>#N/A</c:v>
                </c:pt>
                <c:pt idx="16">
                  <c:v>4.0299999999999994</c:v>
                </c:pt>
                <c:pt idx="17">
                  <c:v>5.2500000000000009</c:v>
                </c:pt>
                <c:pt idx="18">
                  <c:v>3.0900000000000003</c:v>
                </c:pt>
                <c:pt idx="19">
                  <c:v>7.629999999999999</c:v>
                </c:pt>
                <c:pt idx="20">
                  <c:v>5.4799999999999995</c:v>
                </c:pt>
                <c:pt idx="21">
                  <c:v>2.2999999999999998</c:v>
                </c:pt>
                <c:pt idx="22">
                  <c:v>#N/A</c:v>
                </c:pt>
                <c:pt idx="23">
                  <c:v>#N/A</c:v>
                </c:pt>
                <c:pt idx="24">
                  <c:v>#N/A</c:v>
                </c:pt>
                <c:pt idx="25">
                  <c:v>#N/A</c:v>
                </c:pt>
                <c:pt idx="26">
                  <c:v>#N/A</c:v>
                </c:pt>
                <c:pt idx="27">
                  <c:v>#N/A</c:v>
                </c:pt>
                <c:pt idx="28">
                  <c:v>2.92</c:v>
                </c:pt>
                <c:pt idx="29">
                  <c:v>3.69</c:v>
                </c:pt>
                <c:pt idx="30">
                  <c:v>2.06</c:v>
                </c:pt>
                <c:pt idx="31">
                  <c:v>3.04</c:v>
                </c:pt>
                <c:pt idx="32">
                  <c:v>2.74</c:v>
                </c:pt>
                <c:pt idx="33">
                  <c:v>2.09</c:v>
                </c:pt>
                <c:pt idx="34">
                  <c:v>#N/A</c:v>
                </c:pt>
                <c:pt idx="35">
                  <c:v>#N/A</c:v>
                </c:pt>
                <c:pt idx="36">
                  <c:v>#N/A</c:v>
                </c:pt>
                <c:pt idx="37">
                  <c:v>#N/A</c:v>
                </c:pt>
                <c:pt idx="38">
                  <c:v>#N/A</c:v>
                </c:pt>
                <c:pt idx="39">
                  <c:v>#N/A</c:v>
                </c:pt>
                <c:pt idx="40">
                  <c:v>3.6699999999999995</c:v>
                </c:pt>
                <c:pt idx="41">
                  <c:v>2.1</c:v>
                </c:pt>
                <c:pt idx="42">
                  <c:v>4.2299999999999995</c:v>
                </c:pt>
                <c:pt idx="43">
                  <c:v>0.87</c:v>
                </c:pt>
                <c:pt idx="44">
                  <c:v>4.2399999999999993</c:v>
                </c:pt>
                <c:pt idx="45">
                  <c:v>1.6</c:v>
                </c:pt>
                <c:pt idx="46">
                  <c:v>#N/A</c:v>
                </c:pt>
                <c:pt idx="47">
                  <c:v>#N/A</c:v>
                </c:pt>
                <c:pt idx="48">
                  <c:v>#N/A</c:v>
                </c:pt>
                <c:pt idx="49">
                  <c:v>#N/A</c:v>
                </c:pt>
                <c:pt idx="50">
                  <c:v>#N/A</c:v>
                </c:pt>
                <c:pt idx="51">
                  <c:v>#N/A</c:v>
                </c:pt>
                <c:pt idx="52">
                  <c:v>10.84</c:v>
                </c:pt>
                <c:pt idx="53">
                  <c:v>3.9299999999999997</c:v>
                </c:pt>
                <c:pt idx="54">
                  <c:v>6.05</c:v>
                </c:pt>
                <c:pt idx="55">
                  <c:v>3.96</c:v>
                </c:pt>
                <c:pt idx="56">
                  <c:v>1</c:v>
                </c:pt>
                <c:pt idx="57">
                  <c:v>3.1699999999999995</c:v>
                </c:pt>
                <c:pt idx="58">
                  <c:v>#N/A</c:v>
                </c:pt>
                <c:pt idx="59">
                  <c:v>#N/A</c:v>
                </c:pt>
                <c:pt idx="60">
                  <c:v>#N/A</c:v>
                </c:pt>
                <c:pt idx="61">
                  <c:v>#N/A</c:v>
                </c:pt>
                <c:pt idx="62">
                  <c:v>#N/A</c:v>
                </c:pt>
                <c:pt idx="63">
                  <c:v>#N/A</c:v>
                </c:pt>
                <c:pt idx="64">
                  <c:v>3.96</c:v>
                </c:pt>
                <c:pt idx="65">
                  <c:v>1.64</c:v>
                </c:pt>
                <c:pt idx="66">
                  <c:v>3.92</c:v>
                </c:pt>
                <c:pt idx="67">
                  <c:v>1.21</c:v>
                </c:pt>
                <c:pt idx="68">
                  <c:v>1.9500000000000002</c:v>
                </c:pt>
                <c:pt idx="69">
                  <c:v>0.76</c:v>
                </c:pt>
                <c:pt idx="70">
                  <c:v>#N/A</c:v>
                </c:pt>
                <c:pt idx="71">
                  <c:v>#N/A</c:v>
                </c:pt>
                <c:pt idx="72">
                  <c:v>#N/A</c:v>
                </c:pt>
                <c:pt idx="73">
                  <c:v>#N/A</c:v>
                </c:pt>
                <c:pt idx="74">
                  <c:v>#N/A</c:v>
                </c:pt>
                <c:pt idx="75">
                  <c:v>#N/A</c:v>
                </c:pt>
                <c:pt idx="76">
                  <c:v>4.6300000000000008</c:v>
                </c:pt>
                <c:pt idx="77">
                  <c:v>2.29</c:v>
                </c:pt>
                <c:pt idx="78">
                  <c:v>4.18</c:v>
                </c:pt>
                <c:pt idx="79">
                  <c:v>5.4300000000000006</c:v>
                </c:pt>
                <c:pt idx="80">
                  <c:v>3.3299999999999996</c:v>
                </c:pt>
                <c:pt idx="81">
                  <c:v>2.86</c:v>
                </c:pt>
                <c:pt idx="82">
                  <c:v>#N/A</c:v>
                </c:pt>
                <c:pt idx="83">
                  <c:v>#N/A</c:v>
                </c:pt>
                <c:pt idx="84">
                  <c:v>#N/A</c:v>
                </c:pt>
                <c:pt idx="85">
                  <c:v>#N/A</c:v>
                </c:pt>
                <c:pt idx="86">
                  <c:v>#N/A</c:v>
                </c:pt>
                <c:pt idx="87">
                  <c:v>#N/A</c:v>
                </c:pt>
                <c:pt idx="88">
                  <c:v>1.4000000000000001</c:v>
                </c:pt>
                <c:pt idx="89">
                  <c:v>4.82</c:v>
                </c:pt>
                <c:pt idx="90">
                  <c:v>2.6899999999999995</c:v>
                </c:pt>
                <c:pt idx="91">
                  <c:v>15.079999999999998</c:v>
                </c:pt>
                <c:pt idx="92">
                  <c:v>2.4500000000000002</c:v>
                </c:pt>
                <c:pt idx="93">
                  <c:v>3.3499999999999996</c:v>
                </c:pt>
                <c:pt idx="94">
                  <c:v>#N/A</c:v>
                </c:pt>
                <c:pt idx="95">
                  <c:v>#N/A</c:v>
                </c:pt>
                <c:pt idx="96">
                  <c:v>#N/A</c:v>
                </c:pt>
                <c:pt idx="97">
                  <c:v>#N/A</c:v>
                </c:pt>
                <c:pt idx="98">
                  <c:v>#N/A</c:v>
                </c:pt>
                <c:pt idx="99">
                  <c:v>#N/A</c:v>
                </c:pt>
                <c:pt idx="100">
                  <c:v>2.5499999999999998</c:v>
                </c:pt>
                <c:pt idx="101">
                  <c:v>10.929999999999998</c:v>
                </c:pt>
                <c:pt idx="102">
                  <c:v>5.62</c:v>
                </c:pt>
                <c:pt idx="103">
                  <c:v>1.4100000000000001</c:v>
                </c:pt>
                <c:pt idx="104">
                  <c:v>2.23</c:v>
                </c:pt>
                <c:pt idx="105">
                  <c:v>2.2000000000000002</c:v>
                </c:pt>
                <c:pt idx="106">
                  <c:v>#N/A</c:v>
                </c:pt>
                <c:pt idx="107">
                  <c:v>#N/A</c:v>
                </c:pt>
                <c:pt idx="108">
                  <c:v>#N/A</c:v>
                </c:pt>
                <c:pt idx="109">
                  <c:v>#N/A</c:v>
                </c:pt>
                <c:pt idx="110">
                  <c:v>#N/A</c:v>
                </c:pt>
                <c:pt idx="111">
                  <c:v>#N/A</c:v>
                </c:pt>
                <c:pt idx="112">
                  <c:v>3.6799999999999997</c:v>
                </c:pt>
                <c:pt idx="113">
                  <c:v>4.17</c:v>
                </c:pt>
                <c:pt idx="114">
                  <c:v>1.9400000000000002</c:v>
                </c:pt>
                <c:pt idx="115">
                  <c:v>2.4899999999999998</c:v>
                </c:pt>
                <c:pt idx="116">
                  <c:v>4.68</c:v>
                </c:pt>
                <c:pt idx="117">
                  <c:v>3.8000000000000007</c:v>
                </c:pt>
                <c:pt idx="118">
                  <c:v>#N/A</c:v>
                </c:pt>
                <c:pt idx="119">
                  <c:v>#N/A</c:v>
                </c:pt>
              </c:numCache>
            </c:numRef>
          </c:val>
          <c:extLst>
            <c:ext xmlns:c16="http://schemas.microsoft.com/office/drawing/2014/chart" uri="{C3380CC4-5D6E-409C-BE32-E72D297353CC}">
              <c16:uniqueId val="{00000001-27CC-4DB2-AC39-40959A2B6A1A}"/>
            </c:ext>
          </c:extLst>
        </c:ser>
        <c:dLbls>
          <c:showLegendKey val="0"/>
          <c:showVal val="0"/>
          <c:showCatName val="0"/>
          <c:showSerName val="0"/>
          <c:showPercent val="0"/>
          <c:showBubbleSize val="0"/>
        </c:dLbls>
        <c:gapWidth val="345"/>
        <c:overlap val="-100"/>
        <c:axId val="490437424"/>
        <c:axId val="490441360"/>
      </c:barChart>
      <c:catAx>
        <c:axId val="490437424"/>
        <c:scaling>
          <c:orientation val="minMax"/>
        </c:scaling>
        <c:delete val="1"/>
        <c:axPos val="t"/>
        <c:majorTickMark val="none"/>
        <c:minorTickMark val="none"/>
        <c:tickLblPos val="nextTo"/>
        <c:crossAx val="490441360"/>
        <c:crosses val="autoZero"/>
        <c:auto val="1"/>
        <c:lblAlgn val="ctr"/>
        <c:lblOffset val="100"/>
        <c:noMultiLvlLbl val="0"/>
      </c:catAx>
      <c:valAx>
        <c:axId val="490441360"/>
        <c:scaling>
          <c:orientation val="maxMin"/>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title>
          <c:tx>
            <c:rich>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r>
                  <a:rPr lang="en-US"/>
                  <a:t>Monthly Precipitation, inches</a:t>
                </a:r>
              </a:p>
            </c:rich>
          </c:tx>
          <c:layout/>
          <c:overlay val="0"/>
          <c:spPr>
            <a:noFill/>
            <a:ln>
              <a:noFill/>
            </a:ln>
            <a:effectLst/>
          </c:spPr>
          <c:txPr>
            <a:bodyPr rot="-5400000" spcFirstLastPara="1" vertOverflow="ellipsis" vert="horz" wrap="square" anchor="ctr" anchorCtr="1"/>
            <a:lstStyle/>
            <a:p>
              <a:pPr>
                <a:defRPr sz="20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crossAx val="490437424"/>
        <c:crosses val="autoZero"/>
        <c:crossBetween val="between"/>
      </c:valAx>
      <c:spPr>
        <a:noFill/>
        <a:ln>
          <a:noFill/>
        </a:ln>
        <a:effectLst/>
      </c:spPr>
    </c:plotArea>
    <c:legend>
      <c:legendPos val="r"/>
      <c:layout>
        <c:manualLayout>
          <c:xMode val="edge"/>
          <c:yMode val="edge"/>
          <c:x val="4.7140720709761733E-2"/>
          <c:y val="2.6581093541127001E-2"/>
          <c:w val="0.90930372068617471"/>
          <c:h val="6.4026365520497605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noFill/>
      <a:round/>
    </a:ln>
    <a:effectLst/>
  </c:spPr>
  <c:txPr>
    <a:bodyPr/>
    <a:lstStyle/>
    <a:p>
      <a:pPr>
        <a:defRPr sz="2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Scroll" dx="22" fmlaLink="$D$21" horiz="1" inc="0" max="30" min="5" page="200" val="22"/>
</file>

<file path=xl/ctrlProps/ctrlProp2.xml><?xml version="1.0" encoding="utf-8"?>
<formControlPr xmlns="http://schemas.microsoft.com/office/spreadsheetml/2009/9/main" objectType="Scroll" dx="22" fmlaLink="$D$24" horiz="1" inc="0" max="100" min="5" page="10" val="74"/>
</file>

<file path=xl/ctrlProps/ctrlProp3.xml><?xml version="1.0" encoding="utf-8"?>
<formControlPr xmlns="http://schemas.microsoft.com/office/spreadsheetml/2009/9/main" objectType="Scroll" dx="22" fmlaLink="$D$25" horiz="1" inc="0" max="100" min="1" page="10" val="25"/>
</file>

<file path=xl/ctrlProps/ctrlProp4.xml><?xml version="1.0" encoding="utf-8"?>
<formControlPr xmlns="http://schemas.microsoft.com/office/spreadsheetml/2009/9/main" objectType="Scroll" dx="22" fmlaLink="$D$26" horiz="1" inc="0" max="80" min="10" page="10" val="36"/>
</file>

<file path=xl/ctrlProps/ctrlProp5.xml><?xml version="1.0" encoding="utf-8"?>
<formControlPr xmlns="http://schemas.microsoft.com/office/spreadsheetml/2009/9/main" objectType="Scroll" dx="22" fmlaLink="$D$27" horiz="1" inc="0" max="100" min="10" page="10" val="1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20</xdr:row>
          <xdr:rowOff>142875</xdr:rowOff>
        </xdr:from>
        <xdr:to>
          <xdr:col>2</xdr:col>
          <xdr:colOff>1962150</xdr:colOff>
          <xdr:row>20</xdr:row>
          <xdr:rowOff>333375</xdr:rowOff>
        </xdr:to>
        <xdr:sp macro="" textlink="">
          <xdr:nvSpPr>
            <xdr:cNvPr id="1031" name="Scroll Bar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9525</xdr:rowOff>
        </xdr:from>
        <xdr:to>
          <xdr:col>2</xdr:col>
          <xdr:colOff>1895475</xdr:colOff>
          <xdr:row>23</xdr:row>
          <xdr:rowOff>200025</xdr:rowOff>
        </xdr:to>
        <xdr:sp macro="" textlink="">
          <xdr:nvSpPr>
            <xdr:cNvPr id="1033" name="Scroll Bar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19050</xdr:rowOff>
        </xdr:from>
        <xdr:to>
          <xdr:col>2</xdr:col>
          <xdr:colOff>1895475</xdr:colOff>
          <xdr:row>24</xdr:row>
          <xdr:rowOff>209550</xdr:rowOff>
        </xdr:to>
        <xdr:sp macro="" textlink="">
          <xdr:nvSpPr>
            <xdr:cNvPr id="1034" name="Scroll Bar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19050</xdr:rowOff>
        </xdr:from>
        <xdr:to>
          <xdr:col>2</xdr:col>
          <xdr:colOff>1895475</xdr:colOff>
          <xdr:row>25</xdr:row>
          <xdr:rowOff>209550</xdr:rowOff>
        </xdr:to>
        <xdr:sp macro="" textlink="">
          <xdr:nvSpPr>
            <xdr:cNvPr id="1035" name="Scroll Bar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xdr:col>
      <xdr:colOff>75148</xdr:colOff>
      <xdr:row>13</xdr:row>
      <xdr:rowOff>61223</xdr:rowOff>
    </xdr:from>
    <xdr:to>
      <xdr:col>26</xdr:col>
      <xdr:colOff>316910</xdr:colOff>
      <xdr:row>23</xdr:row>
      <xdr:rowOff>261937</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75149</xdr:colOff>
      <xdr:row>23</xdr:row>
      <xdr:rowOff>258775</xdr:rowOff>
    </xdr:from>
    <xdr:to>
      <xdr:col>26</xdr:col>
      <xdr:colOff>316911</xdr:colOff>
      <xdr:row>34</xdr:row>
      <xdr:rowOff>285750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75149</xdr:colOff>
      <xdr:row>34</xdr:row>
      <xdr:rowOff>1</xdr:rowOff>
    </xdr:from>
    <xdr:to>
      <xdr:col>26</xdr:col>
      <xdr:colOff>316911</xdr:colOff>
      <xdr:row>54</xdr:row>
      <xdr:rowOff>121229</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75148</xdr:colOff>
      <xdr:row>2</xdr:row>
      <xdr:rowOff>121217</xdr:rowOff>
    </xdr:from>
    <xdr:to>
      <xdr:col>26</xdr:col>
      <xdr:colOff>316910</xdr:colOff>
      <xdr:row>13</xdr:row>
      <xdr:rowOff>177501</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19050</xdr:colOff>
          <xdr:row>26</xdr:row>
          <xdr:rowOff>9525</xdr:rowOff>
        </xdr:from>
        <xdr:to>
          <xdr:col>2</xdr:col>
          <xdr:colOff>1895475</xdr:colOff>
          <xdr:row>26</xdr:row>
          <xdr:rowOff>200025</xdr:rowOff>
        </xdr:to>
        <xdr:sp macro="" textlink="">
          <xdr:nvSpPr>
            <xdr:cNvPr id="1037" name="Scroll Bar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lients\NCHRP\Projects\PNW0254_NCHRP_25-51_Limits_of_Infiltration\Phase%20II%20Track%202\Geotechnical%20Risk%20Tool\Excel_Tool\Version%20Control\NCHRP%20Mounding%20Tool_201804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put"/>
      <sheetName val="Geometry"/>
      <sheetName val="Selection"/>
      <sheetName val="Time Series"/>
      <sheetName val="Raw_model_output"/>
    </sheetNames>
    <sheetDataSet>
      <sheetData sheetId="0" refreshError="1"/>
      <sheetData sheetId="1">
        <row r="3">
          <cell r="B3" t="str">
            <v>PS</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5"/>
  <sheetViews>
    <sheetView tabSelected="1" zoomScale="55" zoomScaleNormal="55" workbookViewId="0">
      <selection activeCell="C3" sqref="C3:D3"/>
    </sheetView>
  </sheetViews>
  <sheetFormatPr defaultRowHeight="15" x14ac:dyDescent="0.25"/>
  <cols>
    <col min="1" max="1" width="7.7109375" customWidth="1"/>
    <col min="2" max="2" width="50.140625" customWidth="1"/>
    <col min="3" max="3" width="31.140625" customWidth="1"/>
    <col min="4" max="4" width="39" customWidth="1"/>
    <col min="5" max="5" width="56.85546875" customWidth="1"/>
    <col min="6" max="6" width="4.7109375" customWidth="1"/>
    <col min="7" max="7" width="19.85546875" customWidth="1"/>
    <col min="8" max="8" width="28.28515625" customWidth="1"/>
  </cols>
  <sheetData>
    <row r="1" spans="1:27" x14ac:dyDescent="0.25">
      <c r="A1" s="36"/>
      <c r="B1" s="36"/>
      <c r="C1" s="36"/>
      <c r="D1" s="36"/>
      <c r="E1" s="36"/>
      <c r="F1" s="36"/>
      <c r="G1" s="36"/>
      <c r="H1" s="36"/>
      <c r="I1" s="36"/>
      <c r="J1" s="36"/>
      <c r="K1" s="36"/>
      <c r="L1" s="36"/>
      <c r="M1" s="36"/>
      <c r="N1" s="36"/>
      <c r="O1" s="36"/>
      <c r="P1" s="36"/>
      <c r="Q1" s="36"/>
      <c r="R1" s="36"/>
      <c r="S1" s="36"/>
      <c r="T1" s="36"/>
      <c r="U1" s="36"/>
      <c r="V1" s="36"/>
      <c r="W1" s="36"/>
      <c r="X1" s="36"/>
      <c r="Y1" s="36"/>
      <c r="Z1" s="36"/>
      <c r="AA1" s="36"/>
    </row>
    <row r="2" spans="1:27" ht="27" thickBot="1" x14ac:dyDescent="0.45">
      <c r="A2" s="36"/>
      <c r="B2" s="86" t="s">
        <v>1098</v>
      </c>
      <c r="C2" s="86"/>
      <c r="D2" s="86"/>
      <c r="E2" s="86"/>
      <c r="F2" s="36"/>
      <c r="G2" s="86" t="s">
        <v>1067</v>
      </c>
      <c r="H2" s="86"/>
      <c r="I2" s="86"/>
      <c r="J2" s="86"/>
      <c r="K2" s="86"/>
      <c r="L2" s="86"/>
      <c r="M2" s="86"/>
      <c r="N2" s="86"/>
      <c r="O2" s="86"/>
      <c r="P2" s="86"/>
      <c r="Q2" s="86"/>
      <c r="R2" s="86"/>
      <c r="S2" s="86"/>
      <c r="T2" s="86"/>
      <c r="U2" s="86"/>
      <c r="V2" s="86"/>
      <c r="W2" s="86"/>
      <c r="X2" s="86"/>
      <c r="Y2" s="86"/>
      <c r="Z2" s="86"/>
      <c r="AA2" s="60"/>
    </row>
    <row r="3" spans="1:27" ht="30" customHeight="1" thickTop="1" x14ac:dyDescent="0.25">
      <c r="A3" s="36"/>
      <c r="B3" s="57" t="s">
        <v>0</v>
      </c>
      <c r="C3" s="90" t="s">
        <v>166</v>
      </c>
      <c r="D3" s="90"/>
      <c r="E3" s="36"/>
      <c r="F3" s="36"/>
      <c r="G3" s="36"/>
      <c r="H3" s="36"/>
      <c r="I3" s="36"/>
      <c r="J3" s="36"/>
      <c r="K3" s="36"/>
      <c r="L3" s="36"/>
      <c r="M3" s="36"/>
      <c r="N3" s="36"/>
      <c r="O3" s="36"/>
      <c r="P3" s="36"/>
      <c r="Q3" s="36"/>
      <c r="R3" s="36"/>
      <c r="S3" s="36"/>
      <c r="T3" s="36"/>
      <c r="U3" s="36"/>
      <c r="V3" s="36"/>
      <c r="W3" s="36"/>
      <c r="X3" s="36"/>
      <c r="Y3" s="36"/>
      <c r="Z3" s="36"/>
      <c r="AA3" s="36"/>
    </row>
    <row r="4" spans="1:27" ht="30" customHeight="1" x14ac:dyDescent="0.25">
      <c r="A4" s="36"/>
      <c r="B4" s="57" t="s">
        <v>1103</v>
      </c>
      <c r="C4" s="97" t="s">
        <v>1104</v>
      </c>
      <c r="D4" s="98"/>
      <c r="E4" s="36"/>
      <c r="F4" s="36"/>
      <c r="G4" s="36"/>
      <c r="H4" s="36"/>
      <c r="I4" s="36"/>
      <c r="J4" s="36"/>
      <c r="K4" s="36"/>
      <c r="L4" s="36"/>
      <c r="M4" s="36"/>
      <c r="N4" s="36"/>
      <c r="O4" s="36"/>
      <c r="P4" s="36"/>
      <c r="Q4" s="36"/>
      <c r="R4" s="36"/>
      <c r="S4" s="36"/>
      <c r="T4" s="36"/>
      <c r="U4" s="36"/>
      <c r="V4" s="36"/>
      <c r="W4" s="36"/>
      <c r="X4" s="36"/>
      <c r="Y4" s="36"/>
      <c r="Z4" s="36"/>
      <c r="AA4" s="36"/>
    </row>
    <row r="5" spans="1:27" ht="25.5" customHeight="1" x14ac:dyDescent="0.25">
      <c r="A5" s="36"/>
      <c r="B5" s="1" t="s">
        <v>1</v>
      </c>
      <c r="C5" s="91" t="s">
        <v>1097</v>
      </c>
      <c r="D5" s="91"/>
      <c r="E5" s="36"/>
      <c r="F5" s="36"/>
      <c r="G5" s="36"/>
      <c r="H5" s="36"/>
      <c r="I5" s="36"/>
      <c r="J5" s="36"/>
      <c r="K5" s="36"/>
      <c r="L5" s="36"/>
      <c r="M5" s="36"/>
      <c r="N5" s="36"/>
      <c r="O5" s="36"/>
      <c r="P5" s="36"/>
      <c r="Q5" s="36"/>
      <c r="R5" s="36"/>
      <c r="S5" s="36"/>
      <c r="T5" s="36"/>
      <c r="U5" s="36"/>
      <c r="V5" s="36"/>
      <c r="W5" s="36"/>
      <c r="X5" s="36"/>
      <c r="Y5" s="36"/>
      <c r="Z5" s="36"/>
      <c r="AA5" s="36"/>
    </row>
    <row r="6" spans="1:27" x14ac:dyDescent="0.25">
      <c r="A6" s="36"/>
      <c r="B6" s="36"/>
      <c r="C6" s="36"/>
      <c r="D6" s="36"/>
      <c r="E6" s="36"/>
      <c r="F6" s="36"/>
      <c r="G6" s="36"/>
      <c r="H6" s="36"/>
      <c r="I6" s="36"/>
      <c r="J6" s="36"/>
      <c r="K6" s="36"/>
      <c r="L6" s="36"/>
      <c r="M6" s="36"/>
      <c r="N6" s="36"/>
      <c r="O6" s="36"/>
      <c r="P6" s="36"/>
      <c r="Q6" s="36"/>
      <c r="R6" s="36"/>
      <c r="S6" s="36"/>
      <c r="T6" s="36"/>
      <c r="U6" s="36"/>
      <c r="V6" s="36"/>
      <c r="W6" s="36"/>
      <c r="X6" s="36"/>
      <c r="Y6" s="36"/>
      <c r="Z6" s="36"/>
      <c r="AA6" s="36"/>
    </row>
    <row r="7" spans="1:27" ht="18" thickBot="1" x14ac:dyDescent="0.35">
      <c r="A7" s="36"/>
      <c r="B7" s="87" t="s">
        <v>168</v>
      </c>
      <c r="C7" s="87"/>
      <c r="D7" s="87"/>
      <c r="E7" s="87"/>
      <c r="F7" s="36"/>
      <c r="G7" s="36"/>
      <c r="H7" s="36"/>
      <c r="I7" s="36"/>
      <c r="J7" s="36"/>
      <c r="K7" s="36"/>
      <c r="L7" s="36"/>
      <c r="M7" s="36"/>
      <c r="N7" s="36"/>
      <c r="O7" s="36"/>
      <c r="P7" s="36"/>
      <c r="Q7" s="36"/>
      <c r="R7" s="36"/>
      <c r="S7" s="36"/>
      <c r="T7" s="36"/>
      <c r="U7" s="36"/>
      <c r="V7" s="36"/>
      <c r="W7" s="36"/>
      <c r="X7" s="36"/>
      <c r="Y7" s="36"/>
      <c r="Z7" s="36"/>
      <c r="AA7" s="36"/>
    </row>
    <row r="8" spans="1:27" ht="24" customHeight="1" thickTop="1" x14ac:dyDescent="0.25">
      <c r="A8" s="36"/>
      <c r="B8" s="54" t="s">
        <v>167</v>
      </c>
      <c r="C8" s="77" t="s">
        <v>169</v>
      </c>
      <c r="D8" s="54" t="s">
        <v>1053</v>
      </c>
      <c r="E8" s="36"/>
      <c r="F8" s="36"/>
      <c r="G8" s="36"/>
      <c r="H8" s="36"/>
      <c r="I8" s="36"/>
      <c r="J8" s="36"/>
      <c r="K8" s="36"/>
      <c r="L8" s="36"/>
      <c r="M8" s="36"/>
      <c r="N8" s="36"/>
      <c r="O8" s="36"/>
      <c r="P8" s="36"/>
      <c r="Q8" s="36"/>
      <c r="R8" s="36"/>
      <c r="S8" s="36"/>
      <c r="T8" s="36"/>
      <c r="U8" s="36"/>
      <c r="V8" s="36"/>
      <c r="W8" s="36"/>
      <c r="X8" s="36"/>
      <c r="Y8" s="36"/>
      <c r="Z8" s="36"/>
      <c r="AA8" s="36"/>
    </row>
    <row r="9" spans="1:27" ht="26.25" customHeight="1" x14ac:dyDescent="0.25">
      <c r="A9" s="36"/>
      <c r="B9" s="54" t="s">
        <v>170</v>
      </c>
      <c r="C9" s="77" t="s">
        <v>171</v>
      </c>
      <c r="D9" s="54" t="s">
        <v>1054</v>
      </c>
      <c r="E9" s="36"/>
      <c r="F9" s="36"/>
      <c r="G9" s="36"/>
      <c r="H9" s="36"/>
      <c r="I9" s="36"/>
      <c r="J9" s="36"/>
      <c r="K9" s="36"/>
      <c r="L9" s="36"/>
      <c r="M9" s="36"/>
      <c r="N9" s="36"/>
      <c r="O9" s="36"/>
      <c r="P9" s="36"/>
      <c r="Q9" s="36"/>
      <c r="R9" s="36"/>
      <c r="S9" s="36"/>
      <c r="T9" s="36"/>
      <c r="U9" s="36"/>
      <c r="V9" s="36"/>
      <c r="W9" s="36"/>
      <c r="X9" s="36"/>
      <c r="Y9" s="36"/>
      <c r="Z9" s="36"/>
      <c r="AA9" s="36"/>
    </row>
    <row r="10" spans="1:27" ht="45" x14ac:dyDescent="0.25">
      <c r="A10" s="36"/>
      <c r="B10" s="54" t="s">
        <v>172</v>
      </c>
      <c r="C10" s="77" t="s">
        <v>10</v>
      </c>
      <c r="D10" s="55" t="s">
        <v>1055</v>
      </c>
      <c r="E10" s="36"/>
      <c r="F10" s="36"/>
      <c r="G10" s="36"/>
      <c r="H10" s="36"/>
      <c r="I10" s="36"/>
      <c r="J10" s="36"/>
      <c r="K10" s="36"/>
      <c r="L10" s="36"/>
      <c r="M10" s="36"/>
      <c r="N10" s="36"/>
      <c r="O10" s="36"/>
      <c r="P10" s="36"/>
      <c r="Q10" s="36"/>
      <c r="R10" s="36"/>
      <c r="S10" s="36"/>
      <c r="T10" s="36"/>
      <c r="U10" s="36"/>
      <c r="V10" s="36"/>
      <c r="W10" s="36"/>
      <c r="X10" s="36"/>
      <c r="Y10" s="36"/>
      <c r="Z10" s="36"/>
      <c r="AA10" s="36"/>
    </row>
    <row r="11" spans="1:27" x14ac:dyDescent="0.25">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row>
    <row r="12" spans="1:27" ht="18" thickBot="1" x14ac:dyDescent="0.35">
      <c r="A12" s="36"/>
      <c r="B12" s="87" t="s">
        <v>1052</v>
      </c>
      <c r="C12" s="87"/>
      <c r="D12" s="87"/>
      <c r="E12" s="87"/>
      <c r="F12" s="36"/>
      <c r="G12" s="36"/>
      <c r="H12" s="36"/>
      <c r="I12" s="36"/>
      <c r="J12" s="36"/>
      <c r="K12" s="36"/>
      <c r="L12" s="36"/>
      <c r="M12" s="36"/>
      <c r="N12" s="36"/>
      <c r="O12" s="36"/>
      <c r="P12" s="36"/>
      <c r="Q12" s="36"/>
      <c r="R12" s="36"/>
      <c r="S12" s="36"/>
      <c r="T12" s="36"/>
      <c r="U12" s="36"/>
      <c r="V12" s="36"/>
      <c r="W12" s="36"/>
      <c r="X12" s="36"/>
      <c r="Y12" s="36"/>
      <c r="Z12" s="36"/>
      <c r="AA12" s="36"/>
    </row>
    <row r="13" spans="1:27" ht="30.75" customHeight="1" thickTop="1" x14ac:dyDescent="0.25">
      <c r="A13" s="36"/>
      <c r="B13" s="56" t="s">
        <v>1065</v>
      </c>
      <c r="C13" s="81">
        <v>24</v>
      </c>
      <c r="D13" s="92" t="s">
        <v>1056</v>
      </c>
      <c r="E13" s="92"/>
      <c r="F13" s="36"/>
      <c r="G13" s="36"/>
      <c r="H13" s="36"/>
      <c r="I13" s="36"/>
      <c r="J13" s="36"/>
      <c r="K13" s="36"/>
      <c r="L13" s="36"/>
      <c r="M13" s="36"/>
      <c r="N13" s="36"/>
      <c r="O13" s="36"/>
      <c r="P13" s="36"/>
      <c r="Q13" s="36"/>
      <c r="R13" s="36"/>
      <c r="S13" s="36"/>
      <c r="T13" s="36"/>
      <c r="U13" s="36"/>
      <c r="V13" s="36"/>
      <c r="W13" s="36"/>
      <c r="X13" s="36"/>
      <c r="Y13" s="36"/>
      <c r="Z13" s="36"/>
      <c r="AA13" s="36"/>
    </row>
    <row r="14" spans="1:27" ht="30" customHeight="1" x14ac:dyDescent="0.25">
      <c r="A14" s="36"/>
      <c r="B14" s="54" t="s">
        <v>1066</v>
      </c>
      <c r="C14" s="82">
        <v>0.02</v>
      </c>
      <c r="D14" s="92" t="s">
        <v>1057</v>
      </c>
      <c r="E14" s="92"/>
      <c r="F14" s="36"/>
      <c r="G14" s="36"/>
      <c r="H14" s="36"/>
      <c r="I14" s="36"/>
      <c r="J14" s="36"/>
      <c r="K14" s="36"/>
      <c r="L14" s="36"/>
      <c r="M14" s="36"/>
      <c r="N14" s="36"/>
      <c r="O14" s="36"/>
      <c r="P14" s="36"/>
      <c r="Q14" s="36"/>
      <c r="R14" s="36"/>
      <c r="S14" s="36"/>
      <c r="T14" s="36"/>
      <c r="U14" s="36"/>
      <c r="V14" s="36"/>
      <c r="W14" s="36"/>
      <c r="X14" s="36"/>
      <c r="Y14" s="36"/>
      <c r="Z14" s="36"/>
      <c r="AA14" s="36"/>
    </row>
    <row r="15" spans="1:27" ht="30" customHeight="1" x14ac:dyDescent="0.25">
      <c r="A15" s="36"/>
      <c r="B15" s="55" t="s">
        <v>2</v>
      </c>
      <c r="C15" s="83" t="s">
        <v>14</v>
      </c>
      <c r="D15" s="92" t="s">
        <v>1058</v>
      </c>
      <c r="E15" s="92"/>
      <c r="F15" s="36"/>
      <c r="G15" s="36"/>
      <c r="H15" s="36"/>
      <c r="I15" s="36"/>
      <c r="J15" s="36"/>
      <c r="K15" s="36"/>
      <c r="L15" s="36"/>
      <c r="M15" s="36"/>
      <c r="N15" s="36"/>
      <c r="O15" s="36"/>
      <c r="P15" s="36"/>
      <c r="Q15" s="36"/>
      <c r="R15" s="36"/>
      <c r="S15" s="36"/>
      <c r="T15" s="36"/>
      <c r="U15" s="36"/>
      <c r="V15" s="36"/>
      <c r="W15" s="36"/>
      <c r="X15" s="36"/>
      <c r="Y15" s="36"/>
      <c r="Z15" s="36"/>
      <c r="AA15" s="36"/>
    </row>
    <row r="16" spans="1:27" ht="30" customHeight="1" x14ac:dyDescent="0.25">
      <c r="A16" s="36"/>
      <c r="B16" s="54" t="s">
        <v>3</v>
      </c>
      <c r="C16" s="83" t="s">
        <v>103</v>
      </c>
      <c r="D16" s="92" t="s">
        <v>1059</v>
      </c>
      <c r="E16" s="92"/>
      <c r="F16" s="36"/>
      <c r="G16" s="36"/>
      <c r="H16" s="36"/>
      <c r="I16" s="36"/>
      <c r="J16" s="36"/>
      <c r="K16" s="36"/>
      <c r="L16" s="36"/>
      <c r="M16" s="36"/>
      <c r="N16" s="36"/>
      <c r="O16" s="36"/>
      <c r="P16" s="36"/>
      <c r="Q16" s="36"/>
      <c r="R16" s="36"/>
      <c r="S16" s="36"/>
      <c r="T16" s="36"/>
      <c r="U16" s="36"/>
      <c r="V16" s="36"/>
      <c r="W16" s="36"/>
      <c r="X16" s="36"/>
      <c r="Y16" s="36"/>
      <c r="Z16" s="36"/>
      <c r="AA16" s="36"/>
    </row>
    <row r="17" spans="1:27" ht="30" customHeight="1" x14ac:dyDescent="0.25">
      <c r="A17" s="36"/>
      <c r="B17" s="54" t="s">
        <v>174</v>
      </c>
      <c r="C17" s="77">
        <f>KSat*AZ_Value</f>
        <v>5</v>
      </c>
      <c r="D17" s="92" t="s">
        <v>1060</v>
      </c>
      <c r="E17" s="92"/>
      <c r="F17" s="36"/>
      <c r="G17" s="36"/>
      <c r="H17" s="36"/>
      <c r="I17" s="36"/>
      <c r="J17" s="36"/>
      <c r="K17" s="36"/>
      <c r="L17" s="36"/>
      <c r="M17" s="36"/>
      <c r="N17" s="36"/>
      <c r="O17" s="36"/>
      <c r="P17" s="36"/>
      <c r="Q17" s="36"/>
      <c r="R17" s="36"/>
      <c r="S17" s="36"/>
      <c r="T17" s="36"/>
      <c r="U17" s="36"/>
      <c r="V17" s="36"/>
      <c r="W17" s="36"/>
      <c r="X17" s="36"/>
      <c r="Y17" s="36"/>
      <c r="Z17" s="36"/>
      <c r="AA17" s="36"/>
    </row>
    <row r="18" spans="1:27" ht="30" customHeight="1" x14ac:dyDescent="0.25">
      <c r="A18" s="36"/>
      <c r="B18" s="54" t="s">
        <v>175</v>
      </c>
      <c r="C18" s="77">
        <f>HKSat*C13*12</f>
        <v>1440</v>
      </c>
      <c r="D18" s="92" t="s">
        <v>1061</v>
      </c>
      <c r="E18" s="92"/>
      <c r="F18" s="36"/>
      <c r="G18" s="36"/>
      <c r="H18" s="36"/>
      <c r="I18" s="36"/>
      <c r="J18" s="36"/>
      <c r="K18" s="36"/>
      <c r="L18" s="36"/>
      <c r="M18" s="36"/>
      <c r="N18" s="36"/>
      <c r="O18" s="36"/>
      <c r="P18" s="36"/>
      <c r="Q18" s="36"/>
      <c r="R18" s="36"/>
      <c r="S18" s="36"/>
      <c r="T18" s="36"/>
      <c r="U18" s="36"/>
      <c r="V18" s="36"/>
      <c r="W18" s="36"/>
      <c r="X18" s="36"/>
      <c r="Y18" s="36"/>
      <c r="Z18" s="36"/>
      <c r="AA18" s="36"/>
    </row>
    <row r="19" spans="1:27" x14ac:dyDescent="0.25">
      <c r="A19" s="36"/>
      <c r="B19" s="36"/>
      <c r="C19" s="36"/>
      <c r="D19" s="37">
        <v>200</v>
      </c>
      <c r="E19" s="36"/>
      <c r="F19" s="36"/>
      <c r="G19" s="36"/>
      <c r="H19" s="36"/>
      <c r="I19" s="36"/>
      <c r="J19" s="36"/>
      <c r="K19" s="36"/>
      <c r="L19" s="36"/>
      <c r="M19" s="36"/>
      <c r="N19" s="36"/>
      <c r="O19" s="36"/>
      <c r="P19" s="36"/>
      <c r="Q19" s="36"/>
      <c r="R19" s="36"/>
      <c r="S19" s="36"/>
      <c r="T19" s="36"/>
      <c r="U19" s="36"/>
      <c r="V19" s="36"/>
      <c r="W19" s="36"/>
      <c r="X19" s="36"/>
      <c r="Y19" s="36"/>
      <c r="Z19" s="36"/>
      <c r="AA19" s="36"/>
    </row>
    <row r="20" spans="1:27" ht="18" thickBot="1" x14ac:dyDescent="0.35">
      <c r="A20" s="36"/>
      <c r="B20" s="87" t="s">
        <v>1062</v>
      </c>
      <c r="C20" s="87"/>
      <c r="D20" s="87"/>
      <c r="E20" s="87"/>
      <c r="F20" s="36"/>
      <c r="G20" s="36"/>
      <c r="H20" s="36"/>
      <c r="I20" s="36"/>
      <c r="J20" s="36"/>
      <c r="K20" s="36"/>
      <c r="L20" s="36"/>
      <c r="M20" s="36"/>
      <c r="N20" s="36"/>
      <c r="O20" s="36"/>
      <c r="P20" s="36"/>
      <c r="Q20" s="36"/>
      <c r="R20" s="36"/>
      <c r="S20" s="36"/>
      <c r="T20" s="36"/>
      <c r="U20" s="36"/>
      <c r="V20" s="36"/>
      <c r="W20" s="36"/>
      <c r="X20" s="36"/>
      <c r="Y20" s="36"/>
      <c r="Z20" s="36"/>
      <c r="AA20" s="36"/>
    </row>
    <row r="21" spans="1:27" ht="42.75" customHeight="1" thickTop="1" x14ac:dyDescent="0.25">
      <c r="A21" s="36"/>
      <c r="B21" s="54" t="s">
        <v>4</v>
      </c>
      <c r="C21" s="54"/>
      <c r="D21" s="84">
        <v>22</v>
      </c>
      <c r="E21" s="55" t="s">
        <v>1078</v>
      </c>
      <c r="F21" s="36"/>
      <c r="G21" s="36"/>
      <c r="H21" s="36"/>
      <c r="I21" s="36"/>
      <c r="J21" s="36"/>
      <c r="K21" s="36"/>
      <c r="L21" s="36"/>
      <c r="M21" s="36"/>
      <c r="N21" s="36"/>
      <c r="O21" s="36"/>
      <c r="P21" s="36"/>
      <c r="Q21" s="36"/>
      <c r="R21" s="36"/>
      <c r="S21" s="36"/>
      <c r="T21" s="36"/>
      <c r="U21" s="36"/>
      <c r="V21" s="36"/>
      <c r="W21" s="36"/>
      <c r="X21" s="36"/>
      <c r="Y21" s="36"/>
      <c r="Z21" s="36"/>
      <c r="AA21" s="36"/>
    </row>
    <row r="22" spans="1:27" ht="42.75" customHeight="1" x14ac:dyDescent="0.25">
      <c r="A22" s="36"/>
      <c r="B22" s="54" t="s">
        <v>8</v>
      </c>
      <c r="C22" s="82" t="s">
        <v>105</v>
      </c>
      <c r="D22" s="54"/>
      <c r="E22" s="55" t="s">
        <v>1079</v>
      </c>
      <c r="F22" s="36"/>
      <c r="G22" s="36"/>
      <c r="H22" s="36"/>
      <c r="I22" s="36"/>
      <c r="J22" s="36"/>
      <c r="K22" s="36"/>
      <c r="L22" s="36"/>
      <c r="M22" s="36"/>
      <c r="N22" s="36"/>
      <c r="O22" s="36"/>
      <c r="P22" s="36"/>
      <c r="Q22" s="36"/>
      <c r="R22" s="36"/>
      <c r="S22" s="36"/>
      <c r="T22" s="36"/>
      <c r="U22" s="36"/>
      <c r="V22" s="36"/>
      <c r="W22" s="36"/>
      <c r="X22" s="36"/>
      <c r="Y22" s="36"/>
      <c r="Z22" s="36"/>
      <c r="AA22" s="36"/>
    </row>
    <row r="23" spans="1:27" ht="42.75" customHeight="1" x14ac:dyDescent="0.25">
      <c r="A23" s="36"/>
      <c r="B23" s="54" t="s">
        <v>9</v>
      </c>
      <c r="C23" s="84">
        <f>'Multiplier Calculation'!C13</f>
        <v>13.345311430527039</v>
      </c>
      <c r="D23" s="54"/>
      <c r="E23" s="55" t="s">
        <v>1077</v>
      </c>
      <c r="F23" s="36"/>
      <c r="G23" s="36"/>
      <c r="H23" s="36"/>
      <c r="I23" s="36"/>
      <c r="J23" s="36"/>
      <c r="K23" s="36"/>
      <c r="L23" s="36"/>
      <c r="M23" s="36"/>
      <c r="N23" s="36"/>
      <c r="O23" s="36"/>
      <c r="P23" s="36"/>
      <c r="Q23" s="36"/>
      <c r="R23" s="36"/>
      <c r="S23" s="36"/>
      <c r="T23" s="36"/>
      <c r="U23" s="36"/>
      <c r="V23" s="36"/>
      <c r="W23" s="36"/>
      <c r="X23" s="36"/>
      <c r="Y23" s="36"/>
      <c r="Z23" s="36"/>
      <c r="AA23" s="36"/>
    </row>
    <row r="24" spans="1:27" ht="42.75" customHeight="1" x14ac:dyDescent="0.25">
      <c r="A24" s="36"/>
      <c r="B24" s="54" t="s">
        <v>5</v>
      </c>
      <c r="C24" s="54"/>
      <c r="D24" s="85">
        <v>74</v>
      </c>
      <c r="E24" s="55" t="s">
        <v>1076</v>
      </c>
      <c r="F24" s="36"/>
      <c r="G24" s="36"/>
      <c r="H24" s="36"/>
      <c r="I24" s="36"/>
      <c r="J24" s="36"/>
      <c r="K24" s="36"/>
      <c r="L24" s="36"/>
      <c r="M24" s="36"/>
      <c r="N24" s="36"/>
      <c r="O24" s="36"/>
      <c r="P24" s="36"/>
      <c r="Q24" s="36"/>
      <c r="R24" s="36"/>
      <c r="S24" s="36"/>
      <c r="T24" s="36"/>
      <c r="U24" s="36"/>
      <c r="V24" s="36"/>
      <c r="W24" s="36"/>
      <c r="X24" s="36"/>
      <c r="Y24" s="36"/>
      <c r="Z24" s="36"/>
      <c r="AA24" s="36"/>
    </row>
    <row r="25" spans="1:27" ht="42.75" customHeight="1" x14ac:dyDescent="0.25">
      <c r="A25" s="36"/>
      <c r="B25" s="54" t="s">
        <v>1051</v>
      </c>
      <c r="C25" s="54"/>
      <c r="D25" s="83">
        <v>25</v>
      </c>
      <c r="E25" s="55" t="s">
        <v>1075</v>
      </c>
      <c r="F25" s="36"/>
      <c r="G25" s="36"/>
      <c r="H25" s="36"/>
      <c r="I25" s="36"/>
      <c r="J25" s="36"/>
      <c r="K25" s="36"/>
      <c r="L25" s="36"/>
      <c r="M25" s="36"/>
      <c r="N25" s="36"/>
      <c r="O25" s="36"/>
      <c r="P25" s="36"/>
      <c r="Q25" s="36"/>
      <c r="R25" s="36"/>
      <c r="S25" s="36"/>
      <c r="T25" s="36"/>
      <c r="U25" s="36"/>
      <c r="V25" s="36"/>
      <c r="W25" s="36"/>
      <c r="X25" s="36"/>
      <c r="Y25" s="36"/>
      <c r="Z25" s="36"/>
      <c r="AA25" s="36"/>
    </row>
    <row r="26" spans="1:27" ht="42.75" customHeight="1" x14ac:dyDescent="0.25">
      <c r="A26" s="36"/>
      <c r="B26" s="54" t="s">
        <v>1063</v>
      </c>
      <c r="C26" s="54"/>
      <c r="D26" s="83">
        <v>36</v>
      </c>
      <c r="E26" s="55" t="s">
        <v>1084</v>
      </c>
      <c r="F26" s="36"/>
      <c r="G26" s="36"/>
      <c r="H26" s="36"/>
      <c r="I26" s="36"/>
      <c r="J26" s="36"/>
      <c r="K26" s="36"/>
      <c r="L26" s="36"/>
      <c r="M26" s="36"/>
      <c r="N26" s="36"/>
      <c r="O26" s="36"/>
      <c r="P26" s="36"/>
      <c r="Q26" s="36"/>
      <c r="R26" s="36"/>
      <c r="S26" s="36"/>
      <c r="T26" s="36"/>
      <c r="U26" s="36"/>
      <c r="V26" s="36"/>
      <c r="W26" s="36"/>
      <c r="X26" s="36"/>
      <c r="Y26" s="36"/>
      <c r="Z26" s="36"/>
      <c r="AA26" s="36"/>
    </row>
    <row r="27" spans="1:27" ht="42.75" customHeight="1" x14ac:dyDescent="0.25">
      <c r="A27" s="36"/>
      <c r="B27" s="54" t="s">
        <v>1064</v>
      </c>
      <c r="C27" s="54"/>
      <c r="D27" s="83">
        <v>10</v>
      </c>
      <c r="E27" s="55" t="s">
        <v>1083</v>
      </c>
      <c r="F27" s="36"/>
      <c r="G27" s="36"/>
      <c r="H27" s="36"/>
      <c r="I27" s="36"/>
      <c r="J27" s="36"/>
      <c r="K27" s="36"/>
      <c r="L27" s="36"/>
      <c r="M27" s="36"/>
      <c r="N27" s="36"/>
      <c r="O27" s="36"/>
      <c r="P27" s="36"/>
      <c r="Q27" s="36"/>
      <c r="R27" s="36"/>
      <c r="S27" s="36"/>
      <c r="T27" s="36"/>
      <c r="U27" s="36"/>
      <c r="V27" s="36"/>
      <c r="W27" s="36"/>
      <c r="X27" s="36"/>
      <c r="Y27" s="36"/>
      <c r="Z27" s="36"/>
      <c r="AA27" s="36"/>
    </row>
    <row r="28" spans="1:27"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row>
    <row r="29" spans="1:27" ht="30" customHeight="1" thickBot="1" x14ac:dyDescent="0.35">
      <c r="A29" s="36"/>
      <c r="B29" s="88" t="s">
        <v>1067</v>
      </c>
      <c r="C29" s="88"/>
      <c r="D29" s="88"/>
      <c r="E29" s="88"/>
      <c r="F29" s="36"/>
      <c r="G29" s="36"/>
      <c r="H29" s="36"/>
      <c r="I29" s="36"/>
      <c r="J29" s="36"/>
      <c r="K29" s="36"/>
      <c r="L29" s="36"/>
      <c r="M29" s="36"/>
      <c r="N29" s="36"/>
      <c r="O29" s="36"/>
      <c r="P29" s="36"/>
      <c r="Q29" s="36"/>
      <c r="R29" s="36"/>
      <c r="S29" s="36"/>
      <c r="T29" s="36"/>
      <c r="U29" s="36"/>
      <c r="V29" s="36"/>
      <c r="W29" s="36"/>
      <c r="X29" s="36"/>
      <c r="Y29" s="36"/>
      <c r="Z29" s="36"/>
      <c r="AA29" s="36"/>
    </row>
    <row r="30" spans="1:27" ht="40.5" customHeight="1" thickTop="1" x14ac:dyDescent="0.25">
      <c r="A30" s="36"/>
      <c r="B30" s="69" t="s">
        <v>1068</v>
      </c>
      <c r="C30" s="75" t="s">
        <v>1046</v>
      </c>
      <c r="D30" s="75" t="s">
        <v>1045</v>
      </c>
      <c r="E30" s="75" t="s">
        <v>1047</v>
      </c>
      <c r="F30" s="36"/>
      <c r="G30" s="36"/>
      <c r="H30" s="36"/>
      <c r="I30" s="36"/>
      <c r="J30" s="36"/>
      <c r="K30" s="36"/>
      <c r="L30" s="36"/>
      <c r="M30" s="36"/>
      <c r="N30" s="36"/>
      <c r="O30" s="36"/>
      <c r="P30" s="36"/>
      <c r="Q30" s="36"/>
      <c r="R30" s="36"/>
      <c r="S30" s="36"/>
      <c r="T30" s="36"/>
      <c r="U30" s="36"/>
      <c r="V30" s="36"/>
      <c r="W30" s="36"/>
      <c r="X30" s="36"/>
      <c r="Y30" s="36"/>
      <c r="Z30" s="36"/>
      <c r="AA30" s="36"/>
    </row>
    <row r="31" spans="1:27" ht="26.25" customHeight="1" x14ac:dyDescent="0.25">
      <c r="A31" s="36"/>
      <c r="B31" s="74">
        <v>100</v>
      </c>
      <c r="C31" s="76">
        <f>Results!F6</f>
        <v>3941.7242139095597</v>
      </c>
      <c r="D31" s="76">
        <f>Results!G6</f>
        <v>2317.0104098478055</v>
      </c>
      <c r="E31" s="76">
        <f>Results!H6</f>
        <v>1501.4590505502838</v>
      </c>
      <c r="F31" s="36"/>
      <c r="G31" s="36"/>
      <c r="H31" s="36"/>
      <c r="I31" s="36"/>
      <c r="J31" s="36"/>
      <c r="K31" s="36"/>
      <c r="L31" s="36"/>
      <c r="M31" s="36"/>
      <c r="N31" s="36"/>
      <c r="O31" s="36"/>
      <c r="P31" s="36"/>
      <c r="Q31" s="36"/>
      <c r="R31" s="36"/>
      <c r="S31" s="36"/>
      <c r="T31" s="36"/>
      <c r="U31" s="36"/>
      <c r="V31" s="36"/>
      <c r="W31" s="36"/>
      <c r="X31" s="36"/>
      <c r="Y31" s="36"/>
      <c r="Z31" s="36"/>
      <c r="AA31" s="36"/>
    </row>
    <row r="32" spans="1:27" ht="26.25" customHeight="1" x14ac:dyDescent="0.25">
      <c r="A32" s="36"/>
      <c r="B32" s="74">
        <v>200</v>
      </c>
      <c r="C32" s="76">
        <f>Results!F9</f>
        <v>3645.4949756682813</v>
      </c>
      <c r="D32" s="76">
        <f>Results!G9</f>
        <v>2194.7755141891366</v>
      </c>
      <c r="E32" s="76">
        <f>Results!H9</f>
        <v>1525.1068848701145</v>
      </c>
      <c r="F32" s="36"/>
      <c r="G32" s="36"/>
      <c r="H32" s="36"/>
      <c r="I32" s="36"/>
      <c r="J32" s="36"/>
      <c r="K32" s="36"/>
      <c r="L32" s="36"/>
      <c r="M32" s="36"/>
      <c r="N32" s="36"/>
      <c r="O32" s="36"/>
      <c r="P32" s="36"/>
      <c r="Q32" s="36"/>
      <c r="R32" s="36"/>
      <c r="S32" s="36"/>
      <c r="T32" s="36"/>
      <c r="U32" s="36"/>
      <c r="V32" s="36"/>
      <c r="W32" s="36"/>
      <c r="X32" s="36"/>
      <c r="Y32" s="36"/>
      <c r="Z32" s="36"/>
      <c r="AA32" s="36"/>
    </row>
    <row r="33" spans="1:27" ht="26.25" customHeight="1" x14ac:dyDescent="0.25">
      <c r="A33" s="36"/>
      <c r="B33" s="74">
        <v>300</v>
      </c>
      <c r="C33" s="76">
        <f>Results!F12</f>
        <v>3248.7694099459854</v>
      </c>
      <c r="D33" s="76">
        <f>Results!G12</f>
        <v>2109.6157263827399</v>
      </c>
      <c r="E33" s="76">
        <f>Results!H12</f>
        <v>1365.9398266599414</v>
      </c>
      <c r="F33" s="36"/>
      <c r="G33" s="36"/>
      <c r="H33" s="36"/>
      <c r="I33" s="36"/>
      <c r="J33" s="36"/>
      <c r="K33" s="36"/>
      <c r="L33" s="36"/>
      <c r="M33" s="36"/>
      <c r="N33" s="36"/>
      <c r="O33" s="36"/>
      <c r="P33" s="36"/>
      <c r="Q33" s="36"/>
      <c r="R33" s="36"/>
      <c r="S33" s="36"/>
      <c r="T33" s="36"/>
      <c r="U33" s="36"/>
      <c r="V33" s="36"/>
      <c r="W33" s="36"/>
      <c r="X33" s="36"/>
      <c r="Y33" s="36"/>
      <c r="Z33" s="36"/>
      <c r="AA33" s="36"/>
    </row>
    <row r="34" spans="1:27" ht="26.25" customHeight="1" x14ac:dyDescent="0.3">
      <c r="A34" s="36"/>
      <c r="B34" s="89"/>
      <c r="C34" s="89"/>
      <c r="D34" s="89"/>
      <c r="E34" s="89"/>
      <c r="F34" s="36"/>
      <c r="G34" s="36"/>
      <c r="H34" s="36"/>
      <c r="I34" s="36"/>
      <c r="J34" s="36"/>
      <c r="K34" s="36"/>
      <c r="L34" s="36"/>
      <c r="M34" s="36"/>
      <c r="N34" s="36"/>
      <c r="O34" s="36"/>
      <c r="P34" s="36"/>
      <c r="Q34" s="36"/>
      <c r="R34" s="36"/>
      <c r="S34" s="36"/>
      <c r="T34" s="36"/>
      <c r="U34" s="36"/>
      <c r="V34" s="36"/>
      <c r="W34" s="36"/>
      <c r="X34" s="36"/>
      <c r="Y34" s="36"/>
      <c r="Z34" s="36"/>
      <c r="AA34" s="36"/>
    </row>
    <row r="35" spans="1:27" ht="26.25" customHeight="1" thickBot="1" x14ac:dyDescent="0.35">
      <c r="A35" s="36"/>
      <c r="B35" s="87" t="s">
        <v>1069</v>
      </c>
      <c r="C35" s="87"/>
      <c r="D35" s="36"/>
      <c r="E35" s="36"/>
      <c r="F35" s="36"/>
      <c r="G35" s="36"/>
      <c r="H35" s="36"/>
      <c r="I35" s="36"/>
      <c r="J35" s="36"/>
      <c r="K35" s="36"/>
      <c r="L35" s="36"/>
      <c r="M35" s="36"/>
      <c r="N35" s="36"/>
      <c r="O35" s="36"/>
      <c r="P35" s="36"/>
      <c r="Q35" s="36"/>
      <c r="R35" s="36"/>
      <c r="S35" s="36"/>
      <c r="T35" s="36"/>
      <c r="U35" s="36"/>
      <c r="V35" s="36"/>
      <c r="W35" s="36"/>
      <c r="X35" s="36"/>
      <c r="Y35" s="36"/>
      <c r="Z35" s="36"/>
      <c r="AA35" s="36"/>
    </row>
    <row r="36" spans="1:27" ht="38.25" customHeight="1" thickTop="1" x14ac:dyDescent="0.25">
      <c r="A36" s="36"/>
      <c r="B36" s="95" t="s">
        <v>1071</v>
      </c>
      <c r="C36" s="96"/>
      <c r="D36" s="61">
        <f>$D$25</f>
        <v>25</v>
      </c>
      <c r="E36" s="36"/>
      <c r="F36" s="36"/>
      <c r="G36" s="36"/>
      <c r="H36" s="36"/>
      <c r="I36" s="36"/>
      <c r="J36" s="36"/>
      <c r="K36" s="36"/>
      <c r="L36" s="36"/>
      <c r="M36" s="36"/>
      <c r="N36" s="36"/>
      <c r="O36" s="36"/>
      <c r="P36" s="36"/>
      <c r="Q36" s="36"/>
      <c r="R36" s="36"/>
      <c r="S36" s="36"/>
      <c r="T36" s="36"/>
      <c r="U36" s="36"/>
      <c r="V36" s="36"/>
      <c r="W36" s="36"/>
      <c r="X36" s="36"/>
      <c r="Y36" s="36"/>
      <c r="Z36" s="36"/>
      <c r="AA36" s="36"/>
    </row>
    <row r="37" spans="1:27" ht="38.25" customHeight="1" x14ac:dyDescent="0.25">
      <c r="A37" s="36"/>
      <c r="B37" s="93" t="s">
        <v>1070</v>
      </c>
      <c r="C37" s="94"/>
      <c r="D37" s="62">
        <f>'Multiplier Calculation'!$C$17*1000</f>
        <v>2249.79674666028</v>
      </c>
      <c r="E37" s="36"/>
      <c r="F37" s="36"/>
      <c r="G37" s="36"/>
      <c r="H37" s="36"/>
      <c r="I37" s="36"/>
      <c r="J37" s="36"/>
      <c r="K37" s="36"/>
      <c r="L37" s="36"/>
      <c r="M37" s="36"/>
      <c r="N37" s="36"/>
      <c r="O37" s="36"/>
      <c r="P37" s="36"/>
      <c r="Q37" s="36"/>
      <c r="R37" s="36"/>
      <c r="S37" s="36"/>
      <c r="T37" s="36"/>
      <c r="U37" s="36"/>
      <c r="V37" s="36"/>
      <c r="W37" s="36"/>
      <c r="X37" s="36"/>
      <c r="Y37" s="36"/>
      <c r="Z37" s="36"/>
      <c r="AA37" s="36"/>
    </row>
    <row r="38" spans="1:27" ht="38.25" customHeight="1" x14ac:dyDescent="0.25">
      <c r="A38" s="36"/>
      <c r="B38" s="93" t="s">
        <v>1072</v>
      </c>
      <c r="C38" s="94"/>
      <c r="D38" s="63">
        <f>'Multiplier Calculation'!C20/('Multiplier Calculation'!C33+'Multiplier Calculation'!C20)</f>
        <v>0.52248558350252117</v>
      </c>
      <c r="E38" s="36"/>
      <c r="F38" s="36"/>
      <c r="G38" s="36"/>
      <c r="H38" s="36"/>
      <c r="I38" s="36"/>
      <c r="J38" s="36"/>
      <c r="K38" s="36"/>
      <c r="L38" s="36"/>
      <c r="M38" s="36"/>
      <c r="N38" s="36"/>
      <c r="O38" s="36"/>
      <c r="P38" s="36"/>
      <c r="Q38" s="36"/>
      <c r="R38" s="36"/>
      <c r="S38" s="36"/>
      <c r="T38" s="36"/>
      <c r="U38" s="36"/>
      <c r="V38" s="36"/>
      <c r="W38" s="36"/>
      <c r="X38" s="36"/>
      <c r="Y38" s="36"/>
      <c r="Z38" s="36"/>
      <c r="AA38" s="36"/>
    </row>
    <row r="39" spans="1:27" ht="18" customHeight="1" x14ac:dyDescent="0.25">
      <c r="A39" s="36"/>
      <c r="B39" s="70"/>
      <c r="C39" s="70"/>
      <c r="D39" s="36"/>
      <c r="E39" s="36"/>
      <c r="F39" s="36"/>
      <c r="G39" s="36"/>
      <c r="H39" s="36"/>
      <c r="I39" s="36"/>
      <c r="J39" s="36"/>
      <c r="K39" s="36"/>
      <c r="L39" s="36"/>
      <c r="M39" s="36"/>
      <c r="N39" s="36"/>
      <c r="O39" s="36"/>
      <c r="P39" s="36"/>
      <c r="Q39" s="36"/>
      <c r="R39" s="36"/>
      <c r="S39" s="36"/>
      <c r="T39" s="36"/>
      <c r="U39" s="36"/>
      <c r="V39" s="36"/>
      <c r="W39" s="36"/>
      <c r="X39" s="36"/>
      <c r="Y39" s="36"/>
      <c r="Z39" s="36"/>
      <c r="AA39" s="36"/>
    </row>
    <row r="40" spans="1:27" ht="21" customHeight="1" thickBot="1" x14ac:dyDescent="0.35">
      <c r="A40" s="36"/>
      <c r="B40" s="88" t="s">
        <v>1073</v>
      </c>
      <c r="C40" s="88"/>
      <c r="D40" s="88"/>
      <c r="E40" s="88"/>
      <c r="F40" s="36"/>
      <c r="G40" s="36"/>
      <c r="H40" s="36"/>
      <c r="I40" s="36"/>
      <c r="J40" s="36"/>
      <c r="K40" s="36"/>
      <c r="L40" s="36"/>
      <c r="M40" s="36"/>
      <c r="N40" s="36"/>
      <c r="O40" s="36"/>
      <c r="P40" s="36"/>
      <c r="Q40" s="36"/>
      <c r="R40" s="36"/>
      <c r="S40" s="36"/>
      <c r="T40" s="36"/>
      <c r="U40" s="36"/>
      <c r="V40" s="36"/>
      <c r="W40" s="36"/>
      <c r="X40" s="36"/>
      <c r="Y40" s="36"/>
      <c r="Z40" s="36"/>
      <c r="AA40" s="36"/>
    </row>
    <row r="41" spans="1:27" ht="8.25" customHeight="1" thickTop="1" x14ac:dyDescent="0.3">
      <c r="A41" s="36"/>
      <c r="B41" s="59"/>
      <c r="C41" s="59"/>
      <c r="D41" s="59"/>
      <c r="E41" s="59"/>
      <c r="F41" s="36"/>
      <c r="G41" s="36"/>
      <c r="H41" s="36"/>
      <c r="I41" s="36"/>
      <c r="J41" s="36"/>
      <c r="K41" s="36"/>
      <c r="L41" s="36"/>
      <c r="M41" s="36"/>
      <c r="N41" s="36"/>
      <c r="O41" s="36"/>
      <c r="P41" s="36"/>
      <c r="Q41" s="36"/>
      <c r="R41" s="36"/>
      <c r="S41" s="36"/>
      <c r="T41" s="36"/>
      <c r="U41" s="36"/>
      <c r="V41" s="36"/>
      <c r="W41" s="36"/>
      <c r="X41" s="36"/>
      <c r="Y41" s="36"/>
      <c r="Z41" s="36"/>
      <c r="AA41" s="36"/>
    </row>
    <row r="42" spans="1:27" ht="42" customHeight="1" x14ac:dyDescent="0.25">
      <c r="A42" s="36"/>
      <c r="B42" s="101" t="s">
        <v>1080</v>
      </c>
      <c r="C42" s="101"/>
      <c r="D42" s="101"/>
      <c r="E42" s="101"/>
      <c r="F42" s="36"/>
      <c r="G42" s="36"/>
      <c r="H42" s="36"/>
      <c r="I42" s="36"/>
      <c r="J42" s="36"/>
      <c r="K42" s="36"/>
      <c r="L42" s="36"/>
      <c r="M42" s="36"/>
      <c r="N42" s="36"/>
      <c r="O42" s="36"/>
      <c r="P42" s="36"/>
      <c r="Q42" s="36"/>
      <c r="R42" s="36"/>
      <c r="S42" s="36"/>
      <c r="T42" s="36"/>
      <c r="U42" s="36"/>
      <c r="V42" s="36"/>
      <c r="W42" s="36"/>
      <c r="X42" s="36"/>
      <c r="Y42" s="36"/>
      <c r="Z42" s="36"/>
      <c r="AA42" s="36"/>
    </row>
    <row r="43" spans="1:27" ht="33.75" customHeight="1" x14ac:dyDescent="0.25">
      <c r="A43" s="36"/>
      <c r="B43" s="100" t="s">
        <v>1074</v>
      </c>
      <c r="C43" s="100"/>
      <c r="D43" s="100"/>
      <c r="E43" s="100"/>
      <c r="F43" s="36"/>
      <c r="G43" s="36"/>
      <c r="H43" s="36"/>
      <c r="I43" s="36"/>
      <c r="J43" s="36"/>
      <c r="K43" s="36"/>
      <c r="L43" s="36"/>
      <c r="M43" s="36"/>
      <c r="N43" s="36"/>
      <c r="O43" s="36"/>
      <c r="P43" s="36"/>
      <c r="Q43" s="36"/>
      <c r="R43" s="36"/>
      <c r="S43" s="36"/>
      <c r="T43" s="36"/>
      <c r="U43" s="36"/>
      <c r="V43" s="36"/>
      <c r="W43" s="36"/>
      <c r="X43" s="36"/>
      <c r="Y43" s="36"/>
      <c r="Z43" s="36"/>
      <c r="AA43" s="36"/>
    </row>
    <row r="44" spans="1:27" ht="52.5" customHeight="1" x14ac:dyDescent="0.25">
      <c r="A44" s="36"/>
      <c r="B44" s="100" t="s">
        <v>1081</v>
      </c>
      <c r="C44" s="100"/>
      <c r="D44" s="100"/>
      <c r="E44" s="100"/>
      <c r="F44" s="36"/>
      <c r="G44" s="36"/>
      <c r="H44" s="36"/>
      <c r="I44" s="36"/>
      <c r="J44" s="36"/>
      <c r="K44" s="36"/>
      <c r="L44" s="36"/>
      <c r="M44" s="36"/>
      <c r="N44" s="36"/>
      <c r="O44" s="36"/>
      <c r="P44" s="36"/>
      <c r="Q44" s="36"/>
      <c r="R44" s="36"/>
      <c r="S44" s="36"/>
      <c r="T44" s="36"/>
      <c r="U44" s="36"/>
      <c r="V44" s="36"/>
      <c r="W44" s="36"/>
      <c r="X44" s="36"/>
      <c r="Y44" s="36"/>
      <c r="Z44" s="36"/>
      <c r="AA44" s="36"/>
    </row>
    <row r="45" spans="1:27" ht="38.25" customHeight="1" x14ac:dyDescent="0.25">
      <c r="A45" s="36"/>
      <c r="B45" s="100" t="s">
        <v>1082</v>
      </c>
      <c r="C45" s="100"/>
      <c r="D45" s="100"/>
      <c r="E45" s="100"/>
      <c r="F45" s="36"/>
      <c r="G45" s="36"/>
      <c r="H45" s="36"/>
      <c r="I45" s="36"/>
      <c r="J45" s="36"/>
      <c r="K45" s="36"/>
      <c r="L45" s="36"/>
      <c r="M45" s="36"/>
      <c r="N45" s="36"/>
      <c r="O45" s="36"/>
      <c r="P45" s="36"/>
      <c r="Q45" s="36"/>
      <c r="R45" s="36"/>
      <c r="S45" s="36"/>
      <c r="T45" s="36"/>
      <c r="U45" s="36"/>
      <c r="V45" s="36"/>
      <c r="W45" s="36"/>
      <c r="X45" s="36"/>
      <c r="Y45" s="36"/>
      <c r="Z45" s="36"/>
      <c r="AA45" s="36"/>
    </row>
    <row r="46" spans="1:27" ht="19.5" customHeight="1" x14ac:dyDescent="0.25">
      <c r="A46" s="36"/>
      <c r="B46" s="100" t="s">
        <v>1085</v>
      </c>
      <c r="C46" s="100"/>
      <c r="D46" s="100"/>
      <c r="E46" s="100"/>
      <c r="F46" s="36"/>
      <c r="G46" s="36"/>
      <c r="H46" s="36"/>
      <c r="I46" s="36"/>
      <c r="J46" s="36"/>
      <c r="K46" s="36"/>
      <c r="L46" s="36"/>
      <c r="M46" s="36"/>
      <c r="N46" s="36"/>
      <c r="O46" s="36"/>
      <c r="P46" s="36"/>
      <c r="Q46" s="36"/>
      <c r="R46" s="36"/>
      <c r="S46" s="36"/>
      <c r="T46" s="36"/>
      <c r="U46" s="36"/>
      <c r="V46" s="36"/>
      <c r="W46" s="36"/>
      <c r="X46" s="36"/>
      <c r="Y46" s="36"/>
      <c r="Z46" s="36"/>
      <c r="AA46" s="36"/>
    </row>
    <row r="47" spans="1:27" x14ac:dyDescent="0.25">
      <c r="A47" s="36"/>
      <c r="B47" s="99"/>
      <c r="C47" s="99"/>
      <c r="D47" s="99"/>
      <c r="E47" s="99"/>
      <c r="F47" s="36"/>
      <c r="G47" s="36"/>
      <c r="H47" s="36"/>
      <c r="I47" s="36"/>
      <c r="J47" s="36"/>
      <c r="K47" s="36"/>
      <c r="L47" s="36"/>
      <c r="M47" s="36"/>
      <c r="N47" s="36"/>
      <c r="O47" s="36"/>
      <c r="P47" s="36"/>
      <c r="Q47" s="36"/>
      <c r="R47" s="36"/>
      <c r="S47" s="36"/>
      <c r="T47" s="36"/>
      <c r="U47" s="36"/>
      <c r="V47" s="36"/>
      <c r="W47" s="36"/>
      <c r="X47" s="36"/>
      <c r="Y47" s="36"/>
      <c r="Z47" s="36"/>
      <c r="AA47" s="36"/>
    </row>
    <row r="48" spans="1:27" x14ac:dyDescent="0.25">
      <c r="A48" s="36"/>
      <c r="B48" s="99"/>
      <c r="C48" s="99"/>
      <c r="D48" s="99"/>
      <c r="E48" s="99"/>
      <c r="F48" s="36"/>
      <c r="G48" s="36"/>
      <c r="H48" s="36"/>
      <c r="I48" s="36"/>
      <c r="J48" s="36"/>
      <c r="K48" s="36"/>
      <c r="L48" s="36"/>
      <c r="M48" s="36"/>
      <c r="N48" s="36"/>
      <c r="O48" s="36"/>
      <c r="P48" s="36"/>
      <c r="Q48" s="36"/>
      <c r="R48" s="36"/>
      <c r="S48" s="36"/>
      <c r="T48" s="36"/>
      <c r="U48" s="36"/>
      <c r="V48" s="36"/>
      <c r="W48" s="36"/>
      <c r="X48" s="36"/>
      <c r="Y48" s="36"/>
      <c r="Z48" s="36"/>
      <c r="AA48" s="36"/>
    </row>
    <row r="49" spans="1:27" x14ac:dyDescent="0.25">
      <c r="A49" s="36"/>
      <c r="B49" s="99"/>
      <c r="C49" s="99"/>
      <c r="D49" s="99"/>
      <c r="E49" s="99"/>
      <c r="F49" s="36"/>
      <c r="G49" s="36"/>
      <c r="H49" s="36"/>
      <c r="I49" s="36"/>
      <c r="J49" s="36"/>
      <c r="K49" s="36"/>
      <c r="L49" s="36"/>
      <c r="M49" s="36"/>
      <c r="N49" s="36"/>
      <c r="O49" s="36"/>
      <c r="P49" s="36"/>
      <c r="Q49" s="36"/>
      <c r="R49" s="36"/>
      <c r="S49" s="36"/>
      <c r="T49" s="36"/>
      <c r="U49" s="36"/>
      <c r="V49" s="36"/>
      <c r="W49" s="36"/>
      <c r="X49" s="36"/>
      <c r="Y49" s="36"/>
      <c r="Z49" s="36"/>
      <c r="AA49" s="36"/>
    </row>
    <row r="50" spans="1:27" x14ac:dyDescent="0.25">
      <c r="A50" s="36"/>
      <c r="B50" s="99"/>
      <c r="C50" s="99"/>
      <c r="D50" s="99"/>
      <c r="E50" s="99"/>
      <c r="F50" s="36"/>
      <c r="G50" s="36"/>
      <c r="H50" s="36"/>
      <c r="I50" s="36"/>
      <c r="J50" s="36"/>
      <c r="K50" s="36"/>
      <c r="L50" s="36"/>
      <c r="M50" s="36"/>
      <c r="N50" s="36"/>
      <c r="O50" s="36"/>
      <c r="P50" s="36"/>
      <c r="Q50" s="36"/>
      <c r="R50" s="36"/>
      <c r="S50" s="36"/>
      <c r="T50" s="36"/>
      <c r="U50" s="36"/>
      <c r="V50" s="36"/>
      <c r="W50" s="36"/>
      <c r="X50" s="36"/>
      <c r="Y50" s="36"/>
      <c r="Z50" s="36"/>
      <c r="AA50" s="36"/>
    </row>
    <row r="51" spans="1:27" x14ac:dyDescent="0.25">
      <c r="A51" s="36"/>
      <c r="B51" s="99"/>
      <c r="C51" s="99"/>
      <c r="D51" s="99"/>
      <c r="E51" s="99"/>
      <c r="F51" s="36"/>
      <c r="G51" s="36"/>
      <c r="H51" s="36"/>
      <c r="I51" s="36"/>
      <c r="J51" s="36"/>
      <c r="K51" s="36"/>
      <c r="L51" s="36"/>
      <c r="M51" s="36"/>
      <c r="N51" s="36"/>
      <c r="O51" s="36"/>
      <c r="P51" s="36"/>
      <c r="Q51" s="36"/>
      <c r="R51" s="36"/>
      <c r="S51" s="36"/>
      <c r="T51" s="36"/>
      <c r="U51" s="36"/>
      <c r="V51" s="36"/>
      <c r="W51" s="36"/>
      <c r="X51" s="36"/>
      <c r="Y51" s="36"/>
      <c r="Z51" s="36"/>
      <c r="AA51" s="36"/>
    </row>
    <row r="52" spans="1:27" x14ac:dyDescent="0.25">
      <c r="A52" s="36"/>
      <c r="B52" s="99"/>
      <c r="C52" s="99"/>
      <c r="D52" s="99"/>
      <c r="E52" s="99"/>
      <c r="F52" s="36"/>
      <c r="G52" s="36"/>
      <c r="H52" s="36"/>
      <c r="I52" s="36"/>
      <c r="J52" s="36"/>
      <c r="K52" s="36"/>
      <c r="L52" s="36"/>
      <c r="M52" s="36"/>
      <c r="N52" s="36"/>
      <c r="O52" s="36"/>
      <c r="P52" s="36"/>
      <c r="Q52" s="36"/>
      <c r="R52" s="36"/>
      <c r="S52" s="36"/>
      <c r="T52" s="36"/>
      <c r="U52" s="36"/>
      <c r="V52" s="36"/>
      <c r="W52" s="36"/>
      <c r="X52" s="36"/>
      <c r="Y52" s="36"/>
      <c r="Z52" s="36"/>
      <c r="AA52" s="36"/>
    </row>
    <row r="53" spans="1:27" x14ac:dyDescent="0.25">
      <c r="A53" s="36"/>
      <c r="B53" s="99"/>
      <c r="C53" s="99"/>
      <c r="D53" s="99"/>
      <c r="E53" s="99"/>
      <c r="F53" s="36"/>
      <c r="G53" s="36"/>
      <c r="H53" s="36"/>
      <c r="I53" s="36"/>
      <c r="J53" s="36"/>
      <c r="K53" s="36"/>
      <c r="L53" s="36"/>
      <c r="M53" s="36"/>
      <c r="N53" s="36"/>
      <c r="O53" s="36"/>
      <c r="P53" s="36"/>
      <c r="Q53" s="36"/>
      <c r="R53" s="36"/>
      <c r="S53" s="36"/>
      <c r="T53" s="36"/>
      <c r="U53" s="36"/>
      <c r="V53" s="36"/>
      <c r="W53" s="36"/>
      <c r="X53" s="36"/>
      <c r="Y53" s="36"/>
      <c r="Z53" s="36"/>
      <c r="AA53" s="36"/>
    </row>
    <row r="54" spans="1:27" x14ac:dyDescent="0.25">
      <c r="A54" s="36"/>
      <c r="B54" s="99"/>
      <c r="C54" s="99"/>
      <c r="D54" s="99"/>
      <c r="E54" s="99"/>
      <c r="F54" s="36"/>
      <c r="G54" s="36"/>
      <c r="H54" s="36"/>
      <c r="I54" s="36"/>
      <c r="J54" s="36"/>
      <c r="K54" s="36"/>
      <c r="L54" s="36"/>
      <c r="M54" s="36"/>
      <c r="N54" s="36"/>
      <c r="O54" s="36"/>
      <c r="P54" s="36"/>
      <c r="Q54" s="36"/>
      <c r="R54" s="36"/>
      <c r="S54" s="36"/>
      <c r="T54" s="36"/>
      <c r="U54" s="36"/>
      <c r="V54" s="36"/>
      <c r="W54" s="36"/>
      <c r="X54" s="36"/>
      <c r="Y54" s="36"/>
      <c r="Z54" s="36"/>
      <c r="AA54" s="36"/>
    </row>
    <row r="55" spans="1:27" x14ac:dyDescent="0.25">
      <c r="A55" s="36"/>
      <c r="B55" s="99"/>
      <c r="C55" s="99"/>
      <c r="D55" s="99"/>
      <c r="E55" s="99"/>
      <c r="F55" s="36"/>
      <c r="G55" s="36"/>
      <c r="H55" s="36"/>
      <c r="I55" s="36"/>
      <c r="J55" s="36"/>
      <c r="K55" s="36"/>
      <c r="L55" s="36"/>
      <c r="M55" s="36"/>
      <c r="N55" s="36"/>
      <c r="O55" s="36"/>
      <c r="P55" s="36"/>
      <c r="Q55" s="36"/>
      <c r="R55" s="36"/>
      <c r="S55" s="36"/>
      <c r="T55" s="36"/>
      <c r="U55" s="36"/>
      <c r="V55" s="36"/>
      <c r="W55" s="36"/>
      <c r="X55" s="36"/>
      <c r="Y55" s="36"/>
      <c r="Z55" s="36"/>
      <c r="AA55" s="36"/>
    </row>
  </sheetData>
  <sheetProtection algorithmName="SHA-512" hashValue="F6rkkF+OL/TUrr95F5fb3jZqgFFn/1gvj3qjYrtQBUCMgZCNe30P1GvxlEbuBG11eTT6RxukI+bh3+u0VEj+jQ==" saltValue="CrXc0+fUg8GA2TqX3aORPw==" spinCount="100000" sheet="1" insertColumns="0" insertRows="0" insertHyperlinks="0" deleteColumns="0" deleteRows="0" sort="0" autoFilter="0" pivotTables="0"/>
  <protectedRanges>
    <protectedRange algorithmName="SHA-512" hashValue="uSral4wFDZ7gJ2U0MwFWXQVFZIQyOttYdy0IeBar7sU09KDg8CQdFBd/1cDbQiunyngAB1rjMIg27fQBfKZFaQ==" saltValue="BIkAxmi8N0BmcahhrMd8Jw==" spinCount="100000" sqref="C3:D5 C13:C16 C22 C23 D21 D24 D25 D26 D27" name="Range1"/>
  </protectedRanges>
  <mergeCells count="39">
    <mergeCell ref="B54:E54"/>
    <mergeCell ref="B55:E55"/>
    <mergeCell ref="B40:E40"/>
    <mergeCell ref="B49:E49"/>
    <mergeCell ref="B50:E50"/>
    <mergeCell ref="B51:E51"/>
    <mergeCell ref="B52:E52"/>
    <mergeCell ref="B53:E53"/>
    <mergeCell ref="B44:E44"/>
    <mergeCell ref="B45:E45"/>
    <mergeCell ref="B46:E46"/>
    <mergeCell ref="B47:E47"/>
    <mergeCell ref="B48:E48"/>
    <mergeCell ref="B42:E42"/>
    <mergeCell ref="B43:E43"/>
    <mergeCell ref="G2:J2"/>
    <mergeCell ref="K2:N2"/>
    <mergeCell ref="O2:R2"/>
    <mergeCell ref="B35:C35"/>
    <mergeCell ref="B38:C38"/>
    <mergeCell ref="B37:C37"/>
    <mergeCell ref="B36:C36"/>
    <mergeCell ref="C4:D4"/>
    <mergeCell ref="S2:V2"/>
    <mergeCell ref="W2:Z2"/>
    <mergeCell ref="B20:E20"/>
    <mergeCell ref="B29:E29"/>
    <mergeCell ref="B34:E34"/>
    <mergeCell ref="C3:D3"/>
    <mergeCell ref="C5:D5"/>
    <mergeCell ref="D13:E13"/>
    <mergeCell ref="D14:E14"/>
    <mergeCell ref="D15:E15"/>
    <mergeCell ref="D16:E16"/>
    <mergeCell ref="D18:E18"/>
    <mergeCell ref="D17:E17"/>
    <mergeCell ref="B12:E12"/>
    <mergeCell ref="B2:E2"/>
    <mergeCell ref="B7:E7"/>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31" r:id="rId4" name="Scroll Bar 7">
              <controlPr defaultSize="0" autoPict="0">
                <anchor moveWithCells="1">
                  <from>
                    <xdr:col>2</xdr:col>
                    <xdr:colOff>85725</xdr:colOff>
                    <xdr:row>20</xdr:row>
                    <xdr:rowOff>142875</xdr:rowOff>
                  </from>
                  <to>
                    <xdr:col>2</xdr:col>
                    <xdr:colOff>1962150</xdr:colOff>
                    <xdr:row>20</xdr:row>
                    <xdr:rowOff>333375</xdr:rowOff>
                  </to>
                </anchor>
              </controlPr>
            </control>
          </mc:Choice>
        </mc:AlternateContent>
        <mc:AlternateContent xmlns:mc="http://schemas.openxmlformats.org/markup-compatibility/2006">
          <mc:Choice Requires="x14">
            <control shapeId="1033" r:id="rId5" name="Scroll Bar 9">
              <controlPr defaultSize="0" autoPict="0">
                <anchor moveWithCells="1">
                  <from>
                    <xdr:col>2</xdr:col>
                    <xdr:colOff>19050</xdr:colOff>
                    <xdr:row>23</xdr:row>
                    <xdr:rowOff>9525</xdr:rowOff>
                  </from>
                  <to>
                    <xdr:col>2</xdr:col>
                    <xdr:colOff>1895475</xdr:colOff>
                    <xdr:row>23</xdr:row>
                    <xdr:rowOff>200025</xdr:rowOff>
                  </to>
                </anchor>
              </controlPr>
            </control>
          </mc:Choice>
        </mc:AlternateContent>
        <mc:AlternateContent xmlns:mc="http://schemas.openxmlformats.org/markup-compatibility/2006">
          <mc:Choice Requires="x14">
            <control shapeId="1034" r:id="rId6" name="Scroll Bar 10">
              <controlPr defaultSize="0" autoPict="0">
                <anchor moveWithCells="1">
                  <from>
                    <xdr:col>2</xdr:col>
                    <xdr:colOff>19050</xdr:colOff>
                    <xdr:row>24</xdr:row>
                    <xdr:rowOff>19050</xdr:rowOff>
                  </from>
                  <to>
                    <xdr:col>2</xdr:col>
                    <xdr:colOff>1895475</xdr:colOff>
                    <xdr:row>24</xdr:row>
                    <xdr:rowOff>209550</xdr:rowOff>
                  </to>
                </anchor>
              </controlPr>
            </control>
          </mc:Choice>
        </mc:AlternateContent>
        <mc:AlternateContent xmlns:mc="http://schemas.openxmlformats.org/markup-compatibility/2006">
          <mc:Choice Requires="x14">
            <control shapeId="1035" r:id="rId7" name="Scroll Bar 11">
              <controlPr defaultSize="0" autoPict="0">
                <anchor moveWithCells="1">
                  <from>
                    <xdr:col>2</xdr:col>
                    <xdr:colOff>19050</xdr:colOff>
                    <xdr:row>25</xdr:row>
                    <xdr:rowOff>19050</xdr:rowOff>
                  </from>
                  <to>
                    <xdr:col>2</xdr:col>
                    <xdr:colOff>1895475</xdr:colOff>
                    <xdr:row>25</xdr:row>
                    <xdr:rowOff>209550</xdr:rowOff>
                  </to>
                </anchor>
              </controlPr>
            </control>
          </mc:Choice>
        </mc:AlternateContent>
        <mc:AlternateContent xmlns:mc="http://schemas.openxmlformats.org/markup-compatibility/2006">
          <mc:Choice Requires="x14">
            <control shapeId="1037" r:id="rId8" name="Scroll Bar 13">
              <controlPr defaultSize="0" autoPict="0">
                <anchor moveWithCells="1">
                  <from>
                    <xdr:col>2</xdr:col>
                    <xdr:colOff>19050</xdr:colOff>
                    <xdr:row>26</xdr:row>
                    <xdr:rowOff>9525</xdr:rowOff>
                  </from>
                  <to>
                    <xdr:col>2</xdr:col>
                    <xdr:colOff>1895475</xdr:colOff>
                    <xdr:row>26</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Selection!$F$2:$F$4</xm:f>
          </x14:formula1>
          <xm:sqref>C13</xm:sqref>
        </x14:dataValidation>
        <x14:dataValidation type="list" allowBlank="1" showInputMessage="1" showErrorMessage="1">
          <x14:formula1>
            <xm:f>Selection!$I$2:$I$5</xm:f>
          </x14:formula1>
          <xm:sqref>C14</xm:sqref>
        </x14:dataValidation>
        <x14:dataValidation type="list" allowBlank="1" showInputMessage="1" showErrorMessage="1">
          <x14:formula1>
            <xm:f>Selection!$L$2:$L$4</xm:f>
          </x14:formula1>
          <xm:sqref>C15</xm:sqref>
        </x14:dataValidation>
        <x14:dataValidation type="list" allowBlank="1" showInputMessage="1" showErrorMessage="1">
          <x14:formula1>
            <xm:f>Selection!$P$2:$P$3</xm:f>
          </x14:formula1>
          <xm:sqref>C16</xm:sqref>
        </x14:dataValidation>
        <x14:dataValidation type="list" allowBlank="1" showInputMessage="1" showErrorMessage="1">
          <x14:formula1>
            <xm:f>Selection!$F$12:$F$14</xm:f>
          </x14:formula1>
          <xm:sqref>C22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9"/>
  <sheetViews>
    <sheetView workbookViewId="0">
      <selection activeCell="O5" sqref="O5"/>
    </sheetView>
  </sheetViews>
  <sheetFormatPr defaultRowHeight="15" x14ac:dyDescent="0.25"/>
  <cols>
    <col min="2" max="2" width="12.28515625" customWidth="1"/>
  </cols>
  <sheetData>
    <row r="1" spans="2:12" ht="26.25" thickBot="1" x14ac:dyDescent="0.4">
      <c r="B1" s="64" t="s">
        <v>1096</v>
      </c>
      <c r="C1" s="65"/>
      <c r="D1" s="65"/>
      <c r="E1" s="65"/>
      <c r="F1" s="65"/>
      <c r="G1" s="65"/>
      <c r="H1" s="65"/>
      <c r="I1" s="65"/>
      <c r="J1" s="65"/>
      <c r="K1" s="65"/>
      <c r="L1" s="65"/>
    </row>
    <row r="2" spans="2:12" ht="26.25" thickTop="1" x14ac:dyDescent="0.35">
      <c r="B2" s="66"/>
      <c r="C2" s="67"/>
      <c r="D2" s="67"/>
      <c r="E2" s="67"/>
      <c r="F2" s="67"/>
      <c r="G2" s="67"/>
      <c r="H2" s="67"/>
      <c r="I2" s="67"/>
      <c r="J2" s="67"/>
      <c r="K2" s="67"/>
      <c r="L2" s="67"/>
    </row>
    <row r="3" spans="2:12" ht="21" customHeight="1" thickBot="1" x14ac:dyDescent="0.35">
      <c r="B3" s="68" t="s">
        <v>1095</v>
      </c>
      <c r="C3" s="68"/>
      <c r="D3" s="68"/>
      <c r="E3" s="68"/>
      <c r="F3" s="68"/>
      <c r="G3" s="68"/>
      <c r="H3" s="68"/>
      <c r="I3" s="68"/>
      <c r="J3" s="68"/>
      <c r="K3" s="68"/>
      <c r="L3" s="68"/>
    </row>
    <row r="4" spans="2:12" ht="36.75" customHeight="1" x14ac:dyDescent="0.25">
      <c r="B4" s="102" t="s">
        <v>1086</v>
      </c>
      <c r="C4" s="102"/>
      <c r="D4" s="102"/>
      <c r="E4" s="102"/>
      <c r="F4" s="102"/>
      <c r="G4" s="102"/>
      <c r="H4" s="102"/>
      <c r="I4" s="102"/>
      <c r="J4" s="102"/>
      <c r="K4" s="102"/>
      <c r="L4" s="102"/>
    </row>
    <row r="5" spans="2:12" ht="36.75" customHeight="1" x14ac:dyDescent="0.25">
      <c r="B5" s="102" t="s">
        <v>1087</v>
      </c>
      <c r="C5" s="102"/>
      <c r="D5" s="102"/>
      <c r="E5" s="102"/>
      <c r="F5" s="102"/>
      <c r="G5" s="102"/>
      <c r="H5" s="102"/>
      <c r="I5" s="102"/>
      <c r="J5" s="102"/>
      <c r="K5" s="102"/>
      <c r="L5" s="102"/>
    </row>
    <row r="6" spans="2:12" ht="36.75" customHeight="1" x14ac:dyDescent="0.25">
      <c r="B6" s="102" t="s">
        <v>1094</v>
      </c>
      <c r="C6" s="102"/>
      <c r="D6" s="102"/>
      <c r="E6" s="102"/>
      <c r="F6" s="102"/>
      <c r="G6" s="102"/>
      <c r="H6" s="102"/>
      <c r="I6" s="102"/>
      <c r="J6" s="102"/>
      <c r="K6" s="102"/>
      <c r="L6" s="102"/>
    </row>
    <row r="7" spans="2:12" ht="36.75" customHeight="1" x14ac:dyDescent="0.25">
      <c r="B7" s="102" t="s">
        <v>1088</v>
      </c>
      <c r="C7" s="102"/>
      <c r="D7" s="102"/>
      <c r="E7" s="102"/>
      <c r="F7" s="102"/>
      <c r="G7" s="102"/>
      <c r="H7" s="102"/>
      <c r="I7" s="102"/>
      <c r="J7" s="102"/>
      <c r="K7" s="102"/>
      <c r="L7" s="102"/>
    </row>
    <row r="8" spans="2:12" ht="36.75" customHeight="1" x14ac:dyDescent="0.25">
      <c r="B8" s="102" t="s">
        <v>1093</v>
      </c>
      <c r="C8" s="102"/>
      <c r="D8" s="102"/>
      <c r="E8" s="102"/>
      <c r="F8" s="102"/>
      <c r="G8" s="102"/>
      <c r="H8" s="102"/>
      <c r="I8" s="102"/>
      <c r="J8" s="102"/>
      <c r="K8" s="102"/>
      <c r="L8" s="102"/>
    </row>
    <row r="9" spans="2:12" ht="36.75" customHeight="1" x14ac:dyDescent="0.25">
      <c r="B9" s="102" t="s">
        <v>1089</v>
      </c>
      <c r="C9" s="102"/>
      <c r="D9" s="102"/>
      <c r="E9" s="102"/>
      <c r="F9" s="102"/>
      <c r="G9" s="102"/>
      <c r="H9" s="102"/>
      <c r="I9" s="102"/>
      <c r="J9" s="102"/>
      <c r="K9" s="102"/>
      <c r="L9" s="102"/>
    </row>
    <row r="10" spans="2:12" ht="51" customHeight="1" x14ac:dyDescent="0.25">
      <c r="B10" s="102" t="s">
        <v>1090</v>
      </c>
      <c r="C10" s="102"/>
      <c r="D10" s="102"/>
      <c r="E10" s="102"/>
      <c r="F10" s="102"/>
      <c r="G10" s="102"/>
      <c r="H10" s="102"/>
      <c r="I10" s="102"/>
      <c r="J10" s="102"/>
      <c r="K10" s="102"/>
      <c r="L10" s="102"/>
    </row>
    <row r="11" spans="2:12" ht="36.75" customHeight="1" x14ac:dyDescent="0.25">
      <c r="B11" s="102" t="s">
        <v>1091</v>
      </c>
      <c r="C11" s="102"/>
      <c r="D11" s="102"/>
      <c r="E11" s="102"/>
      <c r="F11" s="102"/>
      <c r="G11" s="102"/>
      <c r="H11" s="102"/>
      <c r="I11" s="102"/>
      <c r="J11" s="102"/>
      <c r="K11" s="102"/>
      <c r="L11" s="102"/>
    </row>
    <row r="12" spans="2:12" ht="36.75" customHeight="1" x14ac:dyDescent="0.25">
      <c r="B12" s="102" t="s">
        <v>1092</v>
      </c>
      <c r="C12" s="102"/>
      <c r="D12" s="102"/>
      <c r="E12" s="102"/>
      <c r="F12" s="102"/>
      <c r="G12" s="102"/>
      <c r="H12" s="102"/>
      <c r="I12" s="102"/>
      <c r="J12" s="102"/>
      <c r="K12" s="102"/>
      <c r="L12" s="102"/>
    </row>
    <row r="13" spans="2:12" ht="31.5" customHeight="1" x14ac:dyDescent="0.25">
      <c r="B13" s="102" t="s">
        <v>1106</v>
      </c>
      <c r="C13" s="102"/>
      <c r="D13" s="102"/>
      <c r="E13" s="102"/>
      <c r="F13" s="102"/>
      <c r="G13" s="102"/>
      <c r="H13" s="102"/>
      <c r="I13" s="102"/>
      <c r="J13" s="102"/>
      <c r="K13" s="102"/>
      <c r="L13" s="102"/>
    </row>
    <row r="14" spans="2:12" ht="21.75" customHeight="1" x14ac:dyDescent="0.25">
      <c r="B14" s="80"/>
      <c r="C14" s="80"/>
      <c r="D14" s="80"/>
      <c r="E14" s="80"/>
      <c r="F14" s="80"/>
      <c r="G14" s="80"/>
      <c r="H14" s="80"/>
      <c r="I14" s="80"/>
      <c r="J14" s="80"/>
      <c r="K14" s="80"/>
      <c r="L14" s="80"/>
    </row>
    <row r="15" spans="2:12" x14ac:dyDescent="0.25">
      <c r="B15" s="71" t="s">
        <v>1105</v>
      </c>
    </row>
    <row r="16" spans="2:12" ht="15.75" x14ac:dyDescent="0.25">
      <c r="B16" s="72"/>
      <c r="C16" t="s">
        <v>1099</v>
      </c>
    </row>
    <row r="17" spans="2:3" x14ac:dyDescent="0.25">
      <c r="B17" s="79"/>
      <c r="C17" t="s">
        <v>1100</v>
      </c>
    </row>
    <row r="18" spans="2:3" x14ac:dyDescent="0.25">
      <c r="B18" s="78"/>
      <c r="C18" t="s">
        <v>1101</v>
      </c>
    </row>
    <row r="19" spans="2:3" ht="15.75" x14ac:dyDescent="0.25">
      <c r="B19" s="73"/>
      <c r="C19" t="s">
        <v>1102</v>
      </c>
    </row>
  </sheetData>
  <sheetProtection algorithmName="SHA-512" hashValue="8u5ptKbo3NkaIJlFi4jdvt9K1C+rGl9KgbkSHywfA/1NOzflTlZUFhRjd0MunzhO4BMvoXmwHQ2aclhfAuoRVg==" saltValue="Q+UfYR695GC5ALfY+RZQpA==" spinCount="100000" sheet="1" insertColumns="0" insertRows="0" insertHyperlinks="0" deleteColumns="0" deleteRows="0" sort="0" autoFilter="0" pivotTables="0"/>
  <mergeCells count="10">
    <mergeCell ref="B13:L13"/>
    <mergeCell ref="B11:L11"/>
    <mergeCell ref="B12:L12"/>
    <mergeCell ref="B4:L4"/>
    <mergeCell ref="B5:L5"/>
    <mergeCell ref="B6:L6"/>
    <mergeCell ref="B7:L7"/>
    <mergeCell ref="B8:L8"/>
    <mergeCell ref="B9:L9"/>
    <mergeCell ref="B10:L10"/>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15"/>
  <sheetViews>
    <sheetView workbookViewId="0">
      <selection activeCell="AE12" sqref="AE12"/>
    </sheetView>
  </sheetViews>
  <sheetFormatPr defaultRowHeight="15" x14ac:dyDescent="0.25"/>
  <cols>
    <col min="1" max="1" width="42.42578125" bestFit="1" customWidth="1"/>
    <col min="3" max="3" width="11.85546875" bestFit="1" customWidth="1"/>
    <col min="6" max="6" width="16.5703125" bestFit="1" customWidth="1"/>
    <col min="8" max="8" width="10.42578125" bestFit="1" customWidth="1"/>
    <col min="9" max="9" width="15" bestFit="1" customWidth="1"/>
    <col min="12" max="12" width="19.42578125" bestFit="1" customWidth="1"/>
    <col min="13" max="13" width="6" bestFit="1" customWidth="1"/>
    <col min="14" max="14" width="12.42578125" bestFit="1" customWidth="1"/>
  </cols>
  <sheetData>
    <row r="1" spans="1:18" x14ac:dyDescent="0.25">
      <c r="A1" t="s">
        <v>173</v>
      </c>
      <c r="F1" s="3" t="s">
        <v>110</v>
      </c>
      <c r="G1" s="3" t="s">
        <v>11</v>
      </c>
      <c r="I1" s="3" t="s">
        <v>111</v>
      </c>
      <c r="J1" s="3" t="s">
        <v>11</v>
      </c>
      <c r="L1" s="3" t="s">
        <v>22</v>
      </c>
      <c r="M1" s="3" t="s">
        <v>11</v>
      </c>
      <c r="N1" s="4" t="s">
        <v>116</v>
      </c>
      <c r="P1" s="3" t="s">
        <v>101</v>
      </c>
      <c r="Q1" s="3" t="s">
        <v>11</v>
      </c>
      <c r="R1" s="4" t="s">
        <v>114</v>
      </c>
    </row>
    <row r="2" spans="1:18" x14ac:dyDescent="0.25">
      <c r="A2" s="3" t="s">
        <v>20</v>
      </c>
      <c r="B2" s="9">
        <f>Home!C13</f>
        <v>24</v>
      </c>
      <c r="F2" s="3">
        <v>12</v>
      </c>
      <c r="G2" s="3" t="s">
        <v>26</v>
      </c>
      <c r="I2" s="5">
        <v>0</v>
      </c>
      <c r="J2" s="10" t="s">
        <v>177</v>
      </c>
      <c r="L2" s="3" t="s">
        <v>18</v>
      </c>
      <c r="M2" s="3" t="s">
        <v>19</v>
      </c>
      <c r="N2" s="3">
        <v>15</v>
      </c>
      <c r="P2" s="3" t="s">
        <v>102</v>
      </c>
      <c r="Q2" s="3" t="s">
        <v>12</v>
      </c>
      <c r="R2" s="3">
        <v>25</v>
      </c>
    </row>
    <row r="3" spans="1:18" x14ac:dyDescent="0.25">
      <c r="A3" s="3" t="s">
        <v>21</v>
      </c>
      <c r="B3" s="9" t="str">
        <f>VLOOKUP(Home!C14,Selection!I2:J5,2,FALSE)</f>
        <v>020</v>
      </c>
      <c r="F3" s="3">
        <v>24</v>
      </c>
      <c r="G3" s="3" t="s">
        <v>30</v>
      </c>
      <c r="I3" s="6">
        <v>1E-3</v>
      </c>
      <c r="J3" s="10" t="s">
        <v>178</v>
      </c>
      <c r="L3" s="3" t="s">
        <v>16</v>
      </c>
      <c r="M3" s="3" t="s">
        <v>17</v>
      </c>
      <c r="N3" s="3">
        <v>3</v>
      </c>
      <c r="P3" s="3" t="s">
        <v>103</v>
      </c>
      <c r="Q3" s="3" t="s">
        <v>13</v>
      </c>
      <c r="R3" s="3">
        <v>5</v>
      </c>
    </row>
    <row r="4" spans="1:18" x14ac:dyDescent="0.25">
      <c r="A4" s="3" t="s">
        <v>22</v>
      </c>
      <c r="B4" s="9" t="str">
        <f>VLOOKUP(Home!C15,Selection!L2:N4,2,FALSE)</f>
        <v>SL</v>
      </c>
      <c r="C4" s="8">
        <f>VLOOKUP(Home!C15,Selection!L2:N4,3,FALSE)</f>
        <v>1</v>
      </c>
      <c r="F4" s="3">
        <v>48</v>
      </c>
      <c r="G4" s="3" t="s">
        <v>28</v>
      </c>
      <c r="I4" s="6">
        <v>5.0000000000000001E-3</v>
      </c>
      <c r="J4" s="10" t="s">
        <v>179</v>
      </c>
      <c r="L4" s="3" t="s">
        <v>14</v>
      </c>
      <c r="M4" s="3" t="s">
        <v>15</v>
      </c>
      <c r="N4" s="3">
        <v>1</v>
      </c>
    </row>
    <row r="5" spans="1:18" x14ac:dyDescent="0.25">
      <c r="A5" s="3" t="s">
        <v>101</v>
      </c>
      <c r="B5" s="9" t="str">
        <f>VLOOKUP(Home!C16,Selection!P2:R3,2,FALSE)</f>
        <v>Low</v>
      </c>
      <c r="C5" s="9">
        <f>VLOOKUP(Home!C16,Selection!P2:R3,3,FALSE)</f>
        <v>5</v>
      </c>
      <c r="I5" s="5">
        <v>0.02</v>
      </c>
      <c r="J5" s="10" t="s">
        <v>180</v>
      </c>
    </row>
    <row r="7" spans="1:18" x14ac:dyDescent="0.25">
      <c r="A7" s="3" t="s">
        <v>176</v>
      </c>
    </row>
    <row r="8" spans="1:18" x14ac:dyDescent="0.25">
      <c r="A8" s="3" t="str">
        <f>"BB_L_16_GW_GW_"&amp;Soil&amp;"_"&amp;AZ&amp;"_GW_GQ_"&amp;GWT&amp;"_"&amp;GWG</f>
        <v>BB_L_16_GW_GW_SL_Low_GW_GQ_24_020</v>
      </c>
    </row>
    <row r="10" spans="1:18" x14ac:dyDescent="0.25">
      <c r="A10" t="s">
        <v>529</v>
      </c>
    </row>
    <row r="11" spans="1:18" x14ac:dyDescent="0.25">
      <c r="A11" s="3" t="s">
        <v>528</v>
      </c>
      <c r="B11" s="38">
        <f>Home!D24</f>
        <v>74</v>
      </c>
      <c r="F11" s="3" t="s">
        <v>8</v>
      </c>
      <c r="G11" s="3" t="s">
        <v>112</v>
      </c>
      <c r="H11" s="3" t="s">
        <v>113</v>
      </c>
      <c r="I11" s="3" t="s">
        <v>108</v>
      </c>
    </row>
    <row r="12" spans="1:18" x14ac:dyDescent="0.25">
      <c r="A12" s="3" t="s">
        <v>530</v>
      </c>
      <c r="B12" s="3">
        <f>Home!D26</f>
        <v>36</v>
      </c>
      <c r="F12" s="3" t="s">
        <v>105</v>
      </c>
      <c r="G12" s="3">
        <v>58.44</v>
      </c>
      <c r="H12" s="3">
        <v>35.450000000000003</v>
      </c>
      <c r="I12" s="7">
        <f>H12/G12</f>
        <v>0.60660506502395628</v>
      </c>
    </row>
    <row r="13" spans="1:18" ht="18" x14ac:dyDescent="0.35">
      <c r="A13" s="4" t="s">
        <v>24</v>
      </c>
      <c r="B13" s="3">
        <f>Home!D21</f>
        <v>22</v>
      </c>
      <c r="F13" s="3" t="s">
        <v>106</v>
      </c>
      <c r="G13" s="3">
        <v>95.21</v>
      </c>
      <c r="H13" s="3">
        <f>H12*2</f>
        <v>70.900000000000006</v>
      </c>
      <c r="I13" s="7">
        <f>H13/G13</f>
        <v>0.74466967755487878</v>
      </c>
    </row>
    <row r="14" spans="1:18" ht="18" x14ac:dyDescent="0.35">
      <c r="A14" s="4" t="s">
        <v>531</v>
      </c>
      <c r="B14" s="3">
        <f>VLOOKUP(Home!C22,Selection!F12:I15,4,FALSE)</f>
        <v>0.60660506502395628</v>
      </c>
      <c r="F14" s="3" t="s">
        <v>107</v>
      </c>
      <c r="G14" s="3">
        <v>110.98</v>
      </c>
      <c r="H14" s="3">
        <f>H13</f>
        <v>70.900000000000006</v>
      </c>
      <c r="I14" s="7">
        <f>H14/G14</f>
        <v>0.63885384754009733</v>
      </c>
    </row>
    <row r="15" spans="1:18" x14ac:dyDescent="0.25">
      <c r="A15" s="4" t="s">
        <v>532</v>
      </c>
      <c r="B15" s="3">
        <f>Home!D25</f>
        <v>25</v>
      </c>
      <c r="F15" s="4" t="s">
        <v>109</v>
      </c>
      <c r="G15" s="3">
        <f>G12</f>
        <v>58.44</v>
      </c>
      <c r="H15" s="3">
        <f>H12</f>
        <v>35.450000000000003</v>
      </c>
      <c r="I15" s="7">
        <f>I12</f>
        <v>0.60660506502395628</v>
      </c>
    </row>
  </sheetData>
  <pageMargins left="0.7" right="0.7" top="0.75" bottom="0.75" header="0.3" footer="0.3"/>
  <pageSetup orientation="portrait" horizontalDpi="1200" verticalDpi="1200" r:id="rId1"/>
  <ignoredErrors>
    <ignoredError sqref="J2:J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45"/>
  <sheetViews>
    <sheetView zoomScaleNormal="100" workbookViewId="0">
      <selection activeCell="AE12" sqref="AE12"/>
    </sheetView>
  </sheetViews>
  <sheetFormatPr defaultRowHeight="15" x14ac:dyDescent="0.25"/>
  <cols>
    <col min="1" max="1" width="26.7109375" bestFit="1" customWidth="1"/>
    <col min="2" max="2" width="14.85546875" customWidth="1"/>
    <col min="3" max="3" width="19.28515625" customWidth="1"/>
    <col min="4" max="4" width="30.85546875" customWidth="1"/>
    <col min="14" max="14" width="9.140625" customWidth="1"/>
    <col min="15" max="15" width="4.140625" customWidth="1"/>
    <col min="16" max="16" width="19.140625" bestFit="1" customWidth="1"/>
  </cols>
  <sheetData>
    <row r="1" spans="1:20" x14ac:dyDescent="0.25">
      <c r="P1" t="s">
        <v>117</v>
      </c>
    </row>
    <row r="2" spans="1:20" x14ac:dyDescent="0.25">
      <c r="A2" s="43" t="s">
        <v>104</v>
      </c>
      <c r="B2" s="44"/>
      <c r="C2" s="44"/>
      <c r="D2" s="44"/>
      <c r="P2" t="s">
        <v>118</v>
      </c>
      <c r="Q2">
        <v>0.85</v>
      </c>
    </row>
    <row r="3" spans="1:20" x14ac:dyDescent="0.25">
      <c r="A3" s="44"/>
      <c r="B3" s="44" t="s">
        <v>122</v>
      </c>
      <c r="C3" s="44" t="s">
        <v>123</v>
      </c>
      <c r="D3" s="44" t="s">
        <v>124</v>
      </c>
      <c r="P3" t="s">
        <v>119</v>
      </c>
      <c r="Q3">
        <v>40</v>
      </c>
      <c r="R3" t="s">
        <v>120</v>
      </c>
      <c r="S3">
        <v>12.092000000000001</v>
      </c>
      <c r="T3" t="s">
        <v>121</v>
      </c>
    </row>
    <row r="4" spans="1:20" x14ac:dyDescent="0.25">
      <c r="A4" s="44" t="s">
        <v>1049</v>
      </c>
      <c r="B4" s="44">
        <v>40</v>
      </c>
      <c r="C4" s="44">
        <f>bmp_len</f>
        <v>10</v>
      </c>
      <c r="D4" s="44"/>
    </row>
    <row r="5" spans="1:20" x14ac:dyDescent="0.25">
      <c r="A5" s="44" t="s">
        <v>23</v>
      </c>
      <c r="B5" s="44">
        <v>20</v>
      </c>
      <c r="C5" s="44">
        <f>Loading</f>
        <v>74</v>
      </c>
      <c r="D5" s="44" t="s">
        <v>128</v>
      </c>
      <c r="P5" t="s">
        <v>137</v>
      </c>
      <c r="Q5">
        <v>12</v>
      </c>
      <c r="R5" t="s">
        <v>120</v>
      </c>
      <c r="S5">
        <f>CONVERT(Q5,"ft","m")</f>
        <v>3.6576</v>
      </c>
      <c r="T5" t="s">
        <v>121</v>
      </c>
    </row>
    <row r="6" spans="1:20" x14ac:dyDescent="0.25">
      <c r="A6" s="44" t="s">
        <v>125</v>
      </c>
      <c r="B6" s="44">
        <f>B5*Runoff_Coeff+1</f>
        <v>18</v>
      </c>
      <c r="C6" s="44">
        <f>C5*Runoff_Coeff+1</f>
        <v>63.9</v>
      </c>
      <c r="D6" s="44" t="s">
        <v>129</v>
      </c>
    </row>
    <row r="7" spans="1:20" x14ac:dyDescent="0.25">
      <c r="A7" s="44" t="s">
        <v>126</v>
      </c>
      <c r="B7" s="44">
        <v>35.9</v>
      </c>
      <c r="C7" s="44">
        <f>Precip</f>
        <v>36</v>
      </c>
      <c r="D7" s="44" t="s">
        <v>127</v>
      </c>
    </row>
    <row r="8" spans="1:20" x14ac:dyDescent="0.25">
      <c r="A8" s="44" t="s">
        <v>130</v>
      </c>
      <c r="B8" s="44">
        <f>B7/12*bmp_length*B6</f>
        <v>2154</v>
      </c>
      <c r="C8" s="44">
        <f>C7/12*bmp_len*C6</f>
        <v>1917</v>
      </c>
      <c r="D8" s="44" t="s">
        <v>131</v>
      </c>
    </row>
    <row r="9" spans="1:20" x14ac:dyDescent="0.25">
      <c r="A9" s="44" t="s">
        <v>132</v>
      </c>
      <c r="B9" s="44">
        <f>B8*0.092903</f>
        <v>200.11306199999999</v>
      </c>
      <c r="C9" s="44">
        <f>C8*0.092903</f>
        <v>178.09505100000001</v>
      </c>
      <c r="D9" s="44" t="s">
        <v>138</v>
      </c>
    </row>
    <row r="10" spans="1:20" x14ac:dyDescent="0.25">
      <c r="A10" s="44"/>
      <c r="B10" s="44"/>
      <c r="C10" s="44"/>
      <c r="D10" s="44"/>
    </row>
    <row r="11" spans="1:20" x14ac:dyDescent="0.25">
      <c r="A11" s="44" t="s">
        <v>24</v>
      </c>
      <c r="B11" s="44">
        <v>15.3</v>
      </c>
      <c r="C11" s="44">
        <f>Salt_App_Rate</f>
        <v>22</v>
      </c>
      <c r="D11" s="44" t="s">
        <v>133</v>
      </c>
    </row>
    <row r="12" spans="1:20" x14ac:dyDescent="0.25">
      <c r="A12" s="44" t="s">
        <v>134</v>
      </c>
      <c r="B12" s="45">
        <f>0.6006</f>
        <v>0.60060000000000002</v>
      </c>
      <c r="C12" s="45">
        <f>CL_frac</f>
        <v>0.60660506502395628</v>
      </c>
      <c r="D12" s="44" t="s">
        <v>135</v>
      </c>
    </row>
    <row r="13" spans="1:20" x14ac:dyDescent="0.25">
      <c r="A13" s="44" t="s">
        <v>136</v>
      </c>
      <c r="B13" s="46">
        <f>B12*B11</f>
        <v>9.1891800000000003</v>
      </c>
      <c r="C13" s="46">
        <f>C12*C11</f>
        <v>13.345311430527039</v>
      </c>
      <c r="D13" s="44" t="s">
        <v>133</v>
      </c>
    </row>
    <row r="14" spans="1:20" x14ac:dyDescent="0.25">
      <c r="A14" s="44" t="s">
        <v>136</v>
      </c>
      <c r="B14" s="46">
        <f>B13*907.2/1609</f>
        <v>5.1811212529521447</v>
      </c>
      <c r="C14" s="44">
        <f>C13*907.2/1609</f>
        <v>7.5244664572865938</v>
      </c>
      <c r="D14" s="44" t="s">
        <v>139</v>
      </c>
    </row>
    <row r="15" spans="1:20" x14ac:dyDescent="0.25">
      <c r="A15" s="44" t="s">
        <v>136</v>
      </c>
      <c r="B15" s="46">
        <f>B14/lane_width</f>
        <v>1.4165357756321479</v>
      </c>
      <c r="C15" s="46">
        <f>C14/lane_width</f>
        <v>2.0572141451461596</v>
      </c>
      <c r="D15" s="44" t="s">
        <v>140</v>
      </c>
    </row>
    <row r="16" spans="1:20" x14ac:dyDescent="0.25">
      <c r="A16" s="44"/>
      <c r="B16" s="44"/>
      <c r="C16" s="44"/>
      <c r="D16" s="44"/>
    </row>
    <row r="17" spans="1:6" x14ac:dyDescent="0.25">
      <c r="A17" s="44" t="s">
        <v>141</v>
      </c>
      <c r="B17" s="45">
        <f>B15/CONVERT(B7,"in","m")</f>
        <v>1.553457521584616</v>
      </c>
      <c r="C17" s="45">
        <f>C15/CONVERT(C7,"in","m")</f>
        <v>2.2497967466602797</v>
      </c>
      <c r="D17" s="44" t="s">
        <v>142</v>
      </c>
    </row>
    <row r="18" spans="1:6" x14ac:dyDescent="0.25">
      <c r="A18" s="44"/>
      <c r="B18" s="44"/>
      <c r="C18" s="44"/>
      <c r="D18" s="44"/>
    </row>
    <row r="19" spans="1:6" x14ac:dyDescent="0.25">
      <c r="A19" s="44" t="s">
        <v>115</v>
      </c>
      <c r="B19" s="47">
        <f>B9*B17</f>
        <v>310.86714133122859</v>
      </c>
      <c r="C19" s="47">
        <f>C9*C17</f>
        <v>400.67766633609665</v>
      </c>
      <c r="D19" s="44" t="s">
        <v>143</v>
      </c>
    </row>
    <row r="20" spans="1:6" x14ac:dyDescent="0.25">
      <c r="A20" s="44" t="s">
        <v>130</v>
      </c>
      <c r="B20" s="44">
        <f>B9</f>
        <v>200.11306199999999</v>
      </c>
      <c r="C20" s="44">
        <f>C9</f>
        <v>178.09505100000001</v>
      </c>
      <c r="D20" s="44" t="s">
        <v>150</v>
      </c>
    </row>
    <row r="22" spans="1:6" x14ac:dyDescent="0.25">
      <c r="A22" s="48" t="s">
        <v>144</v>
      </c>
      <c r="B22" s="49"/>
      <c r="C22" s="49"/>
      <c r="D22" s="49"/>
    </row>
    <row r="23" spans="1:6" x14ac:dyDescent="0.25">
      <c r="A23" s="49"/>
      <c r="B23" s="49" t="s">
        <v>122</v>
      </c>
      <c r="C23" s="49" t="s">
        <v>123</v>
      </c>
      <c r="D23" s="49"/>
    </row>
    <row r="24" spans="1:6" x14ac:dyDescent="0.25">
      <c r="A24" s="49" t="s">
        <v>21</v>
      </c>
      <c r="B24" s="49">
        <f>Home!C14</f>
        <v>0.02</v>
      </c>
      <c r="C24" s="49">
        <f>B24</f>
        <v>0.02</v>
      </c>
      <c r="D24" s="49" t="s">
        <v>145</v>
      </c>
      <c r="F24" s="2"/>
    </row>
    <row r="25" spans="1:6" x14ac:dyDescent="0.25">
      <c r="A25" s="49" t="s">
        <v>20</v>
      </c>
      <c r="B25" s="49">
        <f>Home!C13</f>
        <v>24</v>
      </c>
      <c r="C25" s="49">
        <f>B25</f>
        <v>24</v>
      </c>
      <c r="D25" s="49" t="s">
        <v>145</v>
      </c>
      <c r="F25" s="2"/>
    </row>
    <row r="26" spans="1:6" x14ac:dyDescent="0.25">
      <c r="A26" s="49" t="s">
        <v>100</v>
      </c>
      <c r="B26" s="49">
        <f>AZ_Value</f>
        <v>5</v>
      </c>
      <c r="C26" s="49">
        <f>B26</f>
        <v>5</v>
      </c>
      <c r="D26" s="49" t="s">
        <v>146</v>
      </c>
      <c r="F26" s="2"/>
    </row>
    <row r="27" spans="1:6" x14ac:dyDescent="0.25">
      <c r="A27" s="49" t="s">
        <v>148</v>
      </c>
      <c r="B27" s="49">
        <f>KSat</f>
        <v>1</v>
      </c>
      <c r="C27" s="49">
        <f>B27</f>
        <v>1</v>
      </c>
      <c r="D27" s="49" t="s">
        <v>147</v>
      </c>
      <c r="F27" s="2"/>
    </row>
    <row r="28" spans="1:6" x14ac:dyDescent="0.25">
      <c r="A28" s="49" t="s">
        <v>149</v>
      </c>
      <c r="B28" s="49">
        <f>B26*B27</f>
        <v>5</v>
      </c>
      <c r="C28" s="49">
        <f>C26*C27</f>
        <v>5</v>
      </c>
      <c r="D28" s="49" t="s">
        <v>147</v>
      </c>
    </row>
    <row r="29" spans="1:6" x14ac:dyDescent="0.25">
      <c r="A29" s="49" t="s">
        <v>149</v>
      </c>
      <c r="B29" s="49">
        <f>B28/12</f>
        <v>0.41666666666666669</v>
      </c>
      <c r="C29" s="49">
        <f>C28/12</f>
        <v>0.41666666666666669</v>
      </c>
      <c r="D29" s="49" t="s">
        <v>153</v>
      </c>
    </row>
    <row r="30" spans="1:6" x14ac:dyDescent="0.25">
      <c r="A30" s="49" t="s">
        <v>151</v>
      </c>
      <c r="B30" s="49">
        <f>B29*B25</f>
        <v>10</v>
      </c>
      <c r="C30" s="49">
        <f>C29*C25</f>
        <v>10</v>
      </c>
      <c r="D30" s="49" t="s">
        <v>154</v>
      </c>
    </row>
    <row r="31" spans="1:6" x14ac:dyDescent="0.25">
      <c r="A31" s="49"/>
      <c r="B31" s="49"/>
      <c r="C31" s="49"/>
      <c r="D31" s="49"/>
    </row>
    <row r="32" spans="1:6" x14ac:dyDescent="0.25">
      <c r="A32" s="49" t="s">
        <v>152</v>
      </c>
      <c r="B32" s="49">
        <f>B30*B24*24*365</f>
        <v>1752.0000000000002</v>
      </c>
      <c r="C32" s="49">
        <f>C30*C24*24*365</f>
        <v>1752.0000000000002</v>
      </c>
      <c r="D32" s="49" t="s">
        <v>155</v>
      </c>
    </row>
    <row r="33" spans="1:4" x14ac:dyDescent="0.25">
      <c r="A33" s="49" t="s">
        <v>152</v>
      </c>
      <c r="B33" s="50">
        <f>CONVERT(B32,"ft^2","m^2")</f>
        <v>162.76612608000002</v>
      </c>
      <c r="C33" s="50">
        <f>CONVERT(C32,"ft^2","m^2")</f>
        <v>162.76612608000002</v>
      </c>
      <c r="D33" s="49" t="s">
        <v>156</v>
      </c>
    </row>
    <row r="34" spans="1:4" x14ac:dyDescent="0.25">
      <c r="A34" s="49"/>
      <c r="B34" s="49"/>
      <c r="C34" s="49"/>
      <c r="D34" s="49"/>
    </row>
    <row r="35" spans="1:4" x14ac:dyDescent="0.25">
      <c r="A35" s="49" t="s">
        <v>157</v>
      </c>
      <c r="B35" s="49">
        <v>10</v>
      </c>
      <c r="C35" s="49">
        <f>GW_bg_conc</f>
        <v>25</v>
      </c>
      <c r="D35" s="49" t="s">
        <v>158</v>
      </c>
    </row>
    <row r="36" spans="1:4" x14ac:dyDescent="0.25">
      <c r="A36" s="49" t="s">
        <v>157</v>
      </c>
      <c r="B36" s="49">
        <f>B35/1000</f>
        <v>0.01</v>
      </c>
      <c r="C36" s="49">
        <f>C35/1000</f>
        <v>2.5000000000000001E-2</v>
      </c>
      <c r="D36" s="49" t="s">
        <v>142</v>
      </c>
    </row>
    <row r="37" spans="1:4" x14ac:dyDescent="0.25">
      <c r="A37" s="49"/>
      <c r="B37" s="49"/>
      <c r="C37" s="49"/>
      <c r="D37" s="49"/>
    </row>
    <row r="38" spans="1:4" x14ac:dyDescent="0.25">
      <c r="A38" s="49" t="s">
        <v>159</v>
      </c>
      <c r="B38" s="51">
        <f>B33*B36</f>
        <v>1.6276612608000003</v>
      </c>
      <c r="C38" s="51">
        <f>C33*C36</f>
        <v>4.0691531520000011</v>
      </c>
      <c r="D38" s="49" t="s">
        <v>160</v>
      </c>
    </row>
    <row r="41" spans="1:4" x14ac:dyDescent="0.25">
      <c r="A41" s="39" t="s">
        <v>161</v>
      </c>
      <c r="B41" s="40"/>
      <c r="C41" s="40"/>
      <c r="D41" s="40"/>
    </row>
    <row r="42" spans="1:4" x14ac:dyDescent="0.25">
      <c r="A42" s="40" t="s">
        <v>162</v>
      </c>
      <c r="B42" s="42">
        <f>B20+B33</f>
        <v>362.87918808000001</v>
      </c>
      <c r="C42" s="42">
        <f>C20+C33</f>
        <v>340.86117708000006</v>
      </c>
      <c r="D42" s="40" t="s">
        <v>156</v>
      </c>
    </row>
    <row r="43" spans="1:4" x14ac:dyDescent="0.25">
      <c r="A43" s="40" t="s">
        <v>163</v>
      </c>
      <c r="B43" s="42">
        <f>B19+B38</f>
        <v>312.49480259202858</v>
      </c>
      <c r="C43" s="42">
        <f>C19+C38</f>
        <v>404.74681948809666</v>
      </c>
      <c r="D43" s="40" t="s">
        <v>160</v>
      </c>
    </row>
    <row r="44" spans="1:4" x14ac:dyDescent="0.25">
      <c r="A44" s="40" t="s">
        <v>164</v>
      </c>
      <c r="B44" s="41">
        <f>B43/B42</f>
        <v>0.86115382986123823</v>
      </c>
      <c r="C44" s="41">
        <f>C43/C42</f>
        <v>1.187424226353307</v>
      </c>
      <c r="D44" s="40" t="s">
        <v>142</v>
      </c>
    </row>
    <row r="45" spans="1:4" x14ac:dyDescent="0.25">
      <c r="A45" s="39" t="s">
        <v>165</v>
      </c>
      <c r="B45" s="39">
        <f>C44/B44</f>
        <v>1.3788758583871621</v>
      </c>
      <c r="C45" s="40"/>
      <c r="D45" s="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1"/>
  <sheetViews>
    <sheetView topLeftCell="A86" workbookViewId="0">
      <selection activeCell="AE12" sqref="AE12"/>
    </sheetView>
  </sheetViews>
  <sheetFormatPr defaultRowHeight="15" x14ac:dyDescent="0.25"/>
  <cols>
    <col min="4" max="4" width="11.7109375" bestFit="1" customWidth="1"/>
    <col min="5" max="5" width="10.140625" bestFit="1" customWidth="1"/>
  </cols>
  <sheetData>
    <row r="1" spans="2:8" x14ac:dyDescent="0.25">
      <c r="B1" s="3" t="s">
        <v>182</v>
      </c>
      <c r="C1" s="3" t="s">
        <v>533</v>
      </c>
      <c r="D1" s="3" t="s">
        <v>535</v>
      </c>
      <c r="E1" s="3" t="s">
        <v>534</v>
      </c>
      <c r="F1" s="3" t="s">
        <v>536</v>
      </c>
      <c r="G1" s="3" t="s">
        <v>537</v>
      </c>
      <c r="H1" s="3" t="s">
        <v>538</v>
      </c>
    </row>
    <row r="2" spans="2:8" x14ac:dyDescent="0.25">
      <c r="B2" s="3">
        <v>2000</v>
      </c>
      <c r="C2" s="3">
        <v>1</v>
      </c>
      <c r="D2" s="52">
        <f>DATE(B2,C2,1)</f>
        <v>36526</v>
      </c>
      <c r="E2" s="3">
        <v>0.77999999999999992</v>
      </c>
      <c r="F2" s="3">
        <f>IF(OR(C2&lt;5,C2&gt;10),1,0)</f>
        <v>1</v>
      </c>
      <c r="G2" s="3">
        <f t="shared" ref="G2:G65" si="0">IF(OR(F2=1,F2=2),E2,#N/A)</f>
        <v>0.77999999999999992</v>
      </c>
      <c r="H2" s="3" t="e">
        <f>IF(OR(F2=0,F2=2),E2,#N/A)</f>
        <v>#N/A</v>
      </c>
    </row>
    <row r="3" spans="2:8" x14ac:dyDescent="0.25">
      <c r="B3" s="3">
        <v>2000</v>
      </c>
      <c r="C3" s="3">
        <v>2</v>
      </c>
      <c r="D3" s="52">
        <f t="shared" ref="D3:D66" si="1">DATE(B3,C3,1)</f>
        <v>36557</v>
      </c>
      <c r="E3" s="3">
        <v>1.91</v>
      </c>
      <c r="F3" s="3">
        <f t="shared" ref="F3:F66" si="2">IF(OR(C3&lt;5,C3&gt;10),1,0)</f>
        <v>1</v>
      </c>
      <c r="G3" s="3">
        <f t="shared" si="0"/>
        <v>1.91</v>
      </c>
      <c r="H3" s="3" t="e">
        <f t="shared" ref="H3:H66" si="3">IF(OR(F3=0,F3=2),E3,#N/A)</f>
        <v>#N/A</v>
      </c>
    </row>
    <row r="4" spans="2:8" x14ac:dyDescent="0.25">
      <c r="B4" s="3">
        <v>2000</v>
      </c>
      <c r="C4" s="3">
        <v>3</v>
      </c>
      <c r="D4" s="52">
        <f t="shared" si="1"/>
        <v>36586</v>
      </c>
      <c r="E4" s="3">
        <v>1.17</v>
      </c>
      <c r="F4" s="3">
        <f t="shared" si="2"/>
        <v>1</v>
      </c>
      <c r="G4" s="3">
        <f t="shared" si="0"/>
        <v>1.17</v>
      </c>
      <c r="H4" s="3" t="e">
        <f t="shared" si="3"/>
        <v>#N/A</v>
      </c>
    </row>
    <row r="5" spans="2:8" x14ac:dyDescent="0.25">
      <c r="B5" s="3">
        <v>2000</v>
      </c>
      <c r="C5" s="3">
        <v>4</v>
      </c>
      <c r="D5" s="52">
        <f t="shared" si="1"/>
        <v>36617</v>
      </c>
      <c r="E5" s="3">
        <v>3.1500000000000004</v>
      </c>
      <c r="F5" s="3">
        <f t="shared" si="2"/>
        <v>1</v>
      </c>
      <c r="G5" s="3">
        <f t="shared" si="0"/>
        <v>3.1500000000000004</v>
      </c>
      <c r="H5" s="3" t="e">
        <f t="shared" si="3"/>
        <v>#N/A</v>
      </c>
    </row>
    <row r="6" spans="2:8" x14ac:dyDescent="0.25">
      <c r="B6" s="3">
        <v>2000</v>
      </c>
      <c r="C6" s="3">
        <v>5</v>
      </c>
      <c r="D6" s="52">
        <f t="shared" si="1"/>
        <v>36647</v>
      </c>
      <c r="E6" s="3">
        <v>9.58</v>
      </c>
      <c r="F6" s="3">
        <f t="shared" si="2"/>
        <v>0</v>
      </c>
      <c r="G6" s="3" t="e">
        <f t="shared" si="0"/>
        <v>#N/A</v>
      </c>
      <c r="H6" s="3">
        <f t="shared" si="3"/>
        <v>9.58</v>
      </c>
    </row>
    <row r="7" spans="2:8" x14ac:dyDescent="0.25">
      <c r="B7" s="3">
        <v>2000</v>
      </c>
      <c r="C7" s="3">
        <v>6</v>
      </c>
      <c r="D7" s="52">
        <f t="shared" si="1"/>
        <v>36678</v>
      </c>
      <c r="E7" s="3">
        <v>8.5499999999999989</v>
      </c>
      <c r="F7" s="3">
        <f t="shared" si="2"/>
        <v>0</v>
      </c>
      <c r="G7" s="3" t="e">
        <f t="shared" si="0"/>
        <v>#N/A</v>
      </c>
      <c r="H7" s="3">
        <f t="shared" si="3"/>
        <v>8.5499999999999989</v>
      </c>
    </row>
    <row r="8" spans="2:8" x14ac:dyDescent="0.25">
      <c r="B8" s="3">
        <v>2000</v>
      </c>
      <c r="C8" s="3">
        <v>7</v>
      </c>
      <c r="D8" s="52">
        <f t="shared" si="1"/>
        <v>36708</v>
      </c>
      <c r="E8" s="3">
        <v>3.27</v>
      </c>
      <c r="F8" s="3">
        <f t="shared" si="2"/>
        <v>0</v>
      </c>
      <c r="G8" s="3" t="e">
        <f t="shared" si="0"/>
        <v>#N/A</v>
      </c>
      <c r="H8" s="3">
        <f t="shared" si="3"/>
        <v>3.27</v>
      </c>
    </row>
    <row r="9" spans="2:8" x14ac:dyDescent="0.25">
      <c r="B9" s="3">
        <v>2000</v>
      </c>
      <c r="C9" s="3">
        <v>8</v>
      </c>
      <c r="D9" s="52">
        <f t="shared" si="1"/>
        <v>36739</v>
      </c>
      <c r="E9" s="3">
        <v>3.9999999999999991</v>
      </c>
      <c r="F9" s="3">
        <f t="shared" si="2"/>
        <v>0</v>
      </c>
      <c r="G9" s="3" t="e">
        <f t="shared" si="0"/>
        <v>#N/A</v>
      </c>
      <c r="H9" s="3">
        <f t="shared" si="3"/>
        <v>3.9999999999999991</v>
      </c>
    </row>
    <row r="10" spans="2:8" x14ac:dyDescent="0.25">
      <c r="B10" s="3">
        <v>2000</v>
      </c>
      <c r="C10" s="3">
        <v>9</v>
      </c>
      <c r="D10" s="52">
        <f t="shared" si="1"/>
        <v>36770</v>
      </c>
      <c r="E10" s="3">
        <v>3.5599999999999996</v>
      </c>
      <c r="F10" s="3">
        <f t="shared" si="2"/>
        <v>0</v>
      </c>
      <c r="G10" s="3" t="e">
        <f t="shared" si="0"/>
        <v>#N/A</v>
      </c>
      <c r="H10" s="3">
        <f t="shared" si="3"/>
        <v>3.5599999999999996</v>
      </c>
    </row>
    <row r="11" spans="2:8" x14ac:dyDescent="0.25">
      <c r="B11" s="3">
        <v>2000</v>
      </c>
      <c r="C11" s="3">
        <v>10</v>
      </c>
      <c r="D11" s="52">
        <f t="shared" si="1"/>
        <v>36800</v>
      </c>
      <c r="E11" s="3">
        <v>0.68</v>
      </c>
      <c r="F11" s="3">
        <f t="shared" si="2"/>
        <v>0</v>
      </c>
      <c r="G11" s="3" t="e">
        <f t="shared" si="0"/>
        <v>#N/A</v>
      </c>
      <c r="H11" s="3">
        <f t="shared" si="3"/>
        <v>0.68</v>
      </c>
    </row>
    <row r="12" spans="2:8" x14ac:dyDescent="0.25">
      <c r="B12" s="3">
        <v>2000</v>
      </c>
      <c r="C12" s="3">
        <v>11</v>
      </c>
      <c r="D12" s="52">
        <f t="shared" si="1"/>
        <v>36831</v>
      </c>
      <c r="E12" s="3">
        <v>2.0400000000000005</v>
      </c>
      <c r="F12" s="3">
        <f t="shared" si="2"/>
        <v>1</v>
      </c>
      <c r="G12" s="3">
        <f t="shared" si="0"/>
        <v>2.0400000000000005</v>
      </c>
      <c r="H12" s="3" t="e">
        <f t="shared" si="3"/>
        <v>#N/A</v>
      </c>
    </row>
    <row r="13" spans="2:8" x14ac:dyDescent="0.25">
      <c r="B13" s="3">
        <v>2000</v>
      </c>
      <c r="C13" s="3">
        <v>12</v>
      </c>
      <c r="D13" s="52">
        <f t="shared" si="1"/>
        <v>36861</v>
      </c>
      <c r="E13" s="3">
        <v>1.08</v>
      </c>
      <c r="F13" s="3">
        <f t="shared" si="2"/>
        <v>1</v>
      </c>
      <c r="G13" s="3">
        <f t="shared" si="0"/>
        <v>1.08</v>
      </c>
      <c r="H13" s="3" t="e">
        <f t="shared" si="3"/>
        <v>#N/A</v>
      </c>
    </row>
    <row r="14" spans="2:8" x14ac:dyDescent="0.25">
      <c r="B14" s="3">
        <v>2001</v>
      </c>
      <c r="C14" s="3">
        <v>1</v>
      </c>
      <c r="D14" s="52">
        <f t="shared" si="1"/>
        <v>36892</v>
      </c>
      <c r="E14" s="3">
        <v>0.94</v>
      </c>
      <c r="F14" s="3">
        <f t="shared" si="2"/>
        <v>1</v>
      </c>
      <c r="G14" s="3">
        <f t="shared" si="0"/>
        <v>0.94</v>
      </c>
      <c r="H14" s="3" t="e">
        <f t="shared" si="3"/>
        <v>#N/A</v>
      </c>
    </row>
    <row r="15" spans="2:8" x14ac:dyDescent="0.25">
      <c r="B15" s="3">
        <v>2001</v>
      </c>
      <c r="C15" s="3">
        <v>2</v>
      </c>
      <c r="D15" s="52">
        <f t="shared" si="1"/>
        <v>36923</v>
      </c>
      <c r="E15" s="3">
        <v>2.34</v>
      </c>
      <c r="F15" s="3">
        <f t="shared" si="2"/>
        <v>1</v>
      </c>
      <c r="G15" s="3">
        <f t="shared" si="0"/>
        <v>2.34</v>
      </c>
      <c r="H15" s="3" t="e">
        <f t="shared" si="3"/>
        <v>#N/A</v>
      </c>
    </row>
    <row r="16" spans="2:8" x14ac:dyDescent="0.25">
      <c r="B16" s="3">
        <v>2001</v>
      </c>
      <c r="C16" s="3">
        <v>3</v>
      </c>
      <c r="D16" s="52">
        <f t="shared" si="1"/>
        <v>36951</v>
      </c>
      <c r="E16" s="3">
        <v>0.54</v>
      </c>
      <c r="F16" s="3">
        <f t="shared" si="2"/>
        <v>1</v>
      </c>
      <c r="G16" s="3">
        <f t="shared" si="0"/>
        <v>0.54</v>
      </c>
      <c r="H16" s="3" t="e">
        <f t="shared" si="3"/>
        <v>#N/A</v>
      </c>
    </row>
    <row r="17" spans="2:8" x14ac:dyDescent="0.25">
      <c r="B17" s="3">
        <v>2001</v>
      </c>
      <c r="C17" s="3">
        <v>4</v>
      </c>
      <c r="D17" s="52">
        <f t="shared" si="1"/>
        <v>36982</v>
      </c>
      <c r="E17" s="3">
        <v>3.0299999999999989</v>
      </c>
      <c r="F17" s="3">
        <f t="shared" si="2"/>
        <v>1</v>
      </c>
      <c r="G17" s="3">
        <f t="shared" si="0"/>
        <v>3.0299999999999989</v>
      </c>
      <c r="H17" s="3" t="e">
        <f t="shared" si="3"/>
        <v>#N/A</v>
      </c>
    </row>
    <row r="18" spans="2:8" x14ac:dyDescent="0.25">
      <c r="B18" s="3">
        <v>2001</v>
      </c>
      <c r="C18" s="3">
        <v>5</v>
      </c>
      <c r="D18" s="52">
        <f t="shared" si="1"/>
        <v>37012</v>
      </c>
      <c r="E18" s="3">
        <v>4.0299999999999994</v>
      </c>
      <c r="F18" s="3">
        <f t="shared" si="2"/>
        <v>0</v>
      </c>
      <c r="G18" s="3" t="e">
        <f t="shared" si="0"/>
        <v>#N/A</v>
      </c>
      <c r="H18" s="3">
        <f t="shared" si="3"/>
        <v>4.0299999999999994</v>
      </c>
    </row>
    <row r="19" spans="2:8" x14ac:dyDescent="0.25">
      <c r="B19" s="3">
        <v>2001</v>
      </c>
      <c r="C19" s="3">
        <v>6</v>
      </c>
      <c r="D19" s="52">
        <f t="shared" si="1"/>
        <v>37043</v>
      </c>
      <c r="E19" s="3">
        <v>5.2500000000000009</v>
      </c>
      <c r="F19" s="3">
        <f t="shared" si="2"/>
        <v>0</v>
      </c>
      <c r="G19" s="3" t="e">
        <f t="shared" si="0"/>
        <v>#N/A</v>
      </c>
      <c r="H19" s="3">
        <f t="shared" si="3"/>
        <v>5.2500000000000009</v>
      </c>
    </row>
    <row r="20" spans="2:8" x14ac:dyDescent="0.25">
      <c r="B20" s="3">
        <v>2001</v>
      </c>
      <c r="C20" s="3">
        <v>7</v>
      </c>
      <c r="D20" s="52">
        <f t="shared" si="1"/>
        <v>37073</v>
      </c>
      <c r="E20" s="3">
        <v>3.0900000000000003</v>
      </c>
      <c r="F20" s="3">
        <f t="shared" si="2"/>
        <v>0</v>
      </c>
      <c r="G20" s="3" t="e">
        <f t="shared" si="0"/>
        <v>#N/A</v>
      </c>
      <c r="H20" s="3">
        <f t="shared" si="3"/>
        <v>3.0900000000000003</v>
      </c>
    </row>
    <row r="21" spans="2:8" x14ac:dyDescent="0.25">
      <c r="B21" s="3">
        <v>2001</v>
      </c>
      <c r="C21" s="3">
        <v>8</v>
      </c>
      <c r="D21" s="52">
        <f t="shared" si="1"/>
        <v>37104</v>
      </c>
      <c r="E21" s="3">
        <v>7.629999999999999</v>
      </c>
      <c r="F21" s="3">
        <f t="shared" si="2"/>
        <v>0</v>
      </c>
      <c r="G21" s="3" t="e">
        <f t="shared" si="0"/>
        <v>#N/A</v>
      </c>
      <c r="H21" s="3">
        <f t="shared" si="3"/>
        <v>7.629999999999999</v>
      </c>
    </row>
    <row r="22" spans="2:8" x14ac:dyDescent="0.25">
      <c r="B22" s="3">
        <v>2001</v>
      </c>
      <c r="C22" s="3">
        <v>9</v>
      </c>
      <c r="D22" s="52">
        <f t="shared" si="1"/>
        <v>37135</v>
      </c>
      <c r="E22" s="3">
        <v>5.4799999999999995</v>
      </c>
      <c r="F22" s="3">
        <f t="shared" si="2"/>
        <v>0</v>
      </c>
      <c r="G22" s="3" t="e">
        <f t="shared" si="0"/>
        <v>#N/A</v>
      </c>
      <c r="H22" s="3">
        <f t="shared" si="3"/>
        <v>5.4799999999999995</v>
      </c>
    </row>
    <row r="23" spans="2:8" x14ac:dyDescent="0.25">
      <c r="B23" s="3">
        <v>2001</v>
      </c>
      <c r="C23" s="3">
        <v>10</v>
      </c>
      <c r="D23" s="52">
        <f t="shared" si="1"/>
        <v>37165</v>
      </c>
      <c r="E23" s="3">
        <v>2.2999999999999998</v>
      </c>
      <c r="F23" s="3">
        <f t="shared" si="2"/>
        <v>0</v>
      </c>
      <c r="G23" s="3" t="e">
        <f t="shared" si="0"/>
        <v>#N/A</v>
      </c>
      <c r="H23" s="3">
        <f t="shared" si="3"/>
        <v>2.2999999999999998</v>
      </c>
    </row>
    <row r="24" spans="2:8" x14ac:dyDescent="0.25">
      <c r="B24" s="3">
        <v>2001</v>
      </c>
      <c r="C24" s="3">
        <v>11</v>
      </c>
      <c r="D24" s="52">
        <f t="shared" si="1"/>
        <v>37196</v>
      </c>
      <c r="E24" s="3">
        <v>1.5600000000000003</v>
      </c>
      <c r="F24" s="3">
        <f t="shared" si="2"/>
        <v>1</v>
      </c>
      <c r="G24" s="3">
        <f t="shared" si="0"/>
        <v>1.5600000000000003</v>
      </c>
      <c r="H24" s="3" t="e">
        <f t="shared" si="3"/>
        <v>#N/A</v>
      </c>
    </row>
    <row r="25" spans="2:8" x14ac:dyDescent="0.25">
      <c r="B25" s="3">
        <v>2001</v>
      </c>
      <c r="C25" s="3">
        <v>12</v>
      </c>
      <c r="D25" s="52">
        <f t="shared" si="1"/>
        <v>37226</v>
      </c>
      <c r="E25" s="3">
        <v>1.06</v>
      </c>
      <c r="F25" s="3">
        <f t="shared" si="2"/>
        <v>1</v>
      </c>
      <c r="G25" s="3">
        <f t="shared" si="0"/>
        <v>1.06</v>
      </c>
      <c r="H25" s="3" t="e">
        <f t="shared" si="3"/>
        <v>#N/A</v>
      </c>
    </row>
    <row r="26" spans="2:8" x14ac:dyDescent="0.25">
      <c r="B26" s="3">
        <v>2002</v>
      </c>
      <c r="C26" s="3">
        <v>1</v>
      </c>
      <c r="D26" s="52">
        <f t="shared" si="1"/>
        <v>37257</v>
      </c>
      <c r="E26" s="3">
        <v>0.61</v>
      </c>
      <c r="F26" s="3">
        <f t="shared" si="2"/>
        <v>1</v>
      </c>
      <c r="G26" s="3">
        <f t="shared" si="0"/>
        <v>0.61</v>
      </c>
      <c r="H26" s="3" t="e">
        <f t="shared" si="3"/>
        <v>#N/A</v>
      </c>
    </row>
    <row r="27" spans="2:8" x14ac:dyDescent="0.25">
      <c r="B27" s="3">
        <v>2002</v>
      </c>
      <c r="C27" s="3">
        <v>2</v>
      </c>
      <c r="D27" s="52">
        <f t="shared" si="1"/>
        <v>37288</v>
      </c>
      <c r="E27" s="3">
        <v>2.0900000000000003</v>
      </c>
      <c r="F27" s="3">
        <f t="shared" si="2"/>
        <v>1</v>
      </c>
      <c r="G27" s="3">
        <f t="shared" si="0"/>
        <v>2.0900000000000003</v>
      </c>
      <c r="H27" s="3" t="e">
        <f t="shared" si="3"/>
        <v>#N/A</v>
      </c>
    </row>
    <row r="28" spans="2:8" x14ac:dyDescent="0.25">
      <c r="B28" s="3">
        <v>2002</v>
      </c>
      <c r="C28" s="3">
        <v>3</v>
      </c>
      <c r="D28" s="52">
        <f t="shared" si="1"/>
        <v>37316</v>
      </c>
      <c r="E28" s="3">
        <v>1.4899999999999998</v>
      </c>
      <c r="F28" s="3">
        <f t="shared" si="2"/>
        <v>1</v>
      </c>
      <c r="G28" s="3">
        <f t="shared" si="0"/>
        <v>1.4899999999999998</v>
      </c>
      <c r="H28" s="3" t="e">
        <f t="shared" si="3"/>
        <v>#N/A</v>
      </c>
    </row>
    <row r="29" spans="2:8" x14ac:dyDescent="0.25">
      <c r="B29" s="3">
        <v>2002</v>
      </c>
      <c r="C29" s="3">
        <v>4</v>
      </c>
      <c r="D29" s="52">
        <f t="shared" si="1"/>
        <v>37347</v>
      </c>
      <c r="E29" s="3">
        <v>3.31</v>
      </c>
      <c r="F29" s="3">
        <f t="shared" si="2"/>
        <v>1</v>
      </c>
      <c r="G29" s="3">
        <f t="shared" si="0"/>
        <v>3.31</v>
      </c>
      <c r="H29" s="3" t="e">
        <f t="shared" si="3"/>
        <v>#N/A</v>
      </c>
    </row>
    <row r="30" spans="2:8" x14ac:dyDescent="0.25">
      <c r="B30" s="3">
        <v>2002</v>
      </c>
      <c r="C30" s="3">
        <v>5</v>
      </c>
      <c r="D30" s="52">
        <f t="shared" si="1"/>
        <v>37377</v>
      </c>
      <c r="E30" s="3">
        <v>2.92</v>
      </c>
      <c r="F30" s="3">
        <f t="shared" si="2"/>
        <v>0</v>
      </c>
      <c r="G30" s="3" t="e">
        <f t="shared" si="0"/>
        <v>#N/A</v>
      </c>
      <c r="H30" s="3">
        <f t="shared" si="3"/>
        <v>2.92</v>
      </c>
    </row>
    <row r="31" spans="2:8" x14ac:dyDescent="0.25">
      <c r="B31" s="3">
        <v>2002</v>
      </c>
      <c r="C31" s="3">
        <v>6</v>
      </c>
      <c r="D31" s="52">
        <f t="shared" si="1"/>
        <v>37408</v>
      </c>
      <c r="E31" s="3">
        <v>3.69</v>
      </c>
      <c r="F31" s="3">
        <f t="shared" si="2"/>
        <v>0</v>
      </c>
      <c r="G31" s="3" t="e">
        <f t="shared" si="0"/>
        <v>#N/A</v>
      </c>
      <c r="H31" s="3">
        <f t="shared" si="3"/>
        <v>3.69</v>
      </c>
    </row>
    <row r="32" spans="2:8" x14ac:dyDescent="0.25">
      <c r="B32" s="3">
        <v>2002</v>
      </c>
      <c r="C32" s="3">
        <v>7</v>
      </c>
      <c r="D32" s="52">
        <f t="shared" si="1"/>
        <v>37438</v>
      </c>
      <c r="E32" s="3">
        <v>2.06</v>
      </c>
      <c r="F32" s="3">
        <f t="shared" si="2"/>
        <v>0</v>
      </c>
      <c r="G32" s="3" t="e">
        <f t="shared" si="0"/>
        <v>#N/A</v>
      </c>
      <c r="H32" s="3">
        <f t="shared" si="3"/>
        <v>2.06</v>
      </c>
    </row>
    <row r="33" spans="2:8" x14ac:dyDescent="0.25">
      <c r="B33" s="3">
        <v>2002</v>
      </c>
      <c r="C33" s="3">
        <v>8</v>
      </c>
      <c r="D33" s="52">
        <f t="shared" si="1"/>
        <v>37469</v>
      </c>
      <c r="E33" s="3">
        <v>3.04</v>
      </c>
      <c r="F33" s="3">
        <f t="shared" si="2"/>
        <v>0</v>
      </c>
      <c r="G33" s="3" t="e">
        <f t="shared" si="0"/>
        <v>#N/A</v>
      </c>
      <c r="H33" s="3">
        <f t="shared" si="3"/>
        <v>3.04</v>
      </c>
    </row>
    <row r="34" spans="2:8" x14ac:dyDescent="0.25">
      <c r="B34" s="3">
        <v>2002</v>
      </c>
      <c r="C34" s="3">
        <v>9</v>
      </c>
      <c r="D34" s="52">
        <f t="shared" si="1"/>
        <v>37500</v>
      </c>
      <c r="E34" s="3">
        <v>2.74</v>
      </c>
      <c r="F34" s="3">
        <f t="shared" si="2"/>
        <v>0</v>
      </c>
      <c r="G34" s="3" t="e">
        <f t="shared" si="0"/>
        <v>#N/A</v>
      </c>
      <c r="H34" s="3">
        <f t="shared" si="3"/>
        <v>2.74</v>
      </c>
    </row>
    <row r="35" spans="2:8" x14ac:dyDescent="0.25">
      <c r="B35" s="3">
        <v>2002</v>
      </c>
      <c r="C35" s="3">
        <v>10</v>
      </c>
      <c r="D35" s="52">
        <f t="shared" si="1"/>
        <v>37530</v>
      </c>
      <c r="E35" s="3">
        <v>2.09</v>
      </c>
      <c r="F35" s="3">
        <f t="shared" si="2"/>
        <v>0</v>
      </c>
      <c r="G35" s="3" t="e">
        <f t="shared" si="0"/>
        <v>#N/A</v>
      </c>
      <c r="H35" s="3">
        <f t="shared" si="3"/>
        <v>2.09</v>
      </c>
    </row>
    <row r="36" spans="2:8" x14ac:dyDescent="0.25">
      <c r="B36" s="3">
        <v>2002</v>
      </c>
      <c r="C36" s="3">
        <v>11</v>
      </c>
      <c r="D36" s="52">
        <f t="shared" si="1"/>
        <v>37561</v>
      </c>
      <c r="E36" s="3">
        <v>1.01</v>
      </c>
      <c r="F36" s="3">
        <f t="shared" si="2"/>
        <v>1</v>
      </c>
      <c r="G36" s="3">
        <f t="shared" si="0"/>
        <v>1.01</v>
      </c>
      <c r="H36" s="3" t="e">
        <f t="shared" si="3"/>
        <v>#N/A</v>
      </c>
    </row>
    <row r="37" spans="2:8" x14ac:dyDescent="0.25">
      <c r="B37" s="3">
        <v>2002</v>
      </c>
      <c r="C37" s="3">
        <v>12</v>
      </c>
      <c r="D37" s="52">
        <f t="shared" si="1"/>
        <v>37591</v>
      </c>
      <c r="E37" s="3">
        <v>0.61</v>
      </c>
      <c r="F37" s="3">
        <f t="shared" si="2"/>
        <v>1</v>
      </c>
      <c r="G37" s="3">
        <f t="shared" si="0"/>
        <v>0.61</v>
      </c>
      <c r="H37" s="3" t="e">
        <f t="shared" si="3"/>
        <v>#N/A</v>
      </c>
    </row>
    <row r="38" spans="2:8" x14ac:dyDescent="0.25">
      <c r="B38" s="3">
        <v>2003</v>
      </c>
      <c r="C38" s="3">
        <v>1</v>
      </c>
      <c r="D38" s="52">
        <f t="shared" si="1"/>
        <v>37622</v>
      </c>
      <c r="E38" s="3">
        <v>0.21</v>
      </c>
      <c r="F38" s="3">
        <f t="shared" si="2"/>
        <v>1</v>
      </c>
      <c r="G38" s="3">
        <f t="shared" si="0"/>
        <v>0.21</v>
      </c>
      <c r="H38" s="3" t="e">
        <f t="shared" si="3"/>
        <v>#N/A</v>
      </c>
    </row>
    <row r="39" spans="2:8" x14ac:dyDescent="0.25">
      <c r="B39" s="3">
        <v>2003</v>
      </c>
      <c r="C39" s="3">
        <v>2</v>
      </c>
      <c r="D39" s="52">
        <f t="shared" si="1"/>
        <v>37653</v>
      </c>
      <c r="E39" s="3">
        <v>0.18</v>
      </c>
      <c r="F39" s="3">
        <f t="shared" si="2"/>
        <v>1</v>
      </c>
      <c r="G39" s="3">
        <f t="shared" si="0"/>
        <v>0.18</v>
      </c>
      <c r="H39" s="3" t="e">
        <f t="shared" si="3"/>
        <v>#N/A</v>
      </c>
    </row>
    <row r="40" spans="2:8" x14ac:dyDescent="0.25">
      <c r="B40" s="3">
        <v>2003</v>
      </c>
      <c r="C40" s="3">
        <v>3</v>
      </c>
      <c r="D40" s="52">
        <f t="shared" si="1"/>
        <v>37681</v>
      </c>
      <c r="E40" s="3">
        <v>1.52</v>
      </c>
      <c r="F40" s="3">
        <f t="shared" si="2"/>
        <v>1</v>
      </c>
      <c r="G40" s="3">
        <f t="shared" si="0"/>
        <v>1.52</v>
      </c>
      <c r="H40" s="3" t="e">
        <f t="shared" si="3"/>
        <v>#N/A</v>
      </c>
    </row>
    <row r="41" spans="2:8" x14ac:dyDescent="0.25">
      <c r="B41" s="3">
        <v>2003</v>
      </c>
      <c r="C41" s="3">
        <v>4</v>
      </c>
      <c r="D41" s="52">
        <f t="shared" si="1"/>
        <v>37712</v>
      </c>
      <c r="E41" s="3">
        <v>3</v>
      </c>
      <c r="F41" s="3">
        <f t="shared" si="2"/>
        <v>1</v>
      </c>
      <c r="G41" s="3">
        <f t="shared" si="0"/>
        <v>3</v>
      </c>
      <c r="H41" s="3" t="e">
        <f t="shared" si="3"/>
        <v>#N/A</v>
      </c>
    </row>
    <row r="42" spans="2:8" x14ac:dyDescent="0.25">
      <c r="B42" s="3">
        <v>2003</v>
      </c>
      <c r="C42" s="3">
        <v>5</v>
      </c>
      <c r="D42" s="52">
        <f t="shared" si="1"/>
        <v>37742</v>
      </c>
      <c r="E42" s="3">
        <v>3.6699999999999995</v>
      </c>
      <c r="F42" s="3">
        <f t="shared" si="2"/>
        <v>0</v>
      </c>
      <c r="G42" s="3" t="e">
        <f t="shared" si="0"/>
        <v>#N/A</v>
      </c>
      <c r="H42" s="3">
        <f t="shared" si="3"/>
        <v>3.6699999999999995</v>
      </c>
    </row>
    <row r="43" spans="2:8" x14ac:dyDescent="0.25">
      <c r="B43" s="3">
        <v>2003</v>
      </c>
      <c r="C43" s="3">
        <v>6</v>
      </c>
      <c r="D43" s="52">
        <f t="shared" si="1"/>
        <v>37773</v>
      </c>
      <c r="E43" s="3">
        <v>2.1</v>
      </c>
      <c r="F43" s="3">
        <f t="shared" si="2"/>
        <v>0</v>
      </c>
      <c r="G43" s="3" t="e">
        <f t="shared" si="0"/>
        <v>#N/A</v>
      </c>
      <c r="H43" s="3">
        <f t="shared" si="3"/>
        <v>2.1</v>
      </c>
    </row>
    <row r="44" spans="2:8" x14ac:dyDescent="0.25">
      <c r="B44" s="3">
        <v>2003</v>
      </c>
      <c r="C44" s="3">
        <v>7</v>
      </c>
      <c r="D44" s="52">
        <f t="shared" si="1"/>
        <v>37803</v>
      </c>
      <c r="E44" s="3">
        <v>4.2299999999999995</v>
      </c>
      <c r="F44" s="3">
        <f t="shared" si="2"/>
        <v>0</v>
      </c>
      <c r="G44" s="3" t="e">
        <f t="shared" si="0"/>
        <v>#N/A</v>
      </c>
      <c r="H44" s="3">
        <f t="shared" si="3"/>
        <v>4.2299999999999995</v>
      </c>
    </row>
    <row r="45" spans="2:8" x14ac:dyDescent="0.25">
      <c r="B45" s="3">
        <v>2003</v>
      </c>
      <c r="C45" s="3">
        <v>8</v>
      </c>
      <c r="D45" s="52">
        <f t="shared" si="1"/>
        <v>37834</v>
      </c>
      <c r="E45" s="3">
        <v>0.87</v>
      </c>
      <c r="F45" s="3">
        <f t="shared" si="2"/>
        <v>0</v>
      </c>
      <c r="G45" s="3" t="e">
        <f t="shared" si="0"/>
        <v>#N/A</v>
      </c>
      <c r="H45" s="3">
        <f t="shared" si="3"/>
        <v>0.87</v>
      </c>
    </row>
    <row r="46" spans="2:8" x14ac:dyDescent="0.25">
      <c r="B46" s="3">
        <v>2003</v>
      </c>
      <c r="C46" s="3">
        <v>9</v>
      </c>
      <c r="D46" s="52">
        <f t="shared" si="1"/>
        <v>37865</v>
      </c>
      <c r="E46" s="3">
        <v>4.2399999999999993</v>
      </c>
      <c r="F46" s="3">
        <f t="shared" si="2"/>
        <v>0</v>
      </c>
      <c r="G46" s="3" t="e">
        <f t="shared" si="0"/>
        <v>#N/A</v>
      </c>
      <c r="H46" s="3">
        <f t="shared" si="3"/>
        <v>4.2399999999999993</v>
      </c>
    </row>
    <row r="47" spans="2:8" x14ac:dyDescent="0.25">
      <c r="B47" s="3">
        <v>2003</v>
      </c>
      <c r="C47" s="3">
        <v>10</v>
      </c>
      <c r="D47" s="52">
        <f t="shared" si="1"/>
        <v>37895</v>
      </c>
      <c r="E47" s="3">
        <v>1.6</v>
      </c>
      <c r="F47" s="3">
        <f t="shared" si="2"/>
        <v>0</v>
      </c>
      <c r="G47" s="3" t="e">
        <f t="shared" si="0"/>
        <v>#N/A</v>
      </c>
      <c r="H47" s="3">
        <f t="shared" si="3"/>
        <v>1.6</v>
      </c>
    </row>
    <row r="48" spans="2:8" x14ac:dyDescent="0.25">
      <c r="B48" s="3">
        <v>2003</v>
      </c>
      <c r="C48" s="3">
        <v>11</v>
      </c>
      <c r="D48" s="52">
        <f t="shared" si="1"/>
        <v>37926</v>
      </c>
      <c r="E48" s="3">
        <v>7.49</v>
      </c>
      <c r="F48" s="3">
        <f t="shared" si="2"/>
        <v>1</v>
      </c>
      <c r="G48" s="3">
        <f t="shared" si="0"/>
        <v>7.49</v>
      </c>
      <c r="H48" s="3" t="e">
        <f t="shared" si="3"/>
        <v>#N/A</v>
      </c>
    </row>
    <row r="49" spans="2:8" x14ac:dyDescent="0.25">
      <c r="B49" s="3">
        <v>2003</v>
      </c>
      <c r="C49" s="3">
        <v>12</v>
      </c>
      <c r="D49" s="52">
        <f t="shared" si="1"/>
        <v>37956</v>
      </c>
      <c r="E49" s="3">
        <v>1.9800000000000002</v>
      </c>
      <c r="F49" s="3">
        <f t="shared" si="2"/>
        <v>1</v>
      </c>
      <c r="G49" s="3">
        <f t="shared" si="0"/>
        <v>1.9800000000000002</v>
      </c>
      <c r="H49" s="3" t="e">
        <f t="shared" si="3"/>
        <v>#N/A</v>
      </c>
    </row>
    <row r="50" spans="2:8" x14ac:dyDescent="0.25">
      <c r="B50" s="3">
        <v>2004</v>
      </c>
      <c r="C50" s="3">
        <v>1</v>
      </c>
      <c r="D50" s="52">
        <f t="shared" si="1"/>
        <v>37987</v>
      </c>
      <c r="E50" s="3">
        <v>0.46</v>
      </c>
      <c r="F50" s="3">
        <f t="shared" si="2"/>
        <v>1</v>
      </c>
      <c r="G50" s="3">
        <f t="shared" si="0"/>
        <v>0.46</v>
      </c>
      <c r="H50" s="3" t="e">
        <f t="shared" si="3"/>
        <v>#N/A</v>
      </c>
    </row>
    <row r="51" spans="2:8" x14ac:dyDescent="0.25">
      <c r="B51" s="3">
        <v>2004</v>
      </c>
      <c r="C51" s="3">
        <v>2</v>
      </c>
      <c r="D51" s="52">
        <f t="shared" si="1"/>
        <v>38018</v>
      </c>
      <c r="E51" s="3">
        <v>1.4200000000000004</v>
      </c>
      <c r="F51" s="3">
        <f t="shared" si="2"/>
        <v>1</v>
      </c>
      <c r="G51" s="3">
        <f t="shared" si="0"/>
        <v>1.4200000000000004</v>
      </c>
      <c r="H51" s="3" t="e">
        <f t="shared" si="3"/>
        <v>#N/A</v>
      </c>
    </row>
    <row r="52" spans="2:8" x14ac:dyDescent="0.25">
      <c r="B52" s="3">
        <v>2004</v>
      </c>
      <c r="C52" s="3">
        <v>3</v>
      </c>
      <c r="D52" s="52">
        <f t="shared" si="1"/>
        <v>38047</v>
      </c>
      <c r="E52" s="3">
        <v>3.5999999999999996</v>
      </c>
      <c r="F52" s="3">
        <f t="shared" si="2"/>
        <v>1</v>
      </c>
      <c r="G52" s="3">
        <f t="shared" si="0"/>
        <v>3.5999999999999996</v>
      </c>
      <c r="H52" s="3" t="e">
        <f t="shared" si="3"/>
        <v>#N/A</v>
      </c>
    </row>
    <row r="53" spans="2:8" x14ac:dyDescent="0.25">
      <c r="B53" s="3">
        <v>2004</v>
      </c>
      <c r="C53" s="3">
        <v>4</v>
      </c>
      <c r="D53" s="52">
        <f t="shared" si="1"/>
        <v>38078</v>
      </c>
      <c r="E53" s="3">
        <v>1.7600000000000002</v>
      </c>
      <c r="F53" s="3">
        <f t="shared" si="2"/>
        <v>1</v>
      </c>
      <c r="G53" s="3">
        <f t="shared" si="0"/>
        <v>1.7600000000000002</v>
      </c>
      <c r="H53" s="3" t="e">
        <f t="shared" si="3"/>
        <v>#N/A</v>
      </c>
    </row>
    <row r="54" spans="2:8" x14ac:dyDescent="0.25">
      <c r="B54" s="3">
        <v>2004</v>
      </c>
      <c r="C54" s="3">
        <v>5</v>
      </c>
      <c r="D54" s="52">
        <f t="shared" si="1"/>
        <v>38108</v>
      </c>
      <c r="E54" s="3">
        <v>10.84</v>
      </c>
      <c r="F54" s="3">
        <f t="shared" si="2"/>
        <v>0</v>
      </c>
      <c r="G54" s="3" t="e">
        <f t="shared" si="0"/>
        <v>#N/A</v>
      </c>
      <c r="H54" s="3">
        <f t="shared" si="3"/>
        <v>10.84</v>
      </c>
    </row>
    <row r="55" spans="2:8" x14ac:dyDescent="0.25">
      <c r="B55" s="3">
        <v>2004</v>
      </c>
      <c r="C55" s="3">
        <v>6</v>
      </c>
      <c r="D55" s="52">
        <f t="shared" si="1"/>
        <v>38139</v>
      </c>
      <c r="E55" s="3">
        <v>3.9299999999999997</v>
      </c>
      <c r="F55" s="3">
        <f t="shared" si="2"/>
        <v>0</v>
      </c>
      <c r="G55" s="3" t="e">
        <f t="shared" si="0"/>
        <v>#N/A</v>
      </c>
      <c r="H55" s="3">
        <f t="shared" si="3"/>
        <v>3.9299999999999997</v>
      </c>
    </row>
    <row r="56" spans="2:8" x14ac:dyDescent="0.25">
      <c r="B56" s="3">
        <v>2004</v>
      </c>
      <c r="C56" s="3">
        <v>7</v>
      </c>
      <c r="D56" s="52">
        <f t="shared" si="1"/>
        <v>38169</v>
      </c>
      <c r="E56" s="3">
        <v>6.05</v>
      </c>
      <c r="F56" s="3">
        <f t="shared" si="2"/>
        <v>0</v>
      </c>
      <c r="G56" s="3" t="e">
        <f t="shared" si="0"/>
        <v>#N/A</v>
      </c>
      <c r="H56" s="3">
        <f t="shared" si="3"/>
        <v>6.05</v>
      </c>
    </row>
    <row r="57" spans="2:8" x14ac:dyDescent="0.25">
      <c r="B57" s="3">
        <v>2004</v>
      </c>
      <c r="C57" s="3">
        <v>8</v>
      </c>
      <c r="D57" s="52">
        <f t="shared" si="1"/>
        <v>38200</v>
      </c>
      <c r="E57" s="3">
        <v>3.96</v>
      </c>
      <c r="F57" s="3">
        <f t="shared" si="2"/>
        <v>0</v>
      </c>
      <c r="G57" s="3" t="e">
        <f t="shared" si="0"/>
        <v>#N/A</v>
      </c>
      <c r="H57" s="3">
        <f t="shared" si="3"/>
        <v>3.96</v>
      </c>
    </row>
    <row r="58" spans="2:8" x14ac:dyDescent="0.25">
      <c r="B58" s="3">
        <v>2004</v>
      </c>
      <c r="C58" s="3">
        <v>9</v>
      </c>
      <c r="D58" s="52">
        <f t="shared" si="1"/>
        <v>38231</v>
      </c>
      <c r="E58" s="3">
        <v>1</v>
      </c>
      <c r="F58" s="3">
        <f t="shared" si="2"/>
        <v>0</v>
      </c>
      <c r="G58" s="3" t="e">
        <f t="shared" si="0"/>
        <v>#N/A</v>
      </c>
      <c r="H58" s="3">
        <f t="shared" si="3"/>
        <v>1</v>
      </c>
    </row>
    <row r="59" spans="2:8" x14ac:dyDescent="0.25">
      <c r="B59" s="3">
        <v>2004</v>
      </c>
      <c r="C59" s="3">
        <v>10</v>
      </c>
      <c r="D59" s="52">
        <f t="shared" si="1"/>
        <v>38261</v>
      </c>
      <c r="E59" s="3">
        <v>3.1699999999999995</v>
      </c>
      <c r="F59" s="3">
        <f t="shared" si="2"/>
        <v>0</v>
      </c>
      <c r="G59" s="3" t="e">
        <f t="shared" si="0"/>
        <v>#N/A</v>
      </c>
      <c r="H59" s="3">
        <f t="shared" si="3"/>
        <v>3.1699999999999995</v>
      </c>
    </row>
    <row r="60" spans="2:8" x14ac:dyDescent="0.25">
      <c r="B60" s="3">
        <v>2004</v>
      </c>
      <c r="C60" s="3">
        <v>11</v>
      </c>
      <c r="D60" s="52">
        <f t="shared" si="1"/>
        <v>38292</v>
      </c>
      <c r="E60" s="3">
        <v>1.51</v>
      </c>
      <c r="F60" s="3">
        <f t="shared" si="2"/>
        <v>1</v>
      </c>
      <c r="G60" s="3">
        <f t="shared" si="0"/>
        <v>1.51</v>
      </c>
      <c r="H60" s="3" t="e">
        <f t="shared" si="3"/>
        <v>#N/A</v>
      </c>
    </row>
    <row r="61" spans="2:8" x14ac:dyDescent="0.25">
      <c r="B61" s="3">
        <v>2004</v>
      </c>
      <c r="C61" s="3">
        <v>12</v>
      </c>
      <c r="D61" s="52">
        <f t="shared" si="1"/>
        <v>38322</v>
      </c>
      <c r="E61" s="3">
        <v>1.4600000000000002</v>
      </c>
      <c r="F61" s="3">
        <f t="shared" si="2"/>
        <v>1</v>
      </c>
      <c r="G61" s="3">
        <f t="shared" si="0"/>
        <v>1.4600000000000002</v>
      </c>
      <c r="H61" s="3" t="e">
        <f t="shared" si="3"/>
        <v>#N/A</v>
      </c>
    </row>
    <row r="62" spans="2:8" x14ac:dyDescent="0.25">
      <c r="B62" s="3">
        <v>2005</v>
      </c>
      <c r="C62" s="3">
        <v>1</v>
      </c>
      <c r="D62" s="52">
        <f t="shared" si="1"/>
        <v>38353</v>
      </c>
      <c r="E62" s="3">
        <v>2.2000000000000002</v>
      </c>
      <c r="F62" s="3">
        <f t="shared" si="2"/>
        <v>1</v>
      </c>
      <c r="G62" s="3">
        <f t="shared" si="0"/>
        <v>2.2000000000000002</v>
      </c>
      <c r="H62" s="3" t="e">
        <f t="shared" si="3"/>
        <v>#N/A</v>
      </c>
    </row>
    <row r="63" spans="2:8" x14ac:dyDescent="0.25">
      <c r="B63" s="3">
        <v>2005</v>
      </c>
      <c r="C63" s="3">
        <v>2</v>
      </c>
      <c r="D63" s="52">
        <f t="shared" si="1"/>
        <v>38384</v>
      </c>
      <c r="E63" s="3">
        <v>1.4500000000000002</v>
      </c>
      <c r="F63" s="3">
        <f t="shared" si="2"/>
        <v>1</v>
      </c>
      <c r="G63" s="3">
        <f t="shared" si="0"/>
        <v>1.4500000000000002</v>
      </c>
      <c r="H63" s="3" t="e">
        <f t="shared" si="3"/>
        <v>#N/A</v>
      </c>
    </row>
    <row r="64" spans="2:8" x14ac:dyDescent="0.25">
      <c r="B64" s="3">
        <v>2005</v>
      </c>
      <c r="C64" s="3">
        <v>3</v>
      </c>
      <c r="D64" s="52">
        <f t="shared" si="1"/>
        <v>38412</v>
      </c>
      <c r="E64" s="3">
        <v>1.5599999999999998</v>
      </c>
      <c r="F64" s="3">
        <f t="shared" si="2"/>
        <v>1</v>
      </c>
      <c r="G64" s="3">
        <f t="shared" si="0"/>
        <v>1.5599999999999998</v>
      </c>
      <c r="H64" s="3" t="e">
        <f t="shared" si="3"/>
        <v>#N/A</v>
      </c>
    </row>
    <row r="65" spans="2:8" x14ac:dyDescent="0.25">
      <c r="B65" s="3">
        <v>2005</v>
      </c>
      <c r="C65" s="3">
        <v>4</v>
      </c>
      <c r="D65" s="52">
        <f t="shared" si="1"/>
        <v>38443</v>
      </c>
      <c r="E65" s="3">
        <v>1.57</v>
      </c>
      <c r="F65" s="3">
        <f t="shared" si="2"/>
        <v>1</v>
      </c>
      <c r="G65" s="3">
        <f t="shared" si="0"/>
        <v>1.57</v>
      </c>
      <c r="H65" s="3" t="e">
        <f t="shared" si="3"/>
        <v>#N/A</v>
      </c>
    </row>
    <row r="66" spans="2:8" x14ac:dyDescent="0.25">
      <c r="B66" s="3">
        <v>2005</v>
      </c>
      <c r="C66" s="3">
        <v>5</v>
      </c>
      <c r="D66" s="52">
        <f t="shared" si="1"/>
        <v>38473</v>
      </c>
      <c r="E66" s="3">
        <v>3.96</v>
      </c>
      <c r="F66" s="3">
        <f t="shared" si="2"/>
        <v>0</v>
      </c>
      <c r="G66" s="3" t="e">
        <f t="shared" ref="G66:G121" si="4">IF(OR(F66=1,F66=2),E66,#N/A)</f>
        <v>#N/A</v>
      </c>
      <c r="H66" s="3">
        <f t="shared" si="3"/>
        <v>3.96</v>
      </c>
    </row>
    <row r="67" spans="2:8" x14ac:dyDescent="0.25">
      <c r="B67" s="3">
        <v>2005</v>
      </c>
      <c r="C67" s="3">
        <v>6</v>
      </c>
      <c r="D67" s="52">
        <f t="shared" ref="D67:D121" si="5">DATE(B67,C67,1)</f>
        <v>38504</v>
      </c>
      <c r="E67" s="3">
        <v>1.64</v>
      </c>
      <c r="F67" s="3">
        <f t="shared" ref="F67:F121" si="6">IF(OR(C67&lt;5,C67&gt;10),1,0)</f>
        <v>0</v>
      </c>
      <c r="G67" s="3" t="e">
        <f t="shared" si="4"/>
        <v>#N/A</v>
      </c>
      <c r="H67" s="3">
        <f t="shared" ref="H67:H121" si="7">IF(OR(F67=0,F67=2),E67,#N/A)</f>
        <v>1.64</v>
      </c>
    </row>
    <row r="68" spans="2:8" x14ac:dyDescent="0.25">
      <c r="B68" s="3">
        <v>2005</v>
      </c>
      <c r="C68" s="3">
        <v>7</v>
      </c>
      <c r="D68" s="52">
        <f t="shared" si="5"/>
        <v>38534</v>
      </c>
      <c r="E68" s="3">
        <v>3.92</v>
      </c>
      <c r="F68" s="3">
        <f t="shared" si="6"/>
        <v>0</v>
      </c>
      <c r="G68" s="3" t="e">
        <f t="shared" si="4"/>
        <v>#N/A</v>
      </c>
      <c r="H68" s="3">
        <f t="shared" si="7"/>
        <v>3.92</v>
      </c>
    </row>
    <row r="69" spans="2:8" x14ac:dyDescent="0.25">
      <c r="B69" s="3">
        <v>2005</v>
      </c>
      <c r="C69" s="3">
        <v>8</v>
      </c>
      <c r="D69" s="52">
        <f t="shared" si="5"/>
        <v>38565</v>
      </c>
      <c r="E69" s="3">
        <v>1.21</v>
      </c>
      <c r="F69" s="3">
        <f t="shared" si="6"/>
        <v>0</v>
      </c>
      <c r="G69" s="3" t="e">
        <f t="shared" si="4"/>
        <v>#N/A</v>
      </c>
      <c r="H69" s="3">
        <f t="shared" si="7"/>
        <v>1.21</v>
      </c>
    </row>
    <row r="70" spans="2:8" x14ac:dyDescent="0.25">
      <c r="B70" s="3">
        <v>2005</v>
      </c>
      <c r="C70" s="3">
        <v>9</v>
      </c>
      <c r="D70" s="52">
        <f t="shared" si="5"/>
        <v>38596</v>
      </c>
      <c r="E70" s="3">
        <v>1.9500000000000002</v>
      </c>
      <c r="F70" s="3">
        <f t="shared" si="6"/>
        <v>0</v>
      </c>
      <c r="G70" s="3" t="e">
        <f t="shared" si="4"/>
        <v>#N/A</v>
      </c>
      <c r="H70" s="3">
        <f t="shared" si="7"/>
        <v>1.9500000000000002</v>
      </c>
    </row>
    <row r="71" spans="2:8" x14ac:dyDescent="0.25">
      <c r="B71" s="3">
        <v>2005</v>
      </c>
      <c r="C71" s="3">
        <v>10</v>
      </c>
      <c r="D71" s="52">
        <f t="shared" si="5"/>
        <v>38626</v>
      </c>
      <c r="E71" s="3">
        <v>0.76</v>
      </c>
      <c r="F71" s="3">
        <f t="shared" si="6"/>
        <v>0</v>
      </c>
      <c r="G71" s="3" t="e">
        <f t="shared" si="4"/>
        <v>#N/A</v>
      </c>
      <c r="H71" s="3">
        <f t="shared" si="7"/>
        <v>0.76</v>
      </c>
    </row>
    <row r="72" spans="2:8" x14ac:dyDescent="0.25">
      <c r="B72" s="3">
        <v>2005</v>
      </c>
      <c r="C72" s="3">
        <v>11</v>
      </c>
      <c r="D72" s="52">
        <f t="shared" si="5"/>
        <v>38657</v>
      </c>
      <c r="E72" s="3">
        <v>3.3499999999999996</v>
      </c>
      <c r="F72" s="3">
        <f t="shared" si="6"/>
        <v>1</v>
      </c>
      <c r="G72" s="3">
        <f t="shared" si="4"/>
        <v>3.3499999999999996</v>
      </c>
      <c r="H72" s="3" t="e">
        <f t="shared" si="7"/>
        <v>#N/A</v>
      </c>
    </row>
    <row r="73" spans="2:8" x14ac:dyDescent="0.25">
      <c r="B73" s="3">
        <v>2005</v>
      </c>
      <c r="C73" s="3">
        <v>12</v>
      </c>
      <c r="D73" s="52">
        <f t="shared" si="5"/>
        <v>38687</v>
      </c>
      <c r="E73" s="3">
        <v>0.99</v>
      </c>
      <c r="F73" s="3">
        <f t="shared" si="6"/>
        <v>1</v>
      </c>
      <c r="G73" s="3">
        <f t="shared" si="4"/>
        <v>0.99</v>
      </c>
      <c r="H73" s="3" t="e">
        <f t="shared" si="7"/>
        <v>#N/A</v>
      </c>
    </row>
    <row r="74" spans="2:8" x14ac:dyDescent="0.25">
      <c r="B74" s="3">
        <v>2006</v>
      </c>
      <c r="C74" s="3">
        <v>1</v>
      </c>
      <c r="D74" s="52">
        <f t="shared" si="5"/>
        <v>38718</v>
      </c>
      <c r="E74" s="3">
        <v>1.9600000000000004</v>
      </c>
      <c r="F74" s="3">
        <f t="shared" si="6"/>
        <v>1</v>
      </c>
      <c r="G74" s="3">
        <f t="shared" si="4"/>
        <v>1.9600000000000004</v>
      </c>
      <c r="H74" s="3" t="e">
        <f t="shared" si="7"/>
        <v>#N/A</v>
      </c>
    </row>
    <row r="75" spans="2:8" x14ac:dyDescent="0.25">
      <c r="B75" s="3">
        <v>2006</v>
      </c>
      <c r="C75" s="3">
        <v>2</v>
      </c>
      <c r="D75" s="52">
        <f t="shared" si="5"/>
        <v>38749</v>
      </c>
      <c r="E75" s="3">
        <v>0.81</v>
      </c>
      <c r="F75" s="3">
        <f t="shared" si="6"/>
        <v>1</v>
      </c>
      <c r="G75" s="3">
        <f t="shared" si="4"/>
        <v>0.81</v>
      </c>
      <c r="H75" s="3" t="e">
        <f t="shared" si="7"/>
        <v>#N/A</v>
      </c>
    </row>
    <row r="76" spans="2:8" x14ac:dyDescent="0.25">
      <c r="B76" s="3">
        <v>2006</v>
      </c>
      <c r="C76" s="3">
        <v>3</v>
      </c>
      <c r="D76" s="52">
        <f t="shared" si="5"/>
        <v>38777</v>
      </c>
      <c r="E76" s="3">
        <v>2.3400000000000003</v>
      </c>
      <c r="F76" s="3">
        <f t="shared" si="6"/>
        <v>1</v>
      </c>
      <c r="G76" s="3">
        <f t="shared" si="4"/>
        <v>2.3400000000000003</v>
      </c>
      <c r="H76" s="3" t="e">
        <f t="shared" si="7"/>
        <v>#N/A</v>
      </c>
    </row>
    <row r="77" spans="2:8" x14ac:dyDescent="0.25">
      <c r="B77" s="3">
        <v>2006</v>
      </c>
      <c r="C77" s="3">
        <v>4</v>
      </c>
      <c r="D77" s="52">
        <f t="shared" si="5"/>
        <v>38808</v>
      </c>
      <c r="E77" s="3">
        <v>4.1500000000000004</v>
      </c>
      <c r="F77" s="3">
        <f t="shared" si="6"/>
        <v>1</v>
      </c>
      <c r="G77" s="3">
        <f t="shared" si="4"/>
        <v>4.1500000000000004</v>
      </c>
      <c r="H77" s="3" t="e">
        <f t="shared" si="7"/>
        <v>#N/A</v>
      </c>
    </row>
    <row r="78" spans="2:8" x14ac:dyDescent="0.25">
      <c r="B78" s="3">
        <v>2006</v>
      </c>
      <c r="C78" s="3">
        <v>5</v>
      </c>
      <c r="D78" s="52">
        <f t="shared" si="5"/>
        <v>38838</v>
      </c>
      <c r="E78" s="3">
        <v>4.6300000000000008</v>
      </c>
      <c r="F78" s="3">
        <f t="shared" si="6"/>
        <v>0</v>
      </c>
      <c r="G78" s="3" t="e">
        <f t="shared" si="4"/>
        <v>#N/A</v>
      </c>
      <c r="H78" s="3">
        <f t="shared" si="7"/>
        <v>4.6300000000000008</v>
      </c>
    </row>
    <row r="79" spans="2:8" x14ac:dyDescent="0.25">
      <c r="B79" s="3">
        <v>2006</v>
      </c>
      <c r="C79" s="3">
        <v>6</v>
      </c>
      <c r="D79" s="52">
        <f t="shared" si="5"/>
        <v>38869</v>
      </c>
      <c r="E79" s="3">
        <v>2.29</v>
      </c>
      <c r="F79" s="3">
        <f t="shared" si="6"/>
        <v>0</v>
      </c>
      <c r="G79" s="3" t="e">
        <f t="shared" si="4"/>
        <v>#N/A</v>
      </c>
      <c r="H79" s="3">
        <f t="shared" si="7"/>
        <v>2.29</v>
      </c>
    </row>
    <row r="80" spans="2:8" x14ac:dyDescent="0.25">
      <c r="B80" s="3">
        <v>2006</v>
      </c>
      <c r="C80" s="3">
        <v>7</v>
      </c>
      <c r="D80" s="52">
        <f t="shared" si="5"/>
        <v>38899</v>
      </c>
      <c r="E80" s="3">
        <v>4.18</v>
      </c>
      <c r="F80" s="3">
        <f t="shared" si="6"/>
        <v>0</v>
      </c>
      <c r="G80" s="3" t="e">
        <f t="shared" si="4"/>
        <v>#N/A</v>
      </c>
      <c r="H80" s="3">
        <f t="shared" si="7"/>
        <v>4.18</v>
      </c>
    </row>
    <row r="81" spans="2:8" x14ac:dyDescent="0.25">
      <c r="B81" s="3">
        <v>2006</v>
      </c>
      <c r="C81" s="3">
        <v>8</v>
      </c>
      <c r="D81" s="52">
        <f t="shared" si="5"/>
        <v>38930</v>
      </c>
      <c r="E81" s="3">
        <v>5.4300000000000006</v>
      </c>
      <c r="F81" s="3">
        <f t="shared" si="6"/>
        <v>0</v>
      </c>
      <c r="G81" s="3" t="e">
        <f t="shared" si="4"/>
        <v>#N/A</v>
      </c>
      <c r="H81" s="3">
        <f t="shared" si="7"/>
        <v>5.4300000000000006</v>
      </c>
    </row>
    <row r="82" spans="2:8" x14ac:dyDescent="0.25">
      <c r="B82" s="3">
        <v>2006</v>
      </c>
      <c r="C82" s="3">
        <v>9</v>
      </c>
      <c r="D82" s="52">
        <f t="shared" si="5"/>
        <v>38961</v>
      </c>
      <c r="E82" s="3">
        <v>3.3299999999999996</v>
      </c>
      <c r="F82" s="3">
        <f t="shared" si="6"/>
        <v>0</v>
      </c>
      <c r="G82" s="3" t="e">
        <f t="shared" si="4"/>
        <v>#N/A</v>
      </c>
      <c r="H82" s="3">
        <f t="shared" si="7"/>
        <v>3.3299999999999996</v>
      </c>
    </row>
    <row r="83" spans="2:8" x14ac:dyDescent="0.25">
      <c r="B83" s="3">
        <v>2006</v>
      </c>
      <c r="C83" s="3">
        <v>10</v>
      </c>
      <c r="D83" s="52">
        <f t="shared" si="5"/>
        <v>38991</v>
      </c>
      <c r="E83" s="3">
        <v>2.86</v>
      </c>
      <c r="F83" s="3">
        <f t="shared" si="6"/>
        <v>0</v>
      </c>
      <c r="G83" s="3" t="e">
        <f t="shared" si="4"/>
        <v>#N/A</v>
      </c>
      <c r="H83" s="3">
        <f t="shared" si="7"/>
        <v>2.86</v>
      </c>
    </row>
    <row r="84" spans="2:8" x14ac:dyDescent="0.25">
      <c r="B84" s="3">
        <v>2006</v>
      </c>
      <c r="C84" s="3">
        <v>11</v>
      </c>
      <c r="D84" s="52">
        <f t="shared" si="5"/>
        <v>39022</v>
      </c>
      <c r="E84" s="3">
        <v>2.2400000000000002</v>
      </c>
      <c r="F84" s="3">
        <f t="shared" si="6"/>
        <v>1</v>
      </c>
      <c r="G84" s="3">
        <f t="shared" si="4"/>
        <v>2.2400000000000002</v>
      </c>
      <c r="H84" s="3" t="e">
        <f t="shared" si="7"/>
        <v>#N/A</v>
      </c>
    </row>
    <row r="85" spans="2:8" x14ac:dyDescent="0.25">
      <c r="B85" s="3">
        <v>2006</v>
      </c>
      <c r="C85" s="3">
        <v>12</v>
      </c>
      <c r="D85" s="52">
        <f t="shared" si="5"/>
        <v>39052</v>
      </c>
      <c r="E85" s="3">
        <v>1.3600000000000003</v>
      </c>
      <c r="F85" s="3">
        <f t="shared" si="6"/>
        <v>1</v>
      </c>
      <c r="G85" s="3">
        <f t="shared" si="4"/>
        <v>1.3600000000000003</v>
      </c>
      <c r="H85" s="3" t="e">
        <f t="shared" si="7"/>
        <v>#N/A</v>
      </c>
    </row>
    <row r="86" spans="2:8" x14ac:dyDescent="0.25">
      <c r="B86" s="3">
        <v>2007</v>
      </c>
      <c r="C86" s="3">
        <v>1</v>
      </c>
      <c r="D86" s="52">
        <f t="shared" si="5"/>
        <v>39083</v>
      </c>
      <c r="E86" s="3">
        <v>0.84</v>
      </c>
      <c r="F86" s="3">
        <f t="shared" si="6"/>
        <v>1</v>
      </c>
      <c r="G86" s="3">
        <f t="shared" si="4"/>
        <v>0.84</v>
      </c>
      <c r="H86" s="3" t="e">
        <f t="shared" si="7"/>
        <v>#N/A</v>
      </c>
    </row>
    <row r="87" spans="2:8" x14ac:dyDescent="0.25">
      <c r="B87" s="3">
        <v>2007</v>
      </c>
      <c r="C87" s="3">
        <v>2</v>
      </c>
      <c r="D87" s="52">
        <f t="shared" si="5"/>
        <v>39114</v>
      </c>
      <c r="E87" s="3">
        <v>1.56</v>
      </c>
      <c r="F87" s="3">
        <f t="shared" si="6"/>
        <v>1</v>
      </c>
      <c r="G87" s="3">
        <f t="shared" si="4"/>
        <v>1.56</v>
      </c>
      <c r="H87" s="3" t="e">
        <f t="shared" si="7"/>
        <v>#N/A</v>
      </c>
    </row>
    <row r="88" spans="2:8" x14ac:dyDescent="0.25">
      <c r="B88" s="3">
        <v>2007</v>
      </c>
      <c r="C88" s="3">
        <v>3</v>
      </c>
      <c r="D88" s="52">
        <f t="shared" si="5"/>
        <v>39142</v>
      </c>
      <c r="E88" s="3">
        <v>3.3899999999999997</v>
      </c>
      <c r="F88" s="3">
        <f t="shared" si="6"/>
        <v>1</v>
      </c>
      <c r="G88" s="3">
        <f t="shared" si="4"/>
        <v>3.3899999999999997</v>
      </c>
      <c r="H88" s="3" t="e">
        <f t="shared" si="7"/>
        <v>#N/A</v>
      </c>
    </row>
    <row r="89" spans="2:8" x14ac:dyDescent="0.25">
      <c r="B89" s="3">
        <v>2007</v>
      </c>
      <c r="C89" s="3">
        <v>4</v>
      </c>
      <c r="D89" s="52">
        <f t="shared" si="5"/>
        <v>39173</v>
      </c>
      <c r="E89" s="3">
        <v>4.68</v>
      </c>
      <c r="F89" s="3">
        <f t="shared" si="6"/>
        <v>1</v>
      </c>
      <c r="G89" s="3">
        <f t="shared" si="4"/>
        <v>4.68</v>
      </c>
      <c r="H89" s="3" t="e">
        <f t="shared" si="7"/>
        <v>#N/A</v>
      </c>
    </row>
    <row r="90" spans="2:8" x14ac:dyDescent="0.25">
      <c r="B90" s="3">
        <v>2007</v>
      </c>
      <c r="C90" s="3">
        <v>5</v>
      </c>
      <c r="D90" s="52">
        <f t="shared" si="5"/>
        <v>39203</v>
      </c>
      <c r="E90" s="3">
        <v>1.4000000000000001</v>
      </c>
      <c r="F90" s="3">
        <f t="shared" si="6"/>
        <v>0</v>
      </c>
      <c r="G90" s="3" t="e">
        <f t="shared" si="4"/>
        <v>#N/A</v>
      </c>
      <c r="H90" s="3">
        <f t="shared" si="7"/>
        <v>1.4000000000000001</v>
      </c>
    </row>
    <row r="91" spans="2:8" x14ac:dyDescent="0.25">
      <c r="B91" s="3">
        <v>2007</v>
      </c>
      <c r="C91" s="3">
        <v>6</v>
      </c>
      <c r="D91" s="52">
        <f t="shared" si="5"/>
        <v>39234</v>
      </c>
      <c r="E91" s="3">
        <v>4.82</v>
      </c>
      <c r="F91" s="3">
        <f t="shared" si="6"/>
        <v>0</v>
      </c>
      <c r="G91" s="3" t="e">
        <f t="shared" si="4"/>
        <v>#N/A</v>
      </c>
      <c r="H91" s="3">
        <f t="shared" si="7"/>
        <v>4.82</v>
      </c>
    </row>
    <row r="92" spans="2:8" x14ac:dyDescent="0.25">
      <c r="B92" s="3">
        <v>2007</v>
      </c>
      <c r="C92" s="3">
        <v>7</v>
      </c>
      <c r="D92" s="52">
        <f t="shared" si="5"/>
        <v>39264</v>
      </c>
      <c r="E92" s="3">
        <v>2.6899999999999995</v>
      </c>
      <c r="F92" s="3">
        <f t="shared" si="6"/>
        <v>0</v>
      </c>
      <c r="G92" s="3" t="e">
        <f t="shared" si="4"/>
        <v>#N/A</v>
      </c>
      <c r="H92" s="3">
        <f t="shared" si="7"/>
        <v>2.6899999999999995</v>
      </c>
    </row>
    <row r="93" spans="2:8" x14ac:dyDescent="0.25">
      <c r="B93" s="3">
        <v>2007</v>
      </c>
      <c r="C93" s="3">
        <v>8</v>
      </c>
      <c r="D93" s="52">
        <f t="shared" si="5"/>
        <v>39295</v>
      </c>
      <c r="E93" s="3">
        <v>15.079999999999998</v>
      </c>
      <c r="F93" s="3">
        <f t="shared" si="6"/>
        <v>0</v>
      </c>
      <c r="G93" s="3" t="e">
        <f t="shared" si="4"/>
        <v>#N/A</v>
      </c>
      <c r="H93" s="3">
        <f t="shared" si="7"/>
        <v>15.079999999999998</v>
      </c>
    </row>
    <row r="94" spans="2:8" x14ac:dyDescent="0.25">
      <c r="B94" s="3">
        <v>2007</v>
      </c>
      <c r="C94" s="3">
        <v>9</v>
      </c>
      <c r="D94" s="52">
        <f t="shared" si="5"/>
        <v>39326</v>
      </c>
      <c r="E94" s="3">
        <v>2.4500000000000002</v>
      </c>
      <c r="F94" s="3">
        <f t="shared" si="6"/>
        <v>0</v>
      </c>
      <c r="G94" s="3" t="e">
        <f t="shared" si="4"/>
        <v>#N/A</v>
      </c>
      <c r="H94" s="3">
        <f t="shared" si="7"/>
        <v>2.4500000000000002</v>
      </c>
    </row>
    <row r="95" spans="2:8" x14ac:dyDescent="0.25">
      <c r="B95" s="3">
        <v>2007</v>
      </c>
      <c r="C95" s="3">
        <v>10</v>
      </c>
      <c r="D95" s="52">
        <f t="shared" si="5"/>
        <v>39356</v>
      </c>
      <c r="E95" s="3">
        <v>3.3499999999999996</v>
      </c>
      <c r="F95" s="3">
        <f t="shared" si="6"/>
        <v>0</v>
      </c>
      <c r="G95" s="3" t="e">
        <f t="shared" si="4"/>
        <v>#N/A</v>
      </c>
      <c r="H95" s="3">
        <f t="shared" si="7"/>
        <v>3.3499999999999996</v>
      </c>
    </row>
    <row r="96" spans="2:8" x14ac:dyDescent="0.25">
      <c r="B96" s="3">
        <v>2007</v>
      </c>
      <c r="C96" s="3">
        <v>11</v>
      </c>
      <c r="D96" s="52">
        <f t="shared" si="5"/>
        <v>39387</v>
      </c>
      <c r="E96" s="3">
        <v>0.39</v>
      </c>
      <c r="F96" s="3">
        <f t="shared" si="6"/>
        <v>1</v>
      </c>
      <c r="G96" s="3">
        <f t="shared" si="4"/>
        <v>0.39</v>
      </c>
      <c r="H96" s="3" t="e">
        <f t="shared" si="7"/>
        <v>#N/A</v>
      </c>
    </row>
    <row r="97" spans="2:8" x14ac:dyDescent="0.25">
      <c r="B97" s="3">
        <v>2007</v>
      </c>
      <c r="C97" s="3">
        <v>12</v>
      </c>
      <c r="D97" s="52">
        <f t="shared" si="5"/>
        <v>39417</v>
      </c>
      <c r="E97" s="3">
        <v>3.6299999999999994</v>
      </c>
      <c r="F97" s="3">
        <f t="shared" si="6"/>
        <v>1</v>
      </c>
      <c r="G97" s="3">
        <f t="shared" si="4"/>
        <v>3.6299999999999994</v>
      </c>
      <c r="H97" s="3" t="e">
        <f t="shared" si="7"/>
        <v>#N/A</v>
      </c>
    </row>
    <row r="98" spans="2:8" x14ac:dyDescent="0.25">
      <c r="B98" s="3">
        <v>2008</v>
      </c>
      <c r="C98" s="3">
        <v>1</v>
      </c>
      <c r="D98" s="52">
        <f t="shared" si="5"/>
        <v>39448</v>
      </c>
      <c r="E98" s="3">
        <v>2.1700000000000004</v>
      </c>
      <c r="F98" s="3">
        <f t="shared" si="6"/>
        <v>1</v>
      </c>
      <c r="G98" s="3">
        <f t="shared" si="4"/>
        <v>2.1700000000000004</v>
      </c>
      <c r="H98" s="3" t="e">
        <f t="shared" si="7"/>
        <v>#N/A</v>
      </c>
    </row>
    <row r="99" spans="2:8" x14ac:dyDescent="0.25">
      <c r="B99" s="3">
        <v>2008</v>
      </c>
      <c r="C99" s="3">
        <v>2</v>
      </c>
      <c r="D99" s="52">
        <f t="shared" si="5"/>
        <v>39479</v>
      </c>
      <c r="E99" s="3">
        <v>3.2699999999999996</v>
      </c>
      <c r="F99" s="3">
        <f t="shared" si="6"/>
        <v>1</v>
      </c>
      <c r="G99" s="3">
        <f t="shared" si="4"/>
        <v>3.2699999999999996</v>
      </c>
      <c r="H99" s="3" t="e">
        <f t="shared" si="7"/>
        <v>#N/A</v>
      </c>
    </row>
    <row r="100" spans="2:8" x14ac:dyDescent="0.25">
      <c r="B100" s="3">
        <v>2008</v>
      </c>
      <c r="C100" s="3">
        <v>3</v>
      </c>
      <c r="D100" s="52">
        <f t="shared" si="5"/>
        <v>39508</v>
      </c>
      <c r="E100" s="3">
        <v>2.4200000000000004</v>
      </c>
      <c r="F100" s="3">
        <f t="shared" si="6"/>
        <v>1</v>
      </c>
      <c r="G100" s="3">
        <f t="shared" si="4"/>
        <v>2.4200000000000004</v>
      </c>
      <c r="H100" s="3" t="e">
        <f t="shared" si="7"/>
        <v>#N/A</v>
      </c>
    </row>
    <row r="101" spans="2:8" x14ac:dyDescent="0.25">
      <c r="B101" s="3">
        <v>2008</v>
      </c>
      <c r="C101" s="3">
        <v>4</v>
      </c>
      <c r="D101" s="52">
        <f t="shared" si="5"/>
        <v>39539</v>
      </c>
      <c r="E101" s="3">
        <v>6.4300000000000006</v>
      </c>
      <c r="F101" s="3">
        <f t="shared" si="6"/>
        <v>1</v>
      </c>
      <c r="G101" s="3">
        <f t="shared" si="4"/>
        <v>6.4300000000000006</v>
      </c>
      <c r="H101" s="3" t="e">
        <f t="shared" si="7"/>
        <v>#N/A</v>
      </c>
    </row>
    <row r="102" spans="2:8" x14ac:dyDescent="0.25">
      <c r="B102" s="3">
        <v>2008</v>
      </c>
      <c r="C102" s="3">
        <v>5</v>
      </c>
      <c r="D102" s="52">
        <f t="shared" si="5"/>
        <v>39569</v>
      </c>
      <c r="E102" s="3">
        <v>2.5499999999999998</v>
      </c>
      <c r="F102" s="3">
        <f t="shared" si="6"/>
        <v>0</v>
      </c>
      <c r="G102" s="3" t="e">
        <f t="shared" si="4"/>
        <v>#N/A</v>
      </c>
      <c r="H102" s="3">
        <f t="shared" si="7"/>
        <v>2.5499999999999998</v>
      </c>
    </row>
    <row r="103" spans="2:8" x14ac:dyDescent="0.25">
      <c r="B103" s="3">
        <v>2008</v>
      </c>
      <c r="C103" s="3">
        <v>6</v>
      </c>
      <c r="D103" s="52">
        <f t="shared" si="5"/>
        <v>39600</v>
      </c>
      <c r="E103" s="3">
        <v>10.929999999999998</v>
      </c>
      <c r="F103" s="3">
        <f t="shared" si="6"/>
        <v>0</v>
      </c>
      <c r="G103" s="3" t="e">
        <f t="shared" si="4"/>
        <v>#N/A</v>
      </c>
      <c r="H103" s="3">
        <f t="shared" si="7"/>
        <v>10.929999999999998</v>
      </c>
    </row>
    <row r="104" spans="2:8" x14ac:dyDescent="0.25">
      <c r="B104" s="3">
        <v>2008</v>
      </c>
      <c r="C104" s="3">
        <v>7</v>
      </c>
      <c r="D104" s="52">
        <f t="shared" si="5"/>
        <v>39630</v>
      </c>
      <c r="E104" s="3">
        <v>5.62</v>
      </c>
      <c r="F104" s="3">
        <f t="shared" si="6"/>
        <v>0</v>
      </c>
      <c r="G104" s="3" t="e">
        <f t="shared" si="4"/>
        <v>#N/A</v>
      </c>
      <c r="H104" s="3">
        <f t="shared" si="7"/>
        <v>5.62</v>
      </c>
    </row>
    <row r="105" spans="2:8" x14ac:dyDescent="0.25">
      <c r="B105" s="3">
        <v>2008</v>
      </c>
      <c r="C105" s="3">
        <v>8</v>
      </c>
      <c r="D105" s="52">
        <f t="shared" si="5"/>
        <v>39661</v>
      </c>
      <c r="E105" s="3">
        <v>1.4100000000000001</v>
      </c>
      <c r="F105" s="3">
        <f t="shared" si="6"/>
        <v>0</v>
      </c>
      <c r="G105" s="3" t="e">
        <f t="shared" si="4"/>
        <v>#N/A</v>
      </c>
      <c r="H105" s="3">
        <f t="shared" si="7"/>
        <v>1.4100000000000001</v>
      </c>
    </row>
    <row r="106" spans="2:8" x14ac:dyDescent="0.25">
      <c r="B106" s="3">
        <v>2008</v>
      </c>
      <c r="C106" s="3">
        <v>9</v>
      </c>
      <c r="D106" s="52">
        <f t="shared" si="5"/>
        <v>39692</v>
      </c>
      <c r="E106" s="3">
        <v>2.23</v>
      </c>
      <c r="F106" s="3">
        <f t="shared" si="6"/>
        <v>0</v>
      </c>
      <c r="G106" s="3" t="e">
        <f t="shared" si="4"/>
        <v>#N/A</v>
      </c>
      <c r="H106" s="3">
        <f t="shared" si="7"/>
        <v>2.23</v>
      </c>
    </row>
    <row r="107" spans="2:8" x14ac:dyDescent="0.25">
      <c r="B107" s="3">
        <v>2008</v>
      </c>
      <c r="C107" s="3">
        <v>10</v>
      </c>
      <c r="D107" s="52">
        <f t="shared" si="5"/>
        <v>39722</v>
      </c>
      <c r="E107" s="3">
        <v>2.2000000000000002</v>
      </c>
      <c r="F107" s="3">
        <f t="shared" si="6"/>
        <v>0</v>
      </c>
      <c r="G107" s="3" t="e">
        <f t="shared" si="4"/>
        <v>#N/A</v>
      </c>
      <c r="H107" s="3">
        <f t="shared" si="7"/>
        <v>2.2000000000000002</v>
      </c>
    </row>
    <row r="108" spans="2:8" x14ac:dyDescent="0.25">
      <c r="B108" s="3">
        <v>2008</v>
      </c>
      <c r="C108" s="3">
        <v>11</v>
      </c>
      <c r="D108" s="52">
        <f t="shared" si="5"/>
        <v>39753</v>
      </c>
      <c r="E108" s="3">
        <v>1.4599999999999997</v>
      </c>
      <c r="F108" s="3">
        <f t="shared" si="6"/>
        <v>1</v>
      </c>
      <c r="G108" s="3">
        <f t="shared" si="4"/>
        <v>1.4599999999999997</v>
      </c>
      <c r="H108" s="3" t="e">
        <f t="shared" si="7"/>
        <v>#N/A</v>
      </c>
    </row>
    <row r="109" spans="2:8" x14ac:dyDescent="0.25">
      <c r="B109" s="3">
        <v>2008</v>
      </c>
      <c r="C109" s="3">
        <v>12</v>
      </c>
      <c r="D109" s="52">
        <f t="shared" si="5"/>
        <v>39783</v>
      </c>
      <c r="E109" s="3">
        <v>3.2899999999999996</v>
      </c>
      <c r="F109" s="3">
        <f t="shared" si="6"/>
        <v>1</v>
      </c>
      <c r="G109" s="3">
        <f t="shared" si="4"/>
        <v>3.2899999999999996</v>
      </c>
      <c r="H109" s="3" t="e">
        <f t="shared" si="7"/>
        <v>#N/A</v>
      </c>
    </row>
    <row r="110" spans="2:8" x14ac:dyDescent="0.25">
      <c r="B110" s="3">
        <v>2009</v>
      </c>
      <c r="C110" s="3">
        <v>1</v>
      </c>
      <c r="D110" s="52">
        <f t="shared" si="5"/>
        <v>39814</v>
      </c>
      <c r="E110" s="3">
        <v>0.53999999999999992</v>
      </c>
      <c r="F110" s="3">
        <f t="shared" si="6"/>
        <v>1</v>
      </c>
      <c r="G110" s="3">
        <f t="shared" si="4"/>
        <v>0.53999999999999992</v>
      </c>
      <c r="H110" s="3" t="e">
        <f t="shared" si="7"/>
        <v>#N/A</v>
      </c>
    </row>
    <row r="111" spans="2:8" x14ac:dyDescent="0.25">
      <c r="B111" s="3">
        <v>2009</v>
      </c>
      <c r="C111" s="3">
        <v>2</v>
      </c>
      <c r="D111" s="52">
        <f t="shared" si="5"/>
        <v>39845</v>
      </c>
      <c r="E111" s="3">
        <v>1.91</v>
      </c>
      <c r="F111" s="3">
        <f t="shared" si="6"/>
        <v>1</v>
      </c>
      <c r="G111" s="3">
        <f t="shared" si="4"/>
        <v>1.91</v>
      </c>
      <c r="H111" s="3" t="e">
        <f t="shared" si="7"/>
        <v>#N/A</v>
      </c>
    </row>
    <row r="112" spans="2:8" x14ac:dyDescent="0.25">
      <c r="B112" s="3">
        <v>2009</v>
      </c>
      <c r="C112" s="3">
        <v>3</v>
      </c>
      <c r="D112" s="52">
        <f t="shared" si="5"/>
        <v>39873</v>
      </c>
      <c r="E112" s="3">
        <v>6.19</v>
      </c>
      <c r="F112" s="3">
        <f t="shared" si="6"/>
        <v>1</v>
      </c>
      <c r="G112" s="3">
        <f t="shared" si="4"/>
        <v>6.19</v>
      </c>
      <c r="H112" s="3" t="e">
        <f t="shared" si="7"/>
        <v>#N/A</v>
      </c>
    </row>
    <row r="113" spans="2:8" x14ac:dyDescent="0.25">
      <c r="B113" s="3">
        <v>2009</v>
      </c>
      <c r="C113" s="3">
        <v>4</v>
      </c>
      <c r="D113" s="52">
        <f t="shared" si="5"/>
        <v>39904</v>
      </c>
      <c r="E113" s="3">
        <v>4.4299999999999988</v>
      </c>
      <c r="F113" s="3">
        <f t="shared" si="6"/>
        <v>1</v>
      </c>
      <c r="G113" s="3">
        <f t="shared" si="4"/>
        <v>4.4299999999999988</v>
      </c>
      <c r="H113" s="3" t="e">
        <f t="shared" si="7"/>
        <v>#N/A</v>
      </c>
    </row>
    <row r="114" spans="2:8" x14ac:dyDescent="0.25">
      <c r="B114" s="3">
        <v>2009</v>
      </c>
      <c r="C114" s="3">
        <v>5</v>
      </c>
      <c r="D114" s="52">
        <f t="shared" si="5"/>
        <v>39934</v>
      </c>
      <c r="E114" s="3">
        <v>3.6799999999999997</v>
      </c>
      <c r="F114" s="3">
        <f t="shared" si="6"/>
        <v>0</v>
      </c>
      <c r="G114" s="3" t="e">
        <f t="shared" si="4"/>
        <v>#N/A</v>
      </c>
      <c r="H114" s="3">
        <f t="shared" si="7"/>
        <v>3.6799999999999997</v>
      </c>
    </row>
    <row r="115" spans="2:8" x14ac:dyDescent="0.25">
      <c r="B115" s="3">
        <v>2009</v>
      </c>
      <c r="C115" s="3">
        <v>6</v>
      </c>
      <c r="D115" s="52">
        <f t="shared" si="5"/>
        <v>39965</v>
      </c>
      <c r="E115" s="3">
        <v>4.17</v>
      </c>
      <c r="F115" s="3">
        <f t="shared" si="6"/>
        <v>0</v>
      </c>
      <c r="G115" s="3" t="e">
        <f t="shared" si="4"/>
        <v>#N/A</v>
      </c>
      <c r="H115" s="3">
        <f t="shared" si="7"/>
        <v>4.17</v>
      </c>
    </row>
    <row r="116" spans="2:8" x14ac:dyDescent="0.25">
      <c r="B116" s="3">
        <v>2009</v>
      </c>
      <c r="C116" s="3">
        <v>7</v>
      </c>
      <c r="D116" s="52">
        <f t="shared" si="5"/>
        <v>39995</v>
      </c>
      <c r="E116" s="3">
        <v>1.9400000000000002</v>
      </c>
      <c r="F116" s="3">
        <f t="shared" si="6"/>
        <v>0</v>
      </c>
      <c r="G116" s="3" t="e">
        <f t="shared" si="4"/>
        <v>#N/A</v>
      </c>
      <c r="H116" s="3">
        <f t="shared" si="7"/>
        <v>1.9400000000000002</v>
      </c>
    </row>
    <row r="117" spans="2:8" x14ac:dyDescent="0.25">
      <c r="B117" s="3">
        <v>2009</v>
      </c>
      <c r="C117" s="3">
        <v>8</v>
      </c>
      <c r="D117" s="52">
        <f t="shared" si="5"/>
        <v>40026</v>
      </c>
      <c r="E117" s="3">
        <v>2.4899999999999998</v>
      </c>
      <c r="F117" s="3">
        <f t="shared" si="6"/>
        <v>0</v>
      </c>
      <c r="G117" s="3" t="e">
        <f t="shared" si="4"/>
        <v>#N/A</v>
      </c>
      <c r="H117" s="3">
        <f t="shared" si="7"/>
        <v>2.4899999999999998</v>
      </c>
    </row>
    <row r="118" spans="2:8" x14ac:dyDescent="0.25">
      <c r="B118" s="3">
        <v>2009</v>
      </c>
      <c r="C118" s="3">
        <v>9</v>
      </c>
      <c r="D118" s="52">
        <f t="shared" si="5"/>
        <v>40057</v>
      </c>
      <c r="E118" s="3">
        <v>4.68</v>
      </c>
      <c r="F118" s="3">
        <f t="shared" si="6"/>
        <v>0</v>
      </c>
      <c r="G118" s="3" t="e">
        <f t="shared" si="4"/>
        <v>#N/A</v>
      </c>
      <c r="H118" s="3">
        <f t="shared" si="7"/>
        <v>4.68</v>
      </c>
    </row>
    <row r="119" spans="2:8" x14ac:dyDescent="0.25">
      <c r="B119" s="3">
        <v>2009</v>
      </c>
      <c r="C119" s="3">
        <v>10</v>
      </c>
      <c r="D119" s="52">
        <f t="shared" si="5"/>
        <v>40087</v>
      </c>
      <c r="E119" s="3">
        <v>3.8000000000000007</v>
      </c>
      <c r="F119" s="3">
        <f t="shared" si="6"/>
        <v>0</v>
      </c>
      <c r="G119" s="3" t="e">
        <f t="shared" si="4"/>
        <v>#N/A</v>
      </c>
      <c r="H119" s="3">
        <f t="shared" si="7"/>
        <v>3.8000000000000007</v>
      </c>
    </row>
    <row r="120" spans="2:8" x14ac:dyDescent="0.25">
      <c r="B120" s="3">
        <v>2009</v>
      </c>
      <c r="C120" s="3">
        <v>11</v>
      </c>
      <c r="D120" s="52">
        <f t="shared" si="5"/>
        <v>40118</v>
      </c>
      <c r="E120" s="3">
        <v>1.3199999999999996</v>
      </c>
      <c r="F120" s="3">
        <f t="shared" si="6"/>
        <v>1</v>
      </c>
      <c r="G120" s="3">
        <f t="shared" si="4"/>
        <v>1.3199999999999996</v>
      </c>
      <c r="H120" s="3" t="e">
        <f t="shared" si="7"/>
        <v>#N/A</v>
      </c>
    </row>
    <row r="121" spans="2:8" x14ac:dyDescent="0.25">
      <c r="B121" s="3">
        <v>2009</v>
      </c>
      <c r="C121" s="3">
        <v>12</v>
      </c>
      <c r="D121" s="52">
        <f t="shared" si="5"/>
        <v>40148</v>
      </c>
      <c r="E121" s="3">
        <v>2.81</v>
      </c>
      <c r="F121" s="3">
        <f t="shared" si="6"/>
        <v>1</v>
      </c>
      <c r="G121" s="3">
        <f t="shared" si="4"/>
        <v>2.81</v>
      </c>
      <c r="H121" s="3" t="e">
        <f t="shared" si="7"/>
        <v>#N/A</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EA127"/>
  <sheetViews>
    <sheetView topLeftCell="DB1" zoomScale="70" zoomScaleNormal="70" workbookViewId="0">
      <selection activeCell="AE12" sqref="AE12"/>
    </sheetView>
  </sheetViews>
  <sheetFormatPr defaultRowHeight="15" x14ac:dyDescent="0.25"/>
  <cols>
    <col min="2" max="2" width="18.7109375" customWidth="1"/>
    <col min="3" max="3" width="12.28515625" customWidth="1"/>
    <col min="4" max="4" width="12.5703125" customWidth="1"/>
    <col min="5" max="5" width="11.5703125" customWidth="1"/>
    <col min="6" max="6" width="23.5703125" customWidth="1"/>
    <col min="7" max="9" width="41.28515625" customWidth="1"/>
    <col min="10" max="10" width="17.7109375" customWidth="1"/>
    <col min="11" max="11" width="13.7109375" bestFit="1" customWidth="1"/>
    <col min="12" max="12" width="12.42578125" bestFit="1" customWidth="1"/>
    <col min="13" max="13" width="13.140625" bestFit="1" customWidth="1"/>
    <col min="14" max="14" width="10.7109375" bestFit="1" customWidth="1"/>
    <col min="15" max="16" width="9.28515625" bestFit="1" customWidth="1"/>
    <col min="17" max="17" width="9.5703125" bestFit="1" customWidth="1"/>
    <col min="18" max="18" width="9.28515625" bestFit="1" customWidth="1"/>
    <col min="19" max="19" width="11.5703125" bestFit="1" customWidth="1"/>
    <col min="20" max="20" width="15.28515625" bestFit="1" customWidth="1"/>
    <col min="21" max="21" width="12.5703125" bestFit="1" customWidth="1"/>
    <col min="22" max="22" width="14.42578125" bestFit="1" customWidth="1"/>
    <col min="23" max="23" width="14.5703125" bestFit="1" customWidth="1"/>
    <col min="24" max="24" width="12" bestFit="1" customWidth="1"/>
    <col min="25" max="25" width="12.85546875" bestFit="1" customWidth="1"/>
    <col min="26" max="26" width="10.28515625" bestFit="1" customWidth="1"/>
    <col min="27" max="30" width="9.28515625" bestFit="1" customWidth="1"/>
    <col min="31" max="31" width="11.140625" bestFit="1" customWidth="1"/>
    <col min="32" max="32" width="14.85546875" bestFit="1" customWidth="1"/>
    <col min="33" max="33" width="12.140625" bestFit="1" customWidth="1"/>
    <col min="34" max="34" width="14" bestFit="1" customWidth="1"/>
    <col min="35" max="35" width="14.28515625" bestFit="1" customWidth="1"/>
    <col min="36" max="36" width="12.42578125" bestFit="1" customWidth="1"/>
    <col min="37" max="37" width="13.140625" bestFit="1" customWidth="1"/>
    <col min="38" max="38" width="10.7109375" bestFit="1" customWidth="1"/>
    <col min="39" max="40" width="9.28515625" bestFit="1" customWidth="1"/>
    <col min="41" max="41" width="9.5703125" bestFit="1" customWidth="1"/>
    <col min="42" max="42" width="9.28515625" bestFit="1" customWidth="1"/>
    <col min="43" max="43" width="11.5703125" bestFit="1" customWidth="1"/>
    <col min="44" max="44" width="15.28515625" bestFit="1" customWidth="1"/>
    <col min="45" max="45" width="12.5703125" bestFit="1" customWidth="1"/>
    <col min="46" max="46" width="14.42578125" bestFit="1" customWidth="1"/>
    <col min="47" max="47" width="14.5703125" bestFit="1" customWidth="1"/>
    <col min="48" max="48" width="12.42578125" bestFit="1" customWidth="1"/>
    <col min="49" max="49" width="13.140625" bestFit="1" customWidth="1"/>
    <col min="50" max="50" width="10.7109375" bestFit="1" customWidth="1"/>
    <col min="51" max="52" width="9.28515625" bestFit="1" customWidth="1"/>
    <col min="53" max="53" width="9.5703125" bestFit="1" customWidth="1"/>
    <col min="54" max="54" width="9.28515625" bestFit="1" customWidth="1"/>
    <col min="55" max="55" width="11.5703125" bestFit="1" customWidth="1"/>
    <col min="56" max="56" width="15.28515625" bestFit="1" customWidth="1"/>
    <col min="57" max="57" width="12.5703125" bestFit="1" customWidth="1"/>
    <col min="58" max="58" width="14.42578125" bestFit="1" customWidth="1"/>
    <col min="59" max="59" width="14.5703125" bestFit="1" customWidth="1"/>
    <col min="60" max="60" width="12.42578125" bestFit="1" customWidth="1"/>
    <col min="61" max="61" width="13.140625" bestFit="1" customWidth="1"/>
    <col min="62" max="62" width="10.7109375" bestFit="1" customWidth="1"/>
    <col min="63" max="64" width="9.28515625" bestFit="1" customWidth="1"/>
    <col min="65" max="65" width="9.5703125" bestFit="1" customWidth="1"/>
    <col min="66" max="66" width="9.28515625" bestFit="1" customWidth="1"/>
    <col min="67" max="67" width="11.5703125" bestFit="1" customWidth="1"/>
    <col min="68" max="68" width="15.28515625" bestFit="1" customWidth="1"/>
    <col min="69" max="69" width="12.5703125" bestFit="1" customWidth="1"/>
    <col min="70" max="70" width="14.42578125" bestFit="1" customWidth="1"/>
    <col min="71" max="71" width="14.5703125" bestFit="1" customWidth="1"/>
    <col min="72" max="72" width="12.42578125" bestFit="1" customWidth="1"/>
    <col min="73" max="73" width="13.140625" bestFit="1" customWidth="1"/>
    <col min="74" max="74" width="10.7109375" bestFit="1" customWidth="1"/>
    <col min="75" max="76" width="9.28515625" bestFit="1" customWidth="1"/>
    <col min="77" max="77" width="9.5703125" bestFit="1" customWidth="1"/>
    <col min="78" max="78" width="9.28515625" bestFit="1" customWidth="1"/>
    <col min="79" max="79" width="11.5703125" bestFit="1" customWidth="1"/>
    <col min="80" max="80" width="15.28515625" bestFit="1" customWidth="1"/>
    <col min="81" max="81" width="12.5703125" bestFit="1" customWidth="1"/>
    <col min="82" max="82" width="14.42578125" bestFit="1" customWidth="1"/>
    <col min="83" max="83" width="14.5703125" bestFit="1" customWidth="1"/>
    <col min="84" max="84" width="12.42578125" bestFit="1" customWidth="1"/>
    <col min="85" max="85" width="13.140625" bestFit="1" customWidth="1"/>
    <col min="86" max="86" width="10.7109375" bestFit="1" customWidth="1"/>
    <col min="87" max="88" width="9.28515625" bestFit="1" customWidth="1"/>
    <col min="89" max="89" width="9.5703125" bestFit="1" customWidth="1"/>
    <col min="90" max="90" width="9.28515625" bestFit="1" customWidth="1"/>
    <col min="91" max="91" width="11.5703125" bestFit="1" customWidth="1"/>
    <col min="92" max="92" width="15.28515625" bestFit="1" customWidth="1"/>
    <col min="93" max="93" width="12.5703125" bestFit="1" customWidth="1"/>
    <col min="94" max="94" width="14.42578125" bestFit="1" customWidth="1"/>
    <col min="95" max="95" width="14.5703125" bestFit="1" customWidth="1"/>
    <col min="96" max="96" width="12.42578125" bestFit="1" customWidth="1"/>
    <col min="97" max="97" width="13.140625" bestFit="1" customWidth="1"/>
    <col min="98" max="98" width="10.7109375" bestFit="1" customWidth="1"/>
    <col min="99" max="100" width="9.28515625" bestFit="1" customWidth="1"/>
    <col min="101" max="101" width="9.5703125" bestFit="1" customWidth="1"/>
    <col min="102" max="102" width="9.28515625" bestFit="1" customWidth="1"/>
    <col min="103" max="103" width="11.5703125" bestFit="1" customWidth="1"/>
    <col min="104" max="104" width="15.28515625" bestFit="1" customWidth="1"/>
    <col min="105" max="105" width="12.5703125" bestFit="1" customWidth="1"/>
    <col min="106" max="106" width="14.42578125" bestFit="1" customWidth="1"/>
    <col min="107" max="107" width="14.5703125" bestFit="1" customWidth="1"/>
    <col min="108" max="108" width="12.42578125" bestFit="1" customWidth="1"/>
    <col min="109" max="109" width="13.140625" bestFit="1" customWidth="1"/>
    <col min="110" max="110" width="10.7109375" bestFit="1" customWidth="1"/>
    <col min="111" max="112" width="9.28515625" bestFit="1" customWidth="1"/>
    <col min="113" max="113" width="9.5703125" bestFit="1" customWidth="1"/>
    <col min="114" max="114" width="9.28515625" bestFit="1" customWidth="1"/>
    <col min="115" max="115" width="11.5703125" bestFit="1" customWidth="1"/>
    <col min="116" max="116" width="15.28515625" bestFit="1" customWidth="1"/>
    <col min="117" max="117" width="12.5703125" bestFit="1" customWidth="1"/>
    <col min="118" max="118" width="14.42578125" bestFit="1" customWidth="1"/>
    <col min="119" max="119" width="14.5703125" bestFit="1" customWidth="1"/>
    <col min="120" max="120" width="12.42578125" bestFit="1" customWidth="1"/>
    <col min="121" max="121" width="13.140625" bestFit="1" customWidth="1"/>
    <col min="122" max="122" width="10.7109375" bestFit="1" customWidth="1"/>
    <col min="123" max="124" width="9.28515625" bestFit="1" customWidth="1"/>
    <col min="125" max="125" width="9.5703125" bestFit="1" customWidth="1"/>
    <col min="126" max="126" width="9.28515625" bestFit="1" customWidth="1"/>
    <col min="127" max="127" width="11.5703125" bestFit="1" customWidth="1"/>
    <col min="128" max="128" width="15.28515625" bestFit="1" customWidth="1"/>
    <col min="129" max="129" width="12.5703125" bestFit="1" customWidth="1"/>
    <col min="130" max="130" width="14.42578125" bestFit="1" customWidth="1"/>
    <col min="131" max="131" width="14.5703125" bestFit="1" customWidth="1"/>
  </cols>
  <sheetData>
    <row r="2" spans="2:131" ht="45" x14ac:dyDescent="0.25">
      <c r="B2" s="3" t="s">
        <v>184</v>
      </c>
      <c r="C2" s="3" t="s">
        <v>401</v>
      </c>
      <c r="D2" s="3" t="s">
        <v>402</v>
      </c>
      <c r="E2" s="3" t="s">
        <v>403</v>
      </c>
      <c r="F2" s="34" t="s">
        <v>6</v>
      </c>
      <c r="G2" s="34" t="s">
        <v>7</v>
      </c>
      <c r="H2" s="34" t="s">
        <v>1047</v>
      </c>
      <c r="I2" s="34" t="s">
        <v>1048</v>
      </c>
      <c r="K2" s="35"/>
      <c r="L2" s="35">
        <v>2</v>
      </c>
      <c r="M2" s="35">
        <v>3</v>
      </c>
      <c r="N2" s="35">
        <v>4</v>
      </c>
      <c r="O2" s="35">
        <v>5</v>
      </c>
      <c r="P2" s="35">
        <v>6</v>
      </c>
      <c r="Q2" s="35">
        <v>7</v>
      </c>
      <c r="R2" s="35">
        <v>8</v>
      </c>
      <c r="S2" s="35">
        <v>9</v>
      </c>
      <c r="T2" s="35">
        <v>10</v>
      </c>
      <c r="U2" s="35">
        <v>11</v>
      </c>
      <c r="V2" s="35">
        <v>12</v>
      </c>
      <c r="W2" s="35">
        <v>13</v>
      </c>
      <c r="X2" s="35">
        <v>14</v>
      </c>
      <c r="Y2" s="35">
        <v>15</v>
      </c>
      <c r="Z2" s="35">
        <v>16</v>
      </c>
      <c r="AA2" s="35">
        <v>17</v>
      </c>
      <c r="AB2" s="35">
        <v>18</v>
      </c>
      <c r="AC2" s="35">
        <v>19</v>
      </c>
      <c r="AD2" s="35">
        <v>20</v>
      </c>
      <c r="AE2" s="35">
        <v>21</v>
      </c>
      <c r="AF2" s="35">
        <v>22</v>
      </c>
      <c r="AG2" s="35">
        <v>23</v>
      </c>
      <c r="AH2" s="35">
        <v>24</v>
      </c>
      <c r="AI2" s="35">
        <v>25</v>
      </c>
      <c r="AJ2" s="35">
        <v>26</v>
      </c>
      <c r="AK2" s="35">
        <v>27</v>
      </c>
      <c r="AL2" s="35">
        <v>28</v>
      </c>
      <c r="AM2" s="35">
        <v>29</v>
      </c>
      <c r="AN2" s="35">
        <v>30</v>
      </c>
      <c r="AO2" s="35">
        <v>31</v>
      </c>
      <c r="AP2" s="35">
        <v>32</v>
      </c>
      <c r="AQ2" s="35">
        <v>33</v>
      </c>
      <c r="AR2" s="35">
        <v>34</v>
      </c>
      <c r="AS2" s="35">
        <v>35</v>
      </c>
      <c r="AT2" s="35">
        <v>36</v>
      </c>
      <c r="AU2" s="35">
        <v>37</v>
      </c>
      <c r="AV2" s="35">
        <v>38</v>
      </c>
      <c r="AW2" s="35">
        <v>39</v>
      </c>
      <c r="AX2" s="35">
        <v>40</v>
      </c>
      <c r="AY2" s="35">
        <v>41</v>
      </c>
      <c r="AZ2" s="35">
        <v>42</v>
      </c>
      <c r="BA2" s="35">
        <v>43</v>
      </c>
      <c r="BB2" s="35">
        <v>44</v>
      </c>
      <c r="BC2" s="35">
        <v>45</v>
      </c>
      <c r="BD2" s="35">
        <v>46</v>
      </c>
      <c r="BE2" s="35">
        <v>47</v>
      </c>
      <c r="BF2" s="35">
        <v>48</v>
      </c>
      <c r="BG2" s="35">
        <v>49</v>
      </c>
      <c r="BH2" s="35">
        <v>50</v>
      </c>
      <c r="BI2" s="35">
        <v>51</v>
      </c>
      <c r="BJ2" s="35">
        <v>52</v>
      </c>
      <c r="BK2" s="35">
        <v>53</v>
      </c>
      <c r="BL2" s="35">
        <v>54</v>
      </c>
      <c r="BM2" s="35">
        <v>55</v>
      </c>
      <c r="BN2" s="35">
        <v>56</v>
      </c>
      <c r="BO2" s="35">
        <v>57</v>
      </c>
      <c r="BP2" s="35">
        <v>58</v>
      </c>
      <c r="BQ2" s="35">
        <v>59</v>
      </c>
      <c r="BR2" s="35">
        <v>60</v>
      </c>
      <c r="BS2" s="35">
        <v>61</v>
      </c>
      <c r="BT2" s="35">
        <v>62</v>
      </c>
      <c r="BU2" s="35">
        <v>63</v>
      </c>
      <c r="BV2" s="35">
        <v>64</v>
      </c>
      <c r="BW2" s="35">
        <v>65</v>
      </c>
      <c r="BX2" s="35">
        <v>66</v>
      </c>
      <c r="BY2" s="35">
        <v>67</v>
      </c>
      <c r="BZ2" s="35">
        <v>68</v>
      </c>
      <c r="CA2" s="35">
        <v>69</v>
      </c>
      <c r="CB2" s="35">
        <v>70</v>
      </c>
      <c r="CC2" s="35">
        <v>71</v>
      </c>
      <c r="CD2" s="35">
        <v>72</v>
      </c>
      <c r="CE2" s="35">
        <v>73</v>
      </c>
      <c r="CF2" s="35">
        <v>74</v>
      </c>
      <c r="CG2" s="35">
        <v>75</v>
      </c>
      <c r="CH2" s="35">
        <v>76</v>
      </c>
      <c r="CI2" s="35">
        <v>77</v>
      </c>
      <c r="CJ2" s="35">
        <v>78</v>
      </c>
      <c r="CK2" s="35">
        <v>79</v>
      </c>
      <c r="CL2" s="35">
        <v>80</v>
      </c>
      <c r="CM2" s="35">
        <v>81</v>
      </c>
      <c r="CN2" s="35">
        <v>82</v>
      </c>
      <c r="CO2" s="35">
        <v>83</v>
      </c>
      <c r="CP2" s="35">
        <v>84</v>
      </c>
      <c r="CQ2" s="35">
        <v>85</v>
      </c>
      <c r="CR2" s="35">
        <v>86</v>
      </c>
      <c r="CS2" s="35">
        <v>87</v>
      </c>
      <c r="CT2" s="35">
        <v>88</v>
      </c>
      <c r="CU2" s="35">
        <v>89</v>
      </c>
      <c r="CV2" s="35">
        <v>90</v>
      </c>
      <c r="CW2" s="35">
        <v>91</v>
      </c>
      <c r="CX2" s="35">
        <v>92</v>
      </c>
      <c r="CY2" s="35">
        <v>93</v>
      </c>
      <c r="CZ2" s="35">
        <v>94</v>
      </c>
      <c r="DA2" s="35">
        <v>95</v>
      </c>
      <c r="DB2" s="35">
        <v>96</v>
      </c>
      <c r="DC2" s="35">
        <v>97</v>
      </c>
      <c r="DD2" s="35">
        <v>98</v>
      </c>
      <c r="DE2" s="35">
        <v>99</v>
      </c>
      <c r="DF2" s="35">
        <v>100</v>
      </c>
      <c r="DG2" s="35">
        <v>101</v>
      </c>
      <c r="DH2" s="35">
        <v>102</v>
      </c>
      <c r="DI2" s="35">
        <v>103</v>
      </c>
      <c r="DJ2" s="35">
        <v>104</v>
      </c>
      <c r="DK2" s="35">
        <v>105</v>
      </c>
      <c r="DL2" s="35">
        <v>106</v>
      </c>
      <c r="DM2" s="35">
        <v>107</v>
      </c>
      <c r="DN2" s="35">
        <v>108</v>
      </c>
      <c r="DO2" s="35">
        <v>109</v>
      </c>
      <c r="DP2" s="35">
        <v>110</v>
      </c>
      <c r="DQ2" s="35">
        <v>111</v>
      </c>
      <c r="DR2" s="35">
        <v>112</v>
      </c>
      <c r="DS2" s="35">
        <v>113</v>
      </c>
      <c r="DT2" s="35">
        <v>114</v>
      </c>
      <c r="DU2" s="35">
        <v>115</v>
      </c>
      <c r="DV2" s="35">
        <v>116</v>
      </c>
      <c r="DW2" s="35">
        <v>117</v>
      </c>
      <c r="DX2" s="35">
        <v>118</v>
      </c>
      <c r="DY2" s="35">
        <v>119</v>
      </c>
      <c r="DZ2" s="35">
        <v>120</v>
      </c>
      <c r="EA2" s="35">
        <v>121</v>
      </c>
    </row>
    <row r="3" spans="2:131" x14ac:dyDescent="0.25">
      <c r="B3" s="3">
        <v>1</v>
      </c>
      <c r="C3" s="3">
        <v>1</v>
      </c>
      <c r="D3" s="3">
        <v>2</v>
      </c>
      <c r="E3" s="3">
        <v>3</v>
      </c>
      <c r="F3" s="3">
        <f>VLOOKUP(lookup_combo&amp;"_"&amp;B3*10,Raw_Pivot_Max!$B$2:$C$2233,2,FALSE)*multiplier</f>
        <v>3354.6485425924561</v>
      </c>
      <c r="G3" s="3">
        <f>VLOOKUP(lookup_combo&amp;"_"&amp;B3*10,Raw_Pivot_Max!$B$2:$D$2233,3,FALSE)*multiplier</f>
        <v>1929.955529739869</v>
      </c>
      <c r="H3" s="3">
        <f>VLOOKUP(lookup_combo&amp;"_"&amp;B3*10,Raw_Pivot_Max!$B$2:$F$2233,4,FALSE)*multiplier</f>
        <v>1184.1573589241032</v>
      </c>
      <c r="I3" s="3">
        <f>VLOOKUP(lookup_combo&amp;"_"&amp;B3*10,Raw_Pivot_Max!$B$2:$F$2233,5,FALSE)*multiplier</f>
        <v>790.12222199965015</v>
      </c>
      <c r="K3" s="3" t="s">
        <v>526</v>
      </c>
      <c r="L3" s="3" t="s">
        <v>406</v>
      </c>
      <c r="M3" s="3" t="s">
        <v>407</v>
      </c>
      <c r="N3" s="3" t="s">
        <v>408</v>
      </c>
      <c r="O3" s="3" t="s">
        <v>409</v>
      </c>
      <c r="P3" s="3" t="s">
        <v>410</v>
      </c>
      <c r="Q3" s="3" t="s">
        <v>411</v>
      </c>
      <c r="R3" s="3" t="s">
        <v>412</v>
      </c>
      <c r="S3" s="3" t="s">
        <v>413</v>
      </c>
      <c r="T3" s="3" t="s">
        <v>414</v>
      </c>
      <c r="U3" s="3" t="s">
        <v>415</v>
      </c>
      <c r="V3" s="3" t="s">
        <v>416</v>
      </c>
      <c r="W3" s="3" t="s">
        <v>417</v>
      </c>
      <c r="X3" s="3" t="s">
        <v>418</v>
      </c>
      <c r="Y3" s="3" t="s">
        <v>419</v>
      </c>
      <c r="Z3" s="3" t="s">
        <v>420</v>
      </c>
      <c r="AA3" s="3" t="s">
        <v>421</v>
      </c>
      <c r="AB3" s="3" t="s">
        <v>422</v>
      </c>
      <c r="AC3" s="3" t="s">
        <v>423</v>
      </c>
      <c r="AD3" s="3" t="s">
        <v>424</v>
      </c>
      <c r="AE3" s="3" t="s">
        <v>425</v>
      </c>
      <c r="AF3" s="3" t="s">
        <v>426</v>
      </c>
      <c r="AG3" s="3" t="s">
        <v>427</v>
      </c>
      <c r="AH3" s="3" t="s">
        <v>428</v>
      </c>
      <c r="AI3" s="3" t="s">
        <v>429</v>
      </c>
      <c r="AJ3" s="3" t="s">
        <v>430</v>
      </c>
      <c r="AK3" s="3" t="s">
        <v>431</v>
      </c>
      <c r="AL3" s="3" t="s">
        <v>432</v>
      </c>
      <c r="AM3" s="3" t="s">
        <v>433</v>
      </c>
      <c r="AN3" s="3" t="s">
        <v>434</v>
      </c>
      <c r="AO3" s="3" t="s">
        <v>435</v>
      </c>
      <c r="AP3" s="3" t="s">
        <v>436</v>
      </c>
      <c r="AQ3" s="3" t="s">
        <v>437</v>
      </c>
      <c r="AR3" s="3" t="s">
        <v>438</v>
      </c>
      <c r="AS3" s="3" t="s">
        <v>439</v>
      </c>
      <c r="AT3" s="3" t="s">
        <v>440</v>
      </c>
      <c r="AU3" s="3" t="s">
        <v>441</v>
      </c>
      <c r="AV3" s="3" t="s">
        <v>442</v>
      </c>
      <c r="AW3" s="3" t="s">
        <v>443</v>
      </c>
      <c r="AX3" s="3" t="s">
        <v>444</v>
      </c>
      <c r="AY3" s="3" t="s">
        <v>445</v>
      </c>
      <c r="AZ3" s="3" t="s">
        <v>446</v>
      </c>
      <c r="BA3" s="3" t="s">
        <v>447</v>
      </c>
      <c r="BB3" s="3" t="s">
        <v>448</v>
      </c>
      <c r="BC3" s="3" t="s">
        <v>449</v>
      </c>
      <c r="BD3" s="3" t="s">
        <v>450</v>
      </c>
      <c r="BE3" s="3" t="s">
        <v>451</v>
      </c>
      <c r="BF3" s="3" t="s">
        <v>452</v>
      </c>
      <c r="BG3" s="3" t="s">
        <v>453</v>
      </c>
      <c r="BH3" s="3" t="s">
        <v>454</v>
      </c>
      <c r="BI3" s="3" t="s">
        <v>455</v>
      </c>
      <c r="BJ3" s="3" t="s">
        <v>456</v>
      </c>
      <c r="BK3" s="3" t="s">
        <v>457</v>
      </c>
      <c r="BL3" s="3" t="s">
        <v>458</v>
      </c>
      <c r="BM3" s="3" t="s">
        <v>459</v>
      </c>
      <c r="BN3" s="3" t="s">
        <v>460</v>
      </c>
      <c r="BO3" s="3" t="s">
        <v>461</v>
      </c>
      <c r="BP3" s="3" t="s">
        <v>462</v>
      </c>
      <c r="BQ3" s="3" t="s">
        <v>463</v>
      </c>
      <c r="BR3" s="3" t="s">
        <v>464</v>
      </c>
      <c r="BS3" s="3" t="s">
        <v>465</v>
      </c>
      <c r="BT3" s="3" t="s">
        <v>466</v>
      </c>
      <c r="BU3" s="3" t="s">
        <v>467</v>
      </c>
      <c r="BV3" s="3" t="s">
        <v>468</v>
      </c>
      <c r="BW3" s="3" t="s">
        <v>469</v>
      </c>
      <c r="BX3" s="3" t="s">
        <v>470</v>
      </c>
      <c r="BY3" s="3" t="s">
        <v>471</v>
      </c>
      <c r="BZ3" s="3" t="s">
        <v>472</v>
      </c>
      <c r="CA3" s="3" t="s">
        <v>473</v>
      </c>
      <c r="CB3" s="3" t="s">
        <v>474</v>
      </c>
      <c r="CC3" s="3" t="s">
        <v>475</v>
      </c>
      <c r="CD3" s="3" t="s">
        <v>476</v>
      </c>
      <c r="CE3" s="3" t="s">
        <v>477</v>
      </c>
      <c r="CF3" s="3" t="s">
        <v>478</v>
      </c>
      <c r="CG3" s="3" t="s">
        <v>479</v>
      </c>
      <c r="CH3" s="3" t="s">
        <v>480</v>
      </c>
      <c r="CI3" s="3" t="s">
        <v>481</v>
      </c>
      <c r="CJ3" s="3" t="s">
        <v>482</v>
      </c>
      <c r="CK3" s="3" t="s">
        <v>483</v>
      </c>
      <c r="CL3" s="3" t="s">
        <v>484</v>
      </c>
      <c r="CM3" s="3" t="s">
        <v>485</v>
      </c>
      <c r="CN3" s="3" t="s">
        <v>486</v>
      </c>
      <c r="CO3" s="3" t="s">
        <v>487</v>
      </c>
      <c r="CP3" s="3" t="s">
        <v>488</v>
      </c>
      <c r="CQ3" s="3" t="s">
        <v>489</v>
      </c>
      <c r="CR3" s="3" t="s">
        <v>490</v>
      </c>
      <c r="CS3" s="3" t="s">
        <v>491</v>
      </c>
      <c r="CT3" s="3" t="s">
        <v>492</v>
      </c>
      <c r="CU3" s="3" t="s">
        <v>493</v>
      </c>
      <c r="CV3" s="3" t="s">
        <v>494</v>
      </c>
      <c r="CW3" s="3" t="s">
        <v>495</v>
      </c>
      <c r="CX3" s="3" t="s">
        <v>496</v>
      </c>
      <c r="CY3" s="3" t="s">
        <v>497</v>
      </c>
      <c r="CZ3" s="3" t="s">
        <v>498</v>
      </c>
      <c r="DA3" s="3" t="s">
        <v>499</v>
      </c>
      <c r="DB3" s="3" t="s">
        <v>500</v>
      </c>
      <c r="DC3" s="3" t="s">
        <v>501</v>
      </c>
      <c r="DD3" s="3" t="s">
        <v>502</v>
      </c>
      <c r="DE3" s="3" t="s">
        <v>503</v>
      </c>
      <c r="DF3" s="3" t="s">
        <v>504</v>
      </c>
      <c r="DG3" s="3" t="s">
        <v>505</v>
      </c>
      <c r="DH3" s="3" t="s">
        <v>506</v>
      </c>
      <c r="DI3" s="3" t="s">
        <v>507</v>
      </c>
      <c r="DJ3" s="3" t="s">
        <v>508</v>
      </c>
      <c r="DK3" s="3" t="s">
        <v>509</v>
      </c>
      <c r="DL3" s="3" t="s">
        <v>510</v>
      </c>
      <c r="DM3" s="3" t="s">
        <v>511</v>
      </c>
      <c r="DN3" s="3" t="s">
        <v>512</v>
      </c>
      <c r="DO3" s="3" t="s">
        <v>513</v>
      </c>
      <c r="DP3" s="3" t="s">
        <v>514</v>
      </c>
      <c r="DQ3" s="3" t="s">
        <v>515</v>
      </c>
      <c r="DR3" s="3" t="s">
        <v>516</v>
      </c>
      <c r="DS3" s="3" t="s">
        <v>517</v>
      </c>
      <c r="DT3" s="3" t="s">
        <v>518</v>
      </c>
      <c r="DU3" s="3" t="s">
        <v>519</v>
      </c>
      <c r="DV3" s="3" t="s">
        <v>520</v>
      </c>
      <c r="DW3" s="3" t="s">
        <v>521</v>
      </c>
      <c r="DX3" s="3" t="s">
        <v>522</v>
      </c>
      <c r="DY3" s="3" t="s">
        <v>523</v>
      </c>
      <c r="DZ3" s="3" t="s">
        <v>524</v>
      </c>
      <c r="EA3" s="3" t="s">
        <v>525</v>
      </c>
    </row>
    <row r="4" spans="2:131" x14ac:dyDescent="0.25">
      <c r="B4" s="3">
        <v>2</v>
      </c>
      <c r="C4" s="3">
        <v>4</v>
      </c>
      <c r="D4" s="3">
        <v>5</v>
      </c>
      <c r="E4" s="3">
        <v>6</v>
      </c>
      <c r="F4" s="3">
        <f>VLOOKUP(lookup_combo&amp;"_"&amp;B4*10,Raw_Pivot_Max!$B$2:$C$2233,2,FALSE)*multiplier</f>
        <v>3818.0835292786337</v>
      </c>
      <c r="G4" s="3">
        <f>VLOOKUP(lookup_combo&amp;"_"&amp;B4*10,Raw_Pivot_Max!$B$2:$D$2233,3,FALSE)*multiplier</f>
        <v>2222.8452681219874</v>
      </c>
      <c r="H4" s="3">
        <f>VLOOKUP(lookup_combo&amp;"_"&amp;B4*10,Raw_Pivot_Max!$B$2:$F$2233,4,FALSE)*multiplier</f>
        <v>1490.5205411644306</v>
      </c>
      <c r="I4" s="3">
        <f>VLOOKUP(lookup_combo&amp;"_"&amp;B4*10,Raw_Pivot_Max!$B$2:$F$2233,5,FALSE)*multiplier</f>
        <v>859.19694786722016</v>
      </c>
      <c r="K4" s="3">
        <v>1</v>
      </c>
      <c r="L4" s="3">
        <f>VLOOKUP(lookup_combo&amp;"_"&amp;$K4,Time_Series!$C$5:$DS$2164,L$2,FALSE)</f>
        <v>10</v>
      </c>
      <c r="M4" s="3">
        <f>VLOOKUP(lookup_combo&amp;"_"&amp;$K4,Time_Series!$C$5:$DS$2164,M$2,FALSE)</f>
        <v>19.3294827586206</v>
      </c>
      <c r="N4" s="3">
        <f>VLOOKUP(lookup_combo&amp;"_"&amp;$K4,Time_Series!$C$5:$DS$2164,N$2,FALSE)</f>
        <v>756.01129032257995</v>
      </c>
      <c r="O4" s="3">
        <f>VLOOKUP(lookup_combo&amp;"_"&amp;$K4,Time_Series!$C$5:$DS$2164,O$2,FALSE)</f>
        <v>1797.3333333333301</v>
      </c>
      <c r="P4" s="3">
        <f>VLOOKUP(lookup_combo&amp;"_"&amp;$K4,Time_Series!$C$5:$DS$2164,P$2,FALSE)</f>
        <v>3312.6129032258</v>
      </c>
      <c r="Q4" s="3">
        <f>VLOOKUP(lookup_combo&amp;"_"&amp;$K4,Time_Series!$C$5:$DS$2164,Q$2,FALSE)</f>
        <v>1070.20166666666</v>
      </c>
      <c r="R4" s="3">
        <f>VLOOKUP(lookup_combo&amp;"_"&amp;$K4,Time_Series!$C$5:$DS$2164,R$2,FALSE)</f>
        <v>236.574193548387</v>
      </c>
      <c r="S4" s="3">
        <f>VLOOKUP(lookup_combo&amp;"_"&amp;$K4,Time_Series!$C$5:$DS$2164,S$2,FALSE)</f>
        <v>108.739838709677</v>
      </c>
      <c r="T4" s="3">
        <f>VLOOKUP(lookup_combo&amp;"_"&amp;$K4,Time_Series!$C$5:$DS$2164,T$2,FALSE)</f>
        <v>48.886999999999901</v>
      </c>
      <c r="U4" s="3">
        <f>VLOOKUP(lookup_combo&amp;"_"&amp;$K4,Time_Series!$C$5:$DS$2164,U$2,FALSE)</f>
        <v>35.185645161290303</v>
      </c>
      <c r="V4" s="3">
        <f>VLOOKUP(lookup_combo&amp;"_"&amp;$K4,Time_Series!$C$5:$DS$2164,V$2,FALSE)</f>
        <v>83.968333333333305</v>
      </c>
      <c r="W4" s="3">
        <f>VLOOKUP(lookup_combo&amp;"_"&amp;$K4,Time_Series!$C$5:$DS$2164,W$2,FALSE)</f>
        <v>335.46290322580597</v>
      </c>
      <c r="X4" s="3">
        <f>VLOOKUP(lookup_combo&amp;"_"&amp;$K4,Time_Series!$C$5:$DS$2164,X$2,FALSE)</f>
        <v>575.59838709677399</v>
      </c>
      <c r="Y4" s="3">
        <f>VLOOKUP(lookup_combo&amp;"_"&amp;$K4,Time_Series!$C$5:$DS$2164,Y$2,FALSE)</f>
        <v>1621.12678571428</v>
      </c>
      <c r="Z4" s="3">
        <f>VLOOKUP(lookup_combo&amp;"_"&amp;$K4,Time_Series!$C$5:$DS$2164,Z$2,FALSE)</f>
        <v>2298.1451612903202</v>
      </c>
      <c r="AA4" s="3">
        <f>VLOOKUP(lookup_combo&amp;"_"&amp;$K4,Time_Series!$C$5:$DS$2164,AA$2,FALSE)</f>
        <v>2594.9333333333302</v>
      </c>
      <c r="AB4" s="3">
        <f>VLOOKUP(lookup_combo&amp;"_"&amp;$K4,Time_Series!$C$5:$DS$2164,AB$2,FALSE)</f>
        <v>3665.4838709677401</v>
      </c>
      <c r="AC4" s="3">
        <f>VLOOKUP(lookup_combo&amp;"_"&amp;$K4,Time_Series!$C$5:$DS$2164,AC$2,FALSE)</f>
        <v>1776.42166666666</v>
      </c>
      <c r="AD4" s="3">
        <f>VLOOKUP(lookup_combo&amp;"_"&amp;$K4,Time_Series!$C$5:$DS$2164,AD$2,FALSE)</f>
        <v>657.07419354838703</v>
      </c>
      <c r="AE4" s="3">
        <f>VLOOKUP(lookup_combo&amp;"_"&amp;$K4,Time_Series!$C$5:$DS$2164,AE$2,FALSE)</f>
        <v>198.138709677419</v>
      </c>
      <c r="AF4" s="3">
        <f>VLOOKUP(lookup_combo&amp;"_"&amp;$K4,Time_Series!$C$5:$DS$2164,AF$2,FALSE)</f>
        <v>63.420999999999999</v>
      </c>
      <c r="AG4" s="3">
        <f>VLOOKUP(lookup_combo&amp;"_"&amp;$K4,Time_Series!$C$5:$DS$2164,AG$2,FALSE)</f>
        <v>36.707419354838699</v>
      </c>
      <c r="AH4" s="3">
        <f>VLOOKUP(lookup_combo&amp;"_"&amp;$K4,Time_Series!$C$5:$DS$2164,AH$2,FALSE)</f>
        <v>38.695500000000003</v>
      </c>
      <c r="AI4" s="3">
        <f>VLOOKUP(lookup_combo&amp;"_"&amp;$K4,Time_Series!$C$5:$DS$2164,AI$2,FALSE)</f>
        <v>186.43258064516101</v>
      </c>
      <c r="AJ4" s="3">
        <f>VLOOKUP(lookup_combo&amp;"_"&amp;$K4,Time_Series!$C$5:$DS$2164,AJ$2,FALSE)</f>
        <v>529.09516129032204</v>
      </c>
      <c r="AK4" s="3">
        <f>VLOOKUP(lookup_combo&amp;"_"&amp;$K4,Time_Series!$C$5:$DS$2164,AK$2,FALSE)</f>
        <v>732.28214285714296</v>
      </c>
      <c r="AL4" s="3">
        <f>VLOOKUP(lookup_combo&amp;"_"&amp;$K4,Time_Series!$C$5:$DS$2164,AL$2,FALSE)</f>
        <v>2276.88709677419</v>
      </c>
      <c r="AM4" s="3">
        <f>VLOOKUP(lookup_combo&amp;"_"&amp;$K4,Time_Series!$C$5:$DS$2164,AM$2,FALSE)</f>
        <v>3134.45</v>
      </c>
      <c r="AN4" s="3">
        <f>VLOOKUP(lookup_combo&amp;"_"&amp;$K4,Time_Series!$C$5:$DS$2164,AN$2,FALSE)</f>
        <v>3961.5645161290299</v>
      </c>
      <c r="AO4" s="3">
        <f>VLOOKUP(lookup_combo&amp;"_"&amp;$K4,Time_Series!$C$5:$DS$2164,AO$2,FALSE)</f>
        <v>2612.9333333333302</v>
      </c>
      <c r="AP4" s="3">
        <f>VLOOKUP(lookup_combo&amp;"_"&amp;$K4,Time_Series!$C$5:$DS$2164,AP$2,FALSE)</f>
        <v>1712.4838709677399</v>
      </c>
      <c r="AQ4" s="3">
        <f>VLOOKUP(lookup_combo&amp;"_"&amp;$K4,Time_Series!$C$5:$DS$2164,AQ$2,FALSE)</f>
        <v>805.56129032258002</v>
      </c>
      <c r="AR4" s="3">
        <f>VLOOKUP(lookup_combo&amp;"_"&amp;$K4,Time_Series!$C$5:$DS$2164,AR$2,FALSE)</f>
        <v>320.25833333333298</v>
      </c>
      <c r="AS4" s="3">
        <f>VLOOKUP(lookup_combo&amp;"_"&amp;$K4,Time_Series!$C$5:$DS$2164,AS$2,FALSE)</f>
        <v>181.27096774193501</v>
      </c>
      <c r="AT4" s="3">
        <f>VLOOKUP(lookup_combo&amp;"_"&amp;$K4,Time_Series!$C$5:$DS$2164,AT$2,FALSE)</f>
        <v>210.12666666666601</v>
      </c>
      <c r="AU4" s="3">
        <f>VLOOKUP(lookup_combo&amp;"_"&amp;$K4,Time_Series!$C$5:$DS$2164,AU$2,FALSE)</f>
        <v>340.05483870967703</v>
      </c>
      <c r="AV4" s="3">
        <f>VLOOKUP(lookup_combo&amp;"_"&amp;$K4,Time_Series!$C$5:$DS$2164,AV$2,FALSE)</f>
        <v>473.23387096774098</v>
      </c>
      <c r="AW4" s="3">
        <f>VLOOKUP(lookup_combo&amp;"_"&amp;$K4,Time_Series!$C$5:$DS$2164,AW$2,FALSE)</f>
        <v>393.52142857142798</v>
      </c>
      <c r="AX4" s="3">
        <f>VLOOKUP(lookup_combo&amp;"_"&amp;$K4,Time_Series!$C$5:$DS$2164,AX$2,FALSE)</f>
        <v>234.34677419354799</v>
      </c>
      <c r="AY4" s="3">
        <f>VLOOKUP(lookup_combo&amp;"_"&amp;$K4,Time_Series!$C$5:$DS$2164,AY$2,FALSE)</f>
        <v>1033.97166666666</v>
      </c>
      <c r="AZ4" s="3">
        <f>VLOOKUP(lookup_combo&amp;"_"&amp;$K4,Time_Series!$C$5:$DS$2164,AZ$2,FALSE)</f>
        <v>2931.6290322580599</v>
      </c>
      <c r="BA4" s="3">
        <f>VLOOKUP(lookup_combo&amp;"_"&amp;$K4,Time_Series!$C$5:$DS$2164,BA$2,FALSE)</f>
        <v>2221.5166666666601</v>
      </c>
      <c r="BB4" s="3">
        <f>VLOOKUP(lookup_combo&amp;"_"&amp;$K4,Time_Series!$C$5:$DS$2164,BB$2,FALSE)</f>
        <v>895.66451612903199</v>
      </c>
      <c r="BC4" s="3">
        <f>VLOOKUP(lookup_combo&amp;"_"&amp;$K4,Time_Series!$C$5:$DS$2164,BC$2,FALSE)</f>
        <v>467.69677419354798</v>
      </c>
      <c r="BD4" s="3">
        <f>VLOOKUP(lookup_combo&amp;"_"&amp;$K4,Time_Series!$C$5:$DS$2164,BD$2,FALSE)</f>
        <v>375.21833333333302</v>
      </c>
      <c r="BE4" s="3">
        <f>VLOOKUP(lookup_combo&amp;"_"&amp;$K4,Time_Series!$C$5:$DS$2164,BE$2,FALSE)</f>
        <v>259.803225806451</v>
      </c>
      <c r="BF4" s="3">
        <f>VLOOKUP(lookup_combo&amp;"_"&amp;$K4,Time_Series!$C$5:$DS$2164,BF$2,FALSE)</f>
        <v>835.3</v>
      </c>
      <c r="BG4" s="3">
        <f>VLOOKUP(lookup_combo&amp;"_"&amp;$K4,Time_Series!$C$5:$DS$2164,BG$2,FALSE)</f>
        <v>2698.3225806451601</v>
      </c>
      <c r="BH4" s="3">
        <f>VLOOKUP(lookup_combo&amp;"_"&amp;$K4,Time_Series!$C$5:$DS$2164,BH$2,FALSE)</f>
        <v>3087.6451612903202</v>
      </c>
      <c r="BI4" s="3">
        <f>VLOOKUP(lookup_combo&amp;"_"&amp;$K4,Time_Series!$C$5:$DS$2164,BI$2,FALSE)</f>
        <v>2935.1896551724099</v>
      </c>
      <c r="BJ4" s="3">
        <f>VLOOKUP(lookup_combo&amp;"_"&amp;$K4,Time_Series!$C$5:$DS$2164,BJ$2,FALSE)</f>
        <v>3479.27419354838</v>
      </c>
      <c r="BK4" s="3">
        <f>VLOOKUP(lookup_combo&amp;"_"&amp;$K4,Time_Series!$C$5:$DS$2164,BK$2,FALSE)</f>
        <v>3955.15</v>
      </c>
      <c r="BL4" s="3">
        <f>VLOOKUP(lookup_combo&amp;"_"&amp;$K4,Time_Series!$C$5:$DS$2164,BL$2,FALSE)</f>
        <v>3691.9354838709601</v>
      </c>
      <c r="BM4" s="3">
        <f>VLOOKUP(lookup_combo&amp;"_"&amp;$K4,Time_Series!$C$5:$DS$2164,BM$2,FALSE)</f>
        <v>1074.97166666666</v>
      </c>
      <c r="BN4" s="3">
        <f>VLOOKUP(lookup_combo&amp;"_"&amp;$K4,Time_Series!$C$5:$DS$2164,BN$2,FALSE)</f>
        <v>281.24838709677402</v>
      </c>
      <c r="BO4" s="3">
        <f>VLOOKUP(lookup_combo&amp;"_"&amp;$K4,Time_Series!$C$5:$DS$2164,BO$2,FALSE)</f>
        <v>77.435645161290296</v>
      </c>
      <c r="BP4" s="3">
        <f>VLOOKUP(lookup_combo&amp;"_"&amp;$K4,Time_Series!$C$5:$DS$2164,BP$2,FALSE)</f>
        <v>51.980333333333299</v>
      </c>
      <c r="BQ4" s="3">
        <f>VLOOKUP(lookup_combo&amp;"_"&amp;$K4,Time_Series!$C$5:$DS$2164,BQ$2,FALSE)</f>
        <v>44.656935483870903</v>
      </c>
      <c r="BR4" s="3">
        <f>VLOOKUP(lookup_combo&amp;"_"&amp;$K4,Time_Series!$C$5:$DS$2164,BR$2,FALSE)</f>
        <v>40.644500000000001</v>
      </c>
      <c r="BS4" s="3">
        <f>VLOOKUP(lookup_combo&amp;"_"&amp;$K4,Time_Series!$C$5:$DS$2164,BS$2,FALSE)</f>
        <v>369.79193548387002</v>
      </c>
      <c r="BT4" s="3">
        <f>VLOOKUP(lookup_combo&amp;"_"&amp;$K4,Time_Series!$C$5:$DS$2164,BT$2,FALSE)</f>
        <v>1339.76129032258</v>
      </c>
      <c r="BU4" s="3">
        <f>VLOOKUP(lookup_combo&amp;"_"&amp;$K4,Time_Series!$C$5:$DS$2164,BU$2,FALSE)</f>
        <v>2107.3214285714198</v>
      </c>
      <c r="BV4" s="3">
        <f>VLOOKUP(lookup_combo&amp;"_"&amp;$K4,Time_Series!$C$5:$DS$2164,BV$2,FALSE)</f>
        <v>2334.6935483870898</v>
      </c>
      <c r="BW4" s="3">
        <f>VLOOKUP(lookup_combo&amp;"_"&amp;$K4,Time_Series!$C$5:$DS$2164,BW$2,FALSE)</f>
        <v>2941.1833333333302</v>
      </c>
      <c r="BX4" s="3">
        <f>VLOOKUP(lookup_combo&amp;"_"&amp;$K4,Time_Series!$C$5:$DS$2164,BX$2,FALSE)</f>
        <v>3232.72580645161</v>
      </c>
      <c r="BY4" s="3">
        <f>VLOOKUP(lookup_combo&amp;"_"&amp;$K4,Time_Series!$C$5:$DS$2164,BY$2,FALSE)</f>
        <v>2510.4666666666599</v>
      </c>
      <c r="BZ4" s="3">
        <f>VLOOKUP(lookup_combo&amp;"_"&amp;$K4,Time_Series!$C$5:$DS$2164,BZ$2,FALSE)</f>
        <v>1552.41129032258</v>
      </c>
      <c r="CA4" s="3">
        <f>VLOOKUP(lookup_combo&amp;"_"&amp;$K4,Time_Series!$C$5:$DS$2164,CA$2,FALSE)</f>
        <v>650.77258064516104</v>
      </c>
      <c r="CB4" s="3">
        <f>VLOOKUP(lookup_combo&amp;"_"&amp;$K4,Time_Series!$C$5:$DS$2164,CB$2,FALSE)</f>
        <v>570.43333333333305</v>
      </c>
      <c r="CC4" s="3">
        <f>VLOOKUP(lookup_combo&amp;"_"&amp;$K4,Time_Series!$C$5:$DS$2164,CC$2,FALSE)</f>
        <v>448.98870967741902</v>
      </c>
      <c r="CD4" s="3">
        <f>VLOOKUP(lookup_combo&amp;"_"&amp;$K4,Time_Series!$C$5:$DS$2164,CD$2,FALSE)</f>
        <v>453.41166666666601</v>
      </c>
      <c r="CE4" s="3">
        <f>VLOOKUP(lookup_combo&amp;"_"&amp;$K4,Time_Series!$C$5:$DS$2164,CE$2,FALSE)</f>
        <v>1470.3225806451601</v>
      </c>
      <c r="CF4" s="3">
        <f>VLOOKUP(lookup_combo&amp;"_"&amp;$K4,Time_Series!$C$5:$DS$2164,CF$2,FALSE)</f>
        <v>1924.2419354838701</v>
      </c>
      <c r="CG4" s="3">
        <f>VLOOKUP(lookup_combo&amp;"_"&amp;$K4,Time_Series!$C$5:$DS$2164,CG$2,FALSE)</f>
        <v>2133.75</v>
      </c>
      <c r="CH4" s="3">
        <f>VLOOKUP(lookup_combo&amp;"_"&amp;$K4,Time_Series!$C$5:$DS$2164,CH$2,FALSE)</f>
        <v>2672.7903225806399</v>
      </c>
      <c r="CI4" s="3">
        <f>VLOOKUP(lookup_combo&amp;"_"&amp;$K4,Time_Series!$C$5:$DS$2164,CI$2,FALSE)</f>
        <v>3761.05</v>
      </c>
      <c r="CJ4" s="3">
        <f>VLOOKUP(lookup_combo&amp;"_"&amp;$K4,Time_Series!$C$5:$DS$2164,CJ$2,FALSE)</f>
        <v>4076.6451612903202</v>
      </c>
      <c r="CK4" s="3">
        <f>VLOOKUP(lookup_combo&amp;"_"&amp;$K4,Time_Series!$C$5:$DS$2164,CK$2,FALSE)</f>
        <v>2570.61666666666</v>
      </c>
      <c r="CL4" s="3">
        <f>VLOOKUP(lookup_combo&amp;"_"&amp;$K4,Time_Series!$C$5:$DS$2164,CL$2,FALSE)</f>
        <v>1133.0096774193501</v>
      </c>
      <c r="CM4" s="3">
        <f>VLOOKUP(lookup_combo&amp;"_"&amp;$K4,Time_Series!$C$5:$DS$2164,CM$2,FALSE)</f>
        <v>385.74677419354799</v>
      </c>
      <c r="CN4" s="3">
        <f>VLOOKUP(lookup_combo&amp;"_"&amp;$K4,Time_Series!$C$5:$DS$2164,CN$2,FALSE)</f>
        <v>128.448166666666</v>
      </c>
      <c r="CO4" s="3">
        <f>VLOOKUP(lookup_combo&amp;"_"&amp;$K4,Time_Series!$C$5:$DS$2164,CO$2,FALSE)</f>
        <v>83.016129032257993</v>
      </c>
      <c r="CP4" s="3">
        <f>VLOOKUP(lookup_combo&amp;"_"&amp;$K4,Time_Series!$C$5:$DS$2164,CP$2,FALSE)</f>
        <v>72.746666666666599</v>
      </c>
      <c r="CQ4" s="3">
        <f>VLOOKUP(lookup_combo&amp;"_"&amp;$K4,Time_Series!$C$5:$DS$2164,CQ$2,FALSE)</f>
        <v>468.97580645161202</v>
      </c>
      <c r="CR4" s="3">
        <f>VLOOKUP(lookup_combo&amp;"_"&amp;$K4,Time_Series!$C$5:$DS$2164,CR$2,FALSE)</f>
        <v>1122.15161290322</v>
      </c>
      <c r="CS4" s="3">
        <f>VLOOKUP(lookup_combo&amp;"_"&amp;$K4,Time_Series!$C$5:$DS$2164,CS$2,FALSE)</f>
        <v>1169.6428571428501</v>
      </c>
      <c r="CT4" s="3">
        <f>VLOOKUP(lookup_combo&amp;"_"&amp;$K4,Time_Series!$C$5:$DS$2164,CT$2,FALSE)</f>
        <v>2301.16129032258</v>
      </c>
      <c r="CU4" s="3">
        <f>VLOOKUP(lookup_combo&amp;"_"&amp;$K4,Time_Series!$C$5:$DS$2164,CU$2,FALSE)</f>
        <v>3930.61666666666</v>
      </c>
      <c r="CV4" s="3">
        <f>VLOOKUP(lookup_combo&amp;"_"&amp;$K4,Time_Series!$C$5:$DS$2164,CV$2,FALSE)</f>
        <v>4306.6129032258004</v>
      </c>
      <c r="CW4" s="3">
        <f>VLOOKUP(lookup_combo&amp;"_"&amp;$K4,Time_Series!$C$5:$DS$2164,CW$2,FALSE)</f>
        <v>3372.63333333333</v>
      </c>
      <c r="CX4" s="3">
        <f>VLOOKUP(lookup_combo&amp;"_"&amp;$K4,Time_Series!$C$5:$DS$2164,CX$2,FALSE)</f>
        <v>1821.38709677419</v>
      </c>
      <c r="CY4" s="3">
        <f>VLOOKUP(lookup_combo&amp;"_"&amp;$K4,Time_Series!$C$5:$DS$2164,CY$2,FALSE)</f>
        <v>651.89193548387095</v>
      </c>
      <c r="CZ4" s="3">
        <f>VLOOKUP(lookup_combo&amp;"_"&amp;$K4,Time_Series!$C$5:$DS$2164,CZ$2,FALSE)</f>
        <v>83.074833333333302</v>
      </c>
      <c r="DA4" s="3">
        <f>VLOOKUP(lookup_combo&amp;"_"&amp;$K4,Time_Series!$C$5:$DS$2164,DA$2,FALSE)</f>
        <v>40.741290322580603</v>
      </c>
      <c r="DB4" s="3">
        <f>VLOOKUP(lookup_combo&amp;"_"&amp;$K4,Time_Series!$C$5:$DS$2164,DB$2,FALSE)</f>
        <v>38.155500000000004</v>
      </c>
      <c r="DC4" s="3">
        <f>VLOOKUP(lookup_combo&amp;"_"&amp;$K4,Time_Series!$C$5:$DS$2164,DC$2,FALSE)</f>
        <v>267.55903225806401</v>
      </c>
      <c r="DD4" s="3">
        <f>VLOOKUP(lookup_combo&amp;"_"&amp;$K4,Time_Series!$C$5:$DS$2164,DD$2,FALSE)</f>
        <v>1931.0483870967701</v>
      </c>
      <c r="DE4" s="3">
        <f>VLOOKUP(lookup_combo&amp;"_"&amp;$K4,Time_Series!$C$5:$DS$2164,DE$2,FALSE)</f>
        <v>3270.4137931034402</v>
      </c>
      <c r="DF4" s="3">
        <f>VLOOKUP(lookup_combo&amp;"_"&amp;$K4,Time_Series!$C$5:$DS$2164,DF$2,FALSE)</f>
        <v>3811.8709677419301</v>
      </c>
      <c r="DG4" s="3">
        <f>VLOOKUP(lookup_combo&amp;"_"&amp;$K4,Time_Series!$C$5:$DS$2164,DG$2,FALSE)</f>
        <v>4204.4166666666597</v>
      </c>
      <c r="DH4" s="3">
        <f>VLOOKUP(lookup_combo&amp;"_"&amp;$K4,Time_Series!$C$5:$DS$2164,DH$2,FALSE)</f>
        <v>4454.3548387096698</v>
      </c>
      <c r="DI4" s="3">
        <f>VLOOKUP(lookup_combo&amp;"_"&amp;$K4,Time_Series!$C$5:$DS$2164,DI$2,FALSE)</f>
        <v>2589.7833333333301</v>
      </c>
      <c r="DJ4" s="3">
        <f>VLOOKUP(lookup_combo&amp;"_"&amp;$K4,Time_Series!$C$5:$DS$2164,DJ$2,FALSE)</f>
        <v>748.79516129032197</v>
      </c>
      <c r="DK4" s="3">
        <f>VLOOKUP(lookup_combo&amp;"_"&amp;$K4,Time_Series!$C$5:$DS$2164,DK$2,FALSE)</f>
        <v>301.44193548387</v>
      </c>
      <c r="DL4" s="3">
        <f>VLOOKUP(lookup_combo&amp;"_"&amp;$K4,Time_Series!$C$5:$DS$2164,DL$2,FALSE)</f>
        <v>214.518333333333</v>
      </c>
      <c r="DM4" s="3">
        <f>VLOOKUP(lookup_combo&amp;"_"&amp;$K4,Time_Series!$C$5:$DS$2164,DM$2,FALSE)</f>
        <v>150.637096774193</v>
      </c>
      <c r="DN4" s="3">
        <f>VLOOKUP(lookup_combo&amp;"_"&amp;$K4,Time_Series!$C$5:$DS$2164,DN$2,FALSE)</f>
        <v>148.023333333333</v>
      </c>
      <c r="DO4" s="3">
        <f>VLOOKUP(lookup_combo&amp;"_"&amp;$K4,Time_Series!$C$5:$DS$2164,DO$2,FALSE)</f>
        <v>543.85483870967698</v>
      </c>
      <c r="DP4" s="3">
        <f>VLOOKUP(lookup_combo&amp;"_"&amp;$K4,Time_Series!$C$5:$DS$2164,DP$2,FALSE)</f>
        <v>2105.3709677419301</v>
      </c>
      <c r="DQ4" s="3">
        <f>VLOOKUP(lookup_combo&amp;"_"&amp;$K4,Time_Series!$C$5:$DS$2164,DQ$2,FALSE)</f>
        <v>2057.4642857142799</v>
      </c>
      <c r="DR4" s="3">
        <f>VLOOKUP(lookup_combo&amp;"_"&amp;$K4,Time_Series!$C$5:$DS$2164,DR$2,FALSE)</f>
        <v>3271.4838709677401</v>
      </c>
      <c r="DS4" s="3">
        <f>VLOOKUP(lookup_combo&amp;"_"&amp;$K4,Time_Series!$C$5:$DS$2164,DS$2,FALSE)</f>
        <v>4173.8</v>
      </c>
      <c r="DT4" s="3">
        <f>VLOOKUP(lookup_combo&amp;"_"&amp;$K4,Time_Series!$C$5:$DS$2164,DT$2,FALSE)</f>
        <v>4393.4838709677397</v>
      </c>
      <c r="DU4" s="3">
        <f>VLOOKUP(lookup_combo&amp;"_"&amp;$K4,Time_Series!$C$5:$DS$2164,DU$2,FALSE)</f>
        <v>2922.4166666666601</v>
      </c>
      <c r="DV4" s="3">
        <f>VLOOKUP(lookup_combo&amp;"_"&amp;$K4,Time_Series!$C$5:$DS$2164,DV$2,FALSE)</f>
        <v>1455.9032258064501</v>
      </c>
      <c r="DW4" s="3">
        <f>VLOOKUP(lookup_combo&amp;"_"&amp;$K4,Time_Series!$C$5:$DS$2164,DW$2,FALSE)</f>
        <v>850.31129032258002</v>
      </c>
      <c r="DX4" s="3">
        <f>VLOOKUP(lookup_combo&amp;"_"&amp;$K4,Time_Series!$C$5:$DS$2164,DX$2,FALSE)</f>
        <v>640.09833333333302</v>
      </c>
      <c r="DY4" s="3">
        <f>VLOOKUP(lookup_combo&amp;"_"&amp;$K4,Time_Series!$C$5:$DS$2164,DY$2,FALSE)</f>
        <v>255.648387096774</v>
      </c>
      <c r="DZ4" s="3">
        <f>VLOOKUP(lookup_combo&amp;"_"&amp;$K4,Time_Series!$C$5:$DS$2164,DZ$2,FALSE)</f>
        <v>160.07333333333301</v>
      </c>
      <c r="EA4" s="3">
        <f>VLOOKUP(lookup_combo&amp;"_"&amp;$K4,Time_Series!$C$5:$DS$2164,EA$2,FALSE)</f>
        <v>417.81166666666599</v>
      </c>
    </row>
    <row r="5" spans="2:131" x14ac:dyDescent="0.25">
      <c r="B5" s="3">
        <v>3</v>
      </c>
      <c r="C5" s="3">
        <v>7</v>
      </c>
      <c r="D5" s="3">
        <v>8</v>
      </c>
      <c r="E5" s="3">
        <v>9</v>
      </c>
      <c r="F5" s="3">
        <f>VLOOKUP(lookup_combo&amp;"_"&amp;B5*10,Raw_Pivot_Max!$B$2:$C$2233,2,FALSE)*multiplier</f>
        <v>3897.4232554170526</v>
      </c>
      <c r="G5" s="3">
        <f>VLOOKUP(lookup_combo&amp;"_"&amp;B5*10,Raw_Pivot_Max!$B$2:$D$2233,3,FALSE)*multiplier</f>
        <v>2274.9009084767035</v>
      </c>
      <c r="H5" s="3">
        <f>VLOOKUP(lookup_combo&amp;"_"&amp;B5*10,Raw_Pivot_Max!$B$2:$F$2233,4,FALSE)*multiplier</f>
        <v>1506.4372420509696</v>
      </c>
      <c r="I5" s="3">
        <f>VLOOKUP(lookup_combo&amp;"_"&amp;B5*10,Raw_Pivot_Max!$B$2:$F$2233,5,FALSE)*multiplier</f>
        <v>673.08998652663956</v>
      </c>
      <c r="K5" s="3">
        <v>2</v>
      </c>
      <c r="L5" s="3">
        <f>VLOOKUP(lookup_combo&amp;"_"&amp;$K5,Time_Series!$C$5:$DS$2164,L$2,FALSE)</f>
        <v>10</v>
      </c>
      <c r="M5" s="3">
        <f>VLOOKUP(lookup_combo&amp;"_"&amp;$K5,Time_Series!$C$5:$DS$2164,M$2,FALSE)</f>
        <v>10.000344827586201</v>
      </c>
      <c r="N5" s="3">
        <f>VLOOKUP(lookup_combo&amp;"_"&amp;$K5,Time_Series!$C$5:$DS$2164,N$2,FALSE)</f>
        <v>12.0820967741935</v>
      </c>
      <c r="O5" s="3">
        <f>VLOOKUP(lookup_combo&amp;"_"&amp;$K5,Time_Series!$C$5:$DS$2164,O$2,FALSE)</f>
        <v>37.128666666666597</v>
      </c>
      <c r="P5" s="3">
        <f>VLOOKUP(lookup_combo&amp;"_"&amp;$K5,Time_Series!$C$5:$DS$2164,P$2,FALSE)</f>
        <v>471.63064516128998</v>
      </c>
      <c r="Q5" s="3">
        <f>VLOOKUP(lookup_combo&amp;"_"&amp;$K5,Time_Series!$C$5:$DS$2164,Q$2,FALSE)</f>
        <v>1872.8</v>
      </c>
      <c r="R5" s="3">
        <f>VLOOKUP(lookup_combo&amp;"_"&amp;$K5,Time_Series!$C$5:$DS$2164,R$2,FALSE)</f>
        <v>1487.7580645161199</v>
      </c>
      <c r="S5" s="3">
        <f>VLOOKUP(lookup_combo&amp;"_"&amp;$K5,Time_Series!$C$5:$DS$2164,S$2,FALSE)</f>
        <v>1034.85967741935</v>
      </c>
      <c r="T5" s="3">
        <f>VLOOKUP(lookup_combo&amp;"_"&amp;$K5,Time_Series!$C$5:$DS$2164,T$2,FALSE)</f>
        <v>694.43666666666604</v>
      </c>
      <c r="U5" s="3">
        <f>VLOOKUP(lookup_combo&amp;"_"&amp;$K5,Time_Series!$C$5:$DS$2164,U$2,FALSE)</f>
        <v>520.61774193548297</v>
      </c>
      <c r="V5" s="3">
        <f>VLOOKUP(lookup_combo&amp;"_"&amp;$K5,Time_Series!$C$5:$DS$2164,V$2,FALSE)</f>
        <v>480.91166666666601</v>
      </c>
      <c r="W5" s="3">
        <f>VLOOKUP(lookup_combo&amp;"_"&amp;$K5,Time_Series!$C$5:$DS$2164,W$2,FALSE)</f>
        <v>459.296774193548</v>
      </c>
      <c r="X5" s="3">
        <f>VLOOKUP(lookup_combo&amp;"_"&amp;$K5,Time_Series!$C$5:$DS$2164,X$2,FALSE)</f>
        <v>446.52580645161203</v>
      </c>
      <c r="Y5" s="3">
        <f>VLOOKUP(lookup_combo&amp;"_"&amp;$K5,Time_Series!$C$5:$DS$2164,Y$2,FALSE)</f>
        <v>420.64107142857102</v>
      </c>
      <c r="Z5" s="3">
        <f>VLOOKUP(lookup_combo&amp;"_"&amp;$K5,Time_Series!$C$5:$DS$2164,Z$2,FALSE)</f>
        <v>401.11451612903198</v>
      </c>
      <c r="AA5" s="3">
        <f>VLOOKUP(lookup_combo&amp;"_"&amp;$K5,Time_Series!$C$5:$DS$2164,AA$2,FALSE)</f>
        <v>388.495</v>
      </c>
      <c r="AB5" s="3">
        <f>VLOOKUP(lookup_combo&amp;"_"&amp;$K5,Time_Series!$C$5:$DS$2164,AB$2,FALSE)</f>
        <v>642.29193548387002</v>
      </c>
      <c r="AC5" s="3">
        <f>VLOOKUP(lookup_combo&amp;"_"&amp;$K5,Time_Series!$C$5:$DS$2164,AC$2,FALSE)</f>
        <v>1455.52833333333</v>
      </c>
      <c r="AD5" s="3">
        <f>VLOOKUP(lookup_combo&amp;"_"&amp;$K5,Time_Series!$C$5:$DS$2164,AD$2,FALSE)</f>
        <v>1501.5645161290299</v>
      </c>
      <c r="AE5" s="3">
        <f>VLOOKUP(lookup_combo&amp;"_"&amp;$K5,Time_Series!$C$5:$DS$2164,AE$2,FALSE)</f>
        <v>1139.7241935483801</v>
      </c>
      <c r="AF5" s="3">
        <f>VLOOKUP(lookup_combo&amp;"_"&amp;$K5,Time_Series!$C$5:$DS$2164,AF$2,FALSE)</f>
        <v>728.39833333333297</v>
      </c>
      <c r="AG5" s="3">
        <f>VLOOKUP(lookup_combo&amp;"_"&amp;$K5,Time_Series!$C$5:$DS$2164,AG$2,FALSE)</f>
        <v>502.02258064516099</v>
      </c>
      <c r="AH5" s="3">
        <f>VLOOKUP(lookup_combo&amp;"_"&amp;$K5,Time_Series!$C$5:$DS$2164,AH$2,FALSE)</f>
        <v>428.238333333333</v>
      </c>
      <c r="AI5" s="3">
        <f>VLOOKUP(lookup_combo&amp;"_"&amp;$K5,Time_Series!$C$5:$DS$2164,AI$2,FALSE)</f>
        <v>399.674193548387</v>
      </c>
      <c r="AJ5" s="3">
        <f>VLOOKUP(lookup_combo&amp;"_"&amp;$K5,Time_Series!$C$5:$DS$2164,AJ$2,FALSE)</f>
        <v>388.879032258064</v>
      </c>
      <c r="AK5" s="3">
        <f>VLOOKUP(lookup_combo&amp;"_"&amp;$K5,Time_Series!$C$5:$DS$2164,AK$2,FALSE)</f>
        <v>367.32678571428499</v>
      </c>
      <c r="AL5" s="3">
        <f>VLOOKUP(lookup_combo&amp;"_"&amp;$K5,Time_Series!$C$5:$DS$2164,AL$2,FALSE)</f>
        <v>354.02258064516099</v>
      </c>
      <c r="AM5" s="3">
        <f>VLOOKUP(lookup_combo&amp;"_"&amp;$K5,Time_Series!$C$5:$DS$2164,AM$2,FALSE)</f>
        <v>419.91333333333301</v>
      </c>
      <c r="AN5" s="3">
        <f>VLOOKUP(lookup_combo&amp;"_"&amp;$K5,Time_Series!$C$5:$DS$2164,AN$2,FALSE)</f>
        <v>688.03225806451599</v>
      </c>
      <c r="AO5" s="3">
        <f>VLOOKUP(lookup_combo&amp;"_"&amp;$K5,Time_Series!$C$5:$DS$2164,AO$2,FALSE)</f>
        <v>1345.99166666666</v>
      </c>
      <c r="AP5" s="3">
        <f>VLOOKUP(lookup_combo&amp;"_"&amp;$K5,Time_Series!$C$5:$DS$2164,AP$2,FALSE)</f>
        <v>1207.5645161290299</v>
      </c>
      <c r="AQ5" s="3">
        <f>VLOOKUP(lookup_combo&amp;"_"&amp;$K5,Time_Series!$C$5:$DS$2164,AQ$2,FALSE)</f>
        <v>1108.7419354838701</v>
      </c>
      <c r="AR5" s="3">
        <f>VLOOKUP(lookup_combo&amp;"_"&amp;$K5,Time_Series!$C$5:$DS$2164,AR$2,FALSE)</f>
        <v>962.08666666666602</v>
      </c>
      <c r="AS5" s="3">
        <f>VLOOKUP(lookup_combo&amp;"_"&amp;$K5,Time_Series!$C$5:$DS$2164,AS$2,FALSE)</f>
        <v>724.96774193548299</v>
      </c>
      <c r="AT5" s="3">
        <f>VLOOKUP(lookup_combo&amp;"_"&amp;$K5,Time_Series!$C$5:$DS$2164,AT$2,FALSE)</f>
        <v>508.296666666666</v>
      </c>
      <c r="AU5" s="3">
        <f>VLOOKUP(lookup_combo&amp;"_"&amp;$K5,Time_Series!$C$5:$DS$2164,AU$2,FALSE)</f>
        <v>332.62580645161199</v>
      </c>
      <c r="AV5" s="3">
        <f>VLOOKUP(lookup_combo&amp;"_"&amp;$K5,Time_Series!$C$5:$DS$2164,AV$2,FALSE)</f>
        <v>187.10645161290299</v>
      </c>
      <c r="AW5" s="3">
        <f>VLOOKUP(lookup_combo&amp;"_"&amp;$K5,Time_Series!$C$5:$DS$2164,AW$2,FALSE)</f>
        <v>85.846249999999898</v>
      </c>
      <c r="AX5" s="3">
        <f>VLOOKUP(lookup_combo&amp;"_"&amp;$K5,Time_Series!$C$5:$DS$2164,AX$2,FALSE)</f>
        <v>35.525967741935403</v>
      </c>
      <c r="AY5" s="3">
        <f>VLOOKUP(lookup_combo&amp;"_"&amp;$K5,Time_Series!$C$5:$DS$2164,AY$2,FALSE)</f>
        <v>22.7558333333333</v>
      </c>
      <c r="AZ5" s="3">
        <f>VLOOKUP(lookup_combo&amp;"_"&amp;$K5,Time_Series!$C$5:$DS$2164,AZ$2,FALSE)</f>
        <v>303.93758064516101</v>
      </c>
      <c r="BA5" s="3">
        <f>VLOOKUP(lookup_combo&amp;"_"&amp;$K5,Time_Series!$C$5:$DS$2164,BA$2,FALSE)</f>
        <v>547.22833333333301</v>
      </c>
      <c r="BB5" s="3">
        <f>VLOOKUP(lookup_combo&amp;"_"&amp;$K5,Time_Series!$C$5:$DS$2164,BB$2,FALSE)</f>
        <v>856.00161290322501</v>
      </c>
      <c r="BC5" s="3">
        <f>VLOOKUP(lookup_combo&amp;"_"&amp;$K5,Time_Series!$C$5:$DS$2164,BC$2,FALSE)</f>
        <v>796.54354838709605</v>
      </c>
      <c r="BD5" s="3">
        <f>VLOOKUP(lookup_combo&amp;"_"&amp;$K5,Time_Series!$C$5:$DS$2164,BD$2,FALSE)</f>
        <v>607.988333333333</v>
      </c>
      <c r="BE5" s="3">
        <f>VLOOKUP(lookup_combo&amp;"_"&amp;$K5,Time_Series!$C$5:$DS$2164,BE$2,FALSE)</f>
        <v>495.77258064516099</v>
      </c>
      <c r="BF5" s="3">
        <f>VLOOKUP(lookup_combo&amp;"_"&amp;$K5,Time_Series!$C$5:$DS$2164,BF$2,FALSE)</f>
        <v>401.09666666666601</v>
      </c>
      <c r="BG5" s="3">
        <f>VLOOKUP(lookup_combo&amp;"_"&amp;$K5,Time_Series!$C$5:$DS$2164,BG$2,FALSE)</f>
        <v>489.21129032258</v>
      </c>
      <c r="BH5" s="3">
        <f>VLOOKUP(lookup_combo&amp;"_"&amp;$K5,Time_Series!$C$5:$DS$2164,BH$2,FALSE)</f>
        <v>598.37741935483803</v>
      </c>
      <c r="BI5" s="3">
        <f>VLOOKUP(lookup_combo&amp;"_"&amp;$K5,Time_Series!$C$5:$DS$2164,BI$2,FALSE)</f>
        <v>574.12758620689601</v>
      </c>
      <c r="BJ5" s="3">
        <f>VLOOKUP(lookup_combo&amp;"_"&amp;$K5,Time_Series!$C$5:$DS$2164,BJ$2,FALSE)</f>
        <v>652.23225806451603</v>
      </c>
      <c r="BK5" s="3">
        <f>VLOOKUP(lookup_combo&amp;"_"&amp;$K5,Time_Series!$C$5:$DS$2164,BK$2,FALSE)</f>
        <v>824.56333333333305</v>
      </c>
      <c r="BL5" s="3">
        <f>VLOOKUP(lookup_combo&amp;"_"&amp;$K5,Time_Series!$C$5:$DS$2164,BL$2,FALSE)</f>
        <v>1380.8322580645099</v>
      </c>
      <c r="BM5" s="3">
        <f>VLOOKUP(lookup_combo&amp;"_"&amp;$K5,Time_Series!$C$5:$DS$2164,BM$2,FALSE)</f>
        <v>2419.2666666666601</v>
      </c>
      <c r="BN5" s="3">
        <f>VLOOKUP(lookup_combo&amp;"_"&amp;$K5,Time_Series!$C$5:$DS$2164,BN$2,FALSE)</f>
        <v>1811.7903225806399</v>
      </c>
      <c r="BO5" s="3">
        <f>VLOOKUP(lookup_combo&amp;"_"&amp;$K5,Time_Series!$C$5:$DS$2164,BO$2,FALSE)</f>
        <v>1046.1629032257999</v>
      </c>
      <c r="BP5" s="3">
        <f>VLOOKUP(lookup_combo&amp;"_"&amp;$K5,Time_Series!$C$5:$DS$2164,BP$2,FALSE)</f>
        <v>802.111666666666</v>
      </c>
      <c r="BQ5" s="3">
        <f>VLOOKUP(lookup_combo&amp;"_"&amp;$K5,Time_Series!$C$5:$DS$2164,BQ$2,FALSE)</f>
        <v>688.12096774193503</v>
      </c>
      <c r="BR5" s="3">
        <f>VLOOKUP(lookup_combo&amp;"_"&amp;$K5,Time_Series!$C$5:$DS$2164,BR$2,FALSE)</f>
        <v>609.54999999999995</v>
      </c>
      <c r="BS5" s="3">
        <f>VLOOKUP(lookup_combo&amp;"_"&amp;$K5,Time_Series!$C$5:$DS$2164,BS$2,FALSE)</f>
        <v>602.30806451612898</v>
      </c>
      <c r="BT5" s="3">
        <f>VLOOKUP(lookup_combo&amp;"_"&amp;$K5,Time_Series!$C$5:$DS$2164,BT$2,FALSE)</f>
        <v>628.99354838709598</v>
      </c>
      <c r="BU5" s="3">
        <f>VLOOKUP(lookup_combo&amp;"_"&amp;$K5,Time_Series!$C$5:$DS$2164,BU$2,FALSE)</f>
        <v>653.955357142857</v>
      </c>
      <c r="BV5" s="3">
        <f>VLOOKUP(lookup_combo&amp;"_"&amp;$K5,Time_Series!$C$5:$DS$2164,BV$2,FALSE)</f>
        <v>645.29999999999995</v>
      </c>
      <c r="BW5" s="3">
        <f>VLOOKUP(lookup_combo&amp;"_"&amp;$K5,Time_Series!$C$5:$DS$2164,BW$2,FALSE)</f>
        <v>609.47</v>
      </c>
      <c r="BX5" s="3">
        <f>VLOOKUP(lookup_combo&amp;"_"&amp;$K5,Time_Series!$C$5:$DS$2164,BX$2,FALSE)</f>
        <v>653.47903225806397</v>
      </c>
      <c r="BY5" s="3">
        <f>VLOOKUP(lookup_combo&amp;"_"&amp;$K5,Time_Series!$C$5:$DS$2164,BY$2,FALSE)</f>
        <v>804.14666666666596</v>
      </c>
      <c r="BZ5" s="3">
        <f>VLOOKUP(lookup_combo&amp;"_"&amp;$K5,Time_Series!$C$5:$DS$2164,BZ$2,FALSE)</f>
        <v>730.80967741935399</v>
      </c>
      <c r="CA5" s="3">
        <f>VLOOKUP(lookup_combo&amp;"_"&amp;$K5,Time_Series!$C$5:$DS$2164,CA$2,FALSE)</f>
        <v>792.30645161290295</v>
      </c>
      <c r="CB5" s="3">
        <f>VLOOKUP(lookup_combo&amp;"_"&amp;$K5,Time_Series!$C$5:$DS$2164,CB$2,FALSE)</f>
        <v>550.82833333333303</v>
      </c>
      <c r="CC5" s="3">
        <f>VLOOKUP(lookup_combo&amp;"_"&amp;$K5,Time_Series!$C$5:$DS$2164,CC$2,FALSE)</f>
        <v>395.79999999999899</v>
      </c>
      <c r="CD5" s="3">
        <f>VLOOKUP(lookup_combo&amp;"_"&amp;$K5,Time_Series!$C$5:$DS$2164,CD$2,FALSE)</f>
        <v>288.05500000000001</v>
      </c>
      <c r="CE5" s="3">
        <f>VLOOKUP(lookup_combo&amp;"_"&amp;$K5,Time_Series!$C$5:$DS$2164,CE$2,FALSE)</f>
        <v>251.898387096774</v>
      </c>
      <c r="CF5" s="3">
        <f>VLOOKUP(lookup_combo&amp;"_"&amp;$K5,Time_Series!$C$5:$DS$2164,CF$2,FALSE)</f>
        <v>192.62419354838701</v>
      </c>
      <c r="CG5" s="3">
        <f>VLOOKUP(lookup_combo&amp;"_"&amp;$K5,Time_Series!$C$5:$DS$2164,CG$2,FALSE)</f>
        <v>148.21250000000001</v>
      </c>
      <c r="CH5" s="3">
        <f>VLOOKUP(lookup_combo&amp;"_"&amp;$K5,Time_Series!$C$5:$DS$2164,CH$2,FALSE)</f>
        <v>136.79838709677401</v>
      </c>
      <c r="CI5" s="3">
        <f>VLOOKUP(lookup_combo&amp;"_"&amp;$K5,Time_Series!$C$5:$DS$2164,CI$2,FALSE)</f>
        <v>392.40166666666602</v>
      </c>
      <c r="CJ5" s="3">
        <f>VLOOKUP(lookup_combo&amp;"_"&amp;$K5,Time_Series!$C$5:$DS$2164,CJ$2,FALSE)</f>
        <v>1028.3145161290299</v>
      </c>
      <c r="CK5" s="3">
        <f>VLOOKUP(lookup_combo&amp;"_"&amp;$K5,Time_Series!$C$5:$DS$2164,CK$2,FALSE)</f>
        <v>1674.95</v>
      </c>
      <c r="CL5" s="3">
        <f>VLOOKUP(lookup_combo&amp;"_"&amp;$K5,Time_Series!$C$5:$DS$2164,CL$2,FALSE)</f>
        <v>1735.4032258064501</v>
      </c>
      <c r="CM5" s="3">
        <f>VLOOKUP(lookup_combo&amp;"_"&amp;$K5,Time_Series!$C$5:$DS$2164,CM$2,FALSE)</f>
        <v>1577.6451612903199</v>
      </c>
      <c r="CN5" s="3">
        <f>VLOOKUP(lookup_combo&amp;"_"&amp;$K5,Time_Series!$C$5:$DS$2164,CN$2,FALSE)</f>
        <v>1134.9833333333299</v>
      </c>
      <c r="CO5" s="3">
        <f>VLOOKUP(lookup_combo&amp;"_"&amp;$K5,Time_Series!$C$5:$DS$2164,CO$2,FALSE)</f>
        <v>854.11129032257998</v>
      </c>
      <c r="CP5" s="3">
        <f>VLOOKUP(lookup_combo&amp;"_"&amp;$K5,Time_Series!$C$5:$DS$2164,CP$2,FALSE)</f>
        <v>678.00333333333299</v>
      </c>
      <c r="CQ5" s="3">
        <f>VLOOKUP(lookup_combo&amp;"_"&amp;$K5,Time_Series!$C$5:$DS$2164,CQ$2,FALSE)</f>
        <v>572.15483870967705</v>
      </c>
      <c r="CR5" s="3">
        <f>VLOOKUP(lookup_combo&amp;"_"&amp;$K5,Time_Series!$C$5:$DS$2164,CR$2,FALSE)</f>
        <v>507.02258064516099</v>
      </c>
      <c r="CS5" s="3">
        <f>VLOOKUP(lookup_combo&amp;"_"&amp;$K5,Time_Series!$C$5:$DS$2164,CS$2,FALSE)</f>
        <v>421.27499999999998</v>
      </c>
      <c r="CT5" s="3">
        <f>VLOOKUP(lookup_combo&amp;"_"&amp;$K5,Time_Series!$C$5:$DS$2164,CT$2,FALSE)</f>
        <v>363.03548387096703</v>
      </c>
      <c r="CU5" s="3">
        <f>VLOOKUP(lookup_combo&amp;"_"&amp;$K5,Time_Series!$C$5:$DS$2164,CU$2,FALSE)</f>
        <v>771.21333333333303</v>
      </c>
      <c r="CV5" s="3">
        <f>VLOOKUP(lookup_combo&amp;"_"&amp;$K5,Time_Series!$C$5:$DS$2164,CV$2,FALSE)</f>
        <v>1336.2903225806399</v>
      </c>
      <c r="CW5" s="3">
        <f>VLOOKUP(lookup_combo&amp;"_"&amp;$K5,Time_Series!$C$5:$DS$2164,CW$2,FALSE)</f>
        <v>1999.7833333333299</v>
      </c>
      <c r="CX5" s="3">
        <f>VLOOKUP(lookup_combo&amp;"_"&amp;$K5,Time_Series!$C$5:$DS$2164,CX$2,FALSE)</f>
        <v>2091.3225806451601</v>
      </c>
      <c r="CY5" s="3">
        <f>VLOOKUP(lookup_combo&amp;"_"&amp;$K5,Time_Series!$C$5:$DS$2164,CY$2,FALSE)</f>
        <v>1712.5483870967701</v>
      </c>
      <c r="CZ5" s="3">
        <f>VLOOKUP(lookup_combo&amp;"_"&amp;$K5,Time_Series!$C$5:$DS$2164,CZ$2,FALSE)</f>
        <v>998.60999999999899</v>
      </c>
      <c r="DA5" s="3">
        <f>VLOOKUP(lookup_combo&amp;"_"&amp;$K5,Time_Series!$C$5:$DS$2164,DA$2,FALSE)</f>
        <v>643.82741935483796</v>
      </c>
      <c r="DB5" s="3">
        <f>VLOOKUP(lookup_combo&amp;"_"&amp;$K5,Time_Series!$C$5:$DS$2164,DB$2,FALSE)</f>
        <v>516.01333333333298</v>
      </c>
      <c r="DC5" s="3">
        <f>VLOOKUP(lookup_combo&amp;"_"&amp;$K5,Time_Series!$C$5:$DS$2164,DC$2,FALSE)</f>
        <v>443.31774193548301</v>
      </c>
      <c r="DD5" s="3">
        <f>VLOOKUP(lookup_combo&amp;"_"&amp;$K5,Time_Series!$C$5:$DS$2164,DD$2,FALSE)</f>
        <v>382.88709677419303</v>
      </c>
      <c r="DE5" s="3">
        <f>VLOOKUP(lookup_combo&amp;"_"&amp;$K5,Time_Series!$C$5:$DS$2164,DE$2,FALSE)</f>
        <v>520.21551724137896</v>
      </c>
      <c r="DF5" s="3">
        <f>VLOOKUP(lookup_combo&amp;"_"&amp;$K5,Time_Series!$C$5:$DS$2164,DF$2,FALSE)</f>
        <v>766.65161290322499</v>
      </c>
      <c r="DG5" s="3">
        <f>VLOOKUP(lookup_combo&amp;"_"&amp;$K5,Time_Series!$C$5:$DS$2164,DG$2,FALSE)</f>
        <v>1330.97166666666</v>
      </c>
      <c r="DH5" s="3">
        <f>VLOOKUP(lookup_combo&amp;"_"&amp;$K5,Time_Series!$C$5:$DS$2164,DH$2,FALSE)</f>
        <v>2117.9032258064499</v>
      </c>
      <c r="DI5" s="3">
        <f>VLOOKUP(lookup_combo&amp;"_"&amp;$K5,Time_Series!$C$5:$DS$2164,DI$2,FALSE)</f>
        <v>2934.2333333333299</v>
      </c>
      <c r="DJ5" s="3">
        <f>VLOOKUP(lookup_combo&amp;"_"&amp;$K5,Time_Series!$C$5:$DS$2164,DJ$2,FALSE)</f>
        <v>2697.1774193548299</v>
      </c>
      <c r="DK5" s="3">
        <f>VLOOKUP(lookup_combo&amp;"_"&amp;$K5,Time_Series!$C$5:$DS$2164,DK$2,FALSE)</f>
        <v>2067.33870967741</v>
      </c>
      <c r="DL5" s="3">
        <f>VLOOKUP(lookup_combo&amp;"_"&amp;$K5,Time_Series!$C$5:$DS$2164,DL$2,FALSE)</f>
        <v>1670.35</v>
      </c>
      <c r="DM5" s="3">
        <f>VLOOKUP(lookup_combo&amp;"_"&amp;$K5,Time_Series!$C$5:$DS$2164,DM$2,FALSE)</f>
        <v>1382.66129032258</v>
      </c>
      <c r="DN5" s="3">
        <f>VLOOKUP(lookup_combo&amp;"_"&amp;$K5,Time_Series!$C$5:$DS$2164,DN$2,FALSE)</f>
        <v>1247.1666666666599</v>
      </c>
      <c r="DO5" s="3">
        <f>VLOOKUP(lookup_combo&amp;"_"&amp;$K5,Time_Series!$C$5:$DS$2164,DO$2,FALSE)</f>
        <v>1162.46774193548</v>
      </c>
      <c r="DP5" s="3">
        <f>VLOOKUP(lookup_combo&amp;"_"&amp;$K5,Time_Series!$C$5:$DS$2164,DP$2,FALSE)</f>
        <v>1059.6451612903199</v>
      </c>
      <c r="DQ5" s="3">
        <f>VLOOKUP(lookup_combo&amp;"_"&amp;$K5,Time_Series!$C$5:$DS$2164,DQ$2,FALSE)</f>
        <v>1035.43214285714</v>
      </c>
      <c r="DR5" s="3">
        <f>VLOOKUP(lookup_combo&amp;"_"&amp;$K5,Time_Series!$C$5:$DS$2164,DR$2,FALSE)</f>
        <v>1111.68709677419</v>
      </c>
      <c r="DS5" s="3">
        <f>VLOOKUP(lookup_combo&amp;"_"&amp;$K5,Time_Series!$C$5:$DS$2164,DS$2,FALSE)</f>
        <v>1594.85</v>
      </c>
      <c r="DT5" s="3">
        <f>VLOOKUP(lookup_combo&amp;"_"&amp;$K5,Time_Series!$C$5:$DS$2164,DT$2,FALSE)</f>
        <v>2540.6935483870898</v>
      </c>
      <c r="DU5" s="3">
        <f>VLOOKUP(lookup_combo&amp;"_"&amp;$K5,Time_Series!$C$5:$DS$2164,DU$2,FALSE)</f>
        <v>2968.2333333333299</v>
      </c>
      <c r="DV5" s="3">
        <f>VLOOKUP(lookup_combo&amp;"_"&amp;$K5,Time_Series!$C$5:$DS$2164,DV$2,FALSE)</f>
        <v>2929.9354838709601</v>
      </c>
      <c r="DW5" s="3">
        <f>VLOOKUP(lookup_combo&amp;"_"&amp;$K5,Time_Series!$C$5:$DS$2164,DW$2,FALSE)</f>
        <v>2587.9354838709601</v>
      </c>
      <c r="DX5" s="3">
        <f>VLOOKUP(lookup_combo&amp;"_"&amp;$K5,Time_Series!$C$5:$DS$2164,DX$2,FALSE)</f>
        <v>2226.63333333333</v>
      </c>
      <c r="DY5" s="3">
        <f>VLOOKUP(lookup_combo&amp;"_"&amp;$K5,Time_Series!$C$5:$DS$2164,DY$2,FALSE)</f>
        <v>1803</v>
      </c>
      <c r="DZ5" s="3">
        <f>VLOOKUP(lookup_combo&amp;"_"&amp;$K5,Time_Series!$C$5:$DS$2164,DZ$2,FALSE)</f>
        <v>1441.05</v>
      </c>
      <c r="EA5" s="3">
        <f>VLOOKUP(lookup_combo&amp;"_"&amp;$K5,Time_Series!$C$5:$DS$2164,EA$2,FALSE)</f>
        <v>1207.5333333333299</v>
      </c>
    </row>
    <row r="6" spans="2:131" x14ac:dyDescent="0.25">
      <c r="B6" s="3">
        <v>4</v>
      </c>
      <c r="C6" s="3">
        <v>10</v>
      </c>
      <c r="D6" s="3">
        <v>11</v>
      </c>
      <c r="E6" s="3">
        <v>12</v>
      </c>
      <c r="F6" s="3">
        <f>VLOOKUP(lookup_combo&amp;"_"&amp;B6*10,Raw_Pivot_Max!$B$2:$C$2233,2,FALSE)*multiplier</f>
        <v>3941.7242139095597</v>
      </c>
      <c r="G6" s="3">
        <f>VLOOKUP(lookup_combo&amp;"_"&amp;B6*10,Raw_Pivot_Max!$B$2:$D$2233,3,FALSE)*multiplier</f>
        <v>2317.0104098478055</v>
      </c>
      <c r="H6" s="3">
        <f>VLOOKUP(lookup_combo&amp;"_"&amp;B6*10,Raw_Pivot_Max!$B$2:$F$2233,4,FALSE)*multiplier</f>
        <v>1501.4590505502838</v>
      </c>
      <c r="I6" s="3">
        <f>VLOOKUP(lookup_combo&amp;"_"&amp;B6*10,Raw_Pivot_Max!$B$2:$F$2233,5,FALSE)*multiplier</f>
        <v>888.54766055219807</v>
      </c>
      <c r="K6" s="3">
        <v>3</v>
      </c>
      <c r="L6" s="3">
        <f>VLOOKUP(lookup_combo&amp;"_"&amp;$K6,Time_Series!$C$5:$DS$2164,L$2,FALSE)</f>
        <v>10</v>
      </c>
      <c r="M6" s="3">
        <f>VLOOKUP(lookup_combo&amp;"_"&amp;$K6,Time_Series!$C$5:$DS$2164,M$2,FALSE)</f>
        <v>10</v>
      </c>
      <c r="N6" s="3">
        <f>VLOOKUP(lookup_combo&amp;"_"&amp;$K6,Time_Series!$C$5:$DS$2164,N$2,FALSE)</f>
        <v>10</v>
      </c>
      <c r="O6" s="3">
        <f>VLOOKUP(lookup_combo&amp;"_"&amp;$K6,Time_Series!$C$5:$DS$2164,O$2,FALSE)</f>
        <v>10.0037</v>
      </c>
      <c r="P6" s="3">
        <f>VLOOKUP(lookup_combo&amp;"_"&amp;$K6,Time_Series!$C$5:$DS$2164,P$2,FALSE)</f>
        <v>12.548064516128999</v>
      </c>
      <c r="Q6" s="3">
        <f>VLOOKUP(lookup_combo&amp;"_"&amp;$K6,Time_Series!$C$5:$DS$2164,Q$2,FALSE)</f>
        <v>117.25433333333299</v>
      </c>
      <c r="R6" s="3">
        <f>VLOOKUP(lookup_combo&amp;"_"&amp;$K6,Time_Series!$C$5:$DS$2164,R$2,FALSE)</f>
        <v>289.21290322580597</v>
      </c>
      <c r="S6" s="3">
        <f>VLOOKUP(lookup_combo&amp;"_"&amp;$K6,Time_Series!$C$5:$DS$2164,S$2,FALSE)</f>
        <v>375.50483870967702</v>
      </c>
      <c r="T6" s="3">
        <f>VLOOKUP(lookup_combo&amp;"_"&amp;$K6,Time_Series!$C$5:$DS$2164,T$2,FALSE)</f>
        <v>419.14333333333298</v>
      </c>
      <c r="U6" s="3">
        <f>VLOOKUP(lookup_combo&amp;"_"&amp;$K6,Time_Series!$C$5:$DS$2164,U$2,FALSE)</f>
        <v>409.04838709677398</v>
      </c>
      <c r="V6" s="3">
        <f>VLOOKUP(lookup_combo&amp;"_"&amp;$K6,Time_Series!$C$5:$DS$2164,V$2,FALSE)</f>
        <v>353.50999999999902</v>
      </c>
      <c r="W6" s="3">
        <f>VLOOKUP(lookup_combo&amp;"_"&amp;$K6,Time_Series!$C$5:$DS$2164,W$2,FALSE)</f>
        <v>292.22419354838701</v>
      </c>
      <c r="X6" s="3">
        <f>VLOOKUP(lookup_combo&amp;"_"&amp;$K6,Time_Series!$C$5:$DS$2164,X$2,FALSE)</f>
        <v>223.92258064516099</v>
      </c>
      <c r="Y6" s="3">
        <f>VLOOKUP(lookup_combo&amp;"_"&amp;$K6,Time_Series!$C$5:$DS$2164,Y$2,FALSE)</f>
        <v>169.40357142857101</v>
      </c>
      <c r="Z6" s="3">
        <f>VLOOKUP(lookup_combo&amp;"_"&amp;$K6,Time_Series!$C$5:$DS$2164,Z$2,FALSE)</f>
        <v>123.056129032258</v>
      </c>
      <c r="AA6" s="3">
        <f>VLOOKUP(lookup_combo&amp;"_"&amp;$K6,Time_Series!$C$5:$DS$2164,AA$2,FALSE)</f>
        <v>81.259166666666601</v>
      </c>
      <c r="AB6" s="3">
        <f>VLOOKUP(lookup_combo&amp;"_"&amp;$K6,Time_Series!$C$5:$DS$2164,AB$2,FALSE)</f>
        <v>60.366774193548302</v>
      </c>
      <c r="AC6" s="3">
        <f>VLOOKUP(lookup_combo&amp;"_"&amp;$K6,Time_Series!$C$5:$DS$2164,AC$2,FALSE)</f>
        <v>70.154333333333298</v>
      </c>
      <c r="AD6" s="3">
        <f>VLOOKUP(lookup_combo&amp;"_"&amp;$K6,Time_Series!$C$5:$DS$2164,AD$2,FALSE)</f>
        <v>96.469032258064502</v>
      </c>
      <c r="AE6" s="3">
        <f>VLOOKUP(lookup_combo&amp;"_"&amp;$K6,Time_Series!$C$5:$DS$2164,AE$2,FALSE)</f>
        <v>178.05161290322499</v>
      </c>
      <c r="AF6" s="3">
        <f>VLOOKUP(lookup_combo&amp;"_"&amp;$K6,Time_Series!$C$5:$DS$2164,AF$2,FALSE)</f>
        <v>262.89999999999998</v>
      </c>
      <c r="AG6" s="3">
        <f>VLOOKUP(lookup_combo&amp;"_"&amp;$K6,Time_Series!$C$5:$DS$2164,AG$2,FALSE)</f>
        <v>291.935483870967</v>
      </c>
      <c r="AH6" s="3">
        <f>VLOOKUP(lookup_combo&amp;"_"&amp;$K6,Time_Series!$C$5:$DS$2164,AH$2,FALSE)</f>
        <v>267.67</v>
      </c>
      <c r="AI6" s="3">
        <f>VLOOKUP(lookup_combo&amp;"_"&amp;$K6,Time_Series!$C$5:$DS$2164,AI$2,FALSE)</f>
        <v>226.37258064516101</v>
      </c>
      <c r="AJ6" s="3">
        <f>VLOOKUP(lookup_combo&amp;"_"&amp;$K6,Time_Series!$C$5:$DS$2164,AJ$2,FALSE)</f>
        <v>177.043548387096</v>
      </c>
      <c r="AK6" s="3">
        <f>VLOOKUP(lookup_combo&amp;"_"&amp;$K6,Time_Series!$C$5:$DS$2164,AK$2,FALSE)</f>
        <v>127.757142857142</v>
      </c>
      <c r="AL6" s="3">
        <f>VLOOKUP(lookup_combo&amp;"_"&amp;$K6,Time_Series!$C$5:$DS$2164,AL$2,FALSE)</f>
        <v>95.362419354838707</v>
      </c>
      <c r="AM6" s="3">
        <f>VLOOKUP(lookup_combo&amp;"_"&amp;$K6,Time_Series!$C$5:$DS$2164,AM$2,FALSE)</f>
        <v>67.356166666666596</v>
      </c>
      <c r="AN6" s="3">
        <f>VLOOKUP(lookup_combo&amp;"_"&amp;$K6,Time_Series!$C$5:$DS$2164,AN$2,FALSE)</f>
        <v>52.151774193548299</v>
      </c>
      <c r="AO6" s="3">
        <f>VLOOKUP(lookup_combo&amp;"_"&amp;$K6,Time_Series!$C$5:$DS$2164,AO$2,FALSE)</f>
        <v>54.7201666666666</v>
      </c>
      <c r="AP6" s="3">
        <f>VLOOKUP(lookup_combo&amp;"_"&amp;$K6,Time_Series!$C$5:$DS$2164,AP$2,FALSE)</f>
        <v>48.556290322580601</v>
      </c>
      <c r="AQ6" s="3">
        <f>VLOOKUP(lookup_combo&amp;"_"&amp;$K6,Time_Series!$C$5:$DS$2164,AQ$2,FALSE)</f>
        <v>50.253870967741904</v>
      </c>
      <c r="AR6" s="3">
        <f>VLOOKUP(lookup_combo&amp;"_"&amp;$K6,Time_Series!$C$5:$DS$2164,AR$2,FALSE)</f>
        <v>53.021333333333303</v>
      </c>
      <c r="AS6" s="3">
        <f>VLOOKUP(lookup_combo&amp;"_"&amp;$K6,Time_Series!$C$5:$DS$2164,AS$2,FALSE)</f>
        <v>50.492580645161198</v>
      </c>
      <c r="AT6" s="3">
        <f>VLOOKUP(lookup_combo&amp;"_"&amp;$K6,Time_Series!$C$5:$DS$2164,AT$2,FALSE)</f>
        <v>36.551666666666598</v>
      </c>
      <c r="AU6" s="3">
        <f>VLOOKUP(lookup_combo&amp;"_"&amp;$K6,Time_Series!$C$5:$DS$2164,AU$2,FALSE)</f>
        <v>22.980645161290301</v>
      </c>
      <c r="AV6" s="3">
        <f>VLOOKUP(lookup_combo&amp;"_"&amp;$K6,Time_Series!$C$5:$DS$2164,AV$2,FALSE)</f>
        <v>13.898387096774099</v>
      </c>
      <c r="AW6" s="3">
        <f>VLOOKUP(lookup_combo&amp;"_"&amp;$K6,Time_Series!$C$5:$DS$2164,AW$2,FALSE)</f>
        <v>10.105053571428501</v>
      </c>
      <c r="AX6" s="3">
        <f>VLOOKUP(lookup_combo&amp;"_"&amp;$K6,Time_Series!$C$5:$DS$2164,AX$2,FALSE)</f>
        <v>9.5689516129032199</v>
      </c>
      <c r="AY6" s="3">
        <f>VLOOKUP(lookup_combo&amp;"_"&amp;$K6,Time_Series!$C$5:$DS$2164,AY$2,FALSE)</f>
        <v>9.9458500000000001</v>
      </c>
      <c r="AZ6" s="3">
        <f>VLOOKUP(lookup_combo&amp;"_"&amp;$K6,Time_Series!$C$5:$DS$2164,AZ$2,FALSE)</f>
        <v>10.926935483870899</v>
      </c>
      <c r="BA6" s="3">
        <f>VLOOKUP(lookup_combo&amp;"_"&amp;$K6,Time_Series!$C$5:$DS$2164,BA$2,FALSE)</f>
        <v>12.707333333333301</v>
      </c>
      <c r="BB6" s="3">
        <f>VLOOKUP(lookup_combo&amp;"_"&amp;$K6,Time_Series!$C$5:$DS$2164,BB$2,FALSE)</f>
        <v>23.4758064516129</v>
      </c>
      <c r="BC6" s="3">
        <f>VLOOKUP(lookup_combo&amp;"_"&amp;$K6,Time_Series!$C$5:$DS$2164,BC$2,FALSE)</f>
        <v>31.010645161290299</v>
      </c>
      <c r="BD6" s="3">
        <f>VLOOKUP(lookup_combo&amp;"_"&amp;$K6,Time_Series!$C$5:$DS$2164,BD$2,FALSE)</f>
        <v>34.829666666666597</v>
      </c>
      <c r="BE6" s="3">
        <f>VLOOKUP(lookup_combo&amp;"_"&amp;$K6,Time_Series!$C$5:$DS$2164,BE$2,FALSE)</f>
        <v>37.874677419354803</v>
      </c>
      <c r="BF6" s="3">
        <f>VLOOKUP(lookup_combo&amp;"_"&amp;$K6,Time_Series!$C$5:$DS$2164,BF$2,FALSE)</f>
        <v>53.187833333333302</v>
      </c>
      <c r="BG6" s="3">
        <f>VLOOKUP(lookup_combo&amp;"_"&amp;$K6,Time_Series!$C$5:$DS$2164,BG$2,FALSE)</f>
        <v>63.736290322580601</v>
      </c>
      <c r="BH6" s="3">
        <f>VLOOKUP(lookup_combo&amp;"_"&amp;$K6,Time_Series!$C$5:$DS$2164,BH$2,FALSE)</f>
        <v>57.608387096774102</v>
      </c>
      <c r="BI6" s="3">
        <f>VLOOKUP(lookup_combo&amp;"_"&amp;$K6,Time_Series!$C$5:$DS$2164,BI$2,FALSE)</f>
        <v>47.239655172413698</v>
      </c>
      <c r="BJ6" s="3">
        <f>VLOOKUP(lookup_combo&amp;"_"&amp;$K6,Time_Series!$C$5:$DS$2164,BJ$2,FALSE)</f>
        <v>42.301935483870899</v>
      </c>
      <c r="BK6" s="3">
        <f>VLOOKUP(lookup_combo&amp;"_"&amp;$K6,Time_Series!$C$5:$DS$2164,BK$2,FALSE)</f>
        <v>39.069166666666597</v>
      </c>
      <c r="BL6" s="3">
        <f>VLOOKUP(lookup_combo&amp;"_"&amp;$K6,Time_Series!$C$5:$DS$2164,BL$2,FALSE)</f>
        <v>54.586451612903197</v>
      </c>
      <c r="BM6" s="3">
        <f>VLOOKUP(lookup_combo&amp;"_"&amp;$K6,Time_Series!$C$5:$DS$2164,BM$2,FALSE)</f>
        <v>205.428333333333</v>
      </c>
      <c r="BN6" s="3">
        <f>VLOOKUP(lookup_combo&amp;"_"&amp;$K6,Time_Series!$C$5:$DS$2164,BN$2,FALSE)</f>
        <v>360.21935483870902</v>
      </c>
      <c r="BO6" s="3">
        <f>VLOOKUP(lookup_combo&amp;"_"&amp;$K6,Time_Series!$C$5:$DS$2164,BO$2,FALSE)</f>
        <v>530.41451612903199</v>
      </c>
      <c r="BP6" s="3">
        <f>VLOOKUP(lookup_combo&amp;"_"&amp;$K6,Time_Series!$C$5:$DS$2164,BP$2,FALSE)</f>
        <v>532.51166666666597</v>
      </c>
      <c r="BQ6" s="3">
        <f>VLOOKUP(lookup_combo&amp;"_"&amp;$K6,Time_Series!$C$5:$DS$2164,BQ$2,FALSE)</f>
        <v>497.05161290322502</v>
      </c>
      <c r="BR6" s="3">
        <f>VLOOKUP(lookup_combo&amp;"_"&amp;$K6,Time_Series!$C$5:$DS$2164,BR$2,FALSE)</f>
        <v>461.64666666666602</v>
      </c>
      <c r="BS6" s="3">
        <f>VLOOKUP(lookup_combo&amp;"_"&amp;$K6,Time_Series!$C$5:$DS$2164,BS$2,FALSE)</f>
        <v>409.98870967741902</v>
      </c>
      <c r="BT6" s="3">
        <f>VLOOKUP(lookup_combo&amp;"_"&amp;$K6,Time_Series!$C$5:$DS$2164,BT$2,FALSE)</f>
        <v>347.04516129032203</v>
      </c>
      <c r="BU6" s="3">
        <f>VLOOKUP(lookup_combo&amp;"_"&amp;$K6,Time_Series!$C$5:$DS$2164,BU$2,FALSE)</f>
        <v>281.73571428571398</v>
      </c>
      <c r="BV6" s="3">
        <f>VLOOKUP(lookup_combo&amp;"_"&amp;$K6,Time_Series!$C$5:$DS$2164,BV$2,FALSE)</f>
        <v>209.701612903225</v>
      </c>
      <c r="BW6" s="3">
        <f>VLOOKUP(lookup_combo&amp;"_"&amp;$K6,Time_Series!$C$5:$DS$2164,BW$2,FALSE)</f>
        <v>146.90833333333299</v>
      </c>
      <c r="BX6" s="3">
        <f>VLOOKUP(lookup_combo&amp;"_"&amp;$K6,Time_Series!$C$5:$DS$2164,BX$2,FALSE)</f>
        <v>99.220967741935397</v>
      </c>
      <c r="BY6" s="3">
        <f>VLOOKUP(lookup_combo&amp;"_"&amp;$K6,Time_Series!$C$5:$DS$2164,BY$2,FALSE)</f>
        <v>71.629499999999993</v>
      </c>
      <c r="BZ6" s="3">
        <f>VLOOKUP(lookup_combo&amp;"_"&amp;$K6,Time_Series!$C$5:$DS$2164,BZ$2,FALSE)</f>
        <v>47.712096774193498</v>
      </c>
      <c r="CA6" s="3">
        <f>VLOOKUP(lookup_combo&amp;"_"&amp;$K6,Time_Series!$C$5:$DS$2164,CA$2,FALSE)</f>
        <v>42.964032258064499</v>
      </c>
      <c r="CB6" s="3">
        <f>VLOOKUP(lookup_combo&amp;"_"&amp;$K6,Time_Series!$C$5:$DS$2164,CB$2,FALSE)</f>
        <v>29.7863333333333</v>
      </c>
      <c r="CC6" s="3">
        <f>VLOOKUP(lookup_combo&amp;"_"&amp;$K6,Time_Series!$C$5:$DS$2164,CC$2,FALSE)</f>
        <v>21.369677419354801</v>
      </c>
      <c r="CD6" s="3">
        <f>VLOOKUP(lookup_combo&amp;"_"&amp;$K6,Time_Series!$C$5:$DS$2164,CD$2,FALSE)</f>
        <v>15.0003333333333</v>
      </c>
      <c r="CE6" s="3">
        <f>VLOOKUP(lookup_combo&amp;"_"&amp;$K6,Time_Series!$C$5:$DS$2164,CE$2,FALSE)</f>
        <v>12.402258064516101</v>
      </c>
      <c r="CF6" s="3">
        <f>VLOOKUP(lookup_combo&amp;"_"&amp;$K6,Time_Series!$C$5:$DS$2164,CF$2,FALSE)</f>
        <v>8.6731290322580605</v>
      </c>
      <c r="CG6" s="3">
        <f>VLOOKUP(lookup_combo&amp;"_"&amp;$K6,Time_Series!$C$5:$DS$2164,CG$2,FALSE)</f>
        <v>6.3150714285714198</v>
      </c>
      <c r="CH6" s="3">
        <f>VLOOKUP(lookup_combo&amp;"_"&amp;$K6,Time_Series!$C$5:$DS$2164,CH$2,FALSE)</f>
        <v>5.04267741935484</v>
      </c>
      <c r="CI6" s="3">
        <f>VLOOKUP(lookup_combo&amp;"_"&amp;$K6,Time_Series!$C$5:$DS$2164,CI$2,FALSE)</f>
        <v>5.5989333333333304</v>
      </c>
      <c r="CJ6" s="3">
        <f>VLOOKUP(lookup_combo&amp;"_"&amp;$K6,Time_Series!$C$5:$DS$2164,CJ$2,FALSE)</f>
        <v>11.423225806451599</v>
      </c>
      <c r="CK6" s="3">
        <f>VLOOKUP(lookup_combo&amp;"_"&amp;$K6,Time_Series!$C$5:$DS$2164,CK$2,FALSE)</f>
        <v>28.9544999999999</v>
      </c>
      <c r="CL6" s="3">
        <f>VLOOKUP(lookup_combo&amp;"_"&amp;$K6,Time_Series!$C$5:$DS$2164,CL$2,FALSE)</f>
        <v>53.038709677419298</v>
      </c>
      <c r="CM6" s="3">
        <f>VLOOKUP(lookup_combo&amp;"_"&amp;$K6,Time_Series!$C$5:$DS$2164,CM$2,FALSE)</f>
        <v>94.743064516128996</v>
      </c>
      <c r="CN6" s="3">
        <f>VLOOKUP(lookup_combo&amp;"_"&amp;$K6,Time_Series!$C$5:$DS$2164,CN$2,FALSE)</f>
        <v>172.821666666666</v>
      </c>
      <c r="CO6" s="3">
        <f>VLOOKUP(lookup_combo&amp;"_"&amp;$K6,Time_Series!$C$5:$DS$2164,CO$2,FALSE)</f>
        <v>188.34838709677399</v>
      </c>
      <c r="CP6" s="3">
        <f>VLOOKUP(lookup_combo&amp;"_"&amp;$K6,Time_Series!$C$5:$DS$2164,CP$2,FALSE)</f>
        <v>175.88833333333301</v>
      </c>
      <c r="CQ6" s="3">
        <f>VLOOKUP(lookup_combo&amp;"_"&amp;$K6,Time_Series!$C$5:$DS$2164,CQ$2,FALSE)</f>
        <v>146.722580645161</v>
      </c>
      <c r="CR6" s="3">
        <f>VLOOKUP(lookup_combo&amp;"_"&amp;$K6,Time_Series!$C$5:$DS$2164,CR$2,FALSE)</f>
        <v>105.14741935483799</v>
      </c>
      <c r="CS6" s="3">
        <f>VLOOKUP(lookup_combo&amp;"_"&amp;$K6,Time_Series!$C$5:$DS$2164,CS$2,FALSE)</f>
        <v>65.521428571428501</v>
      </c>
      <c r="CT6" s="3">
        <f>VLOOKUP(lookup_combo&amp;"_"&amp;$K6,Time_Series!$C$5:$DS$2164,CT$2,FALSE)</f>
        <v>40.984193548387097</v>
      </c>
      <c r="CU6" s="3">
        <f>VLOOKUP(lookup_combo&amp;"_"&amp;$K6,Time_Series!$C$5:$DS$2164,CU$2,FALSE)</f>
        <v>36.254166666666599</v>
      </c>
      <c r="CV6" s="3">
        <f>VLOOKUP(lookup_combo&amp;"_"&amp;$K6,Time_Series!$C$5:$DS$2164,CV$2,FALSE)</f>
        <v>41.544193548387099</v>
      </c>
      <c r="CW6" s="3">
        <f>VLOOKUP(lookup_combo&amp;"_"&amp;$K6,Time_Series!$C$5:$DS$2164,CW$2,FALSE)</f>
        <v>80.308666666666596</v>
      </c>
      <c r="CX6" s="3">
        <f>VLOOKUP(lookup_combo&amp;"_"&amp;$K6,Time_Series!$C$5:$DS$2164,CX$2,FALSE)</f>
        <v>117.794677419354</v>
      </c>
      <c r="CY6" s="3">
        <f>VLOOKUP(lookup_combo&amp;"_"&amp;$K6,Time_Series!$C$5:$DS$2164,CY$2,FALSE)</f>
        <v>233.564516129032</v>
      </c>
      <c r="CZ6" s="3">
        <f>VLOOKUP(lookup_combo&amp;"_"&amp;$K6,Time_Series!$C$5:$DS$2164,CZ$2,FALSE)</f>
        <v>458.534999999999</v>
      </c>
      <c r="DA6" s="3">
        <f>VLOOKUP(lookup_combo&amp;"_"&amp;$K6,Time_Series!$C$5:$DS$2164,DA$2,FALSE)</f>
        <v>492.00967741935398</v>
      </c>
      <c r="DB6" s="3">
        <f>VLOOKUP(lookup_combo&amp;"_"&amp;$K6,Time_Series!$C$5:$DS$2164,DB$2,FALSE)</f>
        <v>451.71666666666601</v>
      </c>
      <c r="DC6" s="3">
        <f>VLOOKUP(lookup_combo&amp;"_"&amp;$K6,Time_Series!$C$5:$DS$2164,DC$2,FALSE)</f>
        <v>392.638709677419</v>
      </c>
      <c r="DD6" s="3">
        <f>VLOOKUP(lookup_combo&amp;"_"&amp;$K6,Time_Series!$C$5:$DS$2164,DD$2,FALSE)</f>
        <v>350.57580645161198</v>
      </c>
      <c r="DE6" s="3">
        <f>VLOOKUP(lookup_combo&amp;"_"&amp;$K6,Time_Series!$C$5:$DS$2164,DE$2,FALSE)</f>
        <v>313.96896551724097</v>
      </c>
      <c r="DF6" s="3">
        <f>VLOOKUP(lookup_combo&amp;"_"&amp;$K6,Time_Series!$C$5:$DS$2164,DF$2,FALSE)</f>
        <v>282.73548387096702</v>
      </c>
      <c r="DG6" s="3">
        <f>VLOOKUP(lookup_combo&amp;"_"&amp;$K6,Time_Series!$C$5:$DS$2164,DG$2,FALSE)</f>
        <v>269.31833333333299</v>
      </c>
      <c r="DH6" s="3">
        <f>VLOOKUP(lookup_combo&amp;"_"&amp;$K6,Time_Series!$C$5:$DS$2164,DH$2,FALSE)</f>
        <v>291.09677419354801</v>
      </c>
      <c r="DI6" s="3">
        <f>VLOOKUP(lookup_combo&amp;"_"&amp;$K6,Time_Series!$C$5:$DS$2164,DI$2,FALSE)</f>
        <v>457.69</v>
      </c>
      <c r="DJ6" s="3">
        <f>VLOOKUP(lookup_combo&amp;"_"&amp;$K6,Time_Series!$C$5:$DS$2164,DJ$2,FALSE)</f>
        <v>724.37419354838698</v>
      </c>
      <c r="DK6" s="3">
        <f>VLOOKUP(lookup_combo&amp;"_"&amp;$K6,Time_Series!$C$5:$DS$2164,DK$2,FALSE)</f>
        <v>848.98387096774195</v>
      </c>
      <c r="DL6" s="3">
        <f>VLOOKUP(lookup_combo&amp;"_"&amp;$K6,Time_Series!$C$5:$DS$2164,DL$2,FALSE)</f>
        <v>838.25499999999897</v>
      </c>
      <c r="DM6" s="3">
        <f>VLOOKUP(lookup_combo&amp;"_"&amp;$K6,Time_Series!$C$5:$DS$2164,DM$2,FALSE)</f>
        <v>804.58387096774197</v>
      </c>
      <c r="DN6" s="3">
        <f>VLOOKUP(lookup_combo&amp;"_"&amp;$K6,Time_Series!$C$5:$DS$2164,DN$2,FALSE)</f>
        <v>724.81500000000005</v>
      </c>
      <c r="DO6" s="3">
        <f>VLOOKUP(lookup_combo&amp;"_"&amp;$K6,Time_Series!$C$5:$DS$2164,DO$2,FALSE)</f>
        <v>624.19516129032195</v>
      </c>
      <c r="DP6" s="3">
        <f>VLOOKUP(lookup_combo&amp;"_"&amp;$K6,Time_Series!$C$5:$DS$2164,DP$2,FALSE)</f>
        <v>542.09838709677399</v>
      </c>
      <c r="DQ6" s="3">
        <f>VLOOKUP(lookup_combo&amp;"_"&amp;$K6,Time_Series!$C$5:$DS$2164,DQ$2,FALSE)</f>
        <v>417.75</v>
      </c>
      <c r="DR6" s="3">
        <f>VLOOKUP(lookup_combo&amp;"_"&amp;$K6,Time_Series!$C$5:$DS$2164,DR$2,FALSE)</f>
        <v>348.572580645161</v>
      </c>
      <c r="DS6" s="3">
        <f>VLOOKUP(lookup_combo&amp;"_"&amp;$K6,Time_Series!$C$5:$DS$2164,DS$2,FALSE)</f>
        <v>323.05499999999898</v>
      </c>
      <c r="DT6" s="3">
        <f>VLOOKUP(lookup_combo&amp;"_"&amp;$K6,Time_Series!$C$5:$DS$2164,DT$2,FALSE)</f>
        <v>364.48225806451597</v>
      </c>
      <c r="DU6" s="3">
        <f>VLOOKUP(lookup_combo&amp;"_"&amp;$K6,Time_Series!$C$5:$DS$2164,DU$2,FALSE)</f>
        <v>424.96666666666601</v>
      </c>
      <c r="DV6" s="3">
        <f>VLOOKUP(lookup_combo&amp;"_"&amp;$K6,Time_Series!$C$5:$DS$2164,DV$2,FALSE)</f>
        <v>479.45</v>
      </c>
      <c r="DW6" s="3">
        <f>VLOOKUP(lookup_combo&amp;"_"&amp;$K6,Time_Series!$C$5:$DS$2164,DW$2,FALSE)</f>
        <v>477.94354838709597</v>
      </c>
      <c r="DX6" s="3">
        <f>VLOOKUP(lookup_combo&amp;"_"&amp;$K6,Time_Series!$C$5:$DS$2164,DX$2,FALSE)</f>
        <v>444.24833333333299</v>
      </c>
      <c r="DY6" s="3">
        <f>VLOOKUP(lookup_combo&amp;"_"&amp;$K6,Time_Series!$C$5:$DS$2164,DY$2,FALSE)</f>
        <v>485.29999999999899</v>
      </c>
      <c r="DZ6" s="3">
        <f>VLOOKUP(lookup_combo&amp;"_"&amp;$K6,Time_Series!$C$5:$DS$2164,DZ$2,FALSE)</f>
        <v>467.14666666666602</v>
      </c>
      <c r="EA6" s="3">
        <f>VLOOKUP(lookup_combo&amp;"_"&amp;$K6,Time_Series!$C$5:$DS$2164,EA$2,FALSE)</f>
        <v>402.20333333333298</v>
      </c>
    </row>
    <row r="7" spans="2:131" x14ac:dyDescent="0.25">
      <c r="B7" s="3">
        <v>5</v>
      </c>
      <c r="C7" s="3">
        <v>13</v>
      </c>
      <c r="D7" s="3">
        <v>14</v>
      </c>
      <c r="E7" s="3">
        <v>15</v>
      </c>
      <c r="F7" s="3">
        <f>VLOOKUP(lookup_combo&amp;"_"&amp;B7*10,Raw_Pivot_Max!$B$2:$C$2233,2,FALSE)*multiplier</f>
        <v>3801.0245120729155</v>
      </c>
      <c r="G7" s="3">
        <f>VLOOKUP(lookup_combo&amp;"_"&amp;B7*10,Raw_Pivot_Max!$B$2:$D$2233,3,FALSE)*multiplier</f>
        <v>2310.0289444491891</v>
      </c>
      <c r="H7" s="3">
        <f>VLOOKUP(lookup_combo&amp;"_"&amp;B7*10,Raw_Pivot_Max!$B$2:$F$2233,4,FALSE)*multiplier</f>
        <v>1511.5350042447192</v>
      </c>
      <c r="I7" s="3">
        <f>VLOOKUP(lookup_combo&amp;"_"&amp;B7*10,Raw_Pivot_Max!$B$2:$F$2233,5,FALSE)*multiplier</f>
        <v>1439.1849933220167</v>
      </c>
      <c r="K7" s="3">
        <v>4</v>
      </c>
      <c r="L7" s="3">
        <f>VLOOKUP(lookup_combo&amp;"_"&amp;$K7,Time_Series!$C$5:$DS$2164,L$2,FALSE)</f>
        <v>10</v>
      </c>
      <c r="M7" s="3">
        <f>VLOOKUP(lookup_combo&amp;"_"&amp;$K7,Time_Series!$C$5:$DS$2164,M$2,FALSE)</f>
        <v>10.048448275862</v>
      </c>
      <c r="N7" s="3">
        <f>VLOOKUP(lookup_combo&amp;"_"&amp;$K7,Time_Series!$C$5:$DS$2164,N$2,FALSE)</f>
        <v>248.18822580645099</v>
      </c>
      <c r="O7" s="3">
        <f>VLOOKUP(lookup_combo&amp;"_"&amp;$K7,Time_Series!$C$5:$DS$2164,O$2,FALSE)</f>
        <v>1362.97166666666</v>
      </c>
      <c r="P7" s="3">
        <f>VLOOKUP(lookup_combo&amp;"_"&amp;$K7,Time_Series!$C$5:$DS$2164,P$2,FALSE)</f>
        <v>3166.6774193548299</v>
      </c>
      <c r="Q7" s="3">
        <f>VLOOKUP(lookup_combo&amp;"_"&amp;$K7,Time_Series!$C$5:$DS$2164,Q$2,FALSE)</f>
        <v>1406.68333333333</v>
      </c>
      <c r="R7" s="3">
        <f>VLOOKUP(lookup_combo&amp;"_"&amp;$K7,Time_Series!$C$5:$DS$2164,R$2,FALSE)</f>
        <v>312.816129032258</v>
      </c>
      <c r="S7" s="3">
        <f>VLOOKUP(lookup_combo&amp;"_"&amp;$K7,Time_Series!$C$5:$DS$2164,S$2,FALSE)</f>
        <v>134.39209677419299</v>
      </c>
      <c r="T7" s="3">
        <f>VLOOKUP(lookup_combo&amp;"_"&amp;$K7,Time_Series!$C$5:$DS$2164,T$2,FALSE)</f>
        <v>64.279166666666598</v>
      </c>
      <c r="U7" s="3">
        <f>VLOOKUP(lookup_combo&amp;"_"&amp;$K7,Time_Series!$C$5:$DS$2164,U$2,FALSE)</f>
        <v>35.607096774193501</v>
      </c>
      <c r="V7" s="3">
        <f>VLOOKUP(lookup_combo&amp;"_"&amp;$K7,Time_Series!$C$5:$DS$2164,V$2,FALSE)</f>
        <v>40.399333333333303</v>
      </c>
      <c r="W7" s="3">
        <f>VLOOKUP(lookup_combo&amp;"_"&amp;$K7,Time_Series!$C$5:$DS$2164,W$2,FALSE)</f>
        <v>256.76080645161198</v>
      </c>
      <c r="X7" s="3">
        <f>VLOOKUP(lookup_combo&amp;"_"&amp;$K7,Time_Series!$C$5:$DS$2164,X$2,FALSE)</f>
        <v>822.26774193548397</v>
      </c>
      <c r="Y7" s="3">
        <f>VLOOKUP(lookup_combo&amp;"_"&amp;$K7,Time_Series!$C$5:$DS$2164,Y$2,FALSE)</f>
        <v>1699.4821428571399</v>
      </c>
      <c r="Z7" s="3">
        <f>VLOOKUP(lookup_combo&amp;"_"&amp;$K7,Time_Series!$C$5:$DS$2164,Z$2,FALSE)</f>
        <v>2779.9838709677401</v>
      </c>
      <c r="AA7" s="3">
        <f>VLOOKUP(lookup_combo&amp;"_"&amp;$K7,Time_Series!$C$5:$DS$2164,AA$2,FALSE)</f>
        <v>3250.8166666666598</v>
      </c>
      <c r="AB7" s="3">
        <f>VLOOKUP(lookup_combo&amp;"_"&amp;$K7,Time_Series!$C$5:$DS$2164,AB$2,FALSE)</f>
        <v>3869.7096774193501</v>
      </c>
      <c r="AC7" s="3">
        <f>VLOOKUP(lookup_combo&amp;"_"&amp;$K7,Time_Series!$C$5:$DS$2164,AC$2,FALSE)</f>
        <v>2609.7333333333299</v>
      </c>
      <c r="AD7" s="3">
        <f>VLOOKUP(lookup_combo&amp;"_"&amp;$K7,Time_Series!$C$5:$DS$2164,AD$2,FALSE)</f>
        <v>865.94032258064499</v>
      </c>
      <c r="AE7" s="3">
        <f>VLOOKUP(lookup_combo&amp;"_"&amp;$K7,Time_Series!$C$5:$DS$2164,AE$2,FALSE)</f>
        <v>222.61516129032199</v>
      </c>
      <c r="AF7" s="3">
        <f>VLOOKUP(lookup_combo&amp;"_"&amp;$K7,Time_Series!$C$5:$DS$2164,AF$2,FALSE)</f>
        <v>58.801333333333297</v>
      </c>
      <c r="AG7" s="3">
        <f>VLOOKUP(lookup_combo&amp;"_"&amp;$K7,Time_Series!$C$5:$DS$2164,AG$2,FALSE)</f>
        <v>28.006451612903199</v>
      </c>
      <c r="AH7" s="3">
        <f>VLOOKUP(lookup_combo&amp;"_"&amp;$K7,Time_Series!$C$5:$DS$2164,AH$2,FALSE)</f>
        <v>24.630999999999901</v>
      </c>
      <c r="AI7" s="3">
        <f>VLOOKUP(lookup_combo&amp;"_"&amp;$K7,Time_Series!$C$5:$DS$2164,AI$2,FALSE)</f>
        <v>75.866774193548295</v>
      </c>
      <c r="AJ7" s="3">
        <f>VLOOKUP(lookup_combo&amp;"_"&amp;$K7,Time_Series!$C$5:$DS$2164,AJ$2,FALSE)</f>
        <v>536.16935483870895</v>
      </c>
      <c r="AK7" s="3">
        <f>VLOOKUP(lookup_combo&amp;"_"&amp;$K7,Time_Series!$C$5:$DS$2164,AK$2,FALSE)</f>
        <v>1151.82321428571</v>
      </c>
      <c r="AL7" s="3">
        <f>VLOOKUP(lookup_combo&amp;"_"&amp;$K7,Time_Series!$C$5:$DS$2164,AL$2,FALSE)</f>
        <v>2213.9354838709601</v>
      </c>
      <c r="AM7" s="3">
        <f>VLOOKUP(lookup_combo&amp;"_"&amp;$K7,Time_Series!$C$5:$DS$2164,AM$2,FALSE)</f>
        <v>3253.2833333333301</v>
      </c>
      <c r="AN7" s="3">
        <f>VLOOKUP(lookup_combo&amp;"_"&amp;$K7,Time_Series!$C$5:$DS$2164,AN$2,FALSE)</f>
        <v>3992.38709677419</v>
      </c>
      <c r="AO7" s="3">
        <f>VLOOKUP(lookup_combo&amp;"_"&amp;$K7,Time_Series!$C$5:$DS$2164,AO$2,FALSE)</f>
        <v>3323.45</v>
      </c>
      <c r="AP7" s="3">
        <f>VLOOKUP(lookup_combo&amp;"_"&amp;$K7,Time_Series!$C$5:$DS$2164,AP$2,FALSE)</f>
        <v>1960.77419354838</v>
      </c>
      <c r="AQ7" s="3">
        <f>VLOOKUP(lookup_combo&amp;"_"&amp;$K7,Time_Series!$C$5:$DS$2164,AQ$2,FALSE)</f>
        <v>1022.3629032258</v>
      </c>
      <c r="AR7" s="3">
        <f>VLOOKUP(lookup_combo&amp;"_"&amp;$K7,Time_Series!$C$5:$DS$2164,AR$2,FALSE)</f>
        <v>369.51166666666597</v>
      </c>
      <c r="AS7" s="3">
        <f>VLOOKUP(lookup_combo&amp;"_"&amp;$K7,Time_Series!$C$5:$DS$2164,AS$2,FALSE)</f>
        <v>159.785483870967</v>
      </c>
      <c r="AT7" s="3">
        <f>VLOOKUP(lookup_combo&amp;"_"&amp;$K7,Time_Series!$C$5:$DS$2164,AT$2,FALSE)</f>
        <v>108.52500000000001</v>
      </c>
      <c r="AU7" s="3">
        <f>VLOOKUP(lookup_combo&amp;"_"&amp;$K7,Time_Series!$C$5:$DS$2164,AU$2,FALSE)</f>
        <v>130.369354838709</v>
      </c>
      <c r="AV7" s="3">
        <f>VLOOKUP(lookup_combo&amp;"_"&amp;$K7,Time_Series!$C$5:$DS$2164,AV$2,FALSE)</f>
        <v>290.40161290322499</v>
      </c>
      <c r="AW7" s="3">
        <f>VLOOKUP(lookup_combo&amp;"_"&amp;$K7,Time_Series!$C$5:$DS$2164,AW$2,FALSE)</f>
        <v>555.05357142857099</v>
      </c>
      <c r="AX7" s="3">
        <f>VLOOKUP(lookup_combo&amp;"_"&amp;$K7,Time_Series!$C$5:$DS$2164,AX$2,FALSE)</f>
        <v>738.97903225806397</v>
      </c>
      <c r="AY7" s="3">
        <f>VLOOKUP(lookup_combo&amp;"_"&amp;$K7,Time_Series!$C$5:$DS$2164,AY$2,FALSE)</f>
        <v>941.69166666666604</v>
      </c>
      <c r="AZ7" s="3">
        <f>VLOOKUP(lookup_combo&amp;"_"&amp;$K7,Time_Series!$C$5:$DS$2164,AZ$2,FALSE)</f>
        <v>2649.0322580645102</v>
      </c>
      <c r="BA7" s="3">
        <f>VLOOKUP(lookup_combo&amp;"_"&amp;$K7,Time_Series!$C$5:$DS$2164,BA$2,FALSE)</f>
        <v>2612.6666666666601</v>
      </c>
      <c r="BB7" s="3">
        <f>VLOOKUP(lookup_combo&amp;"_"&amp;$K7,Time_Series!$C$5:$DS$2164,BB$2,FALSE)</f>
        <v>1328.70806451612</v>
      </c>
      <c r="BC7" s="3">
        <f>VLOOKUP(lookup_combo&amp;"_"&amp;$K7,Time_Series!$C$5:$DS$2164,BC$2,FALSE)</f>
        <v>473.76290322580599</v>
      </c>
      <c r="BD7" s="3">
        <f>VLOOKUP(lookup_combo&amp;"_"&amp;$K7,Time_Series!$C$5:$DS$2164,BD$2,FALSE)</f>
        <v>260.19833333333298</v>
      </c>
      <c r="BE7" s="3">
        <f>VLOOKUP(lookup_combo&amp;"_"&amp;$K7,Time_Series!$C$5:$DS$2164,BE$2,FALSE)</f>
        <v>132.27096774193501</v>
      </c>
      <c r="BF7" s="3">
        <f>VLOOKUP(lookup_combo&amp;"_"&amp;$K7,Time_Series!$C$5:$DS$2164,BF$2,FALSE)</f>
        <v>557.32666666666603</v>
      </c>
      <c r="BG7" s="3">
        <f>VLOOKUP(lookup_combo&amp;"_"&amp;$K7,Time_Series!$C$5:$DS$2164,BG$2,FALSE)</f>
        <v>2358.6129032258</v>
      </c>
      <c r="BH7" s="3">
        <f>VLOOKUP(lookup_combo&amp;"_"&amp;$K7,Time_Series!$C$5:$DS$2164,BH$2,FALSE)</f>
        <v>3270.7419354838698</v>
      </c>
      <c r="BI7" s="3">
        <f>VLOOKUP(lookup_combo&amp;"_"&amp;$K7,Time_Series!$C$5:$DS$2164,BI$2,FALSE)</f>
        <v>3521.9137931034402</v>
      </c>
      <c r="BJ7" s="3">
        <f>VLOOKUP(lookup_combo&amp;"_"&amp;$K7,Time_Series!$C$5:$DS$2164,BJ$2,FALSE)</f>
        <v>3804.4677419354798</v>
      </c>
      <c r="BK7" s="3">
        <f>VLOOKUP(lookup_combo&amp;"_"&amp;$K7,Time_Series!$C$5:$DS$2164,BK$2,FALSE)</f>
        <v>4160.7666666666601</v>
      </c>
      <c r="BL7" s="3">
        <f>VLOOKUP(lookup_combo&amp;"_"&amp;$K7,Time_Series!$C$5:$DS$2164,BL$2,FALSE)</f>
        <v>4057.7096774193501</v>
      </c>
      <c r="BM7" s="3">
        <f>VLOOKUP(lookup_combo&amp;"_"&amp;$K7,Time_Series!$C$5:$DS$2164,BM$2,FALSE)</f>
        <v>1459.19333333333</v>
      </c>
      <c r="BN7" s="3">
        <f>VLOOKUP(lookup_combo&amp;"_"&amp;$K7,Time_Series!$C$5:$DS$2164,BN$2,FALSE)</f>
        <v>404.303225806451</v>
      </c>
      <c r="BO7" s="3">
        <f>VLOOKUP(lookup_combo&amp;"_"&amp;$K7,Time_Series!$C$5:$DS$2164,BO$2,FALSE)</f>
        <v>98.7416129032258</v>
      </c>
      <c r="BP7" s="3">
        <f>VLOOKUP(lookup_combo&amp;"_"&amp;$K7,Time_Series!$C$5:$DS$2164,BP$2,FALSE)</f>
        <v>52.210333333333303</v>
      </c>
      <c r="BQ7" s="3">
        <f>VLOOKUP(lookup_combo&amp;"_"&amp;$K7,Time_Series!$C$5:$DS$2164,BQ$2,FALSE)</f>
        <v>42.620967741935402</v>
      </c>
      <c r="BR7" s="3">
        <f>VLOOKUP(lookup_combo&amp;"_"&amp;$K7,Time_Series!$C$5:$DS$2164,BR$2,FALSE)</f>
        <v>34.2946666666666</v>
      </c>
      <c r="BS7" s="3">
        <f>VLOOKUP(lookup_combo&amp;"_"&amp;$K7,Time_Series!$C$5:$DS$2164,BS$2,FALSE)</f>
        <v>135.81725806451601</v>
      </c>
      <c r="BT7" s="3">
        <f>VLOOKUP(lookup_combo&amp;"_"&amp;$K7,Time_Series!$C$5:$DS$2164,BT$2,FALSE)</f>
        <v>1003.94516129032</v>
      </c>
      <c r="BU7" s="3">
        <f>VLOOKUP(lookup_combo&amp;"_"&amp;$K7,Time_Series!$C$5:$DS$2164,BU$2,FALSE)</f>
        <v>2246.6607142857101</v>
      </c>
      <c r="BV7" s="3">
        <f>VLOOKUP(lookup_combo&amp;"_"&amp;$K7,Time_Series!$C$5:$DS$2164,BV$2,FALSE)</f>
        <v>3042.2419354838698</v>
      </c>
      <c r="BW7" s="3">
        <f>VLOOKUP(lookup_combo&amp;"_"&amp;$K7,Time_Series!$C$5:$DS$2164,BW$2,FALSE)</f>
        <v>3559.3</v>
      </c>
      <c r="BX7" s="3">
        <f>VLOOKUP(lookup_combo&amp;"_"&amp;$K7,Time_Series!$C$5:$DS$2164,BX$2,FALSE)</f>
        <v>3870.2903225806399</v>
      </c>
      <c r="BY7" s="3">
        <f>VLOOKUP(lookup_combo&amp;"_"&amp;$K7,Time_Series!$C$5:$DS$2164,BY$2,FALSE)</f>
        <v>3236.4833333333299</v>
      </c>
      <c r="BZ7" s="3">
        <f>VLOOKUP(lookup_combo&amp;"_"&amp;$K7,Time_Series!$C$5:$DS$2164,BZ$2,FALSE)</f>
        <v>2069.4838709677401</v>
      </c>
      <c r="CA7" s="3">
        <f>VLOOKUP(lookup_combo&amp;"_"&amp;$K7,Time_Series!$C$5:$DS$2164,CA$2,FALSE)</f>
        <v>799.38709677419297</v>
      </c>
      <c r="CB7" s="3">
        <f>VLOOKUP(lookup_combo&amp;"_"&amp;$K7,Time_Series!$C$5:$DS$2164,CB$2,FALSE)</f>
        <v>429.599999999999</v>
      </c>
      <c r="CC7" s="3">
        <f>VLOOKUP(lookup_combo&amp;"_"&amp;$K7,Time_Series!$C$5:$DS$2164,CC$2,FALSE)</f>
        <v>294.18064516128999</v>
      </c>
      <c r="CD7" s="3">
        <f>VLOOKUP(lookup_combo&amp;"_"&amp;$K7,Time_Series!$C$5:$DS$2164,CD$2,FALSE)</f>
        <v>242.53833333333299</v>
      </c>
      <c r="CE7" s="3">
        <f>VLOOKUP(lookup_combo&amp;"_"&amp;$K7,Time_Series!$C$5:$DS$2164,CE$2,FALSE)</f>
        <v>879.15161290322499</v>
      </c>
      <c r="CF7" s="3">
        <f>VLOOKUP(lookup_combo&amp;"_"&amp;$K7,Time_Series!$C$5:$DS$2164,CF$2,FALSE)</f>
        <v>2065.4838709677401</v>
      </c>
      <c r="CG7" s="3">
        <f>VLOOKUP(lookup_combo&amp;"_"&amp;$K7,Time_Series!$C$5:$DS$2164,CG$2,FALSE)</f>
        <v>2867.8392857142799</v>
      </c>
      <c r="CH7" s="3">
        <f>VLOOKUP(lookup_combo&amp;"_"&amp;$K7,Time_Series!$C$5:$DS$2164,CH$2,FALSE)</f>
        <v>3382.22580645161</v>
      </c>
      <c r="CI7" s="3">
        <f>VLOOKUP(lookup_combo&amp;"_"&amp;$K7,Time_Series!$C$5:$DS$2164,CI$2,FALSE)</f>
        <v>3915.13333333333</v>
      </c>
      <c r="CJ7" s="3">
        <f>VLOOKUP(lookup_combo&amp;"_"&amp;$K7,Time_Series!$C$5:$DS$2164,CJ$2,FALSE)</f>
        <v>4259.1290322580599</v>
      </c>
      <c r="CK7" s="3">
        <f>VLOOKUP(lookup_combo&amp;"_"&amp;$K7,Time_Series!$C$5:$DS$2164,CK$2,FALSE)</f>
        <v>3205.6</v>
      </c>
      <c r="CL7" s="3">
        <f>VLOOKUP(lookup_combo&amp;"_"&amp;$K7,Time_Series!$C$5:$DS$2164,CL$2,FALSE)</f>
        <v>1544.85967741935</v>
      </c>
      <c r="CM7" s="3">
        <f>VLOOKUP(lookup_combo&amp;"_"&amp;$K7,Time_Series!$C$5:$DS$2164,CM$2,FALSE)</f>
        <v>480.06451612903197</v>
      </c>
      <c r="CN7" s="3">
        <f>VLOOKUP(lookup_combo&amp;"_"&amp;$K7,Time_Series!$C$5:$DS$2164,CN$2,FALSE)</f>
        <v>116.528666666666</v>
      </c>
      <c r="CO7" s="3">
        <f>VLOOKUP(lookup_combo&amp;"_"&amp;$K7,Time_Series!$C$5:$DS$2164,CO$2,FALSE)</f>
        <v>59.928870967741901</v>
      </c>
      <c r="CP7" s="3">
        <f>VLOOKUP(lookup_combo&amp;"_"&amp;$K7,Time_Series!$C$5:$DS$2164,CP$2,FALSE)</f>
        <v>45.547333333333299</v>
      </c>
      <c r="CQ7" s="3">
        <f>VLOOKUP(lookup_combo&amp;"_"&amp;$K7,Time_Series!$C$5:$DS$2164,CQ$2,FALSE)</f>
        <v>212.46354838709601</v>
      </c>
      <c r="CR7" s="3">
        <f>VLOOKUP(lookup_combo&amp;"_"&amp;$K7,Time_Series!$C$5:$DS$2164,CR$2,FALSE)</f>
        <v>1058.9387096774101</v>
      </c>
      <c r="CS7" s="3">
        <f>VLOOKUP(lookup_combo&amp;"_"&amp;$K7,Time_Series!$C$5:$DS$2164,CS$2,FALSE)</f>
        <v>1865.69642857142</v>
      </c>
      <c r="CT7" s="3">
        <f>VLOOKUP(lookup_combo&amp;"_"&amp;$K7,Time_Series!$C$5:$DS$2164,CT$2,FALSE)</f>
        <v>2657.9677419354798</v>
      </c>
      <c r="CU7" s="3">
        <f>VLOOKUP(lookup_combo&amp;"_"&amp;$K7,Time_Series!$C$5:$DS$2164,CU$2,FALSE)</f>
        <v>3830.9333333333302</v>
      </c>
      <c r="CV7" s="3">
        <f>VLOOKUP(lookup_combo&amp;"_"&amp;$K7,Time_Series!$C$5:$DS$2164,CV$2,FALSE)</f>
        <v>4339.0806451612898</v>
      </c>
      <c r="CW7" s="3">
        <f>VLOOKUP(lookup_combo&amp;"_"&amp;$K7,Time_Series!$C$5:$DS$2164,CW$2,FALSE)</f>
        <v>3829.7666666666601</v>
      </c>
      <c r="CX7" s="3">
        <f>VLOOKUP(lookup_combo&amp;"_"&amp;$K7,Time_Series!$C$5:$DS$2164,CX$2,FALSE)</f>
        <v>2185</v>
      </c>
      <c r="CY7" s="3">
        <f>VLOOKUP(lookup_combo&amp;"_"&amp;$K7,Time_Series!$C$5:$DS$2164,CY$2,FALSE)</f>
        <v>843.34354838709601</v>
      </c>
      <c r="CZ7" s="3">
        <f>VLOOKUP(lookup_combo&amp;"_"&amp;$K7,Time_Series!$C$5:$DS$2164,CZ$2,FALSE)</f>
        <v>77.4106666666666</v>
      </c>
      <c r="DA7" s="3">
        <f>VLOOKUP(lookup_combo&amp;"_"&amp;$K7,Time_Series!$C$5:$DS$2164,DA$2,FALSE)</f>
        <v>37.985322580645096</v>
      </c>
      <c r="DB7" s="3">
        <f>VLOOKUP(lookup_combo&amp;"_"&amp;$K7,Time_Series!$C$5:$DS$2164,DB$2,FALSE)</f>
        <v>28.8079999999999</v>
      </c>
      <c r="DC7" s="3">
        <f>VLOOKUP(lookup_combo&amp;"_"&amp;$K7,Time_Series!$C$5:$DS$2164,DC$2,FALSE)</f>
        <v>87.223064516129</v>
      </c>
      <c r="DD7" s="3">
        <f>VLOOKUP(lookup_combo&amp;"_"&amp;$K7,Time_Series!$C$5:$DS$2164,DD$2,FALSE)</f>
        <v>1196.2564516129</v>
      </c>
      <c r="DE7" s="3">
        <f>VLOOKUP(lookup_combo&amp;"_"&amp;$K7,Time_Series!$C$5:$DS$2164,DE$2,FALSE)</f>
        <v>2913.3275862068899</v>
      </c>
      <c r="DF7" s="3">
        <f>VLOOKUP(lookup_combo&amp;"_"&amp;$K7,Time_Series!$C$5:$DS$2164,DF$2,FALSE)</f>
        <v>3908.83870967741</v>
      </c>
      <c r="DG7" s="3">
        <f>VLOOKUP(lookup_combo&amp;"_"&amp;$K7,Time_Series!$C$5:$DS$2164,DG$2,FALSE)</f>
        <v>4272.2333333333299</v>
      </c>
      <c r="DH7" s="3">
        <f>VLOOKUP(lookup_combo&amp;"_"&amp;$K7,Time_Series!$C$5:$DS$2164,DH$2,FALSE)</f>
        <v>4499.8870967741896</v>
      </c>
      <c r="DI7" s="3">
        <f>VLOOKUP(lookup_combo&amp;"_"&amp;$K7,Time_Series!$C$5:$DS$2164,DI$2,FALSE)</f>
        <v>3068.0833333333298</v>
      </c>
      <c r="DJ7" s="3">
        <f>VLOOKUP(lookup_combo&amp;"_"&amp;$K7,Time_Series!$C$5:$DS$2164,DJ$2,FALSE)</f>
        <v>889.49032258064506</v>
      </c>
      <c r="DK7" s="3">
        <f>VLOOKUP(lookup_combo&amp;"_"&amp;$K7,Time_Series!$C$5:$DS$2164,DK$2,FALSE)</f>
        <v>330.09354838709601</v>
      </c>
      <c r="DL7" s="3">
        <f>VLOOKUP(lookup_combo&amp;"_"&amp;$K7,Time_Series!$C$5:$DS$2164,DL$2,FALSE)</f>
        <v>222.75666666666601</v>
      </c>
      <c r="DM7" s="3">
        <f>VLOOKUP(lookup_combo&amp;"_"&amp;$K7,Time_Series!$C$5:$DS$2164,DM$2,FALSE)</f>
        <v>140.23064516129</v>
      </c>
      <c r="DN7" s="3">
        <f>VLOOKUP(lookup_combo&amp;"_"&amp;$K7,Time_Series!$C$5:$DS$2164,DN$2,FALSE)</f>
        <v>103.409833333333</v>
      </c>
      <c r="DO7" s="3">
        <f>VLOOKUP(lookup_combo&amp;"_"&amp;$K7,Time_Series!$C$5:$DS$2164,DO$2,FALSE)</f>
        <v>210.12322580645099</v>
      </c>
      <c r="DP7" s="3">
        <f>VLOOKUP(lookup_combo&amp;"_"&amp;$K7,Time_Series!$C$5:$DS$2164,DP$2,FALSE)</f>
        <v>1481.7241935483801</v>
      </c>
      <c r="DQ7" s="3">
        <f>VLOOKUP(lookup_combo&amp;"_"&amp;$K7,Time_Series!$C$5:$DS$2164,DQ$2,FALSE)</f>
        <v>2548.2142857142799</v>
      </c>
      <c r="DR7" s="3">
        <f>VLOOKUP(lookup_combo&amp;"_"&amp;$K7,Time_Series!$C$5:$DS$2164,DR$2,FALSE)</f>
        <v>3463.9838709677401</v>
      </c>
      <c r="DS7" s="3">
        <f>VLOOKUP(lookup_combo&amp;"_"&amp;$K7,Time_Series!$C$5:$DS$2164,DS$2,FALSE)</f>
        <v>4248.5666666666602</v>
      </c>
      <c r="DT7" s="3">
        <f>VLOOKUP(lookup_combo&amp;"_"&amp;$K7,Time_Series!$C$5:$DS$2164,DT$2,FALSE)</f>
        <v>4448.6451612903202</v>
      </c>
      <c r="DU7" s="3">
        <f>VLOOKUP(lookup_combo&amp;"_"&amp;$K7,Time_Series!$C$5:$DS$2164,DU$2,FALSE)</f>
        <v>3440.2</v>
      </c>
      <c r="DV7" s="3">
        <f>VLOOKUP(lookup_combo&amp;"_"&amp;$K7,Time_Series!$C$5:$DS$2164,DV$2,FALSE)</f>
        <v>1667.22580645161</v>
      </c>
      <c r="DW7" s="3">
        <f>VLOOKUP(lookup_combo&amp;"_"&amp;$K7,Time_Series!$C$5:$DS$2164,DW$2,FALSE)</f>
        <v>867.28709677419295</v>
      </c>
      <c r="DX7" s="3">
        <f>VLOOKUP(lookup_combo&amp;"_"&amp;$K7,Time_Series!$C$5:$DS$2164,DX$2,FALSE)</f>
        <v>453.38333333333298</v>
      </c>
      <c r="DY7" s="3">
        <f>VLOOKUP(lookup_combo&amp;"_"&amp;$K7,Time_Series!$C$5:$DS$2164,DY$2,FALSE)</f>
        <v>170.16935483870901</v>
      </c>
      <c r="DZ7" s="3">
        <f>VLOOKUP(lookup_combo&amp;"_"&amp;$K7,Time_Series!$C$5:$DS$2164,DZ$2,FALSE)</f>
        <v>94.230333333333306</v>
      </c>
      <c r="EA7" s="3">
        <f>VLOOKUP(lookup_combo&amp;"_"&amp;$K7,Time_Series!$C$5:$DS$2164,EA$2,FALSE)</f>
        <v>163.66416666666601</v>
      </c>
    </row>
    <row r="8" spans="2:131" x14ac:dyDescent="0.25">
      <c r="B8" s="3">
        <v>6</v>
      </c>
      <c r="C8" s="3">
        <v>16</v>
      </c>
      <c r="D8" s="3">
        <v>17</v>
      </c>
      <c r="E8" s="3">
        <v>18</v>
      </c>
      <c r="F8" s="3">
        <f>VLOOKUP(lookup_combo&amp;"_"&amp;B8*10,Raw_Pivot_Max!$B$2:$C$2233,2,FALSE)*multiplier</f>
        <v>3775.0480229851878</v>
      </c>
      <c r="G8" s="3">
        <f>VLOOKUP(lookup_combo&amp;"_"&amp;B8*10,Raw_Pivot_Max!$B$2:$D$2233,3,FALSE)*multiplier</f>
        <v>2256.1432510651111</v>
      </c>
      <c r="H8" s="3">
        <f>VLOOKUP(lookup_combo&amp;"_"&amp;B8*10,Raw_Pivot_Max!$B$2:$F$2233,4,FALSE)*multiplier</f>
        <v>1530.0063701549007</v>
      </c>
      <c r="I8" s="3">
        <f>VLOOKUP(lookup_combo&amp;"_"&amp;B8*10,Raw_Pivot_Max!$B$2:$F$2233,5,FALSE)*multiplier</f>
        <v>2040.5215590162848</v>
      </c>
      <c r="K8" s="3">
        <v>5</v>
      </c>
      <c r="L8" s="3">
        <f>VLOOKUP(lookup_combo&amp;"_"&amp;$K8,Time_Series!$C$5:$DS$2164,L$2,FALSE)</f>
        <v>10</v>
      </c>
      <c r="M8" s="3">
        <f>VLOOKUP(lookup_combo&amp;"_"&amp;$K8,Time_Series!$C$5:$DS$2164,M$2,FALSE)</f>
        <v>10</v>
      </c>
      <c r="N8" s="3">
        <f>VLOOKUP(lookup_combo&amp;"_"&amp;$K8,Time_Series!$C$5:$DS$2164,N$2,FALSE)</f>
        <v>16.7870967741935</v>
      </c>
      <c r="O8" s="3">
        <f>VLOOKUP(lookup_combo&amp;"_"&amp;$K8,Time_Series!$C$5:$DS$2164,O$2,FALSE)</f>
        <v>132.84266666666599</v>
      </c>
      <c r="P8" s="3">
        <f>VLOOKUP(lookup_combo&amp;"_"&amp;$K8,Time_Series!$C$5:$DS$2164,P$2,FALSE)</f>
        <v>847.36774193548297</v>
      </c>
      <c r="Q8" s="3">
        <f>VLOOKUP(lookup_combo&amp;"_"&amp;$K8,Time_Series!$C$5:$DS$2164,Q$2,FALSE)</f>
        <v>2260.3166666666598</v>
      </c>
      <c r="R8" s="3">
        <f>VLOOKUP(lookup_combo&amp;"_"&amp;$K8,Time_Series!$C$5:$DS$2164,R$2,FALSE)</f>
        <v>1764.2903225806399</v>
      </c>
      <c r="S8" s="3">
        <f>VLOOKUP(lookup_combo&amp;"_"&amp;$K8,Time_Series!$C$5:$DS$2164,S$2,FALSE)</f>
        <v>1146.7161290322499</v>
      </c>
      <c r="T8" s="3">
        <f>VLOOKUP(lookup_combo&amp;"_"&amp;$K8,Time_Series!$C$5:$DS$2164,T$2,FALSE)</f>
        <v>701.58500000000004</v>
      </c>
      <c r="U8" s="3">
        <f>VLOOKUP(lookup_combo&amp;"_"&amp;$K8,Time_Series!$C$5:$DS$2164,U$2,FALSE)</f>
        <v>451.701612903225</v>
      </c>
      <c r="V8" s="3">
        <f>VLOOKUP(lookup_combo&amp;"_"&amp;$K8,Time_Series!$C$5:$DS$2164,V$2,FALSE)</f>
        <v>359.47500000000002</v>
      </c>
      <c r="W8" s="3">
        <f>VLOOKUP(lookup_combo&amp;"_"&amp;$K8,Time_Series!$C$5:$DS$2164,W$2,FALSE)</f>
        <v>313.18225806451602</v>
      </c>
      <c r="X8" s="3">
        <f>VLOOKUP(lookup_combo&amp;"_"&amp;$K8,Time_Series!$C$5:$DS$2164,X$2,FALSE)</f>
        <v>336.44838709677401</v>
      </c>
      <c r="Y8" s="3">
        <f>VLOOKUP(lookup_combo&amp;"_"&amp;$K8,Time_Series!$C$5:$DS$2164,Y$2,FALSE)</f>
        <v>454.144642857142</v>
      </c>
      <c r="Z8" s="3">
        <f>VLOOKUP(lookup_combo&amp;"_"&amp;$K8,Time_Series!$C$5:$DS$2164,Z$2,FALSE)</f>
        <v>678.60967741935406</v>
      </c>
      <c r="AA8" s="3">
        <f>VLOOKUP(lookup_combo&amp;"_"&amp;$K8,Time_Series!$C$5:$DS$2164,AA$2,FALSE)</f>
        <v>938.71</v>
      </c>
      <c r="AB8" s="3">
        <f>VLOOKUP(lookup_combo&amp;"_"&amp;$K8,Time_Series!$C$5:$DS$2164,AB$2,FALSE)</f>
        <v>1452.7096774193501</v>
      </c>
      <c r="AC8" s="3">
        <f>VLOOKUP(lookup_combo&amp;"_"&amp;$K8,Time_Series!$C$5:$DS$2164,AC$2,FALSE)</f>
        <v>2183.13333333333</v>
      </c>
      <c r="AD8" s="3">
        <f>VLOOKUP(lookup_combo&amp;"_"&amp;$K8,Time_Series!$C$5:$DS$2164,AD$2,FALSE)</f>
        <v>2092.5322580645102</v>
      </c>
      <c r="AE8" s="3">
        <f>VLOOKUP(lookup_combo&amp;"_"&amp;$K8,Time_Series!$C$5:$DS$2164,AE$2,FALSE)</f>
        <v>1294.4774193548301</v>
      </c>
      <c r="AF8" s="3">
        <f>VLOOKUP(lookup_combo&amp;"_"&amp;$K8,Time_Series!$C$5:$DS$2164,AF$2,FALSE)</f>
        <v>670.29499999999996</v>
      </c>
      <c r="AG8" s="3">
        <f>VLOOKUP(lookup_combo&amp;"_"&amp;$K8,Time_Series!$C$5:$DS$2164,AG$2,FALSE)</f>
        <v>388.72903225806402</v>
      </c>
      <c r="AH8" s="3">
        <f>VLOOKUP(lookup_combo&amp;"_"&amp;$K8,Time_Series!$C$5:$DS$2164,AH$2,FALSE)</f>
        <v>292.553333333333</v>
      </c>
      <c r="AI8" s="3">
        <f>VLOOKUP(lookup_combo&amp;"_"&amp;$K8,Time_Series!$C$5:$DS$2164,AI$2,FALSE)</f>
        <v>255.45483870967701</v>
      </c>
      <c r="AJ8" s="3">
        <f>VLOOKUP(lookup_combo&amp;"_"&amp;$K8,Time_Series!$C$5:$DS$2164,AJ$2,FALSE)</f>
        <v>256.425806451612</v>
      </c>
      <c r="AK8" s="3">
        <f>VLOOKUP(lookup_combo&amp;"_"&amp;$K8,Time_Series!$C$5:$DS$2164,AK$2,FALSE)</f>
        <v>322.95357142857102</v>
      </c>
      <c r="AL8" s="3">
        <f>VLOOKUP(lookup_combo&amp;"_"&amp;$K8,Time_Series!$C$5:$DS$2164,AL$2,FALSE)</f>
        <v>506.20806451612901</v>
      </c>
      <c r="AM8" s="3">
        <f>VLOOKUP(lookup_combo&amp;"_"&amp;$K8,Time_Series!$C$5:$DS$2164,AM$2,FALSE)</f>
        <v>864.68</v>
      </c>
      <c r="AN8" s="3">
        <f>VLOOKUP(lookup_combo&amp;"_"&amp;$K8,Time_Series!$C$5:$DS$2164,AN$2,FALSE)</f>
        <v>1511.9516129032199</v>
      </c>
      <c r="AO8" s="3">
        <f>VLOOKUP(lookup_combo&amp;"_"&amp;$K8,Time_Series!$C$5:$DS$2164,AO$2,FALSE)</f>
        <v>2303.9499999999998</v>
      </c>
      <c r="AP8" s="3">
        <f>VLOOKUP(lookup_combo&amp;"_"&amp;$K8,Time_Series!$C$5:$DS$2164,AP$2,FALSE)</f>
        <v>2366.72580645161</v>
      </c>
      <c r="AQ8" s="3">
        <f>VLOOKUP(lookup_combo&amp;"_"&amp;$K8,Time_Series!$C$5:$DS$2164,AQ$2,FALSE)</f>
        <v>1925.9838709677399</v>
      </c>
      <c r="AR8" s="3">
        <f>VLOOKUP(lookup_combo&amp;"_"&amp;$K8,Time_Series!$C$5:$DS$2164,AR$2,FALSE)</f>
        <v>1347.6</v>
      </c>
      <c r="AS8" s="3">
        <f>VLOOKUP(lookup_combo&amp;"_"&amp;$K8,Time_Series!$C$5:$DS$2164,AS$2,FALSE)</f>
        <v>882.40483870967705</v>
      </c>
      <c r="AT8" s="3">
        <f>VLOOKUP(lookup_combo&amp;"_"&amp;$K8,Time_Series!$C$5:$DS$2164,AT$2,FALSE)</f>
        <v>625.50833333333298</v>
      </c>
      <c r="AU8" s="3">
        <f>VLOOKUP(lookup_combo&amp;"_"&amp;$K8,Time_Series!$C$5:$DS$2164,AU$2,FALSE)</f>
        <v>478.277419354838</v>
      </c>
      <c r="AV8" s="3">
        <f>VLOOKUP(lookup_combo&amp;"_"&amp;$K8,Time_Series!$C$5:$DS$2164,AV$2,FALSE)</f>
        <v>389.28064516129001</v>
      </c>
      <c r="AW8" s="3">
        <f>VLOOKUP(lookup_combo&amp;"_"&amp;$K8,Time_Series!$C$5:$DS$2164,AW$2,FALSE)</f>
        <v>335.44285714285701</v>
      </c>
      <c r="AX8" s="3">
        <f>VLOOKUP(lookup_combo&amp;"_"&amp;$K8,Time_Series!$C$5:$DS$2164,AX$2,FALSE)</f>
        <v>280.39516129032199</v>
      </c>
      <c r="AY8" s="3">
        <f>VLOOKUP(lookup_combo&amp;"_"&amp;$K8,Time_Series!$C$5:$DS$2164,AY$2,FALSE)</f>
        <v>216.42333333333301</v>
      </c>
      <c r="AZ8" s="3">
        <f>VLOOKUP(lookup_combo&amp;"_"&amp;$K8,Time_Series!$C$5:$DS$2164,AZ$2,FALSE)</f>
        <v>556.683870967742</v>
      </c>
      <c r="BA8" s="3">
        <f>VLOOKUP(lookup_combo&amp;"_"&amp;$K8,Time_Series!$C$5:$DS$2164,BA$2,FALSE)</f>
        <v>1225.4366666666599</v>
      </c>
      <c r="BB8" s="3">
        <f>VLOOKUP(lookup_combo&amp;"_"&amp;$K8,Time_Series!$C$5:$DS$2164,BB$2,FALSE)</f>
        <v>1504.0161290322501</v>
      </c>
      <c r="BC8" s="3">
        <f>VLOOKUP(lookup_combo&amp;"_"&amp;$K8,Time_Series!$C$5:$DS$2164,BC$2,FALSE)</f>
        <v>1231.16129032258</v>
      </c>
      <c r="BD8" s="3">
        <f>VLOOKUP(lookup_combo&amp;"_"&amp;$K8,Time_Series!$C$5:$DS$2164,BD$2,FALSE)</f>
        <v>869.245</v>
      </c>
      <c r="BE8" s="3">
        <f>VLOOKUP(lookup_combo&amp;"_"&amp;$K8,Time_Series!$C$5:$DS$2164,BE$2,FALSE)</f>
        <v>608.933870967742</v>
      </c>
      <c r="BF8" s="3">
        <f>VLOOKUP(lookup_combo&amp;"_"&amp;$K8,Time_Series!$C$5:$DS$2164,BF$2,FALSE)</f>
        <v>410.87666666666598</v>
      </c>
      <c r="BG8" s="3">
        <f>VLOOKUP(lookup_combo&amp;"_"&amp;$K8,Time_Series!$C$5:$DS$2164,BG$2,FALSE)</f>
        <v>517.85322580645095</v>
      </c>
      <c r="BH8" s="3">
        <f>VLOOKUP(lookup_combo&amp;"_"&amp;$K8,Time_Series!$C$5:$DS$2164,BH$2,FALSE)</f>
        <v>894.78064516128995</v>
      </c>
      <c r="BI8" s="3">
        <f>VLOOKUP(lookup_combo&amp;"_"&amp;$K8,Time_Series!$C$5:$DS$2164,BI$2,FALSE)</f>
        <v>1196.51724137931</v>
      </c>
      <c r="BJ8" s="3">
        <f>VLOOKUP(lookup_combo&amp;"_"&amp;$K8,Time_Series!$C$5:$DS$2164,BJ$2,FALSE)</f>
        <v>1533.2096774193501</v>
      </c>
      <c r="BK8" s="3">
        <f>VLOOKUP(lookup_combo&amp;"_"&amp;$K8,Time_Series!$C$5:$DS$2164,BK$2,FALSE)</f>
        <v>1933.2333333333299</v>
      </c>
      <c r="BL8" s="3">
        <f>VLOOKUP(lookup_combo&amp;"_"&amp;$K8,Time_Series!$C$5:$DS$2164,BL$2,FALSE)</f>
        <v>2414.6935483870898</v>
      </c>
      <c r="BM8" s="3">
        <f>VLOOKUP(lookup_combo&amp;"_"&amp;$K8,Time_Series!$C$5:$DS$2164,BM$2,FALSE)</f>
        <v>2955.7833333333301</v>
      </c>
      <c r="BN8" s="3">
        <f>VLOOKUP(lookup_combo&amp;"_"&amp;$K8,Time_Series!$C$5:$DS$2164,BN$2,FALSE)</f>
        <v>2144.8548387096698</v>
      </c>
      <c r="BO8" s="3">
        <f>VLOOKUP(lookup_combo&amp;"_"&amp;$K8,Time_Series!$C$5:$DS$2164,BO$2,FALSE)</f>
        <v>1142.0290322580599</v>
      </c>
      <c r="BP8" s="3">
        <f>VLOOKUP(lookup_combo&amp;"_"&amp;$K8,Time_Series!$C$5:$DS$2164,BP$2,FALSE)</f>
        <v>719.88333333333298</v>
      </c>
      <c r="BQ8" s="3">
        <f>VLOOKUP(lookup_combo&amp;"_"&amp;$K8,Time_Series!$C$5:$DS$2164,BQ$2,FALSE)</f>
        <v>523.45322580645097</v>
      </c>
      <c r="BR8" s="3">
        <f>VLOOKUP(lookup_combo&amp;"_"&amp;$K8,Time_Series!$C$5:$DS$2164,BR$2,FALSE)</f>
        <v>399.106666666666</v>
      </c>
      <c r="BS8" s="3">
        <f>VLOOKUP(lookup_combo&amp;"_"&amp;$K8,Time_Series!$C$5:$DS$2164,BS$2,FALSE)</f>
        <v>342.52258064516099</v>
      </c>
      <c r="BT8" s="3">
        <f>VLOOKUP(lookup_combo&amp;"_"&amp;$K8,Time_Series!$C$5:$DS$2164,BT$2,FALSE)</f>
        <v>370.45967741935402</v>
      </c>
      <c r="BU8" s="3">
        <f>VLOOKUP(lookup_combo&amp;"_"&amp;$K8,Time_Series!$C$5:$DS$2164,BU$2,FALSE)</f>
        <v>583.21785714285704</v>
      </c>
      <c r="BV8" s="3">
        <f>VLOOKUP(lookup_combo&amp;"_"&amp;$K8,Time_Series!$C$5:$DS$2164,BV$2,FALSE)</f>
        <v>913.34354838709601</v>
      </c>
      <c r="BW8" s="3">
        <f>VLOOKUP(lookup_combo&amp;"_"&amp;$K8,Time_Series!$C$5:$DS$2164,BW$2,FALSE)</f>
        <v>1254.0166666666601</v>
      </c>
      <c r="BX8" s="3">
        <f>VLOOKUP(lookup_combo&amp;"_"&amp;$K8,Time_Series!$C$5:$DS$2164,BX$2,FALSE)</f>
        <v>1563.2096774193501</v>
      </c>
      <c r="BY8" s="3">
        <f>VLOOKUP(lookup_combo&amp;"_"&amp;$K8,Time_Series!$C$5:$DS$2164,BY$2,FALSE)</f>
        <v>1938.63333333333</v>
      </c>
      <c r="BZ8" s="3">
        <f>VLOOKUP(lookup_combo&amp;"_"&amp;$K8,Time_Series!$C$5:$DS$2164,BZ$2,FALSE)</f>
        <v>1889.3709677419299</v>
      </c>
      <c r="CA8" s="3">
        <f>VLOOKUP(lookup_combo&amp;"_"&amp;$K8,Time_Series!$C$5:$DS$2164,CA$2,FALSE)</f>
        <v>1521.58064516129</v>
      </c>
      <c r="CB8" s="3">
        <f>VLOOKUP(lookup_combo&amp;"_"&amp;$K8,Time_Series!$C$5:$DS$2164,CB$2,FALSE)</f>
        <v>1095.40499999999</v>
      </c>
      <c r="CC8" s="3">
        <f>VLOOKUP(lookup_combo&amp;"_"&amp;$K8,Time_Series!$C$5:$DS$2164,CC$2,FALSE)</f>
        <v>777.546774193548</v>
      </c>
      <c r="CD8" s="3">
        <f>VLOOKUP(lookup_combo&amp;"_"&amp;$K8,Time_Series!$C$5:$DS$2164,CD$2,FALSE)</f>
        <v>564.21333333333303</v>
      </c>
      <c r="CE8" s="3">
        <f>VLOOKUP(lookup_combo&amp;"_"&amp;$K8,Time_Series!$C$5:$DS$2164,CE$2,FALSE)</f>
        <v>440.32419354838697</v>
      </c>
      <c r="CF8" s="3">
        <f>VLOOKUP(lookup_combo&amp;"_"&amp;$K8,Time_Series!$C$5:$DS$2164,CF$2,FALSE)</f>
        <v>523.22258064516097</v>
      </c>
      <c r="CG8" s="3">
        <f>VLOOKUP(lookup_combo&amp;"_"&amp;$K8,Time_Series!$C$5:$DS$2164,CG$2,FALSE)</f>
        <v>748.205357142857</v>
      </c>
      <c r="CH8" s="3">
        <f>VLOOKUP(lookup_combo&amp;"_"&amp;$K8,Time_Series!$C$5:$DS$2164,CH$2,FALSE)</f>
        <v>975.26451612903202</v>
      </c>
      <c r="CI8" s="3">
        <f>VLOOKUP(lookup_combo&amp;"_"&amp;$K8,Time_Series!$C$5:$DS$2164,CI$2,FALSE)</f>
        <v>1372.0833333333301</v>
      </c>
      <c r="CJ8" s="3">
        <f>VLOOKUP(lookup_combo&amp;"_"&amp;$K8,Time_Series!$C$5:$DS$2164,CJ$2,FALSE)</f>
        <v>2041.72580645161</v>
      </c>
      <c r="CK8" s="3">
        <f>VLOOKUP(lookup_combo&amp;"_"&amp;$K8,Time_Series!$C$5:$DS$2164,CK$2,FALSE)</f>
        <v>2667.5833333333298</v>
      </c>
      <c r="CL8" s="3">
        <f>VLOOKUP(lookup_combo&amp;"_"&amp;$K8,Time_Series!$C$5:$DS$2164,CL$2,FALSE)</f>
        <v>2552.1451612903202</v>
      </c>
      <c r="CM8" s="3">
        <f>VLOOKUP(lookup_combo&amp;"_"&amp;$K8,Time_Series!$C$5:$DS$2164,CM$2,FALSE)</f>
        <v>1852.5</v>
      </c>
      <c r="CN8" s="3">
        <f>VLOOKUP(lookup_combo&amp;"_"&amp;$K8,Time_Series!$C$5:$DS$2164,CN$2,FALSE)</f>
        <v>1042.82666666666</v>
      </c>
      <c r="CO8" s="3">
        <f>VLOOKUP(lookup_combo&amp;"_"&amp;$K8,Time_Series!$C$5:$DS$2164,CO$2,FALSE)</f>
        <v>679.06129032258002</v>
      </c>
      <c r="CP8" s="3">
        <f>VLOOKUP(lookup_combo&amp;"_"&amp;$K8,Time_Series!$C$5:$DS$2164,CP$2,FALSE)</f>
        <v>493.68</v>
      </c>
      <c r="CQ8" s="3">
        <f>VLOOKUP(lookup_combo&amp;"_"&amp;$K8,Time_Series!$C$5:$DS$2164,CQ$2,FALSE)</f>
        <v>397.09677419354801</v>
      </c>
      <c r="CR8" s="3">
        <f>VLOOKUP(lookup_combo&amp;"_"&amp;$K8,Time_Series!$C$5:$DS$2164,CR$2,FALSE)</f>
        <v>397.90645161290303</v>
      </c>
      <c r="CS8" s="3">
        <f>VLOOKUP(lookup_combo&amp;"_"&amp;$K8,Time_Series!$C$5:$DS$2164,CS$2,FALSE)</f>
        <v>516.96785714285704</v>
      </c>
      <c r="CT8" s="3">
        <f>VLOOKUP(lookup_combo&amp;"_"&amp;$K8,Time_Series!$C$5:$DS$2164,CT$2,FALSE)</f>
        <v>740.58870967741905</v>
      </c>
      <c r="CU8" s="3">
        <f>VLOOKUP(lookup_combo&amp;"_"&amp;$K8,Time_Series!$C$5:$DS$2164,CU$2,FALSE)</f>
        <v>1368.05666666666</v>
      </c>
      <c r="CV8" s="3">
        <f>VLOOKUP(lookup_combo&amp;"_"&amp;$K8,Time_Series!$C$5:$DS$2164,CV$2,FALSE)</f>
        <v>2169.0322580645102</v>
      </c>
      <c r="CW8" s="3">
        <f>VLOOKUP(lookup_combo&amp;"_"&amp;$K8,Time_Series!$C$5:$DS$2164,CW$2,FALSE)</f>
        <v>2873.9833333333299</v>
      </c>
      <c r="CX8" s="3">
        <f>VLOOKUP(lookup_combo&amp;"_"&amp;$K8,Time_Series!$C$5:$DS$2164,CX$2,FALSE)</f>
        <v>2987.2419354838698</v>
      </c>
      <c r="CY8" s="3">
        <f>VLOOKUP(lookup_combo&amp;"_"&amp;$K8,Time_Series!$C$5:$DS$2164,CY$2,FALSE)</f>
        <v>2267.0483870967701</v>
      </c>
      <c r="CZ8" s="3">
        <f>VLOOKUP(lookup_combo&amp;"_"&amp;$K8,Time_Series!$C$5:$DS$2164,CZ$2,FALSE)</f>
        <v>1051.3150000000001</v>
      </c>
      <c r="DA8" s="3">
        <f>VLOOKUP(lookup_combo&amp;"_"&amp;$K8,Time_Series!$C$5:$DS$2164,DA$2,FALSE)</f>
        <v>613.84032258064497</v>
      </c>
      <c r="DB8" s="3">
        <f>VLOOKUP(lookup_combo&amp;"_"&amp;$K8,Time_Series!$C$5:$DS$2164,DB$2,FALSE)</f>
        <v>433.07833333333298</v>
      </c>
      <c r="DC8" s="3">
        <f>VLOOKUP(lookup_combo&amp;"_"&amp;$K8,Time_Series!$C$5:$DS$2164,DC$2,FALSE)</f>
        <v>352.65</v>
      </c>
      <c r="DD8" s="3">
        <f>VLOOKUP(lookup_combo&amp;"_"&amp;$K8,Time_Series!$C$5:$DS$2164,DD$2,FALSE)</f>
        <v>335.543548387096</v>
      </c>
      <c r="DE8" s="3">
        <f>VLOOKUP(lookup_combo&amp;"_"&amp;$K8,Time_Series!$C$5:$DS$2164,DE$2,FALSE)</f>
        <v>725.27413793103403</v>
      </c>
      <c r="DF8" s="3">
        <f>VLOOKUP(lookup_combo&amp;"_"&amp;$K8,Time_Series!$C$5:$DS$2164,DF$2,FALSE)</f>
        <v>1461.69354838709</v>
      </c>
      <c r="DG8" s="3">
        <f>VLOOKUP(lookup_combo&amp;"_"&amp;$K8,Time_Series!$C$5:$DS$2164,DG$2,FALSE)</f>
        <v>2227.7833333333301</v>
      </c>
      <c r="DH8" s="3">
        <f>VLOOKUP(lookup_combo&amp;"_"&amp;$K8,Time_Series!$C$5:$DS$2164,DH$2,FALSE)</f>
        <v>3000.4032258064499</v>
      </c>
      <c r="DI8" s="3">
        <f>VLOOKUP(lookup_combo&amp;"_"&amp;$K8,Time_Series!$C$5:$DS$2164,DI$2,FALSE)</f>
        <v>3488.0833333333298</v>
      </c>
      <c r="DJ8" s="3">
        <f>VLOOKUP(lookup_combo&amp;"_"&amp;$K8,Time_Series!$C$5:$DS$2164,DJ$2,FALSE)</f>
        <v>3043.8225806451601</v>
      </c>
      <c r="DK8" s="3">
        <f>VLOOKUP(lookup_combo&amp;"_"&amp;$K8,Time_Series!$C$5:$DS$2164,DK$2,FALSE)</f>
        <v>2176.2903225806399</v>
      </c>
      <c r="DL8" s="3">
        <f>VLOOKUP(lookup_combo&amp;"_"&amp;$K8,Time_Series!$C$5:$DS$2164,DL$2,FALSE)</f>
        <v>1608.5</v>
      </c>
      <c r="DM8" s="3">
        <f>VLOOKUP(lookup_combo&amp;"_"&amp;$K8,Time_Series!$C$5:$DS$2164,DM$2,FALSE)</f>
        <v>1169.33870967741</v>
      </c>
      <c r="DN8" s="3">
        <f>VLOOKUP(lookup_combo&amp;"_"&amp;$K8,Time_Series!$C$5:$DS$2164,DN$2,FALSE)</f>
        <v>912.78166666666596</v>
      </c>
      <c r="DO8" s="3">
        <f>VLOOKUP(lookup_combo&amp;"_"&amp;$K8,Time_Series!$C$5:$DS$2164,DO$2,FALSE)</f>
        <v>772.15645161290297</v>
      </c>
      <c r="DP8" s="3">
        <f>VLOOKUP(lookup_combo&amp;"_"&amp;$K8,Time_Series!$C$5:$DS$2164,DP$2,FALSE)</f>
        <v>736.84032258064497</v>
      </c>
      <c r="DQ8" s="3">
        <f>VLOOKUP(lookup_combo&amp;"_"&amp;$K8,Time_Series!$C$5:$DS$2164,DQ$2,FALSE)</f>
        <v>951.57499999999902</v>
      </c>
      <c r="DR8" s="3">
        <f>VLOOKUP(lookup_combo&amp;"_"&amp;$K8,Time_Series!$C$5:$DS$2164,DR$2,FALSE)</f>
        <v>1454.08064516129</v>
      </c>
      <c r="DS8" s="3">
        <f>VLOOKUP(lookup_combo&amp;"_"&amp;$K8,Time_Series!$C$5:$DS$2164,DS$2,FALSE)</f>
        <v>2227.7666666666601</v>
      </c>
      <c r="DT8" s="3">
        <f>VLOOKUP(lookup_combo&amp;"_"&amp;$K8,Time_Series!$C$5:$DS$2164,DT$2,FALSE)</f>
        <v>3034.4354838709601</v>
      </c>
      <c r="DU8" s="3">
        <f>VLOOKUP(lookup_combo&amp;"_"&amp;$K8,Time_Series!$C$5:$DS$2164,DU$2,FALSE)</f>
        <v>3442.0333333333301</v>
      </c>
      <c r="DV8" s="3">
        <f>VLOOKUP(lookup_combo&amp;"_"&amp;$K8,Time_Series!$C$5:$DS$2164,DV$2,FALSE)</f>
        <v>3307.3064516129002</v>
      </c>
      <c r="DW8" s="3">
        <f>VLOOKUP(lookup_combo&amp;"_"&amp;$K8,Time_Series!$C$5:$DS$2164,DW$2,FALSE)</f>
        <v>2696.0161290322499</v>
      </c>
      <c r="DX8" s="3">
        <f>VLOOKUP(lookup_combo&amp;"_"&amp;$K8,Time_Series!$C$5:$DS$2164,DX$2,FALSE)</f>
        <v>2076.6833333333302</v>
      </c>
      <c r="DY8" s="3">
        <f>VLOOKUP(lookup_combo&amp;"_"&amp;$K8,Time_Series!$C$5:$DS$2164,DY$2,FALSE)</f>
        <v>1404.66129032258</v>
      </c>
      <c r="DZ8" s="3">
        <f>VLOOKUP(lookup_combo&amp;"_"&amp;$K8,Time_Series!$C$5:$DS$2164,DZ$2,FALSE)</f>
        <v>1024.43</v>
      </c>
      <c r="EA8" s="3">
        <f>VLOOKUP(lookup_combo&amp;"_"&amp;$K8,Time_Series!$C$5:$DS$2164,EA$2,FALSE)</f>
        <v>840.57833333333303</v>
      </c>
    </row>
    <row r="9" spans="2:131" x14ac:dyDescent="0.25">
      <c r="B9" s="3">
        <v>7</v>
      </c>
      <c r="C9" s="3">
        <v>19</v>
      </c>
      <c r="D9" s="3">
        <v>20</v>
      </c>
      <c r="E9" s="3">
        <v>21</v>
      </c>
      <c r="F9" s="3">
        <f>VLOOKUP(lookup_combo&amp;"_"&amp;B9*10,Raw_Pivot_Max!$B$2:$C$2233,2,FALSE)*multiplier</f>
        <v>3645.4949756682813</v>
      </c>
      <c r="G9" s="3">
        <f>VLOOKUP(lookup_combo&amp;"_"&amp;B9*10,Raw_Pivot_Max!$B$2:$D$2233,3,FALSE)*multiplier</f>
        <v>2194.7755141891366</v>
      </c>
      <c r="H9" s="3">
        <f>VLOOKUP(lookup_combo&amp;"_"&amp;B9*10,Raw_Pivot_Max!$B$2:$F$2233,4,FALSE)*multiplier</f>
        <v>1525.1068848701145</v>
      </c>
      <c r="I9" s="3">
        <f>VLOOKUP(lookup_combo&amp;"_"&amp;B9*10,Raw_Pivot_Max!$B$2:$F$2233,5,FALSE)*multiplier</f>
        <v>2251.8725936641858</v>
      </c>
      <c r="K9" s="3">
        <v>6</v>
      </c>
      <c r="L9" s="3">
        <f>VLOOKUP(lookup_combo&amp;"_"&amp;$K9,Time_Series!$C$5:$DS$2164,L$2,FALSE)</f>
        <v>10</v>
      </c>
      <c r="M9" s="3">
        <f>VLOOKUP(lookup_combo&amp;"_"&amp;$K9,Time_Series!$C$5:$DS$2164,M$2,FALSE)</f>
        <v>10</v>
      </c>
      <c r="N9" s="3">
        <f>VLOOKUP(lookup_combo&amp;"_"&amp;$K9,Time_Series!$C$5:$DS$2164,N$2,FALSE)</f>
        <v>10.014999999999899</v>
      </c>
      <c r="O9" s="3">
        <f>VLOOKUP(lookup_combo&amp;"_"&amp;$K9,Time_Series!$C$5:$DS$2164,O$2,FALSE)</f>
        <v>11.18</v>
      </c>
      <c r="P9" s="3">
        <f>VLOOKUP(lookup_combo&amp;"_"&amp;$K9,Time_Series!$C$5:$DS$2164,P$2,FALSE)</f>
        <v>33.8887096774193</v>
      </c>
      <c r="Q9" s="3">
        <f>VLOOKUP(lookup_combo&amp;"_"&amp;$K9,Time_Series!$C$5:$DS$2164,Q$2,FALSE)</f>
        <v>278.80133333333299</v>
      </c>
      <c r="R9" s="3">
        <f>VLOOKUP(lookup_combo&amp;"_"&amp;$K9,Time_Series!$C$5:$DS$2164,R$2,FALSE)</f>
        <v>619.67419354838705</v>
      </c>
      <c r="S9" s="3">
        <f>VLOOKUP(lookup_combo&amp;"_"&amp;$K9,Time_Series!$C$5:$DS$2164,S$2,FALSE)</f>
        <v>740.38387096774102</v>
      </c>
      <c r="T9" s="3">
        <f>VLOOKUP(lookup_combo&amp;"_"&amp;$K9,Time_Series!$C$5:$DS$2164,T$2,FALSE)</f>
        <v>718.10833333333301</v>
      </c>
      <c r="U9" s="3">
        <f>VLOOKUP(lookup_combo&amp;"_"&amp;$K9,Time_Series!$C$5:$DS$2164,U$2,FALSE)</f>
        <v>639.78548387096703</v>
      </c>
      <c r="V9" s="3">
        <f>VLOOKUP(lookup_combo&amp;"_"&amp;$K9,Time_Series!$C$5:$DS$2164,V$2,FALSE)</f>
        <v>555.45499999999902</v>
      </c>
      <c r="W9" s="3">
        <f>VLOOKUP(lookup_combo&amp;"_"&amp;$K9,Time_Series!$C$5:$DS$2164,W$2,FALSE)</f>
        <v>480.52580645161203</v>
      </c>
      <c r="X9" s="3">
        <f>VLOOKUP(lookup_combo&amp;"_"&amp;$K9,Time_Series!$C$5:$DS$2164,X$2,FALSE)</f>
        <v>416.19838709677401</v>
      </c>
      <c r="Y9" s="3">
        <f>VLOOKUP(lookup_combo&amp;"_"&amp;$K9,Time_Series!$C$5:$DS$2164,Y$2,FALSE)</f>
        <v>359.47142857142802</v>
      </c>
      <c r="Z9" s="3">
        <f>VLOOKUP(lookup_combo&amp;"_"&amp;$K9,Time_Series!$C$5:$DS$2164,Z$2,FALSE)</f>
        <v>313.00806451612902</v>
      </c>
      <c r="AA9" s="3">
        <f>VLOOKUP(lookup_combo&amp;"_"&amp;$K9,Time_Series!$C$5:$DS$2164,AA$2,FALSE)</f>
        <v>272.671666666666</v>
      </c>
      <c r="AB9" s="3">
        <f>VLOOKUP(lookup_combo&amp;"_"&amp;$K9,Time_Series!$C$5:$DS$2164,AB$2,FALSE)</f>
        <v>255.22580645161199</v>
      </c>
      <c r="AC9" s="3">
        <f>VLOOKUP(lookup_combo&amp;"_"&amp;$K9,Time_Series!$C$5:$DS$2164,AC$2,FALSE)</f>
        <v>325.50166666666598</v>
      </c>
      <c r="AD9" s="3">
        <f>VLOOKUP(lookup_combo&amp;"_"&amp;$K9,Time_Series!$C$5:$DS$2164,AD$2,FALSE)</f>
        <v>469.75645161290299</v>
      </c>
      <c r="AE9" s="3">
        <f>VLOOKUP(lookup_combo&amp;"_"&amp;$K9,Time_Series!$C$5:$DS$2164,AE$2,FALSE)</f>
        <v>586.65967741935401</v>
      </c>
      <c r="AF9" s="3">
        <f>VLOOKUP(lookup_combo&amp;"_"&amp;$K9,Time_Series!$C$5:$DS$2164,AF$2,FALSE)</f>
        <v>588.26666666666597</v>
      </c>
      <c r="AG9" s="3">
        <f>VLOOKUP(lookup_combo&amp;"_"&amp;$K9,Time_Series!$C$5:$DS$2164,AG$2,FALSE)</f>
        <v>524.67903225806401</v>
      </c>
      <c r="AH9" s="3">
        <f>VLOOKUP(lookup_combo&amp;"_"&amp;$K9,Time_Series!$C$5:$DS$2164,AH$2,FALSE)</f>
        <v>452.89</v>
      </c>
      <c r="AI9" s="3">
        <f>VLOOKUP(lookup_combo&amp;"_"&amp;$K9,Time_Series!$C$5:$DS$2164,AI$2,FALSE)</f>
        <v>390.720967741935</v>
      </c>
      <c r="AJ9" s="3">
        <f>VLOOKUP(lookup_combo&amp;"_"&amp;$K9,Time_Series!$C$5:$DS$2164,AJ$2,FALSE)</f>
        <v>338.77096774193501</v>
      </c>
      <c r="AK9" s="3">
        <f>VLOOKUP(lookup_combo&amp;"_"&amp;$K9,Time_Series!$C$5:$DS$2164,AK$2,FALSE)</f>
        <v>295.308928571428</v>
      </c>
      <c r="AL9" s="3">
        <f>VLOOKUP(lookup_combo&amp;"_"&amp;$K9,Time_Series!$C$5:$DS$2164,AL$2,FALSE)</f>
        <v>254.77903225806401</v>
      </c>
      <c r="AM9" s="3">
        <f>VLOOKUP(lookup_combo&amp;"_"&amp;$K9,Time_Series!$C$5:$DS$2164,AM$2,FALSE)</f>
        <v>225.92666666666599</v>
      </c>
      <c r="AN9" s="3">
        <f>VLOOKUP(lookup_combo&amp;"_"&amp;$K9,Time_Series!$C$5:$DS$2164,AN$2,FALSE)</f>
        <v>230.97419354838701</v>
      </c>
      <c r="AO9" s="3">
        <f>VLOOKUP(lookup_combo&amp;"_"&amp;$K9,Time_Series!$C$5:$DS$2164,AO$2,FALSE)</f>
        <v>313.31833333333299</v>
      </c>
      <c r="AP9" s="3">
        <f>VLOOKUP(lookup_combo&amp;"_"&amp;$K9,Time_Series!$C$5:$DS$2164,AP$2,FALSE)</f>
        <v>400.11612903225802</v>
      </c>
      <c r="AQ9" s="3">
        <f>VLOOKUP(lookup_combo&amp;"_"&amp;$K9,Time_Series!$C$5:$DS$2164,AQ$2,FALSE)</f>
        <v>443.19193548387</v>
      </c>
      <c r="AR9" s="3">
        <f>VLOOKUP(lookup_combo&amp;"_"&amp;$K9,Time_Series!$C$5:$DS$2164,AR$2,FALSE)</f>
        <v>440.38</v>
      </c>
      <c r="AS9" s="3">
        <f>VLOOKUP(lookup_combo&amp;"_"&amp;$K9,Time_Series!$C$5:$DS$2164,AS$2,FALSE)</f>
        <v>394.57096774193502</v>
      </c>
      <c r="AT9" s="3">
        <f>VLOOKUP(lookup_combo&amp;"_"&amp;$K9,Time_Series!$C$5:$DS$2164,AT$2,FALSE)</f>
        <v>326.15166666666602</v>
      </c>
      <c r="AU9" s="3">
        <f>VLOOKUP(lookup_combo&amp;"_"&amp;$K9,Time_Series!$C$5:$DS$2164,AU$2,FALSE)</f>
        <v>249.64999999999901</v>
      </c>
      <c r="AV9" s="3">
        <f>VLOOKUP(lookup_combo&amp;"_"&amp;$K9,Time_Series!$C$5:$DS$2164,AV$2,FALSE)</f>
        <v>177.203225806451</v>
      </c>
      <c r="AW9" s="3">
        <f>VLOOKUP(lookup_combo&amp;"_"&amp;$K9,Time_Series!$C$5:$DS$2164,AW$2,FALSE)</f>
        <v>119.884285714285</v>
      </c>
      <c r="AX9" s="3">
        <f>VLOOKUP(lookup_combo&amp;"_"&amp;$K9,Time_Series!$C$5:$DS$2164,AX$2,FALSE)</f>
        <v>74.804999999999893</v>
      </c>
      <c r="AY9" s="3">
        <f>VLOOKUP(lookup_combo&amp;"_"&amp;$K9,Time_Series!$C$5:$DS$2164,AY$2,FALSE)</f>
        <v>40.505000000000003</v>
      </c>
      <c r="AZ9" s="3">
        <f>VLOOKUP(lookup_combo&amp;"_"&amp;$K9,Time_Series!$C$5:$DS$2164,AZ$2,FALSE)</f>
        <v>29.258709677419301</v>
      </c>
      <c r="BA9" s="3">
        <f>VLOOKUP(lookup_combo&amp;"_"&amp;$K9,Time_Series!$C$5:$DS$2164,BA$2,FALSE)</f>
        <v>68.488166666666601</v>
      </c>
      <c r="BB9" s="3">
        <f>VLOOKUP(lookup_combo&amp;"_"&amp;$K9,Time_Series!$C$5:$DS$2164,BB$2,FALSE)</f>
        <v>171.109677419354</v>
      </c>
      <c r="BC9" s="3">
        <f>VLOOKUP(lookup_combo&amp;"_"&amp;$K9,Time_Series!$C$5:$DS$2164,BC$2,FALSE)</f>
        <v>253.27258064516101</v>
      </c>
      <c r="BD9" s="3">
        <f>VLOOKUP(lookup_combo&amp;"_"&amp;$K9,Time_Series!$C$5:$DS$2164,BD$2,FALSE)</f>
        <v>263.928333333333</v>
      </c>
      <c r="BE9" s="3">
        <f>VLOOKUP(lookup_combo&amp;"_"&amp;$K9,Time_Series!$C$5:$DS$2164,BE$2,FALSE)</f>
        <v>251.482258064516</v>
      </c>
      <c r="BF9" s="3">
        <f>VLOOKUP(lookup_combo&amp;"_"&amp;$K9,Time_Series!$C$5:$DS$2164,BF$2,FALSE)</f>
        <v>223.785</v>
      </c>
      <c r="BG9" s="3">
        <f>VLOOKUP(lookup_combo&amp;"_"&amp;$K9,Time_Series!$C$5:$DS$2164,BG$2,FALSE)</f>
        <v>203.324193548387</v>
      </c>
      <c r="BH9" s="3">
        <f>VLOOKUP(lookup_combo&amp;"_"&amp;$K9,Time_Series!$C$5:$DS$2164,BH$2,FALSE)</f>
        <v>194.566129032258</v>
      </c>
      <c r="BI9" s="3">
        <f>VLOOKUP(lookup_combo&amp;"_"&amp;$K9,Time_Series!$C$5:$DS$2164,BI$2,FALSE)</f>
        <v>201.97931034482701</v>
      </c>
      <c r="BJ9" s="3">
        <f>VLOOKUP(lookup_combo&amp;"_"&amp;$K9,Time_Series!$C$5:$DS$2164,BJ$2,FALSE)</f>
        <v>226.787096774193</v>
      </c>
      <c r="BK9" s="3">
        <f>VLOOKUP(lookup_combo&amp;"_"&amp;$K9,Time_Series!$C$5:$DS$2164,BK$2,FALSE)</f>
        <v>269.06166666666599</v>
      </c>
      <c r="BL9" s="3">
        <f>VLOOKUP(lookup_combo&amp;"_"&amp;$K9,Time_Series!$C$5:$DS$2164,BL$2,FALSE)</f>
        <v>343.38064516128998</v>
      </c>
      <c r="BM9" s="3">
        <f>VLOOKUP(lookup_combo&amp;"_"&amp;$K9,Time_Series!$C$5:$DS$2164,BM$2,FALSE)</f>
        <v>650.98999999999899</v>
      </c>
      <c r="BN9" s="3">
        <f>VLOOKUP(lookup_combo&amp;"_"&amp;$K9,Time_Series!$C$5:$DS$2164,BN$2,FALSE)</f>
        <v>918.54354838709605</v>
      </c>
      <c r="BO9" s="3">
        <f>VLOOKUP(lookup_combo&amp;"_"&amp;$K9,Time_Series!$C$5:$DS$2164,BO$2,FALSE)</f>
        <v>1006.54193548387</v>
      </c>
      <c r="BP9" s="3">
        <f>VLOOKUP(lookup_combo&amp;"_"&amp;$K9,Time_Series!$C$5:$DS$2164,BP$2,FALSE)</f>
        <v>908.78833333333296</v>
      </c>
      <c r="BQ9" s="3">
        <f>VLOOKUP(lookup_combo&amp;"_"&amp;$K9,Time_Series!$C$5:$DS$2164,BQ$2,FALSE)</f>
        <v>777.90645161290297</v>
      </c>
      <c r="BR9" s="3">
        <f>VLOOKUP(lookup_combo&amp;"_"&amp;$K9,Time_Series!$C$5:$DS$2164,BR$2,FALSE)</f>
        <v>667.83499999999901</v>
      </c>
      <c r="BS9" s="3">
        <f>VLOOKUP(lookup_combo&amp;"_"&amp;$K9,Time_Series!$C$5:$DS$2164,BS$2,FALSE)</f>
        <v>587.22741935483805</v>
      </c>
      <c r="BT9" s="3">
        <f>VLOOKUP(lookup_combo&amp;"_"&amp;$K9,Time_Series!$C$5:$DS$2164,BT$2,FALSE)</f>
        <v>526.71935483870902</v>
      </c>
      <c r="BU9" s="3">
        <f>VLOOKUP(lookup_combo&amp;"_"&amp;$K9,Time_Series!$C$5:$DS$2164,BU$2,FALSE)</f>
        <v>484.12321428571403</v>
      </c>
      <c r="BV9" s="3">
        <f>VLOOKUP(lookup_combo&amp;"_"&amp;$K9,Time_Series!$C$5:$DS$2164,BV$2,FALSE)</f>
        <v>453.48709677419299</v>
      </c>
      <c r="BW9" s="3">
        <f>VLOOKUP(lookup_combo&amp;"_"&amp;$K9,Time_Series!$C$5:$DS$2164,BW$2,FALSE)</f>
        <v>423.368333333333</v>
      </c>
      <c r="BX9" s="3">
        <f>VLOOKUP(lookup_combo&amp;"_"&amp;$K9,Time_Series!$C$5:$DS$2164,BX$2,FALSE)</f>
        <v>388.97903225806402</v>
      </c>
      <c r="BY9" s="3">
        <f>VLOOKUP(lookup_combo&amp;"_"&amp;$K9,Time_Series!$C$5:$DS$2164,BY$2,FALSE)</f>
        <v>372.83333333333297</v>
      </c>
      <c r="BZ9" s="3">
        <f>VLOOKUP(lookup_combo&amp;"_"&amp;$K9,Time_Series!$C$5:$DS$2164,BZ$2,FALSE)</f>
        <v>360.70645161290298</v>
      </c>
      <c r="CA9" s="3">
        <f>VLOOKUP(lookup_combo&amp;"_"&amp;$K9,Time_Series!$C$5:$DS$2164,CA$2,FALSE)</f>
        <v>355.58064516129002</v>
      </c>
      <c r="CB9" s="3">
        <f>VLOOKUP(lookup_combo&amp;"_"&amp;$K9,Time_Series!$C$5:$DS$2164,CB$2,FALSE)</f>
        <v>311.28833333333301</v>
      </c>
      <c r="CC9" s="3">
        <f>VLOOKUP(lookup_combo&amp;"_"&amp;$K9,Time_Series!$C$5:$DS$2164,CC$2,FALSE)</f>
        <v>250.48387096774101</v>
      </c>
      <c r="CD9" s="3">
        <f>VLOOKUP(lookup_combo&amp;"_"&amp;$K9,Time_Series!$C$5:$DS$2164,CD$2,FALSE)</f>
        <v>190.19499999999999</v>
      </c>
      <c r="CE9" s="3">
        <f>VLOOKUP(lookup_combo&amp;"_"&amp;$K9,Time_Series!$C$5:$DS$2164,CE$2,FALSE)</f>
        <v>142.88548387096699</v>
      </c>
      <c r="CF9" s="3">
        <f>VLOOKUP(lookup_combo&amp;"_"&amp;$K9,Time_Series!$C$5:$DS$2164,CF$2,FALSE)</f>
        <v>110.695806451612</v>
      </c>
      <c r="CG9" s="3">
        <f>VLOOKUP(lookup_combo&amp;"_"&amp;$K9,Time_Series!$C$5:$DS$2164,CG$2,FALSE)</f>
        <v>94.414107142857105</v>
      </c>
      <c r="CH9" s="3">
        <f>VLOOKUP(lookup_combo&amp;"_"&amp;$K9,Time_Series!$C$5:$DS$2164,CH$2,FALSE)</f>
        <v>89.150483870967705</v>
      </c>
      <c r="CI9" s="3">
        <f>VLOOKUP(lookup_combo&amp;"_"&amp;$K9,Time_Series!$C$5:$DS$2164,CI$2,FALSE)</f>
        <v>98.579999999999899</v>
      </c>
      <c r="CJ9" s="3">
        <f>VLOOKUP(lookup_combo&amp;"_"&amp;$K9,Time_Series!$C$5:$DS$2164,CJ$2,FALSE)</f>
        <v>161.34677419354799</v>
      </c>
      <c r="CK9" s="3">
        <f>VLOOKUP(lookup_combo&amp;"_"&amp;$K9,Time_Series!$C$5:$DS$2164,CK$2,FALSE)</f>
        <v>311.98333333333301</v>
      </c>
      <c r="CL9" s="3">
        <f>VLOOKUP(lookup_combo&amp;"_"&amp;$K9,Time_Series!$C$5:$DS$2164,CL$2,FALSE)</f>
        <v>472.38387096774102</v>
      </c>
      <c r="CM9" s="3">
        <f>VLOOKUP(lookup_combo&amp;"_"&amp;$K9,Time_Series!$C$5:$DS$2164,CM$2,FALSE)</f>
        <v>595.19032258064499</v>
      </c>
      <c r="CN9" s="3">
        <f>VLOOKUP(lookup_combo&amp;"_"&amp;$K9,Time_Series!$C$5:$DS$2164,CN$2,FALSE)</f>
        <v>635.14</v>
      </c>
      <c r="CO9" s="3">
        <f>VLOOKUP(lookup_combo&amp;"_"&amp;$K9,Time_Series!$C$5:$DS$2164,CO$2,FALSE)</f>
        <v>583.85483870967698</v>
      </c>
      <c r="CP9" s="3">
        <f>VLOOKUP(lookup_combo&amp;"_"&amp;$K9,Time_Series!$C$5:$DS$2164,CP$2,FALSE)</f>
        <v>506.02666666666602</v>
      </c>
      <c r="CQ9" s="3">
        <f>VLOOKUP(lookup_combo&amp;"_"&amp;$K9,Time_Series!$C$5:$DS$2164,CQ$2,FALSE)</f>
        <v>424.90161290322499</v>
      </c>
      <c r="CR9" s="3">
        <f>VLOOKUP(lookup_combo&amp;"_"&amp;$K9,Time_Series!$C$5:$DS$2164,CR$2,FALSE)</f>
        <v>351.95322580645097</v>
      </c>
      <c r="CS9" s="3">
        <f>VLOOKUP(lookup_combo&amp;"_"&amp;$K9,Time_Series!$C$5:$DS$2164,CS$2,FALSE)</f>
        <v>291.960714285714</v>
      </c>
      <c r="CT9" s="3">
        <f>VLOOKUP(lookup_combo&amp;"_"&amp;$K9,Time_Series!$C$5:$DS$2164,CT$2,FALSE)</f>
        <v>241.16451612903199</v>
      </c>
      <c r="CU9" s="3">
        <f>VLOOKUP(lookup_combo&amp;"_"&amp;$K9,Time_Series!$C$5:$DS$2164,CU$2,FALSE)</f>
        <v>220.49</v>
      </c>
      <c r="CV9" s="3">
        <f>VLOOKUP(lookup_combo&amp;"_"&amp;$K9,Time_Series!$C$5:$DS$2164,CV$2,FALSE)</f>
        <v>278.19193548387</v>
      </c>
      <c r="CW9" s="3">
        <f>VLOOKUP(lookup_combo&amp;"_"&amp;$K9,Time_Series!$C$5:$DS$2164,CW$2,FALSE)</f>
        <v>441.83333333333297</v>
      </c>
      <c r="CX9" s="3">
        <f>VLOOKUP(lookup_combo&amp;"_"&amp;$K9,Time_Series!$C$5:$DS$2164,CX$2,FALSE)</f>
        <v>618.53870967741898</v>
      </c>
      <c r="CY9" s="3">
        <f>VLOOKUP(lookup_combo&amp;"_"&amp;$K9,Time_Series!$C$5:$DS$2164,CY$2,FALSE)</f>
        <v>780.83225806451605</v>
      </c>
      <c r="CZ9" s="3">
        <f>VLOOKUP(lookup_combo&amp;"_"&amp;$K9,Time_Series!$C$5:$DS$2164,CZ$2,FALSE)</f>
        <v>935.09333333333302</v>
      </c>
      <c r="DA9" s="3">
        <f>VLOOKUP(lookup_combo&amp;"_"&amp;$K9,Time_Series!$C$5:$DS$2164,DA$2,FALSE)</f>
        <v>850.95161290322505</v>
      </c>
      <c r="DB9" s="3">
        <f>VLOOKUP(lookup_combo&amp;"_"&amp;$K9,Time_Series!$C$5:$DS$2164,DB$2,FALSE)</f>
        <v>729.60166666666601</v>
      </c>
      <c r="DC9" s="3">
        <f>VLOOKUP(lookup_combo&amp;"_"&amp;$K9,Time_Series!$C$5:$DS$2164,DC$2,FALSE)</f>
        <v>613.35161290322503</v>
      </c>
      <c r="DD9" s="3">
        <f>VLOOKUP(lookup_combo&amp;"_"&amp;$K9,Time_Series!$C$5:$DS$2164,DD$2,FALSE)</f>
        <v>510.34838709677399</v>
      </c>
      <c r="DE9" s="3">
        <f>VLOOKUP(lookup_combo&amp;"_"&amp;$K9,Time_Series!$C$5:$DS$2164,DE$2,FALSE)</f>
        <v>440.96551724137902</v>
      </c>
      <c r="DF9" s="3">
        <f>VLOOKUP(lookup_combo&amp;"_"&amp;$K9,Time_Series!$C$5:$DS$2164,DF$2,FALSE)</f>
        <v>428.80806451612898</v>
      </c>
      <c r="DG9" s="3">
        <f>VLOOKUP(lookup_combo&amp;"_"&amp;$K9,Time_Series!$C$5:$DS$2164,DG$2,FALSE)</f>
        <v>490.55499999999898</v>
      </c>
      <c r="DH9" s="3">
        <f>VLOOKUP(lookup_combo&amp;"_"&amp;$K9,Time_Series!$C$5:$DS$2164,DH$2,FALSE)</f>
        <v>645.06935483870905</v>
      </c>
      <c r="DI9" s="3">
        <f>VLOOKUP(lookup_combo&amp;"_"&amp;$K9,Time_Series!$C$5:$DS$2164,DI$2,FALSE)</f>
        <v>939.26333333333298</v>
      </c>
      <c r="DJ9" s="3">
        <f>VLOOKUP(lookup_combo&amp;"_"&amp;$K9,Time_Series!$C$5:$DS$2164,DJ$2,FALSE)</f>
        <v>1314.1451612903199</v>
      </c>
      <c r="DK9" s="3">
        <f>VLOOKUP(lookup_combo&amp;"_"&amp;$K9,Time_Series!$C$5:$DS$2164,DK$2,FALSE)</f>
        <v>1476.0645161290299</v>
      </c>
      <c r="DL9" s="3">
        <f>VLOOKUP(lookup_combo&amp;"_"&amp;$K9,Time_Series!$C$5:$DS$2164,DL$2,FALSE)</f>
        <v>1419.2166666666601</v>
      </c>
      <c r="DM9" s="3">
        <f>VLOOKUP(lookup_combo&amp;"_"&amp;$K9,Time_Series!$C$5:$DS$2164,DM$2,FALSE)</f>
        <v>1290.33870967741</v>
      </c>
      <c r="DN9" s="3">
        <f>VLOOKUP(lookup_combo&amp;"_"&amp;$K9,Time_Series!$C$5:$DS$2164,DN$2,FALSE)</f>
        <v>1148.95</v>
      </c>
      <c r="DO9" s="3">
        <f>VLOOKUP(lookup_combo&amp;"_"&amp;$K9,Time_Series!$C$5:$DS$2164,DO$2,FALSE)</f>
        <v>1019.09838709677</v>
      </c>
      <c r="DP9" s="3">
        <f>VLOOKUP(lookup_combo&amp;"_"&amp;$K9,Time_Series!$C$5:$DS$2164,DP$2,FALSE)</f>
        <v>904.06290322580605</v>
      </c>
      <c r="DQ9" s="3">
        <f>VLOOKUP(lookup_combo&amp;"_"&amp;$K9,Time_Series!$C$5:$DS$2164,DQ$2,FALSE)</f>
        <v>816.48928571428496</v>
      </c>
      <c r="DR9" s="3">
        <f>VLOOKUP(lookup_combo&amp;"_"&amp;$K9,Time_Series!$C$5:$DS$2164,DR$2,FALSE)</f>
        <v>737.22096774193506</v>
      </c>
      <c r="DS9" s="3">
        <f>VLOOKUP(lookup_combo&amp;"_"&amp;$K9,Time_Series!$C$5:$DS$2164,DS$2,FALSE)</f>
        <v>720.41833333333295</v>
      </c>
      <c r="DT9" s="3">
        <f>VLOOKUP(lookup_combo&amp;"_"&amp;$K9,Time_Series!$C$5:$DS$2164,DT$2,FALSE)</f>
        <v>823.86774193548297</v>
      </c>
      <c r="DU9" s="3">
        <f>VLOOKUP(lookup_combo&amp;"_"&amp;$K9,Time_Series!$C$5:$DS$2164,DU$2,FALSE)</f>
        <v>1002.30333333333</v>
      </c>
      <c r="DV9" s="3">
        <f>VLOOKUP(lookup_combo&amp;"_"&amp;$K9,Time_Series!$C$5:$DS$2164,DV$2,FALSE)</f>
        <v>1185.85483870967</v>
      </c>
      <c r="DW9" s="3">
        <f>VLOOKUP(lookup_combo&amp;"_"&amp;$K9,Time_Series!$C$5:$DS$2164,DW$2,FALSE)</f>
        <v>1252.33870967741</v>
      </c>
      <c r="DX9" s="3">
        <f>VLOOKUP(lookup_combo&amp;"_"&amp;$K9,Time_Series!$C$5:$DS$2164,DX$2,FALSE)</f>
        <v>1218.4000000000001</v>
      </c>
      <c r="DY9" s="3">
        <f>VLOOKUP(lookup_combo&amp;"_"&amp;$K9,Time_Series!$C$5:$DS$2164,DY$2,FALSE)</f>
        <v>1150.6451612903199</v>
      </c>
      <c r="DZ9" s="3">
        <f>VLOOKUP(lookup_combo&amp;"_"&amp;$K9,Time_Series!$C$5:$DS$2164,DZ$2,FALSE)</f>
        <v>1050.1849999999999</v>
      </c>
      <c r="EA9" s="3">
        <f>VLOOKUP(lookup_combo&amp;"_"&amp;$K9,Time_Series!$C$5:$DS$2164,EA$2,FALSE)</f>
        <v>929.05499999999995</v>
      </c>
    </row>
    <row r="10" spans="2:131" x14ac:dyDescent="0.25">
      <c r="B10" s="3">
        <v>8</v>
      </c>
      <c r="C10" s="3">
        <v>22</v>
      </c>
      <c r="D10" s="3">
        <v>23</v>
      </c>
      <c r="E10" s="3">
        <v>24</v>
      </c>
      <c r="F10" s="3">
        <f>VLOOKUP(lookup_combo&amp;"_"&amp;B10*10,Raw_Pivot_Max!$B$2:$C$2233,2,FALSE)*multiplier</f>
        <v>3285.7796241148649</v>
      </c>
      <c r="G10" s="3">
        <f>VLOOKUP(lookup_combo&amp;"_"&amp;B10*10,Raw_Pivot_Max!$B$2:$D$2233,3,FALSE)*multiplier</f>
        <v>2139.016919837939</v>
      </c>
      <c r="H10" s="3">
        <f>VLOOKUP(lookup_combo&amp;"_"&amp;B10*10,Raw_Pivot_Max!$B$2:$F$2233,4,FALSE)*multiplier</f>
        <v>1483.1966064500759</v>
      </c>
      <c r="I10" s="3">
        <f>VLOOKUP(lookup_combo&amp;"_"&amp;B10*10,Raw_Pivot_Max!$B$2:$F$2233,5,FALSE)*multiplier</f>
        <v>2012.1469702172642</v>
      </c>
      <c r="K10" s="3">
        <v>7</v>
      </c>
      <c r="L10" s="3">
        <f>VLOOKUP(lookup_combo&amp;"_"&amp;$K10,Time_Series!$C$5:$DS$2164,L$2,FALSE)</f>
        <v>10</v>
      </c>
      <c r="M10" s="3">
        <f>VLOOKUP(lookup_combo&amp;"_"&amp;$K10,Time_Series!$C$5:$DS$2164,M$2,FALSE)</f>
        <v>10</v>
      </c>
      <c r="N10" s="3">
        <f>VLOOKUP(lookup_combo&amp;"_"&amp;$K10,Time_Series!$C$5:$DS$2164,N$2,FALSE)</f>
        <v>10.2564516129032</v>
      </c>
      <c r="O10" s="3">
        <f>VLOOKUP(lookup_combo&amp;"_"&amp;$K10,Time_Series!$C$5:$DS$2164,O$2,FALSE)</f>
        <v>57.737333333333297</v>
      </c>
      <c r="P10" s="3">
        <f>VLOOKUP(lookup_combo&amp;"_"&amp;$K10,Time_Series!$C$5:$DS$2164,P$2,FALSE)</f>
        <v>769.15967741935401</v>
      </c>
      <c r="Q10" s="3">
        <f>VLOOKUP(lookup_combo&amp;"_"&amp;$K10,Time_Series!$C$5:$DS$2164,Q$2,FALSE)</f>
        <v>2247.1999999999998</v>
      </c>
      <c r="R10" s="3">
        <f>VLOOKUP(lookup_combo&amp;"_"&amp;$K10,Time_Series!$C$5:$DS$2164,R$2,FALSE)</f>
        <v>1161.9451612903199</v>
      </c>
      <c r="S10" s="3">
        <f>VLOOKUP(lookup_combo&amp;"_"&amp;$K10,Time_Series!$C$5:$DS$2164,S$2,FALSE)</f>
        <v>474.54516129032203</v>
      </c>
      <c r="T10" s="3">
        <f>VLOOKUP(lookup_combo&amp;"_"&amp;$K10,Time_Series!$C$5:$DS$2164,T$2,FALSE)</f>
        <v>231.643333333333</v>
      </c>
      <c r="U10" s="3">
        <f>VLOOKUP(lookup_combo&amp;"_"&amp;$K10,Time_Series!$C$5:$DS$2164,U$2,FALSE)</f>
        <v>125.38774193548301</v>
      </c>
      <c r="V10" s="3">
        <f>VLOOKUP(lookup_combo&amp;"_"&amp;$K10,Time_Series!$C$5:$DS$2164,V$2,FALSE)</f>
        <v>83.713666666666597</v>
      </c>
      <c r="W10" s="3">
        <f>VLOOKUP(lookup_combo&amp;"_"&amp;$K10,Time_Series!$C$5:$DS$2164,W$2,FALSE)</f>
        <v>65.729032258064507</v>
      </c>
      <c r="X10" s="3">
        <f>VLOOKUP(lookup_combo&amp;"_"&amp;$K10,Time_Series!$C$5:$DS$2164,X$2,FALSE)</f>
        <v>108.982903225806</v>
      </c>
      <c r="Y10" s="3">
        <f>VLOOKUP(lookup_combo&amp;"_"&amp;$K10,Time_Series!$C$5:$DS$2164,Y$2,FALSE)</f>
        <v>379.728571428571</v>
      </c>
      <c r="Z10" s="3">
        <f>VLOOKUP(lookup_combo&amp;"_"&amp;$K10,Time_Series!$C$5:$DS$2164,Z$2,FALSE)</f>
        <v>943.44032258064499</v>
      </c>
      <c r="AA10" s="3">
        <f>VLOOKUP(lookup_combo&amp;"_"&amp;$K10,Time_Series!$C$5:$DS$2164,AA$2,FALSE)</f>
        <v>1737.75</v>
      </c>
      <c r="AB10" s="3">
        <f>VLOOKUP(lookup_combo&amp;"_"&amp;$K10,Time_Series!$C$5:$DS$2164,AB$2,FALSE)</f>
        <v>2703.3225806451601</v>
      </c>
      <c r="AC10" s="3">
        <f>VLOOKUP(lookup_combo&amp;"_"&amp;$K10,Time_Series!$C$5:$DS$2164,AC$2,FALSE)</f>
        <v>3356.2</v>
      </c>
      <c r="AD10" s="3">
        <f>VLOOKUP(lookup_combo&amp;"_"&amp;$K10,Time_Series!$C$5:$DS$2164,AD$2,FALSE)</f>
        <v>2875.27419354838</v>
      </c>
      <c r="AE10" s="3">
        <f>VLOOKUP(lookup_combo&amp;"_"&amp;$K10,Time_Series!$C$5:$DS$2164,AE$2,FALSE)</f>
        <v>1192.6467741935401</v>
      </c>
      <c r="AF10" s="3">
        <f>VLOOKUP(lookup_combo&amp;"_"&amp;$K10,Time_Series!$C$5:$DS$2164,AF$2,FALSE)</f>
        <v>369.65166666666602</v>
      </c>
      <c r="AG10" s="3">
        <f>VLOOKUP(lookup_combo&amp;"_"&amp;$K10,Time_Series!$C$5:$DS$2164,AG$2,FALSE)</f>
        <v>127.66290322580601</v>
      </c>
      <c r="AH10" s="3">
        <f>VLOOKUP(lookup_combo&amp;"_"&amp;$K10,Time_Series!$C$5:$DS$2164,AH$2,FALSE)</f>
        <v>65.626000000000005</v>
      </c>
      <c r="AI10" s="3">
        <f>VLOOKUP(lookup_combo&amp;"_"&amp;$K10,Time_Series!$C$5:$DS$2164,AI$2,FALSE)</f>
        <v>49.008870967741899</v>
      </c>
      <c r="AJ10" s="3">
        <f>VLOOKUP(lookup_combo&amp;"_"&amp;$K10,Time_Series!$C$5:$DS$2164,AJ$2,FALSE)</f>
        <v>53.191290322580599</v>
      </c>
      <c r="AK10" s="3">
        <f>VLOOKUP(lookup_combo&amp;"_"&amp;$K10,Time_Series!$C$5:$DS$2164,AK$2,FALSE)</f>
        <v>164.4675</v>
      </c>
      <c r="AL10" s="3">
        <f>VLOOKUP(lookup_combo&amp;"_"&amp;$K10,Time_Series!$C$5:$DS$2164,AL$2,FALSE)</f>
        <v>622.68064516129004</v>
      </c>
      <c r="AM10" s="3">
        <f>VLOOKUP(lookup_combo&amp;"_"&amp;$K10,Time_Series!$C$5:$DS$2164,AM$2,FALSE)</f>
        <v>1377.8233333333301</v>
      </c>
      <c r="AN10" s="3">
        <f>VLOOKUP(lookup_combo&amp;"_"&amp;$K10,Time_Series!$C$5:$DS$2164,AN$2,FALSE)</f>
        <v>2443.4193548387002</v>
      </c>
      <c r="AO10" s="3">
        <f>VLOOKUP(lookup_combo&amp;"_"&amp;$K10,Time_Series!$C$5:$DS$2164,AO$2,FALSE)</f>
        <v>3385.9666666666599</v>
      </c>
      <c r="AP10" s="3">
        <f>VLOOKUP(lookup_combo&amp;"_"&amp;$K10,Time_Series!$C$5:$DS$2164,AP$2,FALSE)</f>
        <v>3433.5483870967701</v>
      </c>
      <c r="AQ10" s="3">
        <f>VLOOKUP(lookup_combo&amp;"_"&amp;$K10,Time_Series!$C$5:$DS$2164,AQ$2,FALSE)</f>
        <v>2489.6451612903202</v>
      </c>
      <c r="AR10" s="3">
        <f>VLOOKUP(lookup_combo&amp;"_"&amp;$K10,Time_Series!$C$5:$DS$2164,AR$2,FALSE)</f>
        <v>1420.3333333333301</v>
      </c>
      <c r="AS10" s="3">
        <f>VLOOKUP(lookup_combo&amp;"_"&amp;$K10,Time_Series!$C$5:$DS$2164,AS$2,FALSE)</f>
        <v>738.86451612903204</v>
      </c>
      <c r="AT10" s="3">
        <f>VLOOKUP(lookup_combo&amp;"_"&amp;$K10,Time_Series!$C$5:$DS$2164,AT$2,FALSE)</f>
        <v>388.86666666666599</v>
      </c>
      <c r="AU10" s="3">
        <f>VLOOKUP(lookup_combo&amp;"_"&amp;$K10,Time_Series!$C$5:$DS$2164,AU$2,FALSE)</f>
        <v>238.120967741935</v>
      </c>
      <c r="AV10" s="3">
        <f>VLOOKUP(lookup_combo&amp;"_"&amp;$K10,Time_Series!$C$5:$DS$2164,AV$2,FALSE)</f>
        <v>177.00322580645101</v>
      </c>
      <c r="AW10" s="3">
        <f>VLOOKUP(lookup_combo&amp;"_"&amp;$K10,Time_Series!$C$5:$DS$2164,AW$2,FALSE)</f>
        <v>186.396428571428</v>
      </c>
      <c r="AX10" s="3">
        <f>VLOOKUP(lookup_combo&amp;"_"&amp;$K10,Time_Series!$C$5:$DS$2164,AX$2,FALSE)</f>
        <v>282.98387096774098</v>
      </c>
      <c r="AY10" s="3">
        <f>VLOOKUP(lookup_combo&amp;"_"&amp;$K10,Time_Series!$C$5:$DS$2164,AY$2,FALSE)</f>
        <v>491.81333333333299</v>
      </c>
      <c r="AZ10" s="3">
        <f>VLOOKUP(lookup_combo&amp;"_"&amp;$K10,Time_Series!$C$5:$DS$2164,AZ$2,FALSE)</f>
        <v>835.408064516129</v>
      </c>
      <c r="BA10" s="3">
        <f>VLOOKUP(lookup_combo&amp;"_"&amp;$K10,Time_Series!$C$5:$DS$2164,BA$2,FALSE)</f>
        <v>1729.1666666666599</v>
      </c>
      <c r="BB10" s="3">
        <f>VLOOKUP(lookup_combo&amp;"_"&amp;$K10,Time_Series!$C$5:$DS$2164,BB$2,FALSE)</f>
        <v>2332.6129032258</v>
      </c>
      <c r="BC10" s="3">
        <f>VLOOKUP(lookup_combo&amp;"_"&amp;$K10,Time_Series!$C$5:$DS$2164,BC$2,FALSE)</f>
        <v>1764.8709677419299</v>
      </c>
      <c r="BD10" s="3">
        <f>VLOOKUP(lookup_combo&amp;"_"&amp;$K10,Time_Series!$C$5:$DS$2164,BD$2,FALSE)</f>
        <v>969.743333333333</v>
      </c>
      <c r="BE10" s="3">
        <f>VLOOKUP(lookup_combo&amp;"_"&amp;$K10,Time_Series!$C$5:$DS$2164,BE$2,FALSE)</f>
        <v>454.25967741935398</v>
      </c>
      <c r="BF10" s="3">
        <f>VLOOKUP(lookup_combo&amp;"_"&amp;$K10,Time_Series!$C$5:$DS$2164,BF$2,FALSE)</f>
        <v>259.63166666666598</v>
      </c>
      <c r="BG10" s="3">
        <f>VLOOKUP(lookup_combo&amp;"_"&amp;$K10,Time_Series!$C$5:$DS$2164,BG$2,FALSE)</f>
        <v>734.40322580645102</v>
      </c>
      <c r="BH10" s="3">
        <f>VLOOKUP(lookup_combo&amp;"_"&amp;$K10,Time_Series!$C$5:$DS$2164,BH$2,FALSE)</f>
        <v>1884.0967741935401</v>
      </c>
      <c r="BI10" s="3">
        <f>VLOOKUP(lookup_combo&amp;"_"&amp;$K10,Time_Series!$C$5:$DS$2164,BI$2,FALSE)</f>
        <v>2732.9137931034402</v>
      </c>
      <c r="BJ10" s="3">
        <f>VLOOKUP(lookup_combo&amp;"_"&amp;$K10,Time_Series!$C$5:$DS$2164,BJ$2,FALSE)</f>
        <v>3229.66129032258</v>
      </c>
      <c r="BK10" s="3">
        <f>VLOOKUP(lookup_combo&amp;"_"&amp;$K10,Time_Series!$C$5:$DS$2164,BK$2,FALSE)</f>
        <v>3528.4333333333302</v>
      </c>
      <c r="BL10" s="3">
        <f>VLOOKUP(lookup_combo&amp;"_"&amp;$K10,Time_Series!$C$5:$DS$2164,BL$2,FALSE)</f>
        <v>3811.5806451612898</v>
      </c>
      <c r="BM10" s="3">
        <f>VLOOKUP(lookup_combo&amp;"_"&amp;$K10,Time_Series!$C$5:$DS$2164,BM$2,FALSE)</f>
        <v>3550.6833333333302</v>
      </c>
      <c r="BN10" s="3">
        <f>VLOOKUP(lookup_combo&amp;"_"&amp;$K10,Time_Series!$C$5:$DS$2164,BN$2,FALSE)</f>
        <v>1702.68709677419</v>
      </c>
      <c r="BO10" s="3">
        <f>VLOOKUP(lookup_combo&amp;"_"&amp;$K10,Time_Series!$C$5:$DS$2164,BO$2,FALSE)</f>
        <v>517.08225806451605</v>
      </c>
      <c r="BP10" s="3">
        <f>VLOOKUP(lookup_combo&amp;"_"&amp;$K10,Time_Series!$C$5:$DS$2164,BP$2,FALSE)</f>
        <v>220.564999999999</v>
      </c>
      <c r="BQ10" s="3">
        <f>VLOOKUP(lookup_combo&amp;"_"&amp;$K10,Time_Series!$C$5:$DS$2164,BQ$2,FALSE)</f>
        <v>130.627419354838</v>
      </c>
      <c r="BR10" s="3">
        <f>VLOOKUP(lookup_combo&amp;"_"&amp;$K10,Time_Series!$C$5:$DS$2164,BR$2,FALSE)</f>
        <v>88.426333333333304</v>
      </c>
      <c r="BS10" s="3">
        <f>VLOOKUP(lookup_combo&amp;"_"&amp;$K10,Time_Series!$C$5:$DS$2164,BS$2,FALSE)</f>
        <v>70.759677419354801</v>
      </c>
      <c r="BT10" s="3">
        <f>VLOOKUP(lookup_combo&amp;"_"&amp;$K10,Time_Series!$C$5:$DS$2164,BT$2,FALSE)</f>
        <v>90.659354838709604</v>
      </c>
      <c r="BU10" s="3">
        <f>VLOOKUP(lookup_combo&amp;"_"&amp;$K10,Time_Series!$C$5:$DS$2164,BU$2,FALSE)</f>
        <v>389.14642857142798</v>
      </c>
      <c r="BV10" s="3">
        <f>VLOOKUP(lookup_combo&amp;"_"&amp;$K10,Time_Series!$C$5:$DS$2164,BV$2,FALSE)</f>
        <v>1172.2564516129</v>
      </c>
      <c r="BW10" s="3">
        <f>VLOOKUP(lookup_combo&amp;"_"&amp;$K10,Time_Series!$C$5:$DS$2164,BW$2,FALSE)</f>
        <v>2185.5500000000002</v>
      </c>
      <c r="BX10" s="3">
        <f>VLOOKUP(lookup_combo&amp;"_"&amp;$K10,Time_Series!$C$5:$DS$2164,BX$2,FALSE)</f>
        <v>2937.4838709677401</v>
      </c>
      <c r="BY10" s="3">
        <f>VLOOKUP(lookup_combo&amp;"_"&amp;$K10,Time_Series!$C$5:$DS$2164,BY$2,FALSE)</f>
        <v>3433.8166666666598</v>
      </c>
      <c r="BZ10" s="3">
        <f>VLOOKUP(lookup_combo&amp;"_"&amp;$K10,Time_Series!$C$5:$DS$2164,BZ$2,FALSE)</f>
        <v>3350.22580645161</v>
      </c>
      <c r="CA10" s="3">
        <f>VLOOKUP(lookup_combo&amp;"_"&amp;$K10,Time_Series!$C$5:$DS$2164,CA$2,FALSE)</f>
        <v>2416.9193548387002</v>
      </c>
      <c r="CB10" s="3">
        <f>VLOOKUP(lookup_combo&amp;"_"&amp;$K10,Time_Series!$C$5:$DS$2164,CB$2,FALSE)</f>
        <v>1530.4166666666599</v>
      </c>
      <c r="CC10" s="3">
        <f>VLOOKUP(lookup_combo&amp;"_"&amp;$K10,Time_Series!$C$5:$DS$2164,CC$2,FALSE)</f>
        <v>837.61290322580601</v>
      </c>
      <c r="CD10" s="3">
        <f>VLOOKUP(lookup_combo&amp;"_"&amp;$K10,Time_Series!$C$5:$DS$2164,CD$2,FALSE)</f>
        <v>484.78333333333302</v>
      </c>
      <c r="CE10" s="3">
        <f>VLOOKUP(lookup_combo&amp;"_"&amp;$K10,Time_Series!$C$5:$DS$2164,CE$2,FALSE)</f>
        <v>332.73225806451597</v>
      </c>
      <c r="CF10" s="3">
        <f>VLOOKUP(lookup_combo&amp;"_"&amp;$K10,Time_Series!$C$5:$DS$2164,CF$2,FALSE)</f>
        <v>460.32741935483801</v>
      </c>
      <c r="CG10" s="3">
        <f>VLOOKUP(lookup_combo&amp;"_"&amp;$K10,Time_Series!$C$5:$DS$2164,CG$2,FALSE)</f>
        <v>1088.2160714285701</v>
      </c>
      <c r="CH10" s="3">
        <f>VLOOKUP(lookup_combo&amp;"_"&amp;$K10,Time_Series!$C$5:$DS$2164,CH$2,FALSE)</f>
        <v>1983.7419354838701</v>
      </c>
      <c r="CI10" s="3">
        <f>VLOOKUP(lookup_combo&amp;"_"&amp;$K10,Time_Series!$C$5:$DS$2164,CI$2,FALSE)</f>
        <v>2815.05</v>
      </c>
      <c r="CJ10" s="3">
        <f>VLOOKUP(lookup_combo&amp;"_"&amp;$K10,Time_Series!$C$5:$DS$2164,CJ$2,FALSE)</f>
        <v>3426.9032258064499</v>
      </c>
      <c r="CK10" s="3">
        <f>VLOOKUP(lookup_combo&amp;"_"&amp;$K10,Time_Series!$C$5:$DS$2164,CK$2,FALSE)</f>
        <v>3888.86666666666</v>
      </c>
      <c r="CL10" s="3">
        <f>VLOOKUP(lookup_combo&amp;"_"&amp;$K10,Time_Series!$C$5:$DS$2164,CL$2,FALSE)</f>
        <v>3469.3548387096698</v>
      </c>
      <c r="CM10" s="3">
        <f>VLOOKUP(lookup_combo&amp;"_"&amp;$K10,Time_Series!$C$5:$DS$2164,CM$2,FALSE)</f>
        <v>2029.22580645161</v>
      </c>
      <c r="CN10" s="3">
        <f>VLOOKUP(lookup_combo&amp;"_"&amp;$K10,Time_Series!$C$5:$DS$2164,CN$2,FALSE)</f>
        <v>781.02833333333297</v>
      </c>
      <c r="CO10" s="3">
        <f>VLOOKUP(lookup_combo&amp;"_"&amp;$K10,Time_Series!$C$5:$DS$2164,CO$2,FALSE)</f>
        <v>345.138709677419</v>
      </c>
      <c r="CP10" s="3">
        <f>VLOOKUP(lookup_combo&amp;"_"&amp;$K10,Time_Series!$C$5:$DS$2164,CP$2,FALSE)</f>
        <v>157.27666666666599</v>
      </c>
      <c r="CQ10" s="3">
        <f>VLOOKUP(lookup_combo&amp;"_"&amp;$K10,Time_Series!$C$5:$DS$2164,CQ$2,FALSE)</f>
        <v>97.199999999999903</v>
      </c>
      <c r="CR10" s="3">
        <f>VLOOKUP(lookup_combo&amp;"_"&amp;$K10,Time_Series!$C$5:$DS$2164,CR$2,FALSE)</f>
        <v>121.675806451612</v>
      </c>
      <c r="CS10" s="3">
        <f>VLOOKUP(lookup_combo&amp;"_"&amp;$K10,Time_Series!$C$5:$DS$2164,CS$2,FALSE)</f>
        <v>407.47500000000002</v>
      </c>
      <c r="CT10" s="3">
        <f>VLOOKUP(lookup_combo&amp;"_"&amp;$K10,Time_Series!$C$5:$DS$2164,CT$2,FALSE)</f>
        <v>1114.6596774193499</v>
      </c>
      <c r="CU10" s="3">
        <f>VLOOKUP(lookup_combo&amp;"_"&amp;$K10,Time_Series!$C$5:$DS$2164,CU$2,FALSE)</f>
        <v>2141.5666666666598</v>
      </c>
      <c r="CV10" s="3">
        <f>VLOOKUP(lookup_combo&amp;"_"&amp;$K10,Time_Series!$C$5:$DS$2164,CV$2,FALSE)</f>
        <v>3116.16129032258</v>
      </c>
      <c r="CW10" s="3">
        <f>VLOOKUP(lookup_combo&amp;"_"&amp;$K10,Time_Series!$C$5:$DS$2164,CW$2,FALSE)</f>
        <v>3888.9333333333302</v>
      </c>
      <c r="CX10" s="3">
        <f>VLOOKUP(lookup_combo&amp;"_"&amp;$K10,Time_Series!$C$5:$DS$2164,CX$2,FALSE)</f>
        <v>3707.83870967741</v>
      </c>
      <c r="CY10" s="3">
        <f>VLOOKUP(lookup_combo&amp;"_"&amp;$K10,Time_Series!$C$5:$DS$2164,CY$2,FALSE)</f>
        <v>2316.7419354838698</v>
      </c>
      <c r="CZ10" s="3">
        <f>VLOOKUP(lookup_combo&amp;"_"&amp;$K10,Time_Series!$C$5:$DS$2164,CZ$2,FALSE)</f>
        <v>606.88333333333298</v>
      </c>
      <c r="DA10" s="3">
        <f>VLOOKUP(lookup_combo&amp;"_"&amp;$K10,Time_Series!$C$5:$DS$2164,DA$2,FALSE)</f>
        <v>218.79193548387099</v>
      </c>
      <c r="DB10" s="3">
        <f>VLOOKUP(lookup_combo&amp;"_"&amp;$K10,Time_Series!$C$5:$DS$2164,DB$2,FALSE)</f>
        <v>91.709833333333293</v>
      </c>
      <c r="DC10" s="3">
        <f>VLOOKUP(lookup_combo&amp;"_"&amp;$K10,Time_Series!$C$5:$DS$2164,DC$2,FALSE)</f>
        <v>65.324354838709596</v>
      </c>
      <c r="DD10" s="3">
        <f>VLOOKUP(lookup_combo&amp;"_"&amp;$K10,Time_Series!$C$5:$DS$2164,DD$2,FALSE)</f>
        <v>88.043709677419301</v>
      </c>
      <c r="DE10" s="3">
        <f>VLOOKUP(lookup_combo&amp;"_"&amp;$K10,Time_Series!$C$5:$DS$2164,DE$2,FALSE)</f>
        <v>588.110344827586</v>
      </c>
      <c r="DF10" s="3">
        <f>VLOOKUP(lookup_combo&amp;"_"&amp;$K10,Time_Series!$C$5:$DS$2164,DF$2,FALSE)</f>
        <v>1912.0645161290299</v>
      </c>
      <c r="DG10" s="3">
        <f>VLOOKUP(lookup_combo&amp;"_"&amp;$K10,Time_Series!$C$5:$DS$2164,DG$2,FALSE)</f>
        <v>3163.6833333333302</v>
      </c>
      <c r="DH10" s="3">
        <f>VLOOKUP(lookup_combo&amp;"_"&amp;$K10,Time_Series!$C$5:$DS$2164,DH$2,FALSE)</f>
        <v>3837.4354838709601</v>
      </c>
      <c r="DI10" s="3">
        <f>VLOOKUP(lookup_combo&amp;"_"&amp;$K10,Time_Series!$C$5:$DS$2164,DI$2,FALSE)</f>
        <v>4111.3999999999996</v>
      </c>
      <c r="DJ10" s="3">
        <f>VLOOKUP(lookup_combo&amp;"_"&amp;$K10,Time_Series!$C$5:$DS$2164,DJ$2,FALSE)</f>
        <v>2789.3225806451601</v>
      </c>
      <c r="DK10" s="3">
        <f>VLOOKUP(lookup_combo&amp;"_"&amp;$K10,Time_Series!$C$5:$DS$2164,DK$2,FALSE)</f>
        <v>1116.05322580645</v>
      </c>
      <c r="DL10" s="3">
        <f>VLOOKUP(lookup_combo&amp;"_"&amp;$K10,Time_Series!$C$5:$DS$2164,DL$2,FALSE)</f>
        <v>548.80999999999995</v>
      </c>
      <c r="DM10" s="3">
        <f>VLOOKUP(lookup_combo&amp;"_"&amp;$K10,Time_Series!$C$5:$DS$2164,DM$2,FALSE)</f>
        <v>346.816129032258</v>
      </c>
      <c r="DN10" s="3">
        <f>VLOOKUP(lookup_combo&amp;"_"&amp;$K10,Time_Series!$C$5:$DS$2164,DN$2,FALSE)</f>
        <v>252.01499999999999</v>
      </c>
      <c r="DO10" s="3">
        <f>VLOOKUP(lookup_combo&amp;"_"&amp;$K10,Time_Series!$C$5:$DS$2164,DO$2,FALSE)</f>
        <v>195.50967741935401</v>
      </c>
      <c r="DP10" s="3">
        <f>VLOOKUP(lookup_combo&amp;"_"&amp;$K10,Time_Series!$C$5:$DS$2164,DP$2,FALSE)</f>
        <v>200.10645161290299</v>
      </c>
      <c r="DQ10" s="3">
        <f>VLOOKUP(lookup_combo&amp;"_"&amp;$K10,Time_Series!$C$5:$DS$2164,DQ$2,FALSE)</f>
        <v>532.73749999999995</v>
      </c>
      <c r="DR10" s="3">
        <f>VLOOKUP(lookup_combo&amp;"_"&amp;$K10,Time_Series!$C$5:$DS$2164,DR$2,FALSE)</f>
        <v>1675.8129032258</v>
      </c>
      <c r="DS10" s="3">
        <f>VLOOKUP(lookup_combo&amp;"_"&amp;$K10,Time_Series!$C$5:$DS$2164,DS$2,FALSE)</f>
        <v>2949.1833333333302</v>
      </c>
      <c r="DT10" s="3">
        <f>VLOOKUP(lookup_combo&amp;"_"&amp;$K10,Time_Series!$C$5:$DS$2164,DT$2,FALSE)</f>
        <v>3856.0645161290299</v>
      </c>
      <c r="DU10" s="3">
        <f>VLOOKUP(lookup_combo&amp;"_"&amp;$K10,Time_Series!$C$5:$DS$2164,DU$2,FALSE)</f>
        <v>4151.8666666666604</v>
      </c>
      <c r="DV10" s="3">
        <f>VLOOKUP(lookup_combo&amp;"_"&amp;$K10,Time_Series!$C$5:$DS$2164,DV$2,FALSE)</f>
        <v>3606.7419354838698</v>
      </c>
      <c r="DW10" s="3">
        <f>VLOOKUP(lookup_combo&amp;"_"&amp;$K10,Time_Series!$C$5:$DS$2164,DW$2,FALSE)</f>
        <v>2379.5161290322499</v>
      </c>
      <c r="DX10" s="3">
        <f>VLOOKUP(lookup_combo&amp;"_"&amp;$K10,Time_Series!$C$5:$DS$2164,DX$2,FALSE)</f>
        <v>1362.28</v>
      </c>
      <c r="DY10" s="3">
        <f>VLOOKUP(lookup_combo&amp;"_"&amp;$K10,Time_Series!$C$5:$DS$2164,DY$2,FALSE)</f>
        <v>684.79193548387002</v>
      </c>
      <c r="DZ10" s="3">
        <f>VLOOKUP(lookup_combo&amp;"_"&amp;$K10,Time_Series!$C$5:$DS$2164,DZ$2,FALSE)</f>
        <v>375.17333333333301</v>
      </c>
      <c r="EA10" s="3">
        <f>VLOOKUP(lookup_combo&amp;"_"&amp;$K10,Time_Series!$C$5:$DS$2164,EA$2,FALSE)</f>
        <v>218.238333333333</v>
      </c>
    </row>
    <row r="11" spans="2:131" x14ac:dyDescent="0.25">
      <c r="B11" s="3">
        <v>9</v>
      </c>
      <c r="C11" s="3">
        <v>25</v>
      </c>
      <c r="D11" s="3">
        <v>26</v>
      </c>
      <c r="E11" s="3">
        <v>27</v>
      </c>
      <c r="F11" s="3">
        <f>VLOOKUP(lookup_combo&amp;"_"&amp;B11*10,Raw_Pivot_Max!$B$2:$C$2233,2,FALSE)*multiplier</f>
        <v>3215.713804761725</v>
      </c>
      <c r="G11" s="3">
        <f>VLOOKUP(lookup_combo&amp;"_"&amp;B11*10,Raw_Pivot_Max!$B$2:$D$2233,3,FALSE)*multiplier</f>
        <v>2072.1608735313298</v>
      </c>
      <c r="H11" s="3">
        <f>VLOOKUP(lookup_combo&amp;"_"&amp;B11*10,Raw_Pivot_Max!$B$2:$F$2233,4,FALSE)*multiplier</f>
        <v>1402.5705118157903</v>
      </c>
      <c r="I11" s="3">
        <f>VLOOKUP(lookup_combo&amp;"_"&amp;B11*10,Raw_Pivot_Max!$B$2:$F$2233,5,FALSE)*multiplier</f>
        <v>1546.1022197268139</v>
      </c>
      <c r="K11" s="3">
        <v>8</v>
      </c>
      <c r="L11" s="3">
        <f>VLOOKUP(lookup_combo&amp;"_"&amp;$K11,Time_Series!$C$5:$DS$2164,L$2,FALSE)</f>
        <v>10</v>
      </c>
      <c r="M11" s="3">
        <f>VLOOKUP(lookup_combo&amp;"_"&amp;$K11,Time_Series!$C$5:$DS$2164,M$2,FALSE)</f>
        <v>10</v>
      </c>
      <c r="N11" s="3">
        <f>VLOOKUP(lookup_combo&amp;"_"&amp;$K11,Time_Series!$C$5:$DS$2164,N$2,FALSE)</f>
        <v>10.041290322580601</v>
      </c>
      <c r="O11" s="3">
        <f>VLOOKUP(lookup_combo&amp;"_"&amp;$K11,Time_Series!$C$5:$DS$2164,O$2,FALSE)</f>
        <v>19.187999999999999</v>
      </c>
      <c r="P11" s="3">
        <f>VLOOKUP(lookup_combo&amp;"_"&amp;$K11,Time_Series!$C$5:$DS$2164,P$2,FALSE)</f>
        <v>233.47274193548299</v>
      </c>
      <c r="Q11" s="3">
        <f>VLOOKUP(lookup_combo&amp;"_"&amp;$K11,Time_Series!$C$5:$DS$2164,Q$2,FALSE)</f>
        <v>1521.3983333333299</v>
      </c>
      <c r="R11" s="3">
        <f>VLOOKUP(lookup_combo&amp;"_"&amp;$K11,Time_Series!$C$5:$DS$2164,R$2,FALSE)</f>
        <v>1967.27419354838</v>
      </c>
      <c r="S11" s="3">
        <f>VLOOKUP(lookup_combo&amp;"_"&amp;$K11,Time_Series!$C$5:$DS$2164,S$2,FALSE)</f>
        <v>1486.2580645161199</v>
      </c>
      <c r="T11" s="3">
        <f>VLOOKUP(lookup_combo&amp;"_"&amp;$K11,Time_Series!$C$5:$DS$2164,T$2,FALSE)</f>
        <v>1007.62499999999</v>
      </c>
      <c r="U11" s="3">
        <f>VLOOKUP(lookup_combo&amp;"_"&amp;$K11,Time_Series!$C$5:$DS$2164,U$2,FALSE)</f>
        <v>669.33225806451503</v>
      </c>
      <c r="V11" s="3">
        <f>VLOOKUP(lookup_combo&amp;"_"&amp;$K11,Time_Series!$C$5:$DS$2164,V$2,FALSE)</f>
        <v>481.77666666666602</v>
      </c>
      <c r="W11" s="3">
        <f>VLOOKUP(lookup_combo&amp;"_"&amp;$K11,Time_Series!$C$5:$DS$2164,W$2,FALSE)</f>
        <v>364.61451612903198</v>
      </c>
      <c r="X11" s="3">
        <f>VLOOKUP(lookup_combo&amp;"_"&amp;$K11,Time_Series!$C$5:$DS$2164,X$2,FALSE)</f>
        <v>308.01451612903202</v>
      </c>
      <c r="Y11" s="3">
        <f>VLOOKUP(lookup_combo&amp;"_"&amp;$K11,Time_Series!$C$5:$DS$2164,Y$2,FALSE)</f>
        <v>333.9375</v>
      </c>
      <c r="Z11" s="3">
        <f>VLOOKUP(lookup_combo&amp;"_"&amp;$K11,Time_Series!$C$5:$DS$2164,Z$2,FALSE)</f>
        <v>486.80806451612898</v>
      </c>
      <c r="AA11" s="3">
        <f>VLOOKUP(lookup_combo&amp;"_"&amp;$K11,Time_Series!$C$5:$DS$2164,AA$2,FALSE)</f>
        <v>771.12833333333299</v>
      </c>
      <c r="AB11" s="3">
        <f>VLOOKUP(lookup_combo&amp;"_"&amp;$K11,Time_Series!$C$5:$DS$2164,AB$2,FALSE)</f>
        <v>1221.96451612903</v>
      </c>
      <c r="AC11" s="3">
        <f>VLOOKUP(lookup_combo&amp;"_"&amp;$K11,Time_Series!$C$5:$DS$2164,AC$2,FALSE)</f>
        <v>1797.56666666666</v>
      </c>
      <c r="AD11" s="3">
        <f>VLOOKUP(lookup_combo&amp;"_"&amp;$K11,Time_Series!$C$5:$DS$2164,AD$2,FALSE)</f>
        <v>2257.6290322580599</v>
      </c>
      <c r="AE11" s="3">
        <f>VLOOKUP(lookup_combo&amp;"_"&amp;$K11,Time_Series!$C$5:$DS$2164,AE$2,FALSE)</f>
        <v>1821.03225806451</v>
      </c>
      <c r="AF11" s="3">
        <f>VLOOKUP(lookup_combo&amp;"_"&amp;$K11,Time_Series!$C$5:$DS$2164,AF$2,FALSE)</f>
        <v>1069.5333333333299</v>
      </c>
      <c r="AG11" s="3">
        <f>VLOOKUP(lookup_combo&amp;"_"&amp;$K11,Time_Series!$C$5:$DS$2164,AG$2,FALSE)</f>
        <v>595.94999999999902</v>
      </c>
      <c r="AH11" s="3">
        <f>VLOOKUP(lookup_combo&amp;"_"&amp;$K11,Time_Series!$C$5:$DS$2164,AH$2,FALSE)</f>
        <v>384.60333333333301</v>
      </c>
      <c r="AI11" s="3">
        <f>VLOOKUP(lookup_combo&amp;"_"&amp;$K11,Time_Series!$C$5:$DS$2164,AI$2,FALSE)</f>
        <v>287.82903225806399</v>
      </c>
      <c r="AJ11" s="3">
        <f>VLOOKUP(lookup_combo&amp;"_"&amp;$K11,Time_Series!$C$5:$DS$2164,AJ$2,FALSE)</f>
        <v>237.91774193548301</v>
      </c>
      <c r="AK11" s="3">
        <f>VLOOKUP(lookup_combo&amp;"_"&amp;$K11,Time_Series!$C$5:$DS$2164,AK$2,FALSE)</f>
        <v>235.34464285714199</v>
      </c>
      <c r="AL11" s="3">
        <f>VLOOKUP(lookup_combo&amp;"_"&amp;$K11,Time_Series!$C$5:$DS$2164,AL$2,FALSE)</f>
        <v>337.89193548387101</v>
      </c>
      <c r="AM11" s="3">
        <f>VLOOKUP(lookup_combo&amp;"_"&amp;$K11,Time_Series!$C$5:$DS$2164,AM$2,FALSE)</f>
        <v>591.78666666666595</v>
      </c>
      <c r="AN11" s="3">
        <f>VLOOKUP(lookup_combo&amp;"_"&amp;$K11,Time_Series!$C$5:$DS$2164,AN$2,FALSE)</f>
        <v>1070.88064516129</v>
      </c>
      <c r="AO11" s="3">
        <f>VLOOKUP(lookup_combo&amp;"_"&amp;$K11,Time_Series!$C$5:$DS$2164,AO$2,FALSE)</f>
        <v>1781.7333333333299</v>
      </c>
      <c r="AP11" s="3">
        <f>VLOOKUP(lookup_combo&amp;"_"&amp;$K11,Time_Series!$C$5:$DS$2164,AP$2,FALSE)</f>
        <v>2330.9193548387002</v>
      </c>
      <c r="AQ11" s="3">
        <f>VLOOKUP(lookup_combo&amp;"_"&amp;$K11,Time_Series!$C$5:$DS$2164,AQ$2,FALSE)</f>
        <v>2324.7419354838698</v>
      </c>
      <c r="AR11" s="3">
        <f>VLOOKUP(lookup_combo&amp;"_"&amp;$K11,Time_Series!$C$5:$DS$2164,AR$2,FALSE)</f>
        <v>1890.7333333333299</v>
      </c>
      <c r="AS11" s="3">
        <f>VLOOKUP(lookup_combo&amp;"_"&amp;$K11,Time_Series!$C$5:$DS$2164,AS$2,FALSE)</f>
        <v>1327.27419354838</v>
      </c>
      <c r="AT11" s="3">
        <f>VLOOKUP(lookup_combo&amp;"_"&amp;$K11,Time_Series!$C$5:$DS$2164,AT$2,FALSE)</f>
        <v>893.24</v>
      </c>
      <c r="AU11" s="3">
        <f>VLOOKUP(lookup_combo&amp;"_"&amp;$K11,Time_Series!$C$5:$DS$2164,AU$2,FALSE)</f>
        <v>622.07741935483796</v>
      </c>
      <c r="AV11" s="3">
        <f>VLOOKUP(lookup_combo&amp;"_"&amp;$K11,Time_Series!$C$5:$DS$2164,AV$2,FALSE)</f>
        <v>463.24193548387001</v>
      </c>
      <c r="AW11" s="3">
        <f>VLOOKUP(lookup_combo&amp;"_"&amp;$K11,Time_Series!$C$5:$DS$2164,AW$2,FALSE)</f>
        <v>377.38035714285701</v>
      </c>
      <c r="AX11" s="3">
        <f>VLOOKUP(lookup_combo&amp;"_"&amp;$K11,Time_Series!$C$5:$DS$2164,AX$2,FALSE)</f>
        <v>339.017741935483</v>
      </c>
      <c r="AY11" s="3">
        <f>VLOOKUP(lookup_combo&amp;"_"&amp;$K11,Time_Series!$C$5:$DS$2164,AY$2,FALSE)</f>
        <v>335.10166666666601</v>
      </c>
      <c r="AZ11" s="3">
        <f>VLOOKUP(lookup_combo&amp;"_"&amp;$K11,Time_Series!$C$5:$DS$2164,AZ$2,FALSE)</f>
        <v>366.08548387096698</v>
      </c>
      <c r="BA11" s="3">
        <f>VLOOKUP(lookup_combo&amp;"_"&amp;$K11,Time_Series!$C$5:$DS$2164,BA$2,FALSE)</f>
        <v>663.60500000000002</v>
      </c>
      <c r="BB11" s="3">
        <f>VLOOKUP(lookup_combo&amp;"_"&amp;$K11,Time_Series!$C$5:$DS$2164,BB$2,FALSE)</f>
        <v>1253.92580645161</v>
      </c>
      <c r="BC11" s="3">
        <f>VLOOKUP(lookup_combo&amp;"_"&amp;$K11,Time_Series!$C$5:$DS$2164,BC$2,FALSE)</f>
        <v>1500.3225806451601</v>
      </c>
      <c r="BD11" s="3">
        <f>VLOOKUP(lookup_combo&amp;"_"&amp;$K11,Time_Series!$C$5:$DS$2164,BD$2,FALSE)</f>
        <v>1219.17333333333</v>
      </c>
      <c r="BE11" s="3">
        <f>VLOOKUP(lookup_combo&amp;"_"&amp;$K11,Time_Series!$C$5:$DS$2164,BE$2,FALSE)</f>
        <v>819.85483870967698</v>
      </c>
      <c r="BF11" s="3">
        <f>VLOOKUP(lookup_combo&amp;"_"&amp;$K11,Time_Series!$C$5:$DS$2164,BF$2,FALSE)</f>
        <v>514.27166666666596</v>
      </c>
      <c r="BG11" s="3">
        <f>VLOOKUP(lookup_combo&amp;"_"&amp;$K11,Time_Series!$C$5:$DS$2164,BG$2,FALSE)</f>
        <v>393.49516129032202</v>
      </c>
      <c r="BH11" s="3">
        <f>VLOOKUP(lookup_combo&amp;"_"&amp;$K11,Time_Series!$C$5:$DS$2164,BH$2,FALSE)</f>
        <v>610.04999999999995</v>
      </c>
      <c r="BI11" s="3">
        <f>VLOOKUP(lookup_combo&amp;"_"&amp;$K11,Time_Series!$C$5:$DS$2164,BI$2,FALSE)</f>
        <v>990.25689655172403</v>
      </c>
      <c r="BJ11" s="3">
        <f>VLOOKUP(lookup_combo&amp;"_"&amp;$K11,Time_Series!$C$5:$DS$2164,BJ$2,FALSE)</f>
        <v>1402.4193548387</v>
      </c>
      <c r="BK11" s="3">
        <f>VLOOKUP(lookup_combo&amp;"_"&amp;$K11,Time_Series!$C$5:$DS$2164,BK$2,FALSE)</f>
        <v>1804.2666666666601</v>
      </c>
      <c r="BL11" s="3">
        <f>VLOOKUP(lookup_combo&amp;"_"&amp;$K11,Time_Series!$C$5:$DS$2164,BL$2,FALSE)</f>
        <v>2176.4193548387002</v>
      </c>
      <c r="BM11" s="3">
        <f>VLOOKUP(lookup_combo&amp;"_"&amp;$K11,Time_Series!$C$5:$DS$2164,BM$2,FALSE)</f>
        <v>2866.55</v>
      </c>
      <c r="BN11" s="3">
        <f>VLOOKUP(lookup_combo&amp;"_"&amp;$K11,Time_Series!$C$5:$DS$2164,BN$2,FALSE)</f>
        <v>2625.2096774193501</v>
      </c>
      <c r="BO11" s="3">
        <f>VLOOKUP(lookup_combo&amp;"_"&amp;$K11,Time_Series!$C$5:$DS$2164,BO$2,FALSE)</f>
        <v>1691.4032258064501</v>
      </c>
      <c r="BP11" s="3">
        <f>VLOOKUP(lookup_combo&amp;"_"&amp;$K11,Time_Series!$C$5:$DS$2164,BP$2,FALSE)</f>
        <v>1085.4666666666601</v>
      </c>
      <c r="BQ11" s="3">
        <f>VLOOKUP(lookup_combo&amp;"_"&amp;$K11,Time_Series!$C$5:$DS$2164,BQ$2,FALSE)</f>
        <v>739.94677419354798</v>
      </c>
      <c r="BR11" s="3">
        <f>VLOOKUP(lookup_combo&amp;"_"&amp;$K11,Time_Series!$C$5:$DS$2164,BR$2,FALSE)</f>
        <v>522.08166666666602</v>
      </c>
      <c r="BS11" s="3">
        <f>VLOOKUP(lookup_combo&amp;"_"&amp;$K11,Time_Series!$C$5:$DS$2164,BS$2,FALSE)</f>
        <v>399.591935483871</v>
      </c>
      <c r="BT11" s="3">
        <f>VLOOKUP(lookup_combo&amp;"_"&amp;$K11,Time_Series!$C$5:$DS$2164,BT$2,FALSE)</f>
        <v>329.64677419354803</v>
      </c>
      <c r="BU11" s="3">
        <f>VLOOKUP(lookup_combo&amp;"_"&amp;$K11,Time_Series!$C$5:$DS$2164,BU$2,FALSE)</f>
        <v>350.98571428571398</v>
      </c>
      <c r="BV11" s="3">
        <f>VLOOKUP(lookup_combo&amp;"_"&amp;$K11,Time_Series!$C$5:$DS$2164,BV$2,FALSE)</f>
        <v>570.41451612903199</v>
      </c>
      <c r="BW11" s="3">
        <f>VLOOKUP(lookup_combo&amp;"_"&amp;$K11,Time_Series!$C$5:$DS$2164,BW$2,FALSE)</f>
        <v>1002.46333333333</v>
      </c>
      <c r="BX11" s="3">
        <f>VLOOKUP(lookup_combo&amp;"_"&amp;$K11,Time_Series!$C$5:$DS$2164,BX$2,FALSE)</f>
        <v>1462.83870967741</v>
      </c>
      <c r="BY11" s="3">
        <f>VLOOKUP(lookup_combo&amp;"_"&amp;$K11,Time_Series!$C$5:$DS$2164,BY$2,FALSE)</f>
        <v>1906.13333333333</v>
      </c>
      <c r="BZ11" s="3">
        <f>VLOOKUP(lookup_combo&amp;"_"&amp;$K11,Time_Series!$C$5:$DS$2164,BZ$2,FALSE)</f>
        <v>2142.0322580645102</v>
      </c>
      <c r="CA11" s="3">
        <f>VLOOKUP(lookup_combo&amp;"_"&amp;$K11,Time_Series!$C$5:$DS$2164,CA$2,FALSE)</f>
        <v>2055.9032258064499</v>
      </c>
      <c r="CB11" s="3">
        <f>VLOOKUP(lookup_combo&amp;"_"&amp;$K11,Time_Series!$C$5:$DS$2164,CB$2,FALSE)</f>
        <v>1687.75</v>
      </c>
      <c r="CC11" s="3">
        <f>VLOOKUP(lookup_combo&amp;"_"&amp;$K11,Time_Series!$C$5:$DS$2164,CC$2,FALSE)</f>
        <v>1194.6129032258</v>
      </c>
      <c r="CD11" s="3">
        <f>VLOOKUP(lookup_combo&amp;"_"&amp;$K11,Time_Series!$C$5:$DS$2164,CD$2,FALSE)</f>
        <v>812.99</v>
      </c>
      <c r="CE11" s="3">
        <f>VLOOKUP(lookup_combo&amp;"_"&amp;$K11,Time_Series!$C$5:$DS$2164,CE$2,FALSE)</f>
        <v>555.99677419354805</v>
      </c>
      <c r="CF11" s="3">
        <f>VLOOKUP(lookup_combo&amp;"_"&amp;$K11,Time_Series!$C$5:$DS$2164,CF$2,FALSE)</f>
        <v>446.74193548387098</v>
      </c>
      <c r="CG11" s="3">
        <f>VLOOKUP(lookup_combo&amp;"_"&amp;$K11,Time_Series!$C$5:$DS$2164,CG$2,FALSE)</f>
        <v>541.26071428571402</v>
      </c>
      <c r="CH11" s="3">
        <f>VLOOKUP(lookup_combo&amp;"_"&amp;$K11,Time_Series!$C$5:$DS$2164,CH$2,FALSE)</f>
        <v>847.13064516128998</v>
      </c>
      <c r="CI11" s="3">
        <f>VLOOKUP(lookup_combo&amp;"_"&amp;$K11,Time_Series!$C$5:$DS$2164,CI$2,FALSE)</f>
        <v>1271.43333333333</v>
      </c>
      <c r="CJ11" s="3">
        <f>VLOOKUP(lookup_combo&amp;"_"&amp;$K11,Time_Series!$C$5:$DS$2164,CJ$2,FALSE)</f>
        <v>1737.2096774193501</v>
      </c>
      <c r="CK11" s="3">
        <f>VLOOKUP(lookup_combo&amp;"_"&amp;$K11,Time_Series!$C$5:$DS$2164,CK$2,FALSE)</f>
        <v>2301.61666666666</v>
      </c>
      <c r="CL11" s="3">
        <f>VLOOKUP(lookup_combo&amp;"_"&amp;$K11,Time_Series!$C$5:$DS$2164,CL$2,FALSE)</f>
        <v>2625.6451612903202</v>
      </c>
      <c r="CM11" s="3">
        <f>VLOOKUP(lookup_combo&amp;"_"&amp;$K11,Time_Series!$C$5:$DS$2164,CM$2,FALSE)</f>
        <v>2368.1451612903202</v>
      </c>
      <c r="CN11" s="3">
        <f>VLOOKUP(lookup_combo&amp;"_"&amp;$K11,Time_Series!$C$5:$DS$2164,CN$2,FALSE)</f>
        <v>1572</v>
      </c>
      <c r="CO11" s="3">
        <f>VLOOKUP(lookup_combo&amp;"_"&amp;$K11,Time_Series!$C$5:$DS$2164,CO$2,FALSE)</f>
        <v>968.11129032257998</v>
      </c>
      <c r="CP11" s="3">
        <f>VLOOKUP(lookup_combo&amp;"_"&amp;$K11,Time_Series!$C$5:$DS$2164,CP$2,FALSE)</f>
        <v>624.57499999999902</v>
      </c>
      <c r="CQ11" s="3">
        <f>VLOOKUP(lookup_combo&amp;"_"&amp;$K11,Time_Series!$C$5:$DS$2164,CQ$2,FALSE)</f>
        <v>453.15483870967699</v>
      </c>
      <c r="CR11" s="3">
        <f>VLOOKUP(lookup_combo&amp;"_"&amp;$K11,Time_Series!$C$5:$DS$2164,CR$2,FALSE)</f>
        <v>363.435483870967</v>
      </c>
      <c r="CS11" s="3">
        <f>VLOOKUP(lookup_combo&amp;"_"&amp;$K11,Time_Series!$C$5:$DS$2164,CS$2,FALSE)</f>
        <v>369.61964285714203</v>
      </c>
      <c r="CT11" s="3">
        <f>VLOOKUP(lookup_combo&amp;"_"&amp;$K11,Time_Series!$C$5:$DS$2164,CT$2,FALSE)</f>
        <v>542.63548387096705</v>
      </c>
      <c r="CU11" s="3">
        <f>VLOOKUP(lookup_combo&amp;"_"&amp;$K11,Time_Series!$C$5:$DS$2164,CU$2,FALSE)</f>
        <v>972.27166666666596</v>
      </c>
      <c r="CV11" s="3">
        <f>VLOOKUP(lookup_combo&amp;"_"&amp;$K11,Time_Series!$C$5:$DS$2164,CV$2,FALSE)</f>
        <v>1621.8064516129</v>
      </c>
      <c r="CW11" s="3">
        <f>VLOOKUP(lookup_combo&amp;"_"&amp;$K11,Time_Series!$C$5:$DS$2164,CW$2,FALSE)</f>
        <v>2383.7333333333299</v>
      </c>
      <c r="CX11" s="3">
        <f>VLOOKUP(lookup_combo&amp;"_"&amp;$K11,Time_Series!$C$5:$DS$2164,CX$2,FALSE)</f>
        <v>2903.1451612903202</v>
      </c>
      <c r="CY11" s="3">
        <f>VLOOKUP(lookup_combo&amp;"_"&amp;$K11,Time_Series!$C$5:$DS$2164,CY$2,FALSE)</f>
        <v>2711.4193548387002</v>
      </c>
      <c r="CZ11" s="3">
        <f>VLOOKUP(lookup_combo&amp;"_"&amp;$K11,Time_Series!$C$5:$DS$2164,CZ$2,FALSE)</f>
        <v>1693.15</v>
      </c>
      <c r="DA11" s="3">
        <f>VLOOKUP(lookup_combo&amp;"_"&amp;$K11,Time_Series!$C$5:$DS$2164,DA$2,FALSE)</f>
        <v>988.21774193548299</v>
      </c>
      <c r="DB11" s="3">
        <f>VLOOKUP(lookup_combo&amp;"_"&amp;$K11,Time_Series!$C$5:$DS$2164,DB$2,FALSE)</f>
        <v>616.04333333333295</v>
      </c>
      <c r="DC11" s="3">
        <f>VLOOKUP(lookup_combo&amp;"_"&amp;$K11,Time_Series!$C$5:$DS$2164,DC$2,FALSE)</f>
        <v>450.90161290322499</v>
      </c>
      <c r="DD11" s="3">
        <f>VLOOKUP(lookup_combo&amp;"_"&amp;$K11,Time_Series!$C$5:$DS$2164,DD$2,FALSE)</f>
        <v>346.13064516128998</v>
      </c>
      <c r="DE11" s="3">
        <f>VLOOKUP(lookup_combo&amp;"_"&amp;$K11,Time_Series!$C$5:$DS$2164,DE$2,FALSE)</f>
        <v>382.09655172413699</v>
      </c>
      <c r="DF11" s="3">
        <f>VLOOKUP(lookup_combo&amp;"_"&amp;$K11,Time_Series!$C$5:$DS$2164,DF$2,FALSE)</f>
        <v>819.95322580645097</v>
      </c>
      <c r="DG11" s="3">
        <f>VLOOKUP(lookup_combo&amp;"_"&amp;$K11,Time_Series!$C$5:$DS$2164,DG$2,FALSE)</f>
        <v>1615.85</v>
      </c>
      <c r="DH11" s="3">
        <f>VLOOKUP(lookup_combo&amp;"_"&amp;$K11,Time_Series!$C$5:$DS$2164,DH$2,FALSE)</f>
        <v>2517.1774193548299</v>
      </c>
      <c r="DI11" s="3">
        <f>VLOOKUP(lookup_combo&amp;"_"&amp;$K11,Time_Series!$C$5:$DS$2164,DI$2,FALSE)</f>
        <v>3167.0333333333301</v>
      </c>
      <c r="DJ11" s="3">
        <f>VLOOKUP(lookup_combo&amp;"_"&amp;$K11,Time_Series!$C$5:$DS$2164,DJ$2,FALSE)</f>
        <v>3385.2419354838698</v>
      </c>
      <c r="DK11" s="3">
        <f>VLOOKUP(lookup_combo&amp;"_"&amp;$K11,Time_Series!$C$5:$DS$2164,DK$2,FALSE)</f>
        <v>2680</v>
      </c>
      <c r="DL11" s="3">
        <f>VLOOKUP(lookup_combo&amp;"_"&amp;$K11,Time_Series!$C$5:$DS$2164,DL$2,FALSE)</f>
        <v>1984.56666666666</v>
      </c>
      <c r="DM11" s="3">
        <f>VLOOKUP(lookup_combo&amp;"_"&amp;$K11,Time_Series!$C$5:$DS$2164,DM$2,FALSE)</f>
        <v>1474.77419354838</v>
      </c>
      <c r="DN11" s="3">
        <f>VLOOKUP(lookup_combo&amp;"_"&amp;$K11,Time_Series!$C$5:$DS$2164,DN$2,FALSE)</f>
        <v>1127.2349999999999</v>
      </c>
      <c r="DO11" s="3">
        <f>VLOOKUP(lookup_combo&amp;"_"&amp;$K11,Time_Series!$C$5:$DS$2164,DO$2,FALSE)</f>
        <v>882.84193548386997</v>
      </c>
      <c r="DP11" s="3">
        <f>VLOOKUP(lookup_combo&amp;"_"&amp;$K11,Time_Series!$C$5:$DS$2164,DP$2,FALSE)</f>
        <v>700.32741935483796</v>
      </c>
      <c r="DQ11" s="3">
        <f>VLOOKUP(lookup_combo&amp;"_"&amp;$K11,Time_Series!$C$5:$DS$2164,DQ$2,FALSE)</f>
        <v>675.82678571428505</v>
      </c>
      <c r="DR11" s="3">
        <f>VLOOKUP(lookup_combo&amp;"_"&amp;$K11,Time_Series!$C$5:$DS$2164,DR$2,FALSE)</f>
        <v>996.69677419354798</v>
      </c>
      <c r="DS11" s="3">
        <f>VLOOKUP(lookup_combo&amp;"_"&amp;$K11,Time_Series!$C$5:$DS$2164,DS$2,FALSE)</f>
        <v>1697</v>
      </c>
      <c r="DT11" s="3">
        <f>VLOOKUP(lookup_combo&amp;"_"&amp;$K11,Time_Series!$C$5:$DS$2164,DT$2,FALSE)</f>
        <v>2518.0645161290299</v>
      </c>
      <c r="DU11" s="3">
        <f>VLOOKUP(lookup_combo&amp;"_"&amp;$K11,Time_Series!$C$5:$DS$2164,DU$2,FALSE)</f>
        <v>3103.9</v>
      </c>
      <c r="DV11" s="3">
        <f>VLOOKUP(lookup_combo&amp;"_"&amp;$K11,Time_Series!$C$5:$DS$2164,DV$2,FALSE)</f>
        <v>3355.1774193548299</v>
      </c>
      <c r="DW11" s="3">
        <f>VLOOKUP(lookup_combo&amp;"_"&amp;$K11,Time_Series!$C$5:$DS$2164,DW$2,FALSE)</f>
        <v>3066.6129032258</v>
      </c>
      <c r="DX11" s="3">
        <f>VLOOKUP(lookup_combo&amp;"_"&amp;$K11,Time_Series!$C$5:$DS$2164,DX$2,FALSE)</f>
        <v>2493.0833333333298</v>
      </c>
      <c r="DY11" s="3">
        <f>VLOOKUP(lookup_combo&amp;"_"&amp;$K11,Time_Series!$C$5:$DS$2164,DY$2,FALSE)</f>
        <v>1755.2903225806399</v>
      </c>
      <c r="DZ11" s="3">
        <f>VLOOKUP(lookup_combo&amp;"_"&amp;$K11,Time_Series!$C$5:$DS$2164,DZ$2,FALSE)</f>
        <v>1222.75</v>
      </c>
      <c r="EA11" s="3">
        <f>VLOOKUP(lookup_combo&amp;"_"&amp;$K11,Time_Series!$C$5:$DS$2164,EA$2,FALSE)</f>
        <v>918.96</v>
      </c>
    </row>
    <row r="12" spans="2:131" x14ac:dyDescent="0.25">
      <c r="B12" s="3">
        <v>10</v>
      </c>
      <c r="C12" s="3">
        <v>28</v>
      </c>
      <c r="D12" s="3">
        <v>29</v>
      </c>
      <c r="E12" s="3">
        <v>30</v>
      </c>
      <c r="F12" s="3">
        <f>VLOOKUP(lookup_combo&amp;"_"&amp;B12*10,Raw_Pivot_Max!$B$2:$C$2233,2,FALSE)*multiplier</f>
        <v>3248.7694099459854</v>
      </c>
      <c r="G12" s="3">
        <f>VLOOKUP(lookup_combo&amp;"_"&amp;B12*10,Raw_Pivot_Max!$B$2:$D$2233,3,FALSE)*multiplier</f>
        <v>2109.6157263827399</v>
      </c>
      <c r="H12" s="3">
        <f>VLOOKUP(lookup_combo&amp;"_"&amp;B12*10,Raw_Pivot_Max!$B$2:$F$2233,4,FALSE)*multiplier</f>
        <v>1365.9398266599414</v>
      </c>
      <c r="I12" s="3">
        <f>VLOOKUP(lookup_combo&amp;"_"&amp;B12*10,Raw_Pivot_Max!$B$2:$F$2233,5,FALSE)*multiplier</f>
        <v>1164.6366734668031</v>
      </c>
      <c r="K12" s="3">
        <v>9</v>
      </c>
      <c r="L12" s="3">
        <f>VLOOKUP(lookup_combo&amp;"_"&amp;$K12,Time_Series!$C$5:$DS$2164,L$2,FALSE)</f>
        <v>10</v>
      </c>
      <c r="M12" s="3">
        <f>VLOOKUP(lookup_combo&amp;"_"&amp;$K12,Time_Series!$C$5:$DS$2164,M$2,FALSE)</f>
        <v>10</v>
      </c>
      <c r="N12" s="3">
        <f>VLOOKUP(lookup_combo&amp;"_"&amp;$K12,Time_Series!$C$5:$DS$2164,N$2,FALSE)</f>
        <v>10</v>
      </c>
      <c r="O12" s="3">
        <f>VLOOKUP(lookup_combo&amp;"_"&amp;$K12,Time_Series!$C$5:$DS$2164,O$2,FALSE)</f>
        <v>10.2681666666666</v>
      </c>
      <c r="P12" s="3">
        <f>VLOOKUP(lookup_combo&amp;"_"&amp;$K12,Time_Series!$C$5:$DS$2164,P$2,FALSE)</f>
        <v>23.716451612903199</v>
      </c>
      <c r="Q12" s="3">
        <f>VLOOKUP(lookup_combo&amp;"_"&amp;$K12,Time_Series!$C$5:$DS$2164,Q$2,FALSE)</f>
        <v>229.20216666666599</v>
      </c>
      <c r="R12" s="3">
        <f>VLOOKUP(lookup_combo&amp;"_"&amp;$K12,Time_Series!$C$5:$DS$2164,R$2,FALSE)</f>
        <v>638.45000000000005</v>
      </c>
      <c r="S12" s="3">
        <f>VLOOKUP(lookup_combo&amp;"_"&amp;$K12,Time_Series!$C$5:$DS$2164,S$2,FALSE)</f>
        <v>870.79032258064501</v>
      </c>
      <c r="T12" s="3">
        <f>VLOOKUP(lookup_combo&amp;"_"&amp;$K12,Time_Series!$C$5:$DS$2164,T$2,FALSE)</f>
        <v>907.93</v>
      </c>
      <c r="U12" s="3">
        <f>VLOOKUP(lookup_combo&amp;"_"&amp;$K12,Time_Series!$C$5:$DS$2164,U$2,FALSE)</f>
        <v>829.08064516129002</v>
      </c>
      <c r="V12" s="3">
        <f>VLOOKUP(lookup_combo&amp;"_"&amp;$K12,Time_Series!$C$5:$DS$2164,V$2,FALSE)</f>
        <v>717.88</v>
      </c>
      <c r="W12" s="3">
        <f>VLOOKUP(lookup_combo&amp;"_"&amp;$K12,Time_Series!$C$5:$DS$2164,W$2,FALSE)</f>
        <v>608.52419354838696</v>
      </c>
      <c r="X12" s="3">
        <f>VLOOKUP(lookup_combo&amp;"_"&amp;$K12,Time_Series!$C$5:$DS$2164,X$2,FALSE)</f>
        <v>520.73064516129</v>
      </c>
      <c r="Y12" s="3">
        <f>VLOOKUP(lookup_combo&amp;"_"&amp;$K12,Time_Series!$C$5:$DS$2164,Y$2,FALSE)</f>
        <v>452.63035714285701</v>
      </c>
      <c r="Z12" s="3">
        <f>VLOOKUP(lookup_combo&amp;"_"&amp;$K12,Time_Series!$C$5:$DS$2164,Z$2,FALSE)</f>
        <v>406.70645161290298</v>
      </c>
      <c r="AA12" s="3">
        <f>VLOOKUP(lookup_combo&amp;"_"&amp;$K12,Time_Series!$C$5:$DS$2164,AA$2,FALSE)</f>
        <v>388.21833333333302</v>
      </c>
      <c r="AB12" s="3">
        <f>VLOOKUP(lookup_combo&amp;"_"&amp;$K12,Time_Series!$C$5:$DS$2164,AB$2,FALSE)</f>
        <v>401.11612903225802</v>
      </c>
      <c r="AC12" s="3">
        <f>VLOOKUP(lookup_combo&amp;"_"&amp;$K12,Time_Series!$C$5:$DS$2164,AC$2,FALSE)</f>
        <v>477.20666666666602</v>
      </c>
      <c r="AD12" s="3">
        <f>VLOOKUP(lookup_combo&amp;"_"&amp;$K12,Time_Series!$C$5:$DS$2164,AD$2,FALSE)</f>
        <v>648.066129032258</v>
      </c>
      <c r="AE12" s="3">
        <f>VLOOKUP(lookup_combo&amp;"_"&amp;$K12,Time_Series!$C$5:$DS$2164,AE$2,FALSE)</f>
        <v>827.65967741935401</v>
      </c>
      <c r="AF12" s="3">
        <f>VLOOKUP(lookup_combo&amp;"_"&amp;$K12,Time_Series!$C$5:$DS$2164,AF$2,FALSE)</f>
        <v>834.81666666666604</v>
      </c>
      <c r="AG12" s="3">
        <f>VLOOKUP(lookup_combo&amp;"_"&amp;$K12,Time_Series!$C$5:$DS$2164,AG$2,FALSE)</f>
        <v>717.07580645161204</v>
      </c>
      <c r="AH12" s="3">
        <f>VLOOKUP(lookup_combo&amp;"_"&amp;$K12,Time_Series!$C$5:$DS$2164,AH$2,FALSE)</f>
        <v>593.02833333333297</v>
      </c>
      <c r="AI12" s="3">
        <f>VLOOKUP(lookup_combo&amp;"_"&amp;$K12,Time_Series!$C$5:$DS$2164,AI$2,FALSE)</f>
        <v>494.17258064516102</v>
      </c>
      <c r="AJ12" s="3">
        <f>VLOOKUP(lookup_combo&amp;"_"&amp;$K12,Time_Series!$C$5:$DS$2164,AJ$2,FALSE)</f>
        <v>420.01612903225799</v>
      </c>
      <c r="AK12" s="3">
        <f>VLOOKUP(lookup_combo&amp;"_"&amp;$K12,Time_Series!$C$5:$DS$2164,AK$2,FALSE)</f>
        <v>369.433928571428</v>
      </c>
      <c r="AL12" s="3">
        <f>VLOOKUP(lookup_combo&amp;"_"&amp;$K12,Time_Series!$C$5:$DS$2164,AL$2,FALSE)</f>
        <v>328.06451612903197</v>
      </c>
      <c r="AM12" s="3">
        <f>VLOOKUP(lookup_combo&amp;"_"&amp;$K12,Time_Series!$C$5:$DS$2164,AM$2,FALSE)</f>
        <v>309.89333333333298</v>
      </c>
      <c r="AN12" s="3">
        <f>VLOOKUP(lookup_combo&amp;"_"&amp;$K12,Time_Series!$C$5:$DS$2164,AN$2,FALSE)</f>
        <v>330.44516129032201</v>
      </c>
      <c r="AO12" s="3">
        <f>VLOOKUP(lookup_combo&amp;"_"&amp;$K12,Time_Series!$C$5:$DS$2164,AO$2,FALSE)</f>
        <v>433.59166666666601</v>
      </c>
      <c r="AP12" s="3">
        <f>VLOOKUP(lookup_combo&amp;"_"&amp;$K12,Time_Series!$C$5:$DS$2164,AP$2,FALSE)</f>
        <v>598.20161290322505</v>
      </c>
      <c r="AQ12" s="3">
        <f>VLOOKUP(lookup_combo&amp;"_"&amp;$K12,Time_Series!$C$5:$DS$2164,AQ$2,FALSE)</f>
        <v>754.91774193548304</v>
      </c>
      <c r="AR12" s="3">
        <f>VLOOKUP(lookup_combo&amp;"_"&amp;$K12,Time_Series!$C$5:$DS$2164,AR$2,FALSE)</f>
        <v>816.93166666666605</v>
      </c>
      <c r="AS12" s="3">
        <f>VLOOKUP(lookup_combo&amp;"_"&amp;$K12,Time_Series!$C$5:$DS$2164,AS$2,FALSE)</f>
        <v>755.63387096774204</v>
      </c>
      <c r="AT12" s="3">
        <f>VLOOKUP(lookup_combo&amp;"_"&amp;$K12,Time_Series!$C$5:$DS$2164,AT$2,FALSE)</f>
        <v>640.41833333333295</v>
      </c>
      <c r="AU12" s="3">
        <f>VLOOKUP(lookup_combo&amp;"_"&amp;$K12,Time_Series!$C$5:$DS$2164,AU$2,FALSE)</f>
        <v>518.24838709677397</v>
      </c>
      <c r="AV12" s="3">
        <f>VLOOKUP(lookup_combo&amp;"_"&amp;$K12,Time_Series!$C$5:$DS$2164,AV$2,FALSE)</f>
        <v>409.05483870967703</v>
      </c>
      <c r="AW12" s="3">
        <f>VLOOKUP(lookup_combo&amp;"_"&amp;$K12,Time_Series!$C$5:$DS$2164,AW$2,FALSE)</f>
        <v>321.60535714285697</v>
      </c>
      <c r="AX12" s="3">
        <f>VLOOKUP(lookup_combo&amp;"_"&amp;$K12,Time_Series!$C$5:$DS$2164,AX$2,FALSE)</f>
        <v>247.14354838709599</v>
      </c>
      <c r="AY12" s="3">
        <f>VLOOKUP(lookup_combo&amp;"_"&amp;$K12,Time_Series!$C$5:$DS$2164,AY$2,FALSE)</f>
        <v>175.655</v>
      </c>
      <c r="AZ12" s="3">
        <f>VLOOKUP(lookup_combo&amp;"_"&amp;$K12,Time_Series!$C$5:$DS$2164,AZ$2,FALSE)</f>
        <v>112.379838709677</v>
      </c>
      <c r="BA12" s="3">
        <f>VLOOKUP(lookup_combo&amp;"_"&amp;$K12,Time_Series!$C$5:$DS$2164,BA$2,FALSE)</f>
        <v>100.477</v>
      </c>
      <c r="BB12" s="3">
        <f>VLOOKUP(lookup_combo&amp;"_"&amp;$K12,Time_Series!$C$5:$DS$2164,BB$2,FALSE)</f>
        <v>201.87419354838701</v>
      </c>
      <c r="BC12" s="3">
        <f>VLOOKUP(lookup_combo&amp;"_"&amp;$K12,Time_Series!$C$5:$DS$2164,BC$2,FALSE)</f>
        <v>374.32096774193502</v>
      </c>
      <c r="BD12" s="3">
        <f>VLOOKUP(lookup_combo&amp;"_"&amp;$K12,Time_Series!$C$5:$DS$2164,BD$2,FALSE)</f>
        <v>464.40333333333302</v>
      </c>
      <c r="BE12" s="3">
        <f>VLOOKUP(lookup_combo&amp;"_"&amp;$K12,Time_Series!$C$5:$DS$2164,BE$2,FALSE)</f>
        <v>459.33548387096698</v>
      </c>
      <c r="BF12" s="3">
        <f>VLOOKUP(lookup_combo&amp;"_"&amp;$K12,Time_Series!$C$5:$DS$2164,BF$2,FALSE)</f>
        <v>382.62166666666599</v>
      </c>
      <c r="BG12" s="3">
        <f>VLOOKUP(lookup_combo&amp;"_"&amp;$K12,Time_Series!$C$5:$DS$2164,BG$2,FALSE)</f>
        <v>313.70322580645097</v>
      </c>
      <c r="BH12" s="3">
        <f>VLOOKUP(lookup_combo&amp;"_"&amp;$K12,Time_Series!$C$5:$DS$2164,BH$2,FALSE)</f>
        <v>280.07741935483801</v>
      </c>
      <c r="BI12" s="3">
        <f>VLOOKUP(lookup_combo&amp;"_"&amp;$K12,Time_Series!$C$5:$DS$2164,BI$2,FALSE)</f>
        <v>289.33965517241302</v>
      </c>
      <c r="BJ12" s="3">
        <f>VLOOKUP(lookup_combo&amp;"_"&amp;$K12,Time_Series!$C$5:$DS$2164,BJ$2,FALSE)</f>
        <v>345.69032258064499</v>
      </c>
      <c r="BK12" s="3">
        <f>VLOOKUP(lookup_combo&amp;"_"&amp;$K12,Time_Series!$C$5:$DS$2164,BK$2,FALSE)</f>
        <v>440.72833333333301</v>
      </c>
      <c r="BL12" s="3">
        <f>VLOOKUP(lookup_combo&amp;"_"&amp;$K12,Time_Series!$C$5:$DS$2164,BL$2,FALSE)</f>
        <v>559.48870967741902</v>
      </c>
      <c r="BM12" s="3">
        <f>VLOOKUP(lookup_combo&amp;"_"&amp;$K12,Time_Series!$C$5:$DS$2164,BM$2,FALSE)</f>
        <v>844.30833333333305</v>
      </c>
      <c r="BN12" s="3">
        <f>VLOOKUP(lookup_combo&amp;"_"&amp;$K12,Time_Series!$C$5:$DS$2164,BN$2,FALSE)</f>
        <v>1145.27419354838</v>
      </c>
      <c r="BO12" s="3">
        <f>VLOOKUP(lookup_combo&amp;"_"&amp;$K12,Time_Series!$C$5:$DS$2164,BO$2,FALSE)</f>
        <v>1274.27419354838</v>
      </c>
      <c r="BP12" s="3">
        <f>VLOOKUP(lookup_combo&amp;"_"&amp;$K12,Time_Series!$C$5:$DS$2164,BP$2,FALSE)</f>
        <v>1204.2166666666601</v>
      </c>
      <c r="BQ12" s="3">
        <f>VLOOKUP(lookup_combo&amp;"_"&amp;$K12,Time_Series!$C$5:$DS$2164,BQ$2,FALSE)</f>
        <v>1041.2629032258001</v>
      </c>
      <c r="BR12" s="3">
        <f>VLOOKUP(lookup_combo&amp;"_"&amp;$K12,Time_Series!$C$5:$DS$2164,BR$2,FALSE)</f>
        <v>859.79333333333295</v>
      </c>
      <c r="BS12" s="3">
        <f>VLOOKUP(lookup_combo&amp;"_"&amp;$K12,Time_Series!$C$5:$DS$2164,BS$2,FALSE)</f>
        <v>714.30806451612898</v>
      </c>
      <c r="BT12" s="3">
        <f>VLOOKUP(lookup_combo&amp;"_"&amp;$K12,Time_Series!$C$5:$DS$2164,BT$2,FALSE)</f>
        <v>606.82741935483796</v>
      </c>
      <c r="BU12" s="3">
        <f>VLOOKUP(lookup_combo&amp;"_"&amp;$K12,Time_Series!$C$5:$DS$2164,BU$2,FALSE)</f>
        <v>536.70357142857097</v>
      </c>
      <c r="BV12" s="3">
        <f>VLOOKUP(lookup_combo&amp;"_"&amp;$K12,Time_Series!$C$5:$DS$2164,BV$2,FALSE)</f>
        <v>503.79999999999899</v>
      </c>
      <c r="BW12" s="3">
        <f>VLOOKUP(lookup_combo&amp;"_"&amp;$K12,Time_Series!$C$5:$DS$2164,BW$2,FALSE)</f>
        <v>514.53499999999997</v>
      </c>
      <c r="BX12" s="3">
        <f>VLOOKUP(lookup_combo&amp;"_"&amp;$K12,Time_Series!$C$5:$DS$2164,BX$2,FALSE)</f>
        <v>560.24677419354805</v>
      </c>
      <c r="BY12" s="3">
        <f>VLOOKUP(lookup_combo&amp;"_"&amp;$K12,Time_Series!$C$5:$DS$2164,BY$2,FALSE)</f>
        <v>619.5</v>
      </c>
      <c r="BZ12" s="3">
        <f>VLOOKUP(lookup_combo&amp;"_"&amp;$K12,Time_Series!$C$5:$DS$2164,BZ$2,FALSE)</f>
        <v>668.89838709677394</v>
      </c>
      <c r="CA12" s="3">
        <f>VLOOKUP(lookup_combo&amp;"_"&amp;$K12,Time_Series!$C$5:$DS$2164,CA$2,FALSE)</f>
        <v>708.40161290322499</v>
      </c>
      <c r="CB12" s="3">
        <f>VLOOKUP(lookup_combo&amp;"_"&amp;$K12,Time_Series!$C$5:$DS$2164,CB$2,FALSE)</f>
        <v>693.74833333333299</v>
      </c>
      <c r="CC12" s="3">
        <f>VLOOKUP(lookup_combo&amp;"_"&amp;$K12,Time_Series!$C$5:$DS$2164,CC$2,FALSE)</f>
        <v>602.28064516128995</v>
      </c>
      <c r="CD12" s="3">
        <f>VLOOKUP(lookup_combo&amp;"_"&amp;$K12,Time_Series!$C$5:$DS$2164,CD$2,FALSE)</f>
        <v>477.18999999999897</v>
      </c>
      <c r="CE12" s="3">
        <f>VLOOKUP(lookup_combo&amp;"_"&amp;$K12,Time_Series!$C$5:$DS$2164,CE$2,FALSE)</f>
        <v>355.67258064516102</v>
      </c>
      <c r="CF12" s="3">
        <f>VLOOKUP(lookup_combo&amp;"_"&amp;$K12,Time_Series!$C$5:$DS$2164,CF$2,FALSE)</f>
        <v>270.71451612903201</v>
      </c>
      <c r="CG12" s="3">
        <f>VLOOKUP(lookup_combo&amp;"_"&amp;$K12,Time_Series!$C$5:$DS$2164,CG$2,FALSE)</f>
        <v>218.83928571428501</v>
      </c>
      <c r="CH12" s="3">
        <f>VLOOKUP(lookup_combo&amp;"_"&amp;$K12,Time_Series!$C$5:$DS$2164,CH$2,FALSE)</f>
        <v>209.37419354838701</v>
      </c>
      <c r="CI12" s="3">
        <f>VLOOKUP(lookup_combo&amp;"_"&amp;$K12,Time_Series!$C$5:$DS$2164,CI$2,FALSE)</f>
        <v>246.683333333333</v>
      </c>
      <c r="CJ12" s="3">
        <f>VLOOKUP(lookup_combo&amp;"_"&amp;$K12,Time_Series!$C$5:$DS$2164,CJ$2,FALSE)</f>
        <v>325.83387096774101</v>
      </c>
      <c r="CK12" s="3">
        <f>VLOOKUP(lookup_combo&amp;"_"&amp;$K12,Time_Series!$C$5:$DS$2164,CK$2,FALSE)</f>
        <v>476.44166666666598</v>
      </c>
      <c r="CL12" s="3">
        <f>VLOOKUP(lookup_combo&amp;"_"&amp;$K12,Time_Series!$C$5:$DS$2164,CL$2,FALSE)</f>
        <v>687.533870967741</v>
      </c>
      <c r="CM12" s="3">
        <f>VLOOKUP(lookup_combo&amp;"_"&amp;$K12,Time_Series!$C$5:$DS$2164,CM$2,FALSE)</f>
        <v>895.10322580645095</v>
      </c>
      <c r="CN12" s="3">
        <f>VLOOKUP(lookup_combo&amp;"_"&amp;$K12,Time_Series!$C$5:$DS$2164,CN$2,FALSE)</f>
        <v>956.58333333333303</v>
      </c>
      <c r="CO12" s="3">
        <f>VLOOKUP(lookup_combo&amp;"_"&amp;$K12,Time_Series!$C$5:$DS$2164,CO$2,FALSE)</f>
        <v>865.91612903225803</v>
      </c>
      <c r="CP12" s="3">
        <f>VLOOKUP(lookup_combo&amp;"_"&amp;$K12,Time_Series!$C$5:$DS$2164,CP$2,FALSE)</f>
        <v>728.20666666666602</v>
      </c>
      <c r="CQ12" s="3">
        <f>VLOOKUP(lookup_combo&amp;"_"&amp;$K12,Time_Series!$C$5:$DS$2164,CQ$2,FALSE)</f>
        <v>603.71451612903195</v>
      </c>
      <c r="CR12" s="3">
        <f>VLOOKUP(lookup_combo&amp;"_"&amp;$K12,Time_Series!$C$5:$DS$2164,CR$2,FALSE)</f>
        <v>503.990322580645</v>
      </c>
      <c r="CS12" s="3">
        <f>VLOOKUP(lookup_combo&amp;"_"&amp;$K12,Time_Series!$C$5:$DS$2164,CS$2,FALSE)</f>
        <v>430.19821428571402</v>
      </c>
      <c r="CT12" s="3">
        <f>VLOOKUP(lookup_combo&amp;"_"&amp;$K12,Time_Series!$C$5:$DS$2164,CT$2,FALSE)</f>
        <v>373.63387096774102</v>
      </c>
      <c r="CU12" s="3">
        <f>VLOOKUP(lookup_combo&amp;"_"&amp;$K12,Time_Series!$C$5:$DS$2164,CU$2,FALSE)</f>
        <v>354.659999999999</v>
      </c>
      <c r="CV12" s="3">
        <f>VLOOKUP(lookup_combo&amp;"_"&amp;$K12,Time_Series!$C$5:$DS$2164,CV$2,FALSE)</f>
        <v>414.85</v>
      </c>
      <c r="CW12" s="3">
        <f>VLOOKUP(lookup_combo&amp;"_"&amp;$K12,Time_Series!$C$5:$DS$2164,CW$2,FALSE)</f>
        <v>592.611666666666</v>
      </c>
      <c r="CX12" s="3">
        <f>VLOOKUP(lookup_combo&amp;"_"&amp;$K12,Time_Series!$C$5:$DS$2164,CX$2,FALSE)</f>
        <v>844.71290322580603</v>
      </c>
      <c r="CY12" s="3">
        <f>VLOOKUP(lookup_combo&amp;"_"&amp;$K12,Time_Series!$C$5:$DS$2164,CY$2,FALSE)</f>
        <v>1082.2129032257999</v>
      </c>
      <c r="CZ12" s="3">
        <f>VLOOKUP(lookup_combo&amp;"_"&amp;$K12,Time_Series!$C$5:$DS$2164,CZ$2,FALSE)</f>
        <v>1245.4000000000001</v>
      </c>
      <c r="DA12" s="3">
        <f>VLOOKUP(lookup_combo&amp;"_"&amp;$K12,Time_Series!$C$5:$DS$2164,DA$2,FALSE)</f>
        <v>1136.9032258064501</v>
      </c>
      <c r="DB12" s="3">
        <f>VLOOKUP(lookup_combo&amp;"_"&amp;$K12,Time_Series!$C$5:$DS$2164,DB$2,FALSE)</f>
        <v>967.60333333333301</v>
      </c>
      <c r="DC12" s="3">
        <f>VLOOKUP(lookup_combo&amp;"_"&amp;$K12,Time_Series!$C$5:$DS$2164,DC$2,FALSE)</f>
        <v>805.86612903225796</v>
      </c>
      <c r="DD12" s="3">
        <f>VLOOKUP(lookup_combo&amp;"_"&amp;$K12,Time_Series!$C$5:$DS$2164,DD$2,FALSE)</f>
        <v>652.48387096774195</v>
      </c>
      <c r="DE12" s="3">
        <f>VLOOKUP(lookup_combo&amp;"_"&amp;$K12,Time_Series!$C$5:$DS$2164,DE$2,FALSE)</f>
        <v>538.656896551724</v>
      </c>
      <c r="DF12" s="3">
        <f>VLOOKUP(lookup_combo&amp;"_"&amp;$K12,Time_Series!$C$5:$DS$2164,DF$2,FALSE)</f>
        <v>486.88225806451601</v>
      </c>
      <c r="DG12" s="3">
        <f>VLOOKUP(lookup_combo&amp;"_"&amp;$K12,Time_Series!$C$5:$DS$2164,DG$2,FALSE)</f>
        <v>560.54499999999996</v>
      </c>
      <c r="DH12" s="3">
        <f>VLOOKUP(lookup_combo&amp;"_"&amp;$K12,Time_Series!$C$5:$DS$2164,DH$2,FALSE)</f>
        <v>782.31935483870905</v>
      </c>
      <c r="DI12" s="3">
        <f>VLOOKUP(lookup_combo&amp;"_"&amp;$K12,Time_Series!$C$5:$DS$2164,DI$2,FALSE)</f>
        <v>1115.01</v>
      </c>
      <c r="DJ12" s="3">
        <f>VLOOKUP(lookup_combo&amp;"_"&amp;$K12,Time_Series!$C$5:$DS$2164,DJ$2,FALSE)</f>
        <v>1524.8064516129</v>
      </c>
      <c r="DK12" s="3">
        <f>VLOOKUP(lookup_combo&amp;"_"&amp;$K12,Time_Series!$C$5:$DS$2164,DK$2,FALSE)</f>
        <v>1759.3225806451601</v>
      </c>
      <c r="DL12" s="3">
        <f>VLOOKUP(lookup_combo&amp;"_"&amp;$K12,Time_Series!$C$5:$DS$2164,DL$2,FALSE)</f>
        <v>1765</v>
      </c>
      <c r="DM12" s="3">
        <f>VLOOKUP(lookup_combo&amp;"_"&amp;$K12,Time_Series!$C$5:$DS$2164,DM$2,FALSE)</f>
        <v>1643.5</v>
      </c>
      <c r="DN12" s="3">
        <f>VLOOKUP(lookup_combo&amp;"_"&amp;$K12,Time_Series!$C$5:$DS$2164,DN$2,FALSE)</f>
        <v>1462.95</v>
      </c>
      <c r="DO12" s="3">
        <f>VLOOKUP(lookup_combo&amp;"_"&amp;$K12,Time_Series!$C$5:$DS$2164,DO$2,FALSE)</f>
        <v>1270.08064516129</v>
      </c>
      <c r="DP12" s="3">
        <f>VLOOKUP(lookup_combo&amp;"_"&amp;$K12,Time_Series!$C$5:$DS$2164,DP$2,FALSE)</f>
        <v>1084.66129032258</v>
      </c>
      <c r="DQ12" s="3">
        <f>VLOOKUP(lookup_combo&amp;"_"&amp;$K12,Time_Series!$C$5:$DS$2164,DQ$2,FALSE)</f>
        <v>967.162499999999</v>
      </c>
      <c r="DR12" s="3">
        <f>VLOOKUP(lookup_combo&amp;"_"&amp;$K12,Time_Series!$C$5:$DS$2164,DR$2,FALSE)</f>
        <v>881.83548387096698</v>
      </c>
      <c r="DS12" s="3">
        <f>VLOOKUP(lookup_combo&amp;"_"&amp;$K12,Time_Series!$C$5:$DS$2164,DS$2,FALSE)</f>
        <v>881.92666666666605</v>
      </c>
      <c r="DT12" s="3">
        <f>VLOOKUP(lookup_combo&amp;"_"&amp;$K12,Time_Series!$C$5:$DS$2164,DT$2,FALSE)</f>
        <v>1013.59193548387</v>
      </c>
      <c r="DU12" s="3">
        <f>VLOOKUP(lookup_combo&amp;"_"&amp;$K12,Time_Series!$C$5:$DS$2164,DU$2,FALSE)</f>
        <v>1223.8</v>
      </c>
      <c r="DV12" s="3">
        <f>VLOOKUP(lookup_combo&amp;"_"&amp;$K12,Time_Series!$C$5:$DS$2164,DV$2,FALSE)</f>
        <v>1458.0645161290299</v>
      </c>
      <c r="DW12" s="3">
        <f>VLOOKUP(lookup_combo&amp;"_"&amp;$K12,Time_Series!$C$5:$DS$2164,DW$2,FALSE)</f>
        <v>1616.77419354838</v>
      </c>
      <c r="DX12" s="3">
        <f>VLOOKUP(lookup_combo&amp;"_"&amp;$K12,Time_Series!$C$5:$DS$2164,DX$2,FALSE)</f>
        <v>1653.81666666666</v>
      </c>
      <c r="DY12" s="3">
        <f>VLOOKUP(lookup_combo&amp;"_"&amp;$K12,Time_Series!$C$5:$DS$2164,DY$2,FALSE)</f>
        <v>1544.38709677419</v>
      </c>
      <c r="DZ12" s="3">
        <f>VLOOKUP(lookup_combo&amp;"_"&amp;$K12,Time_Series!$C$5:$DS$2164,DZ$2,FALSE)</f>
        <v>1370.38333333333</v>
      </c>
      <c r="EA12" s="3">
        <f>VLOOKUP(lookup_combo&amp;"_"&amp;$K12,Time_Series!$C$5:$DS$2164,EA$2,FALSE)</f>
        <v>1201.0166666666601</v>
      </c>
    </row>
    <row r="13" spans="2:131" x14ac:dyDescent="0.25">
      <c r="K13" s="3">
        <v>10</v>
      </c>
      <c r="L13" s="3">
        <f>VLOOKUP(lookup_combo&amp;"_"&amp;$K13,Time_Series!$C$5:$DS$2164,L$2,FALSE)</f>
        <v>10</v>
      </c>
      <c r="M13" s="3">
        <f>VLOOKUP(lookup_combo&amp;"_"&amp;$K13,Time_Series!$C$5:$DS$2164,M$2,FALSE)</f>
        <v>10</v>
      </c>
      <c r="N13" s="3">
        <f>VLOOKUP(lookup_combo&amp;"_"&amp;$K13,Time_Series!$C$5:$DS$2164,N$2,FALSE)</f>
        <v>10</v>
      </c>
      <c r="O13" s="3">
        <f>VLOOKUP(lookup_combo&amp;"_"&amp;$K13,Time_Series!$C$5:$DS$2164,O$2,FALSE)</f>
        <v>10.1166666666666</v>
      </c>
      <c r="P13" s="3">
        <f>VLOOKUP(lookup_combo&amp;"_"&amp;$K13,Time_Series!$C$5:$DS$2164,P$2,FALSE)</f>
        <v>37.648387096774201</v>
      </c>
      <c r="Q13" s="3">
        <f>VLOOKUP(lookup_combo&amp;"_"&amp;$K13,Time_Series!$C$5:$DS$2164,Q$2,FALSE)</f>
        <v>768.78499999999997</v>
      </c>
      <c r="R13" s="3">
        <f>VLOOKUP(lookup_combo&amp;"_"&amp;$K13,Time_Series!$C$5:$DS$2164,R$2,FALSE)</f>
        <v>1701.1290322580601</v>
      </c>
      <c r="S13" s="3">
        <f>VLOOKUP(lookup_combo&amp;"_"&amp;$K13,Time_Series!$C$5:$DS$2164,S$2,FALSE)</f>
        <v>1351.2096774193501</v>
      </c>
      <c r="T13" s="3">
        <f>VLOOKUP(lookup_combo&amp;"_"&amp;$K13,Time_Series!$C$5:$DS$2164,T$2,FALSE)</f>
        <v>740.15333333333297</v>
      </c>
      <c r="U13" s="3">
        <f>VLOOKUP(lookup_combo&amp;"_"&amp;$K13,Time_Series!$C$5:$DS$2164,U$2,FALSE)</f>
        <v>379.67903225806401</v>
      </c>
      <c r="V13" s="3">
        <f>VLOOKUP(lookup_combo&amp;"_"&amp;$K13,Time_Series!$C$5:$DS$2164,V$2,FALSE)</f>
        <v>230.67666666666599</v>
      </c>
      <c r="W13" s="3">
        <f>VLOOKUP(lookup_combo&amp;"_"&amp;$K13,Time_Series!$C$5:$DS$2164,W$2,FALSE)</f>
        <v>155.53870967741901</v>
      </c>
      <c r="X13" s="3">
        <f>VLOOKUP(lookup_combo&amp;"_"&amp;$K13,Time_Series!$C$5:$DS$2164,X$2,FALSE)</f>
        <v>115.735483870967</v>
      </c>
      <c r="Y13" s="3">
        <f>VLOOKUP(lookup_combo&amp;"_"&amp;$K13,Time_Series!$C$5:$DS$2164,Y$2,FALSE)</f>
        <v>105.9375</v>
      </c>
      <c r="Z13" s="3">
        <f>VLOOKUP(lookup_combo&amp;"_"&amp;$K13,Time_Series!$C$5:$DS$2164,Z$2,FALSE)</f>
        <v>171.69032258064499</v>
      </c>
      <c r="AA13" s="3">
        <f>VLOOKUP(lookup_combo&amp;"_"&amp;$K13,Time_Series!$C$5:$DS$2164,AA$2,FALSE)</f>
        <v>420.29</v>
      </c>
      <c r="AB13" s="3">
        <f>VLOOKUP(lookup_combo&amp;"_"&amp;$K13,Time_Series!$C$5:$DS$2164,AB$2,FALSE)</f>
        <v>1028.96129032258</v>
      </c>
      <c r="AC13" s="3">
        <f>VLOOKUP(lookup_combo&amp;"_"&amp;$K13,Time_Series!$C$5:$DS$2164,AC$2,FALSE)</f>
        <v>1990.0333333333299</v>
      </c>
      <c r="AD13" s="3">
        <f>VLOOKUP(lookup_combo&amp;"_"&amp;$K13,Time_Series!$C$5:$DS$2164,AD$2,FALSE)</f>
        <v>2819.8548387096698</v>
      </c>
      <c r="AE13" s="3">
        <f>VLOOKUP(lookup_combo&amp;"_"&amp;$K13,Time_Series!$C$5:$DS$2164,AE$2,FALSE)</f>
        <v>2810.0322580645102</v>
      </c>
      <c r="AF13" s="3">
        <f>VLOOKUP(lookup_combo&amp;"_"&amp;$K13,Time_Series!$C$5:$DS$2164,AF$2,FALSE)</f>
        <v>1618.1</v>
      </c>
      <c r="AG13" s="3">
        <f>VLOOKUP(lookup_combo&amp;"_"&amp;$K13,Time_Series!$C$5:$DS$2164,AG$2,FALSE)</f>
        <v>657.11451612903204</v>
      </c>
      <c r="AH13" s="3">
        <f>VLOOKUP(lookup_combo&amp;"_"&amp;$K13,Time_Series!$C$5:$DS$2164,AH$2,FALSE)</f>
        <v>301.171666666666</v>
      </c>
      <c r="AI13" s="3">
        <f>VLOOKUP(lookup_combo&amp;"_"&amp;$K13,Time_Series!$C$5:$DS$2164,AI$2,FALSE)</f>
        <v>159.24354838709601</v>
      </c>
      <c r="AJ13" s="3">
        <f>VLOOKUP(lookup_combo&amp;"_"&amp;$K13,Time_Series!$C$5:$DS$2164,AJ$2,FALSE)</f>
        <v>97.4258064516128</v>
      </c>
      <c r="AK13" s="3">
        <f>VLOOKUP(lookup_combo&amp;"_"&amp;$K13,Time_Series!$C$5:$DS$2164,AK$2,FALSE)</f>
        <v>76.408214285714195</v>
      </c>
      <c r="AL13" s="3">
        <f>VLOOKUP(lookup_combo&amp;"_"&amp;$K13,Time_Series!$C$5:$DS$2164,AL$2,FALSE)</f>
        <v>98.325645161290296</v>
      </c>
      <c r="AM13" s="3">
        <f>VLOOKUP(lookup_combo&amp;"_"&amp;$K13,Time_Series!$C$5:$DS$2164,AM$2,FALSE)</f>
        <v>267.35166666666601</v>
      </c>
      <c r="AN13" s="3">
        <f>VLOOKUP(lookup_combo&amp;"_"&amp;$K13,Time_Series!$C$5:$DS$2164,AN$2,FALSE)</f>
        <v>758.59032258064497</v>
      </c>
      <c r="AO13" s="3">
        <f>VLOOKUP(lookup_combo&amp;"_"&amp;$K13,Time_Series!$C$5:$DS$2164,AO$2,FALSE)</f>
        <v>1660.6666666666599</v>
      </c>
      <c r="AP13" s="3">
        <f>VLOOKUP(lookup_combo&amp;"_"&amp;$K13,Time_Series!$C$5:$DS$2164,AP$2,FALSE)</f>
        <v>2528.2419354838698</v>
      </c>
      <c r="AQ13" s="3">
        <f>VLOOKUP(lookup_combo&amp;"_"&amp;$K13,Time_Series!$C$5:$DS$2164,AQ$2,FALSE)</f>
        <v>3052.0806451612898</v>
      </c>
      <c r="AR13" s="3">
        <f>VLOOKUP(lookup_combo&amp;"_"&amp;$K13,Time_Series!$C$5:$DS$2164,AR$2,FALSE)</f>
        <v>2859.9166666666601</v>
      </c>
      <c r="AS13" s="3">
        <f>VLOOKUP(lookup_combo&amp;"_"&amp;$K13,Time_Series!$C$5:$DS$2164,AS$2,FALSE)</f>
        <v>2054.1935483870898</v>
      </c>
      <c r="AT13" s="3">
        <f>VLOOKUP(lookup_combo&amp;"_"&amp;$K13,Time_Series!$C$5:$DS$2164,AT$2,FALSE)</f>
        <v>1302.1500000000001</v>
      </c>
      <c r="AU13" s="3">
        <f>VLOOKUP(lookup_combo&amp;"_"&amp;$K13,Time_Series!$C$5:$DS$2164,AU$2,FALSE)</f>
        <v>804.42741935483798</v>
      </c>
      <c r="AV13" s="3">
        <f>VLOOKUP(lookup_combo&amp;"_"&amp;$K13,Time_Series!$C$5:$DS$2164,AV$2,FALSE)</f>
        <v>499.87580645161199</v>
      </c>
      <c r="AW13" s="3">
        <f>VLOOKUP(lookup_combo&amp;"_"&amp;$K13,Time_Series!$C$5:$DS$2164,AW$2,FALSE)</f>
        <v>336.77142857142798</v>
      </c>
      <c r="AX13" s="3">
        <f>VLOOKUP(lookup_combo&amp;"_"&amp;$K13,Time_Series!$C$5:$DS$2164,AX$2,FALSE)</f>
        <v>254.87258064516101</v>
      </c>
      <c r="AY13" s="3">
        <f>VLOOKUP(lookup_combo&amp;"_"&amp;$K13,Time_Series!$C$5:$DS$2164,AY$2,FALSE)</f>
        <v>237.303333333333</v>
      </c>
      <c r="AZ13" s="3">
        <f>VLOOKUP(lookup_combo&amp;"_"&amp;$K13,Time_Series!$C$5:$DS$2164,AZ$2,FALSE)</f>
        <v>347.76290322580599</v>
      </c>
      <c r="BA13" s="3">
        <f>VLOOKUP(lookup_combo&amp;"_"&amp;$K13,Time_Series!$C$5:$DS$2164,BA$2,FALSE)</f>
        <v>577.35</v>
      </c>
      <c r="BB13" s="3">
        <f>VLOOKUP(lookup_combo&amp;"_"&amp;$K13,Time_Series!$C$5:$DS$2164,BB$2,FALSE)</f>
        <v>1075.7193548386999</v>
      </c>
      <c r="BC13" s="3">
        <f>VLOOKUP(lookup_combo&amp;"_"&amp;$K13,Time_Series!$C$5:$DS$2164,BC$2,FALSE)</f>
        <v>1837.4838709677399</v>
      </c>
      <c r="BD13" s="3">
        <f>VLOOKUP(lookup_combo&amp;"_"&amp;$K13,Time_Series!$C$5:$DS$2164,BD$2,FALSE)</f>
        <v>1980.5166666666601</v>
      </c>
      <c r="BE13" s="3">
        <f>VLOOKUP(lookup_combo&amp;"_"&amp;$K13,Time_Series!$C$5:$DS$2164,BE$2,FALSE)</f>
        <v>1451.9032258064501</v>
      </c>
      <c r="BF13" s="3">
        <f>VLOOKUP(lookup_combo&amp;"_"&amp;$K13,Time_Series!$C$5:$DS$2164,BF$2,FALSE)</f>
        <v>761.55</v>
      </c>
      <c r="BG13" s="3">
        <f>VLOOKUP(lookup_combo&amp;"_"&amp;$K13,Time_Series!$C$5:$DS$2164,BG$2,FALSE)</f>
        <v>394.83548387096698</v>
      </c>
      <c r="BH13" s="3">
        <f>VLOOKUP(lookup_combo&amp;"_"&amp;$K13,Time_Series!$C$5:$DS$2164,BH$2,FALSE)</f>
        <v>453.37741935483803</v>
      </c>
      <c r="BI13" s="3">
        <f>VLOOKUP(lookup_combo&amp;"_"&amp;$K13,Time_Series!$C$5:$DS$2164,BI$2,FALSE)</f>
        <v>951.82068965517203</v>
      </c>
      <c r="BJ13" s="3">
        <f>VLOOKUP(lookup_combo&amp;"_"&amp;$K13,Time_Series!$C$5:$DS$2164,BJ$2,FALSE)</f>
        <v>1799.8709677419299</v>
      </c>
      <c r="BK13" s="3">
        <f>VLOOKUP(lookup_combo&amp;"_"&amp;$K13,Time_Series!$C$5:$DS$2164,BK$2,FALSE)</f>
        <v>2609.5666666666598</v>
      </c>
      <c r="BL13" s="3">
        <f>VLOOKUP(lookup_combo&amp;"_"&amp;$K13,Time_Series!$C$5:$DS$2164,BL$2,FALSE)</f>
        <v>3059.5806451612898</v>
      </c>
      <c r="BM13" s="3">
        <f>VLOOKUP(lookup_combo&amp;"_"&amp;$K13,Time_Series!$C$5:$DS$2164,BM$2,FALSE)</f>
        <v>3454.0666666666598</v>
      </c>
      <c r="BN13" s="3">
        <f>VLOOKUP(lookup_combo&amp;"_"&amp;$K13,Time_Series!$C$5:$DS$2164,BN$2,FALSE)</f>
        <v>3276.0161290322499</v>
      </c>
      <c r="BO13" s="3">
        <f>VLOOKUP(lookup_combo&amp;"_"&amp;$K13,Time_Series!$C$5:$DS$2164,BO$2,FALSE)</f>
        <v>2025.5483870967701</v>
      </c>
      <c r="BP13" s="3">
        <f>VLOOKUP(lookup_combo&amp;"_"&amp;$K13,Time_Series!$C$5:$DS$2164,BP$2,FALSE)</f>
        <v>932.41166666666595</v>
      </c>
      <c r="BQ13" s="3">
        <f>VLOOKUP(lookup_combo&amp;"_"&amp;$K13,Time_Series!$C$5:$DS$2164,BQ$2,FALSE)</f>
        <v>467.70806451612901</v>
      </c>
      <c r="BR13" s="3">
        <f>VLOOKUP(lookup_combo&amp;"_"&amp;$K13,Time_Series!$C$5:$DS$2164,BR$2,FALSE)</f>
        <v>271.38</v>
      </c>
      <c r="BS13" s="3">
        <f>VLOOKUP(lookup_combo&amp;"_"&amp;$K13,Time_Series!$C$5:$DS$2164,BS$2,FALSE)</f>
        <v>176.66290322580599</v>
      </c>
      <c r="BT13" s="3">
        <f>VLOOKUP(lookup_combo&amp;"_"&amp;$K13,Time_Series!$C$5:$DS$2164,BT$2,FALSE)</f>
        <v>127.275806451612</v>
      </c>
      <c r="BU13" s="3">
        <f>VLOOKUP(lookup_combo&amp;"_"&amp;$K13,Time_Series!$C$5:$DS$2164,BU$2,FALSE)</f>
        <v>107.510714285714</v>
      </c>
      <c r="BV13" s="3">
        <f>VLOOKUP(lookup_combo&amp;"_"&amp;$K13,Time_Series!$C$5:$DS$2164,BV$2,FALSE)</f>
        <v>164.23387096774101</v>
      </c>
      <c r="BW13" s="3">
        <f>VLOOKUP(lookup_combo&amp;"_"&amp;$K13,Time_Series!$C$5:$DS$2164,BW$2,FALSE)</f>
        <v>501.89666666666602</v>
      </c>
      <c r="BX13" s="3">
        <f>VLOOKUP(lookup_combo&amp;"_"&amp;$K13,Time_Series!$C$5:$DS$2164,BX$2,FALSE)</f>
        <v>1239.10161290322</v>
      </c>
      <c r="BY13" s="3">
        <f>VLOOKUP(lookup_combo&amp;"_"&amp;$K13,Time_Series!$C$5:$DS$2164,BY$2,FALSE)</f>
        <v>2171.75</v>
      </c>
      <c r="BZ13" s="3">
        <f>VLOOKUP(lookup_combo&amp;"_"&amp;$K13,Time_Series!$C$5:$DS$2164,BZ$2,FALSE)</f>
        <v>2794.0161290322499</v>
      </c>
      <c r="CA13" s="3">
        <f>VLOOKUP(lookup_combo&amp;"_"&amp;$K13,Time_Series!$C$5:$DS$2164,CA$2,FALSE)</f>
        <v>3114.2096774193501</v>
      </c>
      <c r="CB13" s="3">
        <f>VLOOKUP(lookup_combo&amp;"_"&amp;$K13,Time_Series!$C$5:$DS$2164,CB$2,FALSE)</f>
        <v>2881.2666666666601</v>
      </c>
      <c r="CC13" s="3">
        <f>VLOOKUP(lookup_combo&amp;"_"&amp;$K13,Time_Series!$C$5:$DS$2164,CC$2,FALSE)</f>
        <v>2237.0645161290299</v>
      </c>
      <c r="CD13" s="3">
        <f>VLOOKUP(lookup_combo&amp;"_"&amp;$K13,Time_Series!$C$5:$DS$2164,CD$2,FALSE)</f>
        <v>1508.1666666666599</v>
      </c>
      <c r="CE13" s="3">
        <f>VLOOKUP(lookup_combo&amp;"_"&amp;$K13,Time_Series!$C$5:$DS$2164,CE$2,FALSE)</f>
        <v>875.52419354838696</v>
      </c>
      <c r="CF13" s="3">
        <f>VLOOKUP(lookup_combo&amp;"_"&amp;$K13,Time_Series!$C$5:$DS$2164,CF$2,FALSE)</f>
        <v>540.81290322580605</v>
      </c>
      <c r="CG13" s="3">
        <f>VLOOKUP(lookup_combo&amp;"_"&amp;$K13,Time_Series!$C$5:$DS$2164,CG$2,FALSE)</f>
        <v>417.273214285714</v>
      </c>
      <c r="CH13" s="3">
        <f>VLOOKUP(lookup_combo&amp;"_"&amp;$K13,Time_Series!$C$5:$DS$2164,CH$2,FALSE)</f>
        <v>569.03870967741898</v>
      </c>
      <c r="CI13" s="3">
        <f>VLOOKUP(lookup_combo&amp;"_"&amp;$K13,Time_Series!$C$5:$DS$2164,CI$2,FALSE)</f>
        <v>1200.2233333333299</v>
      </c>
      <c r="CJ13" s="3">
        <f>VLOOKUP(lookup_combo&amp;"_"&amp;$K13,Time_Series!$C$5:$DS$2164,CJ$2,FALSE)</f>
        <v>2099.0483870967701</v>
      </c>
      <c r="CK13" s="3">
        <f>VLOOKUP(lookup_combo&amp;"_"&amp;$K13,Time_Series!$C$5:$DS$2164,CK$2,FALSE)</f>
        <v>2878.7833333333301</v>
      </c>
      <c r="CL13" s="3">
        <f>VLOOKUP(lookup_combo&amp;"_"&amp;$K13,Time_Series!$C$5:$DS$2164,CL$2,FALSE)</f>
        <v>3381.2096774193501</v>
      </c>
      <c r="CM13" s="3">
        <f>VLOOKUP(lookup_combo&amp;"_"&amp;$K13,Time_Series!$C$5:$DS$2164,CM$2,FALSE)</f>
        <v>3471.88709677419</v>
      </c>
      <c r="CN13" s="3">
        <f>VLOOKUP(lookup_combo&amp;"_"&amp;$K13,Time_Series!$C$5:$DS$2164,CN$2,FALSE)</f>
        <v>2478.1999999999998</v>
      </c>
      <c r="CO13" s="3">
        <f>VLOOKUP(lookup_combo&amp;"_"&amp;$K13,Time_Series!$C$5:$DS$2164,CO$2,FALSE)</f>
        <v>1349.1064516128999</v>
      </c>
      <c r="CP13" s="3">
        <f>VLOOKUP(lookup_combo&amp;"_"&amp;$K13,Time_Series!$C$5:$DS$2164,CP$2,FALSE)</f>
        <v>696.51333333333298</v>
      </c>
      <c r="CQ13" s="3">
        <f>VLOOKUP(lookup_combo&amp;"_"&amp;$K13,Time_Series!$C$5:$DS$2164,CQ$2,FALSE)</f>
        <v>384.099999999999</v>
      </c>
      <c r="CR13" s="3">
        <f>VLOOKUP(lookup_combo&amp;"_"&amp;$K13,Time_Series!$C$5:$DS$2164,CR$2,FALSE)</f>
        <v>217.25483870967699</v>
      </c>
      <c r="CS13" s="3">
        <f>VLOOKUP(lookup_combo&amp;"_"&amp;$K13,Time_Series!$C$5:$DS$2164,CS$2,FALSE)</f>
        <v>152.103571428571</v>
      </c>
      <c r="CT13" s="3">
        <f>VLOOKUP(lookup_combo&amp;"_"&amp;$K13,Time_Series!$C$5:$DS$2164,CT$2,FALSE)</f>
        <v>202.722580645161</v>
      </c>
      <c r="CU13" s="3">
        <f>VLOOKUP(lookup_combo&amp;"_"&amp;$K13,Time_Series!$C$5:$DS$2164,CU$2,FALSE)</f>
        <v>641.67833333333294</v>
      </c>
      <c r="CV13" s="3">
        <f>VLOOKUP(lookup_combo&amp;"_"&amp;$K13,Time_Series!$C$5:$DS$2164,CV$2,FALSE)</f>
        <v>1468</v>
      </c>
      <c r="CW13" s="3">
        <f>VLOOKUP(lookup_combo&amp;"_"&amp;$K13,Time_Series!$C$5:$DS$2164,CW$2,FALSE)</f>
        <v>2404.7666666666601</v>
      </c>
      <c r="CX13" s="3">
        <f>VLOOKUP(lookup_combo&amp;"_"&amp;$K13,Time_Series!$C$5:$DS$2164,CX$2,FALSE)</f>
        <v>3183.9193548387002</v>
      </c>
      <c r="CY13" s="3">
        <f>VLOOKUP(lookup_combo&amp;"_"&amp;$K13,Time_Series!$C$5:$DS$2164,CY$2,FALSE)</f>
        <v>3387.7096774193501</v>
      </c>
      <c r="CZ13" s="3">
        <f>VLOOKUP(lookup_combo&amp;"_"&amp;$K13,Time_Series!$C$5:$DS$2164,CZ$2,FALSE)</f>
        <v>2099.38333333333</v>
      </c>
      <c r="DA13" s="3">
        <f>VLOOKUP(lookup_combo&amp;"_"&amp;$K13,Time_Series!$C$5:$DS$2164,DA$2,FALSE)</f>
        <v>1017.10806451612</v>
      </c>
      <c r="DB13" s="3">
        <f>VLOOKUP(lookup_combo&amp;"_"&amp;$K13,Time_Series!$C$5:$DS$2164,DB$2,FALSE)</f>
        <v>508.27499999999998</v>
      </c>
      <c r="DC13" s="3">
        <f>VLOOKUP(lookup_combo&amp;"_"&amp;$K13,Time_Series!$C$5:$DS$2164,DC$2,FALSE)</f>
        <v>272.63387096774102</v>
      </c>
      <c r="DD13" s="3">
        <f>VLOOKUP(lookup_combo&amp;"_"&amp;$K13,Time_Series!$C$5:$DS$2164,DD$2,FALSE)</f>
        <v>148.88548387096699</v>
      </c>
      <c r="DE13" s="3">
        <f>VLOOKUP(lookup_combo&amp;"_"&amp;$K13,Time_Series!$C$5:$DS$2164,DE$2,FALSE)</f>
        <v>114.54310344827501</v>
      </c>
      <c r="DF13" s="3">
        <f>VLOOKUP(lookup_combo&amp;"_"&amp;$K13,Time_Series!$C$5:$DS$2164,DF$2,FALSE)</f>
        <v>268.90483870967699</v>
      </c>
      <c r="DG13" s="3">
        <f>VLOOKUP(lookup_combo&amp;"_"&amp;$K13,Time_Series!$C$5:$DS$2164,DG$2,FALSE)</f>
        <v>1041.68333333333</v>
      </c>
      <c r="DH13" s="3">
        <f>VLOOKUP(lookup_combo&amp;"_"&amp;$K13,Time_Series!$C$5:$DS$2164,DH$2,FALSE)</f>
        <v>2354.6290322580599</v>
      </c>
      <c r="DI13" s="3">
        <f>VLOOKUP(lookup_combo&amp;"_"&amp;$K13,Time_Series!$C$5:$DS$2164,DI$2,FALSE)</f>
        <v>3271.9</v>
      </c>
      <c r="DJ13" s="3">
        <f>VLOOKUP(lookup_combo&amp;"_"&amp;$K13,Time_Series!$C$5:$DS$2164,DJ$2,FALSE)</f>
        <v>3620.4516129032199</v>
      </c>
      <c r="DK13" s="3">
        <f>VLOOKUP(lookup_combo&amp;"_"&amp;$K13,Time_Series!$C$5:$DS$2164,DK$2,FALSE)</f>
        <v>2899</v>
      </c>
      <c r="DL13" s="3">
        <f>VLOOKUP(lookup_combo&amp;"_"&amp;$K13,Time_Series!$C$5:$DS$2164,DL$2,FALSE)</f>
        <v>1811.5166666666601</v>
      </c>
      <c r="DM13" s="3">
        <f>VLOOKUP(lookup_combo&amp;"_"&amp;$K13,Time_Series!$C$5:$DS$2164,DM$2,FALSE)</f>
        <v>984.84838709677399</v>
      </c>
      <c r="DN13" s="3">
        <f>VLOOKUP(lookup_combo&amp;"_"&amp;$K13,Time_Series!$C$5:$DS$2164,DN$2,FALSE)</f>
        <v>580.45999999999901</v>
      </c>
      <c r="DO13" s="3">
        <f>VLOOKUP(lookup_combo&amp;"_"&amp;$K13,Time_Series!$C$5:$DS$2164,DO$2,FALSE)</f>
        <v>410.50806451612902</v>
      </c>
      <c r="DP13" s="3">
        <f>VLOOKUP(lookup_combo&amp;"_"&amp;$K13,Time_Series!$C$5:$DS$2164,DP$2,FALSE)</f>
        <v>312.60322580645101</v>
      </c>
      <c r="DQ13" s="3">
        <f>VLOOKUP(lookup_combo&amp;"_"&amp;$K13,Time_Series!$C$5:$DS$2164,DQ$2,FALSE)</f>
        <v>250.164285714285</v>
      </c>
      <c r="DR13" s="3">
        <f>VLOOKUP(lookup_combo&amp;"_"&amp;$K13,Time_Series!$C$5:$DS$2164,DR$2,FALSE)</f>
        <v>357.16774193548298</v>
      </c>
      <c r="DS13" s="3">
        <f>VLOOKUP(lookup_combo&amp;"_"&amp;$K13,Time_Series!$C$5:$DS$2164,DS$2,FALSE)</f>
        <v>1075.5233333333299</v>
      </c>
      <c r="DT13" s="3">
        <f>VLOOKUP(lookup_combo&amp;"_"&amp;$K13,Time_Series!$C$5:$DS$2164,DT$2,FALSE)</f>
        <v>2307.0483870967701</v>
      </c>
      <c r="DU13" s="3">
        <f>VLOOKUP(lookup_combo&amp;"_"&amp;$K13,Time_Series!$C$5:$DS$2164,DU$2,FALSE)</f>
        <v>3220.3</v>
      </c>
      <c r="DV13" s="3">
        <f>VLOOKUP(lookup_combo&amp;"_"&amp;$K13,Time_Series!$C$5:$DS$2164,DV$2,FALSE)</f>
        <v>3701.5967741935401</v>
      </c>
      <c r="DW13" s="3">
        <f>VLOOKUP(lookup_combo&amp;"_"&amp;$K13,Time_Series!$C$5:$DS$2164,DW$2,FALSE)</f>
        <v>3703.9032258064499</v>
      </c>
      <c r="DX13" s="3">
        <f>VLOOKUP(lookup_combo&amp;"_"&amp;$K13,Time_Series!$C$5:$DS$2164,DX$2,FALSE)</f>
        <v>3116.2333333333299</v>
      </c>
      <c r="DY13" s="3">
        <f>VLOOKUP(lookup_combo&amp;"_"&amp;$K13,Time_Series!$C$5:$DS$2164,DY$2,FALSE)</f>
        <v>1974.1774193548299</v>
      </c>
      <c r="DZ13" s="3">
        <f>VLOOKUP(lookup_combo&amp;"_"&amp;$K13,Time_Series!$C$5:$DS$2164,DZ$2,FALSE)</f>
        <v>1127.2266666666601</v>
      </c>
      <c r="EA13" s="3">
        <f>VLOOKUP(lookup_combo&amp;"_"&amp;$K13,Time_Series!$C$5:$DS$2164,EA$2,FALSE)</f>
        <v>706.24666666666599</v>
      </c>
    </row>
    <row r="14" spans="2:131" x14ac:dyDescent="0.25">
      <c r="K14" s="3">
        <v>11</v>
      </c>
      <c r="L14" s="3">
        <f>VLOOKUP(lookup_combo&amp;"_"&amp;$K14,Time_Series!$C$5:$DS$2164,L$2,FALSE)</f>
        <v>10</v>
      </c>
      <c r="M14" s="3">
        <f>VLOOKUP(lookup_combo&amp;"_"&amp;$K14,Time_Series!$C$5:$DS$2164,M$2,FALSE)</f>
        <v>10</v>
      </c>
      <c r="N14" s="3">
        <f>VLOOKUP(lookup_combo&amp;"_"&amp;$K14,Time_Series!$C$5:$DS$2164,N$2,FALSE)</f>
        <v>10</v>
      </c>
      <c r="O14" s="3">
        <f>VLOOKUP(lookup_combo&amp;"_"&amp;$K14,Time_Series!$C$5:$DS$2164,O$2,FALSE)</f>
        <v>10.0695</v>
      </c>
      <c r="P14" s="3">
        <f>VLOOKUP(lookup_combo&amp;"_"&amp;$K14,Time_Series!$C$5:$DS$2164,P$2,FALSE)</f>
        <v>22.863064516129</v>
      </c>
      <c r="Q14" s="3">
        <f>VLOOKUP(lookup_combo&amp;"_"&amp;$K14,Time_Series!$C$5:$DS$2164,Q$2,FALSE)</f>
        <v>406.04299999999898</v>
      </c>
      <c r="R14" s="3">
        <f>VLOOKUP(lookup_combo&amp;"_"&amp;$K14,Time_Series!$C$5:$DS$2164,R$2,FALSE)</f>
        <v>1345.9096774193499</v>
      </c>
      <c r="S14" s="3">
        <f>VLOOKUP(lookup_combo&amp;"_"&amp;$K14,Time_Series!$C$5:$DS$2164,S$2,FALSE)</f>
        <v>1662.96774193548</v>
      </c>
      <c r="T14" s="3">
        <f>VLOOKUP(lookup_combo&amp;"_"&amp;$K14,Time_Series!$C$5:$DS$2164,T$2,FALSE)</f>
        <v>1377.18333333333</v>
      </c>
      <c r="U14" s="3">
        <f>VLOOKUP(lookup_combo&amp;"_"&amp;$K14,Time_Series!$C$5:$DS$2164,U$2,FALSE)</f>
        <v>988.23870967741902</v>
      </c>
      <c r="V14" s="3">
        <f>VLOOKUP(lookup_combo&amp;"_"&amp;$K14,Time_Series!$C$5:$DS$2164,V$2,FALSE)</f>
        <v>726.24166666666599</v>
      </c>
      <c r="W14" s="3">
        <f>VLOOKUP(lookup_combo&amp;"_"&amp;$K14,Time_Series!$C$5:$DS$2164,W$2,FALSE)</f>
        <v>540.41774193548395</v>
      </c>
      <c r="X14" s="3">
        <f>VLOOKUP(lookup_combo&amp;"_"&amp;$K14,Time_Series!$C$5:$DS$2164,X$2,FALSE)</f>
        <v>414.58548387096698</v>
      </c>
      <c r="Y14" s="3">
        <f>VLOOKUP(lookup_combo&amp;"_"&amp;$K14,Time_Series!$C$5:$DS$2164,Y$2,FALSE)</f>
        <v>338.82499999999999</v>
      </c>
      <c r="Z14" s="3">
        <f>VLOOKUP(lookup_combo&amp;"_"&amp;$K14,Time_Series!$C$5:$DS$2164,Z$2,FALSE)</f>
        <v>317.98709677419299</v>
      </c>
      <c r="AA14" s="3">
        <f>VLOOKUP(lookup_combo&amp;"_"&amp;$K14,Time_Series!$C$5:$DS$2164,AA$2,FALSE)</f>
        <v>407.3</v>
      </c>
      <c r="AB14" s="3">
        <f>VLOOKUP(lookup_combo&amp;"_"&amp;$K14,Time_Series!$C$5:$DS$2164,AB$2,FALSE)</f>
        <v>688.91935483870895</v>
      </c>
      <c r="AC14" s="3">
        <f>VLOOKUP(lookup_combo&amp;"_"&amp;$K14,Time_Series!$C$5:$DS$2164,AC$2,FALSE)</f>
        <v>1179.3966666666599</v>
      </c>
      <c r="AD14" s="3">
        <f>VLOOKUP(lookup_combo&amp;"_"&amp;$K14,Time_Series!$C$5:$DS$2164,AD$2,FALSE)</f>
        <v>1765.7096774193501</v>
      </c>
      <c r="AE14" s="3">
        <f>VLOOKUP(lookup_combo&amp;"_"&amp;$K14,Time_Series!$C$5:$DS$2164,AE$2,FALSE)</f>
        <v>2093.6129032258</v>
      </c>
      <c r="AF14" s="3">
        <f>VLOOKUP(lookup_combo&amp;"_"&amp;$K14,Time_Series!$C$5:$DS$2164,AF$2,FALSE)</f>
        <v>1727.93333333333</v>
      </c>
      <c r="AG14" s="3">
        <f>VLOOKUP(lookup_combo&amp;"_"&amp;$K14,Time_Series!$C$5:$DS$2164,AG$2,FALSE)</f>
        <v>1086.4064516128999</v>
      </c>
      <c r="AH14" s="3">
        <f>VLOOKUP(lookup_combo&amp;"_"&amp;$K14,Time_Series!$C$5:$DS$2164,AH$2,FALSE)</f>
        <v>679.61666666666599</v>
      </c>
      <c r="AI14" s="3">
        <f>VLOOKUP(lookup_combo&amp;"_"&amp;$K14,Time_Series!$C$5:$DS$2164,AI$2,FALSE)</f>
        <v>453.32580645161198</v>
      </c>
      <c r="AJ14" s="3">
        <f>VLOOKUP(lookup_combo&amp;"_"&amp;$K14,Time_Series!$C$5:$DS$2164,AJ$2,FALSE)</f>
        <v>324.822580645161</v>
      </c>
      <c r="AK14" s="3">
        <f>VLOOKUP(lookup_combo&amp;"_"&amp;$K14,Time_Series!$C$5:$DS$2164,AK$2,FALSE)</f>
        <v>260.86428571428502</v>
      </c>
      <c r="AL14" s="3">
        <f>VLOOKUP(lookup_combo&amp;"_"&amp;$K14,Time_Series!$C$5:$DS$2164,AL$2,FALSE)</f>
        <v>235.59032258064499</v>
      </c>
      <c r="AM14" s="3">
        <f>VLOOKUP(lookup_combo&amp;"_"&amp;$K14,Time_Series!$C$5:$DS$2164,AM$2,FALSE)</f>
        <v>290.19166666666598</v>
      </c>
      <c r="AN14" s="3">
        <f>VLOOKUP(lookup_combo&amp;"_"&amp;$K14,Time_Series!$C$5:$DS$2164,AN$2,FALSE)</f>
        <v>516.20806451612896</v>
      </c>
      <c r="AO14" s="3">
        <f>VLOOKUP(lookup_combo&amp;"_"&amp;$K14,Time_Series!$C$5:$DS$2164,AO$2,FALSE)</f>
        <v>987.74666666666599</v>
      </c>
      <c r="AP14" s="3">
        <f>VLOOKUP(lookup_combo&amp;"_"&amp;$K14,Time_Series!$C$5:$DS$2164,AP$2,FALSE)</f>
        <v>1589.03225806451</v>
      </c>
      <c r="AQ14" s="3">
        <f>VLOOKUP(lookup_combo&amp;"_"&amp;$K14,Time_Series!$C$5:$DS$2164,AQ$2,FALSE)</f>
        <v>2088.7419354838698</v>
      </c>
      <c r="AR14" s="3">
        <f>VLOOKUP(lookup_combo&amp;"_"&amp;$K14,Time_Series!$C$5:$DS$2164,AR$2,FALSE)</f>
        <v>2244.0333333333301</v>
      </c>
      <c r="AS14" s="3">
        <f>VLOOKUP(lookup_combo&amp;"_"&amp;$K14,Time_Series!$C$5:$DS$2164,AS$2,FALSE)</f>
        <v>1937.53225806451</v>
      </c>
      <c r="AT14" s="3">
        <f>VLOOKUP(lookup_combo&amp;"_"&amp;$K14,Time_Series!$C$5:$DS$2164,AT$2,FALSE)</f>
        <v>1480.5333333333299</v>
      </c>
      <c r="AU14" s="3">
        <f>VLOOKUP(lookup_combo&amp;"_"&amp;$K14,Time_Series!$C$5:$DS$2164,AU$2,FALSE)</f>
        <v>1062.4951612903201</v>
      </c>
      <c r="AV14" s="3">
        <f>VLOOKUP(lookup_combo&amp;"_"&amp;$K14,Time_Series!$C$5:$DS$2164,AV$2,FALSE)</f>
        <v>746.07096774193496</v>
      </c>
      <c r="AW14" s="3">
        <f>VLOOKUP(lookup_combo&amp;"_"&amp;$K14,Time_Series!$C$5:$DS$2164,AW$2,FALSE)</f>
        <v>545.50178571428501</v>
      </c>
      <c r="AX14" s="3">
        <f>VLOOKUP(lookup_combo&amp;"_"&amp;$K14,Time_Series!$C$5:$DS$2164,AX$2,FALSE)</f>
        <v>420.43870967741901</v>
      </c>
      <c r="AY14" s="3">
        <f>VLOOKUP(lookup_combo&amp;"_"&amp;$K14,Time_Series!$C$5:$DS$2164,AY$2,FALSE)</f>
        <v>344.61666666666599</v>
      </c>
      <c r="AZ14" s="3">
        <f>VLOOKUP(lookup_combo&amp;"_"&amp;$K14,Time_Series!$C$5:$DS$2164,AZ$2,FALSE)</f>
        <v>326.86290322580601</v>
      </c>
      <c r="BA14" s="3">
        <f>VLOOKUP(lookup_combo&amp;"_"&amp;$K14,Time_Series!$C$5:$DS$2164,BA$2,FALSE)</f>
        <v>381.97166666666601</v>
      </c>
      <c r="BB14" s="3">
        <f>VLOOKUP(lookup_combo&amp;"_"&amp;$K14,Time_Series!$C$5:$DS$2164,BB$2,FALSE)</f>
        <v>597.23064516129</v>
      </c>
      <c r="BC14" s="3">
        <f>VLOOKUP(lookup_combo&amp;"_"&amp;$K14,Time_Series!$C$5:$DS$2164,BC$2,FALSE)</f>
        <v>1082.9709677419301</v>
      </c>
      <c r="BD14" s="3">
        <f>VLOOKUP(lookup_combo&amp;"_"&amp;$K14,Time_Series!$C$5:$DS$2164,BD$2,FALSE)</f>
        <v>1367.7166666666601</v>
      </c>
      <c r="BE14" s="3">
        <f>VLOOKUP(lookup_combo&amp;"_"&amp;$K14,Time_Series!$C$5:$DS$2164,BE$2,FALSE)</f>
        <v>1255.4193548387</v>
      </c>
      <c r="BF14" s="3">
        <f>VLOOKUP(lookup_combo&amp;"_"&amp;$K14,Time_Series!$C$5:$DS$2164,BF$2,FALSE)</f>
        <v>847.88666666666597</v>
      </c>
      <c r="BG14" s="3">
        <f>VLOOKUP(lookup_combo&amp;"_"&amp;$K14,Time_Series!$C$5:$DS$2164,BG$2,FALSE)</f>
        <v>523.099999999999</v>
      </c>
      <c r="BH14" s="3">
        <f>VLOOKUP(lookup_combo&amp;"_"&amp;$K14,Time_Series!$C$5:$DS$2164,BH$2,FALSE)</f>
        <v>419.64516129032199</v>
      </c>
      <c r="BI14" s="3">
        <f>VLOOKUP(lookup_combo&amp;"_"&amp;$K14,Time_Series!$C$5:$DS$2164,BI$2,FALSE)</f>
        <v>549.21896551724103</v>
      </c>
      <c r="BJ14" s="3">
        <f>VLOOKUP(lookup_combo&amp;"_"&amp;$K14,Time_Series!$C$5:$DS$2164,BJ$2,FALSE)</f>
        <v>908.97258064516097</v>
      </c>
      <c r="BK14" s="3">
        <f>VLOOKUP(lookup_combo&amp;"_"&amp;$K14,Time_Series!$C$5:$DS$2164,BK$2,FALSE)</f>
        <v>1386.8333333333301</v>
      </c>
      <c r="BL14" s="3">
        <f>VLOOKUP(lookup_combo&amp;"_"&amp;$K14,Time_Series!$C$5:$DS$2164,BL$2,FALSE)</f>
        <v>1771.5483870967701</v>
      </c>
      <c r="BM14" s="3">
        <f>VLOOKUP(lookup_combo&amp;"_"&amp;$K14,Time_Series!$C$5:$DS$2164,BM$2,FALSE)</f>
        <v>2309.9833333333299</v>
      </c>
      <c r="BN14" s="3">
        <f>VLOOKUP(lookup_combo&amp;"_"&amp;$K14,Time_Series!$C$5:$DS$2164,BN$2,FALSE)</f>
        <v>2731.8548387096698</v>
      </c>
      <c r="BO14" s="3">
        <f>VLOOKUP(lookup_combo&amp;"_"&amp;$K14,Time_Series!$C$5:$DS$2164,BO$2,FALSE)</f>
        <v>2395.1129032258</v>
      </c>
      <c r="BP14" s="3">
        <f>VLOOKUP(lookup_combo&amp;"_"&amp;$K14,Time_Series!$C$5:$DS$2164,BP$2,FALSE)</f>
        <v>1706.63333333333</v>
      </c>
      <c r="BQ14" s="3">
        <f>VLOOKUP(lookup_combo&amp;"_"&amp;$K14,Time_Series!$C$5:$DS$2164,BQ$2,FALSE)</f>
        <v>1171.3129032258</v>
      </c>
      <c r="BR14" s="3">
        <f>VLOOKUP(lookup_combo&amp;"_"&amp;$K14,Time_Series!$C$5:$DS$2164,BR$2,FALSE)</f>
        <v>814.354999999999</v>
      </c>
      <c r="BS14" s="3">
        <f>VLOOKUP(lookup_combo&amp;"_"&amp;$K14,Time_Series!$C$5:$DS$2164,BS$2,FALSE)</f>
        <v>592.76612903225805</v>
      </c>
      <c r="BT14" s="3">
        <f>VLOOKUP(lookup_combo&amp;"_"&amp;$K14,Time_Series!$C$5:$DS$2164,BT$2,FALSE)</f>
        <v>446.81129032258002</v>
      </c>
      <c r="BU14" s="3">
        <f>VLOOKUP(lookup_combo&amp;"_"&amp;$K14,Time_Series!$C$5:$DS$2164,BU$2,FALSE)</f>
        <v>359.74464285714203</v>
      </c>
      <c r="BV14" s="3">
        <f>VLOOKUP(lookup_combo&amp;"_"&amp;$K14,Time_Series!$C$5:$DS$2164,BV$2,FALSE)</f>
        <v>337.86612903225802</v>
      </c>
      <c r="BW14" s="3">
        <f>VLOOKUP(lookup_combo&amp;"_"&amp;$K14,Time_Series!$C$5:$DS$2164,BW$2,FALSE)</f>
        <v>469.039999999999</v>
      </c>
      <c r="BX14" s="3">
        <f>VLOOKUP(lookup_combo&amp;"_"&amp;$K14,Time_Series!$C$5:$DS$2164,BX$2,FALSE)</f>
        <v>831.61612903225796</v>
      </c>
      <c r="BY14" s="3">
        <f>VLOOKUP(lookup_combo&amp;"_"&amp;$K14,Time_Series!$C$5:$DS$2164,BY$2,FALSE)</f>
        <v>1367.11666666666</v>
      </c>
      <c r="BZ14" s="3">
        <f>VLOOKUP(lookup_combo&amp;"_"&amp;$K14,Time_Series!$C$5:$DS$2164,BZ$2,FALSE)</f>
        <v>1803.53225806451</v>
      </c>
      <c r="CA14" s="3">
        <f>VLOOKUP(lookup_combo&amp;"_"&amp;$K14,Time_Series!$C$5:$DS$2164,CA$2,FALSE)</f>
        <v>2113.9516129032199</v>
      </c>
      <c r="CB14" s="3">
        <f>VLOOKUP(lookup_combo&amp;"_"&amp;$K14,Time_Series!$C$5:$DS$2164,CB$2,FALSE)</f>
        <v>2152.61666666666</v>
      </c>
      <c r="CC14" s="3">
        <f>VLOOKUP(lookup_combo&amp;"_"&amp;$K14,Time_Series!$C$5:$DS$2164,CC$2,FALSE)</f>
        <v>1862.5967741935401</v>
      </c>
      <c r="CD14" s="3">
        <f>VLOOKUP(lookup_combo&amp;"_"&amp;$K14,Time_Series!$C$5:$DS$2164,CD$2,FALSE)</f>
        <v>1414.38333333333</v>
      </c>
      <c r="CE14" s="3">
        <f>VLOOKUP(lookup_combo&amp;"_"&amp;$K14,Time_Series!$C$5:$DS$2164,CE$2,FALSE)</f>
        <v>944.95161290322505</v>
      </c>
      <c r="CF14" s="3">
        <f>VLOOKUP(lookup_combo&amp;"_"&amp;$K14,Time_Series!$C$5:$DS$2164,CF$2,FALSE)</f>
        <v>639.26612903225805</v>
      </c>
      <c r="CG14" s="3">
        <f>VLOOKUP(lookup_combo&amp;"_"&amp;$K14,Time_Series!$C$5:$DS$2164,CG$2,FALSE)</f>
        <v>481.48571428571398</v>
      </c>
      <c r="CH14" s="3">
        <f>VLOOKUP(lookup_combo&amp;"_"&amp;$K14,Time_Series!$C$5:$DS$2164,CH$2,FALSE)</f>
        <v>481.16129032257999</v>
      </c>
      <c r="CI14" s="3">
        <f>VLOOKUP(lookup_combo&amp;"_"&amp;$K14,Time_Series!$C$5:$DS$2164,CI$2,FALSE)</f>
        <v>736.25166666666598</v>
      </c>
      <c r="CJ14" s="3">
        <f>VLOOKUP(lookup_combo&amp;"_"&amp;$K14,Time_Series!$C$5:$DS$2164,CJ$2,FALSE)</f>
        <v>1200.45806451612</v>
      </c>
      <c r="CK14" s="3">
        <f>VLOOKUP(lookup_combo&amp;"_"&amp;$K14,Time_Series!$C$5:$DS$2164,CK$2,FALSE)</f>
        <v>1710.81666666666</v>
      </c>
      <c r="CL14" s="3">
        <f>VLOOKUP(lookup_combo&amp;"_"&amp;$K14,Time_Series!$C$5:$DS$2164,CL$2,FALSE)</f>
        <v>2160.6774193548299</v>
      </c>
      <c r="CM14" s="3">
        <f>VLOOKUP(lookup_combo&amp;"_"&amp;$K14,Time_Series!$C$5:$DS$2164,CM$2,FALSE)</f>
        <v>2474.1774193548299</v>
      </c>
      <c r="CN14" s="3">
        <f>VLOOKUP(lookup_combo&amp;"_"&amp;$K14,Time_Series!$C$5:$DS$2164,CN$2,FALSE)</f>
        <v>2236.9</v>
      </c>
      <c r="CO14" s="3">
        <f>VLOOKUP(lookup_combo&amp;"_"&amp;$K14,Time_Series!$C$5:$DS$2164,CO$2,FALSE)</f>
        <v>1648.16129032258</v>
      </c>
      <c r="CP14" s="3">
        <f>VLOOKUP(lookup_combo&amp;"_"&amp;$K14,Time_Series!$C$5:$DS$2164,CP$2,FALSE)</f>
        <v>1087.135</v>
      </c>
      <c r="CQ14" s="3">
        <f>VLOOKUP(lookup_combo&amp;"_"&amp;$K14,Time_Series!$C$5:$DS$2164,CQ$2,FALSE)</f>
        <v>718.58064516129002</v>
      </c>
      <c r="CR14" s="3">
        <f>VLOOKUP(lookup_combo&amp;"_"&amp;$K14,Time_Series!$C$5:$DS$2164,CR$2,FALSE)</f>
        <v>499.73225806451597</v>
      </c>
      <c r="CS14" s="3">
        <f>VLOOKUP(lookup_combo&amp;"_"&amp;$K14,Time_Series!$C$5:$DS$2164,CS$2,FALSE)</f>
        <v>388.81071428571403</v>
      </c>
      <c r="CT14" s="3">
        <f>VLOOKUP(lookup_combo&amp;"_"&amp;$K14,Time_Series!$C$5:$DS$2164,CT$2,FALSE)</f>
        <v>356.685483870967</v>
      </c>
      <c r="CU14" s="3">
        <f>VLOOKUP(lookup_combo&amp;"_"&amp;$K14,Time_Series!$C$5:$DS$2164,CU$2,FALSE)</f>
        <v>505.12333333333299</v>
      </c>
      <c r="CV14" s="3">
        <f>VLOOKUP(lookup_combo&amp;"_"&amp;$K14,Time_Series!$C$5:$DS$2164,CV$2,FALSE)</f>
        <v>909.95806451612896</v>
      </c>
      <c r="CW14" s="3">
        <f>VLOOKUP(lookup_combo&amp;"_"&amp;$K14,Time_Series!$C$5:$DS$2164,CW$2,FALSE)</f>
        <v>1516.9166666666599</v>
      </c>
      <c r="CX14" s="3">
        <f>VLOOKUP(lookup_combo&amp;"_"&amp;$K14,Time_Series!$C$5:$DS$2164,CX$2,FALSE)</f>
        <v>2199.7096774193501</v>
      </c>
      <c r="CY14" s="3">
        <f>VLOOKUP(lookup_combo&amp;"_"&amp;$K14,Time_Series!$C$5:$DS$2164,CY$2,FALSE)</f>
        <v>2625.0483870967701</v>
      </c>
      <c r="CZ14" s="3">
        <f>VLOOKUP(lookup_combo&amp;"_"&amp;$K14,Time_Series!$C$5:$DS$2164,CZ$2,FALSE)</f>
        <v>2402.61666666666</v>
      </c>
      <c r="DA14" s="3">
        <f>VLOOKUP(lookup_combo&amp;"_"&amp;$K14,Time_Series!$C$5:$DS$2164,DA$2,FALSE)</f>
        <v>1698.1774193548299</v>
      </c>
      <c r="DB14" s="3">
        <f>VLOOKUP(lookup_combo&amp;"_"&amp;$K14,Time_Series!$C$5:$DS$2164,DB$2,FALSE)</f>
        <v>1096.6899999999901</v>
      </c>
      <c r="DC14" s="3">
        <f>VLOOKUP(lookup_combo&amp;"_"&amp;$K14,Time_Series!$C$5:$DS$2164,DC$2,FALSE)</f>
        <v>735.01935483870898</v>
      </c>
      <c r="DD14" s="3">
        <f>VLOOKUP(lookup_combo&amp;"_"&amp;$K14,Time_Series!$C$5:$DS$2164,DD$2,FALSE)</f>
        <v>505.62580645161199</v>
      </c>
      <c r="DE14" s="3">
        <f>VLOOKUP(lookup_combo&amp;"_"&amp;$K14,Time_Series!$C$5:$DS$2164,DE$2,FALSE)</f>
        <v>384.99137931034397</v>
      </c>
      <c r="DF14" s="3">
        <f>VLOOKUP(lookup_combo&amp;"_"&amp;$K14,Time_Series!$C$5:$DS$2164,DF$2,FALSE)</f>
        <v>378.93064516128999</v>
      </c>
      <c r="DG14" s="3">
        <f>VLOOKUP(lookup_combo&amp;"_"&amp;$K14,Time_Series!$C$5:$DS$2164,DG$2,FALSE)</f>
        <v>712.64166666666597</v>
      </c>
      <c r="DH14" s="3">
        <f>VLOOKUP(lookup_combo&amp;"_"&amp;$K14,Time_Series!$C$5:$DS$2164,DH$2,FALSE)</f>
        <v>1533.27419354838</v>
      </c>
      <c r="DI14" s="3">
        <f>VLOOKUP(lookup_combo&amp;"_"&amp;$K14,Time_Series!$C$5:$DS$2164,DI$2,FALSE)</f>
        <v>2375.5833333333298</v>
      </c>
      <c r="DJ14" s="3">
        <f>VLOOKUP(lookup_combo&amp;"_"&amp;$K14,Time_Series!$C$5:$DS$2164,DJ$2,FALSE)</f>
        <v>3106.6129032258</v>
      </c>
      <c r="DK14" s="3">
        <f>VLOOKUP(lookup_combo&amp;"_"&amp;$K14,Time_Series!$C$5:$DS$2164,DK$2,FALSE)</f>
        <v>3204.8064516129002</v>
      </c>
      <c r="DL14" s="3">
        <f>VLOOKUP(lookup_combo&amp;"_"&amp;$K14,Time_Series!$C$5:$DS$2164,DL$2,FALSE)</f>
        <v>2694.1833333333302</v>
      </c>
      <c r="DM14" s="3">
        <f>VLOOKUP(lookup_combo&amp;"_"&amp;$K14,Time_Series!$C$5:$DS$2164,DM$2,FALSE)</f>
        <v>2011.22580645161</v>
      </c>
      <c r="DN14" s="3">
        <f>VLOOKUP(lookup_combo&amp;"_"&amp;$K14,Time_Series!$C$5:$DS$2164,DN$2,FALSE)</f>
        <v>1506.31666666666</v>
      </c>
      <c r="DO14" s="3">
        <f>VLOOKUP(lookup_combo&amp;"_"&amp;$K14,Time_Series!$C$5:$DS$2164,DO$2,FALSE)</f>
        <v>1179.33870967741</v>
      </c>
      <c r="DP14" s="3">
        <f>VLOOKUP(lookup_combo&amp;"_"&amp;$K14,Time_Series!$C$5:$DS$2164,DP$2,FALSE)</f>
        <v>921.52903225806403</v>
      </c>
      <c r="DQ14" s="3">
        <f>VLOOKUP(lookup_combo&amp;"_"&amp;$K14,Time_Series!$C$5:$DS$2164,DQ$2,FALSE)</f>
        <v>747.16250000000002</v>
      </c>
      <c r="DR14" s="3">
        <f>VLOOKUP(lookup_combo&amp;"_"&amp;$K14,Time_Series!$C$5:$DS$2164,DR$2,FALSE)</f>
        <v>689.82903225806399</v>
      </c>
      <c r="DS14" s="3">
        <f>VLOOKUP(lookup_combo&amp;"_"&amp;$K14,Time_Series!$C$5:$DS$2164,DS$2,FALSE)</f>
        <v>943.30666666666605</v>
      </c>
      <c r="DT14" s="3">
        <f>VLOOKUP(lookup_combo&amp;"_"&amp;$K14,Time_Series!$C$5:$DS$2164,DT$2,FALSE)</f>
        <v>1631.53225806451</v>
      </c>
      <c r="DU14" s="3">
        <f>VLOOKUP(lookup_combo&amp;"_"&amp;$K14,Time_Series!$C$5:$DS$2164,DU$2,FALSE)</f>
        <v>2367.5833333333298</v>
      </c>
      <c r="DV14" s="3">
        <f>VLOOKUP(lookup_combo&amp;"_"&amp;$K14,Time_Series!$C$5:$DS$2164,DV$2,FALSE)</f>
        <v>2935.38709677419</v>
      </c>
      <c r="DW14" s="3">
        <f>VLOOKUP(lookup_combo&amp;"_"&amp;$K14,Time_Series!$C$5:$DS$2164,DW$2,FALSE)</f>
        <v>3165.5967741935401</v>
      </c>
      <c r="DX14" s="3">
        <f>VLOOKUP(lookup_combo&amp;"_"&amp;$K14,Time_Series!$C$5:$DS$2164,DX$2,FALSE)</f>
        <v>3010.3333333333298</v>
      </c>
      <c r="DY14" s="3">
        <f>VLOOKUP(lookup_combo&amp;"_"&amp;$K14,Time_Series!$C$5:$DS$2164,DY$2,FALSE)</f>
        <v>2405.6290322580599</v>
      </c>
      <c r="DZ14" s="3">
        <f>VLOOKUP(lookup_combo&amp;"_"&amp;$K14,Time_Series!$C$5:$DS$2164,DZ$2,FALSE)</f>
        <v>1775.05</v>
      </c>
      <c r="EA14" s="3">
        <f>VLOOKUP(lookup_combo&amp;"_"&amp;$K14,Time_Series!$C$5:$DS$2164,EA$2,FALSE)</f>
        <v>1313.7833333333299</v>
      </c>
    </row>
    <row r="15" spans="2:131" x14ac:dyDescent="0.25">
      <c r="K15" s="3">
        <v>12</v>
      </c>
      <c r="L15" s="3">
        <f>VLOOKUP(lookup_combo&amp;"_"&amp;$K15,Time_Series!$C$5:$DS$2164,L$2,FALSE)</f>
        <v>10</v>
      </c>
      <c r="M15" s="3">
        <f>VLOOKUP(lookup_combo&amp;"_"&amp;$K15,Time_Series!$C$5:$DS$2164,M$2,FALSE)</f>
        <v>10</v>
      </c>
      <c r="N15" s="3">
        <f>VLOOKUP(lookup_combo&amp;"_"&amp;$K15,Time_Series!$C$5:$DS$2164,N$2,FALSE)</f>
        <v>10</v>
      </c>
      <c r="O15" s="3">
        <f>VLOOKUP(lookup_combo&amp;"_"&amp;$K15,Time_Series!$C$5:$DS$2164,O$2,FALSE)</f>
        <v>10.0051666666666</v>
      </c>
      <c r="P15" s="3">
        <f>VLOOKUP(lookup_combo&amp;"_"&amp;$K15,Time_Series!$C$5:$DS$2164,P$2,FALSE)</f>
        <v>11.4912903225806</v>
      </c>
      <c r="Q15" s="3">
        <f>VLOOKUP(lookup_combo&amp;"_"&amp;$K15,Time_Series!$C$5:$DS$2164,Q$2,FALSE)</f>
        <v>80.444833333333307</v>
      </c>
      <c r="R15" s="3">
        <f>VLOOKUP(lookup_combo&amp;"_"&amp;$K15,Time_Series!$C$5:$DS$2164,R$2,FALSE)</f>
        <v>388.94354838709597</v>
      </c>
      <c r="S15" s="3">
        <f>VLOOKUP(lookup_combo&amp;"_"&amp;$K15,Time_Series!$C$5:$DS$2164,S$2,FALSE)</f>
        <v>760.88387096774102</v>
      </c>
      <c r="T15" s="3">
        <f>VLOOKUP(lookup_combo&amp;"_"&amp;$K15,Time_Series!$C$5:$DS$2164,T$2,FALSE)</f>
        <v>966.67499999999995</v>
      </c>
      <c r="U15" s="3">
        <f>VLOOKUP(lookup_combo&amp;"_"&amp;$K15,Time_Series!$C$5:$DS$2164,U$2,FALSE)</f>
        <v>979.99516129032202</v>
      </c>
      <c r="V15" s="3">
        <f>VLOOKUP(lookup_combo&amp;"_"&amp;$K15,Time_Series!$C$5:$DS$2164,V$2,FALSE)</f>
        <v>898.993333333333</v>
      </c>
      <c r="W15" s="3">
        <f>VLOOKUP(lookup_combo&amp;"_"&amp;$K15,Time_Series!$C$5:$DS$2164,W$2,FALSE)</f>
        <v>781.22580645161304</v>
      </c>
      <c r="X15" s="3">
        <f>VLOOKUP(lookup_combo&amp;"_"&amp;$K15,Time_Series!$C$5:$DS$2164,X$2,FALSE)</f>
        <v>662.55645161290295</v>
      </c>
      <c r="Y15" s="3">
        <f>VLOOKUP(lookup_combo&amp;"_"&amp;$K15,Time_Series!$C$5:$DS$2164,Y$2,FALSE)</f>
        <v>559.63035714285695</v>
      </c>
      <c r="Z15" s="3">
        <f>VLOOKUP(lookup_combo&amp;"_"&amp;$K15,Time_Series!$C$5:$DS$2164,Z$2,FALSE)</f>
        <v>478.52903225806398</v>
      </c>
      <c r="AA15" s="3">
        <f>VLOOKUP(lookup_combo&amp;"_"&amp;$K15,Time_Series!$C$5:$DS$2164,AA$2,FALSE)</f>
        <v>433.63666666666597</v>
      </c>
      <c r="AB15" s="3">
        <f>VLOOKUP(lookup_combo&amp;"_"&amp;$K15,Time_Series!$C$5:$DS$2164,AB$2,FALSE)</f>
        <v>434.14677419354803</v>
      </c>
      <c r="AC15" s="3">
        <f>VLOOKUP(lookup_combo&amp;"_"&amp;$K15,Time_Series!$C$5:$DS$2164,AC$2,FALSE)</f>
        <v>506.01833333333298</v>
      </c>
      <c r="AD15" s="3">
        <f>VLOOKUP(lookup_combo&amp;"_"&amp;$K15,Time_Series!$C$5:$DS$2164,AD$2,FALSE)</f>
        <v>654.14516129032199</v>
      </c>
      <c r="AE15" s="3">
        <f>VLOOKUP(lookup_combo&amp;"_"&amp;$K15,Time_Series!$C$5:$DS$2164,AE$2,FALSE)</f>
        <v>876.67096774193499</v>
      </c>
      <c r="AF15" s="3">
        <f>VLOOKUP(lookup_combo&amp;"_"&amp;$K15,Time_Series!$C$5:$DS$2164,AF$2,FALSE)</f>
        <v>1020.54</v>
      </c>
      <c r="AG15" s="3">
        <f>VLOOKUP(lookup_combo&amp;"_"&amp;$K15,Time_Series!$C$5:$DS$2164,AG$2,FALSE)</f>
        <v>958.60967741935497</v>
      </c>
      <c r="AH15" s="3">
        <f>VLOOKUP(lookup_combo&amp;"_"&amp;$K15,Time_Series!$C$5:$DS$2164,AH$2,FALSE)</f>
        <v>809.42333333333295</v>
      </c>
      <c r="AI15" s="3">
        <f>VLOOKUP(lookup_combo&amp;"_"&amp;$K15,Time_Series!$C$5:$DS$2164,AI$2,FALSE)</f>
        <v>660.6</v>
      </c>
      <c r="AJ15" s="3">
        <f>VLOOKUP(lookup_combo&amp;"_"&amp;$K15,Time_Series!$C$5:$DS$2164,AJ$2,FALSE)</f>
        <v>537.78225806451599</v>
      </c>
      <c r="AK15" s="3">
        <f>VLOOKUP(lookup_combo&amp;"_"&amp;$K15,Time_Series!$C$5:$DS$2164,AK$2,FALSE)</f>
        <v>454.03571428571399</v>
      </c>
      <c r="AL15" s="3">
        <f>VLOOKUP(lookup_combo&amp;"_"&amp;$K15,Time_Series!$C$5:$DS$2164,AL$2,FALSE)</f>
        <v>385.7</v>
      </c>
      <c r="AM15" s="3">
        <f>VLOOKUP(lookup_combo&amp;"_"&amp;$K15,Time_Series!$C$5:$DS$2164,AM$2,FALSE)</f>
        <v>343.53833333333301</v>
      </c>
      <c r="AN15" s="3">
        <f>VLOOKUP(lookup_combo&amp;"_"&amp;$K15,Time_Series!$C$5:$DS$2164,AN$2,FALSE)</f>
        <v>341.59677419354801</v>
      </c>
      <c r="AO15" s="3">
        <f>VLOOKUP(lookup_combo&amp;"_"&amp;$K15,Time_Series!$C$5:$DS$2164,AO$2,FALSE)</f>
        <v>411.61</v>
      </c>
      <c r="AP15" s="3">
        <f>VLOOKUP(lookup_combo&amp;"_"&amp;$K15,Time_Series!$C$5:$DS$2164,AP$2,FALSE)</f>
        <v>559.25161290322501</v>
      </c>
      <c r="AQ15" s="3">
        <f>VLOOKUP(lookup_combo&amp;"_"&amp;$K15,Time_Series!$C$5:$DS$2164,AQ$2,FALSE)</f>
        <v>772.05</v>
      </c>
      <c r="AR15" s="3">
        <f>VLOOKUP(lookup_combo&amp;"_"&amp;$K15,Time_Series!$C$5:$DS$2164,AR$2,FALSE)</f>
        <v>977.56666666666604</v>
      </c>
      <c r="AS15" s="3">
        <f>VLOOKUP(lookup_combo&amp;"_"&amp;$K15,Time_Series!$C$5:$DS$2164,AS$2,FALSE)</f>
        <v>1050.38709677419</v>
      </c>
      <c r="AT15" s="3">
        <f>VLOOKUP(lookup_combo&amp;"_"&amp;$K15,Time_Series!$C$5:$DS$2164,AT$2,FALSE)</f>
        <v>988.63666666666597</v>
      </c>
      <c r="AU15" s="3">
        <f>VLOOKUP(lookup_combo&amp;"_"&amp;$K15,Time_Series!$C$5:$DS$2164,AU$2,FALSE)</f>
        <v>850.527419354838</v>
      </c>
      <c r="AV15" s="3">
        <f>VLOOKUP(lookup_combo&amp;"_"&amp;$K15,Time_Series!$C$5:$DS$2164,AV$2,FALSE)</f>
        <v>692.91935483870895</v>
      </c>
      <c r="AW15" s="3">
        <f>VLOOKUP(lookup_combo&amp;"_"&amp;$K15,Time_Series!$C$5:$DS$2164,AW$2,FALSE)</f>
        <v>558.83392857142803</v>
      </c>
      <c r="AX15" s="3">
        <f>VLOOKUP(lookup_combo&amp;"_"&amp;$K15,Time_Series!$C$5:$DS$2164,AX$2,FALSE)</f>
        <v>447.556451612903</v>
      </c>
      <c r="AY15" s="3">
        <f>VLOOKUP(lookup_combo&amp;"_"&amp;$K15,Time_Series!$C$5:$DS$2164,AY$2,FALSE)</f>
        <v>344.539999999999</v>
      </c>
      <c r="AZ15" s="3">
        <f>VLOOKUP(lookup_combo&amp;"_"&amp;$K15,Time_Series!$C$5:$DS$2164,AZ$2,FALSE)</f>
        <v>247.314516129032</v>
      </c>
      <c r="BA15" s="3">
        <f>VLOOKUP(lookup_combo&amp;"_"&amp;$K15,Time_Series!$C$5:$DS$2164,BA$2,FALSE)</f>
        <v>186.40333333333299</v>
      </c>
      <c r="BB15" s="3">
        <f>VLOOKUP(lookup_combo&amp;"_"&amp;$K15,Time_Series!$C$5:$DS$2164,BB$2,FALSE)</f>
        <v>181.553225806451</v>
      </c>
      <c r="BC15" s="3">
        <f>VLOOKUP(lookup_combo&amp;"_"&amp;$K15,Time_Series!$C$5:$DS$2164,BC$2,FALSE)</f>
        <v>293.93870967741901</v>
      </c>
      <c r="BD15" s="3">
        <f>VLOOKUP(lookup_combo&amp;"_"&amp;$K15,Time_Series!$C$5:$DS$2164,BD$2,FALSE)</f>
        <v>470.25</v>
      </c>
      <c r="BE15" s="3">
        <f>VLOOKUP(lookup_combo&amp;"_"&amp;$K15,Time_Series!$C$5:$DS$2164,BE$2,FALSE)</f>
        <v>598.43870967741896</v>
      </c>
      <c r="BF15" s="3">
        <f>VLOOKUP(lookup_combo&amp;"_"&amp;$K15,Time_Series!$C$5:$DS$2164,BF$2,FALSE)</f>
        <v>568.113333333333</v>
      </c>
      <c r="BG15" s="3">
        <f>VLOOKUP(lookup_combo&amp;"_"&amp;$K15,Time_Series!$C$5:$DS$2164,BG$2,FALSE)</f>
        <v>461.25645161290299</v>
      </c>
      <c r="BH15" s="3">
        <f>VLOOKUP(lookup_combo&amp;"_"&amp;$K15,Time_Series!$C$5:$DS$2164,BH$2,FALSE)</f>
        <v>379.06935483870899</v>
      </c>
      <c r="BI15" s="3">
        <f>VLOOKUP(lookup_combo&amp;"_"&amp;$K15,Time_Series!$C$5:$DS$2164,BI$2,FALSE)</f>
        <v>340.91379310344797</v>
      </c>
      <c r="BJ15" s="3">
        <f>VLOOKUP(lookup_combo&amp;"_"&amp;$K15,Time_Series!$C$5:$DS$2164,BJ$2,FALSE)</f>
        <v>362.87580645161199</v>
      </c>
      <c r="BK15" s="3">
        <f>VLOOKUP(lookup_combo&amp;"_"&amp;$K15,Time_Series!$C$5:$DS$2164,BK$2,FALSE)</f>
        <v>460.541666666666</v>
      </c>
      <c r="BL15" s="3">
        <f>VLOOKUP(lookup_combo&amp;"_"&amp;$K15,Time_Series!$C$5:$DS$2164,BL$2,FALSE)</f>
        <v>605.48064516129</v>
      </c>
      <c r="BM15" s="3">
        <f>VLOOKUP(lookup_combo&amp;"_"&amp;$K15,Time_Series!$C$5:$DS$2164,BM$2,FALSE)</f>
        <v>859.18833333333305</v>
      </c>
      <c r="BN15" s="3">
        <f>VLOOKUP(lookup_combo&amp;"_"&amp;$K15,Time_Series!$C$5:$DS$2164,BN$2,FALSE)</f>
        <v>1166.3225806451601</v>
      </c>
      <c r="BO15" s="3">
        <f>VLOOKUP(lookup_combo&amp;"_"&amp;$K15,Time_Series!$C$5:$DS$2164,BO$2,FALSE)</f>
        <v>1414.5161290322501</v>
      </c>
      <c r="BP15" s="3">
        <f>VLOOKUP(lookup_combo&amp;"_"&amp;$K15,Time_Series!$C$5:$DS$2164,BP$2,FALSE)</f>
        <v>1439.2333333333299</v>
      </c>
      <c r="BQ15" s="3">
        <f>VLOOKUP(lookup_combo&amp;"_"&amp;$K15,Time_Series!$C$5:$DS$2164,BQ$2,FALSE)</f>
        <v>1315.88709677419</v>
      </c>
      <c r="BR15" s="3">
        <f>VLOOKUP(lookup_combo&amp;"_"&amp;$K15,Time_Series!$C$5:$DS$2164,BR$2,FALSE)</f>
        <v>1126.3333333333301</v>
      </c>
      <c r="BS15" s="3">
        <f>VLOOKUP(lookup_combo&amp;"_"&amp;$K15,Time_Series!$C$5:$DS$2164,BS$2,FALSE)</f>
        <v>933.95967741935397</v>
      </c>
      <c r="BT15" s="3">
        <f>VLOOKUP(lookup_combo&amp;"_"&amp;$K15,Time_Series!$C$5:$DS$2164,BT$2,FALSE)</f>
        <v>764.04193548387002</v>
      </c>
      <c r="BU15" s="3">
        <f>VLOOKUP(lookup_combo&amp;"_"&amp;$K15,Time_Series!$C$5:$DS$2164,BU$2,FALSE)</f>
        <v>637.79642857142801</v>
      </c>
      <c r="BV15" s="3">
        <f>VLOOKUP(lookup_combo&amp;"_"&amp;$K15,Time_Series!$C$5:$DS$2164,BV$2,FALSE)</f>
        <v>552.89838709677394</v>
      </c>
      <c r="BW15" s="3">
        <f>VLOOKUP(lookup_combo&amp;"_"&amp;$K15,Time_Series!$C$5:$DS$2164,BW$2,FALSE)</f>
        <v>511.229999999999</v>
      </c>
      <c r="BX15" s="3">
        <f>VLOOKUP(lookup_combo&amp;"_"&amp;$K15,Time_Series!$C$5:$DS$2164,BX$2,FALSE)</f>
        <v>541.86129032257998</v>
      </c>
      <c r="BY15" s="3">
        <f>VLOOKUP(lookup_combo&amp;"_"&amp;$K15,Time_Series!$C$5:$DS$2164,BY$2,FALSE)</f>
        <v>648.62999999999897</v>
      </c>
      <c r="BZ15" s="3">
        <f>VLOOKUP(lookup_combo&amp;"_"&amp;$K15,Time_Series!$C$5:$DS$2164,BZ$2,FALSE)</f>
        <v>772.00483870967696</v>
      </c>
      <c r="CA15" s="3">
        <f>VLOOKUP(lookup_combo&amp;"_"&amp;$K15,Time_Series!$C$5:$DS$2164,CA$2,FALSE)</f>
        <v>895.21774193548401</v>
      </c>
      <c r="CB15" s="3">
        <f>VLOOKUP(lookup_combo&amp;"_"&amp;$K15,Time_Series!$C$5:$DS$2164,CB$2,FALSE)</f>
        <v>966.52333333333297</v>
      </c>
      <c r="CC15" s="3">
        <f>VLOOKUP(lookup_combo&amp;"_"&amp;$K15,Time_Series!$C$5:$DS$2164,CC$2,FALSE)</f>
        <v>954.18064516129004</v>
      </c>
      <c r="CD15" s="3">
        <f>VLOOKUP(lookup_combo&amp;"_"&amp;$K15,Time_Series!$C$5:$DS$2164,CD$2,FALSE)</f>
        <v>850.26333333333298</v>
      </c>
      <c r="CE15" s="3">
        <f>VLOOKUP(lookup_combo&amp;"_"&amp;$K15,Time_Series!$C$5:$DS$2164,CE$2,FALSE)</f>
        <v>673.296774193548</v>
      </c>
      <c r="CF15" s="3">
        <f>VLOOKUP(lookup_combo&amp;"_"&amp;$K15,Time_Series!$C$5:$DS$2164,CF$2,FALSE)</f>
        <v>510.96451612903201</v>
      </c>
      <c r="CG15" s="3">
        <f>VLOOKUP(lookup_combo&amp;"_"&amp;$K15,Time_Series!$C$5:$DS$2164,CG$2,FALSE)</f>
        <v>390.78928571428497</v>
      </c>
      <c r="CH15" s="3">
        <f>VLOOKUP(lookup_combo&amp;"_"&amp;$K15,Time_Series!$C$5:$DS$2164,CH$2,FALSE)</f>
        <v>312.69032258064499</v>
      </c>
      <c r="CI15" s="3">
        <f>VLOOKUP(lookup_combo&amp;"_"&amp;$K15,Time_Series!$C$5:$DS$2164,CI$2,FALSE)</f>
        <v>298.84666666666601</v>
      </c>
      <c r="CJ15" s="3">
        <f>VLOOKUP(lookup_combo&amp;"_"&amp;$K15,Time_Series!$C$5:$DS$2164,CJ$2,FALSE)</f>
        <v>375.832258064516</v>
      </c>
      <c r="CK15" s="3">
        <f>VLOOKUP(lookup_combo&amp;"_"&amp;$K15,Time_Series!$C$5:$DS$2164,CK$2,FALSE)</f>
        <v>519.50666666666598</v>
      </c>
      <c r="CL15" s="3">
        <f>VLOOKUP(lookup_combo&amp;"_"&amp;$K15,Time_Series!$C$5:$DS$2164,CL$2,FALSE)</f>
        <v>705.527419354838</v>
      </c>
      <c r="CM15" s="3">
        <f>VLOOKUP(lookup_combo&amp;"_"&amp;$K15,Time_Series!$C$5:$DS$2164,CM$2,FALSE)</f>
        <v>950.42741935483798</v>
      </c>
      <c r="CN15" s="3">
        <f>VLOOKUP(lookup_combo&amp;"_"&amp;$K15,Time_Series!$C$5:$DS$2164,CN$2,FALSE)</f>
        <v>1148.25</v>
      </c>
      <c r="CO15" s="3">
        <f>VLOOKUP(lookup_combo&amp;"_"&amp;$K15,Time_Series!$C$5:$DS$2164,CO$2,FALSE)</f>
        <v>1155.69354838709</v>
      </c>
      <c r="CP15" s="3">
        <f>VLOOKUP(lookup_combo&amp;"_"&amp;$K15,Time_Series!$C$5:$DS$2164,CP$2,FALSE)</f>
        <v>1018.60666666666</v>
      </c>
      <c r="CQ15" s="3">
        <f>VLOOKUP(lookup_combo&amp;"_"&amp;$K15,Time_Series!$C$5:$DS$2164,CQ$2,FALSE)</f>
        <v>839.60322580645095</v>
      </c>
      <c r="CR15" s="3">
        <f>VLOOKUP(lookup_combo&amp;"_"&amp;$K15,Time_Series!$C$5:$DS$2164,CR$2,FALSE)</f>
        <v>682.638709677419</v>
      </c>
      <c r="CS15" s="3">
        <f>VLOOKUP(lookup_combo&amp;"_"&amp;$K15,Time_Series!$C$5:$DS$2164,CS$2,FALSE)</f>
        <v>569.96785714285704</v>
      </c>
      <c r="CT15" s="3">
        <f>VLOOKUP(lookup_combo&amp;"_"&amp;$K15,Time_Series!$C$5:$DS$2164,CT$2,FALSE)</f>
        <v>478.84032258064502</v>
      </c>
      <c r="CU15" s="3">
        <f>VLOOKUP(lookup_combo&amp;"_"&amp;$K15,Time_Series!$C$5:$DS$2164,CU$2,FALSE)</f>
        <v>416.89833333333303</v>
      </c>
      <c r="CV15" s="3">
        <f>VLOOKUP(lookup_combo&amp;"_"&amp;$K15,Time_Series!$C$5:$DS$2164,CV$2,FALSE)</f>
        <v>436.96774193548299</v>
      </c>
      <c r="CW15" s="3">
        <f>VLOOKUP(lookup_combo&amp;"_"&amp;$K15,Time_Series!$C$5:$DS$2164,CW$2,FALSE)</f>
        <v>566.16333333333296</v>
      </c>
      <c r="CX15" s="3">
        <f>VLOOKUP(lookup_combo&amp;"_"&amp;$K15,Time_Series!$C$5:$DS$2164,CX$2,FALSE)</f>
        <v>801.32580645161204</v>
      </c>
      <c r="CY15" s="3">
        <f>VLOOKUP(lookup_combo&amp;"_"&amp;$K15,Time_Series!$C$5:$DS$2164,CY$2,FALSE)</f>
        <v>1106.3499999999999</v>
      </c>
      <c r="CZ15" s="3">
        <f>VLOOKUP(lookup_combo&amp;"_"&amp;$K15,Time_Series!$C$5:$DS$2164,CZ$2,FALSE)</f>
        <v>1419.95</v>
      </c>
      <c r="DA15" s="3">
        <f>VLOOKUP(lookup_combo&amp;"_"&amp;$K15,Time_Series!$C$5:$DS$2164,DA$2,FALSE)</f>
        <v>1424.8064516129</v>
      </c>
      <c r="DB15" s="3">
        <f>VLOOKUP(lookup_combo&amp;"_"&amp;$K15,Time_Series!$C$5:$DS$2164,DB$2,FALSE)</f>
        <v>1268.0333333333299</v>
      </c>
      <c r="DC15" s="3">
        <f>VLOOKUP(lookup_combo&amp;"_"&amp;$K15,Time_Series!$C$5:$DS$2164,DC$2,FALSE)</f>
        <v>1064.3790322580601</v>
      </c>
      <c r="DD15" s="3">
        <f>VLOOKUP(lookup_combo&amp;"_"&amp;$K15,Time_Series!$C$5:$DS$2164,DD$2,FALSE)</f>
        <v>852.77258064516104</v>
      </c>
      <c r="DE15" s="3">
        <f>VLOOKUP(lookup_combo&amp;"_"&amp;$K15,Time_Series!$C$5:$DS$2164,DE$2,FALSE)</f>
        <v>686.46379310344798</v>
      </c>
      <c r="DF15" s="3">
        <f>VLOOKUP(lookup_combo&amp;"_"&amp;$K15,Time_Series!$C$5:$DS$2164,DF$2,FALSE)</f>
        <v>562.80483870967703</v>
      </c>
      <c r="DG15" s="3">
        <f>VLOOKUP(lookup_combo&amp;"_"&amp;$K15,Time_Series!$C$5:$DS$2164,DG$2,FALSE)</f>
        <v>528.67499999999995</v>
      </c>
      <c r="DH15" s="3">
        <f>VLOOKUP(lookup_combo&amp;"_"&amp;$K15,Time_Series!$C$5:$DS$2164,DH$2,FALSE)</f>
        <v>674.46290322580603</v>
      </c>
      <c r="DI15" s="3">
        <f>VLOOKUP(lookup_combo&amp;"_"&amp;$K15,Time_Series!$C$5:$DS$2164,DI$2,FALSE)</f>
        <v>1015.80833333333</v>
      </c>
      <c r="DJ15" s="3">
        <f>VLOOKUP(lookup_combo&amp;"_"&amp;$K15,Time_Series!$C$5:$DS$2164,DJ$2,FALSE)</f>
        <v>1473.5967741935401</v>
      </c>
      <c r="DK15" s="3">
        <f>VLOOKUP(lookup_combo&amp;"_"&amp;$K15,Time_Series!$C$5:$DS$2164,DK$2,FALSE)</f>
        <v>1829.2580645161199</v>
      </c>
      <c r="DL15" s="3">
        <f>VLOOKUP(lookup_combo&amp;"_"&amp;$K15,Time_Series!$C$5:$DS$2164,DL$2,FALSE)</f>
        <v>1968.65</v>
      </c>
      <c r="DM15" s="3">
        <f>VLOOKUP(lookup_combo&amp;"_"&amp;$K15,Time_Series!$C$5:$DS$2164,DM$2,FALSE)</f>
        <v>1922.2580645161199</v>
      </c>
      <c r="DN15" s="3">
        <f>VLOOKUP(lookup_combo&amp;"_"&amp;$K15,Time_Series!$C$5:$DS$2164,DN$2,FALSE)</f>
        <v>1768.31666666666</v>
      </c>
      <c r="DO15" s="3">
        <f>VLOOKUP(lookup_combo&amp;"_"&amp;$K15,Time_Series!$C$5:$DS$2164,DO$2,FALSE)</f>
        <v>1571.2903225806399</v>
      </c>
      <c r="DP15" s="3">
        <f>VLOOKUP(lookup_combo&amp;"_"&amp;$K15,Time_Series!$C$5:$DS$2164,DP$2,FALSE)</f>
        <v>1341.1774193548299</v>
      </c>
      <c r="DQ15" s="3">
        <f>VLOOKUP(lookup_combo&amp;"_"&amp;$K15,Time_Series!$C$5:$DS$2164,DQ$2,FALSE)</f>
        <v>1162.125</v>
      </c>
      <c r="DR15" s="3">
        <f>VLOOKUP(lookup_combo&amp;"_"&amp;$K15,Time_Series!$C$5:$DS$2164,DR$2,FALSE)</f>
        <v>1001.26129032258</v>
      </c>
      <c r="DS15" s="3">
        <f>VLOOKUP(lookup_combo&amp;"_"&amp;$K15,Time_Series!$C$5:$DS$2164,DS$2,FALSE)</f>
        <v>908.95</v>
      </c>
      <c r="DT15" s="3">
        <f>VLOOKUP(lookup_combo&amp;"_"&amp;$K15,Time_Series!$C$5:$DS$2164,DT$2,FALSE)</f>
        <v>988.28064516128995</v>
      </c>
      <c r="DU15" s="3">
        <f>VLOOKUP(lookup_combo&amp;"_"&amp;$K15,Time_Series!$C$5:$DS$2164,DU$2,FALSE)</f>
        <v>1200.25</v>
      </c>
      <c r="DV15" s="3">
        <f>VLOOKUP(lookup_combo&amp;"_"&amp;$K15,Time_Series!$C$5:$DS$2164,DV$2,FALSE)</f>
        <v>1470.4193548387</v>
      </c>
      <c r="DW15" s="3">
        <f>VLOOKUP(lookup_combo&amp;"_"&amp;$K15,Time_Series!$C$5:$DS$2164,DW$2,FALSE)</f>
        <v>1706.4516129032199</v>
      </c>
      <c r="DX15" s="3">
        <f>VLOOKUP(lookup_combo&amp;"_"&amp;$K15,Time_Series!$C$5:$DS$2164,DX$2,FALSE)</f>
        <v>1861.2333333333299</v>
      </c>
      <c r="DY15" s="3">
        <f>VLOOKUP(lookup_combo&amp;"_"&amp;$K15,Time_Series!$C$5:$DS$2164,DY$2,FALSE)</f>
        <v>1863.0483870967701</v>
      </c>
      <c r="DZ15" s="3">
        <f>VLOOKUP(lookup_combo&amp;"_"&amp;$K15,Time_Series!$C$5:$DS$2164,DZ$2,FALSE)</f>
        <v>1717.2</v>
      </c>
      <c r="EA15" s="3">
        <f>VLOOKUP(lookup_combo&amp;"_"&amp;$K15,Time_Series!$C$5:$DS$2164,EA$2,FALSE)</f>
        <v>1513.7166666666601</v>
      </c>
    </row>
    <row r="16" spans="2:131" x14ac:dyDescent="0.25">
      <c r="K16" s="3">
        <v>13</v>
      </c>
      <c r="L16" s="3">
        <f>VLOOKUP(lookup_combo&amp;"_"&amp;$K16,Time_Series!$C$5:$DS$2164,L$2,FALSE)</f>
        <v>10</v>
      </c>
      <c r="M16" s="3">
        <f>VLOOKUP(lookup_combo&amp;"_"&amp;$K16,Time_Series!$C$5:$DS$2164,M$2,FALSE)</f>
        <v>10</v>
      </c>
      <c r="N16" s="3">
        <f>VLOOKUP(lookup_combo&amp;"_"&amp;$K16,Time_Series!$C$5:$DS$2164,N$2,FALSE)</f>
        <v>10</v>
      </c>
      <c r="O16" s="3">
        <f>VLOOKUP(lookup_combo&amp;"_"&amp;$K16,Time_Series!$C$5:$DS$2164,O$2,FALSE)</f>
        <v>10</v>
      </c>
      <c r="P16" s="3">
        <f>VLOOKUP(lookup_combo&amp;"_"&amp;$K16,Time_Series!$C$5:$DS$2164,P$2,FALSE)</f>
        <v>10.2067741935483</v>
      </c>
      <c r="Q16" s="3">
        <f>VLOOKUP(lookup_combo&amp;"_"&amp;$K16,Time_Series!$C$5:$DS$2164,Q$2,FALSE)</f>
        <v>65.912999999999997</v>
      </c>
      <c r="R16" s="3">
        <f>VLOOKUP(lookup_combo&amp;"_"&amp;$K16,Time_Series!$C$5:$DS$2164,R$2,FALSE)</f>
        <v>554.29354838709696</v>
      </c>
      <c r="S16" s="3">
        <f>VLOOKUP(lookup_combo&amp;"_"&amp;$K16,Time_Series!$C$5:$DS$2164,S$2,FALSE)</f>
        <v>1201.34516129032</v>
      </c>
      <c r="T16" s="3">
        <f>VLOOKUP(lookup_combo&amp;"_"&amp;$K16,Time_Series!$C$5:$DS$2164,T$2,FALSE)</f>
        <v>1332.5333333333299</v>
      </c>
      <c r="U16" s="3">
        <f>VLOOKUP(lookup_combo&amp;"_"&amp;$K16,Time_Series!$C$5:$DS$2164,U$2,FALSE)</f>
        <v>986.72258064516097</v>
      </c>
      <c r="V16" s="3">
        <f>VLOOKUP(lookup_combo&amp;"_"&amp;$K16,Time_Series!$C$5:$DS$2164,V$2,FALSE)</f>
        <v>637.77666666666596</v>
      </c>
      <c r="W16" s="3">
        <f>VLOOKUP(lookup_combo&amp;"_"&amp;$K16,Time_Series!$C$5:$DS$2164,W$2,FALSE)</f>
        <v>413.08387096774101</v>
      </c>
      <c r="X16" s="3">
        <f>VLOOKUP(lookup_combo&amp;"_"&amp;$K16,Time_Series!$C$5:$DS$2164,X$2,FALSE)</f>
        <v>282.48548387096702</v>
      </c>
      <c r="Y16" s="3">
        <f>VLOOKUP(lookup_combo&amp;"_"&amp;$K16,Time_Series!$C$5:$DS$2164,Y$2,FALSE)</f>
        <v>210.04999999999899</v>
      </c>
      <c r="Z16" s="3">
        <f>VLOOKUP(lookup_combo&amp;"_"&amp;$K16,Time_Series!$C$5:$DS$2164,Z$2,FALSE)</f>
        <v>162.851612903225</v>
      </c>
      <c r="AA16" s="3">
        <f>VLOOKUP(lookup_combo&amp;"_"&amp;$K16,Time_Series!$C$5:$DS$2164,AA$2,FALSE)</f>
        <v>154.03833333333299</v>
      </c>
      <c r="AB16" s="3">
        <f>VLOOKUP(lookup_combo&amp;"_"&amp;$K16,Time_Series!$C$5:$DS$2164,AB$2,FALSE)</f>
        <v>262.10483870967698</v>
      </c>
      <c r="AC16" s="3">
        <f>VLOOKUP(lookup_combo&amp;"_"&amp;$K16,Time_Series!$C$5:$DS$2164,AC$2,FALSE)</f>
        <v>671.47666666666601</v>
      </c>
      <c r="AD16" s="3">
        <f>VLOOKUP(lookup_combo&amp;"_"&amp;$K16,Time_Series!$C$5:$DS$2164,AD$2,FALSE)</f>
        <v>1405.9516129032199</v>
      </c>
      <c r="AE16" s="3">
        <f>VLOOKUP(lookup_combo&amp;"_"&amp;$K16,Time_Series!$C$5:$DS$2164,AE$2,FALSE)</f>
        <v>2271.33870967741</v>
      </c>
      <c r="AF16" s="3">
        <f>VLOOKUP(lookup_combo&amp;"_"&amp;$K16,Time_Series!$C$5:$DS$2164,AF$2,FALSE)</f>
        <v>2606.9499999999998</v>
      </c>
      <c r="AG16" s="3">
        <f>VLOOKUP(lookup_combo&amp;"_"&amp;$K16,Time_Series!$C$5:$DS$2164,AG$2,FALSE)</f>
        <v>1955.9838709677399</v>
      </c>
      <c r="AH16" s="3">
        <f>VLOOKUP(lookup_combo&amp;"_"&amp;$K16,Time_Series!$C$5:$DS$2164,AH$2,FALSE)</f>
        <v>1149.5650000000001</v>
      </c>
      <c r="AI16" s="3">
        <f>VLOOKUP(lookup_combo&amp;"_"&amp;$K16,Time_Series!$C$5:$DS$2164,AI$2,FALSE)</f>
        <v>633.53225806451599</v>
      </c>
      <c r="AJ16" s="3">
        <f>VLOOKUP(lookup_combo&amp;"_"&amp;$K16,Time_Series!$C$5:$DS$2164,AJ$2,FALSE)</f>
        <v>356.27580645161203</v>
      </c>
      <c r="AK16" s="3">
        <f>VLOOKUP(lookup_combo&amp;"_"&amp;$K16,Time_Series!$C$5:$DS$2164,AK$2,FALSE)</f>
        <v>231.57142857142799</v>
      </c>
      <c r="AL16" s="3">
        <f>VLOOKUP(lookup_combo&amp;"_"&amp;$K16,Time_Series!$C$5:$DS$2164,AL$2,FALSE)</f>
        <v>157.53225806451599</v>
      </c>
      <c r="AM16" s="3">
        <f>VLOOKUP(lookup_combo&amp;"_"&amp;$K16,Time_Series!$C$5:$DS$2164,AM$2,FALSE)</f>
        <v>132.38499999999999</v>
      </c>
      <c r="AN16" s="3">
        <f>VLOOKUP(lookup_combo&amp;"_"&amp;$K16,Time_Series!$C$5:$DS$2164,AN$2,FALSE)</f>
        <v>186.42258064516099</v>
      </c>
      <c r="AO16" s="3">
        <f>VLOOKUP(lookup_combo&amp;"_"&amp;$K16,Time_Series!$C$5:$DS$2164,AO$2,FALSE)</f>
        <v>468.731666666666</v>
      </c>
      <c r="AP16" s="3">
        <f>VLOOKUP(lookup_combo&amp;"_"&amp;$K16,Time_Series!$C$5:$DS$2164,AP$2,FALSE)</f>
        <v>1002.67741935483</v>
      </c>
      <c r="AQ16" s="3">
        <f>VLOOKUP(lookup_combo&amp;"_"&amp;$K16,Time_Series!$C$5:$DS$2164,AQ$2,FALSE)</f>
        <v>1740.83870967741</v>
      </c>
      <c r="AR16" s="3">
        <f>VLOOKUP(lookup_combo&amp;"_"&amp;$K16,Time_Series!$C$5:$DS$2164,AR$2,FALSE)</f>
        <v>2462.6</v>
      </c>
      <c r="AS16" s="3">
        <f>VLOOKUP(lookup_combo&amp;"_"&amp;$K16,Time_Series!$C$5:$DS$2164,AS$2,FALSE)</f>
        <v>2723.6290322580599</v>
      </c>
      <c r="AT16" s="3">
        <f>VLOOKUP(lookup_combo&amp;"_"&amp;$K16,Time_Series!$C$5:$DS$2164,AT$2,FALSE)</f>
        <v>2459.1</v>
      </c>
      <c r="AU16" s="3">
        <f>VLOOKUP(lookup_combo&amp;"_"&amp;$K16,Time_Series!$C$5:$DS$2164,AU$2,FALSE)</f>
        <v>1931.6129032258</v>
      </c>
      <c r="AV16" s="3">
        <f>VLOOKUP(lookup_combo&amp;"_"&amp;$K16,Time_Series!$C$5:$DS$2164,AV$2,FALSE)</f>
        <v>1403.6290322580601</v>
      </c>
      <c r="AW16" s="3">
        <f>VLOOKUP(lookup_combo&amp;"_"&amp;$K16,Time_Series!$C$5:$DS$2164,AW$2,FALSE)</f>
        <v>1001.48035714285</v>
      </c>
      <c r="AX16" s="3">
        <f>VLOOKUP(lookup_combo&amp;"_"&amp;$K16,Time_Series!$C$5:$DS$2164,AX$2,FALSE)</f>
        <v>708.408064516129</v>
      </c>
      <c r="AY16" s="3">
        <f>VLOOKUP(lookup_combo&amp;"_"&amp;$K16,Time_Series!$C$5:$DS$2164,AY$2,FALSE)</f>
        <v>480.67666666666599</v>
      </c>
      <c r="AZ16" s="3">
        <f>VLOOKUP(lookup_combo&amp;"_"&amp;$K16,Time_Series!$C$5:$DS$2164,AZ$2,FALSE)</f>
        <v>339.72419354838701</v>
      </c>
      <c r="BA16" s="3">
        <f>VLOOKUP(lookup_combo&amp;"_"&amp;$K16,Time_Series!$C$5:$DS$2164,BA$2,FALSE)</f>
        <v>336.86500000000001</v>
      </c>
      <c r="BB16" s="3">
        <f>VLOOKUP(lookup_combo&amp;"_"&amp;$K16,Time_Series!$C$5:$DS$2164,BB$2,FALSE)</f>
        <v>454.591935483871</v>
      </c>
      <c r="BC16" s="3">
        <f>VLOOKUP(lookup_combo&amp;"_"&amp;$K16,Time_Series!$C$5:$DS$2164,BC$2,FALSE)</f>
        <v>742.53709677419295</v>
      </c>
      <c r="BD16" s="3">
        <f>VLOOKUP(lookup_combo&amp;"_"&amp;$K16,Time_Series!$C$5:$DS$2164,BD$2,FALSE)</f>
        <v>1230.80666666666</v>
      </c>
      <c r="BE16" s="3">
        <f>VLOOKUP(lookup_combo&amp;"_"&amp;$K16,Time_Series!$C$5:$DS$2164,BE$2,FALSE)</f>
        <v>1710.6451612903199</v>
      </c>
      <c r="BF16" s="3">
        <f>VLOOKUP(lookup_combo&amp;"_"&amp;$K16,Time_Series!$C$5:$DS$2164,BF$2,FALSE)</f>
        <v>1605.13333333333</v>
      </c>
      <c r="BG16" s="3">
        <f>VLOOKUP(lookup_combo&amp;"_"&amp;$K16,Time_Series!$C$5:$DS$2164,BG$2,FALSE)</f>
        <v>1033.5338709677401</v>
      </c>
      <c r="BH16" s="3">
        <f>VLOOKUP(lookup_combo&amp;"_"&amp;$K16,Time_Series!$C$5:$DS$2164,BH$2,FALSE)</f>
        <v>626.40161290322499</v>
      </c>
      <c r="BI16" s="3">
        <f>VLOOKUP(lookup_combo&amp;"_"&amp;$K16,Time_Series!$C$5:$DS$2164,BI$2,FALSE)</f>
        <v>464.53448275862002</v>
      </c>
      <c r="BJ16" s="3">
        <f>VLOOKUP(lookup_combo&amp;"_"&amp;$K16,Time_Series!$C$5:$DS$2164,BJ$2,FALSE)</f>
        <v>570.85806451612802</v>
      </c>
      <c r="BK16" s="3">
        <f>VLOOKUP(lookup_combo&amp;"_"&amp;$K16,Time_Series!$C$5:$DS$2164,BK$2,FALSE)</f>
        <v>1093.7166666666601</v>
      </c>
      <c r="BL16" s="3">
        <f>VLOOKUP(lookup_combo&amp;"_"&amp;$K16,Time_Series!$C$5:$DS$2164,BL$2,FALSE)</f>
        <v>1851.5</v>
      </c>
      <c r="BM16" s="3">
        <f>VLOOKUP(lookup_combo&amp;"_"&amp;$K16,Time_Series!$C$5:$DS$2164,BM$2,FALSE)</f>
        <v>2647.38333333333</v>
      </c>
      <c r="BN16" s="3">
        <f>VLOOKUP(lookup_combo&amp;"_"&amp;$K16,Time_Series!$C$5:$DS$2164,BN$2,FALSE)</f>
        <v>2993.5161290322499</v>
      </c>
      <c r="BO16" s="3">
        <f>VLOOKUP(lookup_combo&amp;"_"&amp;$K16,Time_Series!$C$5:$DS$2164,BO$2,FALSE)</f>
        <v>2980.8709677419301</v>
      </c>
      <c r="BP16" s="3">
        <f>VLOOKUP(lookup_combo&amp;"_"&amp;$K16,Time_Series!$C$5:$DS$2164,BP$2,FALSE)</f>
        <v>2347.4499999999998</v>
      </c>
      <c r="BQ16" s="3">
        <f>VLOOKUP(lookup_combo&amp;"_"&amp;$K16,Time_Series!$C$5:$DS$2164,BQ$2,FALSE)</f>
        <v>1517.27419354838</v>
      </c>
      <c r="BR16" s="3">
        <f>VLOOKUP(lookup_combo&amp;"_"&amp;$K16,Time_Series!$C$5:$DS$2164,BR$2,FALSE)</f>
        <v>869.63333333333298</v>
      </c>
      <c r="BS16" s="3">
        <f>VLOOKUP(lookup_combo&amp;"_"&amp;$K16,Time_Series!$C$5:$DS$2164,BS$2,FALSE)</f>
        <v>520.69838709677401</v>
      </c>
      <c r="BT16" s="3">
        <f>VLOOKUP(lookup_combo&amp;"_"&amp;$K16,Time_Series!$C$5:$DS$2164,BT$2,FALSE)</f>
        <v>335.119354838709</v>
      </c>
      <c r="BU16" s="3">
        <f>VLOOKUP(lookup_combo&amp;"_"&amp;$K16,Time_Series!$C$5:$DS$2164,BU$2,FALSE)</f>
        <v>239.210714285714</v>
      </c>
      <c r="BV16" s="3">
        <f>VLOOKUP(lookup_combo&amp;"_"&amp;$K16,Time_Series!$C$5:$DS$2164,BV$2,FALSE)</f>
        <v>185.65161290322499</v>
      </c>
      <c r="BW16" s="3">
        <f>VLOOKUP(lookup_combo&amp;"_"&amp;$K16,Time_Series!$C$5:$DS$2164,BW$2,FALSE)</f>
        <v>170.50166666666601</v>
      </c>
      <c r="BX16" s="3">
        <f>VLOOKUP(lookup_combo&amp;"_"&amp;$K16,Time_Series!$C$5:$DS$2164,BX$2,FALSE)</f>
        <v>282.24677419354799</v>
      </c>
      <c r="BY16" s="3">
        <f>VLOOKUP(lookup_combo&amp;"_"&amp;$K16,Time_Series!$C$5:$DS$2164,BY$2,FALSE)</f>
        <v>714.48333333333301</v>
      </c>
      <c r="BZ16" s="3">
        <f>VLOOKUP(lookup_combo&amp;"_"&amp;$K16,Time_Series!$C$5:$DS$2164,BZ$2,FALSE)</f>
        <v>1373.4516129032199</v>
      </c>
      <c r="CA16" s="3">
        <f>VLOOKUP(lookup_combo&amp;"_"&amp;$K16,Time_Series!$C$5:$DS$2164,CA$2,FALSE)</f>
        <v>2145.6935483870898</v>
      </c>
      <c r="CB16" s="3">
        <f>VLOOKUP(lookup_combo&amp;"_"&amp;$K16,Time_Series!$C$5:$DS$2164,CB$2,FALSE)</f>
        <v>2625.35</v>
      </c>
      <c r="CC16" s="3">
        <f>VLOOKUP(lookup_combo&amp;"_"&amp;$K16,Time_Series!$C$5:$DS$2164,CC$2,FALSE)</f>
        <v>2802.0645161290299</v>
      </c>
      <c r="CD16" s="3">
        <f>VLOOKUP(lookup_combo&amp;"_"&amp;$K16,Time_Series!$C$5:$DS$2164,CD$2,FALSE)</f>
        <v>2596.2666666666601</v>
      </c>
      <c r="CE16" s="3">
        <f>VLOOKUP(lookup_combo&amp;"_"&amp;$K16,Time_Series!$C$5:$DS$2164,CE$2,FALSE)</f>
        <v>2031.6290322580601</v>
      </c>
      <c r="CF16" s="3">
        <f>VLOOKUP(lookup_combo&amp;"_"&amp;$K16,Time_Series!$C$5:$DS$2164,CF$2,FALSE)</f>
        <v>1414.1451612903199</v>
      </c>
      <c r="CG16" s="3">
        <f>VLOOKUP(lookup_combo&amp;"_"&amp;$K16,Time_Series!$C$5:$DS$2164,CG$2,FALSE)</f>
        <v>962.68928571428501</v>
      </c>
      <c r="CH16" s="3">
        <f>VLOOKUP(lookup_combo&amp;"_"&amp;$K16,Time_Series!$C$5:$DS$2164,CH$2,FALSE)</f>
        <v>655.08064516129002</v>
      </c>
      <c r="CI16" s="3">
        <f>VLOOKUP(lookup_combo&amp;"_"&amp;$K16,Time_Series!$C$5:$DS$2164,CI$2,FALSE)</f>
        <v>535.16166666666595</v>
      </c>
      <c r="CJ16" s="3">
        <f>VLOOKUP(lookup_combo&amp;"_"&amp;$K16,Time_Series!$C$5:$DS$2164,CJ$2,FALSE)</f>
        <v>817.73870967741902</v>
      </c>
      <c r="CK16" s="3">
        <f>VLOOKUP(lookup_combo&amp;"_"&amp;$K16,Time_Series!$C$5:$DS$2164,CK$2,FALSE)</f>
        <v>1510</v>
      </c>
      <c r="CL16" s="3">
        <f>VLOOKUP(lookup_combo&amp;"_"&amp;$K16,Time_Series!$C$5:$DS$2164,CL$2,FALSE)</f>
        <v>2253.88709677419</v>
      </c>
      <c r="CM16" s="3">
        <f>VLOOKUP(lookup_combo&amp;"_"&amp;$K16,Time_Series!$C$5:$DS$2164,CM$2,FALSE)</f>
        <v>2890.5967741935401</v>
      </c>
      <c r="CN16" s="3">
        <f>VLOOKUP(lookup_combo&amp;"_"&amp;$K16,Time_Series!$C$5:$DS$2164,CN$2,FALSE)</f>
        <v>3215.13333333333</v>
      </c>
      <c r="CO16" s="3">
        <f>VLOOKUP(lookup_combo&amp;"_"&amp;$K16,Time_Series!$C$5:$DS$2164,CO$2,FALSE)</f>
        <v>2819.1129032258</v>
      </c>
      <c r="CP16" s="3">
        <f>VLOOKUP(lookup_combo&amp;"_"&amp;$K16,Time_Series!$C$5:$DS$2164,CP$2,FALSE)</f>
        <v>1974.7833333333299</v>
      </c>
      <c r="CQ16" s="3">
        <f>VLOOKUP(lookup_combo&amp;"_"&amp;$K16,Time_Series!$C$5:$DS$2164,CQ$2,FALSE)</f>
        <v>1220.6532258064501</v>
      </c>
      <c r="CR16" s="3">
        <f>VLOOKUP(lookup_combo&amp;"_"&amp;$K16,Time_Series!$C$5:$DS$2164,CR$2,FALSE)</f>
        <v>736.46451612903195</v>
      </c>
      <c r="CS16" s="3">
        <f>VLOOKUP(lookup_combo&amp;"_"&amp;$K16,Time_Series!$C$5:$DS$2164,CS$2,FALSE)</f>
        <v>481.98928571428502</v>
      </c>
      <c r="CT16" s="3">
        <f>VLOOKUP(lookup_combo&amp;"_"&amp;$K16,Time_Series!$C$5:$DS$2164,CT$2,FALSE)</f>
        <v>313.16935483870901</v>
      </c>
      <c r="CU16" s="3">
        <f>VLOOKUP(lookup_combo&amp;"_"&amp;$K16,Time_Series!$C$5:$DS$2164,CU$2,FALSE)</f>
        <v>245.838333333333</v>
      </c>
      <c r="CV16" s="3">
        <f>VLOOKUP(lookup_combo&amp;"_"&amp;$K16,Time_Series!$C$5:$DS$2164,CV$2,FALSE)</f>
        <v>435.74354838709598</v>
      </c>
      <c r="CW16" s="3">
        <f>VLOOKUP(lookup_combo&amp;"_"&amp;$K16,Time_Series!$C$5:$DS$2164,CW$2,FALSE)</f>
        <v>1001.78666666666</v>
      </c>
      <c r="CX16" s="3">
        <f>VLOOKUP(lookup_combo&amp;"_"&amp;$K16,Time_Series!$C$5:$DS$2164,CX$2,FALSE)</f>
        <v>1759.5483870967701</v>
      </c>
      <c r="CY16" s="3">
        <f>VLOOKUP(lookup_combo&amp;"_"&amp;$K16,Time_Series!$C$5:$DS$2164,CY$2,FALSE)</f>
        <v>2548.3064516129002</v>
      </c>
      <c r="CZ16" s="3">
        <f>VLOOKUP(lookup_combo&amp;"_"&amp;$K16,Time_Series!$C$5:$DS$2164,CZ$2,FALSE)</f>
        <v>3002</v>
      </c>
      <c r="DA16" s="3">
        <f>VLOOKUP(lookup_combo&amp;"_"&amp;$K16,Time_Series!$C$5:$DS$2164,DA$2,FALSE)</f>
        <v>2238.3064516129002</v>
      </c>
      <c r="DB16" s="3">
        <f>VLOOKUP(lookup_combo&amp;"_"&amp;$K16,Time_Series!$C$5:$DS$2164,DB$2,FALSE)</f>
        <v>1363.85</v>
      </c>
      <c r="DC16" s="3">
        <f>VLOOKUP(lookup_combo&amp;"_"&amp;$K16,Time_Series!$C$5:$DS$2164,DC$2,FALSE)</f>
        <v>846.38225806451601</v>
      </c>
      <c r="DD16" s="3">
        <f>VLOOKUP(lookup_combo&amp;"_"&amp;$K16,Time_Series!$C$5:$DS$2164,DD$2,FALSE)</f>
        <v>505.87580645161302</v>
      </c>
      <c r="DE16" s="3">
        <f>VLOOKUP(lookup_combo&amp;"_"&amp;$K16,Time_Series!$C$5:$DS$2164,DE$2,FALSE)</f>
        <v>303.32931034482698</v>
      </c>
      <c r="DF16" s="3">
        <f>VLOOKUP(lookup_combo&amp;"_"&amp;$K16,Time_Series!$C$5:$DS$2164,DF$2,FALSE)</f>
        <v>196.25</v>
      </c>
      <c r="DG16" s="3">
        <f>VLOOKUP(lookup_combo&amp;"_"&amp;$K16,Time_Series!$C$5:$DS$2164,DG$2,FALSE)</f>
        <v>222.09</v>
      </c>
      <c r="DH16" s="3">
        <f>VLOOKUP(lookup_combo&amp;"_"&amp;$K16,Time_Series!$C$5:$DS$2164,DH$2,FALSE)</f>
        <v>678.08870967741905</v>
      </c>
      <c r="DI16" s="3">
        <f>VLOOKUP(lookup_combo&amp;"_"&amp;$K16,Time_Series!$C$5:$DS$2164,DI$2,FALSE)</f>
        <v>1737.1</v>
      </c>
      <c r="DJ16" s="3">
        <f>VLOOKUP(lookup_combo&amp;"_"&amp;$K16,Time_Series!$C$5:$DS$2164,DJ$2,FALSE)</f>
        <v>2749.4677419354798</v>
      </c>
      <c r="DK16" s="3">
        <f>VLOOKUP(lookup_combo&amp;"_"&amp;$K16,Time_Series!$C$5:$DS$2164,DK$2,FALSE)</f>
        <v>3019.38709677419</v>
      </c>
      <c r="DL16" s="3">
        <f>VLOOKUP(lookup_combo&amp;"_"&amp;$K16,Time_Series!$C$5:$DS$2164,DL$2,FALSE)</f>
        <v>2847.1666666666601</v>
      </c>
      <c r="DM16" s="3">
        <f>VLOOKUP(lookup_combo&amp;"_"&amp;$K16,Time_Series!$C$5:$DS$2164,DM$2,FALSE)</f>
        <v>2293.5806451612898</v>
      </c>
      <c r="DN16" s="3">
        <f>VLOOKUP(lookup_combo&amp;"_"&amp;$K16,Time_Series!$C$5:$DS$2164,DN$2,FALSE)</f>
        <v>1596.18333333333</v>
      </c>
      <c r="DO16" s="3">
        <f>VLOOKUP(lookup_combo&amp;"_"&amp;$K16,Time_Series!$C$5:$DS$2164,DO$2,FALSE)</f>
        <v>1040.40483870967</v>
      </c>
      <c r="DP16" s="3">
        <f>VLOOKUP(lookup_combo&amp;"_"&amp;$K16,Time_Series!$C$5:$DS$2164,DP$2,FALSE)</f>
        <v>682.59838709677399</v>
      </c>
      <c r="DQ16" s="3">
        <f>VLOOKUP(lookup_combo&amp;"_"&amp;$K16,Time_Series!$C$5:$DS$2164,DQ$2,FALSE)</f>
        <v>506.32857142857102</v>
      </c>
      <c r="DR16" s="3">
        <f>VLOOKUP(lookup_combo&amp;"_"&amp;$K16,Time_Series!$C$5:$DS$2164,DR$2,FALSE)</f>
        <v>404.359677419354</v>
      </c>
      <c r="DS16" s="3">
        <f>VLOOKUP(lookup_combo&amp;"_"&amp;$K16,Time_Series!$C$5:$DS$2164,DS$2,FALSE)</f>
        <v>386.18666666666599</v>
      </c>
      <c r="DT16" s="3">
        <f>VLOOKUP(lookup_combo&amp;"_"&amp;$K16,Time_Series!$C$5:$DS$2164,DT$2,FALSE)</f>
        <v>811.92903225806401</v>
      </c>
      <c r="DU16" s="3">
        <f>VLOOKUP(lookup_combo&amp;"_"&amp;$K16,Time_Series!$C$5:$DS$2164,DU$2,FALSE)</f>
        <v>1691.0166666666601</v>
      </c>
      <c r="DV16" s="3">
        <f>VLOOKUP(lookup_combo&amp;"_"&amp;$K16,Time_Series!$C$5:$DS$2164,DV$2,FALSE)</f>
        <v>2555.5806451612898</v>
      </c>
      <c r="DW16" s="3">
        <f>VLOOKUP(lookup_combo&amp;"_"&amp;$K16,Time_Series!$C$5:$DS$2164,DW$2,FALSE)</f>
        <v>3108.5</v>
      </c>
      <c r="DX16" s="3">
        <f>VLOOKUP(lookup_combo&amp;"_"&amp;$K16,Time_Series!$C$5:$DS$2164,DX$2,FALSE)</f>
        <v>3416.8166666666598</v>
      </c>
      <c r="DY16" s="3">
        <f>VLOOKUP(lookup_combo&amp;"_"&amp;$K16,Time_Series!$C$5:$DS$2164,DY$2,FALSE)</f>
        <v>3254.27419354838</v>
      </c>
      <c r="DZ16" s="3">
        <f>VLOOKUP(lookup_combo&amp;"_"&amp;$K16,Time_Series!$C$5:$DS$2164,DZ$2,FALSE)</f>
        <v>2514.2166666666599</v>
      </c>
      <c r="EA16" s="3">
        <f>VLOOKUP(lookup_combo&amp;"_"&amp;$K16,Time_Series!$C$5:$DS$2164,EA$2,FALSE)</f>
        <v>1725.13333333333</v>
      </c>
    </row>
    <row r="17" spans="11:131" x14ac:dyDescent="0.25">
      <c r="K17" s="3">
        <v>14</v>
      </c>
      <c r="L17" s="3">
        <f>VLOOKUP(lookup_combo&amp;"_"&amp;$K17,Time_Series!$C$5:$DS$2164,L$2,FALSE)</f>
        <v>10</v>
      </c>
      <c r="M17" s="3">
        <f>VLOOKUP(lookup_combo&amp;"_"&amp;$K17,Time_Series!$C$5:$DS$2164,M$2,FALSE)</f>
        <v>10</v>
      </c>
      <c r="N17" s="3">
        <f>VLOOKUP(lookup_combo&amp;"_"&amp;$K17,Time_Series!$C$5:$DS$2164,N$2,FALSE)</f>
        <v>10</v>
      </c>
      <c r="O17" s="3">
        <f>VLOOKUP(lookup_combo&amp;"_"&amp;$K17,Time_Series!$C$5:$DS$2164,O$2,FALSE)</f>
        <v>10</v>
      </c>
      <c r="P17" s="3">
        <f>VLOOKUP(lookup_combo&amp;"_"&amp;$K17,Time_Series!$C$5:$DS$2164,P$2,FALSE)</f>
        <v>10.1204838709677</v>
      </c>
      <c r="Q17" s="3">
        <f>VLOOKUP(lookup_combo&amp;"_"&amp;$K17,Time_Series!$C$5:$DS$2164,Q$2,FALSE)</f>
        <v>40.143833333333298</v>
      </c>
      <c r="R17" s="3">
        <f>VLOOKUP(lookup_combo&amp;"_"&amp;$K17,Time_Series!$C$5:$DS$2164,R$2,FALSE)</f>
        <v>375.2</v>
      </c>
      <c r="S17" s="3">
        <f>VLOOKUP(lookup_combo&amp;"_"&amp;$K17,Time_Series!$C$5:$DS$2164,S$2,FALSE)</f>
        <v>1039.41129032258</v>
      </c>
      <c r="T17" s="3">
        <f>VLOOKUP(lookup_combo&amp;"_"&amp;$K17,Time_Series!$C$5:$DS$2164,T$2,FALSE)</f>
        <v>1441.1666666666599</v>
      </c>
      <c r="U17" s="3">
        <f>VLOOKUP(lookup_combo&amp;"_"&amp;$K17,Time_Series!$C$5:$DS$2164,U$2,FALSE)</f>
        <v>1336.88709677419</v>
      </c>
      <c r="V17" s="3">
        <f>VLOOKUP(lookup_combo&amp;"_"&amp;$K17,Time_Series!$C$5:$DS$2164,V$2,FALSE)</f>
        <v>1050.1399999999901</v>
      </c>
      <c r="W17" s="3">
        <f>VLOOKUP(lookup_combo&amp;"_"&amp;$K17,Time_Series!$C$5:$DS$2164,W$2,FALSE)</f>
        <v>792.87419354838698</v>
      </c>
      <c r="X17" s="3">
        <f>VLOOKUP(lookup_combo&amp;"_"&amp;$K17,Time_Series!$C$5:$DS$2164,X$2,FALSE)</f>
        <v>603.01774193548397</v>
      </c>
      <c r="Y17" s="3">
        <f>VLOOKUP(lookup_combo&amp;"_"&amp;$K17,Time_Series!$C$5:$DS$2164,Y$2,FALSE)</f>
        <v>473.96607142857101</v>
      </c>
      <c r="Z17" s="3">
        <f>VLOOKUP(lookup_combo&amp;"_"&amp;$K17,Time_Series!$C$5:$DS$2164,Z$2,FALSE)</f>
        <v>374.82741935483801</v>
      </c>
      <c r="AA17" s="3">
        <f>VLOOKUP(lookup_combo&amp;"_"&amp;$K17,Time_Series!$C$5:$DS$2164,AA$2,FALSE)</f>
        <v>319.21666666666601</v>
      </c>
      <c r="AB17" s="3">
        <f>VLOOKUP(lookup_combo&amp;"_"&amp;$K17,Time_Series!$C$5:$DS$2164,AB$2,FALSE)</f>
        <v>351.95806451612901</v>
      </c>
      <c r="AC17" s="3">
        <f>VLOOKUP(lookup_combo&amp;"_"&amp;$K17,Time_Series!$C$5:$DS$2164,AC$2,FALSE)</f>
        <v>574.77666666666596</v>
      </c>
      <c r="AD17" s="3">
        <f>VLOOKUP(lookup_combo&amp;"_"&amp;$K17,Time_Series!$C$5:$DS$2164,AD$2,FALSE)</f>
        <v>1039.4064516128999</v>
      </c>
      <c r="AE17" s="3">
        <f>VLOOKUP(lookup_combo&amp;"_"&amp;$K17,Time_Series!$C$5:$DS$2164,AE$2,FALSE)</f>
        <v>1622.4516129032199</v>
      </c>
      <c r="AF17" s="3">
        <f>VLOOKUP(lookup_combo&amp;"_"&amp;$K17,Time_Series!$C$5:$DS$2164,AF$2,FALSE)</f>
        <v>2011.1</v>
      </c>
      <c r="AG17" s="3">
        <f>VLOOKUP(lookup_combo&amp;"_"&amp;$K17,Time_Series!$C$5:$DS$2164,AG$2,FALSE)</f>
        <v>1799.5967741935401</v>
      </c>
      <c r="AH17" s="3">
        <f>VLOOKUP(lookup_combo&amp;"_"&amp;$K17,Time_Series!$C$5:$DS$2164,AH$2,FALSE)</f>
        <v>1268.4833333333299</v>
      </c>
      <c r="AI17" s="3">
        <f>VLOOKUP(lookup_combo&amp;"_"&amp;$K17,Time_Series!$C$5:$DS$2164,AI$2,FALSE)</f>
        <v>832.89677419354803</v>
      </c>
      <c r="AJ17" s="3">
        <f>VLOOKUP(lookup_combo&amp;"_"&amp;$K17,Time_Series!$C$5:$DS$2164,AJ$2,FALSE)</f>
        <v>552.566129032258</v>
      </c>
      <c r="AK17" s="3">
        <f>VLOOKUP(lookup_combo&amp;"_"&amp;$K17,Time_Series!$C$5:$DS$2164,AK$2,FALSE)</f>
        <v>396.16785714285697</v>
      </c>
      <c r="AL17" s="3">
        <f>VLOOKUP(lookup_combo&amp;"_"&amp;$K17,Time_Series!$C$5:$DS$2164,AL$2,FALSE)</f>
        <v>300.027419354838</v>
      </c>
      <c r="AM17" s="3">
        <f>VLOOKUP(lookup_combo&amp;"_"&amp;$K17,Time_Series!$C$5:$DS$2164,AM$2,FALSE)</f>
        <v>245.618333333333</v>
      </c>
      <c r="AN17" s="3">
        <f>VLOOKUP(lookup_combo&amp;"_"&amp;$K17,Time_Series!$C$5:$DS$2164,AN$2,FALSE)</f>
        <v>255.05967741935399</v>
      </c>
      <c r="AO17" s="3">
        <f>VLOOKUP(lookup_combo&amp;"_"&amp;$K17,Time_Series!$C$5:$DS$2164,AO$2,FALSE)</f>
        <v>415.51499999999999</v>
      </c>
      <c r="AP17" s="3">
        <f>VLOOKUP(lookup_combo&amp;"_"&amp;$K17,Time_Series!$C$5:$DS$2164,AP$2,FALSE)</f>
        <v>770.11451612903204</v>
      </c>
      <c r="AQ17" s="3">
        <f>VLOOKUP(lookup_combo&amp;"_"&amp;$K17,Time_Series!$C$5:$DS$2164,AQ$2,FALSE)</f>
        <v>1280.5483870967701</v>
      </c>
      <c r="AR17" s="3">
        <f>VLOOKUP(lookup_combo&amp;"_"&amp;$K17,Time_Series!$C$5:$DS$2164,AR$2,FALSE)</f>
        <v>1844</v>
      </c>
      <c r="AS17" s="3">
        <f>VLOOKUP(lookup_combo&amp;"_"&amp;$K17,Time_Series!$C$5:$DS$2164,AS$2,FALSE)</f>
        <v>2159.6129032258</v>
      </c>
      <c r="AT17" s="3">
        <f>VLOOKUP(lookup_combo&amp;"_"&amp;$K17,Time_Series!$C$5:$DS$2164,AT$2,FALSE)</f>
        <v>2085.7833333333301</v>
      </c>
      <c r="AU17" s="3">
        <f>VLOOKUP(lookup_combo&amp;"_"&amp;$K17,Time_Series!$C$5:$DS$2164,AU$2,FALSE)</f>
        <v>1737.9838709677399</v>
      </c>
      <c r="AV17" s="3">
        <f>VLOOKUP(lookup_combo&amp;"_"&amp;$K17,Time_Series!$C$5:$DS$2164,AV$2,FALSE)</f>
        <v>1322.88709677419</v>
      </c>
      <c r="AW17" s="3">
        <f>VLOOKUP(lookup_combo&amp;"_"&amp;$K17,Time_Series!$C$5:$DS$2164,AW$2,FALSE)</f>
        <v>981.47500000000002</v>
      </c>
      <c r="AX17" s="3">
        <f>VLOOKUP(lookup_combo&amp;"_"&amp;$K17,Time_Series!$C$5:$DS$2164,AX$2,FALSE)</f>
        <v>722.57419354838703</v>
      </c>
      <c r="AY17" s="3">
        <f>VLOOKUP(lookup_combo&amp;"_"&amp;$K17,Time_Series!$C$5:$DS$2164,AY$2,FALSE)</f>
        <v>520.80333333333294</v>
      </c>
      <c r="AZ17" s="3">
        <f>VLOOKUP(lookup_combo&amp;"_"&amp;$K17,Time_Series!$C$5:$DS$2164,AZ$2,FALSE)</f>
        <v>377.05967741935399</v>
      </c>
      <c r="BA17" s="3">
        <f>VLOOKUP(lookup_combo&amp;"_"&amp;$K17,Time_Series!$C$5:$DS$2164,BA$2,FALSE)</f>
        <v>318.46333333333303</v>
      </c>
      <c r="BB17" s="3">
        <f>VLOOKUP(lookup_combo&amp;"_"&amp;$K17,Time_Series!$C$5:$DS$2164,BB$2,FALSE)</f>
        <v>349.45806451612901</v>
      </c>
      <c r="BC17" s="3">
        <f>VLOOKUP(lookup_combo&amp;"_"&amp;$K17,Time_Series!$C$5:$DS$2164,BC$2,FALSE)</f>
        <v>506.37419354838698</v>
      </c>
      <c r="BD17" s="3">
        <f>VLOOKUP(lookup_combo&amp;"_"&amp;$K17,Time_Series!$C$5:$DS$2164,BD$2,FALSE)</f>
        <v>832.594999999999</v>
      </c>
      <c r="BE17" s="3">
        <f>VLOOKUP(lookup_combo&amp;"_"&amp;$K17,Time_Series!$C$5:$DS$2164,BE$2,FALSE)</f>
        <v>1237.5483870967701</v>
      </c>
      <c r="BF17" s="3">
        <f>VLOOKUP(lookup_combo&amp;"_"&amp;$K17,Time_Series!$C$5:$DS$2164,BF$2,FALSE)</f>
        <v>1263.86666666666</v>
      </c>
      <c r="BG17" s="3">
        <f>VLOOKUP(lookup_combo&amp;"_"&amp;$K17,Time_Series!$C$5:$DS$2164,BG$2,FALSE)</f>
        <v>930.70483870967701</v>
      </c>
      <c r="BH17" s="3">
        <f>VLOOKUP(lookup_combo&amp;"_"&amp;$K17,Time_Series!$C$5:$DS$2164,BH$2,FALSE)</f>
        <v>623.28064516128995</v>
      </c>
      <c r="BI17" s="3">
        <f>VLOOKUP(lookup_combo&amp;"_"&amp;$K17,Time_Series!$C$5:$DS$2164,BI$2,FALSE)</f>
        <v>464.56551724137898</v>
      </c>
      <c r="BJ17" s="3">
        <f>VLOOKUP(lookup_combo&amp;"_"&amp;$K17,Time_Series!$C$5:$DS$2164,BJ$2,FALSE)</f>
        <v>473.88387096774102</v>
      </c>
      <c r="BK17" s="3">
        <f>VLOOKUP(lookup_combo&amp;"_"&amp;$K17,Time_Series!$C$5:$DS$2164,BK$2,FALSE)</f>
        <v>745.15833333333296</v>
      </c>
      <c r="BL17" s="3">
        <f>VLOOKUP(lookup_combo&amp;"_"&amp;$K17,Time_Series!$C$5:$DS$2164,BL$2,FALSE)</f>
        <v>1204.9000000000001</v>
      </c>
      <c r="BM17" s="3">
        <f>VLOOKUP(lookup_combo&amp;"_"&amp;$K17,Time_Series!$C$5:$DS$2164,BM$2,FALSE)</f>
        <v>1792</v>
      </c>
      <c r="BN17" s="3">
        <f>VLOOKUP(lookup_combo&amp;"_"&amp;$K17,Time_Series!$C$5:$DS$2164,BN$2,FALSE)</f>
        <v>2295.3709677419301</v>
      </c>
      <c r="BO17" s="3">
        <f>VLOOKUP(lookup_combo&amp;"_"&amp;$K17,Time_Series!$C$5:$DS$2164,BO$2,FALSE)</f>
        <v>2599.3064516129002</v>
      </c>
      <c r="BP17" s="3">
        <f>VLOOKUP(lookup_combo&amp;"_"&amp;$K17,Time_Series!$C$5:$DS$2164,BP$2,FALSE)</f>
        <v>2436.0166666666601</v>
      </c>
      <c r="BQ17" s="3">
        <f>VLOOKUP(lookup_combo&amp;"_"&amp;$K17,Time_Series!$C$5:$DS$2164,BQ$2,FALSE)</f>
        <v>1884.7096774193501</v>
      </c>
      <c r="BR17" s="3">
        <f>VLOOKUP(lookup_combo&amp;"_"&amp;$K17,Time_Series!$C$5:$DS$2164,BR$2,FALSE)</f>
        <v>1309.18333333333</v>
      </c>
      <c r="BS17" s="3">
        <f>VLOOKUP(lookup_combo&amp;"_"&amp;$K17,Time_Series!$C$5:$DS$2164,BS$2,FALSE)</f>
        <v>924.39354838709596</v>
      </c>
      <c r="BT17" s="3">
        <f>VLOOKUP(lookup_combo&amp;"_"&amp;$K17,Time_Series!$C$5:$DS$2164,BT$2,FALSE)</f>
        <v>674.86612903225796</v>
      </c>
      <c r="BU17" s="3">
        <f>VLOOKUP(lookup_combo&amp;"_"&amp;$K17,Time_Series!$C$5:$DS$2164,BU$2,FALSE)</f>
        <v>514.24464285714203</v>
      </c>
      <c r="BV17" s="3">
        <f>VLOOKUP(lookup_combo&amp;"_"&amp;$K17,Time_Series!$C$5:$DS$2164,BV$2,FALSE)</f>
        <v>406.45806451612901</v>
      </c>
      <c r="BW17" s="3">
        <f>VLOOKUP(lookup_combo&amp;"_"&amp;$K17,Time_Series!$C$5:$DS$2164,BW$2,FALSE)</f>
        <v>345.291666666666</v>
      </c>
      <c r="BX17" s="3">
        <f>VLOOKUP(lookup_combo&amp;"_"&amp;$K17,Time_Series!$C$5:$DS$2164,BX$2,FALSE)</f>
        <v>383.69838709677401</v>
      </c>
      <c r="BY17" s="3">
        <f>VLOOKUP(lookup_combo&amp;"_"&amp;$K17,Time_Series!$C$5:$DS$2164,BY$2,FALSE)</f>
        <v>641.04666666666606</v>
      </c>
      <c r="BZ17" s="3">
        <f>VLOOKUP(lookup_combo&amp;"_"&amp;$K17,Time_Series!$C$5:$DS$2164,BZ$2,FALSE)</f>
        <v>1079.05</v>
      </c>
      <c r="CA17" s="3">
        <f>VLOOKUP(lookup_combo&amp;"_"&amp;$K17,Time_Series!$C$5:$DS$2164,CA$2,FALSE)</f>
        <v>1615.2903225806399</v>
      </c>
      <c r="CB17" s="3">
        <f>VLOOKUP(lookup_combo&amp;"_"&amp;$K17,Time_Series!$C$5:$DS$2164,CB$2,FALSE)</f>
        <v>1999.38333333333</v>
      </c>
      <c r="CC17" s="3">
        <f>VLOOKUP(lookup_combo&amp;"_"&amp;$K17,Time_Series!$C$5:$DS$2164,CC$2,FALSE)</f>
        <v>2159.1129032258</v>
      </c>
      <c r="CD17" s="3">
        <f>VLOOKUP(lookup_combo&amp;"_"&amp;$K17,Time_Series!$C$5:$DS$2164,CD$2,FALSE)</f>
        <v>2047.43333333333</v>
      </c>
      <c r="CE17" s="3">
        <f>VLOOKUP(lookup_combo&amp;"_"&amp;$K17,Time_Series!$C$5:$DS$2164,CE$2,FALSE)</f>
        <v>1657.1129032258</v>
      </c>
      <c r="CF17" s="3">
        <f>VLOOKUP(lookup_combo&amp;"_"&amp;$K17,Time_Series!$C$5:$DS$2164,CF$2,FALSE)</f>
        <v>1201.1774193548299</v>
      </c>
      <c r="CG17" s="3">
        <f>VLOOKUP(lookup_combo&amp;"_"&amp;$K17,Time_Series!$C$5:$DS$2164,CG$2,FALSE)</f>
        <v>835.31964285714196</v>
      </c>
      <c r="CH17" s="3">
        <f>VLOOKUP(lookup_combo&amp;"_"&amp;$K17,Time_Series!$C$5:$DS$2164,CH$2,FALSE)</f>
        <v>583.64516129032199</v>
      </c>
      <c r="CI17" s="3">
        <f>VLOOKUP(lookup_combo&amp;"_"&amp;$K17,Time_Series!$C$5:$DS$2164,CI$2,FALSE)</f>
        <v>467.363333333333</v>
      </c>
      <c r="CJ17" s="3">
        <f>VLOOKUP(lookup_combo&amp;"_"&amp;$K17,Time_Series!$C$5:$DS$2164,CJ$2,FALSE)</f>
        <v>605.32741935483796</v>
      </c>
      <c r="CK17" s="3">
        <f>VLOOKUP(lookup_combo&amp;"_"&amp;$K17,Time_Series!$C$5:$DS$2164,CK$2,FALSE)</f>
        <v>1037.17166666666</v>
      </c>
      <c r="CL17" s="3">
        <f>VLOOKUP(lookup_combo&amp;"_"&amp;$K17,Time_Series!$C$5:$DS$2164,CL$2,FALSE)</f>
        <v>1539.2419354838701</v>
      </c>
      <c r="CM17" s="3">
        <f>VLOOKUP(lookup_combo&amp;"_"&amp;$K17,Time_Series!$C$5:$DS$2164,CM$2,FALSE)</f>
        <v>2021.4838709677399</v>
      </c>
      <c r="CN17" s="3">
        <f>VLOOKUP(lookup_combo&amp;"_"&amp;$K17,Time_Series!$C$5:$DS$2164,CN$2,FALSE)</f>
        <v>2363.8000000000002</v>
      </c>
      <c r="CO17" s="3">
        <f>VLOOKUP(lookup_combo&amp;"_"&amp;$K17,Time_Series!$C$5:$DS$2164,CO$2,FALSE)</f>
        <v>2327.1935483870898</v>
      </c>
      <c r="CP17" s="3">
        <f>VLOOKUP(lookup_combo&amp;"_"&amp;$K17,Time_Series!$C$5:$DS$2164,CP$2,FALSE)</f>
        <v>1860.2166666666601</v>
      </c>
      <c r="CQ17" s="3">
        <f>VLOOKUP(lookup_combo&amp;"_"&amp;$K17,Time_Series!$C$5:$DS$2164,CQ$2,FALSE)</f>
        <v>1308.4193548387</v>
      </c>
      <c r="CR17" s="3">
        <f>VLOOKUP(lookup_combo&amp;"_"&amp;$K17,Time_Series!$C$5:$DS$2164,CR$2,FALSE)</f>
        <v>882.29354838709605</v>
      </c>
      <c r="CS17" s="3">
        <f>VLOOKUP(lookup_combo&amp;"_"&amp;$K17,Time_Series!$C$5:$DS$2164,CS$2,FALSE)</f>
        <v>621.40357142857101</v>
      </c>
      <c r="CT17" s="3">
        <f>VLOOKUP(lookup_combo&amp;"_"&amp;$K17,Time_Series!$C$5:$DS$2164,CT$2,FALSE)</f>
        <v>455.77258064516099</v>
      </c>
      <c r="CU17" s="3">
        <f>VLOOKUP(lookup_combo&amp;"_"&amp;$K17,Time_Series!$C$5:$DS$2164,CU$2,FALSE)</f>
        <v>365.49833333333299</v>
      </c>
      <c r="CV17" s="3">
        <f>VLOOKUP(lookup_combo&amp;"_"&amp;$K17,Time_Series!$C$5:$DS$2164,CV$2,FALSE)</f>
        <v>431.79516129032203</v>
      </c>
      <c r="CW17" s="3">
        <f>VLOOKUP(lookup_combo&amp;"_"&amp;$K17,Time_Series!$C$5:$DS$2164,CW$2,FALSE)</f>
        <v>764.86</v>
      </c>
      <c r="CX17" s="3">
        <f>VLOOKUP(lookup_combo&amp;"_"&amp;$K17,Time_Series!$C$5:$DS$2164,CX$2,FALSE)</f>
        <v>1315.7580645161199</v>
      </c>
      <c r="CY17" s="3">
        <f>VLOOKUP(lookup_combo&amp;"_"&amp;$K17,Time_Series!$C$5:$DS$2164,CY$2,FALSE)</f>
        <v>1933.77419354838</v>
      </c>
      <c r="CZ17" s="3">
        <f>VLOOKUP(lookup_combo&amp;"_"&amp;$K17,Time_Series!$C$5:$DS$2164,CZ$2,FALSE)</f>
        <v>2557.4499999999998</v>
      </c>
      <c r="DA17" s="3">
        <f>VLOOKUP(lookup_combo&amp;"_"&amp;$K17,Time_Series!$C$5:$DS$2164,DA$2,FALSE)</f>
        <v>2412.1935483870898</v>
      </c>
      <c r="DB17" s="3">
        <f>VLOOKUP(lookup_combo&amp;"_"&amp;$K17,Time_Series!$C$5:$DS$2164,DB$2,FALSE)</f>
        <v>1824.61666666666</v>
      </c>
      <c r="DC17" s="3">
        <f>VLOOKUP(lookup_combo&amp;"_"&amp;$K17,Time_Series!$C$5:$DS$2164,DC$2,FALSE)</f>
        <v>1286.0161290322501</v>
      </c>
      <c r="DD17" s="3">
        <f>VLOOKUP(lookup_combo&amp;"_"&amp;$K17,Time_Series!$C$5:$DS$2164,DD$2,FALSE)</f>
        <v>858.60322580645095</v>
      </c>
      <c r="DE17" s="3">
        <f>VLOOKUP(lookup_combo&amp;"_"&amp;$K17,Time_Series!$C$5:$DS$2164,DE$2,FALSE)</f>
        <v>588.75172413793098</v>
      </c>
      <c r="DF17" s="3">
        <f>VLOOKUP(lookup_combo&amp;"_"&amp;$K17,Time_Series!$C$5:$DS$2164,DF$2,FALSE)</f>
        <v>424.84677419354801</v>
      </c>
      <c r="DG17" s="3">
        <f>VLOOKUP(lookup_combo&amp;"_"&amp;$K17,Time_Series!$C$5:$DS$2164,DG$2,FALSE)</f>
        <v>375.34500000000003</v>
      </c>
      <c r="DH17" s="3">
        <f>VLOOKUP(lookup_combo&amp;"_"&amp;$K17,Time_Series!$C$5:$DS$2164,DH$2,FALSE)</f>
        <v>614.50483870967696</v>
      </c>
      <c r="DI17" s="3">
        <f>VLOOKUP(lookup_combo&amp;"_"&amp;$K17,Time_Series!$C$5:$DS$2164,DI$2,FALSE)</f>
        <v>1344.51833333333</v>
      </c>
      <c r="DJ17" s="3">
        <f>VLOOKUP(lookup_combo&amp;"_"&amp;$K17,Time_Series!$C$5:$DS$2164,DJ$2,FALSE)</f>
        <v>2326.4838709677401</v>
      </c>
      <c r="DK17" s="3">
        <f>VLOOKUP(lookup_combo&amp;"_"&amp;$K17,Time_Series!$C$5:$DS$2164,DK$2,FALSE)</f>
        <v>2934.83870967741</v>
      </c>
      <c r="DL17" s="3">
        <f>VLOOKUP(lookup_combo&amp;"_"&amp;$K17,Time_Series!$C$5:$DS$2164,DL$2,FALSE)</f>
        <v>3069.2333333333299</v>
      </c>
      <c r="DM17" s="3">
        <f>VLOOKUP(lookup_combo&amp;"_"&amp;$K17,Time_Series!$C$5:$DS$2164,DM$2,FALSE)</f>
        <v>2750.72580645161</v>
      </c>
      <c r="DN17" s="3">
        <f>VLOOKUP(lookup_combo&amp;"_"&amp;$K17,Time_Series!$C$5:$DS$2164,DN$2,FALSE)</f>
        <v>2180.86666666666</v>
      </c>
      <c r="DO17" s="3">
        <f>VLOOKUP(lookup_combo&amp;"_"&amp;$K17,Time_Series!$C$5:$DS$2164,DO$2,FALSE)</f>
        <v>1650.8225806451601</v>
      </c>
      <c r="DP17" s="3">
        <f>VLOOKUP(lookup_combo&amp;"_"&amp;$K17,Time_Series!$C$5:$DS$2164,DP$2,FALSE)</f>
        <v>1248.38709677419</v>
      </c>
      <c r="DQ17" s="3">
        <f>VLOOKUP(lookup_combo&amp;"_"&amp;$K17,Time_Series!$C$5:$DS$2164,DQ$2,FALSE)</f>
        <v>998.60535714285697</v>
      </c>
      <c r="DR17" s="3">
        <f>VLOOKUP(lookup_combo&amp;"_"&amp;$K17,Time_Series!$C$5:$DS$2164,DR$2,FALSE)</f>
        <v>819.3</v>
      </c>
      <c r="DS17" s="3">
        <f>VLOOKUP(lookup_combo&amp;"_"&amp;$K17,Time_Series!$C$5:$DS$2164,DS$2,FALSE)</f>
        <v>691.55666666666605</v>
      </c>
      <c r="DT17" s="3">
        <f>VLOOKUP(lookup_combo&amp;"_"&amp;$K17,Time_Series!$C$5:$DS$2164,DT$2,FALSE)</f>
        <v>863.25161290322501</v>
      </c>
      <c r="DU17" s="3">
        <f>VLOOKUP(lookup_combo&amp;"_"&amp;$K17,Time_Series!$C$5:$DS$2164,DU$2,FALSE)</f>
        <v>1427.7</v>
      </c>
      <c r="DV17" s="3">
        <f>VLOOKUP(lookup_combo&amp;"_"&amp;$K17,Time_Series!$C$5:$DS$2164,DV$2,FALSE)</f>
        <v>2130.7580645161202</v>
      </c>
      <c r="DW17" s="3">
        <f>VLOOKUP(lookup_combo&amp;"_"&amp;$K17,Time_Series!$C$5:$DS$2164,DW$2,FALSE)</f>
        <v>2673.6451612903202</v>
      </c>
      <c r="DX17" s="3">
        <f>VLOOKUP(lookup_combo&amp;"_"&amp;$K17,Time_Series!$C$5:$DS$2164,DX$2,FALSE)</f>
        <v>2995.4166666666601</v>
      </c>
      <c r="DY17" s="3">
        <f>VLOOKUP(lookup_combo&amp;"_"&amp;$K17,Time_Series!$C$5:$DS$2164,DY$2,FALSE)</f>
        <v>2957.5</v>
      </c>
      <c r="DZ17" s="3">
        <f>VLOOKUP(lookup_combo&amp;"_"&amp;$K17,Time_Series!$C$5:$DS$2164,DZ$2,FALSE)</f>
        <v>2534.4</v>
      </c>
      <c r="EA17" s="3">
        <f>VLOOKUP(lookup_combo&amp;"_"&amp;$K17,Time_Series!$C$5:$DS$2164,EA$2,FALSE)</f>
        <v>1976.86666666666</v>
      </c>
    </row>
    <row r="18" spans="11:131" x14ac:dyDescent="0.25">
      <c r="K18" s="3">
        <v>15</v>
      </c>
      <c r="L18" s="3">
        <f>VLOOKUP(lookup_combo&amp;"_"&amp;$K18,Time_Series!$C$5:$DS$2164,L$2,FALSE)</f>
        <v>10</v>
      </c>
      <c r="M18" s="3">
        <f>VLOOKUP(lookup_combo&amp;"_"&amp;$K18,Time_Series!$C$5:$DS$2164,M$2,FALSE)</f>
        <v>10</v>
      </c>
      <c r="N18" s="3">
        <f>VLOOKUP(lookup_combo&amp;"_"&amp;$K18,Time_Series!$C$5:$DS$2164,N$2,FALSE)</f>
        <v>10</v>
      </c>
      <c r="O18" s="3">
        <f>VLOOKUP(lookup_combo&amp;"_"&amp;$K18,Time_Series!$C$5:$DS$2164,O$2,FALSE)</f>
        <v>10</v>
      </c>
      <c r="P18" s="3">
        <f>VLOOKUP(lookup_combo&amp;"_"&amp;$K18,Time_Series!$C$5:$DS$2164,P$2,FALSE)</f>
        <v>10.028064516129</v>
      </c>
      <c r="Q18" s="3">
        <f>VLOOKUP(lookup_combo&amp;"_"&amp;$K18,Time_Series!$C$5:$DS$2164,Q$2,FALSE)</f>
        <v>17.799333333333301</v>
      </c>
      <c r="R18" s="3">
        <f>VLOOKUP(lookup_combo&amp;"_"&amp;$K18,Time_Series!$C$5:$DS$2164,R$2,FALSE)</f>
        <v>124.464677419354</v>
      </c>
      <c r="S18" s="3">
        <f>VLOOKUP(lookup_combo&amp;"_"&amp;$K18,Time_Series!$C$5:$DS$2164,S$2,FALSE)</f>
        <v>429.36774193548302</v>
      </c>
      <c r="T18" s="3">
        <f>VLOOKUP(lookup_combo&amp;"_"&amp;$K18,Time_Series!$C$5:$DS$2164,T$2,FALSE)</f>
        <v>799.38499999999897</v>
      </c>
      <c r="U18" s="3">
        <f>VLOOKUP(lookup_combo&amp;"_"&amp;$K18,Time_Series!$C$5:$DS$2164,U$2,FALSE)</f>
        <v>1011.5193548387</v>
      </c>
      <c r="V18" s="3">
        <f>VLOOKUP(lookup_combo&amp;"_"&amp;$K18,Time_Series!$C$5:$DS$2164,V$2,FALSE)</f>
        <v>1029.5833333333301</v>
      </c>
      <c r="W18" s="3">
        <f>VLOOKUP(lookup_combo&amp;"_"&amp;$K18,Time_Series!$C$5:$DS$2164,W$2,FALSE)</f>
        <v>950.84354838709601</v>
      </c>
      <c r="X18" s="3">
        <f>VLOOKUP(lookup_combo&amp;"_"&amp;$K18,Time_Series!$C$5:$DS$2164,X$2,FALSE)</f>
        <v>835.75</v>
      </c>
      <c r="Y18" s="3">
        <f>VLOOKUP(lookup_combo&amp;"_"&amp;$K18,Time_Series!$C$5:$DS$2164,Y$2,FALSE)</f>
        <v>715.07142857142799</v>
      </c>
      <c r="Z18" s="3">
        <f>VLOOKUP(lookup_combo&amp;"_"&amp;$K18,Time_Series!$C$5:$DS$2164,Z$2,FALSE)</f>
        <v>597.38548387096705</v>
      </c>
      <c r="AA18" s="3">
        <f>VLOOKUP(lookup_combo&amp;"_"&amp;$K18,Time_Series!$C$5:$DS$2164,AA$2,FALSE)</f>
        <v>505.08166666666602</v>
      </c>
      <c r="AB18" s="3">
        <f>VLOOKUP(lookup_combo&amp;"_"&amp;$K18,Time_Series!$C$5:$DS$2164,AB$2,FALSE)</f>
        <v>444.425806451612</v>
      </c>
      <c r="AC18" s="3">
        <f>VLOOKUP(lookup_combo&amp;"_"&amp;$K18,Time_Series!$C$5:$DS$2164,AC$2,FALSE)</f>
        <v>457.08833333333303</v>
      </c>
      <c r="AD18" s="3">
        <f>VLOOKUP(lookup_combo&amp;"_"&amp;$K18,Time_Series!$C$5:$DS$2164,AD$2,FALSE)</f>
        <v>571.62096774193503</v>
      </c>
      <c r="AE18" s="3">
        <f>VLOOKUP(lookup_combo&amp;"_"&amp;$K18,Time_Series!$C$5:$DS$2164,AE$2,FALSE)</f>
        <v>786.14193548387095</v>
      </c>
      <c r="AF18" s="3">
        <f>VLOOKUP(lookup_combo&amp;"_"&amp;$K18,Time_Series!$C$5:$DS$2164,AF$2,FALSE)</f>
        <v>1044.3716666666601</v>
      </c>
      <c r="AG18" s="3">
        <f>VLOOKUP(lookup_combo&amp;"_"&amp;$K18,Time_Series!$C$5:$DS$2164,AG$2,FALSE)</f>
        <v>1162.9193548387</v>
      </c>
      <c r="AH18" s="3">
        <f>VLOOKUP(lookup_combo&amp;"_"&amp;$K18,Time_Series!$C$5:$DS$2164,AH$2,FALSE)</f>
        <v>1078.1666666666599</v>
      </c>
      <c r="AI18" s="3">
        <f>VLOOKUP(lookup_combo&amp;"_"&amp;$K18,Time_Series!$C$5:$DS$2164,AI$2,FALSE)</f>
        <v>909.43064516129004</v>
      </c>
      <c r="AJ18" s="3">
        <f>VLOOKUP(lookup_combo&amp;"_"&amp;$K18,Time_Series!$C$5:$DS$2164,AJ$2,FALSE)</f>
        <v>735.53709677419295</v>
      </c>
      <c r="AK18" s="3">
        <f>VLOOKUP(lookup_combo&amp;"_"&amp;$K18,Time_Series!$C$5:$DS$2164,AK$2,FALSE)</f>
        <v>601.05178571428496</v>
      </c>
      <c r="AL18" s="3">
        <f>VLOOKUP(lookup_combo&amp;"_"&amp;$K18,Time_Series!$C$5:$DS$2164,AL$2,FALSE)</f>
        <v>486.685483870967</v>
      </c>
      <c r="AM18" s="3">
        <f>VLOOKUP(lookup_combo&amp;"_"&amp;$K18,Time_Series!$C$5:$DS$2164,AM$2,FALSE)</f>
        <v>401.8</v>
      </c>
      <c r="AN18" s="3">
        <f>VLOOKUP(lookup_combo&amp;"_"&amp;$K18,Time_Series!$C$5:$DS$2164,AN$2,FALSE)</f>
        <v>349.24999999999898</v>
      </c>
      <c r="AO18" s="3">
        <f>VLOOKUP(lookup_combo&amp;"_"&amp;$K18,Time_Series!$C$5:$DS$2164,AO$2,FALSE)</f>
        <v>353.81833333333299</v>
      </c>
      <c r="AP18" s="3">
        <f>VLOOKUP(lookup_combo&amp;"_"&amp;$K18,Time_Series!$C$5:$DS$2164,AP$2,FALSE)</f>
        <v>439.45</v>
      </c>
      <c r="AQ18" s="3">
        <f>VLOOKUP(lookup_combo&amp;"_"&amp;$K18,Time_Series!$C$5:$DS$2164,AQ$2,FALSE)</f>
        <v>615.95161290322505</v>
      </c>
      <c r="AR18" s="3">
        <f>VLOOKUP(lookup_combo&amp;"_"&amp;$K18,Time_Series!$C$5:$DS$2164,AR$2,FALSE)</f>
        <v>874.14166666666597</v>
      </c>
      <c r="AS18" s="3">
        <f>VLOOKUP(lookup_combo&amp;"_"&amp;$K18,Time_Series!$C$5:$DS$2164,AS$2,FALSE)</f>
        <v>1115.66129032258</v>
      </c>
      <c r="AT18" s="3">
        <f>VLOOKUP(lookup_combo&amp;"_"&amp;$K18,Time_Series!$C$5:$DS$2164,AT$2,FALSE)</f>
        <v>1227.6500000000001</v>
      </c>
      <c r="AU18" s="3">
        <f>VLOOKUP(lookup_combo&amp;"_"&amp;$K18,Time_Series!$C$5:$DS$2164,AU$2,FALSE)</f>
        <v>1188.8709677419299</v>
      </c>
      <c r="AV18" s="3">
        <f>VLOOKUP(lookup_combo&amp;"_"&amp;$K18,Time_Series!$C$5:$DS$2164,AV$2,FALSE)</f>
        <v>1051.4338709677399</v>
      </c>
      <c r="AW18" s="3">
        <f>VLOOKUP(lookup_combo&amp;"_"&amp;$K18,Time_Series!$C$5:$DS$2164,AW$2,FALSE)</f>
        <v>886.07321428571402</v>
      </c>
      <c r="AX18" s="3">
        <f>VLOOKUP(lookup_combo&amp;"_"&amp;$K18,Time_Series!$C$5:$DS$2164,AX$2,FALSE)</f>
        <v>723.12903225806394</v>
      </c>
      <c r="AY18" s="3">
        <f>VLOOKUP(lookup_combo&amp;"_"&amp;$K18,Time_Series!$C$5:$DS$2164,AY$2,FALSE)</f>
        <v>564.34166666666601</v>
      </c>
      <c r="AZ18" s="3">
        <f>VLOOKUP(lookup_combo&amp;"_"&amp;$K18,Time_Series!$C$5:$DS$2164,AZ$2,FALSE)</f>
        <v>413.451612903225</v>
      </c>
      <c r="BA18" s="3">
        <f>VLOOKUP(lookup_combo&amp;"_"&amp;$K18,Time_Series!$C$5:$DS$2164,BA$2,FALSE)</f>
        <v>304.94666666666598</v>
      </c>
      <c r="BB18" s="3">
        <f>VLOOKUP(lookup_combo&amp;"_"&amp;$K18,Time_Series!$C$5:$DS$2164,BB$2,FALSE)</f>
        <v>243.295161290322</v>
      </c>
      <c r="BC18" s="3">
        <f>VLOOKUP(lookup_combo&amp;"_"&amp;$K18,Time_Series!$C$5:$DS$2164,BC$2,FALSE)</f>
        <v>238.00645161290299</v>
      </c>
      <c r="BD18" s="3">
        <f>VLOOKUP(lookup_combo&amp;"_"&amp;$K18,Time_Series!$C$5:$DS$2164,BD$2,FALSE)</f>
        <v>333.81333333333299</v>
      </c>
      <c r="BE18" s="3">
        <f>VLOOKUP(lookup_combo&amp;"_"&amp;$K18,Time_Series!$C$5:$DS$2164,BE$2,FALSE)</f>
        <v>533.75483870967696</v>
      </c>
      <c r="BF18" s="3">
        <f>VLOOKUP(lookup_combo&amp;"_"&amp;$K18,Time_Series!$C$5:$DS$2164,BF$2,FALSE)</f>
        <v>681.47500000000002</v>
      </c>
      <c r="BG18" s="3">
        <f>VLOOKUP(lookup_combo&amp;"_"&amp;$K18,Time_Series!$C$5:$DS$2164,BG$2,FALSE)</f>
        <v>658.072580645161</v>
      </c>
      <c r="BH18" s="3">
        <f>VLOOKUP(lookup_combo&amp;"_"&amp;$K18,Time_Series!$C$5:$DS$2164,BH$2,FALSE)</f>
        <v>547.66935483870895</v>
      </c>
      <c r="BI18" s="3">
        <f>VLOOKUP(lookup_combo&amp;"_"&amp;$K18,Time_Series!$C$5:$DS$2164,BI$2,FALSE)</f>
        <v>450.76206896551702</v>
      </c>
      <c r="BJ18" s="3">
        <f>VLOOKUP(lookup_combo&amp;"_"&amp;$K18,Time_Series!$C$5:$DS$2164,BJ$2,FALSE)</f>
        <v>390.33548387096698</v>
      </c>
      <c r="BK18" s="3">
        <f>VLOOKUP(lookup_combo&amp;"_"&amp;$K18,Time_Series!$C$5:$DS$2164,BK$2,FALSE)</f>
        <v>412</v>
      </c>
      <c r="BL18" s="3">
        <f>VLOOKUP(lookup_combo&amp;"_"&amp;$K18,Time_Series!$C$5:$DS$2164,BL$2,FALSE)</f>
        <v>538.119354838709</v>
      </c>
      <c r="BM18" s="3">
        <f>VLOOKUP(lookup_combo&amp;"_"&amp;$K18,Time_Series!$C$5:$DS$2164,BM$2,FALSE)</f>
        <v>794.34666666666601</v>
      </c>
      <c r="BN18" s="3">
        <f>VLOOKUP(lookup_combo&amp;"_"&amp;$K18,Time_Series!$C$5:$DS$2164,BN$2,FALSE)</f>
        <v>1082.4806451612901</v>
      </c>
      <c r="BO18" s="3">
        <f>VLOOKUP(lookup_combo&amp;"_"&amp;$K18,Time_Series!$C$5:$DS$2164,BO$2,FALSE)</f>
        <v>1404.5161290322501</v>
      </c>
      <c r="BP18" s="3">
        <f>VLOOKUP(lookup_combo&amp;"_"&amp;$K18,Time_Series!$C$5:$DS$2164,BP$2,FALSE)</f>
        <v>1595.75</v>
      </c>
      <c r="BQ18" s="3">
        <f>VLOOKUP(lookup_combo&amp;"_"&amp;$K18,Time_Series!$C$5:$DS$2164,BQ$2,FALSE)</f>
        <v>1575.5161290322501</v>
      </c>
      <c r="BR18" s="3">
        <f>VLOOKUP(lookup_combo&amp;"_"&amp;$K18,Time_Series!$C$5:$DS$2164,BR$2,FALSE)</f>
        <v>1412.2</v>
      </c>
      <c r="BS18" s="3">
        <f>VLOOKUP(lookup_combo&amp;"_"&amp;$K18,Time_Series!$C$5:$DS$2164,BS$2,FALSE)</f>
        <v>1207.1129032258</v>
      </c>
      <c r="BT18" s="3">
        <f>VLOOKUP(lookup_combo&amp;"_"&amp;$K18,Time_Series!$C$5:$DS$2164,BT$2,FALSE)</f>
        <v>1000.6129032258</v>
      </c>
      <c r="BU18" s="3">
        <f>VLOOKUP(lookup_combo&amp;"_"&amp;$K18,Time_Series!$C$5:$DS$2164,BU$2,FALSE)</f>
        <v>823.375</v>
      </c>
      <c r="BV18" s="3">
        <f>VLOOKUP(lookup_combo&amp;"_"&amp;$K18,Time_Series!$C$5:$DS$2164,BV$2,FALSE)</f>
        <v>681.67741935483798</v>
      </c>
      <c r="BW18" s="3">
        <f>VLOOKUP(lookup_combo&amp;"_"&amp;$K18,Time_Series!$C$5:$DS$2164,BW$2,FALSE)</f>
        <v>570.40833333333296</v>
      </c>
      <c r="BX18" s="3">
        <f>VLOOKUP(lookup_combo&amp;"_"&amp;$K18,Time_Series!$C$5:$DS$2164,BX$2,FALSE)</f>
        <v>512.03064516128995</v>
      </c>
      <c r="BY18" s="3">
        <f>VLOOKUP(lookup_combo&amp;"_"&amp;$K18,Time_Series!$C$5:$DS$2164,BY$2,FALSE)</f>
        <v>542.04499999999996</v>
      </c>
      <c r="BZ18" s="3">
        <f>VLOOKUP(lookup_combo&amp;"_"&amp;$K18,Time_Series!$C$5:$DS$2164,BZ$2,FALSE)</f>
        <v>667.00161290322501</v>
      </c>
      <c r="CA18" s="3">
        <f>VLOOKUP(lookup_combo&amp;"_"&amp;$K18,Time_Series!$C$5:$DS$2164,CA$2,FALSE)</f>
        <v>864.97580645161304</v>
      </c>
      <c r="CB18" s="3">
        <f>VLOOKUP(lookup_combo&amp;"_"&amp;$K18,Time_Series!$C$5:$DS$2164,CB$2,FALSE)</f>
        <v>1035.23</v>
      </c>
      <c r="CC18" s="3">
        <f>VLOOKUP(lookup_combo&amp;"_"&amp;$K18,Time_Series!$C$5:$DS$2164,CC$2,FALSE)</f>
        <v>1148.6774193548299</v>
      </c>
      <c r="CD18" s="3">
        <f>VLOOKUP(lookup_combo&amp;"_"&amp;$K18,Time_Series!$C$5:$DS$2164,CD$2,FALSE)</f>
        <v>1169.56666666666</v>
      </c>
      <c r="CE18" s="3">
        <f>VLOOKUP(lookup_combo&amp;"_"&amp;$K18,Time_Series!$C$5:$DS$2164,CE$2,FALSE)</f>
        <v>1063.69354838709</v>
      </c>
      <c r="CF18" s="3">
        <f>VLOOKUP(lookup_combo&amp;"_"&amp;$K18,Time_Series!$C$5:$DS$2164,CF$2,FALSE)</f>
        <v>877.40645161290297</v>
      </c>
      <c r="CG18" s="3">
        <f>VLOOKUP(lookup_combo&amp;"_"&amp;$K18,Time_Series!$C$5:$DS$2164,CG$2,FALSE)</f>
        <v>684.27142857142803</v>
      </c>
      <c r="CH18" s="3">
        <f>VLOOKUP(lookup_combo&amp;"_"&amp;$K18,Time_Series!$C$5:$DS$2164,CH$2,FALSE)</f>
        <v>515.658064516129</v>
      </c>
      <c r="CI18" s="3">
        <f>VLOOKUP(lookup_combo&amp;"_"&amp;$K18,Time_Series!$C$5:$DS$2164,CI$2,FALSE)</f>
        <v>388.78166666666601</v>
      </c>
      <c r="CJ18" s="3">
        <f>VLOOKUP(lookup_combo&amp;"_"&amp;$K18,Time_Series!$C$5:$DS$2164,CJ$2,FALSE)</f>
        <v>359.25161290322501</v>
      </c>
      <c r="CK18" s="3">
        <f>VLOOKUP(lookup_combo&amp;"_"&amp;$K18,Time_Series!$C$5:$DS$2164,CK$2,FALSE)</f>
        <v>461.02</v>
      </c>
      <c r="CL18" s="3">
        <f>VLOOKUP(lookup_combo&amp;"_"&amp;$K18,Time_Series!$C$5:$DS$2164,CL$2,FALSE)</f>
        <v>642.22096774193506</v>
      </c>
      <c r="CM18" s="3">
        <f>VLOOKUP(lookup_combo&amp;"_"&amp;$K18,Time_Series!$C$5:$DS$2164,CM$2,FALSE)</f>
        <v>877.33870967741905</v>
      </c>
      <c r="CN18" s="3">
        <f>VLOOKUP(lookup_combo&amp;"_"&amp;$K18,Time_Series!$C$5:$DS$2164,CN$2,FALSE)</f>
        <v>1151.6500000000001</v>
      </c>
      <c r="CO18" s="3">
        <f>VLOOKUP(lookup_combo&amp;"_"&amp;$K18,Time_Series!$C$5:$DS$2164,CO$2,FALSE)</f>
        <v>1332.69354838709</v>
      </c>
      <c r="CP18" s="3">
        <f>VLOOKUP(lookup_combo&amp;"_"&amp;$K18,Time_Series!$C$5:$DS$2164,CP$2,FALSE)</f>
        <v>1322.65</v>
      </c>
      <c r="CQ18" s="3">
        <f>VLOOKUP(lookup_combo&amp;"_"&amp;$K18,Time_Series!$C$5:$DS$2164,CQ$2,FALSE)</f>
        <v>1165.6451612903199</v>
      </c>
      <c r="CR18" s="3">
        <f>VLOOKUP(lookup_combo&amp;"_"&amp;$K18,Time_Series!$C$5:$DS$2164,CR$2,FALSE)</f>
        <v>960.10322580645095</v>
      </c>
      <c r="CS18" s="3">
        <f>VLOOKUP(lookup_combo&amp;"_"&amp;$K18,Time_Series!$C$5:$DS$2164,CS$2,FALSE)</f>
        <v>783.50535714285695</v>
      </c>
      <c r="CT18" s="3">
        <f>VLOOKUP(lookup_combo&amp;"_"&amp;$K18,Time_Series!$C$5:$DS$2164,CT$2,FALSE)</f>
        <v>633.94193548387102</v>
      </c>
      <c r="CU18" s="3">
        <f>VLOOKUP(lookup_combo&amp;"_"&amp;$K18,Time_Series!$C$5:$DS$2164,CU$2,FALSE)</f>
        <v>504.95166666666597</v>
      </c>
      <c r="CV18" s="3">
        <f>VLOOKUP(lookup_combo&amp;"_"&amp;$K18,Time_Series!$C$5:$DS$2164,CV$2,FALSE)</f>
        <v>440.94193548387</v>
      </c>
      <c r="CW18" s="3">
        <f>VLOOKUP(lookup_combo&amp;"_"&amp;$K18,Time_Series!$C$5:$DS$2164,CW$2,FALSE)</f>
        <v>485.48</v>
      </c>
      <c r="CX18" s="3">
        <f>VLOOKUP(lookup_combo&amp;"_"&amp;$K18,Time_Series!$C$5:$DS$2164,CX$2,FALSE)</f>
        <v>652.34516129032204</v>
      </c>
      <c r="CY18" s="3">
        <f>VLOOKUP(lookup_combo&amp;"_"&amp;$K18,Time_Series!$C$5:$DS$2164,CY$2,FALSE)</f>
        <v>939.97741935483805</v>
      </c>
      <c r="CZ18" s="3">
        <f>VLOOKUP(lookup_combo&amp;"_"&amp;$K18,Time_Series!$C$5:$DS$2164,CZ$2,FALSE)</f>
        <v>1391.86666666666</v>
      </c>
      <c r="DA18" s="3">
        <f>VLOOKUP(lookup_combo&amp;"_"&amp;$K18,Time_Series!$C$5:$DS$2164,DA$2,FALSE)</f>
        <v>1605.85483870967</v>
      </c>
      <c r="DB18" s="3">
        <f>VLOOKUP(lookup_combo&amp;"_"&amp;$K18,Time_Series!$C$5:$DS$2164,DB$2,FALSE)</f>
        <v>1570.4666666666601</v>
      </c>
      <c r="DC18" s="3">
        <f>VLOOKUP(lookup_combo&amp;"_"&amp;$K18,Time_Series!$C$5:$DS$2164,DC$2,FALSE)</f>
        <v>1390.7096774193501</v>
      </c>
      <c r="DD18" s="3">
        <f>VLOOKUP(lookup_combo&amp;"_"&amp;$K18,Time_Series!$C$5:$DS$2164,DD$2,FALSE)</f>
        <v>1138.4193548387</v>
      </c>
      <c r="DE18" s="3">
        <f>VLOOKUP(lookup_combo&amp;"_"&amp;$K18,Time_Series!$C$5:$DS$2164,DE$2,FALSE)</f>
        <v>906.69827586206895</v>
      </c>
      <c r="DF18" s="3">
        <f>VLOOKUP(lookup_combo&amp;"_"&amp;$K18,Time_Series!$C$5:$DS$2164,DF$2,FALSE)</f>
        <v>715.566129032258</v>
      </c>
      <c r="DG18" s="3">
        <f>VLOOKUP(lookup_combo&amp;"_"&amp;$K18,Time_Series!$C$5:$DS$2164,DG$2,FALSE)</f>
        <v>579.89333333333298</v>
      </c>
      <c r="DH18" s="3">
        <f>VLOOKUP(lookup_combo&amp;"_"&amp;$K18,Time_Series!$C$5:$DS$2164,DH$2,FALSE)</f>
        <v>548.30161290322496</v>
      </c>
      <c r="DI18" s="3">
        <f>VLOOKUP(lookup_combo&amp;"_"&amp;$K18,Time_Series!$C$5:$DS$2164,DI$2,FALSE)</f>
        <v>767.07666666666603</v>
      </c>
      <c r="DJ18" s="3">
        <f>VLOOKUP(lookup_combo&amp;"_"&amp;$K18,Time_Series!$C$5:$DS$2164,DJ$2,FALSE)</f>
        <v>1235.8354838709599</v>
      </c>
      <c r="DK18" s="3">
        <f>VLOOKUP(lookup_combo&amp;"_"&amp;$K18,Time_Series!$C$5:$DS$2164,DK$2,FALSE)</f>
        <v>1690.2096774193501</v>
      </c>
      <c r="DL18" s="3">
        <f>VLOOKUP(lookup_combo&amp;"_"&amp;$K18,Time_Series!$C$5:$DS$2164,DL$2,FALSE)</f>
        <v>1993.4166666666599</v>
      </c>
      <c r="DM18" s="3">
        <f>VLOOKUP(lookup_combo&amp;"_"&amp;$K18,Time_Series!$C$5:$DS$2164,DM$2,FALSE)</f>
        <v>2120.7419354838698</v>
      </c>
      <c r="DN18" s="3">
        <f>VLOOKUP(lookup_combo&amp;"_"&amp;$K18,Time_Series!$C$5:$DS$2164,DN$2,FALSE)</f>
        <v>2055</v>
      </c>
      <c r="DO18" s="3">
        <f>VLOOKUP(lookup_combo&amp;"_"&amp;$K18,Time_Series!$C$5:$DS$2164,DO$2,FALSE)</f>
        <v>1874.1451612903199</v>
      </c>
      <c r="DP18" s="3">
        <f>VLOOKUP(lookup_combo&amp;"_"&amp;$K18,Time_Series!$C$5:$DS$2164,DP$2,FALSE)</f>
        <v>1636.0645161290299</v>
      </c>
      <c r="DQ18" s="3">
        <f>VLOOKUP(lookup_combo&amp;"_"&amp;$K18,Time_Series!$C$5:$DS$2164,DQ$2,FALSE)</f>
        <v>1429</v>
      </c>
      <c r="DR18" s="3">
        <f>VLOOKUP(lookup_combo&amp;"_"&amp;$K18,Time_Series!$C$5:$DS$2164,DR$2,FALSE)</f>
        <v>1216.9193548387</v>
      </c>
      <c r="DS18" s="3">
        <f>VLOOKUP(lookup_combo&amp;"_"&amp;$K18,Time_Series!$C$5:$DS$2164,DS$2,FALSE)</f>
        <v>1007.00666666666</v>
      </c>
      <c r="DT18" s="3">
        <f>VLOOKUP(lookup_combo&amp;"_"&amp;$K18,Time_Series!$C$5:$DS$2164,DT$2,FALSE)</f>
        <v>922.98709677419299</v>
      </c>
      <c r="DU18" s="3">
        <f>VLOOKUP(lookup_combo&amp;"_"&amp;$K18,Time_Series!$C$5:$DS$2164,DU$2,FALSE)</f>
        <v>1037.6400000000001</v>
      </c>
      <c r="DV18" s="3">
        <f>VLOOKUP(lookup_combo&amp;"_"&amp;$K18,Time_Series!$C$5:$DS$2164,DV$2,FALSE)</f>
        <v>1302.19354838709</v>
      </c>
      <c r="DW18" s="3">
        <f>VLOOKUP(lookup_combo&amp;"_"&amp;$K18,Time_Series!$C$5:$DS$2164,DW$2,FALSE)</f>
        <v>1596.16129032258</v>
      </c>
      <c r="DX18" s="3">
        <f>VLOOKUP(lookup_combo&amp;"_"&amp;$K18,Time_Series!$C$5:$DS$2164,DX$2,FALSE)</f>
        <v>1857.6</v>
      </c>
      <c r="DY18" s="3">
        <f>VLOOKUP(lookup_combo&amp;"_"&amp;$K18,Time_Series!$C$5:$DS$2164,DY$2,FALSE)</f>
        <v>2032.4032258064501</v>
      </c>
      <c r="DZ18" s="3">
        <f>VLOOKUP(lookup_combo&amp;"_"&amp;$K18,Time_Series!$C$5:$DS$2164,DZ$2,FALSE)</f>
        <v>2026.75</v>
      </c>
      <c r="EA18" s="3">
        <f>VLOOKUP(lookup_combo&amp;"_"&amp;$K18,Time_Series!$C$5:$DS$2164,EA$2,FALSE)</f>
        <v>1871.7</v>
      </c>
    </row>
    <row r="19" spans="11:131" x14ac:dyDescent="0.25">
      <c r="K19" s="3">
        <v>16</v>
      </c>
      <c r="L19" s="3">
        <f>VLOOKUP(lookup_combo&amp;"_"&amp;$K19,Time_Series!$C$5:$DS$2164,L$2,FALSE)</f>
        <v>10</v>
      </c>
      <c r="M19" s="3">
        <f>VLOOKUP(lookup_combo&amp;"_"&amp;$K19,Time_Series!$C$5:$DS$2164,M$2,FALSE)</f>
        <v>10</v>
      </c>
      <c r="N19" s="3">
        <f>VLOOKUP(lookup_combo&amp;"_"&amp;$K19,Time_Series!$C$5:$DS$2164,N$2,FALSE)</f>
        <v>10</v>
      </c>
      <c r="O19" s="3">
        <f>VLOOKUP(lookup_combo&amp;"_"&amp;$K19,Time_Series!$C$5:$DS$2164,O$2,FALSE)</f>
        <v>10</v>
      </c>
      <c r="P19" s="3">
        <f>VLOOKUP(lookup_combo&amp;"_"&amp;$K19,Time_Series!$C$5:$DS$2164,P$2,FALSE)</f>
        <v>10</v>
      </c>
      <c r="Q19" s="3">
        <f>VLOOKUP(lookup_combo&amp;"_"&amp;$K19,Time_Series!$C$5:$DS$2164,Q$2,FALSE)</f>
        <v>11.266833333333301</v>
      </c>
      <c r="R19" s="3">
        <f>VLOOKUP(lookup_combo&amp;"_"&amp;$K19,Time_Series!$C$5:$DS$2164,R$2,FALSE)</f>
        <v>61.861612903225797</v>
      </c>
      <c r="S19" s="3">
        <f>VLOOKUP(lookup_combo&amp;"_"&amp;$K19,Time_Series!$C$5:$DS$2164,S$2,FALSE)</f>
        <v>325.73870967741902</v>
      </c>
      <c r="T19" s="3">
        <f>VLOOKUP(lookup_combo&amp;"_"&amp;$K19,Time_Series!$C$5:$DS$2164,T$2,FALSE)</f>
        <v>813.99833333333299</v>
      </c>
      <c r="U19" s="3">
        <f>VLOOKUP(lookup_combo&amp;"_"&amp;$K19,Time_Series!$C$5:$DS$2164,U$2,FALSE)</f>
        <v>1150.85483870967</v>
      </c>
      <c r="V19" s="3">
        <f>VLOOKUP(lookup_combo&amp;"_"&amp;$K19,Time_Series!$C$5:$DS$2164,V$2,FALSE)</f>
        <v>1119.2666666666601</v>
      </c>
      <c r="W19" s="3">
        <f>VLOOKUP(lookup_combo&amp;"_"&amp;$K19,Time_Series!$C$5:$DS$2164,W$2,FALSE)</f>
        <v>906.69677419354798</v>
      </c>
      <c r="X19" s="3">
        <f>VLOOKUP(lookup_combo&amp;"_"&amp;$K19,Time_Series!$C$5:$DS$2164,X$2,FALSE)</f>
        <v>674.50967741935494</v>
      </c>
      <c r="Y19" s="3">
        <f>VLOOKUP(lookup_combo&amp;"_"&amp;$K19,Time_Series!$C$5:$DS$2164,Y$2,FALSE)</f>
        <v>494.35892857142801</v>
      </c>
      <c r="Z19" s="3">
        <f>VLOOKUP(lookup_combo&amp;"_"&amp;$K19,Time_Series!$C$5:$DS$2164,Z$2,FALSE)</f>
        <v>360.451612903225</v>
      </c>
      <c r="AA19" s="3">
        <f>VLOOKUP(lookup_combo&amp;"_"&amp;$K19,Time_Series!$C$5:$DS$2164,AA$2,FALSE)</f>
        <v>272.92499999999899</v>
      </c>
      <c r="AB19" s="3">
        <f>VLOOKUP(lookup_combo&amp;"_"&amp;$K19,Time_Series!$C$5:$DS$2164,AB$2,FALSE)</f>
        <v>215.25967741935401</v>
      </c>
      <c r="AC19" s="3">
        <f>VLOOKUP(lookup_combo&amp;"_"&amp;$K19,Time_Series!$C$5:$DS$2164,AC$2,FALSE)</f>
        <v>238.98333333333301</v>
      </c>
      <c r="AD19" s="3">
        <f>VLOOKUP(lookup_combo&amp;"_"&amp;$K19,Time_Series!$C$5:$DS$2164,AD$2,FALSE)</f>
        <v>468.49516129032202</v>
      </c>
      <c r="AE19" s="3">
        <f>VLOOKUP(lookup_combo&amp;"_"&amp;$K19,Time_Series!$C$5:$DS$2164,AE$2,FALSE)</f>
        <v>1039.14838709677</v>
      </c>
      <c r="AF19" s="3">
        <f>VLOOKUP(lookup_combo&amp;"_"&amp;$K19,Time_Series!$C$5:$DS$2164,AF$2,FALSE)</f>
        <v>1832.45</v>
      </c>
      <c r="AG19" s="3">
        <f>VLOOKUP(lookup_combo&amp;"_"&amp;$K19,Time_Series!$C$5:$DS$2164,AG$2,FALSE)</f>
        <v>2359.33870967741</v>
      </c>
      <c r="AH19" s="3">
        <f>VLOOKUP(lookup_combo&amp;"_"&amp;$K19,Time_Series!$C$5:$DS$2164,AH$2,FALSE)</f>
        <v>2213.6666666666601</v>
      </c>
      <c r="AI19" s="3">
        <f>VLOOKUP(lookup_combo&amp;"_"&amp;$K19,Time_Series!$C$5:$DS$2164,AI$2,FALSE)</f>
        <v>1683.0161290322501</v>
      </c>
      <c r="AJ19" s="3">
        <f>VLOOKUP(lookup_combo&amp;"_"&amp;$K19,Time_Series!$C$5:$DS$2164,AJ$2,FALSE)</f>
        <v>1137.7983870967701</v>
      </c>
      <c r="AK19" s="3">
        <f>VLOOKUP(lookup_combo&amp;"_"&amp;$K19,Time_Series!$C$5:$DS$2164,AK$2,FALSE)</f>
        <v>747.31428571428501</v>
      </c>
      <c r="AL19" s="3">
        <f>VLOOKUP(lookup_combo&amp;"_"&amp;$K19,Time_Series!$C$5:$DS$2164,AL$2,FALSE)</f>
        <v>477.816129032258</v>
      </c>
      <c r="AM19" s="3">
        <f>VLOOKUP(lookup_combo&amp;"_"&amp;$K19,Time_Series!$C$5:$DS$2164,AM$2,FALSE)</f>
        <v>328.42</v>
      </c>
      <c r="AN19" s="3">
        <f>VLOOKUP(lookup_combo&amp;"_"&amp;$K19,Time_Series!$C$5:$DS$2164,AN$2,FALSE)</f>
        <v>231.00322580645101</v>
      </c>
      <c r="AO19" s="3">
        <f>VLOOKUP(lookup_combo&amp;"_"&amp;$K19,Time_Series!$C$5:$DS$2164,AO$2,FALSE)</f>
        <v>205.93833333333299</v>
      </c>
      <c r="AP19" s="3">
        <f>VLOOKUP(lookup_combo&amp;"_"&amp;$K19,Time_Series!$C$5:$DS$2164,AP$2,FALSE)</f>
        <v>314.74677419354799</v>
      </c>
      <c r="AQ19" s="3">
        <f>VLOOKUP(lookup_combo&amp;"_"&amp;$K19,Time_Series!$C$5:$DS$2164,AQ$2,FALSE)</f>
        <v>618.26290322580599</v>
      </c>
      <c r="AR19" s="3">
        <f>VLOOKUP(lookup_combo&amp;"_"&amp;$K19,Time_Series!$C$5:$DS$2164,AR$2,FALSE)</f>
        <v>1171.3899999999901</v>
      </c>
      <c r="AS19" s="3">
        <f>VLOOKUP(lookup_combo&amp;"_"&amp;$K19,Time_Series!$C$5:$DS$2164,AS$2,FALSE)</f>
        <v>1841.77419354838</v>
      </c>
      <c r="AT19" s="3">
        <f>VLOOKUP(lookup_combo&amp;"_"&amp;$K19,Time_Series!$C$5:$DS$2164,AT$2,FALSE)</f>
        <v>2321.3000000000002</v>
      </c>
      <c r="AU19" s="3">
        <f>VLOOKUP(lookup_combo&amp;"_"&amp;$K19,Time_Series!$C$5:$DS$2164,AU$2,FALSE)</f>
        <v>2458.0645161290299</v>
      </c>
      <c r="AV19" s="3">
        <f>VLOOKUP(lookup_combo&amp;"_"&amp;$K19,Time_Series!$C$5:$DS$2164,AV$2,FALSE)</f>
        <v>2295.72580645161</v>
      </c>
      <c r="AW19" s="3">
        <f>VLOOKUP(lookup_combo&amp;"_"&amp;$K19,Time_Series!$C$5:$DS$2164,AW$2,FALSE)</f>
        <v>1968.4107142857099</v>
      </c>
      <c r="AX19" s="3">
        <f>VLOOKUP(lookup_combo&amp;"_"&amp;$K19,Time_Series!$C$5:$DS$2164,AX$2,FALSE)</f>
        <v>1592.88709677419</v>
      </c>
      <c r="AY19" s="3">
        <f>VLOOKUP(lookup_combo&amp;"_"&amp;$K19,Time_Series!$C$5:$DS$2164,AY$2,FALSE)</f>
        <v>1195.5999999999999</v>
      </c>
      <c r="AZ19" s="3">
        <f>VLOOKUP(lookup_combo&amp;"_"&amp;$K19,Time_Series!$C$5:$DS$2164,AZ$2,FALSE)</f>
        <v>787.50967741935403</v>
      </c>
      <c r="BA19" s="3">
        <f>VLOOKUP(lookup_combo&amp;"_"&amp;$K19,Time_Series!$C$5:$DS$2164,BA$2,FALSE)</f>
        <v>537.38</v>
      </c>
      <c r="BB19" s="3">
        <f>VLOOKUP(lookup_combo&amp;"_"&amp;$K19,Time_Series!$C$5:$DS$2164,BB$2,FALSE)</f>
        <v>412.02419354838702</v>
      </c>
      <c r="BC19" s="3">
        <f>VLOOKUP(lookup_combo&amp;"_"&amp;$K19,Time_Series!$C$5:$DS$2164,BC$2,FALSE)</f>
        <v>408.303225806451</v>
      </c>
      <c r="BD19" s="3">
        <f>VLOOKUP(lookup_combo&amp;"_"&amp;$K19,Time_Series!$C$5:$DS$2164,BD$2,FALSE)</f>
        <v>539.15666666666596</v>
      </c>
      <c r="BE19" s="3">
        <f>VLOOKUP(lookup_combo&amp;"_"&amp;$K19,Time_Series!$C$5:$DS$2164,BE$2,FALSE)</f>
        <v>866.935483870967</v>
      </c>
      <c r="BF19" s="3">
        <f>VLOOKUP(lookup_combo&amp;"_"&amp;$K19,Time_Series!$C$5:$DS$2164,BF$2,FALSE)</f>
        <v>1338.06666666666</v>
      </c>
      <c r="BG19" s="3">
        <f>VLOOKUP(lookup_combo&amp;"_"&amp;$K19,Time_Series!$C$5:$DS$2164,BG$2,FALSE)</f>
        <v>1542.88709677419</v>
      </c>
      <c r="BH19" s="3">
        <f>VLOOKUP(lookup_combo&amp;"_"&amp;$K19,Time_Series!$C$5:$DS$2164,BH$2,FALSE)</f>
        <v>1291.7580645161199</v>
      </c>
      <c r="BI19" s="3">
        <f>VLOOKUP(lookup_combo&amp;"_"&amp;$K19,Time_Series!$C$5:$DS$2164,BI$2,FALSE)</f>
        <v>970.593103448276</v>
      </c>
      <c r="BJ19" s="3">
        <f>VLOOKUP(lookup_combo&amp;"_"&amp;$K19,Time_Series!$C$5:$DS$2164,BJ$2,FALSE)</f>
        <v>682.66612903225803</v>
      </c>
      <c r="BK19" s="3">
        <f>VLOOKUP(lookup_combo&amp;"_"&amp;$K19,Time_Series!$C$5:$DS$2164,BK$2,FALSE)</f>
        <v>559.76166666666597</v>
      </c>
      <c r="BL19" s="3">
        <f>VLOOKUP(lookup_combo&amp;"_"&amp;$K19,Time_Series!$C$5:$DS$2164,BL$2,FALSE)</f>
        <v>752.19193548387102</v>
      </c>
      <c r="BM19" s="3">
        <f>VLOOKUP(lookup_combo&amp;"_"&amp;$K19,Time_Series!$C$5:$DS$2164,BM$2,FALSE)</f>
        <v>1541.2833333333299</v>
      </c>
      <c r="BN19" s="3">
        <f>VLOOKUP(lookup_combo&amp;"_"&amp;$K19,Time_Series!$C$5:$DS$2164,BN$2,FALSE)</f>
        <v>2243.1129032258</v>
      </c>
      <c r="BO19" s="3">
        <f>VLOOKUP(lookup_combo&amp;"_"&amp;$K19,Time_Series!$C$5:$DS$2164,BO$2,FALSE)</f>
        <v>2647.3064516129002</v>
      </c>
      <c r="BP19" s="3">
        <f>VLOOKUP(lookup_combo&amp;"_"&amp;$K19,Time_Series!$C$5:$DS$2164,BP$2,FALSE)</f>
        <v>2736.2</v>
      </c>
      <c r="BQ19" s="3">
        <f>VLOOKUP(lookup_combo&amp;"_"&amp;$K19,Time_Series!$C$5:$DS$2164,BQ$2,FALSE)</f>
        <v>2529.9193548387002</v>
      </c>
      <c r="BR19" s="3">
        <f>VLOOKUP(lookup_combo&amp;"_"&amp;$K19,Time_Series!$C$5:$DS$2164,BR$2,FALSE)</f>
        <v>2010.36666666666</v>
      </c>
      <c r="BS19" s="3">
        <f>VLOOKUP(lookup_combo&amp;"_"&amp;$K19,Time_Series!$C$5:$DS$2164,BS$2,FALSE)</f>
        <v>1404.0967741935401</v>
      </c>
      <c r="BT19" s="3">
        <f>VLOOKUP(lookup_combo&amp;"_"&amp;$K19,Time_Series!$C$5:$DS$2164,BT$2,FALSE)</f>
        <v>918.70806451612896</v>
      </c>
      <c r="BU19" s="3">
        <f>VLOOKUP(lookup_combo&amp;"_"&amp;$K19,Time_Series!$C$5:$DS$2164,BU$2,FALSE)</f>
        <v>613.54464285714198</v>
      </c>
      <c r="BV19" s="3">
        <f>VLOOKUP(lookup_combo&amp;"_"&amp;$K19,Time_Series!$C$5:$DS$2164,BV$2,FALSE)</f>
        <v>432.45322580645097</v>
      </c>
      <c r="BW19" s="3">
        <f>VLOOKUP(lookup_combo&amp;"_"&amp;$K19,Time_Series!$C$5:$DS$2164,BW$2,FALSE)</f>
        <v>315.791666666666</v>
      </c>
      <c r="BX19" s="3">
        <f>VLOOKUP(lookup_combo&amp;"_"&amp;$K19,Time_Series!$C$5:$DS$2164,BX$2,FALSE)</f>
        <v>253.08387096774101</v>
      </c>
      <c r="BY19" s="3">
        <f>VLOOKUP(lookup_combo&amp;"_"&amp;$K19,Time_Series!$C$5:$DS$2164,BY$2,FALSE)</f>
        <v>261.553333333333</v>
      </c>
      <c r="BZ19" s="3">
        <f>VLOOKUP(lookup_combo&amp;"_"&amp;$K19,Time_Series!$C$5:$DS$2164,BZ$2,FALSE)</f>
        <v>427.04193548387002</v>
      </c>
      <c r="CA19" s="3">
        <f>VLOOKUP(lookup_combo&amp;"_"&amp;$K19,Time_Series!$C$5:$DS$2164,CA$2,FALSE)</f>
        <v>899.408064516129</v>
      </c>
      <c r="CB19" s="3">
        <f>VLOOKUP(lookup_combo&amp;"_"&amp;$K19,Time_Series!$C$5:$DS$2164,CB$2,FALSE)</f>
        <v>1472.75</v>
      </c>
      <c r="CC19" s="3">
        <f>VLOOKUP(lookup_combo&amp;"_"&amp;$K19,Time_Series!$C$5:$DS$2164,CC$2,FALSE)</f>
        <v>2002.69354838709</v>
      </c>
      <c r="CD19" s="3">
        <f>VLOOKUP(lookup_combo&amp;"_"&amp;$K19,Time_Series!$C$5:$DS$2164,CD$2,FALSE)</f>
        <v>2392.85</v>
      </c>
      <c r="CE19" s="3">
        <f>VLOOKUP(lookup_combo&amp;"_"&amp;$K19,Time_Series!$C$5:$DS$2164,CE$2,FALSE)</f>
        <v>2520.3548387096698</v>
      </c>
      <c r="CF19" s="3">
        <f>VLOOKUP(lookup_combo&amp;"_"&amp;$K19,Time_Series!$C$5:$DS$2164,CF$2,FALSE)</f>
        <v>2317.33870967741</v>
      </c>
      <c r="CG19" s="3">
        <f>VLOOKUP(lookup_combo&amp;"_"&amp;$K19,Time_Series!$C$5:$DS$2164,CG$2,FALSE)</f>
        <v>1916.80357142857</v>
      </c>
      <c r="CH19" s="3">
        <f>VLOOKUP(lookup_combo&amp;"_"&amp;$K19,Time_Series!$C$5:$DS$2164,CH$2,FALSE)</f>
        <v>1445.3225806451601</v>
      </c>
      <c r="CI19" s="3">
        <f>VLOOKUP(lookup_combo&amp;"_"&amp;$K19,Time_Series!$C$5:$DS$2164,CI$2,FALSE)</f>
        <v>1001.01</v>
      </c>
      <c r="CJ19" s="3">
        <f>VLOOKUP(lookup_combo&amp;"_"&amp;$K19,Time_Series!$C$5:$DS$2164,CJ$2,FALSE)</f>
        <v>701.54193548387002</v>
      </c>
      <c r="CK19" s="3">
        <f>VLOOKUP(lookup_combo&amp;"_"&amp;$K19,Time_Series!$C$5:$DS$2164,CK$2,FALSE)</f>
        <v>687.88666666666597</v>
      </c>
      <c r="CL19" s="3">
        <f>VLOOKUP(lookup_combo&amp;"_"&amp;$K19,Time_Series!$C$5:$DS$2164,CL$2,FALSE)</f>
        <v>1076.5935483870901</v>
      </c>
      <c r="CM19" s="3">
        <f>VLOOKUP(lookup_combo&amp;"_"&amp;$K19,Time_Series!$C$5:$DS$2164,CM$2,FALSE)</f>
        <v>1741.9193548387</v>
      </c>
      <c r="CN19" s="3">
        <f>VLOOKUP(lookup_combo&amp;"_"&amp;$K19,Time_Series!$C$5:$DS$2164,CN$2,FALSE)</f>
        <v>2448.86666666666</v>
      </c>
      <c r="CO19" s="3">
        <f>VLOOKUP(lookup_combo&amp;"_"&amp;$K19,Time_Series!$C$5:$DS$2164,CO$2,FALSE)</f>
        <v>2854.2903225806399</v>
      </c>
      <c r="CP19" s="3">
        <f>VLOOKUP(lookup_combo&amp;"_"&amp;$K19,Time_Series!$C$5:$DS$2164,CP$2,FALSE)</f>
        <v>2888.6</v>
      </c>
      <c r="CQ19" s="3">
        <f>VLOOKUP(lookup_combo&amp;"_"&amp;$K19,Time_Series!$C$5:$DS$2164,CQ$2,FALSE)</f>
        <v>2460.4516129032199</v>
      </c>
      <c r="CR19" s="3">
        <f>VLOOKUP(lookup_combo&amp;"_"&amp;$K19,Time_Series!$C$5:$DS$2164,CR$2,FALSE)</f>
        <v>1839.1451612903199</v>
      </c>
      <c r="CS19" s="3">
        <f>VLOOKUP(lookup_combo&amp;"_"&amp;$K19,Time_Series!$C$5:$DS$2164,CS$2,FALSE)</f>
        <v>1296.55357142857</v>
      </c>
      <c r="CT19" s="3">
        <f>VLOOKUP(lookup_combo&amp;"_"&amp;$K19,Time_Series!$C$5:$DS$2164,CT$2,FALSE)</f>
        <v>871.19677419354798</v>
      </c>
      <c r="CU19" s="3">
        <f>VLOOKUP(lookup_combo&amp;"_"&amp;$K19,Time_Series!$C$5:$DS$2164,CU$2,FALSE)</f>
        <v>556.04499999999996</v>
      </c>
      <c r="CV19" s="3">
        <f>VLOOKUP(lookup_combo&amp;"_"&amp;$K19,Time_Series!$C$5:$DS$2164,CV$2,FALSE)</f>
        <v>376.240322580645</v>
      </c>
      <c r="CW19" s="3">
        <f>VLOOKUP(lookup_combo&amp;"_"&amp;$K19,Time_Series!$C$5:$DS$2164,CW$2,FALSE)</f>
        <v>402.14999999999901</v>
      </c>
      <c r="CX19" s="3">
        <f>VLOOKUP(lookup_combo&amp;"_"&amp;$K19,Time_Series!$C$5:$DS$2164,CX$2,FALSE)</f>
        <v>724.67419354838705</v>
      </c>
      <c r="CY19" s="3">
        <f>VLOOKUP(lookup_combo&amp;"_"&amp;$K19,Time_Series!$C$5:$DS$2164,CY$2,FALSE)</f>
        <v>1319.54193548387</v>
      </c>
      <c r="CZ19" s="3">
        <f>VLOOKUP(lookup_combo&amp;"_"&amp;$K19,Time_Series!$C$5:$DS$2164,CZ$2,FALSE)</f>
        <v>2285.5333333333301</v>
      </c>
      <c r="DA19" s="3">
        <f>VLOOKUP(lookup_combo&amp;"_"&amp;$K19,Time_Series!$C$5:$DS$2164,DA$2,FALSE)</f>
        <v>2588.9677419354798</v>
      </c>
      <c r="DB19" s="3">
        <f>VLOOKUP(lookup_combo&amp;"_"&amp;$K19,Time_Series!$C$5:$DS$2164,DB$2,FALSE)</f>
        <v>2273.7166666666599</v>
      </c>
      <c r="DC19" s="3">
        <f>VLOOKUP(lookup_combo&amp;"_"&amp;$K19,Time_Series!$C$5:$DS$2164,DC$2,FALSE)</f>
        <v>1749</v>
      </c>
      <c r="DD19" s="3">
        <f>VLOOKUP(lookup_combo&amp;"_"&amp;$K19,Time_Series!$C$5:$DS$2164,DD$2,FALSE)</f>
        <v>1202.0935483870901</v>
      </c>
      <c r="DE19" s="3">
        <f>VLOOKUP(lookup_combo&amp;"_"&amp;$K19,Time_Series!$C$5:$DS$2164,DE$2,FALSE)</f>
        <v>791.66724137930998</v>
      </c>
      <c r="DF19" s="3">
        <f>VLOOKUP(lookup_combo&amp;"_"&amp;$K19,Time_Series!$C$5:$DS$2164,DF$2,FALSE)</f>
        <v>502.879032258064</v>
      </c>
      <c r="DG19" s="3">
        <f>VLOOKUP(lookup_combo&amp;"_"&amp;$K19,Time_Series!$C$5:$DS$2164,DG$2,FALSE)</f>
        <v>327.32833333333298</v>
      </c>
      <c r="DH19" s="3">
        <f>VLOOKUP(lookup_combo&amp;"_"&amp;$K19,Time_Series!$C$5:$DS$2164,DH$2,FALSE)</f>
        <v>269.50161290322501</v>
      </c>
      <c r="DI19" s="3">
        <f>VLOOKUP(lookup_combo&amp;"_"&amp;$K19,Time_Series!$C$5:$DS$2164,DI$2,FALSE)</f>
        <v>556.99666666666599</v>
      </c>
      <c r="DJ19" s="3">
        <f>VLOOKUP(lookup_combo&amp;"_"&amp;$K19,Time_Series!$C$5:$DS$2164,DJ$2,FALSE)</f>
        <v>1434.2161290322499</v>
      </c>
      <c r="DK19" s="3">
        <f>VLOOKUP(lookup_combo&amp;"_"&amp;$K19,Time_Series!$C$5:$DS$2164,DK$2,FALSE)</f>
        <v>2165.5322580645102</v>
      </c>
      <c r="DL19" s="3">
        <f>VLOOKUP(lookup_combo&amp;"_"&amp;$K19,Time_Series!$C$5:$DS$2164,DL$2,FALSE)</f>
        <v>2521.1</v>
      </c>
      <c r="DM19" s="3">
        <f>VLOOKUP(lookup_combo&amp;"_"&amp;$K19,Time_Series!$C$5:$DS$2164,DM$2,FALSE)</f>
        <v>2686.22580645161</v>
      </c>
      <c r="DN19" s="3">
        <f>VLOOKUP(lookup_combo&amp;"_"&amp;$K19,Time_Series!$C$5:$DS$2164,DN$2,FALSE)</f>
        <v>2523.1999999999998</v>
      </c>
      <c r="DO19" s="3">
        <f>VLOOKUP(lookup_combo&amp;"_"&amp;$K19,Time_Series!$C$5:$DS$2164,DO$2,FALSE)</f>
        <v>2110.1451612903202</v>
      </c>
      <c r="DP19" s="3">
        <f>VLOOKUP(lookup_combo&amp;"_"&amp;$K19,Time_Series!$C$5:$DS$2164,DP$2,FALSE)</f>
        <v>1532.66129032258</v>
      </c>
      <c r="DQ19" s="3">
        <f>VLOOKUP(lookup_combo&amp;"_"&amp;$K19,Time_Series!$C$5:$DS$2164,DQ$2,FALSE)</f>
        <v>1097.8482142857099</v>
      </c>
      <c r="DR19" s="3">
        <f>VLOOKUP(lookup_combo&amp;"_"&amp;$K19,Time_Series!$C$5:$DS$2164,DR$2,FALSE)</f>
        <v>793.803225806451</v>
      </c>
      <c r="DS19" s="3">
        <f>VLOOKUP(lookup_combo&amp;"_"&amp;$K19,Time_Series!$C$5:$DS$2164,DS$2,FALSE)</f>
        <v>564.55499999999995</v>
      </c>
      <c r="DT19" s="3">
        <f>VLOOKUP(lookup_combo&amp;"_"&amp;$K19,Time_Series!$C$5:$DS$2164,DT$2,FALSE)</f>
        <v>473.283870967741</v>
      </c>
      <c r="DU19" s="3">
        <f>VLOOKUP(lookup_combo&amp;"_"&amp;$K19,Time_Series!$C$5:$DS$2164,DU$2,FALSE)</f>
        <v>653.55999999999995</v>
      </c>
      <c r="DV19" s="3">
        <f>VLOOKUP(lookup_combo&amp;"_"&amp;$K19,Time_Series!$C$5:$DS$2164,DV$2,FALSE)</f>
        <v>1206.22903225806</v>
      </c>
      <c r="DW19" s="3">
        <f>VLOOKUP(lookup_combo&amp;"_"&amp;$K19,Time_Series!$C$5:$DS$2164,DW$2,FALSE)</f>
        <v>1906.4193548387</v>
      </c>
      <c r="DX19" s="3">
        <f>VLOOKUP(lookup_combo&amp;"_"&amp;$K19,Time_Series!$C$5:$DS$2164,DX$2,FALSE)</f>
        <v>2520.7833333333301</v>
      </c>
      <c r="DY19" s="3">
        <f>VLOOKUP(lookup_combo&amp;"_"&amp;$K19,Time_Series!$C$5:$DS$2164,DY$2,FALSE)</f>
        <v>3030.9193548387002</v>
      </c>
      <c r="DZ19" s="3">
        <f>VLOOKUP(lookup_combo&amp;"_"&amp;$K19,Time_Series!$C$5:$DS$2164,DZ$2,FALSE)</f>
        <v>3137.4833333333299</v>
      </c>
      <c r="EA19" s="3">
        <f>VLOOKUP(lookup_combo&amp;"_"&amp;$K19,Time_Series!$C$5:$DS$2164,EA$2,FALSE)</f>
        <v>2815.1</v>
      </c>
    </row>
    <row r="20" spans="11:131" x14ac:dyDescent="0.25">
      <c r="K20" s="3">
        <v>17</v>
      </c>
      <c r="L20" s="3">
        <f>VLOOKUP(lookup_combo&amp;"_"&amp;$K20,Time_Series!$C$5:$DS$2164,L$2,FALSE)</f>
        <v>10</v>
      </c>
      <c r="M20" s="3">
        <f>VLOOKUP(lookup_combo&amp;"_"&amp;$K20,Time_Series!$C$5:$DS$2164,M$2,FALSE)</f>
        <v>10</v>
      </c>
      <c r="N20" s="3">
        <f>VLOOKUP(lookup_combo&amp;"_"&amp;$K20,Time_Series!$C$5:$DS$2164,N$2,FALSE)</f>
        <v>10</v>
      </c>
      <c r="O20" s="3">
        <f>VLOOKUP(lookup_combo&amp;"_"&amp;$K20,Time_Series!$C$5:$DS$2164,O$2,FALSE)</f>
        <v>10</v>
      </c>
      <c r="P20" s="3">
        <f>VLOOKUP(lookup_combo&amp;"_"&amp;$K20,Time_Series!$C$5:$DS$2164,P$2,FALSE)</f>
        <v>10</v>
      </c>
      <c r="Q20" s="3">
        <f>VLOOKUP(lookup_combo&amp;"_"&amp;$K20,Time_Series!$C$5:$DS$2164,Q$2,FALSE)</f>
        <v>10.955833333333301</v>
      </c>
      <c r="R20" s="3">
        <f>VLOOKUP(lookup_combo&amp;"_"&amp;$K20,Time_Series!$C$5:$DS$2164,R$2,FALSE)</f>
        <v>52.675322580645101</v>
      </c>
      <c r="S20" s="3">
        <f>VLOOKUP(lookup_combo&amp;"_"&amp;$K20,Time_Series!$C$5:$DS$2164,S$2,FALSE)</f>
        <v>299.60483870967698</v>
      </c>
      <c r="T20" s="3">
        <f>VLOOKUP(lookup_combo&amp;"_"&amp;$K20,Time_Series!$C$5:$DS$2164,T$2,FALSE)</f>
        <v>796.44166666666604</v>
      </c>
      <c r="U20" s="3">
        <f>VLOOKUP(lookup_combo&amp;"_"&amp;$K20,Time_Series!$C$5:$DS$2164,U$2,FALSE)</f>
        <v>1216.7580645161199</v>
      </c>
      <c r="V20" s="3">
        <f>VLOOKUP(lookup_combo&amp;"_"&amp;$K20,Time_Series!$C$5:$DS$2164,V$2,FALSE)</f>
        <v>1276.36666666666</v>
      </c>
      <c r="W20" s="3">
        <f>VLOOKUP(lookup_combo&amp;"_"&amp;$K20,Time_Series!$C$5:$DS$2164,W$2,FALSE)</f>
        <v>1102.70483870967</v>
      </c>
      <c r="X20" s="3">
        <f>VLOOKUP(lookup_combo&amp;"_"&amp;$K20,Time_Series!$C$5:$DS$2164,X$2,FALSE)</f>
        <v>876.53548387096703</v>
      </c>
      <c r="Y20" s="3">
        <f>VLOOKUP(lookup_combo&amp;"_"&amp;$K20,Time_Series!$C$5:$DS$2164,Y$2,FALSE)</f>
        <v>689.52142857142803</v>
      </c>
      <c r="Z20" s="3">
        <f>VLOOKUP(lookup_combo&amp;"_"&amp;$K20,Time_Series!$C$5:$DS$2164,Z$2,FALSE)</f>
        <v>536.03064516128995</v>
      </c>
      <c r="AA20" s="3">
        <f>VLOOKUP(lookup_combo&amp;"_"&amp;$K20,Time_Series!$C$5:$DS$2164,AA$2,FALSE)</f>
        <v>426.315</v>
      </c>
      <c r="AB20" s="3">
        <f>VLOOKUP(lookup_combo&amp;"_"&amp;$K20,Time_Series!$C$5:$DS$2164,AB$2,FALSE)</f>
        <v>347.45483870967701</v>
      </c>
      <c r="AC20" s="3">
        <f>VLOOKUP(lookup_combo&amp;"_"&amp;$K20,Time_Series!$C$5:$DS$2164,AC$2,FALSE)</f>
        <v>340.85</v>
      </c>
      <c r="AD20" s="3">
        <f>VLOOKUP(lookup_combo&amp;"_"&amp;$K20,Time_Series!$C$5:$DS$2164,AD$2,FALSE)</f>
        <v>503.066129032258</v>
      </c>
      <c r="AE20" s="3">
        <f>VLOOKUP(lookup_combo&amp;"_"&amp;$K20,Time_Series!$C$5:$DS$2164,AE$2,FALSE)</f>
        <v>918.46612903225798</v>
      </c>
      <c r="AF20" s="3">
        <f>VLOOKUP(lookup_combo&amp;"_"&amp;$K20,Time_Series!$C$5:$DS$2164,AF$2,FALSE)</f>
        <v>1513.0833333333301</v>
      </c>
      <c r="AG20" s="3">
        <f>VLOOKUP(lookup_combo&amp;"_"&amp;$K20,Time_Series!$C$5:$DS$2164,AG$2,FALSE)</f>
        <v>1940.96774193548</v>
      </c>
      <c r="AH20" s="3">
        <f>VLOOKUP(lookup_combo&amp;"_"&amp;$K20,Time_Series!$C$5:$DS$2164,AH$2,FALSE)</f>
        <v>1886.68333333333</v>
      </c>
      <c r="AI20" s="3">
        <f>VLOOKUP(lookup_combo&amp;"_"&amp;$K20,Time_Series!$C$5:$DS$2164,AI$2,FALSE)</f>
        <v>1493.5</v>
      </c>
      <c r="AJ20" s="3">
        <f>VLOOKUP(lookup_combo&amp;"_"&amp;$K20,Time_Series!$C$5:$DS$2164,AJ$2,FALSE)</f>
        <v>1047.62258064516</v>
      </c>
      <c r="AK20" s="3">
        <f>VLOOKUP(lookup_combo&amp;"_"&amp;$K20,Time_Series!$C$5:$DS$2164,AK$2,FALSE)</f>
        <v>730.60892857142801</v>
      </c>
      <c r="AL20" s="3">
        <f>VLOOKUP(lookup_combo&amp;"_"&amp;$K20,Time_Series!$C$5:$DS$2164,AL$2,FALSE)</f>
        <v>506.30483870967703</v>
      </c>
      <c r="AM20" s="3">
        <f>VLOOKUP(lookup_combo&amp;"_"&amp;$K20,Time_Series!$C$5:$DS$2164,AM$2,FALSE)</f>
        <v>360.64666666666602</v>
      </c>
      <c r="AN20" s="3">
        <f>VLOOKUP(lookup_combo&amp;"_"&amp;$K20,Time_Series!$C$5:$DS$2164,AN$2,FALSE)</f>
        <v>275.90967741935401</v>
      </c>
      <c r="AO20" s="3">
        <f>VLOOKUP(lookup_combo&amp;"_"&amp;$K20,Time_Series!$C$5:$DS$2164,AO$2,FALSE)</f>
        <v>254.75833333333301</v>
      </c>
      <c r="AP20" s="3">
        <f>VLOOKUP(lookup_combo&amp;"_"&amp;$K20,Time_Series!$C$5:$DS$2164,AP$2,FALSE)</f>
        <v>341.638709677419</v>
      </c>
      <c r="AQ20" s="3">
        <f>VLOOKUP(lookup_combo&amp;"_"&amp;$K20,Time_Series!$C$5:$DS$2164,AQ$2,FALSE)</f>
        <v>592.77419354838696</v>
      </c>
      <c r="AR20" s="3">
        <f>VLOOKUP(lookup_combo&amp;"_"&amp;$K20,Time_Series!$C$5:$DS$2164,AR$2,FALSE)</f>
        <v>1036.82</v>
      </c>
      <c r="AS20" s="3">
        <f>VLOOKUP(lookup_combo&amp;"_"&amp;$K20,Time_Series!$C$5:$DS$2164,AS$2,FALSE)</f>
        <v>1573.4838709677399</v>
      </c>
      <c r="AT20" s="3">
        <f>VLOOKUP(lookup_combo&amp;"_"&amp;$K20,Time_Series!$C$5:$DS$2164,AT$2,FALSE)</f>
        <v>1989.1666666666599</v>
      </c>
      <c r="AU20" s="3">
        <f>VLOOKUP(lookup_combo&amp;"_"&amp;$K20,Time_Series!$C$5:$DS$2164,AU$2,FALSE)</f>
        <v>2109.38709677419</v>
      </c>
      <c r="AV20" s="3">
        <f>VLOOKUP(lookup_combo&amp;"_"&amp;$K20,Time_Series!$C$5:$DS$2164,AV$2,FALSE)</f>
        <v>1940.4838709677399</v>
      </c>
      <c r="AW20" s="3">
        <f>VLOOKUP(lookup_combo&amp;"_"&amp;$K20,Time_Series!$C$5:$DS$2164,AW$2,FALSE)</f>
        <v>1635.4642857142801</v>
      </c>
      <c r="AX20" s="3">
        <f>VLOOKUP(lookup_combo&amp;"_"&amp;$K20,Time_Series!$C$5:$DS$2164,AX$2,FALSE)</f>
        <v>1299.85483870967</v>
      </c>
      <c r="AY20" s="3">
        <f>VLOOKUP(lookup_combo&amp;"_"&amp;$K20,Time_Series!$C$5:$DS$2164,AY$2,FALSE)</f>
        <v>967.79666666666606</v>
      </c>
      <c r="AZ20" s="3">
        <f>VLOOKUP(lookup_combo&amp;"_"&amp;$K20,Time_Series!$C$5:$DS$2164,AZ$2,FALSE)</f>
        <v>662.14354838709596</v>
      </c>
      <c r="BA20" s="3">
        <f>VLOOKUP(lookup_combo&amp;"_"&amp;$K20,Time_Series!$C$5:$DS$2164,BA$2,FALSE)</f>
        <v>446.03166666666601</v>
      </c>
      <c r="BB20" s="3">
        <f>VLOOKUP(lookup_combo&amp;"_"&amp;$K20,Time_Series!$C$5:$DS$2164,BB$2,FALSE)</f>
        <v>347.42096774193499</v>
      </c>
      <c r="BC20" s="3">
        <f>VLOOKUP(lookup_combo&amp;"_"&amp;$K20,Time_Series!$C$5:$DS$2164,BC$2,FALSE)</f>
        <v>341.23225806451597</v>
      </c>
      <c r="BD20" s="3">
        <f>VLOOKUP(lookup_combo&amp;"_"&amp;$K20,Time_Series!$C$5:$DS$2164,BD$2,FALSE)</f>
        <v>434.71499999999997</v>
      </c>
      <c r="BE20" s="3">
        <f>VLOOKUP(lookup_combo&amp;"_"&amp;$K20,Time_Series!$C$5:$DS$2164,BE$2,FALSE)</f>
        <v>691.11612903225796</v>
      </c>
      <c r="BF20" s="3">
        <f>VLOOKUP(lookup_combo&amp;"_"&amp;$K20,Time_Series!$C$5:$DS$2164,BF$2,FALSE)</f>
        <v>1059.4949999999999</v>
      </c>
      <c r="BG20" s="3">
        <f>VLOOKUP(lookup_combo&amp;"_"&amp;$K20,Time_Series!$C$5:$DS$2164,BG$2,FALSE)</f>
        <v>1243.4838709677399</v>
      </c>
      <c r="BH20" s="3">
        <f>VLOOKUP(lookup_combo&amp;"_"&amp;$K20,Time_Series!$C$5:$DS$2164,BH$2,FALSE)</f>
        <v>1068.9387096774101</v>
      </c>
      <c r="BI20" s="3">
        <f>VLOOKUP(lookup_combo&amp;"_"&amp;$K20,Time_Series!$C$5:$DS$2164,BI$2,FALSE)</f>
        <v>801.71206896551701</v>
      </c>
      <c r="BJ20" s="3">
        <f>VLOOKUP(lookup_combo&amp;"_"&amp;$K20,Time_Series!$C$5:$DS$2164,BJ$2,FALSE)</f>
        <v>573.90645161290297</v>
      </c>
      <c r="BK20" s="3">
        <f>VLOOKUP(lookup_combo&amp;"_"&amp;$K20,Time_Series!$C$5:$DS$2164,BK$2,FALSE)</f>
        <v>478.87666666666598</v>
      </c>
      <c r="BL20" s="3">
        <f>VLOOKUP(lookup_combo&amp;"_"&amp;$K20,Time_Series!$C$5:$DS$2164,BL$2,FALSE)</f>
        <v>628.90967741935401</v>
      </c>
      <c r="BM20" s="3">
        <f>VLOOKUP(lookup_combo&amp;"_"&amp;$K20,Time_Series!$C$5:$DS$2164,BM$2,FALSE)</f>
        <v>1176.20166666666</v>
      </c>
      <c r="BN20" s="3">
        <f>VLOOKUP(lookup_combo&amp;"_"&amp;$K20,Time_Series!$C$5:$DS$2164,BN$2,FALSE)</f>
        <v>1779.8225806451601</v>
      </c>
      <c r="BO20" s="3">
        <f>VLOOKUP(lookup_combo&amp;"_"&amp;$K20,Time_Series!$C$5:$DS$2164,BO$2,FALSE)</f>
        <v>2230.8548387096698</v>
      </c>
      <c r="BP20" s="3">
        <f>VLOOKUP(lookup_combo&amp;"_"&amp;$K20,Time_Series!$C$5:$DS$2164,BP$2,FALSE)</f>
        <v>2502.9499999999998</v>
      </c>
      <c r="BQ20" s="3">
        <f>VLOOKUP(lookup_combo&amp;"_"&amp;$K20,Time_Series!$C$5:$DS$2164,BQ$2,FALSE)</f>
        <v>2430.2419354838698</v>
      </c>
      <c r="BR20" s="3">
        <f>VLOOKUP(lookup_combo&amp;"_"&amp;$K20,Time_Series!$C$5:$DS$2164,BR$2,FALSE)</f>
        <v>2024.4833333333299</v>
      </c>
      <c r="BS20" s="3">
        <f>VLOOKUP(lookup_combo&amp;"_"&amp;$K20,Time_Series!$C$5:$DS$2164,BS$2,FALSE)</f>
        <v>1510</v>
      </c>
      <c r="BT20" s="3">
        <f>VLOOKUP(lookup_combo&amp;"_"&amp;$K20,Time_Series!$C$5:$DS$2164,BT$2,FALSE)</f>
        <v>1074.5564516129</v>
      </c>
      <c r="BU20" s="3">
        <f>VLOOKUP(lookup_combo&amp;"_"&amp;$K20,Time_Series!$C$5:$DS$2164,BU$2,FALSE)</f>
        <v>789.70357142857097</v>
      </c>
      <c r="BV20" s="3">
        <f>VLOOKUP(lookup_combo&amp;"_"&amp;$K20,Time_Series!$C$5:$DS$2164,BV$2,FALSE)</f>
        <v>604.28870967741898</v>
      </c>
      <c r="BW20" s="3">
        <f>VLOOKUP(lookup_combo&amp;"_"&amp;$K20,Time_Series!$C$5:$DS$2164,BW$2,FALSE)</f>
        <v>469.21166666666602</v>
      </c>
      <c r="BX20" s="3">
        <f>VLOOKUP(lookup_combo&amp;"_"&amp;$K20,Time_Series!$C$5:$DS$2164,BX$2,FALSE)</f>
        <v>380.04999999999899</v>
      </c>
      <c r="BY20" s="3">
        <f>VLOOKUP(lookup_combo&amp;"_"&amp;$K20,Time_Series!$C$5:$DS$2164,BY$2,FALSE)</f>
        <v>365.67500000000001</v>
      </c>
      <c r="BZ20" s="3">
        <f>VLOOKUP(lookup_combo&amp;"_"&amp;$K20,Time_Series!$C$5:$DS$2164,BZ$2,FALSE)</f>
        <v>498.08870967741899</v>
      </c>
      <c r="CA20" s="3">
        <f>VLOOKUP(lookup_combo&amp;"_"&amp;$K20,Time_Series!$C$5:$DS$2164,CA$2,FALSE)</f>
        <v>872.46129032258</v>
      </c>
      <c r="CB20" s="3">
        <f>VLOOKUP(lookup_combo&amp;"_"&amp;$K20,Time_Series!$C$5:$DS$2164,CB$2,FALSE)</f>
        <v>1345.93333333333</v>
      </c>
      <c r="CC20" s="3">
        <f>VLOOKUP(lookup_combo&amp;"_"&amp;$K20,Time_Series!$C$5:$DS$2164,CC$2,FALSE)</f>
        <v>1766.16129032258</v>
      </c>
      <c r="CD20" s="3">
        <f>VLOOKUP(lookup_combo&amp;"_"&amp;$K20,Time_Series!$C$5:$DS$2164,CD$2,FALSE)</f>
        <v>2040.93333333333</v>
      </c>
      <c r="CE20" s="3">
        <f>VLOOKUP(lookup_combo&amp;"_"&amp;$K20,Time_Series!$C$5:$DS$2164,CE$2,FALSE)</f>
        <v>2090.8064516129002</v>
      </c>
      <c r="CF20" s="3">
        <f>VLOOKUP(lookup_combo&amp;"_"&amp;$K20,Time_Series!$C$5:$DS$2164,CF$2,FALSE)</f>
        <v>1880.5967741935401</v>
      </c>
      <c r="CG20" s="3">
        <f>VLOOKUP(lookup_combo&amp;"_"&amp;$K20,Time_Series!$C$5:$DS$2164,CG$2,FALSE)</f>
        <v>1511.0892857142801</v>
      </c>
      <c r="CH20" s="3">
        <f>VLOOKUP(lookup_combo&amp;"_"&amp;$K20,Time_Series!$C$5:$DS$2164,CH$2,FALSE)</f>
        <v>1105.5854838709599</v>
      </c>
      <c r="CI20" s="3">
        <f>VLOOKUP(lookup_combo&amp;"_"&amp;$K20,Time_Series!$C$5:$DS$2164,CI$2,FALSE)</f>
        <v>745.41333333333296</v>
      </c>
      <c r="CJ20" s="3">
        <f>VLOOKUP(lookup_combo&amp;"_"&amp;$K20,Time_Series!$C$5:$DS$2164,CJ$2,FALSE)</f>
        <v>529.70000000000005</v>
      </c>
      <c r="CK20" s="3">
        <f>VLOOKUP(lookup_combo&amp;"_"&amp;$K20,Time_Series!$C$5:$DS$2164,CK$2,FALSE)</f>
        <v>556.82166666666603</v>
      </c>
      <c r="CL20" s="3">
        <f>VLOOKUP(lookup_combo&amp;"_"&amp;$K20,Time_Series!$C$5:$DS$2164,CL$2,FALSE)</f>
        <v>869.61129032257998</v>
      </c>
      <c r="CM20" s="3">
        <f>VLOOKUP(lookup_combo&amp;"_"&amp;$K20,Time_Series!$C$5:$DS$2164,CM$2,FALSE)</f>
        <v>1366.96774193548</v>
      </c>
      <c r="CN20" s="3">
        <f>VLOOKUP(lookup_combo&amp;"_"&amp;$K20,Time_Series!$C$5:$DS$2164,CN$2,FALSE)</f>
        <v>1895.2166666666601</v>
      </c>
      <c r="CO20" s="3">
        <f>VLOOKUP(lookup_combo&amp;"_"&amp;$K20,Time_Series!$C$5:$DS$2164,CO$2,FALSE)</f>
        <v>2299.3225806451601</v>
      </c>
      <c r="CP20" s="3">
        <f>VLOOKUP(lookup_combo&amp;"_"&amp;$K20,Time_Series!$C$5:$DS$2164,CP$2,FALSE)</f>
        <v>2366.1666666666601</v>
      </c>
      <c r="CQ20" s="3">
        <f>VLOOKUP(lookup_combo&amp;"_"&amp;$K20,Time_Series!$C$5:$DS$2164,CQ$2,FALSE)</f>
        <v>2065.3709677419301</v>
      </c>
      <c r="CR20" s="3">
        <f>VLOOKUP(lookup_combo&amp;"_"&amp;$K20,Time_Series!$C$5:$DS$2164,CR$2,FALSE)</f>
        <v>1580.3225806451601</v>
      </c>
      <c r="CS20" s="3">
        <f>VLOOKUP(lookup_combo&amp;"_"&amp;$K20,Time_Series!$C$5:$DS$2164,CS$2,FALSE)</f>
        <v>1149.1571428571399</v>
      </c>
      <c r="CT20" s="3">
        <f>VLOOKUP(lookup_combo&amp;"_"&amp;$K20,Time_Series!$C$5:$DS$2164,CT$2,FALSE)</f>
        <v>811.08870967741905</v>
      </c>
      <c r="CU20" s="3">
        <f>VLOOKUP(lookup_combo&amp;"_"&amp;$K20,Time_Series!$C$5:$DS$2164,CU$2,FALSE)</f>
        <v>549.45666666666602</v>
      </c>
      <c r="CV20" s="3">
        <f>VLOOKUP(lookup_combo&amp;"_"&amp;$K20,Time_Series!$C$5:$DS$2164,CV$2,FALSE)</f>
        <v>400.18225806451602</v>
      </c>
      <c r="CW20" s="3">
        <f>VLOOKUP(lookup_combo&amp;"_"&amp;$K20,Time_Series!$C$5:$DS$2164,CW$2,FALSE)</f>
        <v>411.78333333333302</v>
      </c>
      <c r="CX20" s="3">
        <f>VLOOKUP(lookup_combo&amp;"_"&amp;$K20,Time_Series!$C$5:$DS$2164,CX$2,FALSE)</f>
        <v>658.69193548387102</v>
      </c>
      <c r="CY20" s="3">
        <f>VLOOKUP(lookup_combo&amp;"_"&amp;$K20,Time_Series!$C$5:$DS$2164,CY$2,FALSE)</f>
        <v>1133.2725806451599</v>
      </c>
      <c r="CZ20" s="3">
        <f>VLOOKUP(lookup_combo&amp;"_"&amp;$K20,Time_Series!$C$5:$DS$2164,CZ$2,FALSE)</f>
        <v>1949.31666666666</v>
      </c>
      <c r="DA20" s="3">
        <f>VLOOKUP(lookup_combo&amp;"_"&amp;$K20,Time_Series!$C$5:$DS$2164,DA$2,FALSE)</f>
        <v>2451.72580645161</v>
      </c>
      <c r="DB20" s="3">
        <f>VLOOKUP(lookup_combo&amp;"_"&amp;$K20,Time_Series!$C$5:$DS$2164,DB$2,FALSE)</f>
        <v>2388.5666666666598</v>
      </c>
      <c r="DC20" s="3">
        <f>VLOOKUP(lookup_combo&amp;"_"&amp;$K20,Time_Series!$C$5:$DS$2164,DC$2,FALSE)</f>
        <v>1959.7903225806399</v>
      </c>
      <c r="DD20" s="3">
        <f>VLOOKUP(lookup_combo&amp;"_"&amp;$K20,Time_Series!$C$5:$DS$2164,DD$2,FALSE)</f>
        <v>1430.33870967741</v>
      </c>
      <c r="DE20" s="3">
        <f>VLOOKUP(lookup_combo&amp;"_"&amp;$K20,Time_Series!$C$5:$DS$2164,DE$2,FALSE)</f>
        <v>1004.50862068965</v>
      </c>
      <c r="DF20" s="3">
        <f>VLOOKUP(lookup_combo&amp;"_"&amp;$K20,Time_Series!$C$5:$DS$2164,DF$2,FALSE)</f>
        <v>690.33870967741905</v>
      </c>
      <c r="DG20" s="3">
        <f>VLOOKUP(lookup_combo&amp;"_"&amp;$K20,Time_Series!$C$5:$DS$2164,DG$2,FALSE)</f>
        <v>488.625</v>
      </c>
      <c r="DH20" s="3">
        <f>VLOOKUP(lookup_combo&amp;"_"&amp;$K20,Time_Series!$C$5:$DS$2164,DH$2,FALSE)</f>
        <v>390.29193548387099</v>
      </c>
      <c r="DI20" s="3">
        <f>VLOOKUP(lookup_combo&amp;"_"&amp;$K20,Time_Series!$C$5:$DS$2164,DI$2,FALSE)</f>
        <v>588.988333333333</v>
      </c>
      <c r="DJ20" s="3">
        <f>VLOOKUP(lookup_combo&amp;"_"&amp;$K20,Time_Series!$C$5:$DS$2164,DJ$2,FALSE)</f>
        <v>1341.9</v>
      </c>
      <c r="DK20" s="3">
        <f>VLOOKUP(lookup_combo&amp;"_"&amp;$K20,Time_Series!$C$5:$DS$2164,DK$2,FALSE)</f>
        <v>2166.0645161290299</v>
      </c>
      <c r="DL20" s="3">
        <f>VLOOKUP(lookup_combo&amp;"_"&amp;$K20,Time_Series!$C$5:$DS$2164,DL$2,FALSE)</f>
        <v>2642.55</v>
      </c>
      <c r="DM20" s="3">
        <f>VLOOKUP(lookup_combo&amp;"_"&amp;$K20,Time_Series!$C$5:$DS$2164,DM$2,FALSE)</f>
        <v>2837.5645161290299</v>
      </c>
      <c r="DN20" s="3">
        <f>VLOOKUP(lookup_combo&amp;"_"&amp;$K20,Time_Series!$C$5:$DS$2164,DN$2,FALSE)</f>
        <v>2723.63333333333</v>
      </c>
      <c r="DO20" s="3">
        <f>VLOOKUP(lookup_combo&amp;"_"&amp;$K20,Time_Series!$C$5:$DS$2164,DO$2,FALSE)</f>
        <v>2339.4838709677401</v>
      </c>
      <c r="DP20" s="3">
        <f>VLOOKUP(lookup_combo&amp;"_"&amp;$K20,Time_Series!$C$5:$DS$2164,DP$2,FALSE)</f>
        <v>1814.2096774193501</v>
      </c>
      <c r="DQ20" s="3">
        <f>VLOOKUP(lookup_combo&amp;"_"&amp;$K20,Time_Series!$C$5:$DS$2164,DQ$2,FALSE)</f>
        <v>1401.8392857142801</v>
      </c>
      <c r="DR20" s="3">
        <f>VLOOKUP(lookup_combo&amp;"_"&amp;$K20,Time_Series!$C$5:$DS$2164,DR$2,FALSE)</f>
        <v>1112.1774193548299</v>
      </c>
      <c r="DS20" s="3">
        <f>VLOOKUP(lookup_combo&amp;"_"&amp;$K20,Time_Series!$C$5:$DS$2164,DS$2,FALSE)</f>
        <v>866.43333333333305</v>
      </c>
      <c r="DT20" s="3">
        <f>VLOOKUP(lookup_combo&amp;"_"&amp;$K20,Time_Series!$C$5:$DS$2164,DT$2,FALSE)</f>
        <v>718.20322580645097</v>
      </c>
      <c r="DU20" s="3">
        <f>VLOOKUP(lookup_combo&amp;"_"&amp;$K20,Time_Series!$C$5:$DS$2164,DU$2,FALSE)</f>
        <v>800.58166666666602</v>
      </c>
      <c r="DV20" s="3">
        <f>VLOOKUP(lookup_combo&amp;"_"&amp;$K20,Time_Series!$C$5:$DS$2164,DV$2,FALSE)</f>
        <v>1247.22258064516</v>
      </c>
      <c r="DW20" s="3">
        <f>VLOOKUP(lookup_combo&amp;"_"&amp;$K20,Time_Series!$C$5:$DS$2164,DW$2,FALSE)</f>
        <v>1836.9032258064501</v>
      </c>
      <c r="DX20" s="3">
        <f>VLOOKUP(lookup_combo&amp;"_"&amp;$K20,Time_Series!$C$5:$DS$2164,DX$2,FALSE)</f>
        <v>2375.2666666666601</v>
      </c>
      <c r="DY20" s="3">
        <f>VLOOKUP(lookup_combo&amp;"_"&amp;$K20,Time_Series!$C$5:$DS$2164,DY$2,FALSE)</f>
        <v>2778.1774193548299</v>
      </c>
      <c r="DZ20" s="3">
        <f>VLOOKUP(lookup_combo&amp;"_"&amp;$K20,Time_Series!$C$5:$DS$2164,DZ$2,FALSE)</f>
        <v>2905.8166666666598</v>
      </c>
      <c r="EA20" s="3">
        <f>VLOOKUP(lookup_combo&amp;"_"&amp;$K20,Time_Series!$C$5:$DS$2164,EA$2,FALSE)</f>
        <v>2675.75</v>
      </c>
    </row>
    <row r="21" spans="11:131" x14ac:dyDescent="0.25">
      <c r="K21" s="3">
        <v>18</v>
      </c>
      <c r="L21" s="3">
        <f>VLOOKUP(lookup_combo&amp;"_"&amp;$K21,Time_Series!$C$5:$DS$2164,L$2,FALSE)</f>
        <v>10</v>
      </c>
      <c r="M21" s="3">
        <f>VLOOKUP(lookup_combo&amp;"_"&amp;$K21,Time_Series!$C$5:$DS$2164,M$2,FALSE)</f>
        <v>10</v>
      </c>
      <c r="N21" s="3">
        <f>VLOOKUP(lookup_combo&amp;"_"&amp;$K21,Time_Series!$C$5:$DS$2164,N$2,FALSE)</f>
        <v>10</v>
      </c>
      <c r="O21" s="3">
        <f>VLOOKUP(lookup_combo&amp;"_"&amp;$K21,Time_Series!$C$5:$DS$2164,O$2,FALSE)</f>
        <v>10</v>
      </c>
      <c r="P21" s="3">
        <f>VLOOKUP(lookup_combo&amp;"_"&amp;$K21,Time_Series!$C$5:$DS$2164,P$2,FALSE)</f>
        <v>10</v>
      </c>
      <c r="Q21" s="3">
        <f>VLOOKUP(lookup_combo&amp;"_"&amp;$K21,Time_Series!$C$5:$DS$2164,Q$2,FALSE)</f>
        <v>10.2744999999999</v>
      </c>
      <c r="R21" s="3">
        <f>VLOOKUP(lookup_combo&amp;"_"&amp;$K21,Time_Series!$C$5:$DS$2164,R$2,FALSE)</f>
        <v>24.820806451612899</v>
      </c>
      <c r="S21" s="3">
        <f>VLOOKUP(lookup_combo&amp;"_"&amp;$K21,Time_Series!$C$5:$DS$2164,S$2,FALSE)</f>
        <v>133.16387096774099</v>
      </c>
      <c r="T21" s="3">
        <f>VLOOKUP(lookup_combo&amp;"_"&amp;$K21,Time_Series!$C$5:$DS$2164,T$2,FALSE)</f>
        <v>422.64833333333303</v>
      </c>
      <c r="U21" s="3">
        <f>VLOOKUP(lookup_combo&amp;"_"&amp;$K21,Time_Series!$C$5:$DS$2164,U$2,FALSE)</f>
        <v>795.16774193548395</v>
      </c>
      <c r="V21" s="3">
        <f>VLOOKUP(lookup_combo&amp;"_"&amp;$K21,Time_Series!$C$5:$DS$2164,V$2,FALSE)</f>
        <v>1015.78333333333</v>
      </c>
      <c r="W21" s="3">
        <f>VLOOKUP(lookup_combo&amp;"_"&amp;$K21,Time_Series!$C$5:$DS$2164,W$2,FALSE)</f>
        <v>1062.1129032258</v>
      </c>
      <c r="X21" s="3">
        <f>VLOOKUP(lookup_combo&amp;"_"&amp;$K21,Time_Series!$C$5:$DS$2164,X$2,FALSE)</f>
        <v>995.27580645161299</v>
      </c>
      <c r="Y21" s="3">
        <f>VLOOKUP(lookup_combo&amp;"_"&amp;$K21,Time_Series!$C$5:$DS$2164,Y$2,FALSE)</f>
        <v>885.17499999999995</v>
      </c>
      <c r="Z21" s="3">
        <f>VLOOKUP(lookup_combo&amp;"_"&amp;$K21,Time_Series!$C$5:$DS$2164,Z$2,FALSE)</f>
        <v>756.18225806451596</v>
      </c>
      <c r="AA21" s="3">
        <f>VLOOKUP(lookup_combo&amp;"_"&amp;$K21,Time_Series!$C$5:$DS$2164,AA$2,FALSE)</f>
        <v>635.56833333333304</v>
      </c>
      <c r="AB21" s="3">
        <f>VLOOKUP(lookup_combo&amp;"_"&amp;$K21,Time_Series!$C$5:$DS$2164,AB$2,FALSE)</f>
        <v>522.22741935483805</v>
      </c>
      <c r="AC21" s="3">
        <f>VLOOKUP(lookup_combo&amp;"_"&amp;$K21,Time_Series!$C$5:$DS$2164,AC$2,FALSE)</f>
        <v>446.27833333333302</v>
      </c>
      <c r="AD21" s="3">
        <f>VLOOKUP(lookup_combo&amp;"_"&amp;$K21,Time_Series!$C$5:$DS$2164,AD$2,FALSE)</f>
        <v>459.22741935483799</v>
      </c>
      <c r="AE21" s="3">
        <f>VLOOKUP(lookup_combo&amp;"_"&amp;$K21,Time_Series!$C$5:$DS$2164,AE$2,FALSE)</f>
        <v>609.54193548387002</v>
      </c>
      <c r="AF21" s="3">
        <f>VLOOKUP(lookup_combo&amp;"_"&amp;$K21,Time_Series!$C$5:$DS$2164,AF$2,FALSE)</f>
        <v>887.33166666666602</v>
      </c>
      <c r="AG21" s="3">
        <f>VLOOKUP(lookup_combo&amp;"_"&amp;$K21,Time_Series!$C$5:$DS$2164,AG$2,FALSE)</f>
        <v>1173.58064516129</v>
      </c>
      <c r="AH21" s="3">
        <f>VLOOKUP(lookup_combo&amp;"_"&amp;$K21,Time_Series!$C$5:$DS$2164,AH$2,FALSE)</f>
        <v>1291.93333333333</v>
      </c>
      <c r="AI21" s="3">
        <f>VLOOKUP(lookup_combo&amp;"_"&amp;$K21,Time_Series!$C$5:$DS$2164,AI$2,FALSE)</f>
        <v>1212.69354838709</v>
      </c>
      <c r="AJ21" s="3">
        <f>VLOOKUP(lookup_combo&amp;"_"&amp;$K21,Time_Series!$C$5:$DS$2164,AJ$2,FALSE)</f>
        <v>1024.90483870967</v>
      </c>
      <c r="AK21" s="3">
        <f>VLOOKUP(lookup_combo&amp;"_"&amp;$K21,Time_Series!$C$5:$DS$2164,AK$2,FALSE)</f>
        <v>839.3125</v>
      </c>
      <c r="AL21" s="3">
        <f>VLOOKUP(lookup_combo&amp;"_"&amp;$K21,Time_Series!$C$5:$DS$2164,AL$2,FALSE)</f>
        <v>665.44838709677401</v>
      </c>
      <c r="AM21" s="3">
        <f>VLOOKUP(lookup_combo&amp;"_"&amp;$K21,Time_Series!$C$5:$DS$2164,AM$2,FALSE)</f>
        <v>522.45333333333303</v>
      </c>
      <c r="AN21" s="3">
        <f>VLOOKUP(lookup_combo&amp;"_"&amp;$K21,Time_Series!$C$5:$DS$2164,AN$2,FALSE)</f>
        <v>415.67258064516102</v>
      </c>
      <c r="AO21" s="3">
        <f>VLOOKUP(lookup_combo&amp;"_"&amp;$K21,Time_Series!$C$5:$DS$2164,AO$2,FALSE)</f>
        <v>349.52</v>
      </c>
      <c r="AP21" s="3">
        <f>VLOOKUP(lookup_combo&amp;"_"&amp;$K21,Time_Series!$C$5:$DS$2164,AP$2,FALSE)</f>
        <v>345.99193548387001</v>
      </c>
      <c r="AQ21" s="3">
        <f>VLOOKUP(lookup_combo&amp;"_"&amp;$K21,Time_Series!$C$5:$DS$2164,AQ$2,FALSE)</f>
        <v>430.33387096774101</v>
      </c>
      <c r="AR21" s="3">
        <f>VLOOKUP(lookup_combo&amp;"_"&amp;$K21,Time_Series!$C$5:$DS$2164,AR$2,FALSE)</f>
        <v>625.74166666666599</v>
      </c>
      <c r="AS21" s="3">
        <f>VLOOKUP(lookup_combo&amp;"_"&amp;$K21,Time_Series!$C$5:$DS$2164,AS$2,FALSE)</f>
        <v>909.29516129032197</v>
      </c>
      <c r="AT21" s="3">
        <f>VLOOKUP(lookup_combo&amp;"_"&amp;$K21,Time_Series!$C$5:$DS$2164,AT$2,FALSE)</f>
        <v>1187.18333333333</v>
      </c>
      <c r="AU21" s="3">
        <f>VLOOKUP(lookup_combo&amp;"_"&amp;$K21,Time_Series!$C$5:$DS$2164,AU$2,FALSE)</f>
        <v>1353.22580645161</v>
      </c>
      <c r="AV21" s="3">
        <f>VLOOKUP(lookup_combo&amp;"_"&amp;$K21,Time_Series!$C$5:$DS$2164,AV$2,FALSE)</f>
        <v>1365.4032258064501</v>
      </c>
      <c r="AW21" s="3">
        <f>VLOOKUP(lookup_combo&amp;"_"&amp;$K21,Time_Series!$C$5:$DS$2164,AW$2,FALSE)</f>
        <v>1261.375</v>
      </c>
      <c r="AX21" s="3">
        <f>VLOOKUP(lookup_combo&amp;"_"&amp;$K21,Time_Series!$C$5:$DS$2164,AX$2,FALSE)</f>
        <v>1095.66129032258</v>
      </c>
      <c r="AY21" s="3">
        <f>VLOOKUP(lookup_combo&amp;"_"&amp;$K21,Time_Series!$C$5:$DS$2164,AY$2,FALSE)</f>
        <v>892.54499999999996</v>
      </c>
      <c r="AZ21" s="3">
        <f>VLOOKUP(lookup_combo&amp;"_"&amp;$K21,Time_Series!$C$5:$DS$2164,AZ$2,FALSE)</f>
        <v>667.89193548387095</v>
      </c>
      <c r="BA21" s="3">
        <f>VLOOKUP(lookup_combo&amp;"_"&amp;$K21,Time_Series!$C$5:$DS$2164,BA$2,FALSE)</f>
        <v>477.63666666666597</v>
      </c>
      <c r="BB21" s="3">
        <f>VLOOKUP(lookup_combo&amp;"_"&amp;$K21,Time_Series!$C$5:$DS$2164,BB$2,FALSE)</f>
        <v>353.970967741935</v>
      </c>
      <c r="BC21" s="3">
        <f>VLOOKUP(lookup_combo&amp;"_"&amp;$K21,Time_Series!$C$5:$DS$2164,BC$2,FALSE)</f>
        <v>281.332258064516</v>
      </c>
      <c r="BD21" s="3">
        <f>VLOOKUP(lookup_combo&amp;"_"&amp;$K21,Time_Series!$C$5:$DS$2164,BD$2,FALSE)</f>
        <v>273.55166666666599</v>
      </c>
      <c r="BE21" s="3">
        <f>VLOOKUP(lookup_combo&amp;"_"&amp;$K21,Time_Series!$C$5:$DS$2164,BE$2,FALSE)</f>
        <v>360.02419354838702</v>
      </c>
      <c r="BF21" s="3">
        <f>VLOOKUP(lookup_combo&amp;"_"&amp;$K21,Time_Series!$C$5:$DS$2164,BF$2,FALSE)</f>
        <v>567.625</v>
      </c>
      <c r="BG21" s="3">
        <f>VLOOKUP(lookup_combo&amp;"_"&amp;$K21,Time_Series!$C$5:$DS$2164,BG$2,FALSE)</f>
        <v>760.36774193548297</v>
      </c>
      <c r="BH21" s="3">
        <f>VLOOKUP(lookup_combo&amp;"_"&amp;$K21,Time_Series!$C$5:$DS$2164,BH$2,FALSE)</f>
        <v>759.81935483870905</v>
      </c>
      <c r="BI21" s="3">
        <f>VLOOKUP(lookup_combo&amp;"_"&amp;$K21,Time_Series!$C$5:$DS$2164,BI$2,FALSE)</f>
        <v>655.44655172413798</v>
      </c>
      <c r="BJ21" s="3">
        <f>VLOOKUP(lookup_combo&amp;"_"&amp;$K21,Time_Series!$C$5:$DS$2164,BJ$2,FALSE)</f>
        <v>527.77580645161197</v>
      </c>
      <c r="BK21" s="3">
        <f>VLOOKUP(lookup_combo&amp;"_"&amp;$K21,Time_Series!$C$5:$DS$2164,BK$2,FALSE)</f>
        <v>432.00333333333299</v>
      </c>
      <c r="BL21" s="3">
        <f>VLOOKUP(lookup_combo&amp;"_"&amp;$K21,Time_Series!$C$5:$DS$2164,BL$2,FALSE)</f>
        <v>439.46129032258</v>
      </c>
      <c r="BM21" s="3">
        <f>VLOOKUP(lookup_combo&amp;"_"&amp;$K21,Time_Series!$C$5:$DS$2164,BM$2,FALSE)</f>
        <v>643.6</v>
      </c>
      <c r="BN21" s="3">
        <f>VLOOKUP(lookup_combo&amp;"_"&amp;$K21,Time_Series!$C$5:$DS$2164,BN$2,FALSE)</f>
        <v>948.79838709677404</v>
      </c>
      <c r="BO21" s="3">
        <f>VLOOKUP(lookup_combo&amp;"_"&amp;$K21,Time_Series!$C$5:$DS$2164,BO$2,FALSE)</f>
        <v>1275.7903225806399</v>
      </c>
      <c r="BP21" s="3">
        <f>VLOOKUP(lookup_combo&amp;"_"&amp;$K21,Time_Series!$C$5:$DS$2164,BP$2,FALSE)</f>
        <v>1570.68333333333</v>
      </c>
      <c r="BQ21" s="3">
        <f>VLOOKUP(lookup_combo&amp;"_"&amp;$K21,Time_Series!$C$5:$DS$2164,BQ$2,FALSE)</f>
        <v>1734.38709677419</v>
      </c>
      <c r="BR21" s="3">
        <f>VLOOKUP(lookup_combo&amp;"_"&amp;$K21,Time_Series!$C$5:$DS$2164,BR$2,FALSE)</f>
        <v>1705.75</v>
      </c>
      <c r="BS21" s="3">
        <f>VLOOKUP(lookup_combo&amp;"_"&amp;$K21,Time_Series!$C$5:$DS$2164,BS$2,FALSE)</f>
        <v>1524.9193548387</v>
      </c>
      <c r="BT21" s="3">
        <f>VLOOKUP(lookup_combo&amp;"_"&amp;$K21,Time_Series!$C$5:$DS$2164,BT$2,FALSE)</f>
        <v>1288.33870967741</v>
      </c>
      <c r="BU21" s="3">
        <f>VLOOKUP(lookup_combo&amp;"_"&amp;$K21,Time_Series!$C$5:$DS$2164,BU$2,FALSE)</f>
        <v>1071.99821428571</v>
      </c>
      <c r="BV21" s="3">
        <f>VLOOKUP(lookup_combo&amp;"_"&amp;$K21,Time_Series!$C$5:$DS$2164,BV$2,FALSE)</f>
        <v>886.41451612903199</v>
      </c>
      <c r="BW21" s="3">
        <f>VLOOKUP(lookup_combo&amp;"_"&amp;$K21,Time_Series!$C$5:$DS$2164,BW$2,FALSE)</f>
        <v>721.03833333333296</v>
      </c>
      <c r="BX21" s="3">
        <f>VLOOKUP(lookup_combo&amp;"_"&amp;$K21,Time_Series!$C$5:$DS$2164,BX$2,FALSE)</f>
        <v>590.51129032257995</v>
      </c>
      <c r="BY21" s="3">
        <f>VLOOKUP(lookup_combo&amp;"_"&amp;$K21,Time_Series!$C$5:$DS$2164,BY$2,FALSE)</f>
        <v>508.04333333333301</v>
      </c>
      <c r="BZ21" s="3">
        <f>VLOOKUP(lookup_combo&amp;"_"&amp;$K21,Time_Series!$C$5:$DS$2164,BZ$2,FALSE)</f>
        <v>516.89193548387004</v>
      </c>
      <c r="CA21" s="3">
        <f>VLOOKUP(lookup_combo&amp;"_"&amp;$K21,Time_Series!$C$5:$DS$2164,CA$2,FALSE)</f>
        <v>656.04193548387104</v>
      </c>
      <c r="CB21" s="3">
        <f>VLOOKUP(lookup_combo&amp;"_"&amp;$K21,Time_Series!$C$5:$DS$2164,CB$2,FALSE)</f>
        <v>871.83833333333303</v>
      </c>
      <c r="CC21" s="3">
        <f>VLOOKUP(lookup_combo&amp;"_"&amp;$K21,Time_Series!$C$5:$DS$2164,CC$2,FALSE)</f>
        <v>1093.0967741935401</v>
      </c>
      <c r="CD21" s="3">
        <f>VLOOKUP(lookup_combo&amp;"_"&amp;$K21,Time_Series!$C$5:$DS$2164,CD$2,FALSE)</f>
        <v>1264.13333333333</v>
      </c>
      <c r="CE21" s="3">
        <f>VLOOKUP(lookup_combo&amp;"_"&amp;$K21,Time_Series!$C$5:$DS$2164,CE$2,FALSE)</f>
        <v>1338.4838709677399</v>
      </c>
      <c r="CF21" s="3">
        <f>VLOOKUP(lookup_combo&amp;"_"&amp;$K21,Time_Series!$C$5:$DS$2164,CF$2,FALSE)</f>
        <v>1273.5483870967701</v>
      </c>
      <c r="CG21" s="3">
        <f>VLOOKUP(lookup_combo&amp;"_"&amp;$K21,Time_Series!$C$5:$DS$2164,CG$2,FALSE)</f>
        <v>1102.2857142857099</v>
      </c>
      <c r="CH21" s="3">
        <f>VLOOKUP(lookup_combo&amp;"_"&amp;$K21,Time_Series!$C$5:$DS$2164,CH$2,FALSE)</f>
        <v>875.94354838709603</v>
      </c>
      <c r="CI21" s="3">
        <f>VLOOKUP(lookup_combo&amp;"_"&amp;$K21,Time_Series!$C$5:$DS$2164,CI$2,FALSE)</f>
        <v>638.48</v>
      </c>
      <c r="CJ21" s="3">
        <f>VLOOKUP(lookup_combo&amp;"_"&amp;$K21,Time_Series!$C$5:$DS$2164,CJ$2,FALSE)</f>
        <v>459.19677419354798</v>
      </c>
      <c r="CK21" s="3">
        <f>VLOOKUP(lookup_combo&amp;"_"&amp;$K21,Time_Series!$C$5:$DS$2164,CK$2,FALSE)</f>
        <v>399.40333333333302</v>
      </c>
      <c r="CL21" s="3">
        <f>VLOOKUP(lookup_combo&amp;"_"&amp;$K21,Time_Series!$C$5:$DS$2164,CL$2,FALSE)</f>
        <v>497.23870967741902</v>
      </c>
      <c r="CM21" s="3">
        <f>VLOOKUP(lookup_combo&amp;"_"&amp;$K21,Time_Series!$C$5:$DS$2164,CM$2,FALSE)</f>
        <v>721.92580645161297</v>
      </c>
      <c r="CN21" s="3">
        <f>VLOOKUP(lookup_combo&amp;"_"&amp;$K21,Time_Series!$C$5:$DS$2164,CN$2,FALSE)</f>
        <v>1015.97666666666</v>
      </c>
      <c r="CO21" s="3">
        <f>VLOOKUP(lookup_combo&amp;"_"&amp;$K21,Time_Series!$C$5:$DS$2164,CO$2,FALSE)</f>
        <v>1304.16129032258</v>
      </c>
      <c r="CP21" s="3">
        <f>VLOOKUP(lookup_combo&amp;"_"&amp;$K21,Time_Series!$C$5:$DS$2164,CP$2,FALSE)</f>
        <v>1487.5833333333301</v>
      </c>
      <c r="CQ21" s="3">
        <f>VLOOKUP(lookup_combo&amp;"_"&amp;$K21,Time_Series!$C$5:$DS$2164,CQ$2,FALSE)</f>
        <v>1486.9516129032199</v>
      </c>
      <c r="CR21" s="3">
        <f>VLOOKUP(lookup_combo&amp;"_"&amp;$K21,Time_Series!$C$5:$DS$2164,CR$2,FALSE)</f>
        <v>1327.9032258064501</v>
      </c>
      <c r="CS21" s="3">
        <f>VLOOKUP(lookup_combo&amp;"_"&amp;$K21,Time_Series!$C$5:$DS$2164,CS$2,FALSE)</f>
        <v>1116.1071428571399</v>
      </c>
      <c r="CT21" s="3">
        <f>VLOOKUP(lookup_combo&amp;"_"&amp;$K21,Time_Series!$C$5:$DS$2164,CT$2,FALSE)</f>
        <v>898.14193548387095</v>
      </c>
      <c r="CU21" s="3">
        <f>VLOOKUP(lookup_combo&amp;"_"&amp;$K21,Time_Series!$C$5:$DS$2164,CU$2,FALSE)</f>
        <v>683.55166666666605</v>
      </c>
      <c r="CV21" s="3">
        <f>VLOOKUP(lookup_combo&amp;"_"&amp;$K21,Time_Series!$C$5:$DS$2164,CV$2,FALSE)</f>
        <v>525.02258064516104</v>
      </c>
      <c r="CW21" s="3">
        <f>VLOOKUP(lookup_combo&amp;"_"&amp;$K21,Time_Series!$C$5:$DS$2164,CW$2,FALSE)</f>
        <v>451.54833333333301</v>
      </c>
      <c r="CX21" s="3">
        <f>VLOOKUP(lookup_combo&amp;"_"&amp;$K21,Time_Series!$C$5:$DS$2164,CX$2,FALSE)</f>
        <v>500.49677419354799</v>
      </c>
      <c r="CY21" s="3">
        <f>VLOOKUP(lookup_combo&amp;"_"&amp;$K21,Time_Series!$C$5:$DS$2164,CY$2,FALSE)</f>
        <v>700.06774193548301</v>
      </c>
      <c r="CZ21" s="3">
        <f>VLOOKUP(lookup_combo&amp;"_"&amp;$K21,Time_Series!$C$5:$DS$2164,CZ$2,FALSE)</f>
        <v>1150.155</v>
      </c>
      <c r="DA21" s="3">
        <f>VLOOKUP(lookup_combo&amp;"_"&amp;$K21,Time_Series!$C$5:$DS$2164,DA$2,FALSE)</f>
        <v>1560.16129032258</v>
      </c>
      <c r="DB21" s="3">
        <f>VLOOKUP(lookup_combo&amp;"_"&amp;$K21,Time_Series!$C$5:$DS$2164,DB$2,FALSE)</f>
        <v>1757.7</v>
      </c>
      <c r="DC21" s="3">
        <f>VLOOKUP(lookup_combo&amp;"_"&amp;$K21,Time_Series!$C$5:$DS$2164,DC$2,FALSE)</f>
        <v>1708.08064516129</v>
      </c>
      <c r="DD21" s="3">
        <f>VLOOKUP(lookup_combo&amp;"_"&amp;$K21,Time_Series!$C$5:$DS$2164,DD$2,FALSE)</f>
        <v>1492.0645161290299</v>
      </c>
      <c r="DE21" s="3">
        <f>VLOOKUP(lookup_combo&amp;"_"&amp;$K21,Time_Series!$C$5:$DS$2164,DE$2,FALSE)</f>
        <v>1222.8965517241299</v>
      </c>
      <c r="DF21" s="3">
        <f>VLOOKUP(lookup_combo&amp;"_"&amp;$K21,Time_Series!$C$5:$DS$2164,DF$2,FALSE)</f>
        <v>957.65161290322499</v>
      </c>
      <c r="DG21" s="3">
        <f>VLOOKUP(lookup_combo&amp;"_"&amp;$K21,Time_Series!$C$5:$DS$2164,DG$2,FALSE)</f>
        <v>741.06999999999903</v>
      </c>
      <c r="DH21" s="3">
        <f>VLOOKUP(lookup_combo&amp;"_"&amp;$K21,Time_Series!$C$5:$DS$2164,DH$2,FALSE)</f>
        <v>573.94193548387102</v>
      </c>
      <c r="DI21" s="3">
        <f>VLOOKUP(lookup_combo&amp;"_"&amp;$K21,Time_Series!$C$5:$DS$2164,DI$2,FALSE)</f>
        <v>565.125</v>
      </c>
      <c r="DJ21" s="3">
        <f>VLOOKUP(lookup_combo&amp;"_"&amp;$K21,Time_Series!$C$5:$DS$2164,DJ$2,FALSE)</f>
        <v>876.74838709677397</v>
      </c>
      <c r="DK21" s="3">
        <f>VLOOKUP(lookup_combo&amp;"_"&amp;$K21,Time_Series!$C$5:$DS$2164,DK$2,FALSE)</f>
        <v>1371.6774193548299</v>
      </c>
      <c r="DL21" s="3">
        <f>VLOOKUP(lookup_combo&amp;"_"&amp;$K21,Time_Series!$C$5:$DS$2164,DL$2,FALSE)</f>
        <v>1784.9833333333299</v>
      </c>
      <c r="DM21" s="3">
        <f>VLOOKUP(lookup_combo&amp;"_"&amp;$K21,Time_Series!$C$5:$DS$2164,DM$2,FALSE)</f>
        <v>2093.4516129032199</v>
      </c>
      <c r="DN21" s="3">
        <f>VLOOKUP(lookup_combo&amp;"_"&amp;$K21,Time_Series!$C$5:$DS$2164,DN$2,FALSE)</f>
        <v>2234.9166666666601</v>
      </c>
      <c r="DO21" s="3">
        <f>VLOOKUP(lookup_combo&amp;"_"&amp;$K21,Time_Series!$C$5:$DS$2164,DO$2,FALSE)</f>
        <v>2181.33870967741</v>
      </c>
      <c r="DP21" s="3">
        <f>VLOOKUP(lookup_combo&amp;"_"&amp;$K21,Time_Series!$C$5:$DS$2164,DP$2,FALSE)</f>
        <v>1965.77419354838</v>
      </c>
      <c r="DQ21" s="3">
        <f>VLOOKUP(lookup_combo&amp;"_"&amp;$K21,Time_Series!$C$5:$DS$2164,DQ$2,FALSE)</f>
        <v>1727.625</v>
      </c>
      <c r="DR21" s="3">
        <f>VLOOKUP(lookup_combo&amp;"_"&amp;$K21,Time_Series!$C$5:$DS$2164,DR$2,FALSE)</f>
        <v>1488.0967741935401</v>
      </c>
      <c r="DS21" s="3">
        <f>VLOOKUP(lookup_combo&amp;"_"&amp;$K21,Time_Series!$C$5:$DS$2164,DS$2,FALSE)</f>
        <v>1224.4166666666599</v>
      </c>
      <c r="DT21" s="3">
        <f>VLOOKUP(lookup_combo&amp;"_"&amp;$K21,Time_Series!$C$5:$DS$2164,DT$2,FALSE)</f>
        <v>1002.18064516129</v>
      </c>
      <c r="DU21" s="3">
        <f>VLOOKUP(lookup_combo&amp;"_"&amp;$K21,Time_Series!$C$5:$DS$2164,DU$2,FALSE)</f>
        <v>913.22166666666601</v>
      </c>
      <c r="DV21" s="3">
        <f>VLOOKUP(lookup_combo&amp;"_"&amp;$K21,Time_Series!$C$5:$DS$2164,DV$2,FALSE)</f>
        <v>1042.2096774193501</v>
      </c>
      <c r="DW21" s="3">
        <f>VLOOKUP(lookup_combo&amp;"_"&amp;$K21,Time_Series!$C$5:$DS$2164,DW$2,FALSE)</f>
        <v>1319.19354838709</v>
      </c>
      <c r="DX21" s="3">
        <f>VLOOKUP(lookup_combo&amp;"_"&amp;$K21,Time_Series!$C$5:$DS$2164,DX$2,FALSE)</f>
        <v>1641.0833333333301</v>
      </c>
      <c r="DY21" s="3">
        <f>VLOOKUP(lookup_combo&amp;"_"&amp;$K21,Time_Series!$C$5:$DS$2164,DY$2,FALSE)</f>
        <v>1963.5483870967701</v>
      </c>
      <c r="DZ21" s="3">
        <f>VLOOKUP(lookup_combo&amp;"_"&amp;$K21,Time_Series!$C$5:$DS$2164,DZ$2,FALSE)</f>
        <v>2170.0166666666601</v>
      </c>
      <c r="EA21" s="3">
        <f>VLOOKUP(lookup_combo&amp;"_"&amp;$K21,Time_Series!$C$5:$DS$2164,EA$2,FALSE)</f>
        <v>2181.3000000000002</v>
      </c>
    </row>
    <row r="22" spans="11:131" x14ac:dyDescent="0.25">
      <c r="K22" s="3">
        <v>19</v>
      </c>
      <c r="L22" s="3">
        <f>VLOOKUP(lookup_combo&amp;"_"&amp;$K22,Time_Series!$C$5:$DS$2164,L$2,FALSE)</f>
        <v>10</v>
      </c>
      <c r="M22" s="3">
        <f>VLOOKUP(lookup_combo&amp;"_"&amp;$K22,Time_Series!$C$5:$DS$2164,M$2,FALSE)</f>
        <v>10</v>
      </c>
      <c r="N22" s="3">
        <f>VLOOKUP(lookup_combo&amp;"_"&amp;$K22,Time_Series!$C$5:$DS$2164,N$2,FALSE)</f>
        <v>10</v>
      </c>
      <c r="O22" s="3">
        <f>VLOOKUP(lookup_combo&amp;"_"&amp;$K22,Time_Series!$C$5:$DS$2164,O$2,FALSE)</f>
        <v>10</v>
      </c>
      <c r="P22" s="3">
        <f>VLOOKUP(lookup_combo&amp;"_"&amp;$K22,Time_Series!$C$5:$DS$2164,P$2,FALSE)</f>
        <v>10</v>
      </c>
      <c r="Q22" s="3">
        <f>VLOOKUP(lookup_combo&amp;"_"&amp;$K22,Time_Series!$C$5:$DS$2164,Q$2,FALSE)</f>
        <v>10.011666666666599</v>
      </c>
      <c r="R22" s="3">
        <f>VLOOKUP(lookup_combo&amp;"_"&amp;$K22,Time_Series!$C$5:$DS$2164,R$2,FALSE)</f>
        <v>12.138225806451601</v>
      </c>
      <c r="S22" s="3">
        <f>VLOOKUP(lookup_combo&amp;"_"&amp;$K22,Time_Series!$C$5:$DS$2164,S$2,FALSE)</f>
        <v>45.624193548386998</v>
      </c>
      <c r="T22" s="3">
        <f>VLOOKUP(lookup_combo&amp;"_"&amp;$K22,Time_Series!$C$5:$DS$2164,T$2,FALSE)</f>
        <v>200.89066666666599</v>
      </c>
      <c r="U22" s="3">
        <f>VLOOKUP(lookup_combo&amp;"_"&amp;$K22,Time_Series!$C$5:$DS$2164,U$2,FALSE)</f>
        <v>532.89032258064503</v>
      </c>
      <c r="V22" s="3">
        <f>VLOOKUP(lookup_combo&amp;"_"&amp;$K22,Time_Series!$C$5:$DS$2164,V$2,FALSE)</f>
        <v>871.43333333333305</v>
      </c>
      <c r="W22" s="3">
        <f>VLOOKUP(lookup_combo&amp;"_"&amp;$K22,Time_Series!$C$5:$DS$2164,W$2,FALSE)</f>
        <v>1058.7096774193501</v>
      </c>
      <c r="X22" s="3">
        <f>VLOOKUP(lookup_combo&amp;"_"&amp;$K22,Time_Series!$C$5:$DS$2164,X$2,FALSE)</f>
        <v>1034.52419354838</v>
      </c>
      <c r="Y22" s="3">
        <f>VLOOKUP(lookup_combo&amp;"_"&amp;$K22,Time_Series!$C$5:$DS$2164,Y$2,FALSE)</f>
        <v>893.61428571428496</v>
      </c>
      <c r="Z22" s="3">
        <f>VLOOKUP(lookup_combo&amp;"_"&amp;$K22,Time_Series!$C$5:$DS$2164,Z$2,FALSE)</f>
        <v>702.75806451612902</v>
      </c>
      <c r="AA22" s="3">
        <f>VLOOKUP(lookup_combo&amp;"_"&amp;$K22,Time_Series!$C$5:$DS$2164,AA$2,FALSE)</f>
        <v>537.66166666666595</v>
      </c>
      <c r="AB22" s="3">
        <f>VLOOKUP(lookup_combo&amp;"_"&amp;$K22,Time_Series!$C$5:$DS$2164,AB$2,FALSE)</f>
        <v>396.41451612903199</v>
      </c>
      <c r="AC22" s="3">
        <f>VLOOKUP(lookup_combo&amp;"_"&amp;$K22,Time_Series!$C$5:$DS$2164,AC$2,FALSE)</f>
        <v>292.00999999999902</v>
      </c>
      <c r="AD22" s="3">
        <f>VLOOKUP(lookup_combo&amp;"_"&amp;$K22,Time_Series!$C$5:$DS$2164,AD$2,FALSE)</f>
        <v>257.52419354838702</v>
      </c>
      <c r="AE22" s="3">
        <f>VLOOKUP(lookup_combo&amp;"_"&amp;$K22,Time_Series!$C$5:$DS$2164,AE$2,FALSE)</f>
        <v>391.28548387096703</v>
      </c>
      <c r="AF22" s="3">
        <f>VLOOKUP(lookup_combo&amp;"_"&amp;$K22,Time_Series!$C$5:$DS$2164,AF$2,FALSE)</f>
        <v>829.08166666666602</v>
      </c>
      <c r="AG22" s="3">
        <f>VLOOKUP(lookup_combo&amp;"_"&amp;$K22,Time_Series!$C$5:$DS$2164,AG$2,FALSE)</f>
        <v>1483.53225806451</v>
      </c>
      <c r="AH22" s="3">
        <f>VLOOKUP(lookup_combo&amp;"_"&amp;$K22,Time_Series!$C$5:$DS$2164,AH$2,FALSE)</f>
        <v>1971.06666666666</v>
      </c>
      <c r="AI22" s="3">
        <f>VLOOKUP(lookup_combo&amp;"_"&amp;$K22,Time_Series!$C$5:$DS$2164,AI$2,FALSE)</f>
        <v>2150.9193548387002</v>
      </c>
      <c r="AJ22" s="3">
        <f>VLOOKUP(lookup_combo&amp;"_"&amp;$K22,Time_Series!$C$5:$DS$2164,AJ$2,FALSE)</f>
        <v>1967.7419354838701</v>
      </c>
      <c r="AK22" s="3">
        <f>VLOOKUP(lookup_combo&amp;"_"&amp;$K22,Time_Series!$C$5:$DS$2164,AK$2,FALSE)</f>
        <v>1612.9821428571399</v>
      </c>
      <c r="AL22" s="3">
        <f>VLOOKUP(lookup_combo&amp;"_"&amp;$K22,Time_Series!$C$5:$DS$2164,AL$2,FALSE)</f>
        <v>1177.7983870967701</v>
      </c>
      <c r="AM22" s="3">
        <f>VLOOKUP(lookup_combo&amp;"_"&amp;$K22,Time_Series!$C$5:$DS$2164,AM$2,FALSE)</f>
        <v>790.81166666666604</v>
      </c>
      <c r="AN22" s="3">
        <f>VLOOKUP(lookup_combo&amp;"_"&amp;$K22,Time_Series!$C$5:$DS$2164,AN$2,FALSE)</f>
        <v>519.57741935483796</v>
      </c>
      <c r="AO22" s="3">
        <f>VLOOKUP(lookup_combo&amp;"_"&amp;$K22,Time_Series!$C$5:$DS$2164,AO$2,FALSE)</f>
        <v>348.15333333333302</v>
      </c>
      <c r="AP22" s="3">
        <f>VLOOKUP(lookup_combo&amp;"_"&amp;$K22,Time_Series!$C$5:$DS$2164,AP$2,FALSE)</f>
        <v>270.48548387096702</v>
      </c>
      <c r="AQ22" s="3">
        <f>VLOOKUP(lookup_combo&amp;"_"&amp;$K22,Time_Series!$C$5:$DS$2164,AQ$2,FALSE)</f>
        <v>281.16290322580602</v>
      </c>
      <c r="AR22" s="3">
        <f>VLOOKUP(lookup_combo&amp;"_"&amp;$K22,Time_Series!$C$5:$DS$2164,AR$2,FALSE)</f>
        <v>443.64833333333303</v>
      </c>
      <c r="AS22" s="3">
        <f>VLOOKUP(lookup_combo&amp;"_"&amp;$K22,Time_Series!$C$5:$DS$2164,AS$2,FALSE)</f>
        <v>807.94193548387</v>
      </c>
      <c r="AT22" s="3">
        <f>VLOOKUP(lookup_combo&amp;"_"&amp;$K22,Time_Series!$C$5:$DS$2164,AT$2,FALSE)</f>
        <v>1308.8499999999999</v>
      </c>
      <c r="AU22" s="3">
        <f>VLOOKUP(lookup_combo&amp;"_"&amp;$K22,Time_Series!$C$5:$DS$2164,AU$2,FALSE)</f>
        <v>1779.58064516129</v>
      </c>
      <c r="AV22" s="3">
        <f>VLOOKUP(lookup_combo&amp;"_"&amp;$K22,Time_Series!$C$5:$DS$2164,AV$2,FALSE)</f>
        <v>2094.5322580645102</v>
      </c>
      <c r="AW22" s="3">
        <f>VLOOKUP(lookup_combo&amp;"_"&amp;$K22,Time_Series!$C$5:$DS$2164,AW$2,FALSE)</f>
        <v>2211.9107142857101</v>
      </c>
      <c r="AX22" s="3">
        <f>VLOOKUP(lookup_combo&amp;"_"&amp;$K22,Time_Series!$C$5:$DS$2164,AX$2,FALSE)</f>
        <v>2152.9516129032199</v>
      </c>
      <c r="AY22" s="3">
        <f>VLOOKUP(lookup_combo&amp;"_"&amp;$K22,Time_Series!$C$5:$DS$2164,AY$2,FALSE)</f>
        <v>1925.6</v>
      </c>
      <c r="AZ22" s="3">
        <f>VLOOKUP(lookup_combo&amp;"_"&amp;$K22,Time_Series!$C$5:$DS$2164,AZ$2,FALSE)</f>
        <v>1519.4354838709601</v>
      </c>
      <c r="BA22" s="3">
        <f>VLOOKUP(lookup_combo&amp;"_"&amp;$K22,Time_Series!$C$5:$DS$2164,BA$2,FALSE)</f>
        <v>1054.6966666666599</v>
      </c>
      <c r="BB22" s="3">
        <f>VLOOKUP(lookup_combo&amp;"_"&amp;$K22,Time_Series!$C$5:$DS$2164,BB$2,FALSE)</f>
        <v>724.66451612903199</v>
      </c>
      <c r="BC22" s="3">
        <f>VLOOKUP(lookup_combo&amp;"_"&amp;$K22,Time_Series!$C$5:$DS$2164,BC$2,FALSE)</f>
        <v>518.37741935483803</v>
      </c>
      <c r="BD22" s="3">
        <f>VLOOKUP(lookup_combo&amp;"_"&amp;$K22,Time_Series!$C$5:$DS$2164,BD$2,FALSE)</f>
        <v>438.81833333333299</v>
      </c>
      <c r="BE22" s="3">
        <f>VLOOKUP(lookup_combo&amp;"_"&amp;$K22,Time_Series!$C$5:$DS$2164,BE$2,FALSE)</f>
        <v>471.57903225806399</v>
      </c>
      <c r="BF22" s="3">
        <f>VLOOKUP(lookup_combo&amp;"_"&amp;$K22,Time_Series!$C$5:$DS$2164,BF$2,FALSE)</f>
        <v>676.5</v>
      </c>
      <c r="BG22" s="3">
        <f>VLOOKUP(lookup_combo&amp;"_"&amp;$K22,Time_Series!$C$5:$DS$2164,BG$2,FALSE)</f>
        <v>1073.8403225806401</v>
      </c>
      <c r="BH22" s="3">
        <f>VLOOKUP(lookup_combo&amp;"_"&amp;$K22,Time_Series!$C$5:$DS$2164,BH$2,FALSE)</f>
        <v>1360.1774193548299</v>
      </c>
      <c r="BI22" s="3">
        <f>VLOOKUP(lookup_combo&amp;"_"&amp;$K22,Time_Series!$C$5:$DS$2164,BI$2,FALSE)</f>
        <v>1379.53448275862</v>
      </c>
      <c r="BJ22" s="3">
        <f>VLOOKUP(lookup_combo&amp;"_"&amp;$K22,Time_Series!$C$5:$DS$2164,BJ$2,FALSE)</f>
        <v>1194.3709677419299</v>
      </c>
      <c r="BK22" s="3">
        <f>VLOOKUP(lookup_combo&amp;"_"&amp;$K22,Time_Series!$C$5:$DS$2164,BK$2,FALSE)</f>
        <v>899.81666666666604</v>
      </c>
      <c r="BL22" s="3">
        <f>VLOOKUP(lookup_combo&amp;"_"&amp;$K22,Time_Series!$C$5:$DS$2164,BL$2,FALSE)</f>
        <v>676.47096774193506</v>
      </c>
      <c r="BM22" s="3">
        <f>VLOOKUP(lookup_combo&amp;"_"&amp;$K22,Time_Series!$C$5:$DS$2164,BM$2,FALSE)</f>
        <v>736.493333333333</v>
      </c>
      <c r="BN22" s="3">
        <f>VLOOKUP(lookup_combo&amp;"_"&amp;$K22,Time_Series!$C$5:$DS$2164,BN$2,FALSE)</f>
        <v>1275.5161290322501</v>
      </c>
      <c r="BO22" s="3">
        <f>VLOOKUP(lookup_combo&amp;"_"&amp;$K22,Time_Series!$C$5:$DS$2164,BO$2,FALSE)</f>
        <v>1909.38709677419</v>
      </c>
      <c r="BP22" s="3">
        <f>VLOOKUP(lookup_combo&amp;"_"&amp;$K22,Time_Series!$C$5:$DS$2164,BP$2,FALSE)</f>
        <v>2286.5333333333301</v>
      </c>
      <c r="BQ22" s="3">
        <f>VLOOKUP(lookup_combo&amp;"_"&amp;$K22,Time_Series!$C$5:$DS$2164,BQ$2,FALSE)</f>
        <v>2498.77419354838</v>
      </c>
      <c r="BR22" s="3">
        <f>VLOOKUP(lookup_combo&amp;"_"&amp;$K22,Time_Series!$C$5:$DS$2164,BR$2,FALSE)</f>
        <v>2520.13333333333</v>
      </c>
      <c r="BS22" s="3">
        <f>VLOOKUP(lookup_combo&amp;"_"&amp;$K22,Time_Series!$C$5:$DS$2164,BS$2,FALSE)</f>
        <v>2279.1451612903202</v>
      </c>
      <c r="BT22" s="3">
        <f>VLOOKUP(lookup_combo&amp;"_"&amp;$K22,Time_Series!$C$5:$DS$2164,BT$2,FALSE)</f>
        <v>1830.33870967741</v>
      </c>
      <c r="BU22" s="3">
        <f>VLOOKUP(lookup_combo&amp;"_"&amp;$K22,Time_Series!$C$5:$DS$2164,BU$2,FALSE)</f>
        <v>1368.05357142857</v>
      </c>
      <c r="BV22" s="3">
        <f>VLOOKUP(lookup_combo&amp;"_"&amp;$K22,Time_Series!$C$5:$DS$2164,BV$2,FALSE)</f>
        <v>997.61451612903204</v>
      </c>
      <c r="BW22" s="3">
        <f>VLOOKUP(lookup_combo&amp;"_"&amp;$K22,Time_Series!$C$5:$DS$2164,BW$2,FALSE)</f>
        <v>710.09833333333302</v>
      </c>
      <c r="BX22" s="3">
        <f>VLOOKUP(lookup_combo&amp;"_"&amp;$K22,Time_Series!$C$5:$DS$2164,BX$2,FALSE)</f>
        <v>511.18709677419298</v>
      </c>
      <c r="BY22" s="3">
        <f>VLOOKUP(lookup_combo&amp;"_"&amp;$K22,Time_Series!$C$5:$DS$2164,BY$2,FALSE)</f>
        <v>377.90333333333302</v>
      </c>
      <c r="BZ22" s="3">
        <f>VLOOKUP(lookup_combo&amp;"_"&amp;$K22,Time_Series!$C$5:$DS$2164,BZ$2,FALSE)</f>
        <v>319.05483870967703</v>
      </c>
      <c r="CA22" s="3">
        <f>VLOOKUP(lookup_combo&amp;"_"&amp;$K22,Time_Series!$C$5:$DS$2164,CA$2,FALSE)</f>
        <v>375.77580645161299</v>
      </c>
      <c r="CB22" s="3">
        <f>VLOOKUP(lookup_combo&amp;"_"&amp;$K22,Time_Series!$C$5:$DS$2164,CB$2,FALSE)</f>
        <v>606.66166666666595</v>
      </c>
      <c r="CC22" s="3">
        <f>VLOOKUP(lookup_combo&amp;"_"&amp;$K22,Time_Series!$C$5:$DS$2164,CC$2,FALSE)</f>
        <v>992.41612903225803</v>
      </c>
      <c r="CD22" s="3">
        <f>VLOOKUP(lookup_combo&amp;"_"&amp;$K22,Time_Series!$C$5:$DS$2164,CD$2,FALSE)</f>
        <v>1452.2</v>
      </c>
      <c r="CE22" s="3">
        <f>VLOOKUP(lookup_combo&amp;"_"&amp;$K22,Time_Series!$C$5:$DS$2164,CE$2,FALSE)</f>
        <v>1915.7419354838701</v>
      </c>
      <c r="CF22" s="3">
        <f>VLOOKUP(lookup_combo&amp;"_"&amp;$K22,Time_Series!$C$5:$DS$2164,CF$2,FALSE)</f>
        <v>2207.8548387096698</v>
      </c>
      <c r="CG22" s="3">
        <f>VLOOKUP(lookup_combo&amp;"_"&amp;$K22,Time_Series!$C$5:$DS$2164,CG$2,FALSE)</f>
        <v>2264.25</v>
      </c>
      <c r="CH22" s="3">
        <f>VLOOKUP(lookup_combo&amp;"_"&amp;$K22,Time_Series!$C$5:$DS$2164,CH$2,FALSE)</f>
        <v>2099.5806451612898</v>
      </c>
      <c r="CI22" s="3">
        <f>VLOOKUP(lookup_combo&amp;"_"&amp;$K22,Time_Series!$C$5:$DS$2164,CI$2,FALSE)</f>
        <v>1720.31666666666</v>
      </c>
      <c r="CJ22" s="3">
        <f>VLOOKUP(lookup_combo&amp;"_"&amp;$K22,Time_Series!$C$5:$DS$2164,CJ$2,FALSE)</f>
        <v>1245.5967741935401</v>
      </c>
      <c r="CK22" s="3">
        <f>VLOOKUP(lookup_combo&amp;"_"&amp;$K22,Time_Series!$C$5:$DS$2164,CK$2,FALSE)</f>
        <v>862.38666666666597</v>
      </c>
      <c r="CL22" s="3">
        <f>VLOOKUP(lookup_combo&amp;"_"&amp;$K22,Time_Series!$C$5:$DS$2164,CL$2,FALSE)</f>
        <v>721.36290322580601</v>
      </c>
      <c r="CM22" s="3">
        <f>VLOOKUP(lookup_combo&amp;"_"&amp;$K22,Time_Series!$C$5:$DS$2164,CM$2,FALSE)</f>
        <v>882.12258064516095</v>
      </c>
      <c r="CN22" s="3">
        <f>VLOOKUP(lookup_combo&amp;"_"&amp;$K22,Time_Series!$C$5:$DS$2164,CN$2,FALSE)</f>
        <v>1403.0166666666601</v>
      </c>
      <c r="CO22" s="3">
        <f>VLOOKUP(lookup_combo&amp;"_"&amp;$K22,Time_Series!$C$5:$DS$2164,CO$2,FALSE)</f>
        <v>2009.4516129032199</v>
      </c>
      <c r="CP22" s="3">
        <f>VLOOKUP(lookup_combo&amp;"_"&amp;$K22,Time_Series!$C$5:$DS$2164,CP$2,FALSE)</f>
        <v>2459.1833333333302</v>
      </c>
      <c r="CQ22" s="3">
        <f>VLOOKUP(lookup_combo&amp;"_"&amp;$K22,Time_Series!$C$5:$DS$2164,CQ$2,FALSE)</f>
        <v>2678.5161290322499</v>
      </c>
      <c r="CR22" s="3">
        <f>VLOOKUP(lookup_combo&amp;"_"&amp;$K22,Time_Series!$C$5:$DS$2164,CR$2,FALSE)</f>
        <v>2599.6129032258</v>
      </c>
      <c r="CS22" s="3">
        <f>VLOOKUP(lookup_combo&amp;"_"&amp;$K22,Time_Series!$C$5:$DS$2164,CS$2,FALSE)</f>
        <v>2282.4464285714198</v>
      </c>
      <c r="CT22" s="3">
        <f>VLOOKUP(lookup_combo&amp;"_"&amp;$K22,Time_Series!$C$5:$DS$2164,CT$2,FALSE)</f>
        <v>1825.9193548387</v>
      </c>
      <c r="CU22" s="3">
        <f>VLOOKUP(lookup_combo&amp;"_"&amp;$K22,Time_Series!$C$5:$DS$2164,CU$2,FALSE)</f>
        <v>1255.5166666666601</v>
      </c>
      <c r="CV22" s="3">
        <f>VLOOKUP(lookup_combo&amp;"_"&amp;$K22,Time_Series!$C$5:$DS$2164,CV$2,FALSE)</f>
        <v>807.76935483870898</v>
      </c>
      <c r="CW22" s="3">
        <f>VLOOKUP(lookup_combo&amp;"_"&amp;$K22,Time_Series!$C$5:$DS$2164,CW$2,FALSE)</f>
        <v>545.53833333333296</v>
      </c>
      <c r="CX22" s="3">
        <f>VLOOKUP(lookup_combo&amp;"_"&amp;$K22,Time_Series!$C$5:$DS$2164,CX$2,FALSE)</f>
        <v>448.533870967741</v>
      </c>
      <c r="CY22" s="3">
        <f>VLOOKUP(lookup_combo&amp;"_"&amp;$K22,Time_Series!$C$5:$DS$2164,CY$2,FALSE)</f>
        <v>597.90483870967705</v>
      </c>
      <c r="CZ22" s="3">
        <f>VLOOKUP(lookup_combo&amp;"_"&amp;$K22,Time_Series!$C$5:$DS$2164,CZ$2,FALSE)</f>
        <v>1229.35666666666</v>
      </c>
      <c r="DA22" s="3">
        <f>VLOOKUP(lookup_combo&amp;"_"&amp;$K22,Time_Series!$C$5:$DS$2164,DA$2,FALSE)</f>
        <v>1817</v>
      </c>
      <c r="DB22" s="3">
        <f>VLOOKUP(lookup_combo&amp;"_"&amp;$K22,Time_Series!$C$5:$DS$2164,DB$2,FALSE)</f>
        <v>2181.7333333333299</v>
      </c>
      <c r="DC22" s="3">
        <f>VLOOKUP(lookup_combo&amp;"_"&amp;$K22,Time_Series!$C$5:$DS$2164,DC$2,FALSE)</f>
        <v>2224.1290322580599</v>
      </c>
      <c r="DD22" s="3">
        <f>VLOOKUP(lookup_combo&amp;"_"&amp;$K22,Time_Series!$C$5:$DS$2164,DD$2,FALSE)</f>
        <v>1975.83870967741</v>
      </c>
      <c r="DE22" s="3">
        <f>VLOOKUP(lookup_combo&amp;"_"&amp;$K22,Time_Series!$C$5:$DS$2164,DE$2,FALSE)</f>
        <v>1543.1551724137901</v>
      </c>
      <c r="DF22" s="3">
        <f>VLOOKUP(lookup_combo&amp;"_"&amp;$K22,Time_Series!$C$5:$DS$2164,DF$2,FALSE)</f>
        <v>1093.54193548387</v>
      </c>
      <c r="DG22" s="3">
        <f>VLOOKUP(lookup_combo&amp;"_"&amp;$K22,Time_Series!$C$5:$DS$2164,DG$2,FALSE)</f>
        <v>736.20500000000004</v>
      </c>
      <c r="DH22" s="3">
        <f>VLOOKUP(lookup_combo&amp;"_"&amp;$K22,Time_Series!$C$5:$DS$2164,DH$2,FALSE)</f>
        <v>456.66451612903199</v>
      </c>
      <c r="DI22" s="3">
        <f>VLOOKUP(lookup_combo&amp;"_"&amp;$K22,Time_Series!$C$5:$DS$2164,DI$2,FALSE)</f>
        <v>338.77</v>
      </c>
      <c r="DJ22" s="3">
        <f>VLOOKUP(lookup_combo&amp;"_"&amp;$K22,Time_Series!$C$5:$DS$2164,DJ$2,FALSE)</f>
        <v>539.35322580645095</v>
      </c>
      <c r="DK22" s="3">
        <f>VLOOKUP(lookup_combo&amp;"_"&amp;$K22,Time_Series!$C$5:$DS$2164,DK$2,FALSE)</f>
        <v>1099.80967741935</v>
      </c>
      <c r="DL22" s="3">
        <f>VLOOKUP(lookup_combo&amp;"_"&amp;$K22,Time_Series!$C$5:$DS$2164,DL$2,FALSE)</f>
        <v>1641.5166666666601</v>
      </c>
      <c r="DM22" s="3">
        <f>VLOOKUP(lookup_combo&amp;"_"&amp;$K22,Time_Series!$C$5:$DS$2164,DM$2,FALSE)</f>
        <v>2114.6129032258</v>
      </c>
      <c r="DN22" s="3">
        <f>VLOOKUP(lookup_combo&amp;"_"&amp;$K22,Time_Series!$C$5:$DS$2164,DN$2,FALSE)</f>
        <v>2428.9499999999998</v>
      </c>
      <c r="DO22" s="3">
        <f>VLOOKUP(lookup_combo&amp;"_"&amp;$K22,Time_Series!$C$5:$DS$2164,DO$2,FALSE)</f>
        <v>2519.1451612903202</v>
      </c>
      <c r="DP22" s="3">
        <f>VLOOKUP(lookup_combo&amp;"_"&amp;$K22,Time_Series!$C$5:$DS$2164,DP$2,FALSE)</f>
        <v>2316.0806451612898</v>
      </c>
      <c r="DQ22" s="3">
        <f>VLOOKUP(lookup_combo&amp;"_"&amp;$K22,Time_Series!$C$5:$DS$2164,DQ$2,FALSE)</f>
        <v>1951.69642857142</v>
      </c>
      <c r="DR22" s="3">
        <f>VLOOKUP(lookup_combo&amp;"_"&amp;$K22,Time_Series!$C$5:$DS$2164,DR$2,FALSE)</f>
        <v>1524.4516129032199</v>
      </c>
      <c r="DS22" s="3">
        <f>VLOOKUP(lookup_combo&amp;"_"&amp;$K22,Time_Series!$C$5:$DS$2164,DS$2,FALSE)</f>
        <v>1056.6116666666601</v>
      </c>
      <c r="DT22" s="3">
        <f>VLOOKUP(lookup_combo&amp;"_"&amp;$K22,Time_Series!$C$5:$DS$2164,DT$2,FALSE)</f>
        <v>733.29516129032197</v>
      </c>
      <c r="DU22" s="3">
        <f>VLOOKUP(lookup_combo&amp;"_"&amp;$K22,Time_Series!$C$5:$DS$2164,DU$2,FALSE)</f>
        <v>552.29166666666595</v>
      </c>
      <c r="DV22" s="3">
        <f>VLOOKUP(lookup_combo&amp;"_"&amp;$K22,Time_Series!$C$5:$DS$2164,DV$2,FALSE)</f>
        <v>590.935483870967</v>
      </c>
      <c r="DW22" s="3">
        <f>VLOOKUP(lookup_combo&amp;"_"&amp;$K22,Time_Series!$C$5:$DS$2164,DW$2,FALSE)</f>
        <v>886.46129032258</v>
      </c>
      <c r="DX22" s="3">
        <f>VLOOKUP(lookup_combo&amp;"_"&amp;$K22,Time_Series!$C$5:$DS$2164,DX$2,FALSE)</f>
        <v>1391.5833333333301</v>
      </c>
      <c r="DY22" s="3">
        <f>VLOOKUP(lookup_combo&amp;"_"&amp;$K22,Time_Series!$C$5:$DS$2164,DY$2,FALSE)</f>
        <v>2041.7419354838701</v>
      </c>
      <c r="DZ22" s="3">
        <f>VLOOKUP(lookup_combo&amp;"_"&amp;$K22,Time_Series!$C$5:$DS$2164,DZ$2,FALSE)</f>
        <v>2558.13333333333</v>
      </c>
      <c r="EA22" s="3">
        <f>VLOOKUP(lookup_combo&amp;"_"&amp;$K22,Time_Series!$C$5:$DS$2164,EA$2,FALSE)</f>
        <v>2852.4833333333299</v>
      </c>
    </row>
    <row r="23" spans="11:131" x14ac:dyDescent="0.25">
      <c r="K23" s="3">
        <v>20</v>
      </c>
      <c r="L23" s="3">
        <f>VLOOKUP(lookup_combo&amp;"_"&amp;$K23,Time_Series!$C$5:$DS$2164,L$2,FALSE)</f>
        <v>10</v>
      </c>
      <c r="M23" s="3">
        <f>VLOOKUP(lookup_combo&amp;"_"&amp;$K23,Time_Series!$C$5:$DS$2164,M$2,FALSE)</f>
        <v>10</v>
      </c>
      <c r="N23" s="3">
        <f>VLOOKUP(lookup_combo&amp;"_"&amp;$K23,Time_Series!$C$5:$DS$2164,N$2,FALSE)</f>
        <v>10</v>
      </c>
      <c r="O23" s="3">
        <f>VLOOKUP(lookup_combo&amp;"_"&amp;$K23,Time_Series!$C$5:$DS$2164,O$2,FALSE)</f>
        <v>10</v>
      </c>
      <c r="P23" s="3">
        <f>VLOOKUP(lookup_combo&amp;"_"&amp;$K23,Time_Series!$C$5:$DS$2164,P$2,FALSE)</f>
        <v>10</v>
      </c>
      <c r="Q23" s="3">
        <f>VLOOKUP(lookup_combo&amp;"_"&amp;$K23,Time_Series!$C$5:$DS$2164,Q$2,FALSE)</f>
        <v>10.012</v>
      </c>
      <c r="R23" s="3">
        <f>VLOOKUP(lookup_combo&amp;"_"&amp;$K23,Time_Series!$C$5:$DS$2164,R$2,FALSE)</f>
        <v>12.3177419354838</v>
      </c>
      <c r="S23" s="3">
        <f>VLOOKUP(lookup_combo&amp;"_"&amp;$K23,Time_Series!$C$5:$DS$2164,S$2,FALSE)</f>
        <v>49.383064516128997</v>
      </c>
      <c r="T23" s="3">
        <f>VLOOKUP(lookup_combo&amp;"_"&amp;$K23,Time_Series!$C$5:$DS$2164,T$2,FALSE)</f>
        <v>228.039999999999</v>
      </c>
      <c r="U23" s="3">
        <f>VLOOKUP(lookup_combo&amp;"_"&amp;$K23,Time_Series!$C$5:$DS$2164,U$2,FALSE)</f>
        <v>616.43064516129004</v>
      </c>
      <c r="V23" s="3">
        <f>VLOOKUP(lookup_combo&amp;"_"&amp;$K23,Time_Series!$C$5:$DS$2164,V$2,FALSE)</f>
        <v>994.30666666666605</v>
      </c>
      <c r="W23" s="3">
        <f>VLOOKUP(lookup_combo&amp;"_"&amp;$K23,Time_Series!$C$5:$DS$2164,W$2,FALSE)</f>
        <v>1180.9032258064501</v>
      </c>
      <c r="X23" s="3">
        <f>VLOOKUP(lookup_combo&amp;"_"&amp;$K23,Time_Series!$C$5:$DS$2164,X$2,FALSE)</f>
        <v>1142.6451612903199</v>
      </c>
      <c r="Y23" s="3">
        <f>VLOOKUP(lookup_combo&amp;"_"&amp;$K23,Time_Series!$C$5:$DS$2164,Y$2,FALSE)</f>
        <v>984.89642857142803</v>
      </c>
      <c r="Z23" s="3">
        <f>VLOOKUP(lookup_combo&amp;"_"&amp;$K23,Time_Series!$C$5:$DS$2164,Z$2,FALSE)</f>
        <v>790.45483870967701</v>
      </c>
      <c r="AA23" s="3">
        <f>VLOOKUP(lookup_combo&amp;"_"&amp;$K23,Time_Series!$C$5:$DS$2164,AA$2,FALSE)</f>
        <v>620.26333333333298</v>
      </c>
      <c r="AB23" s="3">
        <f>VLOOKUP(lookup_combo&amp;"_"&amp;$K23,Time_Series!$C$5:$DS$2164,AB$2,FALSE)</f>
        <v>485.07580645161198</v>
      </c>
      <c r="AC23" s="3">
        <f>VLOOKUP(lookup_combo&amp;"_"&amp;$K23,Time_Series!$C$5:$DS$2164,AC$2,FALSE)</f>
        <v>379.70333333333298</v>
      </c>
      <c r="AD23" s="3">
        <f>VLOOKUP(lookup_combo&amp;"_"&amp;$K23,Time_Series!$C$5:$DS$2164,AD$2,FALSE)</f>
        <v>336.68064516128999</v>
      </c>
      <c r="AE23" s="3">
        <f>VLOOKUP(lookup_combo&amp;"_"&amp;$K23,Time_Series!$C$5:$DS$2164,AE$2,FALSE)</f>
        <v>457.68225806451602</v>
      </c>
      <c r="AF23" s="3">
        <f>VLOOKUP(lookup_combo&amp;"_"&amp;$K23,Time_Series!$C$5:$DS$2164,AF$2,FALSE)</f>
        <v>839.51833333333298</v>
      </c>
      <c r="AG23" s="3">
        <f>VLOOKUP(lookup_combo&amp;"_"&amp;$K23,Time_Series!$C$5:$DS$2164,AG$2,FALSE)</f>
        <v>1407.7419354838701</v>
      </c>
      <c r="AH23" s="3">
        <f>VLOOKUP(lookup_combo&amp;"_"&amp;$K23,Time_Series!$C$5:$DS$2164,AH$2,FALSE)</f>
        <v>1838.38333333333</v>
      </c>
      <c r="AI23" s="3">
        <f>VLOOKUP(lookup_combo&amp;"_"&amp;$K23,Time_Series!$C$5:$DS$2164,AI$2,FALSE)</f>
        <v>1928.83870967741</v>
      </c>
      <c r="AJ23" s="3">
        <f>VLOOKUP(lookup_combo&amp;"_"&amp;$K23,Time_Series!$C$5:$DS$2164,AJ$2,FALSE)</f>
        <v>1695.9838709677399</v>
      </c>
      <c r="AK23" s="3">
        <f>VLOOKUP(lookup_combo&amp;"_"&amp;$K23,Time_Series!$C$5:$DS$2164,AK$2,FALSE)</f>
        <v>1339.25</v>
      </c>
      <c r="AL23" s="3">
        <f>VLOOKUP(lookup_combo&amp;"_"&amp;$K23,Time_Series!$C$5:$DS$2164,AL$2,FALSE)</f>
        <v>964.62741935483803</v>
      </c>
      <c r="AM23" s="3">
        <f>VLOOKUP(lookup_combo&amp;"_"&amp;$K23,Time_Series!$C$5:$DS$2164,AM$2,FALSE)</f>
        <v>653.50499999999897</v>
      </c>
      <c r="AN23" s="3">
        <f>VLOOKUP(lookup_combo&amp;"_"&amp;$K23,Time_Series!$C$5:$DS$2164,AN$2,FALSE)</f>
        <v>445.908064516129</v>
      </c>
      <c r="AO23" s="3">
        <f>VLOOKUP(lookup_combo&amp;"_"&amp;$K23,Time_Series!$C$5:$DS$2164,AO$2,FALSE)</f>
        <v>320.66500000000002</v>
      </c>
      <c r="AP23" s="3">
        <f>VLOOKUP(lookup_combo&amp;"_"&amp;$K23,Time_Series!$C$5:$DS$2164,AP$2,FALSE)</f>
        <v>264.65161290322499</v>
      </c>
      <c r="AQ23" s="3">
        <f>VLOOKUP(lookup_combo&amp;"_"&amp;$K23,Time_Series!$C$5:$DS$2164,AQ$2,FALSE)</f>
        <v>299.369354838709</v>
      </c>
      <c r="AR23" s="3">
        <f>VLOOKUP(lookup_combo&amp;"_"&amp;$K23,Time_Series!$C$5:$DS$2164,AR$2,FALSE)</f>
        <v>474.486666666666</v>
      </c>
      <c r="AS23" s="3">
        <f>VLOOKUP(lookup_combo&amp;"_"&amp;$K23,Time_Series!$C$5:$DS$2164,AS$2,FALSE)</f>
        <v>827.56774193548301</v>
      </c>
      <c r="AT23" s="3">
        <f>VLOOKUP(lookup_combo&amp;"_"&amp;$K23,Time_Series!$C$5:$DS$2164,AT$2,FALSE)</f>
        <v>1297.2666666666601</v>
      </c>
      <c r="AU23" s="3">
        <f>VLOOKUP(lookup_combo&amp;"_"&amp;$K23,Time_Series!$C$5:$DS$2164,AU$2,FALSE)</f>
        <v>1736.5967741935401</v>
      </c>
      <c r="AV23" s="3">
        <f>VLOOKUP(lookup_combo&amp;"_"&amp;$K23,Time_Series!$C$5:$DS$2164,AV$2,FALSE)</f>
        <v>2005.2903225806399</v>
      </c>
      <c r="AW23" s="3">
        <f>VLOOKUP(lookup_combo&amp;"_"&amp;$K23,Time_Series!$C$5:$DS$2164,AW$2,FALSE)</f>
        <v>2045.7321428571399</v>
      </c>
      <c r="AX23" s="3">
        <f>VLOOKUP(lookup_combo&amp;"_"&amp;$K23,Time_Series!$C$5:$DS$2164,AX$2,FALSE)</f>
        <v>1897.2580645161199</v>
      </c>
      <c r="AY23" s="3">
        <f>VLOOKUP(lookup_combo&amp;"_"&amp;$K23,Time_Series!$C$5:$DS$2164,AY$2,FALSE)</f>
        <v>1603.8</v>
      </c>
      <c r="AZ23" s="3">
        <f>VLOOKUP(lookup_combo&amp;"_"&amp;$K23,Time_Series!$C$5:$DS$2164,AZ$2,FALSE)</f>
        <v>1210.72580645161</v>
      </c>
      <c r="BA23" s="3">
        <f>VLOOKUP(lookup_combo&amp;"_"&amp;$K23,Time_Series!$C$5:$DS$2164,BA$2,FALSE)</f>
        <v>826.27166666666596</v>
      </c>
      <c r="BB23" s="3">
        <f>VLOOKUP(lookup_combo&amp;"_"&amp;$K23,Time_Series!$C$5:$DS$2164,BB$2,FALSE)</f>
        <v>558.62258064516095</v>
      </c>
      <c r="BC23" s="3">
        <f>VLOOKUP(lookup_combo&amp;"_"&amp;$K23,Time_Series!$C$5:$DS$2164,BC$2,FALSE)</f>
        <v>398.562903225806</v>
      </c>
      <c r="BD23" s="3">
        <f>VLOOKUP(lookup_combo&amp;"_"&amp;$K23,Time_Series!$C$5:$DS$2164,BD$2,FALSE)</f>
        <v>349.78833333333301</v>
      </c>
      <c r="BE23" s="3">
        <f>VLOOKUP(lookup_combo&amp;"_"&amp;$K23,Time_Series!$C$5:$DS$2164,BE$2,FALSE)</f>
        <v>397.46129032258</v>
      </c>
      <c r="BF23" s="3">
        <f>VLOOKUP(lookup_combo&amp;"_"&amp;$K23,Time_Series!$C$5:$DS$2164,BF$2,FALSE)</f>
        <v>589.40166666666596</v>
      </c>
      <c r="BG23" s="3">
        <f>VLOOKUP(lookup_combo&amp;"_"&amp;$K23,Time_Series!$C$5:$DS$2164,BG$2,FALSE)</f>
        <v>960.27419354838696</v>
      </c>
      <c r="BH23" s="3">
        <f>VLOOKUP(lookup_combo&amp;"_"&amp;$K23,Time_Series!$C$5:$DS$2164,BH$2,FALSE)</f>
        <v>1212.03225806451</v>
      </c>
      <c r="BI23" s="3">
        <f>VLOOKUP(lookup_combo&amp;"_"&amp;$K23,Time_Series!$C$5:$DS$2164,BI$2,FALSE)</f>
        <v>1184.3793103448199</v>
      </c>
      <c r="BJ23" s="3">
        <f>VLOOKUP(lookup_combo&amp;"_"&amp;$K23,Time_Series!$C$5:$DS$2164,BJ$2,FALSE)</f>
        <v>974.48870967741902</v>
      </c>
      <c r="BK23" s="3">
        <f>VLOOKUP(lookup_combo&amp;"_"&amp;$K23,Time_Series!$C$5:$DS$2164,BK$2,FALSE)</f>
        <v>704.32333333333304</v>
      </c>
      <c r="BL23" s="3">
        <f>VLOOKUP(lookup_combo&amp;"_"&amp;$K23,Time_Series!$C$5:$DS$2164,BL$2,FALSE)</f>
        <v>533.05645161290295</v>
      </c>
      <c r="BM23" s="3">
        <f>VLOOKUP(lookup_combo&amp;"_"&amp;$K23,Time_Series!$C$5:$DS$2164,BM$2,FALSE)</f>
        <v>639.01833333333298</v>
      </c>
      <c r="BN23" s="3">
        <f>VLOOKUP(lookup_combo&amp;"_"&amp;$K23,Time_Series!$C$5:$DS$2164,BN$2,FALSE)</f>
        <v>1145.8467741935401</v>
      </c>
      <c r="BO23" s="3">
        <f>VLOOKUP(lookup_combo&amp;"_"&amp;$K23,Time_Series!$C$5:$DS$2164,BO$2,FALSE)</f>
        <v>1733.7419354838701</v>
      </c>
      <c r="BP23" s="3">
        <f>VLOOKUP(lookup_combo&amp;"_"&amp;$K23,Time_Series!$C$5:$DS$2164,BP$2,FALSE)</f>
        <v>2157.4833333333299</v>
      </c>
      <c r="BQ23" s="3">
        <f>VLOOKUP(lookup_combo&amp;"_"&amp;$K23,Time_Series!$C$5:$DS$2164,BQ$2,FALSE)</f>
        <v>2388.4032258064499</v>
      </c>
      <c r="BR23" s="3">
        <f>VLOOKUP(lookup_combo&amp;"_"&amp;$K23,Time_Series!$C$5:$DS$2164,BR$2,FALSE)</f>
        <v>2402.7833333333301</v>
      </c>
      <c r="BS23" s="3">
        <f>VLOOKUP(lookup_combo&amp;"_"&amp;$K23,Time_Series!$C$5:$DS$2164,BS$2,FALSE)</f>
        <v>2162.83870967741</v>
      </c>
      <c r="BT23" s="3">
        <f>VLOOKUP(lookup_combo&amp;"_"&amp;$K23,Time_Series!$C$5:$DS$2164,BT$2,FALSE)</f>
        <v>1729.27419354838</v>
      </c>
      <c r="BU23" s="3">
        <f>VLOOKUP(lookup_combo&amp;"_"&amp;$K23,Time_Series!$C$5:$DS$2164,BU$2,FALSE)</f>
        <v>1294.8571428571399</v>
      </c>
      <c r="BV23" s="3">
        <f>VLOOKUP(lookup_combo&amp;"_"&amp;$K23,Time_Series!$C$5:$DS$2164,BV$2,FALSE)</f>
        <v>960.52096774193501</v>
      </c>
      <c r="BW23" s="3">
        <f>VLOOKUP(lookup_combo&amp;"_"&amp;$K23,Time_Series!$C$5:$DS$2164,BW$2,FALSE)</f>
        <v>717.80666666666605</v>
      </c>
      <c r="BX23" s="3">
        <f>VLOOKUP(lookup_combo&amp;"_"&amp;$K23,Time_Series!$C$5:$DS$2164,BX$2,FALSE)</f>
        <v>547.11774193548297</v>
      </c>
      <c r="BY23" s="3">
        <f>VLOOKUP(lookup_combo&amp;"_"&amp;$K23,Time_Series!$C$5:$DS$2164,BY$2,FALSE)</f>
        <v>425.65833333333302</v>
      </c>
      <c r="BZ23" s="3">
        <f>VLOOKUP(lookup_combo&amp;"_"&amp;$K23,Time_Series!$C$5:$DS$2164,BZ$2,FALSE)</f>
        <v>370.783870967741</v>
      </c>
      <c r="CA23" s="3">
        <f>VLOOKUP(lookup_combo&amp;"_"&amp;$K23,Time_Series!$C$5:$DS$2164,CA$2,FALSE)</f>
        <v>437.55806451612898</v>
      </c>
      <c r="CB23" s="3">
        <f>VLOOKUP(lookup_combo&amp;"_"&amp;$K23,Time_Series!$C$5:$DS$2164,CB$2,FALSE)</f>
        <v>676.45166666666603</v>
      </c>
      <c r="CC23" s="3">
        <f>VLOOKUP(lookup_combo&amp;"_"&amp;$K23,Time_Series!$C$5:$DS$2164,CC$2,FALSE)</f>
        <v>1061.8580645161201</v>
      </c>
      <c r="CD23" s="3">
        <f>VLOOKUP(lookup_combo&amp;"_"&amp;$K23,Time_Series!$C$5:$DS$2164,CD$2,FALSE)</f>
        <v>1486.45</v>
      </c>
      <c r="CE23" s="3">
        <f>VLOOKUP(lookup_combo&amp;"_"&amp;$K23,Time_Series!$C$5:$DS$2164,CE$2,FALSE)</f>
        <v>1852.1774193548299</v>
      </c>
      <c r="CF23" s="3">
        <f>VLOOKUP(lookup_combo&amp;"_"&amp;$K23,Time_Series!$C$5:$DS$2164,CF$2,FALSE)</f>
        <v>2048.6290322580599</v>
      </c>
      <c r="CG23" s="3">
        <f>VLOOKUP(lookup_combo&amp;"_"&amp;$K23,Time_Series!$C$5:$DS$2164,CG$2,FALSE)</f>
        <v>2010.17857142857</v>
      </c>
      <c r="CH23" s="3">
        <f>VLOOKUP(lookup_combo&amp;"_"&amp;$K23,Time_Series!$C$5:$DS$2164,CH$2,FALSE)</f>
        <v>1763.22580645161</v>
      </c>
      <c r="CI23" s="3">
        <f>VLOOKUP(lookup_combo&amp;"_"&amp;$K23,Time_Series!$C$5:$DS$2164,CI$2,FALSE)</f>
        <v>1355.06666666666</v>
      </c>
      <c r="CJ23" s="3">
        <f>VLOOKUP(lookup_combo&amp;"_"&amp;$K23,Time_Series!$C$5:$DS$2164,CJ$2,FALSE)</f>
        <v>929.21451612903195</v>
      </c>
      <c r="CK23" s="3">
        <f>VLOOKUP(lookup_combo&amp;"_"&amp;$K23,Time_Series!$C$5:$DS$2164,CK$2,FALSE)</f>
        <v>626.469999999999</v>
      </c>
      <c r="CL23" s="3">
        <f>VLOOKUP(lookup_combo&amp;"_"&amp;$K23,Time_Series!$C$5:$DS$2164,CL$2,FALSE)</f>
        <v>554.52580645161197</v>
      </c>
      <c r="CM23" s="3">
        <f>VLOOKUP(lookup_combo&amp;"_"&amp;$K23,Time_Series!$C$5:$DS$2164,CM$2,FALSE)</f>
        <v>763.30806451612898</v>
      </c>
      <c r="CN23" s="3">
        <f>VLOOKUP(lookup_combo&amp;"_"&amp;$K23,Time_Series!$C$5:$DS$2164,CN$2,FALSE)</f>
        <v>1236.22</v>
      </c>
      <c r="CO23" s="3">
        <f>VLOOKUP(lookup_combo&amp;"_"&amp;$K23,Time_Series!$C$5:$DS$2164,CO$2,FALSE)</f>
        <v>1785.0967741935401</v>
      </c>
      <c r="CP23" s="3">
        <f>VLOOKUP(lookup_combo&amp;"_"&amp;$K23,Time_Series!$C$5:$DS$2164,CP$2,FALSE)</f>
        <v>2185.9833333333299</v>
      </c>
      <c r="CQ23" s="3">
        <f>VLOOKUP(lookup_combo&amp;"_"&amp;$K23,Time_Series!$C$5:$DS$2164,CQ$2,FALSE)</f>
        <v>2346.4838709677401</v>
      </c>
      <c r="CR23" s="3">
        <f>VLOOKUP(lookup_combo&amp;"_"&amp;$K23,Time_Series!$C$5:$DS$2164,CR$2,FALSE)</f>
        <v>2221.4677419354798</v>
      </c>
      <c r="CS23" s="3">
        <f>VLOOKUP(lookup_combo&amp;"_"&amp;$K23,Time_Series!$C$5:$DS$2164,CS$2,FALSE)</f>
        <v>1893.2321428571399</v>
      </c>
      <c r="CT23" s="3">
        <f>VLOOKUP(lookup_combo&amp;"_"&amp;$K23,Time_Series!$C$5:$DS$2164,CT$2,FALSE)</f>
        <v>1470.03225806451</v>
      </c>
      <c r="CU23" s="3">
        <f>VLOOKUP(lookup_combo&amp;"_"&amp;$K23,Time_Series!$C$5:$DS$2164,CU$2,FALSE)</f>
        <v>1010.95166666666</v>
      </c>
      <c r="CV23" s="3">
        <f>VLOOKUP(lookup_combo&amp;"_"&amp;$K23,Time_Series!$C$5:$DS$2164,CV$2,FALSE)</f>
        <v>657.92741935483798</v>
      </c>
      <c r="CW23" s="3">
        <f>VLOOKUP(lookup_combo&amp;"_"&amp;$K23,Time_Series!$C$5:$DS$2164,CW$2,FALSE)</f>
        <v>459.60333333333301</v>
      </c>
      <c r="CX23" s="3">
        <f>VLOOKUP(lookup_combo&amp;"_"&amp;$K23,Time_Series!$C$5:$DS$2164,CX$2,FALSE)</f>
        <v>411.10161290322498</v>
      </c>
      <c r="CY23" s="3">
        <f>VLOOKUP(lookup_combo&amp;"_"&amp;$K23,Time_Series!$C$5:$DS$2164,CY$2,FALSE)</f>
        <v>584.12903225806394</v>
      </c>
      <c r="CZ23" s="3">
        <f>VLOOKUP(lookup_combo&amp;"_"&amp;$K23,Time_Series!$C$5:$DS$2164,CZ$2,FALSE)</f>
        <v>1179.3</v>
      </c>
      <c r="DA23" s="3">
        <f>VLOOKUP(lookup_combo&amp;"_"&amp;$K23,Time_Series!$C$5:$DS$2164,DA$2,FALSE)</f>
        <v>1874.2096774193501</v>
      </c>
      <c r="DB23" s="3">
        <f>VLOOKUP(lookup_combo&amp;"_"&amp;$K23,Time_Series!$C$5:$DS$2164,DB$2,FALSE)</f>
        <v>2314.0166666666601</v>
      </c>
      <c r="DC23" s="3">
        <f>VLOOKUP(lookup_combo&amp;"_"&amp;$K23,Time_Series!$C$5:$DS$2164,DC$2,FALSE)</f>
        <v>2347.0322580645102</v>
      </c>
      <c r="DD23" s="3">
        <f>VLOOKUP(lookup_combo&amp;"_"&amp;$K23,Time_Series!$C$5:$DS$2164,DD$2,FALSE)</f>
        <v>2045.9838709677399</v>
      </c>
      <c r="DE23" s="3">
        <f>VLOOKUP(lookup_combo&amp;"_"&amp;$K23,Time_Series!$C$5:$DS$2164,DE$2,FALSE)</f>
        <v>1596.7931034482699</v>
      </c>
      <c r="DF23" s="3">
        <f>VLOOKUP(lookup_combo&amp;"_"&amp;$K23,Time_Series!$C$5:$DS$2164,DF$2,FALSE)</f>
        <v>1148.4322580645101</v>
      </c>
      <c r="DG23" s="3">
        <f>VLOOKUP(lookup_combo&amp;"_"&amp;$K23,Time_Series!$C$5:$DS$2164,DG$2,FALSE)</f>
        <v>800.15</v>
      </c>
      <c r="DH23" s="3">
        <f>VLOOKUP(lookup_combo&amp;"_"&amp;$K23,Time_Series!$C$5:$DS$2164,DH$2,FALSE)</f>
        <v>529.53548387096703</v>
      </c>
      <c r="DI23" s="3">
        <f>VLOOKUP(lookup_combo&amp;"_"&amp;$K23,Time_Series!$C$5:$DS$2164,DI$2,FALSE)</f>
        <v>414.28666666666601</v>
      </c>
      <c r="DJ23" s="3">
        <f>VLOOKUP(lookup_combo&amp;"_"&amp;$K23,Time_Series!$C$5:$DS$2164,DJ$2,FALSE)</f>
        <v>621.13064516128998</v>
      </c>
      <c r="DK23" s="3">
        <f>VLOOKUP(lookup_combo&amp;"_"&amp;$K23,Time_Series!$C$5:$DS$2164,DK$2,FALSE)</f>
        <v>1255.34193548387</v>
      </c>
      <c r="DL23" s="3">
        <f>VLOOKUP(lookup_combo&amp;"_"&amp;$K23,Time_Series!$C$5:$DS$2164,DL$2,FALSE)</f>
        <v>1886.1666666666599</v>
      </c>
      <c r="DM23" s="3">
        <f>VLOOKUP(lookup_combo&amp;"_"&amp;$K23,Time_Series!$C$5:$DS$2164,DM$2,FALSE)</f>
        <v>2351.72580645161</v>
      </c>
      <c r="DN23" s="3">
        <f>VLOOKUP(lookup_combo&amp;"_"&amp;$K23,Time_Series!$C$5:$DS$2164,DN$2,FALSE)</f>
        <v>2623.4666666666599</v>
      </c>
      <c r="DO23" s="3">
        <f>VLOOKUP(lookup_combo&amp;"_"&amp;$K23,Time_Series!$C$5:$DS$2164,DO$2,FALSE)</f>
        <v>2664.2580645161202</v>
      </c>
      <c r="DP23" s="3">
        <f>VLOOKUP(lookup_combo&amp;"_"&amp;$K23,Time_Series!$C$5:$DS$2164,DP$2,FALSE)</f>
        <v>2430.77419354838</v>
      </c>
      <c r="DQ23" s="3">
        <f>VLOOKUP(lookup_combo&amp;"_"&amp;$K23,Time_Series!$C$5:$DS$2164,DQ$2,FALSE)</f>
        <v>2040.7857142857099</v>
      </c>
      <c r="DR23" s="3">
        <f>VLOOKUP(lookup_combo&amp;"_"&amp;$K23,Time_Series!$C$5:$DS$2164,DR$2,FALSE)</f>
        <v>1617.22580645161</v>
      </c>
      <c r="DS23" s="3">
        <f>VLOOKUP(lookup_combo&amp;"_"&amp;$K23,Time_Series!$C$5:$DS$2164,DS$2,FALSE)</f>
        <v>1203.8</v>
      </c>
      <c r="DT23" s="3">
        <f>VLOOKUP(lookup_combo&amp;"_"&amp;$K23,Time_Series!$C$5:$DS$2164,DT$2,FALSE)</f>
        <v>910.42580645161297</v>
      </c>
      <c r="DU23" s="3">
        <f>VLOOKUP(lookup_combo&amp;"_"&amp;$K23,Time_Series!$C$5:$DS$2164,DU$2,FALSE)</f>
        <v>727.02833333333297</v>
      </c>
      <c r="DV23" s="3">
        <f>VLOOKUP(lookup_combo&amp;"_"&amp;$K23,Time_Series!$C$5:$DS$2164,DV$2,FALSE)</f>
        <v>755.04516129032197</v>
      </c>
      <c r="DW23" s="3">
        <f>VLOOKUP(lookup_combo&amp;"_"&amp;$K23,Time_Series!$C$5:$DS$2164,DW$2,FALSE)</f>
        <v>1055.2016129032199</v>
      </c>
      <c r="DX23" s="3">
        <f>VLOOKUP(lookup_combo&amp;"_"&amp;$K23,Time_Series!$C$5:$DS$2164,DX$2,FALSE)</f>
        <v>1541.5333333333299</v>
      </c>
      <c r="DY23" s="3">
        <f>VLOOKUP(lookup_combo&amp;"_"&amp;$K23,Time_Series!$C$5:$DS$2164,DY$2,FALSE)</f>
        <v>2122.6129032258</v>
      </c>
      <c r="DZ23" s="3">
        <f>VLOOKUP(lookup_combo&amp;"_"&amp;$K23,Time_Series!$C$5:$DS$2164,DZ$2,FALSE)</f>
        <v>2604.4499999999998</v>
      </c>
      <c r="EA23" s="3">
        <f>VLOOKUP(lookup_combo&amp;"_"&amp;$K23,Time_Series!$C$5:$DS$2164,EA$2,FALSE)</f>
        <v>2824.6666666666601</v>
      </c>
    </row>
    <row r="24" spans="11:131" x14ac:dyDescent="0.25">
      <c r="K24" s="3">
        <v>21</v>
      </c>
      <c r="L24" s="3">
        <f>VLOOKUP(lookup_combo&amp;"_"&amp;$K24,Time_Series!$C$5:$DS$2164,L$2,FALSE)</f>
        <v>10</v>
      </c>
      <c r="M24" s="3">
        <f>VLOOKUP(lookup_combo&amp;"_"&amp;$K24,Time_Series!$C$5:$DS$2164,M$2,FALSE)</f>
        <v>10</v>
      </c>
      <c r="N24" s="3">
        <f>VLOOKUP(lookup_combo&amp;"_"&amp;$K24,Time_Series!$C$5:$DS$2164,N$2,FALSE)</f>
        <v>10</v>
      </c>
      <c r="O24" s="3">
        <f>VLOOKUP(lookup_combo&amp;"_"&amp;$K24,Time_Series!$C$5:$DS$2164,O$2,FALSE)</f>
        <v>10</v>
      </c>
      <c r="P24" s="3">
        <f>VLOOKUP(lookup_combo&amp;"_"&amp;$K24,Time_Series!$C$5:$DS$2164,P$2,FALSE)</f>
        <v>10</v>
      </c>
      <c r="Q24" s="3">
        <f>VLOOKUP(lookup_combo&amp;"_"&amp;$K24,Time_Series!$C$5:$DS$2164,Q$2,FALSE)</f>
        <v>10.0036666666666</v>
      </c>
      <c r="R24" s="3">
        <f>VLOOKUP(lookup_combo&amp;"_"&amp;$K24,Time_Series!$C$5:$DS$2164,R$2,FALSE)</f>
        <v>10.966129032257999</v>
      </c>
      <c r="S24" s="3">
        <f>VLOOKUP(lookup_combo&amp;"_"&amp;$K24,Time_Series!$C$5:$DS$2164,S$2,FALSE)</f>
        <v>29.130161290322501</v>
      </c>
      <c r="T24" s="3">
        <f>VLOOKUP(lookup_combo&amp;"_"&amp;$K24,Time_Series!$C$5:$DS$2164,T$2,FALSE)</f>
        <v>131.96466666666601</v>
      </c>
      <c r="U24" s="3">
        <f>VLOOKUP(lookup_combo&amp;"_"&amp;$K24,Time_Series!$C$5:$DS$2164,U$2,FALSE)</f>
        <v>400.02258064516099</v>
      </c>
      <c r="V24" s="3">
        <f>VLOOKUP(lookup_combo&amp;"_"&amp;$K24,Time_Series!$C$5:$DS$2164,V$2,FALSE)</f>
        <v>728.93333333333305</v>
      </c>
      <c r="W24" s="3">
        <f>VLOOKUP(lookup_combo&amp;"_"&amp;$K24,Time_Series!$C$5:$DS$2164,W$2,FALSE)</f>
        <v>979.56290322580605</v>
      </c>
      <c r="X24" s="3">
        <f>VLOOKUP(lookup_combo&amp;"_"&amp;$K24,Time_Series!$C$5:$DS$2164,X$2,FALSE)</f>
        <v>1074.22580645161</v>
      </c>
      <c r="Y24" s="3">
        <f>VLOOKUP(lookup_combo&amp;"_"&amp;$K24,Time_Series!$C$5:$DS$2164,Y$2,FALSE)</f>
        <v>1038.2214285714199</v>
      </c>
      <c r="Z24" s="3">
        <f>VLOOKUP(lookup_combo&amp;"_"&amp;$K24,Time_Series!$C$5:$DS$2164,Z$2,FALSE)</f>
        <v>928.23548387096696</v>
      </c>
      <c r="AA24" s="3">
        <f>VLOOKUP(lookup_combo&amp;"_"&amp;$K24,Time_Series!$C$5:$DS$2164,AA$2,FALSE)</f>
        <v>797.37166666666599</v>
      </c>
      <c r="AB24" s="3">
        <f>VLOOKUP(lookup_combo&amp;"_"&amp;$K24,Time_Series!$C$5:$DS$2164,AB$2,FALSE)</f>
        <v>660.27419354838696</v>
      </c>
      <c r="AC24" s="3">
        <f>VLOOKUP(lookup_combo&amp;"_"&amp;$K24,Time_Series!$C$5:$DS$2164,AC$2,FALSE)</f>
        <v>530.65333333333297</v>
      </c>
      <c r="AD24" s="3">
        <f>VLOOKUP(lookup_combo&amp;"_"&amp;$K24,Time_Series!$C$5:$DS$2164,AD$2,FALSE)</f>
        <v>441.58709677419301</v>
      </c>
      <c r="AE24" s="3">
        <f>VLOOKUP(lookup_combo&amp;"_"&amp;$K24,Time_Series!$C$5:$DS$2164,AE$2,FALSE)</f>
        <v>457.69516129032201</v>
      </c>
      <c r="AF24" s="3">
        <f>VLOOKUP(lookup_combo&amp;"_"&amp;$K24,Time_Series!$C$5:$DS$2164,AF$2,FALSE)</f>
        <v>637.099999999999</v>
      </c>
      <c r="AG24" s="3">
        <f>VLOOKUP(lookup_combo&amp;"_"&amp;$K24,Time_Series!$C$5:$DS$2164,AG$2,FALSE)</f>
        <v>954.74838709677397</v>
      </c>
      <c r="AH24" s="3">
        <f>VLOOKUP(lookup_combo&amp;"_"&amp;$K24,Time_Series!$C$5:$DS$2164,AH$2,FALSE)</f>
        <v>1248.9833333333299</v>
      </c>
      <c r="AI24" s="3">
        <f>VLOOKUP(lookup_combo&amp;"_"&amp;$K24,Time_Series!$C$5:$DS$2164,AI$2,FALSE)</f>
        <v>1392.4516129032199</v>
      </c>
      <c r="AJ24" s="3">
        <f>VLOOKUP(lookup_combo&amp;"_"&amp;$K24,Time_Series!$C$5:$DS$2164,AJ$2,FALSE)</f>
        <v>1348.2580645161199</v>
      </c>
      <c r="AK24" s="3">
        <f>VLOOKUP(lookup_combo&amp;"_"&amp;$K24,Time_Series!$C$5:$DS$2164,AK$2,FALSE)</f>
        <v>1182.6071428571399</v>
      </c>
      <c r="AL24" s="3">
        <f>VLOOKUP(lookup_combo&amp;"_"&amp;$K24,Time_Series!$C$5:$DS$2164,AL$2,FALSE)</f>
        <v>959.02580645161299</v>
      </c>
      <c r="AM24" s="3">
        <f>VLOOKUP(lookup_combo&amp;"_"&amp;$K24,Time_Series!$C$5:$DS$2164,AM$2,FALSE)</f>
        <v>739</v>
      </c>
      <c r="AN24" s="3">
        <f>VLOOKUP(lookup_combo&amp;"_"&amp;$K24,Time_Series!$C$5:$DS$2164,AN$2,FALSE)</f>
        <v>559.638709677419</v>
      </c>
      <c r="AO24" s="3">
        <f>VLOOKUP(lookup_combo&amp;"_"&amp;$K24,Time_Series!$C$5:$DS$2164,AO$2,FALSE)</f>
        <v>427.71499999999997</v>
      </c>
      <c r="AP24" s="3">
        <f>VLOOKUP(lookup_combo&amp;"_"&amp;$K24,Time_Series!$C$5:$DS$2164,AP$2,FALSE)</f>
        <v>349.812903225806</v>
      </c>
      <c r="AQ24" s="3">
        <f>VLOOKUP(lookup_combo&amp;"_"&amp;$K24,Time_Series!$C$5:$DS$2164,AQ$2,FALSE)</f>
        <v>335.47741935483799</v>
      </c>
      <c r="AR24" s="3">
        <f>VLOOKUP(lookup_combo&amp;"_"&amp;$K24,Time_Series!$C$5:$DS$2164,AR$2,FALSE)</f>
        <v>409.51166666666597</v>
      </c>
      <c r="AS24" s="3">
        <f>VLOOKUP(lookup_combo&amp;"_"&amp;$K24,Time_Series!$C$5:$DS$2164,AS$2,FALSE)</f>
        <v>600.57903225806399</v>
      </c>
      <c r="AT24" s="3">
        <f>VLOOKUP(lookup_combo&amp;"_"&amp;$K24,Time_Series!$C$5:$DS$2164,AT$2,FALSE)</f>
        <v>882.77333333333297</v>
      </c>
      <c r="AU24" s="3">
        <f>VLOOKUP(lookup_combo&amp;"_"&amp;$K24,Time_Series!$C$5:$DS$2164,AU$2,FALSE)</f>
        <v>1180.66129032258</v>
      </c>
      <c r="AV24" s="3">
        <f>VLOOKUP(lookup_combo&amp;"_"&amp;$K24,Time_Series!$C$5:$DS$2164,AV$2,FALSE)</f>
        <v>1406.9516129032199</v>
      </c>
      <c r="AW24" s="3">
        <f>VLOOKUP(lookup_combo&amp;"_"&amp;$K24,Time_Series!$C$5:$DS$2164,AW$2,FALSE)</f>
        <v>1495.7857142857099</v>
      </c>
      <c r="AX24" s="3">
        <f>VLOOKUP(lookup_combo&amp;"_"&amp;$K24,Time_Series!$C$5:$DS$2164,AX$2,FALSE)</f>
        <v>1453</v>
      </c>
      <c r="AY24" s="3">
        <f>VLOOKUP(lookup_combo&amp;"_"&amp;$K24,Time_Series!$C$5:$DS$2164,AY$2,FALSE)</f>
        <v>1299.4833333333299</v>
      </c>
      <c r="AZ24" s="3">
        <f>VLOOKUP(lookup_combo&amp;"_"&amp;$K24,Time_Series!$C$5:$DS$2164,AZ$2,FALSE)</f>
        <v>1050.2661290322501</v>
      </c>
      <c r="BA24" s="3">
        <f>VLOOKUP(lookup_combo&amp;"_"&amp;$K24,Time_Series!$C$5:$DS$2164,BA$2,FALSE)</f>
        <v>772.82666666666603</v>
      </c>
      <c r="BB24" s="3">
        <f>VLOOKUP(lookup_combo&amp;"_"&amp;$K24,Time_Series!$C$5:$DS$2164,BB$2,FALSE)</f>
        <v>553.31935483870905</v>
      </c>
      <c r="BC24" s="3">
        <f>VLOOKUP(lookup_combo&amp;"_"&amp;$K24,Time_Series!$C$5:$DS$2164,BC$2,FALSE)</f>
        <v>394.09032258064502</v>
      </c>
      <c r="BD24" s="3">
        <f>VLOOKUP(lookup_combo&amp;"_"&amp;$K24,Time_Series!$C$5:$DS$2164,BD$2,FALSE)</f>
        <v>315.31333333333299</v>
      </c>
      <c r="BE24" s="3">
        <f>VLOOKUP(lookup_combo&amp;"_"&amp;$K24,Time_Series!$C$5:$DS$2164,BE$2,FALSE)</f>
        <v>297.29193548387099</v>
      </c>
      <c r="BF24" s="3">
        <f>VLOOKUP(lookup_combo&amp;"_"&amp;$K24,Time_Series!$C$5:$DS$2164,BF$2,FALSE)</f>
        <v>378.09666666666601</v>
      </c>
      <c r="BG24" s="3">
        <f>VLOOKUP(lookup_combo&amp;"_"&amp;$K24,Time_Series!$C$5:$DS$2164,BG$2,FALSE)</f>
        <v>603.52096774193501</v>
      </c>
      <c r="BH24" s="3">
        <f>VLOOKUP(lookup_combo&amp;"_"&amp;$K24,Time_Series!$C$5:$DS$2164,BH$2,FALSE)</f>
        <v>809.39193548387095</v>
      </c>
      <c r="BI24" s="3">
        <f>VLOOKUP(lookup_combo&amp;"_"&amp;$K24,Time_Series!$C$5:$DS$2164,BI$2,FALSE)</f>
        <v>854.40517241379303</v>
      </c>
      <c r="BJ24" s="3">
        <f>VLOOKUP(lookup_combo&amp;"_"&amp;$K24,Time_Series!$C$5:$DS$2164,BJ$2,FALSE)</f>
        <v>767.49516129032202</v>
      </c>
      <c r="BK24" s="3">
        <f>VLOOKUP(lookup_combo&amp;"_"&amp;$K24,Time_Series!$C$5:$DS$2164,BK$2,FALSE)</f>
        <v>610.82999999999902</v>
      </c>
      <c r="BL24" s="3">
        <f>VLOOKUP(lookup_combo&amp;"_"&amp;$K24,Time_Series!$C$5:$DS$2164,BL$2,FALSE)</f>
        <v>481.5</v>
      </c>
      <c r="BM24" s="3">
        <f>VLOOKUP(lookup_combo&amp;"_"&amp;$K24,Time_Series!$C$5:$DS$2164,BM$2,FALSE)</f>
        <v>482.88333333333298</v>
      </c>
      <c r="BN24" s="3">
        <f>VLOOKUP(lookup_combo&amp;"_"&amp;$K24,Time_Series!$C$5:$DS$2164,BN$2,FALSE)</f>
        <v>727.91129032258004</v>
      </c>
      <c r="BO24" s="3">
        <f>VLOOKUP(lookup_combo&amp;"_"&amp;$K24,Time_Series!$C$5:$DS$2164,BO$2,FALSE)</f>
        <v>1088.4532258064501</v>
      </c>
      <c r="BP24" s="3">
        <f>VLOOKUP(lookup_combo&amp;"_"&amp;$K24,Time_Series!$C$5:$DS$2164,BP$2,FALSE)</f>
        <v>1416.5166666666601</v>
      </c>
      <c r="BQ24" s="3">
        <f>VLOOKUP(lookup_combo&amp;"_"&amp;$K24,Time_Series!$C$5:$DS$2164,BQ$2,FALSE)</f>
        <v>1677.5967741935401</v>
      </c>
      <c r="BR24" s="3">
        <f>VLOOKUP(lookup_combo&amp;"_"&amp;$K24,Time_Series!$C$5:$DS$2164,BR$2,FALSE)</f>
        <v>1837.38333333333</v>
      </c>
      <c r="BS24" s="3">
        <f>VLOOKUP(lookup_combo&amp;"_"&amp;$K24,Time_Series!$C$5:$DS$2164,BS$2,FALSE)</f>
        <v>1827.08064516129</v>
      </c>
      <c r="BT24" s="3">
        <f>VLOOKUP(lookup_combo&amp;"_"&amp;$K24,Time_Series!$C$5:$DS$2164,BT$2,FALSE)</f>
        <v>1647.9193548387</v>
      </c>
      <c r="BU24" s="3">
        <f>VLOOKUP(lookup_combo&amp;"_"&amp;$K24,Time_Series!$C$5:$DS$2164,BU$2,FALSE)</f>
        <v>1397.8571428571399</v>
      </c>
      <c r="BV24" s="3">
        <f>VLOOKUP(lookup_combo&amp;"_"&amp;$K24,Time_Series!$C$5:$DS$2164,BV$2,FALSE)</f>
        <v>1157.08064516129</v>
      </c>
      <c r="BW24" s="3">
        <f>VLOOKUP(lookup_combo&amp;"_"&amp;$K24,Time_Series!$C$5:$DS$2164,BW$2,FALSE)</f>
        <v>941.363333333333</v>
      </c>
      <c r="BX24" s="3">
        <f>VLOOKUP(lookup_combo&amp;"_"&amp;$K24,Time_Series!$C$5:$DS$2164,BX$2,FALSE)</f>
        <v>759.02258064516104</v>
      </c>
      <c r="BY24" s="3">
        <f>VLOOKUP(lookup_combo&amp;"_"&amp;$K24,Time_Series!$C$5:$DS$2164,BY$2,FALSE)</f>
        <v>605.86999999999898</v>
      </c>
      <c r="BZ24" s="3">
        <f>VLOOKUP(lookup_combo&amp;"_"&amp;$K24,Time_Series!$C$5:$DS$2164,BZ$2,FALSE)</f>
        <v>510.95806451612901</v>
      </c>
      <c r="CA24" s="3">
        <f>VLOOKUP(lookup_combo&amp;"_"&amp;$K24,Time_Series!$C$5:$DS$2164,CA$2,FALSE)</f>
        <v>498.28870967741898</v>
      </c>
      <c r="CB24" s="3">
        <f>VLOOKUP(lookup_combo&amp;"_"&amp;$K24,Time_Series!$C$5:$DS$2164,CB$2,FALSE)</f>
        <v>605.67666666666605</v>
      </c>
      <c r="CC24" s="3">
        <f>VLOOKUP(lookup_combo&amp;"_"&amp;$K24,Time_Series!$C$5:$DS$2164,CC$2,FALSE)</f>
        <v>817.97419354838701</v>
      </c>
      <c r="CD24" s="3">
        <f>VLOOKUP(lookup_combo&amp;"_"&amp;$K24,Time_Series!$C$5:$DS$2164,CD$2,FALSE)</f>
        <v>1074.31666666666</v>
      </c>
      <c r="CE24" s="3">
        <f>VLOOKUP(lookup_combo&amp;"_"&amp;$K24,Time_Series!$C$5:$DS$2164,CE$2,FALSE)</f>
        <v>1311.6774193548299</v>
      </c>
      <c r="CF24" s="3">
        <f>VLOOKUP(lookup_combo&amp;"_"&amp;$K24,Time_Series!$C$5:$DS$2164,CF$2,FALSE)</f>
        <v>1452.85483870967</v>
      </c>
      <c r="CG24" s="3">
        <f>VLOOKUP(lookup_combo&amp;"_"&amp;$K24,Time_Series!$C$5:$DS$2164,CG$2,FALSE)</f>
        <v>1453.30357142857</v>
      </c>
      <c r="CH24" s="3">
        <f>VLOOKUP(lookup_combo&amp;"_"&amp;$K24,Time_Series!$C$5:$DS$2164,CH$2,FALSE)</f>
        <v>1316.8709677419299</v>
      </c>
      <c r="CI24" s="3">
        <f>VLOOKUP(lookup_combo&amp;"_"&amp;$K24,Time_Series!$C$5:$DS$2164,CI$2,FALSE)</f>
        <v>1062.0150000000001</v>
      </c>
      <c r="CJ24" s="3">
        <f>VLOOKUP(lookup_combo&amp;"_"&amp;$K24,Time_Series!$C$5:$DS$2164,CJ$2,FALSE)</f>
        <v>766.75483870967696</v>
      </c>
      <c r="CK24" s="3">
        <f>VLOOKUP(lookup_combo&amp;"_"&amp;$K24,Time_Series!$C$5:$DS$2164,CK$2,FALSE)</f>
        <v>531.04166666666595</v>
      </c>
      <c r="CL24" s="3">
        <f>VLOOKUP(lookup_combo&amp;"_"&amp;$K24,Time_Series!$C$5:$DS$2164,CL$2,FALSE)</f>
        <v>437.803225806451</v>
      </c>
      <c r="CM24" s="3">
        <f>VLOOKUP(lookup_combo&amp;"_"&amp;$K24,Time_Series!$C$5:$DS$2164,CM$2,FALSE)</f>
        <v>519.34838709677399</v>
      </c>
      <c r="CN24" s="3">
        <f>VLOOKUP(lookup_combo&amp;"_"&amp;$K24,Time_Series!$C$5:$DS$2164,CN$2,FALSE)</f>
        <v>778.47333333333302</v>
      </c>
      <c r="CO24" s="3">
        <f>VLOOKUP(lookup_combo&amp;"_"&amp;$K24,Time_Series!$C$5:$DS$2164,CO$2,FALSE)</f>
        <v>1110.1177419354799</v>
      </c>
      <c r="CP24" s="3">
        <f>VLOOKUP(lookup_combo&amp;"_"&amp;$K24,Time_Series!$C$5:$DS$2164,CP$2,FALSE)</f>
        <v>1407.9666666666601</v>
      </c>
      <c r="CQ24" s="3">
        <f>VLOOKUP(lookup_combo&amp;"_"&amp;$K24,Time_Series!$C$5:$DS$2164,CQ$2,FALSE)</f>
        <v>1603.38709677419</v>
      </c>
      <c r="CR24" s="3">
        <f>VLOOKUP(lookup_combo&amp;"_"&amp;$K24,Time_Series!$C$5:$DS$2164,CR$2,FALSE)</f>
        <v>1639.2096774193501</v>
      </c>
      <c r="CS24" s="3">
        <f>VLOOKUP(lookup_combo&amp;"_"&amp;$K24,Time_Series!$C$5:$DS$2164,CS$2,FALSE)</f>
        <v>1519.19642857142</v>
      </c>
      <c r="CT24" s="3">
        <f>VLOOKUP(lookup_combo&amp;"_"&amp;$K24,Time_Series!$C$5:$DS$2164,CT$2,FALSE)</f>
        <v>1295.46774193548</v>
      </c>
      <c r="CU24" s="3">
        <f>VLOOKUP(lookup_combo&amp;"_"&amp;$K24,Time_Series!$C$5:$DS$2164,CU$2,FALSE)</f>
        <v>1003.00166666666</v>
      </c>
      <c r="CV24" s="3">
        <f>VLOOKUP(lookup_combo&amp;"_"&amp;$K24,Time_Series!$C$5:$DS$2164,CV$2,FALSE)</f>
        <v>732.75645161290299</v>
      </c>
      <c r="CW24" s="3">
        <f>VLOOKUP(lookup_combo&amp;"_"&amp;$K24,Time_Series!$C$5:$DS$2164,CW$2,FALSE)</f>
        <v>545.88499999999999</v>
      </c>
      <c r="CX24" s="3">
        <f>VLOOKUP(lookup_combo&amp;"_"&amp;$K24,Time_Series!$C$5:$DS$2164,CX$2,FALSE)</f>
        <v>455.25</v>
      </c>
      <c r="CY24" s="3">
        <f>VLOOKUP(lookup_combo&amp;"_"&amp;$K24,Time_Series!$C$5:$DS$2164,CY$2,FALSE)</f>
        <v>504.917741935484</v>
      </c>
      <c r="CZ24" s="3">
        <f>VLOOKUP(lookup_combo&amp;"_"&amp;$K24,Time_Series!$C$5:$DS$2164,CZ$2,FALSE)</f>
        <v>821.988333333333</v>
      </c>
      <c r="DA24" s="3">
        <f>VLOOKUP(lookup_combo&amp;"_"&amp;$K24,Time_Series!$C$5:$DS$2164,DA$2,FALSE)</f>
        <v>1277.5645161290299</v>
      </c>
      <c r="DB24" s="3">
        <f>VLOOKUP(lookup_combo&amp;"_"&amp;$K24,Time_Series!$C$5:$DS$2164,DB$2,FALSE)</f>
        <v>1674.06666666666</v>
      </c>
      <c r="DC24" s="3">
        <f>VLOOKUP(lookup_combo&amp;"_"&amp;$K24,Time_Series!$C$5:$DS$2164,DC$2,FALSE)</f>
        <v>1860.1774193548299</v>
      </c>
      <c r="DD24" s="3">
        <f>VLOOKUP(lookup_combo&amp;"_"&amp;$K24,Time_Series!$C$5:$DS$2164,DD$2,FALSE)</f>
        <v>1817.9838709677399</v>
      </c>
      <c r="DE24" s="3">
        <f>VLOOKUP(lookup_combo&amp;"_"&amp;$K24,Time_Series!$C$5:$DS$2164,DE$2,FALSE)</f>
        <v>1601.5</v>
      </c>
      <c r="DF24" s="3">
        <f>VLOOKUP(lookup_combo&amp;"_"&amp;$K24,Time_Series!$C$5:$DS$2164,DF$2,FALSE)</f>
        <v>1301.3225806451601</v>
      </c>
      <c r="DG24" s="3">
        <f>VLOOKUP(lookup_combo&amp;"_"&amp;$K24,Time_Series!$C$5:$DS$2164,DG$2,FALSE)</f>
        <v>1007.97499999999</v>
      </c>
      <c r="DH24" s="3">
        <f>VLOOKUP(lookup_combo&amp;"_"&amp;$K24,Time_Series!$C$5:$DS$2164,DH$2,FALSE)</f>
        <v>736.02580645161197</v>
      </c>
      <c r="DI24" s="3">
        <f>VLOOKUP(lookup_combo&amp;"_"&amp;$K24,Time_Series!$C$5:$DS$2164,DI$2,FALSE)</f>
        <v>565.89166666666597</v>
      </c>
      <c r="DJ24" s="3">
        <f>VLOOKUP(lookup_combo&amp;"_"&amp;$K24,Time_Series!$C$5:$DS$2164,DJ$2,FALSE)</f>
        <v>592.66129032258004</v>
      </c>
      <c r="DK24" s="3">
        <f>VLOOKUP(lookup_combo&amp;"_"&amp;$K24,Time_Series!$C$5:$DS$2164,DK$2,FALSE)</f>
        <v>945.3</v>
      </c>
      <c r="DL24" s="3">
        <f>VLOOKUP(lookup_combo&amp;"_"&amp;$K24,Time_Series!$C$5:$DS$2164,DL$2,FALSE)</f>
        <v>1396.55</v>
      </c>
      <c r="DM24" s="3">
        <f>VLOOKUP(lookup_combo&amp;"_"&amp;$K24,Time_Series!$C$5:$DS$2164,DM$2,FALSE)</f>
        <v>1811.7903225806399</v>
      </c>
      <c r="DN24" s="3">
        <f>VLOOKUP(lookup_combo&amp;"_"&amp;$K24,Time_Series!$C$5:$DS$2164,DN$2,FALSE)</f>
        <v>2125.38333333333</v>
      </c>
      <c r="DO24" s="3">
        <f>VLOOKUP(lookup_combo&amp;"_"&amp;$K24,Time_Series!$C$5:$DS$2164,DO$2,FALSE)</f>
        <v>2294.5161290322499</v>
      </c>
      <c r="DP24" s="3">
        <f>VLOOKUP(lookup_combo&amp;"_"&amp;$K24,Time_Series!$C$5:$DS$2164,DP$2,FALSE)</f>
        <v>2273.3709677419301</v>
      </c>
      <c r="DQ24" s="3">
        <f>VLOOKUP(lookup_combo&amp;"_"&amp;$K24,Time_Series!$C$5:$DS$2164,DQ$2,FALSE)</f>
        <v>2092.4642857142799</v>
      </c>
      <c r="DR24" s="3">
        <f>VLOOKUP(lookup_combo&amp;"_"&amp;$K24,Time_Series!$C$5:$DS$2164,DR$2,FALSE)</f>
        <v>1825.38709677419</v>
      </c>
      <c r="DS24" s="3">
        <f>VLOOKUP(lookup_combo&amp;"_"&amp;$K24,Time_Series!$C$5:$DS$2164,DS$2,FALSE)</f>
        <v>1503.43333333333</v>
      </c>
      <c r="DT24" s="3">
        <f>VLOOKUP(lookup_combo&amp;"_"&amp;$K24,Time_Series!$C$5:$DS$2164,DT$2,FALSE)</f>
        <v>1213.88709677419</v>
      </c>
      <c r="DU24" s="3">
        <f>VLOOKUP(lookup_combo&amp;"_"&amp;$K24,Time_Series!$C$5:$DS$2164,DU$2,FALSE)</f>
        <v>984.969999999999</v>
      </c>
      <c r="DV24" s="3">
        <f>VLOOKUP(lookup_combo&amp;"_"&amp;$K24,Time_Series!$C$5:$DS$2164,DV$2,FALSE)</f>
        <v>896.32903225806399</v>
      </c>
      <c r="DW24" s="3">
        <f>VLOOKUP(lookup_combo&amp;"_"&amp;$K24,Time_Series!$C$5:$DS$2164,DW$2,FALSE)</f>
        <v>1007.5693548387</v>
      </c>
      <c r="DX24" s="3">
        <f>VLOOKUP(lookup_combo&amp;"_"&amp;$K24,Time_Series!$C$5:$DS$2164,DX$2,FALSE)</f>
        <v>1276.7</v>
      </c>
      <c r="DY24" s="3">
        <f>VLOOKUP(lookup_combo&amp;"_"&amp;$K24,Time_Series!$C$5:$DS$2164,DY$2,FALSE)</f>
        <v>1657.5645161290299</v>
      </c>
      <c r="DZ24" s="3">
        <f>VLOOKUP(lookup_combo&amp;"_"&amp;$K24,Time_Series!$C$5:$DS$2164,DZ$2,FALSE)</f>
        <v>2026.4</v>
      </c>
      <c r="EA24" s="3">
        <f>VLOOKUP(lookup_combo&amp;"_"&amp;$K24,Time_Series!$C$5:$DS$2164,EA$2,FALSE)</f>
        <v>2254.3000000000002</v>
      </c>
    </row>
    <row r="25" spans="11:131" x14ac:dyDescent="0.25">
      <c r="K25" s="3">
        <v>22</v>
      </c>
      <c r="L25" s="3">
        <f>VLOOKUP(lookup_combo&amp;"_"&amp;$K25,Time_Series!$C$5:$DS$2164,L$2,FALSE)</f>
        <v>0</v>
      </c>
      <c r="M25" s="3">
        <f>VLOOKUP(lookup_combo&amp;"_"&amp;$K25,Time_Series!$C$5:$DS$2164,M$2,FALSE)</f>
        <v>0</v>
      </c>
      <c r="N25" s="3">
        <f>VLOOKUP(lookup_combo&amp;"_"&amp;$K25,Time_Series!$C$5:$DS$2164,N$2,FALSE)</f>
        <v>10</v>
      </c>
      <c r="O25" s="3">
        <f>VLOOKUP(lookup_combo&amp;"_"&amp;$K25,Time_Series!$C$5:$DS$2164,O$2,FALSE)</f>
        <v>10</v>
      </c>
      <c r="P25" s="3">
        <f>VLOOKUP(lookup_combo&amp;"_"&amp;$K25,Time_Series!$C$5:$DS$2164,P$2,FALSE)</f>
        <v>10</v>
      </c>
      <c r="Q25" s="3">
        <f>VLOOKUP(lookup_combo&amp;"_"&amp;$K25,Time_Series!$C$5:$DS$2164,Q$2,FALSE)</f>
        <v>10</v>
      </c>
      <c r="R25" s="3">
        <f>VLOOKUP(lookup_combo&amp;"_"&amp;$K25,Time_Series!$C$5:$DS$2164,R$2,FALSE)</f>
        <v>10.0483870967741</v>
      </c>
      <c r="S25" s="3">
        <f>VLOOKUP(lookup_combo&amp;"_"&amp;$K25,Time_Series!$C$5:$DS$2164,S$2,FALSE)</f>
        <v>12.094516129032201</v>
      </c>
      <c r="T25" s="3">
        <f>VLOOKUP(lookup_combo&amp;"_"&amp;$K25,Time_Series!$C$5:$DS$2164,T$2,FALSE)</f>
        <v>34.447666666666599</v>
      </c>
      <c r="U25" s="3">
        <f>VLOOKUP(lookup_combo&amp;"_"&amp;$K25,Time_Series!$C$5:$DS$2164,U$2,FALSE)</f>
        <v>136.223548387096</v>
      </c>
      <c r="V25" s="3">
        <f>VLOOKUP(lookup_combo&amp;"_"&amp;$K25,Time_Series!$C$5:$DS$2164,V$2,FALSE)</f>
        <v>328.88833333333298</v>
      </c>
      <c r="W25" s="3">
        <f>VLOOKUP(lookup_combo&amp;"_"&amp;$K25,Time_Series!$C$5:$DS$2164,W$2,FALSE)</f>
        <v>592.42419354838705</v>
      </c>
      <c r="X25" s="3">
        <f>VLOOKUP(lookup_combo&amp;"_"&amp;$K25,Time_Series!$C$5:$DS$2164,X$2,FALSE)</f>
        <v>838.56129032258002</v>
      </c>
      <c r="Y25" s="3">
        <f>VLOOKUP(lookup_combo&amp;"_"&amp;$K25,Time_Series!$C$5:$DS$2164,Y$2,FALSE)</f>
        <v>968.68035714285702</v>
      </c>
      <c r="Z25" s="3">
        <f>VLOOKUP(lookup_combo&amp;"_"&amp;$K25,Time_Series!$C$5:$DS$2164,Z$2,FALSE)</f>
        <v>955.17096774193499</v>
      </c>
      <c r="AA25" s="3">
        <f>VLOOKUP(lookup_combo&amp;"_"&amp;$K25,Time_Series!$C$5:$DS$2164,AA$2,FALSE)</f>
        <v>843.80333333333294</v>
      </c>
      <c r="AB25" s="3">
        <f>VLOOKUP(lookup_combo&amp;"_"&amp;$K25,Time_Series!$C$5:$DS$2164,AB$2,FALSE)</f>
        <v>682.39193548387095</v>
      </c>
      <c r="AC25" s="3">
        <f>VLOOKUP(lookup_combo&amp;"_"&amp;$K25,Time_Series!$C$5:$DS$2164,AC$2,FALSE)</f>
        <v>502.19833333333298</v>
      </c>
      <c r="AD25" s="3">
        <f>VLOOKUP(lookup_combo&amp;"_"&amp;$K25,Time_Series!$C$5:$DS$2164,AD$2,FALSE)</f>
        <v>355.33709677419301</v>
      </c>
      <c r="AE25" s="3">
        <f>VLOOKUP(lookup_combo&amp;"_"&amp;$K25,Time_Series!$C$5:$DS$2164,AE$2,FALSE)</f>
        <v>291.10645161290302</v>
      </c>
      <c r="AF25" s="3">
        <f>VLOOKUP(lookup_combo&amp;"_"&amp;$K25,Time_Series!$C$5:$DS$2164,AF$2,FALSE)</f>
        <v>372.64666666666602</v>
      </c>
      <c r="AG25" s="3">
        <f>VLOOKUP(lookup_combo&amp;"_"&amp;$K25,Time_Series!$C$5:$DS$2164,AG$2,FALSE)</f>
        <v>686.04032258064501</v>
      </c>
      <c r="AH25" s="3">
        <f>VLOOKUP(lookup_combo&amp;"_"&amp;$K25,Time_Series!$C$5:$DS$2164,AH$2,FALSE)</f>
        <v>1154.4366666666599</v>
      </c>
      <c r="AI25" s="3">
        <f>VLOOKUP(lookup_combo&amp;"_"&amp;$K25,Time_Series!$C$5:$DS$2164,AI$2,FALSE)</f>
        <v>1585.27419354838</v>
      </c>
      <c r="AJ25" s="3">
        <f>VLOOKUP(lookup_combo&amp;"_"&amp;$K25,Time_Series!$C$5:$DS$2164,AJ$2,FALSE)</f>
        <v>1879.5161290322501</v>
      </c>
      <c r="AK25" s="3">
        <f>VLOOKUP(lookup_combo&amp;"_"&amp;$K25,Time_Series!$C$5:$DS$2164,AK$2,FALSE)</f>
        <v>1941.1428571428501</v>
      </c>
      <c r="AL25" s="3">
        <f>VLOOKUP(lookup_combo&amp;"_"&amp;$K25,Time_Series!$C$5:$DS$2164,AL$2,FALSE)</f>
        <v>1773.35483870967</v>
      </c>
      <c r="AM25" s="3">
        <f>VLOOKUP(lookup_combo&amp;"_"&amp;$K25,Time_Series!$C$5:$DS$2164,AM$2,FALSE)</f>
        <v>1433.3333333333301</v>
      </c>
      <c r="AN25" s="3">
        <f>VLOOKUP(lookup_combo&amp;"_"&amp;$K25,Time_Series!$C$5:$DS$2164,AN$2,FALSE)</f>
        <v>1035.3403225806401</v>
      </c>
      <c r="AO25" s="3">
        <f>VLOOKUP(lookup_combo&amp;"_"&amp;$K25,Time_Series!$C$5:$DS$2164,AO$2,FALSE)</f>
        <v>683.22166666666601</v>
      </c>
      <c r="AP25" s="3">
        <f>VLOOKUP(lookup_combo&amp;"_"&amp;$K25,Time_Series!$C$5:$DS$2164,AP$2,FALSE)</f>
        <v>461.37096774193498</v>
      </c>
      <c r="AQ25" s="3">
        <f>VLOOKUP(lookup_combo&amp;"_"&amp;$K25,Time_Series!$C$5:$DS$2164,AQ$2,FALSE)</f>
        <v>343.02258064516099</v>
      </c>
      <c r="AR25" s="3">
        <f>VLOOKUP(lookup_combo&amp;"_"&amp;$K25,Time_Series!$C$5:$DS$2164,AR$2,FALSE)</f>
        <v>297.19166666666598</v>
      </c>
      <c r="AS25" s="3">
        <f>VLOOKUP(lookup_combo&amp;"_"&amp;$K25,Time_Series!$C$5:$DS$2164,AS$2,FALSE)</f>
        <v>365.23548387096702</v>
      </c>
      <c r="AT25" s="3">
        <f>VLOOKUP(lookup_combo&amp;"_"&amp;$K25,Time_Series!$C$5:$DS$2164,AT$2,FALSE)</f>
        <v>568.479999999999</v>
      </c>
      <c r="AU25" s="3">
        <f>VLOOKUP(lookup_combo&amp;"_"&amp;$K25,Time_Series!$C$5:$DS$2164,AU$2,FALSE)</f>
        <v>892.65161290322499</v>
      </c>
      <c r="AV25" s="3">
        <f>VLOOKUP(lookup_combo&amp;"_"&amp;$K25,Time_Series!$C$5:$DS$2164,AV$2,FALSE)</f>
        <v>1280.0161290322501</v>
      </c>
      <c r="AW25" s="3">
        <f>VLOOKUP(lookup_combo&amp;"_"&amp;$K25,Time_Series!$C$5:$DS$2164,AW$2,FALSE)</f>
        <v>1629.0357142857099</v>
      </c>
      <c r="AX25" s="3">
        <f>VLOOKUP(lookup_combo&amp;"_"&amp;$K25,Time_Series!$C$5:$DS$2164,AX$2,FALSE)</f>
        <v>1880.2096774193501</v>
      </c>
      <c r="AY25" s="3">
        <f>VLOOKUP(lookup_combo&amp;"_"&amp;$K25,Time_Series!$C$5:$DS$2164,AY$2,FALSE)</f>
        <v>2007.18333333333</v>
      </c>
      <c r="AZ25" s="3">
        <f>VLOOKUP(lookup_combo&amp;"_"&amp;$K25,Time_Series!$C$5:$DS$2164,AZ$2,FALSE)</f>
        <v>1940.4354838709601</v>
      </c>
      <c r="BA25" s="3">
        <f>VLOOKUP(lookup_combo&amp;"_"&amp;$K25,Time_Series!$C$5:$DS$2164,BA$2,FALSE)</f>
        <v>1630.7166666666601</v>
      </c>
      <c r="BB25" s="3">
        <f>VLOOKUP(lookup_combo&amp;"_"&amp;$K25,Time_Series!$C$5:$DS$2164,BB$2,FALSE)</f>
        <v>1254.6290322580601</v>
      </c>
      <c r="BC25" s="3">
        <f>VLOOKUP(lookup_combo&amp;"_"&amp;$K25,Time_Series!$C$5:$DS$2164,BC$2,FALSE)</f>
        <v>883.71290322580603</v>
      </c>
      <c r="BD25" s="3">
        <f>VLOOKUP(lookup_combo&amp;"_"&amp;$K25,Time_Series!$C$5:$DS$2164,BD$2,FALSE)</f>
        <v>648.15499999999997</v>
      </c>
      <c r="BE25" s="3">
        <f>VLOOKUP(lookup_combo&amp;"_"&amp;$K25,Time_Series!$C$5:$DS$2164,BE$2,FALSE)</f>
        <v>499.07419354838697</v>
      </c>
      <c r="BF25" s="3">
        <f>VLOOKUP(lookup_combo&amp;"_"&amp;$K25,Time_Series!$C$5:$DS$2164,BF$2,FALSE)</f>
        <v>464.683333333333</v>
      </c>
      <c r="BG25" s="3">
        <f>VLOOKUP(lookup_combo&amp;"_"&amp;$K25,Time_Series!$C$5:$DS$2164,BG$2,FALSE)</f>
        <v>595.22741935483805</v>
      </c>
      <c r="BH25" s="3">
        <f>VLOOKUP(lookup_combo&amp;"_"&amp;$K25,Time_Series!$C$5:$DS$2164,BH$2,FALSE)</f>
        <v>862.138709677419</v>
      </c>
      <c r="BI25" s="3">
        <f>VLOOKUP(lookup_combo&amp;"_"&amp;$K25,Time_Series!$C$5:$DS$2164,BI$2,FALSE)</f>
        <v>1100.69310344827</v>
      </c>
      <c r="BJ25" s="3">
        <f>VLOOKUP(lookup_combo&amp;"_"&amp;$K25,Time_Series!$C$5:$DS$2164,BJ$2,FALSE)</f>
        <v>1252.1774193548299</v>
      </c>
      <c r="BK25" s="3">
        <f>VLOOKUP(lookup_combo&amp;"_"&amp;$K25,Time_Series!$C$5:$DS$2164,BK$2,FALSE)</f>
        <v>1228.8</v>
      </c>
      <c r="BL25" s="3">
        <f>VLOOKUP(lookup_combo&amp;"_"&amp;$K25,Time_Series!$C$5:$DS$2164,BL$2,FALSE)</f>
        <v>1022.88870967741</v>
      </c>
      <c r="BM25" s="3">
        <f>VLOOKUP(lookup_combo&amp;"_"&amp;$K25,Time_Series!$C$5:$DS$2164,BM$2,FALSE)</f>
        <v>709.44333333333304</v>
      </c>
      <c r="BN25" s="3">
        <f>VLOOKUP(lookup_combo&amp;"_"&amp;$K25,Time_Series!$C$5:$DS$2164,BN$2,FALSE)</f>
        <v>699.94193548387102</v>
      </c>
      <c r="BO25" s="3">
        <f>VLOOKUP(lookup_combo&amp;"_"&amp;$K25,Time_Series!$C$5:$DS$2164,BO$2,FALSE)</f>
        <v>1089.3</v>
      </c>
      <c r="BP25" s="3">
        <f>VLOOKUP(lookup_combo&amp;"_"&amp;$K25,Time_Series!$C$5:$DS$2164,BP$2,FALSE)</f>
        <v>1592.81666666666</v>
      </c>
      <c r="BQ25" s="3">
        <f>VLOOKUP(lookup_combo&amp;"_"&amp;$K25,Time_Series!$C$5:$DS$2164,BQ$2,FALSE)</f>
        <v>1971.4838709677399</v>
      </c>
      <c r="BR25" s="3">
        <f>VLOOKUP(lookup_combo&amp;"_"&amp;$K25,Time_Series!$C$5:$DS$2164,BR$2,FALSE)</f>
        <v>2230.5</v>
      </c>
      <c r="BS25" s="3">
        <f>VLOOKUP(lookup_combo&amp;"_"&amp;$K25,Time_Series!$C$5:$DS$2164,BS$2,FALSE)</f>
        <v>2346.5483870967701</v>
      </c>
      <c r="BT25" s="3">
        <f>VLOOKUP(lookup_combo&amp;"_"&amp;$K25,Time_Series!$C$5:$DS$2164,BT$2,FALSE)</f>
        <v>2284.83870967741</v>
      </c>
      <c r="BU25" s="3">
        <f>VLOOKUP(lookup_combo&amp;"_"&amp;$K25,Time_Series!$C$5:$DS$2164,BU$2,FALSE)</f>
        <v>2047.82142857142</v>
      </c>
      <c r="BV25" s="3">
        <f>VLOOKUP(lookup_combo&amp;"_"&amp;$K25,Time_Series!$C$5:$DS$2164,BV$2,FALSE)</f>
        <v>1707.1451612903199</v>
      </c>
      <c r="BW25" s="3">
        <f>VLOOKUP(lookup_combo&amp;"_"&amp;$K25,Time_Series!$C$5:$DS$2164,BW$2,FALSE)</f>
        <v>1330.9833333333299</v>
      </c>
      <c r="BX25" s="3">
        <f>VLOOKUP(lookup_combo&amp;"_"&amp;$K25,Time_Series!$C$5:$DS$2164,BX$2,FALSE)</f>
        <v>992.52903225806403</v>
      </c>
      <c r="BY25" s="3">
        <f>VLOOKUP(lookup_combo&amp;"_"&amp;$K25,Time_Series!$C$5:$DS$2164,BY$2,FALSE)</f>
        <v>710.70666666666602</v>
      </c>
      <c r="BZ25" s="3">
        <f>VLOOKUP(lookup_combo&amp;"_"&amp;$K25,Time_Series!$C$5:$DS$2164,BZ$2,FALSE)</f>
        <v>527.08387096774095</v>
      </c>
      <c r="CA25" s="3">
        <f>VLOOKUP(lookup_combo&amp;"_"&amp;$K25,Time_Series!$C$5:$DS$2164,CA$2,FALSE)</f>
        <v>403.65806451612798</v>
      </c>
      <c r="CB25" s="3">
        <f>VLOOKUP(lookup_combo&amp;"_"&amp;$K25,Time_Series!$C$5:$DS$2164,CB$2,FALSE)</f>
        <v>379.72</v>
      </c>
      <c r="CC25" s="3">
        <f>VLOOKUP(lookup_combo&amp;"_"&amp;$K25,Time_Series!$C$5:$DS$2164,CC$2,FALSE)</f>
        <v>468.46290322580597</v>
      </c>
      <c r="CD25" s="3">
        <f>VLOOKUP(lookup_combo&amp;"_"&amp;$K25,Time_Series!$C$5:$DS$2164,CD$2,FALSE)</f>
        <v>690.96166666666602</v>
      </c>
      <c r="CE25" s="3">
        <f>VLOOKUP(lookup_combo&amp;"_"&amp;$K25,Time_Series!$C$5:$DS$2164,CE$2,FALSE)</f>
        <v>1054.7338709677399</v>
      </c>
      <c r="CF25" s="3">
        <f>VLOOKUP(lookup_combo&amp;"_"&amp;$K25,Time_Series!$C$5:$DS$2164,CF$2,FALSE)</f>
        <v>1468.03225806451</v>
      </c>
      <c r="CG25" s="3">
        <f>VLOOKUP(lookup_combo&amp;"_"&amp;$K25,Time_Series!$C$5:$DS$2164,CG$2,FALSE)</f>
        <v>1802.6071428571399</v>
      </c>
      <c r="CH25" s="3">
        <f>VLOOKUP(lookup_combo&amp;"_"&amp;$K25,Time_Series!$C$5:$DS$2164,CH$2,FALSE)</f>
        <v>2014.77419354838</v>
      </c>
      <c r="CI25" s="3">
        <f>VLOOKUP(lookup_combo&amp;"_"&amp;$K25,Time_Series!$C$5:$DS$2164,CI$2,FALSE)</f>
        <v>2041.43333333333</v>
      </c>
      <c r="CJ25" s="3">
        <f>VLOOKUP(lookup_combo&amp;"_"&amp;$K25,Time_Series!$C$5:$DS$2164,CJ$2,FALSE)</f>
        <v>1809.53225806451</v>
      </c>
      <c r="CK25" s="3">
        <f>VLOOKUP(lookup_combo&amp;"_"&amp;$K25,Time_Series!$C$5:$DS$2164,CK$2,FALSE)</f>
        <v>1396.2333333333299</v>
      </c>
      <c r="CL25" s="3">
        <f>VLOOKUP(lookup_combo&amp;"_"&amp;$K25,Time_Series!$C$5:$DS$2164,CL$2,FALSE)</f>
        <v>1021.15161290322</v>
      </c>
      <c r="CM25" s="3">
        <f>VLOOKUP(lookup_combo&amp;"_"&amp;$K25,Time_Series!$C$5:$DS$2164,CM$2,FALSE)</f>
        <v>786.90967741935401</v>
      </c>
      <c r="CN25" s="3">
        <f>VLOOKUP(lookup_combo&amp;"_"&amp;$K25,Time_Series!$C$5:$DS$2164,CN$2,FALSE)</f>
        <v>824.70999999999901</v>
      </c>
      <c r="CO25" s="3">
        <f>VLOOKUP(lookup_combo&amp;"_"&amp;$K25,Time_Series!$C$5:$DS$2164,CO$2,FALSE)</f>
        <v>1176.2096774193501</v>
      </c>
      <c r="CP25" s="3">
        <f>VLOOKUP(lookup_combo&amp;"_"&amp;$K25,Time_Series!$C$5:$DS$2164,CP$2,FALSE)</f>
        <v>1632.88333333333</v>
      </c>
      <c r="CQ25" s="3">
        <f>VLOOKUP(lookup_combo&amp;"_"&amp;$K25,Time_Series!$C$5:$DS$2164,CQ$2,FALSE)</f>
        <v>2046.2580645161199</v>
      </c>
      <c r="CR25" s="3">
        <f>VLOOKUP(lookup_combo&amp;"_"&amp;$K25,Time_Series!$C$5:$DS$2164,CR$2,FALSE)</f>
        <v>2349.4032258064499</v>
      </c>
      <c r="CS25" s="3">
        <f>VLOOKUP(lookup_combo&amp;"_"&amp;$K25,Time_Series!$C$5:$DS$2164,CS$2,FALSE)</f>
        <v>2469.1607142857101</v>
      </c>
      <c r="CT25" s="3">
        <f>VLOOKUP(lookup_combo&amp;"_"&amp;$K25,Time_Series!$C$5:$DS$2164,CT$2,FALSE)</f>
        <v>2388.8709677419301</v>
      </c>
      <c r="CU25" s="3">
        <f>VLOOKUP(lookup_combo&amp;"_"&amp;$K25,Time_Series!$C$5:$DS$2164,CU$2,FALSE)</f>
        <v>2049.8000000000002</v>
      </c>
      <c r="CV25" s="3">
        <f>VLOOKUP(lookup_combo&amp;"_"&amp;$K25,Time_Series!$C$5:$DS$2164,CV$2,FALSE)</f>
        <v>1511.6129032258</v>
      </c>
      <c r="CW25" s="3">
        <f>VLOOKUP(lookup_combo&amp;"_"&amp;$K25,Time_Series!$C$5:$DS$2164,CW$2,FALSE)</f>
        <v>1013.84166666666</v>
      </c>
      <c r="CX25" s="3">
        <f>VLOOKUP(lookup_combo&amp;"_"&amp;$K25,Time_Series!$C$5:$DS$2164,CX$2,FALSE)</f>
        <v>664.60161290322503</v>
      </c>
      <c r="CY25" s="3">
        <f>VLOOKUP(lookup_combo&amp;"_"&amp;$K25,Time_Series!$C$5:$DS$2164,CY$2,FALSE)</f>
        <v>513.53548387096703</v>
      </c>
      <c r="CZ25" s="3">
        <f>VLOOKUP(lookup_combo&amp;"_"&amp;$K25,Time_Series!$C$5:$DS$2164,CZ$2,FALSE)</f>
        <v>622.54666666666606</v>
      </c>
      <c r="DA25" s="3">
        <f>VLOOKUP(lookup_combo&amp;"_"&amp;$K25,Time_Series!$C$5:$DS$2164,DA$2,FALSE)</f>
        <v>993.53870967741898</v>
      </c>
      <c r="DB25" s="3">
        <f>VLOOKUP(lookup_combo&amp;"_"&amp;$K25,Time_Series!$C$5:$DS$2164,DB$2,FALSE)</f>
        <v>1464.8</v>
      </c>
      <c r="DC25" s="3">
        <f>VLOOKUP(lookup_combo&amp;"_"&amp;$K25,Time_Series!$C$5:$DS$2164,DC$2,FALSE)</f>
        <v>1856.0645161290299</v>
      </c>
      <c r="DD25" s="3">
        <f>VLOOKUP(lookup_combo&amp;"_"&amp;$K25,Time_Series!$C$5:$DS$2164,DD$2,FALSE)</f>
        <v>2058.8225806451601</v>
      </c>
      <c r="DE25" s="3">
        <f>VLOOKUP(lookup_combo&amp;"_"&amp;$K25,Time_Series!$C$5:$DS$2164,DE$2,FALSE)</f>
        <v>2002.8103448275799</v>
      </c>
      <c r="DF25" s="3">
        <f>VLOOKUP(lookup_combo&amp;"_"&amp;$K25,Time_Series!$C$5:$DS$2164,DF$2,FALSE)</f>
        <v>1711.03225806451</v>
      </c>
      <c r="DG25" s="3">
        <f>VLOOKUP(lookup_combo&amp;"_"&amp;$K25,Time_Series!$C$5:$DS$2164,DG$2,FALSE)</f>
        <v>1311.5333333333299</v>
      </c>
      <c r="DH25" s="3">
        <f>VLOOKUP(lookup_combo&amp;"_"&amp;$K25,Time_Series!$C$5:$DS$2164,DH$2,FALSE)</f>
        <v>859.72096774193506</v>
      </c>
      <c r="DI25" s="3">
        <f>VLOOKUP(lookup_combo&amp;"_"&amp;$K25,Time_Series!$C$5:$DS$2164,DI$2,FALSE)</f>
        <v>547.78333333333296</v>
      </c>
      <c r="DJ25" s="3">
        <f>VLOOKUP(lookup_combo&amp;"_"&amp;$K25,Time_Series!$C$5:$DS$2164,DJ$2,FALSE)</f>
        <v>364.23870967741902</v>
      </c>
      <c r="DK25" s="3">
        <f>VLOOKUP(lookup_combo&amp;"_"&amp;$K25,Time_Series!$C$5:$DS$2164,DK$2,FALSE)</f>
        <v>462.69193548387</v>
      </c>
      <c r="DL25" s="3">
        <f>VLOOKUP(lookup_combo&amp;"_"&amp;$K25,Time_Series!$C$5:$DS$2164,DL$2,FALSE)</f>
        <v>836.07166666666603</v>
      </c>
      <c r="DM25" s="3">
        <f>VLOOKUP(lookup_combo&amp;"_"&amp;$K25,Time_Series!$C$5:$DS$2164,DM$2,FALSE)</f>
        <v>1302.33870967741</v>
      </c>
      <c r="DN25" s="3">
        <f>VLOOKUP(lookup_combo&amp;"_"&amp;$K25,Time_Series!$C$5:$DS$2164,DN$2,FALSE)</f>
        <v>1714.2</v>
      </c>
      <c r="DO25" s="3">
        <f>VLOOKUP(lookup_combo&amp;"_"&amp;$K25,Time_Series!$C$5:$DS$2164,DO$2,FALSE)</f>
        <v>2052.2419354838698</v>
      </c>
      <c r="DP25" s="3">
        <f>VLOOKUP(lookup_combo&amp;"_"&amp;$K25,Time_Series!$C$5:$DS$2164,DP$2,FALSE)</f>
        <v>2287.33870967741</v>
      </c>
      <c r="DQ25" s="3">
        <f>VLOOKUP(lookup_combo&amp;"_"&amp;$K25,Time_Series!$C$5:$DS$2164,DQ$2,FALSE)</f>
        <v>2298.6607142857101</v>
      </c>
      <c r="DR25" s="3">
        <f>VLOOKUP(lookup_combo&amp;"_"&amp;$K25,Time_Series!$C$5:$DS$2164,DR$2,FALSE)</f>
        <v>2135.6129032258</v>
      </c>
      <c r="DS25" s="3">
        <f>VLOOKUP(lookup_combo&amp;"_"&amp;$K25,Time_Series!$C$5:$DS$2164,DS$2,FALSE)</f>
        <v>1724.11666666666</v>
      </c>
      <c r="DT25" s="3">
        <f>VLOOKUP(lookup_combo&amp;"_"&amp;$K25,Time_Series!$C$5:$DS$2164,DT$2,FALSE)</f>
        <v>1244.7903225806399</v>
      </c>
      <c r="DU25" s="3">
        <f>VLOOKUP(lookup_combo&amp;"_"&amp;$K25,Time_Series!$C$5:$DS$2164,DU$2,FALSE)</f>
        <v>865.55499999999995</v>
      </c>
      <c r="DV25" s="3">
        <f>VLOOKUP(lookup_combo&amp;"_"&amp;$K25,Time_Series!$C$5:$DS$2164,DV$2,FALSE)</f>
        <v>649.03709677419295</v>
      </c>
      <c r="DW25" s="3">
        <f>VLOOKUP(lookup_combo&amp;"_"&amp;$K25,Time_Series!$C$5:$DS$2164,DW$2,FALSE)</f>
        <v>597.23064516129</v>
      </c>
      <c r="DX25" s="3">
        <f>VLOOKUP(lookup_combo&amp;"_"&amp;$K25,Time_Series!$C$5:$DS$2164,DX$2,FALSE)</f>
        <v>725.89833333333297</v>
      </c>
      <c r="DY25" s="3">
        <f>VLOOKUP(lookup_combo&amp;"_"&amp;$K25,Time_Series!$C$5:$DS$2164,DY$2,FALSE)</f>
        <v>1114.71774193548</v>
      </c>
      <c r="DZ25" s="3">
        <f>VLOOKUP(lookup_combo&amp;"_"&amp;$K25,Time_Series!$C$5:$DS$2164,DZ$2,FALSE)</f>
        <v>1671.1</v>
      </c>
      <c r="EA25" s="3">
        <f>VLOOKUP(lookup_combo&amp;"_"&amp;$K25,Time_Series!$C$5:$DS$2164,EA$2,FALSE)</f>
        <v>2140.0833333333298</v>
      </c>
    </row>
    <row r="26" spans="11:131" x14ac:dyDescent="0.25">
      <c r="K26" s="3">
        <v>23</v>
      </c>
      <c r="L26" s="3">
        <f>VLOOKUP(lookup_combo&amp;"_"&amp;$K26,Time_Series!$C$5:$DS$2164,L$2,FALSE)</f>
        <v>10</v>
      </c>
      <c r="M26" s="3">
        <f>VLOOKUP(lookup_combo&amp;"_"&amp;$K26,Time_Series!$C$5:$DS$2164,M$2,FALSE)</f>
        <v>10</v>
      </c>
      <c r="N26" s="3">
        <f>VLOOKUP(lookup_combo&amp;"_"&amp;$K26,Time_Series!$C$5:$DS$2164,N$2,FALSE)</f>
        <v>10</v>
      </c>
      <c r="O26" s="3">
        <f>VLOOKUP(lookup_combo&amp;"_"&amp;$K26,Time_Series!$C$5:$DS$2164,O$2,FALSE)</f>
        <v>10</v>
      </c>
      <c r="P26" s="3">
        <f>VLOOKUP(lookup_combo&amp;"_"&amp;$K26,Time_Series!$C$5:$DS$2164,P$2,FALSE)</f>
        <v>10</v>
      </c>
      <c r="Q26" s="3">
        <f>VLOOKUP(lookup_combo&amp;"_"&amp;$K26,Time_Series!$C$5:$DS$2164,Q$2,FALSE)</f>
        <v>10</v>
      </c>
      <c r="R26" s="3">
        <f>VLOOKUP(lookup_combo&amp;"_"&amp;$K26,Time_Series!$C$5:$DS$2164,R$2,FALSE)</f>
        <v>10.0733870967741</v>
      </c>
      <c r="S26" s="3">
        <f>VLOOKUP(lookup_combo&amp;"_"&amp;$K26,Time_Series!$C$5:$DS$2164,S$2,FALSE)</f>
        <v>13.0795161290322</v>
      </c>
      <c r="T26" s="3">
        <f>VLOOKUP(lookup_combo&amp;"_"&amp;$K26,Time_Series!$C$5:$DS$2164,T$2,FALSE)</f>
        <v>43.560166666666603</v>
      </c>
      <c r="U26" s="3">
        <f>VLOOKUP(lookup_combo&amp;"_"&amp;$K26,Time_Series!$C$5:$DS$2164,U$2,FALSE)</f>
        <v>179.452258064516</v>
      </c>
      <c r="V26" s="3">
        <f>VLOOKUP(lookup_combo&amp;"_"&amp;$K26,Time_Series!$C$5:$DS$2164,V$2,FALSE)</f>
        <v>448.76833333333298</v>
      </c>
      <c r="W26" s="3">
        <f>VLOOKUP(lookup_combo&amp;"_"&amp;$K26,Time_Series!$C$5:$DS$2164,W$2,FALSE)</f>
        <v>775.78870967741898</v>
      </c>
      <c r="X26" s="3">
        <f>VLOOKUP(lookup_combo&amp;"_"&amp;$K26,Time_Series!$C$5:$DS$2164,X$2,FALSE)</f>
        <v>1032.38709677419</v>
      </c>
      <c r="Y26" s="3">
        <f>VLOOKUP(lookup_combo&amp;"_"&amp;$K26,Time_Series!$C$5:$DS$2164,Y$2,FALSE)</f>
        <v>1120.5178571428501</v>
      </c>
      <c r="Z26" s="3">
        <f>VLOOKUP(lookup_combo&amp;"_"&amp;$K26,Time_Series!$C$5:$DS$2164,Z$2,FALSE)</f>
        <v>1049.02741935483</v>
      </c>
      <c r="AA26" s="3">
        <f>VLOOKUP(lookup_combo&amp;"_"&amp;$K26,Time_Series!$C$5:$DS$2164,AA$2,FALSE)</f>
        <v>890.01</v>
      </c>
      <c r="AB26" s="3">
        <f>VLOOKUP(lookup_combo&amp;"_"&amp;$K26,Time_Series!$C$5:$DS$2164,AB$2,FALSE)</f>
        <v>706.87258064516095</v>
      </c>
      <c r="AC26" s="3">
        <f>VLOOKUP(lookup_combo&amp;"_"&amp;$K26,Time_Series!$C$5:$DS$2164,AC$2,FALSE)</f>
        <v>537.89666666666596</v>
      </c>
      <c r="AD26" s="3">
        <f>VLOOKUP(lookup_combo&amp;"_"&amp;$K26,Time_Series!$C$5:$DS$2164,AD$2,FALSE)</f>
        <v>404.13225806451601</v>
      </c>
      <c r="AE26" s="3">
        <f>VLOOKUP(lookup_combo&amp;"_"&amp;$K26,Time_Series!$C$5:$DS$2164,AE$2,FALSE)</f>
        <v>345.31451612903197</v>
      </c>
      <c r="AF26" s="3">
        <f>VLOOKUP(lookup_combo&amp;"_"&amp;$K26,Time_Series!$C$5:$DS$2164,AF$2,FALSE)</f>
        <v>441.10333333333301</v>
      </c>
      <c r="AG26" s="3">
        <f>VLOOKUP(lookup_combo&amp;"_"&amp;$K26,Time_Series!$C$5:$DS$2164,AG$2,FALSE)</f>
        <v>781.65645161290297</v>
      </c>
      <c r="AH26" s="3">
        <f>VLOOKUP(lookup_combo&amp;"_"&amp;$K26,Time_Series!$C$5:$DS$2164,AH$2,FALSE)</f>
        <v>1256</v>
      </c>
      <c r="AI26" s="3">
        <f>VLOOKUP(lookup_combo&amp;"_"&amp;$K26,Time_Series!$C$5:$DS$2164,AI$2,FALSE)</f>
        <v>1663.2580645161199</v>
      </c>
      <c r="AJ26" s="3">
        <f>VLOOKUP(lookup_combo&amp;"_"&amp;$K26,Time_Series!$C$5:$DS$2164,AJ$2,FALSE)</f>
        <v>1869.58064516129</v>
      </c>
      <c r="AK26" s="3">
        <f>VLOOKUP(lookup_combo&amp;"_"&amp;$K26,Time_Series!$C$5:$DS$2164,AK$2,FALSE)</f>
        <v>1829.7142857142801</v>
      </c>
      <c r="AL26" s="3">
        <f>VLOOKUP(lookup_combo&amp;"_"&amp;$K26,Time_Series!$C$5:$DS$2164,AL$2,FALSE)</f>
        <v>1570.8064516129</v>
      </c>
      <c r="AM26" s="3">
        <f>VLOOKUP(lookup_combo&amp;"_"&amp;$K26,Time_Series!$C$5:$DS$2164,AM$2,FALSE)</f>
        <v>1196.0833333333301</v>
      </c>
      <c r="AN26" s="3">
        <f>VLOOKUP(lookup_combo&amp;"_"&amp;$K26,Time_Series!$C$5:$DS$2164,AN$2,FALSE)</f>
        <v>827.50483870967696</v>
      </c>
      <c r="AO26" s="3">
        <f>VLOOKUP(lookup_combo&amp;"_"&amp;$K26,Time_Series!$C$5:$DS$2164,AO$2,FALSE)</f>
        <v>546.35500000000002</v>
      </c>
      <c r="AP26" s="3">
        <f>VLOOKUP(lookup_combo&amp;"_"&amp;$K26,Time_Series!$C$5:$DS$2164,AP$2,FALSE)</f>
        <v>377.283870967741</v>
      </c>
      <c r="AQ26" s="3">
        <f>VLOOKUP(lookup_combo&amp;"_"&amp;$K26,Time_Series!$C$5:$DS$2164,AQ$2,FALSE)</f>
        <v>297.39677419354803</v>
      </c>
      <c r="AR26" s="3">
        <f>VLOOKUP(lookup_combo&amp;"_"&amp;$K26,Time_Series!$C$5:$DS$2164,AR$2,FALSE)</f>
        <v>291.57499999999999</v>
      </c>
      <c r="AS26" s="3">
        <f>VLOOKUP(lookup_combo&amp;"_"&amp;$K26,Time_Series!$C$5:$DS$2164,AS$2,FALSE)</f>
        <v>403.35483870967698</v>
      </c>
      <c r="AT26" s="3">
        <f>VLOOKUP(lookup_combo&amp;"_"&amp;$K26,Time_Series!$C$5:$DS$2164,AT$2,FALSE)</f>
        <v>660.18499999999995</v>
      </c>
      <c r="AU26" s="3">
        <f>VLOOKUP(lookup_combo&amp;"_"&amp;$K26,Time_Series!$C$5:$DS$2164,AU$2,FALSE)</f>
        <v>1031.22903225806</v>
      </c>
      <c r="AV26" s="3">
        <f>VLOOKUP(lookup_combo&amp;"_"&amp;$K26,Time_Series!$C$5:$DS$2164,AV$2,FALSE)</f>
        <v>1442.35483870967</v>
      </c>
      <c r="AW26" s="3">
        <f>VLOOKUP(lookup_combo&amp;"_"&amp;$K26,Time_Series!$C$5:$DS$2164,AW$2,FALSE)</f>
        <v>1767.6607142857099</v>
      </c>
      <c r="AX26" s="3">
        <f>VLOOKUP(lookup_combo&amp;"_"&amp;$K26,Time_Series!$C$5:$DS$2164,AX$2,FALSE)</f>
        <v>1948.5645161290299</v>
      </c>
      <c r="AY26" s="3">
        <f>VLOOKUP(lookup_combo&amp;"_"&amp;$K26,Time_Series!$C$5:$DS$2164,AY$2,FALSE)</f>
        <v>1960.35</v>
      </c>
      <c r="AZ26" s="3">
        <f>VLOOKUP(lookup_combo&amp;"_"&amp;$K26,Time_Series!$C$5:$DS$2164,AZ$2,FALSE)</f>
        <v>1764.2419354838701</v>
      </c>
      <c r="BA26" s="3">
        <f>VLOOKUP(lookup_combo&amp;"_"&amp;$K26,Time_Series!$C$5:$DS$2164,BA$2,FALSE)</f>
        <v>1399.7333333333299</v>
      </c>
      <c r="BB26" s="3">
        <f>VLOOKUP(lookup_combo&amp;"_"&amp;$K26,Time_Series!$C$5:$DS$2164,BB$2,FALSE)</f>
        <v>1014.40967741935</v>
      </c>
      <c r="BC26" s="3">
        <f>VLOOKUP(lookup_combo&amp;"_"&amp;$K26,Time_Series!$C$5:$DS$2164,BC$2,FALSE)</f>
        <v>674.69193548387102</v>
      </c>
      <c r="BD26" s="3">
        <f>VLOOKUP(lookup_combo&amp;"_"&amp;$K26,Time_Series!$C$5:$DS$2164,BD$2,FALSE)</f>
        <v>483.29500000000002</v>
      </c>
      <c r="BE26" s="3">
        <f>VLOOKUP(lookup_combo&amp;"_"&amp;$K26,Time_Series!$C$5:$DS$2164,BE$2,FALSE)</f>
        <v>383.54032258064501</v>
      </c>
      <c r="BF26" s="3">
        <f>VLOOKUP(lookup_combo&amp;"_"&amp;$K26,Time_Series!$C$5:$DS$2164,BF$2,FALSE)</f>
        <v>387.85</v>
      </c>
      <c r="BG26" s="3">
        <f>VLOOKUP(lookup_combo&amp;"_"&amp;$K26,Time_Series!$C$5:$DS$2164,BG$2,FALSE)</f>
        <v>549.39032258064503</v>
      </c>
      <c r="BH26" s="3">
        <f>VLOOKUP(lookup_combo&amp;"_"&amp;$K26,Time_Series!$C$5:$DS$2164,BH$2,FALSE)</f>
        <v>855.08709677419301</v>
      </c>
      <c r="BI26" s="3">
        <f>VLOOKUP(lookup_combo&amp;"_"&amp;$K26,Time_Series!$C$5:$DS$2164,BI$2,FALSE)</f>
        <v>1102.1896551724101</v>
      </c>
      <c r="BJ26" s="3">
        <f>VLOOKUP(lookup_combo&amp;"_"&amp;$K26,Time_Series!$C$5:$DS$2164,BJ$2,FALSE)</f>
        <v>1189.6451612903199</v>
      </c>
      <c r="BK26" s="3">
        <f>VLOOKUP(lookup_combo&amp;"_"&amp;$K26,Time_Series!$C$5:$DS$2164,BK$2,FALSE)</f>
        <v>1078.1666666666599</v>
      </c>
      <c r="BL26" s="3">
        <f>VLOOKUP(lookup_combo&amp;"_"&amp;$K26,Time_Series!$C$5:$DS$2164,BL$2,FALSE)</f>
        <v>835.84677419354796</v>
      </c>
      <c r="BM26" s="3">
        <f>VLOOKUP(lookup_combo&amp;"_"&amp;$K26,Time_Series!$C$5:$DS$2164,BM$2,FALSE)</f>
        <v>581.54</v>
      </c>
      <c r="BN26" s="3">
        <f>VLOOKUP(lookup_combo&amp;"_"&amp;$K26,Time_Series!$C$5:$DS$2164,BN$2,FALSE)</f>
        <v>663.97419354838701</v>
      </c>
      <c r="BO26" s="3">
        <f>VLOOKUP(lookup_combo&amp;"_"&amp;$K26,Time_Series!$C$5:$DS$2164,BO$2,FALSE)</f>
        <v>1129.94354838709</v>
      </c>
      <c r="BP26" s="3">
        <f>VLOOKUP(lookup_combo&amp;"_"&amp;$K26,Time_Series!$C$5:$DS$2164,BP$2,FALSE)</f>
        <v>1655.93333333333</v>
      </c>
      <c r="BQ26" s="3">
        <f>VLOOKUP(lookup_combo&amp;"_"&amp;$K26,Time_Series!$C$5:$DS$2164,BQ$2,FALSE)</f>
        <v>2015.6129032258</v>
      </c>
      <c r="BR26" s="3">
        <f>VLOOKUP(lookup_combo&amp;"_"&amp;$K26,Time_Series!$C$5:$DS$2164,BR$2,FALSE)</f>
        <v>2254.4333333333302</v>
      </c>
      <c r="BS26" s="3">
        <f>VLOOKUP(lookup_combo&amp;"_"&amp;$K26,Time_Series!$C$5:$DS$2164,BS$2,FALSE)</f>
        <v>2347.38709677419</v>
      </c>
      <c r="BT26" s="3">
        <f>VLOOKUP(lookup_combo&amp;"_"&amp;$K26,Time_Series!$C$5:$DS$2164,BT$2,FALSE)</f>
        <v>2235.1774193548299</v>
      </c>
      <c r="BU26" s="3">
        <f>VLOOKUP(lookup_combo&amp;"_"&amp;$K26,Time_Series!$C$5:$DS$2164,BU$2,FALSE)</f>
        <v>1934.8928571428501</v>
      </c>
      <c r="BV26" s="3">
        <f>VLOOKUP(lookup_combo&amp;"_"&amp;$K26,Time_Series!$C$5:$DS$2164,BV$2,FALSE)</f>
        <v>1546.88709677419</v>
      </c>
      <c r="BW26" s="3">
        <f>VLOOKUP(lookup_combo&amp;"_"&amp;$K26,Time_Series!$C$5:$DS$2164,BW$2,FALSE)</f>
        <v>1166.43333333333</v>
      </c>
      <c r="BX26" s="3">
        <f>VLOOKUP(lookup_combo&amp;"_"&amp;$K26,Time_Series!$C$5:$DS$2164,BX$2,FALSE)</f>
        <v>865.26451612903202</v>
      </c>
      <c r="BY26" s="3">
        <f>VLOOKUP(lookup_combo&amp;"_"&amp;$K26,Time_Series!$C$5:$DS$2164,BY$2,FALSE)</f>
        <v>637.86500000000001</v>
      </c>
      <c r="BZ26" s="3">
        <f>VLOOKUP(lookup_combo&amp;"_"&amp;$K26,Time_Series!$C$5:$DS$2164,BZ$2,FALSE)</f>
        <v>489.19354838709597</v>
      </c>
      <c r="CA26" s="3">
        <f>VLOOKUP(lookup_combo&amp;"_"&amp;$K26,Time_Series!$C$5:$DS$2164,CA$2,FALSE)</f>
        <v>400.79193548387099</v>
      </c>
      <c r="CB26" s="3">
        <f>VLOOKUP(lookup_combo&amp;"_"&amp;$K26,Time_Series!$C$5:$DS$2164,CB$2,FALSE)</f>
        <v>405.33</v>
      </c>
      <c r="CC26" s="3">
        <f>VLOOKUP(lookup_combo&amp;"_"&amp;$K26,Time_Series!$C$5:$DS$2164,CC$2,FALSE)</f>
        <v>545.49193548387098</v>
      </c>
      <c r="CD26" s="3">
        <f>VLOOKUP(lookup_combo&amp;"_"&amp;$K26,Time_Series!$C$5:$DS$2164,CD$2,FALSE)</f>
        <v>830.90833333333296</v>
      </c>
      <c r="CE26" s="3">
        <f>VLOOKUP(lookup_combo&amp;"_"&amp;$K26,Time_Series!$C$5:$DS$2164,CE$2,FALSE)</f>
        <v>1231.16129032258</v>
      </c>
      <c r="CF26" s="3">
        <f>VLOOKUP(lookup_combo&amp;"_"&amp;$K26,Time_Series!$C$5:$DS$2164,CF$2,FALSE)</f>
        <v>1631.19354838709</v>
      </c>
      <c r="CG26" s="3">
        <f>VLOOKUP(lookup_combo&amp;"_"&amp;$K26,Time_Series!$C$5:$DS$2164,CG$2,FALSE)</f>
        <v>1899.19642857142</v>
      </c>
      <c r="CH26" s="3">
        <f>VLOOKUP(lookup_combo&amp;"_"&amp;$K26,Time_Series!$C$5:$DS$2164,CH$2,FALSE)</f>
        <v>1996.2580645161199</v>
      </c>
      <c r="CI26" s="3">
        <f>VLOOKUP(lookup_combo&amp;"_"&amp;$K26,Time_Series!$C$5:$DS$2164,CI$2,FALSE)</f>
        <v>1876.0166666666601</v>
      </c>
      <c r="CJ26" s="3">
        <f>VLOOKUP(lookup_combo&amp;"_"&amp;$K26,Time_Series!$C$5:$DS$2164,CJ$2,FALSE)</f>
        <v>1533.3225806451601</v>
      </c>
      <c r="CK26" s="3">
        <f>VLOOKUP(lookup_combo&amp;"_"&amp;$K26,Time_Series!$C$5:$DS$2164,CK$2,FALSE)</f>
        <v>1089.7633333333299</v>
      </c>
      <c r="CL26" s="3">
        <f>VLOOKUP(lookup_combo&amp;"_"&amp;$K26,Time_Series!$C$5:$DS$2164,CL$2,FALSE)</f>
        <v>750.158064516129</v>
      </c>
      <c r="CM26" s="3">
        <f>VLOOKUP(lookup_combo&amp;"_"&amp;$K26,Time_Series!$C$5:$DS$2164,CM$2,FALSE)</f>
        <v>596.22580645161202</v>
      </c>
      <c r="CN26" s="3">
        <f>VLOOKUP(lookup_combo&amp;"_"&amp;$K26,Time_Series!$C$5:$DS$2164,CN$2,FALSE)</f>
        <v>722.00166666666598</v>
      </c>
      <c r="CO26" s="3">
        <f>VLOOKUP(lookup_combo&amp;"_"&amp;$K26,Time_Series!$C$5:$DS$2164,CO$2,FALSE)</f>
        <v>1136.0225806451599</v>
      </c>
      <c r="CP26" s="3">
        <f>VLOOKUP(lookup_combo&amp;"_"&amp;$K26,Time_Series!$C$5:$DS$2164,CP$2,FALSE)</f>
        <v>1624.15</v>
      </c>
      <c r="CQ26" s="3">
        <f>VLOOKUP(lookup_combo&amp;"_"&amp;$K26,Time_Series!$C$5:$DS$2164,CQ$2,FALSE)</f>
        <v>2022.19354838709</v>
      </c>
      <c r="CR26" s="3">
        <f>VLOOKUP(lookup_combo&amp;"_"&amp;$K26,Time_Series!$C$5:$DS$2164,CR$2,FALSE)</f>
        <v>2260.0322580645102</v>
      </c>
      <c r="CS26" s="3">
        <f>VLOOKUP(lookup_combo&amp;"_"&amp;$K26,Time_Series!$C$5:$DS$2164,CS$2,FALSE)</f>
        <v>2291.2321428571399</v>
      </c>
      <c r="CT26" s="3">
        <f>VLOOKUP(lookup_combo&amp;"_"&amp;$K26,Time_Series!$C$5:$DS$2164,CT$2,FALSE)</f>
        <v>2106.0967741935401</v>
      </c>
      <c r="CU26" s="3">
        <f>VLOOKUP(lookup_combo&amp;"_"&amp;$K26,Time_Series!$C$5:$DS$2164,CU$2,FALSE)</f>
        <v>1701.43333333333</v>
      </c>
      <c r="CV26" s="3">
        <f>VLOOKUP(lookup_combo&amp;"_"&amp;$K26,Time_Series!$C$5:$DS$2164,CV$2,FALSE)</f>
        <v>1194.73225806451</v>
      </c>
      <c r="CW26" s="3">
        <f>VLOOKUP(lookup_combo&amp;"_"&amp;$K26,Time_Series!$C$5:$DS$2164,CW$2,FALSE)</f>
        <v>784.481666666666</v>
      </c>
      <c r="CX26" s="3">
        <f>VLOOKUP(lookup_combo&amp;"_"&amp;$K26,Time_Series!$C$5:$DS$2164,CX$2,FALSE)</f>
        <v>527.33709677419301</v>
      </c>
      <c r="CY26" s="3">
        <f>VLOOKUP(lookup_combo&amp;"_"&amp;$K26,Time_Series!$C$5:$DS$2164,CY$2,FALSE)</f>
        <v>439.40161290322499</v>
      </c>
      <c r="CZ26" s="3">
        <f>VLOOKUP(lookup_combo&amp;"_"&amp;$K26,Time_Series!$C$5:$DS$2164,CZ$2,FALSE)</f>
        <v>640.40333333333297</v>
      </c>
      <c r="DA26" s="3">
        <f>VLOOKUP(lookup_combo&amp;"_"&amp;$K26,Time_Series!$C$5:$DS$2164,DA$2,FALSE)</f>
        <v>1168.82419354838</v>
      </c>
      <c r="DB26" s="3">
        <f>VLOOKUP(lookup_combo&amp;"_"&amp;$K26,Time_Series!$C$5:$DS$2164,DB$2,FALSE)</f>
        <v>1729.63333333333</v>
      </c>
      <c r="DC26" s="3">
        <f>VLOOKUP(lookup_combo&amp;"_"&amp;$K26,Time_Series!$C$5:$DS$2164,DC$2,FALSE)</f>
        <v>2105.7580645161202</v>
      </c>
      <c r="DD26" s="3">
        <f>VLOOKUP(lookup_combo&amp;"_"&amp;$K26,Time_Series!$C$5:$DS$2164,DD$2,FALSE)</f>
        <v>2240.6774193548299</v>
      </c>
      <c r="DE26" s="3">
        <f>VLOOKUP(lookup_combo&amp;"_"&amp;$K26,Time_Series!$C$5:$DS$2164,DE$2,FALSE)</f>
        <v>2092.2241379310299</v>
      </c>
      <c r="DF26" s="3">
        <f>VLOOKUP(lookup_combo&amp;"_"&amp;$K26,Time_Series!$C$5:$DS$2164,DF$2,FALSE)</f>
        <v>1719.85483870967</v>
      </c>
      <c r="DG26" s="3">
        <f>VLOOKUP(lookup_combo&amp;"_"&amp;$K26,Time_Series!$C$5:$DS$2164,DG$2,FALSE)</f>
        <v>1285.5333333333299</v>
      </c>
      <c r="DH26" s="3">
        <f>VLOOKUP(lookup_combo&amp;"_"&amp;$K26,Time_Series!$C$5:$DS$2164,DH$2,FALSE)</f>
        <v>862.03064516128995</v>
      </c>
      <c r="DI26" s="3">
        <f>VLOOKUP(lookup_combo&amp;"_"&amp;$K26,Time_Series!$C$5:$DS$2164,DI$2,FALSE)</f>
        <v>569.65499999999895</v>
      </c>
      <c r="DJ26" s="3">
        <f>VLOOKUP(lookup_combo&amp;"_"&amp;$K26,Time_Series!$C$5:$DS$2164,DJ$2,FALSE)</f>
        <v>427.66935483870901</v>
      </c>
      <c r="DK26" s="3">
        <f>VLOOKUP(lookup_combo&amp;"_"&amp;$K26,Time_Series!$C$5:$DS$2164,DK$2,FALSE)</f>
        <v>621.06451612903197</v>
      </c>
      <c r="DL26" s="3">
        <f>VLOOKUP(lookup_combo&amp;"_"&amp;$K26,Time_Series!$C$5:$DS$2164,DL$2,FALSE)</f>
        <v>1077.28833333333</v>
      </c>
      <c r="DM26" s="3">
        <f>VLOOKUP(lookup_combo&amp;"_"&amp;$K26,Time_Series!$C$5:$DS$2164,DM$2,FALSE)</f>
        <v>1609.9193548387</v>
      </c>
      <c r="DN26" s="3">
        <f>VLOOKUP(lookup_combo&amp;"_"&amp;$K26,Time_Series!$C$5:$DS$2164,DN$2,FALSE)</f>
        <v>2066.5833333333298</v>
      </c>
      <c r="DO26" s="3">
        <f>VLOOKUP(lookup_combo&amp;"_"&amp;$K26,Time_Series!$C$5:$DS$2164,DO$2,FALSE)</f>
        <v>2388.9838709677401</v>
      </c>
      <c r="DP26" s="3">
        <f>VLOOKUP(lookup_combo&amp;"_"&amp;$K26,Time_Series!$C$5:$DS$2164,DP$2,FALSE)</f>
        <v>2550.5645161290299</v>
      </c>
      <c r="DQ26" s="3">
        <f>VLOOKUP(lookup_combo&amp;"_"&amp;$K26,Time_Series!$C$5:$DS$2164,DQ$2,FALSE)</f>
        <v>2481.7857142857101</v>
      </c>
      <c r="DR26" s="3">
        <f>VLOOKUP(lookup_combo&amp;"_"&amp;$K26,Time_Series!$C$5:$DS$2164,DR$2,FALSE)</f>
        <v>2209.4193548387002</v>
      </c>
      <c r="DS26" s="3">
        <f>VLOOKUP(lookup_combo&amp;"_"&amp;$K26,Time_Series!$C$5:$DS$2164,DS$2,FALSE)</f>
        <v>1746.11666666666</v>
      </c>
      <c r="DT26" s="3">
        <f>VLOOKUP(lookup_combo&amp;"_"&amp;$K26,Time_Series!$C$5:$DS$2164,DT$2,FALSE)</f>
        <v>1288.4354838709601</v>
      </c>
      <c r="DU26" s="3">
        <f>VLOOKUP(lookup_combo&amp;"_"&amp;$K26,Time_Series!$C$5:$DS$2164,DU$2,FALSE)</f>
        <v>946.69166666666604</v>
      </c>
      <c r="DV26" s="3">
        <f>VLOOKUP(lookup_combo&amp;"_"&amp;$K26,Time_Series!$C$5:$DS$2164,DV$2,FALSE)</f>
        <v>747.57096774193496</v>
      </c>
      <c r="DW26" s="3">
        <f>VLOOKUP(lookup_combo&amp;"_"&amp;$K26,Time_Series!$C$5:$DS$2164,DW$2,FALSE)</f>
        <v>722.06935483870905</v>
      </c>
      <c r="DX26" s="3">
        <f>VLOOKUP(lookup_combo&amp;"_"&amp;$K26,Time_Series!$C$5:$DS$2164,DX$2,FALSE)</f>
        <v>910.16</v>
      </c>
      <c r="DY26" s="3">
        <f>VLOOKUP(lookup_combo&amp;"_"&amp;$K26,Time_Series!$C$5:$DS$2164,DY$2,FALSE)</f>
        <v>1342.6774193548299</v>
      </c>
      <c r="DZ26" s="3">
        <f>VLOOKUP(lookup_combo&amp;"_"&amp;$K26,Time_Series!$C$5:$DS$2164,DZ$2,FALSE)</f>
        <v>1914.9666666666601</v>
      </c>
      <c r="EA26" s="3">
        <f>VLOOKUP(lookup_combo&amp;"_"&amp;$K26,Time_Series!$C$5:$DS$2164,EA$2,FALSE)</f>
        <v>2380.5333333333301</v>
      </c>
    </row>
    <row r="27" spans="11:131" x14ac:dyDescent="0.25">
      <c r="K27" s="3">
        <v>24</v>
      </c>
      <c r="L27" s="3">
        <f>VLOOKUP(lookup_combo&amp;"_"&amp;$K27,Time_Series!$C$5:$DS$2164,L$2,FALSE)</f>
        <v>10</v>
      </c>
      <c r="M27" s="3">
        <f>VLOOKUP(lookup_combo&amp;"_"&amp;$K27,Time_Series!$C$5:$DS$2164,M$2,FALSE)</f>
        <v>10</v>
      </c>
      <c r="N27" s="3">
        <f>VLOOKUP(lookup_combo&amp;"_"&amp;$K27,Time_Series!$C$5:$DS$2164,N$2,FALSE)</f>
        <v>10</v>
      </c>
      <c r="O27" s="3">
        <f>VLOOKUP(lookup_combo&amp;"_"&amp;$K27,Time_Series!$C$5:$DS$2164,O$2,FALSE)</f>
        <v>10</v>
      </c>
      <c r="P27" s="3">
        <f>VLOOKUP(lookup_combo&amp;"_"&amp;$K27,Time_Series!$C$5:$DS$2164,P$2,FALSE)</f>
        <v>10</v>
      </c>
      <c r="Q27" s="3">
        <f>VLOOKUP(lookup_combo&amp;"_"&amp;$K27,Time_Series!$C$5:$DS$2164,Q$2,FALSE)</f>
        <v>10</v>
      </c>
      <c r="R27" s="3">
        <f>VLOOKUP(lookup_combo&amp;"_"&amp;$K27,Time_Series!$C$5:$DS$2164,R$2,FALSE)</f>
        <v>10.0429032258064</v>
      </c>
      <c r="S27" s="3">
        <f>VLOOKUP(lookup_combo&amp;"_"&amp;$K27,Time_Series!$C$5:$DS$2164,S$2,FALSE)</f>
        <v>11.9566129032258</v>
      </c>
      <c r="T27" s="3">
        <f>VLOOKUP(lookup_combo&amp;"_"&amp;$K27,Time_Series!$C$5:$DS$2164,T$2,FALSE)</f>
        <v>32.731499999999997</v>
      </c>
      <c r="U27" s="3">
        <f>VLOOKUP(lookup_combo&amp;"_"&amp;$K27,Time_Series!$C$5:$DS$2164,U$2,FALSE)</f>
        <v>132.45790322580601</v>
      </c>
      <c r="V27" s="3">
        <f>VLOOKUP(lookup_combo&amp;"_"&amp;$K27,Time_Series!$C$5:$DS$2164,V$2,FALSE)</f>
        <v>349.19499999999999</v>
      </c>
      <c r="W27" s="3">
        <f>VLOOKUP(lookup_combo&amp;"_"&amp;$K27,Time_Series!$C$5:$DS$2164,W$2,FALSE)</f>
        <v>642.97903225806397</v>
      </c>
      <c r="X27" s="3">
        <f>VLOOKUP(lookup_combo&amp;"_"&amp;$K27,Time_Series!$C$5:$DS$2164,X$2,FALSE)</f>
        <v>909.053225806451</v>
      </c>
      <c r="Y27" s="3">
        <f>VLOOKUP(lookup_combo&amp;"_"&amp;$K27,Time_Series!$C$5:$DS$2164,Y$2,FALSE)</f>
        <v>1050.7678571428501</v>
      </c>
      <c r="Z27" s="3">
        <f>VLOOKUP(lookup_combo&amp;"_"&amp;$K27,Time_Series!$C$5:$DS$2164,Z$2,FALSE)</f>
        <v>1058.8064516129</v>
      </c>
      <c r="AA27" s="3">
        <f>VLOOKUP(lookup_combo&amp;"_"&amp;$K27,Time_Series!$C$5:$DS$2164,AA$2,FALSE)</f>
        <v>969.16499999999996</v>
      </c>
      <c r="AB27" s="3">
        <f>VLOOKUP(lookup_combo&amp;"_"&amp;$K27,Time_Series!$C$5:$DS$2164,AB$2,FALSE)</f>
        <v>828.96290322580603</v>
      </c>
      <c r="AC27" s="3">
        <f>VLOOKUP(lookup_combo&amp;"_"&amp;$K27,Time_Series!$C$5:$DS$2164,AC$2,FALSE)</f>
        <v>672.67</v>
      </c>
      <c r="AD27" s="3">
        <f>VLOOKUP(lookup_combo&amp;"_"&amp;$K27,Time_Series!$C$5:$DS$2164,AD$2,FALSE)</f>
        <v>527.66774193548304</v>
      </c>
      <c r="AE27" s="3">
        <f>VLOOKUP(lookup_combo&amp;"_"&amp;$K27,Time_Series!$C$5:$DS$2164,AE$2,FALSE)</f>
        <v>437.69677419354798</v>
      </c>
      <c r="AF27" s="3">
        <f>VLOOKUP(lookup_combo&amp;"_"&amp;$K27,Time_Series!$C$5:$DS$2164,AF$2,FALSE)</f>
        <v>461.164999999999</v>
      </c>
      <c r="AG27" s="3">
        <f>VLOOKUP(lookup_combo&amp;"_"&amp;$K27,Time_Series!$C$5:$DS$2164,AG$2,FALSE)</f>
        <v>662.92903225806401</v>
      </c>
      <c r="AH27" s="3">
        <f>VLOOKUP(lookup_combo&amp;"_"&amp;$K27,Time_Series!$C$5:$DS$2164,AH$2,FALSE)</f>
        <v>973.45833333333303</v>
      </c>
      <c r="AI27" s="3">
        <f>VLOOKUP(lookup_combo&amp;"_"&amp;$K27,Time_Series!$C$5:$DS$2164,AI$2,FALSE)</f>
        <v>1266.4838709677399</v>
      </c>
      <c r="AJ27" s="3">
        <f>VLOOKUP(lookup_combo&amp;"_"&amp;$K27,Time_Series!$C$5:$DS$2164,AJ$2,FALSE)</f>
        <v>1449.2419354838701</v>
      </c>
      <c r="AK27" s="3">
        <f>VLOOKUP(lookup_combo&amp;"_"&amp;$K27,Time_Series!$C$5:$DS$2164,AK$2,FALSE)</f>
        <v>1465.8571428571399</v>
      </c>
      <c r="AL27" s="3">
        <f>VLOOKUP(lookup_combo&amp;"_"&amp;$K27,Time_Series!$C$5:$DS$2164,AL$2,FALSE)</f>
        <v>1326.4838709677399</v>
      </c>
      <c r="AM27" s="3">
        <f>VLOOKUP(lookup_combo&amp;"_"&amp;$K27,Time_Series!$C$5:$DS$2164,AM$2,FALSE)</f>
        <v>1084.0316666666599</v>
      </c>
      <c r="AN27" s="3">
        <f>VLOOKUP(lookup_combo&amp;"_"&amp;$K27,Time_Series!$C$5:$DS$2164,AN$2,FALSE)</f>
        <v>821.26612903225703</v>
      </c>
      <c r="AO27" s="3">
        <f>VLOOKUP(lookup_combo&amp;"_"&amp;$K27,Time_Series!$C$5:$DS$2164,AO$2,FALSE)</f>
        <v>597.28166666666596</v>
      </c>
      <c r="AP27" s="3">
        <f>VLOOKUP(lookup_combo&amp;"_"&amp;$K27,Time_Series!$C$5:$DS$2164,AP$2,FALSE)</f>
        <v>443.39193548387101</v>
      </c>
      <c r="AQ27" s="3">
        <f>VLOOKUP(lookup_combo&amp;"_"&amp;$K27,Time_Series!$C$5:$DS$2164,AQ$2,FALSE)</f>
        <v>357.57903225806399</v>
      </c>
      <c r="AR27" s="3">
        <f>VLOOKUP(lookup_combo&amp;"_"&amp;$K27,Time_Series!$C$5:$DS$2164,AR$2,FALSE)</f>
        <v>330.308333333333</v>
      </c>
      <c r="AS27" s="3">
        <f>VLOOKUP(lookup_combo&amp;"_"&amp;$K27,Time_Series!$C$5:$DS$2164,AS$2,FALSE)</f>
        <v>391.19032258064499</v>
      </c>
      <c r="AT27" s="3">
        <f>VLOOKUP(lookup_combo&amp;"_"&amp;$K27,Time_Series!$C$5:$DS$2164,AT$2,FALSE)</f>
        <v>559.87333333333299</v>
      </c>
      <c r="AU27" s="3">
        <f>VLOOKUP(lookup_combo&amp;"_"&amp;$K27,Time_Series!$C$5:$DS$2164,AU$2,FALSE)</f>
        <v>818.37741935483803</v>
      </c>
      <c r="AV27" s="3">
        <f>VLOOKUP(lookup_combo&amp;"_"&amp;$K27,Time_Series!$C$5:$DS$2164,AV$2,FALSE)</f>
        <v>1119.92903225806</v>
      </c>
      <c r="AW27" s="3">
        <f>VLOOKUP(lookup_combo&amp;"_"&amp;$K27,Time_Series!$C$5:$DS$2164,AW$2,FALSE)</f>
        <v>1374.67857142857</v>
      </c>
      <c r="AX27" s="3">
        <f>VLOOKUP(lookup_combo&amp;"_"&amp;$K27,Time_Series!$C$5:$DS$2164,AX$2,FALSE)</f>
        <v>1534.6451612903199</v>
      </c>
      <c r="AY27" s="3">
        <f>VLOOKUP(lookup_combo&amp;"_"&amp;$K27,Time_Series!$C$5:$DS$2164,AY$2,FALSE)</f>
        <v>1572.3333333333301</v>
      </c>
      <c r="AZ27" s="3">
        <f>VLOOKUP(lookup_combo&amp;"_"&amp;$K27,Time_Series!$C$5:$DS$2164,AZ$2,FALSE)</f>
        <v>1452.1774193548299</v>
      </c>
      <c r="BA27" s="3">
        <f>VLOOKUP(lookup_combo&amp;"_"&amp;$K27,Time_Series!$C$5:$DS$2164,BA$2,FALSE)</f>
        <v>1188.45</v>
      </c>
      <c r="BB27" s="3">
        <f>VLOOKUP(lookup_combo&amp;"_"&amp;$K27,Time_Series!$C$5:$DS$2164,BB$2,FALSE)</f>
        <v>894.41612903225803</v>
      </c>
      <c r="BC27" s="3">
        <f>VLOOKUP(lookup_combo&amp;"_"&amp;$K27,Time_Series!$C$5:$DS$2164,BC$2,FALSE)</f>
        <v>622.777419354838</v>
      </c>
      <c r="BD27" s="3">
        <f>VLOOKUP(lookup_combo&amp;"_"&amp;$K27,Time_Series!$C$5:$DS$2164,BD$2,FALSE)</f>
        <v>450.79499999999899</v>
      </c>
      <c r="BE27" s="3">
        <f>VLOOKUP(lookup_combo&amp;"_"&amp;$K27,Time_Series!$C$5:$DS$2164,BE$2,FALSE)</f>
        <v>346.60645161290302</v>
      </c>
      <c r="BF27" s="3">
        <f>VLOOKUP(lookup_combo&amp;"_"&amp;$K27,Time_Series!$C$5:$DS$2164,BF$2,FALSE)</f>
        <v>318.95666666666602</v>
      </c>
      <c r="BG27" s="3">
        <f>VLOOKUP(lookup_combo&amp;"_"&amp;$K27,Time_Series!$C$5:$DS$2164,BG$2,FALSE)</f>
        <v>405.517741935483</v>
      </c>
      <c r="BH27" s="3">
        <f>VLOOKUP(lookup_combo&amp;"_"&amp;$K27,Time_Series!$C$5:$DS$2164,BH$2,FALSE)</f>
        <v>613.07580645161204</v>
      </c>
      <c r="BI27" s="3">
        <f>VLOOKUP(lookup_combo&amp;"_"&amp;$K27,Time_Series!$C$5:$DS$2164,BI$2,FALSE)</f>
        <v>808.37068965517199</v>
      </c>
      <c r="BJ27" s="3">
        <f>VLOOKUP(lookup_combo&amp;"_"&amp;$K27,Time_Series!$C$5:$DS$2164,BJ$2,FALSE)</f>
        <v>903.09354838709601</v>
      </c>
      <c r="BK27" s="3">
        <f>VLOOKUP(lookup_combo&amp;"_"&amp;$K27,Time_Series!$C$5:$DS$2164,BK$2,FALSE)</f>
        <v>854.43499999999995</v>
      </c>
      <c r="BL27" s="3">
        <f>VLOOKUP(lookup_combo&amp;"_"&amp;$K27,Time_Series!$C$5:$DS$2164,BL$2,FALSE)</f>
        <v>697.47741935483805</v>
      </c>
      <c r="BM27" s="3">
        <f>VLOOKUP(lookup_combo&amp;"_"&amp;$K27,Time_Series!$C$5:$DS$2164,BM$2,FALSE)</f>
        <v>510.88833333333298</v>
      </c>
      <c r="BN27" s="3">
        <f>VLOOKUP(lookup_combo&amp;"_"&amp;$K27,Time_Series!$C$5:$DS$2164,BN$2,FALSE)</f>
        <v>532.51451612903202</v>
      </c>
      <c r="BO27" s="3">
        <f>VLOOKUP(lookup_combo&amp;"_"&amp;$K27,Time_Series!$C$5:$DS$2164,BO$2,FALSE)</f>
        <v>822.54838709677404</v>
      </c>
      <c r="BP27" s="3">
        <f>VLOOKUP(lookup_combo&amp;"_"&amp;$K27,Time_Series!$C$5:$DS$2164,BP$2,FALSE)</f>
        <v>1193.06666666666</v>
      </c>
      <c r="BQ27" s="3">
        <f>VLOOKUP(lookup_combo&amp;"_"&amp;$K27,Time_Series!$C$5:$DS$2164,BQ$2,FALSE)</f>
        <v>1497.3709677419299</v>
      </c>
      <c r="BR27" s="3">
        <f>VLOOKUP(lookup_combo&amp;"_"&amp;$K27,Time_Series!$C$5:$DS$2164,BR$2,FALSE)</f>
        <v>1745.5833333333301</v>
      </c>
      <c r="BS27" s="3">
        <f>VLOOKUP(lookup_combo&amp;"_"&amp;$K27,Time_Series!$C$5:$DS$2164,BS$2,FALSE)</f>
        <v>1905.4838709677399</v>
      </c>
      <c r="BT27" s="3">
        <f>VLOOKUP(lookup_combo&amp;"_"&amp;$K27,Time_Series!$C$5:$DS$2164,BT$2,FALSE)</f>
        <v>1919.6129032258</v>
      </c>
      <c r="BU27" s="3">
        <f>VLOOKUP(lookup_combo&amp;"_"&amp;$K27,Time_Series!$C$5:$DS$2164,BU$2,FALSE)</f>
        <v>1774.0178571428501</v>
      </c>
      <c r="BV27" s="3">
        <f>VLOOKUP(lookup_combo&amp;"_"&amp;$K27,Time_Series!$C$5:$DS$2164,BV$2,FALSE)</f>
        <v>1527.7903225806399</v>
      </c>
      <c r="BW27" s="3">
        <f>VLOOKUP(lookup_combo&amp;"_"&amp;$K27,Time_Series!$C$5:$DS$2164,BW$2,FALSE)</f>
        <v>1250.75</v>
      </c>
      <c r="BX27" s="3">
        <f>VLOOKUP(lookup_combo&amp;"_"&amp;$K27,Time_Series!$C$5:$DS$2164,BX$2,FALSE)</f>
        <v>1002.13870967741</v>
      </c>
      <c r="BY27" s="3">
        <f>VLOOKUP(lookup_combo&amp;"_"&amp;$K27,Time_Series!$C$5:$DS$2164,BY$2,FALSE)</f>
        <v>788.29333333333295</v>
      </c>
      <c r="BZ27" s="3">
        <f>VLOOKUP(lookup_combo&amp;"_"&amp;$K27,Time_Series!$C$5:$DS$2164,BZ$2,FALSE)</f>
        <v>628.51290322580599</v>
      </c>
      <c r="CA27" s="3">
        <f>VLOOKUP(lookup_combo&amp;"_"&amp;$K27,Time_Series!$C$5:$DS$2164,CA$2,FALSE)</f>
        <v>515.14516129032199</v>
      </c>
      <c r="CB27" s="3">
        <f>VLOOKUP(lookup_combo&amp;"_"&amp;$K27,Time_Series!$C$5:$DS$2164,CB$2,FALSE)</f>
        <v>482.534999999999</v>
      </c>
      <c r="CC27" s="3">
        <f>VLOOKUP(lookup_combo&amp;"_"&amp;$K27,Time_Series!$C$5:$DS$2164,CC$2,FALSE)</f>
        <v>558.10483870967698</v>
      </c>
      <c r="CD27" s="3">
        <f>VLOOKUP(lookup_combo&amp;"_"&amp;$K27,Time_Series!$C$5:$DS$2164,CD$2,FALSE)</f>
        <v>746.13166666666598</v>
      </c>
      <c r="CE27" s="3">
        <f>VLOOKUP(lookup_combo&amp;"_"&amp;$K27,Time_Series!$C$5:$DS$2164,CE$2,FALSE)</f>
        <v>1022.74516129032</v>
      </c>
      <c r="CF27" s="3">
        <f>VLOOKUP(lookup_combo&amp;"_"&amp;$K27,Time_Series!$C$5:$DS$2164,CF$2,FALSE)</f>
        <v>1303.7096774193501</v>
      </c>
      <c r="CG27" s="3">
        <f>VLOOKUP(lookup_combo&amp;"_"&amp;$K27,Time_Series!$C$5:$DS$2164,CG$2,FALSE)</f>
        <v>1493.2142857142801</v>
      </c>
      <c r="CH27" s="3">
        <f>VLOOKUP(lookup_combo&amp;"_"&amp;$K27,Time_Series!$C$5:$DS$2164,CH$2,FALSE)</f>
        <v>1561.9032258064501</v>
      </c>
      <c r="CI27" s="3">
        <f>VLOOKUP(lookup_combo&amp;"_"&amp;$K27,Time_Series!$C$5:$DS$2164,CI$2,FALSE)</f>
        <v>1473.88333333333</v>
      </c>
      <c r="CJ27" s="3">
        <f>VLOOKUP(lookup_combo&amp;"_"&amp;$K27,Time_Series!$C$5:$DS$2164,CJ$2,FALSE)</f>
        <v>1219.58064516129</v>
      </c>
      <c r="CK27" s="3">
        <f>VLOOKUP(lookup_combo&amp;"_"&amp;$K27,Time_Series!$C$5:$DS$2164,CK$2,FALSE)</f>
        <v>885.37833333333299</v>
      </c>
      <c r="CL27" s="3">
        <f>VLOOKUP(lookup_combo&amp;"_"&amp;$K27,Time_Series!$C$5:$DS$2164,CL$2,FALSE)</f>
        <v>618.5</v>
      </c>
      <c r="CM27" s="3">
        <f>VLOOKUP(lookup_combo&amp;"_"&amp;$K27,Time_Series!$C$5:$DS$2164,CM$2,FALSE)</f>
        <v>483.88548387096699</v>
      </c>
      <c r="CN27" s="3">
        <f>VLOOKUP(lookup_combo&amp;"_"&amp;$K27,Time_Series!$C$5:$DS$2164,CN$2,FALSE)</f>
        <v>551.26333333333298</v>
      </c>
      <c r="CO27" s="3">
        <f>VLOOKUP(lookup_combo&amp;"_"&amp;$K27,Time_Series!$C$5:$DS$2164,CO$2,FALSE)</f>
        <v>819.23387096774104</v>
      </c>
      <c r="CP27" s="3">
        <f>VLOOKUP(lookup_combo&amp;"_"&amp;$K27,Time_Series!$C$5:$DS$2164,CP$2,FALSE)</f>
        <v>1156.1866666666599</v>
      </c>
      <c r="CQ27" s="3">
        <f>VLOOKUP(lookup_combo&amp;"_"&amp;$K27,Time_Series!$C$5:$DS$2164,CQ$2,FALSE)</f>
        <v>1460.1774193548299</v>
      </c>
      <c r="CR27" s="3">
        <f>VLOOKUP(lookup_combo&amp;"_"&amp;$K27,Time_Series!$C$5:$DS$2164,CR$2,FALSE)</f>
        <v>1679.3225806451601</v>
      </c>
      <c r="CS27" s="3">
        <f>VLOOKUP(lookup_combo&amp;"_"&amp;$K27,Time_Series!$C$5:$DS$2164,CS$2,FALSE)</f>
        <v>1758.19642857142</v>
      </c>
      <c r="CT27" s="3">
        <f>VLOOKUP(lookup_combo&amp;"_"&amp;$K27,Time_Series!$C$5:$DS$2164,CT$2,FALSE)</f>
        <v>1683.5483870967701</v>
      </c>
      <c r="CU27" s="3">
        <f>VLOOKUP(lookup_combo&amp;"_"&amp;$K27,Time_Series!$C$5:$DS$2164,CU$2,FALSE)</f>
        <v>1442.38333333333</v>
      </c>
      <c r="CV27" s="3">
        <f>VLOOKUP(lookup_combo&amp;"_"&amp;$K27,Time_Series!$C$5:$DS$2164,CV$2,FALSE)</f>
        <v>1097.2338709677399</v>
      </c>
      <c r="CW27" s="3">
        <f>VLOOKUP(lookup_combo&amp;"_"&amp;$K27,Time_Series!$C$5:$DS$2164,CW$2,FALSE)</f>
        <v>786.26166666666597</v>
      </c>
      <c r="CX27" s="3">
        <f>VLOOKUP(lookup_combo&amp;"_"&amp;$K27,Time_Series!$C$5:$DS$2164,CX$2,FALSE)</f>
        <v>565.01129032257995</v>
      </c>
      <c r="CY27" s="3">
        <f>VLOOKUP(lookup_combo&amp;"_"&amp;$K27,Time_Series!$C$5:$DS$2164,CY$2,FALSE)</f>
        <v>464.787096774193</v>
      </c>
      <c r="CZ27" s="3">
        <f>VLOOKUP(lookup_combo&amp;"_"&amp;$K27,Time_Series!$C$5:$DS$2164,CZ$2,FALSE)</f>
        <v>564.37999999999897</v>
      </c>
      <c r="DA27" s="3">
        <f>VLOOKUP(lookup_combo&amp;"_"&amp;$K27,Time_Series!$C$5:$DS$2164,DA$2,FALSE)</f>
        <v>921.28548387096703</v>
      </c>
      <c r="DB27" s="3">
        <f>VLOOKUP(lookup_combo&amp;"_"&amp;$K27,Time_Series!$C$5:$DS$2164,DB$2,FALSE)</f>
        <v>1361.86666666666</v>
      </c>
      <c r="DC27" s="3">
        <f>VLOOKUP(lookup_combo&amp;"_"&amp;$K27,Time_Series!$C$5:$DS$2164,DC$2,FALSE)</f>
        <v>1712.66129032258</v>
      </c>
      <c r="DD27" s="3">
        <f>VLOOKUP(lookup_combo&amp;"_"&amp;$K27,Time_Series!$C$5:$DS$2164,DD$2,FALSE)</f>
        <v>1914.77419354838</v>
      </c>
      <c r="DE27" s="3">
        <f>VLOOKUP(lookup_combo&amp;"_"&amp;$K27,Time_Series!$C$5:$DS$2164,DE$2,FALSE)</f>
        <v>1900.48275862068</v>
      </c>
      <c r="DF27" s="3">
        <f>VLOOKUP(lookup_combo&amp;"_"&amp;$K27,Time_Series!$C$5:$DS$2164,DF$2,FALSE)</f>
        <v>1686.0645161290299</v>
      </c>
      <c r="DG27" s="3">
        <f>VLOOKUP(lookup_combo&amp;"_"&amp;$K27,Time_Series!$C$5:$DS$2164,DG$2,FALSE)</f>
        <v>1371.05</v>
      </c>
      <c r="DH27" s="3">
        <f>VLOOKUP(lookup_combo&amp;"_"&amp;$K27,Time_Series!$C$5:$DS$2164,DH$2,FALSE)</f>
        <v>1010.45322580645</v>
      </c>
      <c r="DI27" s="3">
        <f>VLOOKUP(lookup_combo&amp;"_"&amp;$K27,Time_Series!$C$5:$DS$2164,DI$2,FALSE)</f>
        <v>723.43833333333305</v>
      </c>
      <c r="DJ27" s="3">
        <f>VLOOKUP(lookup_combo&amp;"_"&amp;$K27,Time_Series!$C$5:$DS$2164,DJ$2,FALSE)</f>
        <v>539.26935483870898</v>
      </c>
      <c r="DK27" s="3">
        <f>VLOOKUP(lookup_combo&amp;"_"&amp;$K27,Time_Series!$C$5:$DS$2164,DK$2,FALSE)</f>
        <v>624.303225806451</v>
      </c>
      <c r="DL27" s="3">
        <f>VLOOKUP(lookup_combo&amp;"_"&amp;$K27,Time_Series!$C$5:$DS$2164,DL$2,FALSE)</f>
        <v>944.33999999999901</v>
      </c>
      <c r="DM27" s="3">
        <f>VLOOKUP(lookup_combo&amp;"_"&amp;$K27,Time_Series!$C$5:$DS$2164,DM$2,FALSE)</f>
        <v>1370.0645161290299</v>
      </c>
      <c r="DN27" s="3">
        <f>VLOOKUP(lookup_combo&amp;"_"&amp;$K27,Time_Series!$C$5:$DS$2164,DN$2,FALSE)</f>
        <v>1778.9833333333299</v>
      </c>
      <c r="DO27" s="3">
        <f>VLOOKUP(lookup_combo&amp;"_"&amp;$K27,Time_Series!$C$5:$DS$2164,DO$2,FALSE)</f>
        <v>2101.7580645161202</v>
      </c>
      <c r="DP27" s="3">
        <f>VLOOKUP(lookup_combo&amp;"_"&amp;$K27,Time_Series!$C$5:$DS$2164,DP$2,FALSE)</f>
        <v>2310.9193548387002</v>
      </c>
      <c r="DQ27" s="3">
        <f>VLOOKUP(lookup_combo&amp;"_"&amp;$K27,Time_Series!$C$5:$DS$2164,DQ$2,FALSE)</f>
        <v>2340.5535714285702</v>
      </c>
      <c r="DR27" s="3">
        <f>VLOOKUP(lookup_combo&amp;"_"&amp;$K27,Time_Series!$C$5:$DS$2164,DR$2,FALSE)</f>
        <v>2192.9354838709601</v>
      </c>
      <c r="DS27" s="3">
        <f>VLOOKUP(lookup_combo&amp;"_"&amp;$K27,Time_Series!$C$5:$DS$2164,DS$2,FALSE)</f>
        <v>1871.43333333333</v>
      </c>
      <c r="DT27" s="3">
        <f>VLOOKUP(lookup_combo&amp;"_"&amp;$K27,Time_Series!$C$5:$DS$2164,DT$2,FALSE)</f>
        <v>1505.7580645161199</v>
      </c>
      <c r="DU27" s="3">
        <f>VLOOKUP(lookup_combo&amp;"_"&amp;$K27,Time_Series!$C$5:$DS$2164,DU$2,FALSE)</f>
        <v>1189.9666666666601</v>
      </c>
      <c r="DV27" s="3">
        <f>VLOOKUP(lookup_combo&amp;"_"&amp;$K27,Time_Series!$C$5:$DS$2164,DV$2,FALSE)</f>
        <v>965.83709677419301</v>
      </c>
      <c r="DW27" s="3">
        <f>VLOOKUP(lookup_combo&amp;"_"&amp;$K27,Time_Series!$C$5:$DS$2164,DW$2,FALSE)</f>
        <v>879.03709677419295</v>
      </c>
      <c r="DX27" s="3">
        <f>VLOOKUP(lookup_combo&amp;"_"&amp;$K27,Time_Series!$C$5:$DS$2164,DX$2,FALSE)</f>
        <v>964.54166666666595</v>
      </c>
      <c r="DY27" s="3">
        <f>VLOOKUP(lookup_combo&amp;"_"&amp;$K27,Time_Series!$C$5:$DS$2164,DY$2,FALSE)</f>
        <v>1245.9516129032199</v>
      </c>
      <c r="DZ27" s="3">
        <f>VLOOKUP(lookup_combo&amp;"_"&amp;$K27,Time_Series!$C$5:$DS$2164,DZ$2,FALSE)</f>
        <v>1656.63333333333</v>
      </c>
      <c r="EA27" s="3">
        <f>VLOOKUP(lookup_combo&amp;"_"&amp;$K27,Time_Series!$C$5:$DS$2164,EA$2,FALSE)</f>
        <v>2027.2333333333299</v>
      </c>
    </row>
    <row r="28" spans="11:131" x14ac:dyDescent="0.25">
      <c r="K28" s="3">
        <v>25</v>
      </c>
      <c r="L28" s="3">
        <f>VLOOKUP(lookup_combo&amp;"_"&amp;$K28,Time_Series!$C$5:$DS$2164,L$2,FALSE)</f>
        <v>0</v>
      </c>
      <c r="M28" s="3">
        <f>VLOOKUP(lookup_combo&amp;"_"&amp;$K28,Time_Series!$C$5:$DS$2164,M$2,FALSE)</f>
        <v>0</v>
      </c>
      <c r="N28" s="3">
        <f>VLOOKUP(lookup_combo&amp;"_"&amp;$K28,Time_Series!$C$5:$DS$2164,N$2,FALSE)</f>
        <v>0</v>
      </c>
      <c r="O28" s="3">
        <f>VLOOKUP(lookup_combo&amp;"_"&amp;$K28,Time_Series!$C$5:$DS$2164,O$2,FALSE)</f>
        <v>0</v>
      </c>
      <c r="P28" s="3">
        <f>VLOOKUP(lookup_combo&amp;"_"&amp;$K28,Time_Series!$C$5:$DS$2164,P$2,FALSE)</f>
        <v>10</v>
      </c>
      <c r="Q28" s="3">
        <f>VLOOKUP(lookup_combo&amp;"_"&amp;$K28,Time_Series!$C$5:$DS$2164,Q$2,FALSE)</f>
        <v>10</v>
      </c>
      <c r="R28" s="3">
        <f>VLOOKUP(lookup_combo&amp;"_"&amp;$K28,Time_Series!$C$5:$DS$2164,R$2,FALSE)</f>
        <v>10</v>
      </c>
      <c r="S28" s="3">
        <f>VLOOKUP(lookup_combo&amp;"_"&amp;$K28,Time_Series!$C$5:$DS$2164,S$2,FALSE)</f>
        <v>10.080645161290301</v>
      </c>
      <c r="T28" s="3">
        <f>VLOOKUP(lookup_combo&amp;"_"&amp;$K28,Time_Series!$C$5:$DS$2164,T$2,FALSE)</f>
        <v>11.7551666666666</v>
      </c>
      <c r="U28" s="3">
        <f>VLOOKUP(lookup_combo&amp;"_"&amp;$K28,Time_Series!$C$5:$DS$2164,U$2,FALSE)</f>
        <v>26.120645161290302</v>
      </c>
      <c r="V28" s="3">
        <f>VLOOKUP(lookup_combo&amp;"_"&amp;$K28,Time_Series!$C$5:$DS$2164,V$2,FALSE)</f>
        <v>80.210166666666595</v>
      </c>
      <c r="W28" s="3">
        <f>VLOOKUP(lookup_combo&amp;"_"&amp;$K28,Time_Series!$C$5:$DS$2164,W$2,FALSE)</f>
        <v>168.076470588235</v>
      </c>
      <c r="X28" s="3">
        <f>VLOOKUP(lookup_combo&amp;"_"&amp;$K28,Time_Series!$C$5:$DS$2164,X$2,FALSE)</f>
        <v>0</v>
      </c>
      <c r="Y28" s="3">
        <f>VLOOKUP(lookup_combo&amp;"_"&amp;$K28,Time_Series!$C$5:$DS$2164,Y$2,FALSE)</f>
        <v>0</v>
      </c>
      <c r="Z28" s="3">
        <f>VLOOKUP(lookup_combo&amp;"_"&amp;$K28,Time_Series!$C$5:$DS$2164,Z$2,FALSE)</f>
        <v>0</v>
      </c>
      <c r="AA28" s="3">
        <f>VLOOKUP(lookup_combo&amp;"_"&amp;$K28,Time_Series!$C$5:$DS$2164,AA$2,FALSE)</f>
        <v>0</v>
      </c>
      <c r="AB28" s="3">
        <f>VLOOKUP(lookup_combo&amp;"_"&amp;$K28,Time_Series!$C$5:$DS$2164,AB$2,FALSE)</f>
        <v>845.74166666666599</v>
      </c>
      <c r="AC28" s="3">
        <f>VLOOKUP(lookup_combo&amp;"_"&amp;$K28,Time_Series!$C$5:$DS$2164,AC$2,FALSE)</f>
        <v>743.44999999999902</v>
      </c>
      <c r="AD28" s="3">
        <f>VLOOKUP(lookup_combo&amp;"_"&amp;$K28,Time_Series!$C$5:$DS$2164,AD$2,FALSE)</f>
        <v>573.16774193548395</v>
      </c>
      <c r="AE28" s="3">
        <f>VLOOKUP(lookup_combo&amp;"_"&amp;$K28,Time_Series!$C$5:$DS$2164,AE$2,FALSE)</f>
        <v>420.19677419354798</v>
      </c>
      <c r="AF28" s="3">
        <f>VLOOKUP(lookup_combo&amp;"_"&amp;$K28,Time_Series!$C$5:$DS$2164,AF$2,FALSE)</f>
        <v>321.861666666666</v>
      </c>
      <c r="AG28" s="3">
        <f>VLOOKUP(lookup_combo&amp;"_"&amp;$K28,Time_Series!$C$5:$DS$2164,AG$2,FALSE)</f>
        <v>358.05806451612898</v>
      </c>
      <c r="AH28" s="3">
        <f>VLOOKUP(lookup_combo&amp;"_"&amp;$K28,Time_Series!$C$5:$DS$2164,AH$2,FALSE)</f>
        <v>553.361666666666</v>
      </c>
      <c r="AI28" s="3">
        <f>VLOOKUP(lookup_combo&amp;"_"&amp;$K28,Time_Series!$C$5:$DS$2164,AI$2,FALSE)</f>
        <v>874.91451612903199</v>
      </c>
      <c r="AJ28" s="3">
        <f>VLOOKUP(lookup_combo&amp;"_"&amp;$K28,Time_Series!$C$5:$DS$2164,AJ$2,FALSE)</f>
        <v>1105</v>
      </c>
      <c r="AK28" s="3">
        <f>VLOOKUP(lookup_combo&amp;"_"&amp;$K28,Time_Series!$C$5:$DS$2164,AK$2,FALSE)</f>
        <v>0</v>
      </c>
      <c r="AL28" s="3">
        <f>VLOOKUP(lookup_combo&amp;"_"&amp;$K28,Time_Series!$C$5:$DS$2164,AL$2,FALSE)</f>
        <v>0</v>
      </c>
      <c r="AM28" s="3">
        <f>VLOOKUP(lookup_combo&amp;"_"&amp;$K28,Time_Series!$C$5:$DS$2164,AM$2,FALSE)</f>
        <v>1641.9230769230701</v>
      </c>
      <c r="AN28" s="3">
        <f>VLOOKUP(lookup_combo&amp;"_"&amp;$K28,Time_Series!$C$5:$DS$2164,AN$2,FALSE)</f>
        <v>1483.4032258064501</v>
      </c>
      <c r="AO28" s="3">
        <f>VLOOKUP(lookup_combo&amp;"_"&amp;$K28,Time_Series!$C$5:$DS$2164,AO$2,FALSE)</f>
        <v>1162.4466666666599</v>
      </c>
      <c r="AP28" s="3">
        <f>VLOOKUP(lookup_combo&amp;"_"&amp;$K28,Time_Series!$C$5:$DS$2164,AP$2,FALSE)</f>
        <v>832.00967741935494</v>
      </c>
      <c r="AQ28" s="3">
        <f>VLOOKUP(lookup_combo&amp;"_"&amp;$K28,Time_Series!$C$5:$DS$2164,AQ$2,FALSE)</f>
        <v>582.36774193548297</v>
      </c>
      <c r="AR28" s="3">
        <f>VLOOKUP(lookup_combo&amp;"_"&amp;$K28,Time_Series!$C$5:$DS$2164,AR$2,FALSE)</f>
        <v>418.59500000000003</v>
      </c>
      <c r="AS28" s="3">
        <f>VLOOKUP(lookup_combo&amp;"_"&amp;$K28,Time_Series!$C$5:$DS$2164,AS$2,FALSE)</f>
        <v>337.06129032258002</v>
      </c>
      <c r="AT28" s="3">
        <f>VLOOKUP(lookup_combo&amp;"_"&amp;$K28,Time_Series!$C$5:$DS$2164,AT$2,FALSE)</f>
        <v>334.55961538461497</v>
      </c>
      <c r="AU28" s="3">
        <f>VLOOKUP(lookup_combo&amp;"_"&amp;$K28,Time_Series!$C$5:$DS$2164,AU$2,FALSE)</f>
        <v>0</v>
      </c>
      <c r="AV28" s="3">
        <f>VLOOKUP(lookup_combo&amp;"_"&amp;$K28,Time_Series!$C$5:$DS$2164,AV$2,FALSE)</f>
        <v>0</v>
      </c>
      <c r="AW28" s="3">
        <f>VLOOKUP(lookup_combo&amp;"_"&amp;$K28,Time_Series!$C$5:$DS$2164,AW$2,FALSE)</f>
        <v>0</v>
      </c>
      <c r="AX28" s="3">
        <f>VLOOKUP(lookup_combo&amp;"_"&amp;$K28,Time_Series!$C$5:$DS$2164,AX$2,FALSE)</f>
        <v>0</v>
      </c>
      <c r="AY28" s="3">
        <f>VLOOKUP(lookup_combo&amp;"_"&amp;$K28,Time_Series!$C$5:$DS$2164,AY$2,FALSE)</f>
        <v>0</v>
      </c>
      <c r="AZ28" s="3">
        <f>VLOOKUP(lookup_combo&amp;"_"&amp;$K28,Time_Series!$C$5:$DS$2164,AZ$2,FALSE)</f>
        <v>1724.6818181818101</v>
      </c>
      <c r="BA28" s="3">
        <f>VLOOKUP(lookup_combo&amp;"_"&amp;$K28,Time_Series!$C$5:$DS$2164,BA$2,FALSE)</f>
        <v>1756.9821428571399</v>
      </c>
      <c r="BB28" s="3">
        <f>VLOOKUP(lookup_combo&amp;"_"&amp;$K28,Time_Series!$C$5:$DS$2164,BB$2,FALSE)</f>
        <v>1643.25925925925</v>
      </c>
      <c r="BC28" s="3">
        <f>VLOOKUP(lookup_combo&amp;"_"&amp;$K28,Time_Series!$C$5:$DS$2164,BC$2,FALSE)</f>
        <v>1372.46774193548</v>
      </c>
      <c r="BD28" s="3">
        <f>VLOOKUP(lookup_combo&amp;"_"&amp;$K28,Time_Series!$C$5:$DS$2164,BD$2,FALSE)</f>
        <v>1027.6205882352899</v>
      </c>
      <c r="BE28" s="3">
        <f>VLOOKUP(lookup_combo&amp;"_"&amp;$K28,Time_Series!$C$5:$DS$2164,BE$2,FALSE)</f>
        <v>782.73870967741902</v>
      </c>
      <c r="BF28" s="3">
        <f>VLOOKUP(lookup_combo&amp;"_"&amp;$K28,Time_Series!$C$5:$DS$2164,BF$2,FALSE)</f>
        <v>585.11</v>
      </c>
      <c r="BG28" s="3">
        <f>VLOOKUP(lookup_combo&amp;"_"&amp;$K28,Time_Series!$C$5:$DS$2164,BG$2,FALSE)</f>
        <v>490.47903225806402</v>
      </c>
      <c r="BH28" s="3">
        <f>VLOOKUP(lookup_combo&amp;"_"&amp;$K28,Time_Series!$C$5:$DS$2164,BH$2,FALSE)</f>
        <v>531.84354838709601</v>
      </c>
      <c r="BI28" s="3">
        <f>VLOOKUP(lookup_combo&amp;"_"&amp;$K28,Time_Series!$C$5:$DS$2164,BI$2,FALSE)</f>
        <v>596.29999999999995</v>
      </c>
      <c r="BJ28" s="3">
        <f>VLOOKUP(lookup_combo&amp;"_"&amp;$K28,Time_Series!$C$5:$DS$2164,BJ$2,FALSE)</f>
        <v>0</v>
      </c>
      <c r="BK28" s="3">
        <f>VLOOKUP(lookup_combo&amp;"_"&amp;$K28,Time_Series!$C$5:$DS$2164,BK$2,FALSE)</f>
        <v>1057.3370370370301</v>
      </c>
      <c r="BL28" s="3">
        <f>VLOOKUP(lookup_combo&amp;"_"&amp;$K28,Time_Series!$C$5:$DS$2164,BL$2,FALSE)</f>
        <v>1130.1451612903199</v>
      </c>
      <c r="BM28" s="3">
        <f>VLOOKUP(lookup_combo&amp;"_"&amp;$K28,Time_Series!$C$5:$DS$2164,BM$2,FALSE)</f>
        <v>969.39166666666597</v>
      </c>
      <c r="BN28" s="3">
        <f>VLOOKUP(lookup_combo&amp;"_"&amp;$K28,Time_Series!$C$5:$DS$2164,BN$2,FALSE)</f>
        <v>704.83064516129002</v>
      </c>
      <c r="BO28" s="3">
        <f>VLOOKUP(lookup_combo&amp;"_"&amp;$K28,Time_Series!$C$5:$DS$2164,BO$2,FALSE)</f>
        <v>682.10483870967698</v>
      </c>
      <c r="BP28" s="3">
        <f>VLOOKUP(lookup_combo&amp;"_"&amp;$K28,Time_Series!$C$5:$DS$2164,BP$2,FALSE)</f>
        <v>926.33166666666602</v>
      </c>
      <c r="BQ28" s="3">
        <f>VLOOKUP(lookup_combo&amp;"_"&amp;$K28,Time_Series!$C$5:$DS$2164,BQ$2,FALSE)</f>
        <v>1274.4032258064501</v>
      </c>
      <c r="BR28" s="3">
        <f>VLOOKUP(lookup_combo&amp;"_"&amp;$K28,Time_Series!$C$5:$DS$2164,BR$2,FALSE)</f>
        <v>1633.1</v>
      </c>
      <c r="BS28" s="3">
        <f>VLOOKUP(lookup_combo&amp;"_"&amp;$K28,Time_Series!$C$5:$DS$2164,BS$2,FALSE)</f>
        <v>1922.35483870967</v>
      </c>
      <c r="BT28" s="3">
        <f>VLOOKUP(lookup_combo&amp;"_"&amp;$K28,Time_Series!$C$5:$DS$2164,BT$2,FALSE)</f>
        <v>2112.9838709677401</v>
      </c>
      <c r="BU28" s="3">
        <f>VLOOKUP(lookup_combo&amp;"_"&amp;$K28,Time_Series!$C$5:$DS$2164,BU$2,FALSE)</f>
        <v>2174</v>
      </c>
      <c r="BV28" s="3">
        <f>VLOOKUP(lookup_combo&amp;"_"&amp;$K28,Time_Series!$C$5:$DS$2164,BV$2,FALSE)</f>
        <v>0</v>
      </c>
      <c r="BW28" s="3">
        <f>VLOOKUP(lookup_combo&amp;"_"&amp;$K28,Time_Series!$C$5:$DS$2164,BW$2,FALSE)</f>
        <v>0</v>
      </c>
      <c r="BX28" s="3">
        <f>VLOOKUP(lookup_combo&amp;"_"&amp;$K28,Time_Series!$C$5:$DS$2164,BX$2,FALSE)</f>
        <v>1448.125</v>
      </c>
      <c r="BY28" s="3">
        <f>VLOOKUP(lookup_combo&amp;"_"&amp;$K28,Time_Series!$C$5:$DS$2164,BY$2,FALSE)</f>
        <v>1212.4000000000001</v>
      </c>
      <c r="BZ28" s="3">
        <f>VLOOKUP(lookup_combo&amp;"_"&amp;$K28,Time_Series!$C$5:$DS$2164,BZ$2,FALSE)</f>
        <v>930.70263157894703</v>
      </c>
      <c r="CA28" s="3">
        <f>VLOOKUP(lookup_combo&amp;"_"&amp;$K28,Time_Series!$C$5:$DS$2164,CA$2,FALSE)</f>
        <v>665.70322580645097</v>
      </c>
      <c r="CB28" s="3">
        <f>VLOOKUP(lookup_combo&amp;"_"&amp;$K28,Time_Series!$C$5:$DS$2164,CB$2,FALSE)</f>
        <v>532.53333333333296</v>
      </c>
      <c r="CC28" s="3">
        <f>VLOOKUP(lookup_combo&amp;"_"&amp;$K28,Time_Series!$C$5:$DS$2164,CC$2,FALSE)</f>
        <v>0</v>
      </c>
      <c r="CD28" s="3">
        <f>VLOOKUP(lookup_combo&amp;"_"&amp;$K28,Time_Series!$C$5:$DS$2164,CD$2,FALSE)</f>
        <v>0</v>
      </c>
      <c r="CE28" s="3">
        <f>VLOOKUP(lookup_combo&amp;"_"&amp;$K28,Time_Series!$C$5:$DS$2164,CE$2,FALSE)</f>
        <v>563.62962962962899</v>
      </c>
      <c r="CF28" s="3">
        <f>VLOOKUP(lookup_combo&amp;"_"&amp;$K28,Time_Series!$C$5:$DS$2164,CF$2,FALSE)</f>
        <v>669.05</v>
      </c>
      <c r="CG28" s="3">
        <f>VLOOKUP(lookup_combo&amp;"_"&amp;$K28,Time_Series!$C$5:$DS$2164,CG$2,FALSE)</f>
        <v>0</v>
      </c>
      <c r="CH28" s="3">
        <f>VLOOKUP(lookup_combo&amp;"_"&amp;$K28,Time_Series!$C$5:$DS$2164,CH$2,FALSE)</f>
        <v>0</v>
      </c>
      <c r="CI28" s="3">
        <f>VLOOKUP(lookup_combo&amp;"_"&amp;$K28,Time_Series!$C$5:$DS$2164,CI$2,FALSE)</f>
        <v>1732.3</v>
      </c>
      <c r="CJ28" s="3">
        <f>VLOOKUP(lookup_combo&amp;"_"&amp;$K28,Time_Series!$C$5:$DS$2164,CJ$2,FALSE)</f>
        <v>1837.6290322580601</v>
      </c>
      <c r="CK28" s="3">
        <f>VLOOKUP(lookup_combo&amp;"_"&amp;$K28,Time_Series!$C$5:$DS$2164,CK$2,FALSE)</f>
        <v>1769.4833333333299</v>
      </c>
      <c r="CL28" s="3">
        <f>VLOOKUP(lookup_combo&amp;"_"&amp;$K28,Time_Series!$C$5:$DS$2164,CL$2,FALSE)</f>
        <v>1494.4838709677399</v>
      </c>
      <c r="CM28" s="3">
        <f>VLOOKUP(lookup_combo&amp;"_"&amp;$K28,Time_Series!$C$5:$DS$2164,CM$2,FALSE)</f>
        <v>1143.7967741935399</v>
      </c>
      <c r="CN28" s="3">
        <f>VLOOKUP(lookup_combo&amp;"_"&amp;$K28,Time_Series!$C$5:$DS$2164,CN$2,FALSE)</f>
        <v>864.52</v>
      </c>
      <c r="CO28" s="3">
        <f>VLOOKUP(lookup_combo&amp;"_"&amp;$K28,Time_Series!$C$5:$DS$2164,CO$2,FALSE)</f>
        <v>797.49677419354805</v>
      </c>
      <c r="CP28" s="3">
        <f>VLOOKUP(lookup_combo&amp;"_"&amp;$K28,Time_Series!$C$5:$DS$2164,CP$2,FALSE)</f>
        <v>980.92166666666606</v>
      </c>
      <c r="CQ28" s="3">
        <f>VLOOKUP(lookup_combo&amp;"_"&amp;$K28,Time_Series!$C$5:$DS$2164,CQ$2,FALSE)</f>
        <v>1318.1774193548299</v>
      </c>
      <c r="CR28" s="3">
        <f>VLOOKUP(lookup_combo&amp;"_"&amp;$K28,Time_Series!$C$5:$DS$2164,CR$2,FALSE)</f>
        <v>1581.1666666666599</v>
      </c>
      <c r="CS28" s="3">
        <f>VLOOKUP(lookup_combo&amp;"_"&amp;$K28,Time_Series!$C$5:$DS$2164,CS$2,FALSE)</f>
        <v>0</v>
      </c>
      <c r="CT28" s="3">
        <f>VLOOKUP(lookup_combo&amp;"_"&amp;$K28,Time_Series!$C$5:$DS$2164,CT$2,FALSE)</f>
        <v>0</v>
      </c>
      <c r="CU28" s="3">
        <f>VLOOKUP(lookup_combo&amp;"_"&amp;$K28,Time_Series!$C$5:$DS$2164,CU$2,FALSE)</f>
        <v>2215.5208333333298</v>
      </c>
      <c r="CV28" s="3">
        <f>VLOOKUP(lookup_combo&amp;"_"&amp;$K28,Time_Series!$C$5:$DS$2164,CV$2,FALSE)</f>
        <v>2035.6290322580601</v>
      </c>
      <c r="CW28" s="3">
        <f>VLOOKUP(lookup_combo&amp;"_"&amp;$K28,Time_Series!$C$5:$DS$2164,CW$2,FALSE)</f>
        <v>1637.5</v>
      </c>
      <c r="CX28" s="3">
        <f>VLOOKUP(lookup_combo&amp;"_"&amp;$K28,Time_Series!$C$5:$DS$2164,CX$2,FALSE)</f>
        <v>1167.05967741935</v>
      </c>
      <c r="CY28" s="3">
        <f>VLOOKUP(lookup_combo&amp;"_"&amp;$K28,Time_Series!$C$5:$DS$2164,CY$2,FALSE)</f>
        <v>793.59838709677399</v>
      </c>
      <c r="CZ28" s="3">
        <f>VLOOKUP(lookup_combo&amp;"_"&amp;$K28,Time_Series!$C$5:$DS$2164,CZ$2,FALSE)</f>
        <v>530.55833333333305</v>
      </c>
      <c r="DA28" s="3">
        <f>VLOOKUP(lookup_combo&amp;"_"&amp;$K28,Time_Series!$C$5:$DS$2164,DA$2,FALSE)</f>
        <v>578.12096774193503</v>
      </c>
      <c r="DB28" s="3">
        <f>VLOOKUP(lookup_combo&amp;"_"&amp;$K28,Time_Series!$C$5:$DS$2164,DB$2,FALSE)</f>
        <v>831.76333333333298</v>
      </c>
      <c r="DC28" s="3">
        <f>VLOOKUP(lookup_combo&amp;"_"&amp;$K28,Time_Series!$C$5:$DS$2164,DC$2,FALSE)</f>
        <v>1156.28225806451</v>
      </c>
      <c r="DD28" s="3">
        <f>VLOOKUP(lookup_combo&amp;"_"&amp;$K28,Time_Series!$C$5:$DS$2164,DD$2,FALSE)</f>
        <v>1532.08064516129</v>
      </c>
      <c r="DE28" s="3">
        <f>VLOOKUP(lookup_combo&amp;"_"&amp;$K28,Time_Series!$C$5:$DS$2164,DE$2,FALSE)</f>
        <v>1810.5</v>
      </c>
      <c r="DF28" s="3">
        <f>VLOOKUP(lookup_combo&amp;"_"&amp;$K28,Time_Series!$C$5:$DS$2164,DF$2,FALSE)</f>
        <v>1896.7096774193501</v>
      </c>
      <c r="DG28" s="3">
        <f>VLOOKUP(lookup_combo&amp;"_"&amp;$K28,Time_Series!$C$5:$DS$2164,DG$2,FALSE)</f>
        <v>1755.4</v>
      </c>
      <c r="DH28" s="3">
        <f>VLOOKUP(lookup_combo&amp;"_"&amp;$K28,Time_Series!$C$5:$DS$2164,DH$2,FALSE)</f>
        <v>1350.16129032258</v>
      </c>
      <c r="DI28" s="3">
        <f>VLOOKUP(lookup_combo&amp;"_"&amp;$K28,Time_Series!$C$5:$DS$2164,DI$2,FALSE)</f>
        <v>912.106666666666</v>
      </c>
      <c r="DJ28" s="3">
        <f>VLOOKUP(lookup_combo&amp;"_"&amp;$K28,Time_Series!$C$5:$DS$2164,DJ$2,FALSE)</f>
        <v>529.78064516128995</v>
      </c>
      <c r="DK28" s="3">
        <f>VLOOKUP(lookup_combo&amp;"_"&amp;$K28,Time_Series!$C$5:$DS$2164,DK$2,FALSE)</f>
        <v>355.21290322580597</v>
      </c>
      <c r="DL28" s="3">
        <f>VLOOKUP(lookup_combo&amp;"_"&amp;$K28,Time_Series!$C$5:$DS$2164,DL$2,FALSE)</f>
        <v>409.63333333333298</v>
      </c>
      <c r="DM28" s="3">
        <f>VLOOKUP(lookup_combo&amp;"_"&amp;$K28,Time_Series!$C$5:$DS$2164,DM$2,FALSE)</f>
        <v>634.33870967741905</v>
      </c>
      <c r="DN28" s="3">
        <f>VLOOKUP(lookup_combo&amp;"_"&amp;$K28,Time_Series!$C$5:$DS$2164,DN$2,FALSE)</f>
        <v>984.88166666666598</v>
      </c>
      <c r="DO28" s="3">
        <f>VLOOKUP(lookup_combo&amp;"_"&amp;$K28,Time_Series!$C$5:$DS$2164,DO$2,FALSE)</f>
        <v>1373.5645161290299</v>
      </c>
      <c r="DP28" s="3">
        <f>VLOOKUP(lookup_combo&amp;"_"&amp;$K28,Time_Series!$C$5:$DS$2164,DP$2,FALSE)</f>
        <v>1749.5</v>
      </c>
      <c r="DQ28" s="3">
        <f>VLOOKUP(lookup_combo&amp;"_"&amp;$K28,Time_Series!$C$5:$DS$2164,DQ$2,FALSE)</f>
        <v>1940.625</v>
      </c>
      <c r="DR28" s="3">
        <f>VLOOKUP(lookup_combo&amp;"_"&amp;$K28,Time_Series!$C$5:$DS$2164,DR$2,FALSE)</f>
        <v>2181.0588235294099</v>
      </c>
      <c r="DS28" s="3">
        <f>VLOOKUP(lookup_combo&amp;"_"&amp;$K28,Time_Series!$C$5:$DS$2164,DS$2,FALSE)</f>
        <v>2108.8333333333298</v>
      </c>
      <c r="DT28" s="3">
        <f>VLOOKUP(lookup_combo&amp;"_"&amp;$K28,Time_Series!$C$5:$DS$2164,DT$2,FALSE)</f>
        <v>1799.5161290322501</v>
      </c>
      <c r="DU28" s="3">
        <f>VLOOKUP(lookup_combo&amp;"_"&amp;$K28,Time_Series!$C$5:$DS$2164,DU$2,FALSE)</f>
        <v>1349.43333333333</v>
      </c>
      <c r="DV28" s="3">
        <f>VLOOKUP(lookup_combo&amp;"_"&amp;$K28,Time_Series!$C$5:$DS$2164,DV$2,FALSE)</f>
        <v>965.758064516128</v>
      </c>
      <c r="DW28" s="3">
        <f>VLOOKUP(lookup_combo&amp;"_"&amp;$K28,Time_Series!$C$5:$DS$2164,DW$2,FALSE)</f>
        <v>735.59354838709601</v>
      </c>
      <c r="DX28" s="3">
        <f>VLOOKUP(lookup_combo&amp;"_"&amp;$K28,Time_Series!$C$5:$DS$2164,DX$2,FALSE)</f>
        <v>633.47166666666601</v>
      </c>
      <c r="DY28" s="3">
        <f>VLOOKUP(lookup_combo&amp;"_"&amp;$K28,Time_Series!$C$5:$DS$2164,DY$2,FALSE)</f>
        <v>681.25483870967696</v>
      </c>
      <c r="DZ28" s="3">
        <f>VLOOKUP(lookup_combo&amp;"_"&amp;$K28,Time_Series!$C$5:$DS$2164,DZ$2,FALSE)</f>
        <v>924.15666666666596</v>
      </c>
      <c r="EA28" s="3">
        <f>VLOOKUP(lookup_combo&amp;"_"&amp;$K28,Time_Series!$C$5:$DS$2164,EA$2,FALSE)</f>
        <v>1320.06666666666</v>
      </c>
    </row>
    <row r="29" spans="11:131" x14ac:dyDescent="0.25">
      <c r="K29" s="3">
        <v>26</v>
      </c>
      <c r="L29" s="3">
        <f>VLOOKUP(lookup_combo&amp;"_"&amp;$K29,Time_Series!$C$5:$DS$2164,L$2,FALSE)</f>
        <v>10</v>
      </c>
      <c r="M29" s="3">
        <f>VLOOKUP(lookup_combo&amp;"_"&amp;$K29,Time_Series!$C$5:$DS$2164,M$2,FALSE)</f>
        <v>10</v>
      </c>
      <c r="N29" s="3">
        <f>VLOOKUP(lookup_combo&amp;"_"&amp;$K29,Time_Series!$C$5:$DS$2164,N$2,FALSE)</f>
        <v>10</v>
      </c>
      <c r="O29" s="3">
        <f>VLOOKUP(lookup_combo&amp;"_"&amp;$K29,Time_Series!$C$5:$DS$2164,O$2,FALSE)</f>
        <v>10</v>
      </c>
      <c r="P29" s="3">
        <f>VLOOKUP(lookup_combo&amp;"_"&amp;$K29,Time_Series!$C$5:$DS$2164,P$2,FALSE)</f>
        <v>10</v>
      </c>
      <c r="Q29" s="3">
        <f>VLOOKUP(lookup_combo&amp;"_"&amp;$K29,Time_Series!$C$5:$DS$2164,Q$2,FALSE)</f>
        <v>10</v>
      </c>
      <c r="R29" s="3">
        <f>VLOOKUP(lookup_combo&amp;"_"&amp;$K29,Time_Series!$C$5:$DS$2164,R$2,FALSE)</f>
        <v>10.0012903225806</v>
      </c>
      <c r="S29" s="3">
        <f>VLOOKUP(lookup_combo&amp;"_"&amp;$K29,Time_Series!$C$5:$DS$2164,S$2,FALSE)</f>
        <v>10.166451612903201</v>
      </c>
      <c r="T29" s="3">
        <f>VLOOKUP(lookup_combo&amp;"_"&amp;$K29,Time_Series!$C$5:$DS$2164,T$2,FALSE)</f>
        <v>13.3813333333333</v>
      </c>
      <c r="U29" s="3">
        <f>VLOOKUP(lookup_combo&amp;"_"&amp;$K29,Time_Series!$C$5:$DS$2164,U$2,FALSE)</f>
        <v>39.819838709677398</v>
      </c>
      <c r="V29" s="3">
        <f>VLOOKUP(lookup_combo&amp;"_"&amp;$K29,Time_Series!$C$5:$DS$2164,V$2,FALSE)</f>
        <v>131.981333333333</v>
      </c>
      <c r="W29" s="3">
        <f>VLOOKUP(lookup_combo&amp;"_"&amp;$K29,Time_Series!$C$5:$DS$2164,W$2,FALSE)</f>
        <v>324.69677419354798</v>
      </c>
      <c r="X29" s="3">
        <f>VLOOKUP(lookup_combo&amp;"_"&amp;$K29,Time_Series!$C$5:$DS$2164,X$2,FALSE)</f>
        <v>597.73548387096696</v>
      </c>
      <c r="Y29" s="3">
        <f>VLOOKUP(lookup_combo&amp;"_"&amp;$K29,Time_Series!$C$5:$DS$2164,Y$2,FALSE)</f>
        <v>855.34642857142796</v>
      </c>
      <c r="Z29" s="3">
        <f>VLOOKUP(lookup_combo&amp;"_"&amp;$K29,Time_Series!$C$5:$DS$2164,Z$2,FALSE)</f>
        <v>1028.7983870967701</v>
      </c>
      <c r="AA29" s="3">
        <f>VLOOKUP(lookup_combo&amp;"_"&amp;$K29,Time_Series!$C$5:$DS$2164,AA$2,FALSE)</f>
        <v>1055.2666666666601</v>
      </c>
      <c r="AB29" s="3">
        <f>VLOOKUP(lookup_combo&amp;"_"&amp;$K29,Time_Series!$C$5:$DS$2164,AB$2,FALSE)</f>
        <v>949.99032258064506</v>
      </c>
      <c r="AC29" s="3">
        <f>VLOOKUP(lookup_combo&amp;"_"&amp;$K29,Time_Series!$C$5:$DS$2164,AC$2,FALSE)</f>
        <v>768.17166666666606</v>
      </c>
      <c r="AD29" s="3">
        <f>VLOOKUP(lookup_combo&amp;"_"&amp;$K29,Time_Series!$C$5:$DS$2164,AD$2,FALSE)</f>
        <v>571.37580645161199</v>
      </c>
      <c r="AE29" s="3">
        <f>VLOOKUP(lookup_combo&amp;"_"&amp;$K29,Time_Series!$C$5:$DS$2164,AE$2,FALSE)</f>
        <v>425.24193548387001</v>
      </c>
      <c r="AF29" s="3">
        <f>VLOOKUP(lookup_combo&amp;"_"&amp;$K29,Time_Series!$C$5:$DS$2164,AF$2,FALSE)</f>
        <v>352.77166666666602</v>
      </c>
      <c r="AG29" s="3">
        <f>VLOOKUP(lookup_combo&amp;"_"&amp;$K29,Time_Series!$C$5:$DS$2164,AG$2,FALSE)</f>
        <v>436.12741935483803</v>
      </c>
      <c r="AH29" s="3">
        <f>VLOOKUP(lookup_combo&amp;"_"&amp;$K29,Time_Series!$C$5:$DS$2164,AH$2,FALSE)</f>
        <v>704.87333333333299</v>
      </c>
      <c r="AI29" s="3">
        <f>VLOOKUP(lookup_combo&amp;"_"&amp;$K29,Time_Series!$C$5:$DS$2164,AI$2,FALSE)</f>
        <v>1081.57096774193</v>
      </c>
      <c r="AJ29" s="3">
        <f>VLOOKUP(lookup_combo&amp;"_"&amp;$K29,Time_Series!$C$5:$DS$2164,AJ$2,FALSE)</f>
        <v>1469.2903225806399</v>
      </c>
      <c r="AK29" s="3">
        <f>VLOOKUP(lookup_combo&amp;"_"&amp;$K29,Time_Series!$C$5:$DS$2164,AK$2,FALSE)</f>
        <v>1731.2857142857099</v>
      </c>
      <c r="AL29" s="3">
        <f>VLOOKUP(lookup_combo&amp;"_"&amp;$K29,Time_Series!$C$5:$DS$2164,AL$2,FALSE)</f>
        <v>1812.1774193548299</v>
      </c>
      <c r="AM29" s="3">
        <f>VLOOKUP(lookup_combo&amp;"_"&amp;$K29,Time_Series!$C$5:$DS$2164,AM$2,FALSE)</f>
        <v>1676.65</v>
      </c>
      <c r="AN29" s="3">
        <f>VLOOKUP(lookup_combo&amp;"_"&amp;$K29,Time_Series!$C$5:$DS$2164,AN$2,FALSE)</f>
        <v>1355.6451612903199</v>
      </c>
      <c r="AO29" s="3">
        <f>VLOOKUP(lookup_combo&amp;"_"&amp;$K29,Time_Series!$C$5:$DS$2164,AO$2,FALSE)</f>
        <v>964.30499999999995</v>
      </c>
      <c r="AP29" s="3">
        <f>VLOOKUP(lookup_combo&amp;"_"&amp;$K29,Time_Series!$C$5:$DS$2164,AP$2,FALSE)</f>
        <v>643.63387096774102</v>
      </c>
      <c r="AQ29" s="3">
        <f>VLOOKUP(lookup_combo&amp;"_"&amp;$K29,Time_Series!$C$5:$DS$2164,AQ$2,FALSE)</f>
        <v>448.787096774193</v>
      </c>
      <c r="AR29" s="3">
        <f>VLOOKUP(lookup_combo&amp;"_"&amp;$K29,Time_Series!$C$5:$DS$2164,AR$2,FALSE)</f>
        <v>336.71833333333302</v>
      </c>
      <c r="AS29" s="3">
        <f>VLOOKUP(lookup_combo&amp;"_"&amp;$K29,Time_Series!$C$5:$DS$2164,AS$2,FALSE)</f>
        <v>301.76612903225799</v>
      </c>
      <c r="AT29" s="3">
        <f>VLOOKUP(lookup_combo&amp;"_"&amp;$K29,Time_Series!$C$5:$DS$2164,AT$2,FALSE)</f>
        <v>361.51666666666603</v>
      </c>
      <c r="AU29" s="3">
        <f>VLOOKUP(lookup_combo&amp;"_"&amp;$K29,Time_Series!$C$5:$DS$2164,AU$2,FALSE)</f>
        <v>536.25161290322501</v>
      </c>
      <c r="AV29" s="3">
        <f>VLOOKUP(lookup_combo&amp;"_"&amp;$K29,Time_Series!$C$5:$DS$2164,AV$2,FALSE)</f>
        <v>821.32741935483796</v>
      </c>
      <c r="AW29" s="3">
        <f>VLOOKUP(lookup_combo&amp;"_"&amp;$K29,Time_Series!$C$5:$DS$2164,AW$2,FALSE)</f>
        <v>1149.31071428571</v>
      </c>
      <c r="AX29" s="3">
        <f>VLOOKUP(lookup_combo&amp;"_"&amp;$K29,Time_Series!$C$5:$DS$2164,AX$2,FALSE)</f>
        <v>1471.2903225806399</v>
      </c>
      <c r="AY29" s="3">
        <f>VLOOKUP(lookup_combo&amp;"_"&amp;$K29,Time_Series!$C$5:$DS$2164,AY$2,FALSE)</f>
        <v>1741.45</v>
      </c>
      <c r="AZ29" s="3">
        <f>VLOOKUP(lookup_combo&amp;"_"&amp;$K29,Time_Series!$C$5:$DS$2164,AZ$2,FALSE)</f>
        <v>1885.8709677419299</v>
      </c>
      <c r="BA29" s="3">
        <f>VLOOKUP(lookup_combo&amp;"_"&amp;$K29,Time_Series!$C$5:$DS$2164,BA$2,FALSE)</f>
        <v>1812.1666666666599</v>
      </c>
      <c r="BB29" s="3">
        <f>VLOOKUP(lookup_combo&amp;"_"&amp;$K29,Time_Series!$C$5:$DS$2164,BB$2,FALSE)</f>
        <v>1531.46774193548</v>
      </c>
      <c r="BC29" s="3">
        <f>VLOOKUP(lookup_combo&amp;"_"&amp;$K29,Time_Series!$C$5:$DS$2164,BC$2,FALSE)</f>
        <v>1139.1596774193499</v>
      </c>
      <c r="BD29" s="3">
        <f>VLOOKUP(lookup_combo&amp;"_"&amp;$K29,Time_Series!$C$5:$DS$2164,BD$2,FALSE)</f>
        <v>810.31666666666604</v>
      </c>
      <c r="BE29" s="3">
        <f>VLOOKUP(lookup_combo&amp;"_"&amp;$K29,Time_Series!$C$5:$DS$2164,BE$2,FALSE)</f>
        <v>565.44193548387102</v>
      </c>
      <c r="BF29" s="3">
        <f>VLOOKUP(lookup_combo&amp;"_"&amp;$K29,Time_Series!$C$5:$DS$2164,BF$2,FALSE)</f>
        <v>428.44499999999903</v>
      </c>
      <c r="BG29" s="3">
        <f>VLOOKUP(lookup_combo&amp;"_"&amp;$K29,Time_Series!$C$5:$DS$2164,BG$2,FALSE)</f>
        <v>401.008064516128</v>
      </c>
      <c r="BH29" s="3">
        <f>VLOOKUP(lookup_combo&amp;"_"&amp;$K29,Time_Series!$C$5:$DS$2164,BH$2,FALSE)</f>
        <v>517.44354838709603</v>
      </c>
      <c r="BI29" s="3">
        <f>VLOOKUP(lookup_combo&amp;"_"&amp;$K29,Time_Series!$C$5:$DS$2164,BI$2,FALSE)</f>
        <v>727.06896551724105</v>
      </c>
      <c r="BJ29" s="3">
        <f>VLOOKUP(lookup_combo&amp;"_"&amp;$K29,Time_Series!$C$5:$DS$2164,BJ$2,FALSE)</f>
        <v>962.26290322580599</v>
      </c>
      <c r="BK29" s="3">
        <f>VLOOKUP(lookup_combo&amp;"_"&amp;$K29,Time_Series!$C$5:$DS$2164,BK$2,FALSE)</f>
        <v>1125.3</v>
      </c>
      <c r="BL29" s="3">
        <f>VLOOKUP(lookup_combo&amp;"_"&amp;$K29,Time_Series!$C$5:$DS$2164,BL$2,FALSE)</f>
        <v>1109.69354838709</v>
      </c>
      <c r="BM29" s="3">
        <f>VLOOKUP(lookup_combo&amp;"_"&amp;$K29,Time_Series!$C$5:$DS$2164,BM$2,FALSE)</f>
        <v>852.731666666666</v>
      </c>
      <c r="BN29" s="3">
        <f>VLOOKUP(lookup_combo&amp;"_"&amp;$K29,Time_Series!$C$5:$DS$2164,BN$2,FALSE)</f>
        <v>607.27258064516104</v>
      </c>
      <c r="BO29" s="3">
        <f>VLOOKUP(lookup_combo&amp;"_"&amp;$K29,Time_Series!$C$5:$DS$2164,BO$2,FALSE)</f>
        <v>699.24032258064506</v>
      </c>
      <c r="BP29" s="3">
        <f>VLOOKUP(lookup_combo&amp;"_"&amp;$K29,Time_Series!$C$5:$DS$2164,BP$2,FALSE)</f>
        <v>1095.52</v>
      </c>
      <c r="BQ29" s="3">
        <f>VLOOKUP(lookup_combo&amp;"_"&amp;$K29,Time_Series!$C$5:$DS$2164,BQ$2,FALSE)</f>
        <v>1517.6774193548299</v>
      </c>
      <c r="BR29" s="3">
        <f>VLOOKUP(lookup_combo&amp;"_"&amp;$K29,Time_Series!$C$5:$DS$2164,BR$2,FALSE)</f>
        <v>1864.75</v>
      </c>
      <c r="BS29" s="3">
        <f>VLOOKUP(lookup_combo&amp;"_"&amp;$K29,Time_Series!$C$5:$DS$2164,BS$2,FALSE)</f>
        <v>2117.5645161290299</v>
      </c>
      <c r="BT29" s="3">
        <f>VLOOKUP(lookup_combo&amp;"_"&amp;$K29,Time_Series!$C$5:$DS$2164,BT$2,FALSE)</f>
        <v>2260.5483870967701</v>
      </c>
      <c r="BU29" s="3">
        <f>VLOOKUP(lookup_combo&amp;"_"&amp;$K29,Time_Series!$C$5:$DS$2164,BU$2,FALSE)</f>
        <v>2246.1607142857101</v>
      </c>
      <c r="BV29" s="3">
        <f>VLOOKUP(lookup_combo&amp;"_"&amp;$K29,Time_Series!$C$5:$DS$2164,BV$2,FALSE)</f>
        <v>2059.5967741935401</v>
      </c>
      <c r="BW29" s="3">
        <f>VLOOKUP(lookup_combo&amp;"_"&amp;$K29,Time_Series!$C$5:$DS$2164,BW$2,FALSE)</f>
        <v>1732.7166666666601</v>
      </c>
      <c r="BX29" s="3">
        <f>VLOOKUP(lookup_combo&amp;"_"&amp;$K29,Time_Series!$C$5:$DS$2164,BX$2,FALSE)</f>
        <v>1357.5967741935401</v>
      </c>
      <c r="BY29" s="3">
        <f>VLOOKUP(lookup_combo&amp;"_"&amp;$K29,Time_Series!$C$5:$DS$2164,BY$2,FALSE)</f>
        <v>1006.54166666666</v>
      </c>
      <c r="BZ29" s="3">
        <f>VLOOKUP(lookup_combo&amp;"_"&amp;$K29,Time_Series!$C$5:$DS$2164,BZ$2,FALSE)</f>
        <v>746.81290322580605</v>
      </c>
      <c r="CA29" s="3">
        <f>VLOOKUP(lookup_combo&amp;"_"&amp;$K29,Time_Series!$C$5:$DS$2164,CA$2,FALSE)</f>
        <v>558.29516129032197</v>
      </c>
      <c r="CB29" s="3">
        <f>VLOOKUP(lookup_combo&amp;"_"&amp;$K29,Time_Series!$C$5:$DS$2164,CB$2,FALSE)</f>
        <v>443.16166666666601</v>
      </c>
      <c r="CC29" s="3">
        <f>VLOOKUP(lookup_combo&amp;"_"&amp;$K29,Time_Series!$C$5:$DS$2164,CC$2,FALSE)</f>
        <v>408.78870967741898</v>
      </c>
      <c r="CD29" s="3">
        <f>VLOOKUP(lookup_combo&amp;"_"&amp;$K29,Time_Series!$C$5:$DS$2164,CD$2,FALSE)</f>
        <v>478.71499999999997</v>
      </c>
      <c r="CE29" s="3">
        <f>VLOOKUP(lookup_combo&amp;"_"&amp;$K29,Time_Series!$C$5:$DS$2164,CE$2,FALSE)</f>
        <v>689.42096774193499</v>
      </c>
      <c r="CF29" s="3">
        <f>VLOOKUP(lookup_combo&amp;"_"&amp;$K29,Time_Series!$C$5:$DS$2164,CF$2,FALSE)</f>
        <v>1030.6451612903199</v>
      </c>
      <c r="CG29" s="3">
        <f>VLOOKUP(lookup_combo&amp;"_"&amp;$K29,Time_Series!$C$5:$DS$2164,CG$2,FALSE)</f>
        <v>1389.05357142857</v>
      </c>
      <c r="CH29" s="3">
        <f>VLOOKUP(lookup_combo&amp;"_"&amp;$K29,Time_Series!$C$5:$DS$2164,CH$2,FALSE)</f>
        <v>1696.16129032258</v>
      </c>
      <c r="CI29" s="3">
        <f>VLOOKUP(lookup_combo&amp;"_"&amp;$K29,Time_Series!$C$5:$DS$2164,CI$2,FALSE)</f>
        <v>1892.4166666666599</v>
      </c>
      <c r="CJ29" s="3">
        <f>VLOOKUP(lookup_combo&amp;"_"&amp;$K29,Time_Series!$C$5:$DS$2164,CJ$2,FALSE)</f>
        <v>1881.85483870967</v>
      </c>
      <c r="CK29" s="3">
        <f>VLOOKUP(lookup_combo&amp;"_"&amp;$K29,Time_Series!$C$5:$DS$2164,CK$2,FALSE)</f>
        <v>1618.5833333333301</v>
      </c>
      <c r="CL29" s="3">
        <f>VLOOKUP(lookup_combo&amp;"_"&amp;$K29,Time_Series!$C$5:$DS$2164,CL$2,FALSE)</f>
        <v>1225.7096774193501</v>
      </c>
      <c r="CM29" s="3">
        <f>VLOOKUP(lookup_combo&amp;"_"&amp;$K29,Time_Series!$C$5:$DS$2164,CM$2,FALSE)</f>
        <v>853.572580645161</v>
      </c>
      <c r="CN29" s="3">
        <f>VLOOKUP(lookup_combo&amp;"_"&amp;$K29,Time_Series!$C$5:$DS$2164,CN$2,FALSE)</f>
        <v>648.84833333333302</v>
      </c>
      <c r="CO29" s="3">
        <f>VLOOKUP(lookup_combo&amp;"_"&amp;$K29,Time_Series!$C$5:$DS$2164,CO$2,FALSE)</f>
        <v>719.53709677419295</v>
      </c>
      <c r="CP29" s="3">
        <f>VLOOKUP(lookup_combo&amp;"_"&amp;$K29,Time_Series!$C$5:$DS$2164,CP$2,FALSE)</f>
        <v>1037.21</v>
      </c>
      <c r="CQ29" s="3">
        <f>VLOOKUP(lookup_combo&amp;"_"&amp;$K29,Time_Series!$C$5:$DS$2164,CQ$2,FALSE)</f>
        <v>1448.8064516129</v>
      </c>
      <c r="CR29" s="3">
        <f>VLOOKUP(lookup_combo&amp;"_"&amp;$K29,Time_Series!$C$5:$DS$2164,CR$2,FALSE)</f>
        <v>1836.7903225806399</v>
      </c>
      <c r="CS29" s="3">
        <f>VLOOKUP(lookup_combo&amp;"_"&amp;$K29,Time_Series!$C$5:$DS$2164,CS$2,FALSE)</f>
        <v>2107.5357142857101</v>
      </c>
      <c r="CT29" s="3">
        <f>VLOOKUP(lookup_combo&amp;"_"&amp;$K29,Time_Series!$C$5:$DS$2164,CT$2,FALSE)</f>
        <v>2234.5322580645102</v>
      </c>
      <c r="CU29" s="3">
        <f>VLOOKUP(lookup_combo&amp;"_"&amp;$K29,Time_Series!$C$5:$DS$2164,CU$2,FALSE)</f>
        <v>2160.1999999999998</v>
      </c>
      <c r="CV29" s="3">
        <f>VLOOKUP(lookup_combo&amp;"_"&amp;$K29,Time_Series!$C$5:$DS$2164,CV$2,FALSE)</f>
        <v>1823.88709677419</v>
      </c>
      <c r="CW29" s="3">
        <f>VLOOKUP(lookup_combo&amp;"_"&amp;$K29,Time_Series!$C$5:$DS$2164,CW$2,FALSE)</f>
        <v>1341.38333333333</v>
      </c>
      <c r="CX29" s="3">
        <f>VLOOKUP(lookup_combo&amp;"_"&amp;$K29,Time_Series!$C$5:$DS$2164,CX$2,FALSE)</f>
        <v>888.12258064516095</v>
      </c>
      <c r="CY29" s="3">
        <f>VLOOKUP(lookup_combo&amp;"_"&amp;$K29,Time_Series!$C$5:$DS$2164,CY$2,FALSE)</f>
        <v>599.61774193548297</v>
      </c>
      <c r="CZ29" s="3">
        <f>VLOOKUP(lookup_combo&amp;"_"&amp;$K29,Time_Series!$C$5:$DS$2164,CZ$2,FALSE)</f>
        <v>475.93166666666599</v>
      </c>
      <c r="DA29" s="3">
        <f>VLOOKUP(lookup_combo&amp;"_"&amp;$K29,Time_Series!$C$5:$DS$2164,DA$2,FALSE)</f>
        <v>683.63064516128998</v>
      </c>
      <c r="DB29" s="3">
        <f>VLOOKUP(lookup_combo&amp;"_"&amp;$K29,Time_Series!$C$5:$DS$2164,DB$2,FALSE)</f>
        <v>1104.6483333333299</v>
      </c>
      <c r="DC29" s="3">
        <f>VLOOKUP(lookup_combo&amp;"_"&amp;$K29,Time_Series!$C$5:$DS$2164,DC$2,FALSE)</f>
        <v>1533.4032258064501</v>
      </c>
      <c r="DD29" s="3">
        <f>VLOOKUP(lookup_combo&amp;"_"&amp;$K29,Time_Series!$C$5:$DS$2164,DD$2,FALSE)</f>
        <v>1915.5</v>
      </c>
      <c r="DE29" s="3">
        <f>VLOOKUP(lookup_combo&amp;"_"&amp;$K29,Time_Series!$C$5:$DS$2164,DE$2,FALSE)</f>
        <v>2123.3448275862002</v>
      </c>
      <c r="DF29" s="3">
        <f>VLOOKUP(lookup_combo&amp;"_"&amp;$K29,Time_Series!$C$5:$DS$2164,DF$2,FALSE)</f>
        <v>2078.1290322580599</v>
      </c>
      <c r="DG29" s="3">
        <f>VLOOKUP(lookup_combo&amp;"_"&amp;$K29,Time_Series!$C$5:$DS$2164,DG$2,FALSE)</f>
        <v>1795.31666666666</v>
      </c>
      <c r="DH29" s="3">
        <f>VLOOKUP(lookup_combo&amp;"_"&amp;$K29,Time_Series!$C$5:$DS$2164,DH$2,FALSE)</f>
        <v>1330.5483870967701</v>
      </c>
      <c r="DI29" s="3">
        <f>VLOOKUP(lookup_combo&amp;"_"&amp;$K29,Time_Series!$C$5:$DS$2164,DI$2,FALSE)</f>
        <v>893.97833333333301</v>
      </c>
      <c r="DJ29" s="3">
        <f>VLOOKUP(lookup_combo&amp;"_"&amp;$K29,Time_Series!$C$5:$DS$2164,DJ$2,FALSE)</f>
        <v>541.60322580645095</v>
      </c>
      <c r="DK29" s="3">
        <f>VLOOKUP(lookup_combo&amp;"_"&amp;$K29,Time_Series!$C$5:$DS$2164,DK$2,FALSE)</f>
        <v>426.74354838709598</v>
      </c>
      <c r="DL29" s="3">
        <f>VLOOKUP(lookup_combo&amp;"_"&amp;$K29,Time_Series!$C$5:$DS$2164,DL$2,FALSE)</f>
        <v>570.30833333333305</v>
      </c>
      <c r="DM29" s="3">
        <f>VLOOKUP(lookup_combo&amp;"_"&amp;$K29,Time_Series!$C$5:$DS$2164,DM$2,FALSE)</f>
        <v>920.63064516128998</v>
      </c>
      <c r="DN29" s="3">
        <f>VLOOKUP(lookup_combo&amp;"_"&amp;$K29,Time_Series!$C$5:$DS$2164,DN$2,FALSE)</f>
        <v>1374.8</v>
      </c>
      <c r="DO29" s="3">
        <f>VLOOKUP(lookup_combo&amp;"_"&amp;$K29,Time_Series!$C$5:$DS$2164,DO$2,FALSE)</f>
        <v>1809</v>
      </c>
      <c r="DP29" s="3">
        <f>VLOOKUP(lookup_combo&amp;"_"&amp;$K29,Time_Series!$C$5:$DS$2164,DP$2,FALSE)</f>
        <v>2179.5</v>
      </c>
      <c r="DQ29" s="3">
        <f>VLOOKUP(lookup_combo&amp;"_"&amp;$K29,Time_Series!$C$5:$DS$2164,DQ$2,FALSE)</f>
        <v>2403.0714285714198</v>
      </c>
      <c r="DR29" s="3">
        <f>VLOOKUP(lookup_combo&amp;"_"&amp;$K29,Time_Series!$C$5:$DS$2164,DR$2,FALSE)</f>
        <v>2444.83870967741</v>
      </c>
      <c r="DS29" s="3">
        <f>VLOOKUP(lookup_combo&amp;"_"&amp;$K29,Time_Series!$C$5:$DS$2164,DS$2,FALSE)</f>
        <v>2242</v>
      </c>
      <c r="DT29" s="3">
        <f>VLOOKUP(lookup_combo&amp;"_"&amp;$K29,Time_Series!$C$5:$DS$2164,DT$2,FALSE)</f>
        <v>1810.19354838709</v>
      </c>
      <c r="DU29" s="3">
        <f>VLOOKUP(lookup_combo&amp;"_"&amp;$K29,Time_Series!$C$5:$DS$2164,DU$2,FALSE)</f>
        <v>1332.31666666666</v>
      </c>
      <c r="DV29" s="3">
        <f>VLOOKUP(lookup_combo&amp;"_"&amp;$K29,Time_Series!$C$5:$DS$2164,DV$2,FALSE)</f>
        <v>978.65161290322499</v>
      </c>
      <c r="DW29" s="3">
        <f>VLOOKUP(lookup_combo&amp;"_"&amp;$K29,Time_Series!$C$5:$DS$2164,DW$2,FALSE)</f>
        <v>774.64032258064503</v>
      </c>
      <c r="DX29" s="3">
        <f>VLOOKUP(lookup_combo&amp;"_"&amp;$K29,Time_Series!$C$5:$DS$2164,DX$2,FALSE)</f>
        <v>714.38333333333298</v>
      </c>
      <c r="DY29" s="3">
        <f>VLOOKUP(lookup_combo&amp;"_"&amp;$K29,Time_Series!$C$5:$DS$2164,DY$2,FALSE)</f>
        <v>847.35967741935406</v>
      </c>
      <c r="DZ29" s="3">
        <f>VLOOKUP(lookup_combo&amp;"_"&amp;$K29,Time_Series!$C$5:$DS$2164,DZ$2,FALSE)</f>
        <v>1215.9166666666599</v>
      </c>
      <c r="EA29" s="3">
        <f>VLOOKUP(lookup_combo&amp;"_"&amp;$K29,Time_Series!$C$5:$DS$2164,EA$2,FALSE)</f>
        <v>1697.61666666666</v>
      </c>
    </row>
    <row r="30" spans="11:131" x14ac:dyDescent="0.25">
      <c r="K30" s="3">
        <v>27</v>
      </c>
      <c r="L30" s="3">
        <f>VLOOKUP(lookup_combo&amp;"_"&amp;$K30,Time_Series!$C$5:$DS$2164,L$2,FALSE)</f>
        <v>10</v>
      </c>
      <c r="M30" s="3">
        <f>VLOOKUP(lookup_combo&amp;"_"&amp;$K30,Time_Series!$C$5:$DS$2164,M$2,FALSE)</f>
        <v>10</v>
      </c>
      <c r="N30" s="3">
        <f>VLOOKUP(lookup_combo&amp;"_"&amp;$K30,Time_Series!$C$5:$DS$2164,N$2,FALSE)</f>
        <v>10</v>
      </c>
      <c r="O30" s="3">
        <f>VLOOKUP(lookup_combo&amp;"_"&amp;$K30,Time_Series!$C$5:$DS$2164,O$2,FALSE)</f>
        <v>10</v>
      </c>
      <c r="P30" s="3">
        <f>VLOOKUP(lookup_combo&amp;"_"&amp;$K30,Time_Series!$C$5:$DS$2164,P$2,FALSE)</f>
        <v>10</v>
      </c>
      <c r="Q30" s="3">
        <f>VLOOKUP(lookup_combo&amp;"_"&amp;$K30,Time_Series!$C$5:$DS$2164,Q$2,FALSE)</f>
        <v>10</v>
      </c>
      <c r="R30" s="3">
        <f>VLOOKUP(lookup_combo&amp;"_"&amp;$K30,Time_Series!$C$5:$DS$2164,R$2,FALSE)</f>
        <v>10.000483870967701</v>
      </c>
      <c r="S30" s="3">
        <f>VLOOKUP(lookup_combo&amp;"_"&amp;$K30,Time_Series!$C$5:$DS$2164,S$2,FALSE)</f>
        <v>10.1245161290322</v>
      </c>
      <c r="T30" s="3">
        <f>VLOOKUP(lookup_combo&amp;"_"&amp;$K30,Time_Series!$C$5:$DS$2164,T$2,FALSE)</f>
        <v>12.702999999999999</v>
      </c>
      <c r="U30" s="3">
        <f>VLOOKUP(lookup_combo&amp;"_"&amp;$K30,Time_Series!$C$5:$DS$2164,U$2,FALSE)</f>
        <v>34.969677419354802</v>
      </c>
      <c r="V30" s="3">
        <f>VLOOKUP(lookup_combo&amp;"_"&amp;$K30,Time_Series!$C$5:$DS$2164,V$2,FALSE)</f>
        <v>116.04216666666601</v>
      </c>
      <c r="W30" s="3">
        <f>VLOOKUP(lookup_combo&amp;"_"&amp;$K30,Time_Series!$C$5:$DS$2164,W$2,FALSE)</f>
        <v>293.175806451612</v>
      </c>
      <c r="X30" s="3">
        <f>VLOOKUP(lookup_combo&amp;"_"&amp;$K30,Time_Series!$C$5:$DS$2164,X$2,FALSE)</f>
        <v>556.19838709677401</v>
      </c>
      <c r="Y30" s="3">
        <f>VLOOKUP(lookup_combo&amp;"_"&amp;$K30,Time_Series!$C$5:$DS$2164,Y$2,FALSE)</f>
        <v>817.40714285714205</v>
      </c>
      <c r="Z30" s="3">
        <f>VLOOKUP(lookup_combo&amp;"_"&amp;$K30,Time_Series!$C$5:$DS$2164,Z$2,FALSE)</f>
        <v>1008.51774193548</v>
      </c>
      <c r="AA30" s="3">
        <f>VLOOKUP(lookup_combo&amp;"_"&amp;$K30,Time_Series!$C$5:$DS$2164,AA$2,FALSE)</f>
        <v>1066.1666666666599</v>
      </c>
      <c r="AB30" s="3">
        <f>VLOOKUP(lookup_combo&amp;"_"&amp;$K30,Time_Series!$C$5:$DS$2164,AB$2,FALSE)</f>
        <v>996.57580645161295</v>
      </c>
      <c r="AC30" s="3">
        <f>VLOOKUP(lookup_combo&amp;"_"&amp;$K30,Time_Series!$C$5:$DS$2164,AC$2,FALSE)</f>
        <v>845.55166666666605</v>
      </c>
      <c r="AD30" s="3">
        <f>VLOOKUP(lookup_combo&amp;"_"&amp;$K30,Time_Series!$C$5:$DS$2164,AD$2,FALSE)</f>
        <v>666.45483870967701</v>
      </c>
      <c r="AE30" s="3">
        <f>VLOOKUP(lookup_combo&amp;"_"&amp;$K30,Time_Series!$C$5:$DS$2164,AE$2,FALSE)</f>
        <v>518.12580645161199</v>
      </c>
      <c r="AF30" s="3">
        <f>VLOOKUP(lookup_combo&amp;"_"&amp;$K30,Time_Series!$C$5:$DS$2164,AF$2,FALSE)</f>
        <v>426.72166666666601</v>
      </c>
      <c r="AG30" s="3">
        <f>VLOOKUP(lookup_combo&amp;"_"&amp;$K30,Time_Series!$C$5:$DS$2164,AG$2,FALSE)</f>
        <v>465.70645161290298</v>
      </c>
      <c r="AH30" s="3">
        <f>VLOOKUP(lookup_combo&amp;"_"&amp;$K30,Time_Series!$C$5:$DS$2164,AH$2,FALSE)</f>
        <v>661.84333333333302</v>
      </c>
      <c r="AI30" s="3">
        <f>VLOOKUP(lookup_combo&amp;"_"&amp;$K30,Time_Series!$C$5:$DS$2164,AI$2,FALSE)</f>
        <v>949.09354838709601</v>
      </c>
      <c r="AJ30" s="3">
        <f>VLOOKUP(lookup_combo&amp;"_"&amp;$K30,Time_Series!$C$5:$DS$2164,AJ$2,FALSE)</f>
        <v>1250.1774193548299</v>
      </c>
      <c r="AK30" s="3">
        <f>VLOOKUP(lookup_combo&amp;"_"&amp;$K30,Time_Series!$C$5:$DS$2164,AK$2,FALSE)</f>
        <v>1464.0892857142801</v>
      </c>
      <c r="AL30" s="3">
        <f>VLOOKUP(lookup_combo&amp;"_"&amp;$K30,Time_Series!$C$5:$DS$2164,AL$2,FALSE)</f>
        <v>1540.1774193548299</v>
      </c>
      <c r="AM30" s="3">
        <f>VLOOKUP(lookup_combo&amp;"_"&amp;$K30,Time_Series!$C$5:$DS$2164,AM$2,FALSE)</f>
        <v>1442.5833333333301</v>
      </c>
      <c r="AN30" s="3">
        <f>VLOOKUP(lookup_combo&amp;"_"&amp;$K30,Time_Series!$C$5:$DS$2164,AN$2,FALSE)</f>
        <v>1195.0645161290299</v>
      </c>
      <c r="AO30" s="3">
        <f>VLOOKUP(lookup_combo&amp;"_"&amp;$K30,Time_Series!$C$5:$DS$2164,AO$2,FALSE)</f>
        <v>889.42666666666605</v>
      </c>
      <c r="AP30" s="3">
        <f>VLOOKUP(lookup_combo&amp;"_"&amp;$K30,Time_Series!$C$5:$DS$2164,AP$2,FALSE)</f>
        <v>630.566129032258</v>
      </c>
      <c r="AQ30" s="3">
        <f>VLOOKUP(lookup_combo&amp;"_"&amp;$K30,Time_Series!$C$5:$DS$2164,AQ$2,FALSE)</f>
        <v>467.04193548387002</v>
      </c>
      <c r="AR30" s="3">
        <f>VLOOKUP(lookup_combo&amp;"_"&amp;$K30,Time_Series!$C$5:$DS$2164,AR$2,FALSE)</f>
        <v>365.33833333333303</v>
      </c>
      <c r="AS30" s="3">
        <f>VLOOKUP(lookup_combo&amp;"_"&amp;$K30,Time_Series!$C$5:$DS$2164,AS$2,FALSE)</f>
        <v>326.91612903225803</v>
      </c>
      <c r="AT30" s="3">
        <f>VLOOKUP(lookup_combo&amp;"_"&amp;$K30,Time_Series!$C$5:$DS$2164,AT$2,FALSE)</f>
        <v>369.68</v>
      </c>
      <c r="AU30" s="3">
        <f>VLOOKUP(lookup_combo&amp;"_"&amp;$K30,Time_Series!$C$5:$DS$2164,AU$2,FALSE)</f>
        <v>508.46129032258</v>
      </c>
      <c r="AV30" s="3">
        <f>VLOOKUP(lookup_combo&amp;"_"&amp;$K30,Time_Series!$C$5:$DS$2164,AV$2,FALSE)</f>
        <v>740.76451612903202</v>
      </c>
      <c r="AW30" s="3">
        <f>VLOOKUP(lookup_combo&amp;"_"&amp;$K30,Time_Series!$C$5:$DS$2164,AW$2,FALSE)</f>
        <v>1013.3910714285699</v>
      </c>
      <c r="AX30" s="3">
        <f>VLOOKUP(lookup_combo&amp;"_"&amp;$K30,Time_Series!$C$5:$DS$2164,AX$2,FALSE)</f>
        <v>1283.22580645161</v>
      </c>
      <c r="AY30" s="3">
        <f>VLOOKUP(lookup_combo&amp;"_"&amp;$K30,Time_Series!$C$5:$DS$2164,AY$2,FALSE)</f>
        <v>1509.1</v>
      </c>
      <c r="AZ30" s="3">
        <f>VLOOKUP(lookup_combo&amp;"_"&amp;$K30,Time_Series!$C$5:$DS$2164,AZ$2,FALSE)</f>
        <v>1627.3709677419299</v>
      </c>
      <c r="BA30" s="3">
        <f>VLOOKUP(lookup_combo&amp;"_"&amp;$K30,Time_Series!$C$5:$DS$2164,BA$2,FALSE)</f>
        <v>1558.6</v>
      </c>
      <c r="BB30" s="3">
        <f>VLOOKUP(lookup_combo&amp;"_"&amp;$K30,Time_Series!$C$5:$DS$2164,BB$2,FALSE)</f>
        <v>1317.66129032258</v>
      </c>
      <c r="BC30" s="3">
        <f>VLOOKUP(lookup_combo&amp;"_"&amp;$K30,Time_Series!$C$5:$DS$2164,BC$2,FALSE)</f>
        <v>985.05645161290295</v>
      </c>
      <c r="BD30" s="3">
        <f>VLOOKUP(lookup_combo&amp;"_"&amp;$K30,Time_Series!$C$5:$DS$2164,BD$2,FALSE)</f>
        <v>709.21666666666601</v>
      </c>
      <c r="BE30" s="3">
        <f>VLOOKUP(lookup_combo&amp;"_"&amp;$K30,Time_Series!$C$5:$DS$2164,BE$2,FALSE)</f>
        <v>499.35483870967698</v>
      </c>
      <c r="BF30" s="3">
        <f>VLOOKUP(lookup_combo&amp;"_"&amp;$K30,Time_Series!$C$5:$DS$2164,BF$2,FALSE)</f>
        <v>375.56666666666598</v>
      </c>
      <c r="BG30" s="3">
        <f>VLOOKUP(lookup_combo&amp;"_"&amp;$K30,Time_Series!$C$5:$DS$2164,BG$2,FALSE)</f>
        <v>337.24193548387001</v>
      </c>
      <c r="BH30" s="3">
        <f>VLOOKUP(lookup_combo&amp;"_"&amp;$K30,Time_Series!$C$5:$DS$2164,BH$2,FALSE)</f>
        <v>417.816129032258</v>
      </c>
      <c r="BI30" s="3">
        <f>VLOOKUP(lookup_combo&amp;"_"&amp;$K30,Time_Series!$C$5:$DS$2164,BI$2,FALSE)</f>
        <v>584.16034482758596</v>
      </c>
      <c r="BJ30" s="3">
        <f>VLOOKUP(lookup_combo&amp;"_"&amp;$K30,Time_Series!$C$5:$DS$2164,BJ$2,FALSE)</f>
        <v>782.78709677419295</v>
      </c>
      <c r="BK30" s="3">
        <f>VLOOKUP(lookup_combo&amp;"_"&amp;$K30,Time_Series!$C$5:$DS$2164,BK$2,FALSE)</f>
        <v>928.12499999999898</v>
      </c>
      <c r="BL30" s="3">
        <f>VLOOKUP(lookup_combo&amp;"_"&amp;$K30,Time_Series!$C$5:$DS$2164,BL$2,FALSE)</f>
        <v>920.76935483870898</v>
      </c>
      <c r="BM30" s="3">
        <f>VLOOKUP(lookup_combo&amp;"_"&amp;$K30,Time_Series!$C$5:$DS$2164,BM$2,FALSE)</f>
        <v>718.37166666666599</v>
      </c>
      <c r="BN30" s="3">
        <f>VLOOKUP(lookup_combo&amp;"_"&amp;$K30,Time_Series!$C$5:$DS$2164,BN$2,FALSE)</f>
        <v>524.15161290322499</v>
      </c>
      <c r="BO30" s="3">
        <f>VLOOKUP(lookup_combo&amp;"_"&amp;$K30,Time_Series!$C$5:$DS$2164,BO$2,FALSE)</f>
        <v>591.39354838709596</v>
      </c>
      <c r="BP30" s="3">
        <f>VLOOKUP(lookup_combo&amp;"_"&amp;$K30,Time_Series!$C$5:$DS$2164,BP$2,FALSE)</f>
        <v>901.64</v>
      </c>
      <c r="BQ30" s="3">
        <f>VLOOKUP(lookup_combo&amp;"_"&amp;$K30,Time_Series!$C$5:$DS$2164,BQ$2,FALSE)</f>
        <v>1243.72580645161</v>
      </c>
      <c r="BR30" s="3">
        <f>VLOOKUP(lookup_combo&amp;"_"&amp;$K30,Time_Series!$C$5:$DS$2164,BR$2,FALSE)</f>
        <v>1540.65</v>
      </c>
      <c r="BS30" s="3">
        <f>VLOOKUP(lookup_combo&amp;"_"&amp;$K30,Time_Series!$C$5:$DS$2164,BS$2,FALSE)</f>
        <v>1783.19354838709</v>
      </c>
      <c r="BT30" s="3">
        <f>VLOOKUP(lookup_combo&amp;"_"&amp;$K30,Time_Series!$C$5:$DS$2164,BT$2,FALSE)</f>
        <v>1953.2096774193501</v>
      </c>
      <c r="BU30" s="3">
        <f>VLOOKUP(lookup_combo&amp;"_"&amp;$K30,Time_Series!$C$5:$DS$2164,BU$2,FALSE)</f>
        <v>1994.7857142857099</v>
      </c>
      <c r="BV30" s="3">
        <f>VLOOKUP(lookup_combo&amp;"_"&amp;$K30,Time_Series!$C$5:$DS$2164,BV$2,FALSE)</f>
        <v>1885.3709677419299</v>
      </c>
      <c r="BW30" s="3">
        <f>VLOOKUP(lookup_combo&amp;"_"&amp;$K30,Time_Series!$C$5:$DS$2164,BW$2,FALSE)</f>
        <v>1644.38333333333</v>
      </c>
      <c r="BX30" s="3">
        <f>VLOOKUP(lookup_combo&amp;"_"&amp;$K30,Time_Series!$C$5:$DS$2164,BX$2,FALSE)</f>
        <v>1345.4354838709601</v>
      </c>
      <c r="BY30" s="3">
        <f>VLOOKUP(lookup_combo&amp;"_"&amp;$K30,Time_Series!$C$5:$DS$2164,BY$2,FALSE)</f>
        <v>1052.5916666666601</v>
      </c>
      <c r="BZ30" s="3">
        <f>VLOOKUP(lookup_combo&amp;"_"&amp;$K30,Time_Series!$C$5:$DS$2164,BZ$2,FALSE)</f>
        <v>823.40322580645102</v>
      </c>
      <c r="CA30" s="3">
        <f>VLOOKUP(lookup_combo&amp;"_"&amp;$K30,Time_Series!$C$5:$DS$2164,CA$2,FALSE)</f>
        <v>642.21935483870902</v>
      </c>
      <c r="CB30" s="3">
        <f>VLOOKUP(lookup_combo&amp;"_"&amp;$K30,Time_Series!$C$5:$DS$2164,CB$2,FALSE)</f>
        <v>520.52666666666596</v>
      </c>
      <c r="CC30" s="3">
        <f>VLOOKUP(lookup_combo&amp;"_"&amp;$K30,Time_Series!$C$5:$DS$2164,CC$2,FALSE)</f>
        <v>472.38548387096699</v>
      </c>
      <c r="CD30" s="3">
        <f>VLOOKUP(lookup_combo&amp;"_"&amp;$K30,Time_Series!$C$5:$DS$2164,CD$2,FALSE)</f>
        <v>516.96833333333302</v>
      </c>
      <c r="CE30" s="3">
        <f>VLOOKUP(lookup_combo&amp;"_"&amp;$K30,Time_Series!$C$5:$DS$2164,CE$2,FALSE)</f>
        <v>684.57580645161295</v>
      </c>
      <c r="CF30" s="3">
        <f>VLOOKUP(lookup_combo&amp;"_"&amp;$K30,Time_Series!$C$5:$DS$2164,CF$2,FALSE)</f>
        <v>959.67580645161297</v>
      </c>
      <c r="CG30" s="3">
        <f>VLOOKUP(lookup_combo&amp;"_"&amp;$K30,Time_Series!$C$5:$DS$2164,CG$2,FALSE)</f>
        <v>1244.80357142857</v>
      </c>
      <c r="CH30" s="3">
        <f>VLOOKUP(lookup_combo&amp;"_"&amp;$K30,Time_Series!$C$5:$DS$2164,CH$2,FALSE)</f>
        <v>1482.88709677419</v>
      </c>
      <c r="CI30" s="3">
        <f>VLOOKUP(lookup_combo&amp;"_"&amp;$K30,Time_Series!$C$5:$DS$2164,CI$2,FALSE)</f>
        <v>1620.9666666666601</v>
      </c>
      <c r="CJ30" s="3">
        <f>VLOOKUP(lookup_combo&amp;"_"&amp;$K30,Time_Series!$C$5:$DS$2164,CJ$2,FALSE)</f>
        <v>1581.2580645161199</v>
      </c>
      <c r="CK30" s="3">
        <f>VLOOKUP(lookup_combo&amp;"_"&amp;$K30,Time_Series!$C$5:$DS$2164,CK$2,FALSE)</f>
        <v>1335.9166666666599</v>
      </c>
      <c r="CL30" s="3">
        <f>VLOOKUP(lookup_combo&amp;"_"&amp;$K30,Time_Series!$C$5:$DS$2164,CL$2,FALSE)</f>
        <v>996.933870967742</v>
      </c>
      <c r="CM30" s="3">
        <f>VLOOKUP(lookup_combo&amp;"_"&amp;$K30,Time_Series!$C$5:$DS$2164,CM$2,FALSE)</f>
        <v>689.13709677419297</v>
      </c>
      <c r="CN30" s="3">
        <f>VLOOKUP(lookup_combo&amp;"_"&amp;$K30,Time_Series!$C$5:$DS$2164,CN$2,FALSE)</f>
        <v>523.17666666666605</v>
      </c>
      <c r="CO30" s="3">
        <f>VLOOKUP(lookup_combo&amp;"_"&amp;$K30,Time_Series!$C$5:$DS$2164,CO$2,FALSE)</f>
        <v>581.30967741935399</v>
      </c>
      <c r="CP30" s="3">
        <f>VLOOKUP(lookup_combo&amp;"_"&amp;$K30,Time_Series!$C$5:$DS$2164,CP$2,FALSE)</f>
        <v>834.47</v>
      </c>
      <c r="CQ30" s="3">
        <f>VLOOKUP(lookup_combo&amp;"_"&amp;$K30,Time_Series!$C$5:$DS$2164,CQ$2,FALSE)</f>
        <v>1161.7064516129001</v>
      </c>
      <c r="CR30" s="3">
        <f>VLOOKUP(lookup_combo&amp;"_"&amp;$K30,Time_Series!$C$5:$DS$2164,CR$2,FALSE)</f>
        <v>1478.2580645161199</v>
      </c>
      <c r="CS30" s="3">
        <f>VLOOKUP(lookup_combo&amp;"_"&amp;$K30,Time_Series!$C$5:$DS$2164,CS$2,FALSE)</f>
        <v>1710.875</v>
      </c>
      <c r="CT30" s="3">
        <f>VLOOKUP(lookup_combo&amp;"_"&amp;$K30,Time_Series!$C$5:$DS$2164,CT$2,FALSE)</f>
        <v>1835.0483870967701</v>
      </c>
      <c r="CU30" s="3">
        <f>VLOOKUP(lookup_combo&amp;"_"&amp;$K30,Time_Series!$C$5:$DS$2164,CU$2,FALSE)</f>
        <v>1800.2666666666601</v>
      </c>
      <c r="CV30" s="3">
        <f>VLOOKUP(lookup_combo&amp;"_"&amp;$K30,Time_Series!$C$5:$DS$2164,CV$2,FALSE)</f>
        <v>1549.33870967741</v>
      </c>
      <c r="CW30" s="3">
        <f>VLOOKUP(lookup_combo&amp;"_"&amp;$K30,Time_Series!$C$5:$DS$2164,CW$2,FALSE)</f>
        <v>1177.4933333333299</v>
      </c>
      <c r="CX30" s="3">
        <f>VLOOKUP(lookup_combo&amp;"_"&amp;$K30,Time_Series!$C$5:$DS$2164,CX$2,FALSE)</f>
        <v>818.70645161290304</v>
      </c>
      <c r="CY30" s="3">
        <f>VLOOKUP(lookup_combo&amp;"_"&amp;$K30,Time_Series!$C$5:$DS$2164,CY$2,FALSE)</f>
        <v>582.16612903225803</v>
      </c>
      <c r="CZ30" s="3">
        <f>VLOOKUP(lookup_combo&amp;"_"&amp;$K30,Time_Series!$C$5:$DS$2164,CZ$2,FALSE)</f>
        <v>470.95166666666597</v>
      </c>
      <c r="DA30" s="3">
        <f>VLOOKUP(lookup_combo&amp;"_"&amp;$K30,Time_Series!$C$5:$DS$2164,DA$2,FALSE)</f>
        <v>631.04516129032197</v>
      </c>
      <c r="DB30" s="3">
        <f>VLOOKUP(lookup_combo&amp;"_"&amp;$K30,Time_Series!$C$5:$DS$2164,DB$2,FALSE)</f>
        <v>991.59166666666601</v>
      </c>
      <c r="DC30" s="3">
        <f>VLOOKUP(lookup_combo&amp;"_"&amp;$K30,Time_Series!$C$5:$DS$2164,DC$2,FALSE)</f>
        <v>1374.7903225806399</v>
      </c>
      <c r="DD30" s="3">
        <f>VLOOKUP(lookup_combo&amp;"_"&amp;$K30,Time_Series!$C$5:$DS$2164,DD$2,FALSE)</f>
        <v>1724.35483870967</v>
      </c>
      <c r="DE30" s="3">
        <f>VLOOKUP(lookup_combo&amp;"_"&amp;$K30,Time_Series!$C$5:$DS$2164,DE$2,FALSE)</f>
        <v>1942.8793103448199</v>
      </c>
      <c r="DF30" s="3">
        <f>VLOOKUP(lookup_combo&amp;"_"&amp;$K30,Time_Series!$C$5:$DS$2164,DF$2,FALSE)</f>
        <v>1953.2580645161199</v>
      </c>
      <c r="DG30" s="3">
        <f>VLOOKUP(lookup_combo&amp;"_"&amp;$K30,Time_Series!$C$5:$DS$2164,DG$2,FALSE)</f>
        <v>1750.56666666666</v>
      </c>
      <c r="DH30" s="3">
        <f>VLOOKUP(lookup_combo&amp;"_"&amp;$K30,Time_Series!$C$5:$DS$2164,DH$2,FALSE)</f>
        <v>1370.85483870967</v>
      </c>
      <c r="DI30" s="3">
        <f>VLOOKUP(lookup_combo&amp;"_"&amp;$K30,Time_Series!$C$5:$DS$2164,DI$2,FALSE)</f>
        <v>987.45499999999902</v>
      </c>
      <c r="DJ30" s="3">
        <f>VLOOKUP(lookup_combo&amp;"_"&amp;$K30,Time_Series!$C$5:$DS$2164,DJ$2,FALSE)</f>
        <v>649.07741935483796</v>
      </c>
      <c r="DK30" s="3">
        <f>VLOOKUP(lookup_combo&amp;"_"&amp;$K30,Time_Series!$C$5:$DS$2164,DK$2,FALSE)</f>
        <v>515.25483870967696</v>
      </c>
      <c r="DL30" s="3">
        <f>VLOOKUP(lookup_combo&amp;"_"&amp;$K30,Time_Series!$C$5:$DS$2164,DL$2,FALSE)</f>
        <v>619.96166666666602</v>
      </c>
      <c r="DM30" s="3">
        <f>VLOOKUP(lookup_combo&amp;"_"&amp;$K30,Time_Series!$C$5:$DS$2164,DM$2,FALSE)</f>
        <v>913.08387096774095</v>
      </c>
      <c r="DN30" s="3">
        <f>VLOOKUP(lookup_combo&amp;"_"&amp;$K30,Time_Series!$C$5:$DS$2164,DN$2,FALSE)</f>
        <v>1311.0166666666601</v>
      </c>
      <c r="DO30" s="3">
        <f>VLOOKUP(lookup_combo&amp;"_"&amp;$K30,Time_Series!$C$5:$DS$2164,DO$2,FALSE)</f>
        <v>1709.8064516129</v>
      </c>
      <c r="DP30" s="3">
        <f>VLOOKUP(lookup_combo&amp;"_"&amp;$K30,Time_Series!$C$5:$DS$2164,DP$2,FALSE)</f>
        <v>2067</v>
      </c>
      <c r="DQ30" s="3">
        <f>VLOOKUP(lookup_combo&amp;"_"&amp;$K30,Time_Series!$C$5:$DS$2164,DQ$2,FALSE)</f>
        <v>2297.8928571428501</v>
      </c>
      <c r="DR30" s="3">
        <f>VLOOKUP(lookup_combo&amp;"_"&amp;$K30,Time_Series!$C$5:$DS$2164,DR$2,FALSE)</f>
        <v>2370.4838709677401</v>
      </c>
      <c r="DS30" s="3">
        <f>VLOOKUP(lookup_combo&amp;"_"&amp;$K30,Time_Series!$C$5:$DS$2164,DS$2,FALSE)</f>
        <v>2231.6833333333302</v>
      </c>
      <c r="DT30" s="3">
        <f>VLOOKUP(lookup_combo&amp;"_"&amp;$K30,Time_Series!$C$5:$DS$2164,DT$2,FALSE)</f>
        <v>1883.77419354838</v>
      </c>
      <c r="DU30" s="3">
        <f>VLOOKUP(lookup_combo&amp;"_"&amp;$K30,Time_Series!$C$5:$DS$2164,DU$2,FALSE)</f>
        <v>1479.7833333333299</v>
      </c>
      <c r="DV30" s="3">
        <f>VLOOKUP(lookup_combo&amp;"_"&amp;$K30,Time_Series!$C$5:$DS$2164,DV$2,FALSE)</f>
        <v>1158.5645161290299</v>
      </c>
      <c r="DW30" s="3">
        <f>VLOOKUP(lookup_combo&amp;"_"&amp;$K30,Time_Series!$C$5:$DS$2164,DW$2,FALSE)</f>
        <v>947.59677419354796</v>
      </c>
      <c r="DX30" s="3">
        <f>VLOOKUP(lookup_combo&amp;"_"&amp;$K30,Time_Series!$C$5:$DS$2164,DX$2,FALSE)</f>
        <v>857.95499999999902</v>
      </c>
      <c r="DY30" s="3">
        <f>VLOOKUP(lookup_combo&amp;"_"&amp;$K30,Time_Series!$C$5:$DS$2164,DY$2,FALSE)</f>
        <v>936.15</v>
      </c>
      <c r="DZ30" s="3">
        <f>VLOOKUP(lookup_combo&amp;"_"&amp;$K30,Time_Series!$C$5:$DS$2164,DZ$2,FALSE)</f>
        <v>1224.5333333333299</v>
      </c>
      <c r="EA30" s="3">
        <f>VLOOKUP(lookup_combo&amp;"_"&amp;$K30,Time_Series!$C$5:$DS$2164,EA$2,FALSE)</f>
        <v>1615.2666666666601</v>
      </c>
    </row>
    <row r="31" spans="11:131" x14ac:dyDescent="0.25">
      <c r="K31" s="3">
        <v>28</v>
      </c>
      <c r="L31" s="3">
        <f>VLOOKUP(lookup_combo&amp;"_"&amp;$K31,Time_Series!$C$5:$DS$2164,L$2,FALSE)</f>
        <v>0</v>
      </c>
      <c r="M31" s="3">
        <f>VLOOKUP(lookup_combo&amp;"_"&amp;$K31,Time_Series!$C$5:$DS$2164,M$2,FALSE)</f>
        <v>0</v>
      </c>
      <c r="N31" s="3">
        <f>VLOOKUP(lookup_combo&amp;"_"&amp;$K31,Time_Series!$C$5:$DS$2164,N$2,FALSE)</f>
        <v>0</v>
      </c>
      <c r="O31" s="3">
        <f>VLOOKUP(lookup_combo&amp;"_"&amp;$K31,Time_Series!$C$5:$DS$2164,O$2,FALSE)</f>
        <v>0</v>
      </c>
      <c r="P31" s="3">
        <f>VLOOKUP(lookup_combo&amp;"_"&amp;$K31,Time_Series!$C$5:$DS$2164,P$2,FALSE)</f>
        <v>0</v>
      </c>
      <c r="Q31" s="3">
        <f>VLOOKUP(lookup_combo&amp;"_"&amp;$K31,Time_Series!$C$5:$DS$2164,Q$2,FALSE)</f>
        <v>0</v>
      </c>
      <c r="R31" s="3">
        <f>VLOOKUP(lookup_combo&amp;"_"&amp;$K31,Time_Series!$C$5:$DS$2164,R$2,FALSE)</f>
        <v>0</v>
      </c>
      <c r="S31" s="3">
        <f>VLOOKUP(lookup_combo&amp;"_"&amp;$K31,Time_Series!$C$5:$DS$2164,S$2,FALSE)</f>
        <v>0</v>
      </c>
      <c r="T31" s="3">
        <f>VLOOKUP(lookup_combo&amp;"_"&amp;$K31,Time_Series!$C$5:$DS$2164,T$2,FALSE)</f>
        <v>0</v>
      </c>
      <c r="U31" s="3">
        <f>VLOOKUP(lookup_combo&amp;"_"&amp;$K31,Time_Series!$C$5:$DS$2164,U$2,FALSE)</f>
        <v>0</v>
      </c>
      <c r="V31" s="3">
        <f>VLOOKUP(lookup_combo&amp;"_"&amp;$K31,Time_Series!$C$5:$DS$2164,V$2,FALSE)</f>
        <v>0</v>
      </c>
      <c r="W31" s="3">
        <f>VLOOKUP(lookup_combo&amp;"_"&amp;$K31,Time_Series!$C$5:$DS$2164,W$2,FALSE)</f>
        <v>0</v>
      </c>
      <c r="X31" s="3">
        <f>VLOOKUP(lookup_combo&amp;"_"&amp;$K31,Time_Series!$C$5:$DS$2164,X$2,FALSE)</f>
        <v>0</v>
      </c>
      <c r="Y31" s="3">
        <f>VLOOKUP(lookup_combo&amp;"_"&amp;$K31,Time_Series!$C$5:$DS$2164,Y$2,FALSE)</f>
        <v>0</v>
      </c>
      <c r="Z31" s="3">
        <f>VLOOKUP(lookup_combo&amp;"_"&amp;$K31,Time_Series!$C$5:$DS$2164,Z$2,FALSE)</f>
        <v>0</v>
      </c>
      <c r="AA31" s="3">
        <f>VLOOKUP(lookup_combo&amp;"_"&amp;$K31,Time_Series!$C$5:$DS$2164,AA$2,FALSE)</f>
        <v>0</v>
      </c>
      <c r="AB31" s="3">
        <f>VLOOKUP(lookup_combo&amp;"_"&amp;$K31,Time_Series!$C$5:$DS$2164,AB$2,FALSE)</f>
        <v>0</v>
      </c>
      <c r="AC31" s="3">
        <f>VLOOKUP(lookup_combo&amp;"_"&amp;$K31,Time_Series!$C$5:$DS$2164,AC$2,FALSE)</f>
        <v>0</v>
      </c>
      <c r="AD31" s="3">
        <f>VLOOKUP(lookup_combo&amp;"_"&amp;$K31,Time_Series!$C$5:$DS$2164,AD$2,FALSE)</f>
        <v>0</v>
      </c>
      <c r="AE31" s="3">
        <f>VLOOKUP(lookup_combo&amp;"_"&amp;$K31,Time_Series!$C$5:$DS$2164,AE$2,FALSE)</f>
        <v>0</v>
      </c>
      <c r="AF31" s="3">
        <f>VLOOKUP(lookup_combo&amp;"_"&amp;$K31,Time_Series!$C$5:$DS$2164,AF$2,FALSE)</f>
        <v>0</v>
      </c>
      <c r="AG31" s="3">
        <f>VLOOKUP(lookup_combo&amp;"_"&amp;$K31,Time_Series!$C$5:$DS$2164,AG$2,FALSE)</f>
        <v>0</v>
      </c>
      <c r="AH31" s="3">
        <f>VLOOKUP(lookup_combo&amp;"_"&amp;$K31,Time_Series!$C$5:$DS$2164,AH$2,FALSE)</f>
        <v>0</v>
      </c>
      <c r="AI31" s="3">
        <f>VLOOKUP(lookup_combo&amp;"_"&amp;$K31,Time_Series!$C$5:$DS$2164,AI$2,FALSE)</f>
        <v>0</v>
      </c>
      <c r="AJ31" s="3">
        <f>VLOOKUP(lookup_combo&amp;"_"&amp;$K31,Time_Series!$C$5:$DS$2164,AJ$2,FALSE)</f>
        <v>0</v>
      </c>
      <c r="AK31" s="3">
        <f>VLOOKUP(lookup_combo&amp;"_"&amp;$K31,Time_Series!$C$5:$DS$2164,AK$2,FALSE)</f>
        <v>0</v>
      </c>
      <c r="AL31" s="3">
        <f>VLOOKUP(lookup_combo&amp;"_"&amp;$K31,Time_Series!$C$5:$DS$2164,AL$2,FALSE)</f>
        <v>0</v>
      </c>
      <c r="AM31" s="3">
        <f>VLOOKUP(lookup_combo&amp;"_"&amp;$K31,Time_Series!$C$5:$DS$2164,AM$2,FALSE)</f>
        <v>0</v>
      </c>
      <c r="AN31" s="3">
        <f>VLOOKUP(lookup_combo&amp;"_"&amp;$K31,Time_Series!$C$5:$DS$2164,AN$2,FALSE)</f>
        <v>0</v>
      </c>
      <c r="AO31" s="3">
        <f>VLOOKUP(lookup_combo&amp;"_"&amp;$K31,Time_Series!$C$5:$DS$2164,AO$2,FALSE)</f>
        <v>0</v>
      </c>
      <c r="AP31" s="3">
        <f>VLOOKUP(lookup_combo&amp;"_"&amp;$K31,Time_Series!$C$5:$DS$2164,AP$2,FALSE)</f>
        <v>0</v>
      </c>
      <c r="AQ31" s="3">
        <f>VLOOKUP(lookup_combo&amp;"_"&amp;$K31,Time_Series!$C$5:$DS$2164,AQ$2,FALSE)</f>
        <v>0</v>
      </c>
      <c r="AR31" s="3">
        <f>VLOOKUP(lookup_combo&amp;"_"&amp;$K31,Time_Series!$C$5:$DS$2164,AR$2,FALSE)</f>
        <v>0</v>
      </c>
      <c r="AS31" s="3">
        <f>VLOOKUP(lookup_combo&amp;"_"&amp;$K31,Time_Series!$C$5:$DS$2164,AS$2,FALSE)</f>
        <v>0</v>
      </c>
      <c r="AT31" s="3">
        <f>VLOOKUP(lookup_combo&amp;"_"&amp;$K31,Time_Series!$C$5:$DS$2164,AT$2,FALSE)</f>
        <v>0</v>
      </c>
      <c r="AU31" s="3">
        <f>VLOOKUP(lookup_combo&amp;"_"&amp;$K31,Time_Series!$C$5:$DS$2164,AU$2,FALSE)</f>
        <v>0</v>
      </c>
      <c r="AV31" s="3">
        <f>VLOOKUP(lookup_combo&amp;"_"&amp;$K31,Time_Series!$C$5:$DS$2164,AV$2,FALSE)</f>
        <v>0</v>
      </c>
      <c r="AW31" s="3">
        <f>VLOOKUP(lookup_combo&amp;"_"&amp;$K31,Time_Series!$C$5:$DS$2164,AW$2,FALSE)</f>
        <v>0</v>
      </c>
      <c r="AX31" s="3">
        <f>VLOOKUP(lookup_combo&amp;"_"&amp;$K31,Time_Series!$C$5:$DS$2164,AX$2,FALSE)</f>
        <v>0</v>
      </c>
      <c r="AY31" s="3">
        <f>VLOOKUP(lookup_combo&amp;"_"&amp;$K31,Time_Series!$C$5:$DS$2164,AY$2,FALSE)</f>
        <v>0</v>
      </c>
      <c r="AZ31" s="3">
        <f>VLOOKUP(lookup_combo&amp;"_"&amp;$K31,Time_Series!$C$5:$DS$2164,AZ$2,FALSE)</f>
        <v>0</v>
      </c>
      <c r="BA31" s="3">
        <f>VLOOKUP(lookup_combo&amp;"_"&amp;$K31,Time_Series!$C$5:$DS$2164,BA$2,FALSE)</f>
        <v>0</v>
      </c>
      <c r="BB31" s="3">
        <f>VLOOKUP(lookup_combo&amp;"_"&amp;$K31,Time_Series!$C$5:$DS$2164,BB$2,FALSE)</f>
        <v>0</v>
      </c>
      <c r="BC31" s="3">
        <f>VLOOKUP(lookup_combo&amp;"_"&amp;$K31,Time_Series!$C$5:$DS$2164,BC$2,FALSE)</f>
        <v>0</v>
      </c>
      <c r="BD31" s="3">
        <f>VLOOKUP(lookup_combo&amp;"_"&amp;$K31,Time_Series!$C$5:$DS$2164,BD$2,FALSE)</f>
        <v>0</v>
      </c>
      <c r="BE31" s="3">
        <f>VLOOKUP(lookup_combo&amp;"_"&amp;$K31,Time_Series!$C$5:$DS$2164,BE$2,FALSE)</f>
        <v>0</v>
      </c>
      <c r="BF31" s="3">
        <f>VLOOKUP(lookup_combo&amp;"_"&amp;$K31,Time_Series!$C$5:$DS$2164,BF$2,FALSE)</f>
        <v>0</v>
      </c>
      <c r="BG31" s="3">
        <f>VLOOKUP(lookup_combo&amp;"_"&amp;$K31,Time_Series!$C$5:$DS$2164,BG$2,FALSE)</f>
        <v>0</v>
      </c>
      <c r="BH31" s="3">
        <f>VLOOKUP(lookup_combo&amp;"_"&amp;$K31,Time_Series!$C$5:$DS$2164,BH$2,FALSE)</f>
        <v>0</v>
      </c>
      <c r="BI31" s="3">
        <f>VLOOKUP(lookup_combo&amp;"_"&amp;$K31,Time_Series!$C$5:$DS$2164,BI$2,FALSE)</f>
        <v>0</v>
      </c>
      <c r="BJ31" s="3">
        <f>VLOOKUP(lookup_combo&amp;"_"&amp;$K31,Time_Series!$C$5:$DS$2164,BJ$2,FALSE)</f>
        <v>0</v>
      </c>
      <c r="BK31" s="3">
        <f>VLOOKUP(lookup_combo&amp;"_"&amp;$K31,Time_Series!$C$5:$DS$2164,BK$2,FALSE)</f>
        <v>0</v>
      </c>
      <c r="BL31" s="3">
        <f>VLOOKUP(lookup_combo&amp;"_"&amp;$K31,Time_Series!$C$5:$DS$2164,BL$2,FALSE)</f>
        <v>0</v>
      </c>
      <c r="BM31" s="3">
        <f>VLOOKUP(lookup_combo&amp;"_"&amp;$K31,Time_Series!$C$5:$DS$2164,BM$2,FALSE)</f>
        <v>0</v>
      </c>
      <c r="BN31" s="3">
        <f>VLOOKUP(lookup_combo&amp;"_"&amp;$K31,Time_Series!$C$5:$DS$2164,BN$2,FALSE)</f>
        <v>0</v>
      </c>
      <c r="BO31" s="3">
        <f>VLOOKUP(lookup_combo&amp;"_"&amp;$K31,Time_Series!$C$5:$DS$2164,BO$2,FALSE)</f>
        <v>0</v>
      </c>
      <c r="BP31" s="3">
        <f>VLOOKUP(lookup_combo&amp;"_"&amp;$K31,Time_Series!$C$5:$DS$2164,BP$2,FALSE)</f>
        <v>0</v>
      </c>
      <c r="BQ31" s="3">
        <f>VLOOKUP(lookup_combo&amp;"_"&amp;$K31,Time_Series!$C$5:$DS$2164,BQ$2,FALSE)</f>
        <v>0</v>
      </c>
      <c r="BR31" s="3">
        <f>VLOOKUP(lookup_combo&amp;"_"&amp;$K31,Time_Series!$C$5:$DS$2164,BR$2,FALSE)</f>
        <v>0</v>
      </c>
      <c r="BS31" s="3">
        <f>VLOOKUP(lookup_combo&amp;"_"&amp;$K31,Time_Series!$C$5:$DS$2164,BS$2,FALSE)</f>
        <v>0</v>
      </c>
      <c r="BT31" s="3">
        <f>VLOOKUP(lookup_combo&amp;"_"&amp;$K31,Time_Series!$C$5:$DS$2164,BT$2,FALSE)</f>
        <v>0</v>
      </c>
      <c r="BU31" s="3">
        <f>VLOOKUP(lookup_combo&amp;"_"&amp;$K31,Time_Series!$C$5:$DS$2164,BU$2,FALSE)</f>
        <v>0</v>
      </c>
      <c r="BV31" s="3">
        <f>VLOOKUP(lookup_combo&amp;"_"&amp;$K31,Time_Series!$C$5:$DS$2164,BV$2,FALSE)</f>
        <v>0</v>
      </c>
      <c r="BW31" s="3">
        <f>VLOOKUP(lookup_combo&amp;"_"&amp;$K31,Time_Series!$C$5:$DS$2164,BW$2,FALSE)</f>
        <v>0</v>
      </c>
      <c r="BX31" s="3">
        <f>VLOOKUP(lookup_combo&amp;"_"&amp;$K31,Time_Series!$C$5:$DS$2164,BX$2,FALSE)</f>
        <v>0</v>
      </c>
      <c r="BY31" s="3">
        <f>VLOOKUP(lookup_combo&amp;"_"&amp;$K31,Time_Series!$C$5:$DS$2164,BY$2,FALSE)</f>
        <v>0</v>
      </c>
      <c r="BZ31" s="3">
        <f>VLOOKUP(lookup_combo&amp;"_"&amp;$K31,Time_Series!$C$5:$DS$2164,BZ$2,FALSE)</f>
        <v>0</v>
      </c>
      <c r="CA31" s="3">
        <f>VLOOKUP(lookup_combo&amp;"_"&amp;$K31,Time_Series!$C$5:$DS$2164,CA$2,FALSE)</f>
        <v>0</v>
      </c>
      <c r="CB31" s="3">
        <f>VLOOKUP(lookup_combo&amp;"_"&amp;$K31,Time_Series!$C$5:$DS$2164,CB$2,FALSE)</f>
        <v>0</v>
      </c>
      <c r="CC31" s="3">
        <f>VLOOKUP(lookup_combo&amp;"_"&amp;$K31,Time_Series!$C$5:$DS$2164,CC$2,FALSE)</f>
        <v>0</v>
      </c>
      <c r="CD31" s="3">
        <f>VLOOKUP(lookup_combo&amp;"_"&amp;$K31,Time_Series!$C$5:$DS$2164,CD$2,FALSE)</f>
        <v>0</v>
      </c>
      <c r="CE31" s="3">
        <f>VLOOKUP(lookup_combo&amp;"_"&amp;$K31,Time_Series!$C$5:$DS$2164,CE$2,FALSE)</f>
        <v>0</v>
      </c>
      <c r="CF31" s="3">
        <f>VLOOKUP(lookup_combo&amp;"_"&amp;$K31,Time_Series!$C$5:$DS$2164,CF$2,FALSE)</f>
        <v>0</v>
      </c>
      <c r="CG31" s="3">
        <f>VLOOKUP(lookup_combo&amp;"_"&amp;$K31,Time_Series!$C$5:$DS$2164,CG$2,FALSE)</f>
        <v>0</v>
      </c>
      <c r="CH31" s="3">
        <f>VLOOKUP(lookup_combo&amp;"_"&amp;$K31,Time_Series!$C$5:$DS$2164,CH$2,FALSE)</f>
        <v>0</v>
      </c>
      <c r="CI31" s="3">
        <f>VLOOKUP(lookup_combo&amp;"_"&amp;$K31,Time_Series!$C$5:$DS$2164,CI$2,FALSE)</f>
        <v>0</v>
      </c>
      <c r="CJ31" s="3">
        <f>VLOOKUP(lookup_combo&amp;"_"&amp;$K31,Time_Series!$C$5:$DS$2164,CJ$2,FALSE)</f>
        <v>0</v>
      </c>
      <c r="CK31" s="3">
        <f>VLOOKUP(lookup_combo&amp;"_"&amp;$K31,Time_Series!$C$5:$DS$2164,CK$2,FALSE)</f>
        <v>0</v>
      </c>
      <c r="CL31" s="3">
        <f>VLOOKUP(lookup_combo&amp;"_"&amp;$K31,Time_Series!$C$5:$DS$2164,CL$2,FALSE)</f>
        <v>0</v>
      </c>
      <c r="CM31" s="3">
        <f>VLOOKUP(lookup_combo&amp;"_"&amp;$K31,Time_Series!$C$5:$DS$2164,CM$2,FALSE)</f>
        <v>0</v>
      </c>
      <c r="CN31" s="3">
        <f>VLOOKUP(lookup_combo&amp;"_"&amp;$K31,Time_Series!$C$5:$DS$2164,CN$2,FALSE)</f>
        <v>0</v>
      </c>
      <c r="CO31" s="3">
        <f>VLOOKUP(lookup_combo&amp;"_"&amp;$K31,Time_Series!$C$5:$DS$2164,CO$2,FALSE)</f>
        <v>0</v>
      </c>
      <c r="CP31" s="3">
        <f>VLOOKUP(lookup_combo&amp;"_"&amp;$K31,Time_Series!$C$5:$DS$2164,CP$2,FALSE)</f>
        <v>0</v>
      </c>
      <c r="CQ31" s="3">
        <f>VLOOKUP(lookup_combo&amp;"_"&amp;$K31,Time_Series!$C$5:$DS$2164,CQ$2,FALSE)</f>
        <v>0</v>
      </c>
      <c r="CR31" s="3">
        <f>VLOOKUP(lookup_combo&amp;"_"&amp;$K31,Time_Series!$C$5:$DS$2164,CR$2,FALSE)</f>
        <v>0</v>
      </c>
      <c r="CS31" s="3">
        <f>VLOOKUP(lookup_combo&amp;"_"&amp;$K31,Time_Series!$C$5:$DS$2164,CS$2,FALSE)</f>
        <v>0</v>
      </c>
      <c r="CT31" s="3">
        <f>VLOOKUP(lookup_combo&amp;"_"&amp;$K31,Time_Series!$C$5:$DS$2164,CT$2,FALSE)</f>
        <v>0</v>
      </c>
      <c r="CU31" s="3">
        <f>VLOOKUP(lookup_combo&amp;"_"&amp;$K31,Time_Series!$C$5:$DS$2164,CU$2,FALSE)</f>
        <v>0</v>
      </c>
      <c r="CV31" s="3">
        <f>VLOOKUP(lookup_combo&amp;"_"&amp;$K31,Time_Series!$C$5:$DS$2164,CV$2,FALSE)</f>
        <v>0</v>
      </c>
      <c r="CW31" s="3">
        <f>VLOOKUP(lookup_combo&amp;"_"&amp;$K31,Time_Series!$C$5:$DS$2164,CW$2,FALSE)</f>
        <v>0</v>
      </c>
      <c r="CX31" s="3">
        <f>VLOOKUP(lookup_combo&amp;"_"&amp;$K31,Time_Series!$C$5:$DS$2164,CX$2,FALSE)</f>
        <v>0</v>
      </c>
      <c r="CY31" s="3">
        <f>VLOOKUP(lookup_combo&amp;"_"&amp;$K31,Time_Series!$C$5:$DS$2164,CY$2,FALSE)</f>
        <v>0</v>
      </c>
      <c r="CZ31" s="3">
        <f>VLOOKUP(lookup_combo&amp;"_"&amp;$K31,Time_Series!$C$5:$DS$2164,CZ$2,FALSE)</f>
        <v>0</v>
      </c>
      <c r="DA31" s="3">
        <f>VLOOKUP(lookup_combo&amp;"_"&amp;$K31,Time_Series!$C$5:$DS$2164,DA$2,FALSE)</f>
        <v>0</v>
      </c>
      <c r="DB31" s="3">
        <f>VLOOKUP(lookup_combo&amp;"_"&amp;$K31,Time_Series!$C$5:$DS$2164,DB$2,FALSE)</f>
        <v>0</v>
      </c>
      <c r="DC31" s="3">
        <f>VLOOKUP(lookup_combo&amp;"_"&amp;$K31,Time_Series!$C$5:$DS$2164,DC$2,FALSE)</f>
        <v>0</v>
      </c>
      <c r="DD31" s="3">
        <f>VLOOKUP(lookup_combo&amp;"_"&amp;$K31,Time_Series!$C$5:$DS$2164,DD$2,FALSE)</f>
        <v>0</v>
      </c>
      <c r="DE31" s="3">
        <f>VLOOKUP(lookup_combo&amp;"_"&amp;$K31,Time_Series!$C$5:$DS$2164,DE$2,FALSE)</f>
        <v>0</v>
      </c>
      <c r="DF31" s="3">
        <f>VLOOKUP(lookup_combo&amp;"_"&amp;$K31,Time_Series!$C$5:$DS$2164,DF$2,FALSE)</f>
        <v>0</v>
      </c>
      <c r="DG31" s="3">
        <f>VLOOKUP(lookup_combo&amp;"_"&amp;$K31,Time_Series!$C$5:$DS$2164,DG$2,FALSE)</f>
        <v>0</v>
      </c>
      <c r="DH31" s="3">
        <f>VLOOKUP(lookup_combo&amp;"_"&amp;$K31,Time_Series!$C$5:$DS$2164,DH$2,FALSE)</f>
        <v>0</v>
      </c>
      <c r="DI31" s="3">
        <f>VLOOKUP(lookup_combo&amp;"_"&amp;$K31,Time_Series!$C$5:$DS$2164,DI$2,FALSE)</f>
        <v>0</v>
      </c>
      <c r="DJ31" s="3">
        <f>VLOOKUP(lookup_combo&amp;"_"&amp;$K31,Time_Series!$C$5:$DS$2164,DJ$2,FALSE)</f>
        <v>708.67499999999995</v>
      </c>
      <c r="DK31" s="3">
        <f>VLOOKUP(lookup_combo&amp;"_"&amp;$K31,Time_Series!$C$5:$DS$2164,DK$2,FALSE)</f>
        <v>0</v>
      </c>
      <c r="DL31" s="3">
        <f>VLOOKUP(lookup_combo&amp;"_"&amp;$K31,Time_Series!$C$5:$DS$2164,DL$2,FALSE)</f>
        <v>0</v>
      </c>
      <c r="DM31" s="3">
        <f>VLOOKUP(lookup_combo&amp;"_"&amp;$K31,Time_Series!$C$5:$DS$2164,DM$2,FALSE)</f>
        <v>0</v>
      </c>
      <c r="DN31" s="3">
        <f>VLOOKUP(lookup_combo&amp;"_"&amp;$K31,Time_Series!$C$5:$DS$2164,DN$2,FALSE)</f>
        <v>0</v>
      </c>
      <c r="DO31" s="3">
        <f>VLOOKUP(lookup_combo&amp;"_"&amp;$K31,Time_Series!$C$5:$DS$2164,DO$2,FALSE)</f>
        <v>0</v>
      </c>
      <c r="DP31" s="3">
        <f>VLOOKUP(lookup_combo&amp;"_"&amp;$K31,Time_Series!$C$5:$DS$2164,DP$2,FALSE)</f>
        <v>0</v>
      </c>
      <c r="DQ31" s="3">
        <f>VLOOKUP(lookup_combo&amp;"_"&amp;$K31,Time_Series!$C$5:$DS$2164,DQ$2,FALSE)</f>
        <v>0</v>
      </c>
      <c r="DR31" s="3">
        <f>VLOOKUP(lookup_combo&amp;"_"&amp;$K31,Time_Series!$C$5:$DS$2164,DR$2,FALSE)</f>
        <v>0</v>
      </c>
      <c r="DS31" s="3">
        <f>VLOOKUP(lookup_combo&amp;"_"&amp;$K31,Time_Series!$C$5:$DS$2164,DS$2,FALSE)</f>
        <v>0</v>
      </c>
      <c r="DT31" s="3">
        <f>VLOOKUP(lookup_combo&amp;"_"&amp;$K31,Time_Series!$C$5:$DS$2164,DT$2,FALSE)</f>
        <v>0</v>
      </c>
      <c r="DU31" s="3">
        <f>VLOOKUP(lookup_combo&amp;"_"&amp;$K31,Time_Series!$C$5:$DS$2164,DU$2,FALSE)</f>
        <v>0</v>
      </c>
      <c r="DV31" s="3">
        <f>VLOOKUP(lookup_combo&amp;"_"&amp;$K31,Time_Series!$C$5:$DS$2164,DV$2,FALSE)</f>
        <v>0</v>
      </c>
      <c r="DW31" s="3">
        <f>VLOOKUP(lookup_combo&amp;"_"&amp;$K31,Time_Series!$C$5:$DS$2164,DW$2,FALSE)</f>
        <v>0</v>
      </c>
      <c r="DX31" s="3">
        <f>VLOOKUP(lookup_combo&amp;"_"&amp;$K31,Time_Series!$C$5:$DS$2164,DX$2,FALSE)</f>
        <v>0</v>
      </c>
      <c r="DY31" s="3">
        <f>VLOOKUP(lookup_combo&amp;"_"&amp;$K31,Time_Series!$C$5:$DS$2164,DY$2,FALSE)</f>
        <v>0</v>
      </c>
      <c r="DZ31" s="3">
        <f>VLOOKUP(lookup_combo&amp;"_"&amp;$K31,Time_Series!$C$5:$DS$2164,DZ$2,FALSE)</f>
        <v>0</v>
      </c>
      <c r="EA31" s="3">
        <f>VLOOKUP(lookup_combo&amp;"_"&amp;$K31,Time_Series!$C$5:$DS$2164,EA$2,FALSE)</f>
        <v>0</v>
      </c>
    </row>
    <row r="32" spans="11:131" x14ac:dyDescent="0.25">
      <c r="K32" s="3">
        <v>29</v>
      </c>
      <c r="L32" s="3">
        <f>VLOOKUP(lookup_combo&amp;"_"&amp;$K32,Time_Series!$C$5:$DS$2164,L$2,FALSE)</f>
        <v>10</v>
      </c>
      <c r="M32" s="3">
        <f>VLOOKUP(lookup_combo&amp;"_"&amp;$K32,Time_Series!$C$5:$DS$2164,M$2,FALSE)</f>
        <v>10</v>
      </c>
      <c r="N32" s="3">
        <f>VLOOKUP(lookup_combo&amp;"_"&amp;$K32,Time_Series!$C$5:$DS$2164,N$2,FALSE)</f>
        <v>10</v>
      </c>
      <c r="O32" s="3">
        <f>VLOOKUP(lookup_combo&amp;"_"&amp;$K32,Time_Series!$C$5:$DS$2164,O$2,FALSE)</f>
        <v>10</v>
      </c>
      <c r="P32" s="3">
        <f>VLOOKUP(lookup_combo&amp;"_"&amp;$K32,Time_Series!$C$5:$DS$2164,P$2,FALSE)</f>
        <v>10</v>
      </c>
      <c r="Q32" s="3">
        <f>VLOOKUP(lookup_combo&amp;"_"&amp;$K32,Time_Series!$C$5:$DS$2164,Q$2,FALSE)</f>
        <v>10</v>
      </c>
      <c r="R32" s="3">
        <f>VLOOKUP(lookup_combo&amp;"_"&amp;$K32,Time_Series!$C$5:$DS$2164,R$2,FALSE)</f>
        <v>10</v>
      </c>
      <c r="S32" s="3">
        <f>VLOOKUP(lookup_combo&amp;"_"&amp;$K32,Time_Series!$C$5:$DS$2164,S$2,FALSE)</f>
        <v>10.0079032258064</v>
      </c>
      <c r="T32" s="3">
        <f>VLOOKUP(lookup_combo&amp;"_"&amp;$K32,Time_Series!$C$5:$DS$2164,T$2,FALSE)</f>
        <v>10.297333333333301</v>
      </c>
      <c r="U32" s="3">
        <f>VLOOKUP(lookup_combo&amp;"_"&amp;$K32,Time_Series!$C$5:$DS$2164,U$2,FALSE)</f>
        <v>14.2062903225806</v>
      </c>
      <c r="V32" s="3">
        <f>VLOOKUP(lookup_combo&amp;"_"&amp;$K32,Time_Series!$C$5:$DS$2164,V$2,FALSE)</f>
        <v>34.905499999999897</v>
      </c>
      <c r="W32" s="3">
        <f>VLOOKUP(lookup_combo&amp;"_"&amp;$K32,Time_Series!$C$5:$DS$2164,W$2,FALSE)</f>
        <v>100.005</v>
      </c>
      <c r="X32" s="3">
        <f>VLOOKUP(lookup_combo&amp;"_"&amp;$K32,Time_Series!$C$5:$DS$2164,X$2,FALSE)</f>
        <v>240.24999999999901</v>
      </c>
      <c r="Y32" s="3">
        <f>VLOOKUP(lookup_combo&amp;"_"&amp;$K32,Time_Series!$C$5:$DS$2164,Y$2,FALSE)</f>
        <v>445.666071428571</v>
      </c>
      <c r="Z32" s="3">
        <f>VLOOKUP(lookup_combo&amp;"_"&amp;$K32,Time_Series!$C$5:$DS$2164,Z$2,FALSE)</f>
        <v>692.94032258064499</v>
      </c>
      <c r="AA32" s="3">
        <f>VLOOKUP(lookup_combo&amp;"_"&amp;$K32,Time_Series!$C$5:$DS$2164,AA$2,FALSE)</f>
        <v>899.71166666666602</v>
      </c>
      <c r="AB32" s="3">
        <f>VLOOKUP(lookup_combo&amp;"_"&amp;$K32,Time_Series!$C$5:$DS$2164,AB$2,FALSE)</f>
        <v>998.61290322580601</v>
      </c>
      <c r="AC32" s="3">
        <f>VLOOKUP(lookup_combo&amp;"_"&amp;$K32,Time_Series!$C$5:$DS$2164,AC$2,FALSE)</f>
        <v>950.31166666666604</v>
      </c>
      <c r="AD32" s="3">
        <f>VLOOKUP(lookup_combo&amp;"_"&amp;$K32,Time_Series!$C$5:$DS$2164,AD$2,FALSE)</f>
        <v>781.23064516129</v>
      </c>
      <c r="AE32" s="3">
        <f>VLOOKUP(lookup_combo&amp;"_"&amp;$K32,Time_Series!$C$5:$DS$2164,AE$2,FALSE)</f>
        <v>591.22741935483805</v>
      </c>
      <c r="AF32" s="3">
        <f>VLOOKUP(lookup_combo&amp;"_"&amp;$K32,Time_Series!$C$5:$DS$2164,AF$2,FALSE)</f>
        <v>434.01166666666597</v>
      </c>
      <c r="AG32" s="3">
        <f>VLOOKUP(lookup_combo&amp;"_"&amp;$K32,Time_Series!$C$5:$DS$2164,AG$2,FALSE)</f>
        <v>361.74838709677402</v>
      </c>
      <c r="AH32" s="3">
        <f>VLOOKUP(lookup_combo&amp;"_"&amp;$K32,Time_Series!$C$5:$DS$2164,AH$2,FALSE)</f>
        <v>426.113333333333</v>
      </c>
      <c r="AI32" s="3">
        <f>VLOOKUP(lookup_combo&amp;"_"&amp;$K32,Time_Series!$C$5:$DS$2164,AI$2,FALSE)</f>
        <v>623.84838709677399</v>
      </c>
      <c r="AJ32" s="3">
        <f>VLOOKUP(lookup_combo&amp;"_"&amp;$K32,Time_Series!$C$5:$DS$2164,AJ$2,FALSE)</f>
        <v>925.935483870967</v>
      </c>
      <c r="AK32" s="3">
        <f>VLOOKUP(lookup_combo&amp;"_"&amp;$K32,Time_Series!$C$5:$DS$2164,AK$2,FALSE)</f>
        <v>1252.94642857142</v>
      </c>
      <c r="AL32" s="3">
        <f>VLOOKUP(lookup_combo&amp;"_"&amp;$K32,Time_Series!$C$5:$DS$2164,AL$2,FALSE)</f>
        <v>1543.08064516129</v>
      </c>
      <c r="AM32" s="3">
        <f>VLOOKUP(lookup_combo&amp;"_"&amp;$K32,Time_Series!$C$5:$DS$2164,AM$2,FALSE)</f>
        <v>1709.36666666666</v>
      </c>
      <c r="AN32" s="3">
        <f>VLOOKUP(lookup_combo&amp;"_"&amp;$K32,Time_Series!$C$5:$DS$2164,AN$2,FALSE)</f>
        <v>1667.7419354838701</v>
      </c>
      <c r="AO32" s="3">
        <f>VLOOKUP(lookup_combo&amp;"_"&amp;$K32,Time_Series!$C$5:$DS$2164,AO$2,FALSE)</f>
        <v>1417.1</v>
      </c>
      <c r="AP32" s="3">
        <f>VLOOKUP(lookup_combo&amp;"_"&amp;$K32,Time_Series!$C$5:$DS$2164,AP$2,FALSE)</f>
        <v>1054.6112903225801</v>
      </c>
      <c r="AQ32" s="3">
        <f>VLOOKUP(lookup_combo&amp;"_"&amp;$K32,Time_Series!$C$5:$DS$2164,AQ$2,FALSE)</f>
        <v>750.93225806451596</v>
      </c>
      <c r="AR32" s="3">
        <f>VLOOKUP(lookup_combo&amp;"_"&amp;$K32,Time_Series!$C$5:$DS$2164,AR$2,FALSE)</f>
        <v>523.58166666666602</v>
      </c>
      <c r="AS32" s="3">
        <f>VLOOKUP(lookup_combo&amp;"_"&amp;$K32,Time_Series!$C$5:$DS$2164,AS$2,FALSE)</f>
        <v>382.64354838709602</v>
      </c>
      <c r="AT32" s="3">
        <f>VLOOKUP(lookup_combo&amp;"_"&amp;$K32,Time_Series!$C$5:$DS$2164,AT$2,FALSE)</f>
        <v>323.46499999999997</v>
      </c>
      <c r="AU32" s="3">
        <f>VLOOKUP(lookup_combo&amp;"_"&amp;$K32,Time_Series!$C$5:$DS$2164,AU$2,FALSE)</f>
        <v>344.70645161290298</v>
      </c>
      <c r="AV32" s="3">
        <f>VLOOKUP(lookup_combo&amp;"_"&amp;$K32,Time_Series!$C$5:$DS$2164,AV$2,FALSE)</f>
        <v>456.31935483870899</v>
      </c>
      <c r="AW32" s="3">
        <f>VLOOKUP(lookup_combo&amp;"_"&amp;$K32,Time_Series!$C$5:$DS$2164,AW$2,FALSE)</f>
        <v>646.68928571428501</v>
      </c>
      <c r="AX32" s="3">
        <f>VLOOKUP(lookup_combo&amp;"_"&amp;$K32,Time_Series!$C$5:$DS$2164,AX$2,FALSE)</f>
        <v>898.46451612903195</v>
      </c>
      <c r="AY32" s="3">
        <f>VLOOKUP(lookup_combo&amp;"_"&amp;$K32,Time_Series!$C$5:$DS$2164,AY$2,FALSE)</f>
        <v>1195.3499999999999</v>
      </c>
      <c r="AZ32" s="3">
        <f>VLOOKUP(lookup_combo&amp;"_"&amp;$K32,Time_Series!$C$5:$DS$2164,AZ$2,FALSE)</f>
        <v>1509.9193548387</v>
      </c>
      <c r="BA32" s="3">
        <f>VLOOKUP(lookup_combo&amp;"_"&amp;$K32,Time_Series!$C$5:$DS$2164,BA$2,FALSE)</f>
        <v>1753.45</v>
      </c>
      <c r="BB32" s="3">
        <f>VLOOKUP(lookup_combo&amp;"_"&amp;$K32,Time_Series!$C$5:$DS$2164,BB$2,FALSE)</f>
        <v>1775</v>
      </c>
      <c r="BC32" s="3">
        <f>VLOOKUP(lookup_combo&amp;"_"&amp;$K32,Time_Series!$C$5:$DS$2164,BC$2,FALSE)</f>
        <v>1570.66129032258</v>
      </c>
      <c r="BD32" s="3">
        <f>VLOOKUP(lookup_combo&amp;"_"&amp;$K32,Time_Series!$C$5:$DS$2164,BD$2,FALSE)</f>
        <v>1262.3499999999999</v>
      </c>
      <c r="BE32" s="3">
        <f>VLOOKUP(lookup_combo&amp;"_"&amp;$K32,Time_Series!$C$5:$DS$2164,BE$2,FALSE)</f>
        <v>925.65967741935401</v>
      </c>
      <c r="BF32" s="3">
        <f>VLOOKUP(lookup_combo&amp;"_"&amp;$K32,Time_Series!$C$5:$DS$2164,BF$2,FALSE)</f>
        <v>655.59500000000003</v>
      </c>
      <c r="BG32" s="3">
        <f>VLOOKUP(lookup_combo&amp;"_"&amp;$K32,Time_Series!$C$5:$DS$2164,BG$2,FALSE)</f>
        <v>469.90161290322499</v>
      </c>
      <c r="BH32" s="3">
        <f>VLOOKUP(lookup_combo&amp;"_"&amp;$K32,Time_Series!$C$5:$DS$2164,BH$2,FALSE)</f>
        <v>423.66129032257999</v>
      </c>
      <c r="BI32" s="3">
        <f>VLOOKUP(lookup_combo&amp;"_"&amp;$K32,Time_Series!$C$5:$DS$2164,BI$2,FALSE)</f>
        <v>484.31379310344801</v>
      </c>
      <c r="BJ32" s="3">
        <f>VLOOKUP(lookup_combo&amp;"_"&amp;$K32,Time_Series!$C$5:$DS$2164,BJ$2,FALSE)</f>
        <v>629.25483870967696</v>
      </c>
      <c r="BK32" s="3">
        <f>VLOOKUP(lookup_combo&amp;"_"&amp;$K32,Time_Series!$C$5:$DS$2164,BK$2,FALSE)</f>
        <v>846.73</v>
      </c>
      <c r="BL32" s="3">
        <f>VLOOKUP(lookup_combo&amp;"_"&amp;$K32,Time_Series!$C$5:$DS$2164,BL$2,FALSE)</f>
        <v>1036.5822580645099</v>
      </c>
      <c r="BM32" s="3">
        <f>VLOOKUP(lookup_combo&amp;"_"&amp;$K32,Time_Series!$C$5:$DS$2164,BM$2,FALSE)</f>
        <v>1057.20333333333</v>
      </c>
      <c r="BN32" s="3">
        <f>VLOOKUP(lookup_combo&amp;"_"&amp;$K32,Time_Series!$C$5:$DS$2164,BN$2,FALSE)</f>
        <v>817.7</v>
      </c>
      <c r="BO32" s="3">
        <f>VLOOKUP(lookup_combo&amp;"_"&amp;$K32,Time_Series!$C$5:$DS$2164,BO$2,FALSE)</f>
        <v>624.70322580645097</v>
      </c>
      <c r="BP32" s="3">
        <f>VLOOKUP(lookup_combo&amp;"_"&amp;$K32,Time_Series!$C$5:$DS$2164,BP$2,FALSE)</f>
        <v>721.80666666666605</v>
      </c>
      <c r="BQ32" s="3">
        <f>VLOOKUP(lookup_combo&amp;"_"&amp;$K32,Time_Series!$C$5:$DS$2164,BQ$2,FALSE)</f>
        <v>1018.89838709677</v>
      </c>
      <c r="BR32" s="3">
        <f>VLOOKUP(lookup_combo&amp;"_"&amp;$K32,Time_Series!$C$5:$DS$2164,BR$2,FALSE)</f>
        <v>1370.8333333333301</v>
      </c>
      <c r="BS32" s="3">
        <f>VLOOKUP(lookup_combo&amp;"_"&amp;$K32,Time_Series!$C$5:$DS$2164,BS$2,FALSE)</f>
        <v>1699.4032258064501</v>
      </c>
      <c r="BT32" s="3">
        <f>VLOOKUP(lookup_combo&amp;"_"&amp;$K32,Time_Series!$C$5:$DS$2164,BT$2,FALSE)</f>
        <v>1968.85483870967</v>
      </c>
      <c r="BU32" s="3">
        <f>VLOOKUP(lookup_combo&amp;"_"&amp;$K32,Time_Series!$C$5:$DS$2164,BU$2,FALSE)</f>
        <v>2140.3928571428501</v>
      </c>
      <c r="BV32" s="3">
        <f>VLOOKUP(lookup_combo&amp;"_"&amp;$K32,Time_Series!$C$5:$DS$2164,BV$2,FALSE)</f>
        <v>2192.7419354838698</v>
      </c>
      <c r="BW32" s="3">
        <f>VLOOKUP(lookup_combo&amp;"_"&amp;$K32,Time_Series!$C$5:$DS$2164,BW$2,FALSE)</f>
        <v>2097.36666666666</v>
      </c>
      <c r="BX32" s="3">
        <f>VLOOKUP(lookup_combo&amp;"_"&amp;$K32,Time_Series!$C$5:$DS$2164,BX$2,FALSE)</f>
        <v>1850.4193548387</v>
      </c>
      <c r="BY32" s="3">
        <f>VLOOKUP(lookup_combo&amp;"_"&amp;$K32,Time_Series!$C$5:$DS$2164,BY$2,FALSE)</f>
        <v>1495.68333333333</v>
      </c>
      <c r="BZ32" s="3">
        <f>VLOOKUP(lookup_combo&amp;"_"&amp;$K32,Time_Series!$C$5:$DS$2164,BZ$2,FALSE)</f>
        <v>1148.72580645161</v>
      </c>
      <c r="CA32" s="3">
        <f>VLOOKUP(lookup_combo&amp;"_"&amp;$K32,Time_Series!$C$5:$DS$2164,CA$2,FALSE)</f>
        <v>850.19516129032195</v>
      </c>
      <c r="CB32" s="3">
        <f>VLOOKUP(lookup_combo&amp;"_"&amp;$K32,Time_Series!$C$5:$DS$2164,CB$2,FALSE)</f>
        <v>635.77166666666596</v>
      </c>
      <c r="CC32" s="3">
        <f>VLOOKUP(lookup_combo&amp;"_"&amp;$K32,Time_Series!$C$5:$DS$2164,CC$2,FALSE)</f>
        <v>503.332258064516</v>
      </c>
      <c r="CD32" s="3">
        <f>VLOOKUP(lookup_combo&amp;"_"&amp;$K32,Time_Series!$C$5:$DS$2164,CD$2,FALSE)</f>
        <v>437.19833333333298</v>
      </c>
      <c r="CE32" s="3">
        <f>VLOOKUP(lookup_combo&amp;"_"&amp;$K32,Time_Series!$C$5:$DS$2164,CE$2,FALSE)</f>
        <v>460.40483870967699</v>
      </c>
      <c r="CF32" s="3">
        <f>VLOOKUP(lookup_combo&amp;"_"&amp;$K32,Time_Series!$C$5:$DS$2164,CF$2,FALSE)</f>
        <v>606.303225806451</v>
      </c>
      <c r="CG32" s="3">
        <f>VLOOKUP(lookup_combo&amp;"_"&amp;$K32,Time_Series!$C$5:$DS$2164,CG$2,FALSE)</f>
        <v>853.80535714285702</v>
      </c>
      <c r="CH32" s="3">
        <f>VLOOKUP(lookup_combo&amp;"_"&amp;$K32,Time_Series!$C$5:$DS$2164,CH$2,FALSE)</f>
        <v>1168.2580645161199</v>
      </c>
      <c r="CI32" s="3">
        <f>VLOOKUP(lookup_combo&amp;"_"&amp;$K32,Time_Series!$C$5:$DS$2164,CI$2,FALSE)</f>
        <v>1497.93333333333</v>
      </c>
      <c r="CJ32" s="3">
        <f>VLOOKUP(lookup_combo&amp;"_"&amp;$K32,Time_Series!$C$5:$DS$2164,CJ$2,FALSE)</f>
        <v>1752.72580645161</v>
      </c>
      <c r="CK32" s="3">
        <f>VLOOKUP(lookup_combo&amp;"_"&amp;$K32,Time_Series!$C$5:$DS$2164,CK$2,FALSE)</f>
        <v>1820.8333333333301</v>
      </c>
      <c r="CL32" s="3">
        <f>VLOOKUP(lookup_combo&amp;"_"&amp;$K32,Time_Series!$C$5:$DS$2164,CL$2,FALSE)</f>
        <v>1648.38709677419</v>
      </c>
      <c r="CM32" s="3">
        <f>VLOOKUP(lookup_combo&amp;"_"&amp;$K32,Time_Series!$C$5:$DS$2164,CM$2,FALSE)</f>
        <v>1301.9032258064501</v>
      </c>
      <c r="CN32" s="3">
        <f>VLOOKUP(lookup_combo&amp;"_"&amp;$K32,Time_Series!$C$5:$DS$2164,CN$2,FALSE)</f>
        <v>928.243333333333</v>
      </c>
      <c r="CO32" s="3">
        <f>VLOOKUP(lookup_combo&amp;"_"&amp;$K32,Time_Series!$C$5:$DS$2164,CO$2,FALSE)</f>
        <v>704.20322580645097</v>
      </c>
      <c r="CP32" s="3">
        <f>VLOOKUP(lookup_combo&amp;"_"&amp;$K32,Time_Series!$C$5:$DS$2164,CP$2,FALSE)</f>
        <v>729.95666666666602</v>
      </c>
      <c r="CQ32" s="3">
        <f>VLOOKUP(lookup_combo&amp;"_"&amp;$K32,Time_Series!$C$5:$DS$2164,CQ$2,FALSE)</f>
        <v>954.099999999999</v>
      </c>
      <c r="CR32" s="3">
        <f>VLOOKUP(lookup_combo&amp;"_"&amp;$K32,Time_Series!$C$5:$DS$2164,CR$2,FALSE)</f>
        <v>1292.7419354838701</v>
      </c>
      <c r="CS32" s="3">
        <f>VLOOKUP(lookup_combo&amp;"_"&amp;$K32,Time_Series!$C$5:$DS$2164,CS$2,FALSE)</f>
        <v>1626.8392857142801</v>
      </c>
      <c r="CT32" s="3">
        <f>VLOOKUP(lookup_combo&amp;"_"&amp;$K32,Time_Series!$C$5:$DS$2164,CT$2,FALSE)</f>
        <v>1912.5483870967701</v>
      </c>
      <c r="CU32" s="3">
        <f>VLOOKUP(lookup_combo&amp;"_"&amp;$K32,Time_Series!$C$5:$DS$2164,CU$2,FALSE)</f>
        <v>2115.88333333333</v>
      </c>
      <c r="CV32" s="3">
        <f>VLOOKUP(lookup_combo&amp;"_"&amp;$K32,Time_Series!$C$5:$DS$2164,CV$2,FALSE)</f>
        <v>2123.3709677419301</v>
      </c>
      <c r="CW32" s="3">
        <f>VLOOKUP(lookup_combo&amp;"_"&amp;$K32,Time_Series!$C$5:$DS$2164,CW$2,FALSE)</f>
        <v>1865.13333333333</v>
      </c>
      <c r="CX32" s="3">
        <f>VLOOKUP(lookup_combo&amp;"_"&amp;$K32,Time_Series!$C$5:$DS$2164,CX$2,FALSE)</f>
        <v>1407.72580645161</v>
      </c>
      <c r="CY32" s="3">
        <f>VLOOKUP(lookup_combo&amp;"_"&amp;$K32,Time_Series!$C$5:$DS$2164,CY$2,FALSE)</f>
        <v>974.39677419354803</v>
      </c>
      <c r="CZ32" s="3">
        <f>VLOOKUP(lookup_combo&amp;"_"&amp;$K32,Time_Series!$C$5:$DS$2164,CZ$2,FALSE)</f>
        <v>600.27</v>
      </c>
      <c r="DA32" s="3">
        <f>VLOOKUP(lookup_combo&amp;"_"&amp;$K32,Time_Series!$C$5:$DS$2164,DA$2,FALSE)</f>
        <v>510.32903225806399</v>
      </c>
      <c r="DB32" s="3">
        <f>VLOOKUP(lookup_combo&amp;"_"&amp;$K32,Time_Series!$C$5:$DS$2164,DB$2,FALSE)</f>
        <v>693.18166666666605</v>
      </c>
      <c r="DC32" s="3">
        <f>VLOOKUP(lookup_combo&amp;"_"&amp;$K32,Time_Series!$C$5:$DS$2164,DC$2,FALSE)</f>
        <v>999.57741935483796</v>
      </c>
      <c r="DD32" s="3">
        <f>VLOOKUP(lookup_combo&amp;"_"&amp;$K32,Time_Series!$C$5:$DS$2164,DD$2,FALSE)</f>
        <v>1370.0161290322501</v>
      </c>
      <c r="DE32" s="3">
        <f>VLOOKUP(lookup_combo&amp;"_"&amp;$K32,Time_Series!$C$5:$DS$2164,DE$2,FALSE)</f>
        <v>1729</v>
      </c>
      <c r="DF32" s="3">
        <f>VLOOKUP(lookup_combo&amp;"_"&amp;$K32,Time_Series!$C$5:$DS$2164,DF$2,FALSE)</f>
        <v>1979.9838709677399</v>
      </c>
      <c r="DG32" s="3">
        <f>VLOOKUP(lookup_combo&amp;"_"&amp;$K32,Time_Series!$C$5:$DS$2164,DG$2,FALSE)</f>
        <v>2012.05</v>
      </c>
      <c r="DH32" s="3">
        <f>VLOOKUP(lookup_combo&amp;"_"&amp;$K32,Time_Series!$C$5:$DS$2164,DH$2,FALSE)</f>
        <v>1756.0645161290299</v>
      </c>
      <c r="DI32" s="3">
        <f>VLOOKUP(lookup_combo&amp;"_"&amp;$K32,Time_Series!$C$5:$DS$2164,DI$2,FALSE)</f>
        <v>1308.9833333333299</v>
      </c>
      <c r="DJ32" s="3">
        <f>VLOOKUP(lookup_combo&amp;"_"&amp;$K32,Time_Series!$C$5:$DS$2164,DJ$2,FALSE)</f>
        <v>806.27903225806403</v>
      </c>
      <c r="DK32" s="3">
        <f>VLOOKUP(lookup_combo&amp;"_"&amp;$K32,Time_Series!$C$5:$DS$2164,DK$2,FALSE)</f>
        <v>494.50322580645098</v>
      </c>
      <c r="DL32" s="3">
        <f>VLOOKUP(lookup_combo&amp;"_"&amp;$K32,Time_Series!$C$5:$DS$2164,DL$2,FALSE)</f>
        <v>423.909999999999</v>
      </c>
      <c r="DM32" s="3">
        <f>VLOOKUP(lookup_combo&amp;"_"&amp;$K32,Time_Series!$C$5:$DS$2164,DM$2,FALSE)</f>
        <v>532.57419354838703</v>
      </c>
      <c r="DN32" s="3">
        <f>VLOOKUP(lookup_combo&amp;"_"&amp;$K32,Time_Series!$C$5:$DS$2164,DN$2,FALSE)</f>
        <v>797.40166666666596</v>
      </c>
      <c r="DO32" s="3">
        <f>VLOOKUP(lookup_combo&amp;"_"&amp;$K32,Time_Series!$C$5:$DS$2164,DO$2,FALSE)</f>
        <v>1165.8322580645099</v>
      </c>
      <c r="DP32" s="3">
        <f>VLOOKUP(lookup_combo&amp;"_"&amp;$K32,Time_Series!$C$5:$DS$2164,DP$2,FALSE)</f>
        <v>1591.35483870967</v>
      </c>
      <c r="DQ32" s="3">
        <f>VLOOKUP(lookup_combo&amp;"_"&amp;$K32,Time_Series!$C$5:$DS$2164,DQ$2,FALSE)</f>
        <v>1952.32142857142</v>
      </c>
      <c r="DR32" s="3">
        <f>VLOOKUP(lookup_combo&amp;"_"&amp;$K32,Time_Series!$C$5:$DS$2164,DR$2,FALSE)</f>
        <v>2214.8548387096698</v>
      </c>
      <c r="DS32" s="3">
        <f>VLOOKUP(lookup_combo&amp;"_"&amp;$K32,Time_Series!$C$5:$DS$2164,DS$2,FALSE)</f>
        <v>2346.0166666666601</v>
      </c>
      <c r="DT32" s="3">
        <f>VLOOKUP(lookup_combo&amp;"_"&amp;$K32,Time_Series!$C$5:$DS$2164,DT$2,FALSE)</f>
        <v>2199.2419354838698</v>
      </c>
      <c r="DU32" s="3">
        <f>VLOOKUP(lookup_combo&amp;"_"&amp;$K32,Time_Series!$C$5:$DS$2164,DU$2,FALSE)</f>
        <v>1797.45</v>
      </c>
      <c r="DV32" s="3">
        <f>VLOOKUP(lookup_combo&amp;"_"&amp;$K32,Time_Series!$C$5:$DS$2164,DV$2,FALSE)</f>
        <v>1348.2903225806399</v>
      </c>
      <c r="DW32" s="3">
        <f>VLOOKUP(lookup_combo&amp;"_"&amp;$K32,Time_Series!$C$5:$DS$2164,DW$2,FALSE)</f>
        <v>1014.47580645161</v>
      </c>
      <c r="DX32" s="3">
        <f>VLOOKUP(lookup_combo&amp;"_"&amp;$K32,Time_Series!$C$5:$DS$2164,DX$2,FALSE)</f>
        <v>811.17499999999995</v>
      </c>
      <c r="DY32" s="3">
        <f>VLOOKUP(lookup_combo&amp;"_"&amp;$K32,Time_Series!$C$5:$DS$2164,DY$2,FALSE)</f>
        <v>728.56129032258002</v>
      </c>
      <c r="DZ32" s="3">
        <f>VLOOKUP(lookup_combo&amp;"_"&amp;$K32,Time_Series!$C$5:$DS$2164,DZ$2,FALSE)</f>
        <v>822.969999999999</v>
      </c>
      <c r="EA32" s="3">
        <f>VLOOKUP(lookup_combo&amp;"_"&amp;$K32,Time_Series!$C$5:$DS$2164,EA$2,FALSE)</f>
        <v>1101.1099999999999</v>
      </c>
    </row>
    <row r="33" spans="11:131" x14ac:dyDescent="0.25">
      <c r="K33" s="3">
        <v>30</v>
      </c>
      <c r="L33" s="3">
        <f>VLOOKUP(lookup_combo&amp;"_"&amp;$K33,Time_Series!$C$5:$DS$2164,L$2,FALSE)</f>
        <v>10</v>
      </c>
      <c r="M33" s="3">
        <f>VLOOKUP(lookup_combo&amp;"_"&amp;$K33,Time_Series!$C$5:$DS$2164,M$2,FALSE)</f>
        <v>10</v>
      </c>
      <c r="N33" s="3">
        <f>VLOOKUP(lookup_combo&amp;"_"&amp;$K33,Time_Series!$C$5:$DS$2164,N$2,FALSE)</f>
        <v>10</v>
      </c>
      <c r="O33" s="3">
        <f>VLOOKUP(lookup_combo&amp;"_"&amp;$K33,Time_Series!$C$5:$DS$2164,O$2,FALSE)</f>
        <v>10</v>
      </c>
      <c r="P33" s="3">
        <f>VLOOKUP(lookup_combo&amp;"_"&amp;$K33,Time_Series!$C$5:$DS$2164,P$2,FALSE)</f>
        <v>10</v>
      </c>
      <c r="Q33" s="3">
        <f>VLOOKUP(lookup_combo&amp;"_"&amp;$K33,Time_Series!$C$5:$DS$2164,Q$2,FALSE)</f>
        <v>10</v>
      </c>
      <c r="R33" s="3">
        <f>VLOOKUP(lookup_combo&amp;"_"&amp;$K33,Time_Series!$C$5:$DS$2164,R$2,FALSE)</f>
        <v>10</v>
      </c>
      <c r="S33" s="3">
        <f>VLOOKUP(lookup_combo&amp;"_"&amp;$K33,Time_Series!$C$5:$DS$2164,S$2,FALSE)</f>
        <v>10.0058064516129</v>
      </c>
      <c r="T33" s="3">
        <f>VLOOKUP(lookup_combo&amp;"_"&amp;$K33,Time_Series!$C$5:$DS$2164,T$2,FALSE)</f>
        <v>10.267333333333299</v>
      </c>
      <c r="U33" s="3">
        <f>VLOOKUP(lookup_combo&amp;"_"&amp;$K33,Time_Series!$C$5:$DS$2164,U$2,FALSE)</f>
        <v>14.0033870967741</v>
      </c>
      <c r="V33" s="3">
        <f>VLOOKUP(lookup_combo&amp;"_"&amp;$K33,Time_Series!$C$5:$DS$2164,V$2,FALSE)</f>
        <v>34.884833333333297</v>
      </c>
      <c r="W33" s="3">
        <f>VLOOKUP(lookup_combo&amp;"_"&amp;$K33,Time_Series!$C$5:$DS$2164,W$2,FALSE)</f>
        <v>102.399193548387</v>
      </c>
      <c r="X33" s="3">
        <f>VLOOKUP(lookup_combo&amp;"_"&amp;$K33,Time_Series!$C$5:$DS$2164,X$2,FALSE)</f>
        <v>249.29193548386999</v>
      </c>
      <c r="Y33" s="3">
        <f>VLOOKUP(lookup_combo&amp;"_"&amp;$K33,Time_Series!$C$5:$DS$2164,Y$2,FALSE)</f>
        <v>465.93928571428501</v>
      </c>
      <c r="Z33" s="3">
        <f>VLOOKUP(lookup_combo&amp;"_"&amp;$K33,Time_Series!$C$5:$DS$2164,Z$2,FALSE)</f>
        <v>728.95483870967701</v>
      </c>
      <c r="AA33" s="3">
        <f>VLOOKUP(lookup_combo&amp;"_"&amp;$K33,Time_Series!$C$5:$DS$2164,AA$2,FALSE)</f>
        <v>948.56499999999903</v>
      </c>
      <c r="AB33" s="3">
        <f>VLOOKUP(lookup_combo&amp;"_"&amp;$K33,Time_Series!$C$5:$DS$2164,AB$2,FALSE)</f>
        <v>1047.8225806451601</v>
      </c>
      <c r="AC33" s="3">
        <f>VLOOKUP(lookup_combo&amp;"_"&amp;$K33,Time_Series!$C$5:$DS$2164,AC$2,FALSE)</f>
        <v>1000.33</v>
      </c>
      <c r="AD33" s="3">
        <f>VLOOKUP(lookup_combo&amp;"_"&amp;$K33,Time_Series!$C$5:$DS$2164,AD$2,FALSE)</f>
        <v>835.86612903225796</v>
      </c>
      <c r="AE33" s="3">
        <f>VLOOKUP(lookup_combo&amp;"_"&amp;$K33,Time_Series!$C$5:$DS$2164,AE$2,FALSE)</f>
        <v>651.87580645161199</v>
      </c>
      <c r="AF33" s="3">
        <f>VLOOKUP(lookup_combo&amp;"_"&amp;$K33,Time_Series!$C$5:$DS$2164,AF$2,FALSE)</f>
        <v>495.80500000000001</v>
      </c>
      <c r="AG33" s="3">
        <f>VLOOKUP(lookup_combo&amp;"_"&amp;$K33,Time_Series!$C$5:$DS$2164,AG$2,FALSE)</f>
        <v>415.94032258064499</v>
      </c>
      <c r="AH33" s="3">
        <f>VLOOKUP(lookup_combo&amp;"_"&amp;$K33,Time_Series!$C$5:$DS$2164,AH$2,FALSE)</f>
        <v>465.11666666666599</v>
      </c>
      <c r="AI33" s="3">
        <f>VLOOKUP(lookup_combo&amp;"_"&amp;$K33,Time_Series!$C$5:$DS$2164,AI$2,FALSE)</f>
        <v>640.138709677419</v>
      </c>
      <c r="AJ33" s="3">
        <f>VLOOKUP(lookup_combo&amp;"_"&amp;$K33,Time_Series!$C$5:$DS$2164,AJ$2,FALSE)</f>
        <v>906.41290322580596</v>
      </c>
      <c r="AK33" s="3">
        <f>VLOOKUP(lookup_combo&amp;"_"&amp;$K33,Time_Series!$C$5:$DS$2164,AK$2,FALSE)</f>
        <v>1187.4107142857099</v>
      </c>
      <c r="AL33" s="3">
        <f>VLOOKUP(lookup_combo&amp;"_"&amp;$K33,Time_Series!$C$5:$DS$2164,AL$2,FALSE)</f>
        <v>1433.6129032258</v>
      </c>
      <c r="AM33" s="3">
        <f>VLOOKUP(lookup_combo&amp;"_"&amp;$K33,Time_Series!$C$5:$DS$2164,AM$2,FALSE)</f>
        <v>1571.43333333333</v>
      </c>
      <c r="AN33" s="3">
        <f>VLOOKUP(lookup_combo&amp;"_"&amp;$K33,Time_Series!$C$5:$DS$2164,AN$2,FALSE)</f>
        <v>1515.46774193548</v>
      </c>
      <c r="AO33" s="3">
        <f>VLOOKUP(lookup_combo&amp;"_"&amp;$K33,Time_Series!$C$5:$DS$2164,AO$2,FALSE)</f>
        <v>1270.5833333333301</v>
      </c>
      <c r="AP33" s="3">
        <f>VLOOKUP(lookup_combo&amp;"_"&amp;$K33,Time_Series!$C$5:$DS$2164,AP$2,FALSE)</f>
        <v>943.13064516128998</v>
      </c>
      <c r="AQ33" s="3">
        <f>VLOOKUP(lookup_combo&amp;"_"&amp;$K33,Time_Series!$C$5:$DS$2164,AQ$2,FALSE)</f>
        <v>680.24838709677397</v>
      </c>
      <c r="AR33" s="3">
        <f>VLOOKUP(lookup_combo&amp;"_"&amp;$K33,Time_Series!$C$5:$DS$2164,AR$2,FALSE)</f>
        <v>492.12166666666599</v>
      </c>
      <c r="AS33" s="3">
        <f>VLOOKUP(lookup_combo&amp;"_"&amp;$K33,Time_Series!$C$5:$DS$2164,AS$2,FALSE)</f>
        <v>376.13225806451601</v>
      </c>
      <c r="AT33" s="3">
        <f>VLOOKUP(lookup_combo&amp;"_"&amp;$K33,Time_Series!$C$5:$DS$2164,AT$2,FALSE)</f>
        <v>328.45333333333298</v>
      </c>
      <c r="AU33" s="3">
        <f>VLOOKUP(lookup_combo&amp;"_"&amp;$K33,Time_Series!$C$5:$DS$2164,AU$2,FALSE)</f>
        <v>354.50967741935398</v>
      </c>
      <c r="AV33" s="3">
        <f>VLOOKUP(lookup_combo&amp;"_"&amp;$K33,Time_Series!$C$5:$DS$2164,AV$2,FALSE)</f>
        <v>464.77096774193501</v>
      </c>
      <c r="AW33" s="3">
        <f>VLOOKUP(lookup_combo&amp;"_"&amp;$K33,Time_Series!$C$5:$DS$2164,AW$2,FALSE)</f>
        <v>647.55892857142805</v>
      </c>
      <c r="AX33" s="3">
        <f>VLOOKUP(lookup_combo&amp;"_"&amp;$K33,Time_Series!$C$5:$DS$2164,AX$2,FALSE)</f>
        <v>886.66935483870895</v>
      </c>
      <c r="AY33" s="3">
        <f>VLOOKUP(lookup_combo&amp;"_"&amp;$K33,Time_Series!$C$5:$DS$2164,AY$2,FALSE)</f>
        <v>1162.7666666666601</v>
      </c>
      <c r="AZ33" s="3">
        <f>VLOOKUP(lookup_combo&amp;"_"&amp;$K33,Time_Series!$C$5:$DS$2164,AZ$2,FALSE)</f>
        <v>1442.58064516129</v>
      </c>
      <c r="BA33" s="3">
        <f>VLOOKUP(lookup_combo&amp;"_"&amp;$K33,Time_Series!$C$5:$DS$2164,BA$2,FALSE)</f>
        <v>1642.2166666666601</v>
      </c>
      <c r="BB33" s="3">
        <f>VLOOKUP(lookup_combo&amp;"_"&amp;$K33,Time_Series!$C$5:$DS$2164,BB$2,FALSE)</f>
        <v>1625.88709677419</v>
      </c>
      <c r="BC33" s="3">
        <f>VLOOKUP(lookup_combo&amp;"_"&amp;$K33,Time_Series!$C$5:$DS$2164,BC$2,FALSE)</f>
        <v>1394.46774193548</v>
      </c>
      <c r="BD33" s="3">
        <f>VLOOKUP(lookup_combo&amp;"_"&amp;$K33,Time_Series!$C$5:$DS$2164,BD$2,FALSE)</f>
        <v>1089.845</v>
      </c>
      <c r="BE33" s="3">
        <f>VLOOKUP(lookup_combo&amp;"_"&amp;$K33,Time_Series!$C$5:$DS$2164,BE$2,FALSE)</f>
        <v>783.42419354838705</v>
      </c>
      <c r="BF33" s="3">
        <f>VLOOKUP(lookup_combo&amp;"_"&amp;$K33,Time_Series!$C$5:$DS$2164,BF$2,FALSE)</f>
        <v>548.77833333333297</v>
      </c>
      <c r="BG33" s="3">
        <f>VLOOKUP(lookup_combo&amp;"_"&amp;$K33,Time_Series!$C$5:$DS$2164,BG$2,FALSE)</f>
        <v>394.58064516129002</v>
      </c>
      <c r="BH33" s="3">
        <f>VLOOKUP(lookup_combo&amp;"_"&amp;$K33,Time_Series!$C$5:$DS$2164,BH$2,FALSE)</f>
        <v>355.92903225806401</v>
      </c>
      <c r="BI33" s="3">
        <f>VLOOKUP(lookup_combo&amp;"_"&amp;$K33,Time_Series!$C$5:$DS$2164,BI$2,FALSE)</f>
        <v>414.51034482758598</v>
      </c>
      <c r="BJ33" s="3">
        <f>VLOOKUP(lookup_combo&amp;"_"&amp;$K33,Time_Series!$C$5:$DS$2164,BJ$2,FALSE)</f>
        <v>553.39677419354803</v>
      </c>
      <c r="BK33" s="3">
        <f>VLOOKUP(lookup_combo&amp;"_"&amp;$K33,Time_Series!$C$5:$DS$2164,BK$2,FALSE)</f>
        <v>758.83499999999901</v>
      </c>
      <c r="BL33" s="3">
        <f>VLOOKUP(lookup_combo&amp;"_"&amp;$K33,Time_Series!$C$5:$DS$2164,BL$2,FALSE)</f>
        <v>931.619354838709</v>
      </c>
      <c r="BM33" s="3">
        <f>VLOOKUP(lookup_combo&amp;"_"&amp;$K33,Time_Series!$C$5:$DS$2164,BM$2,FALSE)</f>
        <v>929.77666666666596</v>
      </c>
      <c r="BN33" s="3">
        <f>VLOOKUP(lookup_combo&amp;"_"&amp;$K33,Time_Series!$C$5:$DS$2164,BN$2,FALSE)</f>
        <v>703.638709677419</v>
      </c>
      <c r="BO33" s="3">
        <f>VLOOKUP(lookup_combo&amp;"_"&amp;$K33,Time_Series!$C$5:$DS$2164,BO$2,FALSE)</f>
        <v>544.36612903225796</v>
      </c>
      <c r="BP33" s="3">
        <f>VLOOKUP(lookup_combo&amp;"_"&amp;$K33,Time_Series!$C$5:$DS$2164,BP$2,FALSE)</f>
        <v>651.31833333333304</v>
      </c>
      <c r="BQ33" s="3">
        <f>VLOOKUP(lookup_combo&amp;"_"&amp;$K33,Time_Series!$C$5:$DS$2164,BQ$2,FALSE)</f>
        <v>936.303225806451</v>
      </c>
      <c r="BR33" s="3">
        <f>VLOOKUP(lookup_combo&amp;"_"&amp;$K33,Time_Series!$C$5:$DS$2164,BR$2,FALSE)</f>
        <v>1260.4833333333299</v>
      </c>
      <c r="BS33" s="3">
        <f>VLOOKUP(lookup_combo&amp;"_"&amp;$K33,Time_Series!$C$5:$DS$2164,BS$2,FALSE)</f>
        <v>1555.5645161290299</v>
      </c>
      <c r="BT33" s="3">
        <f>VLOOKUP(lookup_combo&amp;"_"&amp;$K33,Time_Series!$C$5:$DS$2164,BT$2,FALSE)</f>
        <v>1804.1774193548299</v>
      </c>
      <c r="BU33" s="3">
        <f>VLOOKUP(lookup_combo&amp;"_"&amp;$K33,Time_Series!$C$5:$DS$2164,BU$2,FALSE)</f>
        <v>1974.5178571428501</v>
      </c>
      <c r="BV33" s="3">
        <f>VLOOKUP(lookup_combo&amp;"_"&amp;$K33,Time_Series!$C$5:$DS$2164,BV$2,FALSE)</f>
        <v>2038.72580645161</v>
      </c>
      <c r="BW33" s="3">
        <f>VLOOKUP(lookup_combo&amp;"_"&amp;$K33,Time_Series!$C$5:$DS$2164,BW$2,FALSE)</f>
        <v>1962.3333333333301</v>
      </c>
      <c r="BX33" s="3">
        <f>VLOOKUP(lookup_combo&amp;"_"&amp;$K33,Time_Series!$C$5:$DS$2164,BX$2,FALSE)</f>
        <v>1740.9032258064501</v>
      </c>
      <c r="BY33" s="3">
        <f>VLOOKUP(lookup_combo&amp;"_"&amp;$K33,Time_Series!$C$5:$DS$2164,BY$2,FALSE)</f>
        <v>1420.5833333333301</v>
      </c>
      <c r="BZ33" s="3">
        <f>VLOOKUP(lookup_combo&amp;"_"&amp;$K33,Time_Series!$C$5:$DS$2164,BZ$2,FALSE)</f>
        <v>1112.0564516129</v>
      </c>
      <c r="CA33" s="3">
        <f>VLOOKUP(lookup_combo&amp;"_"&amp;$K33,Time_Series!$C$5:$DS$2164,CA$2,FALSE)</f>
        <v>851.59193548386997</v>
      </c>
      <c r="CB33" s="3">
        <f>VLOOKUP(lookup_combo&amp;"_"&amp;$K33,Time_Series!$C$5:$DS$2164,CB$2,FALSE)</f>
        <v>658.88499999999999</v>
      </c>
      <c r="CC33" s="3">
        <f>VLOOKUP(lookup_combo&amp;"_"&amp;$K33,Time_Series!$C$5:$DS$2164,CC$2,FALSE)</f>
        <v>534.97096774193506</v>
      </c>
      <c r="CD33" s="3">
        <f>VLOOKUP(lookup_combo&amp;"_"&amp;$K33,Time_Series!$C$5:$DS$2164,CD$2,FALSE)</f>
        <v>472.15499999999997</v>
      </c>
      <c r="CE33" s="3">
        <f>VLOOKUP(lookup_combo&amp;"_"&amp;$K33,Time_Series!$C$5:$DS$2164,CE$2,FALSE)</f>
        <v>496.322580645161</v>
      </c>
      <c r="CF33" s="3">
        <f>VLOOKUP(lookup_combo&amp;"_"&amp;$K33,Time_Series!$C$5:$DS$2164,CF$2,FALSE)</f>
        <v>640.19354838709603</v>
      </c>
      <c r="CG33" s="3">
        <f>VLOOKUP(lookup_combo&amp;"_"&amp;$K33,Time_Series!$C$5:$DS$2164,CG$2,FALSE)</f>
        <v>874.16785714285697</v>
      </c>
      <c r="CH33" s="3">
        <f>VLOOKUP(lookup_combo&amp;"_"&amp;$K33,Time_Series!$C$5:$DS$2164,CH$2,FALSE)</f>
        <v>1159.08064516129</v>
      </c>
      <c r="CI33" s="3">
        <f>VLOOKUP(lookup_combo&amp;"_"&amp;$K33,Time_Series!$C$5:$DS$2164,CI$2,FALSE)</f>
        <v>1442.9666666666601</v>
      </c>
      <c r="CJ33" s="3">
        <f>VLOOKUP(lookup_combo&amp;"_"&amp;$K33,Time_Series!$C$5:$DS$2164,CJ$2,FALSE)</f>
        <v>1638.88709677419</v>
      </c>
      <c r="CK33" s="3">
        <f>VLOOKUP(lookup_combo&amp;"_"&amp;$K33,Time_Series!$C$5:$DS$2164,CK$2,FALSE)</f>
        <v>1639.2</v>
      </c>
      <c r="CL33" s="3">
        <f>VLOOKUP(lookup_combo&amp;"_"&amp;$K33,Time_Series!$C$5:$DS$2164,CL$2,FALSE)</f>
        <v>1422.69354838709</v>
      </c>
      <c r="CM33" s="3">
        <f>VLOOKUP(lookup_combo&amp;"_"&amp;$K33,Time_Series!$C$5:$DS$2164,CM$2,FALSE)</f>
        <v>1076.8403225806401</v>
      </c>
      <c r="CN33" s="3">
        <f>VLOOKUP(lookup_combo&amp;"_"&amp;$K33,Time_Series!$C$5:$DS$2164,CN$2,FALSE)</f>
        <v>743.14333333333298</v>
      </c>
      <c r="CO33" s="3">
        <f>VLOOKUP(lookup_combo&amp;"_"&amp;$K33,Time_Series!$C$5:$DS$2164,CO$2,FALSE)</f>
        <v>562.81774193548301</v>
      </c>
      <c r="CP33" s="3">
        <f>VLOOKUP(lookup_combo&amp;"_"&amp;$K33,Time_Series!$C$5:$DS$2164,CP$2,FALSE)</f>
        <v>611.62666666666598</v>
      </c>
      <c r="CQ33" s="3">
        <f>VLOOKUP(lookup_combo&amp;"_"&amp;$K33,Time_Series!$C$5:$DS$2164,CQ$2,FALSE)</f>
        <v>835.40967741935401</v>
      </c>
      <c r="CR33" s="3">
        <f>VLOOKUP(lookup_combo&amp;"_"&amp;$K33,Time_Series!$C$5:$DS$2164,CR$2,FALSE)</f>
        <v>1148.19999999999</v>
      </c>
      <c r="CS33" s="3">
        <f>VLOOKUP(lookup_combo&amp;"_"&amp;$K33,Time_Series!$C$5:$DS$2164,CS$2,FALSE)</f>
        <v>1445.5</v>
      </c>
      <c r="CT33" s="3">
        <f>VLOOKUP(lookup_combo&amp;"_"&amp;$K33,Time_Series!$C$5:$DS$2164,CT$2,FALSE)</f>
        <v>1696.6290322580601</v>
      </c>
      <c r="CU33" s="3">
        <f>VLOOKUP(lookup_combo&amp;"_"&amp;$K33,Time_Series!$C$5:$DS$2164,CU$2,FALSE)</f>
        <v>1873.7833333333299</v>
      </c>
      <c r="CV33" s="3">
        <f>VLOOKUP(lookup_combo&amp;"_"&amp;$K33,Time_Series!$C$5:$DS$2164,CV$2,FALSE)</f>
        <v>1870</v>
      </c>
      <c r="CW33" s="3">
        <f>VLOOKUP(lookup_combo&amp;"_"&amp;$K33,Time_Series!$C$5:$DS$2164,CW$2,FALSE)</f>
        <v>1625.25</v>
      </c>
      <c r="CX33" s="3">
        <f>VLOOKUP(lookup_combo&amp;"_"&amp;$K33,Time_Series!$C$5:$DS$2164,CX$2,FALSE)</f>
        <v>1219.6129032258</v>
      </c>
      <c r="CY33" s="3">
        <f>VLOOKUP(lookup_combo&amp;"_"&amp;$K33,Time_Series!$C$5:$DS$2164,CY$2,FALSE)</f>
        <v>849.80806451612898</v>
      </c>
      <c r="CZ33" s="3">
        <f>VLOOKUP(lookup_combo&amp;"_"&amp;$K33,Time_Series!$C$5:$DS$2164,CZ$2,FALSE)</f>
        <v>552.93833333333305</v>
      </c>
      <c r="DA33" s="3">
        <f>VLOOKUP(lookup_combo&amp;"_"&amp;$K33,Time_Series!$C$5:$DS$2164,DA$2,FALSE)</f>
        <v>493.72419354838701</v>
      </c>
      <c r="DB33" s="3">
        <f>VLOOKUP(lookup_combo&amp;"_"&amp;$K33,Time_Series!$C$5:$DS$2164,DB$2,FALSE)</f>
        <v>688.24166666666599</v>
      </c>
      <c r="DC33" s="3">
        <f>VLOOKUP(lookup_combo&amp;"_"&amp;$K33,Time_Series!$C$5:$DS$2164,DC$2,FALSE)</f>
        <v>1002.05161290322</v>
      </c>
      <c r="DD33" s="3">
        <f>VLOOKUP(lookup_combo&amp;"_"&amp;$K33,Time_Series!$C$5:$DS$2164,DD$2,FALSE)</f>
        <v>1368.1451612903199</v>
      </c>
      <c r="DE33" s="3">
        <f>VLOOKUP(lookup_combo&amp;"_"&amp;$K33,Time_Series!$C$5:$DS$2164,DE$2,FALSE)</f>
        <v>1710.6724137931001</v>
      </c>
      <c r="DF33" s="3">
        <f>VLOOKUP(lookup_combo&amp;"_"&amp;$K33,Time_Series!$C$5:$DS$2164,DF$2,FALSE)</f>
        <v>1945.7903225806399</v>
      </c>
      <c r="DG33" s="3">
        <f>VLOOKUP(lookup_combo&amp;"_"&amp;$K33,Time_Series!$C$5:$DS$2164,DG$2,FALSE)</f>
        <v>1975.9</v>
      </c>
      <c r="DH33" s="3">
        <f>VLOOKUP(lookup_combo&amp;"_"&amp;$K33,Time_Series!$C$5:$DS$2164,DH$2,FALSE)</f>
        <v>1737.0161290322501</v>
      </c>
      <c r="DI33" s="3">
        <f>VLOOKUP(lookup_combo&amp;"_"&amp;$K33,Time_Series!$C$5:$DS$2164,DI$2,FALSE)</f>
        <v>1331.6666666666599</v>
      </c>
      <c r="DJ33" s="3">
        <f>VLOOKUP(lookup_combo&amp;"_"&amp;$K33,Time_Series!$C$5:$DS$2164,DJ$2,FALSE)</f>
        <v>869.28548387096703</v>
      </c>
      <c r="DK33" s="3">
        <f>VLOOKUP(lookup_combo&amp;"_"&amp;$K33,Time_Series!$C$5:$DS$2164,DK$2,FALSE)</f>
        <v>572.27903225806403</v>
      </c>
      <c r="DL33" s="3">
        <f>VLOOKUP(lookup_combo&amp;"_"&amp;$K33,Time_Series!$C$5:$DS$2164,DL$2,FALSE)</f>
        <v>502.33666666666602</v>
      </c>
      <c r="DM33" s="3">
        <f>VLOOKUP(lookup_combo&amp;"_"&amp;$K33,Time_Series!$C$5:$DS$2164,DM$2,FALSE)</f>
        <v>608.55161290322496</v>
      </c>
      <c r="DN33" s="3">
        <f>VLOOKUP(lookup_combo&amp;"_"&amp;$K33,Time_Series!$C$5:$DS$2164,DN$2,FALSE)</f>
        <v>871.99666666666599</v>
      </c>
      <c r="DO33" s="3">
        <f>VLOOKUP(lookup_combo&amp;"_"&amp;$K33,Time_Series!$C$5:$DS$2164,DO$2,FALSE)</f>
        <v>1235.8225806451601</v>
      </c>
      <c r="DP33" s="3">
        <f>VLOOKUP(lookup_combo&amp;"_"&amp;$K33,Time_Series!$C$5:$DS$2164,DP$2,FALSE)</f>
        <v>1647.9193548387</v>
      </c>
      <c r="DQ33" s="3">
        <f>VLOOKUP(lookup_combo&amp;"_"&amp;$K33,Time_Series!$C$5:$DS$2164,DQ$2,FALSE)</f>
        <v>1998.2321428571399</v>
      </c>
      <c r="DR33" s="3">
        <f>VLOOKUP(lookup_combo&amp;"_"&amp;$K33,Time_Series!$C$5:$DS$2164,DR$2,FALSE)</f>
        <v>2246.4193548387002</v>
      </c>
      <c r="DS33" s="3">
        <f>VLOOKUP(lookup_combo&amp;"_"&amp;$K33,Time_Series!$C$5:$DS$2164,DS$2,FALSE)</f>
        <v>2366.1833333333302</v>
      </c>
      <c r="DT33" s="3">
        <f>VLOOKUP(lookup_combo&amp;"_"&amp;$K33,Time_Series!$C$5:$DS$2164,DT$2,FALSE)</f>
        <v>2224.0161290322499</v>
      </c>
      <c r="DU33" s="3">
        <f>VLOOKUP(lookup_combo&amp;"_"&amp;$K33,Time_Series!$C$5:$DS$2164,DU$2,FALSE)</f>
        <v>1848.95</v>
      </c>
      <c r="DV33" s="3">
        <f>VLOOKUP(lookup_combo&amp;"_"&amp;$K33,Time_Series!$C$5:$DS$2164,DV$2,FALSE)</f>
        <v>1439.4516129032199</v>
      </c>
      <c r="DW33" s="3">
        <f>VLOOKUP(lookup_combo&amp;"_"&amp;$K33,Time_Series!$C$5:$DS$2164,DW$2,FALSE)</f>
        <v>1131.7096774193501</v>
      </c>
      <c r="DX33" s="3">
        <f>VLOOKUP(lookup_combo&amp;"_"&amp;$K33,Time_Series!$C$5:$DS$2164,DX$2,FALSE)</f>
        <v>934.46500000000003</v>
      </c>
      <c r="DY33" s="3">
        <f>VLOOKUP(lookup_combo&amp;"_"&amp;$K33,Time_Series!$C$5:$DS$2164,DY$2,FALSE)</f>
        <v>843.50645161290299</v>
      </c>
      <c r="DZ33" s="3">
        <f>VLOOKUP(lookup_combo&amp;"_"&amp;$K33,Time_Series!$C$5:$DS$2164,DZ$2,FALSE)</f>
        <v>923.80499999999995</v>
      </c>
      <c r="EA33" s="3">
        <f>VLOOKUP(lookup_combo&amp;"_"&amp;$K33,Time_Series!$C$5:$DS$2164,EA$2,FALSE)</f>
        <v>1186.4000000000001</v>
      </c>
    </row>
    <row r="34" spans="11:131" x14ac:dyDescent="0.2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row>
    <row r="35" spans="11:131" x14ac:dyDescent="0.2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row>
    <row r="36" spans="11:131" x14ac:dyDescent="0.25">
      <c r="K36" s="3" t="s">
        <v>527</v>
      </c>
      <c r="L36" s="58">
        <v>36526</v>
      </c>
      <c r="M36" s="58">
        <v>36557</v>
      </c>
      <c r="N36" s="58">
        <v>36586</v>
      </c>
      <c r="O36" s="58">
        <v>36617</v>
      </c>
      <c r="P36" s="58">
        <v>36647</v>
      </c>
      <c r="Q36" s="58">
        <v>36678</v>
      </c>
      <c r="R36" s="58">
        <v>36708</v>
      </c>
      <c r="S36" s="58">
        <v>36739</v>
      </c>
      <c r="T36" s="58">
        <v>36770</v>
      </c>
      <c r="U36" s="58">
        <v>36800</v>
      </c>
      <c r="V36" s="58">
        <v>36831</v>
      </c>
      <c r="W36" s="58">
        <v>36861</v>
      </c>
      <c r="X36" s="58">
        <v>36892</v>
      </c>
      <c r="Y36" s="58">
        <v>36923</v>
      </c>
      <c r="Z36" s="58">
        <v>36951</v>
      </c>
      <c r="AA36" s="58">
        <v>36982</v>
      </c>
      <c r="AB36" s="58">
        <v>37012</v>
      </c>
      <c r="AC36" s="58">
        <v>37043</v>
      </c>
      <c r="AD36" s="58">
        <v>37073</v>
      </c>
      <c r="AE36" s="58">
        <v>37104</v>
      </c>
      <c r="AF36" s="58">
        <v>37135</v>
      </c>
      <c r="AG36" s="58">
        <v>37165</v>
      </c>
      <c r="AH36" s="58">
        <v>37196</v>
      </c>
      <c r="AI36" s="58">
        <v>37226</v>
      </c>
      <c r="AJ36" s="58">
        <v>37257</v>
      </c>
      <c r="AK36" s="58">
        <v>37288</v>
      </c>
      <c r="AL36" s="58">
        <v>37316</v>
      </c>
      <c r="AM36" s="58">
        <v>37347</v>
      </c>
      <c r="AN36" s="58">
        <v>37377</v>
      </c>
      <c r="AO36" s="58">
        <v>37408</v>
      </c>
      <c r="AP36" s="58">
        <v>37438</v>
      </c>
      <c r="AQ36" s="58">
        <v>37469</v>
      </c>
      <c r="AR36" s="58">
        <v>37500</v>
      </c>
      <c r="AS36" s="58">
        <v>37530</v>
      </c>
      <c r="AT36" s="58">
        <v>37561</v>
      </c>
      <c r="AU36" s="58">
        <v>37591</v>
      </c>
      <c r="AV36" s="58">
        <v>37622</v>
      </c>
      <c r="AW36" s="58">
        <v>37653</v>
      </c>
      <c r="AX36" s="58">
        <v>37681</v>
      </c>
      <c r="AY36" s="58">
        <v>37712</v>
      </c>
      <c r="AZ36" s="58">
        <v>37742</v>
      </c>
      <c r="BA36" s="58">
        <v>37773</v>
      </c>
      <c r="BB36" s="58">
        <v>37803</v>
      </c>
      <c r="BC36" s="58">
        <v>37834</v>
      </c>
      <c r="BD36" s="58">
        <v>37865</v>
      </c>
      <c r="BE36" s="58">
        <v>37895</v>
      </c>
      <c r="BF36" s="58">
        <v>37926</v>
      </c>
      <c r="BG36" s="58">
        <v>37956</v>
      </c>
      <c r="BH36" s="58">
        <v>37987</v>
      </c>
      <c r="BI36" s="58">
        <v>38018</v>
      </c>
      <c r="BJ36" s="58">
        <v>38047</v>
      </c>
      <c r="BK36" s="58">
        <v>38078</v>
      </c>
      <c r="BL36" s="58">
        <v>38108</v>
      </c>
      <c r="BM36" s="58">
        <v>38139</v>
      </c>
      <c r="BN36" s="58">
        <v>38169</v>
      </c>
      <c r="BO36" s="58">
        <v>38200</v>
      </c>
      <c r="BP36" s="58">
        <v>38231</v>
      </c>
      <c r="BQ36" s="58">
        <v>38261</v>
      </c>
      <c r="BR36" s="58">
        <v>38292</v>
      </c>
      <c r="BS36" s="58">
        <v>38322</v>
      </c>
      <c r="BT36" s="58">
        <v>38353</v>
      </c>
      <c r="BU36" s="58">
        <v>38384</v>
      </c>
      <c r="BV36" s="58">
        <v>38412</v>
      </c>
      <c r="BW36" s="58">
        <v>38443</v>
      </c>
      <c r="BX36" s="58">
        <v>38473</v>
      </c>
      <c r="BY36" s="58">
        <v>38504</v>
      </c>
      <c r="BZ36" s="58">
        <v>38534</v>
      </c>
      <c r="CA36" s="58">
        <v>38565</v>
      </c>
      <c r="CB36" s="58">
        <v>38596</v>
      </c>
      <c r="CC36" s="58">
        <v>38626</v>
      </c>
      <c r="CD36" s="58">
        <v>38657</v>
      </c>
      <c r="CE36" s="58">
        <v>38687</v>
      </c>
      <c r="CF36" s="58">
        <v>38718</v>
      </c>
      <c r="CG36" s="58">
        <v>38749</v>
      </c>
      <c r="CH36" s="58">
        <v>38777</v>
      </c>
      <c r="CI36" s="58">
        <v>38808</v>
      </c>
      <c r="CJ36" s="58">
        <v>38838</v>
      </c>
      <c r="CK36" s="58">
        <v>38869</v>
      </c>
      <c r="CL36" s="58">
        <v>38899</v>
      </c>
      <c r="CM36" s="58">
        <v>38930</v>
      </c>
      <c r="CN36" s="58">
        <v>38961</v>
      </c>
      <c r="CO36" s="58">
        <v>38991</v>
      </c>
      <c r="CP36" s="58">
        <v>39022</v>
      </c>
      <c r="CQ36" s="58">
        <v>39052</v>
      </c>
      <c r="CR36" s="58">
        <v>39083</v>
      </c>
      <c r="CS36" s="58">
        <v>39114</v>
      </c>
      <c r="CT36" s="58">
        <v>39142</v>
      </c>
      <c r="CU36" s="58">
        <v>39173</v>
      </c>
      <c r="CV36" s="58">
        <v>39203</v>
      </c>
      <c r="CW36" s="58">
        <v>39234</v>
      </c>
      <c r="CX36" s="58">
        <v>39264</v>
      </c>
      <c r="CY36" s="58">
        <v>39295</v>
      </c>
      <c r="CZ36" s="58">
        <v>39326</v>
      </c>
      <c r="DA36" s="58">
        <v>39356</v>
      </c>
      <c r="DB36" s="58">
        <v>39387</v>
      </c>
      <c r="DC36" s="58">
        <v>39417</v>
      </c>
      <c r="DD36" s="58">
        <v>39448</v>
      </c>
      <c r="DE36" s="58">
        <v>39479</v>
      </c>
      <c r="DF36" s="58">
        <v>39508</v>
      </c>
      <c r="DG36" s="58">
        <v>39539</v>
      </c>
      <c r="DH36" s="58">
        <v>39569</v>
      </c>
      <c r="DI36" s="58">
        <v>39600</v>
      </c>
      <c r="DJ36" s="58">
        <v>39630</v>
      </c>
      <c r="DK36" s="58">
        <v>39661</v>
      </c>
      <c r="DL36" s="58">
        <v>39692</v>
      </c>
      <c r="DM36" s="58">
        <v>39722</v>
      </c>
      <c r="DN36" s="58">
        <v>39753</v>
      </c>
      <c r="DO36" s="58">
        <v>39783</v>
      </c>
      <c r="DP36" s="58">
        <v>39814</v>
      </c>
      <c r="DQ36" s="58">
        <v>39845</v>
      </c>
      <c r="DR36" s="58">
        <v>39873</v>
      </c>
      <c r="DS36" s="58">
        <v>39904</v>
      </c>
      <c r="DT36" s="58">
        <v>39934</v>
      </c>
      <c r="DU36" s="58">
        <v>39965</v>
      </c>
      <c r="DV36" s="58">
        <v>39995</v>
      </c>
      <c r="DW36" s="58">
        <v>40026</v>
      </c>
      <c r="DX36" s="58">
        <v>40057</v>
      </c>
      <c r="DY36" s="58">
        <v>40087</v>
      </c>
      <c r="DZ36" s="58">
        <v>40118</v>
      </c>
      <c r="EA36" s="58">
        <v>40148</v>
      </c>
    </row>
    <row r="37" spans="11:131" x14ac:dyDescent="0.25">
      <c r="K37" s="3">
        <v>1</v>
      </c>
      <c r="L37" s="3">
        <f t="shared" ref="L37:AQ37" si="0">AVERAGEIF(L4:L6,"&gt;0")*multiplier</f>
        <v>13.788758583871621</v>
      </c>
      <c r="M37" s="3">
        <f t="shared" si="0"/>
        <v>18.076983257716666</v>
      </c>
      <c r="N37" s="3">
        <f t="shared" si="0"/>
        <v>357.63139567947928</v>
      </c>
      <c r="O37" s="3">
        <f t="shared" si="0"/>
        <v>847.76307511772438</v>
      </c>
      <c r="P37" s="3">
        <f t="shared" si="0"/>
        <v>1745.1014314530348</v>
      </c>
      <c r="Q37" s="3">
        <f t="shared" si="0"/>
        <v>1406.5710396281509</v>
      </c>
      <c r="R37" s="3">
        <f t="shared" si="0"/>
        <v>925.47627089183231</v>
      </c>
      <c r="S37" s="3">
        <f t="shared" si="0"/>
        <v>698.21877375263136</v>
      </c>
      <c r="T37" s="3">
        <f t="shared" si="0"/>
        <v>534.29922749058255</v>
      </c>
      <c r="U37" s="3">
        <f t="shared" si="0"/>
        <v>443.4702727858346</v>
      </c>
      <c r="V37" s="3">
        <f t="shared" si="0"/>
        <v>422.11526652806111</v>
      </c>
      <c r="W37" s="3">
        <f t="shared" si="0"/>
        <v>499.6052727112147</v>
      </c>
      <c r="X37" s="3">
        <f t="shared" si="0"/>
        <v>572.71460511889381</v>
      </c>
      <c r="Y37" s="3">
        <f t="shared" si="0"/>
        <v>1016.310300537529</v>
      </c>
      <c r="Z37" s="3">
        <f t="shared" si="0"/>
        <v>1297.2077100868732</v>
      </c>
      <c r="AA37" s="3">
        <f t="shared" si="0"/>
        <v>1408.6078690836339</v>
      </c>
      <c r="AB37" s="3">
        <f t="shared" si="0"/>
        <v>2007.7087834815356</v>
      </c>
      <c r="AC37" s="3">
        <f t="shared" si="0"/>
        <v>1517.7306490363178</v>
      </c>
      <c r="AD37" s="3">
        <f t="shared" si="0"/>
        <v>1036.5045411389406</v>
      </c>
      <c r="AE37" s="3">
        <f t="shared" si="0"/>
        <v>696.75264322298915</v>
      </c>
      <c r="AF37" s="3">
        <f t="shared" si="0"/>
        <v>484.77567536917832</v>
      </c>
      <c r="AG37" s="3">
        <f t="shared" si="0"/>
        <v>381.7948607017222</v>
      </c>
      <c r="AH37" s="3">
        <f t="shared" si="0"/>
        <v>337.64249708733308</v>
      </c>
      <c r="AI37" s="3">
        <f t="shared" si="0"/>
        <v>373.43605594169082</v>
      </c>
      <c r="AJ37" s="3">
        <f t="shared" si="0"/>
        <v>503.29784295348657</v>
      </c>
      <c r="AK37" s="3">
        <f t="shared" si="0"/>
        <v>564.12848176544946</v>
      </c>
      <c r="AL37" s="3">
        <f t="shared" si="0"/>
        <v>1253.0635925454928</v>
      </c>
      <c r="AM37" s="3">
        <f t="shared" si="0"/>
        <v>1664.6338614666743</v>
      </c>
      <c r="AN37" s="3">
        <f t="shared" si="0"/>
        <v>2161.0425218592827</v>
      </c>
      <c r="AO37" s="3">
        <f t="shared" si="0"/>
        <v>1844.7728081496568</v>
      </c>
      <c r="AP37" s="3">
        <f t="shared" si="0"/>
        <v>1364.4457742629172</v>
      </c>
      <c r="AQ37" s="3">
        <f t="shared" si="0"/>
        <v>902.96011772170164</v>
      </c>
      <c r="AR37" s="3">
        <f t="shared" ref="AR37:BW37" si="1">AVERAGEIF(AR4:AR6,"&gt;0")*multiplier</f>
        <v>613.76813304543862</v>
      </c>
      <c r="AS37" s="3">
        <f t="shared" si="1"/>
        <v>439.73789306313449</v>
      </c>
      <c r="AT37" s="3">
        <f t="shared" si="1"/>
        <v>347.00560039528193</v>
      </c>
      <c r="AU37" s="3">
        <f t="shared" si="1"/>
        <v>319.74351961342245</v>
      </c>
      <c r="AV37" s="3">
        <f t="shared" si="1"/>
        <v>309.89715985476744</v>
      </c>
      <c r="AW37" s="3">
        <f t="shared" si="1"/>
        <v>224.97404456353019</v>
      </c>
      <c r="AX37" s="3">
        <f t="shared" si="1"/>
        <v>128.43846835356464</v>
      </c>
      <c r="AY37" s="3">
        <f t="shared" si="1"/>
        <v>490.2700436999836</v>
      </c>
      <c r="AZ37" s="3">
        <f t="shared" si="1"/>
        <v>1492.1705260935448</v>
      </c>
      <c r="BA37" s="3">
        <f t="shared" si="1"/>
        <v>1278.4258245626552</v>
      </c>
      <c r="BB37" s="3">
        <f t="shared" si="1"/>
        <v>815.90012001645653</v>
      </c>
      <c r="BC37" s="3">
        <f t="shared" si="1"/>
        <v>595.33009665732072</v>
      </c>
      <c r="BD37" s="3">
        <f t="shared" si="1"/>
        <v>467.91524099810607</v>
      </c>
      <c r="BE37" s="3">
        <f t="shared" si="1"/>
        <v>364.68990567842945</v>
      </c>
      <c r="BF37" s="3">
        <f t="shared" si="1"/>
        <v>592.72564480009282</v>
      </c>
      <c r="BG37" s="3">
        <f t="shared" si="1"/>
        <v>1494.3659781659194</v>
      </c>
      <c r="BH37" s="3">
        <f t="shared" si="1"/>
        <v>1720.6674547099731</v>
      </c>
      <c r="BI37" s="3">
        <f t="shared" si="1"/>
        <v>1634.6834812118445</v>
      </c>
      <c r="BJ37" s="3">
        <f t="shared" si="1"/>
        <v>1918.387874167197</v>
      </c>
      <c r="BK37" s="3">
        <f t="shared" si="1"/>
        <v>2214.834285356178</v>
      </c>
      <c r="BL37" s="3">
        <f t="shared" si="1"/>
        <v>2356.6616382946759</v>
      </c>
      <c r="BM37" s="3">
        <f t="shared" si="1"/>
        <v>1700.4603502487839</v>
      </c>
      <c r="BN37" s="3">
        <f t="shared" si="1"/>
        <v>1127.5794398516323</v>
      </c>
      <c r="BO37" s="3">
        <f t="shared" si="1"/>
        <v>760.22622803941601</v>
      </c>
      <c r="BP37" s="3">
        <f t="shared" si="1"/>
        <v>637.31810703926146</v>
      </c>
      <c r="BQ37" s="3">
        <f t="shared" si="1"/>
        <v>565.26074324076194</v>
      </c>
      <c r="BR37" s="3">
        <f t="shared" si="1"/>
        <v>511.03031435922753</v>
      </c>
      <c r="BS37" s="3">
        <f t="shared" si="1"/>
        <v>635.24291864121835</v>
      </c>
      <c r="BT37" s="3">
        <f t="shared" si="1"/>
        <v>1064.4002376176622</v>
      </c>
      <c r="BU37" s="3">
        <f t="shared" si="1"/>
        <v>1398.6454910067837</v>
      </c>
      <c r="BV37" s="3">
        <f t="shared" si="1"/>
        <v>1466.0645511725199</v>
      </c>
      <c r="BW37" s="3">
        <f t="shared" si="1"/>
        <v>1699.4928390214868</v>
      </c>
      <c r="BX37" s="3">
        <f t="shared" ref="BX37:DC37" si="2">AVERAGEIF(BX4:BX6,"&gt;0")*multiplier</f>
        <v>1831.8024766364369</v>
      </c>
      <c r="BY37" s="3">
        <f t="shared" si="2"/>
        <v>1556.4028311732886</v>
      </c>
      <c r="BZ37" s="3">
        <f t="shared" si="2"/>
        <v>1071.3557767258981</v>
      </c>
      <c r="CA37" s="3">
        <f t="shared" si="2"/>
        <v>683.02296872832187</v>
      </c>
      <c r="CB37" s="3">
        <f t="shared" si="2"/>
        <v>529.05076634827503</v>
      </c>
      <c r="CC37" s="3">
        <f t="shared" si="2"/>
        <v>398.10829650243409</v>
      </c>
      <c r="CD37" s="3">
        <f t="shared" si="2"/>
        <v>347.69136132218682</v>
      </c>
      <c r="CE37" s="3">
        <f t="shared" si="2"/>
        <v>797.27669648739231</v>
      </c>
      <c r="CF37" s="3">
        <f t="shared" si="2"/>
        <v>976.95158966643999</v>
      </c>
      <c r="CG37" s="3">
        <f t="shared" si="2"/>
        <v>1051.7502335105542</v>
      </c>
      <c r="CH37" s="3">
        <f t="shared" si="2"/>
        <v>1293.6757566421686</v>
      </c>
      <c r="CI37" s="3">
        <f t="shared" si="2"/>
        <v>1911.6048220502137</v>
      </c>
      <c r="CJ37" s="3">
        <f t="shared" si="2"/>
        <v>2351.6189558409592</v>
      </c>
      <c r="CK37" s="3">
        <f t="shared" si="2"/>
        <v>1964.6780142938617</v>
      </c>
      <c r="CL37" s="3">
        <f t="shared" si="2"/>
        <v>1342.7730334928287</v>
      </c>
      <c r="CM37" s="3">
        <f t="shared" si="2"/>
        <v>945.97088826721927</v>
      </c>
      <c r="CN37" s="3">
        <f t="shared" si="2"/>
        <v>660.13827268292448</v>
      </c>
      <c r="CO37" s="3">
        <f t="shared" si="2"/>
        <v>517.29713957164995</v>
      </c>
      <c r="CP37" s="3">
        <f t="shared" si="2"/>
        <v>425.90640909648272</v>
      </c>
      <c r="CQ37" s="3">
        <f t="shared" si="2"/>
        <v>545.96737879060947</v>
      </c>
      <c r="CR37" s="3">
        <f t="shared" si="2"/>
        <v>797.13806757044449</v>
      </c>
      <c r="CS37" s="3">
        <f t="shared" si="2"/>
        <v>761.34138065183117</v>
      </c>
      <c r="CT37" s="3">
        <f t="shared" si="2"/>
        <v>1243.3695763292576</v>
      </c>
      <c r="CU37" s="3">
        <f t="shared" si="2"/>
        <v>2177.7432908077039</v>
      </c>
      <c r="CV37" s="3">
        <f t="shared" si="2"/>
        <v>2612.7157716065253</v>
      </c>
      <c r="CW37" s="3">
        <f t="shared" si="2"/>
        <v>2506.2104415164717</v>
      </c>
      <c r="CX37" s="3">
        <f t="shared" si="2"/>
        <v>1852.5217173371375</v>
      </c>
      <c r="CY37" s="3">
        <f t="shared" si="2"/>
        <v>1194.1087173566002</v>
      </c>
      <c r="CZ37" s="3">
        <f t="shared" si="2"/>
        <v>707.92398159747631</v>
      </c>
      <c r="DA37" s="3">
        <f t="shared" si="2"/>
        <v>540.78517782261497</v>
      </c>
      <c r="DB37" s="3">
        <f t="shared" si="2"/>
        <v>462.3304107505661</v>
      </c>
      <c r="DC37" s="3">
        <f t="shared" si="2"/>
        <v>507.20362002203422</v>
      </c>
      <c r="DD37" s="3">
        <f t="shared" ref="DD37:EA37" si="3">AVERAGEIF(DD4:DD6,"&gt;0")*multiplier</f>
        <v>1224.6767642086086</v>
      </c>
      <c r="DE37" s="3">
        <f t="shared" si="3"/>
        <v>1886.5771569879214</v>
      </c>
      <c r="DF37" s="3">
        <f t="shared" si="3"/>
        <v>2234.357128850394</v>
      </c>
      <c r="DG37" s="3">
        <f t="shared" si="3"/>
        <v>2667.9899625618878</v>
      </c>
      <c r="DH37" s="3">
        <f t="shared" si="3"/>
        <v>3154.5714315471587</v>
      </c>
      <c r="DI37" s="3">
        <f t="shared" si="3"/>
        <v>2749.3436382067334</v>
      </c>
      <c r="DJ37" s="3">
        <f t="shared" si="3"/>
        <v>1916.7968293460829</v>
      </c>
      <c r="DK37" s="3">
        <f t="shared" si="3"/>
        <v>1478.9659364217187</v>
      </c>
      <c r="DL37" s="3">
        <f t="shared" si="3"/>
        <v>1251.6163412480362</v>
      </c>
      <c r="DM37" s="3">
        <f t="shared" si="3"/>
        <v>1074.5498017989416</v>
      </c>
      <c r="DN37" s="3">
        <f t="shared" si="3"/>
        <v>974.40790472002186</v>
      </c>
      <c r="DO37" s="3">
        <f t="shared" si="3"/>
        <v>1071.1648839659313</v>
      </c>
      <c r="DP37" s="3">
        <f t="shared" si="3"/>
        <v>1703.8835701889725</v>
      </c>
      <c r="DQ37" s="3">
        <f t="shared" si="3"/>
        <v>1613.5818692300804</v>
      </c>
      <c r="DR37" s="3">
        <f t="shared" si="3"/>
        <v>2174.8289823167224</v>
      </c>
      <c r="DS37" s="3">
        <f t="shared" si="3"/>
        <v>2799.9016536387885</v>
      </c>
      <c r="DT37" s="3">
        <f t="shared" si="3"/>
        <v>3354.6485425924561</v>
      </c>
      <c r="DU37" s="3">
        <f t="shared" si="3"/>
        <v>2902.8171174980844</v>
      </c>
      <c r="DV37" s="3">
        <f t="shared" si="3"/>
        <v>2236.209715285936</v>
      </c>
      <c r="DW37" s="3">
        <f t="shared" si="3"/>
        <v>1799.9800975519574</v>
      </c>
      <c r="DX37" s="3">
        <f t="shared" si="3"/>
        <v>1521.8101298675736</v>
      </c>
      <c r="DY37" s="3">
        <f t="shared" si="3"/>
        <v>1169.2630053168998</v>
      </c>
      <c r="DZ37" s="3">
        <f t="shared" si="3"/>
        <v>950.62919054213819</v>
      </c>
      <c r="EA37" s="3">
        <f t="shared" si="3"/>
        <v>931.91248284881794</v>
      </c>
    </row>
    <row r="38" spans="11:131" x14ac:dyDescent="0.25">
      <c r="K38" s="3">
        <v>2</v>
      </c>
      <c r="L38" s="3">
        <f t="shared" ref="L38:AQ38" si="4">AVERAGEIF(L7:L9,"&gt;0")*multiplier</f>
        <v>13.788758583871621</v>
      </c>
      <c r="M38" s="3">
        <f t="shared" si="4"/>
        <v>13.811026636527151</v>
      </c>
      <c r="N38" s="3">
        <f t="shared" si="4"/>
        <v>126.39250569884953</v>
      </c>
      <c r="O38" s="3">
        <f t="shared" si="4"/>
        <v>692.65270165319305</v>
      </c>
      <c r="P38" s="3">
        <f t="shared" si="4"/>
        <v>1860.5327636750333</v>
      </c>
      <c r="Q38" s="3">
        <f t="shared" si="4"/>
        <v>1813.5900668417314</v>
      </c>
      <c r="R38" s="3">
        <f t="shared" si="4"/>
        <v>1239.5085756595506</v>
      </c>
      <c r="S38" s="3">
        <f t="shared" si="4"/>
        <v>929.12888338745574</v>
      </c>
      <c r="T38" s="3">
        <f t="shared" si="4"/>
        <v>682.07128492014738</v>
      </c>
      <c r="U38" s="3">
        <f t="shared" si="4"/>
        <v>518.04099120407216</v>
      </c>
      <c r="V38" s="3">
        <f t="shared" si="4"/>
        <v>439.09351818081132</v>
      </c>
      <c r="W38" s="3">
        <f t="shared" si="4"/>
        <v>482.82205538821182</v>
      </c>
      <c r="X38" s="3">
        <f t="shared" si="4"/>
        <v>723.87053510460703</v>
      </c>
      <c r="Y38" s="3">
        <f t="shared" si="4"/>
        <v>1155.0834858114843</v>
      </c>
      <c r="Z38" s="3">
        <f t="shared" si="4"/>
        <v>1733.5234704954457</v>
      </c>
      <c r="AA38" s="3">
        <f t="shared" si="4"/>
        <v>2050.9391857229175</v>
      </c>
      <c r="AB38" s="3">
        <f t="shared" si="4"/>
        <v>2563.6267531843932</v>
      </c>
      <c r="AC38" s="3">
        <f t="shared" si="4"/>
        <v>2352.5315097222192</v>
      </c>
      <c r="AD38" s="3">
        <f t="shared" si="4"/>
        <v>1575.70074986754</v>
      </c>
      <c r="AE38" s="3">
        <f t="shared" si="4"/>
        <v>966.93773355754217</v>
      </c>
      <c r="AF38" s="3">
        <f t="shared" si="4"/>
        <v>605.49334581082871</v>
      </c>
      <c r="AG38" s="3">
        <f t="shared" si="4"/>
        <v>432.69791634185094</v>
      </c>
      <c r="AH38" s="3">
        <f t="shared" si="4"/>
        <v>353.94563579897368</v>
      </c>
      <c r="AI38" s="3">
        <f t="shared" si="4"/>
        <v>331.8690277263924</v>
      </c>
      <c r="AJ38" s="3">
        <f t="shared" si="4"/>
        <v>520.00448077317083</v>
      </c>
      <c r="AK38" s="3">
        <f t="shared" si="4"/>
        <v>813.57615290152</v>
      </c>
      <c r="AL38" s="3">
        <f t="shared" si="4"/>
        <v>1367.3496423408124</v>
      </c>
      <c r="AM38" s="3">
        <f t="shared" si="4"/>
        <v>1996.5616841631349</v>
      </c>
      <c r="AN38" s="3">
        <f t="shared" si="4"/>
        <v>2636.0948341848125</v>
      </c>
      <c r="AO38" s="3">
        <f t="shared" si="4"/>
        <v>2730.5043637704498</v>
      </c>
      <c r="AP38" s="3">
        <f t="shared" si="4"/>
        <v>2172.9319160147779</v>
      </c>
      <c r="AQ38" s="3">
        <f t="shared" si="4"/>
        <v>1558.8369498532425</v>
      </c>
      <c r="AR38" s="3">
        <f t="shared" ref="AR38:BW38" si="5">AVERAGEIF(AR7:AR9,"&gt;0")*multiplier</f>
        <v>991.63772461271606</v>
      </c>
      <c r="AS38" s="3">
        <f t="shared" si="5"/>
        <v>660.37181916366421</v>
      </c>
      <c r="AT38" s="3">
        <f t="shared" si="5"/>
        <v>487.28783397473075</v>
      </c>
      <c r="AU38" s="3">
        <f t="shared" si="5"/>
        <v>394.49490042235271</v>
      </c>
      <c r="AV38" s="3">
        <f t="shared" si="5"/>
        <v>393.84623570402567</v>
      </c>
      <c r="AW38" s="3">
        <f t="shared" si="5"/>
        <v>464.39652490284874</v>
      </c>
      <c r="AX38" s="3">
        <f t="shared" si="5"/>
        <v>502.91242491113451</v>
      </c>
      <c r="AY38" s="3">
        <f t="shared" si="5"/>
        <v>550.91606046000641</v>
      </c>
      <c r="AZ38" s="3">
        <f t="shared" si="5"/>
        <v>1486.876235862223</v>
      </c>
      <c r="BA38" s="3">
        <f t="shared" si="5"/>
        <v>1795.5682359768241</v>
      </c>
      <c r="BB38" s="3">
        <f t="shared" si="5"/>
        <v>1380.6380024276841</v>
      </c>
      <c r="BC38" s="3">
        <f t="shared" si="5"/>
        <v>900.03675263569971</v>
      </c>
      <c r="BD38" s="3">
        <f t="shared" si="5"/>
        <v>640.42885097578323</v>
      </c>
      <c r="BE38" s="3">
        <f t="shared" si="5"/>
        <v>456.26409089145841</v>
      </c>
      <c r="BF38" s="3">
        <f t="shared" si="5"/>
        <v>547.86797877082699</v>
      </c>
      <c r="BG38" s="3">
        <f t="shared" si="5"/>
        <v>1415.5495082336174</v>
      </c>
      <c r="BH38" s="3">
        <f t="shared" si="5"/>
        <v>2004.0070207335411</v>
      </c>
      <c r="BI38" s="3">
        <f t="shared" si="5"/>
        <v>2261.5450126137325</v>
      </c>
      <c r="BJ38" s="3">
        <f t="shared" si="5"/>
        <v>2557.5685953807701</v>
      </c>
      <c r="BK38" s="3">
        <f t="shared" si="5"/>
        <v>2924.6240391984766</v>
      </c>
      <c r="BL38" s="3">
        <f t="shared" si="5"/>
        <v>3132.7066118873345</v>
      </c>
      <c r="BM38" s="3">
        <f t="shared" si="5"/>
        <v>2328.4463786869132</v>
      </c>
      <c r="BN38" s="3">
        <f t="shared" si="5"/>
        <v>1593.843346040823</v>
      </c>
      <c r="BO38" s="3">
        <f t="shared" si="5"/>
        <v>1032.9216879004525</v>
      </c>
      <c r="BP38" s="3">
        <f t="shared" si="5"/>
        <v>772.57587019917628</v>
      </c>
      <c r="BQ38" s="3">
        <f t="shared" si="5"/>
        <v>617.72748858416833</v>
      </c>
      <c r="BR38" s="3">
        <f t="shared" si="5"/>
        <v>506.1560648040429</v>
      </c>
      <c r="BS38" s="3">
        <f t="shared" si="5"/>
        <v>489.76165587765433</v>
      </c>
      <c r="BT38" s="3">
        <f t="shared" si="5"/>
        <v>873.80475142654268</v>
      </c>
      <c r="BU38" s="3">
        <f t="shared" si="5"/>
        <v>1523.1990189911226</v>
      </c>
      <c r="BV38" s="3">
        <f t="shared" si="5"/>
        <v>2026.5212464427975</v>
      </c>
      <c r="BW38" s="3">
        <f t="shared" si="5"/>
        <v>2406.9128414927222</v>
      </c>
      <c r="BX38" s="3">
        <f t="shared" ref="BX38:DC38" si="6">AVERAGEIF(BX7:BX9,"&gt;0")*multiplier</f>
        <v>2676.1585911820257</v>
      </c>
      <c r="BY38" s="3">
        <f t="shared" si="6"/>
        <v>2549.9781061796816</v>
      </c>
      <c r="BZ38" s="3">
        <f t="shared" si="6"/>
        <v>1985.3795940164985</v>
      </c>
      <c r="CA38" s="3">
        <f t="shared" si="6"/>
        <v>1230.2093182576123</v>
      </c>
      <c r="CB38" s="3">
        <f t="shared" si="6"/>
        <v>844.00684875020249</v>
      </c>
      <c r="CC38" s="3">
        <f t="shared" si="6"/>
        <v>607.7217426375812</v>
      </c>
      <c r="CD38" s="3">
        <f t="shared" si="6"/>
        <v>458.22189692207303</v>
      </c>
      <c r="CE38" s="3">
        <f t="shared" si="6"/>
        <v>672.13822648856797</v>
      </c>
      <c r="CF38" s="3">
        <f t="shared" si="6"/>
        <v>1240.7135352403166</v>
      </c>
      <c r="CG38" s="3">
        <f t="shared" si="6"/>
        <v>1705.4206646387995</v>
      </c>
      <c r="CH38" s="3">
        <f t="shared" si="6"/>
        <v>2043.7885529784487</v>
      </c>
      <c r="CI38" s="3">
        <f t="shared" si="6"/>
        <v>2475.4483339495687</v>
      </c>
      <c r="CJ38" s="3">
        <f t="shared" si="6"/>
        <v>2970.1912653542759</v>
      </c>
      <c r="CK38" s="3">
        <f t="shared" si="6"/>
        <v>2842.858998922552</v>
      </c>
      <c r="CL38" s="3">
        <f t="shared" si="6"/>
        <v>2100.2065931203492</v>
      </c>
      <c r="CM38" s="3">
        <f t="shared" si="6"/>
        <v>1345.6701554576578</v>
      </c>
      <c r="CN38" s="3">
        <f t="shared" si="6"/>
        <v>824.79543104058212</v>
      </c>
      <c r="CO38" s="3">
        <f t="shared" si="6"/>
        <v>608.01301162938796</v>
      </c>
      <c r="CP38" s="3">
        <f t="shared" si="6"/>
        <v>480.42516882753785</v>
      </c>
      <c r="CQ38" s="3">
        <f t="shared" si="6"/>
        <v>475.46486308638828</v>
      </c>
      <c r="CR38" s="3">
        <f t="shared" si="6"/>
        <v>831.36947621912168</v>
      </c>
      <c r="CS38" s="3">
        <f t="shared" si="6"/>
        <v>1229.3252809129169</v>
      </c>
      <c r="CT38" s="3">
        <f t="shared" si="6"/>
        <v>1672.9077912283024</v>
      </c>
      <c r="CU38" s="3">
        <f t="shared" si="6"/>
        <v>2490.9300456706815</v>
      </c>
      <c r="CV38" s="3">
        <f t="shared" si="6"/>
        <v>3119.1573032509159</v>
      </c>
      <c r="CW38" s="3">
        <f t="shared" si="6"/>
        <v>3284.2907841423284</v>
      </c>
      <c r="CX38" s="3">
        <f t="shared" si="6"/>
        <v>2661.5892109428455</v>
      </c>
      <c r="CY38" s="3">
        <f t="shared" si="6"/>
        <v>1788.505033351973</v>
      </c>
      <c r="CZ38" s="3">
        <f t="shared" si="6"/>
        <v>948.58339839357802</v>
      </c>
      <c r="DA38" s="3">
        <f t="shared" si="6"/>
        <v>690.71442722613801</v>
      </c>
      <c r="DB38" s="3">
        <f t="shared" si="6"/>
        <v>547.63801291933385</v>
      </c>
      <c r="DC38" s="3">
        <f t="shared" si="6"/>
        <v>484.08869371705129</v>
      </c>
      <c r="DD38" s="3">
        <f t="shared" ref="DD38:EA38" si="7">AVERAGEIF(DD7:DD9,"&gt;0")*multiplier</f>
        <v>938.62303673733902</v>
      </c>
      <c r="DE38" s="3">
        <f t="shared" si="7"/>
        <v>1875.0722606016777</v>
      </c>
      <c r="DF38" s="3">
        <f t="shared" si="7"/>
        <v>2665.5234551258818</v>
      </c>
      <c r="DG38" s="3">
        <f t="shared" si="7"/>
        <v>3213.0435024973212</v>
      </c>
      <c r="DH38" s="3">
        <f t="shared" si="7"/>
        <v>3743.8132723579274</v>
      </c>
      <c r="DI38" s="3">
        <f t="shared" si="7"/>
        <v>3445.0891584102919</v>
      </c>
      <c r="DJ38" s="3">
        <f t="shared" si="7"/>
        <v>2411.8644143534361</v>
      </c>
      <c r="DK38" s="3">
        <f t="shared" si="7"/>
        <v>1830.4339794135406</v>
      </c>
      <c r="DL38" s="3">
        <f t="shared" si="7"/>
        <v>1493.9997358881901</v>
      </c>
      <c r="DM38" s="3">
        <f t="shared" si="7"/>
        <v>1194.9834880624521</v>
      </c>
      <c r="DN38" s="3">
        <f t="shared" si="7"/>
        <v>995.15378144738861</v>
      </c>
      <c r="DO38" s="3">
        <f t="shared" si="7"/>
        <v>919.88396555563577</v>
      </c>
      <c r="DP38" s="3">
        <f t="shared" si="7"/>
        <v>1435.2385210953937</v>
      </c>
      <c r="DQ38" s="3">
        <f t="shared" si="7"/>
        <v>1983.8707734055581</v>
      </c>
      <c r="DR38" s="3">
        <f t="shared" si="7"/>
        <v>2599.3122086656781</v>
      </c>
      <c r="DS38" s="3">
        <f t="shared" si="7"/>
        <v>3307.8090439914072</v>
      </c>
      <c r="DT38" s="3">
        <f t="shared" si="7"/>
        <v>3818.0835292786337</v>
      </c>
      <c r="DU38" s="3">
        <f t="shared" si="7"/>
        <v>3623.9324214116809</v>
      </c>
      <c r="DV38" s="3">
        <f t="shared" si="7"/>
        <v>2831.469682020565</v>
      </c>
      <c r="DW38" s="3">
        <f t="shared" si="7"/>
        <v>2213.3908024918373</v>
      </c>
      <c r="DX38" s="3">
        <f t="shared" si="7"/>
        <v>1722.8900642118865</v>
      </c>
      <c r="DY38" s="3">
        <f t="shared" si="7"/>
        <v>1252.6975973781352</v>
      </c>
      <c r="DZ38" s="3">
        <f t="shared" si="7"/>
        <v>996.85615690299676</v>
      </c>
      <c r="EA38" s="3">
        <f t="shared" si="7"/>
        <v>888.59241661008434</v>
      </c>
    </row>
    <row r="39" spans="11:131" x14ac:dyDescent="0.25">
      <c r="K39" s="3">
        <v>3</v>
      </c>
      <c r="L39" s="3">
        <f t="shared" ref="L39:AQ39" si="8">AVERAGEIF(L10:L12,"&gt;0")*multiplier</f>
        <v>13.788758583871621</v>
      </c>
      <c r="M39" s="3">
        <f t="shared" si="8"/>
        <v>13.788758583871621</v>
      </c>
      <c r="N39" s="3">
        <f t="shared" si="8"/>
        <v>13.92560830616098</v>
      </c>
      <c r="O39" s="3">
        <f t="shared" si="8"/>
        <v>40.076337386093627</v>
      </c>
      <c r="P39" s="3">
        <f t="shared" si="8"/>
        <v>471.7358934867791</v>
      </c>
      <c r="Q39" s="3">
        <f t="shared" si="8"/>
        <v>1837.4901986993732</v>
      </c>
      <c r="R39" s="3">
        <f t="shared" si="8"/>
        <v>1731.7161052574061</v>
      </c>
      <c r="S39" s="3">
        <f t="shared" si="8"/>
        <v>1301.4719948785985</v>
      </c>
      <c r="T39" s="3">
        <f t="shared" si="8"/>
        <v>986.90664833415633</v>
      </c>
      <c r="U39" s="3">
        <f t="shared" si="8"/>
        <v>746.33983614879946</v>
      </c>
      <c r="V39" s="3">
        <f t="shared" si="8"/>
        <v>589.86945666787244</v>
      </c>
      <c r="W39" s="3">
        <f t="shared" si="8"/>
        <v>477.48988313734088</v>
      </c>
      <c r="X39" s="3">
        <f t="shared" si="8"/>
        <v>431.00352996446935</v>
      </c>
      <c r="Y39" s="3">
        <f t="shared" si="8"/>
        <v>536.05932969343644</v>
      </c>
      <c r="Z39" s="3">
        <f t="shared" si="8"/>
        <v>844.31089334808553</v>
      </c>
      <c r="AA39" s="3">
        <f t="shared" si="8"/>
        <v>1331.5788843601952</v>
      </c>
      <c r="AB39" s="3">
        <f t="shared" si="8"/>
        <v>1988.524320570951</v>
      </c>
      <c r="AC39" s="3">
        <f t="shared" si="8"/>
        <v>2588.1377295184029</v>
      </c>
      <c r="AD39" s="3">
        <f t="shared" si="8"/>
        <v>2657.0796938210292</v>
      </c>
      <c r="AE39" s="3">
        <f t="shared" si="8"/>
        <v>1765.5764035540878</v>
      </c>
      <c r="AF39" s="3">
        <f t="shared" si="8"/>
        <v>1045.1886666996102</v>
      </c>
      <c r="AG39" s="3">
        <f t="shared" si="8"/>
        <v>662.17696040838052</v>
      </c>
      <c r="AH39" s="3">
        <f t="shared" si="8"/>
        <v>479.50760354799559</v>
      </c>
      <c r="AI39" s="3">
        <f t="shared" si="8"/>
        <v>381.9534314254368</v>
      </c>
      <c r="AJ39" s="3">
        <f t="shared" si="8"/>
        <v>326.85110573163371</v>
      </c>
      <c r="AK39" s="3">
        <f t="shared" si="8"/>
        <v>353.56494568400723</v>
      </c>
      <c r="AL39" s="3">
        <f t="shared" si="8"/>
        <v>592.29019432135192</v>
      </c>
      <c r="AM39" s="3">
        <f t="shared" si="8"/>
        <v>1047.7173718154638</v>
      </c>
      <c r="AN39" s="3">
        <f t="shared" si="8"/>
        <v>1767.1420948513558</v>
      </c>
      <c r="AO39" s="3">
        <f t="shared" si="8"/>
        <v>2574.4952849839478</v>
      </c>
      <c r="AP39" s="3">
        <f t="shared" si="8"/>
        <v>2924.4437227622989</v>
      </c>
      <c r="AQ39" s="3">
        <f t="shared" si="8"/>
        <v>2559.7933300318582</v>
      </c>
      <c r="AR39" s="3">
        <f t="shared" ref="AR39:BW39" si="9">AVERAGEIF(AR10:AR12,"&gt;0")*multiplier</f>
        <v>1897.3324150985884</v>
      </c>
      <c r="AS39" s="3">
        <f t="shared" si="9"/>
        <v>1296.958029770148</v>
      </c>
      <c r="AT39" s="3">
        <f t="shared" si="9"/>
        <v>883.64110321525914</v>
      </c>
      <c r="AU39" s="3">
        <f t="shared" si="9"/>
        <v>633.56899300238058</v>
      </c>
      <c r="AV39" s="3">
        <f t="shared" si="9"/>
        <v>482.28481273521544</v>
      </c>
      <c r="AW39" s="3">
        <f t="shared" si="9"/>
        <v>406.94402074426881</v>
      </c>
      <c r="AX39" s="3">
        <f t="shared" si="9"/>
        <v>399.48109344574613</v>
      </c>
      <c r="AY39" s="3">
        <f t="shared" si="9"/>
        <v>460.80652311440525</v>
      </c>
      <c r="AZ39" s="3">
        <f t="shared" si="9"/>
        <v>603.88943148170358</v>
      </c>
      <c r="BA39" s="3">
        <f t="shared" si="9"/>
        <v>1145.9601318075461</v>
      </c>
      <c r="BB39" s="3">
        <f t="shared" si="9"/>
        <v>1741.2503646201574</v>
      </c>
      <c r="BC39" s="3">
        <f t="shared" si="9"/>
        <v>1672.8129008466487</v>
      </c>
      <c r="BD39" s="3">
        <f t="shared" si="9"/>
        <v>1219.5329641919398</v>
      </c>
      <c r="BE39" s="3">
        <f t="shared" si="9"/>
        <v>796.73745224040783</v>
      </c>
      <c r="BF39" s="3">
        <f t="shared" si="9"/>
        <v>531.56813404040315</v>
      </c>
      <c r="BG39" s="3">
        <f t="shared" si="9"/>
        <v>662.59655381475022</v>
      </c>
      <c r="BH39" s="3">
        <f t="shared" si="9"/>
        <v>1275.1035887458177</v>
      </c>
      <c r="BI39" s="3">
        <f t="shared" si="9"/>
        <v>1844.2512153371642</v>
      </c>
      <c r="BJ39" s="3">
        <f t="shared" si="9"/>
        <v>2287.9094053332801</v>
      </c>
      <c r="BK39" s="3">
        <f t="shared" si="9"/>
        <v>2653.6136496539157</v>
      </c>
      <c r="BL39" s="3">
        <f t="shared" si="9"/>
        <v>3009.3913716122302</v>
      </c>
      <c r="BM39" s="3">
        <f t="shared" si="9"/>
        <v>3337.5881662797128</v>
      </c>
      <c r="BN39" s="3">
        <f t="shared" si="9"/>
        <v>2515.6077720816115</v>
      </c>
      <c r="BO39" s="3">
        <f t="shared" si="9"/>
        <v>1600.7644132525988</v>
      </c>
      <c r="BP39" s="3">
        <f t="shared" si="9"/>
        <v>1153.7736084633079</v>
      </c>
      <c r="BQ39" s="3">
        <f t="shared" si="9"/>
        <v>878.72867263697538</v>
      </c>
      <c r="BR39" s="3">
        <f t="shared" si="9"/>
        <v>675.78767102926258</v>
      </c>
      <c r="BS39" s="3">
        <f t="shared" si="9"/>
        <v>544.4995431994239</v>
      </c>
      <c r="BT39" s="3">
        <f t="shared" si="9"/>
        <v>472.09655107016937</v>
      </c>
      <c r="BU39" s="3">
        <f t="shared" si="9"/>
        <v>586.86598051836586</v>
      </c>
      <c r="BV39" s="3">
        <f t="shared" si="9"/>
        <v>1032.534861328998</v>
      </c>
      <c r="BW39" s="3">
        <f t="shared" si="9"/>
        <v>1701.7848371149839</v>
      </c>
      <c r="BX39" s="3">
        <f t="shared" ref="BX39:DC39" si="10">AVERAGEIF(BX10:BX12,"&gt;0")*multiplier</f>
        <v>2280.0031090807533</v>
      </c>
      <c r="BY39" s="3">
        <f t="shared" si="10"/>
        <v>2739.1139114217863</v>
      </c>
      <c r="BZ39" s="3">
        <f t="shared" si="10"/>
        <v>2831.8232969584437</v>
      </c>
      <c r="CA39" s="3">
        <f t="shared" si="10"/>
        <v>2381.421652458449</v>
      </c>
      <c r="CB39" s="3">
        <f t="shared" si="10"/>
        <v>1798.0150511875352</v>
      </c>
      <c r="CC39" s="3">
        <f t="shared" si="10"/>
        <v>1210.8857816314162</v>
      </c>
      <c r="CD39" s="3">
        <f t="shared" si="10"/>
        <v>815.81802995191231</v>
      </c>
      <c r="CE39" s="3">
        <f t="shared" si="10"/>
        <v>571.95844739010124</v>
      </c>
      <c r="CF39" s="3">
        <f t="shared" si="10"/>
        <v>541.33924869173279</v>
      </c>
      <c r="CG39" s="3">
        <f t="shared" si="10"/>
        <v>849.53280318728514</v>
      </c>
      <c r="CH39" s="3">
        <f t="shared" si="10"/>
        <v>1397.3742934916429</v>
      </c>
      <c r="CI39" s="3">
        <f t="shared" si="10"/>
        <v>1991.6329690115444</v>
      </c>
      <c r="CJ39" s="3">
        <f t="shared" si="10"/>
        <v>2523.3183569219832</v>
      </c>
      <c r="CK39" s="3">
        <f t="shared" si="10"/>
        <v>3064.2873107259365</v>
      </c>
      <c r="CL39" s="3">
        <f t="shared" si="10"/>
        <v>3117.4240711235439</v>
      </c>
      <c r="CM39" s="3">
        <f t="shared" si="10"/>
        <v>2432.5549655403088</v>
      </c>
      <c r="CN39" s="3">
        <f t="shared" si="10"/>
        <v>1521.1812092677214</v>
      </c>
      <c r="CO39" s="3">
        <f t="shared" si="10"/>
        <v>1001.5998555791944</v>
      </c>
      <c r="CP39" s="3">
        <f t="shared" si="10"/>
        <v>694.06099352989474</v>
      </c>
      <c r="CQ39" s="3">
        <f t="shared" si="10"/>
        <v>530.43945743051438</v>
      </c>
      <c r="CR39" s="3">
        <f t="shared" si="10"/>
        <v>454.61611184135319</v>
      </c>
      <c r="CS39" s="3">
        <f t="shared" si="10"/>
        <v>554.90232490584833</v>
      </c>
      <c r="CT39" s="3">
        <f t="shared" si="10"/>
        <v>933.46633755941275</v>
      </c>
      <c r="CU39" s="3">
        <f t="shared" si="10"/>
        <v>1594.2095388964763</v>
      </c>
      <c r="CV39" s="3">
        <f t="shared" si="10"/>
        <v>2368.3653290079615</v>
      </c>
      <c r="CW39" s="3">
        <f t="shared" si="10"/>
        <v>3155.455518313925</v>
      </c>
      <c r="CX39" s="3">
        <f t="shared" si="10"/>
        <v>3426.8267631301687</v>
      </c>
      <c r="CY39" s="3">
        <f t="shared" si="10"/>
        <v>2808.4824870652578</v>
      </c>
      <c r="CZ39" s="3">
        <f t="shared" si="10"/>
        <v>1629.5708102848189</v>
      </c>
      <c r="DA39" s="3">
        <f t="shared" si="10"/>
        <v>1077.3216388067419</v>
      </c>
      <c r="DB39" s="3">
        <f t="shared" si="10"/>
        <v>770.03621068067025</v>
      </c>
      <c r="DC39" s="3">
        <f t="shared" si="10"/>
        <v>607.66695826879925</v>
      </c>
      <c r="DD39" s="3">
        <f t="shared" ref="DD39:EA39" si="11">AVERAGEIF(DD10:DD12,"&gt;0")*multiplier</f>
        <v>499.45559796078038</v>
      </c>
      <c r="DE39" s="3">
        <f t="shared" si="11"/>
        <v>693.51195263494162</v>
      </c>
      <c r="DF39" s="3">
        <f t="shared" si="11"/>
        <v>1479.4878335208105</v>
      </c>
      <c r="DG39" s="3">
        <f t="shared" si="11"/>
        <v>2454.435031909894</v>
      </c>
      <c r="DH39" s="3">
        <f t="shared" si="11"/>
        <v>3280.3145311965714</v>
      </c>
      <c r="DI39" s="3">
        <f t="shared" si="11"/>
        <v>3857.8387936913323</v>
      </c>
      <c r="DJ39" s="3">
        <f t="shared" si="11"/>
        <v>3538.8255840621164</v>
      </c>
      <c r="DK39" s="3">
        <f t="shared" si="11"/>
        <v>2553.3911945947452</v>
      </c>
      <c r="DL39" s="3">
        <f t="shared" si="11"/>
        <v>1975.6426053071129</v>
      </c>
      <c r="DM39" s="3">
        <f t="shared" si="11"/>
        <v>1592.6431309791417</v>
      </c>
      <c r="DN39" s="3">
        <f t="shared" si="11"/>
        <v>1306.3469882359973</v>
      </c>
      <c r="DO39" s="3">
        <f t="shared" si="11"/>
        <v>1079.3988485676027</v>
      </c>
      <c r="DP39" s="3">
        <f t="shared" si="11"/>
        <v>912.39993150146449</v>
      </c>
      <c r="DQ39" s="3">
        <f t="shared" si="11"/>
        <v>1000.019046422575</v>
      </c>
      <c r="DR39" s="3">
        <f t="shared" si="11"/>
        <v>1633.6669117594797</v>
      </c>
      <c r="DS39" s="3">
        <f t="shared" si="11"/>
        <v>2540.8591405028833</v>
      </c>
      <c r="DT39" s="3">
        <f t="shared" si="11"/>
        <v>3395.5833636399962</v>
      </c>
      <c r="DU39" s="3">
        <f t="shared" si="11"/>
        <v>3897.4232554170526</v>
      </c>
      <c r="DV39" s="3">
        <f t="shared" si="11"/>
        <v>3870.0374958955626</v>
      </c>
      <c r="DW39" s="3">
        <f t="shared" si="11"/>
        <v>3246.2889160630994</v>
      </c>
      <c r="DX39" s="3">
        <f t="shared" si="11"/>
        <v>2532.1584338364573</v>
      </c>
      <c r="DY39" s="3">
        <f t="shared" si="11"/>
        <v>1831.3628672901846</v>
      </c>
      <c r="DZ39" s="3">
        <f t="shared" si="11"/>
        <v>1364.3088009854434</v>
      </c>
      <c r="EA39" s="3">
        <f t="shared" si="11"/>
        <v>1074.7027384062428</v>
      </c>
    </row>
    <row r="40" spans="11:131" x14ac:dyDescent="0.25">
      <c r="K40" s="4">
        <v>4</v>
      </c>
      <c r="L40" s="3">
        <f t="shared" ref="L40:AQ40" si="12">AVERAGEIF(L13:L15,"&gt;0")*multiplier</f>
        <v>13.788758583871621</v>
      </c>
      <c r="M40" s="3">
        <f t="shared" si="12"/>
        <v>13.788758583871621</v>
      </c>
      <c r="N40" s="3">
        <f t="shared" si="12"/>
        <v>13.788758583871621</v>
      </c>
      <c r="O40" s="3">
        <f t="shared" si="12"/>
        <v>13.876700221950919</v>
      </c>
      <c r="P40" s="3">
        <f t="shared" si="12"/>
        <v>33.094280864173179</v>
      </c>
      <c r="Q40" s="3">
        <f t="shared" si="12"/>
        <v>576.95513519086126</v>
      </c>
      <c r="R40" s="3">
        <f t="shared" si="12"/>
        <v>1579.2643284972519</v>
      </c>
      <c r="S40" s="3">
        <f t="shared" si="12"/>
        <v>1735.1136257192275</v>
      </c>
      <c r="T40" s="3">
        <f t="shared" si="12"/>
        <v>1417.4897447170056</v>
      </c>
      <c r="U40" s="3">
        <f t="shared" si="12"/>
        <v>1079.1601399512585</v>
      </c>
      <c r="V40" s="3">
        <f t="shared" si="12"/>
        <v>853.02393082191543</v>
      </c>
      <c r="W40" s="3">
        <f t="shared" si="12"/>
        <v>678.95031802766528</v>
      </c>
      <c r="X40" s="3">
        <f t="shared" si="12"/>
        <v>548.27662518785451</v>
      </c>
      <c r="Y40" s="3">
        <f t="shared" si="12"/>
        <v>461.64435435026371</v>
      </c>
      <c r="Z40" s="3">
        <f t="shared" si="12"/>
        <v>445.01216735457615</v>
      </c>
      <c r="AA40" s="3">
        <f t="shared" si="12"/>
        <v>579.69166754025946</v>
      </c>
      <c r="AB40" s="3">
        <f t="shared" si="12"/>
        <v>989.12621837853669</v>
      </c>
      <c r="AC40" s="3">
        <f t="shared" si="12"/>
        <v>1689.3289918608832</v>
      </c>
      <c r="AD40" s="3">
        <f t="shared" si="12"/>
        <v>2408.3030597170382</v>
      </c>
      <c r="AE40" s="3">
        <f t="shared" si="12"/>
        <v>2656.7794547228318</v>
      </c>
      <c r="AF40" s="3">
        <f t="shared" si="12"/>
        <v>2006.987517736829</v>
      </c>
      <c r="AG40" s="3">
        <f t="shared" si="12"/>
        <v>1241.9675709403421</v>
      </c>
      <c r="AH40" s="3">
        <f t="shared" si="12"/>
        <v>822.82654952323662</v>
      </c>
      <c r="AI40" s="3">
        <f t="shared" si="12"/>
        <v>585.18082900848424</v>
      </c>
      <c r="AJ40" s="3">
        <f t="shared" si="12"/>
        <v>441.25435997491815</v>
      </c>
      <c r="AK40" s="3">
        <f t="shared" si="12"/>
        <v>363.70526440734176</v>
      </c>
      <c r="AL40" s="3">
        <f t="shared" si="12"/>
        <v>330.75369507642307</v>
      </c>
      <c r="AM40" s="3">
        <f t="shared" si="12"/>
        <v>414.15991886731075</v>
      </c>
      <c r="AN40" s="3">
        <f t="shared" si="12"/>
        <v>742.93608850568273</v>
      </c>
      <c r="AO40" s="3">
        <f t="shared" si="12"/>
        <v>1406.4641001449115</v>
      </c>
      <c r="AP40" s="3">
        <f t="shared" si="12"/>
        <v>2149.4495118802238</v>
      </c>
      <c r="AQ40" s="3">
        <f t="shared" si="12"/>
        <v>2717.7057517236694</v>
      </c>
      <c r="AR40" s="3">
        <f t="shared" ref="AR40:BW40" si="13">AVERAGEIF(AR13:AR15,"&gt;0")*multiplier</f>
        <v>2795.2188380152725</v>
      </c>
      <c r="AS40" s="3">
        <f t="shared" si="13"/>
        <v>2317.4825858401491</v>
      </c>
      <c r="AT40" s="3">
        <f t="shared" si="13"/>
        <v>1733.3940340842221</v>
      </c>
      <c r="AU40" s="3">
        <f t="shared" si="13"/>
        <v>1249.008733791396</v>
      </c>
      <c r="AV40" s="3">
        <f t="shared" si="13"/>
        <v>891.15189932238184</v>
      </c>
      <c r="AW40" s="3">
        <f t="shared" si="13"/>
        <v>662.369282878337</v>
      </c>
      <c r="AX40" s="3">
        <f t="shared" si="13"/>
        <v>516.09840717218117</v>
      </c>
      <c r="AY40" s="3">
        <f t="shared" si="13"/>
        <v>425.82444258712246</v>
      </c>
      <c r="AZ40" s="3">
        <f t="shared" si="13"/>
        <v>423.74708456004083</v>
      </c>
      <c r="BA40" s="3">
        <f t="shared" si="13"/>
        <v>526.60418095020998</v>
      </c>
      <c r="BB40" s="3">
        <f t="shared" si="13"/>
        <v>852.37657578853896</v>
      </c>
      <c r="BC40" s="3">
        <f t="shared" si="13"/>
        <v>1477.4165544088012</v>
      </c>
      <c r="BD40" s="3">
        <f t="shared" si="13"/>
        <v>1755.0714946623511</v>
      </c>
      <c r="BE40" s="3">
        <f t="shared" si="13"/>
        <v>1519.4114789388618</v>
      </c>
      <c r="BF40" s="3">
        <f t="shared" si="13"/>
        <v>1000.8570418103213</v>
      </c>
      <c r="BG40" s="3">
        <f t="shared" si="13"/>
        <v>633.91148797365713</v>
      </c>
      <c r="BH40" s="3">
        <f t="shared" si="13"/>
        <v>575.49311410665439</v>
      </c>
      <c r="BI40" s="3">
        <f t="shared" si="13"/>
        <v>846.60838070019031</v>
      </c>
      <c r="BJ40" s="3">
        <f t="shared" si="13"/>
        <v>1411.839887375892</v>
      </c>
      <c r="BK40" s="3">
        <f t="shared" si="13"/>
        <v>2048.5230888021647</v>
      </c>
      <c r="BL40" s="3">
        <f t="shared" si="13"/>
        <v>2498.803278555853</v>
      </c>
      <c r="BM40" s="3">
        <f t="shared" si="13"/>
        <v>3044.207814059248</v>
      </c>
      <c r="BN40" s="3">
        <f t="shared" si="13"/>
        <v>3297.4407624226246</v>
      </c>
      <c r="BO40" s="3">
        <f t="shared" si="13"/>
        <v>2681.9950909847548</v>
      </c>
      <c r="BP40" s="3">
        <f t="shared" si="13"/>
        <v>1874.4798458722514</v>
      </c>
      <c r="BQ40" s="3">
        <f t="shared" si="13"/>
        <v>1358.1504646382705</v>
      </c>
      <c r="BR40" s="3">
        <f t="shared" si="13"/>
        <v>1016.722540645351</v>
      </c>
      <c r="BS40" s="3">
        <f t="shared" si="13"/>
        <v>782.9205230744833</v>
      </c>
      <c r="BT40" s="3">
        <f t="shared" si="13"/>
        <v>615.03793932920598</v>
      </c>
      <c r="BU40" s="3">
        <f t="shared" si="13"/>
        <v>507.90974319634989</v>
      </c>
      <c r="BV40" s="3">
        <f t="shared" si="13"/>
        <v>484.90393553504481</v>
      </c>
      <c r="BW40" s="3">
        <f t="shared" si="13"/>
        <v>681.24127825761173</v>
      </c>
      <c r="BX40" s="3">
        <f t="shared" ref="BX40:DC40" si="14">AVERAGEIF(BX13:BX15,"&gt;0")*multiplier</f>
        <v>1200.8073852363768</v>
      </c>
      <c r="BY40" s="3">
        <f t="shared" si="14"/>
        <v>1924.679353581123</v>
      </c>
      <c r="BZ40" s="3">
        <f t="shared" si="14"/>
        <v>2467.9824377964687</v>
      </c>
      <c r="CA40" s="3">
        <f t="shared" si="14"/>
        <v>2814.4598397782584</v>
      </c>
      <c r="CB40" s="3">
        <f t="shared" si="14"/>
        <v>2757.9386310573436</v>
      </c>
      <c r="CC40" s="3">
        <f t="shared" si="14"/>
        <v>2322.8735456477816</v>
      </c>
      <c r="CD40" s="3">
        <f t="shared" si="14"/>
        <v>1734.0804078448386</v>
      </c>
      <c r="CE40" s="3">
        <f t="shared" si="14"/>
        <v>1146.2009359198212</v>
      </c>
      <c r="CF40" s="3">
        <f t="shared" si="14"/>
        <v>777.24637478411</v>
      </c>
      <c r="CG40" s="3">
        <f t="shared" si="14"/>
        <v>592.7089669682814</v>
      </c>
      <c r="CH40" s="3">
        <f t="shared" si="14"/>
        <v>626.41885447864718</v>
      </c>
      <c r="CI40" s="3">
        <f t="shared" si="14"/>
        <v>1027.4103606321382</v>
      </c>
      <c r="CJ40" s="3">
        <f t="shared" si="14"/>
        <v>1689.2786060566659</v>
      </c>
      <c r="CK40" s="3">
        <f t="shared" si="14"/>
        <v>2348.2746135305197</v>
      </c>
      <c r="CL40" s="3">
        <f t="shared" si="14"/>
        <v>2871.4696845426056</v>
      </c>
      <c r="CM40" s="3">
        <f t="shared" si="14"/>
        <v>3169.8020791334816</v>
      </c>
      <c r="CN40" s="3">
        <f t="shared" si="14"/>
        <v>2694.9439214247891</v>
      </c>
      <c r="CO40" s="3">
        <f t="shared" si="14"/>
        <v>1908.8060213473964</v>
      </c>
      <c r="CP40" s="3">
        <f t="shared" si="14"/>
        <v>1287.9872561815691</v>
      </c>
      <c r="CQ40" s="3">
        <f t="shared" si="14"/>
        <v>892.72277993739408</v>
      </c>
      <c r="CR40" s="3">
        <f t="shared" si="14"/>
        <v>643.30341176393017</v>
      </c>
      <c r="CS40" s="3">
        <f t="shared" si="14"/>
        <v>510.58952276637064</v>
      </c>
      <c r="CT40" s="3">
        <f t="shared" si="14"/>
        <v>477.20521199238317</v>
      </c>
      <c r="CU40" s="3">
        <f t="shared" si="14"/>
        <v>718.71605992000138</v>
      </c>
      <c r="CV40" s="3">
        <f t="shared" si="14"/>
        <v>1293.8110792223804</v>
      </c>
      <c r="CW40" s="3">
        <f t="shared" si="14"/>
        <v>2062.7278082699818</v>
      </c>
      <c r="CX40" s="3">
        <f t="shared" si="14"/>
        <v>2842.7616374372055</v>
      </c>
      <c r="CY40" s="3">
        <f t="shared" si="14"/>
        <v>3272.1220811368776</v>
      </c>
      <c r="CZ40" s="3">
        <f t="shared" si="14"/>
        <v>2721.8779631919469</v>
      </c>
      <c r="DA40" s="3">
        <f t="shared" si="14"/>
        <v>1902.8909404473536</v>
      </c>
      <c r="DB40" s="3">
        <f t="shared" si="14"/>
        <v>1320.5026810066227</v>
      </c>
      <c r="DC40" s="3">
        <f t="shared" si="14"/>
        <v>952.3584194815304</v>
      </c>
      <c r="DD40" s="3">
        <f t="shared" ref="DD40:EA40" si="15">AVERAGEIF(DD13:DD15,"&gt;0")*multiplier</f>
        <v>692.78578047125575</v>
      </c>
      <c r="DE40" s="3">
        <f t="shared" si="15"/>
        <v>545.11479689166731</v>
      </c>
      <c r="DF40" s="3">
        <f t="shared" si="15"/>
        <v>556.44090466549869</v>
      </c>
      <c r="DG40" s="3">
        <f t="shared" si="15"/>
        <v>1049.3245282326284</v>
      </c>
      <c r="DH40" s="3">
        <f t="shared" si="15"/>
        <v>2096.9788374819509</v>
      </c>
      <c r="DI40" s="3">
        <f t="shared" si="15"/>
        <v>3062.6173388530046</v>
      </c>
      <c r="DJ40" s="3">
        <f t="shared" si="15"/>
        <v>3769.2312920119639</v>
      </c>
      <c r="DK40" s="3">
        <f t="shared" si="15"/>
        <v>3646.2370481060461</v>
      </c>
      <c r="DL40" s="3">
        <f t="shared" si="15"/>
        <v>2975.7749712496361</v>
      </c>
      <c r="DM40" s="3">
        <f t="shared" si="15"/>
        <v>2260.5898713906536</v>
      </c>
      <c r="DN40" s="3">
        <f t="shared" si="15"/>
        <v>1771.8983763875351</v>
      </c>
      <c r="DO40" s="3">
        <f t="shared" si="15"/>
        <v>1452.938542597999</v>
      </c>
      <c r="DP40" s="3">
        <f t="shared" si="15"/>
        <v>1183.6774473547882</v>
      </c>
      <c r="DQ40" s="3">
        <f t="shared" si="15"/>
        <v>992.53864489082503</v>
      </c>
      <c r="DR40" s="3">
        <f t="shared" si="15"/>
        <v>941.4311989693673</v>
      </c>
      <c r="DS40" s="3">
        <f t="shared" si="15"/>
        <v>1345.6817202229199</v>
      </c>
      <c r="DT40" s="3">
        <f t="shared" si="15"/>
        <v>2264.5100302826713</v>
      </c>
      <c r="DU40" s="3">
        <f t="shared" si="15"/>
        <v>3119.9977256155007</v>
      </c>
      <c r="DV40" s="3">
        <f t="shared" si="15"/>
        <v>3726.3675274248958</v>
      </c>
      <c r="DW40" s="3">
        <f t="shared" si="15"/>
        <v>3941.7242139095597</v>
      </c>
      <c r="DX40" s="3">
        <f t="shared" si="15"/>
        <v>3671.3948605416531</v>
      </c>
      <c r="DY40" s="3">
        <f t="shared" si="15"/>
        <v>2869.3739415040768</v>
      </c>
      <c r="DZ40" s="3">
        <f t="shared" si="15"/>
        <v>2123.2282846831522</v>
      </c>
      <c r="EA40" s="3">
        <f t="shared" si="15"/>
        <v>1624.1993227742526</v>
      </c>
    </row>
    <row r="41" spans="11:131" x14ac:dyDescent="0.25">
      <c r="K41" s="3">
        <v>5</v>
      </c>
      <c r="L41" s="3">
        <f t="shared" ref="L41:AQ41" si="16">AVERAGEIF(L16:L18,"&gt;0")*multiplier</f>
        <v>13.788758583871621</v>
      </c>
      <c r="M41" s="3">
        <f t="shared" si="16"/>
        <v>13.788758583871621</v>
      </c>
      <c r="N41" s="3">
        <f t="shared" si="16"/>
        <v>13.788758583871621</v>
      </c>
      <c r="O41" s="3">
        <f t="shared" si="16"/>
        <v>13.788758583871621</v>
      </c>
      <c r="P41" s="3">
        <f t="shared" si="16"/>
        <v>13.952073826668695</v>
      </c>
      <c r="Q41" s="3">
        <f t="shared" si="16"/>
        <v>56.927426043014428</v>
      </c>
      <c r="R41" s="3">
        <f t="shared" si="16"/>
        <v>484.42585110436022</v>
      </c>
      <c r="S41" s="3">
        <f t="shared" si="16"/>
        <v>1227.2565964597852</v>
      </c>
      <c r="T41" s="3">
        <f t="shared" si="16"/>
        <v>1642.2802154884257</v>
      </c>
      <c r="U41" s="3">
        <f t="shared" si="16"/>
        <v>1532.9096357289218</v>
      </c>
      <c r="V41" s="3">
        <f t="shared" si="16"/>
        <v>1249.0317150556982</v>
      </c>
      <c r="W41" s="3">
        <f t="shared" si="16"/>
        <v>991.32055845424952</v>
      </c>
      <c r="X41" s="3">
        <f t="shared" si="16"/>
        <v>791.13150641184723</v>
      </c>
      <c r="Y41" s="3">
        <f t="shared" si="16"/>
        <v>643.05599250708201</v>
      </c>
      <c r="Z41" s="3">
        <f t="shared" si="16"/>
        <v>521.70435300074166</v>
      </c>
      <c r="AA41" s="3">
        <f t="shared" si="16"/>
        <v>449.66827034721081</v>
      </c>
      <c r="AB41" s="3">
        <f t="shared" si="16"/>
        <v>486.50817604985644</v>
      </c>
      <c r="AC41" s="3">
        <f t="shared" si="16"/>
        <v>782.89890091720565</v>
      </c>
      <c r="AD41" s="3">
        <f t="shared" si="16"/>
        <v>1386.6798509469652</v>
      </c>
      <c r="AE41" s="3">
        <f t="shared" si="16"/>
        <v>2151.0152031774865</v>
      </c>
      <c r="AF41" s="3">
        <f t="shared" si="16"/>
        <v>2602.5921787250186</v>
      </c>
      <c r="AG41" s="3">
        <f t="shared" si="16"/>
        <v>2260.6669698257433</v>
      </c>
      <c r="AH41" s="3">
        <f t="shared" si="16"/>
        <v>1606.9488197436863</v>
      </c>
      <c r="AI41" s="3">
        <f t="shared" si="16"/>
        <v>1092.0051840363528</v>
      </c>
      <c r="AJ41" s="3">
        <f t="shared" si="16"/>
        <v>755.79818320622928</v>
      </c>
      <c r="AK41" s="3">
        <f t="shared" si="16"/>
        <v>564.78344779818337</v>
      </c>
      <c r="AL41" s="3">
        <f t="shared" si="16"/>
        <v>433.99895243403859</v>
      </c>
      <c r="AM41" s="3">
        <f t="shared" si="16"/>
        <v>358.4173302077233</v>
      </c>
      <c r="AN41" s="3">
        <f t="shared" si="16"/>
        <v>363.44054036437524</v>
      </c>
      <c r="AO41" s="3">
        <f t="shared" si="16"/>
        <v>569.04597987136685</v>
      </c>
      <c r="AP41" s="3">
        <f t="shared" si="16"/>
        <v>1016.8023325834623</v>
      </c>
      <c r="AQ41" s="3">
        <f t="shared" si="16"/>
        <v>1671.8128451837615</v>
      </c>
      <c r="AR41" s="3">
        <f t="shared" ref="AR41:BW41" si="17">AVERAGEIF(AR16:AR18,"&gt;0")*multiplier</f>
        <v>2381.1998709023792</v>
      </c>
      <c r="AS41" s="3">
        <f t="shared" si="17"/>
        <v>2757.2476116217899</v>
      </c>
      <c r="AT41" s="3">
        <f t="shared" si="17"/>
        <v>2653.2022850228332</v>
      </c>
      <c r="AU41" s="3">
        <f t="shared" si="17"/>
        <v>2233.0746260358696</v>
      </c>
      <c r="AV41" s="3">
        <f t="shared" si="17"/>
        <v>1736.4413497312553</v>
      </c>
      <c r="AW41" s="3">
        <f t="shared" si="17"/>
        <v>1318.6780780552849</v>
      </c>
      <c r="AX41" s="3">
        <f t="shared" si="17"/>
        <v>990.08401816834157</v>
      </c>
      <c r="AY41" s="3">
        <f t="shared" si="17"/>
        <v>719.69123156873809</v>
      </c>
      <c r="AZ41" s="3">
        <f t="shared" si="17"/>
        <v>519.48480766740249</v>
      </c>
      <c r="BA41" s="3">
        <f t="shared" si="17"/>
        <v>441.36667163757687</v>
      </c>
      <c r="BB41" s="3">
        <f t="shared" si="17"/>
        <v>481.38631943394455</v>
      </c>
      <c r="BC41" s="3">
        <f t="shared" si="17"/>
        <v>683.42499258746329</v>
      </c>
      <c r="BD41" s="3">
        <f t="shared" si="17"/>
        <v>1101.8206302878566</v>
      </c>
      <c r="BE41" s="3">
        <f t="shared" si="17"/>
        <v>1600.3915237059498</v>
      </c>
      <c r="BF41" s="3">
        <f t="shared" si="17"/>
        <v>1631.8880877690485</v>
      </c>
      <c r="BG41" s="3">
        <f t="shared" si="17"/>
        <v>1205.280577133964</v>
      </c>
      <c r="BH41" s="3">
        <f t="shared" si="17"/>
        <v>826.10824935516098</v>
      </c>
      <c r="BI41" s="3">
        <f t="shared" si="17"/>
        <v>634.21949826690377</v>
      </c>
      <c r="BJ41" s="3">
        <f t="shared" si="17"/>
        <v>659.59786948831083</v>
      </c>
      <c r="BK41" s="3">
        <f t="shared" si="17"/>
        <v>1034.5590659157313</v>
      </c>
      <c r="BL41" s="3">
        <f t="shared" si="17"/>
        <v>1652.1319869641643</v>
      </c>
      <c r="BM41" s="3">
        <f t="shared" si="17"/>
        <v>2405.5546487722117</v>
      </c>
      <c r="BN41" s="3">
        <f t="shared" si="17"/>
        <v>2928.4417214205155</v>
      </c>
      <c r="BO41" s="3">
        <f t="shared" si="17"/>
        <v>3210.341770701169</v>
      </c>
      <c r="BP41" s="3">
        <f t="shared" si="17"/>
        <v>2932.049285695894</v>
      </c>
      <c r="BQ41" s="3">
        <f t="shared" si="17"/>
        <v>2287.7848617073573</v>
      </c>
      <c r="BR41" s="3">
        <f t="shared" si="17"/>
        <v>1650.5220629108669</v>
      </c>
      <c r="BS41" s="3">
        <f t="shared" si="17"/>
        <v>1219.0204078647937</v>
      </c>
      <c r="BT41" s="3">
        <f t="shared" si="17"/>
        <v>924.12185895996618</v>
      </c>
      <c r="BU41" s="3">
        <f t="shared" si="17"/>
        <v>724.75110407876366</v>
      </c>
      <c r="BV41" s="3">
        <f t="shared" si="17"/>
        <v>585.46475882233494</v>
      </c>
      <c r="BW41" s="3">
        <f t="shared" si="17"/>
        <v>499.24575183552128</v>
      </c>
      <c r="BX41" s="3">
        <f t="shared" ref="BX41:DC41" si="18">AVERAGEIF(BX16:BX18,"&gt;0")*multiplier</f>
        <v>541.42746709342521</v>
      </c>
      <c r="BY41" s="3">
        <f t="shared" si="18"/>
        <v>872.1734523263392</v>
      </c>
      <c r="BZ41" s="3">
        <f t="shared" si="18"/>
        <v>1433.8025627417944</v>
      </c>
      <c r="CA41" s="3">
        <f t="shared" si="18"/>
        <v>2126.2080403553318</v>
      </c>
      <c r="CB41" s="3">
        <f t="shared" si="18"/>
        <v>2601.462266563286</v>
      </c>
      <c r="CC41" s="3">
        <f t="shared" si="18"/>
        <v>2808.243778448913</v>
      </c>
      <c r="CD41" s="3">
        <f t="shared" si="18"/>
        <v>2671.924355011151</v>
      </c>
      <c r="CE41" s="3">
        <f t="shared" si="18"/>
        <v>2184.3395190840547</v>
      </c>
      <c r="CF41" s="3">
        <f t="shared" si="18"/>
        <v>1605.3465808228616</v>
      </c>
      <c r="CG41" s="3">
        <f t="shared" si="18"/>
        <v>1140.9188194043152</v>
      </c>
      <c r="CH41" s="3">
        <f t="shared" si="18"/>
        <v>806.35918867374539</v>
      </c>
      <c r="CI41" s="3">
        <f t="shared" si="18"/>
        <v>639.47972475992628</v>
      </c>
      <c r="CJ41" s="3">
        <f t="shared" si="18"/>
        <v>819.19830210998532</v>
      </c>
      <c r="CK41" s="3">
        <f t="shared" si="18"/>
        <v>1382.6409555226994</v>
      </c>
      <c r="CL41" s="3">
        <f t="shared" si="18"/>
        <v>2038.5990128324972</v>
      </c>
      <c r="CM41" s="3">
        <f t="shared" si="18"/>
        <v>2660.9635274888205</v>
      </c>
      <c r="CN41" s="3">
        <f t="shared" si="18"/>
        <v>3093.5462903987745</v>
      </c>
      <c r="CO41" s="3">
        <f t="shared" si="18"/>
        <v>2977.9122288301319</v>
      </c>
      <c r="CP41" s="3">
        <f t="shared" si="18"/>
        <v>2370.5863570035112</v>
      </c>
      <c r="CQ41" s="3">
        <f t="shared" si="18"/>
        <v>1698.1856993031829</v>
      </c>
      <c r="CR41" s="3">
        <f t="shared" si="18"/>
        <v>1185.3098584516567</v>
      </c>
      <c r="CS41" s="3">
        <f t="shared" si="18"/>
        <v>867.26613163747197</v>
      </c>
      <c r="CT41" s="3">
        <f t="shared" si="18"/>
        <v>644.80090059938289</v>
      </c>
      <c r="CU41" s="3">
        <f t="shared" si="18"/>
        <v>513.07434461085757</v>
      </c>
      <c r="CV41" s="3">
        <f t="shared" si="18"/>
        <v>601.41079092658617</v>
      </c>
      <c r="CW41" s="3">
        <f t="shared" si="18"/>
        <v>1035.1343635655364</v>
      </c>
      <c r="CX41" s="3">
        <f t="shared" si="18"/>
        <v>1713.3229391700684</v>
      </c>
      <c r="CY41" s="3">
        <f t="shared" si="18"/>
        <v>2492.1149893115662</v>
      </c>
      <c r="CZ41" s="3">
        <f t="shared" si="18"/>
        <v>3195.0009118903258</v>
      </c>
      <c r="DA41" s="3">
        <f t="shared" si="18"/>
        <v>2875.5788828668192</v>
      </c>
      <c r="DB41" s="3">
        <f t="shared" si="18"/>
        <v>2187.3260950024201</v>
      </c>
      <c r="DC41" s="3">
        <f t="shared" si="18"/>
        <v>1619.3095522167976</v>
      </c>
      <c r="DD41" s="3">
        <f t="shared" ref="DD41:EA41" si="19">AVERAGEIF(DD16:DD18,"&gt;0")*multiplier</f>
        <v>1150.3953873212981</v>
      </c>
      <c r="DE41" s="3">
        <f t="shared" si="19"/>
        <v>826.76445520026357</v>
      </c>
      <c r="DF41" s="3">
        <f t="shared" si="19"/>
        <v>614.36406935325317</v>
      </c>
      <c r="DG41" s="3">
        <f t="shared" si="19"/>
        <v>541.12987207617539</v>
      </c>
      <c r="DH41" s="3">
        <f t="shared" si="19"/>
        <v>846.12196524165495</v>
      </c>
      <c r="DI41" s="3">
        <f t="shared" si="19"/>
        <v>1768.9575405984576</v>
      </c>
      <c r="DJ41" s="3">
        <f t="shared" si="19"/>
        <v>2901.0569503405036</v>
      </c>
      <c r="DK41" s="3">
        <f t="shared" si="19"/>
        <v>3513.5758465692788</v>
      </c>
      <c r="DL41" s="3">
        <f t="shared" si="19"/>
        <v>3635.5517486450194</v>
      </c>
      <c r="DM41" s="3">
        <f t="shared" si="19"/>
        <v>3293.2374150478695</v>
      </c>
      <c r="DN41" s="3">
        <f t="shared" si="19"/>
        <v>2680.557649968945</v>
      </c>
      <c r="DO41" s="3">
        <f t="shared" si="19"/>
        <v>2098.3606786647651</v>
      </c>
      <c r="DP41" s="3">
        <f t="shared" si="19"/>
        <v>1639.5063768866394</v>
      </c>
      <c r="DQ41" s="3">
        <f t="shared" si="19"/>
        <v>1348.510221403382</v>
      </c>
      <c r="DR41" s="3">
        <f t="shared" si="19"/>
        <v>1121.7518360221779</v>
      </c>
      <c r="DS41" s="3">
        <f t="shared" si="19"/>
        <v>958.20381525754158</v>
      </c>
      <c r="DT41" s="3">
        <f t="shared" si="19"/>
        <v>1194.1835917983742</v>
      </c>
      <c r="DU41" s="3">
        <f t="shared" si="19"/>
        <v>1910.366622171065</v>
      </c>
      <c r="DV41" s="3">
        <f t="shared" si="19"/>
        <v>2752.480852605966</v>
      </c>
      <c r="DW41" s="3">
        <f t="shared" si="19"/>
        <v>3391.2562139704241</v>
      </c>
      <c r="DX41" s="3">
        <f t="shared" si="19"/>
        <v>3801.0245120729155</v>
      </c>
      <c r="DY41" s="3">
        <f t="shared" si="19"/>
        <v>3789.2324052696504</v>
      </c>
      <c r="DZ41" s="3">
        <f t="shared" si="19"/>
        <v>3252.0174286346346</v>
      </c>
      <c r="EA41" s="3">
        <f t="shared" si="19"/>
        <v>2561.8134572975036</v>
      </c>
    </row>
    <row r="42" spans="11:131" x14ac:dyDescent="0.25">
      <c r="K42" s="3">
        <v>6</v>
      </c>
      <c r="L42" s="3">
        <f t="shared" ref="L42:AQ42" si="20">AVERAGEIF(L19:L21,"&gt;0")*multiplier</f>
        <v>13.788758583871621</v>
      </c>
      <c r="M42" s="3">
        <f t="shared" si="20"/>
        <v>13.788758583871621</v>
      </c>
      <c r="N42" s="3">
        <f t="shared" si="20"/>
        <v>13.788758583871621</v>
      </c>
      <c r="O42" s="3">
        <f t="shared" si="20"/>
        <v>13.788758583871621</v>
      </c>
      <c r="P42" s="3">
        <f t="shared" si="20"/>
        <v>13.788758583871621</v>
      </c>
      <c r="Q42" s="3">
        <f t="shared" si="20"/>
        <v>14.936519527550148</v>
      </c>
      <c r="R42" s="3">
        <f t="shared" si="20"/>
        <v>64.052342011395623</v>
      </c>
      <c r="S42" s="3">
        <f t="shared" si="20"/>
        <v>348.62918965197736</v>
      </c>
      <c r="T42" s="3">
        <f t="shared" si="20"/>
        <v>934.45880693397442</v>
      </c>
      <c r="U42" s="3">
        <f t="shared" si="20"/>
        <v>1453.6939589956846</v>
      </c>
      <c r="V42" s="3">
        <f t="shared" si="20"/>
        <v>1567.973361522083</v>
      </c>
      <c r="W42" s="3">
        <f t="shared" si="20"/>
        <v>1411.7457383253429</v>
      </c>
      <c r="X42" s="3">
        <f t="shared" si="20"/>
        <v>1170.3535033747967</v>
      </c>
      <c r="Y42" s="3">
        <f t="shared" si="20"/>
        <v>950.99016054363733</v>
      </c>
      <c r="Z42" s="3">
        <f t="shared" si="20"/>
        <v>759.60640110114048</v>
      </c>
      <c r="AA42" s="3">
        <f t="shared" si="20"/>
        <v>613.51166213577847</v>
      </c>
      <c r="AB42" s="3">
        <f t="shared" si="20"/>
        <v>498.66674753018305</v>
      </c>
      <c r="AC42" s="3">
        <f t="shared" si="20"/>
        <v>471.62686839202689</v>
      </c>
      <c r="AD42" s="3">
        <f t="shared" si="20"/>
        <v>657.62667007570326</v>
      </c>
      <c r="AE42" s="3">
        <f t="shared" si="20"/>
        <v>1179.9300186106252</v>
      </c>
      <c r="AF42" s="3">
        <f t="shared" si="20"/>
        <v>1945.5317867706567</v>
      </c>
      <c r="AG42" s="3">
        <f t="shared" si="20"/>
        <v>2515.9369230929692</v>
      </c>
      <c r="AH42" s="3">
        <f t="shared" si="20"/>
        <v>2478.4297699722565</v>
      </c>
      <c r="AI42" s="3">
        <f t="shared" si="20"/>
        <v>2017.3917538642772</v>
      </c>
      <c r="AJ42" s="3">
        <f t="shared" si="20"/>
        <v>1475.5469173578028</v>
      </c>
      <c r="AK42" s="3">
        <f t="shared" si="20"/>
        <v>1065.0601282070338</v>
      </c>
      <c r="AL42" s="3">
        <f t="shared" si="20"/>
        <v>758.18378670746074</v>
      </c>
      <c r="AM42" s="3">
        <f t="shared" si="20"/>
        <v>556.84522665107113</v>
      </c>
      <c r="AN42" s="3">
        <f t="shared" si="20"/>
        <v>424.04361700270459</v>
      </c>
      <c r="AO42" s="3">
        <f t="shared" si="20"/>
        <v>372.39606724319481</v>
      </c>
      <c r="AP42" s="3">
        <f t="shared" si="20"/>
        <v>460.71800818026975</v>
      </c>
      <c r="AQ42" s="3">
        <f t="shared" si="20"/>
        <v>754.41560069230866</v>
      </c>
      <c r="AR42" s="3">
        <f t="shared" ref="AR42:BW42" si="21">AVERAGEIF(AR19:AR21,"&gt;0")*multiplier</f>
        <v>1302.5558456675712</v>
      </c>
      <c r="AS42" s="3">
        <f t="shared" si="21"/>
        <v>1987.6740137916092</v>
      </c>
      <c r="AT42" s="3">
        <f t="shared" si="21"/>
        <v>2526.8589542873892</v>
      </c>
      <c r="AU42" s="3">
        <f t="shared" si="21"/>
        <v>2721.2930529487926</v>
      </c>
      <c r="AV42" s="3">
        <f t="shared" si="21"/>
        <v>2574.6429334293593</v>
      </c>
      <c r="AW42" s="3">
        <f t="shared" si="21"/>
        <v>2236.1919233393755</v>
      </c>
      <c r="AX42" s="3">
        <f t="shared" si="21"/>
        <v>1833.1709738593272</v>
      </c>
      <c r="AY42" s="3">
        <f t="shared" si="21"/>
        <v>1404.5880629353646</v>
      </c>
      <c r="AZ42" s="3">
        <f t="shared" si="21"/>
        <v>973.27730064925743</v>
      </c>
      <c r="BA42" s="3">
        <f t="shared" si="21"/>
        <v>671.53475825671012</v>
      </c>
      <c r="BB42" s="3">
        <f t="shared" si="21"/>
        <v>511.75420688715485</v>
      </c>
      <c r="BC42" s="3">
        <f t="shared" si="21"/>
        <v>473.81288084830823</v>
      </c>
      <c r="BD42" s="3">
        <f t="shared" si="21"/>
        <v>573.34730650739107</v>
      </c>
      <c r="BE42" s="3">
        <f t="shared" si="21"/>
        <v>881.59614135753816</v>
      </c>
      <c r="BF42" s="3">
        <f t="shared" si="21"/>
        <v>1362.8747700927197</v>
      </c>
      <c r="BG42" s="3">
        <f t="shared" si="21"/>
        <v>1630.170794260473</v>
      </c>
      <c r="BH42" s="3">
        <f t="shared" si="21"/>
        <v>1434.2681186767711</v>
      </c>
      <c r="BI42" s="3">
        <f t="shared" si="21"/>
        <v>1115.8560808572008</v>
      </c>
      <c r="BJ42" s="3">
        <f t="shared" si="21"/>
        <v>820.13163797327036</v>
      </c>
      <c r="BK42" s="3">
        <f t="shared" si="21"/>
        <v>675.94409683497486</v>
      </c>
      <c r="BL42" s="3">
        <f t="shared" si="21"/>
        <v>836.77674531110199</v>
      </c>
      <c r="BM42" s="3">
        <f t="shared" si="21"/>
        <v>1544.8396548290668</v>
      </c>
      <c r="BN42" s="3">
        <f t="shared" si="21"/>
        <v>2285.1346030010545</v>
      </c>
      <c r="BO42" s="3">
        <f t="shared" si="21"/>
        <v>2828.5117709049919</v>
      </c>
      <c r="BP42" s="3">
        <f t="shared" si="21"/>
        <v>3129.971594324501</v>
      </c>
      <c r="BQ42" s="3">
        <f t="shared" si="21"/>
        <v>3076.9837179241458</v>
      </c>
      <c r="BR42" s="3">
        <f t="shared" si="21"/>
        <v>2638.5249175524427</v>
      </c>
      <c r="BS42" s="3">
        <f t="shared" si="21"/>
        <v>2040.2840584379294</v>
      </c>
      <c r="BT42" s="3">
        <f t="shared" si="21"/>
        <v>1508.3078216233112</v>
      </c>
      <c r="BU42" s="3">
        <f t="shared" si="21"/>
        <v>1137.6858479720595</v>
      </c>
      <c r="BV42" s="3">
        <f t="shared" si="21"/>
        <v>883.93133434351637</v>
      </c>
      <c r="BW42" s="3">
        <f t="shared" si="21"/>
        <v>692.2148319639432</v>
      </c>
      <c r="BX42" s="3">
        <f t="shared" ref="BX42:DC42" si="22">AVERAGEIF(BX19:BX21,"&gt;0")*multiplier</f>
        <v>562.41825737849581</v>
      </c>
      <c r="BY42" s="3">
        <f t="shared" si="22"/>
        <v>521.7995646258745</v>
      </c>
      <c r="BZ42" s="3">
        <f t="shared" si="22"/>
        <v>662.79004123358811</v>
      </c>
      <c r="CA42" s="3">
        <f t="shared" si="22"/>
        <v>1115.9294215104767</v>
      </c>
      <c r="CB42" s="3">
        <f t="shared" si="22"/>
        <v>1696.2570770071384</v>
      </c>
      <c r="CC42" s="3">
        <f t="shared" si="22"/>
        <v>2234.6759012262537</v>
      </c>
      <c r="CD42" s="3">
        <f t="shared" si="22"/>
        <v>2618.9065782561697</v>
      </c>
      <c r="CE42" s="3">
        <f t="shared" si="22"/>
        <v>2734.6073596244009</v>
      </c>
      <c r="CF42" s="3">
        <f t="shared" si="22"/>
        <v>2514.8323397440422</v>
      </c>
      <c r="CG42" s="3">
        <f t="shared" si="22"/>
        <v>2082.1846221085611</v>
      </c>
      <c r="CH42" s="3">
        <f t="shared" si="22"/>
        <v>1575.067653102451</v>
      </c>
      <c r="CI42" s="3">
        <f t="shared" si="22"/>
        <v>1096.1618769734678</v>
      </c>
      <c r="CJ42" s="3">
        <f t="shared" si="22"/>
        <v>776.96837561911218</v>
      </c>
      <c r="CK42" s="3">
        <f t="shared" si="22"/>
        <v>755.67529521978179</v>
      </c>
      <c r="CL42" s="3">
        <f t="shared" si="22"/>
        <v>1123.0684400676071</v>
      </c>
      <c r="CM42" s="3">
        <f t="shared" si="22"/>
        <v>1760.7384767520273</v>
      </c>
      <c r="CN42" s="3">
        <f t="shared" si="22"/>
        <v>2463.6191111688881</v>
      </c>
      <c r="CO42" s="3">
        <f t="shared" si="22"/>
        <v>2968.1563114664946</v>
      </c>
      <c r="CP42" s="3">
        <f t="shared" si="22"/>
        <v>3098.9545479322228</v>
      </c>
      <c r="CQ42" s="3">
        <f t="shared" si="22"/>
        <v>2763.6230591390618</v>
      </c>
      <c r="CR42" s="3">
        <f t="shared" si="22"/>
        <v>2182.011739409149</v>
      </c>
      <c r="CS42" s="3">
        <f t="shared" si="22"/>
        <v>1637.1015517288565</v>
      </c>
      <c r="CT42" s="3">
        <f t="shared" si="22"/>
        <v>1186.0296909562239</v>
      </c>
      <c r="CU42" s="3">
        <f t="shared" si="22"/>
        <v>822.29415023347076</v>
      </c>
      <c r="CV42" s="3">
        <f t="shared" si="22"/>
        <v>598.17710463933724</v>
      </c>
      <c r="CW42" s="3">
        <f t="shared" si="22"/>
        <v>581.64737313273804</v>
      </c>
      <c r="CX42" s="3">
        <f t="shared" si="22"/>
        <v>865.87102592307144</v>
      </c>
      <c r="CY42" s="3">
        <f t="shared" si="22"/>
        <v>1449.1444099941198</v>
      </c>
      <c r="CZ42" s="3">
        <f t="shared" si="22"/>
        <v>2475.0844639313818</v>
      </c>
      <c r="DA42" s="3">
        <f t="shared" si="22"/>
        <v>3033.9197939382821</v>
      </c>
      <c r="DB42" s="3">
        <f t="shared" si="22"/>
        <v>2950.7866765270851</v>
      </c>
      <c r="DC42" s="3">
        <f t="shared" si="22"/>
        <v>2489.7308684725504</v>
      </c>
      <c r="DD42" s="3">
        <f t="shared" ref="DD42:EA42" si="23">AVERAGEIF(DD19:DD21,"&gt;0")*multiplier</f>
        <v>1895.7230099770618</v>
      </c>
      <c r="DE42" s="3">
        <f t="shared" si="23"/>
        <v>1387.6420220339828</v>
      </c>
      <c r="DF42" s="3">
        <f t="shared" si="23"/>
        <v>988.59394264395507</v>
      </c>
      <c r="DG42" s="3">
        <f t="shared" si="23"/>
        <v>715.64729509294614</v>
      </c>
      <c r="DH42" s="3">
        <f t="shared" si="23"/>
        <v>567.05602478176013</v>
      </c>
      <c r="DI42" s="3">
        <f t="shared" si="23"/>
        <v>786.4694233482852</v>
      </c>
      <c r="DJ42" s="3">
        <f t="shared" si="23"/>
        <v>1678.9488984164711</v>
      </c>
      <c r="DK42" s="3">
        <f t="shared" si="23"/>
        <v>2621.3690330821191</v>
      </c>
      <c r="DL42" s="3">
        <f t="shared" si="23"/>
        <v>3193.7675840392139</v>
      </c>
      <c r="DM42" s="3">
        <f t="shared" si="23"/>
        <v>3501.0770041109986</v>
      </c>
      <c r="DN42" s="3">
        <f t="shared" si="23"/>
        <v>3438.8014844960462</v>
      </c>
      <c r="DO42" s="3">
        <f t="shared" si="23"/>
        <v>3047.7604456996182</v>
      </c>
      <c r="DP42" s="3">
        <f t="shared" si="23"/>
        <v>2441.826052360193</v>
      </c>
      <c r="DQ42" s="3">
        <f t="shared" si="23"/>
        <v>1942.9797173694221</v>
      </c>
      <c r="DR42" s="3">
        <f t="shared" si="23"/>
        <v>1560.0038050151209</v>
      </c>
      <c r="DS42" s="3">
        <f t="shared" si="23"/>
        <v>1220.4912829135174</v>
      </c>
      <c r="DT42" s="3">
        <f t="shared" si="23"/>
        <v>1008.2651635591717</v>
      </c>
      <c r="DU42" s="3">
        <f t="shared" si="23"/>
        <v>1088.1000494547638</v>
      </c>
      <c r="DV42" s="3">
        <f t="shared" si="23"/>
        <v>1606.6943207747693</v>
      </c>
      <c r="DW42" s="3">
        <f t="shared" si="23"/>
        <v>2326.8604243393943</v>
      </c>
      <c r="DX42" s="3">
        <f t="shared" si="23"/>
        <v>3004.6317787971043</v>
      </c>
      <c r="DY42" s="3">
        <f t="shared" si="23"/>
        <v>3572.5042562376611</v>
      </c>
      <c r="DZ42" s="3">
        <f t="shared" si="23"/>
        <v>3775.0480229851878</v>
      </c>
      <c r="EA42" s="3">
        <f t="shared" si="23"/>
        <v>3526.3141389750222</v>
      </c>
    </row>
    <row r="43" spans="11:131" x14ac:dyDescent="0.25">
      <c r="K43" s="3">
        <v>7</v>
      </c>
      <c r="L43" s="3">
        <f t="shared" ref="L43:AQ43" si="24">AVERAGEIF(L22:L24,"&gt;0")*multiplier</f>
        <v>13.788758583871621</v>
      </c>
      <c r="M43" s="3">
        <f t="shared" si="24"/>
        <v>13.788758583871621</v>
      </c>
      <c r="N43" s="3">
        <f t="shared" si="24"/>
        <v>13.788758583871621</v>
      </c>
      <c r="O43" s="3">
        <f t="shared" si="24"/>
        <v>13.788758583871621</v>
      </c>
      <c r="P43" s="3">
        <f t="shared" si="24"/>
        <v>13.788758583871621</v>
      </c>
      <c r="Q43" s="3">
        <f t="shared" si="24"/>
        <v>13.801321675025752</v>
      </c>
      <c r="R43" s="3">
        <f t="shared" si="24"/>
        <v>16.280891365129687</v>
      </c>
      <c r="S43" s="3">
        <f t="shared" si="24"/>
        <v>57.05669689029002</v>
      </c>
      <c r="T43" s="3">
        <f t="shared" si="24"/>
        <v>257.80167807178339</v>
      </c>
      <c r="U43" s="3">
        <f t="shared" si="24"/>
        <v>712.11747173962283</v>
      </c>
      <c r="V43" s="3">
        <f t="shared" si="24"/>
        <v>1192.5774732447592</v>
      </c>
      <c r="W43" s="3">
        <f t="shared" si="24"/>
        <v>1479.6146011400479</v>
      </c>
      <c r="X43" s="3">
        <f t="shared" si="24"/>
        <v>1494.4234313266807</v>
      </c>
      <c r="Y43" s="3">
        <f t="shared" si="24"/>
        <v>1340.6038457225188</v>
      </c>
      <c r="Z43" s="3">
        <f t="shared" si="24"/>
        <v>1112.9589077660905</v>
      </c>
      <c r="AA43" s="3">
        <f t="shared" si="24"/>
        <v>898.7037898838513</v>
      </c>
      <c r="AB43" s="3">
        <f t="shared" si="24"/>
        <v>708.63395686942852</v>
      </c>
      <c r="AC43" s="3">
        <f t="shared" si="24"/>
        <v>552.63812319870283</v>
      </c>
      <c r="AD43" s="3">
        <f t="shared" si="24"/>
        <v>476.07616471694047</v>
      </c>
      <c r="AE43" s="3">
        <f t="shared" si="24"/>
        <v>600.57531076938108</v>
      </c>
      <c r="AF43" s="3">
        <f t="shared" si="24"/>
        <v>1059.7580222277591</v>
      </c>
      <c r="AG43" s="3">
        <f t="shared" si="24"/>
        <v>1767.7292290878315</v>
      </c>
      <c r="AH43" s="3">
        <f t="shared" si="24"/>
        <v>2324.9838681980714</v>
      </c>
      <c r="AI43" s="3">
        <f t="shared" si="24"/>
        <v>2515.1659387420382</v>
      </c>
      <c r="AJ43" s="3">
        <f t="shared" si="24"/>
        <v>2303.6345207677468</v>
      </c>
      <c r="AK43" s="3">
        <f t="shared" si="24"/>
        <v>1900.4766897940792</v>
      </c>
      <c r="AL43" s="3">
        <f t="shared" si="24"/>
        <v>1425.505584996059</v>
      </c>
      <c r="AM43" s="3">
        <f t="shared" si="24"/>
        <v>1003.5075476269982</v>
      </c>
      <c r="AN43" s="3">
        <f t="shared" si="24"/>
        <v>700.98564384201961</v>
      </c>
      <c r="AO43" s="3">
        <f t="shared" si="24"/>
        <v>503.99444708337859</v>
      </c>
      <c r="AP43" s="3">
        <f t="shared" si="24"/>
        <v>406.74539695990546</v>
      </c>
      <c r="AQ43" s="3">
        <f t="shared" si="24"/>
        <v>421.02121008085265</v>
      </c>
      <c r="AR43" s="3">
        <f t="shared" ref="AR43:BW43" si="25">AVERAGEIF(AR22:AR24,"&gt;0")*multiplier</f>
        <v>610.21997904495072</v>
      </c>
      <c r="AS43" s="3">
        <f t="shared" si="25"/>
        <v>1027.7629129954298</v>
      </c>
      <c r="AT43" s="3">
        <f t="shared" si="25"/>
        <v>1603.5820645227923</v>
      </c>
      <c r="AU43" s="3">
        <f t="shared" si="25"/>
        <v>2158.7858358374961</v>
      </c>
      <c r="AV43" s="3">
        <f t="shared" si="25"/>
        <v>2531.05266435776</v>
      </c>
      <c r="AW43" s="3">
        <f t="shared" si="25"/>
        <v>2644.4212533659265</v>
      </c>
      <c r="AX43" s="3">
        <f t="shared" si="25"/>
        <v>2529.4143226120432</v>
      </c>
      <c r="AY43" s="3">
        <f t="shared" si="25"/>
        <v>2219.4768837671518</v>
      </c>
      <c r="AZ43" s="3">
        <f t="shared" si="25"/>
        <v>1737.5800343110805</v>
      </c>
      <c r="BA43" s="3">
        <f t="shared" si="25"/>
        <v>1219.7512862028493</v>
      </c>
      <c r="BB43" s="3">
        <f t="shared" si="25"/>
        <v>844.15076582904658</v>
      </c>
      <c r="BC43" s="3">
        <f t="shared" si="25"/>
        <v>602.58283540621585</v>
      </c>
      <c r="BD43" s="3">
        <f t="shared" si="25"/>
        <v>507.38954586358483</v>
      </c>
      <c r="BE43" s="3">
        <f t="shared" si="25"/>
        <v>536.07579783444828</v>
      </c>
      <c r="BF43" s="3">
        <f t="shared" si="25"/>
        <v>755.6232043540208</v>
      </c>
      <c r="BG43" s="3">
        <f t="shared" si="25"/>
        <v>1212.3239639783369</v>
      </c>
      <c r="BH43" s="3">
        <f t="shared" si="25"/>
        <v>1554.2696089051087</v>
      </c>
      <c r="BI43" s="3">
        <f t="shared" si="25"/>
        <v>1571.1458326062302</v>
      </c>
      <c r="BJ43" s="3">
        <f t="shared" si="25"/>
        <v>1349.6229329183648</v>
      </c>
      <c r="BK43" s="3">
        <f t="shared" si="25"/>
        <v>1018.0562200172699</v>
      </c>
      <c r="BL43" s="3">
        <f t="shared" si="25"/>
        <v>777.23896147304322</v>
      </c>
      <c r="BM43" s="3">
        <f t="shared" si="25"/>
        <v>854.16533361580275</v>
      </c>
      <c r="BN43" s="3">
        <f t="shared" si="25"/>
        <v>1447.4860523085158</v>
      </c>
      <c r="BO43" s="3">
        <f t="shared" si="25"/>
        <v>2174.754849206056</v>
      </c>
      <c r="BP43" s="3">
        <f t="shared" si="25"/>
        <v>2693.6493102021859</v>
      </c>
      <c r="BQ43" s="3">
        <f t="shared" si="25"/>
        <v>3017.3362170822993</v>
      </c>
      <c r="BR43" s="3">
        <f t="shared" si="25"/>
        <v>3107.2048218182395</v>
      </c>
      <c r="BS43" s="3">
        <f t="shared" si="25"/>
        <v>2881.4205719873003</v>
      </c>
      <c r="BT43" s="3">
        <f t="shared" si="25"/>
        <v>2393.51350413917</v>
      </c>
      <c r="BU43" s="3">
        <f t="shared" si="25"/>
        <v>1866.431588242948</v>
      </c>
      <c r="BV43" s="3">
        <f t="shared" si="25"/>
        <v>1431.8321046602955</v>
      </c>
      <c r="BW43" s="3">
        <f t="shared" si="25"/>
        <v>1088.9756356248397</v>
      </c>
      <c r="BX43" s="3">
        <f t="shared" ref="BX43:DC43" si="26">AVERAGEIF(BX22:BX24,"&gt;0")*multiplier</f>
        <v>835.28963511114227</v>
      </c>
      <c r="BY43" s="3">
        <f t="shared" si="26"/>
        <v>647.8104330710155</v>
      </c>
      <c r="BZ43" s="3">
        <f t="shared" si="26"/>
        <v>551.91656092155415</v>
      </c>
      <c r="CA43" s="3">
        <f t="shared" si="26"/>
        <v>602.85490392236034</v>
      </c>
      <c r="CB43" s="3">
        <f t="shared" si="26"/>
        <v>868.13564418769511</v>
      </c>
      <c r="CC43" s="3">
        <f t="shared" si="26"/>
        <v>1320.1579867530647</v>
      </c>
      <c r="CD43" s="3">
        <f t="shared" si="26"/>
        <v>1844.4609523930196</v>
      </c>
      <c r="CE43" s="3">
        <f t="shared" si="26"/>
        <v>2334.711120758921</v>
      </c>
      <c r="CF43" s="3">
        <f t="shared" si="26"/>
        <v>2624.1564380431587</v>
      </c>
      <c r="CG43" s="3">
        <f t="shared" si="26"/>
        <v>2632.6105250312926</v>
      </c>
      <c r="CH43" s="3">
        <f t="shared" si="26"/>
        <v>2380.7107159271636</v>
      </c>
      <c r="CI43" s="3">
        <f t="shared" si="26"/>
        <v>1901.6528927881984</v>
      </c>
      <c r="CJ43" s="3">
        <f t="shared" si="26"/>
        <v>1352.0181737239811</v>
      </c>
      <c r="CK43" s="3">
        <f t="shared" si="26"/>
        <v>928.39634940993153</v>
      </c>
      <c r="CL43" s="3">
        <f t="shared" si="26"/>
        <v>787.65614618382551</v>
      </c>
      <c r="CM43" s="3">
        <f t="shared" si="26"/>
        <v>994.98718210778929</v>
      </c>
      <c r="CN43" s="3">
        <f t="shared" si="26"/>
        <v>1570.8659366561262</v>
      </c>
      <c r="CO43" s="3">
        <f t="shared" si="26"/>
        <v>2254.3085729239233</v>
      </c>
      <c r="CP43" s="3">
        <f t="shared" si="26"/>
        <v>2782.1731403106423</v>
      </c>
      <c r="CQ43" s="3">
        <f t="shared" si="26"/>
        <v>3046.5743159289623</v>
      </c>
      <c r="CR43" s="3">
        <f t="shared" si="26"/>
        <v>2969.3127879928802</v>
      </c>
      <c r="CS43" s="3">
        <f t="shared" si="26"/>
        <v>2617.5085513441873</v>
      </c>
      <c r="CT43" s="3">
        <f t="shared" si="26"/>
        <v>2110.3324347062094</v>
      </c>
      <c r="CU43" s="3">
        <f t="shared" si="26"/>
        <v>1502.731084240349</v>
      </c>
      <c r="CV43" s="3">
        <f t="shared" si="26"/>
        <v>1010.4646929526315</v>
      </c>
      <c r="CW43" s="3">
        <f t="shared" si="26"/>
        <v>712.89107546045932</v>
      </c>
      <c r="CX43" s="3">
        <f t="shared" si="26"/>
        <v>604.35461675113243</v>
      </c>
      <c r="CY43" s="3">
        <f t="shared" si="26"/>
        <v>775.36561776651399</v>
      </c>
      <c r="CZ43" s="3">
        <f t="shared" si="26"/>
        <v>1484.8861325063947</v>
      </c>
      <c r="DA43" s="3">
        <f t="shared" si="26"/>
        <v>2283.774260420334</v>
      </c>
      <c r="DB43" s="3">
        <f t="shared" si="26"/>
        <v>2835.8037507804652</v>
      </c>
      <c r="DC43" s="3">
        <f t="shared" si="26"/>
        <v>2956.0058946283366</v>
      </c>
      <c r="DD43" s="3">
        <f t="shared" ref="DD43:EA43" si="27">AVERAGEIF(DD22:DD24,"&gt;0")*multiplier</f>
        <v>2684.1227112608703</v>
      </c>
      <c r="DE43" s="3">
        <f t="shared" si="27"/>
        <v>2179.2895204592091</v>
      </c>
      <c r="DF43" s="3">
        <f t="shared" si="27"/>
        <v>1628.5887936788599</v>
      </c>
      <c r="DG43" s="3">
        <f t="shared" si="27"/>
        <v>1169.4384042567312</v>
      </c>
      <c r="DH43" s="3">
        <f t="shared" si="27"/>
        <v>791.57852906916253</v>
      </c>
      <c r="DI43" s="3">
        <f t="shared" si="27"/>
        <v>606.22200509777167</v>
      </c>
      <c r="DJ43" s="3">
        <f t="shared" si="27"/>
        <v>805.78984638383042</v>
      </c>
      <c r="DK43" s="3">
        <f t="shared" si="27"/>
        <v>1516.9710169357404</v>
      </c>
      <c r="DL43" s="3">
        <f t="shared" si="27"/>
        <v>2263.3021547995527</v>
      </c>
      <c r="DM43" s="3">
        <f t="shared" si="27"/>
        <v>2885.5868528067276</v>
      </c>
      <c r="DN43" s="3">
        <f t="shared" si="27"/>
        <v>3299.0983787771197</v>
      </c>
      <c r="DO43" s="3">
        <f t="shared" si="27"/>
        <v>3437.0408231177239</v>
      </c>
      <c r="DP43" s="3">
        <f t="shared" si="27"/>
        <v>3226.6732949808861</v>
      </c>
      <c r="DQ43" s="3">
        <f t="shared" si="27"/>
        <v>2796.7952433120995</v>
      </c>
      <c r="DR43" s="3">
        <f t="shared" si="27"/>
        <v>2282.9884494472717</v>
      </c>
      <c r="DS43" s="3">
        <f t="shared" si="27"/>
        <v>1729.9583350704049</v>
      </c>
      <c r="DT43" s="3">
        <f t="shared" si="27"/>
        <v>1313.4289242979164</v>
      </c>
      <c r="DU43" s="3">
        <f t="shared" si="27"/>
        <v>1040.7249391291546</v>
      </c>
      <c r="DV43" s="3">
        <f t="shared" si="27"/>
        <v>1030.6222270738167</v>
      </c>
      <c r="DW43" s="3">
        <f t="shared" si="27"/>
        <v>1355.5417204739319</v>
      </c>
      <c r="DX43" s="3">
        <f t="shared" si="27"/>
        <v>1934.9381899675243</v>
      </c>
      <c r="DY43" s="3">
        <f t="shared" si="27"/>
        <v>2675.9013492880149</v>
      </c>
      <c r="DZ43" s="3">
        <f t="shared" si="27"/>
        <v>3304.2385215603322</v>
      </c>
      <c r="EA43" s="3">
        <f t="shared" si="27"/>
        <v>3645.4949756682813</v>
      </c>
    </row>
    <row r="44" spans="11:131" x14ac:dyDescent="0.25">
      <c r="K44" s="4">
        <v>8</v>
      </c>
      <c r="L44" s="3">
        <f t="shared" ref="L44:AQ44" si="28">AVERAGEIF(L25:L27,"&gt;0")*multiplier</f>
        <v>13.788758583871621</v>
      </c>
      <c r="M44" s="3">
        <f t="shared" si="28"/>
        <v>13.788758583871621</v>
      </c>
      <c r="N44" s="3">
        <f t="shared" si="28"/>
        <v>13.788758583871621</v>
      </c>
      <c r="O44" s="3">
        <f t="shared" si="28"/>
        <v>13.788758583871621</v>
      </c>
      <c r="P44" s="3">
        <f t="shared" si="28"/>
        <v>13.788758583871621</v>
      </c>
      <c r="Q44" s="3">
        <f t="shared" si="28"/>
        <v>13.788758583871621</v>
      </c>
      <c r="R44" s="3">
        <f t="shared" si="28"/>
        <v>13.864448489861472</v>
      </c>
      <c r="S44" s="3">
        <f t="shared" si="28"/>
        <v>17.066183406414385</v>
      </c>
      <c r="T44" s="3">
        <f t="shared" si="28"/>
        <v>50.898597769073959</v>
      </c>
      <c r="U44" s="3">
        <f t="shared" si="28"/>
        <v>205.97358453455766</v>
      </c>
      <c r="V44" s="3">
        <f t="shared" si="28"/>
        <v>517.92951971666776</v>
      </c>
      <c r="W44" s="3">
        <f t="shared" si="28"/>
        <v>924.39466880721977</v>
      </c>
      <c r="X44" s="3">
        <f t="shared" si="28"/>
        <v>1277.7590367698747</v>
      </c>
      <c r="Y44" s="3">
        <f t="shared" si="28"/>
        <v>1443.2078040158722</v>
      </c>
      <c r="Z44" s="3">
        <f t="shared" si="28"/>
        <v>1407.8344754066068</v>
      </c>
      <c r="AA44" s="3">
        <f t="shared" si="28"/>
        <v>1242.3571898589666</v>
      </c>
      <c r="AB44" s="3">
        <f t="shared" si="28"/>
        <v>1019.5534123202807</v>
      </c>
      <c r="AC44" s="3">
        <f t="shared" si="28"/>
        <v>787.23010319682874</v>
      </c>
      <c r="AD44" s="3">
        <f t="shared" si="28"/>
        <v>591.6007563921579</v>
      </c>
      <c r="AE44" s="3">
        <f t="shared" si="28"/>
        <v>493.69167447338981</v>
      </c>
      <c r="AF44" s="3">
        <f t="shared" si="28"/>
        <v>585.98317166522213</v>
      </c>
      <c r="AG44" s="3">
        <f t="shared" si="28"/>
        <v>979.28949592426864</v>
      </c>
      <c r="AH44" s="3">
        <f t="shared" si="28"/>
        <v>1555.3237076056721</v>
      </c>
      <c r="AI44" s="3">
        <f t="shared" si="28"/>
        <v>2075.2155801837371</v>
      </c>
      <c r="AJ44" s="3">
        <f t="shared" si="28"/>
        <v>2389.2879168312174</v>
      </c>
      <c r="AK44" s="3">
        <f t="shared" si="28"/>
        <v>2406.9263019475261</v>
      </c>
      <c r="AL44" s="3">
        <f t="shared" si="28"/>
        <v>2146.7466186653405</v>
      </c>
      <c r="AM44" s="3">
        <f t="shared" si="28"/>
        <v>1706.794752733786</v>
      </c>
      <c r="AN44" s="3">
        <f t="shared" si="28"/>
        <v>1233.6854198167375</v>
      </c>
      <c r="AO44" s="3">
        <f t="shared" si="28"/>
        <v>839.67028417557935</v>
      </c>
      <c r="AP44" s="3">
        <f t="shared" si="28"/>
        <v>589.26111541953969</v>
      </c>
      <c r="AQ44" s="3">
        <f t="shared" si="28"/>
        <v>458.70529422568876</v>
      </c>
      <c r="AR44" s="3">
        <f t="shared" ref="AR44:BW44" si="29">AVERAGEIF(AR25:AR27,"&gt;0")*multiplier</f>
        <v>422.43010984905982</v>
      </c>
      <c r="AS44" s="3">
        <f t="shared" si="29"/>
        <v>533.06451087919629</v>
      </c>
      <c r="AT44" s="3">
        <f t="shared" si="29"/>
        <v>822.0574432111141</v>
      </c>
      <c r="AU44" s="3">
        <f t="shared" si="29"/>
        <v>1260.411147542929</v>
      </c>
      <c r="AV44" s="3">
        <f t="shared" si="29"/>
        <v>1766.0182368936553</v>
      </c>
      <c r="AW44" s="3">
        <f t="shared" si="29"/>
        <v>2193.0445996040107</v>
      </c>
      <c r="AX44" s="3">
        <f t="shared" si="29"/>
        <v>2465.1631555978438</v>
      </c>
      <c r="AY44" s="3">
        <f t="shared" si="29"/>
        <v>2546.2628017834727</v>
      </c>
      <c r="AZ44" s="3">
        <f t="shared" si="29"/>
        <v>2370.220880767924</v>
      </c>
      <c r="BA44" s="3">
        <f t="shared" si="29"/>
        <v>1939.1131196498613</v>
      </c>
      <c r="BB44" s="3">
        <f t="shared" si="29"/>
        <v>1454.0038353982718</v>
      </c>
      <c r="BC44" s="3">
        <f t="shared" si="29"/>
        <v>1002.5265194625189</v>
      </c>
      <c r="BD44" s="3">
        <f t="shared" si="29"/>
        <v>727.23981085126456</v>
      </c>
      <c r="BE44" s="3">
        <f t="shared" si="29"/>
        <v>564.98103901421962</v>
      </c>
      <c r="BF44" s="3">
        <f t="shared" si="29"/>
        <v>538.44642644732517</v>
      </c>
      <c r="BG44" s="3">
        <f t="shared" si="29"/>
        <v>712.48146531299244</v>
      </c>
      <c r="BH44" s="3">
        <f t="shared" si="29"/>
        <v>1071.0655455976405</v>
      </c>
      <c r="BI44" s="3">
        <f t="shared" si="29"/>
        <v>1384.0482277708891</v>
      </c>
      <c r="BJ44" s="3">
        <f t="shared" si="29"/>
        <v>1537.4080328841342</v>
      </c>
      <c r="BK44" s="3">
        <f t="shared" si="29"/>
        <v>1453.0601456105319</v>
      </c>
      <c r="BL44" s="3">
        <f t="shared" si="29"/>
        <v>1174.9000870519365</v>
      </c>
      <c r="BM44" s="3">
        <f t="shared" si="29"/>
        <v>828.1857803595019</v>
      </c>
      <c r="BN44" s="3">
        <f t="shared" si="29"/>
        <v>871.64747790616457</v>
      </c>
      <c r="BO44" s="3">
        <f t="shared" si="29"/>
        <v>1398.0844886918201</v>
      </c>
      <c r="BP44" s="3">
        <f t="shared" si="29"/>
        <v>2041.5712563494603</v>
      </c>
      <c r="BQ44" s="3">
        <f t="shared" si="29"/>
        <v>2520.8000551526575</v>
      </c>
      <c r="BR44" s="3">
        <f t="shared" si="29"/>
        <v>2863.7030056485041</v>
      </c>
      <c r="BS44" s="3">
        <f t="shared" si="29"/>
        <v>3033.2600092533548</v>
      </c>
      <c r="BT44" s="3">
        <f t="shared" si="29"/>
        <v>2959.8163365165642</v>
      </c>
      <c r="BU44" s="3">
        <f t="shared" si="29"/>
        <v>2645.9396583290259</v>
      </c>
      <c r="BV44" s="3">
        <f t="shared" si="29"/>
        <v>2197.8465718473985</v>
      </c>
      <c r="BW44" s="3">
        <f t="shared" si="29"/>
        <v>1722.7521766260463</v>
      </c>
      <c r="BX44" s="3">
        <f t="shared" ref="BX44:DC44" si="30">AVERAGEIF(BX25:BX27,"&gt;0")*multiplier</f>
        <v>1314.4971824226102</v>
      </c>
      <c r="BY44" s="3">
        <f t="shared" si="30"/>
        <v>982.15718704416054</v>
      </c>
      <c r="BZ44" s="3">
        <f t="shared" si="30"/>
        <v>755.98722263842694</v>
      </c>
      <c r="CA44" s="3">
        <f t="shared" si="30"/>
        <v>606.51930358257891</v>
      </c>
      <c r="CB44" s="3">
        <f t="shared" si="30"/>
        <v>582.61411831789644</v>
      </c>
      <c r="CC44" s="3">
        <f t="shared" si="30"/>
        <v>722.55837904581904</v>
      </c>
      <c r="CD44" s="3">
        <f t="shared" si="30"/>
        <v>1042.4309149828373</v>
      </c>
      <c r="CE44" s="3">
        <f t="shared" si="30"/>
        <v>1520.7347549642523</v>
      </c>
      <c r="CF44" s="3">
        <f t="shared" si="30"/>
        <v>2023.7004815819503</v>
      </c>
      <c r="CG44" s="3">
        <f t="shared" si="30"/>
        <v>2387.7615690348225</v>
      </c>
      <c r="CH44" s="3">
        <f t="shared" si="30"/>
        <v>2561.4620663529436</v>
      </c>
      <c r="CI44" s="3">
        <f t="shared" si="30"/>
        <v>2477.9931259504338</v>
      </c>
      <c r="CJ44" s="3">
        <f t="shared" si="30"/>
        <v>2097.0107147195386</v>
      </c>
      <c r="CK44" s="3">
        <f t="shared" si="30"/>
        <v>1549.5691990233363</v>
      </c>
      <c r="CL44" s="3">
        <f t="shared" si="30"/>
        <v>1098.4169567778506</v>
      </c>
      <c r="CM44" s="3">
        <f t="shared" si="30"/>
        <v>858.13004650732921</v>
      </c>
      <c r="CN44" s="3">
        <f t="shared" si="30"/>
        <v>964.28235966660122</v>
      </c>
      <c r="CO44" s="3">
        <f t="shared" si="30"/>
        <v>1439.3010155598897</v>
      </c>
      <c r="CP44" s="3">
        <f t="shared" si="30"/>
        <v>2028.4275052504593</v>
      </c>
      <c r="CQ44" s="3">
        <f t="shared" si="30"/>
        <v>2541.0977008529967</v>
      </c>
      <c r="CR44" s="3">
        <f t="shared" si="30"/>
        <v>2890.4722247996178</v>
      </c>
      <c r="CS44" s="3">
        <f t="shared" si="30"/>
        <v>2996.1084656042071</v>
      </c>
      <c r="CT44" s="3">
        <f t="shared" si="30"/>
        <v>2839.8022436594188</v>
      </c>
      <c r="CU44" s="3">
        <f t="shared" si="30"/>
        <v>2387.1175464612875</v>
      </c>
      <c r="CV44" s="3">
        <f t="shared" si="30"/>
        <v>1748.2211010160765</v>
      </c>
      <c r="CW44" s="3">
        <f t="shared" si="30"/>
        <v>1187.9406201498573</v>
      </c>
      <c r="CX44" s="3">
        <f t="shared" si="30"/>
        <v>807.53864646444049</v>
      </c>
      <c r="CY44" s="3">
        <f t="shared" si="30"/>
        <v>651.62188811175884</v>
      </c>
      <c r="CZ44" s="3">
        <f t="shared" si="30"/>
        <v>839.88707410220343</v>
      </c>
      <c r="DA44" s="3">
        <f t="shared" si="30"/>
        <v>1417.3227722407469</v>
      </c>
      <c r="DB44" s="3">
        <f t="shared" si="30"/>
        <v>2094.1906911898045</v>
      </c>
      <c r="DC44" s="3">
        <f t="shared" si="30"/>
        <v>2608.1362728282447</v>
      </c>
      <c r="DD44" s="3">
        <f t="shared" ref="DD44:EA44" si="31">AVERAGEIF(DD25:DD27,"&gt;0")*multiplier</f>
        <v>2856.2375542940658</v>
      </c>
      <c r="DE44" s="3">
        <f t="shared" si="31"/>
        <v>2755.6913275606325</v>
      </c>
      <c r="DF44" s="3">
        <f t="shared" si="31"/>
        <v>2351.8803491891622</v>
      </c>
      <c r="DG44" s="3">
        <f t="shared" si="31"/>
        <v>1823.8467583101317</v>
      </c>
      <c r="DH44" s="3">
        <f t="shared" si="31"/>
        <v>1255.7904307551203</v>
      </c>
      <c r="DI44" s="3">
        <f t="shared" si="31"/>
        <v>846.11346464496512</v>
      </c>
      <c r="DJ44" s="3">
        <f t="shared" si="31"/>
        <v>611.84280225950261</v>
      </c>
      <c r="DK44" s="3">
        <f t="shared" si="31"/>
        <v>785.06741795936978</v>
      </c>
      <c r="DL44" s="3">
        <f t="shared" si="31"/>
        <v>1313.4711801709955</v>
      </c>
      <c r="DM44" s="3">
        <f t="shared" si="31"/>
        <v>1968.2637414259311</v>
      </c>
      <c r="DN44" s="3">
        <f t="shared" si="31"/>
        <v>2555.4093449774405</v>
      </c>
      <c r="DO44" s="3">
        <f t="shared" si="31"/>
        <v>3007.3208338313284</v>
      </c>
      <c r="DP44" s="3">
        <f t="shared" si="31"/>
        <v>3285.7796241148649</v>
      </c>
      <c r="DQ44" s="3">
        <f t="shared" si="31"/>
        <v>3272.9916625249898</v>
      </c>
      <c r="DR44" s="3">
        <f t="shared" si="31"/>
        <v>3005.0152940896114</v>
      </c>
      <c r="DS44" s="3">
        <f t="shared" si="31"/>
        <v>2455.1650700726891</v>
      </c>
      <c r="DT44" s="3">
        <f t="shared" si="31"/>
        <v>1856.4191173641725</v>
      </c>
      <c r="DU44" s="3">
        <f t="shared" si="31"/>
        <v>1379.893162353791</v>
      </c>
      <c r="DV44" s="3">
        <f t="shared" si="31"/>
        <v>1085.8395332222628</v>
      </c>
      <c r="DW44" s="3">
        <f t="shared" si="31"/>
        <v>1010.411317112952</v>
      </c>
      <c r="DX44" s="3">
        <f t="shared" si="31"/>
        <v>1195.3015191072175</v>
      </c>
      <c r="DY44" s="3">
        <f t="shared" si="31"/>
        <v>1702.1518207238105</v>
      </c>
      <c r="DZ44" s="3">
        <f t="shared" si="31"/>
        <v>2409.6774875887868</v>
      </c>
      <c r="EA44" s="3">
        <f t="shared" si="31"/>
        <v>3009.5574297801218</v>
      </c>
    </row>
    <row r="45" spans="11:131" x14ac:dyDescent="0.25">
      <c r="K45" s="3">
        <v>9</v>
      </c>
      <c r="L45" s="3">
        <f t="shared" ref="L45:AQ45" si="32">AVERAGEIF(L28:L30,"&gt;0")*multiplier</f>
        <v>13.788758583871621</v>
      </c>
      <c r="M45" s="3">
        <f t="shared" si="32"/>
        <v>13.788758583871621</v>
      </c>
      <c r="N45" s="3">
        <f t="shared" si="32"/>
        <v>13.788758583871621</v>
      </c>
      <c r="O45" s="3">
        <f t="shared" si="32"/>
        <v>13.788758583871621</v>
      </c>
      <c r="P45" s="3">
        <f t="shared" si="32"/>
        <v>13.788758583871621</v>
      </c>
      <c r="Q45" s="3">
        <f t="shared" si="32"/>
        <v>13.788758583871621</v>
      </c>
      <c r="R45" s="3">
        <f t="shared" si="32"/>
        <v>13.789574048088907</v>
      </c>
      <c r="S45" s="3">
        <f t="shared" si="32"/>
        <v>13.959561270845983</v>
      </c>
      <c r="T45" s="3">
        <f t="shared" si="32"/>
        <v>17.391991014480297</v>
      </c>
      <c r="U45" s="3">
        <f t="shared" si="32"/>
        <v>46.380861756393465</v>
      </c>
      <c r="V45" s="3">
        <f t="shared" si="32"/>
        <v>150.86449295885473</v>
      </c>
      <c r="W45" s="3">
        <f t="shared" si="32"/>
        <v>361.24205755600775</v>
      </c>
      <c r="X45" s="3">
        <f t="shared" si="32"/>
        <v>795.56577842633226</v>
      </c>
      <c r="Y45" s="3">
        <f t="shared" si="32"/>
        <v>1153.2597583368802</v>
      </c>
      <c r="Z45" s="3">
        <f t="shared" si="32"/>
        <v>1404.603013112677</v>
      </c>
      <c r="AA45" s="3">
        <f t="shared" si="32"/>
        <v>1462.5966042555599</v>
      </c>
      <c r="AB45" s="3">
        <f t="shared" si="32"/>
        <v>1283.4152695585062</v>
      </c>
      <c r="AC45" s="3">
        <f t="shared" si="32"/>
        <v>1083.4164677891085</v>
      </c>
      <c r="AD45" s="3">
        <f t="shared" si="32"/>
        <v>832.38065184860966</v>
      </c>
      <c r="AE45" s="3">
        <f t="shared" si="32"/>
        <v>626.72873088123049</v>
      </c>
      <c r="AF45" s="3">
        <f t="shared" si="32"/>
        <v>506.21060700466347</v>
      </c>
      <c r="AG45" s="3">
        <f t="shared" si="32"/>
        <v>579.07819133846135</v>
      </c>
      <c r="AH45" s="3">
        <f t="shared" si="32"/>
        <v>882.51655334853001</v>
      </c>
      <c r="AI45" s="3">
        <f t="shared" si="32"/>
        <v>1335.4775940721897</v>
      </c>
      <c r="AJ45" s="3">
        <f t="shared" si="32"/>
        <v>1757.8220801784275</v>
      </c>
      <c r="AK45" s="3">
        <f t="shared" si="32"/>
        <v>2203.0127229969321</v>
      </c>
      <c r="AL45" s="3">
        <f t="shared" si="32"/>
        <v>2311.2405779220694</v>
      </c>
      <c r="AM45" s="3">
        <f t="shared" si="32"/>
        <v>2188.3478773692777</v>
      </c>
      <c r="AN45" s="3">
        <f t="shared" si="32"/>
        <v>1854.180297422067</v>
      </c>
      <c r="AO45" s="3">
        <f t="shared" si="32"/>
        <v>1386.3118294745832</v>
      </c>
      <c r="AP45" s="3">
        <f t="shared" si="32"/>
        <v>968.06722563165329</v>
      </c>
      <c r="AQ45" s="3">
        <f t="shared" si="32"/>
        <v>688.60912101633426</v>
      </c>
      <c r="AR45" s="3">
        <f t="shared" ref="AR45:BW45" si="33">AVERAGEIF(AR28:AR30,"&gt;0")*multiplier</f>
        <v>515.07984294266771</v>
      </c>
      <c r="AS45" s="3">
        <f t="shared" si="33"/>
        <v>443.88015475470695</v>
      </c>
      <c r="AT45" s="3">
        <f t="shared" si="33"/>
        <v>489.84853608165685</v>
      </c>
      <c r="AU45" s="3">
        <f t="shared" si="33"/>
        <v>720.26470060181293</v>
      </c>
      <c r="AV45" s="3">
        <f t="shared" si="33"/>
        <v>1076.9654292099924</v>
      </c>
      <c r="AW45" s="3">
        <f t="shared" si="33"/>
        <v>1491.0486406061132</v>
      </c>
      <c r="AX45" s="3">
        <f t="shared" si="33"/>
        <v>1899.0678959303132</v>
      </c>
      <c r="AY45" s="3">
        <f t="shared" si="33"/>
        <v>2241.0524607401949</v>
      </c>
      <c r="AZ45" s="3">
        <f t="shared" si="33"/>
        <v>2407.4822040007525</v>
      </c>
      <c r="BA45" s="3">
        <f t="shared" si="33"/>
        <v>2356.843013775293</v>
      </c>
      <c r="BB45" s="3">
        <f t="shared" si="33"/>
        <v>2064.8152538914565</v>
      </c>
      <c r="BC45" s="3">
        <f t="shared" si="33"/>
        <v>1607.1643246963924</v>
      </c>
      <c r="BD45" s="3">
        <f t="shared" si="33"/>
        <v>1170.7363500157198</v>
      </c>
      <c r="BE45" s="3">
        <f t="shared" si="33"/>
        <v>849.17402540777357</v>
      </c>
      <c r="BF45" s="3">
        <f t="shared" si="33"/>
        <v>638.47544350973442</v>
      </c>
      <c r="BG45" s="3">
        <f t="shared" si="33"/>
        <v>564.75493302668747</v>
      </c>
      <c r="BH45" s="3">
        <f t="shared" si="33"/>
        <v>674.31773994214768</v>
      </c>
      <c r="BI45" s="3">
        <f t="shared" si="33"/>
        <v>876.74870506679815</v>
      </c>
      <c r="BJ45" s="3">
        <f t="shared" si="33"/>
        <v>1203.1036583392579</v>
      </c>
      <c r="BK45" s="3">
        <f t="shared" si="33"/>
        <v>1429.7848913525436</v>
      </c>
      <c r="BL45" s="3">
        <f t="shared" si="33"/>
        <v>1452.695385995017</v>
      </c>
      <c r="BM45" s="3">
        <f t="shared" si="33"/>
        <v>1167.6757412844302</v>
      </c>
      <c r="BN45" s="3">
        <f t="shared" si="33"/>
        <v>843.98915564779486</v>
      </c>
      <c r="BO45" s="3">
        <f t="shared" si="33"/>
        <v>906.72059389334413</v>
      </c>
      <c r="BP45" s="3">
        <f t="shared" si="33"/>
        <v>1343.7106937875712</v>
      </c>
      <c r="BQ45" s="3">
        <f t="shared" si="33"/>
        <v>1854.9586950840567</v>
      </c>
      <c r="BR45" s="3">
        <f t="shared" si="33"/>
        <v>2315.8220041612385</v>
      </c>
      <c r="BS45" s="3">
        <f t="shared" si="33"/>
        <v>2676.4499343069406</v>
      </c>
      <c r="BT45" s="3">
        <f t="shared" si="33"/>
        <v>2907.9305723614543</v>
      </c>
      <c r="BU45" s="3">
        <f t="shared" si="33"/>
        <v>2948.4715877346921</v>
      </c>
      <c r="BV45" s="3">
        <f t="shared" si="33"/>
        <v>2719.810390735468</v>
      </c>
      <c r="BW45" s="3">
        <f t="shared" si="33"/>
        <v>2328.300830679636</v>
      </c>
      <c r="BX45" s="3">
        <f t="shared" ref="BX45:DC45" si="34">AVERAGEIF(BX28:BX30,"&gt;0")*multiplier</f>
        <v>1907.9768425045957</v>
      </c>
      <c r="BY45" s="3">
        <f t="shared" si="34"/>
        <v>1503.6794444140651</v>
      </c>
      <c r="BZ45" s="3">
        <f t="shared" si="34"/>
        <v>1149.4855009314438</v>
      </c>
      <c r="CA45" s="3">
        <f t="shared" si="34"/>
        <v>857.76086361621299</v>
      </c>
      <c r="CB45" s="3">
        <f t="shared" si="34"/>
        <v>687.70131165415592</v>
      </c>
      <c r="CC45" s="3">
        <f t="shared" si="34"/>
        <v>607.51491125882308</v>
      </c>
      <c r="CD45" s="3">
        <f t="shared" si="34"/>
        <v>686.46185546589516</v>
      </c>
      <c r="CE45" s="3">
        <f t="shared" si="34"/>
        <v>890.5820902684377</v>
      </c>
      <c r="CF45" s="3">
        <f t="shared" si="34"/>
        <v>1222.3141419716851</v>
      </c>
      <c r="CG45" s="3">
        <f t="shared" si="34"/>
        <v>1815.8810143631486</v>
      </c>
      <c r="CH45" s="3">
        <f t="shared" si="34"/>
        <v>2191.756536806191</v>
      </c>
      <c r="CI45" s="3">
        <f t="shared" si="34"/>
        <v>2411.0487030257368</v>
      </c>
      <c r="CJ45" s="3">
        <f t="shared" si="34"/>
        <v>2436.3550287930402</v>
      </c>
      <c r="CK45" s="3">
        <f t="shared" si="34"/>
        <v>2171.2621912522095</v>
      </c>
      <c r="CL45" s="3">
        <f t="shared" si="34"/>
        <v>1708.4857536991171</v>
      </c>
      <c r="CM45" s="3">
        <f t="shared" si="34"/>
        <v>1234.786296510126</v>
      </c>
      <c r="CN45" s="3">
        <f t="shared" si="34"/>
        <v>936.04757833969393</v>
      </c>
      <c r="CO45" s="3">
        <f t="shared" si="34"/>
        <v>964.45175382447303</v>
      </c>
      <c r="CP45" s="3">
        <f t="shared" si="34"/>
        <v>1311.1278572538829</v>
      </c>
      <c r="CQ45" s="3">
        <f t="shared" si="34"/>
        <v>1805.7254136285676</v>
      </c>
      <c r="CR45" s="3">
        <f t="shared" si="34"/>
        <v>2250.4242450353936</v>
      </c>
      <c r="CS45" s="3">
        <f t="shared" si="34"/>
        <v>2632.5571756677227</v>
      </c>
      <c r="CT45" s="3">
        <f t="shared" si="34"/>
        <v>2805.7232526862704</v>
      </c>
      <c r="CU45" s="3">
        <f t="shared" si="34"/>
        <v>2838.6400218169561</v>
      </c>
      <c r="CV45" s="3">
        <f t="shared" si="34"/>
        <v>2486.0464528724456</v>
      </c>
      <c r="CW45" s="3">
        <f t="shared" si="34"/>
        <v>1910.3758146767873</v>
      </c>
      <c r="CX45" s="3">
        <f t="shared" si="34"/>
        <v>1320.9119204885394</v>
      </c>
      <c r="CY45" s="3">
        <f t="shared" si="34"/>
        <v>907.9356355771597</v>
      </c>
      <c r="CZ45" s="3">
        <f t="shared" si="34"/>
        <v>679.06954878065233</v>
      </c>
      <c r="DA45" s="3">
        <f t="shared" si="34"/>
        <v>869.97725892285962</v>
      </c>
      <c r="DB45" s="3">
        <f t="shared" si="34"/>
        <v>1345.7843698701552</v>
      </c>
      <c r="DC45" s="3">
        <f t="shared" si="34"/>
        <v>1868.1358555049342</v>
      </c>
      <c r="DD45" s="3">
        <f t="shared" ref="DD45:EA45" si="35">AVERAGEIF(DD28:DD30,"&gt;0")*multiplier</f>
        <v>2377.1523266151971</v>
      </c>
      <c r="DE45" s="3">
        <f t="shared" si="35"/>
        <v>2701.0910133980633</v>
      </c>
      <c r="DF45" s="3">
        <f t="shared" si="35"/>
        <v>2724.7031760394234</v>
      </c>
      <c r="DG45" s="3">
        <f t="shared" si="35"/>
        <v>2436.6038689345128</v>
      </c>
      <c r="DH45" s="3">
        <f t="shared" si="35"/>
        <v>1862.2014999961234</v>
      </c>
      <c r="DI45" s="3">
        <f t="shared" si="35"/>
        <v>1283.9816218129567</v>
      </c>
      <c r="DJ45" s="3">
        <f t="shared" si="35"/>
        <v>790.76751283847682</v>
      </c>
      <c r="DK45" s="3">
        <f t="shared" si="35"/>
        <v>596.23111048435464</v>
      </c>
      <c r="DL45" s="3">
        <f t="shared" si="35"/>
        <v>735.35602736216003</v>
      </c>
      <c r="DM45" s="3">
        <f t="shared" si="35"/>
        <v>1134.3796700930245</v>
      </c>
      <c r="DN45" s="3">
        <f t="shared" si="35"/>
        <v>1687.1457717517719</v>
      </c>
      <c r="DO45" s="3">
        <f t="shared" si="35"/>
        <v>2248.6574058978613</v>
      </c>
      <c r="DP45" s="3">
        <f t="shared" si="35"/>
        <v>2755.9132156298083</v>
      </c>
      <c r="DQ45" s="3">
        <f t="shared" si="35"/>
        <v>3052.642375798081</v>
      </c>
      <c r="DR45" s="3">
        <f t="shared" si="35"/>
        <v>3215.713804761725</v>
      </c>
      <c r="DS45" s="3">
        <f t="shared" si="35"/>
        <v>3025.4911063659306</v>
      </c>
      <c r="DT45" s="3">
        <f t="shared" si="35"/>
        <v>2524.944096038882</v>
      </c>
      <c r="DU45" s="3">
        <f t="shared" si="35"/>
        <v>1912.7459490689232</v>
      </c>
      <c r="DV45" s="3">
        <f t="shared" si="35"/>
        <v>1426.2054015607462</v>
      </c>
      <c r="DW45" s="3">
        <f t="shared" si="35"/>
        <v>1129.6811135390149</v>
      </c>
      <c r="DX45" s="3">
        <f t="shared" si="35"/>
        <v>1013.8460523963279</v>
      </c>
      <c r="DY45" s="3">
        <f t="shared" si="35"/>
        <v>1132.8680959665453</v>
      </c>
      <c r="DZ45" s="3">
        <f t="shared" si="35"/>
        <v>1546.4583018783842</v>
      </c>
      <c r="EA45" s="3">
        <f t="shared" si="35"/>
        <v>2129.4209693715916</v>
      </c>
    </row>
    <row r="46" spans="11:131" x14ac:dyDescent="0.25">
      <c r="K46" s="3">
        <v>10</v>
      </c>
      <c r="L46" s="3">
        <f t="shared" ref="L46:AQ46" si="36">AVERAGEIF(L31:L33,"&gt;0")*multiplier</f>
        <v>13.788758583871621</v>
      </c>
      <c r="M46" s="3">
        <f t="shared" si="36"/>
        <v>13.788758583871621</v>
      </c>
      <c r="N46" s="3">
        <f t="shared" si="36"/>
        <v>13.788758583871621</v>
      </c>
      <c r="O46" s="3">
        <f t="shared" si="36"/>
        <v>13.788758583871621</v>
      </c>
      <c r="P46" s="3">
        <f t="shared" si="36"/>
        <v>13.788758583871621</v>
      </c>
      <c r="Q46" s="3">
        <f t="shared" si="36"/>
        <v>13.788758583871621</v>
      </c>
      <c r="R46" s="3">
        <f t="shared" si="36"/>
        <v>13.788758583871621</v>
      </c>
      <c r="S46" s="3">
        <f t="shared" si="36"/>
        <v>13.798210555481495</v>
      </c>
      <c r="T46" s="3">
        <f t="shared" si="36"/>
        <v>14.178061201222883</v>
      </c>
      <c r="U46" s="3">
        <f t="shared" si="36"/>
        <v>19.448821583218827</v>
      </c>
      <c r="V46" s="3">
        <f t="shared" si="36"/>
        <v>48.116102891062987</v>
      </c>
      <c r="W46" s="3">
        <f t="shared" si="36"/>
        <v>139.54512806009672</v>
      </c>
      <c r="X46" s="3">
        <f t="shared" si="36"/>
        <v>337.50877825341627</v>
      </c>
      <c r="Y46" s="3">
        <f t="shared" si="36"/>
        <v>628.49530967034559</v>
      </c>
      <c r="Z46" s="3">
        <f t="shared" si="36"/>
        <v>980.3084555303725</v>
      </c>
      <c r="AA46" s="3">
        <f t="shared" si="36"/>
        <v>1274.2720376434802</v>
      </c>
      <c r="AB46" s="3">
        <f t="shared" si="36"/>
        <v>1410.8902422282629</v>
      </c>
      <c r="AC46" s="3">
        <f t="shared" si="36"/>
        <v>1344.8463512653818</v>
      </c>
      <c r="AD46" s="3">
        <f t="shared" si="36"/>
        <v>1114.8878513056195</v>
      </c>
      <c r="AE46" s="3">
        <f t="shared" si="36"/>
        <v>857.04251377385958</v>
      </c>
      <c r="AF46" s="3">
        <f t="shared" si="36"/>
        <v>641.05087719634435</v>
      </c>
      <c r="AG46" s="3">
        <f t="shared" si="36"/>
        <v>536.16809355722773</v>
      </c>
      <c r="AH46" s="3">
        <f t="shared" si="36"/>
        <v>614.44776563519451</v>
      </c>
      <c r="AI46" s="3">
        <f t="shared" si="36"/>
        <v>871.44064652740622</v>
      </c>
      <c r="AJ46" s="3">
        <f t="shared" si="36"/>
        <v>1263.2904775611973</v>
      </c>
      <c r="AK46" s="3">
        <f t="shared" si="36"/>
        <v>1682.4747750641836</v>
      </c>
      <c r="AL46" s="3">
        <f t="shared" si="36"/>
        <v>2052.2454358438881</v>
      </c>
      <c r="AM46" s="3">
        <f t="shared" si="36"/>
        <v>2261.9079580982939</v>
      </c>
      <c r="AN46" s="3">
        <f t="shared" si="36"/>
        <v>2194.625488188964</v>
      </c>
      <c r="AO46" s="3">
        <f t="shared" si="36"/>
        <v>1852.9908316614321</v>
      </c>
      <c r="AP46" s="3">
        <f t="shared" si="36"/>
        <v>1377.3190630631759</v>
      </c>
      <c r="AQ46" s="3">
        <f t="shared" si="36"/>
        <v>986.71022030193308</v>
      </c>
      <c r="AR46" s="3">
        <f t="shared" ref="AR46:BW46" si="37">AVERAGEIF(AR31:AR33,"&gt;0")*multiplier</f>
        <v>700.26440280835004</v>
      </c>
      <c r="AS46" s="3">
        <f t="shared" si="37"/>
        <v>523.12882072218883</v>
      </c>
      <c r="AT46" s="3">
        <f t="shared" si="37"/>
        <v>449.45722573666376</v>
      </c>
      <c r="AU46" s="3">
        <f t="shared" si="37"/>
        <v>482.06612005875098</v>
      </c>
      <c r="AV46" s="3">
        <f t="shared" si="37"/>
        <v>635.03460460024667</v>
      </c>
      <c r="AW46" s="3">
        <f t="shared" si="37"/>
        <v>892.30380871963212</v>
      </c>
      <c r="AX46" s="3">
        <f t="shared" si="37"/>
        <v>1230.7389993333206</v>
      </c>
      <c r="AY46" s="3">
        <f t="shared" si="37"/>
        <v>1625.775071463532</v>
      </c>
      <c r="AZ46" s="3">
        <f t="shared" si="37"/>
        <v>2035.565485944041</v>
      </c>
      <c r="BA46" s="3">
        <f t="shared" si="37"/>
        <v>2341.1013948983323</v>
      </c>
      <c r="BB46" s="3">
        <f t="shared" si="37"/>
        <v>2344.7005574211676</v>
      </c>
      <c r="BC46" s="3">
        <f t="shared" si="37"/>
        <v>2044.2724197917637</v>
      </c>
      <c r="BD46" s="3">
        <f t="shared" si="37"/>
        <v>1621.6924498594951</v>
      </c>
      <c r="BE46" s="3">
        <f t="shared" si="37"/>
        <v>1178.3072448181488</v>
      </c>
      <c r="BF46" s="3">
        <f t="shared" si="37"/>
        <v>830.34065690930356</v>
      </c>
      <c r="BG46" s="3">
        <f t="shared" si="37"/>
        <v>596.00685782459016</v>
      </c>
      <c r="BH46" s="3">
        <f t="shared" si="37"/>
        <v>537.47913761935501</v>
      </c>
      <c r="BI46" s="3">
        <f t="shared" si="37"/>
        <v>619.68345236437779</v>
      </c>
      <c r="BJ46" s="3">
        <f t="shared" si="37"/>
        <v>815.36487895744801</v>
      </c>
      <c r="BK46" s="3">
        <f t="shared" si="37"/>
        <v>1106.9374087856913</v>
      </c>
      <c r="BL46" s="3">
        <f t="shared" si="37"/>
        <v>1356.9528442354615</v>
      </c>
      <c r="BM46" s="3">
        <f t="shared" si="37"/>
        <v>1369.8993765490588</v>
      </c>
      <c r="BN46" s="3">
        <f t="shared" si="37"/>
        <v>1048.8686096020344</v>
      </c>
      <c r="BO46" s="3">
        <f t="shared" si="37"/>
        <v>806.00075508367524</v>
      </c>
      <c r="BP46" s="3">
        <f t="shared" si="37"/>
        <v>946.6844565239353</v>
      </c>
      <c r="BQ46" s="3">
        <f t="shared" si="37"/>
        <v>1347.9901511559463</v>
      </c>
      <c r="BR46" s="3">
        <f t="shared" si="37"/>
        <v>1814.1295137192185</v>
      </c>
      <c r="BS46" s="3">
        <f t="shared" si="37"/>
        <v>2244.0982195919041</v>
      </c>
      <c r="BT46" s="3">
        <f t="shared" si="37"/>
        <v>2601.2715467805697</v>
      </c>
      <c r="BU46" s="3">
        <f t="shared" si="37"/>
        <v>2836.9755216736125</v>
      </c>
      <c r="BV46" s="3">
        <f t="shared" si="37"/>
        <v>2917.3343574494352</v>
      </c>
      <c r="BW46" s="3">
        <f t="shared" si="37"/>
        <v>2798.911161147174</v>
      </c>
      <c r="BX46" s="3">
        <f t="shared" ref="BX46:DC46" si="38">AVERAGEIF(BX31:BX33,"&gt;0")*multiplier</f>
        <v>2475.9940030661396</v>
      </c>
      <c r="BY46" s="3">
        <f t="shared" si="38"/>
        <v>2010.5848516429294</v>
      </c>
      <c r="BZ46" s="3">
        <f t="shared" si="38"/>
        <v>1558.6690383575838</v>
      </c>
      <c r="CA46" s="3">
        <f t="shared" si="38"/>
        <v>1173.2765719283552</v>
      </c>
      <c r="CB46" s="3">
        <f t="shared" si="38"/>
        <v>892.58541128333047</v>
      </c>
      <c r="CC46" s="3">
        <f t="shared" si="38"/>
        <v>715.84562587501478</v>
      </c>
      <c r="CD46" s="3">
        <f t="shared" si="38"/>
        <v>626.94267903861339</v>
      </c>
      <c r="CE46" s="3">
        <f t="shared" si="38"/>
        <v>659.60417080271839</v>
      </c>
      <c r="CF46" s="3">
        <f t="shared" si="38"/>
        <v>859.38215474647791</v>
      </c>
      <c r="CG46" s="3">
        <f t="shared" si="38"/>
        <v>1191.3302745591188</v>
      </c>
      <c r="CH46" s="3">
        <f t="shared" si="38"/>
        <v>1604.5555805320544</v>
      </c>
      <c r="CI46" s="3">
        <f t="shared" si="38"/>
        <v>2027.5680059653957</v>
      </c>
      <c r="CJ46" s="3">
        <f t="shared" si="38"/>
        <v>2338.3065766262248</v>
      </c>
      <c r="CK46" s="3">
        <f t="shared" si="38"/>
        <v>2385.4782162740948</v>
      </c>
      <c r="CL46" s="3">
        <f t="shared" si="38"/>
        <v>2117.3194803864794</v>
      </c>
      <c r="CM46" s="3">
        <f t="shared" si="38"/>
        <v>1639.9960260825865</v>
      </c>
      <c r="CN46" s="3">
        <f t="shared" si="38"/>
        <v>1152.3173623484283</v>
      </c>
      <c r="CO46" s="3">
        <f t="shared" si="38"/>
        <v>873.53231224484591</v>
      </c>
      <c r="CP46" s="3">
        <f t="shared" si="38"/>
        <v>924.9384351739543</v>
      </c>
      <c r="CQ46" s="3">
        <f t="shared" si="38"/>
        <v>1233.7558462718719</v>
      </c>
      <c r="CR46" s="3">
        <f t="shared" si="38"/>
        <v>1682.8779532817641</v>
      </c>
      <c r="CS46" s="3">
        <f t="shared" si="38"/>
        <v>2118.1872349229388</v>
      </c>
      <c r="CT46" s="3">
        <f t="shared" si="38"/>
        <v>2488.3038060922268</v>
      </c>
      <c r="CU46" s="3">
        <f t="shared" si="38"/>
        <v>2750.627524839319</v>
      </c>
      <c r="CV46" s="3">
        <f t="shared" si="38"/>
        <v>2753.1814105017629</v>
      </c>
      <c r="CW46" s="3">
        <f t="shared" si="38"/>
        <v>2406.4026574251197</v>
      </c>
      <c r="CX46" s="3">
        <f t="shared" si="38"/>
        <v>1811.3869592901287</v>
      </c>
      <c r="CY46" s="3">
        <f t="shared" si="38"/>
        <v>1257.6760064249102</v>
      </c>
      <c r="CZ46" s="3">
        <f t="shared" si="38"/>
        <v>795.06556526211409</v>
      </c>
      <c r="DA46" s="3">
        <f t="shared" si="38"/>
        <v>692.2323768001346</v>
      </c>
      <c r="DB46" s="3">
        <f t="shared" si="38"/>
        <v>952.4056422730265</v>
      </c>
      <c r="DC46" s="3">
        <f t="shared" si="38"/>
        <v>1379.9989750137472</v>
      </c>
      <c r="DD46" s="3">
        <f t="shared" ref="DD46:EA46" si="39">AVERAGEIF(DD31:DD33,"&gt;0")*multiplier</f>
        <v>1887.7922497980167</v>
      </c>
      <c r="DE46" s="3">
        <f t="shared" si="39"/>
        <v>2371.4406260698015</v>
      </c>
      <c r="DF46" s="3">
        <f t="shared" si="39"/>
        <v>2706.5776304815959</v>
      </c>
      <c r="DG46" s="3">
        <f t="shared" si="39"/>
        <v>2749.4439897275415</v>
      </c>
      <c r="DH46" s="3">
        <f t="shared" si="39"/>
        <v>2408.2622865061708</v>
      </c>
      <c r="DI46" s="3">
        <f t="shared" si="39"/>
        <v>1820.5642677250225</v>
      </c>
      <c r="DJ46" s="3">
        <f t="shared" si="39"/>
        <v>1095.8567698010031</v>
      </c>
      <c r="DK46" s="3">
        <f t="shared" si="39"/>
        <v>735.48015090045158</v>
      </c>
      <c r="DL46" s="3">
        <f t="shared" si="39"/>
        <v>638.58958378912268</v>
      </c>
      <c r="DM46" s="3">
        <f t="shared" si="39"/>
        <v>786.73541294935444</v>
      </c>
      <c r="DN46" s="3">
        <f t="shared" si="39"/>
        <v>1150.9465299325479</v>
      </c>
      <c r="DO46" s="3">
        <f t="shared" si="39"/>
        <v>1655.7919386377387</v>
      </c>
      <c r="DP46" s="3">
        <f t="shared" si="39"/>
        <v>2233.2784920901954</v>
      </c>
      <c r="DQ46" s="3">
        <f t="shared" si="39"/>
        <v>2723.6614734540121</v>
      </c>
      <c r="DR46" s="3">
        <f t="shared" si="39"/>
        <v>3075.7716415647515</v>
      </c>
      <c r="DS46" s="3">
        <f t="shared" si="39"/>
        <v>3248.7694099459854</v>
      </c>
      <c r="DT46" s="3">
        <f t="shared" si="39"/>
        <v>3049.5618802888007</v>
      </c>
      <c r="DU46" s="3">
        <f t="shared" si="39"/>
        <v>2513.9664650114742</v>
      </c>
      <c r="DV46" s="3">
        <f t="shared" si="39"/>
        <v>1921.975027126098</v>
      </c>
      <c r="DW46" s="3">
        <f t="shared" si="39"/>
        <v>1479.6616756653184</v>
      </c>
      <c r="DX46" s="3">
        <f t="shared" si="39"/>
        <v>1203.5104267174827</v>
      </c>
      <c r="DY46" s="3">
        <f t="shared" si="39"/>
        <v>1083.8431285520282</v>
      </c>
      <c r="DZ46" s="3">
        <f t="shared" si="39"/>
        <v>1204.2929387671168</v>
      </c>
      <c r="EA46" s="3">
        <f t="shared" si="39"/>
        <v>1577.0961574096086</v>
      </c>
    </row>
    <row r="47" spans="11:131" x14ac:dyDescent="0.2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row>
    <row r="48" spans="11:131" x14ac:dyDescent="0.25">
      <c r="K48" s="3" t="s">
        <v>1050</v>
      </c>
      <c r="L48" s="3">
        <v>250</v>
      </c>
      <c r="M48" s="3">
        <v>250</v>
      </c>
      <c r="N48" s="3">
        <v>250</v>
      </c>
      <c r="O48" s="3">
        <v>250</v>
      </c>
      <c r="P48" s="3">
        <v>250</v>
      </c>
      <c r="Q48" s="3">
        <v>250</v>
      </c>
      <c r="R48" s="3">
        <v>250</v>
      </c>
      <c r="S48" s="3">
        <v>250</v>
      </c>
      <c r="T48" s="3">
        <v>250</v>
      </c>
      <c r="U48" s="3">
        <v>250</v>
      </c>
      <c r="V48" s="3">
        <v>250</v>
      </c>
      <c r="W48" s="3">
        <v>250</v>
      </c>
      <c r="X48" s="3">
        <v>250</v>
      </c>
      <c r="Y48" s="3">
        <v>250</v>
      </c>
      <c r="Z48" s="3">
        <v>250</v>
      </c>
      <c r="AA48" s="3">
        <v>250</v>
      </c>
      <c r="AB48" s="3">
        <v>250</v>
      </c>
      <c r="AC48" s="3">
        <v>250</v>
      </c>
      <c r="AD48" s="3">
        <v>250</v>
      </c>
      <c r="AE48" s="3">
        <v>250</v>
      </c>
      <c r="AF48" s="3">
        <v>250</v>
      </c>
      <c r="AG48" s="3">
        <v>250</v>
      </c>
      <c r="AH48" s="3">
        <v>250</v>
      </c>
      <c r="AI48" s="3">
        <v>250</v>
      </c>
      <c r="AJ48" s="3">
        <v>250</v>
      </c>
      <c r="AK48" s="3">
        <v>250</v>
      </c>
      <c r="AL48" s="3">
        <v>250</v>
      </c>
      <c r="AM48" s="3">
        <v>250</v>
      </c>
      <c r="AN48" s="3">
        <v>250</v>
      </c>
      <c r="AO48" s="3">
        <v>250</v>
      </c>
      <c r="AP48" s="3">
        <v>250</v>
      </c>
      <c r="AQ48" s="3">
        <v>250</v>
      </c>
      <c r="AR48" s="3">
        <v>250</v>
      </c>
      <c r="AS48" s="3">
        <v>250</v>
      </c>
      <c r="AT48" s="3">
        <v>250</v>
      </c>
      <c r="AU48" s="3">
        <v>250</v>
      </c>
      <c r="AV48" s="3">
        <v>250</v>
      </c>
      <c r="AW48" s="3">
        <v>250</v>
      </c>
      <c r="AX48" s="3">
        <v>250</v>
      </c>
      <c r="AY48" s="3">
        <v>250</v>
      </c>
      <c r="AZ48" s="3">
        <v>250</v>
      </c>
      <c r="BA48" s="3">
        <v>250</v>
      </c>
      <c r="BB48" s="3">
        <v>250</v>
      </c>
      <c r="BC48" s="3">
        <v>250</v>
      </c>
      <c r="BD48" s="3">
        <v>250</v>
      </c>
      <c r="BE48" s="3">
        <v>250</v>
      </c>
      <c r="BF48" s="3">
        <v>250</v>
      </c>
      <c r="BG48" s="3">
        <v>250</v>
      </c>
      <c r="BH48" s="3">
        <v>250</v>
      </c>
      <c r="BI48" s="3">
        <v>250</v>
      </c>
      <c r="BJ48" s="3">
        <v>250</v>
      </c>
      <c r="BK48" s="3">
        <v>250</v>
      </c>
      <c r="BL48" s="3">
        <v>250</v>
      </c>
      <c r="BM48" s="3">
        <v>250</v>
      </c>
      <c r="BN48" s="3">
        <v>250</v>
      </c>
      <c r="BO48" s="3">
        <v>250</v>
      </c>
      <c r="BP48" s="3">
        <v>250</v>
      </c>
      <c r="BQ48" s="3">
        <v>250</v>
      </c>
      <c r="BR48" s="3">
        <v>250</v>
      </c>
      <c r="BS48" s="3">
        <v>250</v>
      </c>
      <c r="BT48" s="3">
        <v>250</v>
      </c>
      <c r="BU48" s="3">
        <v>250</v>
      </c>
      <c r="BV48" s="3">
        <v>250</v>
      </c>
      <c r="BW48" s="3">
        <v>250</v>
      </c>
      <c r="BX48" s="3">
        <v>250</v>
      </c>
      <c r="BY48" s="3">
        <v>250</v>
      </c>
      <c r="BZ48" s="3">
        <v>250</v>
      </c>
      <c r="CA48" s="3">
        <v>250</v>
      </c>
      <c r="CB48" s="3">
        <v>250</v>
      </c>
      <c r="CC48" s="3">
        <v>250</v>
      </c>
      <c r="CD48" s="3">
        <v>250</v>
      </c>
      <c r="CE48" s="3">
        <v>250</v>
      </c>
      <c r="CF48" s="3">
        <v>250</v>
      </c>
      <c r="CG48" s="3">
        <v>250</v>
      </c>
      <c r="CH48" s="3">
        <v>250</v>
      </c>
      <c r="CI48" s="3">
        <v>250</v>
      </c>
      <c r="CJ48" s="3">
        <v>250</v>
      </c>
      <c r="CK48" s="3">
        <v>250</v>
      </c>
      <c r="CL48" s="3">
        <v>250</v>
      </c>
      <c r="CM48" s="3">
        <v>250</v>
      </c>
      <c r="CN48" s="3">
        <v>250</v>
      </c>
      <c r="CO48" s="3">
        <v>250</v>
      </c>
      <c r="CP48" s="3">
        <v>250</v>
      </c>
      <c r="CQ48" s="3">
        <v>250</v>
      </c>
      <c r="CR48" s="3">
        <v>250</v>
      </c>
      <c r="CS48" s="3">
        <v>250</v>
      </c>
      <c r="CT48" s="3">
        <v>250</v>
      </c>
      <c r="CU48" s="3">
        <v>250</v>
      </c>
      <c r="CV48" s="3">
        <v>250</v>
      </c>
      <c r="CW48" s="3">
        <v>250</v>
      </c>
      <c r="CX48" s="3">
        <v>250</v>
      </c>
      <c r="CY48" s="3">
        <v>250</v>
      </c>
      <c r="CZ48" s="3">
        <v>250</v>
      </c>
      <c r="DA48" s="3">
        <v>250</v>
      </c>
      <c r="DB48" s="3">
        <v>250</v>
      </c>
      <c r="DC48" s="3">
        <v>250</v>
      </c>
      <c r="DD48" s="3">
        <v>250</v>
      </c>
      <c r="DE48" s="3">
        <v>250</v>
      </c>
      <c r="DF48" s="3">
        <v>250</v>
      </c>
      <c r="DG48" s="3">
        <v>250</v>
      </c>
      <c r="DH48" s="3">
        <v>250</v>
      </c>
      <c r="DI48" s="3">
        <v>250</v>
      </c>
      <c r="DJ48" s="3">
        <v>250</v>
      </c>
      <c r="DK48" s="3">
        <v>250</v>
      </c>
      <c r="DL48" s="3">
        <v>250</v>
      </c>
      <c r="DM48" s="3">
        <v>250</v>
      </c>
      <c r="DN48" s="3">
        <v>250</v>
      </c>
      <c r="DO48" s="3">
        <v>250</v>
      </c>
      <c r="DP48" s="3">
        <v>250</v>
      </c>
      <c r="DQ48" s="3">
        <v>250</v>
      </c>
      <c r="DR48" s="3">
        <v>250</v>
      </c>
      <c r="DS48" s="3">
        <v>250</v>
      </c>
      <c r="DT48" s="3">
        <v>250</v>
      </c>
      <c r="DU48" s="3">
        <v>250</v>
      </c>
      <c r="DV48" s="3">
        <v>250</v>
      </c>
      <c r="DW48" s="3">
        <v>250</v>
      </c>
      <c r="DX48" s="3">
        <v>250</v>
      </c>
      <c r="DY48" s="3">
        <v>250</v>
      </c>
      <c r="DZ48" s="3">
        <v>250</v>
      </c>
      <c r="EA48" s="3">
        <v>250</v>
      </c>
    </row>
    <row r="49" spans="11:41" x14ac:dyDescent="0.2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row>
    <row r="50" spans="11:41" x14ac:dyDescent="0.2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row>
    <row r="51" spans="11:41" x14ac:dyDescent="0.2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row>
    <row r="52" spans="11:41" x14ac:dyDescent="0.2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row>
    <row r="53" spans="11:41" x14ac:dyDescent="0.2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row>
    <row r="54" spans="11:41" x14ac:dyDescent="0.2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row>
    <row r="55" spans="11:41" x14ac:dyDescent="0.2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row>
    <row r="56" spans="11:41" x14ac:dyDescent="0.2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row>
    <row r="57" spans="11:41" x14ac:dyDescent="0.2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row>
    <row r="58" spans="11:41" x14ac:dyDescent="0.2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row>
    <row r="59" spans="11:41" x14ac:dyDescent="0.2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row>
    <row r="60" spans="11:41" x14ac:dyDescent="0.2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row>
    <row r="61" spans="11:41" x14ac:dyDescent="0.2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row>
    <row r="62" spans="11:41" x14ac:dyDescent="0.2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row>
    <row r="63" spans="11:41" x14ac:dyDescent="0.2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row>
    <row r="64" spans="11:41" x14ac:dyDescent="0.2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row>
    <row r="65" spans="11:41" x14ac:dyDescent="0.2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row>
    <row r="66" spans="11:41" x14ac:dyDescent="0.2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row>
    <row r="67" spans="11:41" x14ac:dyDescent="0.2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row>
    <row r="68" spans="11:41" x14ac:dyDescent="0.2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row>
    <row r="69" spans="11:41" x14ac:dyDescent="0.2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row>
    <row r="70" spans="11:41" x14ac:dyDescent="0.2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row>
    <row r="71" spans="11:41" x14ac:dyDescent="0.2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row>
    <row r="72" spans="11:41" x14ac:dyDescent="0.2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row>
    <row r="73" spans="11:41" x14ac:dyDescent="0.2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row>
    <row r="74" spans="11:41" x14ac:dyDescent="0.2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row>
    <row r="75" spans="11:41" x14ac:dyDescent="0.2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row>
    <row r="76" spans="11:41" x14ac:dyDescent="0.2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row>
    <row r="77" spans="11:41" x14ac:dyDescent="0.2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row>
    <row r="78" spans="11:41" x14ac:dyDescent="0.2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row>
    <row r="79" spans="11:41" x14ac:dyDescent="0.2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row>
    <row r="80" spans="11:41" x14ac:dyDescent="0.2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row>
    <row r="81" spans="11:41" x14ac:dyDescent="0.2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row>
    <row r="82" spans="11:41" x14ac:dyDescent="0.2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row>
    <row r="83" spans="11:41" x14ac:dyDescent="0.2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row>
    <row r="84" spans="11:41" x14ac:dyDescent="0.2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row>
    <row r="85" spans="11:41" x14ac:dyDescent="0.2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row>
    <row r="86" spans="11:41" x14ac:dyDescent="0.2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row>
    <row r="87" spans="11:41" x14ac:dyDescent="0.2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1:41" x14ac:dyDescent="0.2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1:41" x14ac:dyDescent="0.2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1:41" x14ac:dyDescent="0.2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1:41" x14ac:dyDescent="0.2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1:41" x14ac:dyDescent="0.2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1:41" x14ac:dyDescent="0.2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1:41" x14ac:dyDescent="0.2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row>
    <row r="95" spans="11:41" x14ac:dyDescent="0.2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1:41" x14ac:dyDescent="0.2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1:41" x14ac:dyDescent="0.2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row>
    <row r="98" spans="11:41" x14ac:dyDescent="0.2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row>
    <row r="99" spans="11:41" x14ac:dyDescent="0.2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row>
    <row r="100" spans="11:41" x14ac:dyDescent="0.2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row>
    <row r="101" spans="11:41" x14ac:dyDescent="0.2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row>
    <row r="102" spans="11:41" x14ac:dyDescent="0.2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row>
    <row r="103" spans="11:41" x14ac:dyDescent="0.2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row>
    <row r="104" spans="11:41" x14ac:dyDescent="0.2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row>
    <row r="105" spans="11:41" x14ac:dyDescent="0.2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row>
    <row r="106" spans="11:41" x14ac:dyDescent="0.2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1:41" x14ac:dyDescent="0.2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1:41" x14ac:dyDescent="0.2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1:41" x14ac:dyDescent="0.2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1:41" x14ac:dyDescent="0.2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1:41" x14ac:dyDescent="0.2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1:41" x14ac:dyDescent="0.2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1:41" x14ac:dyDescent="0.2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1:41" x14ac:dyDescent="0.2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1:41" x14ac:dyDescent="0.2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1:41" x14ac:dyDescent="0.2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1:41" x14ac:dyDescent="0.2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row r="118" spans="11:41" x14ac:dyDescent="0.2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1:41" x14ac:dyDescent="0.2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1:41" x14ac:dyDescent="0.2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row>
    <row r="121" spans="11:41" x14ac:dyDescent="0.2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row r="122" spans="11:41" x14ac:dyDescent="0.2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row>
    <row r="123" spans="11:41" x14ac:dyDescent="0.2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row>
    <row r="124" spans="11:41" x14ac:dyDescent="0.2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row>
    <row r="125" spans="11:41" x14ac:dyDescent="0.2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row>
    <row r="126" spans="11:41" x14ac:dyDescent="0.2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row>
    <row r="127" spans="11:41" x14ac:dyDescent="0.2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S2164"/>
  <sheetViews>
    <sheetView zoomScale="55" zoomScaleNormal="55" workbookViewId="0">
      <selection activeCell="AE12" sqref="AE12"/>
    </sheetView>
  </sheetViews>
  <sheetFormatPr defaultRowHeight="15" x14ac:dyDescent="0.25"/>
  <cols>
    <col min="1" max="1" width="67.85546875" customWidth="1"/>
    <col min="2" max="2" width="10.42578125" customWidth="1"/>
    <col min="3" max="3" width="54.140625" bestFit="1" customWidth="1"/>
    <col min="121" max="121" width="9.85546875" customWidth="1"/>
    <col min="122" max="123" width="9.42578125" customWidth="1"/>
  </cols>
  <sheetData>
    <row r="1" spans="1:123" x14ac:dyDescent="0.25">
      <c r="A1" s="11"/>
      <c r="B1" s="11" t="s">
        <v>182</v>
      </c>
      <c r="C1" s="11"/>
      <c r="D1" s="11">
        <v>1</v>
      </c>
      <c r="E1" s="11">
        <v>1</v>
      </c>
      <c r="F1" s="11">
        <v>1</v>
      </c>
      <c r="G1" s="11">
        <v>1</v>
      </c>
      <c r="H1" s="11">
        <v>1</v>
      </c>
      <c r="I1" s="11">
        <v>1</v>
      </c>
      <c r="J1" s="11">
        <v>1</v>
      </c>
      <c r="K1" s="11">
        <v>1</v>
      </c>
      <c r="L1" s="11">
        <v>1</v>
      </c>
      <c r="M1" s="11">
        <v>1</v>
      </c>
      <c r="N1" s="11">
        <v>1</v>
      </c>
      <c r="O1" s="11">
        <v>1</v>
      </c>
      <c r="P1" s="11">
        <v>2</v>
      </c>
      <c r="Q1" s="11">
        <v>2</v>
      </c>
      <c r="R1" s="11">
        <v>2</v>
      </c>
      <c r="S1" s="11">
        <v>2</v>
      </c>
      <c r="T1" s="11">
        <v>2</v>
      </c>
      <c r="U1" s="11">
        <v>2</v>
      </c>
      <c r="V1" s="11">
        <v>2</v>
      </c>
      <c r="W1" s="11">
        <v>2</v>
      </c>
      <c r="X1" s="11">
        <v>2</v>
      </c>
      <c r="Y1" s="11">
        <v>2</v>
      </c>
      <c r="Z1" s="11">
        <v>2</v>
      </c>
      <c r="AA1" s="11">
        <v>2</v>
      </c>
      <c r="AB1" s="11">
        <v>3</v>
      </c>
      <c r="AC1" s="11">
        <v>3</v>
      </c>
      <c r="AD1" s="11">
        <v>3</v>
      </c>
      <c r="AE1" s="11">
        <v>3</v>
      </c>
      <c r="AF1" s="11">
        <v>3</v>
      </c>
      <c r="AG1" s="11">
        <v>3</v>
      </c>
      <c r="AH1" s="11">
        <v>3</v>
      </c>
      <c r="AI1" s="11">
        <v>3</v>
      </c>
      <c r="AJ1" s="11">
        <v>3</v>
      </c>
      <c r="AK1" s="11">
        <v>3</v>
      </c>
      <c r="AL1" s="11">
        <v>3</v>
      </c>
      <c r="AM1" s="11">
        <v>3</v>
      </c>
      <c r="AN1" s="11">
        <v>4</v>
      </c>
      <c r="AO1" s="11">
        <v>4</v>
      </c>
      <c r="AP1" s="11">
        <v>4</v>
      </c>
      <c r="AQ1" s="11">
        <v>4</v>
      </c>
      <c r="AR1" s="11">
        <v>4</v>
      </c>
      <c r="AS1" s="11">
        <v>4</v>
      </c>
      <c r="AT1" s="11">
        <v>4</v>
      </c>
      <c r="AU1" s="11">
        <v>4</v>
      </c>
      <c r="AV1" s="11">
        <v>4</v>
      </c>
      <c r="AW1" s="11">
        <v>4</v>
      </c>
      <c r="AX1" s="11">
        <v>4</v>
      </c>
      <c r="AY1" s="11">
        <v>4</v>
      </c>
      <c r="AZ1" s="11">
        <v>5</v>
      </c>
      <c r="BA1" s="11">
        <v>5</v>
      </c>
      <c r="BB1" s="11">
        <v>5</v>
      </c>
      <c r="BC1" s="11">
        <v>5</v>
      </c>
      <c r="BD1" s="11">
        <v>5</v>
      </c>
      <c r="BE1" s="11">
        <v>5</v>
      </c>
      <c r="BF1" s="11">
        <v>5</v>
      </c>
      <c r="BG1" s="11">
        <v>5</v>
      </c>
      <c r="BH1" s="11">
        <v>5</v>
      </c>
      <c r="BI1" s="11">
        <v>5</v>
      </c>
      <c r="BJ1" s="11">
        <v>5</v>
      </c>
      <c r="BK1" s="11">
        <v>5</v>
      </c>
      <c r="BL1" s="11">
        <v>6</v>
      </c>
      <c r="BM1" s="11">
        <v>6</v>
      </c>
      <c r="BN1" s="11">
        <v>6</v>
      </c>
      <c r="BO1" s="11">
        <v>6</v>
      </c>
      <c r="BP1" s="11">
        <v>6</v>
      </c>
      <c r="BQ1" s="11">
        <v>6</v>
      </c>
      <c r="BR1" s="11">
        <v>6</v>
      </c>
      <c r="BS1" s="11">
        <v>6</v>
      </c>
      <c r="BT1" s="11">
        <v>6</v>
      </c>
      <c r="BU1" s="11">
        <v>6</v>
      </c>
      <c r="BV1" s="11">
        <v>6</v>
      </c>
      <c r="BW1" s="11">
        <v>6</v>
      </c>
      <c r="BX1" s="11">
        <v>7</v>
      </c>
      <c r="BY1" s="11">
        <v>7</v>
      </c>
      <c r="BZ1" s="11">
        <v>7</v>
      </c>
      <c r="CA1" s="11">
        <v>7</v>
      </c>
      <c r="CB1" s="11">
        <v>7</v>
      </c>
      <c r="CC1" s="11">
        <v>7</v>
      </c>
      <c r="CD1" s="11">
        <v>7</v>
      </c>
      <c r="CE1" s="11">
        <v>7</v>
      </c>
      <c r="CF1" s="11">
        <v>7</v>
      </c>
      <c r="CG1" s="11">
        <v>7</v>
      </c>
      <c r="CH1" s="11">
        <v>7</v>
      </c>
      <c r="CI1" s="11">
        <v>7</v>
      </c>
      <c r="CJ1" s="11">
        <v>8</v>
      </c>
      <c r="CK1" s="11">
        <v>8</v>
      </c>
      <c r="CL1" s="11">
        <v>8</v>
      </c>
      <c r="CM1" s="11">
        <v>8</v>
      </c>
      <c r="CN1" s="11">
        <v>8</v>
      </c>
      <c r="CO1" s="11">
        <v>8</v>
      </c>
      <c r="CP1" s="11">
        <v>8</v>
      </c>
      <c r="CQ1" s="11">
        <v>8</v>
      </c>
      <c r="CR1" s="11">
        <v>8</v>
      </c>
      <c r="CS1" s="11">
        <v>8</v>
      </c>
      <c r="CT1" s="11">
        <v>8</v>
      </c>
      <c r="CU1" s="11">
        <v>8</v>
      </c>
      <c r="CV1" s="11">
        <v>9</v>
      </c>
      <c r="CW1" s="11">
        <v>9</v>
      </c>
      <c r="CX1" s="11">
        <v>9</v>
      </c>
      <c r="CY1" s="11">
        <v>9</v>
      </c>
      <c r="CZ1" s="11">
        <v>9</v>
      </c>
      <c r="DA1" s="11">
        <v>9</v>
      </c>
      <c r="DB1" s="11">
        <v>9</v>
      </c>
      <c r="DC1" s="11">
        <v>9</v>
      </c>
      <c r="DD1" s="11">
        <v>9</v>
      </c>
      <c r="DE1" s="11">
        <v>9</v>
      </c>
      <c r="DF1" s="11">
        <v>9</v>
      </c>
      <c r="DG1" s="11">
        <v>9</v>
      </c>
      <c r="DH1" s="11">
        <v>10</v>
      </c>
      <c r="DI1" s="11">
        <v>10</v>
      </c>
      <c r="DJ1" s="11">
        <v>10</v>
      </c>
      <c r="DK1" s="11">
        <v>10</v>
      </c>
      <c r="DL1" s="11">
        <v>10</v>
      </c>
      <c r="DM1" s="11">
        <v>10</v>
      </c>
      <c r="DN1" s="11">
        <v>10</v>
      </c>
      <c r="DO1" s="11">
        <v>10</v>
      </c>
      <c r="DP1" s="11">
        <v>10</v>
      </c>
      <c r="DQ1" s="11">
        <v>10</v>
      </c>
      <c r="DR1" s="11">
        <v>10</v>
      </c>
      <c r="DS1" s="11">
        <v>10</v>
      </c>
    </row>
    <row r="2" spans="1:123" x14ac:dyDescent="0.25">
      <c r="A2" s="11"/>
      <c r="B2" s="11"/>
      <c r="C2" s="11"/>
      <c r="D2" s="33">
        <v>1</v>
      </c>
      <c r="E2" s="33">
        <v>2</v>
      </c>
      <c r="F2" s="33">
        <v>3</v>
      </c>
      <c r="G2" s="33">
        <v>4</v>
      </c>
      <c r="H2" s="33">
        <v>5</v>
      </c>
      <c r="I2" s="33">
        <v>6</v>
      </c>
      <c r="J2" s="33">
        <v>7</v>
      </c>
      <c r="K2" s="33">
        <v>8</v>
      </c>
      <c r="L2" s="33">
        <v>9</v>
      </c>
      <c r="M2" s="33">
        <v>10</v>
      </c>
      <c r="N2" s="33">
        <v>11</v>
      </c>
      <c r="O2" s="33">
        <v>12</v>
      </c>
      <c r="P2" s="33">
        <v>1</v>
      </c>
      <c r="Q2" s="33">
        <v>2</v>
      </c>
      <c r="R2" s="33">
        <v>3</v>
      </c>
      <c r="S2" s="33">
        <v>4</v>
      </c>
      <c r="T2" s="33">
        <v>5</v>
      </c>
      <c r="U2" s="33">
        <v>6</v>
      </c>
      <c r="V2" s="33">
        <v>7</v>
      </c>
      <c r="W2" s="33">
        <v>8</v>
      </c>
      <c r="X2" s="33">
        <v>9</v>
      </c>
      <c r="Y2" s="33">
        <v>10</v>
      </c>
      <c r="Z2" s="33">
        <v>11</v>
      </c>
      <c r="AA2" s="33">
        <v>12</v>
      </c>
      <c r="AB2" s="33">
        <v>1</v>
      </c>
      <c r="AC2" s="33">
        <v>2</v>
      </c>
      <c r="AD2" s="33">
        <v>3</v>
      </c>
      <c r="AE2" s="33">
        <v>4</v>
      </c>
      <c r="AF2" s="33">
        <v>5</v>
      </c>
      <c r="AG2" s="33">
        <v>6</v>
      </c>
      <c r="AH2" s="33">
        <v>7</v>
      </c>
      <c r="AI2" s="33">
        <v>8</v>
      </c>
      <c r="AJ2" s="33">
        <v>9</v>
      </c>
      <c r="AK2" s="33">
        <v>10</v>
      </c>
      <c r="AL2" s="33">
        <v>11</v>
      </c>
      <c r="AM2" s="33">
        <v>12</v>
      </c>
      <c r="AN2" s="33">
        <v>1</v>
      </c>
      <c r="AO2" s="33">
        <v>2</v>
      </c>
      <c r="AP2" s="33">
        <v>3</v>
      </c>
      <c r="AQ2" s="33">
        <v>4</v>
      </c>
      <c r="AR2" s="33">
        <v>5</v>
      </c>
      <c r="AS2" s="33">
        <v>6</v>
      </c>
      <c r="AT2" s="33">
        <v>7</v>
      </c>
      <c r="AU2" s="33">
        <v>8</v>
      </c>
      <c r="AV2" s="33">
        <v>9</v>
      </c>
      <c r="AW2" s="33">
        <v>10</v>
      </c>
      <c r="AX2" s="33">
        <v>11</v>
      </c>
      <c r="AY2" s="33">
        <v>12</v>
      </c>
      <c r="AZ2" s="33">
        <v>1</v>
      </c>
      <c r="BA2" s="33">
        <v>2</v>
      </c>
      <c r="BB2" s="33">
        <v>3</v>
      </c>
      <c r="BC2" s="33">
        <v>4</v>
      </c>
      <c r="BD2" s="33">
        <v>5</v>
      </c>
      <c r="BE2" s="33">
        <v>6</v>
      </c>
      <c r="BF2" s="33">
        <v>7</v>
      </c>
      <c r="BG2" s="33">
        <v>8</v>
      </c>
      <c r="BH2" s="33">
        <v>9</v>
      </c>
      <c r="BI2" s="33">
        <v>10</v>
      </c>
      <c r="BJ2" s="33">
        <v>11</v>
      </c>
      <c r="BK2" s="33">
        <v>12</v>
      </c>
      <c r="BL2" s="33">
        <v>1</v>
      </c>
      <c r="BM2" s="33">
        <v>2</v>
      </c>
      <c r="BN2" s="33">
        <v>3</v>
      </c>
      <c r="BO2" s="33">
        <v>4</v>
      </c>
      <c r="BP2" s="33">
        <v>5</v>
      </c>
      <c r="BQ2" s="33">
        <v>6</v>
      </c>
      <c r="BR2" s="33">
        <v>7</v>
      </c>
      <c r="BS2" s="33">
        <v>8</v>
      </c>
      <c r="BT2" s="33">
        <v>9</v>
      </c>
      <c r="BU2" s="33">
        <v>10</v>
      </c>
      <c r="BV2" s="33">
        <v>11</v>
      </c>
      <c r="BW2" s="33">
        <v>12</v>
      </c>
      <c r="BX2" s="33">
        <v>1</v>
      </c>
      <c r="BY2" s="33">
        <v>2</v>
      </c>
      <c r="BZ2" s="33">
        <v>3</v>
      </c>
      <c r="CA2" s="33">
        <v>4</v>
      </c>
      <c r="CB2" s="33">
        <v>5</v>
      </c>
      <c r="CC2" s="33">
        <v>6</v>
      </c>
      <c r="CD2" s="33">
        <v>7</v>
      </c>
      <c r="CE2" s="33">
        <v>8</v>
      </c>
      <c r="CF2" s="33">
        <v>9</v>
      </c>
      <c r="CG2" s="33">
        <v>10</v>
      </c>
      <c r="CH2" s="33">
        <v>11</v>
      </c>
      <c r="CI2" s="33">
        <v>12</v>
      </c>
      <c r="CJ2" s="33">
        <v>1</v>
      </c>
      <c r="CK2" s="33">
        <v>2</v>
      </c>
      <c r="CL2" s="33">
        <v>3</v>
      </c>
      <c r="CM2" s="33">
        <v>4</v>
      </c>
      <c r="CN2" s="33">
        <v>5</v>
      </c>
      <c r="CO2" s="33">
        <v>6</v>
      </c>
      <c r="CP2" s="33">
        <v>7</v>
      </c>
      <c r="CQ2" s="33">
        <v>8</v>
      </c>
      <c r="CR2" s="33">
        <v>9</v>
      </c>
      <c r="CS2" s="33">
        <v>10</v>
      </c>
      <c r="CT2" s="33">
        <v>11</v>
      </c>
      <c r="CU2" s="33">
        <v>12</v>
      </c>
      <c r="CV2" s="33">
        <v>1</v>
      </c>
      <c r="CW2" s="33">
        <v>2</v>
      </c>
      <c r="CX2" s="33">
        <v>3</v>
      </c>
      <c r="CY2" s="33">
        <v>4</v>
      </c>
      <c r="CZ2" s="33">
        <v>5</v>
      </c>
      <c r="DA2" s="33">
        <v>6</v>
      </c>
      <c r="DB2" s="33">
        <v>7</v>
      </c>
      <c r="DC2" s="33">
        <v>8</v>
      </c>
      <c r="DD2" s="33">
        <v>9</v>
      </c>
      <c r="DE2" s="33">
        <v>10</v>
      </c>
      <c r="DF2" s="33">
        <v>11</v>
      </c>
      <c r="DG2" s="33">
        <v>12</v>
      </c>
      <c r="DH2" s="33">
        <v>1</v>
      </c>
      <c r="DI2" s="33">
        <v>2</v>
      </c>
      <c r="DJ2" s="33">
        <v>3</v>
      </c>
      <c r="DK2" s="33">
        <v>4</v>
      </c>
      <c r="DL2" s="33">
        <v>5</v>
      </c>
      <c r="DM2" s="33">
        <v>6</v>
      </c>
      <c r="DN2" s="33">
        <v>7</v>
      </c>
      <c r="DO2" s="33">
        <v>8</v>
      </c>
      <c r="DP2" s="33">
        <v>9</v>
      </c>
      <c r="DQ2" s="33">
        <v>10</v>
      </c>
      <c r="DR2" s="33">
        <v>11</v>
      </c>
      <c r="DS2" s="33">
        <v>12</v>
      </c>
    </row>
    <row r="3" spans="1:123" x14ac:dyDescent="0.25">
      <c r="A3" s="11"/>
      <c r="B3" s="11"/>
      <c r="C3" s="11"/>
      <c r="D3" s="11" t="str">
        <f t="shared" ref="D3:AI3" si="0">D1&amp;"_"&amp;D2</f>
        <v>1_1</v>
      </c>
      <c r="E3" s="11" t="str">
        <f t="shared" si="0"/>
        <v>1_2</v>
      </c>
      <c r="F3" s="11" t="str">
        <f t="shared" si="0"/>
        <v>1_3</v>
      </c>
      <c r="G3" s="11" t="str">
        <f t="shared" si="0"/>
        <v>1_4</v>
      </c>
      <c r="H3" s="11" t="str">
        <f t="shared" si="0"/>
        <v>1_5</v>
      </c>
      <c r="I3" s="11" t="str">
        <f t="shared" si="0"/>
        <v>1_6</v>
      </c>
      <c r="J3" s="11" t="str">
        <f t="shared" si="0"/>
        <v>1_7</v>
      </c>
      <c r="K3" s="11" t="str">
        <f t="shared" si="0"/>
        <v>1_8</v>
      </c>
      <c r="L3" s="11" t="str">
        <f t="shared" si="0"/>
        <v>1_9</v>
      </c>
      <c r="M3" s="11" t="str">
        <f t="shared" si="0"/>
        <v>1_10</v>
      </c>
      <c r="N3" s="11" t="str">
        <f t="shared" si="0"/>
        <v>1_11</v>
      </c>
      <c r="O3" s="11" t="str">
        <f t="shared" si="0"/>
        <v>1_12</v>
      </c>
      <c r="P3" s="11" t="str">
        <f t="shared" si="0"/>
        <v>2_1</v>
      </c>
      <c r="Q3" s="11" t="str">
        <f t="shared" si="0"/>
        <v>2_2</v>
      </c>
      <c r="R3" s="11" t="str">
        <f t="shared" si="0"/>
        <v>2_3</v>
      </c>
      <c r="S3" s="11" t="str">
        <f t="shared" si="0"/>
        <v>2_4</v>
      </c>
      <c r="T3" s="11" t="str">
        <f t="shared" si="0"/>
        <v>2_5</v>
      </c>
      <c r="U3" s="11" t="str">
        <f t="shared" si="0"/>
        <v>2_6</v>
      </c>
      <c r="V3" s="11" t="str">
        <f t="shared" si="0"/>
        <v>2_7</v>
      </c>
      <c r="W3" s="11" t="str">
        <f t="shared" si="0"/>
        <v>2_8</v>
      </c>
      <c r="X3" s="11" t="str">
        <f t="shared" si="0"/>
        <v>2_9</v>
      </c>
      <c r="Y3" s="11" t="str">
        <f t="shared" si="0"/>
        <v>2_10</v>
      </c>
      <c r="Z3" s="11" t="str">
        <f t="shared" si="0"/>
        <v>2_11</v>
      </c>
      <c r="AA3" s="11" t="str">
        <f t="shared" si="0"/>
        <v>2_12</v>
      </c>
      <c r="AB3" s="11" t="str">
        <f t="shared" si="0"/>
        <v>3_1</v>
      </c>
      <c r="AC3" s="11" t="str">
        <f t="shared" si="0"/>
        <v>3_2</v>
      </c>
      <c r="AD3" s="11" t="str">
        <f t="shared" si="0"/>
        <v>3_3</v>
      </c>
      <c r="AE3" s="11" t="str">
        <f t="shared" si="0"/>
        <v>3_4</v>
      </c>
      <c r="AF3" s="11" t="str">
        <f t="shared" si="0"/>
        <v>3_5</v>
      </c>
      <c r="AG3" s="11" t="str">
        <f t="shared" si="0"/>
        <v>3_6</v>
      </c>
      <c r="AH3" s="11" t="str">
        <f t="shared" si="0"/>
        <v>3_7</v>
      </c>
      <c r="AI3" s="11" t="str">
        <f t="shared" si="0"/>
        <v>3_8</v>
      </c>
      <c r="AJ3" s="11" t="str">
        <f t="shared" ref="AJ3:BO3" si="1">AJ1&amp;"_"&amp;AJ2</f>
        <v>3_9</v>
      </c>
      <c r="AK3" s="11" t="str">
        <f t="shared" si="1"/>
        <v>3_10</v>
      </c>
      <c r="AL3" s="11" t="str">
        <f t="shared" si="1"/>
        <v>3_11</v>
      </c>
      <c r="AM3" s="11" t="str">
        <f t="shared" si="1"/>
        <v>3_12</v>
      </c>
      <c r="AN3" s="11" t="str">
        <f t="shared" si="1"/>
        <v>4_1</v>
      </c>
      <c r="AO3" s="11" t="str">
        <f t="shared" si="1"/>
        <v>4_2</v>
      </c>
      <c r="AP3" s="11" t="str">
        <f t="shared" si="1"/>
        <v>4_3</v>
      </c>
      <c r="AQ3" s="11" t="str">
        <f t="shared" si="1"/>
        <v>4_4</v>
      </c>
      <c r="AR3" s="11" t="str">
        <f t="shared" si="1"/>
        <v>4_5</v>
      </c>
      <c r="AS3" s="11" t="str">
        <f t="shared" si="1"/>
        <v>4_6</v>
      </c>
      <c r="AT3" s="11" t="str">
        <f t="shared" si="1"/>
        <v>4_7</v>
      </c>
      <c r="AU3" s="11" t="str">
        <f t="shared" si="1"/>
        <v>4_8</v>
      </c>
      <c r="AV3" s="11" t="str">
        <f t="shared" si="1"/>
        <v>4_9</v>
      </c>
      <c r="AW3" s="11" t="str">
        <f t="shared" si="1"/>
        <v>4_10</v>
      </c>
      <c r="AX3" s="11" t="str">
        <f t="shared" si="1"/>
        <v>4_11</v>
      </c>
      <c r="AY3" s="11" t="str">
        <f t="shared" si="1"/>
        <v>4_12</v>
      </c>
      <c r="AZ3" s="11" t="str">
        <f t="shared" si="1"/>
        <v>5_1</v>
      </c>
      <c r="BA3" s="11" t="str">
        <f t="shared" si="1"/>
        <v>5_2</v>
      </c>
      <c r="BB3" s="11" t="str">
        <f t="shared" si="1"/>
        <v>5_3</v>
      </c>
      <c r="BC3" s="11" t="str">
        <f t="shared" si="1"/>
        <v>5_4</v>
      </c>
      <c r="BD3" s="11" t="str">
        <f t="shared" si="1"/>
        <v>5_5</v>
      </c>
      <c r="BE3" s="11" t="str">
        <f t="shared" si="1"/>
        <v>5_6</v>
      </c>
      <c r="BF3" s="11" t="str">
        <f t="shared" si="1"/>
        <v>5_7</v>
      </c>
      <c r="BG3" s="11" t="str">
        <f t="shared" si="1"/>
        <v>5_8</v>
      </c>
      <c r="BH3" s="11" t="str">
        <f t="shared" si="1"/>
        <v>5_9</v>
      </c>
      <c r="BI3" s="11" t="str">
        <f t="shared" si="1"/>
        <v>5_10</v>
      </c>
      <c r="BJ3" s="11" t="str">
        <f t="shared" si="1"/>
        <v>5_11</v>
      </c>
      <c r="BK3" s="11" t="str">
        <f t="shared" si="1"/>
        <v>5_12</v>
      </c>
      <c r="BL3" s="11" t="str">
        <f t="shared" si="1"/>
        <v>6_1</v>
      </c>
      <c r="BM3" s="11" t="str">
        <f t="shared" si="1"/>
        <v>6_2</v>
      </c>
      <c r="BN3" s="11" t="str">
        <f t="shared" si="1"/>
        <v>6_3</v>
      </c>
      <c r="BO3" s="11" t="str">
        <f t="shared" si="1"/>
        <v>6_4</v>
      </c>
      <c r="BP3" s="11" t="str">
        <f t="shared" ref="BP3:CU3" si="2">BP1&amp;"_"&amp;BP2</f>
        <v>6_5</v>
      </c>
      <c r="BQ3" s="11" t="str">
        <f t="shared" si="2"/>
        <v>6_6</v>
      </c>
      <c r="BR3" s="11" t="str">
        <f t="shared" si="2"/>
        <v>6_7</v>
      </c>
      <c r="BS3" s="11" t="str">
        <f t="shared" si="2"/>
        <v>6_8</v>
      </c>
      <c r="BT3" s="11" t="str">
        <f t="shared" si="2"/>
        <v>6_9</v>
      </c>
      <c r="BU3" s="11" t="str">
        <f t="shared" si="2"/>
        <v>6_10</v>
      </c>
      <c r="BV3" s="11" t="str">
        <f t="shared" si="2"/>
        <v>6_11</v>
      </c>
      <c r="BW3" s="11" t="str">
        <f t="shared" si="2"/>
        <v>6_12</v>
      </c>
      <c r="BX3" s="11" t="str">
        <f t="shared" si="2"/>
        <v>7_1</v>
      </c>
      <c r="BY3" s="11" t="str">
        <f t="shared" si="2"/>
        <v>7_2</v>
      </c>
      <c r="BZ3" s="11" t="str">
        <f t="shared" si="2"/>
        <v>7_3</v>
      </c>
      <c r="CA3" s="11" t="str">
        <f t="shared" si="2"/>
        <v>7_4</v>
      </c>
      <c r="CB3" s="11" t="str">
        <f t="shared" si="2"/>
        <v>7_5</v>
      </c>
      <c r="CC3" s="11" t="str">
        <f t="shared" si="2"/>
        <v>7_6</v>
      </c>
      <c r="CD3" s="11" t="str">
        <f t="shared" si="2"/>
        <v>7_7</v>
      </c>
      <c r="CE3" s="11" t="str">
        <f t="shared" si="2"/>
        <v>7_8</v>
      </c>
      <c r="CF3" s="11" t="str">
        <f t="shared" si="2"/>
        <v>7_9</v>
      </c>
      <c r="CG3" s="11" t="str">
        <f t="shared" si="2"/>
        <v>7_10</v>
      </c>
      <c r="CH3" s="11" t="str">
        <f t="shared" si="2"/>
        <v>7_11</v>
      </c>
      <c r="CI3" s="11" t="str">
        <f t="shared" si="2"/>
        <v>7_12</v>
      </c>
      <c r="CJ3" s="11" t="str">
        <f t="shared" si="2"/>
        <v>8_1</v>
      </c>
      <c r="CK3" s="11" t="str">
        <f t="shared" si="2"/>
        <v>8_2</v>
      </c>
      <c r="CL3" s="11" t="str">
        <f t="shared" si="2"/>
        <v>8_3</v>
      </c>
      <c r="CM3" s="11" t="str">
        <f t="shared" si="2"/>
        <v>8_4</v>
      </c>
      <c r="CN3" s="11" t="str">
        <f t="shared" si="2"/>
        <v>8_5</v>
      </c>
      <c r="CO3" s="11" t="str">
        <f t="shared" si="2"/>
        <v>8_6</v>
      </c>
      <c r="CP3" s="11" t="str">
        <f t="shared" si="2"/>
        <v>8_7</v>
      </c>
      <c r="CQ3" s="11" t="str">
        <f t="shared" si="2"/>
        <v>8_8</v>
      </c>
      <c r="CR3" s="11" t="str">
        <f t="shared" si="2"/>
        <v>8_9</v>
      </c>
      <c r="CS3" s="11" t="str">
        <f t="shared" si="2"/>
        <v>8_10</v>
      </c>
      <c r="CT3" s="11" t="str">
        <f t="shared" si="2"/>
        <v>8_11</v>
      </c>
      <c r="CU3" s="11" t="str">
        <f t="shared" si="2"/>
        <v>8_12</v>
      </c>
      <c r="CV3" s="11" t="str">
        <f t="shared" ref="CV3:DS3" si="3">CV1&amp;"_"&amp;CV2</f>
        <v>9_1</v>
      </c>
      <c r="CW3" s="11" t="str">
        <f t="shared" si="3"/>
        <v>9_2</v>
      </c>
      <c r="CX3" s="11" t="str">
        <f t="shared" si="3"/>
        <v>9_3</v>
      </c>
      <c r="CY3" s="11" t="str">
        <f t="shared" si="3"/>
        <v>9_4</v>
      </c>
      <c r="CZ3" s="11" t="str">
        <f t="shared" si="3"/>
        <v>9_5</v>
      </c>
      <c r="DA3" s="11" t="str">
        <f t="shared" si="3"/>
        <v>9_6</v>
      </c>
      <c r="DB3" s="11" t="str">
        <f t="shared" si="3"/>
        <v>9_7</v>
      </c>
      <c r="DC3" s="11" t="str">
        <f t="shared" si="3"/>
        <v>9_8</v>
      </c>
      <c r="DD3" s="11" t="str">
        <f t="shared" si="3"/>
        <v>9_9</v>
      </c>
      <c r="DE3" s="11" t="str">
        <f t="shared" si="3"/>
        <v>9_10</v>
      </c>
      <c r="DF3" s="11" t="str">
        <f t="shared" si="3"/>
        <v>9_11</v>
      </c>
      <c r="DG3" s="11" t="str">
        <f t="shared" si="3"/>
        <v>9_12</v>
      </c>
      <c r="DH3" s="11" t="str">
        <f t="shared" si="3"/>
        <v>10_1</v>
      </c>
      <c r="DI3" s="11" t="str">
        <f t="shared" si="3"/>
        <v>10_2</v>
      </c>
      <c r="DJ3" s="11" t="str">
        <f t="shared" si="3"/>
        <v>10_3</v>
      </c>
      <c r="DK3" s="11" t="str">
        <f t="shared" si="3"/>
        <v>10_4</v>
      </c>
      <c r="DL3" s="11" t="str">
        <f t="shared" si="3"/>
        <v>10_5</v>
      </c>
      <c r="DM3" s="11" t="str">
        <f t="shared" si="3"/>
        <v>10_6</v>
      </c>
      <c r="DN3" s="11" t="str">
        <f t="shared" si="3"/>
        <v>10_7</v>
      </c>
      <c r="DO3" s="11" t="str">
        <f t="shared" si="3"/>
        <v>10_8</v>
      </c>
      <c r="DP3" s="11" t="str">
        <f t="shared" si="3"/>
        <v>10_9</v>
      </c>
      <c r="DQ3" s="11" t="str">
        <f t="shared" si="3"/>
        <v>10_10</v>
      </c>
      <c r="DR3" s="11" t="str">
        <f t="shared" si="3"/>
        <v>10_11</v>
      </c>
      <c r="DS3" s="11" t="str">
        <f t="shared" si="3"/>
        <v>10_12</v>
      </c>
    </row>
    <row r="4" spans="1:123" x14ac:dyDescent="0.25">
      <c r="A4" s="32" t="s">
        <v>181</v>
      </c>
      <c r="B4" s="33" t="s">
        <v>526</v>
      </c>
      <c r="C4" s="33" t="s">
        <v>183</v>
      </c>
      <c r="D4" t="s">
        <v>406</v>
      </c>
      <c r="E4" t="s">
        <v>407</v>
      </c>
      <c r="F4" t="s">
        <v>408</v>
      </c>
      <c r="G4" t="s">
        <v>409</v>
      </c>
      <c r="H4" t="s">
        <v>410</v>
      </c>
      <c r="I4" t="s">
        <v>411</v>
      </c>
      <c r="J4" t="s">
        <v>412</v>
      </c>
      <c r="K4" t="s">
        <v>413</v>
      </c>
      <c r="L4" t="s">
        <v>414</v>
      </c>
      <c r="M4" t="s">
        <v>415</v>
      </c>
      <c r="N4" t="s">
        <v>416</v>
      </c>
      <c r="O4" t="s">
        <v>417</v>
      </c>
      <c r="P4" t="s">
        <v>418</v>
      </c>
      <c r="Q4" t="s">
        <v>419</v>
      </c>
      <c r="R4" t="s">
        <v>420</v>
      </c>
      <c r="S4" t="s">
        <v>421</v>
      </c>
      <c r="T4" t="s">
        <v>422</v>
      </c>
      <c r="U4" t="s">
        <v>423</v>
      </c>
      <c r="V4" t="s">
        <v>424</v>
      </c>
      <c r="W4" t="s">
        <v>425</v>
      </c>
      <c r="X4" t="s">
        <v>426</v>
      </c>
      <c r="Y4" t="s">
        <v>427</v>
      </c>
      <c r="Z4" t="s">
        <v>428</v>
      </c>
      <c r="AA4" t="s">
        <v>429</v>
      </c>
      <c r="AB4" t="s">
        <v>430</v>
      </c>
      <c r="AC4" t="s">
        <v>431</v>
      </c>
      <c r="AD4" t="s">
        <v>432</v>
      </c>
      <c r="AE4" t="s">
        <v>433</v>
      </c>
      <c r="AF4" t="s">
        <v>434</v>
      </c>
      <c r="AG4" t="s">
        <v>435</v>
      </c>
      <c r="AH4" t="s">
        <v>436</v>
      </c>
      <c r="AI4" t="s">
        <v>437</v>
      </c>
      <c r="AJ4" t="s">
        <v>438</v>
      </c>
      <c r="AK4" t="s">
        <v>439</v>
      </c>
      <c r="AL4" t="s">
        <v>440</v>
      </c>
      <c r="AM4" t="s">
        <v>441</v>
      </c>
      <c r="AN4" t="s">
        <v>442</v>
      </c>
      <c r="AO4" t="s">
        <v>443</v>
      </c>
      <c r="AP4" t="s">
        <v>444</v>
      </c>
      <c r="AQ4" t="s">
        <v>445</v>
      </c>
      <c r="AR4" t="s">
        <v>446</v>
      </c>
      <c r="AS4" t="s">
        <v>447</v>
      </c>
      <c r="AT4" t="s">
        <v>448</v>
      </c>
      <c r="AU4" t="s">
        <v>449</v>
      </c>
      <c r="AV4" t="s">
        <v>450</v>
      </c>
      <c r="AW4" t="s">
        <v>451</v>
      </c>
      <c r="AX4" t="s">
        <v>452</v>
      </c>
      <c r="AY4" t="s">
        <v>453</v>
      </c>
      <c r="AZ4" t="s">
        <v>454</v>
      </c>
      <c r="BA4" t="s">
        <v>455</v>
      </c>
      <c r="BB4" t="s">
        <v>456</v>
      </c>
      <c r="BC4" t="s">
        <v>457</v>
      </c>
      <c r="BD4" t="s">
        <v>458</v>
      </c>
      <c r="BE4" t="s">
        <v>459</v>
      </c>
      <c r="BF4" t="s">
        <v>460</v>
      </c>
      <c r="BG4" t="s">
        <v>461</v>
      </c>
      <c r="BH4" t="s">
        <v>462</v>
      </c>
      <c r="BI4" t="s">
        <v>463</v>
      </c>
      <c r="BJ4" t="s">
        <v>464</v>
      </c>
      <c r="BK4" t="s">
        <v>465</v>
      </c>
      <c r="BL4" t="s">
        <v>466</v>
      </c>
      <c r="BM4" t="s">
        <v>467</v>
      </c>
      <c r="BN4" t="s">
        <v>468</v>
      </c>
      <c r="BO4" t="s">
        <v>469</v>
      </c>
      <c r="BP4" t="s">
        <v>470</v>
      </c>
      <c r="BQ4" t="s">
        <v>471</v>
      </c>
      <c r="BR4" t="s">
        <v>472</v>
      </c>
      <c r="BS4" t="s">
        <v>473</v>
      </c>
      <c r="BT4" t="s">
        <v>474</v>
      </c>
      <c r="BU4" t="s">
        <v>475</v>
      </c>
      <c r="BV4" t="s">
        <v>476</v>
      </c>
      <c r="BW4" t="s">
        <v>477</v>
      </c>
      <c r="BX4" t="s">
        <v>478</v>
      </c>
      <c r="BY4" t="s">
        <v>479</v>
      </c>
      <c r="BZ4" t="s">
        <v>480</v>
      </c>
      <c r="CA4" t="s">
        <v>481</v>
      </c>
      <c r="CB4" t="s">
        <v>482</v>
      </c>
      <c r="CC4" t="s">
        <v>483</v>
      </c>
      <c r="CD4" t="s">
        <v>484</v>
      </c>
      <c r="CE4" t="s">
        <v>485</v>
      </c>
      <c r="CF4" t="s">
        <v>486</v>
      </c>
      <c r="CG4" t="s">
        <v>487</v>
      </c>
      <c r="CH4" t="s">
        <v>488</v>
      </c>
      <c r="CI4" t="s">
        <v>489</v>
      </c>
      <c r="CJ4" t="s">
        <v>490</v>
      </c>
      <c r="CK4" t="s">
        <v>491</v>
      </c>
      <c r="CL4" t="s">
        <v>492</v>
      </c>
      <c r="CM4" t="s">
        <v>493</v>
      </c>
      <c r="CN4" t="s">
        <v>494</v>
      </c>
      <c r="CO4" t="s">
        <v>495</v>
      </c>
      <c r="CP4" t="s">
        <v>496</v>
      </c>
      <c r="CQ4" t="s">
        <v>497</v>
      </c>
      <c r="CR4" t="s">
        <v>498</v>
      </c>
      <c r="CS4" t="s">
        <v>499</v>
      </c>
      <c r="CT4" t="s">
        <v>500</v>
      </c>
      <c r="CU4" t="s">
        <v>501</v>
      </c>
      <c r="CV4" t="s">
        <v>502</v>
      </c>
      <c r="CW4" t="s">
        <v>503</v>
      </c>
      <c r="CX4" t="s">
        <v>504</v>
      </c>
      <c r="CY4" t="s">
        <v>505</v>
      </c>
      <c r="CZ4" t="s">
        <v>506</v>
      </c>
      <c r="DA4" t="s">
        <v>507</v>
      </c>
      <c r="DB4" t="s">
        <v>508</v>
      </c>
      <c r="DC4" t="s">
        <v>509</v>
      </c>
      <c r="DD4" t="s">
        <v>510</v>
      </c>
      <c r="DE4" t="s">
        <v>511</v>
      </c>
      <c r="DF4" t="s">
        <v>512</v>
      </c>
      <c r="DG4" t="s">
        <v>513</v>
      </c>
      <c r="DH4" t="s">
        <v>514</v>
      </c>
      <c r="DI4" t="s">
        <v>515</v>
      </c>
      <c r="DJ4" t="s">
        <v>516</v>
      </c>
      <c r="DK4" t="s">
        <v>517</v>
      </c>
      <c r="DL4" t="s">
        <v>518</v>
      </c>
      <c r="DM4" t="s">
        <v>519</v>
      </c>
      <c r="DN4" t="s">
        <v>520</v>
      </c>
      <c r="DO4" t="s">
        <v>521</v>
      </c>
      <c r="DP4" t="s">
        <v>522</v>
      </c>
      <c r="DQ4" t="s">
        <v>523</v>
      </c>
      <c r="DR4" t="s">
        <v>524</v>
      </c>
      <c r="DS4" t="s">
        <v>525</v>
      </c>
    </row>
    <row r="5" spans="1:123" x14ac:dyDescent="0.25">
      <c r="A5" s="12" t="s">
        <v>99</v>
      </c>
      <c r="B5" s="13">
        <v>1</v>
      </c>
      <c r="C5" s="13" t="str">
        <f>A5&amp;"_"&amp;B5</f>
        <v>BB_L_16_GW_GW_LS_High_GW_GQ_12_000_1</v>
      </c>
      <c r="D5" s="14">
        <v>10</v>
      </c>
      <c r="E5" s="14">
        <v>171.32741379310301</v>
      </c>
      <c r="F5" s="14">
        <v>2547.0161290322499</v>
      </c>
      <c r="G5" s="14">
        <v>3746.1</v>
      </c>
      <c r="H5" s="14">
        <v>3039.8580645161201</v>
      </c>
      <c r="I5" s="14">
        <v>134.391666666666</v>
      </c>
      <c r="J5" s="14">
        <v>27.552419354838701</v>
      </c>
      <c r="K5" s="14">
        <v>16.857096774193501</v>
      </c>
      <c r="L5" s="14">
        <v>13.242333333333301</v>
      </c>
      <c r="M5" s="14">
        <v>11.844677419354801</v>
      </c>
      <c r="N5" s="14">
        <v>536.55949999999996</v>
      </c>
      <c r="O5" s="14">
        <v>1762.2903225806399</v>
      </c>
      <c r="P5" s="14">
        <v>2892.1774193548299</v>
      </c>
      <c r="Q5" s="14">
        <v>3875.125</v>
      </c>
      <c r="R5" s="14">
        <v>4270.1290322580599</v>
      </c>
      <c r="S5" s="14">
        <v>4476.5166666666601</v>
      </c>
      <c r="T5" s="14">
        <v>3480.3548387096698</v>
      </c>
      <c r="U5" s="14">
        <v>617.25333333333299</v>
      </c>
      <c r="V5" s="14">
        <v>124.41822580645101</v>
      </c>
      <c r="W5" s="14">
        <v>36.8809677419354</v>
      </c>
      <c r="X5" s="14">
        <v>17.263166666666599</v>
      </c>
      <c r="Y5" s="14">
        <v>12.7924193548387</v>
      </c>
      <c r="Z5" s="14">
        <v>30.073499999999999</v>
      </c>
      <c r="AA5" s="14">
        <v>1248.2693548387001</v>
      </c>
      <c r="AB5" s="14">
        <v>2565</v>
      </c>
      <c r="AC5" s="14">
        <v>3260.3392857142799</v>
      </c>
      <c r="AD5" s="14">
        <v>4200.3225806451601</v>
      </c>
      <c r="AE5" s="14">
        <v>4463.8999999999996</v>
      </c>
      <c r="AF5" s="14">
        <v>3987.1451612903202</v>
      </c>
      <c r="AG5" s="14">
        <v>929.599999999999</v>
      </c>
      <c r="AH5" s="14">
        <v>382.18225806451602</v>
      </c>
      <c r="AI5" s="14">
        <v>135.45483870967701</v>
      </c>
      <c r="AJ5" s="14">
        <v>55.973833333333303</v>
      </c>
      <c r="AK5" s="14">
        <v>31.363225806451599</v>
      </c>
      <c r="AL5" s="14">
        <v>92.936999999999898</v>
      </c>
      <c r="AM5" s="14">
        <v>522.42258064516102</v>
      </c>
      <c r="AN5" s="14">
        <v>1288.46451612903</v>
      </c>
      <c r="AO5" s="14">
        <v>1584.67857142857</v>
      </c>
      <c r="AP5" s="14">
        <v>1886.27419354838</v>
      </c>
      <c r="AQ5" s="14">
        <v>3565.9</v>
      </c>
      <c r="AR5" s="14">
        <v>2530.88709677419</v>
      </c>
      <c r="AS5" s="14">
        <v>898.20666666666602</v>
      </c>
      <c r="AT5" s="14">
        <v>204.31790322580599</v>
      </c>
      <c r="AU5" s="14">
        <v>77.667741935483804</v>
      </c>
      <c r="AV5" s="14">
        <v>47.167166666666603</v>
      </c>
      <c r="AW5" s="14">
        <v>27.2251612903225</v>
      </c>
      <c r="AX5" s="14">
        <v>2975.6034999999902</v>
      </c>
      <c r="AY5" s="14">
        <v>4311.8064516128998</v>
      </c>
      <c r="AZ5" s="14">
        <v>4434.4516129032199</v>
      </c>
      <c r="BA5" s="14">
        <v>4489.06896551724</v>
      </c>
      <c r="BB5" s="14">
        <v>4557.9516129032199</v>
      </c>
      <c r="BC5" s="14">
        <v>4599.2666666666601</v>
      </c>
      <c r="BD5" s="14">
        <v>3115.1258064516101</v>
      </c>
      <c r="BE5" s="14">
        <v>172.967166666666</v>
      </c>
      <c r="BF5" s="14">
        <v>39.577580645161198</v>
      </c>
      <c r="BG5" s="14">
        <v>17.633064516129</v>
      </c>
      <c r="BH5" s="14">
        <v>14.3508333333333</v>
      </c>
      <c r="BI5" s="14">
        <v>12.7717741935483</v>
      </c>
      <c r="BJ5" s="14">
        <v>60.672499999999999</v>
      </c>
      <c r="BK5" s="14">
        <v>1808.5564516129</v>
      </c>
      <c r="BL5" s="14">
        <v>3410.6129032258</v>
      </c>
      <c r="BM5" s="14">
        <v>4105.1785714285697</v>
      </c>
      <c r="BN5" s="14">
        <v>4337.2096774193496</v>
      </c>
      <c r="BO5" s="14">
        <v>4524.0833333333303</v>
      </c>
      <c r="BP5" s="14">
        <v>3507.66129032258</v>
      </c>
      <c r="BQ5" s="14">
        <v>1153.52666666666</v>
      </c>
      <c r="BR5" s="14">
        <v>502.25645161290299</v>
      </c>
      <c r="BS5" s="14">
        <v>127.855161290322</v>
      </c>
      <c r="BT5" s="14">
        <v>87.604999999999905</v>
      </c>
      <c r="BU5" s="14">
        <v>54.259193548387003</v>
      </c>
      <c r="BV5" s="14">
        <v>886.04333333333295</v>
      </c>
      <c r="BW5" s="14">
        <v>3204.9193548387002</v>
      </c>
      <c r="BX5" s="14">
        <v>3919.1290322580599</v>
      </c>
      <c r="BY5" s="14">
        <v>4266.9642857142799</v>
      </c>
      <c r="BZ5" s="14">
        <v>4444.4193548387002</v>
      </c>
      <c r="CA5" s="14">
        <v>4558.5833333333303</v>
      </c>
      <c r="CB5" s="14">
        <v>3494.5</v>
      </c>
      <c r="CC5" s="14">
        <v>788.16833333333295</v>
      </c>
      <c r="CD5" s="14">
        <v>217.399838709677</v>
      </c>
      <c r="CE5" s="14">
        <v>63.534032258064499</v>
      </c>
      <c r="CF5" s="14">
        <v>24.9963333333333</v>
      </c>
      <c r="CG5" s="14">
        <v>17.139193548386999</v>
      </c>
      <c r="CH5" s="14">
        <v>92.792833333333306</v>
      </c>
      <c r="CI5" s="14">
        <v>2069.5451612903198</v>
      </c>
      <c r="CJ5" s="14">
        <v>3308.9032258064499</v>
      </c>
      <c r="CK5" s="14">
        <v>3801</v>
      </c>
      <c r="CL5" s="14">
        <v>4311.77419354838</v>
      </c>
      <c r="CM5" s="14">
        <v>4527.3833333333296</v>
      </c>
      <c r="CN5" s="14">
        <v>4494.1935483870902</v>
      </c>
      <c r="CO5" s="14">
        <v>1302.58666666666</v>
      </c>
      <c r="CP5" s="14">
        <v>325.59516129032198</v>
      </c>
      <c r="CQ5" s="14">
        <v>96.246935483870899</v>
      </c>
      <c r="CR5" s="14">
        <v>17.879000000000001</v>
      </c>
      <c r="CS5" s="14">
        <v>12.964032258064501</v>
      </c>
      <c r="CT5" s="14">
        <v>11.958</v>
      </c>
      <c r="CU5" s="14">
        <v>1454.0224193548299</v>
      </c>
      <c r="CV5" s="14">
        <v>3750.2903225806399</v>
      </c>
      <c r="CW5" s="14">
        <v>4323.0862068965498</v>
      </c>
      <c r="CX5" s="14">
        <v>4479.2096774193496</v>
      </c>
      <c r="CY5" s="14">
        <v>4573.1666666666597</v>
      </c>
      <c r="CZ5" s="14">
        <v>4533.8548387096698</v>
      </c>
      <c r="DA5" s="14">
        <v>988.28</v>
      </c>
      <c r="DB5" s="14">
        <v>80.490967741935407</v>
      </c>
      <c r="DC5" s="14">
        <v>31.0462903225806</v>
      </c>
      <c r="DD5" s="14">
        <v>22.6845</v>
      </c>
      <c r="DE5" s="14">
        <v>17.685483870967701</v>
      </c>
      <c r="DF5" s="14">
        <v>151.93233333333299</v>
      </c>
      <c r="DG5" s="14">
        <v>1732.7032258064501</v>
      </c>
      <c r="DH5" s="14">
        <v>3860.5967741935401</v>
      </c>
      <c r="DI5" s="14">
        <v>4086.1785714285702</v>
      </c>
      <c r="DJ5" s="14">
        <v>4443.2096774193496</v>
      </c>
      <c r="DK5" s="14">
        <v>4557.3833333333296</v>
      </c>
      <c r="DL5" s="14">
        <v>3299.4516129032199</v>
      </c>
      <c r="DM5" s="14">
        <v>867.51499999999896</v>
      </c>
      <c r="DN5" s="14">
        <v>202.85645161290299</v>
      </c>
      <c r="DO5" s="14">
        <v>90.0083870967742</v>
      </c>
      <c r="DP5" s="14">
        <v>50.295333333333303</v>
      </c>
      <c r="DQ5" s="14">
        <v>23.936774193548299</v>
      </c>
      <c r="DR5" s="14">
        <v>32.706000000000003</v>
      </c>
      <c r="DS5" s="15">
        <v>1577.76</v>
      </c>
    </row>
    <row r="6" spans="1:123" x14ac:dyDescent="0.25">
      <c r="A6" s="16" t="s">
        <v>99</v>
      </c>
      <c r="B6" s="17">
        <v>2</v>
      </c>
      <c r="C6" s="13" t="str">
        <f t="shared" ref="C6:C69" si="4">A6&amp;"_"&amp;B6</f>
        <v>BB_L_16_GW_GW_LS_High_GW_GQ_12_000_2</v>
      </c>
      <c r="D6" s="18">
        <v>10</v>
      </c>
      <c r="E6" s="18">
        <v>14.001724137930999</v>
      </c>
      <c r="F6" s="18">
        <v>491.89516129032199</v>
      </c>
      <c r="G6" s="18">
        <v>1567.7666666666601</v>
      </c>
      <c r="H6" s="18">
        <v>2933.33870967741</v>
      </c>
      <c r="I6" s="18">
        <v>714.77666666666596</v>
      </c>
      <c r="J6" s="18">
        <v>176.425806451612</v>
      </c>
      <c r="K6" s="18">
        <v>87.038387096774102</v>
      </c>
      <c r="L6" s="18">
        <v>47.312666666666601</v>
      </c>
      <c r="M6" s="18">
        <v>31.066451612903201</v>
      </c>
      <c r="N6" s="18">
        <v>71.454166666666595</v>
      </c>
      <c r="O6" s="18">
        <v>332.98387096774098</v>
      </c>
      <c r="P6" s="18">
        <v>831.89032258064503</v>
      </c>
      <c r="Q6" s="18">
        <v>1937.4107142857099</v>
      </c>
      <c r="R6" s="18">
        <v>2840.9354838709601</v>
      </c>
      <c r="S6" s="18">
        <v>3390.4166666666601</v>
      </c>
      <c r="T6" s="18">
        <v>3931.7903225806399</v>
      </c>
      <c r="U6" s="18">
        <v>2084.5333333333301</v>
      </c>
      <c r="V6" s="18">
        <v>804.24032258064506</v>
      </c>
      <c r="W6" s="18">
        <v>239.10806451612899</v>
      </c>
      <c r="X6" s="18">
        <v>78.985666666666603</v>
      </c>
      <c r="Y6" s="18">
        <v>38.541612903225797</v>
      </c>
      <c r="Z6" s="18">
        <v>28.876999999999999</v>
      </c>
      <c r="AA6" s="18">
        <v>169.76854838709599</v>
      </c>
      <c r="AB6" s="18">
        <v>612.21935483870902</v>
      </c>
      <c r="AC6" s="18">
        <v>1127.9678571428501</v>
      </c>
      <c r="AD6" s="18">
        <v>2533.9193548387002</v>
      </c>
      <c r="AE6" s="18">
        <v>3395.4333333333302</v>
      </c>
      <c r="AF6" s="18">
        <v>4026.0483870967701</v>
      </c>
      <c r="AG6" s="18">
        <v>2629.4166666666601</v>
      </c>
      <c r="AH6" s="18">
        <v>1757.69354838709</v>
      </c>
      <c r="AI6" s="18">
        <v>928.23870967741902</v>
      </c>
      <c r="AJ6" s="18">
        <v>415.738333333333</v>
      </c>
      <c r="AK6" s="18">
        <v>210.70645161290301</v>
      </c>
      <c r="AL6" s="18">
        <v>147.31666666666601</v>
      </c>
      <c r="AM6" s="18">
        <v>151.619354838709</v>
      </c>
      <c r="AN6" s="18">
        <v>245.96774193548299</v>
      </c>
      <c r="AO6" s="18">
        <v>322.392857142857</v>
      </c>
      <c r="AP6" s="18">
        <v>408.76290322580599</v>
      </c>
      <c r="AQ6" s="18">
        <v>1252.1300000000001</v>
      </c>
      <c r="AR6" s="18">
        <v>2705.2903225806399</v>
      </c>
      <c r="AS6" s="18">
        <v>2282.38333333333</v>
      </c>
      <c r="AT6" s="18">
        <v>1062.9306451612899</v>
      </c>
      <c r="AU6" s="18">
        <v>515.935483870967</v>
      </c>
      <c r="AV6" s="18">
        <v>307.80166666666599</v>
      </c>
      <c r="AW6" s="18">
        <v>155.07741935483801</v>
      </c>
      <c r="AX6" s="18">
        <v>1338.5550000000001</v>
      </c>
      <c r="AY6" s="18">
        <v>3128.0967741935401</v>
      </c>
      <c r="AZ6" s="18">
        <v>3584.0161290322499</v>
      </c>
      <c r="BA6" s="18">
        <v>3783.2931034482699</v>
      </c>
      <c r="BB6" s="18">
        <v>4132.4677419354803</v>
      </c>
      <c r="BC6" s="18">
        <v>4365.5166666666601</v>
      </c>
      <c r="BD6" s="18">
        <v>3800.0483870967701</v>
      </c>
      <c r="BE6" s="18">
        <v>1020.925</v>
      </c>
      <c r="BF6" s="18">
        <v>310.64032258064498</v>
      </c>
      <c r="BG6" s="18">
        <v>95.158709677419296</v>
      </c>
      <c r="BH6" s="18">
        <v>59.789499999999997</v>
      </c>
      <c r="BI6" s="18">
        <v>43.805806451612902</v>
      </c>
      <c r="BJ6" s="18">
        <v>33.983166666666598</v>
      </c>
      <c r="BK6" s="18">
        <v>341.42306451612899</v>
      </c>
      <c r="BL6" s="18">
        <v>1299.7629032258001</v>
      </c>
      <c r="BM6" s="18">
        <v>2354.75</v>
      </c>
      <c r="BN6" s="18">
        <v>3028.2096774193501</v>
      </c>
      <c r="BO6" s="18">
        <v>3667.0666666666598</v>
      </c>
      <c r="BP6" s="18">
        <v>3862</v>
      </c>
      <c r="BQ6" s="18">
        <v>2977.45</v>
      </c>
      <c r="BR6" s="18">
        <v>2028.83870967741</v>
      </c>
      <c r="BS6" s="18">
        <v>854.34677419354796</v>
      </c>
      <c r="BT6" s="18">
        <v>620.28166666666596</v>
      </c>
      <c r="BU6" s="18">
        <v>397.48225806451597</v>
      </c>
      <c r="BV6" s="18">
        <v>373.88</v>
      </c>
      <c r="BW6" s="18">
        <v>1260.1741935483799</v>
      </c>
      <c r="BX6" s="18">
        <v>2111.9838709677401</v>
      </c>
      <c r="BY6" s="18">
        <v>2855.25</v>
      </c>
      <c r="BZ6" s="18">
        <v>3485.6129032258</v>
      </c>
      <c r="CA6" s="18">
        <v>4105.5166666666601</v>
      </c>
      <c r="CB6" s="18">
        <v>4173.6774193548299</v>
      </c>
      <c r="CC6" s="18">
        <v>2648.61666666666</v>
      </c>
      <c r="CD6" s="18">
        <v>1305.90161290322</v>
      </c>
      <c r="CE6" s="18">
        <v>482.05483870967703</v>
      </c>
      <c r="CF6" s="18">
        <v>151.28833333333299</v>
      </c>
      <c r="CG6" s="18">
        <v>81.991774193548395</v>
      </c>
      <c r="CH6" s="18">
        <v>54.329666666666597</v>
      </c>
      <c r="CI6" s="18">
        <v>422.81064516128998</v>
      </c>
      <c r="CJ6" s="18">
        <v>1184.4322580645101</v>
      </c>
      <c r="CK6" s="18">
        <v>1781.8392857142801</v>
      </c>
      <c r="CL6" s="18">
        <v>2860.8548387096698</v>
      </c>
      <c r="CM6" s="18">
        <v>3980.61666666666</v>
      </c>
      <c r="CN6" s="18">
        <v>4363.1935483870902</v>
      </c>
      <c r="CO6" s="18">
        <v>3075.35</v>
      </c>
      <c r="CP6" s="18">
        <v>1639.4032258064501</v>
      </c>
      <c r="CQ6" s="18">
        <v>639.01451612903202</v>
      </c>
      <c r="CR6" s="18">
        <v>97.211666666666602</v>
      </c>
      <c r="CS6" s="18">
        <v>50.368225806451598</v>
      </c>
      <c r="CT6" s="18">
        <v>36.178333333333299</v>
      </c>
      <c r="CU6" s="18">
        <v>263.74145161290301</v>
      </c>
      <c r="CV6" s="18">
        <v>1742.9806451612901</v>
      </c>
      <c r="CW6" s="18">
        <v>3117.3965517241299</v>
      </c>
      <c r="CX6" s="18">
        <v>3877.16129032258</v>
      </c>
      <c r="CY6" s="18">
        <v>4285.6666666666597</v>
      </c>
      <c r="CZ6" s="18">
        <v>4496.5967741935401</v>
      </c>
      <c r="DA6" s="18">
        <v>2182.0783333333302</v>
      </c>
      <c r="DB6" s="18">
        <v>551.45000000000005</v>
      </c>
      <c r="DC6" s="18">
        <v>229.77419354838699</v>
      </c>
      <c r="DD6" s="18">
        <v>160.80666666666599</v>
      </c>
      <c r="DE6" s="18">
        <v>102.058709677419</v>
      </c>
      <c r="DF6" s="18">
        <v>77.964999999999904</v>
      </c>
      <c r="DG6" s="18">
        <v>388.73580645161201</v>
      </c>
      <c r="DH6" s="18">
        <v>1896.0967741935401</v>
      </c>
      <c r="DI6" s="18">
        <v>2409.0357142857101</v>
      </c>
      <c r="DJ6" s="18">
        <v>3580.5</v>
      </c>
      <c r="DK6" s="18">
        <v>4269.95</v>
      </c>
      <c r="DL6" s="18">
        <v>4243.2903225806403</v>
      </c>
      <c r="DM6" s="18">
        <v>2644.9666666666599</v>
      </c>
      <c r="DN6" s="18">
        <v>1231.9741935483801</v>
      </c>
      <c r="DO6" s="18">
        <v>699.619354838709</v>
      </c>
      <c r="DP6" s="18">
        <v>399.291666666666</v>
      </c>
      <c r="DQ6" s="18">
        <v>151.41129032257999</v>
      </c>
      <c r="DR6" s="18">
        <v>79.688833333333307</v>
      </c>
      <c r="DS6" s="19">
        <v>320.58</v>
      </c>
    </row>
    <row r="7" spans="1:123" x14ac:dyDescent="0.25">
      <c r="A7" s="12" t="s">
        <v>99</v>
      </c>
      <c r="B7" s="13">
        <v>3</v>
      </c>
      <c r="C7" s="13" t="str">
        <f t="shared" si="4"/>
        <v>BB_L_16_GW_GW_LS_High_GW_GQ_12_000_3</v>
      </c>
      <c r="D7" s="14">
        <v>10</v>
      </c>
      <c r="E7" s="14">
        <v>10.013793103448201</v>
      </c>
      <c r="F7" s="14">
        <v>23.068064516128999</v>
      </c>
      <c r="G7" s="14">
        <v>155.80316666666599</v>
      </c>
      <c r="H7" s="14">
        <v>1053.83064516129</v>
      </c>
      <c r="I7" s="14">
        <v>1620.65</v>
      </c>
      <c r="J7" s="14">
        <v>988.79032258064501</v>
      </c>
      <c r="K7" s="14">
        <v>687.54516129032197</v>
      </c>
      <c r="L7" s="14">
        <v>464.97833333333301</v>
      </c>
      <c r="M7" s="14">
        <v>333.18870967741901</v>
      </c>
      <c r="N7" s="14">
        <v>284.08833333333303</v>
      </c>
      <c r="O7" s="14">
        <v>249.51612903225799</v>
      </c>
      <c r="P7" s="14">
        <v>259.00161290322501</v>
      </c>
      <c r="Q7" s="14">
        <v>429.73214285714198</v>
      </c>
      <c r="R7" s="14">
        <v>714.59032258064497</v>
      </c>
      <c r="S7" s="14">
        <v>1106.27833333333</v>
      </c>
      <c r="T7" s="14">
        <v>2003.27419354838</v>
      </c>
      <c r="U7" s="14">
        <v>2553.8333333333298</v>
      </c>
      <c r="V7" s="14">
        <v>2225.1935483870898</v>
      </c>
      <c r="W7" s="14">
        <v>1373.33870967741</v>
      </c>
      <c r="X7" s="14">
        <v>762.41</v>
      </c>
      <c r="Y7" s="14">
        <v>470.48870967741902</v>
      </c>
      <c r="Z7" s="14">
        <v>356.41</v>
      </c>
      <c r="AA7" s="14">
        <v>292.46774193548299</v>
      </c>
      <c r="AB7" s="14">
        <v>273.31935483870899</v>
      </c>
      <c r="AC7" s="14">
        <v>307.15535714285699</v>
      </c>
      <c r="AD7" s="14">
        <v>596.12258064516095</v>
      </c>
      <c r="AE7" s="14">
        <v>1104.6016666666601</v>
      </c>
      <c r="AF7" s="14">
        <v>1943.1290322580601</v>
      </c>
      <c r="AG7" s="14">
        <v>2656.65</v>
      </c>
      <c r="AH7" s="14">
        <v>2683.7580645161202</v>
      </c>
      <c r="AI7" s="14">
        <v>2349.3064516129002</v>
      </c>
      <c r="AJ7" s="14">
        <v>1814.85</v>
      </c>
      <c r="AK7" s="14">
        <v>1351.72580645161</v>
      </c>
      <c r="AL7" s="14">
        <v>1124.31666666666</v>
      </c>
      <c r="AM7" s="14">
        <v>993.17903225806401</v>
      </c>
      <c r="AN7" s="14">
        <v>914.89677419354803</v>
      </c>
      <c r="AO7" s="14">
        <v>884.94464285714196</v>
      </c>
      <c r="AP7" s="14">
        <v>863.05483870967703</v>
      </c>
      <c r="AQ7" s="14">
        <v>806.094999999999</v>
      </c>
      <c r="AR7" s="14">
        <v>1283.4532258064501</v>
      </c>
      <c r="AS7" s="14">
        <v>1710.9</v>
      </c>
      <c r="AT7" s="14">
        <v>1747.6774193548299</v>
      </c>
      <c r="AU7" s="14">
        <v>1525.0161290322501</v>
      </c>
      <c r="AV7" s="14">
        <v>1241.4000000000001</v>
      </c>
      <c r="AW7" s="14">
        <v>937.35967741935406</v>
      </c>
      <c r="AX7" s="14">
        <v>708.90499999999997</v>
      </c>
      <c r="AY7" s="14">
        <v>1171.2935483870899</v>
      </c>
      <c r="AZ7" s="14">
        <v>1526.88709677419</v>
      </c>
      <c r="BA7" s="14">
        <v>1782.46551724137</v>
      </c>
      <c r="BB7" s="14">
        <v>2310.3709677419301</v>
      </c>
      <c r="BC7" s="14">
        <v>2887.0166666666601</v>
      </c>
      <c r="BD7" s="14">
        <v>3346.27419354838</v>
      </c>
      <c r="BE7" s="14">
        <v>2862.5166666666601</v>
      </c>
      <c r="BF7" s="14">
        <v>1823.03225806451</v>
      </c>
      <c r="BG7" s="14">
        <v>974.20967741935397</v>
      </c>
      <c r="BH7" s="14">
        <v>719.64833333333297</v>
      </c>
      <c r="BI7" s="14">
        <v>565.50645161290299</v>
      </c>
      <c r="BJ7" s="14">
        <v>422.40666666666601</v>
      </c>
      <c r="BK7" s="14">
        <v>344.04193548387002</v>
      </c>
      <c r="BL7" s="14">
        <v>372.41451612903199</v>
      </c>
      <c r="BM7" s="14">
        <v>565.74107142857099</v>
      </c>
      <c r="BN7" s="14">
        <v>869.05483870967703</v>
      </c>
      <c r="BO7" s="14">
        <v>1390.3</v>
      </c>
      <c r="BP7" s="14">
        <v>2016.8225806451601</v>
      </c>
      <c r="BQ7" s="14">
        <v>2613.9</v>
      </c>
      <c r="BR7" s="14">
        <v>2657.1129032258</v>
      </c>
      <c r="BS7" s="14">
        <v>2302.0645161290299</v>
      </c>
      <c r="BT7" s="14">
        <v>2078.9499999999998</v>
      </c>
      <c r="BU7" s="14">
        <v>1764.2580645161199</v>
      </c>
      <c r="BV7" s="14">
        <v>1464.5166666666601</v>
      </c>
      <c r="BW7" s="14">
        <v>1180.5</v>
      </c>
      <c r="BX7" s="14">
        <v>1183.4838709677399</v>
      </c>
      <c r="BY7" s="14">
        <v>1341.2321428571399</v>
      </c>
      <c r="BZ7" s="14">
        <v>1669.35483870967</v>
      </c>
      <c r="CA7" s="14">
        <v>2360.3000000000002</v>
      </c>
      <c r="CB7" s="14">
        <v>3073.22580645161</v>
      </c>
      <c r="CC7" s="14">
        <v>3398.1</v>
      </c>
      <c r="CD7" s="14">
        <v>3004.7903225806399</v>
      </c>
      <c r="CE7" s="14">
        <v>2170.38709677419</v>
      </c>
      <c r="CF7" s="14">
        <v>1258.0333333333299</v>
      </c>
      <c r="CG7" s="14">
        <v>887.40645161290297</v>
      </c>
      <c r="CH7" s="14">
        <v>659.375</v>
      </c>
      <c r="CI7" s="14">
        <v>525.19677419354798</v>
      </c>
      <c r="CJ7" s="14">
        <v>512.20806451612896</v>
      </c>
      <c r="CK7" s="14">
        <v>576.06071428571397</v>
      </c>
      <c r="CL7" s="14">
        <v>899.15322580645102</v>
      </c>
      <c r="CM7" s="14">
        <v>1918.56666666666</v>
      </c>
      <c r="CN7" s="14">
        <v>2744.9032258064499</v>
      </c>
      <c r="CO7" s="14">
        <v>3297.65</v>
      </c>
      <c r="CP7" s="14">
        <v>3133.9516129032199</v>
      </c>
      <c r="CQ7" s="14">
        <v>2170.1290322580599</v>
      </c>
      <c r="CR7" s="14">
        <v>893.14499999999998</v>
      </c>
      <c r="CS7" s="14">
        <v>560.42419354838705</v>
      </c>
      <c r="CT7" s="14">
        <v>427.09166666666601</v>
      </c>
      <c r="CU7" s="14">
        <v>357.59677419354801</v>
      </c>
      <c r="CV7" s="14">
        <v>440.20645161290298</v>
      </c>
      <c r="CW7" s="14">
        <v>975.65517241379303</v>
      </c>
      <c r="CX7" s="14">
        <v>1712.53225806451</v>
      </c>
      <c r="CY7" s="14">
        <v>2595.9833333333299</v>
      </c>
      <c r="CZ7" s="14">
        <v>3435.4354838709601</v>
      </c>
      <c r="DA7" s="14">
        <v>3343.0166666666601</v>
      </c>
      <c r="DB7" s="14">
        <v>2259.7580645161202</v>
      </c>
      <c r="DC7" s="14">
        <v>1578.53225806451</v>
      </c>
      <c r="DD7" s="14">
        <v>1289.6500000000001</v>
      </c>
      <c r="DE7" s="14">
        <v>993.572580645161</v>
      </c>
      <c r="DF7" s="14">
        <v>800.856666666666</v>
      </c>
      <c r="DG7" s="14">
        <v>661.369354838709</v>
      </c>
      <c r="DH7" s="14">
        <v>667.37096774193503</v>
      </c>
      <c r="DI7" s="14">
        <v>777.66071428571399</v>
      </c>
      <c r="DJ7" s="14">
        <v>1515.08064516129</v>
      </c>
      <c r="DK7" s="14">
        <v>2579.9166666666601</v>
      </c>
      <c r="DL7" s="14">
        <v>3463.4516129032199</v>
      </c>
      <c r="DM7" s="14">
        <v>3586.5333333333301</v>
      </c>
      <c r="DN7" s="14">
        <v>3148.5967741935401</v>
      </c>
      <c r="DO7" s="14">
        <v>2615.3064516129002</v>
      </c>
      <c r="DP7" s="14">
        <v>2085.5333333333301</v>
      </c>
      <c r="DQ7" s="14">
        <v>1301.08064516129</v>
      </c>
      <c r="DR7" s="14">
        <v>898.55</v>
      </c>
      <c r="DS7" s="15">
        <v>708.70333333333303</v>
      </c>
    </row>
    <row r="8" spans="1:123" x14ac:dyDescent="0.25">
      <c r="A8" s="16" t="s">
        <v>99</v>
      </c>
      <c r="B8" s="17">
        <v>4</v>
      </c>
      <c r="C8" s="13" t="str">
        <f t="shared" si="4"/>
        <v>BB_L_16_GW_GW_LS_High_GW_GQ_12_000_4</v>
      </c>
      <c r="D8" s="18">
        <v>10</v>
      </c>
      <c r="E8" s="18">
        <v>10.1901724137931</v>
      </c>
      <c r="F8" s="18">
        <v>249.37709677419301</v>
      </c>
      <c r="G8" s="18">
        <v>1441.7750000000001</v>
      </c>
      <c r="H8" s="18">
        <v>2860.4838709677401</v>
      </c>
      <c r="I8" s="18">
        <v>216.12833333333299</v>
      </c>
      <c r="J8" s="18">
        <v>97.369677419354801</v>
      </c>
      <c r="K8" s="18">
        <v>78.2517741935484</v>
      </c>
      <c r="L8" s="18">
        <v>47.387833333333298</v>
      </c>
      <c r="M8" s="18">
        <v>39.765161290322503</v>
      </c>
      <c r="N8" s="18">
        <v>51.7783333333333</v>
      </c>
      <c r="O8" s="18">
        <v>148.877419354838</v>
      </c>
      <c r="P8" s="18">
        <v>482.408064516129</v>
      </c>
      <c r="Q8" s="18">
        <v>1871.25178571428</v>
      </c>
      <c r="R8" s="18">
        <v>3053.4677419354798</v>
      </c>
      <c r="S8" s="18">
        <v>3600.7166666666599</v>
      </c>
      <c r="T8" s="18">
        <v>4167.5967741935401</v>
      </c>
      <c r="U8" s="18">
        <v>1851.30666666666</v>
      </c>
      <c r="V8" s="18">
        <v>463.73870967741902</v>
      </c>
      <c r="W8" s="18">
        <v>91.172741935483799</v>
      </c>
      <c r="X8" s="18">
        <v>44.6993333333333</v>
      </c>
      <c r="Y8" s="18">
        <v>44.7864516129032</v>
      </c>
      <c r="Z8" s="18">
        <v>62.404999999999902</v>
      </c>
      <c r="AA8" s="18">
        <v>101.53870967741901</v>
      </c>
      <c r="AB8" s="18">
        <v>293.06129032258002</v>
      </c>
      <c r="AC8" s="18">
        <v>709.54642857142801</v>
      </c>
      <c r="AD8" s="18">
        <v>2606.4677419354798</v>
      </c>
      <c r="AE8" s="18">
        <v>3640.11666666666</v>
      </c>
      <c r="AF8" s="18">
        <v>4233.9354838709596</v>
      </c>
      <c r="AG8" s="18">
        <v>2283.4166666666601</v>
      </c>
      <c r="AH8" s="18">
        <v>1417.33870967741</v>
      </c>
      <c r="AI8" s="18">
        <v>653.69516129032195</v>
      </c>
      <c r="AJ8" s="18">
        <v>247.38333333333301</v>
      </c>
      <c r="AK8" s="18">
        <v>126.629032258064</v>
      </c>
      <c r="AL8" s="18">
        <v>119.634999999999</v>
      </c>
      <c r="AM8" s="18">
        <v>116.59032258064499</v>
      </c>
      <c r="AN8" s="18">
        <v>145.69677419354801</v>
      </c>
      <c r="AO8" s="18">
        <v>178.398214285714</v>
      </c>
      <c r="AP8" s="18">
        <v>217.306451612903</v>
      </c>
      <c r="AQ8" s="18">
        <v>927.68666666666604</v>
      </c>
      <c r="AR8" s="18">
        <v>2981.22580645161</v>
      </c>
      <c r="AS8" s="18">
        <v>2435.9666666666599</v>
      </c>
      <c r="AT8" s="18">
        <v>861.94516129032195</v>
      </c>
      <c r="AU8" s="18">
        <v>354.08548387096698</v>
      </c>
      <c r="AV8" s="18">
        <v>197.192166666666</v>
      </c>
      <c r="AW8" s="18">
        <v>88.623709677419299</v>
      </c>
      <c r="AX8" s="18">
        <v>2071.4738333333298</v>
      </c>
      <c r="AY8" s="18">
        <v>3572.9193548387002</v>
      </c>
      <c r="AZ8" s="18">
        <v>3664.16129032258</v>
      </c>
      <c r="BA8" s="18">
        <v>3567.93103448275</v>
      </c>
      <c r="BB8" s="18">
        <v>4095.9838709677401</v>
      </c>
      <c r="BC8" s="18">
        <v>4403.3666666666604</v>
      </c>
      <c r="BD8" s="18">
        <v>3413.9193548387002</v>
      </c>
      <c r="BE8" s="18">
        <v>404.02833333333302</v>
      </c>
      <c r="BF8" s="18">
        <v>197.20967741935399</v>
      </c>
      <c r="BG8" s="18">
        <v>59.2948387096774</v>
      </c>
      <c r="BH8" s="18">
        <v>82.144499999999994</v>
      </c>
      <c r="BI8" s="18">
        <v>87.83</v>
      </c>
      <c r="BJ8" s="18">
        <v>56.134</v>
      </c>
      <c r="BK8" s="18">
        <v>202.372903225806</v>
      </c>
      <c r="BL8" s="18">
        <v>1051.73548387096</v>
      </c>
      <c r="BM8" s="18">
        <v>2332.6964285714198</v>
      </c>
      <c r="BN8" s="18">
        <v>3148.7580645161202</v>
      </c>
      <c r="BO8" s="18">
        <v>3875.8333333333298</v>
      </c>
      <c r="BP8" s="18">
        <v>4007.3064516129002</v>
      </c>
      <c r="BQ8" s="18">
        <v>2985.4666666666599</v>
      </c>
      <c r="BR8" s="18">
        <v>1918.9193548387</v>
      </c>
      <c r="BS8" s="18">
        <v>518.07419354838703</v>
      </c>
      <c r="BT8" s="18">
        <v>438.55166666666599</v>
      </c>
      <c r="BU8" s="18">
        <v>256.75806451612902</v>
      </c>
      <c r="BV8" s="18">
        <v>214.93833333333299</v>
      </c>
      <c r="BW8" s="18">
        <v>1003.02580645161</v>
      </c>
      <c r="BX8" s="18">
        <v>1947.6451612903199</v>
      </c>
      <c r="BY8" s="18">
        <v>2880.8214285714198</v>
      </c>
      <c r="BZ8" s="18">
        <v>3654.72580645161</v>
      </c>
      <c r="CA8" s="18">
        <v>4266.8999999999996</v>
      </c>
      <c r="CB8" s="18">
        <v>4249.3064516128998</v>
      </c>
      <c r="CC8" s="18">
        <v>2505.4833333333299</v>
      </c>
      <c r="CD8" s="18">
        <v>1037.47258064516</v>
      </c>
      <c r="CE8" s="18">
        <v>280.083387096774</v>
      </c>
      <c r="CF8" s="18">
        <v>68.269000000000005</v>
      </c>
      <c r="CG8" s="18">
        <v>73.556612903225798</v>
      </c>
      <c r="CH8" s="18">
        <v>69.725333333333296</v>
      </c>
      <c r="CI8" s="18">
        <v>238.45967741935399</v>
      </c>
      <c r="CJ8" s="18">
        <v>819.73387096774195</v>
      </c>
      <c r="CK8" s="18">
        <v>1411.07142857142</v>
      </c>
      <c r="CL8" s="18">
        <v>2918.5645161290299</v>
      </c>
      <c r="CM8" s="18">
        <v>4237.8999999999996</v>
      </c>
      <c r="CN8" s="18">
        <v>4412.1774193548299</v>
      </c>
      <c r="CO8" s="18">
        <v>2280.1</v>
      </c>
      <c r="CP8" s="18">
        <v>1072.9838709677399</v>
      </c>
      <c r="CQ8" s="18">
        <v>374.087419354838</v>
      </c>
      <c r="CR8" s="18">
        <v>106.64366666666599</v>
      </c>
      <c r="CS8" s="18">
        <v>74.444516129032195</v>
      </c>
      <c r="CT8" s="18">
        <v>80.4463333333333</v>
      </c>
      <c r="CU8" s="18">
        <v>171.12483870967699</v>
      </c>
      <c r="CV8" s="18">
        <v>1602.0580645161201</v>
      </c>
      <c r="CW8" s="18">
        <v>3323.9137931034402</v>
      </c>
      <c r="CX8" s="18">
        <v>4049.88709677419</v>
      </c>
      <c r="CY8" s="18">
        <v>4343.0833333333303</v>
      </c>
      <c r="CZ8" s="18">
        <v>4489.5</v>
      </c>
      <c r="DA8" s="18">
        <v>1432.41166666666</v>
      </c>
      <c r="DB8" s="18">
        <v>170.888225806451</v>
      </c>
      <c r="DC8" s="18">
        <v>127.90483870967699</v>
      </c>
      <c r="DD8" s="18">
        <v>136.5515</v>
      </c>
      <c r="DE8" s="18">
        <v>86.340483870967702</v>
      </c>
      <c r="DF8" s="18">
        <v>69.628166666666601</v>
      </c>
      <c r="DG8" s="18">
        <v>243.62322580645099</v>
      </c>
      <c r="DH8" s="18">
        <v>1881.2580645161199</v>
      </c>
      <c r="DI8" s="18">
        <v>2418.5535714285702</v>
      </c>
      <c r="DJ8" s="18">
        <v>3881.8709677419301</v>
      </c>
      <c r="DK8" s="18">
        <v>4399.0833333333303</v>
      </c>
      <c r="DL8" s="18">
        <v>4265.4677419354803</v>
      </c>
      <c r="DM8" s="18">
        <v>2469.7349999999901</v>
      </c>
      <c r="DN8" s="18">
        <v>860.10645161290302</v>
      </c>
      <c r="DO8" s="18">
        <v>510.76129032258001</v>
      </c>
      <c r="DP8" s="18">
        <v>273.332666666666</v>
      </c>
      <c r="DQ8" s="18">
        <v>71.484032258064502</v>
      </c>
      <c r="DR8" s="18">
        <v>60.039333333333303</v>
      </c>
      <c r="DS8" s="19">
        <v>186.586166666666</v>
      </c>
    </row>
    <row r="9" spans="1:123" x14ac:dyDescent="0.25">
      <c r="A9" s="12" t="s">
        <v>99</v>
      </c>
      <c r="B9" s="13">
        <v>5</v>
      </c>
      <c r="C9" s="13" t="str">
        <f t="shared" si="4"/>
        <v>BB_L_16_GW_GW_LS_High_GW_GQ_12_000_5</v>
      </c>
      <c r="D9" s="14">
        <v>10</v>
      </c>
      <c r="E9" s="14">
        <v>10.014827586206801</v>
      </c>
      <c r="F9" s="14">
        <v>66.602741935483806</v>
      </c>
      <c r="G9" s="14">
        <v>625.79833333333295</v>
      </c>
      <c r="H9" s="14">
        <v>2438.66129032258</v>
      </c>
      <c r="I9" s="14">
        <v>798.02166666666596</v>
      </c>
      <c r="J9" s="14">
        <v>247.887096774193</v>
      </c>
      <c r="K9" s="14">
        <v>144.074193548387</v>
      </c>
      <c r="L9" s="14">
        <v>90.642499999999899</v>
      </c>
      <c r="M9" s="14">
        <v>63.605806451612899</v>
      </c>
      <c r="N9" s="14">
        <v>57.476500000000001</v>
      </c>
      <c r="O9" s="14">
        <v>83.225161290322504</v>
      </c>
      <c r="P9" s="14">
        <v>222.45483870967701</v>
      </c>
      <c r="Q9" s="14">
        <v>965.43928571428501</v>
      </c>
      <c r="R9" s="14">
        <v>1966.0967741935401</v>
      </c>
      <c r="S9" s="14">
        <v>2680.4166666666601</v>
      </c>
      <c r="T9" s="14">
        <v>3680.6451612903202</v>
      </c>
      <c r="U9" s="14">
        <v>2609.9333333333302</v>
      </c>
      <c r="V9" s="14">
        <v>1092.15161290322</v>
      </c>
      <c r="W9" s="14">
        <v>361.50645161290299</v>
      </c>
      <c r="X9" s="14">
        <v>151.50133333333301</v>
      </c>
      <c r="Y9" s="14">
        <v>84.0759677419355</v>
      </c>
      <c r="Z9" s="14">
        <v>62.924666666666603</v>
      </c>
      <c r="AA9" s="14">
        <v>60.1435483870967</v>
      </c>
      <c r="AB9" s="14">
        <v>124.163225806451</v>
      </c>
      <c r="AC9" s="14">
        <v>315.02678571428498</v>
      </c>
      <c r="AD9" s="14">
        <v>1479.38387096774</v>
      </c>
      <c r="AE9" s="14">
        <v>2650.5833333333298</v>
      </c>
      <c r="AF9" s="14">
        <v>3653.5483870967701</v>
      </c>
      <c r="AG9" s="14">
        <v>3108.35</v>
      </c>
      <c r="AH9" s="14">
        <v>2250.72580645161</v>
      </c>
      <c r="AI9" s="14">
        <v>1334.27096774193</v>
      </c>
      <c r="AJ9" s="14">
        <v>640.09833333333302</v>
      </c>
      <c r="AK9" s="14">
        <v>360.38387096774102</v>
      </c>
      <c r="AL9" s="14">
        <v>266.62833333333299</v>
      </c>
      <c r="AM9" s="14">
        <v>224.646774193548</v>
      </c>
      <c r="AN9" s="14">
        <v>209.25645161290299</v>
      </c>
      <c r="AO9" s="14">
        <v>210.167857142857</v>
      </c>
      <c r="AP9" s="14">
        <v>218.304838709677</v>
      </c>
      <c r="AQ9" s="14">
        <v>480.15666666666601</v>
      </c>
      <c r="AR9" s="14">
        <v>2282.1516129032202</v>
      </c>
      <c r="AS9" s="14">
        <v>2576.4666666666599</v>
      </c>
      <c r="AT9" s="14">
        <v>1440.0064516129</v>
      </c>
      <c r="AU9" s="14">
        <v>716.65483870967705</v>
      </c>
      <c r="AV9" s="14">
        <v>443.95333333333298</v>
      </c>
      <c r="AW9" s="14">
        <v>236.435483870967</v>
      </c>
      <c r="AX9" s="14">
        <v>1046.02833333333</v>
      </c>
      <c r="AY9" s="14">
        <v>2677.9354838709601</v>
      </c>
      <c r="AZ9" s="14">
        <v>3171.5</v>
      </c>
      <c r="BA9" s="14">
        <v>3323.10344827586</v>
      </c>
      <c r="BB9" s="14">
        <v>3734.4193548387002</v>
      </c>
      <c r="BC9" s="14">
        <v>4124.7333333333299</v>
      </c>
      <c r="BD9" s="14">
        <v>3792.5</v>
      </c>
      <c r="BE9" s="14">
        <v>1244.83499999999</v>
      </c>
      <c r="BF9" s="14">
        <v>475.63225806451601</v>
      </c>
      <c r="BG9" s="14">
        <v>178.79193548387099</v>
      </c>
      <c r="BH9" s="14">
        <v>129.74166666666599</v>
      </c>
      <c r="BI9" s="14">
        <v>101.19596774193499</v>
      </c>
      <c r="BJ9" s="14">
        <v>72.553333333333299</v>
      </c>
      <c r="BK9" s="14">
        <v>100.135806451612</v>
      </c>
      <c r="BL9" s="14">
        <v>491.77258064516099</v>
      </c>
      <c r="BM9" s="14">
        <v>1376.07142857142</v>
      </c>
      <c r="BN9" s="14">
        <v>2204.5</v>
      </c>
      <c r="BO9" s="14">
        <v>3087.0333333333301</v>
      </c>
      <c r="BP9" s="14">
        <v>3644.6290322580599</v>
      </c>
      <c r="BQ9" s="14">
        <v>3462.5666666666598</v>
      </c>
      <c r="BR9" s="14">
        <v>2647.1290322580599</v>
      </c>
      <c r="BS9" s="14">
        <v>1207.03548387096</v>
      </c>
      <c r="BT9" s="14">
        <v>891.67499999999995</v>
      </c>
      <c r="BU9" s="14">
        <v>613.22419354838701</v>
      </c>
      <c r="BV9" s="14">
        <v>439.08166666666602</v>
      </c>
      <c r="BW9" s="14">
        <v>664.01129032257995</v>
      </c>
      <c r="BX9" s="14">
        <v>1287.89354838709</v>
      </c>
      <c r="BY9" s="14">
        <v>2055.5714285714198</v>
      </c>
      <c r="BZ9" s="14">
        <v>2878.1129032258</v>
      </c>
      <c r="CA9" s="14">
        <v>3761.5</v>
      </c>
      <c r="CB9" s="14">
        <v>4152.3225806451601</v>
      </c>
      <c r="CC9" s="14">
        <v>3334.3333333333298</v>
      </c>
      <c r="CD9" s="14">
        <v>1887.9032258064501</v>
      </c>
      <c r="CE9" s="14">
        <v>755.42903225806401</v>
      </c>
      <c r="CF9" s="14">
        <v>268.55666666666599</v>
      </c>
      <c r="CG9" s="14">
        <v>172.935483870967</v>
      </c>
      <c r="CH9" s="14">
        <v>122.126666666666</v>
      </c>
      <c r="CI9" s="14">
        <v>143.527419354838</v>
      </c>
      <c r="CJ9" s="14">
        <v>401.86451612903198</v>
      </c>
      <c r="CK9" s="14">
        <v>780.35</v>
      </c>
      <c r="CL9" s="14">
        <v>1890.2580645161199</v>
      </c>
      <c r="CM9" s="14">
        <v>3559.2333333333299</v>
      </c>
      <c r="CN9" s="14">
        <v>4121.1935483870902</v>
      </c>
      <c r="CO9" s="14">
        <v>3410.0166666666601</v>
      </c>
      <c r="CP9" s="14">
        <v>2092.9032258064499</v>
      </c>
      <c r="CQ9" s="14">
        <v>911.69032258064499</v>
      </c>
      <c r="CR9" s="14">
        <v>155.46833333333299</v>
      </c>
      <c r="CS9" s="14">
        <v>93.605806451612906</v>
      </c>
      <c r="CT9" s="14">
        <v>69.130499999999998</v>
      </c>
      <c r="CU9" s="14">
        <v>86.071774193548293</v>
      </c>
      <c r="CV9" s="14">
        <v>807.63064516128998</v>
      </c>
      <c r="CW9" s="14">
        <v>2336.5517241379298</v>
      </c>
      <c r="CX9" s="14">
        <v>3457.83870967741</v>
      </c>
      <c r="CY9" s="14">
        <v>4022.63333333333</v>
      </c>
      <c r="CZ9" s="14">
        <v>4363.27419354838</v>
      </c>
      <c r="DA9" s="14">
        <v>2375.4166666666601</v>
      </c>
      <c r="DB9" s="14">
        <v>692.69516129032195</v>
      </c>
      <c r="DC9" s="14">
        <v>350.76451612903202</v>
      </c>
      <c r="DD9" s="14">
        <v>273.308333333333</v>
      </c>
      <c r="DE9" s="14">
        <v>196.638709677419</v>
      </c>
      <c r="DF9" s="14">
        <v>153.43666666666601</v>
      </c>
      <c r="DG9" s="14">
        <v>179.68870967741901</v>
      </c>
      <c r="DH9" s="14">
        <v>998.58064516129002</v>
      </c>
      <c r="DI9" s="14">
        <v>1564.9642857142801</v>
      </c>
      <c r="DJ9" s="14">
        <v>3038.66129032258</v>
      </c>
      <c r="DK9" s="14">
        <v>4048.4166666666601</v>
      </c>
      <c r="DL9" s="14">
        <v>4310.7419354838703</v>
      </c>
      <c r="DM9" s="14">
        <v>3321.1833333333302</v>
      </c>
      <c r="DN9" s="14">
        <v>1740.66129032258</v>
      </c>
      <c r="DO9" s="14">
        <v>1086.03225806451</v>
      </c>
      <c r="DP9" s="14">
        <v>653.84666666666601</v>
      </c>
      <c r="DQ9" s="14">
        <v>279.03064516129001</v>
      </c>
      <c r="DR9" s="14">
        <v>175.42500000000001</v>
      </c>
      <c r="DS9" s="15">
        <v>169.08666666666599</v>
      </c>
    </row>
    <row r="10" spans="1:123" x14ac:dyDescent="0.25">
      <c r="A10" s="16" t="s">
        <v>99</v>
      </c>
      <c r="B10" s="17">
        <v>6</v>
      </c>
      <c r="C10" s="13" t="str">
        <f t="shared" si="4"/>
        <v>BB_L_16_GW_GW_LS_High_GW_GQ_12_000_6</v>
      </c>
      <c r="D10" s="18">
        <v>10</v>
      </c>
      <c r="E10" s="18">
        <v>10.000344827586201</v>
      </c>
      <c r="F10" s="18">
        <v>13.807903225806401</v>
      </c>
      <c r="G10" s="18">
        <v>95.254833333333295</v>
      </c>
      <c r="H10" s="18">
        <v>979.08548387096698</v>
      </c>
      <c r="I10" s="18">
        <v>1617.95</v>
      </c>
      <c r="J10" s="18">
        <v>987.60483870967698</v>
      </c>
      <c r="K10" s="18">
        <v>702.28225806451599</v>
      </c>
      <c r="L10" s="18">
        <v>479.19</v>
      </c>
      <c r="M10" s="18">
        <v>339.44516129032201</v>
      </c>
      <c r="N10" s="18">
        <v>289.14</v>
      </c>
      <c r="O10" s="18">
        <v>245.45806451612901</v>
      </c>
      <c r="P10" s="18">
        <v>231.490322580645</v>
      </c>
      <c r="Q10" s="18">
        <v>334.67142857142801</v>
      </c>
      <c r="R10" s="18">
        <v>588.66290322580596</v>
      </c>
      <c r="S10" s="18">
        <v>971.48500000000001</v>
      </c>
      <c r="T10" s="18">
        <v>1922.9193548387</v>
      </c>
      <c r="U10" s="18">
        <v>2607.5833333333298</v>
      </c>
      <c r="V10" s="18">
        <v>2286.1451612903202</v>
      </c>
      <c r="W10" s="18">
        <v>1367.58064516129</v>
      </c>
      <c r="X10" s="18">
        <v>738.20499999999902</v>
      </c>
      <c r="Y10" s="18">
        <v>440.38387096774102</v>
      </c>
      <c r="Z10" s="18">
        <v>338.28833333333301</v>
      </c>
      <c r="AA10" s="18">
        <v>278.72741935483799</v>
      </c>
      <c r="AB10" s="18">
        <v>243.322580645161</v>
      </c>
      <c r="AC10" s="18">
        <v>245.33928571428501</v>
      </c>
      <c r="AD10" s="18">
        <v>446.80161290322502</v>
      </c>
      <c r="AE10" s="18">
        <v>945.72833333333301</v>
      </c>
      <c r="AF10" s="18">
        <v>1849.7903225806399</v>
      </c>
      <c r="AG10" s="18">
        <v>2695.2166666666599</v>
      </c>
      <c r="AH10" s="18">
        <v>2763.5</v>
      </c>
      <c r="AI10" s="18">
        <v>2432.0806451612898</v>
      </c>
      <c r="AJ10" s="18">
        <v>1851.45</v>
      </c>
      <c r="AK10" s="18">
        <v>1360.1451612903199</v>
      </c>
      <c r="AL10" s="18">
        <v>1114.5</v>
      </c>
      <c r="AM10" s="18">
        <v>975.77903225806403</v>
      </c>
      <c r="AN10" s="18">
        <v>891.43709677419304</v>
      </c>
      <c r="AO10" s="18">
        <v>855.06785714285695</v>
      </c>
      <c r="AP10" s="18">
        <v>828.20645161290304</v>
      </c>
      <c r="AQ10" s="18">
        <v>739.743333333333</v>
      </c>
      <c r="AR10" s="18">
        <v>1155.3499999999999</v>
      </c>
      <c r="AS10" s="18">
        <v>1669.2166666666601</v>
      </c>
      <c r="AT10" s="18">
        <v>1768.3709677419299</v>
      </c>
      <c r="AU10" s="18">
        <v>1527.9354838709601</v>
      </c>
      <c r="AV10" s="18">
        <v>1228.58833333333</v>
      </c>
      <c r="AW10" s="18">
        <v>901.95322580645097</v>
      </c>
      <c r="AX10" s="18">
        <v>672.16</v>
      </c>
      <c r="AY10" s="18">
        <v>1152.9709677419301</v>
      </c>
      <c r="AZ10" s="18">
        <v>1487.69354838709</v>
      </c>
      <c r="BA10" s="18">
        <v>1659.3965517241299</v>
      </c>
      <c r="BB10" s="18">
        <v>2161.1935483870898</v>
      </c>
      <c r="BC10" s="18">
        <v>2791.7333333333299</v>
      </c>
      <c r="BD10" s="18">
        <v>3306.2903225806399</v>
      </c>
      <c r="BE10" s="18">
        <v>2850.0833333333298</v>
      </c>
      <c r="BF10" s="18">
        <v>1843.1774193548299</v>
      </c>
      <c r="BG10" s="18">
        <v>965.86774193548297</v>
      </c>
      <c r="BH10" s="18">
        <v>704.80666666666605</v>
      </c>
      <c r="BI10" s="18">
        <v>562.408064516129</v>
      </c>
      <c r="BJ10" s="18">
        <v>418.37166666666599</v>
      </c>
      <c r="BK10" s="18">
        <v>329.14193548386999</v>
      </c>
      <c r="BL10" s="18">
        <v>313.84838709677399</v>
      </c>
      <c r="BM10" s="18">
        <v>457.6875</v>
      </c>
      <c r="BN10" s="18">
        <v>750.48225806451603</v>
      </c>
      <c r="BO10" s="18">
        <v>1299.2466666666601</v>
      </c>
      <c r="BP10" s="18">
        <v>1965.7903225806399</v>
      </c>
      <c r="BQ10" s="18">
        <v>2650.75</v>
      </c>
      <c r="BR10" s="18">
        <v>2743.0967741935401</v>
      </c>
      <c r="BS10" s="18">
        <v>2379.2419354838698</v>
      </c>
      <c r="BT10" s="18">
        <v>2128.0833333333298</v>
      </c>
      <c r="BU10" s="18">
        <v>1796.9032258064501</v>
      </c>
      <c r="BV10" s="18">
        <v>1480.88333333333</v>
      </c>
      <c r="BW10" s="18">
        <v>1145.3064516129</v>
      </c>
      <c r="BX10" s="18">
        <v>1103.2419354838701</v>
      </c>
      <c r="BY10" s="18">
        <v>1236.2142857142801</v>
      </c>
      <c r="BZ10" s="18">
        <v>1568.4354838709601</v>
      </c>
      <c r="CA10" s="18">
        <v>2302.38333333333</v>
      </c>
      <c r="CB10" s="18">
        <v>3069.7419354838698</v>
      </c>
      <c r="CC10" s="18">
        <v>3471.8333333333298</v>
      </c>
      <c r="CD10" s="18">
        <v>3117.7580645161202</v>
      </c>
      <c r="CE10" s="18">
        <v>2229.4677419354798</v>
      </c>
      <c r="CF10" s="18">
        <v>1241.36666666666</v>
      </c>
      <c r="CG10" s="18">
        <v>854.44838709677401</v>
      </c>
      <c r="CH10" s="18">
        <v>624.66999999999996</v>
      </c>
      <c r="CI10" s="18">
        <v>486.49838709677402</v>
      </c>
      <c r="CJ10" s="18">
        <v>436.92903225806401</v>
      </c>
      <c r="CK10" s="18">
        <v>459.86964285714203</v>
      </c>
      <c r="CL10" s="18">
        <v>723.58548387096698</v>
      </c>
      <c r="CM10" s="18">
        <v>1803.88333333333</v>
      </c>
      <c r="CN10" s="18">
        <v>2713.7580645161202</v>
      </c>
      <c r="CO10" s="18">
        <v>3321.35</v>
      </c>
      <c r="CP10" s="18">
        <v>3190.4677419354798</v>
      </c>
      <c r="CQ10" s="18">
        <v>2195.3064516129002</v>
      </c>
      <c r="CR10" s="18">
        <v>855.70333333333303</v>
      </c>
      <c r="CS10" s="18">
        <v>565.43709677419304</v>
      </c>
      <c r="CT10" s="18">
        <v>427.28833333333301</v>
      </c>
      <c r="CU10" s="18">
        <v>353.69838709677401</v>
      </c>
      <c r="CV10" s="18">
        <v>361.62580645161199</v>
      </c>
      <c r="CW10" s="18">
        <v>837.42931034482694</v>
      </c>
      <c r="CX10" s="18">
        <v>1621.2903225806399</v>
      </c>
      <c r="CY10" s="18">
        <v>2507.1666666666601</v>
      </c>
      <c r="CZ10" s="18">
        <v>3430.6290322580599</v>
      </c>
      <c r="DA10" s="18">
        <v>3347.1</v>
      </c>
      <c r="DB10" s="18">
        <v>2284.5645161290299</v>
      </c>
      <c r="DC10" s="18">
        <v>1594.0483870967701</v>
      </c>
      <c r="DD10" s="18">
        <v>1329.93333333333</v>
      </c>
      <c r="DE10" s="18">
        <v>1031.3290322580599</v>
      </c>
      <c r="DF10" s="18">
        <v>827.46166666666602</v>
      </c>
      <c r="DG10" s="18">
        <v>670.25322580645104</v>
      </c>
      <c r="DH10" s="18">
        <v>606.638709677419</v>
      </c>
      <c r="DI10" s="18">
        <v>704.99285714285702</v>
      </c>
      <c r="DJ10" s="18">
        <v>1444.7758064516099</v>
      </c>
      <c r="DK10" s="18">
        <v>2606.9499999999998</v>
      </c>
      <c r="DL10" s="18">
        <v>3482.88709677419</v>
      </c>
      <c r="DM10" s="18">
        <v>3673.75</v>
      </c>
      <c r="DN10" s="18">
        <v>3261.0483870967701</v>
      </c>
      <c r="DO10" s="18">
        <v>2730.27419354838</v>
      </c>
      <c r="DP10" s="18">
        <v>2159.9333333333302</v>
      </c>
      <c r="DQ10" s="18">
        <v>1306.0483870967701</v>
      </c>
      <c r="DR10" s="18">
        <v>884.22833333333301</v>
      </c>
      <c r="DS10" s="19">
        <v>684.70833333333303</v>
      </c>
    </row>
    <row r="11" spans="1:123" x14ac:dyDescent="0.25">
      <c r="A11" s="12" t="s">
        <v>99</v>
      </c>
      <c r="B11" s="13">
        <v>7</v>
      </c>
      <c r="C11" s="13" t="str">
        <f t="shared" si="4"/>
        <v>BB_L_16_GW_GW_LS_High_GW_GQ_12_000_7</v>
      </c>
      <c r="D11" s="14">
        <v>10</v>
      </c>
      <c r="E11" s="14">
        <v>10</v>
      </c>
      <c r="F11" s="14">
        <v>10.007096774193499</v>
      </c>
      <c r="G11" s="14">
        <v>16.9761666666666</v>
      </c>
      <c r="H11" s="14">
        <v>932.478548387096</v>
      </c>
      <c r="I11" s="14">
        <v>1048.20333333333</v>
      </c>
      <c r="J11" s="14">
        <v>353.62258064516101</v>
      </c>
      <c r="K11" s="14">
        <v>265.17903225806401</v>
      </c>
      <c r="L11" s="14">
        <v>203.32833333333301</v>
      </c>
      <c r="M11" s="14">
        <v>152.25483870967699</v>
      </c>
      <c r="N11" s="14">
        <v>132.285</v>
      </c>
      <c r="O11" s="14">
        <v>113.906451612903</v>
      </c>
      <c r="P11" s="14">
        <v>104.35806451612901</v>
      </c>
      <c r="Q11" s="14">
        <v>111.401785714285</v>
      </c>
      <c r="R11" s="14">
        <v>184.23548387096699</v>
      </c>
      <c r="S11" s="14">
        <v>493.428333333333</v>
      </c>
      <c r="T11" s="14">
        <v>1800.7903225806399</v>
      </c>
      <c r="U11" s="14">
        <v>3118.0833333333298</v>
      </c>
      <c r="V11" s="14">
        <v>2539.8225806451601</v>
      </c>
      <c r="W11" s="14">
        <v>836.80161290322496</v>
      </c>
      <c r="X11" s="14">
        <v>276.31166666666599</v>
      </c>
      <c r="Y11" s="14">
        <v>163.01290322580601</v>
      </c>
      <c r="Z11" s="14">
        <v>146.558333333333</v>
      </c>
      <c r="AA11" s="14">
        <v>139.34516129032201</v>
      </c>
      <c r="AB11" s="14">
        <v>136.09032258064499</v>
      </c>
      <c r="AC11" s="14">
        <v>137.13392857142799</v>
      </c>
      <c r="AD11" s="14">
        <v>175.851612903225</v>
      </c>
      <c r="AE11" s="14">
        <v>488.10833333333301</v>
      </c>
      <c r="AF11" s="14">
        <v>1683.9709677419301</v>
      </c>
      <c r="AG11" s="14">
        <v>3153.7833333333301</v>
      </c>
      <c r="AH11" s="14">
        <v>3371.8548387096698</v>
      </c>
      <c r="AI11" s="14">
        <v>2847.6129032258</v>
      </c>
      <c r="AJ11" s="14">
        <v>1780.7166666666601</v>
      </c>
      <c r="AK11" s="14">
        <v>1007.90483870967</v>
      </c>
      <c r="AL11" s="14">
        <v>707.88499999999999</v>
      </c>
      <c r="AM11" s="14">
        <v>578.42096774193499</v>
      </c>
      <c r="AN11" s="14">
        <v>512.27419354838696</v>
      </c>
      <c r="AO11" s="14">
        <v>486.3125</v>
      </c>
      <c r="AP11" s="14">
        <v>469.41290322580602</v>
      </c>
      <c r="AQ11" s="14">
        <v>400.33</v>
      </c>
      <c r="AR11" s="14">
        <v>699.90322580645102</v>
      </c>
      <c r="AS11" s="14">
        <v>1600.9</v>
      </c>
      <c r="AT11" s="14">
        <v>2370.7096774193501</v>
      </c>
      <c r="AU11" s="14">
        <v>1987.5483870967701</v>
      </c>
      <c r="AV11" s="14">
        <v>1289.87333333333</v>
      </c>
      <c r="AW11" s="14">
        <v>643.03870967741898</v>
      </c>
      <c r="AX11" s="14">
        <v>428.33499999999998</v>
      </c>
      <c r="AY11" s="14">
        <v>1301.0677419354799</v>
      </c>
      <c r="AZ11" s="14">
        <v>1795.8064516129</v>
      </c>
      <c r="BA11" s="14">
        <v>1857.3275862068899</v>
      </c>
      <c r="BB11" s="14">
        <v>2172.6129032258</v>
      </c>
      <c r="BC11" s="14">
        <v>2724.9</v>
      </c>
      <c r="BD11" s="14">
        <v>3312.5483870967701</v>
      </c>
      <c r="BE11" s="14">
        <v>1883.93333333333</v>
      </c>
      <c r="BF11" s="14">
        <v>903.22096774193506</v>
      </c>
      <c r="BG11" s="14">
        <v>475.16935483870901</v>
      </c>
      <c r="BH11" s="14">
        <v>324.87</v>
      </c>
      <c r="BI11" s="14">
        <v>259.69838709677401</v>
      </c>
      <c r="BJ11" s="14">
        <v>238.11999999999901</v>
      </c>
      <c r="BK11" s="14">
        <v>236.11612903225799</v>
      </c>
      <c r="BL11" s="14">
        <v>217.97419354838701</v>
      </c>
      <c r="BM11" s="14">
        <v>218.03214285714199</v>
      </c>
      <c r="BN11" s="14">
        <v>331.40483870967699</v>
      </c>
      <c r="BO11" s="14">
        <v>826.87333333333299</v>
      </c>
      <c r="BP11" s="14">
        <v>1754.5</v>
      </c>
      <c r="BQ11" s="14">
        <v>2926.9333333333302</v>
      </c>
      <c r="BR11" s="14">
        <v>3276.4516129032199</v>
      </c>
      <c r="BS11" s="14">
        <v>2871.8709677419301</v>
      </c>
      <c r="BT11" s="14">
        <v>2404.4</v>
      </c>
      <c r="BU11" s="14">
        <v>1751.22580645161</v>
      </c>
      <c r="BV11" s="14">
        <v>1233.7166666666601</v>
      </c>
      <c r="BW11" s="14">
        <v>744.64193548387095</v>
      </c>
      <c r="BX11" s="14">
        <v>580.33225806451605</v>
      </c>
      <c r="BY11" s="14">
        <v>566.39642857142803</v>
      </c>
      <c r="BZ11" s="14">
        <v>838.94354838709603</v>
      </c>
      <c r="CA11" s="14">
        <v>1965.86666666666</v>
      </c>
      <c r="CB11" s="14">
        <v>3291.7903225806399</v>
      </c>
      <c r="CC11" s="14">
        <v>3869.4333333333302</v>
      </c>
      <c r="CD11" s="14">
        <v>3546.2419354838698</v>
      </c>
      <c r="CE11" s="14">
        <v>2147.1935483870898</v>
      </c>
      <c r="CF11" s="14">
        <v>679.95833333333303</v>
      </c>
      <c r="CG11" s="14">
        <v>356.19677419354798</v>
      </c>
      <c r="CH11" s="14">
        <v>261.344999999999</v>
      </c>
      <c r="CI11" s="14">
        <v>242.74354838709601</v>
      </c>
      <c r="CJ11" s="14">
        <v>240.72580645161199</v>
      </c>
      <c r="CK11" s="14">
        <v>245.57142857142799</v>
      </c>
      <c r="CL11" s="14">
        <v>333.66290322580602</v>
      </c>
      <c r="CM11" s="14">
        <v>1613.48</v>
      </c>
      <c r="CN11" s="14">
        <v>3161.2903225806399</v>
      </c>
      <c r="CO11" s="14">
        <v>3608.6</v>
      </c>
      <c r="CP11" s="14">
        <v>3309.1129032258</v>
      </c>
      <c r="CQ11" s="14">
        <v>1802.1499999999901</v>
      </c>
      <c r="CR11" s="14">
        <v>187.361666666666</v>
      </c>
      <c r="CS11" s="14">
        <v>170.332258064516</v>
      </c>
      <c r="CT11" s="14">
        <v>207.713333333333</v>
      </c>
      <c r="CU11" s="14">
        <v>205.19838709677401</v>
      </c>
      <c r="CV11" s="14">
        <v>191.11612903225799</v>
      </c>
      <c r="CW11" s="14">
        <v>434.36379310344802</v>
      </c>
      <c r="CX11" s="14">
        <v>1347.8709677419299</v>
      </c>
      <c r="CY11" s="14">
        <v>2503.3166666666598</v>
      </c>
      <c r="CZ11" s="14">
        <v>3721.3064516129002</v>
      </c>
      <c r="DA11" s="14">
        <v>2511.7666666666601</v>
      </c>
      <c r="DB11" s="14">
        <v>812.78064516128995</v>
      </c>
      <c r="DC11" s="14">
        <v>474.148387096774</v>
      </c>
      <c r="DD11" s="14">
        <v>406.414999999999</v>
      </c>
      <c r="DE11" s="14">
        <v>333.44032258064499</v>
      </c>
      <c r="DF11" s="14">
        <v>297.479999999999</v>
      </c>
      <c r="DG11" s="14">
        <v>263.98870967741902</v>
      </c>
      <c r="DH11" s="14">
        <v>211.525806451612</v>
      </c>
      <c r="DI11" s="14">
        <v>224.541071428571</v>
      </c>
      <c r="DJ11" s="14">
        <v>1032.8822580645101</v>
      </c>
      <c r="DK11" s="14">
        <v>3045.2166666666599</v>
      </c>
      <c r="DL11" s="14">
        <v>3745.8548387096698</v>
      </c>
      <c r="DM11" s="14">
        <v>3862.86666666666</v>
      </c>
      <c r="DN11" s="14">
        <v>3402.9193548387002</v>
      </c>
      <c r="DO11" s="14">
        <v>2617.83870967741</v>
      </c>
      <c r="DP11" s="14">
        <v>1757.8333333333301</v>
      </c>
      <c r="DQ11" s="14">
        <v>699.42096774193499</v>
      </c>
      <c r="DR11" s="14">
        <v>350.27833333333302</v>
      </c>
      <c r="DS11" s="15">
        <v>260.38499999999999</v>
      </c>
    </row>
    <row r="12" spans="1:123" x14ac:dyDescent="0.25">
      <c r="A12" s="16" t="s">
        <v>99</v>
      </c>
      <c r="B12" s="17">
        <v>8</v>
      </c>
      <c r="C12" s="13" t="str">
        <f t="shared" si="4"/>
        <v>BB_L_16_GW_GW_LS_High_GW_GQ_12_000_8</v>
      </c>
      <c r="D12" s="18">
        <v>10</v>
      </c>
      <c r="E12" s="18">
        <v>10</v>
      </c>
      <c r="F12" s="18">
        <v>10.007096774193499</v>
      </c>
      <c r="G12" s="18">
        <v>14.3841666666666</v>
      </c>
      <c r="H12" s="18">
        <v>645.25193548387097</v>
      </c>
      <c r="I12" s="18">
        <v>1480.85666666666</v>
      </c>
      <c r="J12" s="18">
        <v>669.15322580645102</v>
      </c>
      <c r="K12" s="18">
        <v>478.20483870967701</v>
      </c>
      <c r="L12" s="18">
        <v>349.39499999999998</v>
      </c>
      <c r="M12" s="18">
        <v>252.64193548386999</v>
      </c>
      <c r="N12" s="18">
        <v>216.16499999999999</v>
      </c>
      <c r="O12" s="18">
        <v>182.88548387096699</v>
      </c>
      <c r="P12" s="18">
        <v>162.74516129032199</v>
      </c>
      <c r="Q12" s="18">
        <v>152.330357142857</v>
      </c>
      <c r="R12" s="18">
        <v>192.94516129032201</v>
      </c>
      <c r="S12" s="18">
        <v>406.15</v>
      </c>
      <c r="T12" s="18">
        <v>1436.7241935483801</v>
      </c>
      <c r="U12" s="18">
        <v>2867.9166666666601</v>
      </c>
      <c r="V12" s="18">
        <v>2786.3709677419301</v>
      </c>
      <c r="W12" s="18">
        <v>1261.8499999999999</v>
      </c>
      <c r="X12" s="18">
        <v>529.81666666666604</v>
      </c>
      <c r="Y12" s="18">
        <v>301.05806451612898</v>
      </c>
      <c r="Z12" s="18">
        <v>239.04</v>
      </c>
      <c r="AA12" s="18">
        <v>207.92096774193499</v>
      </c>
      <c r="AB12" s="18">
        <v>188.70645161290301</v>
      </c>
      <c r="AC12" s="18">
        <v>180.87857142857101</v>
      </c>
      <c r="AD12" s="18">
        <v>189.70967741935399</v>
      </c>
      <c r="AE12" s="18">
        <v>399.77</v>
      </c>
      <c r="AF12" s="18">
        <v>1335.8967741935401</v>
      </c>
      <c r="AG12" s="18">
        <v>2829.8166666666598</v>
      </c>
      <c r="AH12" s="18">
        <v>3224.6451612903202</v>
      </c>
      <c r="AI12" s="18">
        <v>2965.9677419354798</v>
      </c>
      <c r="AJ12" s="18">
        <v>2128.0166666666601</v>
      </c>
      <c r="AK12" s="18">
        <v>1368.66129032258</v>
      </c>
      <c r="AL12" s="18">
        <v>1019.44833333333</v>
      </c>
      <c r="AM12" s="18">
        <v>850.35967741935406</v>
      </c>
      <c r="AN12" s="18">
        <v>757.99193548387098</v>
      </c>
      <c r="AO12" s="18">
        <v>717.49107142857099</v>
      </c>
      <c r="AP12" s="18">
        <v>690.80161290322496</v>
      </c>
      <c r="AQ12" s="18">
        <v>590.53499999999997</v>
      </c>
      <c r="AR12" s="18">
        <v>672.19193548387102</v>
      </c>
      <c r="AS12" s="18">
        <v>1291.68333333333</v>
      </c>
      <c r="AT12" s="18">
        <v>2095.8225806451601</v>
      </c>
      <c r="AU12" s="18">
        <v>2019.2096774193501</v>
      </c>
      <c r="AV12" s="18">
        <v>1470.92333333333</v>
      </c>
      <c r="AW12" s="18">
        <v>865.71129032258</v>
      </c>
      <c r="AX12" s="18">
        <v>498.18</v>
      </c>
      <c r="AY12" s="18">
        <v>987.20967741935397</v>
      </c>
      <c r="AZ12" s="18">
        <v>1421.66129032258</v>
      </c>
      <c r="BA12" s="18">
        <v>1625.91379310344</v>
      </c>
      <c r="BB12" s="18">
        <v>2079.7419354838698</v>
      </c>
      <c r="BC12" s="18">
        <v>2643.95</v>
      </c>
      <c r="BD12" s="18">
        <v>3301.9838709677401</v>
      </c>
      <c r="BE12" s="18">
        <v>2635.9833333333299</v>
      </c>
      <c r="BF12" s="18">
        <v>1445.9193548387</v>
      </c>
      <c r="BG12" s="18">
        <v>743.533870967741</v>
      </c>
      <c r="BH12" s="18">
        <v>514.14333333333298</v>
      </c>
      <c r="BI12" s="18">
        <v>406.21774193548299</v>
      </c>
      <c r="BJ12" s="18">
        <v>327.08833333333303</v>
      </c>
      <c r="BK12" s="18">
        <v>289.19032258064499</v>
      </c>
      <c r="BL12" s="18">
        <v>251.13064516129</v>
      </c>
      <c r="BM12" s="18">
        <v>232.06785714285701</v>
      </c>
      <c r="BN12" s="18">
        <v>304.70806451612901</v>
      </c>
      <c r="BO12" s="18">
        <v>675.39166666666597</v>
      </c>
      <c r="BP12" s="18">
        <v>1467.72903225806</v>
      </c>
      <c r="BQ12" s="18">
        <v>2612.2166666666599</v>
      </c>
      <c r="BR12" s="18">
        <v>3046.1290322580599</v>
      </c>
      <c r="BS12" s="18">
        <v>2993.5161290322499</v>
      </c>
      <c r="BT12" s="18">
        <v>2633.86666666666</v>
      </c>
      <c r="BU12" s="18">
        <v>2085.5483870967701</v>
      </c>
      <c r="BV12" s="18">
        <v>1580.3333333333301</v>
      </c>
      <c r="BW12" s="18">
        <v>1041.0467741935399</v>
      </c>
      <c r="BX12" s="18">
        <v>822.98870967741902</v>
      </c>
      <c r="BY12" s="18">
        <v>747.17321428571404</v>
      </c>
      <c r="BZ12" s="18">
        <v>890.78709677419295</v>
      </c>
      <c r="CA12" s="18">
        <v>1738.61666666666</v>
      </c>
      <c r="CB12" s="18">
        <v>2960.9677419354798</v>
      </c>
      <c r="CC12" s="18">
        <v>3726.36666666666</v>
      </c>
      <c r="CD12" s="18">
        <v>3650.22580645161</v>
      </c>
      <c r="CE12" s="18">
        <v>2574.8064516129002</v>
      </c>
      <c r="CF12" s="18">
        <v>1070.4466666666599</v>
      </c>
      <c r="CG12" s="18">
        <v>636.34193548386997</v>
      </c>
      <c r="CH12" s="18">
        <v>452.914999999999</v>
      </c>
      <c r="CI12" s="18">
        <v>372.41612903225803</v>
      </c>
      <c r="CJ12" s="18">
        <v>327.35161290322498</v>
      </c>
      <c r="CK12" s="18">
        <v>308.43571428571403</v>
      </c>
      <c r="CL12" s="18">
        <v>342.55806451612801</v>
      </c>
      <c r="CM12" s="18">
        <v>1277.2933333333301</v>
      </c>
      <c r="CN12" s="18">
        <v>2685.83870967741</v>
      </c>
      <c r="CO12" s="18">
        <v>3545.6833333333302</v>
      </c>
      <c r="CP12" s="18">
        <v>3495.5806451612898</v>
      </c>
      <c r="CQ12" s="18">
        <v>2218.2967741935399</v>
      </c>
      <c r="CR12" s="18">
        <v>456.94333333333299</v>
      </c>
      <c r="CS12" s="18">
        <v>330.33870967741899</v>
      </c>
      <c r="CT12" s="18">
        <v>304.65666666666601</v>
      </c>
      <c r="CU12" s="18">
        <v>284.73870967741902</v>
      </c>
      <c r="CV12" s="18">
        <v>236.462903225806</v>
      </c>
      <c r="CW12" s="18">
        <v>376.39482758620699</v>
      </c>
      <c r="CX12" s="18">
        <v>1075.77741935483</v>
      </c>
      <c r="CY12" s="18">
        <v>2280.1999999999998</v>
      </c>
      <c r="CZ12" s="18">
        <v>3553.5</v>
      </c>
      <c r="DA12" s="18">
        <v>3191.4666666666599</v>
      </c>
      <c r="DB12" s="18">
        <v>1623.3709677419299</v>
      </c>
      <c r="DC12" s="18">
        <v>997.59516129032204</v>
      </c>
      <c r="DD12" s="18">
        <v>839.738333333333</v>
      </c>
      <c r="DE12" s="18">
        <v>675.67258064516102</v>
      </c>
      <c r="DF12" s="18">
        <v>568.87833333333299</v>
      </c>
      <c r="DG12" s="18">
        <v>482.158064516129</v>
      </c>
      <c r="DH12" s="18">
        <v>362.55483870967703</v>
      </c>
      <c r="DI12" s="18">
        <v>343.50357142857098</v>
      </c>
      <c r="DJ12" s="18">
        <v>880.58387096774095</v>
      </c>
      <c r="DK12" s="18">
        <v>2552.9166666666601</v>
      </c>
      <c r="DL12" s="18">
        <v>3640.6451612903202</v>
      </c>
      <c r="DM12" s="18">
        <v>3932.38333333333</v>
      </c>
      <c r="DN12" s="18">
        <v>3719.4354838709601</v>
      </c>
      <c r="DO12" s="18">
        <v>3091.9516129032199</v>
      </c>
      <c r="DP12" s="18">
        <v>2289.4666666666599</v>
      </c>
      <c r="DQ12" s="18">
        <v>1126.50322580645</v>
      </c>
      <c r="DR12" s="18">
        <v>658.21500000000003</v>
      </c>
      <c r="DS12" s="19">
        <v>490.45666666666602</v>
      </c>
    </row>
    <row r="13" spans="1:123" x14ac:dyDescent="0.25">
      <c r="A13" s="12" t="s">
        <v>99</v>
      </c>
      <c r="B13" s="13">
        <v>9</v>
      </c>
      <c r="C13" s="13" t="str">
        <f t="shared" si="4"/>
        <v>BB_L_16_GW_GW_LS_High_GW_GQ_12_000_9</v>
      </c>
      <c r="D13" s="14">
        <v>10</v>
      </c>
      <c r="E13" s="14">
        <v>10</v>
      </c>
      <c r="F13" s="14">
        <v>10.0012903225806</v>
      </c>
      <c r="G13" s="14">
        <v>11.371499999999999</v>
      </c>
      <c r="H13" s="14">
        <v>324.09419354838701</v>
      </c>
      <c r="I13" s="14">
        <v>1712.3</v>
      </c>
      <c r="J13" s="14">
        <v>1133.7548387096699</v>
      </c>
      <c r="K13" s="14">
        <v>843.80967741935399</v>
      </c>
      <c r="L13" s="14">
        <v>608.82833333333303</v>
      </c>
      <c r="M13" s="14">
        <v>441.287096774193</v>
      </c>
      <c r="N13" s="14">
        <v>377.56833333333299</v>
      </c>
      <c r="O13" s="14">
        <v>318.22903225806402</v>
      </c>
      <c r="P13" s="14">
        <v>279.56774193548301</v>
      </c>
      <c r="Q13" s="14">
        <v>237.11785714285699</v>
      </c>
      <c r="R13" s="14">
        <v>218.75483870967699</v>
      </c>
      <c r="S13" s="14">
        <v>300.68999999999897</v>
      </c>
      <c r="T13" s="14">
        <v>900.30806451612898</v>
      </c>
      <c r="U13" s="14">
        <v>2253.4166666666601</v>
      </c>
      <c r="V13" s="14">
        <v>2785.0967741935401</v>
      </c>
      <c r="W13" s="14">
        <v>1824.9193548387</v>
      </c>
      <c r="X13" s="14">
        <v>943.344999999999</v>
      </c>
      <c r="Y13" s="14">
        <v>558.38225806451601</v>
      </c>
      <c r="Z13" s="14">
        <v>436.70666666666602</v>
      </c>
      <c r="AA13" s="14">
        <v>365.91774193548298</v>
      </c>
      <c r="AB13" s="14">
        <v>316.40483870967699</v>
      </c>
      <c r="AC13" s="14">
        <v>289.97142857142802</v>
      </c>
      <c r="AD13" s="14">
        <v>241.78870967741901</v>
      </c>
      <c r="AE13" s="14">
        <v>302.41500000000002</v>
      </c>
      <c r="AF13" s="14">
        <v>825.16290322580596</v>
      </c>
      <c r="AG13" s="14">
        <v>2099.4166666666601</v>
      </c>
      <c r="AH13" s="14">
        <v>2655.1774193548299</v>
      </c>
      <c r="AI13" s="14">
        <v>2839.4516129032199</v>
      </c>
      <c r="AJ13" s="14">
        <v>2498.4</v>
      </c>
      <c r="AK13" s="14">
        <v>1895.4032258064501</v>
      </c>
      <c r="AL13" s="14">
        <v>1535.55</v>
      </c>
      <c r="AM13" s="14">
        <v>1331.1129032258</v>
      </c>
      <c r="AN13" s="14">
        <v>1207.9516129032199</v>
      </c>
      <c r="AO13" s="14">
        <v>1152.30357142857</v>
      </c>
      <c r="AP13" s="14">
        <v>1112.2903225806399</v>
      </c>
      <c r="AQ13" s="14">
        <v>950.14666666666596</v>
      </c>
      <c r="AR13" s="14">
        <v>744.65161290322499</v>
      </c>
      <c r="AS13" s="14">
        <v>945.96166666666602</v>
      </c>
      <c r="AT13" s="14">
        <v>1639.3709677419299</v>
      </c>
      <c r="AU13" s="14">
        <v>1926.5483870967701</v>
      </c>
      <c r="AV13" s="14">
        <v>1666.63333333333</v>
      </c>
      <c r="AW13" s="14">
        <v>1225.69354838709</v>
      </c>
      <c r="AX13" s="14">
        <v>711.01666666666597</v>
      </c>
      <c r="AY13" s="14">
        <v>724.98387096774104</v>
      </c>
      <c r="AZ13" s="14">
        <v>930.12580645161302</v>
      </c>
      <c r="BA13" s="14">
        <v>1060.6327586206801</v>
      </c>
      <c r="BB13" s="14">
        <v>1480.7419354838701</v>
      </c>
      <c r="BC13" s="14">
        <v>2090.0500000000002</v>
      </c>
      <c r="BD13" s="14">
        <v>2863</v>
      </c>
      <c r="BE13" s="14">
        <v>3246.1833333333302</v>
      </c>
      <c r="BF13" s="14">
        <v>2246.8225806451601</v>
      </c>
      <c r="BG13" s="14">
        <v>1248.69354838709</v>
      </c>
      <c r="BH13" s="14">
        <v>897.45</v>
      </c>
      <c r="BI13" s="14">
        <v>718.30645161290295</v>
      </c>
      <c r="BJ13" s="14">
        <v>546.30333333333294</v>
      </c>
      <c r="BK13" s="14">
        <v>443.303225806451</v>
      </c>
      <c r="BL13" s="14">
        <v>362.99838709677402</v>
      </c>
      <c r="BM13" s="14">
        <v>303.79642857142801</v>
      </c>
      <c r="BN13" s="14">
        <v>301.41612903225803</v>
      </c>
      <c r="BO13" s="14">
        <v>463.13833333333298</v>
      </c>
      <c r="BP13" s="14">
        <v>967.36612903225796</v>
      </c>
      <c r="BQ13" s="14">
        <v>1896.55</v>
      </c>
      <c r="BR13" s="14">
        <v>2416.2096774193501</v>
      </c>
      <c r="BS13" s="14">
        <v>2861.9193548387002</v>
      </c>
      <c r="BT13" s="14">
        <v>2769.5833333333298</v>
      </c>
      <c r="BU13" s="14">
        <v>2469.9354838709601</v>
      </c>
      <c r="BV13" s="14">
        <v>2073.2833333333301</v>
      </c>
      <c r="BW13" s="14">
        <v>1530.1451612903199</v>
      </c>
      <c r="BX13" s="14">
        <v>1254.4354838709601</v>
      </c>
      <c r="BY13" s="14">
        <v>1078.9821428571399</v>
      </c>
      <c r="BZ13" s="14">
        <v>1021.1129032258</v>
      </c>
      <c r="CA13" s="14">
        <v>1419.06666666666</v>
      </c>
      <c r="CB13" s="14">
        <v>2364.0322580645102</v>
      </c>
      <c r="CC13" s="14">
        <v>3250.4333333333302</v>
      </c>
      <c r="CD13" s="14">
        <v>3511.9032258064499</v>
      </c>
      <c r="CE13" s="14">
        <v>3027.8064516129002</v>
      </c>
      <c r="CF13" s="14">
        <v>1695.9666666666601</v>
      </c>
      <c r="CG13" s="14">
        <v>1119.1596774193499</v>
      </c>
      <c r="CH13" s="14">
        <v>810.93</v>
      </c>
      <c r="CI13" s="14">
        <v>639.57741935483796</v>
      </c>
      <c r="CJ13" s="14">
        <v>538.50483870967696</v>
      </c>
      <c r="CK13" s="14">
        <v>483.25535714285701</v>
      </c>
      <c r="CL13" s="14">
        <v>424.527419354838</v>
      </c>
      <c r="CM13" s="14">
        <v>853.94333333333304</v>
      </c>
      <c r="CN13" s="14">
        <v>1894.0483870967701</v>
      </c>
      <c r="CO13" s="14">
        <v>2990.5333333333301</v>
      </c>
      <c r="CP13" s="14">
        <v>3376.38709677419</v>
      </c>
      <c r="CQ13" s="14">
        <v>2637.4838709677401</v>
      </c>
      <c r="CR13" s="14">
        <v>988.14333333333298</v>
      </c>
      <c r="CS13" s="14">
        <v>667.08709677419301</v>
      </c>
      <c r="CT13" s="14">
        <v>531.17666666666605</v>
      </c>
      <c r="CU13" s="14">
        <v>461.7</v>
      </c>
      <c r="CV13" s="14">
        <v>348.30967741935399</v>
      </c>
      <c r="CW13" s="14">
        <v>339.87586206896498</v>
      </c>
      <c r="CX13" s="14">
        <v>674.11612903225796</v>
      </c>
      <c r="CY13" s="14">
        <v>1627.76833333333</v>
      </c>
      <c r="CZ13" s="14">
        <v>2972.6774193548299</v>
      </c>
      <c r="DA13" s="14">
        <v>3483.5166666666601</v>
      </c>
      <c r="DB13" s="14">
        <v>2625.4516129032199</v>
      </c>
      <c r="DC13" s="14">
        <v>1849.85483870967</v>
      </c>
      <c r="DD13" s="14">
        <v>1580.43333333333</v>
      </c>
      <c r="DE13" s="14">
        <v>1265.19354838709</v>
      </c>
      <c r="DF13" s="14">
        <v>1043.3983333333299</v>
      </c>
      <c r="DG13" s="14">
        <v>862.13225806451601</v>
      </c>
      <c r="DH13" s="14">
        <v>627.99677419354805</v>
      </c>
      <c r="DI13" s="14">
        <v>556.95000000000005</v>
      </c>
      <c r="DJ13" s="14">
        <v>724.527419354838</v>
      </c>
      <c r="DK13" s="14">
        <v>1813.25</v>
      </c>
      <c r="DL13" s="14">
        <v>3083.27419354838</v>
      </c>
      <c r="DM13" s="14">
        <v>3634.9166666666601</v>
      </c>
      <c r="DN13" s="14">
        <v>3781.7419354838698</v>
      </c>
      <c r="DO13" s="14">
        <v>3500.9354838709601</v>
      </c>
      <c r="DP13" s="14">
        <v>2945.2166666666599</v>
      </c>
      <c r="DQ13" s="14">
        <v>1792.2903225806399</v>
      </c>
      <c r="DR13" s="14">
        <v>1173.0166666666601</v>
      </c>
      <c r="DS13" s="15">
        <v>894.42666666666605</v>
      </c>
    </row>
    <row r="14" spans="1:123" x14ac:dyDescent="0.25">
      <c r="A14" s="16" t="s">
        <v>99</v>
      </c>
      <c r="B14" s="17">
        <v>10</v>
      </c>
      <c r="C14" s="13" t="str">
        <f t="shared" si="4"/>
        <v>BB_L_16_GW_GW_LS_High_GW_GQ_12_000_10</v>
      </c>
      <c r="D14" s="18">
        <v>10</v>
      </c>
      <c r="E14" s="18">
        <v>10</v>
      </c>
      <c r="F14" s="18">
        <v>10</v>
      </c>
      <c r="G14" s="18">
        <v>10.000999999999999</v>
      </c>
      <c r="H14" s="18">
        <v>44.8498387096774</v>
      </c>
      <c r="I14" s="18">
        <v>1684.87333333333</v>
      </c>
      <c r="J14" s="18">
        <v>1152.05967741935</v>
      </c>
      <c r="K14" s="18">
        <v>725.316129032258</v>
      </c>
      <c r="L14" s="18">
        <v>495.13333333333298</v>
      </c>
      <c r="M14" s="18">
        <v>371.47903225806402</v>
      </c>
      <c r="N14" s="18">
        <v>330.90333333333302</v>
      </c>
      <c r="O14" s="18">
        <v>292.47580645161202</v>
      </c>
      <c r="P14" s="18">
        <v>266.49677419354799</v>
      </c>
      <c r="Q14" s="18">
        <v>232.333928571428</v>
      </c>
      <c r="R14" s="18">
        <v>193.65967741935401</v>
      </c>
      <c r="S14" s="18">
        <v>172.92499999999899</v>
      </c>
      <c r="T14" s="18">
        <v>206.25</v>
      </c>
      <c r="U14" s="18">
        <v>1061.6199999999999</v>
      </c>
      <c r="V14" s="18">
        <v>2334.8064516129002</v>
      </c>
      <c r="W14" s="18">
        <v>2475.9354838709601</v>
      </c>
      <c r="X14" s="18">
        <v>1222.67333333333</v>
      </c>
      <c r="Y14" s="18">
        <v>567.35967741935406</v>
      </c>
      <c r="Z14" s="18">
        <v>408.77499999999901</v>
      </c>
      <c r="AA14" s="18">
        <v>331.42258064516102</v>
      </c>
      <c r="AB14" s="18">
        <v>282.56451612903197</v>
      </c>
      <c r="AC14" s="18">
        <v>260.28928571428497</v>
      </c>
      <c r="AD14" s="18">
        <v>214.96935483870899</v>
      </c>
      <c r="AE14" s="18">
        <v>186.683333333333</v>
      </c>
      <c r="AF14" s="18">
        <v>213.33709677419299</v>
      </c>
      <c r="AG14" s="18">
        <v>824.505</v>
      </c>
      <c r="AH14" s="18">
        <v>1441.16129032258</v>
      </c>
      <c r="AI14" s="18">
        <v>2182.88709677419</v>
      </c>
      <c r="AJ14" s="18">
        <v>2808.0833333333298</v>
      </c>
      <c r="AK14" s="18">
        <v>2681.88709677419</v>
      </c>
      <c r="AL14" s="18">
        <v>2352.4166666666601</v>
      </c>
      <c r="AM14" s="18">
        <v>2082.33870967741</v>
      </c>
      <c r="AN14" s="18">
        <v>1895.4838709677399</v>
      </c>
      <c r="AO14" s="18">
        <v>1802.8392857142801</v>
      </c>
      <c r="AP14" s="18">
        <v>1737.2096774193501</v>
      </c>
      <c r="AQ14" s="18">
        <v>1460.31666666666</v>
      </c>
      <c r="AR14" s="18">
        <v>858.74838709677397</v>
      </c>
      <c r="AS14" s="18">
        <v>567.495</v>
      </c>
      <c r="AT14" s="18">
        <v>780.19838709677401</v>
      </c>
      <c r="AU14" s="18">
        <v>1406.4032258064501</v>
      </c>
      <c r="AV14" s="18">
        <v>1828.2</v>
      </c>
      <c r="AW14" s="18">
        <v>1926.0645161290299</v>
      </c>
      <c r="AX14" s="18">
        <v>1046.395</v>
      </c>
      <c r="AY14" s="18">
        <v>511.93225806451602</v>
      </c>
      <c r="AZ14" s="18">
        <v>480.053225806451</v>
      </c>
      <c r="BA14" s="18">
        <v>504.31206896551703</v>
      </c>
      <c r="BB14" s="18">
        <v>678.60483870967698</v>
      </c>
      <c r="BC14" s="18">
        <v>1115.20333333333</v>
      </c>
      <c r="BD14" s="18">
        <v>1909.4032258064501</v>
      </c>
      <c r="BE14" s="18">
        <v>3255.2</v>
      </c>
      <c r="BF14" s="18">
        <v>2456.0806451612898</v>
      </c>
      <c r="BG14" s="18">
        <v>1211.5193548387001</v>
      </c>
      <c r="BH14" s="18">
        <v>875.46666666666601</v>
      </c>
      <c r="BI14" s="18">
        <v>724.76935483870898</v>
      </c>
      <c r="BJ14" s="18">
        <v>561.51666666666597</v>
      </c>
      <c r="BK14" s="18">
        <v>453.46451612903201</v>
      </c>
      <c r="BL14" s="18">
        <v>373.629032258064</v>
      </c>
      <c r="BM14" s="18">
        <v>320.46785714285699</v>
      </c>
      <c r="BN14" s="18">
        <v>291.09838709677399</v>
      </c>
      <c r="BO14" s="18">
        <v>265.00333333333299</v>
      </c>
      <c r="BP14" s="18">
        <v>307.55806451612898</v>
      </c>
      <c r="BQ14" s="18">
        <v>636.83333333333303</v>
      </c>
      <c r="BR14" s="18">
        <v>1084.66129032258</v>
      </c>
      <c r="BS14" s="18">
        <v>2152.0645161290299</v>
      </c>
      <c r="BT14" s="18">
        <v>2522.6</v>
      </c>
      <c r="BU14" s="18">
        <v>2775.66129032258</v>
      </c>
      <c r="BV14" s="18">
        <v>2782.25</v>
      </c>
      <c r="BW14" s="18">
        <v>2402.6774193548299</v>
      </c>
      <c r="BX14" s="18">
        <v>2012.83870967741</v>
      </c>
      <c r="BY14" s="18">
        <v>1666.44642857142</v>
      </c>
      <c r="BZ14" s="18">
        <v>1295.88709677419</v>
      </c>
      <c r="CA14" s="18">
        <v>914.40166666666596</v>
      </c>
      <c r="CB14" s="18">
        <v>1143.6241935483799</v>
      </c>
      <c r="CC14" s="18">
        <v>2192.5166666666601</v>
      </c>
      <c r="CD14" s="18">
        <v>2957.72580645161</v>
      </c>
      <c r="CE14" s="18">
        <v>3391.1774193548299</v>
      </c>
      <c r="CF14" s="18">
        <v>2439.4333333333302</v>
      </c>
      <c r="CG14" s="18">
        <v>1572.8709677419299</v>
      </c>
      <c r="CH14" s="18">
        <v>1036.92</v>
      </c>
      <c r="CI14" s="18">
        <v>752.90483870967705</v>
      </c>
      <c r="CJ14" s="18">
        <v>593.20645161290304</v>
      </c>
      <c r="CK14" s="18">
        <v>517.13928571428505</v>
      </c>
      <c r="CL14" s="18">
        <v>421.59516129032198</v>
      </c>
      <c r="CM14" s="18">
        <v>355.91500000000002</v>
      </c>
      <c r="CN14" s="18">
        <v>693.82419354838703</v>
      </c>
      <c r="CO14" s="18">
        <v>1902.6483333333299</v>
      </c>
      <c r="CP14" s="18">
        <v>2787.9516129032199</v>
      </c>
      <c r="CQ14" s="18">
        <v>2665.83870967741</v>
      </c>
      <c r="CR14" s="18">
        <v>819.58166666666602</v>
      </c>
      <c r="CS14" s="18">
        <v>445.01935483870898</v>
      </c>
      <c r="CT14" s="18">
        <v>312.51</v>
      </c>
      <c r="CU14" s="18">
        <v>274.74677419354799</v>
      </c>
      <c r="CV14" s="18">
        <v>244.09677419354799</v>
      </c>
      <c r="CW14" s="18">
        <v>233.86206896551701</v>
      </c>
      <c r="CX14" s="18">
        <v>235.295161290322</v>
      </c>
      <c r="CY14" s="18">
        <v>553.29333333333295</v>
      </c>
      <c r="CZ14" s="18">
        <v>1769.27419354838</v>
      </c>
      <c r="DA14" s="18">
        <v>2903.36666666666</v>
      </c>
      <c r="DB14" s="18">
        <v>2292.77419354838</v>
      </c>
      <c r="DC14" s="18">
        <v>1428.4838709677399</v>
      </c>
      <c r="DD14" s="18">
        <v>1156.9933333333299</v>
      </c>
      <c r="DE14" s="18">
        <v>898.09354838709601</v>
      </c>
      <c r="DF14" s="18">
        <v>750.59833333333302</v>
      </c>
      <c r="DG14" s="18">
        <v>646.52258064516104</v>
      </c>
      <c r="DH14" s="18">
        <v>509.42258064516102</v>
      </c>
      <c r="DI14" s="18">
        <v>459.4375</v>
      </c>
      <c r="DJ14" s="18">
        <v>380.00483870967702</v>
      </c>
      <c r="DK14" s="18">
        <v>647.04833333333295</v>
      </c>
      <c r="DL14" s="18">
        <v>2119.2096774193501</v>
      </c>
      <c r="DM14" s="18">
        <v>3030.2166666666599</v>
      </c>
      <c r="DN14" s="18">
        <v>3388.5645161290299</v>
      </c>
      <c r="DO14" s="18">
        <v>3466.1774193548299</v>
      </c>
      <c r="DP14" s="18">
        <v>3358.5166666666601</v>
      </c>
      <c r="DQ14" s="18">
        <v>2416.9516129032199</v>
      </c>
      <c r="DR14" s="18">
        <v>1570.2833333333299</v>
      </c>
      <c r="DS14" s="19">
        <v>1143.5433333333301</v>
      </c>
    </row>
    <row r="15" spans="1:123" x14ac:dyDescent="0.25">
      <c r="A15" s="12" t="s">
        <v>99</v>
      </c>
      <c r="B15" s="13">
        <v>11</v>
      </c>
      <c r="C15" s="13" t="str">
        <f t="shared" si="4"/>
        <v>BB_L_16_GW_GW_LS_High_GW_GQ_12_000_11</v>
      </c>
      <c r="D15" s="14">
        <v>10</v>
      </c>
      <c r="E15" s="14">
        <v>10</v>
      </c>
      <c r="F15" s="14">
        <v>10</v>
      </c>
      <c r="G15" s="14">
        <v>10.0006666666666</v>
      </c>
      <c r="H15" s="14">
        <v>36.710645161290302</v>
      </c>
      <c r="I15" s="14">
        <v>1591.1399999999901</v>
      </c>
      <c r="J15" s="14">
        <v>1341.2419354838701</v>
      </c>
      <c r="K15" s="14">
        <v>921.46612903225798</v>
      </c>
      <c r="L15" s="14">
        <v>660.79833333333295</v>
      </c>
      <c r="M15" s="14">
        <v>497.63387096774102</v>
      </c>
      <c r="N15" s="14">
        <v>438.92333333333301</v>
      </c>
      <c r="O15" s="14">
        <v>382.70322580645097</v>
      </c>
      <c r="P15" s="14">
        <v>343.90161290322499</v>
      </c>
      <c r="Q15" s="14">
        <v>296.06428571428501</v>
      </c>
      <c r="R15" s="14">
        <v>242.28870967741901</v>
      </c>
      <c r="S15" s="14">
        <v>212.90333333333299</v>
      </c>
      <c r="T15" s="14">
        <v>223.97741935483799</v>
      </c>
      <c r="U15" s="14">
        <v>1009.6416666666599</v>
      </c>
      <c r="V15" s="14">
        <v>2293.5645161290299</v>
      </c>
      <c r="W15" s="14">
        <v>2609.2580645161202</v>
      </c>
      <c r="X15" s="14">
        <v>1415.4349999999999</v>
      </c>
      <c r="Y15" s="14">
        <v>705.546774193548</v>
      </c>
      <c r="Z15" s="14">
        <v>513.988333333333</v>
      </c>
      <c r="AA15" s="14">
        <v>420.58387096774197</v>
      </c>
      <c r="AB15" s="14">
        <v>359.38225806451601</v>
      </c>
      <c r="AC15" s="14">
        <v>330.26428571428499</v>
      </c>
      <c r="AD15" s="14">
        <v>271.88064516128998</v>
      </c>
      <c r="AE15" s="14">
        <v>229.89999999999901</v>
      </c>
      <c r="AF15" s="14">
        <v>235.222580645161</v>
      </c>
      <c r="AG15" s="14">
        <v>789.18666666666604</v>
      </c>
      <c r="AH15" s="14">
        <v>1401.96774193548</v>
      </c>
      <c r="AI15" s="14">
        <v>2160.33870967741</v>
      </c>
      <c r="AJ15" s="14">
        <v>2845.9666666666599</v>
      </c>
      <c r="AK15" s="14">
        <v>2778.8709677419301</v>
      </c>
      <c r="AL15" s="14">
        <v>2467.9833333333299</v>
      </c>
      <c r="AM15" s="14">
        <v>2193.6451612903202</v>
      </c>
      <c r="AN15" s="14">
        <v>2000.08064516129</v>
      </c>
      <c r="AO15" s="14">
        <v>1901.3928571428501</v>
      </c>
      <c r="AP15" s="14">
        <v>1833.03225806451</v>
      </c>
      <c r="AQ15" s="14">
        <v>1560.2666666666601</v>
      </c>
      <c r="AR15" s="14">
        <v>958.09838709677399</v>
      </c>
      <c r="AS15" s="14">
        <v>645.24</v>
      </c>
      <c r="AT15" s="14">
        <v>791.41451612903199</v>
      </c>
      <c r="AU15" s="14">
        <v>1351.96774193548</v>
      </c>
      <c r="AV15" s="14">
        <v>1786.06666666666</v>
      </c>
      <c r="AW15" s="14">
        <v>1949.88709677419</v>
      </c>
      <c r="AX15" s="14">
        <v>1134.4949999999999</v>
      </c>
      <c r="AY15" s="14">
        <v>583.53548387096703</v>
      </c>
      <c r="AZ15" s="14">
        <v>526.67741935483798</v>
      </c>
      <c r="BA15" s="14">
        <v>549.943103448275</v>
      </c>
      <c r="BB15" s="14">
        <v>724.77580645161299</v>
      </c>
      <c r="BC15" s="14">
        <v>1160.8699999999999</v>
      </c>
      <c r="BD15" s="14">
        <v>1946.3225806451601</v>
      </c>
      <c r="BE15" s="14">
        <v>3399.7666666666601</v>
      </c>
      <c r="BF15" s="14">
        <v>2794.33870967741</v>
      </c>
      <c r="BG15" s="14">
        <v>1523.9032258064501</v>
      </c>
      <c r="BH15" s="14">
        <v>1113.56666666666</v>
      </c>
      <c r="BI15" s="14">
        <v>915.88709677419297</v>
      </c>
      <c r="BJ15" s="14">
        <v>706.18</v>
      </c>
      <c r="BK15" s="14">
        <v>564.80161290322496</v>
      </c>
      <c r="BL15" s="14">
        <v>457.58870967741899</v>
      </c>
      <c r="BM15" s="14">
        <v>382.90714285714199</v>
      </c>
      <c r="BN15" s="14">
        <v>338.85161290322498</v>
      </c>
      <c r="BO15" s="14">
        <v>297.488333333333</v>
      </c>
      <c r="BP15" s="14">
        <v>321.49838709677402</v>
      </c>
      <c r="BQ15" s="14">
        <v>625.04</v>
      </c>
      <c r="BR15" s="14">
        <v>1069.0370967741901</v>
      </c>
      <c r="BS15" s="14">
        <v>2151.0806451612898</v>
      </c>
      <c r="BT15" s="14">
        <v>2554.11666666666</v>
      </c>
      <c r="BU15" s="14">
        <v>2838.1774193548299</v>
      </c>
      <c r="BV15" s="14">
        <v>2873.13333333333</v>
      </c>
      <c r="BW15" s="14">
        <v>2519.6290322580599</v>
      </c>
      <c r="BX15" s="14">
        <v>2123.5</v>
      </c>
      <c r="BY15" s="14">
        <v>1764.125</v>
      </c>
      <c r="BZ15" s="14">
        <v>1379.88709677419</v>
      </c>
      <c r="CA15" s="14">
        <v>983.60833333333301</v>
      </c>
      <c r="CB15" s="14">
        <v>1162.0258064516099</v>
      </c>
      <c r="CC15" s="14">
        <v>2178.1833333333302</v>
      </c>
      <c r="CD15" s="14">
        <v>2989.1290322580599</v>
      </c>
      <c r="CE15" s="14">
        <v>3500.8709677419301</v>
      </c>
      <c r="CF15" s="14">
        <v>2676.7833333333301</v>
      </c>
      <c r="CG15" s="14">
        <v>1783.46774193548</v>
      </c>
      <c r="CH15" s="14">
        <v>1198.4166666666599</v>
      </c>
      <c r="CI15" s="14">
        <v>881.33064516129002</v>
      </c>
      <c r="CJ15" s="14">
        <v>696.07096774193496</v>
      </c>
      <c r="CK15" s="14">
        <v>605.65535714285704</v>
      </c>
      <c r="CL15" s="14">
        <v>496.201612903225</v>
      </c>
      <c r="CM15" s="14">
        <v>394.71166666666602</v>
      </c>
      <c r="CN15" s="14">
        <v>675.96129032258</v>
      </c>
      <c r="CO15" s="14">
        <v>1916.8149999999901</v>
      </c>
      <c r="CP15" s="14">
        <v>2843.16129032258</v>
      </c>
      <c r="CQ15" s="14">
        <v>2874.5645161290299</v>
      </c>
      <c r="CR15" s="14">
        <v>1147.5116666666599</v>
      </c>
      <c r="CS15" s="14">
        <v>678.31129032258002</v>
      </c>
      <c r="CT15" s="14">
        <v>489.97666666666601</v>
      </c>
      <c r="CU15" s="14">
        <v>426.15967741935401</v>
      </c>
      <c r="CV15" s="14">
        <v>354.62258064516101</v>
      </c>
      <c r="CW15" s="14">
        <v>309.55172413793099</v>
      </c>
      <c r="CX15" s="14">
        <v>279.62419354838698</v>
      </c>
      <c r="CY15" s="14">
        <v>570.96333333333303</v>
      </c>
      <c r="CZ15" s="14">
        <v>1788.9354838709601</v>
      </c>
      <c r="DA15" s="14">
        <v>3148.61666666666</v>
      </c>
      <c r="DB15" s="14">
        <v>2831.9354838709601</v>
      </c>
      <c r="DC15" s="14">
        <v>1958.5161290322501</v>
      </c>
      <c r="DD15" s="14">
        <v>1629.4166666666599</v>
      </c>
      <c r="DE15" s="14">
        <v>1296.35483870967</v>
      </c>
      <c r="DF15" s="14">
        <v>1084.68333333333</v>
      </c>
      <c r="DG15" s="14">
        <v>925.10645161290302</v>
      </c>
      <c r="DH15" s="14">
        <v>714.49032258064506</v>
      </c>
      <c r="DI15" s="14">
        <v>633.42678571428496</v>
      </c>
      <c r="DJ15" s="14">
        <v>499.95645161290298</v>
      </c>
      <c r="DK15" s="14">
        <v>658.87333333333299</v>
      </c>
      <c r="DL15" s="14">
        <v>2093.38709677419</v>
      </c>
      <c r="DM15" s="14">
        <v>3107</v>
      </c>
      <c r="DN15" s="14">
        <v>3568.3548387096698</v>
      </c>
      <c r="DO15" s="14">
        <v>3691.0806451612898</v>
      </c>
      <c r="DP15" s="14">
        <v>3629.45</v>
      </c>
      <c r="DQ15" s="14">
        <v>2730.6451612903202</v>
      </c>
      <c r="DR15" s="14">
        <v>1817.88333333333</v>
      </c>
      <c r="DS15" s="15">
        <v>1340.55</v>
      </c>
    </row>
    <row r="16" spans="1:123" x14ac:dyDescent="0.25">
      <c r="A16" s="16" t="s">
        <v>99</v>
      </c>
      <c r="B16" s="17">
        <v>12</v>
      </c>
      <c r="C16" s="13" t="str">
        <f t="shared" si="4"/>
        <v>BB_L_16_GW_GW_LS_High_GW_GQ_12_000_12</v>
      </c>
      <c r="D16" s="18">
        <v>10</v>
      </c>
      <c r="E16" s="18">
        <v>10</v>
      </c>
      <c r="F16" s="18">
        <v>10</v>
      </c>
      <c r="G16" s="18">
        <v>10.0006666666666</v>
      </c>
      <c r="H16" s="18">
        <v>27.503387096774102</v>
      </c>
      <c r="I16" s="18">
        <v>1409.46166666666</v>
      </c>
      <c r="J16" s="18">
        <v>1560.22580645161</v>
      </c>
      <c r="K16" s="18">
        <v>1182.96774193548</v>
      </c>
      <c r="L16" s="18">
        <v>872.63666666666597</v>
      </c>
      <c r="M16" s="18">
        <v>659.3</v>
      </c>
      <c r="N16" s="18">
        <v>578.52833333333297</v>
      </c>
      <c r="O16" s="18">
        <v>501.09193548386997</v>
      </c>
      <c r="P16" s="18">
        <v>447.70645161290298</v>
      </c>
      <c r="Q16" s="18">
        <v>381.01249999999999</v>
      </c>
      <c r="R16" s="18">
        <v>310.50806451612902</v>
      </c>
      <c r="S16" s="18">
        <v>269.10166666666601</v>
      </c>
      <c r="T16" s="18">
        <v>245.408064516129</v>
      </c>
      <c r="U16" s="18">
        <v>870.61666666666599</v>
      </c>
      <c r="V16" s="18">
        <v>2019.96774193548</v>
      </c>
      <c r="W16" s="18">
        <v>2626.5322580645102</v>
      </c>
      <c r="X16" s="18">
        <v>1683.45</v>
      </c>
      <c r="Y16" s="18">
        <v>933.43225806451596</v>
      </c>
      <c r="Z16" s="18">
        <v>696.62833333333299</v>
      </c>
      <c r="AA16" s="18">
        <v>570.85967741935406</v>
      </c>
      <c r="AB16" s="18">
        <v>485.62258064516101</v>
      </c>
      <c r="AC16" s="18">
        <v>442.49285714285702</v>
      </c>
      <c r="AD16" s="18">
        <v>353.33064516129002</v>
      </c>
      <c r="AE16" s="18">
        <v>288.44666666666598</v>
      </c>
      <c r="AF16" s="18">
        <v>258.64999999999998</v>
      </c>
      <c r="AG16" s="18">
        <v>677.72500000000002</v>
      </c>
      <c r="AH16" s="18">
        <v>1191.4193548387</v>
      </c>
      <c r="AI16" s="18">
        <v>1912.7419354838701</v>
      </c>
      <c r="AJ16" s="18">
        <v>2665.2166666666599</v>
      </c>
      <c r="AK16" s="18">
        <v>2767.5645161290299</v>
      </c>
      <c r="AL16" s="18">
        <v>2567.2333333333299</v>
      </c>
      <c r="AM16" s="18">
        <v>2349.8225806451601</v>
      </c>
      <c r="AN16" s="18">
        <v>2183.33870967741</v>
      </c>
      <c r="AO16" s="18">
        <v>2095.6964285714198</v>
      </c>
      <c r="AP16" s="18">
        <v>2032.53225806451</v>
      </c>
      <c r="AQ16" s="18">
        <v>1768.7666666666601</v>
      </c>
      <c r="AR16" s="18">
        <v>1145.51129032258</v>
      </c>
      <c r="AS16" s="18">
        <v>788.63166666666598</v>
      </c>
      <c r="AT16" s="18">
        <v>809.18225806451596</v>
      </c>
      <c r="AU16" s="18">
        <v>1210.9354838709601</v>
      </c>
      <c r="AV16" s="18">
        <v>1623.9666666666601</v>
      </c>
      <c r="AW16" s="18">
        <v>1886.53225806451</v>
      </c>
      <c r="AX16" s="18">
        <v>1267.7933333333301</v>
      </c>
      <c r="AY16" s="18">
        <v>716.87903225806394</v>
      </c>
      <c r="AZ16" s="18">
        <v>615.92419354838705</v>
      </c>
      <c r="BA16" s="18">
        <v>608.87241379310296</v>
      </c>
      <c r="BB16" s="18">
        <v>706.16612903225803</v>
      </c>
      <c r="BC16" s="18">
        <v>1054.97</v>
      </c>
      <c r="BD16" s="18">
        <v>1799.69354838709</v>
      </c>
      <c r="BE16" s="18">
        <v>3369.0833333333298</v>
      </c>
      <c r="BF16" s="18">
        <v>3101.0161290322499</v>
      </c>
      <c r="BG16" s="18">
        <v>1913.08064516129</v>
      </c>
      <c r="BH16" s="18">
        <v>1429.6</v>
      </c>
      <c r="BI16" s="18">
        <v>1174.1290322580601</v>
      </c>
      <c r="BJ16" s="18">
        <v>903.04666666666606</v>
      </c>
      <c r="BK16" s="18">
        <v>720.57903225806399</v>
      </c>
      <c r="BL16" s="18">
        <v>579.95322580645097</v>
      </c>
      <c r="BM16" s="18">
        <v>476.34464285714199</v>
      </c>
      <c r="BN16" s="18">
        <v>410.99193548387001</v>
      </c>
      <c r="BO16" s="18">
        <v>345.90666666666601</v>
      </c>
      <c r="BP16" s="18">
        <v>338.591935483871</v>
      </c>
      <c r="BQ16" s="18">
        <v>562.01</v>
      </c>
      <c r="BR16" s="18">
        <v>939.25806451612902</v>
      </c>
      <c r="BS16" s="18">
        <v>1928.1290322580601</v>
      </c>
      <c r="BT16" s="18">
        <v>2337.5</v>
      </c>
      <c r="BU16" s="18">
        <v>2673.5645161290299</v>
      </c>
      <c r="BV16" s="18">
        <v>2796.7333333333299</v>
      </c>
      <c r="BW16" s="18">
        <v>2592</v>
      </c>
      <c r="BX16" s="18">
        <v>2277.3064516129002</v>
      </c>
      <c r="BY16" s="18">
        <v>1955.9642857142801</v>
      </c>
      <c r="BZ16" s="18">
        <v>1583.5967741935401</v>
      </c>
      <c r="CA16" s="18">
        <v>1143.8</v>
      </c>
      <c r="CB16" s="18">
        <v>1179.9032258064501</v>
      </c>
      <c r="CC16" s="18">
        <v>2001.4666666666601</v>
      </c>
      <c r="CD16" s="18">
        <v>2788.8709677419301</v>
      </c>
      <c r="CE16" s="18">
        <v>3414.1774193548299</v>
      </c>
      <c r="CF16" s="18">
        <v>2899.9666666666599</v>
      </c>
      <c r="CG16" s="18">
        <v>2095.2096774193501</v>
      </c>
      <c r="CH16" s="18">
        <v>1487.1666666666599</v>
      </c>
      <c r="CI16" s="18">
        <v>1123.7758064516099</v>
      </c>
      <c r="CJ16" s="18">
        <v>903.55806451612796</v>
      </c>
      <c r="CK16" s="18">
        <v>788.96249999999998</v>
      </c>
      <c r="CL16" s="18">
        <v>636.41451612903199</v>
      </c>
      <c r="CM16" s="18">
        <v>456.67666666666599</v>
      </c>
      <c r="CN16" s="18">
        <v>622.03225806451599</v>
      </c>
      <c r="CO16" s="18">
        <v>1679.99833333333</v>
      </c>
      <c r="CP16" s="18">
        <v>2612.2419354838698</v>
      </c>
      <c r="CQ16" s="18">
        <v>2902.3064516129002</v>
      </c>
      <c r="CR16" s="18">
        <v>1581.55</v>
      </c>
      <c r="CS16" s="18">
        <v>990.13064516128998</v>
      </c>
      <c r="CT16" s="18">
        <v>730.38333333333298</v>
      </c>
      <c r="CU16" s="18">
        <v>623.07096774193496</v>
      </c>
      <c r="CV16" s="18">
        <v>485.09032258064502</v>
      </c>
      <c r="CW16" s="18">
        <v>391.98965517241299</v>
      </c>
      <c r="CX16" s="18">
        <v>324.14354838709602</v>
      </c>
      <c r="CY16" s="18">
        <v>532.60333333333301</v>
      </c>
      <c r="CZ16" s="18">
        <v>1597.3709677419299</v>
      </c>
      <c r="DA16" s="18">
        <v>3130.05</v>
      </c>
      <c r="DB16" s="18">
        <v>3277.5483870967701</v>
      </c>
      <c r="DC16" s="18">
        <v>2559.1774193548299</v>
      </c>
      <c r="DD16" s="18">
        <v>2199.8000000000002</v>
      </c>
      <c r="DE16" s="18">
        <v>1782.9838709677399</v>
      </c>
      <c r="DF16" s="18">
        <v>1492.7333333333299</v>
      </c>
      <c r="DG16" s="18">
        <v>1262.2903225806399</v>
      </c>
      <c r="DH16" s="18">
        <v>961.24516129032202</v>
      </c>
      <c r="DI16" s="18">
        <v>849.98928571428496</v>
      </c>
      <c r="DJ16" s="18">
        <v>643.47903225806397</v>
      </c>
      <c r="DK16" s="18">
        <v>656.17833333333294</v>
      </c>
      <c r="DL16" s="18">
        <v>1845.5967741935401</v>
      </c>
      <c r="DM16" s="18">
        <v>2891.7666666666601</v>
      </c>
      <c r="DN16" s="18">
        <v>3479.6935483870898</v>
      </c>
      <c r="DO16" s="18">
        <v>3675</v>
      </c>
      <c r="DP16" s="18">
        <v>3700.75</v>
      </c>
      <c r="DQ16" s="18">
        <v>3020.6774193548299</v>
      </c>
      <c r="DR16" s="18">
        <v>2161.8333333333298</v>
      </c>
      <c r="DS16" s="19">
        <v>1653.2666666666601</v>
      </c>
    </row>
    <row r="17" spans="1:123" x14ac:dyDescent="0.25">
      <c r="A17" s="12" t="s">
        <v>99</v>
      </c>
      <c r="B17" s="13">
        <v>13</v>
      </c>
      <c r="C17" s="13" t="str">
        <f t="shared" si="4"/>
        <v>BB_L_16_GW_GW_LS_High_GW_GQ_12_000_13</v>
      </c>
      <c r="D17" s="14">
        <v>10</v>
      </c>
      <c r="E17" s="14">
        <v>10</v>
      </c>
      <c r="F17" s="14">
        <v>10</v>
      </c>
      <c r="G17" s="14">
        <v>10</v>
      </c>
      <c r="H17" s="14">
        <v>10.1837096774193</v>
      </c>
      <c r="I17" s="14">
        <v>597.11233333333303</v>
      </c>
      <c r="J17" s="14">
        <v>1588.9516129032199</v>
      </c>
      <c r="K17" s="14">
        <v>1463.46774193548</v>
      </c>
      <c r="L17" s="14">
        <v>1107.3583333333299</v>
      </c>
      <c r="M17" s="14">
        <v>795.869354838709</v>
      </c>
      <c r="N17" s="14">
        <v>685.40166666666596</v>
      </c>
      <c r="O17" s="14">
        <v>589.59838709677399</v>
      </c>
      <c r="P17" s="14">
        <v>531.44193548387102</v>
      </c>
      <c r="Q17" s="14">
        <v>466.996428571428</v>
      </c>
      <c r="R17" s="14">
        <v>395.85483870967698</v>
      </c>
      <c r="S17" s="14">
        <v>354.88166666666598</v>
      </c>
      <c r="T17" s="14">
        <v>270.94838709677401</v>
      </c>
      <c r="U17" s="14">
        <v>249.69499999999999</v>
      </c>
      <c r="V17" s="14">
        <v>550.12258064516095</v>
      </c>
      <c r="W17" s="14">
        <v>1809.5483870967701</v>
      </c>
      <c r="X17" s="14">
        <v>2388.75</v>
      </c>
      <c r="Y17" s="14">
        <v>1722.3709677419299</v>
      </c>
      <c r="Z17" s="14">
        <v>1243.13333333333</v>
      </c>
      <c r="AA17" s="14">
        <v>943.53709677419295</v>
      </c>
      <c r="AB17" s="14">
        <v>749.73709677419299</v>
      </c>
      <c r="AC17" s="14">
        <v>660.85</v>
      </c>
      <c r="AD17" s="14">
        <v>494.66612903225803</v>
      </c>
      <c r="AE17" s="14">
        <v>383.05666666666599</v>
      </c>
      <c r="AF17" s="14">
        <v>281.66451612903199</v>
      </c>
      <c r="AG17" s="14">
        <v>231.18166666666599</v>
      </c>
      <c r="AH17" s="14">
        <v>275.23548387096702</v>
      </c>
      <c r="AI17" s="14">
        <v>499.033870967741</v>
      </c>
      <c r="AJ17" s="14">
        <v>1117.2649999999901</v>
      </c>
      <c r="AK17" s="14">
        <v>1852.33870967741</v>
      </c>
      <c r="AL17" s="14">
        <v>2257.7333333333299</v>
      </c>
      <c r="AM17" s="14">
        <v>2433.5967741935401</v>
      </c>
      <c r="AN17" s="14">
        <v>2503.5161290322499</v>
      </c>
      <c r="AO17" s="14">
        <v>2521.5714285714198</v>
      </c>
      <c r="AP17" s="14">
        <v>2526.7096774193501</v>
      </c>
      <c r="AQ17" s="14">
        <v>2504.9499999999998</v>
      </c>
      <c r="AR17" s="14">
        <v>2066</v>
      </c>
      <c r="AS17" s="14">
        <v>1513.56666666666</v>
      </c>
      <c r="AT17" s="14">
        <v>1026.1741935483799</v>
      </c>
      <c r="AU17" s="14">
        <v>723.27096774193501</v>
      </c>
      <c r="AV17" s="14">
        <v>797.32166666666603</v>
      </c>
      <c r="AW17" s="14">
        <v>1161.2580645161199</v>
      </c>
      <c r="AX17" s="14">
        <v>1658.43333333333</v>
      </c>
      <c r="AY17" s="14">
        <v>1382.4838709677399</v>
      </c>
      <c r="AZ17" s="14">
        <v>1114.7580645161199</v>
      </c>
      <c r="BA17" s="14">
        <v>963.37413793103406</v>
      </c>
      <c r="BB17" s="14">
        <v>725.46935483870902</v>
      </c>
      <c r="BC17" s="14">
        <v>565.06999999999903</v>
      </c>
      <c r="BD17" s="14">
        <v>794.65967741935401</v>
      </c>
      <c r="BE17" s="14">
        <v>2276.65</v>
      </c>
      <c r="BF17" s="14">
        <v>2937.7419354838698</v>
      </c>
      <c r="BG17" s="14">
        <v>2418.8548387096698</v>
      </c>
      <c r="BH17" s="14">
        <v>1885.4666666666601</v>
      </c>
      <c r="BI17" s="14">
        <v>1544.33870967741</v>
      </c>
      <c r="BJ17" s="14">
        <v>1190.63333333333</v>
      </c>
      <c r="BK17" s="14">
        <v>975.12903225806394</v>
      </c>
      <c r="BL17" s="14">
        <v>808.47903225806397</v>
      </c>
      <c r="BM17" s="14">
        <v>676.21785714285704</v>
      </c>
      <c r="BN17" s="14">
        <v>585.06290322580605</v>
      </c>
      <c r="BO17" s="14">
        <v>483.44166666666598</v>
      </c>
      <c r="BP17" s="14">
        <v>391.90645161290303</v>
      </c>
      <c r="BQ17" s="14">
        <v>310.22333333333302</v>
      </c>
      <c r="BR17" s="14">
        <v>315.25967741935398</v>
      </c>
      <c r="BS17" s="14">
        <v>544.34032258064497</v>
      </c>
      <c r="BT17" s="14">
        <v>769.861666666666</v>
      </c>
      <c r="BU17" s="14">
        <v>1119.0758064516101</v>
      </c>
      <c r="BV17" s="14">
        <v>1546.4</v>
      </c>
      <c r="BW17" s="14">
        <v>2148</v>
      </c>
      <c r="BX17" s="14">
        <v>2421.7419354838698</v>
      </c>
      <c r="BY17" s="14">
        <v>2522.1964285714198</v>
      </c>
      <c r="BZ17" s="14">
        <v>2476.5161290322499</v>
      </c>
      <c r="CA17" s="14">
        <v>2071.9833333333299</v>
      </c>
      <c r="CB17" s="14">
        <v>1403.88709677419</v>
      </c>
      <c r="CC17" s="14">
        <v>1032.7666666666601</v>
      </c>
      <c r="CD17" s="14">
        <v>1310.0161290322501</v>
      </c>
      <c r="CE17" s="14">
        <v>2157.4354838709601</v>
      </c>
      <c r="CF17" s="14">
        <v>3061.13333333333</v>
      </c>
      <c r="CG17" s="14">
        <v>3019.3709677419301</v>
      </c>
      <c r="CH17" s="14">
        <v>2615.4166666666601</v>
      </c>
      <c r="CI17" s="14">
        <v>2157.4677419354798</v>
      </c>
      <c r="CJ17" s="14">
        <v>1763.66129032258</v>
      </c>
      <c r="CK17" s="14">
        <v>1526.30357142857</v>
      </c>
      <c r="CL17" s="14">
        <v>1191.9483870967699</v>
      </c>
      <c r="CM17" s="14">
        <v>681.64</v>
      </c>
      <c r="CN17" s="14">
        <v>440.69193548387</v>
      </c>
      <c r="CO17" s="14">
        <v>545.79833333333295</v>
      </c>
      <c r="CP17" s="14">
        <v>1005.42096774193</v>
      </c>
      <c r="CQ17" s="14">
        <v>1996.58064516129</v>
      </c>
      <c r="CR17" s="14">
        <v>2059.9833333333299</v>
      </c>
      <c r="CS17" s="14">
        <v>1258.69677419354</v>
      </c>
      <c r="CT17" s="14">
        <v>869.63333333333298</v>
      </c>
      <c r="CU17" s="14">
        <v>715.82741935483796</v>
      </c>
      <c r="CV17" s="14">
        <v>512.49677419354805</v>
      </c>
      <c r="CW17" s="14">
        <v>385.06034482758599</v>
      </c>
      <c r="CX17" s="14">
        <v>304.05161290322502</v>
      </c>
      <c r="CY17" s="14">
        <v>266.19333333333299</v>
      </c>
      <c r="CZ17" s="14">
        <v>418.59516129032198</v>
      </c>
      <c r="DA17" s="14">
        <v>1839.47</v>
      </c>
      <c r="DB17" s="14">
        <v>2768.8709677419301</v>
      </c>
      <c r="DC17" s="14">
        <v>2535.3225806451601</v>
      </c>
      <c r="DD17" s="14">
        <v>2281.3333333333298</v>
      </c>
      <c r="DE17" s="14">
        <v>1921.77419354838</v>
      </c>
      <c r="DF17" s="14">
        <v>1631.9</v>
      </c>
      <c r="DG17" s="14">
        <v>1389.38709677419</v>
      </c>
      <c r="DH17" s="14">
        <v>1070.6677419354801</v>
      </c>
      <c r="DI17" s="14">
        <v>953.04285714285697</v>
      </c>
      <c r="DJ17" s="14">
        <v>749.37258064516095</v>
      </c>
      <c r="DK17" s="14">
        <v>493.28666666666601</v>
      </c>
      <c r="DL17" s="14">
        <v>620.35322580645095</v>
      </c>
      <c r="DM17" s="14">
        <v>1316.92333333333</v>
      </c>
      <c r="DN17" s="14">
        <v>2180.77419354838</v>
      </c>
      <c r="DO17" s="14">
        <v>2589.2096774193501</v>
      </c>
      <c r="DP17" s="14">
        <v>2917.5333333333301</v>
      </c>
      <c r="DQ17" s="14">
        <v>3195.9516129032199</v>
      </c>
      <c r="DR17" s="14">
        <v>3017.2166666666599</v>
      </c>
      <c r="DS17" s="15">
        <v>2677.85</v>
      </c>
    </row>
    <row r="18" spans="1:123" x14ac:dyDescent="0.25">
      <c r="A18" s="16" t="s">
        <v>99</v>
      </c>
      <c r="B18" s="17">
        <v>14</v>
      </c>
      <c r="C18" s="13" t="str">
        <f t="shared" si="4"/>
        <v>BB_L_16_GW_GW_LS_High_GW_GQ_12_000_14</v>
      </c>
      <c r="D18" s="18">
        <v>10</v>
      </c>
      <c r="E18" s="18">
        <v>10</v>
      </c>
      <c r="F18" s="18">
        <v>10</v>
      </c>
      <c r="G18" s="18">
        <v>10</v>
      </c>
      <c r="H18" s="18">
        <v>10.244354838709601</v>
      </c>
      <c r="I18" s="18">
        <v>588.08116666666604</v>
      </c>
      <c r="J18" s="18">
        <v>1647.69354838709</v>
      </c>
      <c r="K18" s="18">
        <v>1597.8709677419299</v>
      </c>
      <c r="L18" s="18">
        <v>1238.95</v>
      </c>
      <c r="M18" s="18">
        <v>902.28870967741898</v>
      </c>
      <c r="N18" s="18">
        <v>779.81166666666604</v>
      </c>
      <c r="O18" s="18">
        <v>672.66290322580596</v>
      </c>
      <c r="P18" s="18">
        <v>604.94193548387102</v>
      </c>
      <c r="Q18" s="18">
        <v>530.16428571428503</v>
      </c>
      <c r="R18" s="18">
        <v>446.31451612903197</v>
      </c>
      <c r="S18" s="18">
        <v>396.66999999999899</v>
      </c>
      <c r="T18" s="18">
        <v>297.408064516129</v>
      </c>
      <c r="U18" s="18">
        <v>273.736666666666</v>
      </c>
      <c r="V18" s="18">
        <v>610.49999999999898</v>
      </c>
      <c r="W18" s="18">
        <v>1926.2161290322499</v>
      </c>
      <c r="X18" s="18">
        <v>2478.5333333333301</v>
      </c>
      <c r="Y18" s="18">
        <v>1772.1774193548299</v>
      </c>
      <c r="Z18" s="18">
        <v>1286.9666666666601</v>
      </c>
      <c r="AA18" s="18">
        <v>998.77096774193501</v>
      </c>
      <c r="AB18" s="18">
        <v>804.683870967742</v>
      </c>
      <c r="AC18" s="18">
        <v>712.357142857143</v>
      </c>
      <c r="AD18" s="18">
        <v>541.41290322580596</v>
      </c>
      <c r="AE18" s="18">
        <v>421.553333333333</v>
      </c>
      <c r="AF18" s="18">
        <v>309.66290322580602</v>
      </c>
      <c r="AG18" s="18">
        <v>254.04833333333301</v>
      </c>
      <c r="AH18" s="18">
        <v>308.109677419354</v>
      </c>
      <c r="AI18" s="18">
        <v>562.29032258064501</v>
      </c>
      <c r="AJ18" s="18">
        <v>1233.09666666666</v>
      </c>
      <c r="AK18" s="18">
        <v>2000.6290322580601</v>
      </c>
      <c r="AL18" s="18">
        <v>2414.2166666666599</v>
      </c>
      <c r="AM18" s="18">
        <v>2588.8709677419301</v>
      </c>
      <c r="AN18" s="18">
        <v>2653.2580645161202</v>
      </c>
      <c r="AO18" s="18">
        <v>2669.9642857142799</v>
      </c>
      <c r="AP18" s="18">
        <v>2673.7419354838698</v>
      </c>
      <c r="AQ18" s="18">
        <v>2632.0333333333301</v>
      </c>
      <c r="AR18" s="18">
        <v>2127.6935483870898</v>
      </c>
      <c r="AS18" s="18">
        <v>1532.9166666666599</v>
      </c>
      <c r="AT18" s="18">
        <v>1035.69999999999</v>
      </c>
      <c r="AU18" s="18">
        <v>739.99516129032202</v>
      </c>
      <c r="AV18" s="18">
        <v>830.59833333333302</v>
      </c>
      <c r="AW18" s="18">
        <v>1221.4838709677399</v>
      </c>
      <c r="AX18" s="18">
        <v>1700.7166666666601</v>
      </c>
      <c r="AY18" s="18">
        <v>1387.9193548387</v>
      </c>
      <c r="AZ18" s="18">
        <v>1104.7096774193501</v>
      </c>
      <c r="BA18" s="18">
        <v>963.93448275861999</v>
      </c>
      <c r="BB18" s="18">
        <v>749.66290322580596</v>
      </c>
      <c r="BC18" s="18">
        <v>608.12499999999898</v>
      </c>
      <c r="BD18" s="18">
        <v>867.09032258064497</v>
      </c>
      <c r="BE18" s="18">
        <v>2434.13333333333</v>
      </c>
      <c r="BF18" s="18">
        <v>3180.77419354838</v>
      </c>
      <c r="BG18" s="18">
        <v>2663.0645161290299</v>
      </c>
      <c r="BH18" s="18">
        <v>2076.2333333333299</v>
      </c>
      <c r="BI18" s="18">
        <v>1706.7419354838701</v>
      </c>
      <c r="BJ18" s="18">
        <v>1330.7666666666601</v>
      </c>
      <c r="BK18" s="18">
        <v>1089.8290322580599</v>
      </c>
      <c r="BL18" s="18">
        <v>898.30806451612898</v>
      </c>
      <c r="BM18" s="18">
        <v>744.06071428571397</v>
      </c>
      <c r="BN18" s="18">
        <v>636.46290322580603</v>
      </c>
      <c r="BO18" s="18">
        <v>519.19333333333304</v>
      </c>
      <c r="BP18" s="18">
        <v>416.20322580645097</v>
      </c>
      <c r="BQ18" s="18">
        <v>327.93666666666599</v>
      </c>
      <c r="BR18" s="18">
        <v>337.58709677419301</v>
      </c>
      <c r="BS18" s="18">
        <v>601.87419354838698</v>
      </c>
      <c r="BT18" s="18">
        <v>861.10166666666601</v>
      </c>
      <c r="BU18" s="18">
        <v>1249.6290322580601</v>
      </c>
      <c r="BV18" s="18">
        <v>1708.06666666666</v>
      </c>
      <c r="BW18" s="18">
        <v>2318.0967741935401</v>
      </c>
      <c r="BX18" s="18">
        <v>2577.3064516129002</v>
      </c>
      <c r="BY18" s="18">
        <v>2650.1607142857101</v>
      </c>
      <c r="BZ18" s="18">
        <v>2562.16129032258</v>
      </c>
      <c r="CA18" s="18">
        <v>2096.25</v>
      </c>
      <c r="CB18" s="18">
        <v>1404.38709677419</v>
      </c>
      <c r="CC18" s="18">
        <v>1074.3333333333301</v>
      </c>
      <c r="CD18" s="18">
        <v>1411.8064516129</v>
      </c>
      <c r="CE18" s="18">
        <v>2326.8225806451601</v>
      </c>
      <c r="CF18" s="18">
        <v>3245.2833333333301</v>
      </c>
      <c r="CG18" s="18">
        <v>3145.5</v>
      </c>
      <c r="CH18" s="18">
        <v>2682.7166666666599</v>
      </c>
      <c r="CI18" s="18">
        <v>2193.3709677419301</v>
      </c>
      <c r="CJ18" s="18">
        <v>1787.1290322580601</v>
      </c>
      <c r="CK18" s="18">
        <v>1543.6428571428501</v>
      </c>
      <c r="CL18" s="18">
        <v>1209.5645161290299</v>
      </c>
      <c r="CM18" s="18">
        <v>704.38333333333298</v>
      </c>
      <c r="CN18" s="18">
        <v>460.66451612903199</v>
      </c>
      <c r="CO18" s="18">
        <v>602.31999999999903</v>
      </c>
      <c r="CP18" s="18">
        <v>1119.88709677419</v>
      </c>
      <c r="CQ18" s="18">
        <v>2170.6451612903202</v>
      </c>
      <c r="CR18" s="18">
        <v>2319.9499999999998</v>
      </c>
      <c r="CS18" s="18">
        <v>1487</v>
      </c>
      <c r="CT18" s="18">
        <v>1048.96</v>
      </c>
      <c r="CU18" s="18">
        <v>867.11774193548297</v>
      </c>
      <c r="CV18" s="18">
        <v>623.21935483870902</v>
      </c>
      <c r="CW18" s="18">
        <v>466.170689655172</v>
      </c>
      <c r="CX18" s="18">
        <v>362.099999999999</v>
      </c>
      <c r="CY18" s="18">
        <v>311.88</v>
      </c>
      <c r="CZ18" s="18">
        <v>481.425806451612</v>
      </c>
      <c r="DA18" s="18">
        <v>2023.7166666666601</v>
      </c>
      <c r="DB18" s="18">
        <v>3179.0806451612898</v>
      </c>
      <c r="DC18" s="18">
        <v>2963.7419354838698</v>
      </c>
      <c r="DD18" s="18">
        <v>2689.5</v>
      </c>
      <c r="DE18" s="18">
        <v>2289.6774193548299</v>
      </c>
      <c r="DF18" s="18">
        <v>1947.4833333333299</v>
      </c>
      <c r="DG18" s="18">
        <v>1655.85483870967</v>
      </c>
      <c r="DH18" s="18">
        <v>1270.22580645161</v>
      </c>
      <c r="DI18" s="18">
        <v>1122.1607142857099</v>
      </c>
      <c r="DJ18" s="18">
        <v>874.31774193548301</v>
      </c>
      <c r="DK18" s="18">
        <v>562.844999999999</v>
      </c>
      <c r="DL18" s="18">
        <v>697.02580645161197</v>
      </c>
      <c r="DM18" s="18">
        <v>1462</v>
      </c>
      <c r="DN18" s="18">
        <v>2408.0161290322499</v>
      </c>
      <c r="DO18" s="18">
        <v>2872.1774193548299</v>
      </c>
      <c r="DP18" s="18">
        <v>3221.4</v>
      </c>
      <c r="DQ18" s="18">
        <v>3466.1451612903202</v>
      </c>
      <c r="DR18" s="18">
        <v>3203.4333333333302</v>
      </c>
      <c r="DS18" s="19">
        <v>2807.6</v>
      </c>
    </row>
    <row r="19" spans="1:123" x14ac:dyDescent="0.25">
      <c r="A19" s="12" t="s">
        <v>99</v>
      </c>
      <c r="B19" s="13">
        <v>15</v>
      </c>
      <c r="C19" s="13" t="str">
        <f t="shared" si="4"/>
        <v>BB_L_16_GW_GW_LS_High_GW_GQ_12_000_15</v>
      </c>
      <c r="D19" s="14">
        <v>10</v>
      </c>
      <c r="E19" s="14">
        <v>10</v>
      </c>
      <c r="F19" s="14">
        <v>10</v>
      </c>
      <c r="G19" s="14">
        <v>10</v>
      </c>
      <c r="H19" s="14">
        <v>10.183064516129001</v>
      </c>
      <c r="I19" s="14">
        <v>516.51533333333305</v>
      </c>
      <c r="J19" s="14">
        <v>1613.0483870967701</v>
      </c>
      <c r="K19" s="14">
        <v>1664.5967741935401</v>
      </c>
      <c r="L19" s="14">
        <v>1349.7833333333299</v>
      </c>
      <c r="M19" s="14">
        <v>1013.63870967741</v>
      </c>
      <c r="N19" s="14">
        <v>882.77999999999895</v>
      </c>
      <c r="O19" s="14">
        <v>764.97258064516097</v>
      </c>
      <c r="P19" s="14">
        <v>688.62258064516095</v>
      </c>
      <c r="Q19" s="14">
        <v>601.41071428571399</v>
      </c>
      <c r="R19" s="14">
        <v>505.240322580645</v>
      </c>
      <c r="S19" s="14">
        <v>446.69166666666598</v>
      </c>
      <c r="T19" s="14">
        <v>330.787096774193</v>
      </c>
      <c r="U19" s="14">
        <v>284.47333333333302</v>
      </c>
      <c r="V19" s="14">
        <v>590.67903225806401</v>
      </c>
      <c r="W19" s="14">
        <v>1895.88387096774</v>
      </c>
      <c r="X19" s="14">
        <v>2531.75</v>
      </c>
      <c r="Y19" s="14">
        <v>1872.69354838709</v>
      </c>
      <c r="Z19" s="14">
        <v>1383.35</v>
      </c>
      <c r="AA19" s="14">
        <v>1086.63709677419</v>
      </c>
      <c r="AB19" s="14">
        <v>885.935483870967</v>
      </c>
      <c r="AC19" s="14">
        <v>788.48749999999995</v>
      </c>
      <c r="AD19" s="14">
        <v>604.34838709677399</v>
      </c>
      <c r="AE19" s="14">
        <v>472.74166666666599</v>
      </c>
      <c r="AF19" s="14">
        <v>345.74354838709598</v>
      </c>
      <c r="AG19" s="14">
        <v>270.82166666666598</v>
      </c>
      <c r="AH19" s="14">
        <v>311.75322580645098</v>
      </c>
      <c r="AI19" s="14">
        <v>550.89193548387095</v>
      </c>
      <c r="AJ19" s="14">
        <v>1206.71</v>
      </c>
      <c r="AK19" s="14">
        <v>1984.0967741935401</v>
      </c>
      <c r="AL19" s="14">
        <v>2415.6</v>
      </c>
      <c r="AM19" s="14">
        <v>2606.0161290322499</v>
      </c>
      <c r="AN19" s="14">
        <v>2681.3548387096698</v>
      </c>
      <c r="AO19" s="14">
        <v>2703.9821428571399</v>
      </c>
      <c r="AP19" s="14">
        <v>2711.5161290322499</v>
      </c>
      <c r="AQ19" s="14">
        <v>2679.9833333333299</v>
      </c>
      <c r="AR19" s="14">
        <v>2190.33870967741</v>
      </c>
      <c r="AS19" s="14">
        <v>1600.31666666666</v>
      </c>
      <c r="AT19" s="14">
        <v>1088.3290322580599</v>
      </c>
      <c r="AU19" s="14">
        <v>774.03870967741898</v>
      </c>
      <c r="AV19" s="14">
        <v>840.28499999999997</v>
      </c>
      <c r="AW19" s="14">
        <v>1198.66129032258</v>
      </c>
      <c r="AX19" s="14">
        <v>1704.56666666666</v>
      </c>
      <c r="AY19" s="14">
        <v>1432.3225806451601</v>
      </c>
      <c r="AZ19" s="14">
        <v>1153.03225806451</v>
      </c>
      <c r="BA19" s="14">
        <v>1010.0982758620599</v>
      </c>
      <c r="BB19" s="14">
        <v>789.65161290322499</v>
      </c>
      <c r="BC19" s="14">
        <v>637.73499999999899</v>
      </c>
      <c r="BD19" s="14">
        <v>879.16290322580596</v>
      </c>
      <c r="BE19" s="14">
        <v>2441.8166666666598</v>
      </c>
      <c r="BF19" s="14">
        <v>3251.7096774193501</v>
      </c>
      <c r="BG19" s="14">
        <v>2853.7580645161202</v>
      </c>
      <c r="BH19" s="14">
        <v>2281.2333333333299</v>
      </c>
      <c r="BI19" s="14">
        <v>1891.0645161290299</v>
      </c>
      <c r="BJ19" s="14">
        <v>1484.15</v>
      </c>
      <c r="BK19" s="14">
        <v>1217.8225806451601</v>
      </c>
      <c r="BL19" s="14">
        <v>1003.28548387096</v>
      </c>
      <c r="BM19" s="14">
        <v>828.71071428571395</v>
      </c>
      <c r="BN19" s="14">
        <v>705.85967741935497</v>
      </c>
      <c r="BO19" s="14">
        <v>571.104999999999</v>
      </c>
      <c r="BP19" s="14">
        <v>452.38064516128998</v>
      </c>
      <c r="BQ19" s="14">
        <v>347.68999999999897</v>
      </c>
      <c r="BR19" s="14">
        <v>348.119354838709</v>
      </c>
      <c r="BS19" s="14">
        <v>592.79999999999995</v>
      </c>
      <c r="BT19" s="14">
        <v>845.76499999999896</v>
      </c>
      <c r="BU19" s="14">
        <v>1234.0193548387001</v>
      </c>
      <c r="BV19" s="14">
        <v>1699.9</v>
      </c>
      <c r="BW19" s="14">
        <v>2329.66129032258</v>
      </c>
      <c r="BX19" s="14">
        <v>2605.8709677419301</v>
      </c>
      <c r="BY19" s="14">
        <v>2691.5357142857101</v>
      </c>
      <c r="BZ19" s="14">
        <v>2614.0322580645102</v>
      </c>
      <c r="CA19" s="14">
        <v>2152.35</v>
      </c>
      <c r="CB19" s="14">
        <v>1452.0161290322501</v>
      </c>
      <c r="CC19" s="14">
        <v>1098.5</v>
      </c>
      <c r="CD19" s="14">
        <v>1415.35483870967</v>
      </c>
      <c r="CE19" s="14">
        <v>2328.33870967741</v>
      </c>
      <c r="CF19" s="14">
        <v>3299.61666666666</v>
      </c>
      <c r="CG19" s="14">
        <v>3239.77419354838</v>
      </c>
      <c r="CH19" s="14">
        <v>2793.8333333333298</v>
      </c>
      <c r="CI19" s="14">
        <v>2301.5322580645102</v>
      </c>
      <c r="CJ19" s="14">
        <v>1888.7419354838701</v>
      </c>
      <c r="CK19" s="14">
        <v>1638.42857142857</v>
      </c>
      <c r="CL19" s="14">
        <v>1289.7419354838701</v>
      </c>
      <c r="CM19" s="14">
        <v>760.14833333333297</v>
      </c>
      <c r="CN19" s="14">
        <v>495.43064516128999</v>
      </c>
      <c r="CO19" s="14">
        <v>602.57166666666603</v>
      </c>
      <c r="CP19" s="14">
        <v>1102.84516129032</v>
      </c>
      <c r="CQ19" s="14">
        <v>2193.22580645161</v>
      </c>
      <c r="CR19" s="14">
        <v>2555.9</v>
      </c>
      <c r="CS19" s="14">
        <v>1711.5483870967701</v>
      </c>
      <c r="CT19" s="14">
        <v>1241.4833333333299</v>
      </c>
      <c r="CU19" s="14">
        <v>1032.3951612903199</v>
      </c>
      <c r="CV19" s="14">
        <v>744.96290322580603</v>
      </c>
      <c r="CW19" s="14">
        <v>554.10517241379296</v>
      </c>
      <c r="CX19" s="14">
        <v>422.88709677419303</v>
      </c>
      <c r="CY19" s="14">
        <v>349.558333333333</v>
      </c>
      <c r="CZ19" s="14">
        <v>487.07419354838697</v>
      </c>
      <c r="DA19" s="14">
        <v>2045.82833333333</v>
      </c>
      <c r="DB19" s="14">
        <v>3360.3225806451601</v>
      </c>
      <c r="DC19" s="14">
        <v>3263.6935483870898</v>
      </c>
      <c r="DD19" s="14">
        <v>3006.5666666666598</v>
      </c>
      <c r="DE19" s="14">
        <v>2601.38709677419</v>
      </c>
      <c r="DF19" s="14">
        <v>2239.1666666666601</v>
      </c>
      <c r="DG19" s="14">
        <v>1916.27419354838</v>
      </c>
      <c r="DH19" s="14">
        <v>1476.7096774193501</v>
      </c>
      <c r="DI19" s="14">
        <v>1307.32142857142</v>
      </c>
      <c r="DJ19" s="14">
        <v>1007.7016129032201</v>
      </c>
      <c r="DK19" s="14">
        <v>638.30166666666605</v>
      </c>
      <c r="DL19" s="14">
        <v>711.87741935483803</v>
      </c>
      <c r="DM19" s="14">
        <v>1446.7333333333299</v>
      </c>
      <c r="DN19" s="14">
        <v>2411</v>
      </c>
      <c r="DO19" s="14">
        <v>2910.0645161290299</v>
      </c>
      <c r="DP19" s="14">
        <v>3293.7833333333301</v>
      </c>
      <c r="DQ19" s="14">
        <v>3590.38709677419</v>
      </c>
      <c r="DR19" s="14">
        <v>3351</v>
      </c>
      <c r="DS19" s="15">
        <v>2954.4</v>
      </c>
    </row>
    <row r="20" spans="1:123" x14ac:dyDescent="0.25">
      <c r="A20" s="16" t="s">
        <v>99</v>
      </c>
      <c r="B20" s="17">
        <v>16</v>
      </c>
      <c r="C20" s="13" t="str">
        <f t="shared" si="4"/>
        <v>BB_L_16_GW_GW_LS_High_GW_GQ_12_000_16</v>
      </c>
      <c r="D20" s="18">
        <v>10</v>
      </c>
      <c r="E20" s="18">
        <v>10</v>
      </c>
      <c r="F20" s="18">
        <v>10</v>
      </c>
      <c r="G20" s="18">
        <v>10</v>
      </c>
      <c r="H20" s="18">
        <v>10</v>
      </c>
      <c r="I20" s="18">
        <v>65.146000000000001</v>
      </c>
      <c r="J20" s="18">
        <v>599.89516129032199</v>
      </c>
      <c r="K20" s="18">
        <v>1116.85483870967</v>
      </c>
      <c r="L20" s="18">
        <v>1377.6</v>
      </c>
      <c r="M20" s="18">
        <v>1330.58064516129</v>
      </c>
      <c r="N20" s="18">
        <v>1226.93333333333</v>
      </c>
      <c r="O20" s="18">
        <v>1097.4032258064501</v>
      </c>
      <c r="P20" s="18">
        <v>999.07741935483796</v>
      </c>
      <c r="Q20" s="18">
        <v>880.01607142857097</v>
      </c>
      <c r="R20" s="18">
        <v>733.70967741935397</v>
      </c>
      <c r="S20" s="18">
        <v>654.356666666666</v>
      </c>
      <c r="T20" s="18">
        <v>501.42741935483798</v>
      </c>
      <c r="U20" s="18">
        <v>339.729999999999</v>
      </c>
      <c r="V20" s="18">
        <v>245.18064516128999</v>
      </c>
      <c r="W20" s="18">
        <v>527.42096774193499</v>
      </c>
      <c r="X20" s="18">
        <v>1572.66</v>
      </c>
      <c r="Y20" s="18">
        <v>2281.8709677419301</v>
      </c>
      <c r="Z20" s="18">
        <v>2179.9333333333302</v>
      </c>
      <c r="AA20" s="18">
        <v>1910.3225806451601</v>
      </c>
      <c r="AB20" s="18">
        <v>1652.58064516129</v>
      </c>
      <c r="AC20" s="18">
        <v>1502.55357142857</v>
      </c>
      <c r="AD20" s="18">
        <v>1175.7903225806399</v>
      </c>
      <c r="AE20" s="18">
        <v>900.83666666666602</v>
      </c>
      <c r="AF20" s="18">
        <v>618.23870967741902</v>
      </c>
      <c r="AG20" s="18">
        <v>383.863333333333</v>
      </c>
      <c r="AH20" s="18">
        <v>296.15967741935401</v>
      </c>
      <c r="AI20" s="18">
        <v>259.38709677419303</v>
      </c>
      <c r="AJ20" s="18">
        <v>298.981666666666</v>
      </c>
      <c r="AK20" s="18">
        <v>530.42580645161297</v>
      </c>
      <c r="AL20" s="18">
        <v>807.43833333333305</v>
      </c>
      <c r="AM20" s="18">
        <v>1043.48225806451</v>
      </c>
      <c r="AN20" s="18">
        <v>1216.35483870967</v>
      </c>
      <c r="AO20" s="18">
        <v>1313.32142857142</v>
      </c>
      <c r="AP20" s="18">
        <v>1377.6290322580601</v>
      </c>
      <c r="AQ20" s="18">
        <v>1605.5333333333299</v>
      </c>
      <c r="AR20" s="18">
        <v>2139.22580645161</v>
      </c>
      <c r="AS20" s="18">
        <v>2323.1</v>
      </c>
      <c r="AT20" s="18">
        <v>2046.3709677419299</v>
      </c>
      <c r="AU20" s="18">
        <v>1559.0645161290299</v>
      </c>
      <c r="AV20" s="18">
        <v>1225.61499999999</v>
      </c>
      <c r="AW20" s="18">
        <v>867.27096774193501</v>
      </c>
      <c r="AX20" s="18">
        <v>1031.1983333333301</v>
      </c>
      <c r="AY20" s="18">
        <v>1516.35483870967</v>
      </c>
      <c r="AZ20" s="18">
        <v>1614.7419354838701</v>
      </c>
      <c r="BA20" s="18">
        <v>1553.2931034482699</v>
      </c>
      <c r="BB20" s="18">
        <v>1375.6290322580601</v>
      </c>
      <c r="BC20" s="18">
        <v>1074.8683333333299</v>
      </c>
      <c r="BD20" s="18">
        <v>791.158064516129</v>
      </c>
      <c r="BE20" s="18">
        <v>1089.2266666666601</v>
      </c>
      <c r="BF20" s="18">
        <v>1955.33870967741</v>
      </c>
      <c r="BG20" s="18">
        <v>2673.6935483870898</v>
      </c>
      <c r="BH20" s="18">
        <v>2705.9166666666601</v>
      </c>
      <c r="BI20" s="18">
        <v>2499.3225806451601</v>
      </c>
      <c r="BJ20" s="18">
        <v>2125.6</v>
      </c>
      <c r="BK20" s="18">
        <v>1807.33870967741</v>
      </c>
      <c r="BL20" s="18">
        <v>1521.0483870967701</v>
      </c>
      <c r="BM20" s="18">
        <v>1283.9642857142801</v>
      </c>
      <c r="BN20" s="18">
        <v>1121.1774193548299</v>
      </c>
      <c r="BO20" s="18">
        <v>938.33499999999901</v>
      </c>
      <c r="BP20" s="18">
        <v>755.83064516129002</v>
      </c>
      <c r="BQ20" s="18">
        <v>544.63333333333298</v>
      </c>
      <c r="BR20" s="18">
        <v>455.68064516128999</v>
      </c>
      <c r="BS20" s="18">
        <v>350.26290322580599</v>
      </c>
      <c r="BT20" s="18">
        <v>337.71</v>
      </c>
      <c r="BU20" s="18">
        <v>369.812903225806</v>
      </c>
      <c r="BV20" s="18">
        <v>471.69833333333298</v>
      </c>
      <c r="BW20" s="18">
        <v>774.25645161290299</v>
      </c>
      <c r="BX20" s="18">
        <v>1081.3709677419299</v>
      </c>
      <c r="BY20" s="18">
        <v>1368.9821428571399</v>
      </c>
      <c r="BZ20" s="18">
        <v>1726.33870967741</v>
      </c>
      <c r="CA20" s="18">
        <v>2187.1999999999998</v>
      </c>
      <c r="CB20" s="18">
        <v>2277.66129032258</v>
      </c>
      <c r="CC20" s="18">
        <v>1764.75</v>
      </c>
      <c r="CD20" s="18">
        <v>1321.0483870967701</v>
      </c>
      <c r="CE20" s="18">
        <v>1156.9032258064501</v>
      </c>
      <c r="CF20" s="18">
        <v>1945.6666666666599</v>
      </c>
      <c r="CG20" s="18">
        <v>2586.0483870967701</v>
      </c>
      <c r="CH20" s="18">
        <v>2928</v>
      </c>
      <c r="CI20" s="18">
        <v>2976.2419354838698</v>
      </c>
      <c r="CJ20" s="18">
        <v>2858.1935483870898</v>
      </c>
      <c r="CK20" s="18">
        <v>2714.5178571428501</v>
      </c>
      <c r="CL20" s="18">
        <v>2426.4838709677401</v>
      </c>
      <c r="CM20" s="18">
        <v>1654.18333333333</v>
      </c>
      <c r="CN20" s="18">
        <v>1003.01774193548</v>
      </c>
      <c r="CO20" s="18">
        <v>574.40666666666596</v>
      </c>
      <c r="CP20" s="18">
        <v>460.80806451612898</v>
      </c>
      <c r="CQ20" s="18">
        <v>995.06774193548301</v>
      </c>
      <c r="CR20" s="18">
        <v>2528.6833333333302</v>
      </c>
      <c r="CS20" s="18">
        <v>2177.8548387096698</v>
      </c>
      <c r="CT20" s="18">
        <v>1763.13333333333</v>
      </c>
      <c r="CU20" s="18">
        <v>1528.3709677419299</v>
      </c>
      <c r="CV20" s="18">
        <v>1151.73548387096</v>
      </c>
      <c r="CW20" s="18">
        <v>845.20689655172396</v>
      </c>
      <c r="CX20" s="18">
        <v>589.619354838709</v>
      </c>
      <c r="CY20" s="18">
        <v>411.05500000000001</v>
      </c>
      <c r="CZ20" s="18">
        <v>281.44516129032201</v>
      </c>
      <c r="DA20" s="18">
        <v>785.28333333333296</v>
      </c>
      <c r="DB20" s="18">
        <v>1997</v>
      </c>
      <c r="DC20" s="18">
        <v>2500.6290322580599</v>
      </c>
      <c r="DD20" s="18">
        <v>2542.3000000000002</v>
      </c>
      <c r="DE20" s="18">
        <v>2497.16129032258</v>
      </c>
      <c r="DF20" s="18">
        <v>2390.4</v>
      </c>
      <c r="DG20" s="18">
        <v>2235.5322580645102</v>
      </c>
      <c r="DH20" s="18">
        <v>1915.9516129032199</v>
      </c>
      <c r="DI20" s="18">
        <v>1746.7857142857099</v>
      </c>
      <c r="DJ20" s="18">
        <v>1412.7096774193501</v>
      </c>
      <c r="DK20" s="18">
        <v>919.32500000000005</v>
      </c>
      <c r="DL20" s="18">
        <v>578.29838709677404</v>
      </c>
      <c r="DM20" s="18">
        <v>530.41499999999996</v>
      </c>
      <c r="DN20" s="18">
        <v>827.02096774193501</v>
      </c>
      <c r="DO20" s="18">
        <v>1209.00322580645</v>
      </c>
      <c r="DP20" s="18">
        <v>1697.81666666666</v>
      </c>
      <c r="DQ20" s="18">
        <v>2543.1290322580599</v>
      </c>
      <c r="DR20" s="18">
        <v>2969.65</v>
      </c>
      <c r="DS20" s="19">
        <v>3092.2166666666599</v>
      </c>
    </row>
    <row r="21" spans="1:123" x14ac:dyDescent="0.25">
      <c r="A21" s="12" t="s">
        <v>99</v>
      </c>
      <c r="B21" s="13">
        <v>17</v>
      </c>
      <c r="C21" s="13" t="str">
        <f t="shared" si="4"/>
        <v>BB_L_16_GW_GW_LS_High_GW_GQ_12_000_17</v>
      </c>
      <c r="D21" s="14">
        <v>10</v>
      </c>
      <c r="E21" s="14">
        <v>10</v>
      </c>
      <c r="F21" s="14">
        <v>10</v>
      </c>
      <c r="G21" s="14">
        <v>10</v>
      </c>
      <c r="H21" s="14">
        <v>10.000322580645101</v>
      </c>
      <c r="I21" s="14">
        <v>77.342833333333303</v>
      </c>
      <c r="J21" s="14">
        <v>696.10645161290302</v>
      </c>
      <c r="K21" s="14">
        <v>1288.16129032258</v>
      </c>
      <c r="L21" s="14">
        <v>1548.68333333333</v>
      </c>
      <c r="M21" s="14">
        <v>1458.35483870967</v>
      </c>
      <c r="N21" s="14">
        <v>1332.65</v>
      </c>
      <c r="O21" s="14">
        <v>1182.6774193548299</v>
      </c>
      <c r="P21" s="14">
        <v>1068.33870967741</v>
      </c>
      <c r="Q21" s="14">
        <v>933.93214285714305</v>
      </c>
      <c r="R21" s="14">
        <v>775.69354838709603</v>
      </c>
      <c r="S21" s="14">
        <v>687.868333333333</v>
      </c>
      <c r="T21" s="14">
        <v>523.64032258064503</v>
      </c>
      <c r="U21" s="14">
        <v>350.82166666666598</v>
      </c>
      <c r="V21" s="14">
        <v>255.91774193548301</v>
      </c>
      <c r="W21" s="14">
        <v>607.80483870967703</v>
      </c>
      <c r="X21" s="14">
        <v>1738.3333333333301</v>
      </c>
      <c r="Y21" s="14">
        <v>2415.5967741935401</v>
      </c>
      <c r="Z21" s="14">
        <v>2302.5166666666601</v>
      </c>
      <c r="AA21" s="14">
        <v>2030.3709677419299</v>
      </c>
      <c r="AB21" s="14">
        <v>1748.35483870967</v>
      </c>
      <c r="AC21" s="14">
        <v>1578.9642857142801</v>
      </c>
      <c r="AD21" s="14">
        <v>1221.27419354838</v>
      </c>
      <c r="AE21" s="14">
        <v>924.26833333333298</v>
      </c>
      <c r="AF21" s="14">
        <v>627.99032258064506</v>
      </c>
      <c r="AG21" s="14">
        <v>389.56833333333299</v>
      </c>
      <c r="AH21" s="14">
        <v>301.48548387096702</v>
      </c>
      <c r="AI21" s="14">
        <v>269.14193548386999</v>
      </c>
      <c r="AJ21" s="14">
        <v>333.42499999999899</v>
      </c>
      <c r="AK21" s="14">
        <v>615.97580645161202</v>
      </c>
      <c r="AL21" s="14">
        <v>937.42</v>
      </c>
      <c r="AM21" s="14">
        <v>1206.69354838709</v>
      </c>
      <c r="AN21" s="14">
        <v>1402.2580645161199</v>
      </c>
      <c r="AO21" s="14">
        <v>1512.4107142857099</v>
      </c>
      <c r="AP21" s="14">
        <v>1586.2580645161199</v>
      </c>
      <c r="AQ21" s="14">
        <v>1835.3</v>
      </c>
      <c r="AR21" s="14">
        <v>2340.9354838709601</v>
      </c>
      <c r="AS21" s="14">
        <v>2443.85</v>
      </c>
      <c r="AT21" s="14">
        <v>2072.38709677419</v>
      </c>
      <c r="AU21" s="14">
        <v>1527.3064516129</v>
      </c>
      <c r="AV21" s="14">
        <v>1183.85666666666</v>
      </c>
      <c r="AW21" s="14">
        <v>844.47096774193506</v>
      </c>
      <c r="AX21" s="14">
        <v>1086.96166666666</v>
      </c>
      <c r="AY21" s="14">
        <v>1594.0483870967701</v>
      </c>
      <c r="AZ21" s="14">
        <v>1680.1774193548299</v>
      </c>
      <c r="BA21" s="14">
        <v>1641.7413793103401</v>
      </c>
      <c r="BB21" s="14">
        <v>1461.08064516129</v>
      </c>
      <c r="BC21" s="14">
        <v>1118.0333333333299</v>
      </c>
      <c r="BD21" s="14">
        <v>820.2</v>
      </c>
      <c r="BE21" s="14">
        <v>1237.49</v>
      </c>
      <c r="BF21" s="14">
        <v>2220.3548387096698</v>
      </c>
      <c r="BG21" s="14">
        <v>2968.8709677419301</v>
      </c>
      <c r="BH21" s="14">
        <v>2942.1833333333302</v>
      </c>
      <c r="BI21" s="14">
        <v>2702.16129032258</v>
      </c>
      <c r="BJ21" s="14">
        <v>2290.9666666666599</v>
      </c>
      <c r="BK21" s="14">
        <v>1931.5483870967701</v>
      </c>
      <c r="BL21" s="14">
        <v>1613.0483870967701</v>
      </c>
      <c r="BM21" s="14">
        <v>1351.42857142857</v>
      </c>
      <c r="BN21" s="14">
        <v>1170.08064516129</v>
      </c>
      <c r="BO21" s="14">
        <v>970.03166666666596</v>
      </c>
      <c r="BP21" s="14">
        <v>774.76612903225703</v>
      </c>
      <c r="BQ21" s="14">
        <v>554.88666666666597</v>
      </c>
      <c r="BR21" s="14">
        <v>461.34677419354801</v>
      </c>
      <c r="BS21" s="14">
        <v>357.64516129032199</v>
      </c>
      <c r="BT21" s="14">
        <v>352.39333333333298</v>
      </c>
      <c r="BU21" s="14">
        <v>402.11451612903198</v>
      </c>
      <c r="BV21" s="14">
        <v>534.67499999999995</v>
      </c>
      <c r="BW21" s="14">
        <v>894.72741935483805</v>
      </c>
      <c r="BX21" s="14">
        <v>1241.3709677419299</v>
      </c>
      <c r="BY21" s="14">
        <v>1558.17857142857</v>
      </c>
      <c r="BZ21" s="14">
        <v>1933.66129032258</v>
      </c>
      <c r="CA21" s="14">
        <v>2365.25</v>
      </c>
      <c r="CB21" s="14">
        <v>2361.5967741935401</v>
      </c>
      <c r="CC21" s="14">
        <v>1765.86666666666</v>
      </c>
      <c r="CD21" s="14">
        <v>1318.7580645161199</v>
      </c>
      <c r="CE21" s="14">
        <v>1227.16129032258</v>
      </c>
      <c r="CF21" s="14">
        <v>2151.4833333333299</v>
      </c>
      <c r="CG21" s="14">
        <v>2807.1451612903202</v>
      </c>
      <c r="CH21" s="14">
        <v>3112.1</v>
      </c>
      <c r="CI21" s="14">
        <v>3123.5967741935401</v>
      </c>
      <c r="CJ21" s="14">
        <v>2979.3225806451601</v>
      </c>
      <c r="CK21" s="14">
        <v>2814.1785714285702</v>
      </c>
      <c r="CL21" s="14">
        <v>2485.7580645161202</v>
      </c>
      <c r="CM21" s="14">
        <v>1650.0833333333301</v>
      </c>
      <c r="CN21" s="14">
        <v>981.10967741935406</v>
      </c>
      <c r="CO21" s="14">
        <v>571.16833333333295</v>
      </c>
      <c r="CP21" s="14">
        <v>483.20322580645097</v>
      </c>
      <c r="CQ21" s="14">
        <v>1103.4241935483799</v>
      </c>
      <c r="CR21" s="14">
        <v>2822.0333333333301</v>
      </c>
      <c r="CS21" s="14">
        <v>2458.7419354838698</v>
      </c>
      <c r="CT21" s="14">
        <v>1979.9</v>
      </c>
      <c r="CU21" s="14">
        <v>1703.0645161290299</v>
      </c>
      <c r="CV21" s="14">
        <v>1265.9193548387</v>
      </c>
      <c r="CW21" s="14">
        <v>916.96896551724103</v>
      </c>
      <c r="CX21" s="14">
        <v>634.69354838709603</v>
      </c>
      <c r="CY21" s="14">
        <v>447.69833333333298</v>
      </c>
      <c r="CZ21" s="14">
        <v>310.76451612903202</v>
      </c>
      <c r="DA21" s="14">
        <v>915.53499999999997</v>
      </c>
      <c r="DB21" s="14">
        <v>2386.77419354838</v>
      </c>
      <c r="DC21" s="14">
        <v>2941.72580645161</v>
      </c>
      <c r="DD21" s="14">
        <v>2987.11666666666</v>
      </c>
      <c r="DE21" s="14">
        <v>2913.9838709677401</v>
      </c>
      <c r="DF21" s="14">
        <v>2749.25</v>
      </c>
      <c r="DG21" s="14">
        <v>2533.5</v>
      </c>
      <c r="DH21" s="14">
        <v>2126.3225806451601</v>
      </c>
      <c r="DI21" s="14">
        <v>1917.6428571428501</v>
      </c>
      <c r="DJ21" s="14">
        <v>1526.53225806451</v>
      </c>
      <c r="DK21" s="14">
        <v>977.08999999999901</v>
      </c>
      <c r="DL21" s="14">
        <v>616.12741935483803</v>
      </c>
      <c r="DM21" s="14">
        <v>594.44500000000005</v>
      </c>
      <c r="DN21" s="14">
        <v>969.99838709677397</v>
      </c>
      <c r="DO21" s="14">
        <v>1426.2096774193501</v>
      </c>
      <c r="DP21" s="14">
        <v>1974.5833333333301</v>
      </c>
      <c r="DQ21" s="14">
        <v>2850.22580645161</v>
      </c>
      <c r="DR21" s="14">
        <v>3234.7</v>
      </c>
      <c r="DS21" s="15">
        <v>3320.38333333333</v>
      </c>
    </row>
    <row r="22" spans="1:123" x14ac:dyDescent="0.25">
      <c r="A22" s="16" t="s">
        <v>99</v>
      </c>
      <c r="B22" s="17">
        <v>18</v>
      </c>
      <c r="C22" s="13" t="str">
        <f t="shared" si="4"/>
        <v>BB_L_16_GW_GW_LS_High_GW_GQ_12_000_18</v>
      </c>
      <c r="D22" s="18">
        <v>10</v>
      </c>
      <c r="E22" s="18">
        <v>10</v>
      </c>
      <c r="F22" s="18">
        <v>10</v>
      </c>
      <c r="G22" s="18">
        <v>10</v>
      </c>
      <c r="H22" s="18">
        <v>10</v>
      </c>
      <c r="I22" s="18">
        <v>72.757666666666594</v>
      </c>
      <c r="J22" s="18">
        <v>689.30967741935399</v>
      </c>
      <c r="K22" s="18">
        <v>1324.1290322580601</v>
      </c>
      <c r="L22" s="18">
        <v>1628.8</v>
      </c>
      <c r="M22" s="18">
        <v>1548.85483870967</v>
      </c>
      <c r="N22" s="18">
        <v>1416.9166666666599</v>
      </c>
      <c r="O22" s="18">
        <v>1256.8709677419299</v>
      </c>
      <c r="P22" s="18">
        <v>1134.1774193548299</v>
      </c>
      <c r="Q22" s="18">
        <v>988.3</v>
      </c>
      <c r="R22" s="18">
        <v>819.63709677419297</v>
      </c>
      <c r="S22" s="18">
        <v>725.66833333333295</v>
      </c>
      <c r="T22" s="18">
        <v>550.26451612903202</v>
      </c>
      <c r="U22" s="18">
        <v>365.81</v>
      </c>
      <c r="V22" s="18">
        <v>262.609677419354</v>
      </c>
      <c r="W22" s="18">
        <v>616.77419354838696</v>
      </c>
      <c r="X22" s="18">
        <v>1789.5166666666601</v>
      </c>
      <c r="Y22" s="18">
        <v>2497.0161290322499</v>
      </c>
      <c r="Z22" s="18">
        <v>2378.65</v>
      </c>
      <c r="AA22" s="18">
        <v>2097.3548387096698</v>
      </c>
      <c r="AB22" s="18">
        <v>1808.46774193548</v>
      </c>
      <c r="AC22" s="18">
        <v>1633.625</v>
      </c>
      <c r="AD22" s="18">
        <v>1260.22580645161</v>
      </c>
      <c r="AE22" s="18">
        <v>952.31</v>
      </c>
      <c r="AF22" s="18">
        <v>646.20161290322596</v>
      </c>
      <c r="AG22" s="18">
        <v>402.02833333333302</v>
      </c>
      <c r="AH22" s="18">
        <v>311.81129032258002</v>
      </c>
      <c r="AI22" s="18">
        <v>276.60322580645101</v>
      </c>
      <c r="AJ22" s="18">
        <v>339.27166666666602</v>
      </c>
      <c r="AK22" s="18">
        <v>628.46612903225798</v>
      </c>
      <c r="AL22" s="18">
        <v>960.125</v>
      </c>
      <c r="AM22" s="18">
        <v>1240.19354838709</v>
      </c>
      <c r="AN22" s="18">
        <v>1445.1290322580601</v>
      </c>
      <c r="AO22" s="18">
        <v>1561.42857142857</v>
      </c>
      <c r="AP22" s="18">
        <v>1640.1451612903199</v>
      </c>
      <c r="AQ22" s="18">
        <v>1904.4166666666599</v>
      </c>
      <c r="AR22" s="18">
        <v>2435.72580645161</v>
      </c>
      <c r="AS22" s="18">
        <v>2534.8166666666598</v>
      </c>
      <c r="AT22" s="18">
        <v>2122.8548387096698</v>
      </c>
      <c r="AU22" s="18">
        <v>1541.2096774193501</v>
      </c>
      <c r="AV22" s="18">
        <v>1182.9083333333299</v>
      </c>
      <c r="AW22" s="18">
        <v>833.60806451612802</v>
      </c>
      <c r="AX22" s="18">
        <v>1090.29</v>
      </c>
      <c r="AY22" s="18">
        <v>1628.38709677419</v>
      </c>
      <c r="AZ22" s="18">
        <v>1723.03225806451</v>
      </c>
      <c r="BA22" s="18">
        <v>1684.43103448275</v>
      </c>
      <c r="BB22" s="18">
        <v>1499.2096774193501</v>
      </c>
      <c r="BC22" s="18">
        <v>1144.95</v>
      </c>
      <c r="BD22" s="18">
        <v>834.45483870967701</v>
      </c>
      <c r="BE22" s="18">
        <v>1284.2</v>
      </c>
      <c r="BF22" s="18">
        <v>2313.4032258064499</v>
      </c>
      <c r="BG22" s="18">
        <v>3119.6935483870898</v>
      </c>
      <c r="BH22" s="18">
        <v>3104.0166666666601</v>
      </c>
      <c r="BI22" s="18">
        <v>2850.16129032258</v>
      </c>
      <c r="BJ22" s="18">
        <v>2415.35</v>
      </c>
      <c r="BK22" s="18">
        <v>2036.4032258064501</v>
      </c>
      <c r="BL22" s="18">
        <v>1699.1774193548299</v>
      </c>
      <c r="BM22" s="18">
        <v>1420.9642857142801</v>
      </c>
      <c r="BN22" s="18">
        <v>1228.19354838709</v>
      </c>
      <c r="BO22" s="18">
        <v>1013.92166666666</v>
      </c>
      <c r="BP22" s="18">
        <v>805.60161290322503</v>
      </c>
      <c r="BQ22" s="18">
        <v>572.618333333333</v>
      </c>
      <c r="BR22" s="18">
        <v>473.87258064516101</v>
      </c>
      <c r="BS22" s="18">
        <v>363.30161290322502</v>
      </c>
      <c r="BT22" s="18">
        <v>356.65333333333302</v>
      </c>
      <c r="BU22" s="18">
        <v>406.58709677419301</v>
      </c>
      <c r="BV22" s="18">
        <v>543.43499999999995</v>
      </c>
      <c r="BW22" s="18">
        <v>919.12580645161199</v>
      </c>
      <c r="BX22" s="18">
        <v>1280.8225806451601</v>
      </c>
      <c r="BY22" s="18">
        <v>1613</v>
      </c>
      <c r="BZ22" s="18">
        <v>2006.7419354838701</v>
      </c>
      <c r="CA22" s="18">
        <v>2454</v>
      </c>
      <c r="CB22" s="18">
        <v>2430.1451612903202</v>
      </c>
      <c r="CC22" s="18">
        <v>1786.31666666666</v>
      </c>
      <c r="CD22" s="18">
        <v>1317.9354838709601</v>
      </c>
      <c r="CE22" s="18">
        <v>1234.4354838709601</v>
      </c>
      <c r="CF22" s="18">
        <v>2220.6</v>
      </c>
      <c r="CG22" s="18">
        <v>2908.5322580645102</v>
      </c>
      <c r="CH22" s="18">
        <v>3218.5333333333301</v>
      </c>
      <c r="CI22" s="18">
        <v>3221.5806451612898</v>
      </c>
      <c r="CJ22" s="18">
        <v>3066.7903225806399</v>
      </c>
      <c r="CK22" s="18">
        <v>2893.4642857142799</v>
      </c>
      <c r="CL22" s="18">
        <v>2545.9193548387002</v>
      </c>
      <c r="CM22" s="18">
        <v>1671.86666666666</v>
      </c>
      <c r="CN22" s="18">
        <v>984.57580645161295</v>
      </c>
      <c r="CO22" s="18">
        <v>573.88166666666598</v>
      </c>
      <c r="CP22" s="18">
        <v>488.79999999999899</v>
      </c>
      <c r="CQ22" s="18">
        <v>1134.6209677419299</v>
      </c>
      <c r="CR22" s="18">
        <v>2984.35</v>
      </c>
      <c r="CS22" s="18">
        <v>2636.1935483870898</v>
      </c>
      <c r="CT22" s="18">
        <v>2143.3333333333298</v>
      </c>
      <c r="CU22" s="18">
        <v>1846.1451612903199</v>
      </c>
      <c r="CV22" s="18">
        <v>1370.4032258064501</v>
      </c>
      <c r="CW22" s="18">
        <v>990.51034482758598</v>
      </c>
      <c r="CX22" s="18">
        <v>684.55161290322496</v>
      </c>
      <c r="CY22" s="18">
        <v>482.284999999999</v>
      </c>
      <c r="CZ22" s="18">
        <v>332.48548387096702</v>
      </c>
      <c r="DA22" s="18">
        <v>956.19499999999903</v>
      </c>
      <c r="DB22" s="18">
        <v>2549.7580645161202</v>
      </c>
      <c r="DC22" s="18">
        <v>3188.2096774193501</v>
      </c>
      <c r="DD22" s="18">
        <v>3245.0833333333298</v>
      </c>
      <c r="DE22" s="18">
        <v>3169.5645161290299</v>
      </c>
      <c r="DF22" s="18">
        <v>2994.6833333333302</v>
      </c>
      <c r="DG22" s="18">
        <v>2758.4193548387002</v>
      </c>
      <c r="DH22" s="18">
        <v>2307.4838709677401</v>
      </c>
      <c r="DI22" s="18">
        <v>2080.0535714285702</v>
      </c>
      <c r="DJ22" s="18">
        <v>1641.7580645161199</v>
      </c>
      <c r="DK22" s="18">
        <v>1041.7366666666601</v>
      </c>
      <c r="DL22" s="18">
        <v>650.18064516129004</v>
      </c>
      <c r="DM22" s="18">
        <v>617.90333333333297</v>
      </c>
      <c r="DN22" s="18">
        <v>1005.5564516129</v>
      </c>
      <c r="DO22" s="18">
        <v>1488.4516129032199</v>
      </c>
      <c r="DP22" s="18">
        <v>2072.25</v>
      </c>
      <c r="DQ22" s="18">
        <v>2998.16129032258</v>
      </c>
      <c r="DR22" s="18">
        <v>3383.35</v>
      </c>
      <c r="DS22" s="19">
        <v>3459.61666666666</v>
      </c>
    </row>
    <row r="23" spans="1:123" x14ac:dyDescent="0.25">
      <c r="A23" s="12" t="s">
        <v>99</v>
      </c>
      <c r="B23" s="13">
        <v>19</v>
      </c>
      <c r="C23" s="13" t="str">
        <f t="shared" si="4"/>
        <v>BB_L_16_GW_GW_LS_High_GW_GQ_12_000_19</v>
      </c>
      <c r="D23" s="14">
        <v>10</v>
      </c>
      <c r="E23" s="14">
        <v>10</v>
      </c>
      <c r="F23" s="14">
        <v>10</v>
      </c>
      <c r="G23" s="14">
        <v>10</v>
      </c>
      <c r="H23" s="14">
        <v>10</v>
      </c>
      <c r="I23" s="14">
        <v>12.297666666666601</v>
      </c>
      <c r="J23" s="14">
        <v>93.682903225806399</v>
      </c>
      <c r="K23" s="14">
        <v>328.072580645161</v>
      </c>
      <c r="L23" s="14">
        <v>706.84166666666601</v>
      </c>
      <c r="M23" s="14">
        <v>1080.1032258064499</v>
      </c>
      <c r="N23" s="14">
        <v>1194.8499999999999</v>
      </c>
      <c r="O23" s="14">
        <v>1262.2903225806399</v>
      </c>
      <c r="P23" s="14">
        <v>1274.96774193548</v>
      </c>
      <c r="Q23" s="14">
        <v>1248.82142857142</v>
      </c>
      <c r="R23" s="14">
        <v>1169.9032258064501</v>
      </c>
      <c r="S23" s="14">
        <v>1090.6600000000001</v>
      </c>
      <c r="T23" s="14">
        <v>880.43870967741896</v>
      </c>
      <c r="U23" s="14">
        <v>601.05333333333294</v>
      </c>
      <c r="V23" s="14">
        <v>403.470967741935</v>
      </c>
      <c r="W23" s="14">
        <v>291.74354838709598</v>
      </c>
      <c r="X23" s="14">
        <v>533.743333333333</v>
      </c>
      <c r="Y23" s="14">
        <v>1224.92258064516</v>
      </c>
      <c r="Z23" s="14">
        <v>1660.8</v>
      </c>
      <c r="AA23" s="14">
        <v>1851.22580645161</v>
      </c>
      <c r="AB23" s="14">
        <v>1927.8225806451601</v>
      </c>
      <c r="AC23" s="14">
        <v>1925.5</v>
      </c>
      <c r="AD23" s="14">
        <v>1839.5161290322501</v>
      </c>
      <c r="AE23" s="14">
        <v>1654.13333333333</v>
      </c>
      <c r="AF23" s="14">
        <v>1300.7580645161199</v>
      </c>
      <c r="AG23" s="14">
        <v>828.76666666666597</v>
      </c>
      <c r="AH23" s="14">
        <v>604.49838709677397</v>
      </c>
      <c r="AI23" s="14">
        <v>467.12580645161199</v>
      </c>
      <c r="AJ23" s="14">
        <v>336.90666666666601</v>
      </c>
      <c r="AK23" s="14">
        <v>289.04516129032203</v>
      </c>
      <c r="AL23" s="14">
        <v>301.14</v>
      </c>
      <c r="AM23" s="14">
        <v>341.008064516128</v>
      </c>
      <c r="AN23" s="14">
        <v>385.30483870967703</v>
      </c>
      <c r="AO23" s="14">
        <v>416.996428571428</v>
      </c>
      <c r="AP23" s="14">
        <v>441.09032258064502</v>
      </c>
      <c r="AQ23" s="14">
        <v>541.495</v>
      </c>
      <c r="AR23" s="14">
        <v>1036.5435483870899</v>
      </c>
      <c r="AS23" s="14">
        <v>1595.6</v>
      </c>
      <c r="AT23" s="14">
        <v>2012.19354838709</v>
      </c>
      <c r="AU23" s="14">
        <v>2193.9032258064499</v>
      </c>
      <c r="AV23" s="14">
        <v>2049.9166666666601</v>
      </c>
      <c r="AW23" s="14">
        <v>1669.72580645161</v>
      </c>
      <c r="AX23" s="14">
        <v>1128.2449999999999</v>
      </c>
      <c r="AY23" s="14">
        <v>964.47258064516097</v>
      </c>
      <c r="AZ23" s="14">
        <v>1080.4838709677399</v>
      </c>
      <c r="BA23" s="14">
        <v>1152.10344827586</v>
      </c>
      <c r="BB23" s="14">
        <v>1269.2419354838701</v>
      </c>
      <c r="BC23" s="14">
        <v>1361.06666666666</v>
      </c>
      <c r="BD23" s="14">
        <v>1230.19354838709</v>
      </c>
      <c r="BE23" s="14">
        <v>707.72833333333301</v>
      </c>
      <c r="BF23" s="14">
        <v>1011.52580645161</v>
      </c>
      <c r="BG23" s="14">
        <v>1896.0161290322501</v>
      </c>
      <c r="BH23" s="14">
        <v>2321.2666666666601</v>
      </c>
      <c r="BI23" s="14">
        <v>2458.4516129032199</v>
      </c>
      <c r="BJ23" s="14">
        <v>2496.9</v>
      </c>
      <c r="BK23" s="14">
        <v>2421.2580645161202</v>
      </c>
      <c r="BL23" s="14">
        <v>2269.7096774193501</v>
      </c>
      <c r="BM23" s="14">
        <v>2071.2142857142799</v>
      </c>
      <c r="BN23" s="14">
        <v>1886.9354838709601</v>
      </c>
      <c r="BO23" s="14">
        <v>1637.1666666666599</v>
      </c>
      <c r="BP23" s="14">
        <v>1349.5</v>
      </c>
      <c r="BQ23" s="14">
        <v>997.43</v>
      </c>
      <c r="BR23" s="14">
        <v>835.89354838709596</v>
      </c>
      <c r="BS23" s="14">
        <v>601.82419354838601</v>
      </c>
      <c r="BT23" s="14">
        <v>518.243333333333</v>
      </c>
      <c r="BU23" s="14">
        <v>449.88064516128998</v>
      </c>
      <c r="BV23" s="14">
        <v>399.93166666666599</v>
      </c>
      <c r="BW23" s="14">
        <v>379.08870967741899</v>
      </c>
      <c r="BX23" s="14">
        <v>416.96612903225798</v>
      </c>
      <c r="BY23" s="14">
        <v>492.10892857142801</v>
      </c>
      <c r="BZ23" s="14">
        <v>647.87096774193503</v>
      </c>
      <c r="CA23" s="14">
        <v>1063.3683333333299</v>
      </c>
      <c r="CB23" s="14">
        <v>1695.2419354838701</v>
      </c>
      <c r="CC23" s="14">
        <v>2130.3166666666598</v>
      </c>
      <c r="CD23" s="14">
        <v>2023.5161290322501</v>
      </c>
      <c r="CE23" s="14">
        <v>1573.66129032258</v>
      </c>
      <c r="CF23" s="14">
        <v>1237.2833333333299</v>
      </c>
      <c r="CG23" s="14">
        <v>1477.9193548387</v>
      </c>
      <c r="CH23" s="14">
        <v>1885.35</v>
      </c>
      <c r="CI23" s="14">
        <v>2231.8064516129002</v>
      </c>
      <c r="CJ23" s="14">
        <v>2479.0483870967701</v>
      </c>
      <c r="CK23" s="14">
        <v>2592.7678571428501</v>
      </c>
      <c r="CL23" s="14">
        <v>2691.1451612903202</v>
      </c>
      <c r="CM23" s="14">
        <v>2556.4333333333302</v>
      </c>
      <c r="CN23" s="14">
        <v>2019.83870967741</v>
      </c>
      <c r="CO23" s="14">
        <v>1223.81</v>
      </c>
      <c r="CP23" s="14">
        <v>780.92580645161195</v>
      </c>
      <c r="CQ23" s="14">
        <v>653.06129032258002</v>
      </c>
      <c r="CR23" s="14">
        <v>1686.0166666666601</v>
      </c>
      <c r="CS23" s="14">
        <v>2167.7580645161202</v>
      </c>
      <c r="CT23" s="14">
        <v>2220.5333333333301</v>
      </c>
      <c r="CU23" s="14">
        <v>2127.88709677419</v>
      </c>
      <c r="CV23" s="14">
        <v>1886.8064516129</v>
      </c>
      <c r="CW23" s="14">
        <v>1562.41379310344</v>
      </c>
      <c r="CX23" s="14">
        <v>1174.5161290322501</v>
      </c>
      <c r="CY23" s="14">
        <v>788.19833333333304</v>
      </c>
      <c r="CZ23" s="14">
        <v>439.15967741935401</v>
      </c>
      <c r="DA23" s="14">
        <v>384.40499999999997</v>
      </c>
      <c r="DB23" s="14">
        <v>1004.98225806451</v>
      </c>
      <c r="DC23" s="14">
        <v>1682.5967741935401</v>
      </c>
      <c r="DD23" s="14">
        <v>1915.7666666666601</v>
      </c>
      <c r="DE23" s="14">
        <v>2157.5967741935401</v>
      </c>
      <c r="DF23" s="14">
        <v>2303.86666666666</v>
      </c>
      <c r="DG23" s="14">
        <v>2379.1451612903202</v>
      </c>
      <c r="DH23" s="14">
        <v>2391.7096774193501</v>
      </c>
      <c r="DI23" s="14">
        <v>2342.9107142857101</v>
      </c>
      <c r="DJ23" s="14">
        <v>2132.6774193548299</v>
      </c>
      <c r="DK23" s="14">
        <v>1608.7333333333299</v>
      </c>
      <c r="DL23" s="14">
        <v>1000.77419354838</v>
      </c>
      <c r="DM23" s="14">
        <v>672.30166666666605</v>
      </c>
      <c r="DN23" s="14">
        <v>531.84677419354796</v>
      </c>
      <c r="DO23" s="14">
        <v>561.55967741935399</v>
      </c>
      <c r="DP23" s="14">
        <v>720.26</v>
      </c>
      <c r="DQ23" s="14">
        <v>1378.96774193548</v>
      </c>
      <c r="DR23" s="14">
        <v>2003.81666666666</v>
      </c>
      <c r="DS23" s="15">
        <v>2365.0833333333298</v>
      </c>
    </row>
    <row r="24" spans="1:123" x14ac:dyDescent="0.25">
      <c r="A24" s="16" t="s">
        <v>99</v>
      </c>
      <c r="B24" s="17">
        <v>20</v>
      </c>
      <c r="C24" s="13" t="str">
        <f t="shared" si="4"/>
        <v>BB_L_16_GW_GW_LS_High_GW_GQ_12_000_20</v>
      </c>
      <c r="D24" s="18">
        <v>10</v>
      </c>
      <c r="E24" s="18">
        <v>10</v>
      </c>
      <c r="F24" s="18">
        <v>10</v>
      </c>
      <c r="G24" s="18">
        <v>10</v>
      </c>
      <c r="H24" s="18">
        <v>10</v>
      </c>
      <c r="I24" s="18">
        <v>12.8633333333333</v>
      </c>
      <c r="J24" s="18">
        <v>115.237419354838</v>
      </c>
      <c r="K24" s="18">
        <v>410.71612903225798</v>
      </c>
      <c r="L24" s="18">
        <v>863.57666666666603</v>
      </c>
      <c r="M24" s="18">
        <v>1277.7580645161199</v>
      </c>
      <c r="N24" s="18">
        <v>1397.88333333333</v>
      </c>
      <c r="O24" s="18">
        <v>1455.5645161290299</v>
      </c>
      <c r="P24" s="18">
        <v>1451.4838709677399</v>
      </c>
      <c r="Q24" s="18">
        <v>1395.3392857142801</v>
      </c>
      <c r="R24" s="18">
        <v>1272.03225806451</v>
      </c>
      <c r="S24" s="18">
        <v>1165.6500000000001</v>
      </c>
      <c r="T24" s="18">
        <v>909.99516129032202</v>
      </c>
      <c r="U24" s="18">
        <v>605.11500000000001</v>
      </c>
      <c r="V24" s="18">
        <v>398.89354838709602</v>
      </c>
      <c r="W24" s="18">
        <v>291.66935483870901</v>
      </c>
      <c r="X24" s="18">
        <v>596.19833333333304</v>
      </c>
      <c r="Y24" s="18">
        <v>1403.9032258064501</v>
      </c>
      <c r="Z24" s="18">
        <v>1938.4666666666601</v>
      </c>
      <c r="AA24" s="18">
        <v>2180.2419354838698</v>
      </c>
      <c r="AB24" s="18">
        <v>2250.1129032258</v>
      </c>
      <c r="AC24" s="18">
        <v>2231.7857142857101</v>
      </c>
      <c r="AD24" s="18">
        <v>2070.33870967741</v>
      </c>
      <c r="AE24" s="18">
        <v>1795.36666666666</v>
      </c>
      <c r="AF24" s="18">
        <v>1344.4838709677399</v>
      </c>
      <c r="AG24" s="18">
        <v>815.41</v>
      </c>
      <c r="AH24" s="18">
        <v>581.87096774193503</v>
      </c>
      <c r="AI24" s="18">
        <v>448.54516129032203</v>
      </c>
      <c r="AJ24" s="18">
        <v>325.38666666666597</v>
      </c>
      <c r="AK24" s="18">
        <v>287.41290322580602</v>
      </c>
      <c r="AL24" s="18">
        <v>312.31</v>
      </c>
      <c r="AM24" s="18">
        <v>366.41935483870901</v>
      </c>
      <c r="AN24" s="18">
        <v>424.13225806451601</v>
      </c>
      <c r="AO24" s="18">
        <v>465.21964285714199</v>
      </c>
      <c r="AP24" s="18">
        <v>496.740322580645</v>
      </c>
      <c r="AQ24" s="18">
        <v>622.54</v>
      </c>
      <c r="AR24" s="18">
        <v>1197.7967741935399</v>
      </c>
      <c r="AS24" s="18">
        <v>1814.93333333333</v>
      </c>
      <c r="AT24" s="18">
        <v>2216.6774193548299</v>
      </c>
      <c r="AU24" s="18">
        <v>2327.6774193548299</v>
      </c>
      <c r="AV24" s="18">
        <v>2111.7166666666599</v>
      </c>
      <c r="AW24" s="18">
        <v>1636.8064516129</v>
      </c>
      <c r="AX24" s="18">
        <v>1065.8433333333301</v>
      </c>
      <c r="AY24" s="18">
        <v>964.05645161290295</v>
      </c>
      <c r="AZ24" s="18">
        <v>1145.83870967741</v>
      </c>
      <c r="BA24" s="18">
        <v>1287.3103448275799</v>
      </c>
      <c r="BB24" s="18">
        <v>1463.6774193548299</v>
      </c>
      <c r="BC24" s="18">
        <v>1544.7333333333299</v>
      </c>
      <c r="BD24" s="18">
        <v>1336.0967741935401</v>
      </c>
      <c r="BE24" s="18">
        <v>730.90666666666596</v>
      </c>
      <c r="BF24" s="18">
        <v>1165.8629032258</v>
      </c>
      <c r="BG24" s="18">
        <v>2183.6774193548299</v>
      </c>
      <c r="BH24" s="18">
        <v>2651.13333333333</v>
      </c>
      <c r="BI24" s="18">
        <v>2823.3709677419301</v>
      </c>
      <c r="BJ24" s="18">
        <v>2843.25</v>
      </c>
      <c r="BK24" s="18">
        <v>2710.9516129032199</v>
      </c>
      <c r="BL24" s="18">
        <v>2492.1290322580599</v>
      </c>
      <c r="BM24" s="18">
        <v>2229.375</v>
      </c>
      <c r="BN24" s="18">
        <v>1998.4838709677399</v>
      </c>
      <c r="BO24" s="18">
        <v>1701.4666666666601</v>
      </c>
      <c r="BP24" s="18">
        <v>1380.5</v>
      </c>
      <c r="BQ24" s="18">
        <v>1004.20499999999</v>
      </c>
      <c r="BR24" s="18">
        <v>835.26290322580599</v>
      </c>
      <c r="BS24" s="18">
        <v>592.35</v>
      </c>
      <c r="BT24" s="18">
        <v>506.229999999999</v>
      </c>
      <c r="BU24" s="18">
        <v>438.01612903225799</v>
      </c>
      <c r="BV24" s="18">
        <v>391.39833333333303</v>
      </c>
      <c r="BW24" s="18">
        <v>383.951612903225</v>
      </c>
      <c r="BX24" s="18">
        <v>439.533870967741</v>
      </c>
      <c r="BY24" s="18">
        <v>536.34821428571399</v>
      </c>
      <c r="BZ24" s="18">
        <v>726.92096774193499</v>
      </c>
      <c r="CA24" s="18">
        <v>1210.9849999999999</v>
      </c>
      <c r="CB24" s="18">
        <v>1910.83870967741</v>
      </c>
      <c r="CC24" s="18">
        <v>2327.25</v>
      </c>
      <c r="CD24" s="18">
        <v>2144.7580645161202</v>
      </c>
      <c r="CE24" s="18">
        <v>1594.5161290322501</v>
      </c>
      <c r="CF24" s="18">
        <v>1273</v>
      </c>
      <c r="CG24" s="18">
        <v>1599.7419354838701</v>
      </c>
      <c r="CH24" s="18">
        <v>2081.11666666666</v>
      </c>
      <c r="CI24" s="18">
        <v>2482.27419354838</v>
      </c>
      <c r="CJ24" s="18">
        <v>2768.77419354838</v>
      </c>
      <c r="CK24" s="18">
        <v>2897.2857142857101</v>
      </c>
      <c r="CL24" s="18">
        <v>2980.4516129032199</v>
      </c>
      <c r="CM24" s="18">
        <v>2718.7</v>
      </c>
      <c r="CN24" s="18">
        <v>2051.5161290322499</v>
      </c>
      <c r="CO24" s="18">
        <v>1197.37333333333</v>
      </c>
      <c r="CP24" s="18">
        <v>742.55645161290295</v>
      </c>
      <c r="CQ24" s="18">
        <v>666.96774193548299</v>
      </c>
      <c r="CR24" s="18">
        <v>2035.0166666666601</v>
      </c>
      <c r="CS24" s="18">
        <v>2599.2903225806399</v>
      </c>
      <c r="CT24" s="18">
        <v>2598.6999999999998</v>
      </c>
      <c r="CU24" s="18">
        <v>2464.27419354838</v>
      </c>
      <c r="CV24" s="18">
        <v>2118.66129032258</v>
      </c>
      <c r="CW24" s="18">
        <v>1697.8620689655099</v>
      </c>
      <c r="CX24" s="18">
        <v>1234.4193548387</v>
      </c>
      <c r="CY24" s="18">
        <v>823.59</v>
      </c>
      <c r="CZ24" s="18">
        <v>452.23387096774098</v>
      </c>
      <c r="DA24" s="18">
        <v>431.42</v>
      </c>
      <c r="DB24" s="18">
        <v>1248.8435483870901</v>
      </c>
      <c r="DC24" s="18">
        <v>2083.5806451612898</v>
      </c>
      <c r="DD24" s="18">
        <v>2382.6833333333302</v>
      </c>
      <c r="DE24" s="18">
        <v>2641.0161290322499</v>
      </c>
      <c r="DF24" s="18">
        <v>2763.5666666666598</v>
      </c>
      <c r="DG24" s="18">
        <v>2799.7096774193501</v>
      </c>
      <c r="DH24" s="18">
        <v>2721.6129032258</v>
      </c>
      <c r="DI24" s="18">
        <v>2626.25</v>
      </c>
      <c r="DJ24" s="18">
        <v>2323.4193548387002</v>
      </c>
      <c r="DK24" s="18">
        <v>1668.36666666666</v>
      </c>
      <c r="DL24" s="18">
        <v>1022.92903225806</v>
      </c>
      <c r="DM24" s="18">
        <v>688.66499999999996</v>
      </c>
      <c r="DN24" s="18">
        <v>557.83387096774095</v>
      </c>
      <c r="DO24" s="18">
        <v>619.26451612903202</v>
      </c>
      <c r="DP24" s="18">
        <v>830.43499999999995</v>
      </c>
      <c r="DQ24" s="18">
        <v>1604.1129032258</v>
      </c>
      <c r="DR24" s="18">
        <v>2287.9833333333299</v>
      </c>
      <c r="DS24" s="19">
        <v>2668.5666666666598</v>
      </c>
    </row>
    <row r="25" spans="1:123" x14ac:dyDescent="0.25">
      <c r="A25" s="12" t="s">
        <v>99</v>
      </c>
      <c r="B25" s="13">
        <v>21</v>
      </c>
      <c r="C25" s="13" t="str">
        <f t="shared" si="4"/>
        <v>BB_L_16_GW_GW_LS_High_GW_GQ_12_000_21</v>
      </c>
      <c r="D25" s="14">
        <v>10</v>
      </c>
      <c r="E25" s="14">
        <v>10</v>
      </c>
      <c r="F25" s="14">
        <v>10</v>
      </c>
      <c r="G25" s="14">
        <v>10</v>
      </c>
      <c r="H25" s="14">
        <v>10</v>
      </c>
      <c r="I25" s="14">
        <v>13.3938333333333</v>
      </c>
      <c r="J25" s="14">
        <v>127.29854838709601</v>
      </c>
      <c r="K25" s="14">
        <v>448.72258064516097</v>
      </c>
      <c r="L25" s="14">
        <v>931.64833333333297</v>
      </c>
      <c r="M25" s="14">
        <v>1360.5967741935401</v>
      </c>
      <c r="N25" s="14">
        <v>1481.3</v>
      </c>
      <c r="O25" s="14">
        <v>1535.08064516129</v>
      </c>
      <c r="P25" s="14">
        <v>1525.85483870967</v>
      </c>
      <c r="Q25" s="14">
        <v>1460.4107142857099</v>
      </c>
      <c r="R25" s="14">
        <v>1324.66129032258</v>
      </c>
      <c r="S25" s="14">
        <v>1209.56666666666</v>
      </c>
      <c r="T25" s="14">
        <v>938.03387096774202</v>
      </c>
      <c r="U25" s="14">
        <v>619.93833333333305</v>
      </c>
      <c r="V25" s="14">
        <v>406.42741935483798</v>
      </c>
      <c r="W25" s="14">
        <v>300.43709677419298</v>
      </c>
      <c r="X25" s="14">
        <v>638.17499999999995</v>
      </c>
      <c r="Y25" s="14">
        <v>1484.0645161290299</v>
      </c>
      <c r="Z25" s="14">
        <v>2033.3</v>
      </c>
      <c r="AA25" s="14">
        <v>2282.7096774193501</v>
      </c>
      <c r="AB25" s="14">
        <v>2353.5483870967701</v>
      </c>
      <c r="AC25" s="14">
        <v>2332.7678571428501</v>
      </c>
      <c r="AD25" s="14">
        <v>2154.2580645161202</v>
      </c>
      <c r="AE25" s="14">
        <v>1856.65</v>
      </c>
      <c r="AF25" s="14">
        <v>1376.88709677419</v>
      </c>
      <c r="AG25" s="14">
        <v>826.91</v>
      </c>
      <c r="AH25" s="14">
        <v>587.81451612903197</v>
      </c>
      <c r="AI25" s="14">
        <v>452.01451612903202</v>
      </c>
      <c r="AJ25" s="14">
        <v>328.88166666666598</v>
      </c>
      <c r="AK25" s="14">
        <v>295.65483870967699</v>
      </c>
      <c r="AL25" s="14">
        <v>328.1</v>
      </c>
      <c r="AM25" s="14">
        <v>390.22741935483799</v>
      </c>
      <c r="AN25" s="14">
        <v>454.898387096774</v>
      </c>
      <c r="AO25" s="14">
        <v>500.42857142857099</v>
      </c>
      <c r="AP25" s="14">
        <v>535.29193548387002</v>
      </c>
      <c r="AQ25" s="14">
        <v>673.30666666666605</v>
      </c>
      <c r="AR25" s="14">
        <v>1282.3741935483799</v>
      </c>
      <c r="AS25" s="14">
        <v>1916.56666666666</v>
      </c>
      <c r="AT25" s="14">
        <v>2301.2419354838698</v>
      </c>
      <c r="AU25" s="14">
        <v>2375.4838709677401</v>
      </c>
      <c r="AV25" s="14">
        <v>2131.5500000000002</v>
      </c>
      <c r="AW25" s="14">
        <v>1626.96774193548</v>
      </c>
      <c r="AX25" s="14">
        <v>1056.56666666666</v>
      </c>
      <c r="AY25" s="14">
        <v>983.30645161290295</v>
      </c>
      <c r="AZ25" s="14">
        <v>1180.5967741935401</v>
      </c>
      <c r="BA25" s="14">
        <v>1332.3620689655099</v>
      </c>
      <c r="BB25" s="14">
        <v>1522.7096774193501</v>
      </c>
      <c r="BC25" s="14">
        <v>1606.05</v>
      </c>
      <c r="BD25" s="14">
        <v>1376.9483870967699</v>
      </c>
      <c r="BE25" s="14">
        <v>761.93666666666604</v>
      </c>
      <c r="BF25" s="14">
        <v>1245.8225806451601</v>
      </c>
      <c r="BG25" s="14">
        <v>2318.5322580645102</v>
      </c>
      <c r="BH25" s="14">
        <v>2802.6</v>
      </c>
      <c r="BI25" s="14">
        <v>2979.2580645161202</v>
      </c>
      <c r="BJ25" s="14">
        <v>2992.6</v>
      </c>
      <c r="BK25" s="14">
        <v>2843.7419354838698</v>
      </c>
      <c r="BL25" s="14">
        <v>2603.4354838709601</v>
      </c>
      <c r="BM25" s="14">
        <v>2318.625</v>
      </c>
      <c r="BN25" s="14">
        <v>2070.6935483870898</v>
      </c>
      <c r="BO25" s="14">
        <v>1754.7333333333299</v>
      </c>
      <c r="BP25" s="14">
        <v>1416.9354838709601</v>
      </c>
      <c r="BQ25" s="14">
        <v>1025.2149999999999</v>
      </c>
      <c r="BR25" s="14">
        <v>849.74516129032202</v>
      </c>
      <c r="BS25" s="14">
        <v>599.26612903225805</v>
      </c>
      <c r="BT25" s="14">
        <v>510.99999999999898</v>
      </c>
      <c r="BU25" s="14">
        <v>441.701612903225</v>
      </c>
      <c r="BV25" s="14">
        <v>396.31</v>
      </c>
      <c r="BW25" s="14">
        <v>396.65806451612798</v>
      </c>
      <c r="BX25" s="14">
        <v>462.64677419354803</v>
      </c>
      <c r="BY25" s="14">
        <v>571.35892857142801</v>
      </c>
      <c r="BZ25" s="14">
        <v>779.27419354838696</v>
      </c>
      <c r="CA25" s="14">
        <v>1291.0816666666601</v>
      </c>
      <c r="CB25" s="14">
        <v>2004.1290322580601</v>
      </c>
      <c r="CC25" s="14">
        <v>2393.15</v>
      </c>
      <c r="CD25" s="14">
        <v>2177.9838709677401</v>
      </c>
      <c r="CE25" s="14">
        <v>1604.1774193548299</v>
      </c>
      <c r="CF25" s="14">
        <v>1313.4666666666601</v>
      </c>
      <c r="CG25" s="14">
        <v>1676.9838709677399</v>
      </c>
      <c r="CH25" s="14">
        <v>2181.85</v>
      </c>
      <c r="CI25" s="14">
        <v>2592.4677419354798</v>
      </c>
      <c r="CJ25" s="14">
        <v>2881.1129032258</v>
      </c>
      <c r="CK25" s="14">
        <v>3008.2321428571399</v>
      </c>
      <c r="CL25" s="14">
        <v>3082.1935483870898</v>
      </c>
      <c r="CM25" s="14">
        <v>2778.1666666666601</v>
      </c>
      <c r="CN25" s="14">
        <v>2068.5967741935401</v>
      </c>
      <c r="CO25" s="14">
        <v>1195.9666666666601</v>
      </c>
      <c r="CP25" s="14">
        <v>739.70806451612896</v>
      </c>
      <c r="CQ25" s="14">
        <v>686.63709677419297</v>
      </c>
      <c r="CR25" s="14">
        <v>2184.38333333333</v>
      </c>
      <c r="CS25" s="14">
        <v>2784.9032258064499</v>
      </c>
      <c r="CT25" s="14">
        <v>2778.05</v>
      </c>
      <c r="CU25" s="14">
        <v>2630.1935483870898</v>
      </c>
      <c r="CV25" s="14">
        <v>2251.0645161290299</v>
      </c>
      <c r="CW25" s="14">
        <v>1793.06896551724</v>
      </c>
      <c r="CX25" s="14">
        <v>1294.88709677419</v>
      </c>
      <c r="CY25" s="14">
        <v>861.37833333333299</v>
      </c>
      <c r="CZ25" s="14">
        <v>474.09677419354801</v>
      </c>
      <c r="DA25" s="14">
        <v>464.34166666666601</v>
      </c>
      <c r="DB25" s="14">
        <v>1368.22580645161</v>
      </c>
      <c r="DC25" s="14">
        <v>2280.77419354838</v>
      </c>
      <c r="DD25" s="14">
        <v>2610.2333333333299</v>
      </c>
      <c r="DE25" s="14">
        <v>2884.8064516129002</v>
      </c>
      <c r="DF25" s="14">
        <v>3005.5666666666598</v>
      </c>
      <c r="DG25" s="14">
        <v>3028.7096774193501</v>
      </c>
      <c r="DH25" s="14">
        <v>2915.1290322580599</v>
      </c>
      <c r="DI25" s="14">
        <v>2800.0178571428501</v>
      </c>
      <c r="DJ25" s="14">
        <v>2452.3064516129002</v>
      </c>
      <c r="DK25" s="14">
        <v>1736.13333333333</v>
      </c>
      <c r="DL25" s="14">
        <v>1057.0064516129</v>
      </c>
      <c r="DM25" s="14">
        <v>712.42</v>
      </c>
      <c r="DN25" s="14">
        <v>585.41774193548395</v>
      </c>
      <c r="DO25" s="14">
        <v>661.71774193548299</v>
      </c>
      <c r="DP25" s="14">
        <v>898.37666666666598</v>
      </c>
      <c r="DQ25" s="14">
        <v>1722.85483870967</v>
      </c>
      <c r="DR25" s="14">
        <v>2429.6999999999998</v>
      </c>
      <c r="DS25" s="15">
        <v>2814.4666666666599</v>
      </c>
    </row>
    <row r="26" spans="1:123" x14ac:dyDescent="0.25">
      <c r="A26" s="16" t="s">
        <v>99</v>
      </c>
      <c r="B26" s="17">
        <v>22</v>
      </c>
      <c r="C26" s="13" t="str">
        <f t="shared" si="4"/>
        <v>BB_L_16_GW_GW_LS_High_GW_GQ_12_000_22</v>
      </c>
      <c r="D26" s="18">
        <v>10</v>
      </c>
      <c r="E26" s="18">
        <v>10</v>
      </c>
      <c r="F26" s="18">
        <v>10</v>
      </c>
      <c r="G26" s="18">
        <v>10</v>
      </c>
      <c r="H26" s="18">
        <v>10</v>
      </c>
      <c r="I26" s="18">
        <v>10.0501666666666</v>
      </c>
      <c r="J26" s="18">
        <v>16.029516129032199</v>
      </c>
      <c r="K26" s="18">
        <v>55.1316129032258</v>
      </c>
      <c r="L26" s="18">
        <v>181.00333333333299</v>
      </c>
      <c r="M26" s="18">
        <v>420.046774193548</v>
      </c>
      <c r="N26" s="18">
        <v>571.82500000000005</v>
      </c>
      <c r="O26" s="18">
        <v>736.80806451612898</v>
      </c>
      <c r="P26" s="18">
        <v>856.79838709677404</v>
      </c>
      <c r="Q26" s="18">
        <v>989.11785714285702</v>
      </c>
      <c r="R26" s="18">
        <v>1131</v>
      </c>
      <c r="S26" s="18">
        <v>1182.9166666666599</v>
      </c>
      <c r="T26" s="18">
        <v>1188.72580645161</v>
      </c>
      <c r="U26" s="18">
        <v>965.50333333333299</v>
      </c>
      <c r="V26" s="18">
        <v>686.66935483870895</v>
      </c>
      <c r="W26" s="18">
        <v>445.63548387096699</v>
      </c>
      <c r="X26" s="18">
        <v>318.238333333333</v>
      </c>
      <c r="Y26" s="18">
        <v>442.98064516129</v>
      </c>
      <c r="Z26" s="18">
        <v>709.47166666666601</v>
      </c>
      <c r="AA26" s="18">
        <v>973.46774193548299</v>
      </c>
      <c r="AB26" s="18">
        <v>1208.72580645161</v>
      </c>
      <c r="AC26" s="18">
        <v>1338.94642857142</v>
      </c>
      <c r="AD26" s="18">
        <v>1589.53225806451</v>
      </c>
      <c r="AE26" s="18">
        <v>1757.4</v>
      </c>
      <c r="AF26" s="18">
        <v>1790.2419354838701</v>
      </c>
      <c r="AG26" s="18">
        <v>1480.2166666666601</v>
      </c>
      <c r="AH26" s="18">
        <v>1195.6129032258</v>
      </c>
      <c r="AI26" s="18">
        <v>942.70645161290304</v>
      </c>
      <c r="AJ26" s="18">
        <v>655.31333333333305</v>
      </c>
      <c r="AK26" s="18">
        <v>479.29193548387099</v>
      </c>
      <c r="AL26" s="18">
        <v>394.83333333333297</v>
      </c>
      <c r="AM26" s="18">
        <v>354.52419354838702</v>
      </c>
      <c r="AN26" s="18">
        <v>334.30161290322502</v>
      </c>
      <c r="AO26" s="18">
        <v>325.23214285714198</v>
      </c>
      <c r="AP26" s="18">
        <v>320.42258064516102</v>
      </c>
      <c r="AQ26" s="18">
        <v>313.98500000000001</v>
      </c>
      <c r="AR26" s="18">
        <v>404.09516129032198</v>
      </c>
      <c r="AS26" s="18">
        <v>629.56833333333304</v>
      </c>
      <c r="AT26" s="18">
        <v>1047.9322580645101</v>
      </c>
      <c r="AU26" s="18">
        <v>1569.33870967741</v>
      </c>
      <c r="AV26" s="18">
        <v>1852.31666666666</v>
      </c>
      <c r="AW26" s="18">
        <v>2091.9516129032199</v>
      </c>
      <c r="AX26" s="18">
        <v>1805.56666666666</v>
      </c>
      <c r="AY26" s="18">
        <v>1270.35483870967</v>
      </c>
      <c r="AZ26" s="18">
        <v>1053.4709677419301</v>
      </c>
      <c r="BA26" s="18">
        <v>954.47931034482701</v>
      </c>
      <c r="BB26" s="18">
        <v>921.95967741935499</v>
      </c>
      <c r="BC26" s="18">
        <v>1029.2466666666601</v>
      </c>
      <c r="BD26" s="18">
        <v>1193.5645161290299</v>
      </c>
      <c r="BE26" s="18">
        <v>985.06499999999903</v>
      </c>
      <c r="BF26" s="18">
        <v>714.58064516129002</v>
      </c>
      <c r="BG26" s="18">
        <v>1076.5903225806401</v>
      </c>
      <c r="BH26" s="18">
        <v>1466.8</v>
      </c>
      <c r="BI26" s="18">
        <v>1743.9032258064501</v>
      </c>
      <c r="BJ26" s="18">
        <v>2039.5833333333301</v>
      </c>
      <c r="BK26" s="18">
        <v>2226.3709677419301</v>
      </c>
      <c r="BL26" s="18">
        <v>2341.4516129032199</v>
      </c>
      <c r="BM26" s="18">
        <v>2380.6964285714198</v>
      </c>
      <c r="BN26" s="18">
        <v>2355.6774193548299</v>
      </c>
      <c r="BO26" s="18">
        <v>2250.5166666666601</v>
      </c>
      <c r="BP26" s="18">
        <v>2027.8709677419299</v>
      </c>
      <c r="BQ26" s="18">
        <v>1639.2333333333299</v>
      </c>
      <c r="BR26" s="18">
        <v>1410.85483870967</v>
      </c>
      <c r="BS26" s="18">
        <v>1050.3322580645099</v>
      </c>
      <c r="BT26" s="18">
        <v>908.76</v>
      </c>
      <c r="BU26" s="18">
        <v>782.777419354838</v>
      </c>
      <c r="BV26" s="18">
        <v>670.03</v>
      </c>
      <c r="BW26" s="18">
        <v>536.12258064516095</v>
      </c>
      <c r="BX26" s="18">
        <v>467.322580645161</v>
      </c>
      <c r="BY26" s="18">
        <v>429.8125</v>
      </c>
      <c r="BZ26" s="18">
        <v>409.424193548387</v>
      </c>
      <c r="CA26" s="18">
        <v>466.618333333333</v>
      </c>
      <c r="CB26" s="18">
        <v>754.73387096774195</v>
      </c>
      <c r="CC26" s="18">
        <v>1344.15</v>
      </c>
      <c r="CD26" s="18">
        <v>1763.58064516129</v>
      </c>
      <c r="CE26" s="18">
        <v>1973.2096774193501</v>
      </c>
      <c r="CF26" s="18">
        <v>1593.7833333333299</v>
      </c>
      <c r="CG26" s="18">
        <v>1320.9516129032199</v>
      </c>
      <c r="CH26" s="18">
        <v>1270.18333333333</v>
      </c>
      <c r="CI26" s="18">
        <v>1376.7580645161199</v>
      </c>
      <c r="CJ26" s="18">
        <v>1552.1451612903199</v>
      </c>
      <c r="CK26" s="18">
        <v>1696.42857142857</v>
      </c>
      <c r="CL26" s="18">
        <v>1933.22580645161</v>
      </c>
      <c r="CM26" s="18">
        <v>2410.38333333333</v>
      </c>
      <c r="CN26" s="18">
        <v>2556.6935483870898</v>
      </c>
      <c r="CO26" s="18">
        <v>2063.9</v>
      </c>
      <c r="CP26" s="18">
        <v>1528.88709677419</v>
      </c>
      <c r="CQ26" s="18">
        <v>992.63387096774204</v>
      </c>
      <c r="CR26" s="18">
        <v>843.64</v>
      </c>
      <c r="CS26" s="18">
        <v>1427.35483870967</v>
      </c>
      <c r="CT26" s="18">
        <v>1813.81666666666</v>
      </c>
      <c r="CU26" s="18">
        <v>1952.9838709677399</v>
      </c>
      <c r="CV26" s="18">
        <v>2089.0645161290299</v>
      </c>
      <c r="CW26" s="18">
        <v>2050.1896551724099</v>
      </c>
      <c r="CX26" s="18">
        <v>1816.5161290322501</v>
      </c>
      <c r="CY26" s="18">
        <v>1357.0166666666601</v>
      </c>
      <c r="CZ26" s="18">
        <v>796.6</v>
      </c>
      <c r="DA26" s="18">
        <v>444.97333333333302</v>
      </c>
      <c r="DB26" s="18">
        <v>455</v>
      </c>
      <c r="DC26" s="18">
        <v>843.45645161290304</v>
      </c>
      <c r="DD26" s="18">
        <v>1094.9733333333299</v>
      </c>
      <c r="DE26" s="18">
        <v>1410.33870967741</v>
      </c>
      <c r="DF26" s="18">
        <v>1667.5</v>
      </c>
      <c r="DG26" s="18">
        <v>1881.27419354838</v>
      </c>
      <c r="DH26" s="18">
        <v>2163.0806451612898</v>
      </c>
      <c r="DI26" s="18">
        <v>2263.3392857142799</v>
      </c>
      <c r="DJ26" s="18">
        <v>2348.9677419354798</v>
      </c>
      <c r="DK26" s="18">
        <v>2224.6999999999998</v>
      </c>
      <c r="DL26" s="18">
        <v>1605.66129032258</v>
      </c>
      <c r="DM26" s="18">
        <v>1107.905</v>
      </c>
      <c r="DN26" s="18">
        <v>781.81451612903197</v>
      </c>
      <c r="DO26" s="18">
        <v>642.67419354838705</v>
      </c>
      <c r="DP26" s="18">
        <v>562.72</v>
      </c>
      <c r="DQ26" s="18">
        <v>661.52580645161299</v>
      </c>
      <c r="DR26" s="18">
        <v>987.243333333333</v>
      </c>
      <c r="DS26" s="19">
        <v>1305.0166666666601</v>
      </c>
    </row>
    <row r="27" spans="1:123" x14ac:dyDescent="0.25">
      <c r="A27" s="12" t="s">
        <v>99</v>
      </c>
      <c r="B27" s="13">
        <v>23</v>
      </c>
      <c r="C27" s="13" t="str">
        <f t="shared" si="4"/>
        <v>BB_L_16_GW_GW_LS_High_GW_GQ_12_000_23</v>
      </c>
      <c r="D27" s="14">
        <v>10</v>
      </c>
      <c r="E27" s="14">
        <v>10</v>
      </c>
      <c r="F27" s="14">
        <v>10</v>
      </c>
      <c r="G27" s="14">
        <v>10</v>
      </c>
      <c r="H27" s="14">
        <v>10</v>
      </c>
      <c r="I27" s="14">
        <v>10.069666666666601</v>
      </c>
      <c r="J27" s="14">
        <v>18.286612903225802</v>
      </c>
      <c r="K27" s="14">
        <v>70.830322580645102</v>
      </c>
      <c r="L27" s="14">
        <v>232.17</v>
      </c>
      <c r="M27" s="14">
        <v>524.75</v>
      </c>
      <c r="N27" s="14">
        <v>707.58333333333303</v>
      </c>
      <c r="O27" s="14">
        <v>899.83548387096698</v>
      </c>
      <c r="P27" s="14">
        <v>1034.4483870967699</v>
      </c>
      <c r="Q27" s="14">
        <v>1172.4107142857099</v>
      </c>
      <c r="R27" s="14">
        <v>1306.0161290322501</v>
      </c>
      <c r="S27" s="14">
        <v>1342.6</v>
      </c>
      <c r="T27" s="14">
        <v>1296.7096774193501</v>
      </c>
      <c r="U27" s="14">
        <v>1001.91</v>
      </c>
      <c r="V27" s="14">
        <v>682.35161290322503</v>
      </c>
      <c r="W27" s="14">
        <v>432.71935483870902</v>
      </c>
      <c r="X27" s="14">
        <v>315.07166666666598</v>
      </c>
      <c r="Y27" s="14">
        <v>494.45967741935402</v>
      </c>
      <c r="Z27" s="14">
        <v>851.469999999999</v>
      </c>
      <c r="AA27" s="14">
        <v>1199.35483870967</v>
      </c>
      <c r="AB27" s="14">
        <v>1486.19354838709</v>
      </c>
      <c r="AC27" s="14">
        <v>1640.6071428571399</v>
      </c>
      <c r="AD27" s="14">
        <v>1900.9032258064501</v>
      </c>
      <c r="AE27" s="14">
        <v>2037.2166666666601</v>
      </c>
      <c r="AF27" s="14">
        <v>1983.69354838709</v>
      </c>
      <c r="AG27" s="14">
        <v>1546.4166666666599</v>
      </c>
      <c r="AH27" s="14">
        <v>1203.6129032258</v>
      </c>
      <c r="AI27" s="14">
        <v>929.46612903225798</v>
      </c>
      <c r="AJ27" s="14">
        <v>628.99</v>
      </c>
      <c r="AK27" s="14">
        <v>454.17258064516102</v>
      </c>
      <c r="AL27" s="14">
        <v>373.52499999999998</v>
      </c>
      <c r="AM27" s="14">
        <v>337.10322580645101</v>
      </c>
      <c r="AN27" s="14">
        <v>320.33064516129002</v>
      </c>
      <c r="AO27" s="14">
        <v>313.72142857142802</v>
      </c>
      <c r="AP27" s="14">
        <v>310.83064516129002</v>
      </c>
      <c r="AQ27" s="14">
        <v>311.868333333333</v>
      </c>
      <c r="AR27" s="14">
        <v>440.33709677419301</v>
      </c>
      <c r="AS27" s="14">
        <v>720.08166666666602</v>
      </c>
      <c r="AT27" s="14">
        <v>1198.39838709677</v>
      </c>
      <c r="AU27" s="14">
        <v>1764.66129032258</v>
      </c>
      <c r="AV27" s="14">
        <v>2037.31666666666</v>
      </c>
      <c r="AW27" s="14">
        <v>2220.7903225806399</v>
      </c>
      <c r="AX27" s="14">
        <v>1806.9666666666601</v>
      </c>
      <c r="AY27" s="14">
        <v>1198.8225806451601</v>
      </c>
      <c r="AZ27" s="14">
        <v>1003.8193548387</v>
      </c>
      <c r="BA27" s="14">
        <v>958.82068965517203</v>
      </c>
      <c r="BB27" s="14">
        <v>999.14193548387095</v>
      </c>
      <c r="BC27" s="14">
        <v>1167.81666666666</v>
      </c>
      <c r="BD27" s="14">
        <v>1343.7419354838701</v>
      </c>
      <c r="BE27" s="14">
        <v>999.73999999999899</v>
      </c>
      <c r="BF27" s="14">
        <v>752.08548387096698</v>
      </c>
      <c r="BG27" s="14">
        <v>1241.7935483870899</v>
      </c>
      <c r="BH27" s="14">
        <v>1711.15</v>
      </c>
      <c r="BI27" s="14">
        <v>2061.4193548387002</v>
      </c>
      <c r="BJ27" s="14">
        <v>2401.4666666666599</v>
      </c>
      <c r="BK27" s="14">
        <v>2584.9193548387002</v>
      </c>
      <c r="BL27" s="14">
        <v>2673.4354838709601</v>
      </c>
      <c r="BM27" s="14">
        <v>2669.7321428571399</v>
      </c>
      <c r="BN27" s="14">
        <v>2602.22580645161</v>
      </c>
      <c r="BO27" s="14">
        <v>2438.86666666666</v>
      </c>
      <c r="BP27" s="14">
        <v>2156.5483870967701</v>
      </c>
      <c r="BQ27" s="14">
        <v>1696.68333333333</v>
      </c>
      <c r="BR27" s="14">
        <v>1440.9838709677399</v>
      </c>
      <c r="BS27" s="14">
        <v>1048.2870967741901</v>
      </c>
      <c r="BT27" s="14">
        <v>897.70333333333303</v>
      </c>
      <c r="BU27" s="14">
        <v>767.33709677419301</v>
      </c>
      <c r="BV27" s="14">
        <v>652.08333333333303</v>
      </c>
      <c r="BW27" s="14">
        <v>517.25967741935403</v>
      </c>
      <c r="BX27" s="14">
        <v>450.25806451612902</v>
      </c>
      <c r="BY27" s="14">
        <v>416.76607142857102</v>
      </c>
      <c r="BZ27" s="14">
        <v>405.69354838709597</v>
      </c>
      <c r="CA27" s="14">
        <v>493.916666666666</v>
      </c>
      <c r="CB27" s="14">
        <v>854.66612903225803</v>
      </c>
      <c r="CC27" s="14">
        <v>1542.81666666666</v>
      </c>
      <c r="CD27" s="14">
        <v>1995.8225806451601</v>
      </c>
      <c r="CE27" s="14">
        <v>2146.6774193548299</v>
      </c>
      <c r="CF27" s="14">
        <v>1618.9166666666599</v>
      </c>
      <c r="CG27" s="14">
        <v>1321.72580645161</v>
      </c>
      <c r="CH27" s="14">
        <v>1308.5333333333299</v>
      </c>
      <c r="CI27" s="14">
        <v>1479.46774193548</v>
      </c>
      <c r="CJ27" s="14">
        <v>1725.77419354838</v>
      </c>
      <c r="CK27" s="14">
        <v>1915.9642857142801</v>
      </c>
      <c r="CL27" s="14">
        <v>2199.2580645161202</v>
      </c>
      <c r="CM27" s="14">
        <v>2687.61666666666</v>
      </c>
      <c r="CN27" s="14">
        <v>2765.6451612903202</v>
      </c>
      <c r="CO27" s="14">
        <v>2157.2333333333299</v>
      </c>
      <c r="CP27" s="14">
        <v>1533.1451612903199</v>
      </c>
      <c r="CQ27" s="14">
        <v>971.51129032257995</v>
      </c>
      <c r="CR27" s="14">
        <v>1024.22166666666</v>
      </c>
      <c r="CS27" s="14">
        <v>1787.96774193548</v>
      </c>
      <c r="CT27" s="14">
        <v>2217.5333333333301</v>
      </c>
      <c r="CU27" s="14">
        <v>2358.4677419354798</v>
      </c>
      <c r="CV27" s="14">
        <v>2439.3548387096698</v>
      </c>
      <c r="CW27" s="14">
        <v>2313.8620689655099</v>
      </c>
      <c r="CX27" s="14">
        <v>1979.6290322580601</v>
      </c>
      <c r="CY27" s="14">
        <v>1459.0833333333301</v>
      </c>
      <c r="CZ27" s="14">
        <v>816.638709677419</v>
      </c>
      <c r="DA27" s="14">
        <v>457.44333333333299</v>
      </c>
      <c r="DB27" s="14">
        <v>548.37741935483803</v>
      </c>
      <c r="DC27" s="14">
        <v>1063.1983870967699</v>
      </c>
      <c r="DD27" s="14">
        <v>1400.7</v>
      </c>
      <c r="DE27" s="14">
        <v>1781.3709677419299</v>
      </c>
      <c r="DF27" s="14">
        <v>2061.9499999999998</v>
      </c>
      <c r="DG27" s="14">
        <v>2279.3548387096698</v>
      </c>
      <c r="DH27" s="14">
        <v>2531.0967741935401</v>
      </c>
      <c r="DI27" s="14">
        <v>2608.5892857142799</v>
      </c>
      <c r="DJ27" s="14">
        <v>2630.4354838709601</v>
      </c>
      <c r="DK27" s="14">
        <v>2370.1999999999998</v>
      </c>
      <c r="DL27" s="14">
        <v>1669.7903225806399</v>
      </c>
      <c r="DM27" s="14">
        <v>1134.9000000000001</v>
      </c>
      <c r="DN27" s="14">
        <v>793.091935483871</v>
      </c>
      <c r="DO27" s="14">
        <v>657.90645161290297</v>
      </c>
      <c r="DP27" s="14">
        <v>588.28166666666596</v>
      </c>
      <c r="DQ27" s="14">
        <v>739.93225806451596</v>
      </c>
      <c r="DR27" s="14">
        <v>1137.14333333333</v>
      </c>
      <c r="DS27" s="15">
        <v>1509.35</v>
      </c>
    </row>
    <row r="28" spans="1:123" x14ac:dyDescent="0.25">
      <c r="A28" s="16" t="s">
        <v>99</v>
      </c>
      <c r="B28" s="17">
        <v>24</v>
      </c>
      <c r="C28" s="13" t="str">
        <f t="shared" si="4"/>
        <v>BB_L_16_GW_GW_LS_High_GW_GQ_12_000_24</v>
      </c>
      <c r="D28" s="18">
        <v>10</v>
      </c>
      <c r="E28" s="18">
        <v>10</v>
      </c>
      <c r="F28" s="18">
        <v>10</v>
      </c>
      <c r="G28" s="18">
        <v>10</v>
      </c>
      <c r="H28" s="18">
        <v>10</v>
      </c>
      <c r="I28" s="18">
        <v>10.0846666666666</v>
      </c>
      <c r="J28" s="18">
        <v>19.7114516129032</v>
      </c>
      <c r="K28" s="18">
        <v>79.987096774193503</v>
      </c>
      <c r="L28" s="18">
        <v>260.75666666666598</v>
      </c>
      <c r="M28" s="18">
        <v>580.46612903225798</v>
      </c>
      <c r="N28" s="18">
        <v>776.79833333333295</v>
      </c>
      <c r="O28" s="18">
        <v>980.28548387096703</v>
      </c>
      <c r="P28" s="18">
        <v>1120.6129032258</v>
      </c>
      <c r="Q28" s="18">
        <v>1260.42857142857</v>
      </c>
      <c r="R28" s="18">
        <v>1390.2096774193501</v>
      </c>
      <c r="S28" s="18">
        <v>1419.56666666666</v>
      </c>
      <c r="T28" s="18">
        <v>1349.9193548387</v>
      </c>
      <c r="U28" s="18">
        <v>1024.16166666666</v>
      </c>
      <c r="V28" s="18">
        <v>688.17419354838705</v>
      </c>
      <c r="W28" s="18">
        <v>432.683870967742</v>
      </c>
      <c r="X28" s="18">
        <v>319.685</v>
      </c>
      <c r="Y28" s="18">
        <v>526.20322580645097</v>
      </c>
      <c r="Z28" s="18">
        <v>918.99166666666599</v>
      </c>
      <c r="AA28" s="18">
        <v>1299.4193548387</v>
      </c>
      <c r="AB28" s="18">
        <v>1609.5645161290299</v>
      </c>
      <c r="AC28" s="18">
        <v>1775.0357142857099</v>
      </c>
      <c r="AD28" s="18">
        <v>2043.19354838709</v>
      </c>
      <c r="AE28" s="18">
        <v>2169.13333333333</v>
      </c>
      <c r="AF28" s="18">
        <v>2078.6129032258</v>
      </c>
      <c r="AG28" s="18">
        <v>1584.0833333333301</v>
      </c>
      <c r="AH28" s="18">
        <v>1215.7580645161199</v>
      </c>
      <c r="AI28" s="18">
        <v>930.17580645161297</v>
      </c>
      <c r="AJ28" s="18">
        <v>624.31166666666604</v>
      </c>
      <c r="AK28" s="18">
        <v>449.49516129032202</v>
      </c>
      <c r="AL28" s="18">
        <v>370.00833333333298</v>
      </c>
      <c r="AM28" s="18">
        <v>335.03870967741898</v>
      </c>
      <c r="AN28" s="18">
        <v>319.74838709677402</v>
      </c>
      <c r="AO28" s="18">
        <v>314.22500000000002</v>
      </c>
      <c r="AP28" s="18">
        <v>312.19677419354798</v>
      </c>
      <c r="AQ28" s="18">
        <v>316.88</v>
      </c>
      <c r="AR28" s="18">
        <v>466.19838709677401</v>
      </c>
      <c r="AS28" s="18">
        <v>774.12666666666598</v>
      </c>
      <c r="AT28" s="18">
        <v>1278.98870967741</v>
      </c>
      <c r="AU28" s="18">
        <v>1859.1774193548299</v>
      </c>
      <c r="AV28" s="18">
        <v>2120.4166666666601</v>
      </c>
      <c r="AW28" s="18">
        <v>2270.8709677419301</v>
      </c>
      <c r="AX28" s="18">
        <v>1804.2333333333299</v>
      </c>
      <c r="AY28" s="18">
        <v>1173.4032258064501</v>
      </c>
      <c r="AZ28" s="18">
        <v>986.29193548387104</v>
      </c>
      <c r="BA28" s="18">
        <v>955.34137931034502</v>
      </c>
      <c r="BB28" s="18">
        <v>1026.59516129032</v>
      </c>
      <c r="BC28" s="18">
        <v>1231.86666666666</v>
      </c>
      <c r="BD28" s="18">
        <v>1415.38709677419</v>
      </c>
      <c r="BE28" s="18">
        <v>1014.60166666666</v>
      </c>
      <c r="BF28" s="18">
        <v>776.04032258064501</v>
      </c>
      <c r="BG28" s="18">
        <v>1329.7806451612901</v>
      </c>
      <c r="BH28" s="18">
        <v>1833.9166666666599</v>
      </c>
      <c r="BI28" s="18">
        <v>2208.2580645161202</v>
      </c>
      <c r="BJ28" s="18">
        <v>2569.0166666666601</v>
      </c>
      <c r="BK28" s="18">
        <v>2756.4677419354798</v>
      </c>
      <c r="BL28" s="18">
        <v>2836.7096774193501</v>
      </c>
      <c r="BM28" s="18">
        <v>2815.7142857142799</v>
      </c>
      <c r="BN28" s="18">
        <v>2729.1774193548299</v>
      </c>
      <c r="BO28" s="18">
        <v>2538.1833333333302</v>
      </c>
      <c r="BP28" s="18">
        <v>2225.2903225806399</v>
      </c>
      <c r="BQ28" s="18">
        <v>1732.3333333333301</v>
      </c>
      <c r="BR28" s="18">
        <v>1463.9193548387</v>
      </c>
      <c r="BS28" s="18">
        <v>1056.9354838709601</v>
      </c>
      <c r="BT28" s="18">
        <v>902.00333333333299</v>
      </c>
      <c r="BU28" s="18">
        <v>768.17903225806401</v>
      </c>
      <c r="BV28" s="18">
        <v>650.57166666666603</v>
      </c>
      <c r="BW28" s="18">
        <v>514.44838709677401</v>
      </c>
      <c r="BX28" s="18">
        <v>448.21451612903201</v>
      </c>
      <c r="BY28" s="18">
        <v>416.80714285714203</v>
      </c>
      <c r="BZ28" s="18">
        <v>410.86290322580601</v>
      </c>
      <c r="CA28" s="18">
        <v>515.92999999999995</v>
      </c>
      <c r="CB28" s="18">
        <v>911.18870967741896</v>
      </c>
      <c r="CC28" s="18">
        <v>1636.85</v>
      </c>
      <c r="CD28" s="18">
        <v>2093.7096774193501</v>
      </c>
      <c r="CE28" s="18">
        <v>2212.9677419354798</v>
      </c>
      <c r="CF28" s="18">
        <v>1632.7333333333299</v>
      </c>
      <c r="CG28" s="18">
        <v>1334.2419354838701</v>
      </c>
      <c r="CH28" s="18">
        <v>1342.11666666666</v>
      </c>
      <c r="CI28" s="18">
        <v>1539.7096774193501</v>
      </c>
      <c r="CJ28" s="18">
        <v>1812.16129032258</v>
      </c>
      <c r="CK28" s="18">
        <v>2019.0357142857099</v>
      </c>
      <c r="CL28" s="18">
        <v>2320.5645161290299</v>
      </c>
      <c r="CM28" s="18">
        <v>2813.5166666666601</v>
      </c>
      <c r="CN28" s="18">
        <v>2854.0967741935401</v>
      </c>
      <c r="CO28" s="18">
        <v>2189.0500000000002</v>
      </c>
      <c r="CP28" s="18">
        <v>1534.8225806451601</v>
      </c>
      <c r="CQ28" s="18">
        <v>967.17419354838705</v>
      </c>
      <c r="CR28" s="18">
        <v>1116.73</v>
      </c>
      <c r="CS28" s="18">
        <v>1965.8064516129</v>
      </c>
      <c r="CT28" s="18">
        <v>2421.4666666666599</v>
      </c>
      <c r="CU28" s="18">
        <v>2561.5967741935401</v>
      </c>
      <c r="CV28" s="18">
        <v>2621.16129032258</v>
      </c>
      <c r="CW28" s="18">
        <v>2457.60344827586</v>
      </c>
      <c r="CX28" s="18">
        <v>2075.27419354838</v>
      </c>
      <c r="CY28" s="18">
        <v>1514.81666666666</v>
      </c>
      <c r="CZ28" s="18">
        <v>839.15645161290297</v>
      </c>
      <c r="DA28" s="18">
        <v>472.13833333333298</v>
      </c>
      <c r="DB28" s="18">
        <v>601.99193548387098</v>
      </c>
      <c r="DC28" s="18">
        <v>1179.88709677419</v>
      </c>
      <c r="DD28" s="18">
        <v>1557.05</v>
      </c>
      <c r="DE28" s="18">
        <v>1975.5</v>
      </c>
      <c r="DF28" s="18">
        <v>2274.8333333333298</v>
      </c>
      <c r="DG28" s="18">
        <v>2498</v>
      </c>
      <c r="DH28" s="18">
        <v>2739.6774193548299</v>
      </c>
      <c r="DI28" s="18">
        <v>2806.8928571428501</v>
      </c>
      <c r="DJ28" s="18">
        <v>2794.2580645161202</v>
      </c>
      <c r="DK28" s="18">
        <v>2464.36666666666</v>
      </c>
      <c r="DL28" s="18">
        <v>1708.08064516129</v>
      </c>
      <c r="DM28" s="18">
        <v>1155.30833333333</v>
      </c>
      <c r="DN28" s="18">
        <v>806.88064516128998</v>
      </c>
      <c r="DO28" s="18">
        <v>671.54193548387002</v>
      </c>
      <c r="DP28" s="18">
        <v>607.76833333333298</v>
      </c>
      <c r="DQ28" s="18">
        <v>790.28387096774202</v>
      </c>
      <c r="DR28" s="18">
        <v>1223.08666666666</v>
      </c>
      <c r="DS28" s="19">
        <v>1618.35</v>
      </c>
    </row>
    <row r="29" spans="1:123" x14ac:dyDescent="0.25">
      <c r="A29" s="12" t="s">
        <v>99</v>
      </c>
      <c r="B29" s="13">
        <v>25</v>
      </c>
      <c r="C29" s="13" t="str">
        <f t="shared" si="4"/>
        <v>BB_L_16_GW_GW_LS_High_GW_GQ_12_000_25</v>
      </c>
      <c r="D29" s="14">
        <v>10</v>
      </c>
      <c r="E29" s="14">
        <v>10</v>
      </c>
      <c r="F29" s="14">
        <v>10</v>
      </c>
      <c r="G29" s="14">
        <v>10</v>
      </c>
      <c r="H29" s="14">
        <v>10</v>
      </c>
      <c r="I29" s="14">
        <v>9.9995333333333303</v>
      </c>
      <c r="J29" s="14">
        <v>10.2098064516129</v>
      </c>
      <c r="K29" s="14">
        <v>13.5585483870967</v>
      </c>
      <c r="L29" s="14">
        <v>33.314833333333297</v>
      </c>
      <c r="M29" s="14">
        <v>94.696774193548293</v>
      </c>
      <c r="N29" s="14">
        <v>154.053333333333</v>
      </c>
      <c r="O29" s="14">
        <v>237.803225806451</v>
      </c>
      <c r="P29" s="14">
        <v>317.267741935483</v>
      </c>
      <c r="Q29" s="14">
        <v>434.13035714285701</v>
      </c>
      <c r="R29" s="14">
        <v>609.38387096774102</v>
      </c>
      <c r="S29" s="14">
        <v>731.89499999999998</v>
      </c>
      <c r="T29" s="14">
        <v>986.83870967741905</v>
      </c>
      <c r="U29" s="14">
        <v>1136.9666666666601</v>
      </c>
      <c r="V29" s="14">
        <v>1028.19032258064</v>
      </c>
      <c r="W29" s="14">
        <v>727.43064516129004</v>
      </c>
      <c r="X29" s="14">
        <v>461.745</v>
      </c>
      <c r="Y29" s="14">
        <v>336.33709677419301</v>
      </c>
      <c r="Z29" s="14">
        <v>343.80500000000001</v>
      </c>
      <c r="AA29" s="14">
        <v>419.32580645161198</v>
      </c>
      <c r="AB29" s="14">
        <v>531.26935483870898</v>
      </c>
      <c r="AC29" s="14">
        <v>619.44999999999902</v>
      </c>
      <c r="AD29" s="14">
        <v>850.48709677419299</v>
      </c>
      <c r="AE29" s="14">
        <v>1119.78666666666</v>
      </c>
      <c r="AF29" s="14">
        <v>1476.85483870967</v>
      </c>
      <c r="AG29" s="14">
        <v>1722.2666666666601</v>
      </c>
      <c r="AH29" s="14">
        <v>1693.4838709677399</v>
      </c>
      <c r="AI29" s="14">
        <v>1519.58064516129</v>
      </c>
      <c r="AJ29" s="14">
        <v>1204.1666666666599</v>
      </c>
      <c r="AK29" s="14">
        <v>919.78870967741898</v>
      </c>
      <c r="AL29" s="14">
        <v>750.238333333333</v>
      </c>
      <c r="AM29" s="14">
        <v>652.63709677419297</v>
      </c>
      <c r="AN29" s="14">
        <v>593.20161290322596</v>
      </c>
      <c r="AO29" s="14">
        <v>560.68392857142805</v>
      </c>
      <c r="AP29" s="14">
        <v>539.58548387096698</v>
      </c>
      <c r="AQ29" s="14">
        <v>484.183333333333</v>
      </c>
      <c r="AR29" s="14">
        <v>375.82419354838697</v>
      </c>
      <c r="AS29" s="14">
        <v>340.21333333333303</v>
      </c>
      <c r="AT29" s="14">
        <v>441.07096774193502</v>
      </c>
      <c r="AU29" s="14">
        <v>687.08225806451503</v>
      </c>
      <c r="AV29" s="14">
        <v>972.23333333333301</v>
      </c>
      <c r="AW29" s="14">
        <v>1456.27419354838</v>
      </c>
      <c r="AX29" s="14">
        <v>1897.8</v>
      </c>
      <c r="AY29" s="14">
        <v>1886.9838709677399</v>
      </c>
      <c r="AZ29" s="14">
        <v>1630.6774193548299</v>
      </c>
      <c r="BA29" s="14">
        <v>1393.8448275861999</v>
      </c>
      <c r="BB29" s="14">
        <v>1129.1451612903199</v>
      </c>
      <c r="BC29" s="14">
        <v>940.469999999999</v>
      </c>
      <c r="BD29" s="14">
        <v>954.03709677419295</v>
      </c>
      <c r="BE29" s="14">
        <v>1223.2</v>
      </c>
      <c r="BF29" s="14">
        <v>924.85161290322503</v>
      </c>
      <c r="BG29" s="14">
        <v>740.12258064516095</v>
      </c>
      <c r="BH29" s="14">
        <v>853.856666666666</v>
      </c>
      <c r="BI29" s="14">
        <v>1042.73548387096</v>
      </c>
      <c r="BJ29" s="14">
        <v>1321.8333333333301</v>
      </c>
      <c r="BK29" s="14">
        <v>1571.4193548387</v>
      </c>
      <c r="BL29" s="14">
        <v>1806.16129032258</v>
      </c>
      <c r="BM29" s="14">
        <v>2006.5</v>
      </c>
      <c r="BN29" s="14">
        <v>2139.9193548387002</v>
      </c>
      <c r="BO29" s="14">
        <v>2259.3166666666598</v>
      </c>
      <c r="BP29" s="14">
        <v>2294.5</v>
      </c>
      <c r="BQ29" s="14">
        <v>2172.8166666666598</v>
      </c>
      <c r="BR29" s="14">
        <v>2010.9354838709601</v>
      </c>
      <c r="BS29" s="14">
        <v>1650.9193548387</v>
      </c>
      <c r="BT29" s="14">
        <v>1470.88333333333</v>
      </c>
      <c r="BU29" s="14">
        <v>1293.8064516129</v>
      </c>
      <c r="BV29" s="14">
        <v>1124.2</v>
      </c>
      <c r="BW29" s="14">
        <v>907.83225806451605</v>
      </c>
      <c r="BX29" s="14">
        <v>781.027419354838</v>
      </c>
      <c r="BY29" s="14">
        <v>694.17321428571404</v>
      </c>
      <c r="BZ29" s="14">
        <v>603.158064516129</v>
      </c>
      <c r="CA29" s="14">
        <v>491.43</v>
      </c>
      <c r="CB29" s="14">
        <v>446.82580645161198</v>
      </c>
      <c r="CC29" s="14">
        <v>618.60333333333301</v>
      </c>
      <c r="CD29" s="14">
        <v>949.59354838709601</v>
      </c>
      <c r="CE29" s="14">
        <v>1483.16129032258</v>
      </c>
      <c r="CF29" s="14">
        <v>1881.06666666666</v>
      </c>
      <c r="CG29" s="14">
        <v>1778.96774193548</v>
      </c>
      <c r="CH29" s="14">
        <v>1565.7333333333299</v>
      </c>
      <c r="CI29" s="14">
        <v>1392.35483870967</v>
      </c>
      <c r="CJ29" s="14">
        <v>1291.1129032258</v>
      </c>
      <c r="CK29" s="14">
        <v>1269.1428571428501</v>
      </c>
      <c r="CL29" s="14">
        <v>1314.2419354838701</v>
      </c>
      <c r="CM29" s="14">
        <v>1671.4833333333299</v>
      </c>
      <c r="CN29" s="14">
        <v>2157.1774193548299</v>
      </c>
      <c r="CO29" s="14">
        <v>2375.9333333333302</v>
      </c>
      <c r="CP29" s="14">
        <v>2214.6129032258</v>
      </c>
      <c r="CQ29" s="14">
        <v>1650.7274193548301</v>
      </c>
      <c r="CR29" s="14">
        <v>605.79166666666595</v>
      </c>
      <c r="CS29" s="14">
        <v>786.07096774193496</v>
      </c>
      <c r="CT29" s="14">
        <v>1099.0733333333301</v>
      </c>
      <c r="CU29" s="14">
        <v>1299.8064516129</v>
      </c>
      <c r="CV29" s="14">
        <v>1635.1451612903199</v>
      </c>
      <c r="CW29" s="14">
        <v>1900.2931034482699</v>
      </c>
      <c r="CX29" s="14">
        <v>2032.5645161290299</v>
      </c>
      <c r="CY29" s="14">
        <v>1825.13333333333</v>
      </c>
      <c r="CZ29" s="14">
        <v>1319.1129032258</v>
      </c>
      <c r="DA29" s="14">
        <v>729.43499999999995</v>
      </c>
      <c r="DB29" s="14">
        <v>334.81774193548301</v>
      </c>
      <c r="DC29" s="14">
        <v>402.553225806451</v>
      </c>
      <c r="DD29" s="14">
        <v>531.25166666666598</v>
      </c>
      <c r="DE29" s="14">
        <v>741.37419354838698</v>
      </c>
      <c r="DF29" s="14">
        <v>955.82166666666603</v>
      </c>
      <c r="DG29" s="14">
        <v>1172.16129032258</v>
      </c>
      <c r="DH29" s="14">
        <v>1524.33870967741</v>
      </c>
      <c r="DI29" s="14">
        <v>1694.1428571428501</v>
      </c>
      <c r="DJ29" s="14">
        <v>1980.66129032258</v>
      </c>
      <c r="DK29" s="14">
        <v>2317.3000000000002</v>
      </c>
      <c r="DL29" s="14">
        <v>2105.4677419354798</v>
      </c>
      <c r="DM29" s="14">
        <v>1662</v>
      </c>
      <c r="DN29" s="14">
        <v>1237.5967741935401</v>
      </c>
      <c r="DO29" s="14">
        <v>1002.77096774193</v>
      </c>
      <c r="DP29" s="14">
        <v>813.03833333333296</v>
      </c>
      <c r="DQ29" s="14">
        <v>608.52903225806403</v>
      </c>
      <c r="DR29" s="14">
        <v>592.27499999999895</v>
      </c>
      <c r="DS29" s="15">
        <v>676.30666666666605</v>
      </c>
    </row>
    <row r="30" spans="1:123" x14ac:dyDescent="0.25">
      <c r="A30" s="16" t="s">
        <v>99</v>
      </c>
      <c r="B30" s="17">
        <v>26</v>
      </c>
      <c r="C30" s="13" t="str">
        <f t="shared" si="4"/>
        <v>BB_L_16_GW_GW_LS_High_GW_GQ_12_000_26</v>
      </c>
      <c r="D30" s="18">
        <v>10</v>
      </c>
      <c r="E30" s="18">
        <v>10</v>
      </c>
      <c r="F30" s="18">
        <v>10</v>
      </c>
      <c r="G30" s="18">
        <v>10</v>
      </c>
      <c r="H30" s="18">
        <v>10</v>
      </c>
      <c r="I30" s="18">
        <v>10.0003333333333</v>
      </c>
      <c r="J30" s="18">
        <v>10.3562903225806</v>
      </c>
      <c r="K30" s="18">
        <v>15.057741935483801</v>
      </c>
      <c r="L30" s="18">
        <v>41.2558333333333</v>
      </c>
      <c r="M30" s="18">
        <v>119.574354838709</v>
      </c>
      <c r="N30" s="18">
        <v>194.26999999999899</v>
      </c>
      <c r="O30" s="18">
        <v>297.84354838709601</v>
      </c>
      <c r="P30" s="18">
        <v>394.35322580645101</v>
      </c>
      <c r="Q30" s="18">
        <v>532.03214285714205</v>
      </c>
      <c r="R30" s="18">
        <v>731.90967741935401</v>
      </c>
      <c r="S30" s="18">
        <v>866.83833333333303</v>
      </c>
      <c r="T30" s="18">
        <v>1131.33870967741</v>
      </c>
      <c r="U30" s="18">
        <v>1243.7666666666601</v>
      </c>
      <c r="V30" s="18">
        <v>1071.3499999999999</v>
      </c>
      <c r="W30" s="18">
        <v>724.53064516128995</v>
      </c>
      <c r="X30" s="18">
        <v>444.229999999999</v>
      </c>
      <c r="Y30" s="18">
        <v>327.32903225806399</v>
      </c>
      <c r="Z30" s="18">
        <v>364.27833333333302</v>
      </c>
      <c r="AA30" s="18">
        <v>481.82741935483801</v>
      </c>
      <c r="AB30" s="18">
        <v>633.83387096774095</v>
      </c>
      <c r="AC30" s="18">
        <v>748.56607142857104</v>
      </c>
      <c r="AD30" s="18">
        <v>1029.0967741935401</v>
      </c>
      <c r="AE30" s="18">
        <v>1335.0833333333301</v>
      </c>
      <c r="AF30" s="18">
        <v>1710.1129032258</v>
      </c>
      <c r="AG30" s="18">
        <v>1908.7</v>
      </c>
      <c r="AH30" s="18">
        <v>1825.5967741935401</v>
      </c>
      <c r="AI30" s="18">
        <v>1603.53225806451</v>
      </c>
      <c r="AJ30" s="18">
        <v>1224.25</v>
      </c>
      <c r="AK30" s="18">
        <v>905.12903225806394</v>
      </c>
      <c r="AL30" s="18">
        <v>723.78</v>
      </c>
      <c r="AM30" s="18">
        <v>623.33064516129002</v>
      </c>
      <c r="AN30" s="18">
        <v>563.63064516128998</v>
      </c>
      <c r="AO30" s="18">
        <v>531.48571428571404</v>
      </c>
      <c r="AP30" s="18">
        <v>510.89032258064498</v>
      </c>
      <c r="AQ30" s="18">
        <v>458.02333333333303</v>
      </c>
      <c r="AR30" s="18">
        <v>360.94838709677401</v>
      </c>
      <c r="AS30" s="18">
        <v>342.48500000000001</v>
      </c>
      <c r="AT30" s="18">
        <v>476.832258064516</v>
      </c>
      <c r="AU30" s="18">
        <v>773.78548387096703</v>
      </c>
      <c r="AV30" s="18">
        <v>1096.6699999999901</v>
      </c>
      <c r="AW30" s="18">
        <v>1623.6129032258</v>
      </c>
      <c r="AX30" s="18">
        <v>2029.8</v>
      </c>
      <c r="AY30" s="18">
        <v>1918.03225806451</v>
      </c>
      <c r="AZ30" s="18">
        <v>1629.16129032258</v>
      </c>
      <c r="BA30" s="18">
        <v>1409.3793103448199</v>
      </c>
      <c r="BB30" s="18">
        <v>1162.1129032258</v>
      </c>
      <c r="BC30" s="18">
        <v>985.79999999999905</v>
      </c>
      <c r="BD30" s="18">
        <v>1032.2209677419301</v>
      </c>
      <c r="BE30" s="18">
        <v>1310.5999999999999</v>
      </c>
      <c r="BF30" s="18">
        <v>965.45161290322505</v>
      </c>
      <c r="BG30" s="18">
        <v>793.908064516129</v>
      </c>
      <c r="BH30" s="18">
        <v>958.50666666666598</v>
      </c>
      <c r="BI30" s="18">
        <v>1211.88709677419</v>
      </c>
      <c r="BJ30" s="18">
        <v>1558.56666666666</v>
      </c>
      <c r="BK30" s="18">
        <v>1844.22580645161</v>
      </c>
      <c r="BL30" s="18">
        <v>2097.9838709677401</v>
      </c>
      <c r="BM30" s="18">
        <v>2301.8035714285702</v>
      </c>
      <c r="BN30" s="18">
        <v>2428.27419354838</v>
      </c>
      <c r="BO30" s="18">
        <v>2528.0166666666601</v>
      </c>
      <c r="BP30" s="18">
        <v>2530.8548387096698</v>
      </c>
      <c r="BQ30" s="18">
        <v>2342.5</v>
      </c>
      <c r="BR30" s="18">
        <v>2139.0322580645102</v>
      </c>
      <c r="BS30" s="18">
        <v>1706.85483870967</v>
      </c>
      <c r="BT30" s="18">
        <v>1499.56666666666</v>
      </c>
      <c r="BU30" s="18">
        <v>1304.03225806451</v>
      </c>
      <c r="BV30" s="18">
        <v>1120.8</v>
      </c>
      <c r="BW30" s="18">
        <v>891.55806451612796</v>
      </c>
      <c r="BX30" s="18">
        <v>759.51612903225805</v>
      </c>
      <c r="BY30" s="18">
        <v>670.60892857142801</v>
      </c>
      <c r="BZ30" s="18">
        <v>579.18870967741896</v>
      </c>
      <c r="CA30" s="18">
        <v>472.39666666666602</v>
      </c>
      <c r="CB30" s="18">
        <v>450.50161290322501</v>
      </c>
      <c r="CC30" s="18">
        <v>684.26499999999999</v>
      </c>
      <c r="CD30" s="18">
        <v>1085.9177419354801</v>
      </c>
      <c r="CE30" s="18">
        <v>1684.16129032258</v>
      </c>
      <c r="CF30" s="18">
        <v>2030.5833333333301</v>
      </c>
      <c r="CG30" s="18">
        <v>1851.2419354838701</v>
      </c>
      <c r="CH30" s="18">
        <v>1590.65</v>
      </c>
      <c r="CI30" s="18">
        <v>1410.0161290322501</v>
      </c>
      <c r="CJ30" s="18">
        <v>1328.4032258064501</v>
      </c>
      <c r="CK30" s="18">
        <v>1330.75</v>
      </c>
      <c r="CL30" s="18">
        <v>1417.5967741935401</v>
      </c>
      <c r="CM30" s="18">
        <v>1861.06666666666</v>
      </c>
      <c r="CN30" s="18">
        <v>2405.6451612903202</v>
      </c>
      <c r="CO30" s="18">
        <v>2614</v>
      </c>
      <c r="CP30" s="18">
        <v>2371.0806451612898</v>
      </c>
      <c r="CQ30" s="18">
        <v>1699.48225806451</v>
      </c>
      <c r="CR30" s="18">
        <v>624.89666666666596</v>
      </c>
      <c r="CS30" s="18">
        <v>948.68870967741896</v>
      </c>
      <c r="CT30" s="18">
        <v>1347.11666666666</v>
      </c>
      <c r="CU30" s="18">
        <v>1588.9354838709601</v>
      </c>
      <c r="CV30" s="18">
        <v>1954.4354838709601</v>
      </c>
      <c r="CW30" s="18">
        <v>2209.8793103448202</v>
      </c>
      <c r="CX30" s="18">
        <v>2297.0161290322499</v>
      </c>
      <c r="CY30" s="18">
        <v>2039.0833333333301</v>
      </c>
      <c r="CZ30" s="18">
        <v>1402.0645161290299</v>
      </c>
      <c r="DA30" s="18">
        <v>744.29333333333295</v>
      </c>
      <c r="DB30" s="18">
        <v>357.33548387096698</v>
      </c>
      <c r="DC30" s="18">
        <v>477.183870967742</v>
      </c>
      <c r="DD30" s="18">
        <v>656.58833333333303</v>
      </c>
      <c r="DE30" s="18">
        <v>926.62096774193503</v>
      </c>
      <c r="DF30" s="18">
        <v>1184.06666666666</v>
      </c>
      <c r="DG30" s="18">
        <v>1432.3709677419299</v>
      </c>
      <c r="DH30" s="18">
        <v>1812.33870967741</v>
      </c>
      <c r="DI30" s="18">
        <v>1988.8392857142801</v>
      </c>
      <c r="DJ30" s="18">
        <v>2267.1290322580599</v>
      </c>
      <c r="DK30" s="18">
        <v>2544.1833333333302</v>
      </c>
      <c r="DL30" s="18">
        <v>2266.1129032258</v>
      </c>
      <c r="DM30" s="18">
        <v>1755.45</v>
      </c>
      <c r="DN30" s="18">
        <v>1278.66129032258</v>
      </c>
      <c r="DO30" s="18">
        <v>1031.9903225806399</v>
      </c>
      <c r="DP30" s="18">
        <v>833.604999999999</v>
      </c>
      <c r="DQ30" s="18">
        <v>624.52580645161197</v>
      </c>
      <c r="DR30" s="18">
        <v>628.48499999999899</v>
      </c>
      <c r="DS30" s="19">
        <v>742.80333333333294</v>
      </c>
    </row>
    <row r="31" spans="1:123" x14ac:dyDescent="0.25">
      <c r="A31" s="12" t="s">
        <v>99</v>
      </c>
      <c r="B31" s="13">
        <v>27</v>
      </c>
      <c r="C31" s="13" t="str">
        <f t="shared" si="4"/>
        <v>BB_L_16_GW_GW_LS_High_GW_GQ_12_000_27</v>
      </c>
      <c r="D31" s="14">
        <v>10</v>
      </c>
      <c r="E31" s="14">
        <v>10</v>
      </c>
      <c r="F31" s="14">
        <v>10</v>
      </c>
      <c r="G31" s="14">
        <v>10</v>
      </c>
      <c r="H31" s="14">
        <v>10</v>
      </c>
      <c r="I31" s="14">
        <v>10.0006666666666</v>
      </c>
      <c r="J31" s="14">
        <v>10.4012903225806</v>
      </c>
      <c r="K31" s="14">
        <v>15.696935483870901</v>
      </c>
      <c r="L31" s="14">
        <v>45.125999999999998</v>
      </c>
      <c r="M31" s="14">
        <v>132.55725806451599</v>
      </c>
      <c r="N31" s="14">
        <v>215.821666666666</v>
      </c>
      <c r="O31" s="14">
        <v>330.65161290322499</v>
      </c>
      <c r="P31" s="14">
        <v>437.11290322580601</v>
      </c>
      <c r="Q31" s="14">
        <v>587.19285714285695</v>
      </c>
      <c r="R31" s="14">
        <v>802.54354838709605</v>
      </c>
      <c r="S31" s="14">
        <v>945.33666666666602</v>
      </c>
      <c r="T31" s="14">
        <v>1215.96774193548</v>
      </c>
      <c r="U31" s="14">
        <v>1304.2333333333299</v>
      </c>
      <c r="V31" s="14">
        <v>1093.63064516129</v>
      </c>
      <c r="W31" s="14">
        <v>722.61774193548297</v>
      </c>
      <c r="X31" s="14">
        <v>436.82333333333298</v>
      </c>
      <c r="Y31" s="14">
        <v>323.20483870967701</v>
      </c>
      <c r="Z31" s="14">
        <v>373.164999999999</v>
      </c>
      <c r="AA31" s="14">
        <v>512.23387096774104</v>
      </c>
      <c r="AB31" s="14">
        <v>687.63548387096705</v>
      </c>
      <c r="AC31" s="14">
        <v>818.56607142857104</v>
      </c>
      <c r="AD31" s="14">
        <v>1129.95806451612</v>
      </c>
      <c r="AE31" s="14">
        <v>1461.2</v>
      </c>
      <c r="AF31" s="14">
        <v>1849.3225806451601</v>
      </c>
      <c r="AG31" s="14">
        <v>2017.4166666666599</v>
      </c>
      <c r="AH31" s="14">
        <v>1898.9354838709601</v>
      </c>
      <c r="AI31" s="14">
        <v>1643.3225806451601</v>
      </c>
      <c r="AJ31" s="14">
        <v>1228.86666666666</v>
      </c>
      <c r="AK31" s="14">
        <v>893.87580645161199</v>
      </c>
      <c r="AL31" s="14">
        <v>708.29333333333295</v>
      </c>
      <c r="AM31" s="14">
        <v>607.30645161290295</v>
      </c>
      <c r="AN31" s="14">
        <v>547.9</v>
      </c>
      <c r="AO31" s="14">
        <v>516.1</v>
      </c>
      <c r="AP31" s="14">
        <v>495.787096774193</v>
      </c>
      <c r="AQ31" s="14">
        <v>444.30666666666599</v>
      </c>
      <c r="AR31" s="14">
        <v>353.572580645161</v>
      </c>
      <c r="AS31" s="14">
        <v>344.01666666666603</v>
      </c>
      <c r="AT31" s="14">
        <v>495.40322580645102</v>
      </c>
      <c r="AU31" s="14">
        <v>819.40645161290297</v>
      </c>
      <c r="AV31" s="14">
        <v>1163.425</v>
      </c>
      <c r="AW31" s="14">
        <v>1714.9838709677399</v>
      </c>
      <c r="AX31" s="14">
        <v>2101.61666666666</v>
      </c>
      <c r="AY31" s="14">
        <v>1930.33870967741</v>
      </c>
      <c r="AZ31" s="14">
        <v>1610.2580645161199</v>
      </c>
      <c r="BA31" s="14">
        <v>1382.3103448275799</v>
      </c>
      <c r="BB31" s="14">
        <v>1143.22580645161</v>
      </c>
      <c r="BC31" s="14">
        <v>990.47166666666601</v>
      </c>
      <c r="BD31" s="14">
        <v>1069.5483870967701</v>
      </c>
      <c r="BE31" s="14">
        <v>1361.45</v>
      </c>
      <c r="BF31" s="14">
        <v>974.42096774193499</v>
      </c>
      <c r="BG31" s="14">
        <v>819.24677419354805</v>
      </c>
      <c r="BH31" s="14">
        <v>1016.125</v>
      </c>
      <c r="BI31" s="14">
        <v>1303.22580645161</v>
      </c>
      <c r="BJ31" s="14">
        <v>1687.2</v>
      </c>
      <c r="BK31" s="14">
        <v>1995.9032258064501</v>
      </c>
      <c r="BL31" s="14">
        <v>2263.5161290322499</v>
      </c>
      <c r="BM31" s="14">
        <v>2471.2678571428501</v>
      </c>
      <c r="BN31" s="14">
        <v>2594.8225806451601</v>
      </c>
      <c r="BO31" s="14">
        <v>2682.8166666666598</v>
      </c>
      <c r="BP31" s="14">
        <v>2662.7580645161202</v>
      </c>
      <c r="BQ31" s="14">
        <v>2432.4833333333299</v>
      </c>
      <c r="BR31" s="14">
        <v>2203.5161290322499</v>
      </c>
      <c r="BS31" s="14">
        <v>1732.9838709677399</v>
      </c>
      <c r="BT31" s="14">
        <v>1512.4</v>
      </c>
      <c r="BU31" s="14">
        <v>1307.38709677419</v>
      </c>
      <c r="BV31" s="14">
        <v>1117.78</v>
      </c>
      <c r="BW31" s="14">
        <v>883.47741935483805</v>
      </c>
      <c r="BX31" s="14">
        <v>749.63064516128998</v>
      </c>
      <c r="BY31" s="14">
        <v>659.96785714285602</v>
      </c>
      <c r="BZ31" s="14">
        <v>568.43064516129004</v>
      </c>
      <c r="CA31" s="14">
        <v>463.82833333333298</v>
      </c>
      <c r="CB31" s="14">
        <v>452.57580645161198</v>
      </c>
      <c r="CC31" s="14">
        <v>718.14166666666597</v>
      </c>
      <c r="CD31" s="14">
        <v>1158.1822580645101</v>
      </c>
      <c r="CE31" s="14">
        <v>1793.4354838709601</v>
      </c>
      <c r="CF31" s="14">
        <v>2111.0500000000002</v>
      </c>
      <c r="CG31" s="14">
        <v>1885.85483870967</v>
      </c>
      <c r="CH31" s="14">
        <v>1595.9666666666601</v>
      </c>
      <c r="CI31" s="14">
        <v>1408.35483870967</v>
      </c>
      <c r="CJ31" s="14">
        <v>1335.4193548387</v>
      </c>
      <c r="CK31" s="14">
        <v>1351.2142857142801</v>
      </c>
      <c r="CL31" s="14">
        <v>1462.9516129032199</v>
      </c>
      <c r="CM31" s="14">
        <v>1963.55</v>
      </c>
      <c r="CN31" s="14">
        <v>2542.4516129032199</v>
      </c>
      <c r="CO31" s="14">
        <v>2731.86666666666</v>
      </c>
      <c r="CP31" s="14">
        <v>2441.9677419354798</v>
      </c>
      <c r="CQ31" s="14">
        <v>1715.6741935483799</v>
      </c>
      <c r="CR31" s="14">
        <v>637.90166666666596</v>
      </c>
      <c r="CS31" s="14">
        <v>1044.4661290322499</v>
      </c>
      <c r="CT31" s="14">
        <v>1497.8333333333301</v>
      </c>
      <c r="CU31" s="14">
        <v>1762.5</v>
      </c>
      <c r="CV31" s="14">
        <v>2146.33870967741</v>
      </c>
      <c r="CW31" s="14">
        <v>2395.7241379310299</v>
      </c>
      <c r="CX31" s="14">
        <v>2452.88709677419</v>
      </c>
      <c r="CY31" s="14">
        <v>2147.9333333333302</v>
      </c>
      <c r="CZ31" s="14">
        <v>1443.85483870967</v>
      </c>
      <c r="DA31" s="14">
        <v>753.57833333333303</v>
      </c>
      <c r="DB31" s="14">
        <v>370.94677419354798</v>
      </c>
      <c r="DC31" s="14">
        <v>520.58870967741905</v>
      </c>
      <c r="DD31" s="14">
        <v>729.35</v>
      </c>
      <c r="DE31" s="14">
        <v>1036.5822580645099</v>
      </c>
      <c r="DF31" s="14">
        <v>1322.5333333333299</v>
      </c>
      <c r="DG31" s="14">
        <v>1592</v>
      </c>
      <c r="DH31" s="14">
        <v>1991.1290322580601</v>
      </c>
      <c r="DI31" s="14">
        <v>2172.3571428571399</v>
      </c>
      <c r="DJ31" s="14">
        <v>2443.3548387096698</v>
      </c>
      <c r="DK31" s="14">
        <v>2683.36666666666</v>
      </c>
      <c r="DL31" s="14">
        <v>2345.3064516129002</v>
      </c>
      <c r="DM31" s="14">
        <v>1794.56666666666</v>
      </c>
      <c r="DN31" s="14">
        <v>1294.46774193548</v>
      </c>
      <c r="DO31" s="14">
        <v>1041.19677419354</v>
      </c>
      <c r="DP31" s="14">
        <v>840.07166666666603</v>
      </c>
      <c r="DQ31" s="14">
        <v>632.94032258064499</v>
      </c>
      <c r="DR31" s="14">
        <v>648.69833333333304</v>
      </c>
      <c r="DS31" s="15">
        <v>779.42999999999904</v>
      </c>
    </row>
    <row r="32" spans="1:123" x14ac:dyDescent="0.25">
      <c r="A32" s="16" t="s">
        <v>99</v>
      </c>
      <c r="B32" s="17">
        <v>28</v>
      </c>
      <c r="C32" s="13" t="str">
        <f t="shared" si="4"/>
        <v>BB_L_16_GW_GW_LS_High_GW_GQ_12_000_28</v>
      </c>
      <c r="D32" s="18">
        <v>10</v>
      </c>
      <c r="E32" s="18">
        <v>10</v>
      </c>
      <c r="F32" s="18">
        <v>10</v>
      </c>
      <c r="G32" s="18">
        <v>10</v>
      </c>
      <c r="H32" s="18">
        <v>10</v>
      </c>
      <c r="I32" s="18">
        <v>9.9981666666666609</v>
      </c>
      <c r="J32" s="18">
        <v>9.9446935483870895</v>
      </c>
      <c r="K32" s="18">
        <v>10.0414193548387</v>
      </c>
      <c r="L32" s="18">
        <v>11.7448333333333</v>
      </c>
      <c r="M32" s="18">
        <v>20.043225806451598</v>
      </c>
      <c r="N32" s="18">
        <v>31.365666666666598</v>
      </c>
      <c r="O32" s="18">
        <v>51.224032258064497</v>
      </c>
      <c r="P32" s="18">
        <v>74.3462903225806</v>
      </c>
      <c r="Q32" s="18">
        <v>116.09089285714199</v>
      </c>
      <c r="R32" s="18">
        <v>193.23709677419299</v>
      </c>
      <c r="S32" s="18">
        <v>265.26</v>
      </c>
      <c r="T32" s="18">
        <v>482.408064516129</v>
      </c>
      <c r="U32" s="18">
        <v>854.16833333333295</v>
      </c>
      <c r="V32" s="18">
        <v>1103.8225806451601</v>
      </c>
      <c r="W32" s="18">
        <v>1024.4838709677399</v>
      </c>
      <c r="X32" s="18">
        <v>739.29499999999996</v>
      </c>
      <c r="Y32" s="18">
        <v>500.16935483870901</v>
      </c>
      <c r="Z32" s="18">
        <v>381.62833333333299</v>
      </c>
      <c r="AA32" s="18">
        <v>330.96451612903201</v>
      </c>
      <c r="AB32" s="18">
        <v>322.94354838709597</v>
      </c>
      <c r="AC32" s="18">
        <v>333.81964285714201</v>
      </c>
      <c r="AD32" s="18">
        <v>399.22258064516097</v>
      </c>
      <c r="AE32" s="18">
        <v>524.95333333333303</v>
      </c>
      <c r="AF32" s="18">
        <v>797.44032258064499</v>
      </c>
      <c r="AG32" s="18">
        <v>1271.3216666666599</v>
      </c>
      <c r="AH32" s="18">
        <v>1534.6774193548299</v>
      </c>
      <c r="AI32" s="18">
        <v>1643.0645161290299</v>
      </c>
      <c r="AJ32" s="18">
        <v>1631.9833333333299</v>
      </c>
      <c r="AK32" s="18">
        <v>1460.85483870967</v>
      </c>
      <c r="AL32" s="18">
        <v>1294.11666666666</v>
      </c>
      <c r="AM32" s="18">
        <v>1168.3709677419299</v>
      </c>
      <c r="AN32" s="18">
        <v>1079.4032258064501</v>
      </c>
      <c r="AO32" s="18">
        <v>1025.7857142857099</v>
      </c>
      <c r="AP32" s="18">
        <v>988.546774193548</v>
      </c>
      <c r="AQ32" s="18">
        <v>890.19166666666604</v>
      </c>
      <c r="AR32" s="18">
        <v>650.07419354838703</v>
      </c>
      <c r="AS32" s="18">
        <v>475.24833333333299</v>
      </c>
      <c r="AT32" s="18">
        <v>390.40483870967699</v>
      </c>
      <c r="AU32" s="18">
        <v>369.01935483870898</v>
      </c>
      <c r="AV32" s="18">
        <v>443.61</v>
      </c>
      <c r="AW32" s="18">
        <v>662</v>
      </c>
      <c r="AX32" s="18">
        <v>1220.175</v>
      </c>
      <c r="AY32" s="18">
        <v>1791.69354838709</v>
      </c>
      <c r="AZ32" s="18">
        <v>1877.9354838709601</v>
      </c>
      <c r="BA32" s="18">
        <v>1774.10344827586</v>
      </c>
      <c r="BB32" s="18">
        <v>1583.08064516129</v>
      </c>
      <c r="BC32" s="18">
        <v>1325.6666666666599</v>
      </c>
      <c r="BD32" s="18">
        <v>1088.86612903225</v>
      </c>
      <c r="BE32" s="18">
        <v>1083.67333333333</v>
      </c>
      <c r="BF32" s="18">
        <v>1132.88709677419</v>
      </c>
      <c r="BG32" s="18">
        <v>863.85322580645095</v>
      </c>
      <c r="BH32" s="18">
        <v>734.97666666666601</v>
      </c>
      <c r="BI32" s="18">
        <v>722.283870967741</v>
      </c>
      <c r="BJ32" s="18">
        <v>813.94166666666604</v>
      </c>
      <c r="BK32" s="18">
        <v>962.83387096774095</v>
      </c>
      <c r="BL32" s="18">
        <v>1148.1129032258</v>
      </c>
      <c r="BM32" s="18">
        <v>1348.55357142857</v>
      </c>
      <c r="BN32" s="18">
        <v>1520.3064516129</v>
      </c>
      <c r="BO32" s="18">
        <v>1740.31666666666</v>
      </c>
      <c r="BP32" s="18">
        <v>1968.0483870967701</v>
      </c>
      <c r="BQ32" s="18">
        <v>2184.5666666666598</v>
      </c>
      <c r="BR32" s="18">
        <v>2217.2580645161202</v>
      </c>
      <c r="BS32" s="18">
        <v>2127.1774193548299</v>
      </c>
      <c r="BT32" s="18">
        <v>2019.43333333333</v>
      </c>
      <c r="BU32" s="18">
        <v>1873.46774193548</v>
      </c>
      <c r="BV32" s="18">
        <v>1703.15</v>
      </c>
      <c r="BW32" s="18">
        <v>1446.7903225806399</v>
      </c>
      <c r="BX32" s="18">
        <v>1273.69354838709</v>
      </c>
      <c r="BY32" s="18">
        <v>1145.0357142857099</v>
      </c>
      <c r="BZ32" s="18">
        <v>1001.19193548387</v>
      </c>
      <c r="CA32" s="18">
        <v>794.51833333333298</v>
      </c>
      <c r="CB32" s="18">
        <v>586.74677419354805</v>
      </c>
      <c r="CC32" s="18">
        <v>463.00833333333298</v>
      </c>
      <c r="CD32" s="18">
        <v>503.951612903225</v>
      </c>
      <c r="CE32" s="18">
        <v>771.28709677419295</v>
      </c>
      <c r="CF32" s="18">
        <v>1425.8333333333301</v>
      </c>
      <c r="CG32" s="18">
        <v>1747.1451612903199</v>
      </c>
      <c r="CH32" s="18">
        <v>1834.0333333333299</v>
      </c>
      <c r="CI32" s="18">
        <v>1763.2903225806399</v>
      </c>
      <c r="CJ32" s="18">
        <v>1628.5483870967701</v>
      </c>
      <c r="CK32" s="18">
        <v>1524.75</v>
      </c>
      <c r="CL32" s="18">
        <v>1399.1129032258</v>
      </c>
      <c r="CM32" s="18">
        <v>1296.9833333333299</v>
      </c>
      <c r="CN32" s="18">
        <v>1485.72580645161</v>
      </c>
      <c r="CO32" s="18">
        <v>1969.56666666666</v>
      </c>
      <c r="CP32" s="18">
        <v>2255.3064516129002</v>
      </c>
      <c r="CQ32" s="18">
        <v>2113.5645161290299</v>
      </c>
      <c r="CR32" s="18">
        <v>823.22333333333302</v>
      </c>
      <c r="CS32" s="18">
        <v>572.816129032258</v>
      </c>
      <c r="CT32" s="18">
        <v>640.91833333333295</v>
      </c>
      <c r="CU32" s="18">
        <v>746.24516129032202</v>
      </c>
      <c r="CV32" s="18">
        <v>998.03709677419295</v>
      </c>
      <c r="CW32" s="18">
        <v>1313.1896551724101</v>
      </c>
      <c r="CX32" s="18">
        <v>1669.2096774193501</v>
      </c>
      <c r="CY32" s="18">
        <v>1858.0166666666601</v>
      </c>
      <c r="CZ32" s="18">
        <v>1770.83870967741</v>
      </c>
      <c r="DA32" s="18">
        <v>1138.3783333333299</v>
      </c>
      <c r="DB32" s="18">
        <v>433.619354838709</v>
      </c>
      <c r="DC32" s="18">
        <v>312.70806451612901</v>
      </c>
      <c r="DD32" s="18">
        <v>320.64499999999998</v>
      </c>
      <c r="DE32" s="18">
        <v>383.787096774193</v>
      </c>
      <c r="DF32" s="18">
        <v>481.558333333333</v>
      </c>
      <c r="DG32" s="18">
        <v>607.22580645161202</v>
      </c>
      <c r="DH32" s="18">
        <v>860.39354838709596</v>
      </c>
      <c r="DI32" s="18">
        <v>1009.17857142857</v>
      </c>
      <c r="DJ32" s="18">
        <v>1323.4516129032199</v>
      </c>
      <c r="DK32" s="18">
        <v>1883.36666666666</v>
      </c>
      <c r="DL32" s="18">
        <v>2180.2580645161202</v>
      </c>
      <c r="DM32" s="18">
        <v>2070.5</v>
      </c>
      <c r="DN32" s="18">
        <v>1754.6129032258</v>
      </c>
      <c r="DO32" s="18">
        <v>1489.9516129032199</v>
      </c>
      <c r="DP32" s="18">
        <v>1244.4166666666599</v>
      </c>
      <c r="DQ32" s="18">
        <v>893.64032258064503</v>
      </c>
      <c r="DR32" s="18">
        <v>704.87166666666599</v>
      </c>
      <c r="DS32" s="19">
        <v>627.59166666666601</v>
      </c>
    </row>
    <row r="33" spans="1:123" x14ac:dyDescent="0.25">
      <c r="A33" s="12" t="s">
        <v>99</v>
      </c>
      <c r="B33" s="13">
        <v>29</v>
      </c>
      <c r="C33" s="13" t="str">
        <f t="shared" si="4"/>
        <v>BB_L_16_GW_GW_LS_High_GW_GQ_12_000_29</v>
      </c>
      <c r="D33" s="14">
        <v>10</v>
      </c>
      <c r="E33" s="14">
        <v>10</v>
      </c>
      <c r="F33" s="14">
        <v>10</v>
      </c>
      <c r="G33" s="14">
        <v>10</v>
      </c>
      <c r="H33" s="14">
        <v>10</v>
      </c>
      <c r="I33" s="14">
        <v>9.9999666666666602</v>
      </c>
      <c r="J33" s="14">
        <v>9.9982580645161203</v>
      </c>
      <c r="K33" s="14">
        <v>10.223709677419301</v>
      </c>
      <c r="L33" s="14">
        <v>12.616166666666601</v>
      </c>
      <c r="M33" s="14">
        <v>23.6817741935483</v>
      </c>
      <c r="N33" s="14">
        <v>38.6056666666666</v>
      </c>
      <c r="O33" s="14">
        <v>64.431451612903203</v>
      </c>
      <c r="P33" s="14">
        <v>94.119354838709597</v>
      </c>
      <c r="Q33" s="14">
        <v>146.55357142857099</v>
      </c>
      <c r="R33" s="14">
        <v>241.062903225806</v>
      </c>
      <c r="S33" s="14">
        <v>327.51499999999999</v>
      </c>
      <c r="T33" s="14">
        <v>579.89838709677394</v>
      </c>
      <c r="U33" s="14">
        <v>982.79166666666595</v>
      </c>
      <c r="V33" s="14">
        <v>1213.8064516129</v>
      </c>
      <c r="W33" s="14">
        <v>1063.08064516129</v>
      </c>
      <c r="X33" s="14">
        <v>725.46833333333302</v>
      </c>
      <c r="Y33" s="14">
        <v>479.767741935483</v>
      </c>
      <c r="Z33" s="14">
        <v>374.25833333333298</v>
      </c>
      <c r="AA33" s="14">
        <v>338.72258064516097</v>
      </c>
      <c r="AB33" s="14">
        <v>344.566129032258</v>
      </c>
      <c r="AC33" s="14">
        <v>366.65535714285699</v>
      </c>
      <c r="AD33" s="14">
        <v>459.61290322580601</v>
      </c>
      <c r="AE33" s="14">
        <v>619.33333333333303</v>
      </c>
      <c r="AF33" s="14">
        <v>943.90645161290297</v>
      </c>
      <c r="AG33" s="14">
        <v>1468.9</v>
      </c>
      <c r="AH33" s="14">
        <v>1740.6774193548299</v>
      </c>
      <c r="AI33" s="14">
        <v>1830.5483870967701</v>
      </c>
      <c r="AJ33" s="14">
        <v>1751.63333333333</v>
      </c>
      <c r="AK33" s="14">
        <v>1512.53225806451</v>
      </c>
      <c r="AL33" s="14">
        <v>1307.7</v>
      </c>
      <c r="AM33" s="14">
        <v>1163.6774193548299</v>
      </c>
      <c r="AN33" s="14">
        <v>1066.08064516129</v>
      </c>
      <c r="AO33" s="14">
        <v>1008.81964285714</v>
      </c>
      <c r="AP33" s="14">
        <v>969.94999999999902</v>
      </c>
      <c r="AQ33" s="14">
        <v>867.32666666666603</v>
      </c>
      <c r="AR33" s="14">
        <v>619.77903225806403</v>
      </c>
      <c r="AS33" s="14">
        <v>446.31833333333299</v>
      </c>
      <c r="AT33" s="14">
        <v>372.97903225806402</v>
      </c>
      <c r="AU33" s="14">
        <v>372.99516129032202</v>
      </c>
      <c r="AV33" s="14">
        <v>473.43</v>
      </c>
      <c r="AW33" s="14">
        <v>741.67419354838705</v>
      </c>
      <c r="AX33" s="14">
        <v>1363.08833333333</v>
      </c>
      <c r="AY33" s="14">
        <v>1942.5645161290299</v>
      </c>
      <c r="AZ33" s="14">
        <v>2029.33870967741</v>
      </c>
      <c r="BA33" s="14">
        <v>1947.91379310344</v>
      </c>
      <c r="BB33" s="14">
        <v>1726.4032258064501</v>
      </c>
      <c r="BC33" s="14">
        <v>1397.65</v>
      </c>
      <c r="BD33" s="14">
        <v>1127.75</v>
      </c>
      <c r="BE33" s="14">
        <v>1180.36666666666</v>
      </c>
      <c r="BF33" s="14">
        <v>1242.9516129032199</v>
      </c>
      <c r="BG33" s="14">
        <v>897.13387096774102</v>
      </c>
      <c r="BH33" s="14">
        <v>764.53</v>
      </c>
      <c r="BI33" s="14">
        <v>788.47419354838701</v>
      </c>
      <c r="BJ33" s="14">
        <v>931.243333333333</v>
      </c>
      <c r="BK33" s="14">
        <v>1119.9032258064501</v>
      </c>
      <c r="BL33" s="14">
        <v>1339.4032258064501</v>
      </c>
      <c r="BM33" s="14">
        <v>1566.17857142857</v>
      </c>
      <c r="BN33" s="14">
        <v>1754.4354838709601</v>
      </c>
      <c r="BO33" s="14">
        <v>1989.06666666666</v>
      </c>
      <c r="BP33" s="14">
        <v>2228.1451612903202</v>
      </c>
      <c r="BQ33" s="14">
        <v>2428.63333333333</v>
      </c>
      <c r="BR33" s="14">
        <v>2437.4354838709601</v>
      </c>
      <c r="BS33" s="14">
        <v>2271.0322580645102</v>
      </c>
      <c r="BT33" s="14">
        <v>2124.5666666666598</v>
      </c>
      <c r="BU33" s="14">
        <v>1945.27419354838</v>
      </c>
      <c r="BV33" s="14">
        <v>1744.13333333333</v>
      </c>
      <c r="BW33" s="14">
        <v>1451.35483870967</v>
      </c>
      <c r="BX33" s="14">
        <v>1261.08064516129</v>
      </c>
      <c r="BY33" s="14">
        <v>1123.875</v>
      </c>
      <c r="BZ33" s="14">
        <v>973.546774193548</v>
      </c>
      <c r="CA33" s="14">
        <v>762.72833333333301</v>
      </c>
      <c r="CB33" s="14">
        <v>559.27903225806403</v>
      </c>
      <c r="CC33" s="14">
        <v>456.28166666666601</v>
      </c>
      <c r="CD33" s="14">
        <v>535.30967741935399</v>
      </c>
      <c r="CE33" s="14">
        <v>876.85161290322503</v>
      </c>
      <c r="CF33" s="14">
        <v>1609.1666666666599</v>
      </c>
      <c r="CG33" s="14">
        <v>1921.2580645161199</v>
      </c>
      <c r="CH33" s="14">
        <v>1965.43333333333</v>
      </c>
      <c r="CI33" s="14">
        <v>1858.58064516129</v>
      </c>
      <c r="CJ33" s="14">
        <v>1699.66129032258</v>
      </c>
      <c r="CK33" s="14">
        <v>1585.55357142857</v>
      </c>
      <c r="CL33" s="14">
        <v>1451.1774193548299</v>
      </c>
      <c r="CM33" s="14">
        <v>1369.8</v>
      </c>
      <c r="CN33" s="14">
        <v>1638.4516129032199</v>
      </c>
      <c r="CO33" s="14">
        <v>2227</v>
      </c>
      <c r="CP33" s="14">
        <v>2516.2096774193501</v>
      </c>
      <c r="CQ33" s="14">
        <v>2268.1290322580599</v>
      </c>
      <c r="CR33" s="14">
        <v>802.46333333333303</v>
      </c>
      <c r="CS33" s="14">
        <v>620.12419354838698</v>
      </c>
      <c r="CT33" s="14">
        <v>744.92333333333295</v>
      </c>
      <c r="CU33" s="14">
        <v>890.40967741935401</v>
      </c>
      <c r="CV33" s="14">
        <v>1198.6129032258</v>
      </c>
      <c r="CW33" s="14">
        <v>1556.8793103448199</v>
      </c>
      <c r="CX33" s="14">
        <v>1940.8225806451601</v>
      </c>
      <c r="CY33" s="14">
        <v>2143</v>
      </c>
      <c r="CZ33" s="14">
        <v>1937.08064516129</v>
      </c>
      <c r="DA33" s="14">
        <v>1183.70166666666</v>
      </c>
      <c r="DB33" s="14">
        <v>441.21935483870902</v>
      </c>
      <c r="DC33" s="14">
        <v>335.13387096774198</v>
      </c>
      <c r="DD33" s="14">
        <v>364.89833333333303</v>
      </c>
      <c r="DE33" s="14">
        <v>458.80806451612898</v>
      </c>
      <c r="DF33" s="14">
        <v>585.66</v>
      </c>
      <c r="DG33" s="14">
        <v>740.34193548386997</v>
      </c>
      <c r="DH33" s="14">
        <v>1035.41129032258</v>
      </c>
      <c r="DI33" s="14">
        <v>1204</v>
      </c>
      <c r="DJ33" s="14">
        <v>1545.6774193548299</v>
      </c>
      <c r="DK33" s="14">
        <v>2119.9666666666599</v>
      </c>
      <c r="DL33" s="14">
        <v>2421.9677419354798</v>
      </c>
      <c r="DM33" s="14">
        <v>2252.6666666666601</v>
      </c>
      <c r="DN33" s="14">
        <v>1859.4354838709601</v>
      </c>
      <c r="DO33" s="14">
        <v>1566.7419354838701</v>
      </c>
      <c r="DP33" s="14">
        <v>1291.7333333333299</v>
      </c>
      <c r="DQ33" s="14">
        <v>902.09354838709601</v>
      </c>
      <c r="DR33" s="14">
        <v>704.81833333333304</v>
      </c>
      <c r="DS33" s="15">
        <v>633.53499999999997</v>
      </c>
    </row>
    <row r="34" spans="1:123" x14ac:dyDescent="0.25">
      <c r="A34" s="16" t="s">
        <v>99</v>
      </c>
      <c r="B34" s="17">
        <v>30</v>
      </c>
      <c r="C34" s="13" t="str">
        <f t="shared" si="4"/>
        <v>BB_L_16_GW_GW_LS_High_GW_GQ_12_000_30</v>
      </c>
      <c r="D34" s="18">
        <v>10</v>
      </c>
      <c r="E34" s="18">
        <v>10</v>
      </c>
      <c r="F34" s="18">
        <v>10</v>
      </c>
      <c r="G34" s="18">
        <v>10</v>
      </c>
      <c r="H34" s="18">
        <v>10</v>
      </c>
      <c r="I34" s="18">
        <v>10</v>
      </c>
      <c r="J34" s="18">
        <v>10.0099999999999</v>
      </c>
      <c r="K34" s="18">
        <v>10.3154838709677</v>
      </c>
      <c r="L34" s="18">
        <v>13.221499999999899</v>
      </c>
      <c r="M34" s="18">
        <v>26.227580645161201</v>
      </c>
      <c r="N34" s="18">
        <v>43.450499999999998</v>
      </c>
      <c r="O34" s="18">
        <v>72.956774193548299</v>
      </c>
      <c r="P34" s="18">
        <v>106.54758064516101</v>
      </c>
      <c r="Q34" s="18">
        <v>165.27857142857101</v>
      </c>
      <c r="R34" s="18">
        <v>269.82096774193502</v>
      </c>
      <c r="S34" s="18">
        <v>363.95833333333297</v>
      </c>
      <c r="T34" s="18">
        <v>633.60806451612802</v>
      </c>
      <c r="U34" s="18">
        <v>1047.125</v>
      </c>
      <c r="V34" s="18">
        <v>1265.5</v>
      </c>
      <c r="W34" s="18">
        <v>1082.9983870967701</v>
      </c>
      <c r="X34" s="18">
        <v>723.41</v>
      </c>
      <c r="Y34" s="18">
        <v>473.01451612903202</v>
      </c>
      <c r="Z34" s="18">
        <v>370.368333333333</v>
      </c>
      <c r="AA34" s="18">
        <v>341.41290322580602</v>
      </c>
      <c r="AB34" s="18">
        <v>355.76129032258001</v>
      </c>
      <c r="AC34" s="18">
        <v>384.65535714285699</v>
      </c>
      <c r="AD34" s="18">
        <v>494.869354838709</v>
      </c>
      <c r="AE34" s="18">
        <v>675.05333333333294</v>
      </c>
      <c r="AF34" s="18">
        <v>1027.5790322580599</v>
      </c>
      <c r="AG34" s="18">
        <v>1573.15</v>
      </c>
      <c r="AH34" s="18">
        <v>1843.0483870967701</v>
      </c>
      <c r="AI34" s="18">
        <v>1918.4516129032199</v>
      </c>
      <c r="AJ34" s="18">
        <v>1809.1</v>
      </c>
      <c r="AK34" s="18">
        <v>1540.85483870967</v>
      </c>
      <c r="AL34" s="18">
        <v>1319.8</v>
      </c>
      <c r="AM34" s="18">
        <v>1167.6451612903199</v>
      </c>
      <c r="AN34" s="18">
        <v>1065.6129032258</v>
      </c>
      <c r="AO34" s="18">
        <v>1006.26249999999</v>
      </c>
      <c r="AP34" s="18">
        <v>966.21774193548299</v>
      </c>
      <c r="AQ34" s="18">
        <v>860.69333333333304</v>
      </c>
      <c r="AR34" s="18">
        <v>610.16451612903199</v>
      </c>
      <c r="AS34" s="18">
        <v>437.88833333333298</v>
      </c>
      <c r="AT34" s="18">
        <v>370.341935483871</v>
      </c>
      <c r="AU34" s="18">
        <v>381.9</v>
      </c>
      <c r="AV34" s="18">
        <v>496.106666666666</v>
      </c>
      <c r="AW34" s="18">
        <v>789.283870967741</v>
      </c>
      <c r="AX34" s="18">
        <v>1434.7933333333301</v>
      </c>
      <c r="AY34" s="18">
        <v>2005.3709677419299</v>
      </c>
      <c r="AZ34" s="18">
        <v>2072.6129032258</v>
      </c>
      <c r="BA34" s="18">
        <v>1984.3448275861999</v>
      </c>
      <c r="BB34" s="18">
        <v>1757.66129032258</v>
      </c>
      <c r="BC34" s="18">
        <v>1420.4666666666601</v>
      </c>
      <c r="BD34" s="18">
        <v>1150.2419354838701</v>
      </c>
      <c r="BE34" s="18">
        <v>1231.63333333333</v>
      </c>
      <c r="BF34" s="18">
        <v>1286.2096774193501</v>
      </c>
      <c r="BG34" s="18">
        <v>917.37258064516095</v>
      </c>
      <c r="BH34" s="18">
        <v>786.736666666666</v>
      </c>
      <c r="BI34" s="18">
        <v>825.75645161290299</v>
      </c>
      <c r="BJ34" s="18">
        <v>994.45666666666602</v>
      </c>
      <c r="BK34" s="18">
        <v>1205.53225806451</v>
      </c>
      <c r="BL34" s="18">
        <v>1444.58064516129</v>
      </c>
      <c r="BM34" s="18">
        <v>1686.0892857142801</v>
      </c>
      <c r="BN34" s="18">
        <v>1883.1129032258</v>
      </c>
      <c r="BO34" s="18">
        <v>2123.9833333333299</v>
      </c>
      <c r="BP34" s="18">
        <v>2363.72580645161</v>
      </c>
      <c r="BQ34" s="18">
        <v>2552.7666666666601</v>
      </c>
      <c r="BR34" s="18">
        <v>2547.5806451612898</v>
      </c>
      <c r="BS34" s="18">
        <v>2347</v>
      </c>
      <c r="BT34" s="18">
        <v>2183.4499999999998</v>
      </c>
      <c r="BU34" s="18">
        <v>1987.6290322580601</v>
      </c>
      <c r="BV34" s="18">
        <v>1772.05</v>
      </c>
      <c r="BW34" s="18">
        <v>1462.7580645161199</v>
      </c>
      <c r="BX34" s="18">
        <v>1264.6774193548299</v>
      </c>
      <c r="BY34" s="18">
        <v>1122.67857142857</v>
      </c>
      <c r="BZ34" s="18">
        <v>968.34677419354796</v>
      </c>
      <c r="CA34" s="18">
        <v>754.03166666666596</v>
      </c>
      <c r="CB34" s="18">
        <v>551.16451612903199</v>
      </c>
      <c r="CC34" s="18">
        <v>458.33166666666602</v>
      </c>
      <c r="CD34" s="18">
        <v>556.83064516129002</v>
      </c>
      <c r="CE34" s="18">
        <v>935.22580645161202</v>
      </c>
      <c r="CF34" s="18">
        <v>1699.9666666666601</v>
      </c>
      <c r="CG34" s="18">
        <v>2001.6451612903199</v>
      </c>
      <c r="CH34" s="18">
        <v>2022.4833333333299</v>
      </c>
      <c r="CI34" s="18">
        <v>1895.5645161290299</v>
      </c>
      <c r="CJ34" s="18">
        <v>1724.3064516129</v>
      </c>
      <c r="CK34" s="18">
        <v>1606.625</v>
      </c>
      <c r="CL34" s="18">
        <v>1473.4354838709601</v>
      </c>
      <c r="CM34" s="18">
        <v>1415.13333333333</v>
      </c>
      <c r="CN34" s="18">
        <v>1722.6451612903199</v>
      </c>
      <c r="CO34" s="18">
        <v>2349.11666666666</v>
      </c>
      <c r="CP34" s="18">
        <v>2637.7419354838698</v>
      </c>
      <c r="CQ34" s="18">
        <v>2342.4838709677401</v>
      </c>
      <c r="CR34" s="18">
        <v>792.255</v>
      </c>
      <c r="CS34" s="18">
        <v>644.96129032258</v>
      </c>
      <c r="CT34" s="18">
        <v>806.09666666666601</v>
      </c>
      <c r="CU34" s="18">
        <v>973.82096774193496</v>
      </c>
      <c r="CV34" s="18">
        <v>1314.8709677419299</v>
      </c>
      <c r="CW34" s="18">
        <v>1696.06896551724</v>
      </c>
      <c r="CX34" s="18">
        <v>2089.1774193548299</v>
      </c>
      <c r="CY34" s="18">
        <v>2283.9166666666601</v>
      </c>
      <c r="CZ34" s="18">
        <v>2031.1290322580601</v>
      </c>
      <c r="DA34" s="18">
        <v>1216.5616666666599</v>
      </c>
      <c r="DB34" s="18">
        <v>446.36612903225802</v>
      </c>
      <c r="DC34" s="18">
        <v>349.783870967741</v>
      </c>
      <c r="DD34" s="18">
        <v>390.56833333333299</v>
      </c>
      <c r="DE34" s="18">
        <v>502.537096774193</v>
      </c>
      <c r="DF34" s="18">
        <v>647.27833333333297</v>
      </c>
      <c r="DG34" s="18">
        <v>819.31935483870905</v>
      </c>
      <c r="DH34" s="18">
        <v>1139.4516129032199</v>
      </c>
      <c r="DI34" s="18">
        <v>1319.0357142857099</v>
      </c>
      <c r="DJ34" s="18">
        <v>1674.58064516129</v>
      </c>
      <c r="DK34" s="18">
        <v>2253.2333333333299</v>
      </c>
      <c r="DL34" s="18">
        <v>2535.0645161290299</v>
      </c>
      <c r="DM34" s="18">
        <v>2338.1833333333302</v>
      </c>
      <c r="DN34" s="18">
        <v>1914.0483870967701</v>
      </c>
      <c r="DO34" s="18">
        <v>1605.88709677419</v>
      </c>
      <c r="DP34" s="18">
        <v>1319</v>
      </c>
      <c r="DQ34" s="18">
        <v>915.05161290322496</v>
      </c>
      <c r="DR34" s="18">
        <v>713.94333333333304</v>
      </c>
      <c r="DS34" s="19">
        <v>645.22333333333302</v>
      </c>
    </row>
    <row r="35" spans="1:123" x14ac:dyDescent="0.25">
      <c r="A35" s="20" t="s">
        <v>98</v>
      </c>
      <c r="B35" s="21">
        <v>1</v>
      </c>
      <c r="C35" s="13" t="str">
        <f t="shared" si="4"/>
        <v>BB_L_16_GW_GW_LS_High_GW_GQ_12_001_1</v>
      </c>
      <c r="D35" s="22">
        <v>10</v>
      </c>
      <c r="E35" s="22">
        <v>174.49</v>
      </c>
      <c r="F35" s="22">
        <v>2537.3709677419301</v>
      </c>
      <c r="G35" s="22">
        <v>3702.2833333333301</v>
      </c>
      <c r="H35" s="22">
        <v>3018.2064516128999</v>
      </c>
      <c r="I35" s="22">
        <v>116.221833333333</v>
      </c>
      <c r="J35" s="22">
        <v>22.940322580645098</v>
      </c>
      <c r="K35" s="22">
        <v>16.3498387096774</v>
      </c>
      <c r="L35" s="22">
        <v>12.9761666666666</v>
      </c>
      <c r="M35" s="22">
        <v>12.104999999999899</v>
      </c>
      <c r="N35" s="22">
        <v>546.08983333333299</v>
      </c>
      <c r="O35" s="22">
        <v>1724.16129032258</v>
      </c>
      <c r="P35" s="22">
        <v>2727.22580645161</v>
      </c>
      <c r="Q35" s="22">
        <v>3728.875</v>
      </c>
      <c r="R35" s="22">
        <v>4129.7580645161197</v>
      </c>
      <c r="S35" s="22">
        <v>4298.7666666666601</v>
      </c>
      <c r="T35" s="22">
        <v>3426.5483870967701</v>
      </c>
      <c r="U35" s="22">
        <v>554.34</v>
      </c>
      <c r="V35" s="22">
        <v>105.541451612903</v>
      </c>
      <c r="W35" s="22">
        <v>30.852741935483799</v>
      </c>
      <c r="X35" s="22">
        <v>15.2113333333333</v>
      </c>
      <c r="Y35" s="22">
        <v>12.43</v>
      </c>
      <c r="Z35" s="22">
        <v>30.909666666666599</v>
      </c>
      <c r="AA35" s="22">
        <v>1260.9322580645101</v>
      </c>
      <c r="AB35" s="22">
        <v>2423.8548387096698</v>
      </c>
      <c r="AC35" s="22">
        <v>2914.2857142857101</v>
      </c>
      <c r="AD35" s="22">
        <v>4140.4032258064499</v>
      </c>
      <c r="AE35" s="22">
        <v>4404.0333333333301</v>
      </c>
      <c r="AF35" s="22">
        <v>3966.5483870967701</v>
      </c>
      <c r="AG35" s="22">
        <v>858.65333333333297</v>
      </c>
      <c r="AH35" s="22">
        <v>362.543548387096</v>
      </c>
      <c r="AI35" s="22">
        <v>110.570483870967</v>
      </c>
      <c r="AJ35" s="22">
        <v>42.394666666666602</v>
      </c>
      <c r="AK35" s="22">
        <v>28.793870967741899</v>
      </c>
      <c r="AL35" s="22">
        <v>97.206499999999906</v>
      </c>
      <c r="AM35" s="22">
        <v>520.94677419354798</v>
      </c>
      <c r="AN35" s="22">
        <v>1166.00322580645</v>
      </c>
      <c r="AO35" s="22">
        <v>1155.6071428571399</v>
      </c>
      <c r="AP35" s="22">
        <v>1254.69354838709</v>
      </c>
      <c r="AQ35" s="22">
        <v>3386.0166666666601</v>
      </c>
      <c r="AR35" s="22">
        <v>2478.72580645161</v>
      </c>
      <c r="AS35" s="22">
        <v>856.44666666666603</v>
      </c>
      <c r="AT35" s="22">
        <v>177.75580645161199</v>
      </c>
      <c r="AU35" s="22">
        <v>66.984193548386997</v>
      </c>
      <c r="AV35" s="22">
        <v>58.446833333333302</v>
      </c>
      <c r="AW35" s="22">
        <v>36.124677419354803</v>
      </c>
      <c r="AX35" s="22">
        <v>3021.9643333333302</v>
      </c>
      <c r="AY35" s="22">
        <v>4357.7419354838703</v>
      </c>
      <c r="AZ35" s="22">
        <v>4408.4516129032199</v>
      </c>
      <c r="BA35" s="22">
        <v>4418.8103448275797</v>
      </c>
      <c r="BB35" s="22">
        <v>4524.1451612903202</v>
      </c>
      <c r="BC35" s="22">
        <v>4579.3833333333296</v>
      </c>
      <c r="BD35" s="22">
        <v>3091.9129032258002</v>
      </c>
      <c r="BE35" s="22">
        <v>143.99916666666601</v>
      </c>
      <c r="BF35" s="22">
        <v>32.5388709677419</v>
      </c>
      <c r="BG35" s="22">
        <v>16.808064516129001</v>
      </c>
      <c r="BH35" s="22">
        <v>13.9661666666666</v>
      </c>
      <c r="BI35" s="22">
        <v>13.714032258064501</v>
      </c>
      <c r="BJ35" s="22">
        <v>62.480166666666598</v>
      </c>
      <c r="BK35" s="22">
        <v>1841.3112903225799</v>
      </c>
      <c r="BL35" s="22">
        <v>3389.1935483870898</v>
      </c>
      <c r="BM35" s="22">
        <v>4059.9285714285702</v>
      </c>
      <c r="BN35" s="22">
        <v>4261.2096774193496</v>
      </c>
      <c r="BO35" s="22">
        <v>4467.6166666666604</v>
      </c>
      <c r="BP35" s="22">
        <v>3425.6129032258</v>
      </c>
      <c r="BQ35" s="22">
        <v>1056.99</v>
      </c>
      <c r="BR35" s="22">
        <v>463.23225806451597</v>
      </c>
      <c r="BS35" s="22">
        <v>106.359677419354</v>
      </c>
      <c r="BT35" s="22">
        <v>103.85533333333299</v>
      </c>
      <c r="BU35" s="22">
        <v>73.301935483870906</v>
      </c>
      <c r="BV35" s="22">
        <v>929.38683333333302</v>
      </c>
      <c r="BW35" s="22">
        <v>3284.9193548387002</v>
      </c>
      <c r="BX35" s="22">
        <v>3876.16129032258</v>
      </c>
      <c r="BY35" s="22">
        <v>4192.8035714285697</v>
      </c>
      <c r="BZ35" s="22">
        <v>4382.9516129032199</v>
      </c>
      <c r="CA35" s="22">
        <v>4539.3333333333303</v>
      </c>
      <c r="CB35" s="22">
        <v>3466.4032258064499</v>
      </c>
      <c r="CC35" s="22">
        <v>692.97666666666601</v>
      </c>
      <c r="CD35" s="22">
        <v>172.660967741935</v>
      </c>
      <c r="CE35" s="22">
        <v>45.829032258064501</v>
      </c>
      <c r="CF35" s="22">
        <v>21.644499999999901</v>
      </c>
      <c r="CG35" s="22">
        <v>15.7801612903225</v>
      </c>
      <c r="CH35" s="22">
        <v>92.112499999999997</v>
      </c>
      <c r="CI35" s="22">
        <v>2091.7419354838698</v>
      </c>
      <c r="CJ35" s="22">
        <v>3236.6935483870898</v>
      </c>
      <c r="CK35" s="22">
        <v>3573.4464285714198</v>
      </c>
      <c r="CL35" s="22">
        <v>4224.9677419354803</v>
      </c>
      <c r="CM35" s="22">
        <v>4517.2833333333301</v>
      </c>
      <c r="CN35" s="22">
        <v>4485.4516129032199</v>
      </c>
      <c r="CO35" s="22">
        <v>1257.625</v>
      </c>
      <c r="CP35" s="22">
        <v>281.92096774193499</v>
      </c>
      <c r="CQ35" s="22">
        <v>90.117741935483807</v>
      </c>
      <c r="CR35" s="22">
        <v>17.7579999999999</v>
      </c>
      <c r="CS35" s="22">
        <v>12.8503225806451</v>
      </c>
      <c r="CT35" s="22">
        <v>12.7723333333333</v>
      </c>
      <c r="CU35" s="22">
        <v>1488.8687096774099</v>
      </c>
      <c r="CV35" s="22">
        <v>3831.7096774193501</v>
      </c>
      <c r="CW35" s="22">
        <v>4357.7068965517201</v>
      </c>
      <c r="CX35" s="22">
        <v>4491.2580645161197</v>
      </c>
      <c r="CY35" s="22">
        <v>4569.8999999999996</v>
      </c>
      <c r="CZ35" s="22">
        <v>4529.1612903225796</v>
      </c>
      <c r="DA35" s="22">
        <v>977.94166666666604</v>
      </c>
      <c r="DB35" s="22">
        <v>78.621774193548404</v>
      </c>
      <c r="DC35" s="22">
        <v>28.651774193548299</v>
      </c>
      <c r="DD35" s="22">
        <v>25.371833333333299</v>
      </c>
      <c r="DE35" s="22">
        <v>20.860967741935401</v>
      </c>
      <c r="DF35" s="22">
        <v>154.579499999999</v>
      </c>
      <c r="DG35" s="22">
        <v>1770.23870967741</v>
      </c>
      <c r="DH35" s="22">
        <v>3894.5645161290299</v>
      </c>
      <c r="DI35" s="22">
        <v>3897.5714285714198</v>
      </c>
      <c r="DJ35" s="22">
        <v>4399.6612903225796</v>
      </c>
      <c r="DK35" s="22">
        <v>4555.8666666666604</v>
      </c>
      <c r="DL35" s="22">
        <v>3270.8548387096698</v>
      </c>
      <c r="DM35" s="22">
        <v>806.90166666666596</v>
      </c>
      <c r="DN35" s="22">
        <v>174.175806451612</v>
      </c>
      <c r="DO35" s="22">
        <v>77.890645161290294</v>
      </c>
      <c r="DP35" s="22">
        <v>51.402833333333298</v>
      </c>
      <c r="DQ35" s="22">
        <v>25.027903225806401</v>
      </c>
      <c r="DR35" s="22">
        <v>34.7515</v>
      </c>
      <c r="DS35" s="23">
        <v>1606.68333333333</v>
      </c>
    </row>
    <row r="36" spans="1:123" x14ac:dyDescent="0.25">
      <c r="A36" s="24" t="s">
        <v>98</v>
      </c>
      <c r="B36" s="25">
        <v>2</v>
      </c>
      <c r="C36" s="13" t="str">
        <f t="shared" si="4"/>
        <v>BB_L_16_GW_GW_LS_High_GW_GQ_12_001_2</v>
      </c>
      <c r="D36" s="26">
        <v>10</v>
      </c>
      <c r="E36" s="26">
        <v>13.618620689655099</v>
      </c>
      <c r="F36" s="26">
        <v>444.12258064516101</v>
      </c>
      <c r="G36" s="26">
        <v>1366.1766666666599</v>
      </c>
      <c r="H36" s="26">
        <v>2744.2096774193501</v>
      </c>
      <c r="I36" s="26">
        <v>652.72833333333301</v>
      </c>
      <c r="J36" s="26">
        <v>155.783870967741</v>
      </c>
      <c r="K36" s="26">
        <v>93.988870967741903</v>
      </c>
      <c r="L36" s="26">
        <v>56.774499999999897</v>
      </c>
      <c r="M36" s="26">
        <v>46.544354838709602</v>
      </c>
      <c r="N36" s="26">
        <v>96.988500000000002</v>
      </c>
      <c r="O36" s="26">
        <v>337.40483870967699</v>
      </c>
      <c r="P36" s="26">
        <v>679.29354838709605</v>
      </c>
      <c r="Q36" s="26">
        <v>1587.8535714285699</v>
      </c>
      <c r="R36" s="26">
        <v>2275.8548387096698</v>
      </c>
      <c r="S36" s="26">
        <v>2735.13333333333</v>
      </c>
      <c r="T36" s="26">
        <v>3553.77419354838</v>
      </c>
      <c r="U36" s="26">
        <v>1899.96</v>
      </c>
      <c r="V36" s="26">
        <v>761.25806451612902</v>
      </c>
      <c r="W36" s="26">
        <v>232.70645161290301</v>
      </c>
      <c r="X36" s="26">
        <v>80.488666666666603</v>
      </c>
      <c r="Y36" s="26">
        <v>48.399838709677397</v>
      </c>
      <c r="Z36" s="26">
        <v>46.641833333333302</v>
      </c>
      <c r="AA36" s="26">
        <v>177.51935483870901</v>
      </c>
      <c r="AB36" s="26">
        <v>560.78064516128995</v>
      </c>
      <c r="AC36" s="26">
        <v>876.21785714285704</v>
      </c>
      <c r="AD36" s="26">
        <v>2087.38709677419</v>
      </c>
      <c r="AE36" s="26">
        <v>2920.7666666666601</v>
      </c>
      <c r="AF36" s="26">
        <v>3730.5967741935401</v>
      </c>
      <c r="AG36" s="26">
        <v>2453.65</v>
      </c>
      <c r="AH36" s="26">
        <v>1637.1129032258</v>
      </c>
      <c r="AI36" s="26">
        <v>875.41129032258004</v>
      </c>
      <c r="AJ36" s="26">
        <v>441.33166666666602</v>
      </c>
      <c r="AK36" s="26">
        <v>280.00967741935398</v>
      </c>
      <c r="AL36" s="26">
        <v>285.87666666666598</v>
      </c>
      <c r="AM36" s="26">
        <v>369.45</v>
      </c>
      <c r="AN36" s="26">
        <v>549.20161290322505</v>
      </c>
      <c r="AO36" s="26">
        <v>754.93035714285702</v>
      </c>
      <c r="AP36" s="26">
        <v>961.60483870967698</v>
      </c>
      <c r="AQ36" s="26">
        <v>1488.2166666666601</v>
      </c>
      <c r="AR36" s="26">
        <v>2747.4677419354798</v>
      </c>
      <c r="AS36" s="26">
        <v>2229.0500000000002</v>
      </c>
      <c r="AT36" s="26">
        <v>1028.07096774193</v>
      </c>
      <c r="AU36" s="26">
        <v>598.258064516128</v>
      </c>
      <c r="AV36" s="26">
        <v>445.46</v>
      </c>
      <c r="AW36" s="26">
        <v>298.52258064516099</v>
      </c>
      <c r="AX36" s="26">
        <v>1414.86333333333</v>
      </c>
      <c r="AY36" s="26">
        <v>3169.5</v>
      </c>
      <c r="AZ36" s="26">
        <v>3446.3225806451601</v>
      </c>
      <c r="BA36" s="26">
        <v>3490.8793103448202</v>
      </c>
      <c r="BB36" s="26">
        <v>3848.2096774193501</v>
      </c>
      <c r="BC36" s="26">
        <v>4135.4666666666599</v>
      </c>
      <c r="BD36" s="26">
        <v>3634.16129032258</v>
      </c>
      <c r="BE36" s="26">
        <v>950.47833333333301</v>
      </c>
      <c r="BF36" s="26">
        <v>282.00967741935398</v>
      </c>
      <c r="BG36" s="26">
        <v>99.420645161290295</v>
      </c>
      <c r="BH36" s="26">
        <v>89.919166666666598</v>
      </c>
      <c r="BI36" s="26">
        <v>81.295967741935399</v>
      </c>
      <c r="BJ36" s="26">
        <v>66.117833333333294</v>
      </c>
      <c r="BK36" s="26">
        <v>355.14354838709602</v>
      </c>
      <c r="BL36" s="26">
        <v>1224.2274193548301</v>
      </c>
      <c r="BM36" s="26">
        <v>2060.0892857142799</v>
      </c>
      <c r="BN36" s="26">
        <v>2505.8225806451601</v>
      </c>
      <c r="BO36" s="26">
        <v>3084.1</v>
      </c>
      <c r="BP36" s="26">
        <v>3320.1774193548299</v>
      </c>
      <c r="BQ36" s="26">
        <v>2617.9833333333299</v>
      </c>
      <c r="BR36" s="26">
        <v>1746.70806451612</v>
      </c>
      <c r="BS36" s="26">
        <v>788.73225806451603</v>
      </c>
      <c r="BT36" s="26">
        <v>694.10166666666601</v>
      </c>
      <c r="BU36" s="26">
        <v>542.21451612903195</v>
      </c>
      <c r="BV36" s="26">
        <v>550.56500000000005</v>
      </c>
      <c r="BW36" s="26">
        <v>1344.4661290322499</v>
      </c>
      <c r="BX36" s="26">
        <v>2043.4838709677399</v>
      </c>
      <c r="BY36" s="26">
        <v>2555.1785714285702</v>
      </c>
      <c r="BZ36" s="26">
        <v>3050.83870967741</v>
      </c>
      <c r="CA36" s="26">
        <v>3811.6666666666601</v>
      </c>
      <c r="CB36" s="26">
        <v>4006.2580645161202</v>
      </c>
      <c r="CC36" s="26">
        <v>2547.6999999999998</v>
      </c>
      <c r="CD36" s="26">
        <v>1233.1290322580601</v>
      </c>
      <c r="CE36" s="26">
        <v>469.30483870967703</v>
      </c>
      <c r="CF36" s="26">
        <v>166.05166666666599</v>
      </c>
      <c r="CG36" s="26">
        <v>120.208225806451</v>
      </c>
      <c r="CH36" s="26">
        <v>105.93149999999901</v>
      </c>
      <c r="CI36" s="26">
        <v>457.109677419354</v>
      </c>
      <c r="CJ36" s="26">
        <v>1116.0290322580599</v>
      </c>
      <c r="CK36" s="26">
        <v>1458.2142857142801</v>
      </c>
      <c r="CL36" s="26">
        <v>2376.8709677419301</v>
      </c>
      <c r="CM36" s="26">
        <v>3746.8</v>
      </c>
      <c r="CN36" s="26">
        <v>4196.4677419354803</v>
      </c>
      <c r="CO36" s="26">
        <v>2962.9666666666599</v>
      </c>
      <c r="CP36" s="26">
        <v>1559.35483870967</v>
      </c>
      <c r="CQ36" s="26">
        <v>621.388709677419</v>
      </c>
      <c r="CR36" s="26">
        <v>82.194999999999894</v>
      </c>
      <c r="CS36" s="26">
        <v>47.548870967741898</v>
      </c>
      <c r="CT36" s="26">
        <v>55.907166666666598</v>
      </c>
      <c r="CU36" s="26">
        <v>279.283870967741</v>
      </c>
      <c r="CV36" s="26">
        <v>1707.0870967741901</v>
      </c>
      <c r="CW36" s="26">
        <v>3046.8448275862002</v>
      </c>
      <c r="CX36" s="26">
        <v>3734.4032258064499</v>
      </c>
      <c r="CY36" s="26">
        <v>4180.75</v>
      </c>
      <c r="CZ36" s="26">
        <v>4438.3064516128998</v>
      </c>
      <c r="DA36" s="26">
        <v>2139.06</v>
      </c>
      <c r="DB36" s="26">
        <v>543.83225806451605</v>
      </c>
      <c r="DC36" s="26">
        <v>263.21290322580597</v>
      </c>
      <c r="DD36" s="26">
        <v>228.15666666666601</v>
      </c>
      <c r="DE36" s="26">
        <v>174.803225806451</v>
      </c>
      <c r="DF36" s="26">
        <v>164.25666666666601</v>
      </c>
      <c r="DG36" s="26">
        <v>463.451612903225</v>
      </c>
      <c r="DH36" s="26">
        <v>1837.6129032258</v>
      </c>
      <c r="DI36" s="26">
        <v>2107.5714285714198</v>
      </c>
      <c r="DJ36" s="26">
        <v>3310.2096774193501</v>
      </c>
      <c r="DK36" s="26">
        <v>4126.75</v>
      </c>
      <c r="DL36" s="26">
        <v>4186.5</v>
      </c>
      <c r="DM36" s="26">
        <v>2576.5</v>
      </c>
      <c r="DN36" s="26">
        <v>1252.5967741935401</v>
      </c>
      <c r="DO36" s="26">
        <v>770.9</v>
      </c>
      <c r="DP36" s="26">
        <v>538.35</v>
      </c>
      <c r="DQ36" s="26">
        <v>220.75</v>
      </c>
      <c r="DR36" s="26">
        <v>151.16</v>
      </c>
      <c r="DS36" s="27">
        <v>394.5</v>
      </c>
    </row>
    <row r="37" spans="1:123" x14ac:dyDescent="0.25">
      <c r="A37" s="12" t="s">
        <v>98</v>
      </c>
      <c r="B37" s="13">
        <v>3</v>
      </c>
      <c r="C37" s="13" t="str">
        <f t="shared" si="4"/>
        <v>BB_L_16_GW_GW_LS_High_GW_GQ_12_001_3</v>
      </c>
      <c r="D37" s="14">
        <v>10</v>
      </c>
      <c r="E37" s="14">
        <v>10.010517241379301</v>
      </c>
      <c r="F37" s="14">
        <v>26.642258064516099</v>
      </c>
      <c r="G37" s="14">
        <v>144.36566666666599</v>
      </c>
      <c r="H37" s="14">
        <v>913.60806451612802</v>
      </c>
      <c r="I37" s="14">
        <v>1468.25</v>
      </c>
      <c r="J37" s="14">
        <v>906.03709677419295</v>
      </c>
      <c r="K37" s="14">
        <v>633.15967741935401</v>
      </c>
      <c r="L37" s="14">
        <v>420.25166666666598</v>
      </c>
      <c r="M37" s="14">
        <v>292.119354838709</v>
      </c>
      <c r="N37" s="14">
        <v>247.07833333333301</v>
      </c>
      <c r="O37" s="14">
        <v>232.53870967741901</v>
      </c>
      <c r="P37" s="14">
        <v>255.34677419354799</v>
      </c>
      <c r="Q37" s="14">
        <v>368.09464285714199</v>
      </c>
      <c r="R37" s="14">
        <v>604.86129032257998</v>
      </c>
      <c r="S37" s="14">
        <v>885.44833333333304</v>
      </c>
      <c r="T37" s="14">
        <v>1527.7580645161199</v>
      </c>
      <c r="U37" s="14">
        <v>2078.5333333333301</v>
      </c>
      <c r="V37" s="14">
        <v>1798.08064516129</v>
      </c>
      <c r="W37" s="14">
        <v>1127.35161290322</v>
      </c>
      <c r="X37" s="14">
        <v>624.14333333333298</v>
      </c>
      <c r="Y37" s="14">
        <v>374.67903225806401</v>
      </c>
      <c r="Z37" s="14">
        <v>280.303333333333</v>
      </c>
      <c r="AA37" s="14">
        <v>234.03064516129001</v>
      </c>
      <c r="AB37" s="14">
        <v>235.572580645161</v>
      </c>
      <c r="AC37" s="14">
        <v>273.94642857142799</v>
      </c>
      <c r="AD37" s="14">
        <v>458.42096774193499</v>
      </c>
      <c r="AE37" s="14">
        <v>849.69666666666603</v>
      </c>
      <c r="AF37" s="14">
        <v>1530.1774193548299</v>
      </c>
      <c r="AG37" s="14">
        <v>2211.35</v>
      </c>
      <c r="AH37" s="14">
        <v>2183.8225806451601</v>
      </c>
      <c r="AI37" s="14">
        <v>1931.19354838709</v>
      </c>
      <c r="AJ37" s="14">
        <v>1551.0833333333301</v>
      </c>
      <c r="AK37" s="14">
        <v>1209.53225806451</v>
      </c>
      <c r="AL37" s="14">
        <v>1044.6899999999901</v>
      </c>
      <c r="AM37" s="14">
        <v>982.63709677419297</v>
      </c>
      <c r="AN37" s="14">
        <v>1006.57419354838</v>
      </c>
      <c r="AO37" s="14">
        <v>1101.875</v>
      </c>
      <c r="AP37" s="14">
        <v>1242.7419354838701</v>
      </c>
      <c r="AQ37" s="14">
        <v>1372.45</v>
      </c>
      <c r="AR37" s="14">
        <v>1753.2580645161199</v>
      </c>
      <c r="AS37" s="14">
        <v>2052.4833333333299</v>
      </c>
      <c r="AT37" s="14">
        <v>1955.8709677419299</v>
      </c>
      <c r="AU37" s="14">
        <v>1659.0645161290299</v>
      </c>
      <c r="AV37" s="14">
        <v>1368.7</v>
      </c>
      <c r="AW37" s="14">
        <v>1082.9838709677399</v>
      </c>
      <c r="AX37" s="14">
        <v>869.80999999999904</v>
      </c>
      <c r="AY37" s="14">
        <v>1354.0483870967701</v>
      </c>
      <c r="AZ37" s="14">
        <v>1771.5</v>
      </c>
      <c r="BA37" s="14">
        <v>2012.1206896551701</v>
      </c>
      <c r="BB37" s="14">
        <v>2350.27419354838</v>
      </c>
      <c r="BC37" s="14">
        <v>2740.0333333333301</v>
      </c>
      <c r="BD37" s="14">
        <v>3111.4838709677401</v>
      </c>
      <c r="BE37" s="14">
        <v>2691.5666666666598</v>
      </c>
      <c r="BF37" s="14">
        <v>1730.4516129032199</v>
      </c>
      <c r="BG37" s="14">
        <v>926.27419354838696</v>
      </c>
      <c r="BH37" s="14">
        <v>655.02333333333297</v>
      </c>
      <c r="BI37" s="14">
        <v>497.74193548387098</v>
      </c>
      <c r="BJ37" s="14">
        <v>378.84833333333302</v>
      </c>
      <c r="BK37" s="14">
        <v>327.95967741935402</v>
      </c>
      <c r="BL37" s="14">
        <v>386.61290322580601</v>
      </c>
      <c r="BM37" s="14">
        <v>572.16964285714198</v>
      </c>
      <c r="BN37" s="14">
        <v>783.277419354838</v>
      </c>
      <c r="BO37" s="14">
        <v>1074.92166666666</v>
      </c>
      <c r="BP37" s="14">
        <v>1482.0483870967701</v>
      </c>
      <c r="BQ37" s="14">
        <v>1921.31666666666</v>
      </c>
      <c r="BR37" s="14">
        <v>1921.96774193548</v>
      </c>
      <c r="BS37" s="14">
        <v>1702.16129032258</v>
      </c>
      <c r="BT37" s="14">
        <v>1500.86666666666</v>
      </c>
      <c r="BU37" s="14">
        <v>1324.4193548387</v>
      </c>
      <c r="BV37" s="14">
        <v>1197.31666666666</v>
      </c>
      <c r="BW37" s="14">
        <v>1117.4354838709601</v>
      </c>
      <c r="BX37" s="14">
        <v>1224.38709677419</v>
      </c>
      <c r="BY37" s="14">
        <v>1376.80357142857</v>
      </c>
      <c r="BZ37" s="14">
        <v>1564.35483870967</v>
      </c>
      <c r="CA37" s="14">
        <v>2030.0166666666601</v>
      </c>
      <c r="CB37" s="14">
        <v>2662.77419354838</v>
      </c>
      <c r="CC37" s="14">
        <v>3017.1</v>
      </c>
      <c r="CD37" s="14">
        <v>2692.7096774193501</v>
      </c>
      <c r="CE37" s="14">
        <v>1989.27419354838</v>
      </c>
      <c r="CF37" s="14">
        <v>1184.06666666666</v>
      </c>
      <c r="CG37" s="14">
        <v>829.36451612903204</v>
      </c>
      <c r="CH37" s="14">
        <v>618.89333333333298</v>
      </c>
      <c r="CI37" s="14">
        <v>521.158064516129</v>
      </c>
      <c r="CJ37" s="14">
        <v>553.05645161290295</v>
      </c>
      <c r="CK37" s="14">
        <v>636.11249999999995</v>
      </c>
      <c r="CL37" s="14">
        <v>815.60645161290302</v>
      </c>
      <c r="CM37" s="14">
        <v>1595.7666666666601</v>
      </c>
      <c r="CN37" s="14">
        <v>2392.1129032258</v>
      </c>
      <c r="CO37" s="14">
        <v>2978.9666666666599</v>
      </c>
      <c r="CP37" s="14">
        <v>2818.6129032258</v>
      </c>
      <c r="CQ37" s="14">
        <v>1943.89354838709</v>
      </c>
      <c r="CR37" s="14">
        <v>834.80666666666605</v>
      </c>
      <c r="CS37" s="14">
        <v>545.04516129032197</v>
      </c>
      <c r="CT37" s="14">
        <v>399.875</v>
      </c>
      <c r="CU37" s="14">
        <v>315.92258064516102</v>
      </c>
      <c r="CV37" s="14">
        <v>401.76935483870898</v>
      </c>
      <c r="CW37" s="14">
        <v>902.610344827586</v>
      </c>
      <c r="CX37" s="14">
        <v>1588.46774193548</v>
      </c>
      <c r="CY37" s="14">
        <v>2403.3166666666598</v>
      </c>
      <c r="CZ37" s="14">
        <v>3263.1290322580599</v>
      </c>
      <c r="DA37" s="14">
        <v>3240.75</v>
      </c>
      <c r="DB37" s="14">
        <v>2233.4838709677401</v>
      </c>
      <c r="DC37" s="14">
        <v>1526.3225806451601</v>
      </c>
      <c r="DD37" s="14">
        <v>1185.38333333333</v>
      </c>
      <c r="DE37" s="14">
        <v>895.93709677419304</v>
      </c>
      <c r="DF37" s="14">
        <v>733.45333333333303</v>
      </c>
      <c r="DG37" s="14">
        <v>643.48387096774195</v>
      </c>
      <c r="DH37" s="14">
        <v>715.296774193548</v>
      </c>
      <c r="DI37" s="14">
        <v>899.18928571428501</v>
      </c>
      <c r="DJ37" s="14">
        <v>1433.46451612903</v>
      </c>
      <c r="DK37" s="14">
        <v>2350.8000000000002</v>
      </c>
      <c r="DL37" s="14">
        <v>3249.0967741935401</v>
      </c>
      <c r="DM37" s="14">
        <v>3422.75</v>
      </c>
      <c r="DN37" s="14">
        <v>2990.4354838709601</v>
      </c>
      <c r="DO37" s="14">
        <v>2489.83870967741</v>
      </c>
      <c r="DP37" s="14">
        <v>2026.15</v>
      </c>
      <c r="DQ37" s="14">
        <v>1353.5645161290299</v>
      </c>
      <c r="DR37" s="14">
        <v>976.06500000000005</v>
      </c>
      <c r="DS37" s="15">
        <v>809.04166666666595</v>
      </c>
    </row>
    <row r="38" spans="1:123" x14ac:dyDescent="0.25">
      <c r="A38" s="16" t="s">
        <v>98</v>
      </c>
      <c r="B38" s="17">
        <v>4</v>
      </c>
      <c r="C38" s="13" t="str">
        <f t="shared" si="4"/>
        <v>BB_L_16_GW_GW_LS_High_GW_GQ_12_001_4</v>
      </c>
      <c r="D38" s="18">
        <v>10</v>
      </c>
      <c r="E38" s="18">
        <v>10.657931034482701</v>
      </c>
      <c r="F38" s="18">
        <v>632.89096774193501</v>
      </c>
      <c r="G38" s="18">
        <v>2250.7166666666599</v>
      </c>
      <c r="H38" s="18">
        <v>2986.3064516129002</v>
      </c>
      <c r="I38" s="18">
        <v>206.916666666666</v>
      </c>
      <c r="J38" s="18">
        <v>88.008870967741899</v>
      </c>
      <c r="K38" s="18">
        <v>65.543548387096706</v>
      </c>
      <c r="L38" s="18">
        <v>43.704999999999998</v>
      </c>
      <c r="M38" s="18">
        <v>35.907419354838702</v>
      </c>
      <c r="N38" s="18">
        <v>68.516499999999994</v>
      </c>
      <c r="O38" s="18">
        <v>489.80483870967703</v>
      </c>
      <c r="P38" s="18">
        <v>1337.1354838709599</v>
      </c>
      <c r="Q38" s="18">
        <v>2634.2678571428501</v>
      </c>
      <c r="R38" s="18">
        <v>3531.5967741935401</v>
      </c>
      <c r="S38" s="18">
        <v>3836.95</v>
      </c>
      <c r="T38" s="18">
        <v>4068.2580645161202</v>
      </c>
      <c r="U38" s="18">
        <v>1557.03833333333</v>
      </c>
      <c r="V38" s="18">
        <v>362.61290322580601</v>
      </c>
      <c r="W38" s="18">
        <v>90.7888709677419</v>
      </c>
      <c r="X38" s="18">
        <v>46.699499999999901</v>
      </c>
      <c r="Y38" s="18">
        <v>41.502096774193497</v>
      </c>
      <c r="Z38" s="18">
        <v>48.5118333333333</v>
      </c>
      <c r="AA38" s="18">
        <v>184.31387096774199</v>
      </c>
      <c r="AB38" s="18">
        <v>942.72580645161202</v>
      </c>
      <c r="AC38" s="18">
        <v>1789.6607142857099</v>
      </c>
      <c r="AD38" s="18">
        <v>3197.83870967741</v>
      </c>
      <c r="AE38" s="18">
        <v>3877.75</v>
      </c>
      <c r="AF38" s="18">
        <v>4217.3225806451601</v>
      </c>
      <c r="AG38" s="18">
        <v>1965.2</v>
      </c>
      <c r="AH38" s="18">
        <v>1003.46774193548</v>
      </c>
      <c r="AI38" s="18">
        <v>490.109677419354</v>
      </c>
      <c r="AJ38" s="18">
        <v>207.85166666666601</v>
      </c>
      <c r="AK38" s="18">
        <v>119.36129032258</v>
      </c>
      <c r="AL38" s="18">
        <v>110.48</v>
      </c>
      <c r="AM38" s="18">
        <v>164.30806451612901</v>
      </c>
      <c r="AN38" s="18">
        <v>428.76935483870898</v>
      </c>
      <c r="AO38" s="18">
        <v>783.57678571428505</v>
      </c>
      <c r="AP38" s="18">
        <v>1090.3709677419299</v>
      </c>
      <c r="AQ38" s="18">
        <v>1804.5833333333301</v>
      </c>
      <c r="AR38" s="18">
        <v>3047.7419354838698</v>
      </c>
      <c r="AS38" s="18">
        <v>1921.9</v>
      </c>
      <c r="AT38" s="18">
        <v>656.02258064516104</v>
      </c>
      <c r="AU38" s="18">
        <v>272.83548387096698</v>
      </c>
      <c r="AV38" s="18">
        <v>165.35766666666601</v>
      </c>
      <c r="AW38" s="18">
        <v>100.629838709677</v>
      </c>
      <c r="AX38" s="18">
        <v>2214.9299999999998</v>
      </c>
      <c r="AY38" s="18">
        <v>3726.77419354838</v>
      </c>
      <c r="AZ38" s="18">
        <v>3930.0645161290299</v>
      </c>
      <c r="BA38" s="18">
        <v>4019.0172413793098</v>
      </c>
      <c r="BB38" s="18">
        <v>4253.0967741935401</v>
      </c>
      <c r="BC38" s="18">
        <v>4411.3999999999996</v>
      </c>
      <c r="BD38" s="18">
        <v>3387.3064516129002</v>
      </c>
      <c r="BE38" s="18">
        <v>377.58</v>
      </c>
      <c r="BF38" s="18">
        <v>172.693548387096</v>
      </c>
      <c r="BG38" s="18">
        <v>58.195806451612903</v>
      </c>
      <c r="BH38" s="18">
        <v>71.358666666666593</v>
      </c>
      <c r="BI38" s="18">
        <v>69.350806451612897</v>
      </c>
      <c r="BJ38" s="18">
        <v>51.302833333333297</v>
      </c>
      <c r="BK38" s="18">
        <v>398.04193548387099</v>
      </c>
      <c r="BL38" s="18">
        <v>1804.2064516129001</v>
      </c>
      <c r="BM38" s="18">
        <v>3075.1785714285702</v>
      </c>
      <c r="BN38" s="18">
        <v>3632.5322580645102</v>
      </c>
      <c r="BO38" s="18">
        <v>4013.0666666666598</v>
      </c>
      <c r="BP38" s="18">
        <v>3942.0161290322499</v>
      </c>
      <c r="BQ38" s="18">
        <v>2394.4499999999998</v>
      </c>
      <c r="BR38" s="18">
        <v>1315.7209677419301</v>
      </c>
      <c r="BS38" s="18">
        <v>386.22580645161202</v>
      </c>
      <c r="BT38" s="18">
        <v>303.255</v>
      </c>
      <c r="BU38" s="18">
        <v>216.56774193548301</v>
      </c>
      <c r="BV38" s="18">
        <v>275.05666666666599</v>
      </c>
      <c r="BW38" s="18">
        <v>1564.0903225806401</v>
      </c>
      <c r="BX38" s="18">
        <v>2792.2419354838698</v>
      </c>
      <c r="BY38" s="18">
        <v>3492.0892857142799</v>
      </c>
      <c r="BZ38" s="18">
        <v>3920.1290322580599</v>
      </c>
      <c r="CA38" s="18">
        <v>4285.8666666666604</v>
      </c>
      <c r="CB38" s="18">
        <v>4163.2419354838703</v>
      </c>
      <c r="CC38" s="18">
        <v>2023.86666666666</v>
      </c>
      <c r="CD38" s="18">
        <v>760.30806451612898</v>
      </c>
      <c r="CE38" s="18">
        <v>233.576129032258</v>
      </c>
      <c r="CF38" s="18">
        <v>71.567333333333295</v>
      </c>
      <c r="CG38" s="18">
        <v>72.568870967741901</v>
      </c>
      <c r="CH38" s="18">
        <v>67.183333333333294</v>
      </c>
      <c r="CI38" s="18">
        <v>503.18274193548302</v>
      </c>
      <c r="CJ38" s="18">
        <v>1711</v>
      </c>
      <c r="CK38" s="18">
        <v>2564.625</v>
      </c>
      <c r="CL38" s="18">
        <v>3455.3064516129002</v>
      </c>
      <c r="CM38" s="18">
        <v>4267.5</v>
      </c>
      <c r="CN38" s="18">
        <v>4420.7580645161197</v>
      </c>
      <c r="CO38" s="18">
        <v>2090</v>
      </c>
      <c r="CP38" s="18">
        <v>885.38064516128998</v>
      </c>
      <c r="CQ38" s="18">
        <v>308.31790322580599</v>
      </c>
      <c r="CR38" s="18">
        <v>74.3479999999999</v>
      </c>
      <c r="CS38" s="18">
        <v>56.112096774193503</v>
      </c>
      <c r="CT38" s="18">
        <v>58.854666666666603</v>
      </c>
      <c r="CU38" s="18">
        <v>271.720967741935</v>
      </c>
      <c r="CV38" s="18">
        <v>2211.0967741935401</v>
      </c>
      <c r="CW38" s="18">
        <v>3677.6724137931001</v>
      </c>
      <c r="CX38" s="18">
        <v>4159.6612903225796</v>
      </c>
      <c r="CY38" s="18">
        <v>4380.1166666666604</v>
      </c>
      <c r="CZ38" s="18">
        <v>4492.4838709677397</v>
      </c>
      <c r="DA38" s="18">
        <v>1407.9266666666599</v>
      </c>
      <c r="DB38" s="18">
        <v>164.05500000000001</v>
      </c>
      <c r="DC38" s="18">
        <v>118.76129032258</v>
      </c>
      <c r="DD38" s="18">
        <v>118.956</v>
      </c>
      <c r="DE38" s="18">
        <v>88.121612903225795</v>
      </c>
      <c r="DF38" s="18">
        <v>75.722166666666595</v>
      </c>
      <c r="DG38" s="18">
        <v>441.43064516128999</v>
      </c>
      <c r="DH38" s="18">
        <v>2532.5161290322499</v>
      </c>
      <c r="DI38" s="18">
        <v>3219.0714285714198</v>
      </c>
      <c r="DJ38" s="18">
        <v>4021.72580645161</v>
      </c>
      <c r="DK38" s="18">
        <v>4394.3500000000004</v>
      </c>
      <c r="DL38" s="18">
        <v>4143.7096774193496</v>
      </c>
      <c r="DM38" s="18">
        <v>2062.70166666666</v>
      </c>
      <c r="DN38" s="18">
        <v>644.73387096774195</v>
      </c>
      <c r="DO38" s="18">
        <v>388.312903225806</v>
      </c>
      <c r="DP38" s="18">
        <v>231.94166666666601</v>
      </c>
      <c r="DQ38" s="18">
        <v>85.296129032257994</v>
      </c>
      <c r="DR38" s="18">
        <v>68.5951666666666</v>
      </c>
      <c r="DS38" s="19">
        <v>339.64749999999998</v>
      </c>
    </row>
    <row r="39" spans="1:123" x14ac:dyDescent="0.25">
      <c r="A39" s="12" t="s">
        <v>98</v>
      </c>
      <c r="B39" s="13">
        <v>5</v>
      </c>
      <c r="C39" s="13" t="str">
        <f t="shared" si="4"/>
        <v>BB_L_16_GW_GW_LS_High_GW_GQ_12_001_5</v>
      </c>
      <c r="D39" s="14">
        <v>10</v>
      </c>
      <c r="E39" s="14">
        <v>10.0932758620689</v>
      </c>
      <c r="F39" s="14">
        <v>247.92387096774101</v>
      </c>
      <c r="G39" s="14">
        <v>1276.5149999999901</v>
      </c>
      <c r="H39" s="14">
        <v>2694.9193548387002</v>
      </c>
      <c r="I39" s="14">
        <v>755.83833333333303</v>
      </c>
      <c r="J39" s="14">
        <v>257.34354838709601</v>
      </c>
      <c r="K39" s="14">
        <v>165.425806451612</v>
      </c>
      <c r="L39" s="14">
        <v>111.820666666666</v>
      </c>
      <c r="M39" s="14">
        <v>81.827096774193507</v>
      </c>
      <c r="N39" s="14">
        <v>86.510999999999996</v>
      </c>
      <c r="O39" s="14">
        <v>280.990322580645</v>
      </c>
      <c r="P39" s="14">
        <v>793.84838709677399</v>
      </c>
      <c r="Q39" s="14">
        <v>1688.5</v>
      </c>
      <c r="R39" s="14">
        <v>2547.3064516129002</v>
      </c>
      <c r="S39" s="14">
        <v>2952.4</v>
      </c>
      <c r="T39" s="14">
        <v>3542.2580645161202</v>
      </c>
      <c r="U39" s="14">
        <v>2192.75</v>
      </c>
      <c r="V39" s="14">
        <v>867.03225806451496</v>
      </c>
      <c r="W39" s="14">
        <v>335.79999999999899</v>
      </c>
      <c r="X39" s="14">
        <v>156.97666666666601</v>
      </c>
      <c r="Y39" s="14">
        <v>94.993225806451605</v>
      </c>
      <c r="Z39" s="14">
        <v>78.136666666666599</v>
      </c>
      <c r="AA39" s="14">
        <v>120.69951612903201</v>
      </c>
      <c r="AB39" s="14">
        <v>520.78064516128995</v>
      </c>
      <c r="AC39" s="14">
        <v>1088.9535714285701</v>
      </c>
      <c r="AD39" s="14">
        <v>2177.1129032258</v>
      </c>
      <c r="AE39" s="14">
        <v>2978.2</v>
      </c>
      <c r="AF39" s="14">
        <v>3607.6774193548299</v>
      </c>
      <c r="AG39" s="14">
        <v>2677.7</v>
      </c>
      <c r="AH39" s="14">
        <v>1680.88709677419</v>
      </c>
      <c r="AI39" s="14">
        <v>1012.24677419354</v>
      </c>
      <c r="AJ39" s="14">
        <v>540.14666666666596</v>
      </c>
      <c r="AK39" s="14">
        <v>349.91774193548298</v>
      </c>
      <c r="AL39" s="14">
        <v>298.39166666666603</v>
      </c>
      <c r="AM39" s="14">
        <v>309.59032258064502</v>
      </c>
      <c r="AN39" s="14">
        <v>445.34677419354801</v>
      </c>
      <c r="AO39" s="14">
        <v>663.06428571428501</v>
      </c>
      <c r="AP39" s="14">
        <v>883.58387096774095</v>
      </c>
      <c r="AQ39" s="14">
        <v>1306.7333333333299</v>
      </c>
      <c r="AR39" s="14">
        <v>2651.1129032258</v>
      </c>
      <c r="AS39" s="14">
        <v>2290.5333333333301</v>
      </c>
      <c r="AT39" s="14">
        <v>1192.77741935483</v>
      </c>
      <c r="AU39" s="14">
        <v>636.36774193548297</v>
      </c>
      <c r="AV39" s="14">
        <v>456.808333333333</v>
      </c>
      <c r="AW39" s="14">
        <v>313.44516129032201</v>
      </c>
      <c r="AX39" s="14">
        <v>1234.67166666666</v>
      </c>
      <c r="AY39" s="14">
        <v>2878.9032258064499</v>
      </c>
      <c r="AZ39" s="14">
        <v>3355.0806451612898</v>
      </c>
      <c r="BA39" s="14">
        <v>3505.6551724137898</v>
      </c>
      <c r="BB39" s="14">
        <v>3782.4354838709601</v>
      </c>
      <c r="BC39" s="14">
        <v>4056.8333333333298</v>
      </c>
      <c r="BD39" s="14">
        <v>3686.22580645161</v>
      </c>
      <c r="BE39" s="14">
        <v>1183.3233333333301</v>
      </c>
      <c r="BF39" s="14">
        <v>492.80967741935399</v>
      </c>
      <c r="BG39" s="14">
        <v>203.56774193548301</v>
      </c>
      <c r="BH39" s="14">
        <v>166.00833333333301</v>
      </c>
      <c r="BI39" s="14">
        <v>143.29999999999899</v>
      </c>
      <c r="BJ39" s="14">
        <v>110.518333333333</v>
      </c>
      <c r="BK39" s="14">
        <v>228.275806451612</v>
      </c>
      <c r="BL39" s="14">
        <v>1066.1838709677399</v>
      </c>
      <c r="BM39" s="14">
        <v>2127.2678571428501</v>
      </c>
      <c r="BN39" s="14">
        <v>2749.5645161290299</v>
      </c>
      <c r="BO39" s="14">
        <v>3241.3166666666598</v>
      </c>
      <c r="BP39" s="14">
        <v>3517.5967741935401</v>
      </c>
      <c r="BQ39" s="14">
        <v>2836.45</v>
      </c>
      <c r="BR39" s="14">
        <v>1874.1451612903199</v>
      </c>
      <c r="BS39" s="14">
        <v>855.95483870967701</v>
      </c>
      <c r="BT39" s="14">
        <v>653.82000000000005</v>
      </c>
      <c r="BU39" s="14">
        <v>513.07419354838703</v>
      </c>
      <c r="BV39" s="14">
        <v>450.599999999999</v>
      </c>
      <c r="BW39" s="14">
        <v>1083.2548387096699</v>
      </c>
      <c r="BX39" s="14">
        <v>2048.7580645161202</v>
      </c>
      <c r="BY39" s="14">
        <v>2728.1071428571399</v>
      </c>
      <c r="BZ39" s="14">
        <v>3229.2580645161202</v>
      </c>
      <c r="CA39" s="14">
        <v>3756.7666666666601</v>
      </c>
      <c r="CB39" s="14">
        <v>4006.3225806451601</v>
      </c>
      <c r="CC39" s="14">
        <v>2820.7666666666601</v>
      </c>
      <c r="CD39" s="14">
        <v>1479.75</v>
      </c>
      <c r="CE39" s="14">
        <v>658.09193548386997</v>
      </c>
      <c r="CF39" s="14">
        <v>282.86499999999899</v>
      </c>
      <c r="CG39" s="14">
        <v>209.10806451612899</v>
      </c>
      <c r="CH39" s="14">
        <v>165.27166666666599</v>
      </c>
      <c r="CI39" s="14">
        <v>321.37419354838698</v>
      </c>
      <c r="CJ39" s="14">
        <v>1061.5193548387001</v>
      </c>
      <c r="CK39" s="14">
        <v>1744.625</v>
      </c>
      <c r="CL39" s="14">
        <v>2553.7419354838698</v>
      </c>
      <c r="CM39" s="14">
        <v>3608.5333333333301</v>
      </c>
      <c r="CN39" s="14">
        <v>4027.5322580645102</v>
      </c>
      <c r="CO39" s="14">
        <v>3110.4833333333299</v>
      </c>
      <c r="CP39" s="14">
        <v>1761.2419354838701</v>
      </c>
      <c r="CQ39" s="14">
        <v>780.57580645161204</v>
      </c>
      <c r="CR39" s="14">
        <v>157.243333333333</v>
      </c>
      <c r="CS39" s="14">
        <v>110.25564516129</v>
      </c>
      <c r="CT39" s="14">
        <v>97.175666666666601</v>
      </c>
      <c r="CU39" s="14">
        <v>174.48145161290299</v>
      </c>
      <c r="CV39" s="14">
        <v>1341.55967741935</v>
      </c>
      <c r="CW39" s="14">
        <v>2791.10344827586</v>
      </c>
      <c r="CX39" s="14">
        <v>3572.6935483870898</v>
      </c>
      <c r="CY39" s="14">
        <v>3987.2333333333299</v>
      </c>
      <c r="CZ39" s="14">
        <v>4297.5</v>
      </c>
      <c r="DA39" s="14">
        <v>2295.1</v>
      </c>
      <c r="DB39" s="14">
        <v>697.91129032258004</v>
      </c>
      <c r="DC39" s="14">
        <v>417.35322580645101</v>
      </c>
      <c r="DD39" s="14">
        <v>362.69833333333298</v>
      </c>
      <c r="DE39" s="14">
        <v>279.45322580645097</v>
      </c>
      <c r="DF39" s="14">
        <v>226.42499999999899</v>
      </c>
      <c r="DG39" s="14">
        <v>340.64354838709602</v>
      </c>
      <c r="DH39" s="14">
        <v>1609.6064516128999</v>
      </c>
      <c r="DI39" s="14">
        <v>2333.2142857142799</v>
      </c>
      <c r="DJ39" s="14">
        <v>3257.2419354838698</v>
      </c>
      <c r="DK39" s="14">
        <v>3979.5333333333301</v>
      </c>
      <c r="DL39" s="14">
        <v>4177.7096774193496</v>
      </c>
      <c r="DM39" s="14">
        <v>2894.36666666666</v>
      </c>
      <c r="DN39" s="14">
        <v>1423.58064516129</v>
      </c>
      <c r="DO39" s="14">
        <v>950.62580645161199</v>
      </c>
      <c r="DP39" s="14">
        <v>652.005</v>
      </c>
      <c r="DQ39" s="14">
        <v>339.17258064516102</v>
      </c>
      <c r="DR39" s="14">
        <v>237.94333333333299</v>
      </c>
      <c r="DS39" s="15">
        <v>307.95</v>
      </c>
    </row>
    <row r="40" spans="1:123" x14ac:dyDescent="0.25">
      <c r="A40" s="16" t="s">
        <v>98</v>
      </c>
      <c r="B40" s="17">
        <v>6</v>
      </c>
      <c r="C40" s="13" t="str">
        <f t="shared" si="4"/>
        <v>BB_L_16_GW_GW_LS_High_GW_GQ_12_001_6</v>
      </c>
      <c r="D40" s="18">
        <v>10</v>
      </c>
      <c r="E40" s="18">
        <v>10.0055172413793</v>
      </c>
      <c r="F40" s="18">
        <v>43.990806451612897</v>
      </c>
      <c r="G40" s="18">
        <v>352.15499999999997</v>
      </c>
      <c r="H40" s="18">
        <v>1423.6129032258</v>
      </c>
      <c r="I40" s="18">
        <v>1547.1666666666599</v>
      </c>
      <c r="J40" s="18">
        <v>815.37258064516095</v>
      </c>
      <c r="K40" s="18">
        <v>520.83064516129002</v>
      </c>
      <c r="L40" s="18">
        <v>337.57166666666598</v>
      </c>
      <c r="M40" s="18">
        <v>233.31935483870899</v>
      </c>
      <c r="N40" s="18">
        <v>190.46666666666599</v>
      </c>
      <c r="O40" s="18">
        <v>193.758064516129</v>
      </c>
      <c r="P40" s="18">
        <v>328.52580645161203</v>
      </c>
      <c r="Q40" s="18">
        <v>677.75357142857104</v>
      </c>
      <c r="R40" s="18">
        <v>1177.26451612903</v>
      </c>
      <c r="S40" s="18">
        <v>1617.0833333333301</v>
      </c>
      <c r="T40" s="18">
        <v>2286.2096774193501</v>
      </c>
      <c r="U40" s="18">
        <v>2480.86666666666</v>
      </c>
      <c r="V40" s="18">
        <v>1798.2580645161199</v>
      </c>
      <c r="W40" s="18">
        <v>985.37096774193503</v>
      </c>
      <c r="X40" s="18">
        <v>515.78666666666595</v>
      </c>
      <c r="Y40" s="18">
        <v>302.75322580645098</v>
      </c>
      <c r="Z40" s="18">
        <v>223.72666666666601</v>
      </c>
      <c r="AA40" s="18">
        <v>184.933870967741</v>
      </c>
      <c r="AB40" s="18">
        <v>241.14032258064501</v>
      </c>
      <c r="AC40" s="18">
        <v>432.50892857142799</v>
      </c>
      <c r="AD40" s="18">
        <v>920.63064516128998</v>
      </c>
      <c r="AE40" s="18">
        <v>1534.15</v>
      </c>
      <c r="AF40" s="18">
        <v>2277.16129032258</v>
      </c>
      <c r="AG40" s="18">
        <v>2701.4333333333302</v>
      </c>
      <c r="AH40" s="18">
        <v>2397.72580645161</v>
      </c>
      <c r="AI40" s="18">
        <v>1840.72580645161</v>
      </c>
      <c r="AJ40" s="18">
        <v>1276.0166666666601</v>
      </c>
      <c r="AK40" s="18">
        <v>907.322580645161</v>
      </c>
      <c r="AL40" s="18">
        <v>728.84333333333302</v>
      </c>
      <c r="AM40" s="18">
        <v>643.20322580645097</v>
      </c>
      <c r="AN40" s="18">
        <v>631.22580645161202</v>
      </c>
      <c r="AO40" s="18">
        <v>686.32499999999902</v>
      </c>
      <c r="AP40" s="18">
        <v>789.58548387096698</v>
      </c>
      <c r="AQ40" s="18">
        <v>985.93999999999903</v>
      </c>
      <c r="AR40" s="18">
        <v>1747.33870967741</v>
      </c>
      <c r="AS40" s="18">
        <v>2199.9166666666601</v>
      </c>
      <c r="AT40" s="18">
        <v>1878.8709677419299</v>
      </c>
      <c r="AU40" s="18">
        <v>1385.88709677419</v>
      </c>
      <c r="AV40" s="18">
        <v>1060.0633333333301</v>
      </c>
      <c r="AW40" s="18">
        <v>787.59516129032204</v>
      </c>
      <c r="AX40" s="18">
        <v>739.57666666666603</v>
      </c>
      <c r="AY40" s="18">
        <v>1515.3064516129</v>
      </c>
      <c r="AZ40" s="18">
        <v>2100.88709677419</v>
      </c>
      <c r="BA40" s="18">
        <v>2440.3275862068899</v>
      </c>
      <c r="BB40" s="18">
        <v>2851.83870967741</v>
      </c>
      <c r="BC40" s="18">
        <v>3265.15</v>
      </c>
      <c r="BD40" s="18">
        <v>3525.7580645161202</v>
      </c>
      <c r="BE40" s="18">
        <v>2604.8333333333298</v>
      </c>
      <c r="BF40" s="18">
        <v>1518.1774193548299</v>
      </c>
      <c r="BG40" s="18">
        <v>745.64677419354803</v>
      </c>
      <c r="BH40" s="18">
        <v>507.435</v>
      </c>
      <c r="BI40" s="18">
        <v>395.36774193548302</v>
      </c>
      <c r="BJ40" s="18">
        <v>297.421666666666</v>
      </c>
      <c r="BK40" s="18">
        <v>248.517741935483</v>
      </c>
      <c r="BL40" s="18">
        <v>428.859677419354</v>
      </c>
      <c r="BM40" s="18">
        <v>914.01249999999902</v>
      </c>
      <c r="BN40" s="18">
        <v>1428.0967741935401</v>
      </c>
      <c r="BO40" s="18">
        <v>1940.55</v>
      </c>
      <c r="BP40" s="18">
        <v>2391.3064516129002</v>
      </c>
      <c r="BQ40" s="18">
        <v>2642.9333333333302</v>
      </c>
      <c r="BR40" s="18">
        <v>2339.2096774193501</v>
      </c>
      <c r="BS40" s="18">
        <v>1667.0161290322501</v>
      </c>
      <c r="BT40" s="18">
        <v>1320.38333333333</v>
      </c>
      <c r="BU40" s="18">
        <v>1060.68709677419</v>
      </c>
      <c r="BV40" s="18">
        <v>883.19666666666603</v>
      </c>
      <c r="BW40" s="18">
        <v>877.40483870967705</v>
      </c>
      <c r="BX40" s="18">
        <v>1227.0645161290299</v>
      </c>
      <c r="BY40" s="18">
        <v>1686.05357142857</v>
      </c>
      <c r="BZ40" s="18">
        <v>2140.8225806451601</v>
      </c>
      <c r="CA40" s="18">
        <v>2694.61666666666</v>
      </c>
      <c r="CB40" s="18">
        <v>3229.66129032258</v>
      </c>
      <c r="CC40" s="18">
        <v>3301.5666666666598</v>
      </c>
      <c r="CD40" s="18">
        <v>2608.1451612903202</v>
      </c>
      <c r="CE40" s="18">
        <v>1681.3064516129</v>
      </c>
      <c r="CF40" s="18">
        <v>921.36500000000001</v>
      </c>
      <c r="CG40" s="18">
        <v>623.95645161290304</v>
      </c>
      <c r="CH40" s="18">
        <v>460.01666666666603</v>
      </c>
      <c r="CI40" s="18">
        <v>387.15967741935401</v>
      </c>
      <c r="CJ40" s="18">
        <v>533.95645161290304</v>
      </c>
      <c r="CK40" s="18">
        <v>839.84285714285704</v>
      </c>
      <c r="CL40" s="18">
        <v>1334</v>
      </c>
      <c r="CM40" s="18">
        <v>2243.61666666666</v>
      </c>
      <c r="CN40" s="18">
        <v>2977.4677419354798</v>
      </c>
      <c r="CO40" s="18">
        <v>3318.13333333333</v>
      </c>
      <c r="CP40" s="18">
        <v>2831.0806451612898</v>
      </c>
      <c r="CQ40" s="18">
        <v>1773.5096774193501</v>
      </c>
      <c r="CR40" s="18">
        <v>662.41166666666595</v>
      </c>
      <c r="CS40" s="18">
        <v>415.07419354838697</v>
      </c>
      <c r="CT40" s="18">
        <v>300.78666666666601</v>
      </c>
      <c r="CU40" s="18">
        <v>256.28225806451599</v>
      </c>
      <c r="CV40" s="18">
        <v>509.86612903225802</v>
      </c>
      <c r="CW40" s="18">
        <v>1324.22758620689</v>
      </c>
      <c r="CX40" s="18">
        <v>2202.8709677419301</v>
      </c>
      <c r="CY40" s="18">
        <v>2923.05</v>
      </c>
      <c r="CZ40" s="18">
        <v>3616.4032258064499</v>
      </c>
      <c r="DA40" s="18">
        <v>3290.7166666666599</v>
      </c>
      <c r="DB40" s="18">
        <v>2032.5161290322501</v>
      </c>
      <c r="DC40" s="18">
        <v>1290.8709677419299</v>
      </c>
      <c r="DD40" s="18">
        <v>997.05833333333305</v>
      </c>
      <c r="DE40" s="18">
        <v>743.58548387096698</v>
      </c>
      <c r="DF40" s="18">
        <v>572.94500000000005</v>
      </c>
      <c r="DG40" s="18">
        <v>476.41129032257999</v>
      </c>
      <c r="DH40" s="18">
        <v>739.08548387096698</v>
      </c>
      <c r="DI40" s="18">
        <v>1177.5249999999901</v>
      </c>
      <c r="DJ40" s="18">
        <v>1956.96774193548</v>
      </c>
      <c r="DK40" s="18">
        <v>2894.25</v>
      </c>
      <c r="DL40" s="18">
        <v>3577.4193548387002</v>
      </c>
      <c r="DM40" s="18">
        <v>3531.25</v>
      </c>
      <c r="DN40" s="18">
        <v>2762.0645161290299</v>
      </c>
      <c r="DO40" s="18">
        <v>2103.2903225806399</v>
      </c>
      <c r="DP40" s="18">
        <v>1582.56666666666</v>
      </c>
      <c r="DQ40" s="18">
        <v>1007.1129032258</v>
      </c>
      <c r="DR40" s="18">
        <v>699.77499999999998</v>
      </c>
      <c r="DS40" s="19">
        <v>562.70666666666602</v>
      </c>
    </row>
    <row r="41" spans="1:123" x14ac:dyDescent="0.25">
      <c r="A41" s="12" t="s">
        <v>98</v>
      </c>
      <c r="B41" s="13">
        <v>7</v>
      </c>
      <c r="C41" s="13" t="str">
        <f t="shared" si="4"/>
        <v>BB_L_16_GW_GW_LS_High_GW_GQ_12_001_7</v>
      </c>
      <c r="D41" s="14">
        <v>10</v>
      </c>
      <c r="E41" s="14">
        <v>10</v>
      </c>
      <c r="F41" s="14">
        <v>11.353225806451601</v>
      </c>
      <c r="G41" s="14">
        <v>163.059333333333</v>
      </c>
      <c r="H41" s="14">
        <v>1808.8225806451601</v>
      </c>
      <c r="I41" s="14">
        <v>938.11</v>
      </c>
      <c r="J41" s="14">
        <v>303.27258064516099</v>
      </c>
      <c r="K41" s="14">
        <v>213.18709677419301</v>
      </c>
      <c r="L41" s="14">
        <v>150.01</v>
      </c>
      <c r="M41" s="14">
        <v>103.956451612903</v>
      </c>
      <c r="N41" s="14">
        <v>86.698666666666597</v>
      </c>
      <c r="O41" s="14">
        <v>80.539838709677397</v>
      </c>
      <c r="P41" s="14">
        <v>135.277903225806</v>
      </c>
      <c r="Q41" s="14">
        <v>545.41964285714198</v>
      </c>
      <c r="R41" s="14">
        <v>1360.3967741935401</v>
      </c>
      <c r="S41" s="14">
        <v>2261.65</v>
      </c>
      <c r="T41" s="14">
        <v>3200</v>
      </c>
      <c r="U41" s="14">
        <v>3223.05</v>
      </c>
      <c r="V41" s="14">
        <v>1659.1129032258</v>
      </c>
      <c r="W41" s="14">
        <v>514.68064516129004</v>
      </c>
      <c r="X41" s="14">
        <v>198.956666666666</v>
      </c>
      <c r="Y41" s="14">
        <v>130.908064516129</v>
      </c>
      <c r="Z41" s="14">
        <v>114.361666666666</v>
      </c>
      <c r="AA41" s="14">
        <v>110.27903225806401</v>
      </c>
      <c r="AB41" s="14">
        <v>116.785483870967</v>
      </c>
      <c r="AC41" s="14">
        <v>225.73928571428499</v>
      </c>
      <c r="AD41" s="14">
        <v>916.86451612903204</v>
      </c>
      <c r="AE41" s="14">
        <v>2012.2333333333299</v>
      </c>
      <c r="AF41" s="14">
        <v>3127.22580645161</v>
      </c>
      <c r="AG41" s="14">
        <v>3515.4833333333299</v>
      </c>
      <c r="AH41" s="14">
        <v>2876.5483870967701</v>
      </c>
      <c r="AI41" s="14">
        <v>1700.0161290322501</v>
      </c>
      <c r="AJ41" s="14">
        <v>880.29333333333295</v>
      </c>
      <c r="AK41" s="14">
        <v>495.96290322580597</v>
      </c>
      <c r="AL41" s="14">
        <v>349.80666666666599</v>
      </c>
      <c r="AM41" s="14">
        <v>287.869354838709</v>
      </c>
      <c r="AN41" s="14">
        <v>266.04193548387002</v>
      </c>
      <c r="AO41" s="14">
        <v>279.14642857142798</v>
      </c>
      <c r="AP41" s="14">
        <v>353.41612903225803</v>
      </c>
      <c r="AQ41" s="14">
        <v>628.54</v>
      </c>
      <c r="AR41" s="14">
        <v>1713.83387096774</v>
      </c>
      <c r="AS41" s="14">
        <v>2830.2833333333301</v>
      </c>
      <c r="AT41" s="14">
        <v>2155.0806451612898</v>
      </c>
      <c r="AU41" s="14">
        <v>1104.57741935483</v>
      </c>
      <c r="AV41" s="14">
        <v>642.07999999999902</v>
      </c>
      <c r="AW41" s="14">
        <v>363.95967741935402</v>
      </c>
      <c r="AX41" s="14">
        <v>524.14499999999998</v>
      </c>
      <c r="AY41" s="14">
        <v>1995.8064516129</v>
      </c>
      <c r="AZ41" s="14">
        <v>2726.4193548387002</v>
      </c>
      <c r="BA41" s="14">
        <v>2851.53448275862</v>
      </c>
      <c r="BB41" s="14">
        <v>3169.6129032258</v>
      </c>
      <c r="BC41" s="14">
        <v>3672.85</v>
      </c>
      <c r="BD41" s="14">
        <v>3791.1935483870898</v>
      </c>
      <c r="BE41" s="14">
        <v>1549.8716666666601</v>
      </c>
      <c r="BF41" s="14">
        <v>724.13387096774102</v>
      </c>
      <c r="BG41" s="14">
        <v>359.41612903225803</v>
      </c>
      <c r="BH41" s="14">
        <v>216.54</v>
      </c>
      <c r="BI41" s="14">
        <v>193.84193548387</v>
      </c>
      <c r="BJ41" s="14">
        <v>191.141666666666</v>
      </c>
      <c r="BK41" s="14">
        <v>155.69677419354801</v>
      </c>
      <c r="BL41" s="14">
        <v>209.18709677419301</v>
      </c>
      <c r="BM41" s="14">
        <v>706.15357142857101</v>
      </c>
      <c r="BN41" s="14">
        <v>1642.7096774193501</v>
      </c>
      <c r="BO41" s="14">
        <v>2631.5</v>
      </c>
      <c r="BP41" s="14">
        <v>3239.3709677419301</v>
      </c>
      <c r="BQ41" s="14">
        <v>3590.9333333333302</v>
      </c>
      <c r="BR41" s="14">
        <v>3134.27419354838</v>
      </c>
      <c r="BS41" s="14">
        <v>1672.2580645161199</v>
      </c>
      <c r="BT41" s="14">
        <v>1037.5933333333301</v>
      </c>
      <c r="BU41" s="14">
        <v>678.95483870967701</v>
      </c>
      <c r="BV41" s="14">
        <v>502.82499999999999</v>
      </c>
      <c r="BW41" s="14">
        <v>407.32096774193502</v>
      </c>
      <c r="BX41" s="14">
        <v>715.138709677419</v>
      </c>
      <c r="BY41" s="14">
        <v>1519.6428571428501</v>
      </c>
      <c r="BZ41" s="14">
        <v>2457.4354838709601</v>
      </c>
      <c r="CA41" s="14">
        <v>3335.86666666666</v>
      </c>
      <c r="CB41" s="14">
        <v>3868.5</v>
      </c>
      <c r="CC41" s="14">
        <v>3890.9666666666599</v>
      </c>
      <c r="CD41" s="14">
        <v>2719.16129032258</v>
      </c>
      <c r="CE41" s="14">
        <v>1187.1806451612899</v>
      </c>
      <c r="CF41" s="14">
        <v>424.01666666666603</v>
      </c>
      <c r="CG41" s="14">
        <v>238.137096774193</v>
      </c>
      <c r="CH41" s="14">
        <v>207.64</v>
      </c>
      <c r="CI41" s="14">
        <v>194.23387096774101</v>
      </c>
      <c r="CJ41" s="14">
        <v>251.65161290322499</v>
      </c>
      <c r="CK41" s="14">
        <v>548.57857142857097</v>
      </c>
      <c r="CL41" s="14">
        <v>1442.4516129032199</v>
      </c>
      <c r="CM41" s="14">
        <v>2938.5</v>
      </c>
      <c r="CN41" s="14">
        <v>3798.3548387096698</v>
      </c>
      <c r="CO41" s="14">
        <v>3694.05</v>
      </c>
      <c r="CP41" s="14">
        <v>2658.0645161290299</v>
      </c>
      <c r="CQ41" s="14">
        <v>1216.53870967741</v>
      </c>
      <c r="CR41" s="14">
        <v>152.02166666666599</v>
      </c>
      <c r="CS41" s="14">
        <v>179.34193548387</v>
      </c>
      <c r="CT41" s="14">
        <v>164.32</v>
      </c>
      <c r="CU41" s="14">
        <v>136.619354838709</v>
      </c>
      <c r="CV41" s="14">
        <v>243.71935483870899</v>
      </c>
      <c r="CW41" s="14">
        <v>1285.58620689655</v>
      </c>
      <c r="CX41" s="14">
        <v>2771.0967741935401</v>
      </c>
      <c r="CY41" s="14">
        <v>3380.4166666666601</v>
      </c>
      <c r="CZ41" s="14">
        <v>4045.2903225806399</v>
      </c>
      <c r="DA41" s="14">
        <v>2441.96</v>
      </c>
      <c r="DB41" s="14">
        <v>658.59677419354796</v>
      </c>
      <c r="DC41" s="14">
        <v>390.07741935483801</v>
      </c>
      <c r="DD41" s="14">
        <v>322.97333333333302</v>
      </c>
      <c r="DE41" s="14">
        <v>282.91774193548298</v>
      </c>
      <c r="DF41" s="14">
        <v>235.40833333333299</v>
      </c>
      <c r="DG41" s="14">
        <v>195.25483870967699</v>
      </c>
      <c r="DH41" s="14">
        <v>326.424193548387</v>
      </c>
      <c r="DI41" s="14">
        <v>882.64642857142803</v>
      </c>
      <c r="DJ41" s="14">
        <v>2374.2903225806399</v>
      </c>
      <c r="DK41" s="14">
        <v>3696.4833333333299</v>
      </c>
      <c r="DL41" s="14">
        <v>3921.83870967741</v>
      </c>
      <c r="DM41" s="14">
        <v>3796.7</v>
      </c>
      <c r="DN41" s="14">
        <v>2500.7580645161202</v>
      </c>
      <c r="DO41" s="14">
        <v>1433.0967741935401</v>
      </c>
      <c r="DP41" s="14">
        <v>875.52666666666596</v>
      </c>
      <c r="DQ41" s="14">
        <v>416.03225806451599</v>
      </c>
      <c r="DR41" s="14">
        <v>245.81166666666601</v>
      </c>
      <c r="DS41" s="15">
        <v>208.26499999999999</v>
      </c>
    </row>
    <row r="42" spans="1:123" x14ac:dyDescent="0.25">
      <c r="A42" s="16" t="s">
        <v>98</v>
      </c>
      <c r="B42" s="17">
        <v>8</v>
      </c>
      <c r="C42" s="13" t="str">
        <f t="shared" si="4"/>
        <v>BB_L_16_GW_GW_LS_High_GW_GQ_12_001_8</v>
      </c>
      <c r="D42" s="18">
        <v>10</v>
      </c>
      <c r="E42" s="18">
        <v>10</v>
      </c>
      <c r="F42" s="18">
        <v>11.176935483870899</v>
      </c>
      <c r="G42" s="18">
        <v>124.50149999999999</v>
      </c>
      <c r="H42" s="18">
        <v>1458.95483870967</v>
      </c>
      <c r="I42" s="18">
        <v>1400.3416666666601</v>
      </c>
      <c r="J42" s="18">
        <v>561.67419354838603</v>
      </c>
      <c r="K42" s="18">
        <v>366.51129032258001</v>
      </c>
      <c r="L42" s="18">
        <v>242.59</v>
      </c>
      <c r="M42" s="18">
        <v>162.312903225806</v>
      </c>
      <c r="N42" s="18">
        <v>130.24833333333299</v>
      </c>
      <c r="O42" s="18">
        <v>112.01935483870901</v>
      </c>
      <c r="P42" s="18">
        <v>151.21774193548299</v>
      </c>
      <c r="Q42" s="18">
        <v>472.74285714285702</v>
      </c>
      <c r="R42" s="18">
        <v>1150.1177419354799</v>
      </c>
      <c r="S42" s="18">
        <v>1927.2166666666601</v>
      </c>
      <c r="T42" s="18">
        <v>2810.3225806451601</v>
      </c>
      <c r="U42" s="18">
        <v>3130.0166666666601</v>
      </c>
      <c r="V42" s="18">
        <v>1987.6451612903199</v>
      </c>
      <c r="W42" s="18">
        <v>789.19193548387</v>
      </c>
      <c r="X42" s="18">
        <v>353.368333333333</v>
      </c>
      <c r="Y42" s="18">
        <v>206.62258064516101</v>
      </c>
      <c r="Z42" s="18">
        <v>157.75166666666601</v>
      </c>
      <c r="AA42" s="18">
        <v>135.37258064516101</v>
      </c>
      <c r="AB42" s="18">
        <v>130.14516129032199</v>
      </c>
      <c r="AC42" s="18">
        <v>217.685714285714</v>
      </c>
      <c r="AD42" s="18">
        <v>774.56935483870905</v>
      </c>
      <c r="AE42" s="18">
        <v>1702.56666666666</v>
      </c>
      <c r="AF42" s="18">
        <v>2735.5161290322499</v>
      </c>
      <c r="AG42" s="18">
        <v>3340.6666666666601</v>
      </c>
      <c r="AH42" s="18">
        <v>2946.4193548387002</v>
      </c>
      <c r="AI42" s="18">
        <v>1954.4193548387</v>
      </c>
      <c r="AJ42" s="18">
        <v>1154.0350000000001</v>
      </c>
      <c r="AK42" s="18">
        <v>709.11129032257998</v>
      </c>
      <c r="AL42" s="18">
        <v>513.03499999999997</v>
      </c>
      <c r="AM42" s="18">
        <v>418.11774193548302</v>
      </c>
      <c r="AN42" s="18">
        <v>374.55967741935399</v>
      </c>
      <c r="AO42" s="18">
        <v>374.05714285714203</v>
      </c>
      <c r="AP42" s="18">
        <v>432.69354838709597</v>
      </c>
      <c r="AQ42" s="18">
        <v>656.63666666666597</v>
      </c>
      <c r="AR42" s="18">
        <v>1503.5580645161201</v>
      </c>
      <c r="AS42" s="18">
        <v>2506.3333333333298</v>
      </c>
      <c r="AT42" s="18">
        <v>2188.6290322580599</v>
      </c>
      <c r="AU42" s="18">
        <v>1340.5</v>
      </c>
      <c r="AV42" s="18">
        <v>859.60833333333301</v>
      </c>
      <c r="AW42" s="18">
        <v>540.09838709677399</v>
      </c>
      <c r="AX42" s="18">
        <v>507.75</v>
      </c>
      <c r="AY42" s="18">
        <v>1575.7870967741901</v>
      </c>
      <c r="AZ42" s="18">
        <v>2356.6129032258</v>
      </c>
      <c r="BA42" s="18">
        <v>2735.06896551724</v>
      </c>
      <c r="BB42" s="18">
        <v>3116.2903225806399</v>
      </c>
      <c r="BC42" s="18">
        <v>3556.5333333333301</v>
      </c>
      <c r="BD42" s="18">
        <v>3819.5483870967701</v>
      </c>
      <c r="BE42" s="18">
        <v>2282.2833333333301</v>
      </c>
      <c r="BF42" s="18">
        <v>1142.3</v>
      </c>
      <c r="BG42" s="18">
        <v>550.16290322580596</v>
      </c>
      <c r="BH42" s="18">
        <v>342.39</v>
      </c>
      <c r="BI42" s="18">
        <v>270.41935483870901</v>
      </c>
      <c r="BJ42" s="18">
        <v>228.34833333333299</v>
      </c>
      <c r="BK42" s="18">
        <v>182.70806451612799</v>
      </c>
      <c r="BL42" s="18">
        <v>210.21451612903201</v>
      </c>
      <c r="BM42" s="18">
        <v>606.45000000000005</v>
      </c>
      <c r="BN42" s="18">
        <v>1405.5967741935401</v>
      </c>
      <c r="BO42" s="18">
        <v>2303.9666666666599</v>
      </c>
      <c r="BP42" s="18">
        <v>2933.4677419354798</v>
      </c>
      <c r="BQ42" s="18">
        <v>3365.5166666666601</v>
      </c>
      <c r="BR42" s="18">
        <v>3071.1451612903202</v>
      </c>
      <c r="BS42" s="18">
        <v>1902.5967741935401</v>
      </c>
      <c r="BT42" s="18">
        <v>1280.5999999999999</v>
      </c>
      <c r="BU42" s="18">
        <v>883.95</v>
      </c>
      <c r="BV42" s="18">
        <v>669.64666666666596</v>
      </c>
      <c r="BW42" s="18">
        <v>532.96290322580603</v>
      </c>
      <c r="BX42" s="18">
        <v>747.59677419354796</v>
      </c>
      <c r="BY42" s="18">
        <v>1404.07142857142</v>
      </c>
      <c r="BZ42" s="18">
        <v>2222.0645161290299</v>
      </c>
      <c r="CA42" s="18">
        <v>3040.6833333333302</v>
      </c>
      <c r="CB42" s="18">
        <v>3622.6290322580599</v>
      </c>
      <c r="CC42" s="18">
        <v>3828.6666666666601</v>
      </c>
      <c r="CD42" s="18">
        <v>2960.33870967741</v>
      </c>
      <c r="CE42" s="18">
        <v>1557.1387096774099</v>
      </c>
      <c r="CF42" s="18">
        <v>668.04666666666606</v>
      </c>
      <c r="CG42" s="18">
        <v>406.056451612903</v>
      </c>
      <c r="CH42" s="18">
        <v>308.03500000000003</v>
      </c>
      <c r="CI42" s="18">
        <v>254.85322580645101</v>
      </c>
      <c r="CJ42" s="18">
        <v>275.55967741935399</v>
      </c>
      <c r="CK42" s="18">
        <v>516.84107142857101</v>
      </c>
      <c r="CL42" s="18">
        <v>1255.4806451612901</v>
      </c>
      <c r="CM42" s="18">
        <v>2572.38333333333</v>
      </c>
      <c r="CN42" s="18">
        <v>3453.3709677419301</v>
      </c>
      <c r="CO42" s="18">
        <v>3727.65</v>
      </c>
      <c r="CP42" s="18">
        <v>2983.4032258064499</v>
      </c>
      <c r="CQ42" s="18">
        <v>1599.6209677419299</v>
      </c>
      <c r="CR42" s="18">
        <v>353.84833333333302</v>
      </c>
      <c r="CS42" s="18">
        <v>272.77903225806398</v>
      </c>
      <c r="CT42" s="18">
        <v>218.91499999999999</v>
      </c>
      <c r="CU42" s="18">
        <v>176.18225806451599</v>
      </c>
      <c r="CV42" s="18">
        <v>236.175806451612</v>
      </c>
      <c r="CW42" s="18">
        <v>1062.7586206896499</v>
      </c>
      <c r="CX42" s="18">
        <v>2413.6129032258</v>
      </c>
      <c r="CY42" s="18">
        <v>3247.3333333333298</v>
      </c>
      <c r="CZ42" s="18">
        <v>3910.0161290322499</v>
      </c>
      <c r="DA42" s="18">
        <v>3125.65</v>
      </c>
      <c r="DB42" s="18">
        <v>1347.1290322580601</v>
      </c>
      <c r="DC42" s="18">
        <v>796.80645161290295</v>
      </c>
      <c r="DD42" s="18">
        <v>624.231666666666</v>
      </c>
      <c r="DE42" s="18">
        <v>492.638709677419</v>
      </c>
      <c r="DF42" s="18">
        <v>391.27499999999998</v>
      </c>
      <c r="DG42" s="18">
        <v>312.674193548387</v>
      </c>
      <c r="DH42" s="18">
        <v>366.93870967741901</v>
      </c>
      <c r="DI42" s="18">
        <v>807.61785714285702</v>
      </c>
      <c r="DJ42" s="18">
        <v>2066.7096774193501</v>
      </c>
      <c r="DK42" s="18">
        <v>3322.7833333333301</v>
      </c>
      <c r="DL42" s="18">
        <v>3867.9838709677401</v>
      </c>
      <c r="DM42" s="18">
        <v>3903.65</v>
      </c>
      <c r="DN42" s="18">
        <v>2909.83870967741</v>
      </c>
      <c r="DO42" s="18">
        <v>1875.1774193548299</v>
      </c>
      <c r="DP42" s="18">
        <v>1242.04666666666</v>
      </c>
      <c r="DQ42" s="18">
        <v>686.47258064516097</v>
      </c>
      <c r="DR42" s="18">
        <v>438.611666666666</v>
      </c>
      <c r="DS42" s="19">
        <v>344.98499999999899</v>
      </c>
    </row>
    <row r="43" spans="1:123" x14ac:dyDescent="0.25">
      <c r="A43" s="12" t="s">
        <v>98</v>
      </c>
      <c r="B43" s="13">
        <v>9</v>
      </c>
      <c r="C43" s="13" t="str">
        <f t="shared" si="4"/>
        <v>BB_L_16_GW_GW_LS_High_GW_GQ_12_001_9</v>
      </c>
      <c r="D43" s="14">
        <v>10</v>
      </c>
      <c r="E43" s="14">
        <v>10</v>
      </c>
      <c r="F43" s="14">
        <v>10.4716129032258</v>
      </c>
      <c r="G43" s="14">
        <v>67.256333333333302</v>
      </c>
      <c r="H43" s="14">
        <v>951.00322580645104</v>
      </c>
      <c r="I43" s="14">
        <v>1758.7833333333299</v>
      </c>
      <c r="J43" s="14">
        <v>926.38064516128998</v>
      </c>
      <c r="K43" s="14">
        <v>596.18709677419304</v>
      </c>
      <c r="L43" s="14">
        <v>380.12333333333299</v>
      </c>
      <c r="M43" s="14">
        <v>251.12580645161199</v>
      </c>
      <c r="N43" s="14">
        <v>195.00333333333299</v>
      </c>
      <c r="O43" s="14">
        <v>157.47741935483799</v>
      </c>
      <c r="P43" s="14">
        <v>161.62258064516101</v>
      </c>
      <c r="Q43" s="14">
        <v>346.01249999999999</v>
      </c>
      <c r="R43" s="14">
        <v>799.25967741935403</v>
      </c>
      <c r="S43" s="14">
        <v>1414.5</v>
      </c>
      <c r="T43" s="14">
        <v>2234.6774193548299</v>
      </c>
      <c r="U43" s="14">
        <v>2838.4666666666599</v>
      </c>
      <c r="V43" s="14">
        <v>2337.6290322580599</v>
      </c>
      <c r="W43" s="14">
        <v>1180.72258064516</v>
      </c>
      <c r="X43" s="14">
        <v>581.14666666666596</v>
      </c>
      <c r="Y43" s="14">
        <v>331.68870967741901</v>
      </c>
      <c r="Z43" s="14">
        <v>238.011666666666</v>
      </c>
      <c r="AA43" s="14">
        <v>186.729032258064</v>
      </c>
      <c r="AB43" s="14">
        <v>158.351612903225</v>
      </c>
      <c r="AC43" s="14">
        <v>194.808928571428</v>
      </c>
      <c r="AD43" s="14">
        <v>537.61290322580601</v>
      </c>
      <c r="AE43" s="14">
        <v>1217.95</v>
      </c>
      <c r="AF43" s="14">
        <v>2131.9354838709601</v>
      </c>
      <c r="AG43" s="14">
        <v>2917.8166666666598</v>
      </c>
      <c r="AH43" s="14">
        <v>2934.4032258064499</v>
      </c>
      <c r="AI43" s="14">
        <v>2273.4516129032199</v>
      </c>
      <c r="AJ43" s="14">
        <v>1530.6666666666599</v>
      </c>
      <c r="AK43" s="14">
        <v>1016.9629032258</v>
      </c>
      <c r="AL43" s="14">
        <v>750.55666666666605</v>
      </c>
      <c r="AM43" s="14">
        <v>604.69354838709603</v>
      </c>
      <c r="AN43" s="14">
        <v>523.99032258064506</v>
      </c>
      <c r="AO43" s="14">
        <v>493.80535714285702</v>
      </c>
      <c r="AP43" s="14">
        <v>514.22903225806397</v>
      </c>
      <c r="AQ43" s="14">
        <v>655.89666666666596</v>
      </c>
      <c r="AR43" s="14">
        <v>1223.44354838709</v>
      </c>
      <c r="AS43" s="14">
        <v>2040.95</v>
      </c>
      <c r="AT43" s="14">
        <v>2193.2903225806399</v>
      </c>
      <c r="AU43" s="14">
        <v>1665.5645161290299</v>
      </c>
      <c r="AV43" s="14">
        <v>1175.6983333333301</v>
      </c>
      <c r="AW43" s="14">
        <v>796.51612903225805</v>
      </c>
      <c r="AX43" s="14">
        <v>574.90166666666596</v>
      </c>
      <c r="AY43" s="14">
        <v>1099.9419354838701</v>
      </c>
      <c r="AZ43" s="14">
        <v>1755.08064516129</v>
      </c>
      <c r="BA43" s="14">
        <v>2214.2413793103401</v>
      </c>
      <c r="BB43" s="14">
        <v>2728.88709677419</v>
      </c>
      <c r="BC43" s="14">
        <v>3206.9833333333299</v>
      </c>
      <c r="BD43" s="14">
        <v>3602.5161290322499</v>
      </c>
      <c r="BE43" s="14">
        <v>2987.65</v>
      </c>
      <c r="BF43" s="14">
        <v>1750.16129032258</v>
      </c>
      <c r="BG43" s="14">
        <v>876.78225806451599</v>
      </c>
      <c r="BH43" s="14">
        <v>551.76333333333298</v>
      </c>
      <c r="BI43" s="14">
        <v>405.34838709677399</v>
      </c>
      <c r="BJ43" s="14">
        <v>308.44999999999902</v>
      </c>
      <c r="BK43" s="14">
        <v>241.896774193548</v>
      </c>
      <c r="BL43" s="14">
        <v>221.83548387096701</v>
      </c>
      <c r="BM43" s="14">
        <v>434.90892857142802</v>
      </c>
      <c r="BN43" s="14">
        <v>999.44838709677401</v>
      </c>
      <c r="BO43" s="14">
        <v>1769.8333333333301</v>
      </c>
      <c r="BP43" s="14">
        <v>2407.0967741935401</v>
      </c>
      <c r="BQ43" s="14">
        <v>2928.35</v>
      </c>
      <c r="BR43" s="14">
        <v>2920.6774193548299</v>
      </c>
      <c r="BS43" s="14">
        <v>2187.6451612903202</v>
      </c>
      <c r="BT43" s="14">
        <v>1634.0166666666601</v>
      </c>
      <c r="BU43" s="14">
        <v>1185.2096774193501</v>
      </c>
      <c r="BV43" s="14">
        <v>906.94499999999903</v>
      </c>
      <c r="BW43" s="14">
        <v>705.61774193548297</v>
      </c>
      <c r="BX43" s="14">
        <v>759.35967741935406</v>
      </c>
      <c r="BY43" s="14">
        <v>1173.7107142857101</v>
      </c>
      <c r="BZ43" s="14">
        <v>1824.46774193548</v>
      </c>
      <c r="CA43" s="14">
        <v>2583.9833333333299</v>
      </c>
      <c r="CB43" s="14">
        <v>3209.3548387096698</v>
      </c>
      <c r="CC43" s="14">
        <v>3605.38333333333</v>
      </c>
      <c r="CD43" s="14">
        <v>3197.5483870967701</v>
      </c>
      <c r="CE43" s="14">
        <v>2063.3709677419301</v>
      </c>
      <c r="CF43" s="14">
        <v>1043.905</v>
      </c>
      <c r="CG43" s="14">
        <v>656.03709677419295</v>
      </c>
      <c r="CH43" s="14">
        <v>466.64166666666603</v>
      </c>
      <c r="CI43" s="14">
        <v>361.20967741935402</v>
      </c>
      <c r="CJ43" s="14">
        <v>322.84838709677399</v>
      </c>
      <c r="CK43" s="14">
        <v>440.92142857142801</v>
      </c>
      <c r="CL43" s="14">
        <v>940.60645161290302</v>
      </c>
      <c r="CM43" s="14">
        <v>2004.18333333333</v>
      </c>
      <c r="CN43" s="14">
        <v>2893.4838709677401</v>
      </c>
      <c r="CO43" s="14">
        <v>3466.36666666666</v>
      </c>
      <c r="CP43" s="14">
        <v>3261</v>
      </c>
      <c r="CQ43" s="14">
        <v>2098.7354838709598</v>
      </c>
      <c r="CR43" s="14">
        <v>701.22166666666601</v>
      </c>
      <c r="CS43" s="14">
        <v>443.832258064516</v>
      </c>
      <c r="CT43" s="14">
        <v>321.23333333333301</v>
      </c>
      <c r="CU43" s="14">
        <v>247.70483870967701</v>
      </c>
      <c r="CV43" s="14">
        <v>232.70806451612901</v>
      </c>
      <c r="CW43" s="14">
        <v>727.06034482758605</v>
      </c>
      <c r="CX43" s="14">
        <v>1798.5645161290299</v>
      </c>
      <c r="CY43" s="14">
        <v>2750.95</v>
      </c>
      <c r="CZ43" s="14">
        <v>3549</v>
      </c>
      <c r="DA43" s="14">
        <v>3547.6666666666601</v>
      </c>
      <c r="DB43" s="14">
        <v>2213.4354838709601</v>
      </c>
      <c r="DC43" s="14">
        <v>1375.5483870967701</v>
      </c>
      <c r="DD43" s="14">
        <v>1040.79666666666</v>
      </c>
      <c r="DE43" s="14">
        <v>775.42903225806401</v>
      </c>
      <c r="DF43" s="14">
        <v>598.14333333333298</v>
      </c>
      <c r="DG43" s="14">
        <v>466.312903225806</v>
      </c>
      <c r="DH43" s="14">
        <v>408.71612903225798</v>
      </c>
      <c r="DI43" s="14">
        <v>639.68928571428501</v>
      </c>
      <c r="DJ43" s="14">
        <v>1586.7838709677401</v>
      </c>
      <c r="DK43" s="14">
        <v>2752.9333333333302</v>
      </c>
      <c r="DL43" s="14">
        <v>3520.4516129032199</v>
      </c>
      <c r="DM43" s="14">
        <v>3807.9166666666601</v>
      </c>
      <c r="DN43" s="14">
        <v>3325.5161290322499</v>
      </c>
      <c r="DO43" s="14">
        <v>2454.1774193548299</v>
      </c>
      <c r="DP43" s="14">
        <v>1747.1</v>
      </c>
      <c r="DQ43" s="14">
        <v>1062.9870967741899</v>
      </c>
      <c r="DR43" s="14">
        <v>708.04166666666595</v>
      </c>
      <c r="DS43" s="15">
        <v>536.97833333333301</v>
      </c>
    </row>
    <row r="44" spans="1:123" x14ac:dyDescent="0.25">
      <c r="A44" s="16" t="s">
        <v>98</v>
      </c>
      <c r="B44" s="17">
        <v>10</v>
      </c>
      <c r="C44" s="13" t="str">
        <f t="shared" si="4"/>
        <v>BB_L_16_GW_GW_LS_High_GW_GQ_12_001_10</v>
      </c>
      <c r="D44" s="18">
        <v>10</v>
      </c>
      <c r="E44" s="18">
        <v>10</v>
      </c>
      <c r="F44" s="18">
        <v>10</v>
      </c>
      <c r="G44" s="18">
        <v>11.0018333333333</v>
      </c>
      <c r="H44" s="18">
        <v>321.08193548387101</v>
      </c>
      <c r="I44" s="18">
        <v>1953.0833333333301</v>
      </c>
      <c r="J44" s="18">
        <v>820.94354838709603</v>
      </c>
      <c r="K44" s="18">
        <v>473.267741935483</v>
      </c>
      <c r="L44" s="18">
        <v>320.18666666666599</v>
      </c>
      <c r="M44" s="18">
        <v>223.267741935483</v>
      </c>
      <c r="N44" s="18">
        <v>177.25666666666601</v>
      </c>
      <c r="O44" s="18">
        <v>140.44677419354801</v>
      </c>
      <c r="P44" s="18">
        <v>117.09354838709601</v>
      </c>
      <c r="Q44" s="18">
        <v>118.946428571428</v>
      </c>
      <c r="R44" s="18">
        <v>234.50161290322501</v>
      </c>
      <c r="S44" s="18">
        <v>616.26166666666597</v>
      </c>
      <c r="T44" s="18">
        <v>1664.19354838709</v>
      </c>
      <c r="U44" s="18">
        <v>2837.6666666666601</v>
      </c>
      <c r="V44" s="18">
        <v>3108.6774193548299</v>
      </c>
      <c r="W44" s="18">
        <v>1603.0612903225799</v>
      </c>
      <c r="X44" s="18">
        <v>582.31333333333305</v>
      </c>
      <c r="Y44" s="18">
        <v>285.18064516128999</v>
      </c>
      <c r="Z44" s="18">
        <v>207.80499999999901</v>
      </c>
      <c r="AA44" s="18">
        <v>169.18225806451599</v>
      </c>
      <c r="AB44" s="18">
        <v>143.54032258064501</v>
      </c>
      <c r="AC44" s="18">
        <v>131.00535714285701</v>
      </c>
      <c r="AD44" s="18">
        <v>164.045161290322</v>
      </c>
      <c r="AE44" s="18">
        <v>465.79833333333301</v>
      </c>
      <c r="AF44" s="18">
        <v>1400.89838709677</v>
      </c>
      <c r="AG44" s="18">
        <v>2670.5666666666598</v>
      </c>
      <c r="AH44" s="18">
        <v>3189.5</v>
      </c>
      <c r="AI44" s="18">
        <v>3070.3064516129002</v>
      </c>
      <c r="AJ44" s="18">
        <v>2132.6999999999998</v>
      </c>
      <c r="AK44" s="18">
        <v>1290.6290322580601</v>
      </c>
      <c r="AL44" s="18">
        <v>859.68166666666605</v>
      </c>
      <c r="AM44" s="18">
        <v>630.908064516129</v>
      </c>
      <c r="AN44" s="18">
        <v>496.50322580645098</v>
      </c>
      <c r="AO44" s="18">
        <v>421.20892857142798</v>
      </c>
      <c r="AP44" s="18">
        <v>374.629032258064</v>
      </c>
      <c r="AQ44" s="18">
        <v>356.70333333333298</v>
      </c>
      <c r="AR44" s="18">
        <v>616.95806451612896</v>
      </c>
      <c r="AS44" s="18">
        <v>1201.3916666666601</v>
      </c>
      <c r="AT44" s="18">
        <v>2189.7580645161202</v>
      </c>
      <c r="AU44" s="18">
        <v>2349.0806451612898</v>
      </c>
      <c r="AV44" s="18">
        <v>1664.0166666666601</v>
      </c>
      <c r="AW44" s="18">
        <v>903.27096774193501</v>
      </c>
      <c r="AX44" s="18">
        <v>471.52499999999998</v>
      </c>
      <c r="AY44" s="18">
        <v>522.71935483870902</v>
      </c>
      <c r="AZ44" s="18">
        <v>1035.19032258064</v>
      </c>
      <c r="BA44" s="18">
        <v>1529.7931034482699</v>
      </c>
      <c r="BB44" s="18">
        <v>2144.6935483870898</v>
      </c>
      <c r="BC44" s="18">
        <v>2706.6833333333302</v>
      </c>
      <c r="BD44" s="18">
        <v>3279.5967741935401</v>
      </c>
      <c r="BE44" s="18">
        <v>3270.6666666666601</v>
      </c>
      <c r="BF44" s="18">
        <v>1746.1774193548299</v>
      </c>
      <c r="BG44" s="18">
        <v>809.92096774193499</v>
      </c>
      <c r="BH44" s="18">
        <v>536.08000000000004</v>
      </c>
      <c r="BI44" s="18">
        <v>386.767741935483</v>
      </c>
      <c r="BJ44" s="18">
        <v>275.35333333333301</v>
      </c>
      <c r="BK44" s="18">
        <v>233.20806451612901</v>
      </c>
      <c r="BL44" s="18">
        <v>201.814516129032</v>
      </c>
      <c r="BM44" s="18">
        <v>183.4375</v>
      </c>
      <c r="BN44" s="18">
        <v>303.03064516129001</v>
      </c>
      <c r="BO44" s="18">
        <v>861.23999999999899</v>
      </c>
      <c r="BP44" s="18">
        <v>1797.9838709677399</v>
      </c>
      <c r="BQ44" s="18">
        <v>2719.1833333333302</v>
      </c>
      <c r="BR44" s="18">
        <v>3114.0161290322499</v>
      </c>
      <c r="BS44" s="18">
        <v>3040.22580645161</v>
      </c>
      <c r="BT44" s="18">
        <v>2489.6833333333302</v>
      </c>
      <c r="BU44" s="18">
        <v>1745.7096774193501</v>
      </c>
      <c r="BV44" s="18">
        <v>1149.2616666666599</v>
      </c>
      <c r="BW44" s="18">
        <v>729.00645161290299</v>
      </c>
      <c r="BX44" s="18">
        <v>558.54193548387104</v>
      </c>
      <c r="BY44" s="18">
        <v>546.57857142857097</v>
      </c>
      <c r="BZ44" s="18">
        <v>889.74193548387098</v>
      </c>
      <c r="CA44" s="18">
        <v>1887.15</v>
      </c>
      <c r="CB44" s="18">
        <v>2932.83870967741</v>
      </c>
      <c r="CC44" s="18">
        <v>3553.7333333333299</v>
      </c>
      <c r="CD44" s="18">
        <v>3665.1774193548299</v>
      </c>
      <c r="CE44" s="18">
        <v>2836.9193548387002</v>
      </c>
      <c r="CF44" s="18">
        <v>1224.0449999999901</v>
      </c>
      <c r="CG44" s="18">
        <v>662.73225806451603</v>
      </c>
      <c r="CH44" s="18">
        <v>412.41500000000002</v>
      </c>
      <c r="CI44" s="18">
        <v>310.91451612903199</v>
      </c>
      <c r="CJ44" s="18">
        <v>265.553225806451</v>
      </c>
      <c r="CK44" s="18">
        <v>247.40714285714199</v>
      </c>
      <c r="CL44" s="18">
        <v>343.61612903225802</v>
      </c>
      <c r="CM44" s="18">
        <v>1234.19333333333</v>
      </c>
      <c r="CN44" s="18">
        <v>2450.7580645161202</v>
      </c>
      <c r="CO44" s="18">
        <v>3226.4166666666601</v>
      </c>
      <c r="CP44" s="18">
        <v>3496.3225806451601</v>
      </c>
      <c r="CQ44" s="18">
        <v>2477.8112903225801</v>
      </c>
      <c r="CR44" s="18">
        <v>531.486666666666</v>
      </c>
      <c r="CS44" s="18">
        <v>269.29032258064501</v>
      </c>
      <c r="CT44" s="18">
        <v>214.694999999999</v>
      </c>
      <c r="CU44" s="18">
        <v>208.89032258064501</v>
      </c>
      <c r="CV44" s="18">
        <v>172.851612903225</v>
      </c>
      <c r="CW44" s="18">
        <v>215.71551724137899</v>
      </c>
      <c r="CX44" s="18">
        <v>765.35645161290302</v>
      </c>
      <c r="CY44" s="18">
        <v>1968.38333333333</v>
      </c>
      <c r="CZ44" s="18">
        <v>3113.5645161290299</v>
      </c>
      <c r="DA44" s="18">
        <v>3293.7833333333301</v>
      </c>
      <c r="DB44" s="18">
        <v>1880.53225806451</v>
      </c>
      <c r="DC44" s="18">
        <v>934.97903225806397</v>
      </c>
      <c r="DD44" s="18">
        <v>711.57666666666603</v>
      </c>
      <c r="DE44" s="18">
        <v>541.68225806451596</v>
      </c>
      <c r="DF44" s="18">
        <v>439.76833333333298</v>
      </c>
      <c r="DG44" s="18">
        <v>367.75967741935398</v>
      </c>
      <c r="DH44" s="18">
        <v>282.572580645161</v>
      </c>
      <c r="DI44" s="18">
        <v>258.580357142857</v>
      </c>
      <c r="DJ44" s="18">
        <v>717.98064516129</v>
      </c>
      <c r="DK44" s="18">
        <v>2210.4333333333302</v>
      </c>
      <c r="DL44" s="18">
        <v>3298.72580645161</v>
      </c>
      <c r="DM44" s="18">
        <v>3608.55</v>
      </c>
      <c r="DN44" s="18">
        <v>3658.4516129032199</v>
      </c>
      <c r="DO44" s="18">
        <v>3125.0806451612898</v>
      </c>
      <c r="DP44" s="18">
        <v>2157.1</v>
      </c>
      <c r="DQ44" s="18">
        <v>1056.0693548387001</v>
      </c>
      <c r="DR44" s="18">
        <v>638.71</v>
      </c>
      <c r="DS44" s="19">
        <v>444.50833333333298</v>
      </c>
    </row>
    <row r="45" spans="1:123" x14ac:dyDescent="0.25">
      <c r="A45" s="12" t="s">
        <v>98</v>
      </c>
      <c r="B45" s="13">
        <v>11</v>
      </c>
      <c r="C45" s="13" t="str">
        <f t="shared" si="4"/>
        <v>BB_L_16_GW_GW_LS_High_GW_GQ_12_001_11</v>
      </c>
      <c r="D45" s="14">
        <v>10</v>
      </c>
      <c r="E45" s="14">
        <v>10</v>
      </c>
      <c r="F45" s="14">
        <v>10</v>
      </c>
      <c r="G45" s="14">
        <v>10.967000000000001</v>
      </c>
      <c r="H45" s="14">
        <v>286.81564516128998</v>
      </c>
      <c r="I45" s="14">
        <v>1995.85</v>
      </c>
      <c r="J45" s="14">
        <v>1017.12741935483</v>
      </c>
      <c r="K45" s="14">
        <v>616.04999999999995</v>
      </c>
      <c r="L45" s="14">
        <v>412.17666666666599</v>
      </c>
      <c r="M45" s="14">
        <v>276.87580645161199</v>
      </c>
      <c r="N45" s="14">
        <v>212.993333333333</v>
      </c>
      <c r="O45" s="14">
        <v>164.203225806451</v>
      </c>
      <c r="P45" s="14">
        <v>134.33064516128999</v>
      </c>
      <c r="Q45" s="14">
        <v>131.94999999999999</v>
      </c>
      <c r="R45" s="14">
        <v>246.38387096774099</v>
      </c>
      <c r="S45" s="14">
        <v>622.88333333333298</v>
      </c>
      <c r="T45" s="14">
        <v>1628.6290322580601</v>
      </c>
      <c r="U45" s="14">
        <v>2763.9333333333302</v>
      </c>
      <c r="V45" s="14">
        <v>3099.6451612903202</v>
      </c>
      <c r="W45" s="14">
        <v>1716.6129032258</v>
      </c>
      <c r="X45" s="14">
        <v>695.64499999999998</v>
      </c>
      <c r="Y45" s="14">
        <v>356.84354838709601</v>
      </c>
      <c r="Z45" s="14">
        <v>251.759999999999</v>
      </c>
      <c r="AA45" s="14">
        <v>197.49354838709601</v>
      </c>
      <c r="AB45" s="14">
        <v>162.32580645161201</v>
      </c>
      <c r="AC45" s="14">
        <v>144.623214285714</v>
      </c>
      <c r="AD45" s="14">
        <v>173.70645161290301</v>
      </c>
      <c r="AE45" s="14">
        <v>472.18166666666599</v>
      </c>
      <c r="AF45" s="14">
        <v>1381.4064516128999</v>
      </c>
      <c r="AG45" s="14">
        <v>2622.61666666666</v>
      </c>
      <c r="AH45" s="14">
        <v>3156.8225806451601</v>
      </c>
      <c r="AI45" s="14">
        <v>3070.4677419354798</v>
      </c>
      <c r="AJ45" s="14">
        <v>2183.1666666666601</v>
      </c>
      <c r="AK45" s="14">
        <v>1362.8709677419299</v>
      </c>
      <c r="AL45" s="14">
        <v>931.82333333333304</v>
      </c>
      <c r="AM45" s="14">
        <v>692.39677419354803</v>
      </c>
      <c r="AN45" s="14">
        <v>549.65967741935401</v>
      </c>
      <c r="AO45" s="14">
        <v>468.28750000000002</v>
      </c>
      <c r="AP45" s="14">
        <v>418.12741935483803</v>
      </c>
      <c r="AQ45" s="14">
        <v>399.558333333333</v>
      </c>
      <c r="AR45" s="14">
        <v>648.67903225806401</v>
      </c>
      <c r="AS45" s="14">
        <v>1210.1983333333301</v>
      </c>
      <c r="AT45" s="14">
        <v>2158.5645161290299</v>
      </c>
      <c r="AU45" s="14">
        <v>2333.3064516129002</v>
      </c>
      <c r="AV45" s="14">
        <v>1685.5333333333299</v>
      </c>
      <c r="AW45" s="14">
        <v>967.73548387096696</v>
      </c>
      <c r="AX45" s="14">
        <v>544.06500000000005</v>
      </c>
      <c r="AY45" s="14">
        <v>545.11774193548297</v>
      </c>
      <c r="AZ45" s="14">
        <v>1025.7241935483801</v>
      </c>
      <c r="BA45" s="14">
        <v>1576.8793103448199</v>
      </c>
      <c r="BB45" s="14">
        <v>2239.1774193548299</v>
      </c>
      <c r="BC45" s="14">
        <v>2809.4166666666601</v>
      </c>
      <c r="BD45" s="14">
        <v>3362.1774193548299</v>
      </c>
      <c r="BE45" s="14">
        <v>3485.45</v>
      </c>
      <c r="BF45" s="14">
        <v>2061.0322580645102</v>
      </c>
      <c r="BG45" s="14">
        <v>1010.76774193548</v>
      </c>
      <c r="BH45" s="14">
        <v>655.21833333333302</v>
      </c>
      <c r="BI45" s="14">
        <v>458.64677419354803</v>
      </c>
      <c r="BJ45" s="14">
        <v>319.90499999999997</v>
      </c>
      <c r="BK45" s="14">
        <v>262.23870967741902</v>
      </c>
      <c r="BL45" s="14">
        <v>219.48387096774101</v>
      </c>
      <c r="BM45" s="14">
        <v>194.142857142857</v>
      </c>
      <c r="BN45" s="14">
        <v>312.72258064516097</v>
      </c>
      <c r="BO45" s="14">
        <v>873.27166666666596</v>
      </c>
      <c r="BP45" s="14">
        <v>1804.4516129032199</v>
      </c>
      <c r="BQ45" s="14">
        <v>2710.9166666666601</v>
      </c>
      <c r="BR45" s="14">
        <v>3097.7903225806399</v>
      </c>
      <c r="BS45" s="14">
        <v>3049.0645161290299</v>
      </c>
      <c r="BT45" s="14">
        <v>2491.9666666666599</v>
      </c>
      <c r="BU45" s="14">
        <v>1757.83870967741</v>
      </c>
      <c r="BV45" s="14">
        <v>1180.30666666666</v>
      </c>
      <c r="BW45" s="14">
        <v>778.25645161290299</v>
      </c>
      <c r="BX45" s="14">
        <v>608.80161290322496</v>
      </c>
      <c r="BY45" s="14">
        <v>595.082142857142</v>
      </c>
      <c r="BZ45" s="14">
        <v>934.75161290322501</v>
      </c>
      <c r="CA45" s="14">
        <v>1900.56666666666</v>
      </c>
      <c r="CB45" s="14">
        <v>2893.7580645161202</v>
      </c>
      <c r="CC45" s="14">
        <v>3534.11666666666</v>
      </c>
      <c r="CD45" s="14">
        <v>3702.0322580645102</v>
      </c>
      <c r="CE45" s="14">
        <v>2950.2580645161202</v>
      </c>
      <c r="CF45" s="14">
        <v>1373.4099999999901</v>
      </c>
      <c r="CG45" s="14">
        <v>776.72096774193506</v>
      </c>
      <c r="CH45" s="14">
        <v>492.671666666666</v>
      </c>
      <c r="CI45" s="14">
        <v>366.48387096774098</v>
      </c>
      <c r="CJ45" s="14">
        <v>301.556451612903</v>
      </c>
      <c r="CK45" s="14">
        <v>272.36428571428502</v>
      </c>
      <c r="CL45" s="14">
        <v>362.15322580645102</v>
      </c>
      <c r="CM45" s="14">
        <v>1218.5066666666601</v>
      </c>
      <c r="CN45" s="14">
        <v>2399.8064516129002</v>
      </c>
      <c r="CO45" s="14">
        <v>3303.25</v>
      </c>
      <c r="CP45" s="14">
        <v>3574.9354838709601</v>
      </c>
      <c r="CQ45" s="14">
        <v>2663.6451612903202</v>
      </c>
      <c r="CR45" s="14">
        <v>741.88833333333298</v>
      </c>
      <c r="CS45" s="14">
        <v>401.16774193548298</v>
      </c>
      <c r="CT45" s="14">
        <v>298.743333333333</v>
      </c>
      <c r="CU45" s="14">
        <v>265.00322580645098</v>
      </c>
      <c r="CV45" s="14">
        <v>202.96451612903201</v>
      </c>
      <c r="CW45" s="14">
        <v>229.624137931034</v>
      </c>
      <c r="CX45" s="14">
        <v>767.70645161290304</v>
      </c>
      <c r="CY45" s="14">
        <v>2031.5833333333301</v>
      </c>
      <c r="CZ45" s="14">
        <v>3188.72580645161</v>
      </c>
      <c r="DA45" s="14">
        <v>3592.5666666666598</v>
      </c>
      <c r="DB45" s="14">
        <v>2386.0483870967701</v>
      </c>
      <c r="DC45" s="14">
        <v>1317.03225806451</v>
      </c>
      <c r="DD45" s="14">
        <v>990.46166666666602</v>
      </c>
      <c r="DE45" s="14">
        <v>737.26290322580599</v>
      </c>
      <c r="DF45" s="14">
        <v>576.42833333333294</v>
      </c>
      <c r="DG45" s="14">
        <v>465.31935483870899</v>
      </c>
      <c r="DH45" s="14">
        <v>348.05967741935399</v>
      </c>
      <c r="DI45" s="14">
        <v>308.22321428571399</v>
      </c>
      <c r="DJ45" s="14">
        <v>726.92419354838705</v>
      </c>
      <c r="DK45" s="14">
        <v>2145.3166666666598</v>
      </c>
      <c r="DL45" s="14">
        <v>3310.77419354838</v>
      </c>
      <c r="DM45" s="14">
        <v>3712.2166666666599</v>
      </c>
      <c r="DN45" s="14">
        <v>3819.2096774193501</v>
      </c>
      <c r="DO45" s="14">
        <v>3298.4838709677401</v>
      </c>
      <c r="DP45" s="14">
        <v>2324.4333333333302</v>
      </c>
      <c r="DQ45" s="14">
        <v>1226.6419354838699</v>
      </c>
      <c r="DR45" s="14">
        <v>770.08666666666602</v>
      </c>
      <c r="DS45" s="15">
        <v>543.56166666666604</v>
      </c>
    </row>
    <row r="46" spans="1:123" x14ac:dyDescent="0.25">
      <c r="A46" s="16" t="s">
        <v>98</v>
      </c>
      <c r="B46" s="17">
        <v>12</v>
      </c>
      <c r="C46" s="13" t="str">
        <f t="shared" si="4"/>
        <v>BB_L_16_GW_GW_LS_High_GW_GQ_12_001_12</v>
      </c>
      <c r="D46" s="18">
        <v>10</v>
      </c>
      <c r="E46" s="18">
        <v>10</v>
      </c>
      <c r="F46" s="18">
        <v>10</v>
      </c>
      <c r="G46" s="18">
        <v>10.8351666666666</v>
      </c>
      <c r="H46" s="18">
        <v>229.89693548387001</v>
      </c>
      <c r="I46" s="18">
        <v>1967.6666666666599</v>
      </c>
      <c r="J46" s="18">
        <v>1278.7903225806399</v>
      </c>
      <c r="K46" s="18">
        <v>801.88064516128998</v>
      </c>
      <c r="L46" s="18">
        <v>523.93499999999995</v>
      </c>
      <c r="M46" s="18">
        <v>346.29193548387099</v>
      </c>
      <c r="N46" s="18">
        <v>262.51499999999999</v>
      </c>
      <c r="O46" s="18">
        <v>199.49354838709601</v>
      </c>
      <c r="P46" s="18">
        <v>160.425806451612</v>
      </c>
      <c r="Q46" s="18">
        <v>148.433928571428</v>
      </c>
      <c r="R46" s="18">
        <v>240.30161290322499</v>
      </c>
      <c r="S46" s="18">
        <v>567.23</v>
      </c>
      <c r="T46" s="18">
        <v>1457.9129032257999</v>
      </c>
      <c r="U46" s="18">
        <v>2543.0333333333301</v>
      </c>
      <c r="V46" s="18">
        <v>2999.1935483870898</v>
      </c>
      <c r="W46" s="18">
        <v>1902.8064516129</v>
      </c>
      <c r="X46" s="18">
        <v>862.88333333333298</v>
      </c>
      <c r="Y46" s="18">
        <v>458.87258064516101</v>
      </c>
      <c r="Z46" s="18">
        <v>318.40666666666601</v>
      </c>
      <c r="AA46" s="18">
        <v>241.03225806451599</v>
      </c>
      <c r="AB46" s="18">
        <v>191.120967741935</v>
      </c>
      <c r="AC46" s="18">
        <v>164.47142857142799</v>
      </c>
      <c r="AD46" s="18">
        <v>179.36612903225799</v>
      </c>
      <c r="AE46" s="18">
        <v>433.46666666666601</v>
      </c>
      <c r="AF46" s="18">
        <v>1231.69354838709</v>
      </c>
      <c r="AG46" s="18">
        <v>2394.6666666666601</v>
      </c>
      <c r="AH46" s="18">
        <v>2967.0161290322499</v>
      </c>
      <c r="AI46" s="18">
        <v>3009.22580645161</v>
      </c>
      <c r="AJ46" s="18">
        <v>2298.6833333333302</v>
      </c>
      <c r="AK46" s="18">
        <v>1525.8064516129</v>
      </c>
      <c r="AL46" s="18">
        <v>1080.68333333333</v>
      </c>
      <c r="AM46" s="18">
        <v>815.29838709677404</v>
      </c>
      <c r="AN46" s="18">
        <v>649.21451612903195</v>
      </c>
      <c r="AO46" s="18">
        <v>551.67142857142801</v>
      </c>
      <c r="AP46" s="18">
        <v>488.787096774193</v>
      </c>
      <c r="AQ46" s="18">
        <v>455.26666666666603</v>
      </c>
      <c r="AR46" s="18">
        <v>659.42096774193499</v>
      </c>
      <c r="AS46" s="18">
        <v>1137.9183333333301</v>
      </c>
      <c r="AT46" s="18">
        <v>2009.9193548387</v>
      </c>
      <c r="AU46" s="18">
        <v>2286.88709677419</v>
      </c>
      <c r="AV46" s="18">
        <v>1771.11666666666</v>
      </c>
      <c r="AW46" s="18">
        <v>1115.0564516129</v>
      </c>
      <c r="AX46" s="18">
        <v>654.75833333333298</v>
      </c>
      <c r="AY46" s="18">
        <v>561.35967741935406</v>
      </c>
      <c r="AZ46" s="18">
        <v>907.63709677419297</v>
      </c>
      <c r="BA46" s="18">
        <v>1394.93103448275</v>
      </c>
      <c r="BB46" s="18">
        <v>2086.8064516129002</v>
      </c>
      <c r="BC46" s="18">
        <v>2721.6</v>
      </c>
      <c r="BD46" s="18">
        <v>3282.2903225806399</v>
      </c>
      <c r="BE46" s="18">
        <v>3625.5</v>
      </c>
      <c r="BF46" s="18">
        <v>2447.1935483870898</v>
      </c>
      <c r="BG46" s="18">
        <v>1262.0516129032201</v>
      </c>
      <c r="BH46" s="18">
        <v>815.26333333333298</v>
      </c>
      <c r="BI46" s="18">
        <v>566.17903225806401</v>
      </c>
      <c r="BJ46" s="18">
        <v>388.16999999999899</v>
      </c>
      <c r="BK46" s="18">
        <v>303.85000000000002</v>
      </c>
      <c r="BL46" s="18">
        <v>245.77903225806401</v>
      </c>
      <c r="BM46" s="18">
        <v>210.96607142857101</v>
      </c>
      <c r="BN46" s="18">
        <v>305.25483870967702</v>
      </c>
      <c r="BO46" s="18">
        <v>792.64666666666596</v>
      </c>
      <c r="BP46" s="18">
        <v>1640.5161290322501</v>
      </c>
      <c r="BQ46" s="18">
        <v>2517.6666666666601</v>
      </c>
      <c r="BR46" s="18">
        <v>2932.3225806451601</v>
      </c>
      <c r="BS46" s="18">
        <v>2990.66129032258</v>
      </c>
      <c r="BT46" s="18">
        <v>2542.1</v>
      </c>
      <c r="BU46" s="18">
        <v>1876.8709677419299</v>
      </c>
      <c r="BV46" s="18">
        <v>1312.2666666666601</v>
      </c>
      <c r="BW46" s="18">
        <v>889.20645161290304</v>
      </c>
      <c r="BX46" s="18">
        <v>699.42903225806401</v>
      </c>
      <c r="BY46" s="18">
        <v>657.99642857142805</v>
      </c>
      <c r="BZ46" s="18">
        <v>933.39838709677394</v>
      </c>
      <c r="CA46" s="18">
        <v>1785.38333333333</v>
      </c>
      <c r="CB46" s="18">
        <v>2718.2903225806399</v>
      </c>
      <c r="CC46" s="18">
        <v>3381.0833333333298</v>
      </c>
      <c r="CD46" s="18">
        <v>3629.1451612903202</v>
      </c>
      <c r="CE46" s="18">
        <v>3065.38709677419</v>
      </c>
      <c r="CF46" s="18">
        <v>1608.86666666666</v>
      </c>
      <c r="CG46" s="18">
        <v>953.47258064516097</v>
      </c>
      <c r="CH46" s="18">
        <v>616.99166666666599</v>
      </c>
      <c r="CI46" s="18">
        <v>450.425806451612</v>
      </c>
      <c r="CJ46" s="18">
        <v>358.58709677419301</v>
      </c>
      <c r="CK46" s="18">
        <v>311.81071428571403</v>
      </c>
      <c r="CL46" s="18">
        <v>372.49354838709598</v>
      </c>
      <c r="CM46" s="18">
        <v>1107.16166666666</v>
      </c>
      <c r="CN46" s="18">
        <v>2180.77419354838</v>
      </c>
      <c r="CO46" s="18">
        <v>3136.6</v>
      </c>
      <c r="CP46" s="18">
        <v>3524.5</v>
      </c>
      <c r="CQ46" s="18">
        <v>2818.0483870967701</v>
      </c>
      <c r="CR46" s="18">
        <v>1016.92333333333</v>
      </c>
      <c r="CS46" s="18">
        <v>564.32741935483796</v>
      </c>
      <c r="CT46" s="18">
        <v>396.25833333333298</v>
      </c>
      <c r="CU46" s="18">
        <v>324.07096774193502</v>
      </c>
      <c r="CV46" s="18">
        <v>236.85322580645101</v>
      </c>
      <c r="CW46" s="18">
        <v>239</v>
      </c>
      <c r="CX46" s="18">
        <v>684.61129032257998</v>
      </c>
      <c r="CY46" s="18">
        <v>1862.95</v>
      </c>
      <c r="CZ46" s="18">
        <v>3076.66129032258</v>
      </c>
      <c r="DA46" s="18">
        <v>3693.13333333333</v>
      </c>
      <c r="DB46" s="18">
        <v>2894.6774193548299</v>
      </c>
      <c r="DC46" s="18">
        <v>1779.2903225806399</v>
      </c>
      <c r="DD46" s="18">
        <v>1324.9166666666599</v>
      </c>
      <c r="DE46" s="18">
        <v>964.76774193548397</v>
      </c>
      <c r="DF46" s="18">
        <v>736.71833333333302</v>
      </c>
      <c r="DG46" s="18">
        <v>578.89354838709596</v>
      </c>
      <c r="DH46" s="18">
        <v>425.553225806451</v>
      </c>
      <c r="DI46" s="18">
        <v>366.80357142857099</v>
      </c>
      <c r="DJ46" s="18">
        <v>696.72419354838701</v>
      </c>
      <c r="DK46" s="18">
        <v>1937.63333333333</v>
      </c>
      <c r="DL46" s="18">
        <v>3119.4838709677401</v>
      </c>
      <c r="DM46" s="18">
        <v>3642.1</v>
      </c>
      <c r="DN46" s="18">
        <v>3841.0161290322499</v>
      </c>
      <c r="DO46" s="18">
        <v>3437.1774193548299</v>
      </c>
      <c r="DP46" s="18">
        <v>2564.4499999999998</v>
      </c>
      <c r="DQ46" s="18">
        <v>1462.8225806451601</v>
      </c>
      <c r="DR46" s="18">
        <v>947.98999999999899</v>
      </c>
      <c r="DS46" s="19">
        <v>680.93</v>
      </c>
    </row>
    <row r="47" spans="1:123" x14ac:dyDescent="0.25">
      <c r="A47" s="12" t="s">
        <v>98</v>
      </c>
      <c r="B47" s="13">
        <v>13</v>
      </c>
      <c r="C47" s="13" t="str">
        <f t="shared" si="4"/>
        <v>BB_L_16_GW_GW_LS_High_GW_GQ_12_001_13</v>
      </c>
      <c r="D47" s="14">
        <v>10</v>
      </c>
      <c r="E47" s="14">
        <v>10</v>
      </c>
      <c r="F47" s="14">
        <v>10</v>
      </c>
      <c r="G47" s="14">
        <v>10.001333333333299</v>
      </c>
      <c r="H47" s="14">
        <v>25.677741935483802</v>
      </c>
      <c r="I47" s="14">
        <v>1463.3783333333299</v>
      </c>
      <c r="J47" s="14">
        <v>1744.08064516129</v>
      </c>
      <c r="K47" s="14">
        <v>1019.71612903225</v>
      </c>
      <c r="L47" s="14">
        <v>605.79999999999905</v>
      </c>
      <c r="M47" s="14">
        <v>406.64677419354803</v>
      </c>
      <c r="N47" s="14">
        <v>322.33833333333303</v>
      </c>
      <c r="O47" s="14">
        <v>253.148387096774</v>
      </c>
      <c r="P47" s="14">
        <v>203.81774193548301</v>
      </c>
      <c r="Q47" s="14">
        <v>162.125</v>
      </c>
      <c r="R47" s="14">
        <v>132.722580645161</v>
      </c>
      <c r="S47" s="14">
        <v>156.44999999999999</v>
      </c>
      <c r="T47" s="14">
        <v>466.95967741935402</v>
      </c>
      <c r="U47" s="14">
        <v>1565.41333333333</v>
      </c>
      <c r="V47" s="14">
        <v>2622.9032258064499</v>
      </c>
      <c r="W47" s="14">
        <v>2750.9193548387002</v>
      </c>
      <c r="X47" s="14">
        <v>1482.5416666666599</v>
      </c>
      <c r="Y47" s="14">
        <v>673.85161290322503</v>
      </c>
      <c r="Z47" s="14">
        <v>426.60333333333301</v>
      </c>
      <c r="AA47" s="14">
        <v>304.45645161290298</v>
      </c>
      <c r="AB47" s="14">
        <v>233.148387096774</v>
      </c>
      <c r="AC47" s="14">
        <v>195.40178571428501</v>
      </c>
      <c r="AD47" s="14">
        <v>157.83387096774101</v>
      </c>
      <c r="AE47" s="14">
        <v>153.82333333333301</v>
      </c>
      <c r="AF47" s="14">
        <v>352.09838709677399</v>
      </c>
      <c r="AG47" s="14">
        <v>1258.30833333333</v>
      </c>
      <c r="AH47" s="14">
        <v>2075.4516129032199</v>
      </c>
      <c r="AI47" s="14">
        <v>2719</v>
      </c>
      <c r="AJ47" s="14">
        <v>2976.3</v>
      </c>
      <c r="AK47" s="14">
        <v>2441.7419354838698</v>
      </c>
      <c r="AL47" s="14">
        <v>1805.43333333333</v>
      </c>
      <c r="AM47" s="14">
        <v>1343.96774193548</v>
      </c>
      <c r="AN47" s="14">
        <v>1027.6629032257999</v>
      </c>
      <c r="AO47" s="14">
        <v>826.58749999999998</v>
      </c>
      <c r="AP47" s="14">
        <v>681.48548387096696</v>
      </c>
      <c r="AQ47" s="14">
        <v>534.03666666666595</v>
      </c>
      <c r="AR47" s="14">
        <v>426.48548387096702</v>
      </c>
      <c r="AS47" s="14">
        <v>521.04166666666595</v>
      </c>
      <c r="AT47" s="14">
        <v>1026.3532258064499</v>
      </c>
      <c r="AU47" s="14">
        <v>1843.7580645161199</v>
      </c>
      <c r="AV47" s="14">
        <v>2196.75</v>
      </c>
      <c r="AW47" s="14">
        <v>1871.9032258064501</v>
      </c>
      <c r="AX47" s="14">
        <v>1011.28</v>
      </c>
      <c r="AY47" s="14">
        <v>531.19193548387</v>
      </c>
      <c r="AZ47" s="14">
        <v>450.41129032257999</v>
      </c>
      <c r="BA47" s="14">
        <v>549.22758620689604</v>
      </c>
      <c r="BB47" s="14">
        <v>977.19838709677401</v>
      </c>
      <c r="BC47" s="14">
        <v>1718.9666666666601</v>
      </c>
      <c r="BD47" s="14">
        <v>2454.66129032258</v>
      </c>
      <c r="BE47" s="14">
        <v>3422.36666666666</v>
      </c>
      <c r="BF47" s="14">
        <v>3046.0806451612898</v>
      </c>
      <c r="BG47" s="14">
        <v>1607.53225806451</v>
      </c>
      <c r="BH47" s="14">
        <v>1033.95166666666</v>
      </c>
      <c r="BI47" s="14">
        <v>758.3</v>
      </c>
      <c r="BJ47" s="14">
        <v>522.71333333333303</v>
      </c>
      <c r="BK47" s="14">
        <v>379.06774193548301</v>
      </c>
      <c r="BL47" s="14">
        <v>291.80161290322502</v>
      </c>
      <c r="BM47" s="14">
        <v>244.15</v>
      </c>
      <c r="BN47" s="14">
        <v>214.14193548386999</v>
      </c>
      <c r="BO47" s="14">
        <v>237.05166666666599</v>
      </c>
      <c r="BP47" s="14">
        <v>544.70645161290304</v>
      </c>
      <c r="BQ47" s="14">
        <v>1394.2</v>
      </c>
      <c r="BR47" s="14">
        <v>2094.9032258064499</v>
      </c>
      <c r="BS47" s="14">
        <v>2836.4677419354798</v>
      </c>
      <c r="BT47" s="14">
        <v>3019.6833333333302</v>
      </c>
      <c r="BU47" s="14">
        <v>2831.3064516129002</v>
      </c>
      <c r="BV47" s="14">
        <v>2296.5500000000002</v>
      </c>
      <c r="BW47" s="14">
        <v>1525.0483870967701</v>
      </c>
      <c r="BX47" s="14">
        <v>1053.9983870967701</v>
      </c>
      <c r="BY47" s="14">
        <v>789.36607142857099</v>
      </c>
      <c r="BZ47" s="14">
        <v>638.15</v>
      </c>
      <c r="CA47" s="14">
        <v>798.65</v>
      </c>
      <c r="CB47" s="14">
        <v>1629.77419354838</v>
      </c>
      <c r="CC47" s="14">
        <v>2671.36666666666</v>
      </c>
      <c r="CD47" s="14">
        <v>3218.88709677419</v>
      </c>
      <c r="CE47" s="14">
        <v>3465.0967741935401</v>
      </c>
      <c r="CF47" s="14">
        <v>2551.0833333333298</v>
      </c>
      <c r="CG47" s="14">
        <v>1569.1129032258</v>
      </c>
      <c r="CH47" s="14">
        <v>955.28166666666596</v>
      </c>
      <c r="CI47" s="14">
        <v>639.822580645161</v>
      </c>
      <c r="CJ47" s="14">
        <v>460.17096774193499</v>
      </c>
      <c r="CK47" s="14">
        <v>371.47500000000002</v>
      </c>
      <c r="CL47" s="14">
        <v>307.36290322580601</v>
      </c>
      <c r="CM47" s="14">
        <v>396.26833333333298</v>
      </c>
      <c r="CN47" s="14">
        <v>1028.0193548387001</v>
      </c>
      <c r="CO47" s="14">
        <v>2165.6999999999998</v>
      </c>
      <c r="CP47" s="14">
        <v>2932.9193548387002</v>
      </c>
      <c r="CQ47" s="14">
        <v>2987.66129032258</v>
      </c>
      <c r="CR47" s="14">
        <v>1284.42</v>
      </c>
      <c r="CS47" s="14">
        <v>641.93225806451596</v>
      </c>
      <c r="CT47" s="14">
        <v>389.053333333333</v>
      </c>
      <c r="CU47" s="14">
        <v>299.908064516129</v>
      </c>
      <c r="CV47" s="14">
        <v>243.283870967741</v>
      </c>
      <c r="CW47" s="14">
        <v>204.03448275861999</v>
      </c>
      <c r="CX47" s="14">
        <v>201.43709677419301</v>
      </c>
      <c r="CY47" s="14">
        <v>651.55333333333294</v>
      </c>
      <c r="CZ47" s="14">
        <v>1979.9838709677399</v>
      </c>
      <c r="DA47" s="14">
        <v>3017.9833333333299</v>
      </c>
      <c r="DB47" s="14">
        <v>2881.9354838709601</v>
      </c>
      <c r="DC47" s="14">
        <v>1995.5967741935401</v>
      </c>
      <c r="DD47" s="14">
        <v>1438.7666666666601</v>
      </c>
      <c r="DE47" s="14">
        <v>993.98709677419299</v>
      </c>
      <c r="DF47" s="14">
        <v>757.02</v>
      </c>
      <c r="DG47" s="14">
        <v>602.95967741935499</v>
      </c>
      <c r="DH47" s="14">
        <v>459.066129032258</v>
      </c>
      <c r="DI47" s="14">
        <v>387.65535714285699</v>
      </c>
      <c r="DJ47" s="14">
        <v>336.17258064516102</v>
      </c>
      <c r="DK47" s="14">
        <v>760.94333333333304</v>
      </c>
      <c r="DL47" s="14">
        <v>2129.83870967741</v>
      </c>
      <c r="DM47" s="14">
        <v>2986.88333333333</v>
      </c>
      <c r="DN47" s="14">
        <v>3367.9677419354798</v>
      </c>
      <c r="DO47" s="14">
        <v>3475.88709677419</v>
      </c>
      <c r="DP47" s="14">
        <v>3283.8</v>
      </c>
      <c r="DQ47" s="14">
        <v>2178.0161290322499</v>
      </c>
      <c r="DR47" s="14">
        <v>1328.7333333333299</v>
      </c>
      <c r="DS47" s="15">
        <v>926.88499999999999</v>
      </c>
    </row>
    <row r="48" spans="1:123" x14ac:dyDescent="0.25">
      <c r="A48" s="16" t="s">
        <v>98</v>
      </c>
      <c r="B48" s="17">
        <v>14</v>
      </c>
      <c r="C48" s="13" t="str">
        <f t="shared" si="4"/>
        <v>BB_L_16_GW_GW_LS_High_GW_GQ_12_001_14</v>
      </c>
      <c r="D48" s="18">
        <v>10</v>
      </c>
      <c r="E48" s="18">
        <v>10</v>
      </c>
      <c r="F48" s="18">
        <v>10</v>
      </c>
      <c r="G48" s="18">
        <v>10.0024999999999</v>
      </c>
      <c r="H48" s="18">
        <v>28.4916129032258</v>
      </c>
      <c r="I48" s="18">
        <v>1467.5116666666599</v>
      </c>
      <c r="J48" s="18">
        <v>1816.69354838709</v>
      </c>
      <c r="K48" s="18">
        <v>1109.59516129032</v>
      </c>
      <c r="L48" s="18">
        <v>673.89333333333298</v>
      </c>
      <c r="M48" s="18">
        <v>448.50483870967702</v>
      </c>
      <c r="N48" s="18">
        <v>347.40666666666601</v>
      </c>
      <c r="O48" s="18">
        <v>266.75</v>
      </c>
      <c r="P48" s="18">
        <v>210.63387096774099</v>
      </c>
      <c r="Q48" s="18">
        <v>165.80535714285699</v>
      </c>
      <c r="R48" s="18">
        <v>136.85322580645101</v>
      </c>
      <c r="S48" s="18">
        <v>171.01499999999899</v>
      </c>
      <c r="T48" s="18">
        <v>525.08064516129002</v>
      </c>
      <c r="U48" s="18">
        <v>1657.05</v>
      </c>
      <c r="V48" s="18">
        <v>2710.5322580645102</v>
      </c>
      <c r="W48" s="18">
        <v>2779.2096774193501</v>
      </c>
      <c r="X48" s="18">
        <v>1486.4</v>
      </c>
      <c r="Y48" s="18">
        <v>687.05806451612898</v>
      </c>
      <c r="Z48" s="18">
        <v>437.87333333333299</v>
      </c>
      <c r="AA48" s="18">
        <v>315.777419354838</v>
      </c>
      <c r="AB48" s="18">
        <v>242.03064516129001</v>
      </c>
      <c r="AC48" s="18">
        <v>201.59107142857101</v>
      </c>
      <c r="AD48" s="18">
        <v>162.40322580645099</v>
      </c>
      <c r="AE48" s="18">
        <v>163.07499999999999</v>
      </c>
      <c r="AF48" s="18">
        <v>397.34516129032198</v>
      </c>
      <c r="AG48" s="18">
        <v>1358.44166666666</v>
      </c>
      <c r="AH48" s="18">
        <v>2211.3709677419301</v>
      </c>
      <c r="AI48" s="18">
        <v>2844.72580645161</v>
      </c>
      <c r="AJ48" s="18">
        <v>3029.65</v>
      </c>
      <c r="AK48" s="18">
        <v>2423.83870967741</v>
      </c>
      <c r="AL48" s="18">
        <v>1760.18333333333</v>
      </c>
      <c r="AM48" s="18">
        <v>1297.69354838709</v>
      </c>
      <c r="AN48" s="18">
        <v>988.59516129032204</v>
      </c>
      <c r="AO48" s="18">
        <v>794.28035714285704</v>
      </c>
      <c r="AP48" s="18">
        <v>656.17903225806401</v>
      </c>
      <c r="AQ48" s="18">
        <v>520.745</v>
      </c>
      <c r="AR48" s="18">
        <v>439.46612903225798</v>
      </c>
      <c r="AS48" s="18">
        <v>564.03499999999997</v>
      </c>
      <c r="AT48" s="18">
        <v>1102.3112903225799</v>
      </c>
      <c r="AU48" s="18">
        <v>1939.2903225806399</v>
      </c>
      <c r="AV48" s="18">
        <v>2238.5833333333298</v>
      </c>
      <c r="AW48" s="18">
        <v>1838.3225806451601</v>
      </c>
      <c r="AX48" s="18">
        <v>991.25166666666598</v>
      </c>
      <c r="AY48" s="18">
        <v>540.88064516128998</v>
      </c>
      <c r="AZ48" s="18">
        <v>475.98709677419299</v>
      </c>
      <c r="BA48" s="18">
        <v>616.48620689655104</v>
      </c>
      <c r="BB48" s="18">
        <v>1113.0935483870901</v>
      </c>
      <c r="BC48" s="18">
        <v>1896.36666666666</v>
      </c>
      <c r="BD48" s="18">
        <v>2635.7903225806399</v>
      </c>
      <c r="BE48" s="18">
        <v>3579.5833333333298</v>
      </c>
      <c r="BF48" s="18">
        <v>3234.1451612903202</v>
      </c>
      <c r="BG48" s="18">
        <v>1742.9838709677399</v>
      </c>
      <c r="BH48" s="18">
        <v>1112.4366666666599</v>
      </c>
      <c r="BI48" s="18">
        <v>805.435483870967</v>
      </c>
      <c r="BJ48" s="18">
        <v>548.66499999999996</v>
      </c>
      <c r="BK48" s="18">
        <v>391.60161290322498</v>
      </c>
      <c r="BL48" s="18">
        <v>299.19193548387</v>
      </c>
      <c r="BM48" s="18">
        <v>248.121428571428</v>
      </c>
      <c r="BN48" s="18">
        <v>216.05967741935399</v>
      </c>
      <c r="BO48" s="18">
        <v>253.69499999999999</v>
      </c>
      <c r="BP48" s="18">
        <v>615.19999999999902</v>
      </c>
      <c r="BQ48" s="18">
        <v>1534.05</v>
      </c>
      <c r="BR48" s="18">
        <v>2250.33870967741</v>
      </c>
      <c r="BS48" s="18">
        <v>2945.9032258064499</v>
      </c>
      <c r="BT48" s="18">
        <v>3087.3333333333298</v>
      </c>
      <c r="BU48" s="18">
        <v>2830.6129032258</v>
      </c>
      <c r="BV48" s="18">
        <v>2238.25</v>
      </c>
      <c r="BW48" s="18">
        <v>1459.9516129032199</v>
      </c>
      <c r="BX48" s="18">
        <v>1007.26129032258</v>
      </c>
      <c r="BY48" s="18">
        <v>763.62142857142805</v>
      </c>
      <c r="BZ48" s="18">
        <v>637.87096774193503</v>
      </c>
      <c r="CA48" s="18">
        <v>857.31999999999903</v>
      </c>
      <c r="CB48" s="18">
        <v>1745.5161290322501</v>
      </c>
      <c r="CC48" s="18">
        <v>2793.6</v>
      </c>
      <c r="CD48" s="18">
        <v>3345.5645161290299</v>
      </c>
      <c r="CE48" s="18">
        <v>3570.8225806451601</v>
      </c>
      <c r="CF48" s="18">
        <v>2592.4</v>
      </c>
      <c r="CG48" s="18">
        <v>1565.27419354838</v>
      </c>
      <c r="CH48" s="18">
        <v>951.22</v>
      </c>
      <c r="CI48" s="18">
        <v>636.04032258064501</v>
      </c>
      <c r="CJ48" s="18">
        <v>457.629032258064</v>
      </c>
      <c r="CK48" s="18">
        <v>370.55357142857099</v>
      </c>
      <c r="CL48" s="18">
        <v>309.62258064516101</v>
      </c>
      <c r="CM48" s="18">
        <v>425.46833333333302</v>
      </c>
      <c r="CN48" s="18">
        <v>1123.04516129032</v>
      </c>
      <c r="CO48" s="18">
        <v>2339.7166666666599</v>
      </c>
      <c r="CP48" s="18">
        <v>3101.16129032258</v>
      </c>
      <c r="CQ48" s="18">
        <v>3149.3225806451601</v>
      </c>
      <c r="CR48" s="18">
        <v>1439.85</v>
      </c>
      <c r="CS48" s="18">
        <v>755.74032258064506</v>
      </c>
      <c r="CT48" s="18">
        <v>458.81</v>
      </c>
      <c r="CU48" s="18">
        <v>349.01935483870898</v>
      </c>
      <c r="CV48" s="18">
        <v>275.22741935483799</v>
      </c>
      <c r="CW48" s="18">
        <v>220.60689655172399</v>
      </c>
      <c r="CX48" s="18">
        <v>221.48064516129</v>
      </c>
      <c r="CY48" s="18">
        <v>741.26833333333298</v>
      </c>
      <c r="CZ48" s="18">
        <v>2164.5645161290299</v>
      </c>
      <c r="DA48" s="18">
        <v>3276.61666666666</v>
      </c>
      <c r="DB48" s="18">
        <v>3254.2096774193501</v>
      </c>
      <c r="DC48" s="18">
        <v>2282.33870967741</v>
      </c>
      <c r="DD48" s="18">
        <v>1648.75</v>
      </c>
      <c r="DE48" s="18">
        <v>1148.23225806451</v>
      </c>
      <c r="DF48" s="18">
        <v>863.64499999999998</v>
      </c>
      <c r="DG48" s="18">
        <v>675.53064516128995</v>
      </c>
      <c r="DH48" s="18">
        <v>505.043548387096</v>
      </c>
      <c r="DI48" s="18">
        <v>417.82321428571402</v>
      </c>
      <c r="DJ48" s="18">
        <v>363.45322580645097</v>
      </c>
      <c r="DK48" s="18">
        <v>832.21666666666601</v>
      </c>
      <c r="DL48" s="18">
        <v>2276.27419354838</v>
      </c>
      <c r="DM48" s="18">
        <v>3175.6</v>
      </c>
      <c r="DN48" s="18">
        <v>3577.72580645161</v>
      </c>
      <c r="DO48" s="18">
        <v>3694.5161290322499</v>
      </c>
      <c r="DP48" s="18">
        <v>3438.88333333333</v>
      </c>
      <c r="DQ48" s="18">
        <v>2243.3225806451601</v>
      </c>
      <c r="DR48" s="18">
        <v>1360.13333333333</v>
      </c>
      <c r="DS48" s="19">
        <v>948.71</v>
      </c>
    </row>
    <row r="49" spans="1:123" x14ac:dyDescent="0.25">
      <c r="A49" s="12" t="s">
        <v>98</v>
      </c>
      <c r="B49" s="13">
        <v>15</v>
      </c>
      <c r="C49" s="13" t="str">
        <f t="shared" si="4"/>
        <v>BB_L_16_GW_GW_LS_High_GW_GQ_12_001_15</v>
      </c>
      <c r="D49" s="14">
        <v>10</v>
      </c>
      <c r="E49" s="14">
        <v>10</v>
      </c>
      <c r="F49" s="14">
        <v>10</v>
      </c>
      <c r="G49" s="14">
        <v>10.0021666666666</v>
      </c>
      <c r="H49" s="14">
        <v>26.633064516129</v>
      </c>
      <c r="I49" s="14">
        <v>1401.6083333333299</v>
      </c>
      <c r="J49" s="14">
        <v>1884.9516129032199</v>
      </c>
      <c r="K49" s="14">
        <v>1215.3</v>
      </c>
      <c r="L49" s="14">
        <v>754.82333333333304</v>
      </c>
      <c r="M49" s="14">
        <v>502.08548387096698</v>
      </c>
      <c r="N49" s="14">
        <v>384.8</v>
      </c>
      <c r="O49" s="14">
        <v>291.63709677419303</v>
      </c>
      <c r="P49" s="14">
        <v>227.703225806451</v>
      </c>
      <c r="Q49" s="14">
        <v>177.18928571428501</v>
      </c>
      <c r="R49" s="14">
        <v>144.566129032258</v>
      </c>
      <c r="S49" s="14">
        <v>176.081666666666</v>
      </c>
      <c r="T49" s="14">
        <v>523.36451612903204</v>
      </c>
      <c r="U49" s="14">
        <v>1631.3783333333299</v>
      </c>
      <c r="V49" s="14">
        <v>2672.5806451612898</v>
      </c>
      <c r="W49" s="14">
        <v>2793.9838709677401</v>
      </c>
      <c r="X49" s="14">
        <v>1548.16333333333</v>
      </c>
      <c r="Y49" s="14">
        <v>743.41774193548304</v>
      </c>
      <c r="Z49" s="14">
        <v>479.72833333333301</v>
      </c>
      <c r="AA49" s="14">
        <v>345.49193548387098</v>
      </c>
      <c r="AB49" s="14">
        <v>262.87419354838698</v>
      </c>
      <c r="AC49" s="14">
        <v>216.72142857142799</v>
      </c>
      <c r="AD49" s="14">
        <v>171.51612903225799</v>
      </c>
      <c r="AE49" s="14">
        <v>168.08666666666599</v>
      </c>
      <c r="AF49" s="14">
        <v>396.591935483871</v>
      </c>
      <c r="AG49" s="14">
        <v>1339.8816666666601</v>
      </c>
      <c r="AH49" s="14">
        <v>2185.3709677419301</v>
      </c>
      <c r="AI49" s="14">
        <v>2827.5161290322499</v>
      </c>
      <c r="AJ49" s="14">
        <v>3033.0166666666601</v>
      </c>
      <c r="AK49" s="14">
        <v>2448.5161290322499</v>
      </c>
      <c r="AL49" s="14">
        <v>1793.7666666666601</v>
      </c>
      <c r="AM49" s="14">
        <v>1332.88709677419</v>
      </c>
      <c r="AN49" s="14">
        <v>1022.29677419354</v>
      </c>
      <c r="AO49" s="14">
        <v>824.919642857143</v>
      </c>
      <c r="AP49" s="14">
        <v>683.31774193548301</v>
      </c>
      <c r="AQ49" s="14">
        <v>543.45500000000004</v>
      </c>
      <c r="AR49" s="14">
        <v>459.11774193548302</v>
      </c>
      <c r="AS49" s="14">
        <v>580.57833333333303</v>
      </c>
      <c r="AT49" s="14">
        <v>1103.57419354838</v>
      </c>
      <c r="AU49" s="14">
        <v>1924.35483870967</v>
      </c>
      <c r="AV49" s="14">
        <v>2232.8333333333298</v>
      </c>
      <c r="AW49" s="14">
        <v>1854.3225806451601</v>
      </c>
      <c r="AX49" s="14">
        <v>1024.48</v>
      </c>
      <c r="AY49" s="14">
        <v>576.816129032258</v>
      </c>
      <c r="AZ49" s="14">
        <v>500.70645161290298</v>
      </c>
      <c r="BA49" s="14">
        <v>627.16724137930998</v>
      </c>
      <c r="BB49" s="14">
        <v>1120.19032258064</v>
      </c>
      <c r="BC49" s="14">
        <v>1919.63333333333</v>
      </c>
      <c r="BD49" s="14">
        <v>2670.22580645161</v>
      </c>
      <c r="BE49" s="14">
        <v>3632.1833333333302</v>
      </c>
      <c r="BF49" s="14">
        <v>3365.0806451612898</v>
      </c>
      <c r="BG49" s="14">
        <v>1903.0967741935401</v>
      </c>
      <c r="BH49" s="14">
        <v>1228.4666666666601</v>
      </c>
      <c r="BI49" s="14">
        <v>883.33387096774095</v>
      </c>
      <c r="BJ49" s="14">
        <v>596.09833333333302</v>
      </c>
      <c r="BK49" s="14">
        <v>421.44838709677401</v>
      </c>
      <c r="BL49" s="14">
        <v>318.25645161290299</v>
      </c>
      <c r="BM49" s="14">
        <v>260.37321428571403</v>
      </c>
      <c r="BN49" s="14">
        <v>223.68870967741901</v>
      </c>
      <c r="BO49" s="14">
        <v>257.171666666666</v>
      </c>
      <c r="BP49" s="14">
        <v>616.48548387096696</v>
      </c>
      <c r="BQ49" s="14">
        <v>1531.86666666666</v>
      </c>
      <c r="BR49" s="14">
        <v>2247.1451612903202</v>
      </c>
      <c r="BS49" s="14">
        <v>2937.3225806451601</v>
      </c>
      <c r="BT49" s="14">
        <v>3084.3166666666598</v>
      </c>
      <c r="BU49" s="14">
        <v>2834.16129032258</v>
      </c>
      <c r="BV49" s="14">
        <v>2245.15</v>
      </c>
      <c r="BW49" s="14">
        <v>1474.1451612903199</v>
      </c>
      <c r="BX49" s="14">
        <v>1028.3370967741901</v>
      </c>
      <c r="BY49" s="14">
        <v>787.02321428571395</v>
      </c>
      <c r="BZ49" s="14">
        <v>660.42096774193499</v>
      </c>
      <c r="CA49" s="14">
        <v>873.89166666666597</v>
      </c>
      <c r="CB49" s="14">
        <v>1747.85483870967</v>
      </c>
      <c r="CC49" s="14">
        <v>2778.2666666666601</v>
      </c>
      <c r="CD49" s="14">
        <v>3337.8548387096698</v>
      </c>
      <c r="CE49" s="14">
        <v>3594.16129032258</v>
      </c>
      <c r="CF49" s="14">
        <v>2665.4333333333302</v>
      </c>
      <c r="CG49" s="14">
        <v>1640.0967741935401</v>
      </c>
      <c r="CH49" s="14">
        <v>1011.915</v>
      </c>
      <c r="CI49" s="14">
        <v>681.21935483870902</v>
      </c>
      <c r="CJ49" s="14">
        <v>490.91612903225803</v>
      </c>
      <c r="CK49" s="14">
        <v>395.46607142857101</v>
      </c>
      <c r="CL49" s="14">
        <v>326.05483870967703</v>
      </c>
      <c r="CM49" s="14">
        <v>430.10333333333301</v>
      </c>
      <c r="CN49" s="14">
        <v>1112.0967741935401</v>
      </c>
      <c r="CO49" s="14">
        <v>2330.75</v>
      </c>
      <c r="CP49" s="14">
        <v>3120.72580645161</v>
      </c>
      <c r="CQ49" s="14">
        <v>3214.5645161290299</v>
      </c>
      <c r="CR49" s="14">
        <v>1615.61666666666</v>
      </c>
      <c r="CS49" s="14">
        <v>878.70322580645097</v>
      </c>
      <c r="CT49" s="14">
        <v>542.738333333333</v>
      </c>
      <c r="CU49" s="14">
        <v>406.73064516129</v>
      </c>
      <c r="CV49" s="14">
        <v>308.470967741935</v>
      </c>
      <c r="CW49" s="14">
        <v>238.85517241379301</v>
      </c>
      <c r="CX49" s="14">
        <v>229.25322580645101</v>
      </c>
      <c r="CY49" s="14">
        <v>743.18166666666605</v>
      </c>
      <c r="CZ49" s="14">
        <v>2185</v>
      </c>
      <c r="DA49" s="14">
        <v>3355.1666666666601</v>
      </c>
      <c r="DB49" s="14">
        <v>3490.72580645161</v>
      </c>
      <c r="DC49" s="14">
        <v>2573.5322580645102</v>
      </c>
      <c r="DD49" s="14">
        <v>1885.18333333333</v>
      </c>
      <c r="DE49" s="14">
        <v>1320.1774193548299</v>
      </c>
      <c r="DF49" s="14">
        <v>986.55</v>
      </c>
      <c r="DG49" s="14">
        <v>761.61774193548297</v>
      </c>
      <c r="DH49" s="14">
        <v>560.17741935483798</v>
      </c>
      <c r="DI49" s="14">
        <v>459.92500000000001</v>
      </c>
      <c r="DJ49" s="14">
        <v>388.64032258064498</v>
      </c>
      <c r="DK49" s="14">
        <v>828.12833333333299</v>
      </c>
      <c r="DL49" s="14">
        <v>2255.0645161290299</v>
      </c>
      <c r="DM49" s="14">
        <v>3186.0166666666601</v>
      </c>
      <c r="DN49" s="14">
        <v>3629.4838709677401</v>
      </c>
      <c r="DO49" s="14">
        <v>3769.8548387096698</v>
      </c>
      <c r="DP49" s="14">
        <v>3531.7333333333299</v>
      </c>
      <c r="DQ49" s="14">
        <v>2342.4838709677401</v>
      </c>
      <c r="DR49" s="14">
        <v>1446.5</v>
      </c>
      <c r="DS49" s="15">
        <v>1019.62166666666</v>
      </c>
    </row>
    <row r="50" spans="1:123" x14ac:dyDescent="0.25">
      <c r="A50" s="16" t="s">
        <v>98</v>
      </c>
      <c r="B50" s="17">
        <v>16</v>
      </c>
      <c r="C50" s="13" t="str">
        <f t="shared" si="4"/>
        <v>BB_L_16_GW_GW_LS_High_GW_GQ_12_001_16</v>
      </c>
      <c r="D50" s="18">
        <v>10</v>
      </c>
      <c r="E50" s="18">
        <v>10</v>
      </c>
      <c r="F50" s="18">
        <v>10</v>
      </c>
      <c r="G50" s="18">
        <v>10</v>
      </c>
      <c r="H50" s="18">
        <v>10.2575806451612</v>
      </c>
      <c r="I50" s="18">
        <v>446.013166666666</v>
      </c>
      <c r="J50" s="18">
        <v>1706.2580645161199</v>
      </c>
      <c r="K50" s="18">
        <v>1683.2419354838701</v>
      </c>
      <c r="L50" s="18">
        <v>1136.58833333333</v>
      </c>
      <c r="M50" s="18">
        <v>705.87580645161199</v>
      </c>
      <c r="N50" s="18">
        <v>538.24666666666599</v>
      </c>
      <c r="O50" s="18">
        <v>418.23548387096702</v>
      </c>
      <c r="P50" s="18">
        <v>336.72580645161202</v>
      </c>
      <c r="Q50" s="18">
        <v>267.12857142857098</v>
      </c>
      <c r="R50" s="18">
        <v>203.32741935483801</v>
      </c>
      <c r="S50" s="18">
        <v>165.97166666666601</v>
      </c>
      <c r="T50" s="18">
        <v>163.46129032258</v>
      </c>
      <c r="U50" s="18">
        <v>557.52499999999998</v>
      </c>
      <c r="V50" s="18">
        <v>1507.16129032258</v>
      </c>
      <c r="W50" s="18">
        <v>2576.38709677419</v>
      </c>
      <c r="X50" s="18">
        <v>2518.0166666666601</v>
      </c>
      <c r="Y50" s="18">
        <v>1479.7419354838701</v>
      </c>
      <c r="Z50" s="18">
        <v>884.34833333333302</v>
      </c>
      <c r="AA50" s="18">
        <v>584.37903225806394</v>
      </c>
      <c r="AB50" s="18">
        <v>412.87096774193498</v>
      </c>
      <c r="AC50" s="18">
        <v>325.558928571428</v>
      </c>
      <c r="AD50" s="18">
        <v>242.056451612903</v>
      </c>
      <c r="AE50" s="18">
        <v>187.92</v>
      </c>
      <c r="AF50" s="18">
        <v>164.92741935483801</v>
      </c>
      <c r="AG50" s="18">
        <v>389.52833333333302</v>
      </c>
      <c r="AH50" s="18">
        <v>884.12419354838698</v>
      </c>
      <c r="AI50" s="18">
        <v>1612.4838709677399</v>
      </c>
      <c r="AJ50" s="18">
        <v>2457.36666666666</v>
      </c>
      <c r="AK50" s="18">
        <v>2838.4677419354798</v>
      </c>
      <c r="AL50" s="18">
        <v>2701.4166666666601</v>
      </c>
      <c r="AM50" s="18">
        <v>2306.6129032258</v>
      </c>
      <c r="AN50" s="18">
        <v>1881.5161290322501</v>
      </c>
      <c r="AO50" s="18">
        <v>1543.625</v>
      </c>
      <c r="AP50" s="18">
        <v>1269.8064516129</v>
      </c>
      <c r="AQ50" s="18">
        <v>965.45666666666602</v>
      </c>
      <c r="AR50" s="18">
        <v>624.49838709677397</v>
      </c>
      <c r="AS50" s="18">
        <v>455.73499999999899</v>
      </c>
      <c r="AT50" s="18">
        <v>521.52096774193501</v>
      </c>
      <c r="AU50" s="18">
        <v>877.95645161290304</v>
      </c>
      <c r="AV50" s="18">
        <v>1448.3</v>
      </c>
      <c r="AW50" s="18">
        <v>2087.22580645161</v>
      </c>
      <c r="AX50" s="18">
        <v>1755.88333333333</v>
      </c>
      <c r="AY50" s="18">
        <v>1003.00806451612</v>
      </c>
      <c r="AZ50" s="18">
        <v>690.76774193548397</v>
      </c>
      <c r="BA50" s="18">
        <v>541.82586206896497</v>
      </c>
      <c r="BB50" s="18">
        <v>506.43064516128999</v>
      </c>
      <c r="BC50" s="18">
        <v>799.26</v>
      </c>
      <c r="BD50" s="18">
        <v>1520.0161290322501</v>
      </c>
      <c r="BE50" s="18">
        <v>2837.7166666666599</v>
      </c>
      <c r="BF50" s="18">
        <v>3265.5806451612898</v>
      </c>
      <c r="BG50" s="18">
        <v>2642.83870967741</v>
      </c>
      <c r="BH50" s="18">
        <v>1853.9666666666601</v>
      </c>
      <c r="BI50" s="18">
        <v>1324.7096774193501</v>
      </c>
      <c r="BJ50" s="18">
        <v>916.63</v>
      </c>
      <c r="BK50" s="18">
        <v>668.822580645161</v>
      </c>
      <c r="BL50" s="18">
        <v>487.31451612903197</v>
      </c>
      <c r="BM50" s="18">
        <v>366.85535714285697</v>
      </c>
      <c r="BN50" s="18">
        <v>297.63064516128998</v>
      </c>
      <c r="BO50" s="18">
        <v>247.00166666666601</v>
      </c>
      <c r="BP50" s="18">
        <v>239.44999999999899</v>
      </c>
      <c r="BQ50" s="18">
        <v>458.40666666666601</v>
      </c>
      <c r="BR50" s="18">
        <v>936.046774193548</v>
      </c>
      <c r="BS50" s="18">
        <v>1883.69354838709</v>
      </c>
      <c r="BT50" s="18">
        <v>2423.6999999999998</v>
      </c>
      <c r="BU50" s="18">
        <v>2784.0645161290299</v>
      </c>
      <c r="BV50" s="18">
        <v>2867.0833333333298</v>
      </c>
      <c r="BW50" s="18">
        <v>2505.3548387096698</v>
      </c>
      <c r="BX50" s="18">
        <v>1955.77419354838</v>
      </c>
      <c r="BY50" s="18">
        <v>1468.5357142857099</v>
      </c>
      <c r="BZ50" s="18">
        <v>1058.8467741935401</v>
      </c>
      <c r="CA50" s="18">
        <v>746.59833333333302</v>
      </c>
      <c r="CB50" s="18">
        <v>803.85322580645095</v>
      </c>
      <c r="CC50" s="18">
        <v>1547.05</v>
      </c>
      <c r="CD50" s="18">
        <v>2349.2580645161202</v>
      </c>
      <c r="CE50" s="18">
        <v>3061.0806451612898</v>
      </c>
      <c r="CF50" s="18">
        <v>3280.9</v>
      </c>
      <c r="CG50" s="18">
        <v>2745.9193548387002</v>
      </c>
      <c r="CH50" s="18">
        <v>1936.61666666666</v>
      </c>
      <c r="CI50" s="18">
        <v>1312.8709677419299</v>
      </c>
      <c r="CJ50" s="18">
        <v>894.93387096774097</v>
      </c>
      <c r="CK50" s="18">
        <v>668.58392857142803</v>
      </c>
      <c r="CL50" s="18">
        <v>492.05806451612898</v>
      </c>
      <c r="CM50" s="18">
        <v>343.01833333333298</v>
      </c>
      <c r="CN50" s="18">
        <v>395.812903225806</v>
      </c>
      <c r="CO50" s="18">
        <v>1062.22</v>
      </c>
      <c r="CP50" s="18">
        <v>1940.03225806451</v>
      </c>
      <c r="CQ50" s="18">
        <v>2723.22580645161</v>
      </c>
      <c r="CR50" s="18">
        <v>2273.85</v>
      </c>
      <c r="CS50" s="18">
        <v>1282.5483870967701</v>
      </c>
      <c r="CT50" s="18">
        <v>790.89999999999895</v>
      </c>
      <c r="CU50" s="18">
        <v>571.07903225806399</v>
      </c>
      <c r="CV50" s="18">
        <v>377.79032258064501</v>
      </c>
      <c r="CW50" s="18">
        <v>282.77068965517202</v>
      </c>
      <c r="CX50" s="18">
        <v>226.32580645161201</v>
      </c>
      <c r="CY50" s="18">
        <v>237.57999999999899</v>
      </c>
      <c r="CZ50" s="18">
        <v>792.07903225806399</v>
      </c>
      <c r="DA50" s="18">
        <v>2202.2166666666599</v>
      </c>
      <c r="DB50" s="18">
        <v>2988.3548387096698</v>
      </c>
      <c r="DC50" s="18">
        <v>2800.8709677419301</v>
      </c>
      <c r="DD50" s="18">
        <v>2368.0500000000002</v>
      </c>
      <c r="DE50" s="18">
        <v>1763.3064516129</v>
      </c>
      <c r="DF50" s="18">
        <v>1298.88333333333</v>
      </c>
      <c r="DG50" s="18">
        <v>985.69677419354798</v>
      </c>
      <c r="DH50" s="18">
        <v>714.41451612903199</v>
      </c>
      <c r="DI50" s="18">
        <v>586.85178571428503</v>
      </c>
      <c r="DJ50" s="18">
        <v>455.41451612903199</v>
      </c>
      <c r="DK50" s="18">
        <v>362.06499999999897</v>
      </c>
      <c r="DL50" s="18">
        <v>943.119354838709</v>
      </c>
      <c r="DM50" s="18">
        <v>1978.4</v>
      </c>
      <c r="DN50" s="18">
        <v>2785.0483870967701</v>
      </c>
      <c r="DO50" s="18">
        <v>3127.4193548387002</v>
      </c>
      <c r="DP50" s="18">
        <v>3323.65</v>
      </c>
      <c r="DQ50" s="18">
        <v>3137.6290322580599</v>
      </c>
      <c r="DR50" s="18">
        <v>2390.6</v>
      </c>
      <c r="DS50" s="19">
        <v>1723.05</v>
      </c>
    </row>
    <row r="51" spans="1:123" x14ac:dyDescent="0.25">
      <c r="A51" s="12" t="s">
        <v>98</v>
      </c>
      <c r="B51" s="13">
        <v>17</v>
      </c>
      <c r="C51" s="13" t="str">
        <f t="shared" si="4"/>
        <v>BB_L_16_GW_GW_LS_High_GW_GQ_12_001_17</v>
      </c>
      <c r="D51" s="14">
        <v>10</v>
      </c>
      <c r="E51" s="14">
        <v>10</v>
      </c>
      <c r="F51" s="14">
        <v>10</v>
      </c>
      <c r="G51" s="14">
        <v>10</v>
      </c>
      <c r="H51" s="14">
        <v>10.3932258064516</v>
      </c>
      <c r="I51" s="14">
        <v>505.82716666666602</v>
      </c>
      <c r="J51" s="14">
        <v>1848.38709677419</v>
      </c>
      <c r="K51" s="14">
        <v>1792.58064516129</v>
      </c>
      <c r="L51" s="14">
        <v>1182.61666666666</v>
      </c>
      <c r="M51" s="14">
        <v>730.09838709677399</v>
      </c>
      <c r="N51" s="14">
        <v>552.231666666666</v>
      </c>
      <c r="O51" s="14">
        <v>424.609677419354</v>
      </c>
      <c r="P51" s="14">
        <v>337.435483870967</v>
      </c>
      <c r="Q51" s="14">
        <v>264.00357142857098</v>
      </c>
      <c r="R51" s="14">
        <v>198.674193548387</v>
      </c>
      <c r="S51" s="14">
        <v>161.87333333333299</v>
      </c>
      <c r="T51" s="14">
        <v>173.46451612903201</v>
      </c>
      <c r="U51" s="14">
        <v>638.78833333333296</v>
      </c>
      <c r="V51" s="14">
        <v>1659.9516129032199</v>
      </c>
      <c r="W51" s="14">
        <v>2711.3064516129002</v>
      </c>
      <c r="X51" s="14">
        <v>2523.0833333333298</v>
      </c>
      <c r="Y51" s="14">
        <v>1424.9032258064501</v>
      </c>
      <c r="Z51" s="14">
        <v>849.15833333333296</v>
      </c>
      <c r="AA51" s="14">
        <v>566.62419354838698</v>
      </c>
      <c r="AB51" s="14">
        <v>402.64032258064498</v>
      </c>
      <c r="AC51" s="14">
        <v>318.205357142857</v>
      </c>
      <c r="AD51" s="14">
        <v>236.990322580645</v>
      </c>
      <c r="AE51" s="14">
        <v>184.14</v>
      </c>
      <c r="AF51" s="14">
        <v>169.127419354838</v>
      </c>
      <c r="AG51" s="14">
        <v>448.416666666666</v>
      </c>
      <c r="AH51" s="14">
        <v>1013.59193548387</v>
      </c>
      <c r="AI51" s="14">
        <v>1799.2096774193501</v>
      </c>
      <c r="AJ51" s="14">
        <v>2637.9</v>
      </c>
      <c r="AK51" s="14">
        <v>2943</v>
      </c>
      <c r="AL51" s="14">
        <v>2712.2</v>
      </c>
      <c r="AM51" s="14">
        <v>2254.4516129032199</v>
      </c>
      <c r="AN51" s="14">
        <v>1801.5483870967701</v>
      </c>
      <c r="AO51" s="14">
        <v>1458.67857142857</v>
      </c>
      <c r="AP51" s="14">
        <v>1189.7419354838701</v>
      </c>
      <c r="AQ51" s="14">
        <v>899.45666666666602</v>
      </c>
      <c r="AR51" s="14">
        <v>587.75322580645104</v>
      </c>
      <c r="AS51" s="14">
        <v>448.83333333333297</v>
      </c>
      <c r="AT51" s="14">
        <v>552.07580645161295</v>
      </c>
      <c r="AU51" s="14">
        <v>963.06451612903197</v>
      </c>
      <c r="AV51" s="14">
        <v>1572.2</v>
      </c>
      <c r="AW51" s="14">
        <v>2171.6129032258</v>
      </c>
      <c r="AX51" s="14">
        <v>1720.7333333333299</v>
      </c>
      <c r="AY51" s="14">
        <v>951.74677419354805</v>
      </c>
      <c r="AZ51" s="14">
        <v>657.36129032257998</v>
      </c>
      <c r="BA51" s="14">
        <v>532.69137931034402</v>
      </c>
      <c r="BB51" s="14">
        <v>542.68064516129004</v>
      </c>
      <c r="BC51" s="14">
        <v>915.73333333333301</v>
      </c>
      <c r="BD51" s="14">
        <v>1712.22580645161</v>
      </c>
      <c r="BE51" s="14">
        <v>3059.75</v>
      </c>
      <c r="BF51" s="14">
        <v>3502.4193548387002</v>
      </c>
      <c r="BG51" s="14">
        <v>2768.1290322580599</v>
      </c>
      <c r="BH51" s="14">
        <v>1883.9666666666601</v>
      </c>
      <c r="BI51" s="14">
        <v>1334.7580645161199</v>
      </c>
      <c r="BJ51" s="14">
        <v>923.88333333333298</v>
      </c>
      <c r="BK51" s="14">
        <v>665.54354838709605</v>
      </c>
      <c r="BL51" s="14">
        <v>477.58870967741899</v>
      </c>
      <c r="BM51" s="14">
        <v>356.54821428571398</v>
      </c>
      <c r="BN51" s="14">
        <v>289.379032258064</v>
      </c>
      <c r="BO51" s="14">
        <v>240.66833333333301</v>
      </c>
      <c r="BP51" s="14">
        <v>246.38064516129</v>
      </c>
      <c r="BQ51" s="14">
        <v>528.099999999999</v>
      </c>
      <c r="BR51" s="14">
        <v>1080.88709677419</v>
      </c>
      <c r="BS51" s="14">
        <v>2073.5967741935401</v>
      </c>
      <c r="BT51" s="14">
        <v>2598.5166666666601</v>
      </c>
      <c r="BU51" s="14">
        <v>2921</v>
      </c>
      <c r="BV51" s="14">
        <v>2932.5833333333298</v>
      </c>
      <c r="BW51" s="14">
        <v>2467.4516129032199</v>
      </c>
      <c r="BX51" s="14">
        <v>1865.3225806451601</v>
      </c>
      <c r="BY51" s="14">
        <v>1372.4642857142801</v>
      </c>
      <c r="BZ51" s="14">
        <v>983.619354838709</v>
      </c>
      <c r="CA51" s="14">
        <v>714.18499999999995</v>
      </c>
      <c r="CB51" s="14">
        <v>856.66129032258004</v>
      </c>
      <c r="CC51" s="14">
        <v>1702.18333333333</v>
      </c>
      <c r="CD51" s="14">
        <v>2544.2096774193501</v>
      </c>
      <c r="CE51" s="14">
        <v>3241.3225806451601</v>
      </c>
      <c r="CF51" s="14">
        <v>3382.75</v>
      </c>
      <c r="CG51" s="14">
        <v>2730.5967741935401</v>
      </c>
      <c r="CH51" s="14">
        <v>1862.5833333333301</v>
      </c>
      <c r="CI51" s="14">
        <v>1237.0967741935401</v>
      </c>
      <c r="CJ51" s="14">
        <v>838.83064516129002</v>
      </c>
      <c r="CK51" s="14">
        <v>626.90178571428498</v>
      </c>
      <c r="CL51" s="14">
        <v>463.62096774193498</v>
      </c>
      <c r="CM51" s="14">
        <v>332.74833333333299</v>
      </c>
      <c r="CN51" s="14">
        <v>427.74677419354799</v>
      </c>
      <c r="CO51" s="14">
        <v>1209.335</v>
      </c>
      <c r="CP51" s="14">
        <v>2149.9354838709601</v>
      </c>
      <c r="CQ51" s="14">
        <v>2935.22580645161</v>
      </c>
      <c r="CR51" s="14">
        <v>2392.3333333333298</v>
      </c>
      <c r="CS51" s="14">
        <v>1378.33870967741</v>
      </c>
      <c r="CT51" s="14">
        <v>842.34</v>
      </c>
      <c r="CU51" s="14">
        <v>597.32903225806399</v>
      </c>
      <c r="CV51" s="14">
        <v>391.490322580645</v>
      </c>
      <c r="CW51" s="14">
        <v>292.98103448275799</v>
      </c>
      <c r="CX51" s="14">
        <v>231.46774193548299</v>
      </c>
      <c r="CY51" s="14">
        <v>261.57333333333298</v>
      </c>
      <c r="CZ51" s="14">
        <v>926.83870967741905</v>
      </c>
      <c r="DA51" s="14">
        <v>2470.7166666666599</v>
      </c>
      <c r="DB51" s="14">
        <v>3354.4677419354798</v>
      </c>
      <c r="DC51" s="14">
        <v>3091.5806451612898</v>
      </c>
      <c r="DD51" s="14">
        <v>2576.5</v>
      </c>
      <c r="DE51" s="14">
        <v>1888.8709677419299</v>
      </c>
      <c r="DF51" s="14">
        <v>1367.7666666666601</v>
      </c>
      <c r="DG51" s="14">
        <v>1027.36612903225</v>
      </c>
      <c r="DH51" s="14">
        <v>739.01935483870898</v>
      </c>
      <c r="DI51" s="14">
        <v>601.82857142857097</v>
      </c>
      <c r="DJ51" s="14">
        <v>462.28225806451599</v>
      </c>
      <c r="DK51" s="14">
        <v>380.58499999999998</v>
      </c>
      <c r="DL51" s="14">
        <v>1080.0612903225799</v>
      </c>
      <c r="DM51" s="14">
        <v>2206.9499999999998</v>
      </c>
      <c r="DN51" s="14">
        <v>3031.27419354838</v>
      </c>
      <c r="DO51" s="14">
        <v>3372.5322580645102</v>
      </c>
      <c r="DP51" s="14">
        <v>3550.2</v>
      </c>
      <c r="DQ51" s="14">
        <v>3257.1451612903202</v>
      </c>
      <c r="DR51" s="14">
        <v>2384.6</v>
      </c>
      <c r="DS51" s="15">
        <v>1677.5333333333299</v>
      </c>
    </row>
    <row r="52" spans="1:123" x14ac:dyDescent="0.25">
      <c r="A52" s="16" t="s">
        <v>98</v>
      </c>
      <c r="B52" s="17">
        <v>18</v>
      </c>
      <c r="C52" s="13" t="str">
        <f t="shared" si="4"/>
        <v>BB_L_16_GW_GW_LS_High_GW_GQ_12_001_18</v>
      </c>
      <c r="D52" s="18">
        <v>10</v>
      </c>
      <c r="E52" s="18">
        <v>10</v>
      </c>
      <c r="F52" s="18">
        <v>10</v>
      </c>
      <c r="G52" s="18">
        <v>10</v>
      </c>
      <c r="H52" s="18">
        <v>10.376129032258</v>
      </c>
      <c r="I52" s="18">
        <v>503.30649999999901</v>
      </c>
      <c r="J52" s="18">
        <v>1887.4193548387</v>
      </c>
      <c r="K52" s="18">
        <v>1861.35483870967</v>
      </c>
      <c r="L52" s="18">
        <v>1232.8050000000001</v>
      </c>
      <c r="M52" s="18">
        <v>763.296774193548</v>
      </c>
      <c r="N52" s="18">
        <v>577.49</v>
      </c>
      <c r="O52" s="18">
        <v>441.80806451612898</v>
      </c>
      <c r="P52" s="18">
        <v>348.20806451612901</v>
      </c>
      <c r="Q52" s="18">
        <v>269.58928571428498</v>
      </c>
      <c r="R52" s="18">
        <v>201.16774193548301</v>
      </c>
      <c r="S52" s="18">
        <v>162.95333333333301</v>
      </c>
      <c r="T52" s="18">
        <v>175.527419354838</v>
      </c>
      <c r="U52" s="18">
        <v>657.52666666666596</v>
      </c>
      <c r="V52" s="18">
        <v>1700.72580645161</v>
      </c>
      <c r="W52" s="18">
        <v>2759.2903225806399</v>
      </c>
      <c r="X52" s="18">
        <v>2549.63333333333</v>
      </c>
      <c r="Y52" s="18">
        <v>1423.2096774193501</v>
      </c>
      <c r="Z52" s="18">
        <v>846.56</v>
      </c>
      <c r="AA52" s="18">
        <v>570.03225806451599</v>
      </c>
      <c r="AB52" s="18">
        <v>408.08064516129002</v>
      </c>
      <c r="AC52" s="18">
        <v>322.871428571428</v>
      </c>
      <c r="AD52" s="18">
        <v>240.127419354838</v>
      </c>
      <c r="AE52" s="18">
        <v>185.97666666666601</v>
      </c>
      <c r="AF52" s="18">
        <v>170.56774193548301</v>
      </c>
      <c r="AG52" s="18">
        <v>460.19333333333299</v>
      </c>
      <c r="AH52" s="18">
        <v>1042.4741935483801</v>
      </c>
      <c r="AI52" s="18">
        <v>1853.19354838709</v>
      </c>
      <c r="AJ52" s="18">
        <v>2705.2833333333301</v>
      </c>
      <c r="AK52" s="18">
        <v>2995.3225806451601</v>
      </c>
      <c r="AL52" s="18">
        <v>2740.7166666666599</v>
      </c>
      <c r="AM52" s="18">
        <v>2256.5</v>
      </c>
      <c r="AN52" s="18">
        <v>1785.69354838709</v>
      </c>
      <c r="AO52" s="18">
        <v>1435.8928571428501</v>
      </c>
      <c r="AP52" s="18">
        <v>1166.2096774193501</v>
      </c>
      <c r="AQ52" s="18">
        <v>879.99666666666599</v>
      </c>
      <c r="AR52" s="18">
        <v>577.70161290322505</v>
      </c>
      <c r="AS52" s="18">
        <v>449.14166666666603</v>
      </c>
      <c r="AT52" s="18">
        <v>562.29193548387104</v>
      </c>
      <c r="AU52" s="18">
        <v>983.73870967741902</v>
      </c>
      <c r="AV52" s="18">
        <v>1608.1666666666599</v>
      </c>
      <c r="AW52" s="18">
        <v>2215.1935483870898</v>
      </c>
      <c r="AX52" s="18">
        <v>1721.9</v>
      </c>
      <c r="AY52" s="18">
        <v>939.87580645161199</v>
      </c>
      <c r="AZ52" s="18">
        <v>653.55161290322496</v>
      </c>
      <c r="BA52" s="18">
        <v>534.13448275862004</v>
      </c>
      <c r="BB52" s="18">
        <v>553.566129032258</v>
      </c>
      <c r="BC52" s="18">
        <v>952.10166666666601</v>
      </c>
      <c r="BD52" s="18">
        <v>1783.33870967741</v>
      </c>
      <c r="BE52" s="18">
        <v>3162.2333333333299</v>
      </c>
      <c r="BF52" s="18">
        <v>3606</v>
      </c>
      <c r="BG52" s="18">
        <v>2876.0806451612898</v>
      </c>
      <c r="BH52" s="18">
        <v>1954.81666666666</v>
      </c>
      <c r="BI52" s="18">
        <v>1376.27419354838</v>
      </c>
      <c r="BJ52" s="18">
        <v>952.01833333333298</v>
      </c>
      <c r="BK52" s="18">
        <v>682.84516129032204</v>
      </c>
      <c r="BL52" s="18">
        <v>485.55483870967703</v>
      </c>
      <c r="BM52" s="18">
        <v>359.65892857142802</v>
      </c>
      <c r="BN52" s="18">
        <v>290.89193548386999</v>
      </c>
      <c r="BO52" s="18">
        <v>241.26333333333301</v>
      </c>
      <c r="BP52" s="18">
        <v>247.58709677419299</v>
      </c>
      <c r="BQ52" s="18">
        <v>542.25166666666598</v>
      </c>
      <c r="BR52" s="18">
        <v>1120.2096774193501</v>
      </c>
      <c r="BS52" s="18">
        <v>2144.5645161290299</v>
      </c>
      <c r="BT52" s="18">
        <v>2665.5</v>
      </c>
      <c r="BU52" s="18">
        <v>2976.3064516129002</v>
      </c>
      <c r="BV52" s="18">
        <v>2970</v>
      </c>
      <c r="BW52" s="18">
        <v>2470.3064516129002</v>
      </c>
      <c r="BX52" s="18">
        <v>1843.2580645161199</v>
      </c>
      <c r="BY52" s="18">
        <v>1342.07142857142</v>
      </c>
      <c r="BZ52" s="18">
        <v>958.91129032258004</v>
      </c>
      <c r="CA52" s="18">
        <v>703.93333333333305</v>
      </c>
      <c r="CB52" s="18">
        <v>868.83870967741905</v>
      </c>
      <c r="CC52" s="18">
        <v>1749.55</v>
      </c>
      <c r="CD52" s="18">
        <v>2609.5645161290299</v>
      </c>
      <c r="CE52" s="18">
        <v>3310.2580645161202</v>
      </c>
      <c r="CF52" s="18">
        <v>3444.7666666666601</v>
      </c>
      <c r="CG52" s="18">
        <v>2766.7096774193501</v>
      </c>
      <c r="CH52" s="18">
        <v>1864.5</v>
      </c>
      <c r="CI52" s="18">
        <v>1227.14032258064</v>
      </c>
      <c r="CJ52" s="18">
        <v>830.68064516129004</v>
      </c>
      <c r="CK52" s="18">
        <v>621.42678571428496</v>
      </c>
      <c r="CL52" s="18">
        <v>460.23064516129</v>
      </c>
      <c r="CM52" s="18">
        <v>331.77333333333303</v>
      </c>
      <c r="CN52" s="18">
        <v>432.72258064516097</v>
      </c>
      <c r="CO52" s="18">
        <v>1251.5733333333301</v>
      </c>
      <c r="CP52" s="18">
        <v>2226.6290322580599</v>
      </c>
      <c r="CQ52" s="18">
        <v>3023.7580645161202</v>
      </c>
      <c r="CR52" s="18">
        <v>2497.7833333333301</v>
      </c>
      <c r="CS52" s="18">
        <v>1460.9516129032199</v>
      </c>
      <c r="CT52" s="18">
        <v>904.78499999999997</v>
      </c>
      <c r="CU52" s="18">
        <v>639.39838709677394</v>
      </c>
      <c r="CV52" s="18">
        <v>415.43064516128999</v>
      </c>
      <c r="CW52" s="18">
        <v>308.28275862068898</v>
      </c>
      <c r="CX52" s="18">
        <v>240.303225806451</v>
      </c>
      <c r="CY52" s="18">
        <v>269.37</v>
      </c>
      <c r="CZ52" s="18">
        <v>966.19677419354798</v>
      </c>
      <c r="DA52" s="18">
        <v>2584.85</v>
      </c>
      <c r="DB52" s="18">
        <v>3545</v>
      </c>
      <c r="DC52" s="18">
        <v>3312.6129032258</v>
      </c>
      <c r="DD52" s="18">
        <v>2757.15</v>
      </c>
      <c r="DE52" s="18">
        <v>2018.6774193548299</v>
      </c>
      <c r="DF52" s="18">
        <v>1455.86666666666</v>
      </c>
      <c r="DG52" s="18">
        <v>1087.3193548387001</v>
      </c>
      <c r="DH52" s="18">
        <v>776.97903225806397</v>
      </c>
      <c r="DI52" s="18">
        <v>630.00178571428501</v>
      </c>
      <c r="DJ52" s="18">
        <v>478.517741935483</v>
      </c>
      <c r="DK52" s="18">
        <v>389.38666666666597</v>
      </c>
      <c r="DL52" s="18">
        <v>1116.2370967741899</v>
      </c>
      <c r="DM52" s="18">
        <v>2285.9166666666601</v>
      </c>
      <c r="DN52" s="18">
        <v>3133.5322580645102</v>
      </c>
      <c r="DO52" s="18">
        <v>3478.1129032258</v>
      </c>
      <c r="DP52" s="18">
        <v>3662.1</v>
      </c>
      <c r="DQ52" s="18">
        <v>3347.1129032258</v>
      </c>
      <c r="DR52" s="18">
        <v>2425.6666666666601</v>
      </c>
      <c r="DS52" s="19">
        <v>1691.85</v>
      </c>
    </row>
    <row r="53" spans="1:123" x14ac:dyDescent="0.25">
      <c r="A53" s="12" t="s">
        <v>98</v>
      </c>
      <c r="B53" s="13">
        <v>19</v>
      </c>
      <c r="C53" s="13" t="str">
        <f t="shared" si="4"/>
        <v>BB_L_16_GW_GW_LS_High_GW_GQ_12_001_19</v>
      </c>
      <c r="D53" s="14">
        <v>10</v>
      </c>
      <c r="E53" s="14">
        <v>10</v>
      </c>
      <c r="F53" s="14">
        <v>10</v>
      </c>
      <c r="G53" s="14">
        <v>10</v>
      </c>
      <c r="H53" s="14">
        <v>10.0019354838709</v>
      </c>
      <c r="I53" s="14">
        <v>75.107500000000002</v>
      </c>
      <c r="J53" s="14">
        <v>770.841935483871</v>
      </c>
      <c r="K53" s="14">
        <v>1502.7580645161199</v>
      </c>
      <c r="L53" s="14">
        <v>1611.2333333333299</v>
      </c>
      <c r="M53" s="14">
        <v>1220.6451612903199</v>
      </c>
      <c r="N53" s="14">
        <v>924.118333333333</v>
      </c>
      <c r="O53" s="14">
        <v>691.59677419354796</v>
      </c>
      <c r="P53" s="14">
        <v>544.81935483870905</v>
      </c>
      <c r="Q53" s="14">
        <v>430.871428571428</v>
      </c>
      <c r="R53" s="14">
        <v>328.66774193548298</v>
      </c>
      <c r="S53" s="14">
        <v>263.58333333333297</v>
      </c>
      <c r="T53" s="14">
        <v>189.78225806451599</v>
      </c>
      <c r="U53" s="14">
        <v>210.65166666666599</v>
      </c>
      <c r="V53" s="14">
        <v>570.04838709677404</v>
      </c>
      <c r="W53" s="14">
        <v>1649.8967741935401</v>
      </c>
      <c r="X53" s="14">
        <v>2580.4333333333302</v>
      </c>
      <c r="Y53" s="14">
        <v>2395.33870967741</v>
      </c>
      <c r="Z53" s="14">
        <v>1686.9666666666601</v>
      </c>
      <c r="AA53" s="14">
        <v>1128.55322580645</v>
      </c>
      <c r="AB53" s="14">
        <v>773.008064516128</v>
      </c>
      <c r="AC53" s="14">
        <v>587.82857142857097</v>
      </c>
      <c r="AD53" s="14">
        <v>411.822580645161</v>
      </c>
      <c r="AE53" s="14">
        <v>297.03166666666601</v>
      </c>
      <c r="AF53" s="14">
        <v>213.16451612903199</v>
      </c>
      <c r="AG53" s="14">
        <v>186.74666666666599</v>
      </c>
      <c r="AH53" s="14">
        <v>288.59354838709601</v>
      </c>
      <c r="AI53" s="14">
        <v>640.46129032258</v>
      </c>
      <c r="AJ53" s="14">
        <v>1394.9666666666601</v>
      </c>
      <c r="AK53" s="14">
        <v>2168.3709677419301</v>
      </c>
      <c r="AL53" s="14">
        <v>2610.85</v>
      </c>
      <c r="AM53" s="14">
        <v>2732.0645161290299</v>
      </c>
      <c r="AN53" s="14">
        <v>2622.7903225806399</v>
      </c>
      <c r="AO53" s="14">
        <v>2400.8392857142799</v>
      </c>
      <c r="AP53" s="14">
        <v>2125.2580645161202</v>
      </c>
      <c r="AQ53" s="14">
        <v>1717.5333333333299</v>
      </c>
      <c r="AR53" s="14">
        <v>1108.7806451612901</v>
      </c>
      <c r="AS53" s="14">
        <v>706.17666666666605</v>
      </c>
      <c r="AT53" s="14">
        <v>525.09032258064497</v>
      </c>
      <c r="AU53" s="14">
        <v>511.44354838709597</v>
      </c>
      <c r="AV53" s="14">
        <v>734.361666666666</v>
      </c>
      <c r="AW53" s="14">
        <v>1292.27419354838</v>
      </c>
      <c r="AX53" s="14">
        <v>1913.81666666666</v>
      </c>
      <c r="AY53" s="14">
        <v>1694.4193548387</v>
      </c>
      <c r="AZ53" s="14">
        <v>1227.46774193548</v>
      </c>
      <c r="BA53" s="14">
        <v>902.89137931034395</v>
      </c>
      <c r="BB53" s="14">
        <v>642.88225806451601</v>
      </c>
      <c r="BC53" s="14">
        <v>521.505</v>
      </c>
      <c r="BD53" s="14">
        <v>796.60322580645095</v>
      </c>
      <c r="BE53" s="14">
        <v>2098.3166666666598</v>
      </c>
      <c r="BF53" s="14">
        <v>2809.0161290322499</v>
      </c>
      <c r="BG53" s="14">
        <v>3087.4193548387002</v>
      </c>
      <c r="BH53" s="14">
        <v>2744.7</v>
      </c>
      <c r="BI53" s="14">
        <v>2146.88709677419</v>
      </c>
      <c r="BJ53" s="14">
        <v>1519.2</v>
      </c>
      <c r="BK53" s="14">
        <v>1113.7629032258001</v>
      </c>
      <c r="BL53" s="14">
        <v>824.05</v>
      </c>
      <c r="BM53" s="14">
        <v>617.32500000000005</v>
      </c>
      <c r="BN53" s="14">
        <v>476.970967741935</v>
      </c>
      <c r="BO53" s="14">
        <v>362.46833333333302</v>
      </c>
      <c r="BP53" s="14">
        <v>283.74354838709598</v>
      </c>
      <c r="BQ53" s="14">
        <v>248.32333333333301</v>
      </c>
      <c r="BR53" s="14">
        <v>342.09354838709601</v>
      </c>
      <c r="BS53" s="14">
        <v>852.28548387096703</v>
      </c>
      <c r="BT53" s="14">
        <v>1388.31666666666</v>
      </c>
      <c r="BU53" s="14">
        <v>1960.4838709677399</v>
      </c>
      <c r="BV53" s="14">
        <v>2440.8166666666598</v>
      </c>
      <c r="BW53" s="14">
        <v>2750.33870967741</v>
      </c>
      <c r="BX53" s="14">
        <v>2673.4193548387002</v>
      </c>
      <c r="BY53" s="14">
        <v>2359.9107142857101</v>
      </c>
      <c r="BZ53" s="14">
        <v>1875.69354838709</v>
      </c>
      <c r="CA53" s="14">
        <v>1260.0933333333301</v>
      </c>
      <c r="CB53" s="14">
        <v>822.18064516129004</v>
      </c>
      <c r="CC53" s="14">
        <v>836.43499999999995</v>
      </c>
      <c r="CD53" s="14">
        <v>1354.4193548387</v>
      </c>
      <c r="CE53" s="14">
        <v>2237.4838709677401</v>
      </c>
      <c r="CF53" s="14">
        <v>3074.5833333333298</v>
      </c>
      <c r="CG53" s="14">
        <v>3238.77419354838</v>
      </c>
      <c r="CH53" s="14">
        <v>2922.2166666666599</v>
      </c>
      <c r="CI53" s="14">
        <v>2318.22580645161</v>
      </c>
      <c r="CJ53" s="14">
        <v>1691.9354838709601</v>
      </c>
      <c r="CK53" s="14">
        <v>1270.6607142857099</v>
      </c>
      <c r="CL53" s="14">
        <v>905.71451612903195</v>
      </c>
      <c r="CM53" s="14">
        <v>539.01</v>
      </c>
      <c r="CN53" s="14">
        <v>366.44838709677401</v>
      </c>
      <c r="CO53" s="14">
        <v>475.65666666666601</v>
      </c>
      <c r="CP53" s="14">
        <v>955.41129032258004</v>
      </c>
      <c r="CQ53" s="14">
        <v>1900.6451612903199</v>
      </c>
      <c r="CR53" s="14">
        <v>2754.8166666666598</v>
      </c>
      <c r="CS53" s="14">
        <v>2033.03225806451</v>
      </c>
      <c r="CT53" s="14">
        <v>1407.81666666666</v>
      </c>
      <c r="CU53" s="14">
        <v>1049.1241935483799</v>
      </c>
      <c r="CV53" s="14">
        <v>688.69516129032195</v>
      </c>
      <c r="CW53" s="14">
        <v>456.01379310344799</v>
      </c>
      <c r="CX53" s="14">
        <v>316.62419354838698</v>
      </c>
      <c r="CY53" s="14">
        <v>240.11499999999899</v>
      </c>
      <c r="CZ53" s="14">
        <v>281.76290322580599</v>
      </c>
      <c r="DA53" s="14">
        <v>1278.1116666666601</v>
      </c>
      <c r="DB53" s="14">
        <v>2570.0161290322499</v>
      </c>
      <c r="DC53" s="14">
        <v>2867.9193548387002</v>
      </c>
      <c r="DD53" s="14">
        <v>2770.9166666666601</v>
      </c>
      <c r="DE53" s="14">
        <v>2481.4193548387002</v>
      </c>
      <c r="DF53" s="14">
        <v>2064.3333333333298</v>
      </c>
      <c r="DG53" s="14">
        <v>1623.53225806451</v>
      </c>
      <c r="DH53" s="14">
        <v>1146.1774193548299</v>
      </c>
      <c r="DI53" s="14">
        <v>912.269642857142</v>
      </c>
      <c r="DJ53" s="14">
        <v>686.28225806451599</v>
      </c>
      <c r="DK53" s="14">
        <v>457.95999999999901</v>
      </c>
      <c r="DL53" s="14">
        <v>446.93387096774097</v>
      </c>
      <c r="DM53" s="14">
        <v>956.68</v>
      </c>
      <c r="DN53" s="14">
        <v>1842.2903225806399</v>
      </c>
      <c r="DO53" s="14">
        <v>2433.8709677419301</v>
      </c>
      <c r="DP53" s="14">
        <v>2881.4166666666601</v>
      </c>
      <c r="DQ53" s="14">
        <v>3243.8709677419301</v>
      </c>
      <c r="DR53" s="14">
        <v>3141.86666666666</v>
      </c>
      <c r="DS53" s="15">
        <v>2707.25</v>
      </c>
    </row>
    <row r="54" spans="1:123" x14ac:dyDescent="0.25">
      <c r="A54" s="16" t="s">
        <v>98</v>
      </c>
      <c r="B54" s="17">
        <v>20</v>
      </c>
      <c r="C54" s="13" t="str">
        <f t="shared" si="4"/>
        <v>BB_L_16_GW_GW_LS_High_GW_GQ_12_001_20</v>
      </c>
      <c r="D54" s="18">
        <v>10</v>
      </c>
      <c r="E54" s="18">
        <v>10</v>
      </c>
      <c r="F54" s="18">
        <v>10</v>
      </c>
      <c r="G54" s="18">
        <v>10</v>
      </c>
      <c r="H54" s="18">
        <v>10.002580645161199</v>
      </c>
      <c r="I54" s="18">
        <v>88.686333333333295</v>
      </c>
      <c r="J54" s="18">
        <v>911.54516129032197</v>
      </c>
      <c r="K54" s="18">
        <v>1735.5645161290299</v>
      </c>
      <c r="L54" s="18">
        <v>1761.25</v>
      </c>
      <c r="M54" s="18">
        <v>1259.5</v>
      </c>
      <c r="N54" s="18">
        <v>929.71666666666601</v>
      </c>
      <c r="O54" s="18">
        <v>685.16612903225803</v>
      </c>
      <c r="P54" s="18">
        <v>535.60322580645095</v>
      </c>
      <c r="Q54" s="18">
        <v>420.16071428571399</v>
      </c>
      <c r="R54" s="18">
        <v>316.91290322580602</v>
      </c>
      <c r="S54" s="18">
        <v>251.30499999999901</v>
      </c>
      <c r="T54" s="18">
        <v>179.63064516129</v>
      </c>
      <c r="U54" s="18">
        <v>222.25166666666601</v>
      </c>
      <c r="V54" s="18">
        <v>652.43225806451596</v>
      </c>
      <c r="W54" s="18">
        <v>1827.5967741935401</v>
      </c>
      <c r="X54" s="18">
        <v>2730.2166666666599</v>
      </c>
      <c r="Y54" s="18">
        <v>2427.8709677419301</v>
      </c>
      <c r="Z54" s="18">
        <v>1668.2166666666601</v>
      </c>
      <c r="AA54" s="18">
        <v>1097.4241935483799</v>
      </c>
      <c r="AB54" s="18">
        <v>739.91935483870895</v>
      </c>
      <c r="AC54" s="18">
        <v>558.74821428571397</v>
      </c>
      <c r="AD54" s="18">
        <v>389.76935483870898</v>
      </c>
      <c r="AE54" s="18">
        <v>280.74166666666599</v>
      </c>
      <c r="AF54" s="18">
        <v>202.10483870967701</v>
      </c>
      <c r="AG54" s="18">
        <v>188.20499999999899</v>
      </c>
      <c r="AH54" s="18">
        <v>321.24354838709598</v>
      </c>
      <c r="AI54" s="18">
        <v>740.50967741935403</v>
      </c>
      <c r="AJ54" s="18">
        <v>1581.2</v>
      </c>
      <c r="AK54" s="18">
        <v>2380.7419354838698</v>
      </c>
      <c r="AL54" s="18">
        <v>2795.4666666666599</v>
      </c>
      <c r="AM54" s="18">
        <v>2857.4516129032199</v>
      </c>
      <c r="AN54" s="18">
        <v>2676.6290322580599</v>
      </c>
      <c r="AO54" s="18">
        <v>2393.1428571428501</v>
      </c>
      <c r="AP54" s="18">
        <v>2070.5161290322499</v>
      </c>
      <c r="AQ54" s="18">
        <v>1626.6666666666599</v>
      </c>
      <c r="AR54" s="18">
        <v>1021.99193548387</v>
      </c>
      <c r="AS54" s="18">
        <v>647.38</v>
      </c>
      <c r="AT54" s="18">
        <v>494.37580645161199</v>
      </c>
      <c r="AU54" s="18">
        <v>517.27258064516104</v>
      </c>
      <c r="AV54" s="18">
        <v>787.26</v>
      </c>
      <c r="AW54" s="18">
        <v>1413.1774193548299</v>
      </c>
      <c r="AX54" s="18">
        <v>2009.13333333333</v>
      </c>
      <c r="AY54" s="18">
        <v>1664.9354838709601</v>
      </c>
      <c r="AZ54" s="18">
        <v>1170.96774193548</v>
      </c>
      <c r="BA54" s="18">
        <v>867.73448275861995</v>
      </c>
      <c r="BB54" s="18">
        <v>626.20967741935397</v>
      </c>
      <c r="BC54" s="18">
        <v>533.88499999999897</v>
      </c>
      <c r="BD54" s="18">
        <v>887.66612903225803</v>
      </c>
      <c r="BE54" s="18">
        <v>2345.36666666666</v>
      </c>
      <c r="BF54" s="18">
        <v>3105.6290322580599</v>
      </c>
      <c r="BG54" s="18">
        <v>3317.7580645161202</v>
      </c>
      <c r="BH54" s="18">
        <v>2870.45</v>
      </c>
      <c r="BI54" s="18">
        <v>2202.8709677419301</v>
      </c>
      <c r="BJ54" s="18">
        <v>1522.6</v>
      </c>
      <c r="BK54" s="18">
        <v>1098.7629032258001</v>
      </c>
      <c r="BL54" s="18">
        <v>802.19032258064499</v>
      </c>
      <c r="BM54" s="18">
        <v>591.62142857142805</v>
      </c>
      <c r="BN54" s="18">
        <v>450.96774193548299</v>
      </c>
      <c r="BO54" s="18">
        <v>340.49833333333299</v>
      </c>
      <c r="BP54" s="18">
        <v>268.40645161290303</v>
      </c>
      <c r="BQ54" s="18">
        <v>246.50666666666601</v>
      </c>
      <c r="BR54" s="18">
        <v>372.97580645161202</v>
      </c>
      <c r="BS54" s="18">
        <v>977.23225806451603</v>
      </c>
      <c r="BT54" s="18">
        <v>1574.0166666666601</v>
      </c>
      <c r="BU54" s="18">
        <v>2173.9838709677401</v>
      </c>
      <c r="BV54" s="18">
        <v>2641.85</v>
      </c>
      <c r="BW54" s="18">
        <v>2884.9193548387002</v>
      </c>
      <c r="BX54" s="18">
        <v>2721.8548387096698</v>
      </c>
      <c r="BY54" s="18">
        <v>2327.5178571428501</v>
      </c>
      <c r="BZ54" s="18">
        <v>1784.1129032258</v>
      </c>
      <c r="CA54" s="18">
        <v>1159.79833333333</v>
      </c>
      <c r="CB54" s="18">
        <v>768.54516129032197</v>
      </c>
      <c r="CC54" s="18">
        <v>874.495</v>
      </c>
      <c r="CD54" s="18">
        <v>1500.66129032258</v>
      </c>
      <c r="CE54" s="18">
        <v>2458.0322580645102</v>
      </c>
      <c r="CF54" s="18">
        <v>3267.85</v>
      </c>
      <c r="CG54" s="18">
        <v>3366.8225806451601</v>
      </c>
      <c r="CH54" s="18">
        <v>2948.61666666666</v>
      </c>
      <c r="CI54" s="18">
        <v>2267</v>
      </c>
      <c r="CJ54" s="18">
        <v>1607.8225806451601</v>
      </c>
      <c r="CK54" s="18">
        <v>1184.17857142857</v>
      </c>
      <c r="CL54" s="18">
        <v>832.027419354838</v>
      </c>
      <c r="CM54" s="18">
        <v>494.39</v>
      </c>
      <c r="CN54" s="18">
        <v>345.556451612903</v>
      </c>
      <c r="CO54" s="18">
        <v>515.87333333333299</v>
      </c>
      <c r="CP54" s="18">
        <v>1092.8403225806401</v>
      </c>
      <c r="CQ54" s="18">
        <v>2140.9032258064499</v>
      </c>
      <c r="CR54" s="18">
        <v>3012.5166666666601</v>
      </c>
      <c r="CS54" s="18">
        <v>2202.5</v>
      </c>
      <c r="CT54" s="18">
        <v>1476.86666666666</v>
      </c>
      <c r="CU54" s="18">
        <v>1076.5483870967701</v>
      </c>
      <c r="CV54" s="18">
        <v>685.48064516129</v>
      </c>
      <c r="CW54" s="18">
        <v>445.94827586206799</v>
      </c>
      <c r="CX54" s="18">
        <v>310.898387096774</v>
      </c>
      <c r="CY54" s="18">
        <v>240.768333333333</v>
      </c>
      <c r="CZ54" s="18">
        <v>311.31774193548301</v>
      </c>
      <c r="DA54" s="18">
        <v>1509.3883333333299</v>
      </c>
      <c r="DB54" s="18">
        <v>2951.5806451612898</v>
      </c>
      <c r="DC54" s="18">
        <v>3247.6290322580599</v>
      </c>
      <c r="DD54" s="18">
        <v>3121.7333333333299</v>
      </c>
      <c r="DE54" s="18">
        <v>2717.7903225806399</v>
      </c>
      <c r="DF54" s="18">
        <v>2183.15</v>
      </c>
      <c r="DG54" s="18">
        <v>1664.22580645161</v>
      </c>
      <c r="DH54" s="18">
        <v>1144.8709677419299</v>
      </c>
      <c r="DI54" s="18">
        <v>903.78571428571399</v>
      </c>
      <c r="DJ54" s="18">
        <v>674.98225806451603</v>
      </c>
      <c r="DK54" s="18">
        <v>447.16166666666601</v>
      </c>
      <c r="DL54" s="18">
        <v>477.73548387096702</v>
      </c>
      <c r="DM54" s="18">
        <v>1102.7616666666599</v>
      </c>
      <c r="DN54" s="18">
        <v>2102.4354838709601</v>
      </c>
      <c r="DO54" s="18">
        <v>2731.5645161290299</v>
      </c>
      <c r="DP54" s="18">
        <v>3164.2333333333299</v>
      </c>
      <c r="DQ54" s="18">
        <v>3459.5806451612898</v>
      </c>
      <c r="DR54" s="18">
        <v>3264.88333333333</v>
      </c>
      <c r="DS54" s="19">
        <v>2731.6</v>
      </c>
    </row>
    <row r="55" spans="1:123" x14ac:dyDescent="0.25">
      <c r="A55" s="12" t="s">
        <v>98</v>
      </c>
      <c r="B55" s="13">
        <v>21</v>
      </c>
      <c r="C55" s="13" t="str">
        <f t="shared" si="4"/>
        <v>BB_L_16_GW_GW_LS_High_GW_GQ_12_001_21</v>
      </c>
      <c r="D55" s="14">
        <v>10</v>
      </c>
      <c r="E55" s="14">
        <v>10</v>
      </c>
      <c r="F55" s="14">
        <v>10</v>
      </c>
      <c r="G55" s="14">
        <v>10</v>
      </c>
      <c r="H55" s="14">
        <v>10.0038709677419</v>
      </c>
      <c r="I55" s="14">
        <v>97.620999999999995</v>
      </c>
      <c r="J55" s="14">
        <v>967.34516129032204</v>
      </c>
      <c r="K55" s="14">
        <v>1816.53225806451</v>
      </c>
      <c r="L55" s="14">
        <v>1820.9166666666599</v>
      </c>
      <c r="M55" s="14">
        <v>1289.03225806451</v>
      </c>
      <c r="N55" s="14">
        <v>946.95833333333303</v>
      </c>
      <c r="O55" s="14">
        <v>695.29193548387002</v>
      </c>
      <c r="P55" s="14">
        <v>541.303225806451</v>
      </c>
      <c r="Q55" s="14">
        <v>422.2</v>
      </c>
      <c r="R55" s="14">
        <v>316.185483870967</v>
      </c>
      <c r="S55" s="14">
        <v>249.16</v>
      </c>
      <c r="T55" s="14">
        <v>177.53225806451599</v>
      </c>
      <c r="U55" s="14">
        <v>233.07333333333301</v>
      </c>
      <c r="V55" s="14">
        <v>698.55967741935399</v>
      </c>
      <c r="W55" s="14">
        <v>1904.33870967741</v>
      </c>
      <c r="X55" s="14">
        <v>2783.2666666666601</v>
      </c>
      <c r="Y55" s="14">
        <v>2426.2903225806399</v>
      </c>
      <c r="Z55" s="14">
        <v>1648.3</v>
      </c>
      <c r="AA55" s="14">
        <v>1081.45483870967</v>
      </c>
      <c r="AB55" s="14">
        <v>729.96451612903195</v>
      </c>
      <c r="AC55" s="14">
        <v>551.42499999999995</v>
      </c>
      <c r="AD55" s="14">
        <v>384.73064516129</v>
      </c>
      <c r="AE55" s="14">
        <v>277.29833333333301</v>
      </c>
      <c r="AF55" s="14">
        <v>199.851612903225</v>
      </c>
      <c r="AG55" s="14">
        <v>193.02166666666599</v>
      </c>
      <c r="AH55" s="14">
        <v>343.91451612903199</v>
      </c>
      <c r="AI55" s="14">
        <v>795.35322580645095</v>
      </c>
      <c r="AJ55" s="14">
        <v>1669.56666666666</v>
      </c>
      <c r="AK55" s="14">
        <v>2471.4838709677401</v>
      </c>
      <c r="AL55" s="14">
        <v>2865.5166666666601</v>
      </c>
      <c r="AM55" s="14">
        <v>2895.7903225806399</v>
      </c>
      <c r="AN55" s="14">
        <v>2682.9516129032199</v>
      </c>
      <c r="AO55" s="14">
        <v>2376.7857142857101</v>
      </c>
      <c r="AP55" s="14">
        <v>2039.16129032258</v>
      </c>
      <c r="AQ55" s="14">
        <v>1585.15</v>
      </c>
      <c r="AR55" s="14">
        <v>987.03548387096703</v>
      </c>
      <c r="AS55" s="14">
        <v>626.79333333333295</v>
      </c>
      <c r="AT55" s="14">
        <v>487.71612903225798</v>
      </c>
      <c r="AU55" s="14">
        <v>529.27096774193501</v>
      </c>
      <c r="AV55" s="14">
        <v>821.38166666666598</v>
      </c>
      <c r="AW55" s="14">
        <v>1472.6129032258</v>
      </c>
      <c r="AX55" s="14">
        <v>2038.11666666666</v>
      </c>
      <c r="AY55" s="14">
        <v>1644.7419354838701</v>
      </c>
      <c r="AZ55" s="14">
        <v>1143.1209677419299</v>
      </c>
      <c r="BA55" s="14">
        <v>846.47758620689604</v>
      </c>
      <c r="BB55" s="14">
        <v>618.47419354838701</v>
      </c>
      <c r="BC55" s="14">
        <v>547.96500000000003</v>
      </c>
      <c r="BD55" s="14">
        <v>940.13225806451601</v>
      </c>
      <c r="BE55" s="14">
        <v>2468.2333333333299</v>
      </c>
      <c r="BF55" s="14">
        <v>3232.4838709677401</v>
      </c>
      <c r="BG55" s="14">
        <v>3426.7419354838698</v>
      </c>
      <c r="BH55" s="14">
        <v>2937.55</v>
      </c>
      <c r="BI55" s="14">
        <v>2236.6774193548299</v>
      </c>
      <c r="BJ55" s="14">
        <v>1537.86666666666</v>
      </c>
      <c r="BK55" s="14">
        <v>1105.67258064516</v>
      </c>
      <c r="BL55" s="14">
        <v>802.92903225806401</v>
      </c>
      <c r="BM55" s="14">
        <v>587.94285714285695</v>
      </c>
      <c r="BN55" s="14">
        <v>445.470967741935</v>
      </c>
      <c r="BO55" s="14">
        <v>335.13833333333298</v>
      </c>
      <c r="BP55" s="14">
        <v>264.43870967741901</v>
      </c>
      <c r="BQ55" s="14">
        <v>249.886666666666</v>
      </c>
      <c r="BR55" s="14">
        <v>395.91451612903199</v>
      </c>
      <c r="BS55" s="14">
        <v>1045.1258064516101</v>
      </c>
      <c r="BT55" s="14">
        <v>1663.2166666666601</v>
      </c>
      <c r="BU55" s="14">
        <v>2267.4516129032199</v>
      </c>
      <c r="BV55" s="14">
        <v>2723.5166666666601</v>
      </c>
      <c r="BW55" s="14">
        <v>2931.3225806451601</v>
      </c>
      <c r="BX55" s="14">
        <v>2727.9354838709601</v>
      </c>
      <c r="BY55" s="14">
        <v>2301.2678571428501</v>
      </c>
      <c r="BZ55" s="14">
        <v>1739.66129032258</v>
      </c>
      <c r="CA55" s="14">
        <v>1119.15166666666</v>
      </c>
      <c r="CB55" s="14">
        <v>752.29838709677404</v>
      </c>
      <c r="CC55" s="14">
        <v>904.64</v>
      </c>
      <c r="CD55" s="14">
        <v>1574.08064516129</v>
      </c>
      <c r="CE55" s="14">
        <v>2555.6451612903202</v>
      </c>
      <c r="CF55" s="14">
        <v>3351.25</v>
      </c>
      <c r="CG55" s="14">
        <v>3418.6935483870898</v>
      </c>
      <c r="CH55" s="14">
        <v>2954.3</v>
      </c>
      <c r="CI55" s="14">
        <v>2240.5806451612898</v>
      </c>
      <c r="CJ55" s="14">
        <v>1572</v>
      </c>
      <c r="CK55" s="14">
        <v>1150.8392857142801</v>
      </c>
      <c r="CL55" s="14">
        <v>805.52258064516104</v>
      </c>
      <c r="CM55" s="14">
        <v>479.625</v>
      </c>
      <c r="CN55" s="14">
        <v>340.80483870967703</v>
      </c>
      <c r="CO55" s="14">
        <v>542.13666666666597</v>
      </c>
      <c r="CP55" s="14">
        <v>1164.2338709677399</v>
      </c>
      <c r="CQ55" s="14">
        <v>2246.5</v>
      </c>
      <c r="CR55" s="14">
        <v>3123.61666666666</v>
      </c>
      <c r="CS55" s="14">
        <v>2284.9032258064499</v>
      </c>
      <c r="CT55" s="14">
        <v>1534.3333333333301</v>
      </c>
      <c r="CU55" s="14">
        <v>1113.2451612903201</v>
      </c>
      <c r="CV55" s="14">
        <v>702.23709677419299</v>
      </c>
      <c r="CW55" s="14">
        <v>453.851724137931</v>
      </c>
      <c r="CX55" s="14">
        <v>315.81451612903197</v>
      </c>
      <c r="CY55" s="14">
        <v>244.57</v>
      </c>
      <c r="CZ55" s="14">
        <v>333.17258064516102</v>
      </c>
      <c r="DA55" s="14">
        <v>1622.635</v>
      </c>
      <c r="DB55" s="14">
        <v>3135.0806451612898</v>
      </c>
      <c r="DC55" s="14">
        <v>3445.0645161290299</v>
      </c>
      <c r="DD55" s="14">
        <v>3300.7166666666599</v>
      </c>
      <c r="DE55" s="14">
        <v>2851.0967741935401</v>
      </c>
      <c r="DF55" s="14">
        <v>2267.9</v>
      </c>
      <c r="DG55" s="14">
        <v>1713.3225806451601</v>
      </c>
      <c r="DH55" s="14">
        <v>1169.4838709677399</v>
      </c>
      <c r="DI55" s="14">
        <v>919.830357142857</v>
      </c>
      <c r="DJ55" s="14">
        <v>683.09032258064497</v>
      </c>
      <c r="DK55" s="14">
        <v>450.09666666666601</v>
      </c>
      <c r="DL55" s="14">
        <v>501.05967741935399</v>
      </c>
      <c r="DM55" s="14">
        <v>1178.36666666666</v>
      </c>
      <c r="DN55" s="14">
        <v>2218.9677419354798</v>
      </c>
      <c r="DO55" s="14">
        <v>2860.5806451612898</v>
      </c>
      <c r="DP55" s="14">
        <v>3292.11666666666</v>
      </c>
      <c r="DQ55" s="14">
        <v>3566.0483870967701</v>
      </c>
      <c r="DR55" s="14">
        <v>3325.63333333333</v>
      </c>
      <c r="DS55" s="15">
        <v>2746.11666666666</v>
      </c>
    </row>
    <row r="56" spans="1:123" x14ac:dyDescent="0.25">
      <c r="A56" s="16" t="s">
        <v>98</v>
      </c>
      <c r="B56" s="17">
        <v>22</v>
      </c>
      <c r="C56" s="13" t="str">
        <f t="shared" si="4"/>
        <v>BB_L_16_GW_GW_LS_High_GW_GQ_12_001_22</v>
      </c>
      <c r="D56" s="18">
        <v>10</v>
      </c>
      <c r="E56" s="18">
        <v>10</v>
      </c>
      <c r="F56" s="18">
        <v>10</v>
      </c>
      <c r="G56" s="18">
        <v>10</v>
      </c>
      <c r="H56" s="18">
        <v>10</v>
      </c>
      <c r="I56" s="18">
        <v>15.379166666666601</v>
      </c>
      <c r="J56" s="18">
        <v>195.72935483870901</v>
      </c>
      <c r="K56" s="18">
        <v>737.04032258064501</v>
      </c>
      <c r="L56" s="18">
        <v>1364.0333333333299</v>
      </c>
      <c r="M56" s="18">
        <v>1571.85483870967</v>
      </c>
      <c r="N56" s="18">
        <v>1405.15</v>
      </c>
      <c r="O56" s="18">
        <v>1130.5967741935401</v>
      </c>
      <c r="P56" s="18">
        <v>891.37903225806394</v>
      </c>
      <c r="Q56" s="18">
        <v>690.03035714285704</v>
      </c>
      <c r="R56" s="18">
        <v>517.08387096774197</v>
      </c>
      <c r="S56" s="18">
        <v>414.106666666666</v>
      </c>
      <c r="T56" s="18">
        <v>293.79516129032203</v>
      </c>
      <c r="U56" s="18">
        <v>197.611666666666</v>
      </c>
      <c r="V56" s="18">
        <v>219.451612903225</v>
      </c>
      <c r="W56" s="18">
        <v>755.47419354838701</v>
      </c>
      <c r="X56" s="18">
        <v>1850.2666666666601</v>
      </c>
      <c r="Y56" s="18">
        <v>2518.3064516129002</v>
      </c>
      <c r="Z56" s="18">
        <v>2338.9</v>
      </c>
      <c r="AA56" s="18">
        <v>1862.2580645161199</v>
      </c>
      <c r="AB56" s="18">
        <v>1388.03225806451</v>
      </c>
      <c r="AC56" s="18">
        <v>1067.3607142857099</v>
      </c>
      <c r="AD56" s="18">
        <v>730.80967741935399</v>
      </c>
      <c r="AE56" s="18">
        <v>504.04333333333301</v>
      </c>
      <c r="AF56" s="18">
        <v>336.296774193548</v>
      </c>
      <c r="AG56" s="18">
        <v>222.10499999999999</v>
      </c>
      <c r="AH56" s="18">
        <v>187.34677419354799</v>
      </c>
      <c r="AI56" s="18">
        <v>248.508064516129</v>
      </c>
      <c r="AJ56" s="18">
        <v>566.68333333333305</v>
      </c>
      <c r="AK56" s="18">
        <v>1180.24677419354</v>
      </c>
      <c r="AL56" s="18">
        <v>1776.36666666666</v>
      </c>
      <c r="AM56" s="18">
        <v>2221.0806451612898</v>
      </c>
      <c r="AN56" s="18">
        <v>2497.66129032258</v>
      </c>
      <c r="AO56" s="18">
        <v>2611.8035714285702</v>
      </c>
      <c r="AP56" s="18">
        <v>2603.1774193548299</v>
      </c>
      <c r="AQ56" s="18">
        <v>2422.2333333333299</v>
      </c>
      <c r="AR56" s="18">
        <v>1823.9354838709601</v>
      </c>
      <c r="AS56" s="18">
        <v>1221.5999999999999</v>
      </c>
      <c r="AT56" s="18">
        <v>822.75967741935403</v>
      </c>
      <c r="AU56" s="18">
        <v>567.54032258064501</v>
      </c>
      <c r="AV56" s="18">
        <v>528.18166666666605</v>
      </c>
      <c r="AW56" s="18">
        <v>684.78064516128995</v>
      </c>
      <c r="AX56" s="18">
        <v>1334.73166666666</v>
      </c>
      <c r="AY56" s="18">
        <v>1908.33870967741</v>
      </c>
      <c r="AZ56" s="18">
        <v>1772.2096774193501</v>
      </c>
      <c r="BA56" s="18">
        <v>1430.3103448275799</v>
      </c>
      <c r="BB56" s="18">
        <v>1035.4532258064501</v>
      </c>
      <c r="BC56" s="18">
        <v>702.28166666666596</v>
      </c>
      <c r="BD56" s="18">
        <v>587.19354838709603</v>
      </c>
      <c r="BE56" s="18">
        <v>1354.96166666666</v>
      </c>
      <c r="BF56" s="18">
        <v>2176.5322580645102</v>
      </c>
      <c r="BG56" s="18">
        <v>2867.22580645161</v>
      </c>
      <c r="BH56" s="18">
        <v>3024.9</v>
      </c>
      <c r="BI56" s="18">
        <v>2782.9516129032199</v>
      </c>
      <c r="BJ56" s="18">
        <v>2271.6</v>
      </c>
      <c r="BK56" s="18">
        <v>1758.4354838709601</v>
      </c>
      <c r="BL56" s="18">
        <v>1319.4516129032199</v>
      </c>
      <c r="BM56" s="18">
        <v>999.03035714285704</v>
      </c>
      <c r="BN56" s="18">
        <v>778.88548387096705</v>
      </c>
      <c r="BO56" s="18">
        <v>582.37666666666598</v>
      </c>
      <c r="BP56" s="18">
        <v>424.832258064516</v>
      </c>
      <c r="BQ56" s="18">
        <v>301.82499999999902</v>
      </c>
      <c r="BR56" s="18">
        <v>262.28870967741898</v>
      </c>
      <c r="BS56" s="18">
        <v>347.01290322580599</v>
      </c>
      <c r="BT56" s="18">
        <v>578.95333333333303</v>
      </c>
      <c r="BU56" s="18">
        <v>998.38548387096705</v>
      </c>
      <c r="BV56" s="18">
        <v>1537.9666666666601</v>
      </c>
      <c r="BW56" s="18">
        <v>2182.6451612903202</v>
      </c>
      <c r="BX56" s="18">
        <v>2556.6935483870898</v>
      </c>
      <c r="BY56" s="18">
        <v>2675.2678571428501</v>
      </c>
      <c r="BZ56" s="18">
        <v>2545.77419354838</v>
      </c>
      <c r="CA56" s="18">
        <v>2035.81666666666</v>
      </c>
      <c r="CB56" s="18">
        <v>1328.8967741935401</v>
      </c>
      <c r="CC56" s="18">
        <v>839.81666666666604</v>
      </c>
      <c r="CD56" s="18">
        <v>831.35161290322503</v>
      </c>
      <c r="CE56" s="18">
        <v>1350.7419354838701</v>
      </c>
      <c r="CF56" s="18">
        <v>2395.4166666666601</v>
      </c>
      <c r="CG56" s="18">
        <v>2956.5</v>
      </c>
      <c r="CH56" s="18">
        <v>3165.4166666666601</v>
      </c>
      <c r="CI56" s="18">
        <v>3006.8064516129002</v>
      </c>
      <c r="CJ56" s="18">
        <v>2582.0967741935401</v>
      </c>
      <c r="CK56" s="18">
        <v>2133.5535714285702</v>
      </c>
      <c r="CL56" s="18">
        <v>1609.16129032258</v>
      </c>
      <c r="CM56" s="18">
        <v>948.24666666666599</v>
      </c>
      <c r="CN56" s="18">
        <v>557.95967741935499</v>
      </c>
      <c r="CO56" s="18">
        <v>383.82999999999902</v>
      </c>
      <c r="CP56" s="18">
        <v>459.14516129032199</v>
      </c>
      <c r="CQ56" s="18">
        <v>1098.29516129032</v>
      </c>
      <c r="CR56" s="18">
        <v>2535.5333333333301</v>
      </c>
      <c r="CS56" s="18">
        <v>2461.1935483870898</v>
      </c>
      <c r="CT56" s="18">
        <v>2064.5166666666601</v>
      </c>
      <c r="CU56" s="18">
        <v>1670.72580645161</v>
      </c>
      <c r="CV56" s="18">
        <v>1175.6596774193499</v>
      </c>
      <c r="CW56" s="18">
        <v>790.01896551724099</v>
      </c>
      <c r="CX56" s="18">
        <v>504.19354838709597</v>
      </c>
      <c r="CY56" s="18">
        <v>329.546666666666</v>
      </c>
      <c r="CZ56" s="18">
        <v>228.3</v>
      </c>
      <c r="DA56" s="18">
        <v>638.08333333333303</v>
      </c>
      <c r="DB56" s="18">
        <v>1874.35483870967</v>
      </c>
      <c r="DC56" s="18">
        <v>2530.3064516129002</v>
      </c>
      <c r="DD56" s="18">
        <v>2674.61666666666</v>
      </c>
      <c r="DE56" s="18">
        <v>2706</v>
      </c>
      <c r="DF56" s="18">
        <v>2580.7333333333299</v>
      </c>
      <c r="DG56" s="18">
        <v>2294.6129032258</v>
      </c>
      <c r="DH56" s="18">
        <v>1785.2096774193501</v>
      </c>
      <c r="DI56" s="18">
        <v>1438.07142857142</v>
      </c>
      <c r="DJ56" s="18">
        <v>1055.53225806451</v>
      </c>
      <c r="DK56" s="18">
        <v>670.83500000000004</v>
      </c>
      <c r="DL56" s="18">
        <v>440.12419354838698</v>
      </c>
      <c r="DM56" s="18">
        <v>474.77499999999998</v>
      </c>
      <c r="DN56" s="18">
        <v>935.51129032257995</v>
      </c>
      <c r="DO56" s="18">
        <v>1527.83870967741</v>
      </c>
      <c r="DP56" s="18">
        <v>2152.7166666666599</v>
      </c>
      <c r="DQ56" s="18">
        <v>2858.3548387096698</v>
      </c>
      <c r="DR56" s="18">
        <v>3168.1666666666601</v>
      </c>
      <c r="DS56" s="19">
        <v>3163.25</v>
      </c>
    </row>
    <row r="57" spans="1:123" x14ac:dyDescent="0.25">
      <c r="A57" s="12" t="s">
        <v>98</v>
      </c>
      <c r="B57" s="13">
        <v>23</v>
      </c>
      <c r="C57" s="13" t="str">
        <f t="shared" si="4"/>
        <v>BB_L_16_GW_GW_LS_High_GW_GQ_12_001_23</v>
      </c>
      <c r="D57" s="14">
        <v>10</v>
      </c>
      <c r="E57" s="14">
        <v>10</v>
      </c>
      <c r="F57" s="14">
        <v>10</v>
      </c>
      <c r="G57" s="14">
        <v>10</v>
      </c>
      <c r="H57" s="14">
        <v>10</v>
      </c>
      <c r="I57" s="14">
        <v>16.913</v>
      </c>
      <c r="J57" s="14">
        <v>245.469516129032</v>
      </c>
      <c r="K57" s="14">
        <v>900.02258064516104</v>
      </c>
      <c r="L57" s="14">
        <v>1580.0833333333301</v>
      </c>
      <c r="M57" s="14">
        <v>1715.27419354838</v>
      </c>
      <c r="N57" s="14">
        <v>1479.5833333333301</v>
      </c>
      <c r="O57" s="14">
        <v>1150.9838709677399</v>
      </c>
      <c r="P57" s="14">
        <v>886.77580645161197</v>
      </c>
      <c r="Q57" s="14">
        <v>676.080357142857</v>
      </c>
      <c r="R57" s="14">
        <v>500.76451612903202</v>
      </c>
      <c r="S57" s="14">
        <v>397.84</v>
      </c>
      <c r="T57" s="14">
        <v>278.63225806451601</v>
      </c>
      <c r="U57" s="14">
        <v>188.255</v>
      </c>
      <c r="V57" s="14">
        <v>233.75161290322501</v>
      </c>
      <c r="W57" s="14">
        <v>861.75645161290299</v>
      </c>
      <c r="X57" s="14">
        <v>2036.2666666666601</v>
      </c>
      <c r="Y57" s="14">
        <v>2689.2580645161202</v>
      </c>
      <c r="Z57" s="14">
        <v>2476.1666666666601</v>
      </c>
      <c r="AA57" s="14">
        <v>1934.83870967741</v>
      </c>
      <c r="AB57" s="14">
        <v>1394.7096774193501</v>
      </c>
      <c r="AC57" s="14">
        <v>1048.1714285714199</v>
      </c>
      <c r="AD57" s="14">
        <v>701.25483870967696</v>
      </c>
      <c r="AE57" s="14">
        <v>476.50333333333299</v>
      </c>
      <c r="AF57" s="14">
        <v>315.38225806451601</v>
      </c>
      <c r="AG57" s="14">
        <v>209.06833333333299</v>
      </c>
      <c r="AH57" s="14">
        <v>182.683870967741</v>
      </c>
      <c r="AI57" s="14">
        <v>268.07580645161198</v>
      </c>
      <c r="AJ57" s="14">
        <v>651.03</v>
      </c>
      <c r="AK57" s="14">
        <v>1341.4096774193499</v>
      </c>
      <c r="AL57" s="14">
        <v>1979.18333333333</v>
      </c>
      <c r="AM57" s="14">
        <v>2429.8225806451601</v>
      </c>
      <c r="AN57" s="14">
        <v>2686.33870967741</v>
      </c>
      <c r="AO57" s="14">
        <v>2765.1071428571399</v>
      </c>
      <c r="AP57" s="14">
        <v>2710.4677419354798</v>
      </c>
      <c r="AQ57" s="14">
        <v>2456.61666666666</v>
      </c>
      <c r="AR57" s="14">
        <v>1765.77419354838</v>
      </c>
      <c r="AS57" s="14">
        <v>1135.8033333333301</v>
      </c>
      <c r="AT57" s="14">
        <v>754.43709677419304</v>
      </c>
      <c r="AU57" s="14">
        <v>525.88387096774204</v>
      </c>
      <c r="AV57" s="14">
        <v>514.80333333333294</v>
      </c>
      <c r="AW57" s="14">
        <v>723.32096774193496</v>
      </c>
      <c r="AX57" s="14">
        <v>1446.145</v>
      </c>
      <c r="AY57" s="14">
        <v>1999.19354838709</v>
      </c>
      <c r="AZ57" s="14">
        <v>1819.66129032258</v>
      </c>
      <c r="BA57" s="14">
        <v>1463.06896551724</v>
      </c>
      <c r="BB57" s="14">
        <v>1039.1854838709601</v>
      </c>
      <c r="BC57" s="14">
        <v>690.37499999999898</v>
      </c>
      <c r="BD57" s="14">
        <v>600.25322580645104</v>
      </c>
      <c r="BE57" s="14">
        <v>1537.5733333333301</v>
      </c>
      <c r="BF57" s="14">
        <v>2470.4032258064499</v>
      </c>
      <c r="BG57" s="14">
        <v>3142.3709677419301</v>
      </c>
      <c r="BH57" s="14">
        <v>3259.35</v>
      </c>
      <c r="BI57" s="14">
        <v>2978.2419354838698</v>
      </c>
      <c r="BJ57" s="14">
        <v>2366.9833333333299</v>
      </c>
      <c r="BK57" s="14">
        <v>1778.6129032258</v>
      </c>
      <c r="BL57" s="14">
        <v>1303.7903225806399</v>
      </c>
      <c r="BM57" s="14">
        <v>971.61249999999995</v>
      </c>
      <c r="BN57" s="14">
        <v>747.91935483870895</v>
      </c>
      <c r="BO57" s="14">
        <v>551.08666666666602</v>
      </c>
      <c r="BP57" s="14">
        <v>398.28548387096703</v>
      </c>
      <c r="BQ57" s="14">
        <v>284.62833333333299</v>
      </c>
      <c r="BR57" s="14">
        <v>253.81774193548301</v>
      </c>
      <c r="BS57" s="14">
        <v>375.04838709677398</v>
      </c>
      <c r="BT57" s="14">
        <v>657.36666666666599</v>
      </c>
      <c r="BU57" s="14">
        <v>1139.34838709677</v>
      </c>
      <c r="BV57" s="14">
        <v>1726.6666666666599</v>
      </c>
      <c r="BW57" s="14">
        <v>2382.2419354838698</v>
      </c>
      <c r="BX57" s="14">
        <v>2725.72580645161</v>
      </c>
      <c r="BY57" s="14">
        <v>2791.0714285714198</v>
      </c>
      <c r="BZ57" s="14">
        <v>2583.9516129032199</v>
      </c>
      <c r="CA57" s="14">
        <v>1983.3333333333301</v>
      </c>
      <c r="CB57" s="14">
        <v>1245.38387096774</v>
      </c>
      <c r="CC57" s="14">
        <v>795.18333333333305</v>
      </c>
      <c r="CD57" s="14">
        <v>859.13709677419297</v>
      </c>
      <c r="CE57" s="14">
        <v>1494.4516129032199</v>
      </c>
      <c r="CF57" s="14">
        <v>2607.0833333333298</v>
      </c>
      <c r="CG57" s="14">
        <v>3151.1774193548299</v>
      </c>
      <c r="CH57" s="14">
        <v>3313.9166666666601</v>
      </c>
      <c r="CI57" s="14">
        <v>3102.4193548387002</v>
      </c>
      <c r="CJ57" s="14">
        <v>2611.1935483870898</v>
      </c>
      <c r="CK57" s="14">
        <v>2109.3928571428501</v>
      </c>
      <c r="CL57" s="14">
        <v>1547.35483870967</v>
      </c>
      <c r="CM57" s="14">
        <v>881.245</v>
      </c>
      <c r="CN57" s="14">
        <v>511.72741935483799</v>
      </c>
      <c r="CO57" s="14">
        <v>370.539999999999</v>
      </c>
      <c r="CP57" s="14">
        <v>495.45483870967701</v>
      </c>
      <c r="CQ57" s="14">
        <v>1253.54193548387</v>
      </c>
      <c r="CR57" s="14">
        <v>2908.9166666666601</v>
      </c>
      <c r="CS57" s="14">
        <v>2770.0161290322499</v>
      </c>
      <c r="CT57" s="14">
        <v>2229.4166666666601</v>
      </c>
      <c r="CU57" s="14">
        <v>1758.83870967741</v>
      </c>
      <c r="CV57" s="14">
        <v>1193.25322580645</v>
      </c>
      <c r="CW57" s="14">
        <v>778.35862068965503</v>
      </c>
      <c r="CX57" s="14">
        <v>486.43064516128999</v>
      </c>
      <c r="CY57" s="14">
        <v>323.28166666666601</v>
      </c>
      <c r="CZ57" s="14">
        <v>230.30967741935399</v>
      </c>
      <c r="DA57" s="14">
        <v>767.743333333333</v>
      </c>
      <c r="DB57" s="14">
        <v>2233.3225806451601</v>
      </c>
      <c r="DC57" s="14">
        <v>2912.5806451612898</v>
      </c>
      <c r="DD57" s="14">
        <v>3070.8333333333298</v>
      </c>
      <c r="DE57" s="14">
        <v>3038.8064516129002</v>
      </c>
      <c r="DF57" s="14">
        <v>2814.0333333333301</v>
      </c>
      <c r="DG57" s="14">
        <v>2428.6129032258</v>
      </c>
      <c r="DH57" s="14">
        <v>1815.2580645161199</v>
      </c>
      <c r="DI57" s="14">
        <v>1429.7142857142801</v>
      </c>
      <c r="DJ57" s="14">
        <v>1031.7338709677399</v>
      </c>
      <c r="DK57" s="14">
        <v>646.42499999999995</v>
      </c>
      <c r="DL57" s="14">
        <v>432.72419354838701</v>
      </c>
      <c r="DM57" s="14">
        <v>516.08333333333303</v>
      </c>
      <c r="DN57" s="14">
        <v>1085.5693548387001</v>
      </c>
      <c r="DO57" s="14">
        <v>1767.1774193548299</v>
      </c>
      <c r="DP57" s="14">
        <v>2431.13333333333</v>
      </c>
      <c r="DQ57" s="14">
        <v>3105.5806451612898</v>
      </c>
      <c r="DR57" s="14">
        <v>3365.9666666666599</v>
      </c>
      <c r="DS57" s="15">
        <v>3310.88333333333</v>
      </c>
    </row>
    <row r="58" spans="1:123" x14ac:dyDescent="0.25">
      <c r="A58" s="16" t="s">
        <v>98</v>
      </c>
      <c r="B58" s="17">
        <v>24</v>
      </c>
      <c r="C58" s="13" t="str">
        <f t="shared" si="4"/>
        <v>BB_L_16_GW_GW_LS_High_GW_GQ_12_001_24</v>
      </c>
      <c r="D58" s="18">
        <v>10</v>
      </c>
      <c r="E58" s="18">
        <v>10</v>
      </c>
      <c r="F58" s="18">
        <v>10</v>
      </c>
      <c r="G58" s="18">
        <v>10</v>
      </c>
      <c r="H58" s="18">
        <v>10</v>
      </c>
      <c r="I58" s="18">
        <v>17.971166666666601</v>
      </c>
      <c r="J58" s="18">
        <v>271.55967741935399</v>
      </c>
      <c r="K58" s="18">
        <v>977.50161290322501</v>
      </c>
      <c r="L58" s="18">
        <v>1678.93333333333</v>
      </c>
      <c r="M58" s="18">
        <v>1780.27419354838</v>
      </c>
      <c r="N58" s="18">
        <v>1514.2</v>
      </c>
      <c r="O58" s="18">
        <v>1164.5483870967701</v>
      </c>
      <c r="P58" s="18">
        <v>890.56451612903197</v>
      </c>
      <c r="Q58" s="18">
        <v>675.36607142857099</v>
      </c>
      <c r="R58" s="18">
        <v>497.71290322580597</v>
      </c>
      <c r="S58" s="18">
        <v>393.51</v>
      </c>
      <c r="T58" s="18">
        <v>273.47741935483799</v>
      </c>
      <c r="U58" s="18">
        <v>185.546666666666</v>
      </c>
      <c r="V58" s="18">
        <v>244.56935483870899</v>
      </c>
      <c r="W58" s="18">
        <v>917.26451612903202</v>
      </c>
      <c r="X58" s="18">
        <v>2119.9499999999998</v>
      </c>
      <c r="Y58" s="18">
        <v>2749.1129032258</v>
      </c>
      <c r="Z58" s="18">
        <v>2504.3333333333298</v>
      </c>
      <c r="AA58" s="18">
        <v>1942.7419354838701</v>
      </c>
      <c r="AB58" s="18">
        <v>1389.66129032258</v>
      </c>
      <c r="AC58" s="18">
        <v>1037.825</v>
      </c>
      <c r="AD58" s="18">
        <v>689.98548387096696</v>
      </c>
      <c r="AE58" s="18">
        <v>466.84333333333302</v>
      </c>
      <c r="AF58" s="18">
        <v>308.16612903225803</v>
      </c>
      <c r="AG58" s="18">
        <v>204.821666666666</v>
      </c>
      <c r="AH58" s="18">
        <v>182.84193548387</v>
      </c>
      <c r="AI58" s="18">
        <v>282.109677419354</v>
      </c>
      <c r="AJ58" s="18">
        <v>699.05166666666605</v>
      </c>
      <c r="AK58" s="18">
        <v>1423.8064516129</v>
      </c>
      <c r="AL58" s="18">
        <v>2075.6666666666601</v>
      </c>
      <c r="AM58" s="18">
        <v>2522.9838709677401</v>
      </c>
      <c r="AN58" s="18">
        <v>2764.33870967741</v>
      </c>
      <c r="AO58" s="18">
        <v>2822.5892857142799</v>
      </c>
      <c r="AP58" s="18">
        <v>2743.9193548387002</v>
      </c>
      <c r="AQ58" s="18">
        <v>2456.9166666666601</v>
      </c>
      <c r="AR58" s="18">
        <v>1732.1129032258</v>
      </c>
      <c r="AS58" s="18">
        <v>1097.49166666666</v>
      </c>
      <c r="AT58" s="18">
        <v>726.52580645161197</v>
      </c>
      <c r="AU58" s="18">
        <v>511.84516129032198</v>
      </c>
      <c r="AV58" s="18">
        <v>515.08000000000004</v>
      </c>
      <c r="AW58" s="18">
        <v>749.39193548387095</v>
      </c>
      <c r="AX58" s="18">
        <v>1500.2666666666601</v>
      </c>
      <c r="AY58" s="18">
        <v>2029.1129032258</v>
      </c>
      <c r="AZ58" s="18">
        <v>1815.7096774193501</v>
      </c>
      <c r="BA58" s="18">
        <v>1449.2068965517201</v>
      </c>
      <c r="BB58" s="18">
        <v>1027.8080645161201</v>
      </c>
      <c r="BC58" s="18">
        <v>684.64333333333298</v>
      </c>
      <c r="BD58" s="18">
        <v>611.86451612903204</v>
      </c>
      <c r="BE58" s="18">
        <v>1628.5649999999901</v>
      </c>
      <c r="BF58" s="18">
        <v>2604.4032258064499</v>
      </c>
      <c r="BG58" s="18">
        <v>3276.2419354838698</v>
      </c>
      <c r="BH58" s="18">
        <v>3368.5166666666601</v>
      </c>
      <c r="BI58" s="18">
        <v>3056.2903225806399</v>
      </c>
      <c r="BJ58" s="18">
        <v>2407.7833333333301</v>
      </c>
      <c r="BK58" s="18">
        <v>1792.46774193548</v>
      </c>
      <c r="BL58" s="18">
        <v>1303.46774193548</v>
      </c>
      <c r="BM58" s="18">
        <v>965.24285714285702</v>
      </c>
      <c r="BN58" s="18">
        <v>738.49032258064506</v>
      </c>
      <c r="BO58" s="18">
        <v>540.13</v>
      </c>
      <c r="BP58" s="18">
        <v>388.29193548387099</v>
      </c>
      <c r="BQ58" s="18">
        <v>278.09666666666601</v>
      </c>
      <c r="BR58" s="18">
        <v>251.88387096774099</v>
      </c>
      <c r="BS58" s="18">
        <v>394.4</v>
      </c>
      <c r="BT58" s="18">
        <v>703.21666666666601</v>
      </c>
      <c r="BU58" s="18">
        <v>1214.1322580645101</v>
      </c>
      <c r="BV58" s="18">
        <v>1820.1</v>
      </c>
      <c r="BW58" s="18">
        <v>2474.4838709677401</v>
      </c>
      <c r="BX58" s="18">
        <v>2797.9032258064499</v>
      </c>
      <c r="BY58" s="18">
        <v>2833.875</v>
      </c>
      <c r="BZ58" s="18">
        <v>2588.2903225806399</v>
      </c>
      <c r="CA58" s="18">
        <v>1949.15</v>
      </c>
      <c r="CB58" s="18">
        <v>1204.3612903225801</v>
      </c>
      <c r="CC58" s="18">
        <v>778.17999999999904</v>
      </c>
      <c r="CD58" s="18">
        <v>879.83709677419301</v>
      </c>
      <c r="CE58" s="18">
        <v>1569.1129032258</v>
      </c>
      <c r="CF58" s="18">
        <v>2706.8333333333298</v>
      </c>
      <c r="CG58" s="18">
        <v>3239.5161290322499</v>
      </c>
      <c r="CH58" s="18">
        <v>3376.4</v>
      </c>
      <c r="CI58" s="18">
        <v>3129.6290322580599</v>
      </c>
      <c r="CJ58" s="18">
        <v>2605.4193548387002</v>
      </c>
      <c r="CK58" s="18">
        <v>2084.8035714285702</v>
      </c>
      <c r="CL58" s="18">
        <v>1513.46774193548</v>
      </c>
      <c r="CM58" s="18">
        <v>851.98333333333301</v>
      </c>
      <c r="CN58" s="18">
        <v>493.15483870967699</v>
      </c>
      <c r="CO58" s="18">
        <v>366.868333333333</v>
      </c>
      <c r="CP58" s="18">
        <v>518.62580645161199</v>
      </c>
      <c r="CQ58" s="18">
        <v>1329.7096774193501</v>
      </c>
      <c r="CR58" s="18">
        <v>3070.2666666666601</v>
      </c>
      <c r="CS58" s="18">
        <v>2904.8548387096698</v>
      </c>
      <c r="CT58" s="18">
        <v>2314.6833333333302</v>
      </c>
      <c r="CU58" s="18">
        <v>1810.83870967741</v>
      </c>
      <c r="CV58" s="18">
        <v>1214.10967741935</v>
      </c>
      <c r="CW58" s="18">
        <v>782.38965517241297</v>
      </c>
      <c r="CX58" s="18">
        <v>484.316129032258</v>
      </c>
      <c r="CY58" s="18">
        <v>322.48500000000001</v>
      </c>
      <c r="CZ58" s="18">
        <v>233.20483870967701</v>
      </c>
      <c r="DA58" s="18">
        <v>837.09166666666601</v>
      </c>
      <c r="DB58" s="18">
        <v>2409.5967741935401</v>
      </c>
      <c r="DC58" s="18">
        <v>3103.1774193548299</v>
      </c>
      <c r="DD58" s="18">
        <v>3263.6833333333302</v>
      </c>
      <c r="DE58" s="18">
        <v>3212.5645161290299</v>
      </c>
      <c r="DF58" s="18">
        <v>2943.2833333333301</v>
      </c>
      <c r="DG58" s="18">
        <v>2507.8709677419301</v>
      </c>
      <c r="DH58" s="18">
        <v>1844.77419354838</v>
      </c>
      <c r="DI58" s="18">
        <v>1440.05357142857</v>
      </c>
      <c r="DJ58" s="18">
        <v>1031.9693548386999</v>
      </c>
      <c r="DK58" s="18">
        <v>642.24666666666599</v>
      </c>
      <c r="DL58" s="18">
        <v>432.23387096774098</v>
      </c>
      <c r="DM58" s="18">
        <v>541.84333333333302</v>
      </c>
      <c r="DN58" s="18">
        <v>1163.8435483870901</v>
      </c>
      <c r="DO58" s="18">
        <v>1883.9032258064501</v>
      </c>
      <c r="DP58" s="18">
        <v>2565.9333333333302</v>
      </c>
      <c r="DQ58" s="18">
        <v>3228.6935483870898</v>
      </c>
      <c r="DR58" s="18">
        <v>3463.8333333333298</v>
      </c>
      <c r="DS58" s="19">
        <v>3378.2166666666599</v>
      </c>
    </row>
    <row r="59" spans="1:123" x14ac:dyDescent="0.25">
      <c r="A59" s="12" t="s">
        <v>98</v>
      </c>
      <c r="B59" s="13">
        <v>25</v>
      </c>
      <c r="C59" s="13" t="str">
        <f t="shared" si="4"/>
        <v>BB_L_16_GW_GW_LS_High_GW_GQ_12_001_25</v>
      </c>
      <c r="D59" s="14">
        <v>10</v>
      </c>
      <c r="E59" s="14">
        <v>10</v>
      </c>
      <c r="F59" s="14">
        <v>10</v>
      </c>
      <c r="G59" s="14">
        <v>10</v>
      </c>
      <c r="H59" s="14">
        <v>10</v>
      </c>
      <c r="I59" s="14">
        <v>10.2455</v>
      </c>
      <c r="J59" s="14">
        <v>37.406612903225799</v>
      </c>
      <c r="K59" s="14">
        <v>220.573548387096</v>
      </c>
      <c r="L59" s="14">
        <v>693.481666666666</v>
      </c>
      <c r="M59" s="14">
        <v>1272</v>
      </c>
      <c r="N59" s="14">
        <v>1488.36666666666</v>
      </c>
      <c r="O59" s="14">
        <v>1484.83870967741</v>
      </c>
      <c r="P59" s="14">
        <v>1326.9032258064501</v>
      </c>
      <c r="Q59" s="14">
        <v>1091.2874999999999</v>
      </c>
      <c r="R59" s="14">
        <v>825.30806451612796</v>
      </c>
      <c r="S59" s="14">
        <v>650.88666666666597</v>
      </c>
      <c r="T59" s="14">
        <v>455.46451612903201</v>
      </c>
      <c r="U59" s="14">
        <v>290.53333333333302</v>
      </c>
      <c r="V59" s="14">
        <v>195.61290322580601</v>
      </c>
      <c r="W59" s="14">
        <v>302.47741935483799</v>
      </c>
      <c r="X59" s="14">
        <v>971.39666666666596</v>
      </c>
      <c r="Y59" s="14">
        <v>1905.5</v>
      </c>
      <c r="Z59" s="14">
        <v>2307.88333333333</v>
      </c>
      <c r="AA59" s="14">
        <v>2278.9193548387002</v>
      </c>
      <c r="AB59" s="14">
        <v>2027.38709677419</v>
      </c>
      <c r="AC59" s="14">
        <v>1726.4642857142801</v>
      </c>
      <c r="AD59" s="14">
        <v>1274.53225806451</v>
      </c>
      <c r="AE59" s="14">
        <v>887.36666666666599</v>
      </c>
      <c r="AF59" s="14">
        <v>568.94516129032195</v>
      </c>
      <c r="AG59" s="14">
        <v>343.66500000000002</v>
      </c>
      <c r="AH59" s="14">
        <v>246.19677419354801</v>
      </c>
      <c r="AI59" s="14">
        <v>204.23387096774101</v>
      </c>
      <c r="AJ59" s="14">
        <v>243.046666666666</v>
      </c>
      <c r="AK59" s="14">
        <v>487.86451612903198</v>
      </c>
      <c r="AL59" s="14">
        <v>879.16666666666595</v>
      </c>
      <c r="AM59" s="14">
        <v>1316.3709677419299</v>
      </c>
      <c r="AN59" s="14">
        <v>1726.4032258064501</v>
      </c>
      <c r="AO59" s="14">
        <v>2043.42857142857</v>
      </c>
      <c r="AP59" s="14">
        <v>2283.4677419354798</v>
      </c>
      <c r="AQ59" s="14">
        <v>2484.1</v>
      </c>
      <c r="AR59" s="14">
        <v>2392.1451612903202</v>
      </c>
      <c r="AS59" s="14">
        <v>1931.85</v>
      </c>
      <c r="AT59" s="14">
        <v>1374.3064516129</v>
      </c>
      <c r="AU59" s="14">
        <v>896.25806451612902</v>
      </c>
      <c r="AV59" s="14">
        <v>673.88833333333298</v>
      </c>
      <c r="AW59" s="14">
        <v>543.183870967742</v>
      </c>
      <c r="AX59" s="14">
        <v>774.28333333333296</v>
      </c>
      <c r="AY59" s="14">
        <v>1396.5</v>
      </c>
      <c r="AZ59" s="14">
        <v>1746.19354838709</v>
      </c>
      <c r="BA59" s="14">
        <v>1740.53448275862</v>
      </c>
      <c r="BB59" s="14">
        <v>1497.0161290322501</v>
      </c>
      <c r="BC59" s="14">
        <v>1104.1583333333299</v>
      </c>
      <c r="BD59" s="14">
        <v>763.01935483870898</v>
      </c>
      <c r="BE59" s="14">
        <v>794.80166666666605</v>
      </c>
      <c r="BF59" s="14">
        <v>1522.6774193548299</v>
      </c>
      <c r="BG59" s="14">
        <v>2367.66129032258</v>
      </c>
      <c r="BH59" s="14">
        <v>2773.5666666666598</v>
      </c>
      <c r="BI59" s="14">
        <v>2883.6774193548299</v>
      </c>
      <c r="BJ59" s="14">
        <v>2761.3166666666598</v>
      </c>
      <c r="BK59" s="14">
        <v>2436.2096774193501</v>
      </c>
      <c r="BL59" s="14">
        <v>1990.8709677419299</v>
      </c>
      <c r="BM59" s="14">
        <v>1560.2142857142801</v>
      </c>
      <c r="BN59" s="14">
        <v>1229.58064516129</v>
      </c>
      <c r="BO59" s="14">
        <v>928.13833333333298</v>
      </c>
      <c r="BP59" s="14">
        <v>673.89999999999895</v>
      </c>
      <c r="BQ59" s="14">
        <v>450.85</v>
      </c>
      <c r="BR59" s="14">
        <v>349.13548387096699</v>
      </c>
      <c r="BS59" s="14">
        <v>275.20645161290298</v>
      </c>
      <c r="BT59" s="14">
        <v>293.58666666666602</v>
      </c>
      <c r="BU59" s="14">
        <v>426.99838709677402</v>
      </c>
      <c r="BV59" s="14">
        <v>726.42666666666605</v>
      </c>
      <c r="BW59" s="14">
        <v>1297.3919354838699</v>
      </c>
      <c r="BX59" s="14">
        <v>1831.0967741935401</v>
      </c>
      <c r="BY59" s="14">
        <v>2235.4285714285702</v>
      </c>
      <c r="BZ59" s="14">
        <v>2521.5483870967701</v>
      </c>
      <c r="CA59" s="14">
        <v>2533.7166666666599</v>
      </c>
      <c r="CB59" s="14">
        <v>2039.85483870967</v>
      </c>
      <c r="CC59" s="14">
        <v>1299.1666666666599</v>
      </c>
      <c r="CD59" s="14">
        <v>903.56935483870905</v>
      </c>
      <c r="CE59" s="14">
        <v>863.91612903225803</v>
      </c>
      <c r="CF59" s="14">
        <v>1569.75</v>
      </c>
      <c r="CG59" s="14">
        <v>2273.4354838709601</v>
      </c>
      <c r="CH59" s="14">
        <v>2780.85</v>
      </c>
      <c r="CI59" s="14">
        <v>3018.66129032258</v>
      </c>
      <c r="CJ59" s="14">
        <v>3006.72580645161</v>
      </c>
      <c r="CK59" s="14">
        <v>2816.1071428571399</v>
      </c>
      <c r="CL59" s="14">
        <v>2419.8709677419301</v>
      </c>
      <c r="CM59" s="14">
        <v>1620.36666666666</v>
      </c>
      <c r="CN59" s="14">
        <v>952.03387096774202</v>
      </c>
      <c r="CO59" s="14">
        <v>536.56666666666604</v>
      </c>
      <c r="CP59" s="14">
        <v>388.85161290322498</v>
      </c>
      <c r="CQ59" s="14">
        <v>621.29838709677404</v>
      </c>
      <c r="CR59" s="14">
        <v>2009.11666666666</v>
      </c>
      <c r="CS59" s="14">
        <v>2402.9677419354798</v>
      </c>
      <c r="CT59" s="14">
        <v>2415.7166666666599</v>
      </c>
      <c r="CU59" s="14">
        <v>2205.7903225806399</v>
      </c>
      <c r="CV59" s="14">
        <v>1769.9838709677399</v>
      </c>
      <c r="CW59" s="14">
        <v>1288.94827586206</v>
      </c>
      <c r="CX59" s="14">
        <v>844.60645161290302</v>
      </c>
      <c r="CY59" s="14">
        <v>509.89333333333298</v>
      </c>
      <c r="CZ59" s="14">
        <v>292.66774193548298</v>
      </c>
      <c r="DA59" s="14">
        <v>348.09500000000003</v>
      </c>
      <c r="DB59" s="14">
        <v>1149.70483870967</v>
      </c>
      <c r="DC59" s="14">
        <v>1970.08064516129</v>
      </c>
      <c r="DD59" s="14">
        <v>2306.8000000000002</v>
      </c>
      <c r="DE59" s="14">
        <v>2551.16129032258</v>
      </c>
      <c r="DF59" s="14">
        <v>2662.2833333333301</v>
      </c>
      <c r="DG59" s="14">
        <v>2633.2580645161202</v>
      </c>
      <c r="DH59" s="14">
        <v>2379.5806451612898</v>
      </c>
      <c r="DI59" s="14">
        <v>2086.5</v>
      </c>
      <c r="DJ59" s="14">
        <v>1610.3064516129</v>
      </c>
      <c r="DK59" s="14">
        <v>1009.87833333333</v>
      </c>
      <c r="DL59" s="14">
        <v>606.89193548387095</v>
      </c>
      <c r="DM59" s="14">
        <v>430.88166666666598</v>
      </c>
      <c r="DN59" s="14">
        <v>483.79999999999899</v>
      </c>
      <c r="DO59" s="14">
        <v>785.49193548386995</v>
      </c>
      <c r="DP59" s="14">
        <v>1306.0333333333299</v>
      </c>
      <c r="DQ59" s="14">
        <v>2192.4677419354798</v>
      </c>
      <c r="DR59" s="14">
        <v>2764.45</v>
      </c>
      <c r="DS59" s="15">
        <v>3029.25</v>
      </c>
    </row>
    <row r="60" spans="1:123" x14ac:dyDescent="0.25">
      <c r="A60" s="16" t="s">
        <v>98</v>
      </c>
      <c r="B60" s="17">
        <v>26</v>
      </c>
      <c r="C60" s="13" t="str">
        <f t="shared" si="4"/>
        <v>BB_L_16_GW_GW_LS_High_GW_GQ_12_001_26</v>
      </c>
      <c r="D60" s="18">
        <v>10</v>
      </c>
      <c r="E60" s="18">
        <v>10</v>
      </c>
      <c r="F60" s="18">
        <v>10</v>
      </c>
      <c r="G60" s="18">
        <v>10</v>
      </c>
      <c r="H60" s="18">
        <v>10</v>
      </c>
      <c r="I60" s="18">
        <v>10.327833333333301</v>
      </c>
      <c r="J60" s="18">
        <v>45.858548387096697</v>
      </c>
      <c r="K60" s="18">
        <v>275.48709677419299</v>
      </c>
      <c r="L60" s="18">
        <v>831.79499999999996</v>
      </c>
      <c r="M60" s="18">
        <v>1455.8064516129</v>
      </c>
      <c r="N60" s="18">
        <v>1652.5166666666601</v>
      </c>
      <c r="O60" s="18">
        <v>1594.4193548387</v>
      </c>
      <c r="P60" s="18">
        <v>1382.4838709677399</v>
      </c>
      <c r="Q60" s="18">
        <v>1104.57678571428</v>
      </c>
      <c r="R60" s="18">
        <v>812.21290322580603</v>
      </c>
      <c r="S60" s="18">
        <v>631.58333333333303</v>
      </c>
      <c r="T60" s="18">
        <v>436.185483870967</v>
      </c>
      <c r="U60" s="18">
        <v>274.70333333333298</v>
      </c>
      <c r="V60" s="18">
        <v>185.906451612903</v>
      </c>
      <c r="W60" s="18">
        <v>330.80161290322502</v>
      </c>
      <c r="X60" s="18">
        <v>1094.5533333333301</v>
      </c>
      <c r="Y60" s="18">
        <v>2104.8709677419301</v>
      </c>
      <c r="Z60" s="18">
        <v>2545.8333333333298</v>
      </c>
      <c r="AA60" s="18">
        <v>2491.2419354838698</v>
      </c>
      <c r="AB60" s="18">
        <v>2156.2580645161202</v>
      </c>
      <c r="AC60" s="18">
        <v>1791.5178571428501</v>
      </c>
      <c r="AD60" s="18">
        <v>1276.3225806451601</v>
      </c>
      <c r="AE60" s="18">
        <v>860.28166666666596</v>
      </c>
      <c r="AF60" s="18">
        <v>538.01451612903202</v>
      </c>
      <c r="AG60" s="18">
        <v>320.71666666666601</v>
      </c>
      <c r="AH60" s="18">
        <v>229.35483870967701</v>
      </c>
      <c r="AI60" s="18">
        <v>195.05806451612901</v>
      </c>
      <c r="AJ60" s="18">
        <v>256.37833333333299</v>
      </c>
      <c r="AK60" s="18">
        <v>550.36451612903204</v>
      </c>
      <c r="AL60" s="18">
        <v>997.18</v>
      </c>
      <c r="AM60" s="18">
        <v>1478.72580645161</v>
      </c>
      <c r="AN60" s="18">
        <v>1915.6451612903199</v>
      </c>
      <c r="AO60" s="18">
        <v>2241.7678571428501</v>
      </c>
      <c r="AP60" s="18">
        <v>2476.7903225806399</v>
      </c>
      <c r="AQ60" s="18">
        <v>2645.4666666666599</v>
      </c>
      <c r="AR60" s="18">
        <v>2448.6290322580599</v>
      </c>
      <c r="AS60" s="18">
        <v>1891.7666666666601</v>
      </c>
      <c r="AT60" s="18">
        <v>1299.7935483870899</v>
      </c>
      <c r="AU60" s="18">
        <v>823.87741935483803</v>
      </c>
      <c r="AV60" s="18">
        <v>618.993333333333</v>
      </c>
      <c r="AW60" s="18">
        <v>518.89677419354803</v>
      </c>
      <c r="AX60" s="18">
        <v>814.31999999999903</v>
      </c>
      <c r="AY60" s="18">
        <v>1508.35483870967</v>
      </c>
      <c r="AZ60" s="18">
        <v>1890.5483870967701</v>
      </c>
      <c r="BA60" s="18">
        <v>1889.10344827586</v>
      </c>
      <c r="BB60" s="18">
        <v>1588.6129032258</v>
      </c>
      <c r="BC60" s="18">
        <v>1122.18166666666</v>
      </c>
      <c r="BD60" s="18">
        <v>755.99193548387098</v>
      </c>
      <c r="BE60" s="18">
        <v>871.21333333333303</v>
      </c>
      <c r="BF60" s="18">
        <v>1746.19354838709</v>
      </c>
      <c r="BG60" s="18">
        <v>2627.5322580645102</v>
      </c>
      <c r="BH60" s="18">
        <v>3033.0666666666598</v>
      </c>
      <c r="BI60" s="18">
        <v>3151.5967741935401</v>
      </c>
      <c r="BJ60" s="18">
        <v>2973.7</v>
      </c>
      <c r="BK60" s="18">
        <v>2557.4032258064499</v>
      </c>
      <c r="BL60" s="18">
        <v>2031.0967741935401</v>
      </c>
      <c r="BM60" s="18">
        <v>1552.4107142857099</v>
      </c>
      <c r="BN60" s="18">
        <v>1202.3064516129</v>
      </c>
      <c r="BO60" s="18">
        <v>893.93666666666604</v>
      </c>
      <c r="BP60" s="18">
        <v>640.72903225806397</v>
      </c>
      <c r="BQ60" s="18">
        <v>423.58833333333303</v>
      </c>
      <c r="BR60" s="18">
        <v>327.64999999999998</v>
      </c>
      <c r="BS60" s="18">
        <v>265.62096774193498</v>
      </c>
      <c r="BT60" s="18">
        <v>300.238333333333</v>
      </c>
      <c r="BU60" s="18">
        <v>467.26129032258001</v>
      </c>
      <c r="BV60" s="18">
        <v>817.40666666666596</v>
      </c>
      <c r="BW60" s="18">
        <v>1450.33870967741</v>
      </c>
      <c r="BX60" s="18">
        <v>2012.8064516129</v>
      </c>
      <c r="BY60" s="18">
        <v>2415.8214285714198</v>
      </c>
      <c r="BZ60" s="18">
        <v>2671.2580645161202</v>
      </c>
      <c r="CA60" s="18">
        <v>2605.0166666666601</v>
      </c>
      <c r="CB60" s="18">
        <v>2017.2096774193501</v>
      </c>
      <c r="CC60" s="18">
        <v>1235.9000000000001</v>
      </c>
      <c r="CD60" s="18">
        <v>862.93870967741896</v>
      </c>
      <c r="CE60" s="18">
        <v>894.46935483870902</v>
      </c>
      <c r="CF60" s="18">
        <v>1720.2166666666601</v>
      </c>
      <c r="CG60" s="18">
        <v>2468.4516129032199</v>
      </c>
      <c r="CH60" s="18">
        <v>2974.2166666666599</v>
      </c>
      <c r="CI60" s="18">
        <v>3202.4193548387002</v>
      </c>
      <c r="CJ60" s="18">
        <v>3161.9677419354798</v>
      </c>
      <c r="CK60" s="18">
        <v>2923.7142857142799</v>
      </c>
      <c r="CL60" s="18">
        <v>2455.88709677419</v>
      </c>
      <c r="CM60" s="18">
        <v>1573.1</v>
      </c>
      <c r="CN60" s="18">
        <v>889.07096774193496</v>
      </c>
      <c r="CO60" s="18">
        <v>499.86666666666599</v>
      </c>
      <c r="CP60" s="18">
        <v>375.61612903225802</v>
      </c>
      <c r="CQ60" s="18">
        <v>675.527419354838</v>
      </c>
      <c r="CR60" s="18">
        <v>2349.9666666666599</v>
      </c>
      <c r="CS60" s="18">
        <v>2781.66129032258</v>
      </c>
      <c r="CT60" s="18">
        <v>2692.2833333333301</v>
      </c>
      <c r="CU60" s="18">
        <v>2399.22580645161</v>
      </c>
      <c r="CV60" s="18">
        <v>1853.7903225806399</v>
      </c>
      <c r="CW60" s="18">
        <v>1304.6551724137901</v>
      </c>
      <c r="CX60" s="18">
        <v>829.58225806451605</v>
      </c>
      <c r="CY60" s="18">
        <v>498.76</v>
      </c>
      <c r="CZ60" s="18">
        <v>288.10322580645101</v>
      </c>
      <c r="DA60" s="18">
        <v>387.05666666666599</v>
      </c>
      <c r="DB60" s="18">
        <v>1396.35483870967</v>
      </c>
      <c r="DC60" s="18">
        <v>2302.27419354838</v>
      </c>
      <c r="DD60" s="18">
        <v>2670.7666666666601</v>
      </c>
      <c r="DE60" s="18">
        <v>2896.9838709677401</v>
      </c>
      <c r="DF60" s="18">
        <v>2954.35</v>
      </c>
      <c r="DG60" s="18">
        <v>2856.5483870967701</v>
      </c>
      <c r="DH60" s="18">
        <v>2497.5</v>
      </c>
      <c r="DI60" s="18">
        <v>2138.9821428571399</v>
      </c>
      <c r="DJ60" s="18">
        <v>1604.9516129032199</v>
      </c>
      <c r="DK60" s="18">
        <v>973.64333333333298</v>
      </c>
      <c r="DL60" s="18">
        <v>587.53870967741898</v>
      </c>
      <c r="DM60" s="18">
        <v>428.875</v>
      </c>
      <c r="DN60" s="18">
        <v>525.32096774193496</v>
      </c>
      <c r="DO60" s="18">
        <v>898.46451612903195</v>
      </c>
      <c r="DP60" s="18">
        <v>1494.86666666666</v>
      </c>
      <c r="DQ60" s="18">
        <v>2428.6774193548299</v>
      </c>
      <c r="DR60" s="18">
        <v>2987</v>
      </c>
      <c r="DS60" s="19">
        <v>3231.1666666666601</v>
      </c>
    </row>
    <row r="61" spans="1:123" x14ac:dyDescent="0.25">
      <c r="A61" s="12" t="s">
        <v>98</v>
      </c>
      <c r="B61" s="13">
        <v>27</v>
      </c>
      <c r="C61" s="13" t="str">
        <f t="shared" si="4"/>
        <v>BB_L_16_GW_GW_LS_High_GW_GQ_12_001_27</v>
      </c>
      <c r="D61" s="14">
        <v>10</v>
      </c>
      <c r="E61" s="14">
        <v>10</v>
      </c>
      <c r="F61" s="14">
        <v>10</v>
      </c>
      <c r="G61" s="14">
        <v>10</v>
      </c>
      <c r="H61" s="14">
        <v>10</v>
      </c>
      <c r="I61" s="14">
        <v>10.350499999999901</v>
      </c>
      <c r="J61" s="14">
        <v>49.717580645161199</v>
      </c>
      <c r="K61" s="14">
        <v>304.23709677419299</v>
      </c>
      <c r="L61" s="14">
        <v>908.84666666666601</v>
      </c>
      <c r="M61" s="14">
        <v>1560.3225806451601</v>
      </c>
      <c r="N61" s="14">
        <v>1742.7333333333299</v>
      </c>
      <c r="O61" s="14">
        <v>1651.5</v>
      </c>
      <c r="P61" s="14">
        <v>1408.4838709677399</v>
      </c>
      <c r="Q61" s="14">
        <v>1108.6125</v>
      </c>
      <c r="R61" s="14">
        <v>804.61451612903204</v>
      </c>
      <c r="S61" s="14">
        <v>622.18333333333305</v>
      </c>
      <c r="T61" s="14">
        <v>427.60806451612899</v>
      </c>
      <c r="U61" s="14">
        <v>267.50333333333299</v>
      </c>
      <c r="V61" s="14">
        <v>181.48548387096699</v>
      </c>
      <c r="W61" s="14">
        <v>344.99677419354799</v>
      </c>
      <c r="X61" s="14">
        <v>1157.6766666666599</v>
      </c>
      <c r="Y61" s="14">
        <v>2202.0161290322499</v>
      </c>
      <c r="Z61" s="14">
        <v>2648.2666666666601</v>
      </c>
      <c r="AA61" s="14">
        <v>2577.3548387096698</v>
      </c>
      <c r="AB61" s="14">
        <v>2206.4677419354798</v>
      </c>
      <c r="AC61" s="14">
        <v>1811.69642857142</v>
      </c>
      <c r="AD61" s="14">
        <v>1268.77419354838</v>
      </c>
      <c r="AE61" s="14">
        <v>843.106666666666</v>
      </c>
      <c r="AF61" s="14">
        <v>522.53064516128995</v>
      </c>
      <c r="AG61" s="14">
        <v>310.39166666666603</v>
      </c>
      <c r="AH61" s="14">
        <v>222.053225806451</v>
      </c>
      <c r="AI61" s="14">
        <v>191.14354838709599</v>
      </c>
      <c r="AJ61" s="14">
        <v>263.34333333333302</v>
      </c>
      <c r="AK61" s="14">
        <v>583.046774193548</v>
      </c>
      <c r="AL61" s="14">
        <v>1059.74</v>
      </c>
      <c r="AM61" s="14">
        <v>1564.5161290322501</v>
      </c>
      <c r="AN61" s="14">
        <v>2014.7903225806399</v>
      </c>
      <c r="AO61" s="14">
        <v>2344.4821428571399</v>
      </c>
      <c r="AP61" s="14">
        <v>2575.0645161290299</v>
      </c>
      <c r="AQ61" s="14">
        <v>2725.1833333333302</v>
      </c>
      <c r="AR61" s="14">
        <v>2471.7903225806399</v>
      </c>
      <c r="AS61" s="14">
        <v>1863.93333333333</v>
      </c>
      <c r="AT61" s="14">
        <v>1258.26129032258</v>
      </c>
      <c r="AU61" s="14">
        <v>788.33709677419301</v>
      </c>
      <c r="AV61" s="14">
        <v>593.89833333333297</v>
      </c>
      <c r="AW61" s="14">
        <v>509.44838709677401</v>
      </c>
      <c r="AX61" s="14">
        <v>836.63499999999999</v>
      </c>
      <c r="AY61" s="14">
        <v>1567</v>
      </c>
      <c r="AZ61" s="14">
        <v>1953.7096774193501</v>
      </c>
      <c r="BA61" s="14">
        <v>1940.8275862068899</v>
      </c>
      <c r="BB61" s="14">
        <v>1613.72580645161</v>
      </c>
      <c r="BC61" s="14">
        <v>1120.54</v>
      </c>
      <c r="BD61" s="14">
        <v>748.58709677419301</v>
      </c>
      <c r="BE61" s="14">
        <v>912.618333333333</v>
      </c>
      <c r="BF61" s="14">
        <v>1864.4516129032199</v>
      </c>
      <c r="BG61" s="14">
        <v>2766.7580645161202</v>
      </c>
      <c r="BH61" s="14">
        <v>3168.13333333333</v>
      </c>
      <c r="BI61" s="14">
        <v>3280.66129032258</v>
      </c>
      <c r="BJ61" s="14">
        <v>3076.4</v>
      </c>
      <c r="BK61" s="14">
        <v>2615.8225806451601</v>
      </c>
      <c r="BL61" s="14">
        <v>2048.4193548387002</v>
      </c>
      <c r="BM61" s="14">
        <v>1546.5357142857099</v>
      </c>
      <c r="BN61" s="14">
        <v>1188.4193548387</v>
      </c>
      <c r="BO61" s="14">
        <v>877.69833333333304</v>
      </c>
      <c r="BP61" s="14">
        <v>624.69354838709603</v>
      </c>
      <c r="BQ61" s="14">
        <v>410.29499999999899</v>
      </c>
      <c r="BR61" s="14">
        <v>317.47419354838701</v>
      </c>
      <c r="BS61" s="14">
        <v>261.29838709677398</v>
      </c>
      <c r="BT61" s="14">
        <v>303.85833333333301</v>
      </c>
      <c r="BU61" s="14">
        <v>488.43225806451602</v>
      </c>
      <c r="BV61" s="14">
        <v>866.21833333333302</v>
      </c>
      <c r="BW61" s="14">
        <v>1532.83870967741</v>
      </c>
      <c r="BX61" s="14">
        <v>2109.5322580645102</v>
      </c>
      <c r="BY61" s="14">
        <v>2509.4285714285702</v>
      </c>
      <c r="BZ61" s="14">
        <v>2745.9193548387002</v>
      </c>
      <c r="CA61" s="14">
        <v>2635.1</v>
      </c>
      <c r="CB61" s="14">
        <v>1994.33870967741</v>
      </c>
      <c r="CC61" s="14">
        <v>1195.2433333333299</v>
      </c>
      <c r="CD61" s="14">
        <v>838.53709677419295</v>
      </c>
      <c r="CE61" s="14">
        <v>910.64193548387095</v>
      </c>
      <c r="CF61" s="14">
        <v>1801.75</v>
      </c>
      <c r="CG61" s="14">
        <v>2570.8225806451601</v>
      </c>
      <c r="CH61" s="14">
        <v>3072.0833333333298</v>
      </c>
      <c r="CI61" s="14">
        <v>3287.8548387096698</v>
      </c>
      <c r="CJ61" s="14">
        <v>3228.0161290322499</v>
      </c>
      <c r="CK61" s="14">
        <v>2964.5357142857101</v>
      </c>
      <c r="CL61" s="14">
        <v>2460.9516129032199</v>
      </c>
      <c r="CM61" s="14">
        <v>1540.7166666666601</v>
      </c>
      <c r="CN61" s="14">
        <v>854.57580645161204</v>
      </c>
      <c r="CO61" s="14">
        <v>480.24666666666599</v>
      </c>
      <c r="CP61" s="14">
        <v>369.01935483870898</v>
      </c>
      <c r="CQ61" s="14">
        <v>704.12096774193503</v>
      </c>
      <c r="CR61" s="14">
        <v>2524.11666666666</v>
      </c>
      <c r="CS61" s="14">
        <v>2976.5967741935401</v>
      </c>
      <c r="CT61" s="14">
        <v>2839.61666666666</v>
      </c>
      <c r="CU61" s="14">
        <v>2500.2580645161202</v>
      </c>
      <c r="CV61" s="14">
        <v>1898.33870967741</v>
      </c>
      <c r="CW61" s="14">
        <v>1313.6551724137901</v>
      </c>
      <c r="CX61" s="14">
        <v>822.369354838709</v>
      </c>
      <c r="CY61" s="14">
        <v>491.31999999999903</v>
      </c>
      <c r="CZ61" s="14">
        <v>286.33548387096698</v>
      </c>
      <c r="DA61" s="14">
        <v>409.29833333333301</v>
      </c>
      <c r="DB61" s="14">
        <v>1537.3645161290301</v>
      </c>
      <c r="DC61" s="14">
        <v>2487.9354838709601</v>
      </c>
      <c r="DD61" s="14">
        <v>2865.8</v>
      </c>
      <c r="DE61" s="14">
        <v>3087.7580645161202</v>
      </c>
      <c r="DF61" s="14">
        <v>3121.0666666666598</v>
      </c>
      <c r="DG61" s="14">
        <v>2985.6129032258</v>
      </c>
      <c r="DH61" s="14">
        <v>2567.7096774193501</v>
      </c>
      <c r="DI61" s="14">
        <v>2171.625</v>
      </c>
      <c r="DJ61" s="14">
        <v>1605.1451612903199</v>
      </c>
      <c r="DK61" s="14">
        <v>959.10833333333301</v>
      </c>
      <c r="DL61" s="14">
        <v>577.98064516129</v>
      </c>
      <c r="DM61" s="14">
        <v>427.44999999999902</v>
      </c>
      <c r="DN61" s="14">
        <v>547.28225806451599</v>
      </c>
      <c r="DO61" s="14">
        <v>960.02258064516104</v>
      </c>
      <c r="DP61" s="14">
        <v>1599.56666666666</v>
      </c>
      <c r="DQ61" s="14">
        <v>2558.4354838709601</v>
      </c>
      <c r="DR61" s="14">
        <v>3105.3166666666598</v>
      </c>
      <c r="DS61" s="15">
        <v>3334.5166666666601</v>
      </c>
    </row>
    <row r="62" spans="1:123" x14ac:dyDescent="0.25">
      <c r="A62" s="16" t="s">
        <v>98</v>
      </c>
      <c r="B62" s="17">
        <v>28</v>
      </c>
      <c r="C62" s="13" t="str">
        <f t="shared" si="4"/>
        <v>BB_L_16_GW_GW_LS_High_GW_GQ_12_001_28</v>
      </c>
      <c r="D62" s="18">
        <v>10</v>
      </c>
      <c r="E62" s="18">
        <v>10</v>
      </c>
      <c r="F62" s="18">
        <v>10</v>
      </c>
      <c r="G62" s="18">
        <v>10</v>
      </c>
      <c r="H62" s="18">
        <v>10</v>
      </c>
      <c r="I62" s="18">
        <v>10.0036666666666</v>
      </c>
      <c r="J62" s="18">
        <v>12.473709677419301</v>
      </c>
      <c r="K62" s="18">
        <v>47.9520967741935</v>
      </c>
      <c r="L62" s="18">
        <v>223.02</v>
      </c>
      <c r="M62" s="18">
        <v>636.17419354838705</v>
      </c>
      <c r="N62" s="18">
        <v>1001.46833333333</v>
      </c>
      <c r="O62" s="18">
        <v>1315.4838709677399</v>
      </c>
      <c r="P62" s="18">
        <v>1455.5</v>
      </c>
      <c r="Q62" s="18">
        <v>1426.9821428571399</v>
      </c>
      <c r="R62" s="18">
        <v>1239</v>
      </c>
      <c r="S62" s="18">
        <v>1022.20833333333</v>
      </c>
      <c r="T62" s="18">
        <v>714.37096774193503</v>
      </c>
      <c r="U62" s="18">
        <v>444.78166666666601</v>
      </c>
      <c r="V62" s="18">
        <v>280.51129032258001</v>
      </c>
      <c r="W62" s="18">
        <v>206.09354838709601</v>
      </c>
      <c r="X62" s="18">
        <v>408.70166666666597</v>
      </c>
      <c r="Y62" s="18">
        <v>1065.1838709677399</v>
      </c>
      <c r="Z62" s="18">
        <v>1700.9666666666601</v>
      </c>
      <c r="AA62" s="18">
        <v>2075.4677419354798</v>
      </c>
      <c r="AB62" s="18">
        <v>2220.22580645161</v>
      </c>
      <c r="AC62" s="18">
        <v>2167.6607142857101</v>
      </c>
      <c r="AD62" s="18">
        <v>1891.27419354838</v>
      </c>
      <c r="AE62" s="18">
        <v>1479.61666666666</v>
      </c>
      <c r="AF62" s="18">
        <v>991.36774193548297</v>
      </c>
      <c r="AG62" s="18">
        <v>573.495</v>
      </c>
      <c r="AH62" s="18">
        <v>383.53548387096703</v>
      </c>
      <c r="AI62" s="18">
        <v>282.666129032257</v>
      </c>
      <c r="AJ62" s="18">
        <v>215.03666666666601</v>
      </c>
      <c r="AK62" s="18">
        <v>235.869354838709</v>
      </c>
      <c r="AL62" s="18">
        <v>361.50833333333298</v>
      </c>
      <c r="AM62" s="18">
        <v>585.50645161290299</v>
      </c>
      <c r="AN62" s="18">
        <v>878.34032258064497</v>
      </c>
      <c r="AO62" s="18">
        <v>1176.32142857142</v>
      </c>
      <c r="AP62" s="18">
        <v>1475.4516129032199</v>
      </c>
      <c r="AQ62" s="18">
        <v>1872.7333333333299</v>
      </c>
      <c r="AR62" s="18">
        <v>2348.9516129032199</v>
      </c>
      <c r="AS62" s="18">
        <v>2426.11666666666</v>
      </c>
      <c r="AT62" s="18">
        <v>2041.83870967741</v>
      </c>
      <c r="AU62" s="18">
        <v>1472.66129032258</v>
      </c>
      <c r="AV62" s="18">
        <v>1082.26</v>
      </c>
      <c r="AW62" s="18">
        <v>723.97903225806397</v>
      </c>
      <c r="AX62" s="18">
        <v>594.4</v>
      </c>
      <c r="AY62" s="18">
        <v>821.76935483870898</v>
      </c>
      <c r="AZ62" s="18">
        <v>1203.0967741935401</v>
      </c>
      <c r="BA62" s="18">
        <v>1483.98275862068</v>
      </c>
      <c r="BB62" s="18">
        <v>1637.38709677419</v>
      </c>
      <c r="BC62" s="18">
        <v>1521.5166666666601</v>
      </c>
      <c r="BD62" s="18">
        <v>1152.8467741935401</v>
      </c>
      <c r="BE62" s="18">
        <v>620.91833333333295</v>
      </c>
      <c r="BF62" s="18">
        <v>945.27258064516104</v>
      </c>
      <c r="BG62" s="18">
        <v>1776.58064516129</v>
      </c>
      <c r="BH62" s="18">
        <v>2285.5</v>
      </c>
      <c r="BI62" s="18">
        <v>2574.6774193548299</v>
      </c>
      <c r="BJ62" s="18">
        <v>2767.75</v>
      </c>
      <c r="BK62" s="18">
        <v>2768.8548387096698</v>
      </c>
      <c r="BL62" s="18">
        <v>2574.5967741935401</v>
      </c>
      <c r="BM62" s="18">
        <v>2233.8392857142799</v>
      </c>
      <c r="BN62" s="18">
        <v>1860.16129032258</v>
      </c>
      <c r="BO62" s="18">
        <v>1441.2333333333299</v>
      </c>
      <c r="BP62" s="18">
        <v>1053.1290322580601</v>
      </c>
      <c r="BQ62" s="18">
        <v>704.41</v>
      </c>
      <c r="BR62" s="18">
        <v>529.84516129032204</v>
      </c>
      <c r="BS62" s="18">
        <v>365.15</v>
      </c>
      <c r="BT62" s="18">
        <v>302.89166666666603</v>
      </c>
      <c r="BU62" s="18">
        <v>285.84838709677399</v>
      </c>
      <c r="BV62" s="18">
        <v>347.23</v>
      </c>
      <c r="BW62" s="18">
        <v>601.15645161290297</v>
      </c>
      <c r="BX62" s="18">
        <v>983.89516129032199</v>
      </c>
      <c r="BY62" s="18">
        <v>1408.7857142857099</v>
      </c>
      <c r="BZ62" s="18">
        <v>1884.27419354838</v>
      </c>
      <c r="CA62" s="18">
        <v>2364.25</v>
      </c>
      <c r="CB62" s="18">
        <v>2461.9193548387002</v>
      </c>
      <c r="CC62" s="18">
        <v>1959.75</v>
      </c>
      <c r="CD62" s="18">
        <v>1374.0645161290299</v>
      </c>
      <c r="CE62" s="18">
        <v>909.08387096774095</v>
      </c>
      <c r="CF62" s="18">
        <v>981.73</v>
      </c>
      <c r="CG62" s="18">
        <v>1475.8064516129</v>
      </c>
      <c r="CH62" s="18">
        <v>2064.1</v>
      </c>
      <c r="CI62" s="18">
        <v>2525.6451612903202</v>
      </c>
      <c r="CJ62" s="18">
        <v>2822.9032258064499</v>
      </c>
      <c r="CK62" s="18">
        <v>2930.6785714285702</v>
      </c>
      <c r="CL62" s="18">
        <v>2876.4677419354798</v>
      </c>
      <c r="CM62" s="18">
        <v>2374.7333333333299</v>
      </c>
      <c r="CN62" s="18">
        <v>1591.58064516129</v>
      </c>
      <c r="CO62" s="18">
        <v>872.09666666666601</v>
      </c>
      <c r="CP62" s="18">
        <v>537.16612903225803</v>
      </c>
      <c r="CQ62" s="18">
        <v>460.21612903225798</v>
      </c>
      <c r="CR62" s="18">
        <v>1373.8033333333301</v>
      </c>
      <c r="CS62" s="18">
        <v>2036.7096774193501</v>
      </c>
      <c r="CT62" s="18">
        <v>2344.61666666666</v>
      </c>
      <c r="CU62" s="18">
        <v>2394.5</v>
      </c>
      <c r="CV62" s="18">
        <v>2241.8709677419301</v>
      </c>
      <c r="CW62" s="18">
        <v>1862.48275862068</v>
      </c>
      <c r="CX62" s="18">
        <v>1338.8064516129</v>
      </c>
      <c r="CY62" s="18">
        <v>818.80666666666605</v>
      </c>
      <c r="CZ62" s="18">
        <v>428.76935483870898</v>
      </c>
      <c r="DA62" s="18">
        <v>284.83166666666602</v>
      </c>
      <c r="DB62" s="18">
        <v>609.76290322580599</v>
      </c>
      <c r="DC62" s="18">
        <v>1297.4516129032199</v>
      </c>
      <c r="DD62" s="18">
        <v>1753.7333333333299</v>
      </c>
      <c r="DE62" s="18">
        <v>2159.4677419354798</v>
      </c>
      <c r="DF62" s="18">
        <v>2432.2833333333301</v>
      </c>
      <c r="DG62" s="18">
        <v>2593.2419354838698</v>
      </c>
      <c r="DH62" s="18">
        <v>2640.5967741935401</v>
      </c>
      <c r="DI62" s="18">
        <v>2543.9642857142799</v>
      </c>
      <c r="DJ62" s="18">
        <v>2208.0483870967701</v>
      </c>
      <c r="DK62" s="18">
        <v>1530.2</v>
      </c>
      <c r="DL62" s="18">
        <v>880.16935483870895</v>
      </c>
      <c r="DM62" s="18">
        <v>566.92999999999995</v>
      </c>
      <c r="DN62" s="18">
        <v>426.037096774193</v>
      </c>
      <c r="DO62" s="18">
        <v>455.63709677419303</v>
      </c>
      <c r="DP62" s="18">
        <v>678.51166666666597</v>
      </c>
      <c r="DQ62" s="18">
        <v>1386.27419354838</v>
      </c>
      <c r="DR62" s="18">
        <v>2091.4</v>
      </c>
      <c r="DS62" s="19">
        <v>2542.9333333333302</v>
      </c>
    </row>
    <row r="63" spans="1:123" x14ac:dyDescent="0.25">
      <c r="A63" s="12" t="s">
        <v>98</v>
      </c>
      <c r="B63" s="13">
        <v>29</v>
      </c>
      <c r="C63" s="13" t="str">
        <f t="shared" si="4"/>
        <v>BB_L_16_GW_GW_LS_High_GW_GQ_12_001_29</v>
      </c>
      <c r="D63" s="14">
        <v>10</v>
      </c>
      <c r="E63" s="14">
        <v>10</v>
      </c>
      <c r="F63" s="14">
        <v>10</v>
      </c>
      <c r="G63" s="14">
        <v>10</v>
      </c>
      <c r="H63" s="14">
        <v>10</v>
      </c>
      <c r="I63" s="14">
        <v>10.008333333333301</v>
      </c>
      <c r="J63" s="14">
        <v>13.3974193548387</v>
      </c>
      <c r="K63" s="14">
        <v>59.790161290322501</v>
      </c>
      <c r="L63" s="14">
        <v>277.25666666666598</v>
      </c>
      <c r="M63" s="14">
        <v>761.51290322580599</v>
      </c>
      <c r="N63" s="14">
        <v>1166.7433333333299</v>
      </c>
      <c r="O63" s="14">
        <v>1483.72580645161</v>
      </c>
      <c r="P63" s="14">
        <v>1590.5483870967701</v>
      </c>
      <c r="Q63" s="14">
        <v>1506.9642857142801</v>
      </c>
      <c r="R63" s="14">
        <v>1258.19354838709</v>
      </c>
      <c r="S63" s="14">
        <v>1011.74999999999</v>
      </c>
      <c r="T63" s="14">
        <v>689.52580645161197</v>
      </c>
      <c r="U63" s="14">
        <v>423.85833333333301</v>
      </c>
      <c r="V63" s="14">
        <v>263.75322580645098</v>
      </c>
      <c r="W63" s="14">
        <v>201.238709677419</v>
      </c>
      <c r="X63" s="14">
        <v>457.48333333333301</v>
      </c>
      <c r="Y63" s="14">
        <v>1215.81612903225</v>
      </c>
      <c r="Z63" s="14">
        <v>1947.2833333333299</v>
      </c>
      <c r="AA63" s="14">
        <v>2351.2096774193501</v>
      </c>
      <c r="AB63" s="14">
        <v>2449.1451612903202</v>
      </c>
      <c r="AC63" s="14">
        <v>2338.5714285714198</v>
      </c>
      <c r="AD63" s="14">
        <v>1966.9354838709601</v>
      </c>
      <c r="AE63" s="14">
        <v>1480.15</v>
      </c>
      <c r="AF63" s="14">
        <v>954.433870967742</v>
      </c>
      <c r="AG63" s="14">
        <v>538.03499999999997</v>
      </c>
      <c r="AH63" s="14">
        <v>356.41612903225803</v>
      </c>
      <c r="AI63" s="14">
        <v>262.777419354838</v>
      </c>
      <c r="AJ63" s="14">
        <v>204.52833333333299</v>
      </c>
      <c r="AK63" s="14">
        <v>243.972580645161</v>
      </c>
      <c r="AL63" s="14">
        <v>400.928333333333</v>
      </c>
      <c r="AM63" s="14">
        <v>665.14354838709596</v>
      </c>
      <c r="AN63" s="14">
        <v>999.50967741935494</v>
      </c>
      <c r="AO63" s="14">
        <v>1330.5357142857099</v>
      </c>
      <c r="AP63" s="14">
        <v>1654.2096774193501</v>
      </c>
      <c r="AQ63" s="14">
        <v>2066.11666666666</v>
      </c>
      <c r="AR63" s="14">
        <v>2501.5806451612898</v>
      </c>
      <c r="AS63" s="14">
        <v>2488.3000000000002</v>
      </c>
      <c r="AT63" s="14">
        <v>2015.5</v>
      </c>
      <c r="AU63" s="14">
        <v>1394.03225806451</v>
      </c>
      <c r="AV63" s="14">
        <v>1003.19166666666</v>
      </c>
      <c r="AW63" s="14">
        <v>663.37258064516095</v>
      </c>
      <c r="AX63" s="14">
        <v>575.479999999999</v>
      </c>
      <c r="AY63" s="14">
        <v>873.70483870967701</v>
      </c>
      <c r="AZ63" s="14">
        <v>1335.77419354838</v>
      </c>
      <c r="BA63" s="14">
        <v>1678.60344827586</v>
      </c>
      <c r="BB63" s="14">
        <v>1814.1129032258</v>
      </c>
      <c r="BC63" s="14">
        <v>1607.2166666666601</v>
      </c>
      <c r="BD63" s="14">
        <v>1164.4419354838701</v>
      </c>
      <c r="BE63" s="14">
        <v>628.38</v>
      </c>
      <c r="BF63" s="14">
        <v>1079.82419354838</v>
      </c>
      <c r="BG63" s="14">
        <v>1997.4516129032199</v>
      </c>
      <c r="BH63" s="14">
        <v>2532</v>
      </c>
      <c r="BI63" s="14">
        <v>2858.9193548387002</v>
      </c>
      <c r="BJ63" s="14">
        <v>3033.6833333333302</v>
      </c>
      <c r="BK63" s="14">
        <v>2972.8064516129002</v>
      </c>
      <c r="BL63" s="14">
        <v>2695.9516129032199</v>
      </c>
      <c r="BM63" s="14">
        <v>2278.0892857142799</v>
      </c>
      <c r="BN63" s="14">
        <v>1854.58064516129</v>
      </c>
      <c r="BO63" s="14">
        <v>1407.9666666666601</v>
      </c>
      <c r="BP63" s="14">
        <v>1015.79516129032</v>
      </c>
      <c r="BQ63" s="14">
        <v>670.13666666666597</v>
      </c>
      <c r="BR63" s="14">
        <v>499.34677419354801</v>
      </c>
      <c r="BS63" s="14">
        <v>342.58709677419301</v>
      </c>
      <c r="BT63" s="14">
        <v>286.87166666666599</v>
      </c>
      <c r="BU63" s="14">
        <v>281.25645161290299</v>
      </c>
      <c r="BV63" s="14">
        <v>366.36500000000001</v>
      </c>
      <c r="BW63" s="14">
        <v>671.77903225806403</v>
      </c>
      <c r="BX63" s="14">
        <v>1107.21129032258</v>
      </c>
      <c r="BY63" s="14">
        <v>1569.7678571428501</v>
      </c>
      <c r="BZ63" s="14">
        <v>2063.88709677419</v>
      </c>
      <c r="CA63" s="14">
        <v>2523.65</v>
      </c>
      <c r="CB63" s="14">
        <v>2548.3225806451601</v>
      </c>
      <c r="CC63" s="14">
        <v>1946.5333333333299</v>
      </c>
      <c r="CD63" s="14">
        <v>1325.66129032258</v>
      </c>
      <c r="CE63" s="14">
        <v>877.50322580645104</v>
      </c>
      <c r="CF63" s="14">
        <v>1041.8966666666599</v>
      </c>
      <c r="CG63" s="14">
        <v>1617.58064516129</v>
      </c>
      <c r="CH63" s="14">
        <v>2252.1666666666601</v>
      </c>
      <c r="CI63" s="14">
        <v>2740.22580645161</v>
      </c>
      <c r="CJ63" s="14">
        <v>3043.2903225806399</v>
      </c>
      <c r="CK63" s="14">
        <v>3130.125</v>
      </c>
      <c r="CL63" s="14">
        <v>3018.9193548387002</v>
      </c>
      <c r="CM63" s="14">
        <v>2396.8000000000002</v>
      </c>
      <c r="CN63" s="14">
        <v>1539.9516129032199</v>
      </c>
      <c r="CO63" s="14">
        <v>825.11499999999899</v>
      </c>
      <c r="CP63" s="14">
        <v>504.33870967741899</v>
      </c>
      <c r="CQ63" s="14">
        <v>463.44838709677401</v>
      </c>
      <c r="CR63" s="14">
        <v>1631.9833333333299</v>
      </c>
      <c r="CS63" s="14">
        <v>2392.7903225806399</v>
      </c>
      <c r="CT63" s="14">
        <v>2662.7</v>
      </c>
      <c r="CU63" s="14">
        <v>2657.9838709677401</v>
      </c>
      <c r="CV63" s="14">
        <v>2400.0967741935401</v>
      </c>
      <c r="CW63" s="14">
        <v>1926.8793103448199</v>
      </c>
      <c r="CX63" s="14">
        <v>1342.4032258064501</v>
      </c>
      <c r="CY63" s="14">
        <v>813.60833333333301</v>
      </c>
      <c r="CZ63" s="14">
        <v>417.04032258064501</v>
      </c>
      <c r="DA63" s="14">
        <v>289.56333333333299</v>
      </c>
      <c r="DB63" s="14">
        <v>740.546774193548</v>
      </c>
      <c r="DC63" s="14">
        <v>1551.7419354838701</v>
      </c>
      <c r="DD63" s="14">
        <v>2067.85</v>
      </c>
      <c r="DE63" s="14">
        <v>2480.1451612903202</v>
      </c>
      <c r="DF63" s="14">
        <v>2725.3166666666598</v>
      </c>
      <c r="DG63" s="14">
        <v>2846.4677419354798</v>
      </c>
      <c r="DH63" s="14">
        <v>2819.5</v>
      </c>
      <c r="DI63" s="14">
        <v>2665.8928571428501</v>
      </c>
      <c r="DJ63" s="14">
        <v>2251.1290322580599</v>
      </c>
      <c r="DK63" s="14">
        <v>1494.63333333333</v>
      </c>
      <c r="DL63" s="14">
        <v>856.277419354838</v>
      </c>
      <c r="DM63" s="14">
        <v>554.67166666666606</v>
      </c>
      <c r="DN63" s="14">
        <v>426.72741935483799</v>
      </c>
      <c r="DO63" s="14">
        <v>487.92903225806401</v>
      </c>
      <c r="DP63" s="14">
        <v>768.10333333333301</v>
      </c>
      <c r="DQ63" s="14">
        <v>1567.9354838709601</v>
      </c>
      <c r="DR63" s="14">
        <v>2309.5333333333301</v>
      </c>
      <c r="DS63" s="15">
        <v>2764.75</v>
      </c>
    </row>
    <row r="64" spans="1:123" x14ac:dyDescent="0.25">
      <c r="A64" s="16" t="s">
        <v>98</v>
      </c>
      <c r="B64" s="17">
        <v>30</v>
      </c>
      <c r="C64" s="13" t="str">
        <f t="shared" si="4"/>
        <v>BB_L_16_GW_GW_LS_High_GW_GQ_12_001_30</v>
      </c>
      <c r="D64" s="18">
        <v>10</v>
      </c>
      <c r="E64" s="18">
        <v>10</v>
      </c>
      <c r="F64" s="18">
        <v>10</v>
      </c>
      <c r="G64" s="18">
        <v>10</v>
      </c>
      <c r="H64" s="18">
        <v>10</v>
      </c>
      <c r="I64" s="18">
        <v>10.01</v>
      </c>
      <c r="J64" s="18">
        <v>14.041290322580601</v>
      </c>
      <c r="K64" s="18">
        <v>67.377903225806406</v>
      </c>
      <c r="L64" s="18">
        <v>309.24499999999898</v>
      </c>
      <c r="M64" s="18">
        <v>829.54193548387104</v>
      </c>
      <c r="N64" s="18">
        <v>1250.3</v>
      </c>
      <c r="O64" s="18">
        <v>1565.1290322580601</v>
      </c>
      <c r="P64" s="18">
        <v>1654.7903225806399</v>
      </c>
      <c r="Q64" s="18">
        <v>1546.05357142857</v>
      </c>
      <c r="R64" s="18">
        <v>1271.38709677419</v>
      </c>
      <c r="S64" s="18">
        <v>1012.12166666666</v>
      </c>
      <c r="T64" s="18">
        <v>682.26935483870898</v>
      </c>
      <c r="U64" s="18">
        <v>415.96</v>
      </c>
      <c r="V64" s="18">
        <v>256.951612903225</v>
      </c>
      <c r="W64" s="18">
        <v>201.056451612903</v>
      </c>
      <c r="X64" s="18">
        <v>486.47500000000002</v>
      </c>
      <c r="Y64" s="18">
        <v>1288.18709677419</v>
      </c>
      <c r="Z64" s="18">
        <v>2050</v>
      </c>
      <c r="AA64" s="18">
        <v>2468.77419354838</v>
      </c>
      <c r="AB64" s="18">
        <v>2555.0483870967701</v>
      </c>
      <c r="AC64" s="18">
        <v>2420.3392857142799</v>
      </c>
      <c r="AD64" s="18">
        <v>2008.4354838709601</v>
      </c>
      <c r="AE64" s="18">
        <v>1488.7833333333299</v>
      </c>
      <c r="AF64" s="18">
        <v>944.58548387096698</v>
      </c>
      <c r="AG64" s="18">
        <v>525.51166666666597</v>
      </c>
      <c r="AH64" s="18">
        <v>345.95483870967701</v>
      </c>
      <c r="AI64" s="18">
        <v>254.701612903225</v>
      </c>
      <c r="AJ64" s="18">
        <v>201.005</v>
      </c>
      <c r="AK64" s="18">
        <v>251.34354838709601</v>
      </c>
      <c r="AL64" s="18">
        <v>425.64666666666602</v>
      </c>
      <c r="AM64" s="18">
        <v>710.17580645161297</v>
      </c>
      <c r="AN64" s="18">
        <v>1063.6290322580601</v>
      </c>
      <c r="AO64" s="18">
        <v>1408.7678571428501</v>
      </c>
      <c r="AP64" s="18">
        <v>1742.03225806451</v>
      </c>
      <c r="AQ64" s="18">
        <v>2158.15</v>
      </c>
      <c r="AR64" s="18">
        <v>2570.7419354838698</v>
      </c>
      <c r="AS64" s="18">
        <v>2512.63333333333</v>
      </c>
      <c r="AT64" s="18">
        <v>2000.6129032258</v>
      </c>
      <c r="AU64" s="18">
        <v>1359.33870967741</v>
      </c>
      <c r="AV64" s="18">
        <v>969.30333333333294</v>
      </c>
      <c r="AW64" s="18">
        <v>638.50161290322501</v>
      </c>
      <c r="AX64" s="18">
        <v>571.43833333333305</v>
      </c>
      <c r="AY64" s="18">
        <v>903.44677419354798</v>
      </c>
      <c r="AZ64" s="18">
        <v>1390.85483870967</v>
      </c>
      <c r="BA64" s="18">
        <v>1751.51724137931</v>
      </c>
      <c r="BB64" s="18">
        <v>1885.88709677419</v>
      </c>
      <c r="BC64" s="18">
        <v>1648.13333333333</v>
      </c>
      <c r="BD64" s="18">
        <v>1174.99354838709</v>
      </c>
      <c r="BE64" s="18">
        <v>638.04999999999995</v>
      </c>
      <c r="BF64" s="18">
        <v>1148.3645161290301</v>
      </c>
      <c r="BG64" s="18">
        <v>2115</v>
      </c>
      <c r="BH64" s="18">
        <v>2657.8333333333298</v>
      </c>
      <c r="BI64" s="18">
        <v>2991.9838709677401</v>
      </c>
      <c r="BJ64" s="18">
        <v>3164.65</v>
      </c>
      <c r="BK64" s="18">
        <v>3078.8709677419301</v>
      </c>
      <c r="BL64" s="18">
        <v>2763.6935483870898</v>
      </c>
      <c r="BM64" s="18">
        <v>2309.4107142857101</v>
      </c>
      <c r="BN64" s="18">
        <v>1861.88709677419</v>
      </c>
      <c r="BO64" s="18">
        <v>1400.35</v>
      </c>
      <c r="BP64" s="18">
        <v>1002.6645161290299</v>
      </c>
      <c r="BQ64" s="18">
        <v>656.16</v>
      </c>
      <c r="BR64" s="18">
        <v>486.56451612903197</v>
      </c>
      <c r="BS64" s="18">
        <v>333.25</v>
      </c>
      <c r="BT64" s="18">
        <v>280.88833333333298</v>
      </c>
      <c r="BU64" s="18">
        <v>281.84354838709601</v>
      </c>
      <c r="BV64" s="18">
        <v>380.55500000000001</v>
      </c>
      <c r="BW64" s="18">
        <v>713.00806451612902</v>
      </c>
      <c r="BX64" s="18">
        <v>1172.84838709677</v>
      </c>
      <c r="BY64" s="18">
        <v>1650.82142857142</v>
      </c>
      <c r="BZ64" s="18">
        <v>2149.5806451612898</v>
      </c>
      <c r="CA64" s="18">
        <v>2593.7666666666601</v>
      </c>
      <c r="CB64" s="18">
        <v>2577.3064516129002</v>
      </c>
      <c r="CC64" s="18">
        <v>1932.3</v>
      </c>
      <c r="CD64" s="18">
        <v>1300.5</v>
      </c>
      <c r="CE64" s="18">
        <v>866.06774193548301</v>
      </c>
      <c r="CF64" s="18">
        <v>1078.79</v>
      </c>
      <c r="CG64" s="18">
        <v>1691.96774193548</v>
      </c>
      <c r="CH64" s="18">
        <v>2343.88333333333</v>
      </c>
      <c r="CI64" s="18">
        <v>2835.9838709677401</v>
      </c>
      <c r="CJ64" s="18">
        <v>3137.2419354838698</v>
      </c>
      <c r="CK64" s="18">
        <v>3215.0178571428501</v>
      </c>
      <c r="CL64" s="18">
        <v>3080.1935483870898</v>
      </c>
      <c r="CM64" s="18">
        <v>2406.6</v>
      </c>
      <c r="CN64" s="18">
        <v>1517.0645161290299</v>
      </c>
      <c r="CO64" s="18">
        <v>802.48500000000001</v>
      </c>
      <c r="CP64" s="18">
        <v>489.61774193548302</v>
      </c>
      <c r="CQ64" s="18">
        <v>468.06451612903197</v>
      </c>
      <c r="CR64" s="18">
        <v>1748.51</v>
      </c>
      <c r="CS64" s="18">
        <v>2581.0322580645102</v>
      </c>
      <c r="CT64" s="18">
        <v>2840.11666666666</v>
      </c>
      <c r="CU64" s="18">
        <v>2804.9677419354798</v>
      </c>
      <c r="CV64" s="18">
        <v>2493.7096774193501</v>
      </c>
      <c r="CW64" s="18">
        <v>1971.3793103448199</v>
      </c>
      <c r="CX64" s="18">
        <v>1352.7580645161199</v>
      </c>
      <c r="CY64" s="18">
        <v>812.70333333333303</v>
      </c>
      <c r="CZ64" s="18">
        <v>414.25</v>
      </c>
      <c r="DA64" s="18">
        <v>294.17500000000001</v>
      </c>
      <c r="DB64" s="18">
        <v>812.69677419354798</v>
      </c>
      <c r="DC64" s="18">
        <v>1690.22580645161</v>
      </c>
      <c r="DD64" s="18">
        <v>2231.0166666666601</v>
      </c>
      <c r="DE64" s="18">
        <v>2654.0806451612898</v>
      </c>
      <c r="DF64" s="18">
        <v>2891.1666666666601</v>
      </c>
      <c r="DG64" s="18">
        <v>2992.5483870967701</v>
      </c>
      <c r="DH64" s="18">
        <v>2926.16129032258</v>
      </c>
      <c r="DI64" s="18">
        <v>2740.2857142857101</v>
      </c>
      <c r="DJ64" s="18">
        <v>2283.1774193548299</v>
      </c>
      <c r="DK64" s="18">
        <v>1486.7333333333299</v>
      </c>
      <c r="DL64" s="18">
        <v>845.28225806451599</v>
      </c>
      <c r="DM64" s="18">
        <v>549.00166666666598</v>
      </c>
      <c r="DN64" s="18">
        <v>429.24193548387098</v>
      </c>
      <c r="DO64" s="18">
        <v>508.22580645161202</v>
      </c>
      <c r="DP64" s="18">
        <v>819.45500000000004</v>
      </c>
      <c r="DQ64" s="18">
        <v>1665.03225806451</v>
      </c>
      <c r="DR64" s="18">
        <v>2421</v>
      </c>
      <c r="DS64" s="19">
        <v>2873.4</v>
      </c>
    </row>
    <row r="65" spans="1:123" x14ac:dyDescent="0.25">
      <c r="A65" s="12" t="s">
        <v>97</v>
      </c>
      <c r="B65" s="13">
        <v>1</v>
      </c>
      <c r="C65" s="13" t="str">
        <f t="shared" si="4"/>
        <v>BB_L_16_GW_GW_LS_High_GW_GQ_12_005_1</v>
      </c>
      <c r="D65" s="14">
        <v>10</v>
      </c>
      <c r="E65" s="14">
        <v>148.632758620689</v>
      </c>
      <c r="F65" s="14">
        <v>1271.63709677419</v>
      </c>
      <c r="G65" s="14">
        <v>1783.4833333333299</v>
      </c>
      <c r="H65" s="14">
        <v>2036.9032258064501</v>
      </c>
      <c r="I65" s="14">
        <v>77.978166666666596</v>
      </c>
      <c r="J65" s="14">
        <v>64.204354838709605</v>
      </c>
      <c r="K65" s="14">
        <v>145.70806451612901</v>
      </c>
      <c r="L65" s="14">
        <v>107.63749999999899</v>
      </c>
      <c r="M65" s="14">
        <v>73.806935483870902</v>
      </c>
      <c r="N65" s="14">
        <v>399.13366666666599</v>
      </c>
      <c r="O65" s="14">
        <v>601.34193548386997</v>
      </c>
      <c r="P65" s="14">
        <v>747.046774193548</v>
      </c>
      <c r="Q65" s="14">
        <v>2136.5267857142799</v>
      </c>
      <c r="R65" s="14">
        <v>1210.52419354838</v>
      </c>
      <c r="S65" s="14">
        <v>2061.99166666666</v>
      </c>
      <c r="T65" s="14">
        <v>2237.5806451612898</v>
      </c>
      <c r="U65" s="14">
        <v>398.08166666666602</v>
      </c>
      <c r="V65" s="14">
        <v>247.888709677419</v>
      </c>
      <c r="W65" s="14">
        <v>45.265000000000001</v>
      </c>
      <c r="X65" s="14">
        <v>25.443833333333298</v>
      </c>
      <c r="Y65" s="14">
        <v>43.539032258064502</v>
      </c>
      <c r="Z65" s="14">
        <v>57.151499999999899</v>
      </c>
      <c r="AA65" s="14">
        <v>725.68225806451596</v>
      </c>
      <c r="AB65" s="14">
        <v>628.03870967741898</v>
      </c>
      <c r="AC65" s="14">
        <v>1040.4821428571399</v>
      </c>
      <c r="AD65" s="14">
        <v>2206.0967741935401</v>
      </c>
      <c r="AE65" s="14">
        <v>2272.0166666666601</v>
      </c>
      <c r="AF65" s="14">
        <v>2509.4677419354798</v>
      </c>
      <c r="AG65" s="14">
        <v>561.10166666666601</v>
      </c>
      <c r="AH65" s="14">
        <v>335.174193548387</v>
      </c>
      <c r="AI65" s="14">
        <v>66.667258064516105</v>
      </c>
      <c r="AJ65" s="14">
        <v>68.947999999999993</v>
      </c>
      <c r="AK65" s="14">
        <v>46.941290322580599</v>
      </c>
      <c r="AL65" s="14">
        <v>93.888333333333307</v>
      </c>
      <c r="AM65" s="14">
        <v>211.156451612903</v>
      </c>
      <c r="AN65" s="14">
        <v>308.98709677419299</v>
      </c>
      <c r="AO65" s="14">
        <v>134.351785714285</v>
      </c>
      <c r="AP65" s="14">
        <v>199.88387096774099</v>
      </c>
      <c r="AQ65" s="14">
        <v>1639.81666666666</v>
      </c>
      <c r="AR65" s="14">
        <v>1886.96774193548</v>
      </c>
      <c r="AS65" s="14">
        <v>706.493333333333</v>
      </c>
      <c r="AT65" s="14">
        <v>87.160161290322606</v>
      </c>
      <c r="AU65" s="14">
        <v>128.048709677419</v>
      </c>
      <c r="AV65" s="14">
        <v>39.0251666666666</v>
      </c>
      <c r="AW65" s="14">
        <v>44.328387096774101</v>
      </c>
      <c r="AX65" s="14">
        <v>2754.8739999999998</v>
      </c>
      <c r="AY65" s="14">
        <v>3224.8064516129002</v>
      </c>
      <c r="AZ65" s="14">
        <v>1100.05967741935</v>
      </c>
      <c r="BA65" s="14">
        <v>1032.7224137931</v>
      </c>
      <c r="BB65" s="14">
        <v>2385.8064516129002</v>
      </c>
      <c r="BC65" s="14">
        <v>2551.0166666666601</v>
      </c>
      <c r="BD65" s="14">
        <v>1763.27096774193</v>
      </c>
      <c r="BE65" s="14">
        <v>111.032666666666</v>
      </c>
      <c r="BF65" s="14">
        <v>111.074838709677</v>
      </c>
      <c r="BG65" s="14">
        <v>84.310645161290296</v>
      </c>
      <c r="BH65" s="14">
        <v>146.53666666666601</v>
      </c>
      <c r="BI65" s="14">
        <v>71.097580645161202</v>
      </c>
      <c r="BJ65" s="14">
        <v>69.579333333333295</v>
      </c>
      <c r="BK65" s="14">
        <v>1164.94677419354</v>
      </c>
      <c r="BL65" s="14">
        <v>1544.7338709677399</v>
      </c>
      <c r="BM65" s="14">
        <v>1429.3357142857101</v>
      </c>
      <c r="BN65" s="14">
        <v>1506.4193548387</v>
      </c>
      <c r="BO65" s="14">
        <v>2080.3000000000002</v>
      </c>
      <c r="BP65" s="14">
        <v>1465.0645161290299</v>
      </c>
      <c r="BQ65" s="14">
        <v>762.69</v>
      </c>
      <c r="BR65" s="14">
        <v>201.29951612903201</v>
      </c>
      <c r="BS65" s="14">
        <v>110.308870967741</v>
      </c>
      <c r="BT65" s="14">
        <v>89.646833333333305</v>
      </c>
      <c r="BU65" s="14">
        <v>46.0903225806451</v>
      </c>
      <c r="BV65" s="14">
        <v>685.50850000000003</v>
      </c>
      <c r="BW65" s="14">
        <v>1777.35483870967</v>
      </c>
      <c r="BX65" s="14">
        <v>1130.76774193548</v>
      </c>
      <c r="BY65" s="14">
        <v>1618.1428571428501</v>
      </c>
      <c r="BZ65" s="14">
        <v>2007.69354838709</v>
      </c>
      <c r="CA65" s="14">
        <v>3151.1833333333302</v>
      </c>
      <c r="CB65" s="14">
        <v>2433.1516129032202</v>
      </c>
      <c r="CC65" s="14">
        <v>747.55666666666605</v>
      </c>
      <c r="CD65" s="14">
        <v>216.393225806451</v>
      </c>
      <c r="CE65" s="14">
        <v>87.959516129032195</v>
      </c>
      <c r="CF65" s="14">
        <v>35.649333333333303</v>
      </c>
      <c r="CG65" s="14">
        <v>64.726451612903205</v>
      </c>
      <c r="CH65" s="14">
        <v>110.208333333333</v>
      </c>
      <c r="CI65" s="14">
        <v>1196.4532258064501</v>
      </c>
      <c r="CJ65" s="14">
        <v>1015.16129032258</v>
      </c>
      <c r="CK65" s="14">
        <v>855.65535714285704</v>
      </c>
      <c r="CL65" s="14">
        <v>2318.5645161290299</v>
      </c>
      <c r="CM65" s="14">
        <v>3650.15</v>
      </c>
      <c r="CN65" s="14">
        <v>3105.0806451612898</v>
      </c>
      <c r="CO65" s="14">
        <v>748.10833333333301</v>
      </c>
      <c r="CP65" s="14">
        <v>362.83548387096698</v>
      </c>
      <c r="CQ65" s="14">
        <v>103.220967741935</v>
      </c>
      <c r="CR65" s="14">
        <v>17.377999999999901</v>
      </c>
      <c r="CS65" s="14">
        <v>31.828064516129</v>
      </c>
      <c r="CT65" s="14">
        <v>118.12016666666599</v>
      </c>
      <c r="CU65" s="14">
        <v>1098.77741935483</v>
      </c>
      <c r="CV65" s="14">
        <v>2397.6129032258</v>
      </c>
      <c r="CW65" s="14">
        <v>2840.03448275862</v>
      </c>
      <c r="CX65" s="14">
        <v>2486.3064516129002</v>
      </c>
      <c r="CY65" s="14">
        <v>3455.7</v>
      </c>
      <c r="CZ65" s="14">
        <v>3559.0806451612898</v>
      </c>
      <c r="DA65" s="14">
        <v>604.89866666666603</v>
      </c>
      <c r="DB65" s="14">
        <v>81.185483870967701</v>
      </c>
      <c r="DC65" s="14">
        <v>191.62161290322501</v>
      </c>
      <c r="DD65" s="14">
        <v>238.32833333333301</v>
      </c>
      <c r="DE65" s="14">
        <v>118.944999999999</v>
      </c>
      <c r="DF65" s="14">
        <v>177.58116666666601</v>
      </c>
      <c r="DG65" s="14">
        <v>1254.9806451612901</v>
      </c>
      <c r="DH65" s="14">
        <v>1970.5483870967701</v>
      </c>
      <c r="DI65" s="14">
        <v>759.55714285714203</v>
      </c>
      <c r="DJ65" s="14">
        <v>3421.8225806451601</v>
      </c>
      <c r="DK65" s="14">
        <v>3631.35</v>
      </c>
      <c r="DL65" s="14">
        <v>3012.38709677419</v>
      </c>
      <c r="DM65" s="14">
        <v>1001.84166666666</v>
      </c>
      <c r="DN65" s="14">
        <v>392.46612903225798</v>
      </c>
      <c r="DO65" s="14">
        <v>149.888709677419</v>
      </c>
      <c r="DP65" s="14">
        <v>99.685333333333304</v>
      </c>
      <c r="DQ65" s="14">
        <v>35.974193548387099</v>
      </c>
      <c r="DR65" s="14">
        <v>76.150999999999996</v>
      </c>
      <c r="DS65" s="15">
        <v>1151.2533333333299</v>
      </c>
    </row>
    <row r="66" spans="1:123" x14ac:dyDescent="0.25">
      <c r="A66" s="24" t="s">
        <v>97</v>
      </c>
      <c r="B66" s="25">
        <v>2</v>
      </c>
      <c r="C66" s="13" t="str">
        <f t="shared" si="4"/>
        <v>BB_L_16_GW_GW_LS_High_GW_GQ_12_005_2</v>
      </c>
      <c r="D66" s="26">
        <v>10</v>
      </c>
      <c r="E66" s="26">
        <v>13.9436206896551</v>
      </c>
      <c r="F66" s="26">
        <v>167.731612903225</v>
      </c>
      <c r="G66" s="26">
        <v>302.738333333333</v>
      </c>
      <c r="H66" s="26">
        <v>1038.07741935483</v>
      </c>
      <c r="I66" s="26">
        <v>326.81999999999903</v>
      </c>
      <c r="J66" s="26">
        <v>211.775806451612</v>
      </c>
      <c r="K66" s="26">
        <v>313.066129032258</v>
      </c>
      <c r="L66" s="26">
        <v>210.886666666666</v>
      </c>
      <c r="M66" s="26">
        <v>80.910806451612899</v>
      </c>
      <c r="N66" s="26">
        <v>56.042666666666598</v>
      </c>
      <c r="O66" s="26">
        <v>73.595161290322594</v>
      </c>
      <c r="P66" s="26">
        <v>101.598225806451</v>
      </c>
      <c r="Q66" s="26">
        <v>462.78357142857101</v>
      </c>
      <c r="R66" s="26">
        <v>287.96774193548299</v>
      </c>
      <c r="S66" s="26">
        <v>403.532499999999</v>
      </c>
      <c r="T66" s="26">
        <v>802.158064516129</v>
      </c>
      <c r="U66" s="26">
        <v>467.90499999999997</v>
      </c>
      <c r="V66" s="26">
        <v>256.24838709677402</v>
      </c>
      <c r="W66" s="26">
        <v>84.960806451612896</v>
      </c>
      <c r="X66" s="26">
        <v>58.7723333333333</v>
      </c>
      <c r="Y66" s="26">
        <v>58.312419354838703</v>
      </c>
      <c r="Z66" s="26">
        <v>36.292833333333299</v>
      </c>
      <c r="AA66" s="26">
        <v>75.753064516129001</v>
      </c>
      <c r="AB66" s="26">
        <v>82.969838709677404</v>
      </c>
      <c r="AC66" s="26">
        <v>120.55410714285701</v>
      </c>
      <c r="AD66" s="26">
        <v>474.73548387096702</v>
      </c>
      <c r="AE66" s="26">
        <v>493.58333333333297</v>
      </c>
      <c r="AF66" s="26">
        <v>731.43709677419304</v>
      </c>
      <c r="AG66" s="26">
        <v>469.16833333333301</v>
      </c>
      <c r="AH66" s="26">
        <v>199.597580645161</v>
      </c>
      <c r="AI66" s="26">
        <v>57.597903225806398</v>
      </c>
      <c r="AJ66" s="26">
        <v>61.3556666666666</v>
      </c>
      <c r="AK66" s="26">
        <v>40.799516129032199</v>
      </c>
      <c r="AL66" s="26">
        <v>27.245999999999899</v>
      </c>
      <c r="AM66" s="26">
        <v>26.594354838709599</v>
      </c>
      <c r="AN66" s="26">
        <v>36.523225806451599</v>
      </c>
      <c r="AO66" s="26">
        <v>19.369285714285699</v>
      </c>
      <c r="AP66" s="26">
        <v>19.500483870967699</v>
      </c>
      <c r="AQ66" s="26">
        <v>211.82833333333301</v>
      </c>
      <c r="AR66" s="26">
        <v>959.35161290322503</v>
      </c>
      <c r="AS66" s="26">
        <v>416.08</v>
      </c>
      <c r="AT66" s="26">
        <v>93.782741935483799</v>
      </c>
      <c r="AU66" s="26">
        <v>90.608870967741893</v>
      </c>
      <c r="AV66" s="26">
        <v>26.794166666666602</v>
      </c>
      <c r="AW66" s="26">
        <v>32.603064516129002</v>
      </c>
      <c r="AX66" s="26">
        <v>1079.7421666666601</v>
      </c>
      <c r="AY66" s="26">
        <v>1382.90483870967</v>
      </c>
      <c r="AZ66" s="26">
        <v>323.84677419354801</v>
      </c>
      <c r="BA66" s="26">
        <v>137.11810344827501</v>
      </c>
      <c r="BB66" s="26">
        <v>504.06774193548301</v>
      </c>
      <c r="BC66" s="26">
        <v>655.63499999999999</v>
      </c>
      <c r="BD66" s="26">
        <v>713.43870967741896</v>
      </c>
      <c r="BE66" s="26">
        <v>391.854999999999</v>
      </c>
      <c r="BF66" s="26">
        <v>344.91935483870901</v>
      </c>
      <c r="BG66" s="26">
        <v>234.58387096774101</v>
      </c>
      <c r="BH66" s="26">
        <v>196.77499999999901</v>
      </c>
      <c r="BI66" s="26">
        <v>64.507258064516094</v>
      </c>
      <c r="BJ66" s="26">
        <v>28.654999999999902</v>
      </c>
      <c r="BK66" s="26">
        <v>157.81258064516101</v>
      </c>
      <c r="BL66" s="26">
        <v>226.97741935483799</v>
      </c>
      <c r="BM66" s="26">
        <v>243.476785714285</v>
      </c>
      <c r="BN66" s="26">
        <v>229.99999999999901</v>
      </c>
      <c r="BO66" s="26">
        <v>407.01666666666603</v>
      </c>
      <c r="BP66" s="26">
        <v>474.666129032257</v>
      </c>
      <c r="BQ66" s="26">
        <v>454.14333333333298</v>
      </c>
      <c r="BR66" s="26">
        <v>110.71096774193499</v>
      </c>
      <c r="BS66" s="26">
        <v>90.407741935483799</v>
      </c>
      <c r="BT66" s="26">
        <v>54.248166666666599</v>
      </c>
      <c r="BU66" s="26">
        <v>33.790483870967698</v>
      </c>
      <c r="BV66" s="26">
        <v>99.621333333333297</v>
      </c>
      <c r="BW66" s="26">
        <v>294.70967741935402</v>
      </c>
      <c r="BX66" s="26">
        <v>185.648387096774</v>
      </c>
      <c r="BY66" s="26">
        <v>243.08750000000001</v>
      </c>
      <c r="BZ66" s="26">
        <v>360.056451612903</v>
      </c>
      <c r="CA66" s="26">
        <v>930.13999999999896</v>
      </c>
      <c r="CB66" s="26">
        <v>1044.83387096774</v>
      </c>
      <c r="CC66" s="26">
        <v>659.42666666666605</v>
      </c>
      <c r="CD66" s="26">
        <v>213.637096774193</v>
      </c>
      <c r="CE66" s="26">
        <v>123.14</v>
      </c>
      <c r="CF66" s="26">
        <v>68.958499999999901</v>
      </c>
      <c r="CG66" s="26">
        <v>81.556129032257999</v>
      </c>
      <c r="CH66" s="26">
        <v>48.6978333333333</v>
      </c>
      <c r="CI66" s="26">
        <v>168.33161290322499</v>
      </c>
      <c r="CJ66" s="26">
        <v>153.25</v>
      </c>
      <c r="CK66" s="26">
        <v>126.00357142857099</v>
      </c>
      <c r="CL66" s="26">
        <v>417.95483870967701</v>
      </c>
      <c r="CM66" s="26">
        <v>1503.64333333333</v>
      </c>
      <c r="CN66" s="26">
        <v>1262.83064516129</v>
      </c>
      <c r="CO66" s="26">
        <v>637.84166666666601</v>
      </c>
      <c r="CP66" s="26">
        <v>383.25483870967702</v>
      </c>
      <c r="CQ66" s="26">
        <v>114.505967741935</v>
      </c>
      <c r="CR66" s="26">
        <v>32.001999999999903</v>
      </c>
      <c r="CS66" s="26">
        <v>71.275322580645096</v>
      </c>
      <c r="CT66" s="26">
        <v>129.541666666666</v>
      </c>
      <c r="CU66" s="26">
        <v>189.59193548387</v>
      </c>
      <c r="CV66" s="26">
        <v>483.25483870967702</v>
      </c>
      <c r="CW66" s="26">
        <v>766.62413793103406</v>
      </c>
      <c r="CX66" s="26">
        <v>750.95322580645097</v>
      </c>
      <c r="CY66" s="26">
        <v>1411.5833333333301</v>
      </c>
      <c r="CZ66" s="26">
        <v>2012.1290322580601</v>
      </c>
      <c r="DA66" s="26">
        <v>659.60333333333301</v>
      </c>
      <c r="DB66" s="26">
        <v>230.906451612903</v>
      </c>
      <c r="DC66" s="26">
        <v>313.00645161290299</v>
      </c>
      <c r="DD66" s="26">
        <v>313.303333333333</v>
      </c>
      <c r="DE66" s="26">
        <v>137.870322580645</v>
      </c>
      <c r="DF66" s="26">
        <v>85.137333333333302</v>
      </c>
      <c r="DG66" s="26">
        <v>204.910967741935</v>
      </c>
      <c r="DH66" s="26">
        <v>481.71774193548299</v>
      </c>
      <c r="DI66" s="26">
        <v>162.412499999999</v>
      </c>
      <c r="DJ66" s="26">
        <v>1283.90161290322</v>
      </c>
      <c r="DK66" s="26">
        <v>1794.36666666666</v>
      </c>
      <c r="DL66" s="26">
        <v>2181.1290322580599</v>
      </c>
      <c r="DM66" s="26">
        <v>1114.4349999999999</v>
      </c>
      <c r="DN66" s="26">
        <v>376.5</v>
      </c>
      <c r="DO66" s="26">
        <v>143.63225806451601</v>
      </c>
      <c r="DP66" s="26">
        <v>93.927499999999995</v>
      </c>
      <c r="DQ66" s="26">
        <v>64.857903225806396</v>
      </c>
      <c r="DR66" s="26">
        <v>83.012</v>
      </c>
      <c r="DS66" s="27">
        <v>190.49</v>
      </c>
    </row>
    <row r="67" spans="1:123" x14ac:dyDescent="0.25">
      <c r="A67" s="20" t="s">
        <v>97</v>
      </c>
      <c r="B67" s="21">
        <v>3</v>
      </c>
      <c r="C67" s="13" t="str">
        <f t="shared" si="4"/>
        <v>BB_L_16_GW_GW_LS_High_GW_GQ_12_005_3</v>
      </c>
      <c r="D67" s="22">
        <v>10</v>
      </c>
      <c r="E67" s="22">
        <v>10.016931034482701</v>
      </c>
      <c r="F67" s="22">
        <v>15.4425806451612</v>
      </c>
      <c r="G67" s="22">
        <v>23.3385</v>
      </c>
      <c r="H67" s="22">
        <v>214.934516129032</v>
      </c>
      <c r="I67" s="22">
        <v>431.08666666666602</v>
      </c>
      <c r="J67" s="22">
        <v>359.16451612903199</v>
      </c>
      <c r="K67" s="22">
        <v>357.9</v>
      </c>
      <c r="L67" s="22">
        <v>191.85499999999999</v>
      </c>
      <c r="M67" s="22">
        <v>56.588225806451597</v>
      </c>
      <c r="N67" s="22">
        <v>16.603166666666599</v>
      </c>
      <c r="O67" s="22">
        <v>13.7477419354838</v>
      </c>
      <c r="P67" s="22">
        <v>14.837419354838699</v>
      </c>
      <c r="Q67" s="22">
        <v>45.037857142857099</v>
      </c>
      <c r="R67" s="22">
        <v>40.766129032258</v>
      </c>
      <c r="S67" s="22">
        <v>33.142333333333298</v>
      </c>
      <c r="T67" s="22">
        <v>89.351451612903205</v>
      </c>
      <c r="U67" s="22">
        <v>141.68666666666601</v>
      </c>
      <c r="V67" s="22">
        <v>127.58693548386999</v>
      </c>
      <c r="W67" s="22">
        <v>60.535161290322499</v>
      </c>
      <c r="X67" s="22">
        <v>57.860333333333301</v>
      </c>
      <c r="Y67" s="22">
        <v>46.394516129032198</v>
      </c>
      <c r="Z67" s="22">
        <v>18.496199999999899</v>
      </c>
      <c r="AA67" s="22">
        <v>5.3887580645161197</v>
      </c>
      <c r="AB67" s="22">
        <v>5.3199838709677403</v>
      </c>
      <c r="AC67" s="22">
        <v>5.7769642857142802</v>
      </c>
      <c r="AD67" s="22">
        <v>36.363548387096699</v>
      </c>
      <c r="AE67" s="22">
        <v>40.989333333333299</v>
      </c>
      <c r="AF67" s="22">
        <v>71.944032258064496</v>
      </c>
      <c r="AG67" s="22">
        <v>122.83183333333299</v>
      </c>
      <c r="AH67" s="22">
        <v>66.880967741935393</v>
      </c>
      <c r="AI67" s="22">
        <v>13.320161290322501</v>
      </c>
      <c r="AJ67" s="22">
        <v>18.617833333333301</v>
      </c>
      <c r="AK67" s="22">
        <v>12.9133870967741</v>
      </c>
      <c r="AL67" s="22">
        <v>7.1150500000000001</v>
      </c>
      <c r="AM67" s="22">
        <v>4.1228225806451597</v>
      </c>
      <c r="AN67" s="22">
        <v>3.7244354838709599</v>
      </c>
      <c r="AO67" s="22">
        <v>3.0582857142857098</v>
      </c>
      <c r="AP67" s="22">
        <v>2.7175967741935398</v>
      </c>
      <c r="AQ67" s="22">
        <v>9.80335</v>
      </c>
      <c r="AR67" s="22">
        <v>165.38645161290299</v>
      </c>
      <c r="AS67" s="22">
        <v>115.9195</v>
      </c>
      <c r="AT67" s="22">
        <v>26.914999999999999</v>
      </c>
      <c r="AU67" s="22">
        <v>30.968709677419302</v>
      </c>
      <c r="AV67" s="22">
        <v>8.6334</v>
      </c>
      <c r="AW67" s="22">
        <v>14.8496774193548</v>
      </c>
      <c r="AX67" s="22">
        <v>217.604166666666</v>
      </c>
      <c r="AY67" s="22">
        <v>365.98870967741902</v>
      </c>
      <c r="AZ67" s="22">
        <v>69.018870967741904</v>
      </c>
      <c r="BA67" s="22">
        <v>12.8489655172413</v>
      </c>
      <c r="BB67" s="22">
        <v>43.615645161290303</v>
      </c>
      <c r="BC67" s="22">
        <v>70.102000000000004</v>
      </c>
      <c r="BD67" s="22">
        <v>149.67951612903201</v>
      </c>
      <c r="BE67" s="22">
        <v>403.49</v>
      </c>
      <c r="BF67" s="22">
        <v>411.566129032258</v>
      </c>
      <c r="BG67" s="22">
        <v>311.44516129032201</v>
      </c>
      <c r="BH67" s="22">
        <v>156.95983333333299</v>
      </c>
      <c r="BI67" s="22">
        <v>33.539677419354803</v>
      </c>
      <c r="BJ67" s="22">
        <v>12.347166666666601</v>
      </c>
      <c r="BK67" s="22">
        <v>14.494999999999999</v>
      </c>
      <c r="BL67" s="22">
        <v>18.015322580645101</v>
      </c>
      <c r="BM67" s="22">
        <v>22.402678571428499</v>
      </c>
      <c r="BN67" s="22">
        <v>21.281290322580599</v>
      </c>
      <c r="BO67" s="22">
        <v>36.121166666666603</v>
      </c>
      <c r="BP67" s="22">
        <v>57.3169354838709</v>
      </c>
      <c r="BQ67" s="22">
        <v>114.211333333333</v>
      </c>
      <c r="BR67" s="22">
        <v>27.815000000000001</v>
      </c>
      <c r="BS67" s="22">
        <v>37.514032258064503</v>
      </c>
      <c r="BT67" s="22">
        <v>21.874833333333299</v>
      </c>
      <c r="BU67" s="22">
        <v>16.746290322580599</v>
      </c>
      <c r="BV67" s="22">
        <v>18.400666666666599</v>
      </c>
      <c r="BW67" s="22">
        <v>28.554838709677401</v>
      </c>
      <c r="BX67" s="22">
        <v>23.725645161290299</v>
      </c>
      <c r="BY67" s="22">
        <v>25.2921428571428</v>
      </c>
      <c r="BZ67" s="22">
        <v>32.514193548387098</v>
      </c>
      <c r="CA67" s="22">
        <v>103.79533333333301</v>
      </c>
      <c r="CB67" s="22">
        <v>157.220967741935</v>
      </c>
      <c r="CC67" s="22">
        <v>191.10333333333301</v>
      </c>
      <c r="CD67" s="22">
        <v>64.089354838709596</v>
      </c>
      <c r="CE67" s="22">
        <v>56.382580645161298</v>
      </c>
      <c r="CF67" s="22">
        <v>53.301333333333297</v>
      </c>
      <c r="CG67" s="22">
        <v>51.218709677419298</v>
      </c>
      <c r="CH67" s="22">
        <v>24.817166666666601</v>
      </c>
      <c r="CI67" s="22">
        <v>22.820645161290301</v>
      </c>
      <c r="CJ67" s="22">
        <v>22.1079032258064</v>
      </c>
      <c r="CK67" s="22">
        <v>21.3523214285714</v>
      </c>
      <c r="CL67" s="22">
        <v>38.796774193548302</v>
      </c>
      <c r="CM67" s="22">
        <v>263.34899999999999</v>
      </c>
      <c r="CN67" s="22">
        <v>271.287096774193</v>
      </c>
      <c r="CO67" s="22">
        <v>210.64</v>
      </c>
      <c r="CP67" s="22">
        <v>192.00645161290299</v>
      </c>
      <c r="CQ67" s="22">
        <v>66.463870967741897</v>
      </c>
      <c r="CR67" s="22">
        <v>45.438999999999901</v>
      </c>
      <c r="CS67" s="22">
        <v>83.060806451612805</v>
      </c>
      <c r="CT67" s="22">
        <v>118.080333333333</v>
      </c>
      <c r="CU67" s="22">
        <v>68.461290322580595</v>
      </c>
      <c r="CV67" s="22">
        <v>66.169677419354798</v>
      </c>
      <c r="CW67" s="22">
        <v>98.518448275861999</v>
      </c>
      <c r="CX67" s="22">
        <v>133.308870967741</v>
      </c>
      <c r="CY67" s="22">
        <v>247.38516666666601</v>
      </c>
      <c r="CZ67" s="22">
        <v>685.18064516129004</v>
      </c>
      <c r="DA67" s="22">
        <v>423.80166666666599</v>
      </c>
      <c r="DB67" s="22">
        <v>336.990322580645</v>
      </c>
      <c r="DC67" s="22">
        <v>360.91129032257999</v>
      </c>
      <c r="DD67" s="22">
        <v>277.291666666666</v>
      </c>
      <c r="DE67" s="22">
        <v>109.145322580645</v>
      </c>
      <c r="DF67" s="22">
        <v>64.075999999999993</v>
      </c>
      <c r="DG67" s="22">
        <v>58.986612903225797</v>
      </c>
      <c r="DH67" s="22">
        <v>81.736129032258006</v>
      </c>
      <c r="DI67" s="22">
        <v>58.005178571428502</v>
      </c>
      <c r="DJ67" s="22">
        <v>222.67387096774101</v>
      </c>
      <c r="DK67" s="22">
        <v>492.354999999999</v>
      </c>
      <c r="DL67" s="22">
        <v>682.40322580645102</v>
      </c>
      <c r="DM67" s="22">
        <v>508.46666666666601</v>
      </c>
      <c r="DN67" s="22">
        <v>201.91290322580599</v>
      </c>
      <c r="DO67" s="22">
        <v>75.080645161290306</v>
      </c>
      <c r="DP67" s="22">
        <v>58.078499999999998</v>
      </c>
      <c r="DQ67" s="22">
        <v>59.668548387096699</v>
      </c>
      <c r="DR67" s="22">
        <v>68.044833333333301</v>
      </c>
      <c r="DS67" s="23">
        <v>57.670666666666598</v>
      </c>
    </row>
    <row r="68" spans="1:123" x14ac:dyDescent="0.25">
      <c r="A68" s="16" t="s">
        <v>97</v>
      </c>
      <c r="B68" s="17">
        <v>4</v>
      </c>
      <c r="C68" s="13" t="str">
        <f t="shared" si="4"/>
        <v>BB_L_16_GW_GW_LS_High_GW_GQ_12_005_4</v>
      </c>
      <c r="D68" s="18">
        <v>10</v>
      </c>
      <c r="E68" s="18">
        <v>21.443275862068901</v>
      </c>
      <c r="F68" s="18">
        <v>1279.4177419354801</v>
      </c>
      <c r="G68" s="18">
        <v>1853</v>
      </c>
      <c r="H68" s="18">
        <v>2417.4129032258002</v>
      </c>
      <c r="I68" s="18">
        <v>143.03933333333299</v>
      </c>
      <c r="J68" s="18">
        <v>71.161612903225802</v>
      </c>
      <c r="K68" s="18">
        <v>106.015161290322</v>
      </c>
      <c r="L68" s="18">
        <v>105.427666666666</v>
      </c>
      <c r="M68" s="18">
        <v>65.827096774193507</v>
      </c>
      <c r="N68" s="18">
        <v>216.66849999999999</v>
      </c>
      <c r="O68" s="18">
        <v>799.52903225806403</v>
      </c>
      <c r="P68" s="18">
        <v>1142.6806451612899</v>
      </c>
      <c r="Q68" s="18">
        <v>1920.85</v>
      </c>
      <c r="R68" s="18">
        <v>2337.4677419354798</v>
      </c>
      <c r="S68" s="18">
        <v>1896.55</v>
      </c>
      <c r="T68" s="18">
        <v>2860.2096774193501</v>
      </c>
      <c r="U68" s="18">
        <v>734.24833333333299</v>
      </c>
      <c r="V68" s="18">
        <v>186.537096774193</v>
      </c>
      <c r="W68" s="18">
        <v>64.555161290322502</v>
      </c>
      <c r="X68" s="18">
        <v>32.344000000000001</v>
      </c>
      <c r="Y68" s="18">
        <v>33.189516129032199</v>
      </c>
      <c r="Z68" s="18">
        <v>42.595333333333301</v>
      </c>
      <c r="AA68" s="18">
        <v>518.57741935483796</v>
      </c>
      <c r="AB68" s="18">
        <v>1152.91129032258</v>
      </c>
      <c r="AC68" s="18">
        <v>936.36428571428496</v>
      </c>
      <c r="AD68" s="18">
        <v>2563.72580645161</v>
      </c>
      <c r="AE68" s="18">
        <v>2590.4833333333299</v>
      </c>
      <c r="AF68" s="18">
        <v>2993.72580645161</v>
      </c>
      <c r="AG68" s="18">
        <v>941.354999999999</v>
      </c>
      <c r="AH68" s="18">
        <v>381.89032258064498</v>
      </c>
      <c r="AI68" s="18">
        <v>144.89758064516101</v>
      </c>
      <c r="AJ68" s="18">
        <v>66.613999999999905</v>
      </c>
      <c r="AK68" s="18">
        <v>51.7129032258064</v>
      </c>
      <c r="AL68" s="18">
        <v>56.813166666666604</v>
      </c>
      <c r="AM68" s="18">
        <v>233.63387096774099</v>
      </c>
      <c r="AN68" s="18">
        <v>473.24193548387001</v>
      </c>
      <c r="AO68" s="18">
        <v>323.11964285714203</v>
      </c>
      <c r="AP68" s="18">
        <v>246.52419354838699</v>
      </c>
      <c r="AQ68" s="18">
        <v>1508.57833333333</v>
      </c>
      <c r="AR68" s="18">
        <v>2156.7580645161202</v>
      </c>
      <c r="AS68" s="18">
        <v>950.69499999999903</v>
      </c>
      <c r="AT68" s="18">
        <v>229.62258064516101</v>
      </c>
      <c r="AU68" s="18">
        <v>96.770483870967695</v>
      </c>
      <c r="AV68" s="18">
        <v>70.820333333333295</v>
      </c>
      <c r="AW68" s="18">
        <v>33.5525806451612</v>
      </c>
      <c r="AX68" s="18">
        <v>2360.5740000000001</v>
      </c>
      <c r="AY68" s="18">
        <v>3478.77419354838</v>
      </c>
      <c r="AZ68" s="18">
        <v>2496.8225806451601</v>
      </c>
      <c r="BA68" s="18">
        <v>1353.2931034482699</v>
      </c>
      <c r="BB68" s="18">
        <v>2463.1290322580599</v>
      </c>
      <c r="BC68" s="18">
        <v>3041.1</v>
      </c>
      <c r="BD68" s="18">
        <v>2196.8193548386998</v>
      </c>
      <c r="BE68" s="18">
        <v>219.88333333333301</v>
      </c>
      <c r="BF68" s="18">
        <v>119.83064516128999</v>
      </c>
      <c r="BG68" s="18">
        <v>78.415000000000006</v>
      </c>
      <c r="BH68" s="18">
        <v>114.803333333333</v>
      </c>
      <c r="BI68" s="18">
        <v>97.724677419354805</v>
      </c>
      <c r="BJ68" s="18">
        <v>49.989833333333301</v>
      </c>
      <c r="BK68" s="18">
        <v>860.65790322580597</v>
      </c>
      <c r="BL68" s="18">
        <v>1778.1451612903199</v>
      </c>
      <c r="BM68" s="18">
        <v>2162.5</v>
      </c>
      <c r="BN68" s="18">
        <v>1935.1290322580601</v>
      </c>
      <c r="BO68" s="18">
        <v>2450.5666666666598</v>
      </c>
      <c r="BP68" s="18">
        <v>2205.4032258064499</v>
      </c>
      <c r="BQ68" s="18">
        <v>984.83999999999901</v>
      </c>
      <c r="BR68" s="18">
        <v>402.037096774193</v>
      </c>
      <c r="BS68" s="18">
        <v>108.58629032258</v>
      </c>
      <c r="BT68" s="18">
        <v>112.175666666666</v>
      </c>
      <c r="BU68" s="18">
        <v>60.281129032258001</v>
      </c>
      <c r="BV68" s="18">
        <v>367.18166666666599</v>
      </c>
      <c r="BW68" s="18">
        <v>1886.69354838709</v>
      </c>
      <c r="BX68" s="18">
        <v>1885.69354838709</v>
      </c>
      <c r="BY68" s="18">
        <v>1861.8392857142801</v>
      </c>
      <c r="BZ68" s="18">
        <v>2260.7903225806399</v>
      </c>
      <c r="CA68" s="18">
        <v>3184.35</v>
      </c>
      <c r="CB68" s="18">
        <v>3081.0967741935401</v>
      </c>
      <c r="CC68" s="18">
        <v>946.31833333333304</v>
      </c>
      <c r="CD68" s="18">
        <v>340.54838709677398</v>
      </c>
      <c r="CE68" s="18">
        <v>99.366935483870904</v>
      </c>
      <c r="CF68" s="18">
        <v>44.604833333333303</v>
      </c>
      <c r="CG68" s="18">
        <v>49.363548387096699</v>
      </c>
      <c r="CH68" s="18">
        <v>63.782999999999902</v>
      </c>
      <c r="CI68" s="18">
        <v>1021.15161290322</v>
      </c>
      <c r="CJ68" s="18">
        <v>1565.8225806451601</v>
      </c>
      <c r="CK68" s="18">
        <v>1344.2142857142801</v>
      </c>
      <c r="CL68" s="18">
        <v>2220.1935483870898</v>
      </c>
      <c r="CM68" s="18">
        <v>3583.1833333333302</v>
      </c>
      <c r="CN68" s="18">
        <v>3639.3548387096698</v>
      </c>
      <c r="CO68" s="18">
        <v>1177.56</v>
      </c>
      <c r="CP68" s="18">
        <v>389.29838709677398</v>
      </c>
      <c r="CQ68" s="18">
        <v>149.02612903225801</v>
      </c>
      <c r="CR68" s="18">
        <v>39.450333333333298</v>
      </c>
      <c r="CS68" s="18">
        <v>34.333064516128999</v>
      </c>
      <c r="CT68" s="18">
        <v>62.3406666666666</v>
      </c>
      <c r="CU68" s="18">
        <v>672.97741935483805</v>
      </c>
      <c r="CV68" s="18">
        <v>2435.1774193548299</v>
      </c>
      <c r="CW68" s="18">
        <v>2971.5</v>
      </c>
      <c r="CX68" s="18">
        <v>3165.0161290322499</v>
      </c>
      <c r="CY68" s="18">
        <v>3413</v>
      </c>
      <c r="CZ68" s="18">
        <v>3931.6935483870898</v>
      </c>
      <c r="DA68" s="18">
        <v>991.34833333333302</v>
      </c>
      <c r="DB68" s="18">
        <v>111.564193548387</v>
      </c>
      <c r="DC68" s="18">
        <v>108.06661290322501</v>
      </c>
      <c r="DD68" s="18">
        <v>205.361666666666</v>
      </c>
      <c r="DE68" s="18">
        <v>128.746451612903</v>
      </c>
      <c r="DF68" s="18">
        <v>100.851833333333</v>
      </c>
      <c r="DG68" s="18">
        <v>800.74838709677397</v>
      </c>
      <c r="DH68" s="18">
        <v>2585.1129032258</v>
      </c>
      <c r="DI68" s="18">
        <v>1598.57142857142</v>
      </c>
      <c r="DJ68" s="18">
        <v>2969.6129032258</v>
      </c>
      <c r="DK68" s="18">
        <v>3834.95</v>
      </c>
      <c r="DL68" s="18">
        <v>3395.88709677419</v>
      </c>
      <c r="DM68" s="18">
        <v>1276.92166666666</v>
      </c>
      <c r="DN68" s="18">
        <v>372.648387096774</v>
      </c>
      <c r="DO68" s="18">
        <v>217.888709677419</v>
      </c>
      <c r="DP68" s="18">
        <v>99.627499999999998</v>
      </c>
      <c r="DQ68" s="18">
        <v>42.800483870967703</v>
      </c>
      <c r="DR68" s="18">
        <v>43.688333333333297</v>
      </c>
      <c r="DS68" s="19">
        <v>715.32299999999998</v>
      </c>
    </row>
    <row r="69" spans="1:123" x14ac:dyDescent="0.25">
      <c r="A69" s="12" t="s">
        <v>97</v>
      </c>
      <c r="B69" s="13">
        <v>5</v>
      </c>
      <c r="C69" s="13" t="str">
        <f t="shared" si="4"/>
        <v>BB_L_16_GW_GW_LS_High_GW_GQ_12_005_5</v>
      </c>
      <c r="D69" s="14">
        <v>10</v>
      </c>
      <c r="E69" s="14">
        <v>14.001551724137901</v>
      </c>
      <c r="F69" s="14">
        <v>649.19387096774096</v>
      </c>
      <c r="G69" s="14">
        <v>941.96666666666601</v>
      </c>
      <c r="H69" s="14">
        <v>1759.16129032258</v>
      </c>
      <c r="I69" s="14">
        <v>330.79500000000002</v>
      </c>
      <c r="J69" s="14">
        <v>139.19677419354801</v>
      </c>
      <c r="K69" s="14">
        <v>191.50161290322501</v>
      </c>
      <c r="L69" s="14">
        <v>186.70333333333301</v>
      </c>
      <c r="M69" s="14">
        <v>96.460645161290302</v>
      </c>
      <c r="N69" s="14">
        <v>122.5445</v>
      </c>
      <c r="O69" s="14">
        <v>413.95806451612901</v>
      </c>
      <c r="P69" s="14">
        <v>563.96612903225798</v>
      </c>
      <c r="Q69" s="14">
        <v>970.79821428571404</v>
      </c>
      <c r="R69" s="14">
        <v>1355.5725806451601</v>
      </c>
      <c r="S69" s="14">
        <v>940.00666666666598</v>
      </c>
      <c r="T69" s="14">
        <v>1829.46774193548</v>
      </c>
      <c r="U69" s="14">
        <v>651.55833333333305</v>
      </c>
      <c r="V69" s="14">
        <v>198.48064516129</v>
      </c>
      <c r="W69" s="14">
        <v>92.185806451612905</v>
      </c>
      <c r="X69" s="14">
        <v>38.625</v>
      </c>
      <c r="Y69" s="14">
        <v>36.920645161290302</v>
      </c>
      <c r="Z69" s="14">
        <v>41.342666666666602</v>
      </c>
      <c r="AA69" s="14">
        <v>257.64241935483801</v>
      </c>
      <c r="AB69" s="14">
        <v>589.58225806451605</v>
      </c>
      <c r="AC69" s="14">
        <v>423.9</v>
      </c>
      <c r="AD69" s="14">
        <v>1414.7419354838701</v>
      </c>
      <c r="AE69" s="14">
        <v>1423.7166666666601</v>
      </c>
      <c r="AF69" s="14">
        <v>1849.19354838709</v>
      </c>
      <c r="AG69" s="14">
        <v>790.53166666666596</v>
      </c>
      <c r="AH69" s="14">
        <v>300.388709677419</v>
      </c>
      <c r="AI69" s="14">
        <v>93.622580645161193</v>
      </c>
      <c r="AJ69" s="14">
        <v>40.533499999999997</v>
      </c>
      <c r="AK69" s="14">
        <v>39.622258064516103</v>
      </c>
      <c r="AL69" s="14">
        <v>34.900833333333303</v>
      </c>
      <c r="AM69" s="14">
        <v>115.74693548387</v>
      </c>
      <c r="AN69" s="14">
        <v>225.043548387096</v>
      </c>
      <c r="AO69" s="14">
        <v>148.54464285714201</v>
      </c>
      <c r="AP69" s="14">
        <v>108.497258064516</v>
      </c>
      <c r="AQ69" s="14">
        <v>743.75833333333298</v>
      </c>
      <c r="AR69" s="14">
        <v>1466.4193548387</v>
      </c>
      <c r="AS69" s="14">
        <v>796.61499999999899</v>
      </c>
      <c r="AT69" s="14">
        <v>168.171774193548</v>
      </c>
      <c r="AU69" s="14">
        <v>68.514193548387098</v>
      </c>
      <c r="AV69" s="14">
        <v>52.960999999999899</v>
      </c>
      <c r="AW69" s="14">
        <v>21.457419354838699</v>
      </c>
      <c r="AX69" s="14">
        <v>1297.52583333333</v>
      </c>
      <c r="AY69" s="14">
        <v>2438.22580645161</v>
      </c>
      <c r="AZ69" s="14">
        <v>1591.23870967741</v>
      </c>
      <c r="BA69" s="14">
        <v>631.83965517241302</v>
      </c>
      <c r="BB69" s="14">
        <v>1295.9483870967699</v>
      </c>
      <c r="BC69" s="14">
        <v>1801.86666666666</v>
      </c>
      <c r="BD69" s="14">
        <v>1491.2483870967701</v>
      </c>
      <c r="BE69" s="14">
        <v>360.41833333333301</v>
      </c>
      <c r="BF69" s="14">
        <v>190.36290322580601</v>
      </c>
      <c r="BG69" s="14">
        <v>167.306451612903</v>
      </c>
      <c r="BH69" s="14">
        <v>164.326666666666</v>
      </c>
      <c r="BI69" s="14">
        <v>108.82451612903201</v>
      </c>
      <c r="BJ69" s="14">
        <v>36.265166666666602</v>
      </c>
      <c r="BK69" s="14">
        <v>433.07693548386999</v>
      </c>
      <c r="BL69" s="14">
        <v>942.08064516129002</v>
      </c>
      <c r="BM69" s="14">
        <v>1184.17857142857</v>
      </c>
      <c r="BN69" s="14">
        <v>983.00161290322501</v>
      </c>
      <c r="BO69" s="14">
        <v>1301.5166666666601</v>
      </c>
      <c r="BP69" s="14">
        <v>1285.66129032258</v>
      </c>
      <c r="BQ69" s="14">
        <v>727.63499999999999</v>
      </c>
      <c r="BR69" s="14">
        <v>276.14354838709602</v>
      </c>
      <c r="BS69" s="14">
        <v>64.4174193548387</v>
      </c>
      <c r="BT69" s="14">
        <v>79.000833333333304</v>
      </c>
      <c r="BU69" s="14">
        <v>38.293870967741903</v>
      </c>
      <c r="BV69" s="14">
        <v>179.9725</v>
      </c>
      <c r="BW69" s="14">
        <v>1049.9274193548299</v>
      </c>
      <c r="BX69" s="14">
        <v>1005.47258064516</v>
      </c>
      <c r="BY69" s="14">
        <v>944.13392857142799</v>
      </c>
      <c r="BZ69" s="14">
        <v>1184.6451612903199</v>
      </c>
      <c r="CA69" s="14">
        <v>1899.25</v>
      </c>
      <c r="CB69" s="14">
        <v>2117.5</v>
      </c>
      <c r="CC69" s="14">
        <v>847.45666666666602</v>
      </c>
      <c r="CD69" s="14">
        <v>311.79838709677398</v>
      </c>
      <c r="CE69" s="14">
        <v>86.984354838709606</v>
      </c>
      <c r="CF69" s="14">
        <v>52.748999999999903</v>
      </c>
      <c r="CG69" s="14">
        <v>50.795645161290302</v>
      </c>
      <c r="CH69" s="14">
        <v>52.987833333333299</v>
      </c>
      <c r="CI69" s="14">
        <v>534.29064516128994</v>
      </c>
      <c r="CJ69" s="14">
        <v>824.40967741935401</v>
      </c>
      <c r="CK69" s="14">
        <v>659.09464285714296</v>
      </c>
      <c r="CL69" s="14">
        <v>1167.6193548387</v>
      </c>
      <c r="CM69" s="14">
        <v>2315.7666666666601</v>
      </c>
      <c r="CN69" s="14">
        <v>2529.88709677419</v>
      </c>
      <c r="CO69" s="14">
        <v>1104.4066666666599</v>
      </c>
      <c r="CP69" s="14">
        <v>379.369354838709</v>
      </c>
      <c r="CQ69" s="14">
        <v>153.363225806451</v>
      </c>
      <c r="CR69" s="14">
        <v>26.279</v>
      </c>
      <c r="CS69" s="14">
        <v>31.9198387096774</v>
      </c>
      <c r="CT69" s="14">
        <v>73.980499999999907</v>
      </c>
      <c r="CU69" s="14">
        <v>385.50645161290299</v>
      </c>
      <c r="CV69" s="14">
        <v>1417.87741935483</v>
      </c>
      <c r="CW69" s="14">
        <v>1768.6206896551701</v>
      </c>
      <c r="CX69" s="14">
        <v>2012.27419354838</v>
      </c>
      <c r="CY69" s="14">
        <v>2144.5500000000002</v>
      </c>
      <c r="CZ69" s="14">
        <v>2940.6451612903202</v>
      </c>
      <c r="DA69" s="14">
        <v>1096.3866666666599</v>
      </c>
      <c r="DB69" s="14">
        <v>208.248387096774</v>
      </c>
      <c r="DC69" s="14">
        <v>171.369354838709</v>
      </c>
      <c r="DD69" s="14">
        <v>280.76666666666603</v>
      </c>
      <c r="DE69" s="14">
        <v>170.78870967741901</v>
      </c>
      <c r="DF69" s="14">
        <v>94.291833333333301</v>
      </c>
      <c r="DG69" s="14">
        <v>422.29999999999899</v>
      </c>
      <c r="DH69" s="14">
        <v>1531.9838709677399</v>
      </c>
      <c r="DI69" s="14">
        <v>855.84107142857101</v>
      </c>
      <c r="DJ69" s="14">
        <v>1769.0935483870901</v>
      </c>
      <c r="DK69" s="14">
        <v>2777.2333333333299</v>
      </c>
      <c r="DL69" s="14">
        <v>2740.8709677419301</v>
      </c>
      <c r="DM69" s="14">
        <v>1366.3033333333301</v>
      </c>
      <c r="DN69" s="14">
        <v>430.58064516129002</v>
      </c>
      <c r="DO69" s="14">
        <v>207.59032258064499</v>
      </c>
      <c r="DP69" s="14">
        <v>87.870333333333306</v>
      </c>
      <c r="DQ69" s="14">
        <v>48.442419354838698</v>
      </c>
      <c r="DR69" s="14">
        <v>50.483333333333299</v>
      </c>
      <c r="DS69" s="15">
        <v>387.02033333333299</v>
      </c>
    </row>
    <row r="70" spans="1:123" x14ac:dyDescent="0.25">
      <c r="A70" s="16" t="s">
        <v>97</v>
      </c>
      <c r="B70" s="17">
        <v>6</v>
      </c>
      <c r="C70" s="13" t="str">
        <f t="shared" ref="C70:C133" si="5">A70&amp;"_"&amp;B70</f>
        <v>BB_L_16_GW_GW_LS_High_GW_GQ_12_005_6</v>
      </c>
      <c r="D70" s="18">
        <v>10</v>
      </c>
      <c r="E70" s="18">
        <v>10.634137931034401</v>
      </c>
      <c r="F70" s="18">
        <v>201.11741935483801</v>
      </c>
      <c r="G70" s="18">
        <v>309.868333333333</v>
      </c>
      <c r="H70" s="18">
        <v>865.26129032257995</v>
      </c>
      <c r="I70" s="18">
        <v>505.505</v>
      </c>
      <c r="J70" s="18">
        <v>250.33870967741899</v>
      </c>
      <c r="K70" s="18">
        <v>281.99516129032202</v>
      </c>
      <c r="L70" s="18">
        <v>259.37333333333299</v>
      </c>
      <c r="M70" s="18">
        <v>122.226129032258</v>
      </c>
      <c r="N70" s="18">
        <v>60.173499999999997</v>
      </c>
      <c r="O70" s="18">
        <v>139.77903225806401</v>
      </c>
      <c r="P70" s="18">
        <v>181.109677419354</v>
      </c>
      <c r="Q70" s="18">
        <v>302.00714285714201</v>
      </c>
      <c r="R70" s="18">
        <v>591.07903225806399</v>
      </c>
      <c r="S70" s="18">
        <v>309.48999999999899</v>
      </c>
      <c r="T70" s="18">
        <v>827.01451612903202</v>
      </c>
      <c r="U70" s="18">
        <v>506.52999999999901</v>
      </c>
      <c r="V70" s="18">
        <v>216.91129032257999</v>
      </c>
      <c r="W70" s="18">
        <v>119.05677419354799</v>
      </c>
      <c r="X70" s="18">
        <v>53.162999999999997</v>
      </c>
      <c r="Y70" s="18">
        <v>47.9545161290322</v>
      </c>
      <c r="Z70" s="18">
        <v>44.006999999999998</v>
      </c>
      <c r="AA70" s="18">
        <v>78.778548387096706</v>
      </c>
      <c r="AB70" s="18">
        <v>194.658064516129</v>
      </c>
      <c r="AC70" s="18">
        <v>126.671428571428</v>
      </c>
      <c r="AD70" s="18">
        <v>509.41935483870901</v>
      </c>
      <c r="AE70" s="18">
        <v>542.32666666666603</v>
      </c>
      <c r="AF70" s="18">
        <v>811.22419354838701</v>
      </c>
      <c r="AG70" s="18">
        <v>540.23333333333301</v>
      </c>
      <c r="AH70" s="18">
        <v>241.73387096774101</v>
      </c>
      <c r="AI70" s="18">
        <v>71.602580645161297</v>
      </c>
      <c r="AJ70" s="18">
        <v>35.476333333333301</v>
      </c>
      <c r="AK70" s="18">
        <v>35.554677419354803</v>
      </c>
      <c r="AL70" s="18">
        <v>24.067999999999898</v>
      </c>
      <c r="AM70" s="18">
        <v>39.657580645161197</v>
      </c>
      <c r="AN70" s="18">
        <v>68.698870967741897</v>
      </c>
      <c r="AO70" s="18">
        <v>50.0141071428571</v>
      </c>
      <c r="AP70" s="18">
        <v>33.236290322580601</v>
      </c>
      <c r="AQ70" s="18">
        <v>216.73683333333301</v>
      </c>
      <c r="AR70" s="18">
        <v>688.55161290322496</v>
      </c>
      <c r="AS70" s="18">
        <v>602.92833333333294</v>
      </c>
      <c r="AT70" s="18">
        <v>131.97419354838701</v>
      </c>
      <c r="AU70" s="18">
        <v>60.761612903225803</v>
      </c>
      <c r="AV70" s="18">
        <v>41.260833333333302</v>
      </c>
      <c r="AW70" s="18">
        <v>18.361935483870901</v>
      </c>
      <c r="AX70" s="18">
        <v>471.91366666666602</v>
      </c>
      <c r="AY70" s="18">
        <v>1346.53225806451</v>
      </c>
      <c r="AZ70" s="18">
        <v>875.97096774193506</v>
      </c>
      <c r="BA70" s="18">
        <v>227.905172413793</v>
      </c>
      <c r="BB70" s="18">
        <v>448.683870967742</v>
      </c>
      <c r="BC70" s="18">
        <v>778.94499999999903</v>
      </c>
      <c r="BD70" s="18">
        <v>744.59838709677399</v>
      </c>
      <c r="BE70" s="18">
        <v>495.37499999999898</v>
      </c>
      <c r="BF70" s="18">
        <v>306.98709677419299</v>
      </c>
      <c r="BG70" s="18">
        <v>283.185483870967</v>
      </c>
      <c r="BH70" s="18">
        <v>213.671666666666</v>
      </c>
      <c r="BI70" s="18">
        <v>115.568548387096</v>
      </c>
      <c r="BJ70" s="18">
        <v>30.216833333333302</v>
      </c>
      <c r="BK70" s="18">
        <v>126.928064516129</v>
      </c>
      <c r="BL70" s="18">
        <v>324.10806451612899</v>
      </c>
      <c r="BM70" s="18">
        <v>445.37678571428501</v>
      </c>
      <c r="BN70" s="18">
        <v>344.60322580645101</v>
      </c>
      <c r="BO70" s="18">
        <v>464.856666666666</v>
      </c>
      <c r="BP70" s="18">
        <v>529.349999999999</v>
      </c>
      <c r="BQ70" s="18">
        <v>469.76333333333298</v>
      </c>
      <c r="BR70" s="18">
        <v>194.51887096774101</v>
      </c>
      <c r="BS70" s="18">
        <v>58.033225806451597</v>
      </c>
      <c r="BT70" s="18">
        <v>62.909333333333301</v>
      </c>
      <c r="BU70" s="18">
        <v>31.052419354838701</v>
      </c>
      <c r="BV70" s="18">
        <v>60.088666666666597</v>
      </c>
      <c r="BW70" s="18">
        <v>371.86290322580601</v>
      </c>
      <c r="BX70" s="18">
        <v>377.89193548386999</v>
      </c>
      <c r="BY70" s="18">
        <v>323.76249999999999</v>
      </c>
      <c r="BZ70" s="18">
        <v>420.240322580645</v>
      </c>
      <c r="CA70" s="18">
        <v>774.01</v>
      </c>
      <c r="CB70" s="18">
        <v>1084.9741935483801</v>
      </c>
      <c r="CC70" s="18">
        <v>668.95166666666603</v>
      </c>
      <c r="CD70" s="18">
        <v>282.57903225806399</v>
      </c>
      <c r="CE70" s="18">
        <v>93.160806451612899</v>
      </c>
      <c r="CF70" s="18">
        <v>67.572166666666604</v>
      </c>
      <c r="CG70" s="18">
        <v>57.898548387096703</v>
      </c>
      <c r="CH70" s="18">
        <v>51.220833333333303</v>
      </c>
      <c r="CI70" s="18">
        <v>175.61806451612901</v>
      </c>
      <c r="CJ70" s="18">
        <v>295.44032258064499</v>
      </c>
      <c r="CK70" s="18">
        <v>226.455357142857</v>
      </c>
      <c r="CL70" s="18">
        <v>399.63709677419303</v>
      </c>
      <c r="CM70" s="18">
        <v>1053.7850000000001</v>
      </c>
      <c r="CN70" s="18">
        <v>1411.9516129032199</v>
      </c>
      <c r="CO70" s="18">
        <v>790.05666666666605</v>
      </c>
      <c r="CP70" s="18">
        <v>365.57096774193502</v>
      </c>
      <c r="CQ70" s="18">
        <v>166.031451612903</v>
      </c>
      <c r="CR70" s="18">
        <v>41.850166666666603</v>
      </c>
      <c r="CS70" s="18">
        <v>43.980645161290298</v>
      </c>
      <c r="CT70" s="18">
        <v>90.785333333333298</v>
      </c>
      <c r="CU70" s="18">
        <v>178.14193548386999</v>
      </c>
      <c r="CV70" s="18">
        <v>544.83709677419301</v>
      </c>
      <c r="CW70" s="18">
        <v>724.86379310344796</v>
      </c>
      <c r="CX70" s="18">
        <v>970.11290322580601</v>
      </c>
      <c r="CY70" s="18">
        <v>944.33500000000004</v>
      </c>
      <c r="CZ70" s="18">
        <v>1814.6129032258</v>
      </c>
      <c r="DA70" s="18">
        <v>1031.33</v>
      </c>
      <c r="DB70" s="18">
        <v>336.08870967741899</v>
      </c>
      <c r="DC70" s="18">
        <v>248.988709677419</v>
      </c>
      <c r="DD70" s="18">
        <v>333.45666666666602</v>
      </c>
      <c r="DE70" s="18">
        <v>200.916129032258</v>
      </c>
      <c r="DF70" s="18">
        <v>92.158999999999907</v>
      </c>
      <c r="DG70" s="18">
        <v>156.25161290322501</v>
      </c>
      <c r="DH70" s="18">
        <v>623.14677419354803</v>
      </c>
      <c r="DI70" s="18">
        <v>369.15892857142802</v>
      </c>
      <c r="DJ70" s="18">
        <v>711.99677419354805</v>
      </c>
      <c r="DK70" s="18">
        <v>1619.2666666666601</v>
      </c>
      <c r="DL70" s="18">
        <v>1741.38709677419</v>
      </c>
      <c r="DM70" s="18">
        <v>1278.52</v>
      </c>
      <c r="DN70" s="18">
        <v>482.00483870967702</v>
      </c>
      <c r="DO70" s="18">
        <v>199.369354838709</v>
      </c>
      <c r="DP70" s="18">
        <v>86.437666666666601</v>
      </c>
      <c r="DQ70" s="18">
        <v>60.633225806451598</v>
      </c>
      <c r="DR70" s="18">
        <v>62.483499999999999</v>
      </c>
      <c r="DS70" s="19">
        <v>152.06333333333299</v>
      </c>
    </row>
    <row r="71" spans="1:123" x14ac:dyDescent="0.25">
      <c r="A71" s="12" t="s">
        <v>97</v>
      </c>
      <c r="B71" s="13">
        <v>7</v>
      </c>
      <c r="C71" s="13" t="str">
        <f t="shared" si="5"/>
        <v>BB_L_16_GW_GW_LS_High_GW_GQ_12_005_7</v>
      </c>
      <c r="D71" s="14">
        <v>10</v>
      </c>
      <c r="E71" s="14">
        <v>10.022758620689601</v>
      </c>
      <c r="F71" s="14">
        <v>288.158548387096</v>
      </c>
      <c r="G71" s="14">
        <v>1208.6600000000001</v>
      </c>
      <c r="H71" s="14">
        <v>2047.33870967741</v>
      </c>
      <c r="I71" s="14">
        <v>458.68999999999897</v>
      </c>
      <c r="J71" s="14">
        <v>133.758064516129</v>
      </c>
      <c r="K71" s="14">
        <v>125.254838709677</v>
      </c>
      <c r="L71" s="14">
        <v>152.963333333333</v>
      </c>
      <c r="M71" s="14">
        <v>109.034677419354</v>
      </c>
      <c r="N71" s="14">
        <v>77.6338333333333</v>
      </c>
      <c r="O71" s="14">
        <v>360.65483870967699</v>
      </c>
      <c r="P71" s="14">
        <v>687.04354838709605</v>
      </c>
      <c r="Q71" s="14">
        <v>928.11428571428496</v>
      </c>
      <c r="R71" s="14">
        <v>1949.1290322580601</v>
      </c>
      <c r="S71" s="14">
        <v>1469.15</v>
      </c>
      <c r="T71" s="14">
        <v>2245.5322580645102</v>
      </c>
      <c r="U71" s="14">
        <v>1502.7249999999999</v>
      </c>
      <c r="V71" s="14">
        <v>312.16935483870901</v>
      </c>
      <c r="W71" s="14">
        <v>158.84161290322501</v>
      </c>
      <c r="X71" s="14">
        <v>63.1604999999999</v>
      </c>
      <c r="Y71" s="14">
        <v>50.985483870967698</v>
      </c>
      <c r="Z71" s="14">
        <v>56.3065</v>
      </c>
      <c r="AA71" s="14">
        <v>106.972580645161</v>
      </c>
      <c r="AB71" s="14">
        <v>665.87903225806394</v>
      </c>
      <c r="AC71" s="14">
        <v>774.28571428571399</v>
      </c>
      <c r="AD71" s="14">
        <v>1292.34516129032</v>
      </c>
      <c r="AE71" s="14">
        <v>2028.5333333333299</v>
      </c>
      <c r="AF71" s="14">
        <v>2404.1774193548299</v>
      </c>
      <c r="AG71" s="14">
        <v>1773.12</v>
      </c>
      <c r="AH71" s="14">
        <v>543.46774193548299</v>
      </c>
      <c r="AI71" s="14">
        <v>282.32903225806399</v>
      </c>
      <c r="AJ71" s="14">
        <v>102.268</v>
      </c>
      <c r="AK71" s="14">
        <v>76.8816129032258</v>
      </c>
      <c r="AL71" s="14">
        <v>58.101499999999902</v>
      </c>
      <c r="AM71" s="14">
        <v>96.784999999999897</v>
      </c>
      <c r="AN71" s="14">
        <v>238.238709677419</v>
      </c>
      <c r="AO71" s="14">
        <v>359.53392857142802</v>
      </c>
      <c r="AP71" s="14">
        <v>212.158064516129</v>
      </c>
      <c r="AQ71" s="14">
        <v>403.224999999999</v>
      </c>
      <c r="AR71" s="14">
        <v>1904.66129032258</v>
      </c>
      <c r="AS71" s="14">
        <v>1468.4</v>
      </c>
      <c r="AT71" s="14">
        <v>528.22419354838701</v>
      </c>
      <c r="AU71" s="14">
        <v>128.033870967741</v>
      </c>
      <c r="AV71" s="14">
        <v>111.532166666666</v>
      </c>
      <c r="AW71" s="14">
        <v>46.568387096774103</v>
      </c>
      <c r="AX71" s="14">
        <v>989.36283333333301</v>
      </c>
      <c r="AY71" s="14">
        <v>2777.4354838709601</v>
      </c>
      <c r="AZ71" s="14">
        <v>2775.2903225806399</v>
      </c>
      <c r="BA71" s="14">
        <v>1567.8620689655099</v>
      </c>
      <c r="BB71" s="14">
        <v>1374.53225806451</v>
      </c>
      <c r="BC71" s="14">
        <v>2385.0666666666598</v>
      </c>
      <c r="BD71" s="14">
        <v>2285.22580645161</v>
      </c>
      <c r="BE71" s="14">
        <v>551.62166666666599</v>
      </c>
      <c r="BF71" s="14">
        <v>246.75161290322501</v>
      </c>
      <c r="BG71" s="14">
        <v>165.043548387096</v>
      </c>
      <c r="BH71" s="14">
        <v>146.28</v>
      </c>
      <c r="BI71" s="14">
        <v>157.55161290322499</v>
      </c>
      <c r="BJ71" s="14">
        <v>84.796333333333294</v>
      </c>
      <c r="BK71" s="14">
        <v>158.04564516129</v>
      </c>
      <c r="BL71" s="14">
        <v>1057.4274193548299</v>
      </c>
      <c r="BM71" s="14">
        <v>1594</v>
      </c>
      <c r="BN71" s="14">
        <v>1591.5645161290299</v>
      </c>
      <c r="BO71" s="14">
        <v>1644.2333333333299</v>
      </c>
      <c r="BP71" s="14">
        <v>1979.9516129032199</v>
      </c>
      <c r="BQ71" s="14">
        <v>1497.68</v>
      </c>
      <c r="BR71" s="14">
        <v>669.67258064516102</v>
      </c>
      <c r="BS71" s="14">
        <v>209.638709677419</v>
      </c>
      <c r="BT71" s="14">
        <v>118.215</v>
      </c>
      <c r="BU71" s="14">
        <v>100.35016129032201</v>
      </c>
      <c r="BV71" s="14">
        <v>80.274833333333305</v>
      </c>
      <c r="BW71" s="14">
        <v>834.80967741935399</v>
      </c>
      <c r="BX71" s="14">
        <v>1624.88709677419</v>
      </c>
      <c r="BY71" s="14">
        <v>1382.3928571428501</v>
      </c>
      <c r="BZ71" s="14">
        <v>1586.7096774193501</v>
      </c>
      <c r="CA71" s="14">
        <v>2202.7333333333299</v>
      </c>
      <c r="CB71" s="14">
        <v>2897.7580645161202</v>
      </c>
      <c r="CC71" s="14">
        <v>1842.9666666666601</v>
      </c>
      <c r="CD71" s="14">
        <v>632.41774193548304</v>
      </c>
      <c r="CE71" s="14">
        <v>216.306451612903</v>
      </c>
      <c r="CF71" s="14">
        <v>105.167</v>
      </c>
      <c r="CG71" s="14">
        <v>69.065161290322493</v>
      </c>
      <c r="CH71" s="14">
        <v>76.939833333333297</v>
      </c>
      <c r="CI71" s="14">
        <v>258.21064516129002</v>
      </c>
      <c r="CJ71" s="14">
        <v>1091.37741935483</v>
      </c>
      <c r="CK71" s="14">
        <v>1150.17857142857</v>
      </c>
      <c r="CL71" s="14">
        <v>1223.3064516129</v>
      </c>
      <c r="CM71" s="14">
        <v>2583.5</v>
      </c>
      <c r="CN71" s="14">
        <v>3233.9193548387002</v>
      </c>
      <c r="CO71" s="14">
        <v>2159.1</v>
      </c>
      <c r="CP71" s="14">
        <v>658.28064516128995</v>
      </c>
      <c r="CQ71" s="14">
        <v>295.152419354838</v>
      </c>
      <c r="CR71" s="14">
        <v>64.283666666666605</v>
      </c>
      <c r="CS71" s="14">
        <v>67.132096774193499</v>
      </c>
      <c r="CT71" s="14">
        <v>59.730333333333299</v>
      </c>
      <c r="CU71" s="14">
        <v>152.29193548387099</v>
      </c>
      <c r="CV71" s="14">
        <v>1264.4919354838701</v>
      </c>
      <c r="CW71" s="14">
        <v>2199.3103448275801</v>
      </c>
      <c r="CX71" s="14">
        <v>2674.4354838709601</v>
      </c>
      <c r="CY71" s="14">
        <v>2572.4166666666601</v>
      </c>
      <c r="CZ71" s="14">
        <v>3503.4354838709601</v>
      </c>
      <c r="DA71" s="14">
        <v>1583.115</v>
      </c>
      <c r="DB71" s="14">
        <v>236.26451612903199</v>
      </c>
      <c r="DC71" s="14">
        <v>124.508064516129</v>
      </c>
      <c r="DD71" s="14">
        <v>193.63833333333301</v>
      </c>
      <c r="DE71" s="14">
        <v>211.23387096774101</v>
      </c>
      <c r="DF71" s="14">
        <v>118.7625</v>
      </c>
      <c r="DG71" s="14">
        <v>204.49306451612901</v>
      </c>
      <c r="DH71" s="14">
        <v>1474.5935483870901</v>
      </c>
      <c r="DI71" s="14">
        <v>1897.5178571428501</v>
      </c>
      <c r="DJ71" s="14">
        <v>1704.35483870967</v>
      </c>
      <c r="DK71" s="14">
        <v>3323.4166666666601</v>
      </c>
      <c r="DL71" s="14">
        <v>3377.9032258064499</v>
      </c>
      <c r="DM71" s="14">
        <v>2205.7333333333299</v>
      </c>
      <c r="DN71" s="14">
        <v>726.57741935483796</v>
      </c>
      <c r="DO71" s="14">
        <v>352.83548387096698</v>
      </c>
      <c r="DP71" s="14">
        <v>174.53</v>
      </c>
      <c r="DQ71" s="14">
        <v>83.484838709677405</v>
      </c>
      <c r="DR71" s="14">
        <v>57.013500000000001</v>
      </c>
      <c r="DS71" s="15">
        <v>148.85766666666601</v>
      </c>
    </row>
    <row r="72" spans="1:123" x14ac:dyDescent="0.25">
      <c r="A72" s="16" t="s">
        <v>97</v>
      </c>
      <c r="B72" s="17">
        <v>8</v>
      </c>
      <c r="C72" s="13" t="str">
        <f t="shared" si="5"/>
        <v>BB_L_16_GW_GW_LS_High_GW_GQ_12_005_8</v>
      </c>
      <c r="D72" s="18">
        <v>10</v>
      </c>
      <c r="E72" s="18">
        <v>10.0222413793103</v>
      </c>
      <c r="F72" s="18">
        <v>232.511612903225</v>
      </c>
      <c r="G72" s="18">
        <v>923.57833333333303</v>
      </c>
      <c r="H72" s="18">
        <v>1640.85483870967</v>
      </c>
      <c r="I72" s="18">
        <v>594.16999999999905</v>
      </c>
      <c r="J72" s="18">
        <v>174.95645161290301</v>
      </c>
      <c r="K72" s="18">
        <v>160.85322580645101</v>
      </c>
      <c r="L72" s="18">
        <v>196.31666666666601</v>
      </c>
      <c r="M72" s="18">
        <v>134.61612903225799</v>
      </c>
      <c r="N72" s="18">
        <v>78.139333333333298</v>
      </c>
      <c r="O72" s="18">
        <v>290.08322580645103</v>
      </c>
      <c r="P72" s="18">
        <v>522.58387096774197</v>
      </c>
      <c r="Q72" s="18">
        <v>693.49464285714203</v>
      </c>
      <c r="R72" s="18">
        <v>1510.88709677419</v>
      </c>
      <c r="S72" s="18">
        <v>1092.3233333333301</v>
      </c>
      <c r="T72" s="18">
        <v>1738.4096774193499</v>
      </c>
      <c r="U72" s="18">
        <v>1265.0116666666599</v>
      </c>
      <c r="V72" s="18">
        <v>294.09354838709601</v>
      </c>
      <c r="W72" s="18">
        <v>154.25177419354799</v>
      </c>
      <c r="X72" s="18">
        <v>56.937666666666601</v>
      </c>
      <c r="Y72" s="18">
        <v>44.235483870967698</v>
      </c>
      <c r="Z72" s="18">
        <v>49.1041666666666</v>
      </c>
      <c r="AA72" s="18">
        <v>87.1064516129032</v>
      </c>
      <c r="AB72" s="18">
        <v>524.78225806451599</v>
      </c>
      <c r="AC72" s="18">
        <v>570.875</v>
      </c>
      <c r="AD72" s="18">
        <v>980.90161290322499</v>
      </c>
      <c r="AE72" s="18">
        <v>1569.11666666666</v>
      </c>
      <c r="AF72" s="18">
        <v>1863.2419354838701</v>
      </c>
      <c r="AG72" s="18">
        <v>1465.57666666666</v>
      </c>
      <c r="AH72" s="18">
        <v>457.94193548387</v>
      </c>
      <c r="AI72" s="18">
        <v>228.137096774193</v>
      </c>
      <c r="AJ72" s="18">
        <v>69.577500000000001</v>
      </c>
      <c r="AK72" s="18">
        <v>57.071451612903203</v>
      </c>
      <c r="AL72" s="18">
        <v>43.147666666666602</v>
      </c>
      <c r="AM72" s="18">
        <v>74.072258064516106</v>
      </c>
      <c r="AN72" s="18">
        <v>179.16935483870901</v>
      </c>
      <c r="AO72" s="18">
        <v>262.38571428571402</v>
      </c>
      <c r="AP72" s="18">
        <v>145.48387096774101</v>
      </c>
      <c r="AQ72" s="18">
        <v>304.96833333333302</v>
      </c>
      <c r="AR72" s="18">
        <v>1470.3580645161201</v>
      </c>
      <c r="AS72" s="18">
        <v>1230.6883333333301</v>
      </c>
      <c r="AT72" s="18">
        <v>444.7</v>
      </c>
      <c r="AU72" s="18">
        <v>93.648064516128997</v>
      </c>
      <c r="AV72" s="18">
        <v>85.455666666666602</v>
      </c>
      <c r="AW72" s="18">
        <v>33.8659677419354</v>
      </c>
      <c r="AX72" s="18">
        <v>671.35083333333296</v>
      </c>
      <c r="AY72" s="18">
        <v>2261.7580645161202</v>
      </c>
      <c r="AZ72" s="18">
        <v>2341.4354838709601</v>
      </c>
      <c r="BA72" s="18">
        <v>1201.2982758620601</v>
      </c>
      <c r="BB72" s="18">
        <v>1015.64677419354</v>
      </c>
      <c r="BC72" s="18">
        <v>1853.9</v>
      </c>
      <c r="BD72" s="18">
        <v>1850.1290322580601</v>
      </c>
      <c r="BE72" s="18">
        <v>630.34666666666601</v>
      </c>
      <c r="BF72" s="18">
        <v>248.19838709677401</v>
      </c>
      <c r="BG72" s="18">
        <v>191.35645161290299</v>
      </c>
      <c r="BH72" s="18">
        <v>172.03</v>
      </c>
      <c r="BI72" s="18">
        <v>156.82903225806399</v>
      </c>
      <c r="BJ72" s="18">
        <v>70.195499999999996</v>
      </c>
      <c r="BK72" s="18">
        <v>120.81564516129001</v>
      </c>
      <c r="BL72" s="18">
        <v>825.61774193548297</v>
      </c>
      <c r="BM72" s="18">
        <v>1217.9035714285701</v>
      </c>
      <c r="BN72" s="18">
        <v>1193.0967741935401</v>
      </c>
      <c r="BO72" s="18">
        <v>1230.5833333333301</v>
      </c>
      <c r="BP72" s="18">
        <v>1518.8709677419299</v>
      </c>
      <c r="BQ72" s="18">
        <v>1167.32666666666</v>
      </c>
      <c r="BR72" s="18">
        <v>541.44838709677401</v>
      </c>
      <c r="BS72" s="18">
        <v>152.958387096774</v>
      </c>
      <c r="BT72" s="18">
        <v>89.301333333333304</v>
      </c>
      <c r="BU72" s="18">
        <v>75.3935483870967</v>
      </c>
      <c r="BV72" s="18">
        <v>58.279999999999902</v>
      </c>
      <c r="BW72" s="18">
        <v>651.00483870967696</v>
      </c>
      <c r="BX72" s="18">
        <v>1248.6129032258</v>
      </c>
      <c r="BY72" s="18">
        <v>1022.4125</v>
      </c>
      <c r="BZ72" s="18">
        <v>1190.5161290322501</v>
      </c>
      <c r="CA72" s="18">
        <v>1684.4166666666599</v>
      </c>
      <c r="CB72" s="18">
        <v>2323.8225806451601</v>
      </c>
      <c r="CC72" s="18">
        <v>1552.86</v>
      </c>
      <c r="CD72" s="18">
        <v>550.42741935483798</v>
      </c>
      <c r="CE72" s="18">
        <v>173.99516129032199</v>
      </c>
      <c r="CF72" s="18">
        <v>83.613166666666601</v>
      </c>
      <c r="CG72" s="18">
        <v>57.602580645161197</v>
      </c>
      <c r="CH72" s="18">
        <v>65.046333333333294</v>
      </c>
      <c r="CI72" s="18">
        <v>202.29935483870901</v>
      </c>
      <c r="CJ72" s="18">
        <v>851.88709677419297</v>
      </c>
      <c r="CK72" s="18">
        <v>855.63750000000005</v>
      </c>
      <c r="CL72" s="18">
        <v>909.47419354838701</v>
      </c>
      <c r="CM72" s="18">
        <v>2016.8</v>
      </c>
      <c r="CN72" s="18">
        <v>2681.66129032258</v>
      </c>
      <c r="CO72" s="18">
        <v>1897.38333333333</v>
      </c>
      <c r="CP72" s="18">
        <v>584.48064516129</v>
      </c>
      <c r="CQ72" s="18">
        <v>259.93887096774102</v>
      </c>
      <c r="CR72" s="18">
        <v>51.424166666666601</v>
      </c>
      <c r="CS72" s="18">
        <v>47.1883870967741</v>
      </c>
      <c r="CT72" s="18">
        <v>54.666333333333299</v>
      </c>
      <c r="CU72" s="18">
        <v>143.16596774193499</v>
      </c>
      <c r="CV72" s="18">
        <v>1006.21612903225</v>
      </c>
      <c r="CW72" s="18">
        <v>1734.1551724137901</v>
      </c>
      <c r="CX72" s="18">
        <v>2139.2419354838698</v>
      </c>
      <c r="CY72" s="18">
        <v>2069.4499999999998</v>
      </c>
      <c r="CZ72" s="18">
        <v>2923.6451612903202</v>
      </c>
      <c r="DA72" s="18">
        <v>1675.665</v>
      </c>
      <c r="DB72" s="18">
        <v>324.13548387096699</v>
      </c>
      <c r="DC72" s="18">
        <v>156.54193548387099</v>
      </c>
      <c r="DD72" s="18">
        <v>225.97</v>
      </c>
      <c r="DE72" s="18">
        <v>237.09838709677399</v>
      </c>
      <c r="DF72" s="18">
        <v>121.53983333333299</v>
      </c>
      <c r="DG72" s="18">
        <v>173.54064516129</v>
      </c>
      <c r="DH72" s="18">
        <v>1163.2032258064501</v>
      </c>
      <c r="DI72" s="18">
        <v>1469.6607142857099</v>
      </c>
      <c r="DJ72" s="18">
        <v>1266.5225806451599</v>
      </c>
      <c r="DK72" s="18">
        <v>2746.2</v>
      </c>
      <c r="DL72" s="18">
        <v>2932.8548387096698</v>
      </c>
      <c r="DM72" s="18">
        <v>2046.45</v>
      </c>
      <c r="DN72" s="18">
        <v>749.48387096774104</v>
      </c>
      <c r="DO72" s="18">
        <v>326.55967741935399</v>
      </c>
      <c r="DP72" s="18">
        <v>145.38499999999999</v>
      </c>
      <c r="DQ72" s="18">
        <v>73.955967741935396</v>
      </c>
      <c r="DR72" s="18">
        <v>51.36</v>
      </c>
      <c r="DS72" s="19">
        <v>127.01283333333301</v>
      </c>
    </row>
    <row r="73" spans="1:123" x14ac:dyDescent="0.25">
      <c r="A73" s="12" t="s">
        <v>97</v>
      </c>
      <c r="B73" s="13">
        <v>9</v>
      </c>
      <c r="C73" s="13" t="str">
        <f t="shared" si="5"/>
        <v>BB_L_16_GW_GW_LS_High_GW_GQ_12_005_9</v>
      </c>
      <c r="D73" s="14">
        <v>10</v>
      </c>
      <c r="E73" s="14">
        <v>10.0120689655172</v>
      </c>
      <c r="F73" s="14">
        <v>144.24419354838699</v>
      </c>
      <c r="G73" s="14">
        <v>616.78666666666595</v>
      </c>
      <c r="H73" s="14">
        <v>1154.3370967741901</v>
      </c>
      <c r="I73" s="14">
        <v>706.38166666666598</v>
      </c>
      <c r="J73" s="14">
        <v>229.970967741935</v>
      </c>
      <c r="K73" s="14">
        <v>200.351612903225</v>
      </c>
      <c r="L73" s="14">
        <v>239.696666666666</v>
      </c>
      <c r="M73" s="14">
        <v>162.787096774193</v>
      </c>
      <c r="N73" s="14">
        <v>79.466333333333296</v>
      </c>
      <c r="O73" s="14">
        <v>195.15274193548299</v>
      </c>
      <c r="P73" s="14">
        <v>343.07741935483801</v>
      </c>
      <c r="Q73" s="14">
        <v>446.5</v>
      </c>
      <c r="R73" s="14">
        <v>1030.09838709677</v>
      </c>
      <c r="S73" s="14">
        <v>756.41833333333295</v>
      </c>
      <c r="T73" s="14">
        <v>1188.9145161290301</v>
      </c>
      <c r="U73" s="14">
        <v>1030.82499999999</v>
      </c>
      <c r="V73" s="14">
        <v>299.20806451612901</v>
      </c>
      <c r="W73" s="14">
        <v>161.133548387096</v>
      </c>
      <c r="X73" s="14">
        <v>58.282833333333301</v>
      </c>
      <c r="Y73" s="14">
        <v>43.962096774193498</v>
      </c>
      <c r="Z73" s="14">
        <v>46.4508333333333</v>
      </c>
      <c r="AA73" s="14">
        <v>62.355161290322499</v>
      </c>
      <c r="AB73" s="14">
        <v>344.68225806451602</v>
      </c>
      <c r="AC73" s="14">
        <v>374.84821428571399</v>
      </c>
      <c r="AD73" s="14">
        <v>627.38709677419297</v>
      </c>
      <c r="AE73" s="14">
        <v>1095.7833333333299</v>
      </c>
      <c r="AF73" s="14">
        <v>1296.16129032258</v>
      </c>
      <c r="AG73" s="14">
        <v>1155.09666666666</v>
      </c>
      <c r="AH73" s="14">
        <v>410.77419354838702</v>
      </c>
      <c r="AI73" s="14">
        <v>191.60951612903199</v>
      </c>
      <c r="AJ73" s="14">
        <v>50.114333333333299</v>
      </c>
      <c r="AK73" s="14">
        <v>45.0609677419354</v>
      </c>
      <c r="AL73" s="14">
        <v>34.082333333333303</v>
      </c>
      <c r="AM73" s="14">
        <v>50.080645161290299</v>
      </c>
      <c r="AN73" s="14">
        <v>114.77241935483799</v>
      </c>
      <c r="AO73" s="14">
        <v>168.601785714285</v>
      </c>
      <c r="AP73" s="14">
        <v>90.559838709677393</v>
      </c>
      <c r="AQ73" s="14">
        <v>183.64249999999899</v>
      </c>
      <c r="AR73" s="14">
        <v>996.89677419354803</v>
      </c>
      <c r="AS73" s="14">
        <v>1030.1766666666599</v>
      </c>
      <c r="AT73" s="14">
        <v>388.14193548386999</v>
      </c>
      <c r="AU73" s="14">
        <v>74.508548387096695</v>
      </c>
      <c r="AV73" s="14">
        <v>69.058333333333294</v>
      </c>
      <c r="AW73" s="14">
        <v>27.0290322580645</v>
      </c>
      <c r="AX73" s="14">
        <v>371.820999999999</v>
      </c>
      <c r="AY73" s="14">
        <v>1699.7903225806399</v>
      </c>
      <c r="AZ73" s="14">
        <v>1860.08064516129</v>
      </c>
      <c r="BA73" s="14">
        <v>876.86551724137905</v>
      </c>
      <c r="BB73" s="14">
        <v>643.83387096774095</v>
      </c>
      <c r="BC73" s="14">
        <v>1285.31666666666</v>
      </c>
      <c r="BD73" s="14">
        <v>1357.9838709677399</v>
      </c>
      <c r="BE73" s="14">
        <v>702.15833333333296</v>
      </c>
      <c r="BF73" s="14">
        <v>279.533870967741</v>
      </c>
      <c r="BG73" s="14">
        <v>236.02903225806401</v>
      </c>
      <c r="BH73" s="14">
        <v>204.54499999999999</v>
      </c>
      <c r="BI73" s="14">
        <v>162.85645161290299</v>
      </c>
      <c r="BJ73" s="14">
        <v>64.302499999999995</v>
      </c>
      <c r="BK73" s="14">
        <v>76.453064516129004</v>
      </c>
      <c r="BL73" s="14">
        <v>552.00806451612902</v>
      </c>
      <c r="BM73" s="14">
        <v>813.707142857142</v>
      </c>
      <c r="BN73" s="14">
        <v>807.20806451612896</v>
      </c>
      <c r="BO73" s="14">
        <v>814.06</v>
      </c>
      <c r="BP73" s="14">
        <v>1041.53870967741</v>
      </c>
      <c r="BQ73" s="14">
        <v>865.22500000000002</v>
      </c>
      <c r="BR73" s="14">
        <v>446.793548387096</v>
      </c>
      <c r="BS73" s="14">
        <v>117.765161290322</v>
      </c>
      <c r="BT73" s="14">
        <v>70.426166666666603</v>
      </c>
      <c r="BU73" s="14">
        <v>59.398548387096703</v>
      </c>
      <c r="BV73" s="14">
        <v>40.586499999999901</v>
      </c>
      <c r="BW73" s="14">
        <v>427.15483870967699</v>
      </c>
      <c r="BX73" s="14">
        <v>861.41935483870895</v>
      </c>
      <c r="BY73" s="14">
        <v>680.53571428571399</v>
      </c>
      <c r="BZ73" s="14">
        <v>791.48548387096696</v>
      </c>
      <c r="CA73" s="14">
        <v>1144.1783333333301</v>
      </c>
      <c r="CB73" s="14">
        <v>1712.22580645161</v>
      </c>
      <c r="CC73" s="14">
        <v>1289.4866666666601</v>
      </c>
      <c r="CD73" s="14">
        <v>501.61451612903198</v>
      </c>
      <c r="CE73" s="14">
        <v>155.93854838709601</v>
      </c>
      <c r="CF73" s="14">
        <v>76.317833333333297</v>
      </c>
      <c r="CG73" s="14">
        <v>53.915483870967698</v>
      </c>
      <c r="CH73" s="14">
        <v>60.103333333333303</v>
      </c>
      <c r="CI73" s="14">
        <v>132.40209677419301</v>
      </c>
      <c r="CJ73" s="14">
        <v>574.93064516129004</v>
      </c>
      <c r="CK73" s="14">
        <v>569.707142857142</v>
      </c>
      <c r="CL73" s="14">
        <v>585.65967741935401</v>
      </c>
      <c r="CM73" s="14">
        <v>1400.56</v>
      </c>
      <c r="CN73" s="14">
        <v>2077.6774193548299</v>
      </c>
      <c r="CO73" s="14">
        <v>1590.74</v>
      </c>
      <c r="CP73" s="14">
        <v>550.10967741935406</v>
      </c>
      <c r="CQ73" s="14">
        <v>250.948548387096</v>
      </c>
      <c r="CR73" s="14">
        <v>51.621833333333299</v>
      </c>
      <c r="CS73" s="14">
        <v>37.014032258064503</v>
      </c>
      <c r="CT73" s="14">
        <v>54.311166666666601</v>
      </c>
      <c r="CU73" s="14">
        <v>127.10129032258</v>
      </c>
      <c r="CV73" s="14">
        <v>690.19193548387102</v>
      </c>
      <c r="CW73" s="14">
        <v>1227.3103448275799</v>
      </c>
      <c r="CX73" s="14">
        <v>1552.46774193548</v>
      </c>
      <c r="CY73" s="14">
        <v>1501.5</v>
      </c>
      <c r="CZ73" s="14">
        <v>2272.4032258064499</v>
      </c>
      <c r="DA73" s="14">
        <v>1647.7333333333299</v>
      </c>
      <c r="DB73" s="14">
        <v>428.03064516129001</v>
      </c>
      <c r="DC73" s="14">
        <v>196.81129032257999</v>
      </c>
      <c r="DD73" s="14">
        <v>255.433333333333</v>
      </c>
      <c r="DE73" s="14">
        <v>264.28225806451599</v>
      </c>
      <c r="DF73" s="14">
        <v>128.58116666666601</v>
      </c>
      <c r="DG73" s="14">
        <v>134.16451612903199</v>
      </c>
      <c r="DH73" s="14">
        <v>787.95806451612896</v>
      </c>
      <c r="DI73" s="14">
        <v>1057.5125</v>
      </c>
      <c r="DJ73" s="14">
        <v>825.69677419354798</v>
      </c>
      <c r="DK73" s="14">
        <v>2111.2833333333301</v>
      </c>
      <c r="DL73" s="14">
        <v>2376.8548387096698</v>
      </c>
      <c r="DM73" s="14">
        <v>1882.3</v>
      </c>
      <c r="DN73" s="14">
        <v>805.908064516129</v>
      </c>
      <c r="DO73" s="14">
        <v>318.39516129032199</v>
      </c>
      <c r="DP73" s="14">
        <v>133.03683333333299</v>
      </c>
      <c r="DQ73" s="14">
        <v>71.623548387096704</v>
      </c>
      <c r="DR73" s="14">
        <v>51.115499999999997</v>
      </c>
      <c r="DS73" s="15">
        <v>100.14100000000001</v>
      </c>
    </row>
    <row r="74" spans="1:123" x14ac:dyDescent="0.25">
      <c r="A74" s="16" t="s">
        <v>97</v>
      </c>
      <c r="B74" s="17">
        <v>10</v>
      </c>
      <c r="C74" s="13" t="str">
        <f t="shared" si="5"/>
        <v>BB_L_16_GW_GW_LS_High_GW_GQ_12_005_10</v>
      </c>
      <c r="D74" s="18">
        <v>10</v>
      </c>
      <c r="E74" s="18">
        <v>10</v>
      </c>
      <c r="F74" s="18">
        <v>25.9195161290322</v>
      </c>
      <c r="G74" s="18">
        <v>605.63499999999999</v>
      </c>
      <c r="H74" s="18">
        <v>1426.3709677419299</v>
      </c>
      <c r="I74" s="18">
        <v>1064.2233333333299</v>
      </c>
      <c r="J74" s="18">
        <v>216.49999999999901</v>
      </c>
      <c r="K74" s="18">
        <v>139.685483870967</v>
      </c>
      <c r="L74" s="18">
        <v>160.22166666666601</v>
      </c>
      <c r="M74" s="18">
        <v>158.38548387096699</v>
      </c>
      <c r="N74" s="18">
        <v>101.64</v>
      </c>
      <c r="O74" s="18">
        <v>117.091129032258</v>
      </c>
      <c r="P74" s="18">
        <v>440.793548387096</v>
      </c>
      <c r="Q74" s="18">
        <v>669.95</v>
      </c>
      <c r="R74" s="18">
        <v>1065.7564516129</v>
      </c>
      <c r="S74" s="18">
        <v>1642.9166666666599</v>
      </c>
      <c r="T74" s="18">
        <v>1386.1451612903199</v>
      </c>
      <c r="U74" s="18">
        <v>1945.65</v>
      </c>
      <c r="V74" s="18">
        <v>691.37580645161199</v>
      </c>
      <c r="W74" s="18">
        <v>227.50967741935401</v>
      </c>
      <c r="X74" s="18">
        <v>90.771500000000003</v>
      </c>
      <c r="Y74" s="18">
        <v>55.165483870967698</v>
      </c>
      <c r="Z74" s="18">
        <v>51.376166666666599</v>
      </c>
      <c r="AA74" s="18">
        <v>55.639193548387098</v>
      </c>
      <c r="AB74" s="18">
        <v>227.34338709677399</v>
      </c>
      <c r="AC74" s="18">
        <v>660.59642857142796</v>
      </c>
      <c r="AD74" s="18">
        <v>663.99032258064506</v>
      </c>
      <c r="AE74" s="18">
        <v>1538.9266666666599</v>
      </c>
      <c r="AF74" s="18">
        <v>1847.46774193548</v>
      </c>
      <c r="AG74" s="18">
        <v>2121.4166666666601</v>
      </c>
      <c r="AH74" s="18">
        <v>1100.04193548387</v>
      </c>
      <c r="AI74" s="18">
        <v>392.79032258064501</v>
      </c>
      <c r="AJ74" s="18">
        <v>165.18100000000001</v>
      </c>
      <c r="AK74" s="18">
        <v>81.393387096774106</v>
      </c>
      <c r="AL74" s="18">
        <v>65.424666666666596</v>
      </c>
      <c r="AM74" s="18">
        <v>54.547741935483799</v>
      </c>
      <c r="AN74" s="18">
        <v>125.123870967741</v>
      </c>
      <c r="AO74" s="18">
        <v>244.84642857142799</v>
      </c>
      <c r="AP74" s="18">
        <v>267.73548387096702</v>
      </c>
      <c r="AQ74" s="18">
        <v>174.826666666666</v>
      </c>
      <c r="AR74" s="18">
        <v>1008.65322580645</v>
      </c>
      <c r="AS74" s="18">
        <v>1813.9833333333299</v>
      </c>
      <c r="AT74" s="18">
        <v>911.33387096774197</v>
      </c>
      <c r="AU74" s="18">
        <v>260.398387096774</v>
      </c>
      <c r="AV74" s="18">
        <v>112.020666666666</v>
      </c>
      <c r="AW74" s="18">
        <v>87.702903225806395</v>
      </c>
      <c r="AX74" s="18">
        <v>188.71350000000001</v>
      </c>
      <c r="AY74" s="18">
        <v>1832.55967741935</v>
      </c>
      <c r="AZ74" s="18">
        <v>2612.77419354838</v>
      </c>
      <c r="BA74" s="18">
        <v>2116.7241379310299</v>
      </c>
      <c r="BB74" s="18">
        <v>1091.3645161290301</v>
      </c>
      <c r="BC74" s="18">
        <v>1605.4</v>
      </c>
      <c r="BD74" s="18">
        <v>2145.5161290322499</v>
      </c>
      <c r="BE74" s="18">
        <v>1252.00833333333</v>
      </c>
      <c r="BF74" s="18">
        <v>357.15322580645102</v>
      </c>
      <c r="BG74" s="18">
        <v>214.89193548386999</v>
      </c>
      <c r="BH74" s="18">
        <v>161.98333333333301</v>
      </c>
      <c r="BI74" s="18">
        <v>163.53064516129001</v>
      </c>
      <c r="BJ74" s="18">
        <v>130.77000000000001</v>
      </c>
      <c r="BK74" s="18">
        <v>67.612419354838593</v>
      </c>
      <c r="BL74" s="18">
        <v>417.74774193548302</v>
      </c>
      <c r="BM74" s="18">
        <v>1096.9821428571399</v>
      </c>
      <c r="BN74" s="18">
        <v>1441.7580645161199</v>
      </c>
      <c r="BO74" s="18">
        <v>1335.43333333333</v>
      </c>
      <c r="BP74" s="18">
        <v>1586.6290322580601</v>
      </c>
      <c r="BQ74" s="18">
        <v>1648.18333333333</v>
      </c>
      <c r="BR74" s="18">
        <v>1010.9629032258</v>
      </c>
      <c r="BS74" s="18">
        <v>376.15322580645102</v>
      </c>
      <c r="BT74" s="18">
        <v>143.42499999999899</v>
      </c>
      <c r="BU74" s="18">
        <v>109.96935483870899</v>
      </c>
      <c r="BV74" s="18">
        <v>73.822999999999993</v>
      </c>
      <c r="BW74" s="18">
        <v>231.04564516129</v>
      </c>
      <c r="BX74" s="18">
        <v>1102.89032258064</v>
      </c>
      <c r="BY74" s="18">
        <v>1348.7857142857099</v>
      </c>
      <c r="BZ74" s="18">
        <v>1242.8225806451601</v>
      </c>
      <c r="CA74" s="18">
        <v>1570.36666666666</v>
      </c>
      <c r="CB74" s="18">
        <v>2321.3548387096698</v>
      </c>
      <c r="CC74" s="18">
        <v>2414.25</v>
      </c>
      <c r="CD74" s="18">
        <v>1084.20806451612</v>
      </c>
      <c r="CE74" s="18">
        <v>370.85806451612899</v>
      </c>
      <c r="CF74" s="18">
        <v>141.17633333333299</v>
      </c>
      <c r="CG74" s="18">
        <v>75.461774193548294</v>
      </c>
      <c r="CH74" s="18">
        <v>70.619166666666601</v>
      </c>
      <c r="CI74" s="18">
        <v>83.831774193548299</v>
      </c>
      <c r="CJ74" s="18">
        <v>502.24354838709598</v>
      </c>
      <c r="CK74" s="18">
        <v>1006.6</v>
      </c>
      <c r="CL74" s="18">
        <v>937.87419354838698</v>
      </c>
      <c r="CM74" s="18">
        <v>1615.37333333333</v>
      </c>
      <c r="CN74" s="18">
        <v>2714.6935483870898</v>
      </c>
      <c r="CO74" s="18">
        <v>2639.88333333333</v>
      </c>
      <c r="CP74" s="18">
        <v>1264.71129032258</v>
      </c>
      <c r="CQ74" s="18">
        <v>435.00806451612902</v>
      </c>
      <c r="CR74" s="18">
        <v>105.8015</v>
      </c>
      <c r="CS74" s="18">
        <v>66.586935483870903</v>
      </c>
      <c r="CT74" s="18">
        <v>53.978666666666598</v>
      </c>
      <c r="CU74" s="18">
        <v>73.966612903225794</v>
      </c>
      <c r="CV74" s="18">
        <v>450.056451612903</v>
      </c>
      <c r="CW74" s="18">
        <v>1562.55172413793</v>
      </c>
      <c r="CX74" s="18">
        <v>2110.5161290322499</v>
      </c>
      <c r="CY74" s="18">
        <v>2222.3166666666598</v>
      </c>
      <c r="CZ74" s="18">
        <v>2743.72580645161</v>
      </c>
      <c r="DA74" s="18">
        <v>2308.25</v>
      </c>
      <c r="DB74" s="18">
        <v>511.13387096774198</v>
      </c>
      <c r="DC74" s="18">
        <v>190.29193548387099</v>
      </c>
      <c r="DD74" s="18">
        <v>158.683333333333</v>
      </c>
      <c r="DE74" s="18">
        <v>237.367741935483</v>
      </c>
      <c r="DF74" s="18">
        <v>178.60833333333301</v>
      </c>
      <c r="DG74" s="18">
        <v>113.522580645161</v>
      </c>
      <c r="DH74" s="18">
        <v>513.05806451612898</v>
      </c>
      <c r="DI74" s="18">
        <v>1596.5892857142801</v>
      </c>
      <c r="DJ74" s="18">
        <v>1310.1451612903199</v>
      </c>
      <c r="DK74" s="18">
        <v>2433</v>
      </c>
      <c r="DL74" s="18">
        <v>3010.16129032258</v>
      </c>
      <c r="DM74" s="18">
        <v>2799.1833333333302</v>
      </c>
      <c r="DN74" s="18">
        <v>1381.3080645161201</v>
      </c>
      <c r="DO74" s="18">
        <v>527.822580645161</v>
      </c>
      <c r="DP74" s="18">
        <v>270.38</v>
      </c>
      <c r="DQ74" s="18">
        <v>124.116774193548</v>
      </c>
      <c r="DR74" s="18">
        <v>65.407499999999999</v>
      </c>
      <c r="DS74" s="19">
        <v>63.911833333333298</v>
      </c>
    </row>
    <row r="75" spans="1:123" x14ac:dyDescent="0.25">
      <c r="A75" s="12" t="s">
        <v>97</v>
      </c>
      <c r="B75" s="13">
        <v>11</v>
      </c>
      <c r="C75" s="13" t="str">
        <f t="shared" si="5"/>
        <v>BB_L_16_GW_GW_LS_High_GW_GQ_12_005_11</v>
      </c>
      <c r="D75" s="14">
        <v>10</v>
      </c>
      <c r="E75" s="14">
        <v>10</v>
      </c>
      <c r="F75" s="14">
        <v>26.9982258064516</v>
      </c>
      <c r="G75" s="14">
        <v>584.05666666666605</v>
      </c>
      <c r="H75" s="14">
        <v>1272.8225806451601</v>
      </c>
      <c r="I75" s="14">
        <v>1075.3599999999999</v>
      </c>
      <c r="J75" s="14">
        <v>240.76290322580601</v>
      </c>
      <c r="K75" s="14">
        <v>153.722580645161</v>
      </c>
      <c r="L75" s="14">
        <v>183.36499999999899</v>
      </c>
      <c r="M75" s="14">
        <v>175.367741935483</v>
      </c>
      <c r="N75" s="14">
        <v>104.497333333333</v>
      </c>
      <c r="O75" s="14">
        <v>114.879516129032</v>
      </c>
      <c r="P75" s="14">
        <v>413.037096774193</v>
      </c>
      <c r="Q75" s="14">
        <v>597.85892857142801</v>
      </c>
      <c r="R75" s="14">
        <v>973.57419354838703</v>
      </c>
      <c r="S75" s="14">
        <v>1464.61666666666</v>
      </c>
      <c r="T75" s="14">
        <v>1212.5903225806401</v>
      </c>
      <c r="U75" s="14">
        <v>1761.25</v>
      </c>
      <c r="V75" s="14">
        <v>601.75806451612902</v>
      </c>
      <c r="W75" s="14">
        <v>209.26451612903199</v>
      </c>
      <c r="X75" s="14">
        <v>85.056833333333302</v>
      </c>
      <c r="Y75" s="14">
        <v>50.231774193548297</v>
      </c>
      <c r="Z75" s="14">
        <v>47.227499999999999</v>
      </c>
      <c r="AA75" s="14">
        <v>52.020645161290297</v>
      </c>
      <c r="AB75" s="14">
        <v>225.750483870967</v>
      </c>
      <c r="AC75" s="14">
        <v>611.81607142857104</v>
      </c>
      <c r="AD75" s="14">
        <v>577.86451612903204</v>
      </c>
      <c r="AE75" s="14">
        <v>1417.05666666666</v>
      </c>
      <c r="AF75" s="14">
        <v>1637.2903225806399</v>
      </c>
      <c r="AG75" s="14">
        <v>1903.93333333333</v>
      </c>
      <c r="AH75" s="14">
        <v>933.61129032257998</v>
      </c>
      <c r="AI75" s="14">
        <v>336.95806451612799</v>
      </c>
      <c r="AJ75" s="14">
        <v>129.29799999999901</v>
      </c>
      <c r="AK75" s="14">
        <v>64.899838709677397</v>
      </c>
      <c r="AL75" s="14">
        <v>55.155833333333298</v>
      </c>
      <c r="AM75" s="14">
        <v>46.560161290322498</v>
      </c>
      <c r="AN75" s="14">
        <v>115.67693548387</v>
      </c>
      <c r="AO75" s="14">
        <v>223.02499999999901</v>
      </c>
      <c r="AP75" s="14">
        <v>224.91129032257999</v>
      </c>
      <c r="AQ75" s="14">
        <v>144.97666666666601</v>
      </c>
      <c r="AR75" s="14">
        <v>923.37903225806394</v>
      </c>
      <c r="AS75" s="14">
        <v>1624.7</v>
      </c>
      <c r="AT75" s="14">
        <v>799.73387096774195</v>
      </c>
      <c r="AU75" s="14">
        <v>204.48387096774101</v>
      </c>
      <c r="AV75" s="14">
        <v>91.970666666666602</v>
      </c>
      <c r="AW75" s="14">
        <v>70.800161290322507</v>
      </c>
      <c r="AX75" s="14">
        <v>157.65483333333299</v>
      </c>
      <c r="AY75" s="14">
        <v>1673.7983870967701</v>
      </c>
      <c r="AZ75" s="14">
        <v>2461.4193548387002</v>
      </c>
      <c r="BA75" s="14">
        <v>1940.6724137931001</v>
      </c>
      <c r="BB75" s="14">
        <v>913.28225806451599</v>
      </c>
      <c r="BC75" s="14">
        <v>1462.5</v>
      </c>
      <c r="BD75" s="14">
        <v>1927.9193548387</v>
      </c>
      <c r="BE75" s="14">
        <v>1175.18166666666</v>
      </c>
      <c r="BF75" s="14">
        <v>349.359677419354</v>
      </c>
      <c r="BG75" s="14">
        <v>219.26451612903199</v>
      </c>
      <c r="BH75" s="14">
        <v>176.52666666666599</v>
      </c>
      <c r="BI75" s="14">
        <v>171.34838709677399</v>
      </c>
      <c r="BJ75" s="14">
        <v>123.110333333333</v>
      </c>
      <c r="BK75" s="14">
        <v>57.268709677419302</v>
      </c>
      <c r="BL75" s="14">
        <v>406.82806451612799</v>
      </c>
      <c r="BM75" s="14">
        <v>998.00178571428501</v>
      </c>
      <c r="BN75" s="14">
        <v>1282.5483870967701</v>
      </c>
      <c r="BO75" s="14">
        <v>1154.5333333333299</v>
      </c>
      <c r="BP75" s="14">
        <v>1412.1290322580601</v>
      </c>
      <c r="BQ75" s="14">
        <v>1446.95</v>
      </c>
      <c r="BR75" s="14">
        <v>865.95483870967701</v>
      </c>
      <c r="BS75" s="14">
        <v>310.10322580645101</v>
      </c>
      <c r="BT75" s="14">
        <v>111.692666666666</v>
      </c>
      <c r="BU75" s="14">
        <v>95.310806451612805</v>
      </c>
      <c r="BV75" s="14">
        <v>60.116333333333301</v>
      </c>
      <c r="BW75" s="14">
        <v>222.88677419354801</v>
      </c>
      <c r="BX75" s="14">
        <v>1033.14032258064</v>
      </c>
      <c r="BY75" s="14">
        <v>1174.3928571428501</v>
      </c>
      <c r="BZ75" s="14">
        <v>1077.9838709677399</v>
      </c>
      <c r="CA75" s="14">
        <v>1385.1666666666599</v>
      </c>
      <c r="CB75" s="14">
        <v>2097.1129032258</v>
      </c>
      <c r="CC75" s="14">
        <v>2175.5666666666598</v>
      </c>
      <c r="CD75" s="14">
        <v>942.06290322580605</v>
      </c>
      <c r="CE75" s="14">
        <v>321.70483870967701</v>
      </c>
      <c r="CF75" s="14">
        <v>116.860166666666</v>
      </c>
      <c r="CG75" s="14">
        <v>67.455967741935495</v>
      </c>
      <c r="CH75" s="14">
        <v>64.768333333333302</v>
      </c>
      <c r="CI75" s="14">
        <v>76.845322580645103</v>
      </c>
      <c r="CJ75" s="14">
        <v>489.9</v>
      </c>
      <c r="CK75" s="14">
        <v>910.96249999999998</v>
      </c>
      <c r="CL75" s="14">
        <v>807.22580645161202</v>
      </c>
      <c r="CM75" s="14">
        <v>1456.02</v>
      </c>
      <c r="CN75" s="14">
        <v>2493.5483870967701</v>
      </c>
      <c r="CO75" s="14">
        <v>2468.15</v>
      </c>
      <c r="CP75" s="14">
        <v>1110.8951612903199</v>
      </c>
      <c r="CQ75" s="14">
        <v>385.306451612903</v>
      </c>
      <c r="CR75" s="14">
        <v>90.346166666666605</v>
      </c>
      <c r="CS75" s="14">
        <v>57.140322580645098</v>
      </c>
      <c r="CT75" s="14">
        <v>48.364833333333301</v>
      </c>
      <c r="CU75" s="14">
        <v>77.188064516129003</v>
      </c>
      <c r="CV75" s="14">
        <v>448.54032258064501</v>
      </c>
      <c r="CW75" s="14">
        <v>1457.55172413793</v>
      </c>
      <c r="CX75" s="14">
        <v>1920.58064516129</v>
      </c>
      <c r="CY75" s="14">
        <v>2057.1833333333302</v>
      </c>
      <c r="CZ75" s="14">
        <v>2513.0645161290299</v>
      </c>
      <c r="DA75" s="14">
        <v>2316.11666666666</v>
      </c>
      <c r="DB75" s="14">
        <v>568.11451612903204</v>
      </c>
      <c r="DC75" s="14">
        <v>202.05806451612901</v>
      </c>
      <c r="DD75" s="14">
        <v>173.02166666666599</v>
      </c>
      <c r="DE75" s="14">
        <v>258.66451612903199</v>
      </c>
      <c r="DF75" s="14">
        <v>179.933333333333</v>
      </c>
      <c r="DG75" s="14">
        <v>109.110967741935</v>
      </c>
      <c r="DH75" s="14">
        <v>500.629032258064</v>
      </c>
      <c r="DI75" s="14">
        <v>1498.80357142857</v>
      </c>
      <c r="DJ75" s="14">
        <v>1119.4516129032199</v>
      </c>
      <c r="DK75" s="14">
        <v>2223.86666666666</v>
      </c>
      <c r="DL75" s="14">
        <v>2850.3548387096698</v>
      </c>
      <c r="DM75" s="14">
        <v>2646.5666666666598</v>
      </c>
      <c r="DN75" s="14">
        <v>1309.2758064516099</v>
      </c>
      <c r="DO75" s="14">
        <v>487.648387096774</v>
      </c>
      <c r="DP75" s="14">
        <v>240.59166666666599</v>
      </c>
      <c r="DQ75" s="14">
        <v>106.11080645161201</v>
      </c>
      <c r="DR75" s="14">
        <v>58.779166666666598</v>
      </c>
      <c r="DS75" s="15">
        <v>61.1486666666666</v>
      </c>
    </row>
    <row r="76" spans="1:123" x14ac:dyDescent="0.25">
      <c r="A76" s="16" t="s">
        <v>97</v>
      </c>
      <c r="B76" s="17">
        <v>12</v>
      </c>
      <c r="C76" s="13" t="str">
        <f t="shared" si="5"/>
        <v>BB_L_16_GW_GW_LS_High_GW_GQ_12_005_12</v>
      </c>
      <c r="D76" s="18">
        <v>10</v>
      </c>
      <c r="E76" s="18">
        <v>10</v>
      </c>
      <c r="F76" s="18">
        <v>25.318548387096701</v>
      </c>
      <c r="G76" s="18">
        <v>502.56333333333299</v>
      </c>
      <c r="H76" s="18">
        <v>1066.13709677419</v>
      </c>
      <c r="I76" s="18">
        <v>1093.8983333333299</v>
      </c>
      <c r="J76" s="18">
        <v>280.30967741935399</v>
      </c>
      <c r="K76" s="18">
        <v>173.137096774193</v>
      </c>
      <c r="L76" s="18">
        <v>205.47166666666601</v>
      </c>
      <c r="M76" s="18">
        <v>194.158064516129</v>
      </c>
      <c r="N76" s="18">
        <v>111.049333333333</v>
      </c>
      <c r="O76" s="18">
        <v>106.109677419354</v>
      </c>
      <c r="P76" s="18">
        <v>353.12580645161199</v>
      </c>
      <c r="Q76" s="18">
        <v>500.87678571428501</v>
      </c>
      <c r="R76" s="18">
        <v>821.39838709677394</v>
      </c>
      <c r="S76" s="18">
        <v>1248.0816666666601</v>
      </c>
      <c r="T76" s="18">
        <v>1012.9903225806401</v>
      </c>
      <c r="U76" s="18">
        <v>1546.2833333333299</v>
      </c>
      <c r="V76" s="18">
        <v>568.96935483870902</v>
      </c>
      <c r="W76" s="18">
        <v>203.14354838709599</v>
      </c>
      <c r="X76" s="18">
        <v>85.894333333333293</v>
      </c>
      <c r="Y76" s="18">
        <v>47.866129032258002</v>
      </c>
      <c r="Z76" s="18">
        <v>45.094333333333303</v>
      </c>
      <c r="AA76" s="18">
        <v>48.628870967741904</v>
      </c>
      <c r="AB76" s="18">
        <v>197.707741935483</v>
      </c>
      <c r="AC76" s="18">
        <v>518.89821428571395</v>
      </c>
      <c r="AD76" s="18">
        <v>476.80806451612898</v>
      </c>
      <c r="AE76" s="18">
        <v>1209.9166666666599</v>
      </c>
      <c r="AF76" s="18">
        <v>1389.1290322580601</v>
      </c>
      <c r="AG76" s="18">
        <v>1655.8</v>
      </c>
      <c r="AH76" s="18">
        <v>838.70322580645097</v>
      </c>
      <c r="AI76" s="18">
        <v>306.46129032258</v>
      </c>
      <c r="AJ76" s="18">
        <v>108.781666666666</v>
      </c>
      <c r="AK76" s="18">
        <v>53.743709677419297</v>
      </c>
      <c r="AL76" s="18">
        <v>47.834333333333298</v>
      </c>
      <c r="AM76" s="18">
        <v>39.843387096774102</v>
      </c>
      <c r="AN76" s="18">
        <v>97.865161290322504</v>
      </c>
      <c r="AO76" s="18">
        <v>186.27857142857101</v>
      </c>
      <c r="AP76" s="18">
        <v>181.42741935483801</v>
      </c>
      <c r="AQ76" s="18">
        <v>117.069999999999</v>
      </c>
      <c r="AR76" s="18">
        <v>775.54354838709605</v>
      </c>
      <c r="AS76" s="18">
        <v>1407.5833333333301</v>
      </c>
      <c r="AT76" s="18">
        <v>733.30645161290295</v>
      </c>
      <c r="AU76" s="18">
        <v>178.560483870967</v>
      </c>
      <c r="AV76" s="18">
        <v>79.955833333333302</v>
      </c>
      <c r="AW76" s="18">
        <v>59.227419354838702</v>
      </c>
      <c r="AX76" s="18">
        <v>117.359833333333</v>
      </c>
      <c r="AY76" s="18">
        <v>1415.0693548387001</v>
      </c>
      <c r="AZ76" s="18">
        <v>2213.2903225806399</v>
      </c>
      <c r="BA76" s="18">
        <v>1730.94827586206</v>
      </c>
      <c r="BB76" s="18">
        <v>756.33548387096698</v>
      </c>
      <c r="BC76" s="18">
        <v>1235.7649999999901</v>
      </c>
      <c r="BD76" s="18">
        <v>1656.6774193548299</v>
      </c>
      <c r="BE76" s="18">
        <v>1128.6466666666599</v>
      </c>
      <c r="BF76" s="18">
        <v>363.35</v>
      </c>
      <c r="BG76" s="18">
        <v>230.68709677419301</v>
      </c>
      <c r="BH76" s="18">
        <v>196.49666666666599</v>
      </c>
      <c r="BI76" s="18">
        <v>179.45645161290301</v>
      </c>
      <c r="BJ76" s="18">
        <v>118.88166666666601</v>
      </c>
      <c r="BK76" s="18">
        <v>49.907419354838702</v>
      </c>
      <c r="BL76" s="18">
        <v>351.37741935483803</v>
      </c>
      <c r="BM76" s="18">
        <v>846.32857142857097</v>
      </c>
      <c r="BN76" s="18">
        <v>1083.0483870967701</v>
      </c>
      <c r="BO76" s="18">
        <v>961.55333333333294</v>
      </c>
      <c r="BP76" s="18">
        <v>1192.1451612903199</v>
      </c>
      <c r="BQ76" s="18">
        <v>1227.9666666666601</v>
      </c>
      <c r="BR76" s="18">
        <v>759.54032258064501</v>
      </c>
      <c r="BS76" s="18">
        <v>269.16290322580602</v>
      </c>
      <c r="BT76" s="18">
        <v>93.299499999999995</v>
      </c>
      <c r="BU76" s="18">
        <v>83.509354838709598</v>
      </c>
      <c r="BV76" s="18">
        <v>50.716166666666602</v>
      </c>
      <c r="BW76" s="18">
        <v>191.73403225806399</v>
      </c>
      <c r="BX76" s="18">
        <v>886.50322580645104</v>
      </c>
      <c r="BY76" s="18">
        <v>985.98035714285697</v>
      </c>
      <c r="BZ76" s="18">
        <v>898.33387096774095</v>
      </c>
      <c r="CA76" s="18">
        <v>1162.86666666666</v>
      </c>
      <c r="CB76" s="18">
        <v>1806.5161290322501</v>
      </c>
      <c r="CC76" s="18">
        <v>1926.15</v>
      </c>
      <c r="CD76" s="18">
        <v>865.46129032258</v>
      </c>
      <c r="CE76" s="18">
        <v>297.92096774193499</v>
      </c>
      <c r="CF76" s="18">
        <v>102.226166666666</v>
      </c>
      <c r="CG76" s="18">
        <v>63.887741935483803</v>
      </c>
      <c r="CH76" s="18">
        <v>60.233166666666598</v>
      </c>
      <c r="CI76" s="18">
        <v>69.335806451612896</v>
      </c>
      <c r="CJ76" s="18">
        <v>424.879032258064</v>
      </c>
      <c r="CK76" s="18">
        <v>771.34642857142796</v>
      </c>
      <c r="CL76" s="18">
        <v>668.44999999999902</v>
      </c>
      <c r="CM76" s="18">
        <v>1230.52833333333</v>
      </c>
      <c r="CN76" s="18">
        <v>2184.38709677419</v>
      </c>
      <c r="CO76" s="18">
        <v>2239.9833333333299</v>
      </c>
      <c r="CP76" s="18">
        <v>1033.7161290322499</v>
      </c>
      <c r="CQ76" s="18">
        <v>361.97580645161202</v>
      </c>
      <c r="CR76" s="18">
        <v>86.718333333333305</v>
      </c>
      <c r="CS76" s="18">
        <v>48.538387096774201</v>
      </c>
      <c r="CT76" s="18">
        <v>43.954833333333298</v>
      </c>
      <c r="CU76" s="18">
        <v>78.448709677419302</v>
      </c>
      <c r="CV76" s="18">
        <v>400.29032258064501</v>
      </c>
      <c r="CW76" s="18">
        <v>1261.9241379310299</v>
      </c>
      <c r="CX76" s="18">
        <v>1657.3225806451601</v>
      </c>
      <c r="CY76" s="18">
        <v>1816.1</v>
      </c>
      <c r="CZ76" s="18">
        <v>2191.9354838709601</v>
      </c>
      <c r="DA76" s="18">
        <v>2255.9166666666601</v>
      </c>
      <c r="DB76" s="18">
        <v>663.46451612903195</v>
      </c>
      <c r="DC76" s="18">
        <v>225.767741935483</v>
      </c>
      <c r="DD76" s="18">
        <v>189.755</v>
      </c>
      <c r="DE76" s="18">
        <v>275.13548387096699</v>
      </c>
      <c r="DF76" s="18">
        <v>186.516666666666</v>
      </c>
      <c r="DG76" s="18">
        <v>106.837903225806</v>
      </c>
      <c r="DH76" s="18">
        <v>436.553225806451</v>
      </c>
      <c r="DI76" s="18">
        <v>1298.51428571428</v>
      </c>
      <c r="DJ76" s="18">
        <v>939.98225806451603</v>
      </c>
      <c r="DK76" s="18">
        <v>1915.81666666666</v>
      </c>
      <c r="DL76" s="18">
        <v>2598.5</v>
      </c>
      <c r="DM76" s="18">
        <v>2461.9333333333302</v>
      </c>
      <c r="DN76" s="18">
        <v>1295.80322580645</v>
      </c>
      <c r="DO76" s="18">
        <v>485.41451612903199</v>
      </c>
      <c r="DP76" s="18">
        <v>226.30500000000001</v>
      </c>
      <c r="DQ76" s="18">
        <v>96.111451612903195</v>
      </c>
      <c r="DR76" s="18">
        <v>56.592333333333301</v>
      </c>
      <c r="DS76" s="19">
        <v>59.646666666666597</v>
      </c>
    </row>
    <row r="77" spans="1:123" x14ac:dyDescent="0.25">
      <c r="A77" s="12" t="s">
        <v>97</v>
      </c>
      <c r="B77" s="13">
        <v>13</v>
      </c>
      <c r="C77" s="13" t="str">
        <f t="shared" si="5"/>
        <v>BB_L_16_GW_GW_LS_High_GW_GQ_12_005_13</v>
      </c>
      <c r="D77" s="14">
        <v>10</v>
      </c>
      <c r="E77" s="14">
        <v>10</v>
      </c>
      <c r="F77" s="14">
        <v>10.318064516129001</v>
      </c>
      <c r="G77" s="14">
        <v>162.638166666666</v>
      </c>
      <c r="H77" s="14">
        <v>938.50483870967696</v>
      </c>
      <c r="I77" s="14">
        <v>1565.59666666666</v>
      </c>
      <c r="J77" s="14">
        <v>414.09032258064502</v>
      </c>
      <c r="K77" s="14">
        <v>182.05967741935399</v>
      </c>
      <c r="L77" s="14">
        <v>154.24666666666599</v>
      </c>
      <c r="M77" s="14">
        <v>179.324193548387</v>
      </c>
      <c r="N77" s="14">
        <v>143.63333333333301</v>
      </c>
      <c r="O77" s="14">
        <v>89.987741935483797</v>
      </c>
      <c r="P77" s="14">
        <v>215.444516129032</v>
      </c>
      <c r="Q77" s="14">
        <v>489.96249999999998</v>
      </c>
      <c r="R77" s="14">
        <v>694.74193548386995</v>
      </c>
      <c r="S77" s="14">
        <v>1305.0033333333299</v>
      </c>
      <c r="T77" s="14">
        <v>1268.2580645161199</v>
      </c>
      <c r="U77" s="14">
        <v>1752.05</v>
      </c>
      <c r="V77" s="14">
        <v>1301.4193548387</v>
      </c>
      <c r="W77" s="14">
        <v>331.53870967741898</v>
      </c>
      <c r="X77" s="14">
        <v>153.70616666666601</v>
      </c>
      <c r="Y77" s="14">
        <v>67.08</v>
      </c>
      <c r="Z77" s="14">
        <v>55.112833333333299</v>
      </c>
      <c r="AA77" s="14">
        <v>53.529677419354798</v>
      </c>
      <c r="AB77" s="14">
        <v>76.4359677419354</v>
      </c>
      <c r="AC77" s="14">
        <v>361.50892857142799</v>
      </c>
      <c r="AD77" s="14">
        <v>600.96935483870902</v>
      </c>
      <c r="AE77" s="14">
        <v>896.38166666666598</v>
      </c>
      <c r="AF77" s="14">
        <v>1596.77419354838</v>
      </c>
      <c r="AG77" s="14">
        <v>1927.9833333333299</v>
      </c>
      <c r="AH77" s="14">
        <v>1698.9516129032199</v>
      </c>
      <c r="AI77" s="14">
        <v>657.03870967741898</v>
      </c>
      <c r="AJ77" s="14">
        <v>278.19833333333298</v>
      </c>
      <c r="AK77" s="14">
        <v>108.744354838709</v>
      </c>
      <c r="AL77" s="14">
        <v>73.483333333333306</v>
      </c>
      <c r="AM77" s="14">
        <v>57.296290322580603</v>
      </c>
      <c r="AN77" s="14">
        <v>67.429999999999893</v>
      </c>
      <c r="AO77" s="14">
        <v>147.998214285714</v>
      </c>
      <c r="AP77" s="14">
        <v>249.29032258064501</v>
      </c>
      <c r="AQ77" s="14">
        <v>197.405</v>
      </c>
      <c r="AR77" s="14">
        <v>413.341935483871</v>
      </c>
      <c r="AS77" s="14">
        <v>1431.90333333333</v>
      </c>
      <c r="AT77" s="14">
        <v>1328.27741935483</v>
      </c>
      <c r="AU77" s="14">
        <v>544.81129032258002</v>
      </c>
      <c r="AV77" s="14">
        <v>164.01999999999899</v>
      </c>
      <c r="AW77" s="14">
        <v>108.14419354838699</v>
      </c>
      <c r="AX77" s="14">
        <v>60.293666666666603</v>
      </c>
      <c r="AY77" s="14">
        <v>788.099999999999</v>
      </c>
      <c r="AZ77" s="14">
        <v>2096.9516129032199</v>
      </c>
      <c r="BA77" s="14">
        <v>2322.8620689655099</v>
      </c>
      <c r="BB77" s="14">
        <v>1487.2064516129001</v>
      </c>
      <c r="BC77" s="14">
        <v>1067.2233333333299</v>
      </c>
      <c r="BD77" s="14">
        <v>1783.6774193548299</v>
      </c>
      <c r="BE77" s="14">
        <v>1761.45</v>
      </c>
      <c r="BF77" s="14">
        <v>596.15161290322499</v>
      </c>
      <c r="BG77" s="14">
        <v>254.39999999999901</v>
      </c>
      <c r="BH77" s="14">
        <v>200.766666666666</v>
      </c>
      <c r="BI77" s="14">
        <v>168.84354838709601</v>
      </c>
      <c r="BJ77" s="14">
        <v>159.07499999999999</v>
      </c>
      <c r="BK77" s="14">
        <v>95.171612903225807</v>
      </c>
      <c r="BL77" s="14">
        <v>118.259838709677</v>
      </c>
      <c r="BM77" s="14">
        <v>676.85714285714198</v>
      </c>
      <c r="BN77" s="14">
        <v>1148.46129032258</v>
      </c>
      <c r="BO77" s="14">
        <v>1288.5833333333301</v>
      </c>
      <c r="BP77" s="14">
        <v>1292.38709677419</v>
      </c>
      <c r="BQ77" s="14">
        <v>1567.0166666666601</v>
      </c>
      <c r="BR77" s="14">
        <v>1329.49999999999</v>
      </c>
      <c r="BS77" s="14">
        <v>618.777419354838</v>
      </c>
      <c r="BT77" s="14">
        <v>250.3</v>
      </c>
      <c r="BU77" s="14">
        <v>118.51612903225799</v>
      </c>
      <c r="BV77" s="14">
        <v>94.819500000000005</v>
      </c>
      <c r="BW77" s="14">
        <v>78.891451612903197</v>
      </c>
      <c r="BX77" s="14">
        <v>506.86612903225802</v>
      </c>
      <c r="BY77" s="14">
        <v>1196.19285714285</v>
      </c>
      <c r="BZ77" s="14">
        <v>1163.4193548387</v>
      </c>
      <c r="CA77" s="14">
        <v>1255.1500000000001</v>
      </c>
      <c r="CB77" s="14">
        <v>1766.1290322580601</v>
      </c>
      <c r="CC77" s="14">
        <v>2374.7333333333299</v>
      </c>
      <c r="CD77" s="14">
        <v>1720.8225806451601</v>
      </c>
      <c r="CE77" s="14">
        <v>619.24677419354805</v>
      </c>
      <c r="CF77" s="14">
        <v>201.488333333333</v>
      </c>
      <c r="CG77" s="14">
        <v>106.353870967741</v>
      </c>
      <c r="CH77" s="14">
        <v>70.0384999999999</v>
      </c>
      <c r="CI77" s="14">
        <v>73.071451612903203</v>
      </c>
      <c r="CJ77" s="14">
        <v>164.219032258064</v>
      </c>
      <c r="CK77" s="14">
        <v>679.44285714285695</v>
      </c>
      <c r="CL77" s="14">
        <v>905.533870967741</v>
      </c>
      <c r="CM77" s="14">
        <v>1039.43333333333</v>
      </c>
      <c r="CN77" s="14">
        <v>2039.72580645161</v>
      </c>
      <c r="CO77" s="14">
        <v>2611.0500000000002</v>
      </c>
      <c r="CP77" s="14">
        <v>1998.6129032258</v>
      </c>
      <c r="CQ77" s="14">
        <v>700.07741935483796</v>
      </c>
      <c r="CR77" s="14">
        <v>205.053333333333</v>
      </c>
      <c r="CS77" s="14">
        <v>69.701612903225794</v>
      </c>
      <c r="CT77" s="14">
        <v>58.766166666666599</v>
      </c>
      <c r="CU77" s="14">
        <v>56.541935483870901</v>
      </c>
      <c r="CV77" s="14">
        <v>147.442096774193</v>
      </c>
      <c r="CW77" s="14">
        <v>876.06379310344801</v>
      </c>
      <c r="CX77" s="14">
        <v>1708.2419354838701</v>
      </c>
      <c r="CY77" s="14">
        <v>2034.5166666666601</v>
      </c>
      <c r="CZ77" s="14">
        <v>2123.7096774193501</v>
      </c>
      <c r="DA77" s="14">
        <v>2605.5666666666598</v>
      </c>
      <c r="DB77" s="14">
        <v>1101.39354838709</v>
      </c>
      <c r="DC77" s="14">
        <v>309.2</v>
      </c>
      <c r="DD77" s="14">
        <v>175.96833333333299</v>
      </c>
      <c r="DE77" s="14">
        <v>201.701612903225</v>
      </c>
      <c r="DF77" s="14">
        <v>234.03333333333299</v>
      </c>
      <c r="DG77" s="14">
        <v>143.35483870967701</v>
      </c>
      <c r="DH77" s="14">
        <v>180.94838709677401</v>
      </c>
      <c r="DI77" s="14">
        <v>829.68214285714203</v>
      </c>
      <c r="DJ77" s="14">
        <v>1414.7903225806399</v>
      </c>
      <c r="DK77" s="14">
        <v>1446.5</v>
      </c>
      <c r="DL77" s="14">
        <v>2694.2096774193501</v>
      </c>
      <c r="DM77" s="14">
        <v>2845.6</v>
      </c>
      <c r="DN77" s="14">
        <v>2078.5645161290299</v>
      </c>
      <c r="DO77" s="14">
        <v>930.56451612903197</v>
      </c>
      <c r="DP77" s="14">
        <v>396.81833333333299</v>
      </c>
      <c r="DQ77" s="14">
        <v>173.84193548387</v>
      </c>
      <c r="DR77" s="14">
        <v>92.706000000000003</v>
      </c>
      <c r="DS77" s="15">
        <v>62.712166666666597</v>
      </c>
    </row>
    <row r="78" spans="1:123" x14ac:dyDescent="0.25">
      <c r="A78" s="16" t="s">
        <v>97</v>
      </c>
      <c r="B78" s="17">
        <v>14</v>
      </c>
      <c r="C78" s="13" t="str">
        <f t="shared" si="5"/>
        <v>BB_L_16_GW_GW_LS_High_GW_GQ_12_005_14</v>
      </c>
      <c r="D78" s="18">
        <v>10</v>
      </c>
      <c r="E78" s="18">
        <v>10</v>
      </c>
      <c r="F78" s="18">
        <v>10.494677419354799</v>
      </c>
      <c r="G78" s="18">
        <v>190.55666666666599</v>
      </c>
      <c r="H78" s="18">
        <v>937.4</v>
      </c>
      <c r="I78" s="18">
        <v>1514.45999999999</v>
      </c>
      <c r="J78" s="18">
        <v>402.158064516129</v>
      </c>
      <c r="K78" s="18">
        <v>179.953225806451</v>
      </c>
      <c r="L78" s="18">
        <v>163.36999999999901</v>
      </c>
      <c r="M78" s="18">
        <v>191.01290322580601</v>
      </c>
      <c r="N78" s="18">
        <v>143.868333333333</v>
      </c>
      <c r="O78" s="18">
        <v>86.484354838709606</v>
      </c>
      <c r="P78" s="18">
        <v>232.08612903225799</v>
      </c>
      <c r="Q78" s="18">
        <v>488.19107142857098</v>
      </c>
      <c r="R78" s="18">
        <v>678.34193548386997</v>
      </c>
      <c r="S78" s="18">
        <v>1308.7466666666601</v>
      </c>
      <c r="T78" s="18">
        <v>1159.0338709677401</v>
      </c>
      <c r="U78" s="18">
        <v>1722.3</v>
      </c>
      <c r="V78" s="18">
        <v>1164.7370967741899</v>
      </c>
      <c r="W78" s="18">
        <v>290.07096774193502</v>
      </c>
      <c r="X78" s="18">
        <v>139.623666666666</v>
      </c>
      <c r="Y78" s="18">
        <v>59.103225806451597</v>
      </c>
      <c r="Z78" s="18">
        <v>49.475833333333298</v>
      </c>
      <c r="AA78" s="18">
        <v>51.001612903225798</v>
      </c>
      <c r="AB78" s="18">
        <v>80.955645161290306</v>
      </c>
      <c r="AC78" s="18">
        <v>390.29821428571398</v>
      </c>
      <c r="AD78" s="18">
        <v>572.13548387096705</v>
      </c>
      <c r="AE78" s="18">
        <v>916.10333333333301</v>
      </c>
      <c r="AF78" s="18">
        <v>1549.7903225806399</v>
      </c>
      <c r="AG78" s="18">
        <v>1868.18333333333</v>
      </c>
      <c r="AH78" s="18">
        <v>1559.3064516129</v>
      </c>
      <c r="AI78" s="18">
        <v>551.60161290322503</v>
      </c>
      <c r="AJ78" s="18">
        <v>237.95499999999899</v>
      </c>
      <c r="AK78" s="18">
        <v>86.205967741935495</v>
      </c>
      <c r="AL78" s="18">
        <v>64.197999999999993</v>
      </c>
      <c r="AM78" s="18">
        <v>50.151935483870901</v>
      </c>
      <c r="AN78" s="18">
        <v>66.043870967741896</v>
      </c>
      <c r="AO78" s="18">
        <v>148.96250000000001</v>
      </c>
      <c r="AP78" s="18">
        <v>242.03225806451599</v>
      </c>
      <c r="AQ78" s="18">
        <v>172.571666666666</v>
      </c>
      <c r="AR78" s="18">
        <v>431.91774193548298</v>
      </c>
      <c r="AS78" s="18">
        <v>1438.0166666666601</v>
      </c>
      <c r="AT78" s="18">
        <v>1224.2451612903201</v>
      </c>
      <c r="AU78" s="18">
        <v>462.11290322580601</v>
      </c>
      <c r="AV78" s="18">
        <v>128.422333333333</v>
      </c>
      <c r="AW78" s="18">
        <v>96.114677419354805</v>
      </c>
      <c r="AX78" s="18">
        <v>50.963833333333298</v>
      </c>
      <c r="AY78" s="18">
        <v>837.49032258064506</v>
      </c>
      <c r="AZ78" s="18">
        <v>2154.0967741935401</v>
      </c>
      <c r="BA78" s="18">
        <v>2320.3965517241299</v>
      </c>
      <c r="BB78" s="18">
        <v>1348.1064516128999</v>
      </c>
      <c r="BC78" s="18">
        <v>1034.05666666666</v>
      </c>
      <c r="BD78" s="18">
        <v>1760.69354838709</v>
      </c>
      <c r="BE78" s="18">
        <v>1659.7666666666601</v>
      </c>
      <c r="BF78" s="18">
        <v>557.00161290322501</v>
      </c>
      <c r="BG78" s="18">
        <v>246.53064516129001</v>
      </c>
      <c r="BH78" s="18">
        <v>201.13166666666601</v>
      </c>
      <c r="BI78" s="18">
        <v>173.24516129032199</v>
      </c>
      <c r="BJ78" s="18">
        <v>157.49666666666599</v>
      </c>
      <c r="BK78" s="18">
        <v>84.054677419354803</v>
      </c>
      <c r="BL78" s="18">
        <v>128.16080645161199</v>
      </c>
      <c r="BM78" s="18">
        <v>717.75892857142799</v>
      </c>
      <c r="BN78" s="18">
        <v>1131.2483870967701</v>
      </c>
      <c r="BO78" s="18">
        <v>1211.4166666666599</v>
      </c>
      <c r="BP78" s="18">
        <v>1238.27419354838</v>
      </c>
      <c r="BQ78" s="18">
        <v>1503.65</v>
      </c>
      <c r="BR78" s="18">
        <v>1221.6822580645101</v>
      </c>
      <c r="BS78" s="18">
        <v>539.89677419354803</v>
      </c>
      <c r="BT78" s="18">
        <v>202.946666666666</v>
      </c>
      <c r="BU78" s="18">
        <v>101.663387096774</v>
      </c>
      <c r="BV78" s="18">
        <v>83.724166666666605</v>
      </c>
      <c r="BW78" s="18">
        <v>76.502096774193504</v>
      </c>
      <c r="BX78" s="18">
        <v>552.72258064516097</v>
      </c>
      <c r="BY78" s="18">
        <v>1180.86428571428</v>
      </c>
      <c r="BZ78" s="18">
        <v>1080.0161290322501</v>
      </c>
      <c r="CA78" s="18">
        <v>1198.4666666666601</v>
      </c>
      <c r="CB78" s="18">
        <v>1730.33870967741</v>
      </c>
      <c r="CC78" s="18">
        <v>2305</v>
      </c>
      <c r="CD78" s="18">
        <v>1567.08387096774</v>
      </c>
      <c r="CE78" s="18">
        <v>541.92903225806401</v>
      </c>
      <c r="CF78" s="18">
        <v>170.75166666666601</v>
      </c>
      <c r="CG78" s="18">
        <v>91.919516129032203</v>
      </c>
      <c r="CH78" s="18">
        <v>63.604833333333303</v>
      </c>
      <c r="CI78" s="18">
        <v>68.666935483870901</v>
      </c>
      <c r="CJ78" s="18">
        <v>179.952258064516</v>
      </c>
      <c r="CK78" s="18">
        <v>711.21428571428498</v>
      </c>
      <c r="CL78" s="18">
        <v>859.79838709677404</v>
      </c>
      <c r="CM78" s="18">
        <v>1015.96333333333</v>
      </c>
      <c r="CN78" s="18">
        <v>2044.22580645161</v>
      </c>
      <c r="CO78" s="18">
        <v>2586.5666666666598</v>
      </c>
      <c r="CP78" s="18">
        <v>1854.9516129032199</v>
      </c>
      <c r="CQ78" s="18">
        <v>609.89516129032199</v>
      </c>
      <c r="CR78" s="18">
        <v>182.434666666666</v>
      </c>
      <c r="CS78" s="18">
        <v>62.088548387096701</v>
      </c>
      <c r="CT78" s="18">
        <v>53.302666666666603</v>
      </c>
      <c r="CU78" s="18">
        <v>56.742903225806401</v>
      </c>
      <c r="CV78" s="18">
        <v>167.47338709677399</v>
      </c>
      <c r="CW78" s="18">
        <v>939.87068965517199</v>
      </c>
      <c r="CX78" s="18">
        <v>1699.0161290322501</v>
      </c>
      <c r="CY78" s="18">
        <v>2030.85</v>
      </c>
      <c r="CZ78" s="18">
        <v>2087.5</v>
      </c>
      <c r="DA78" s="18">
        <v>2635.15</v>
      </c>
      <c r="DB78" s="18">
        <v>1106.6499999999901</v>
      </c>
      <c r="DC78" s="18">
        <v>302.45483870967701</v>
      </c>
      <c r="DD78" s="18">
        <v>171.36</v>
      </c>
      <c r="DE78" s="18">
        <v>216.462903225806</v>
      </c>
      <c r="DF78" s="18">
        <v>237.755</v>
      </c>
      <c r="DG78" s="18">
        <v>134.972580645161</v>
      </c>
      <c r="DH78" s="18">
        <v>194.47419354838701</v>
      </c>
      <c r="DI78" s="18">
        <v>897.517857142857</v>
      </c>
      <c r="DJ78" s="18">
        <v>1348.4</v>
      </c>
      <c r="DK78" s="18">
        <v>1433.3333333333301</v>
      </c>
      <c r="DL78" s="18">
        <v>2705.4838709677401</v>
      </c>
      <c r="DM78" s="18">
        <v>2825.1666666666601</v>
      </c>
      <c r="DN78" s="18">
        <v>1970.85483870967</v>
      </c>
      <c r="DO78" s="18">
        <v>837.60483870967698</v>
      </c>
      <c r="DP78" s="18">
        <v>354.57333333333298</v>
      </c>
      <c r="DQ78" s="18">
        <v>150.037096774193</v>
      </c>
      <c r="DR78" s="18">
        <v>80.241999999999905</v>
      </c>
      <c r="DS78" s="19">
        <v>57.244</v>
      </c>
    </row>
    <row r="79" spans="1:123" x14ac:dyDescent="0.25">
      <c r="A79" s="12" t="s">
        <v>97</v>
      </c>
      <c r="B79" s="13">
        <v>15</v>
      </c>
      <c r="C79" s="13" t="str">
        <f t="shared" si="5"/>
        <v>BB_L_16_GW_GW_LS_High_GW_GQ_12_005_15</v>
      </c>
      <c r="D79" s="14">
        <v>10</v>
      </c>
      <c r="E79" s="14">
        <v>10</v>
      </c>
      <c r="F79" s="14">
        <v>10.500806451612901</v>
      </c>
      <c r="G79" s="14">
        <v>190.842166666666</v>
      </c>
      <c r="H79" s="14">
        <v>887.36774193548297</v>
      </c>
      <c r="I79" s="14">
        <v>1475.1699999999901</v>
      </c>
      <c r="J79" s="14">
        <v>418.7</v>
      </c>
      <c r="K79" s="14">
        <v>186.75483870967699</v>
      </c>
      <c r="L79" s="14">
        <v>172.90833333333299</v>
      </c>
      <c r="M79" s="14">
        <v>202.58709677419299</v>
      </c>
      <c r="N79" s="14">
        <v>148.34</v>
      </c>
      <c r="O79" s="14">
        <v>85.392419354838694</v>
      </c>
      <c r="P79" s="14">
        <v>228.656451612903</v>
      </c>
      <c r="Q79" s="14">
        <v>463.34107142857101</v>
      </c>
      <c r="R79" s="14">
        <v>635.30806451612898</v>
      </c>
      <c r="S79" s="14">
        <v>1250.8033333333301</v>
      </c>
      <c r="T79" s="14">
        <v>1058.8693548387</v>
      </c>
      <c r="U79" s="14">
        <v>1636.7666666666601</v>
      </c>
      <c r="V79" s="14">
        <v>1087.3290322580599</v>
      </c>
      <c r="W79" s="14">
        <v>272.48709677419299</v>
      </c>
      <c r="X79" s="14">
        <v>135.21533333333301</v>
      </c>
      <c r="Y79" s="14">
        <v>55.9240322580645</v>
      </c>
      <c r="Z79" s="14">
        <v>46.813333333333297</v>
      </c>
      <c r="AA79" s="14">
        <v>49.215967741935401</v>
      </c>
      <c r="AB79" s="14">
        <v>79.328387096774193</v>
      </c>
      <c r="AC79" s="14">
        <v>384.11071428571398</v>
      </c>
      <c r="AD79" s="14">
        <v>531.08387096774095</v>
      </c>
      <c r="AE79" s="14">
        <v>874.43666666666604</v>
      </c>
      <c r="AF79" s="14">
        <v>1458.53225806451</v>
      </c>
      <c r="AG79" s="14">
        <v>1762.36666666666</v>
      </c>
      <c r="AH79" s="14">
        <v>1453.2693548387001</v>
      </c>
      <c r="AI79" s="14">
        <v>499.67741935483798</v>
      </c>
      <c r="AJ79" s="14">
        <v>215.96</v>
      </c>
      <c r="AK79" s="14">
        <v>73.612903225806406</v>
      </c>
      <c r="AL79" s="14">
        <v>57.936833333333297</v>
      </c>
      <c r="AM79" s="14">
        <v>45.433709677419301</v>
      </c>
      <c r="AN79" s="14">
        <v>62.421774193548302</v>
      </c>
      <c r="AO79" s="14">
        <v>141.978571428571</v>
      </c>
      <c r="AP79" s="14">
        <v>227.05806451612901</v>
      </c>
      <c r="AQ79" s="14">
        <v>152.85833333333301</v>
      </c>
      <c r="AR79" s="14">
        <v>412.19193548387</v>
      </c>
      <c r="AS79" s="14">
        <v>1366.8233333333301</v>
      </c>
      <c r="AT79" s="14">
        <v>1149.6112903225801</v>
      </c>
      <c r="AU79" s="14">
        <v>420.17258064516102</v>
      </c>
      <c r="AV79" s="14">
        <v>110.911</v>
      </c>
      <c r="AW79" s="14">
        <v>87.379193548386993</v>
      </c>
      <c r="AX79" s="14">
        <v>43.807499999999997</v>
      </c>
      <c r="AY79" s="14">
        <v>793.10483870967698</v>
      </c>
      <c r="AZ79" s="14">
        <v>2081.4032258064499</v>
      </c>
      <c r="BA79" s="14">
        <v>2249.4137931034402</v>
      </c>
      <c r="BB79" s="14">
        <v>1243.3370967741901</v>
      </c>
      <c r="BC79" s="14">
        <v>964.78</v>
      </c>
      <c r="BD79" s="14">
        <v>1671.0161290322501</v>
      </c>
      <c r="BE79" s="14">
        <v>1573.9833333333299</v>
      </c>
      <c r="BF79" s="14">
        <v>549.99354838709598</v>
      </c>
      <c r="BG79" s="14">
        <v>246.01935483870901</v>
      </c>
      <c r="BH79" s="14">
        <v>206.65333333333299</v>
      </c>
      <c r="BI79" s="14">
        <v>179.68064516128999</v>
      </c>
      <c r="BJ79" s="14">
        <v>157.44833333333301</v>
      </c>
      <c r="BK79" s="14">
        <v>78.153548387096706</v>
      </c>
      <c r="BL79" s="14">
        <v>124.409838709677</v>
      </c>
      <c r="BM79" s="14">
        <v>699.24464285714203</v>
      </c>
      <c r="BN79" s="14">
        <v>1068.9193548387</v>
      </c>
      <c r="BO79" s="14">
        <v>1121.7</v>
      </c>
      <c r="BP79" s="14">
        <v>1153.5483870967701</v>
      </c>
      <c r="BQ79" s="14">
        <v>1407.9</v>
      </c>
      <c r="BR79" s="14">
        <v>1130.2903225806399</v>
      </c>
      <c r="BS79" s="14">
        <v>493.39193548387101</v>
      </c>
      <c r="BT79" s="14">
        <v>176.69999999999899</v>
      </c>
      <c r="BU79" s="14">
        <v>91.487903225806406</v>
      </c>
      <c r="BV79" s="14">
        <v>76.435666666666606</v>
      </c>
      <c r="BW79" s="14">
        <v>71.183225806451603</v>
      </c>
      <c r="BX79" s="14">
        <v>542.87741935483803</v>
      </c>
      <c r="BY79" s="14">
        <v>1120.7321428571399</v>
      </c>
      <c r="BZ79" s="14">
        <v>992.61774193548297</v>
      </c>
      <c r="CA79" s="14">
        <v>1115.4399999999901</v>
      </c>
      <c r="CB79" s="14">
        <v>1631.7903225806399</v>
      </c>
      <c r="CC79" s="14">
        <v>2187.6666666666601</v>
      </c>
      <c r="CD79" s="14">
        <v>1465.1806451612899</v>
      </c>
      <c r="CE79" s="14">
        <v>503.87096774193498</v>
      </c>
      <c r="CF79" s="14">
        <v>154.113333333333</v>
      </c>
      <c r="CG79" s="14">
        <v>84.512096774193495</v>
      </c>
      <c r="CH79" s="14">
        <v>60.002499999999898</v>
      </c>
      <c r="CI79" s="14">
        <v>65.651935483870901</v>
      </c>
      <c r="CJ79" s="14">
        <v>176.883548387096</v>
      </c>
      <c r="CK79" s="14">
        <v>691.705357142857</v>
      </c>
      <c r="CL79" s="14">
        <v>799.25</v>
      </c>
      <c r="CM79" s="14">
        <v>950.56166666666604</v>
      </c>
      <c r="CN79" s="14">
        <v>1947.77419354838</v>
      </c>
      <c r="CO79" s="14">
        <v>2496.1</v>
      </c>
      <c r="CP79" s="14">
        <v>1759.88709677419</v>
      </c>
      <c r="CQ79" s="14">
        <v>566.71774193548299</v>
      </c>
      <c r="CR79" s="14">
        <v>168.83399999999901</v>
      </c>
      <c r="CS79" s="14">
        <v>57.4425806451612</v>
      </c>
      <c r="CT79" s="14">
        <v>48.722833333333298</v>
      </c>
      <c r="CU79" s="14">
        <v>56.242419354838702</v>
      </c>
      <c r="CV79" s="14">
        <v>170.34048387096701</v>
      </c>
      <c r="CW79" s="14">
        <v>921.22068965517201</v>
      </c>
      <c r="CX79" s="14">
        <v>1617.0161290322501</v>
      </c>
      <c r="CY79" s="14">
        <v>1949.18333333333</v>
      </c>
      <c r="CZ79" s="14">
        <v>1982.8225806451601</v>
      </c>
      <c r="DA79" s="14">
        <v>2596.4499999999998</v>
      </c>
      <c r="DB79" s="14">
        <v>1144.3177419354799</v>
      </c>
      <c r="DC79" s="14">
        <v>314.23225806451597</v>
      </c>
      <c r="DD79" s="14">
        <v>175.713333333333</v>
      </c>
      <c r="DE79" s="14">
        <v>227.275806451612</v>
      </c>
      <c r="DF79" s="14">
        <v>243.51499999999999</v>
      </c>
      <c r="DG79" s="14">
        <v>132.677258064516</v>
      </c>
      <c r="DH79" s="14">
        <v>191.85193548386999</v>
      </c>
      <c r="DI79" s="14">
        <v>883.08392857142803</v>
      </c>
      <c r="DJ79" s="14">
        <v>1266.7016129032199</v>
      </c>
      <c r="DK79" s="14">
        <v>1345.35</v>
      </c>
      <c r="DL79" s="14">
        <v>2620.0806451612898</v>
      </c>
      <c r="DM79" s="14">
        <v>2746.6666666666601</v>
      </c>
      <c r="DN79" s="14">
        <v>1912.2419354838701</v>
      </c>
      <c r="DO79" s="14">
        <v>806.48709677419299</v>
      </c>
      <c r="DP79" s="14">
        <v>336.65333333333302</v>
      </c>
      <c r="DQ79" s="14">
        <v>137.60806451612899</v>
      </c>
      <c r="DR79" s="14">
        <v>74.647499999999994</v>
      </c>
      <c r="DS79" s="15">
        <v>54.752666666666599</v>
      </c>
    </row>
    <row r="80" spans="1:123" x14ac:dyDescent="0.25">
      <c r="A80" s="16" t="s">
        <v>97</v>
      </c>
      <c r="B80" s="17">
        <v>16</v>
      </c>
      <c r="C80" s="13" t="str">
        <f t="shared" si="5"/>
        <v>BB_L_16_GW_GW_LS_High_GW_GQ_12_005_16</v>
      </c>
      <c r="D80" s="18">
        <v>10</v>
      </c>
      <c r="E80" s="18">
        <v>10</v>
      </c>
      <c r="F80" s="18">
        <v>10.002580645161199</v>
      </c>
      <c r="G80" s="18">
        <v>28.188833333333299</v>
      </c>
      <c r="H80" s="18">
        <v>539.26612903225805</v>
      </c>
      <c r="I80" s="18">
        <v>1597.7566666666601</v>
      </c>
      <c r="J80" s="18">
        <v>808.83709677419301</v>
      </c>
      <c r="K80" s="18">
        <v>259.33387096774197</v>
      </c>
      <c r="L80" s="18">
        <v>161.606666666666</v>
      </c>
      <c r="M80" s="18">
        <v>173.758064516129</v>
      </c>
      <c r="N80" s="18">
        <v>175.5</v>
      </c>
      <c r="O80" s="18">
        <v>120.087903225806</v>
      </c>
      <c r="P80" s="18">
        <v>106.614838709677</v>
      </c>
      <c r="Q80" s="18">
        <v>323.66785714285697</v>
      </c>
      <c r="R80" s="18">
        <v>548.66612903225803</v>
      </c>
      <c r="S80" s="18">
        <v>856.28</v>
      </c>
      <c r="T80" s="18">
        <v>1368.22580645161</v>
      </c>
      <c r="U80" s="18">
        <v>1354.7333333333299</v>
      </c>
      <c r="V80" s="18">
        <v>1725.1451612903199</v>
      </c>
      <c r="W80" s="18">
        <v>596.64516129032199</v>
      </c>
      <c r="X80" s="18">
        <v>215.38833333333301</v>
      </c>
      <c r="Y80" s="18">
        <v>96.744677419354801</v>
      </c>
      <c r="Z80" s="18">
        <v>62.0504999999999</v>
      </c>
      <c r="AA80" s="18">
        <v>53.538064516128998</v>
      </c>
      <c r="AB80" s="18">
        <v>54.644193548387101</v>
      </c>
      <c r="AC80" s="18">
        <v>141.58142857142801</v>
      </c>
      <c r="AD80" s="18">
        <v>499.158064516129</v>
      </c>
      <c r="AE80" s="18">
        <v>598.34166666666601</v>
      </c>
      <c r="AF80" s="18">
        <v>1265.9096774193499</v>
      </c>
      <c r="AG80" s="18">
        <v>1651.18333333333</v>
      </c>
      <c r="AH80" s="18">
        <v>1894.3064516129</v>
      </c>
      <c r="AI80" s="18">
        <v>1138.7935483870899</v>
      </c>
      <c r="AJ80" s="18">
        <v>415.22500000000002</v>
      </c>
      <c r="AK80" s="18">
        <v>178.201612903225</v>
      </c>
      <c r="AL80" s="18">
        <v>85.574833333333302</v>
      </c>
      <c r="AM80" s="18">
        <v>66.439032258064501</v>
      </c>
      <c r="AN80" s="18">
        <v>53.847419354838699</v>
      </c>
      <c r="AO80" s="18">
        <v>87.631249999999994</v>
      </c>
      <c r="AP80" s="18">
        <v>176.61612903225799</v>
      </c>
      <c r="AQ80" s="18">
        <v>232.71</v>
      </c>
      <c r="AR80" s="18">
        <v>197.89354838709599</v>
      </c>
      <c r="AS80" s="18">
        <v>813.69833333333304</v>
      </c>
      <c r="AT80" s="18">
        <v>1481.1774193548299</v>
      </c>
      <c r="AU80" s="18">
        <v>899.00322580645104</v>
      </c>
      <c r="AV80" s="18">
        <v>327.85333333333301</v>
      </c>
      <c r="AW80" s="18">
        <v>117.45483870967701</v>
      </c>
      <c r="AX80" s="18">
        <v>74.9671666666666</v>
      </c>
      <c r="AY80" s="18">
        <v>218.90483870967699</v>
      </c>
      <c r="AZ80" s="18">
        <v>1330.2725806451599</v>
      </c>
      <c r="BA80" s="18">
        <v>2148.2758620689601</v>
      </c>
      <c r="BB80" s="18">
        <v>1943.69354838709</v>
      </c>
      <c r="BC80" s="18">
        <v>1052.4933333333299</v>
      </c>
      <c r="BD80" s="18">
        <v>1386.0516129032201</v>
      </c>
      <c r="BE80" s="18">
        <v>1857.5</v>
      </c>
      <c r="BF80" s="18">
        <v>1040.0064516129</v>
      </c>
      <c r="BG80" s="18">
        <v>331.62096774193498</v>
      </c>
      <c r="BH80" s="18">
        <v>226.683333333333</v>
      </c>
      <c r="BI80" s="18">
        <v>185.68225806451599</v>
      </c>
      <c r="BJ80" s="18">
        <v>168.74666666666599</v>
      </c>
      <c r="BK80" s="18">
        <v>134.46758064516101</v>
      </c>
      <c r="BL80" s="18">
        <v>74.716451612903199</v>
      </c>
      <c r="BM80" s="18">
        <v>277.75285714285701</v>
      </c>
      <c r="BN80" s="18">
        <v>848.28548387096703</v>
      </c>
      <c r="BO80" s="18">
        <v>1209.5</v>
      </c>
      <c r="BP80" s="18">
        <v>1189</v>
      </c>
      <c r="BQ80" s="18">
        <v>1373.25</v>
      </c>
      <c r="BR80" s="18">
        <v>1456.8225806451601</v>
      </c>
      <c r="BS80" s="18">
        <v>922.18064516129004</v>
      </c>
      <c r="BT80" s="18">
        <v>433.79</v>
      </c>
      <c r="BU80" s="18">
        <v>172.00645161290299</v>
      </c>
      <c r="BV80" s="18">
        <v>108.464</v>
      </c>
      <c r="BW80" s="18">
        <v>75.376451612903196</v>
      </c>
      <c r="BX80" s="18">
        <v>175.279516129032</v>
      </c>
      <c r="BY80" s="18">
        <v>788.71964285714296</v>
      </c>
      <c r="BZ80" s="18">
        <v>1163.83870967741</v>
      </c>
      <c r="CA80" s="18">
        <v>1111.7</v>
      </c>
      <c r="CB80" s="18">
        <v>1392.3709677419299</v>
      </c>
      <c r="CC80" s="18">
        <v>2050.1666666666601</v>
      </c>
      <c r="CD80" s="18">
        <v>2121.6129032258</v>
      </c>
      <c r="CE80" s="18">
        <v>1016.73387096774</v>
      </c>
      <c r="CF80" s="18">
        <v>322.46666666666601</v>
      </c>
      <c r="CG80" s="18">
        <v>144.314516129032</v>
      </c>
      <c r="CH80" s="18">
        <v>83.660499999999999</v>
      </c>
      <c r="CI80" s="18">
        <v>71.239677419354805</v>
      </c>
      <c r="CJ80" s="18">
        <v>82.219677419354795</v>
      </c>
      <c r="CK80" s="18">
        <v>315.24464285714203</v>
      </c>
      <c r="CL80" s="18">
        <v>790.52903225806403</v>
      </c>
      <c r="CM80" s="18">
        <v>842.23500000000001</v>
      </c>
      <c r="CN80" s="18">
        <v>1418.2096774193501</v>
      </c>
      <c r="CO80" s="18">
        <v>2345.7666666666601</v>
      </c>
      <c r="CP80" s="18">
        <v>2387.6935483870898</v>
      </c>
      <c r="CQ80" s="18">
        <v>1170.6064516128999</v>
      </c>
      <c r="CR80" s="18">
        <v>289.83166666666602</v>
      </c>
      <c r="CS80" s="18">
        <v>106.209032258064</v>
      </c>
      <c r="CT80" s="18">
        <v>62.247499999999903</v>
      </c>
      <c r="CU80" s="18">
        <v>53.632580645161298</v>
      </c>
      <c r="CV80" s="18">
        <v>76.408064516129002</v>
      </c>
      <c r="CW80" s="18">
        <v>383.70517241379298</v>
      </c>
      <c r="CX80" s="18">
        <v>1283.92580645161</v>
      </c>
      <c r="CY80" s="18">
        <v>1791.75</v>
      </c>
      <c r="CZ80" s="18">
        <v>1953.0967741935401</v>
      </c>
      <c r="DA80" s="18">
        <v>2448.7333333333299</v>
      </c>
      <c r="DB80" s="18">
        <v>1760.3403225806401</v>
      </c>
      <c r="DC80" s="18">
        <v>519.09193548386997</v>
      </c>
      <c r="DD80" s="18">
        <v>247.745</v>
      </c>
      <c r="DE80" s="18">
        <v>178.73548387096699</v>
      </c>
      <c r="DF80" s="18">
        <v>235.88166666666601</v>
      </c>
      <c r="DG80" s="18">
        <v>198.38225806451601</v>
      </c>
      <c r="DH80" s="18">
        <v>123.72419354838701</v>
      </c>
      <c r="DI80" s="18">
        <v>328.77142857142798</v>
      </c>
      <c r="DJ80" s="18">
        <v>1209.7790322580599</v>
      </c>
      <c r="DK80" s="18">
        <v>1156.1666666666599</v>
      </c>
      <c r="DL80" s="18">
        <v>2193.1451612903202</v>
      </c>
      <c r="DM80" s="18">
        <v>2706.25</v>
      </c>
      <c r="DN80" s="18">
        <v>2556.4354838709601</v>
      </c>
      <c r="DO80" s="18">
        <v>1488.61612903225</v>
      </c>
      <c r="DP80" s="18">
        <v>620.76833333333298</v>
      </c>
      <c r="DQ80" s="18">
        <v>258.990322580645</v>
      </c>
      <c r="DR80" s="18">
        <v>127.839333333333</v>
      </c>
      <c r="DS80" s="19">
        <v>75.868333333333297</v>
      </c>
    </row>
    <row r="81" spans="1:123" x14ac:dyDescent="0.25">
      <c r="A81" s="12" t="s">
        <v>97</v>
      </c>
      <c r="B81" s="13">
        <v>17</v>
      </c>
      <c r="C81" s="13" t="str">
        <f t="shared" si="5"/>
        <v>BB_L_16_GW_GW_LS_High_GW_GQ_12_005_17</v>
      </c>
      <c r="D81" s="14">
        <v>10</v>
      </c>
      <c r="E81" s="14">
        <v>10</v>
      </c>
      <c r="F81" s="14">
        <v>10.0059677419354</v>
      </c>
      <c r="G81" s="14">
        <v>36.613166666666601</v>
      </c>
      <c r="H81" s="14">
        <v>599.75161290322501</v>
      </c>
      <c r="I81" s="14">
        <v>1601.6399999999901</v>
      </c>
      <c r="J81" s="14">
        <v>758.02096774193501</v>
      </c>
      <c r="K81" s="14">
        <v>242.20806451612901</v>
      </c>
      <c r="L81" s="14">
        <v>159.91333333333299</v>
      </c>
      <c r="M81" s="14">
        <v>182.26935483870901</v>
      </c>
      <c r="N81" s="14">
        <v>176.643333333333</v>
      </c>
      <c r="O81" s="14">
        <v>113.016774193548</v>
      </c>
      <c r="P81" s="14">
        <v>113.279677419354</v>
      </c>
      <c r="Q81" s="14">
        <v>354.37678571428501</v>
      </c>
      <c r="R81" s="14">
        <v>565.20483870967701</v>
      </c>
      <c r="S81" s="14">
        <v>906.70833333333303</v>
      </c>
      <c r="T81" s="14">
        <v>1353.08064516129</v>
      </c>
      <c r="U81" s="14">
        <v>1370.11666666666</v>
      </c>
      <c r="V81" s="14">
        <v>1661.9838709677399</v>
      </c>
      <c r="W81" s="14">
        <v>517.56935483870905</v>
      </c>
      <c r="X81" s="14">
        <v>196.97166666666601</v>
      </c>
      <c r="Y81" s="14">
        <v>83.275645161290299</v>
      </c>
      <c r="Z81" s="14">
        <v>55.123666666666601</v>
      </c>
      <c r="AA81" s="14">
        <v>50.444677419354797</v>
      </c>
      <c r="AB81" s="14">
        <v>54.146451612903199</v>
      </c>
      <c r="AC81" s="14">
        <v>167.61803571428501</v>
      </c>
      <c r="AD81" s="14">
        <v>533.44677419354798</v>
      </c>
      <c r="AE81" s="14">
        <v>608.219999999999</v>
      </c>
      <c r="AF81" s="14">
        <v>1339.92903225806</v>
      </c>
      <c r="AG81" s="14">
        <v>1666.25</v>
      </c>
      <c r="AH81" s="14">
        <v>1871.53225806451</v>
      </c>
      <c r="AI81" s="14">
        <v>999.08548387096698</v>
      </c>
      <c r="AJ81" s="14">
        <v>358.24</v>
      </c>
      <c r="AK81" s="14">
        <v>146.23693548387001</v>
      </c>
      <c r="AL81" s="14">
        <v>73.688666666666606</v>
      </c>
      <c r="AM81" s="14">
        <v>60.0854838709677</v>
      </c>
      <c r="AN81" s="14">
        <v>50.173548387096702</v>
      </c>
      <c r="AO81" s="14">
        <v>93.252321428571406</v>
      </c>
      <c r="AP81" s="14">
        <v>186.36129032258</v>
      </c>
      <c r="AQ81" s="14">
        <v>223.81833333333299</v>
      </c>
      <c r="AR81" s="14">
        <v>202.045161290322</v>
      </c>
      <c r="AS81" s="14">
        <v>917.82833333333303</v>
      </c>
      <c r="AT81" s="14">
        <v>1471.6451612903199</v>
      </c>
      <c r="AU81" s="14">
        <v>797.59838709677399</v>
      </c>
      <c r="AV81" s="14">
        <v>263.33999999999997</v>
      </c>
      <c r="AW81" s="14">
        <v>102.885161290322</v>
      </c>
      <c r="AX81" s="14">
        <v>64.319166666666604</v>
      </c>
      <c r="AY81" s="14">
        <v>268.033870967741</v>
      </c>
      <c r="AZ81" s="14">
        <v>1520.3322580645099</v>
      </c>
      <c r="BA81" s="14">
        <v>2279.43103448275</v>
      </c>
      <c r="BB81" s="14">
        <v>1892.96774193548</v>
      </c>
      <c r="BC81" s="14">
        <v>969.993333333333</v>
      </c>
      <c r="BD81" s="14">
        <v>1440.85483870967</v>
      </c>
      <c r="BE81" s="14">
        <v>1841.7333333333299</v>
      </c>
      <c r="BF81" s="14">
        <v>975.65483870967705</v>
      </c>
      <c r="BG81" s="14">
        <v>313.01290322580599</v>
      </c>
      <c r="BH81" s="14">
        <v>222.005</v>
      </c>
      <c r="BI81" s="14">
        <v>183.693548387096</v>
      </c>
      <c r="BJ81" s="14">
        <v>169.83666666666599</v>
      </c>
      <c r="BK81" s="14">
        <v>126.079193548387</v>
      </c>
      <c r="BL81" s="14">
        <v>68.972903225806405</v>
      </c>
      <c r="BM81" s="14">
        <v>336.53035714285699</v>
      </c>
      <c r="BN81" s="14">
        <v>906.68870967741896</v>
      </c>
      <c r="BO81" s="14">
        <v>1219.9833333333299</v>
      </c>
      <c r="BP81" s="14">
        <v>1166.66129032258</v>
      </c>
      <c r="BQ81" s="14">
        <v>1394.3333333333301</v>
      </c>
      <c r="BR81" s="14">
        <v>1420.7580645161199</v>
      </c>
      <c r="BS81" s="14">
        <v>833.77580645161197</v>
      </c>
      <c r="BT81" s="14">
        <v>367.95833333333297</v>
      </c>
      <c r="BU81" s="14">
        <v>140.10322580645101</v>
      </c>
      <c r="BV81" s="14">
        <v>98.7766666666666</v>
      </c>
      <c r="BW81" s="14">
        <v>66.796451612903198</v>
      </c>
      <c r="BX81" s="14">
        <v>209.62064516129001</v>
      </c>
      <c r="BY81" s="14">
        <v>876.37678571428501</v>
      </c>
      <c r="BZ81" s="14">
        <v>1153.2580645161199</v>
      </c>
      <c r="CA81" s="14">
        <v>1091.5999999999999</v>
      </c>
      <c r="CB81" s="14">
        <v>1415.72580645161</v>
      </c>
      <c r="CC81" s="14">
        <v>2102.1666666666601</v>
      </c>
      <c r="CD81" s="14">
        <v>2061</v>
      </c>
      <c r="CE81" s="14">
        <v>898.38064516128998</v>
      </c>
      <c r="CF81" s="14">
        <v>281.25166666666598</v>
      </c>
      <c r="CG81" s="14">
        <v>125.663225806451</v>
      </c>
      <c r="CH81" s="14">
        <v>73.921000000000006</v>
      </c>
      <c r="CI81" s="14">
        <v>67.131774193548395</v>
      </c>
      <c r="CJ81" s="14">
        <v>83.745806451612907</v>
      </c>
      <c r="CK81" s="14">
        <v>372.52857142857101</v>
      </c>
      <c r="CL81" s="14">
        <v>824.56290322580605</v>
      </c>
      <c r="CM81" s="14">
        <v>834.07</v>
      </c>
      <c r="CN81" s="14">
        <v>1511.03225806451</v>
      </c>
      <c r="CO81" s="14">
        <v>2430.11666666666</v>
      </c>
      <c r="CP81" s="14">
        <v>2347.2580645161202</v>
      </c>
      <c r="CQ81" s="14">
        <v>1051.91129032258</v>
      </c>
      <c r="CR81" s="14">
        <v>273.45833333333297</v>
      </c>
      <c r="CS81" s="14">
        <v>93.927580645161299</v>
      </c>
      <c r="CT81" s="14">
        <v>58.838666666666597</v>
      </c>
      <c r="CU81" s="14">
        <v>51.5024193548387</v>
      </c>
      <c r="CV81" s="14">
        <v>84.182419354838601</v>
      </c>
      <c r="CW81" s="14">
        <v>456.95862068965499</v>
      </c>
      <c r="CX81" s="14">
        <v>1389.1741935483799</v>
      </c>
      <c r="CY81" s="14">
        <v>1866.06666666666</v>
      </c>
      <c r="CZ81" s="14">
        <v>1968.08064516129</v>
      </c>
      <c r="DA81" s="14">
        <v>2552.2166666666599</v>
      </c>
      <c r="DB81" s="14">
        <v>1771.3951612903199</v>
      </c>
      <c r="DC81" s="14">
        <v>479.546774193548</v>
      </c>
      <c r="DD81" s="14">
        <v>226.04</v>
      </c>
      <c r="DE81" s="14">
        <v>180.137096774193</v>
      </c>
      <c r="DF81" s="14">
        <v>247.088333333333</v>
      </c>
      <c r="DG81" s="14">
        <v>188.90483870967699</v>
      </c>
      <c r="DH81" s="14">
        <v>121.179032258064</v>
      </c>
      <c r="DI81" s="14">
        <v>388.17142857142801</v>
      </c>
      <c r="DJ81" s="14">
        <v>1276.7403225806399</v>
      </c>
      <c r="DK81" s="14">
        <v>1118.4183333333301</v>
      </c>
      <c r="DL81" s="14">
        <v>2314.4032258064499</v>
      </c>
      <c r="DM81" s="14">
        <v>2766</v>
      </c>
      <c r="DN81" s="14">
        <v>2517.9516129032199</v>
      </c>
      <c r="DO81" s="14">
        <v>1361.0403225806399</v>
      </c>
      <c r="DP81" s="14">
        <v>541.08666666666602</v>
      </c>
      <c r="DQ81" s="14">
        <v>228.220967741935</v>
      </c>
      <c r="DR81" s="14">
        <v>112.033333333333</v>
      </c>
      <c r="DS81" s="15">
        <v>66.679166666666603</v>
      </c>
    </row>
    <row r="82" spans="1:123" x14ac:dyDescent="0.25">
      <c r="A82" s="16" t="s">
        <v>97</v>
      </c>
      <c r="B82" s="17">
        <v>18</v>
      </c>
      <c r="C82" s="13" t="str">
        <f t="shared" si="5"/>
        <v>BB_L_16_GW_GW_LS_High_GW_GQ_12_005_18</v>
      </c>
      <c r="D82" s="18">
        <v>10</v>
      </c>
      <c r="E82" s="18">
        <v>10</v>
      </c>
      <c r="F82" s="18">
        <v>10.0066129032258</v>
      </c>
      <c r="G82" s="18">
        <v>38.642333333333298</v>
      </c>
      <c r="H82" s="18">
        <v>614.28548387096703</v>
      </c>
      <c r="I82" s="18">
        <v>1584.49</v>
      </c>
      <c r="J82" s="18">
        <v>741.49516129032202</v>
      </c>
      <c r="K82" s="18">
        <v>237.68064516128999</v>
      </c>
      <c r="L82" s="18">
        <v>161.18666666666601</v>
      </c>
      <c r="M82" s="18">
        <v>189.16129032257999</v>
      </c>
      <c r="N82" s="18">
        <v>179.951666666666</v>
      </c>
      <c r="O82" s="18">
        <v>110.81064516129</v>
      </c>
      <c r="P82" s="18">
        <v>114.164838709677</v>
      </c>
      <c r="Q82" s="18">
        <v>361.48214285714198</v>
      </c>
      <c r="R82" s="18">
        <v>560.296774193548</v>
      </c>
      <c r="S82" s="18">
        <v>906.89499999999998</v>
      </c>
      <c r="T82" s="18">
        <v>1322.46451612903</v>
      </c>
      <c r="U82" s="18">
        <v>1345.94333333333</v>
      </c>
      <c r="V82" s="18">
        <v>1614.1451612903199</v>
      </c>
      <c r="W82" s="18">
        <v>474.57580645161198</v>
      </c>
      <c r="X82" s="18">
        <v>187.803333333333</v>
      </c>
      <c r="Y82" s="18">
        <v>77.047419354838695</v>
      </c>
      <c r="Z82" s="18">
        <v>51.5861666666666</v>
      </c>
      <c r="AA82" s="18">
        <v>48.484032258064502</v>
      </c>
      <c r="AB82" s="18">
        <v>53.236129032257999</v>
      </c>
      <c r="AC82" s="18">
        <v>174.91374999999999</v>
      </c>
      <c r="AD82" s="18">
        <v>539.20161290322505</v>
      </c>
      <c r="AE82" s="18">
        <v>595.35333333333301</v>
      </c>
      <c r="AF82" s="18">
        <v>1348.03870967741</v>
      </c>
      <c r="AG82" s="18">
        <v>1637.7</v>
      </c>
      <c r="AH82" s="18">
        <v>1831.72580645161</v>
      </c>
      <c r="AI82" s="18">
        <v>924.10161290322503</v>
      </c>
      <c r="AJ82" s="18">
        <v>327.38333333333298</v>
      </c>
      <c r="AK82" s="18">
        <v>128.83967741935399</v>
      </c>
      <c r="AL82" s="18">
        <v>66.476333333333301</v>
      </c>
      <c r="AM82" s="18">
        <v>56.155645161290302</v>
      </c>
      <c r="AN82" s="18">
        <v>47.359354838709599</v>
      </c>
      <c r="AO82" s="18">
        <v>93.685178571428494</v>
      </c>
      <c r="AP82" s="18">
        <v>186.73548387096699</v>
      </c>
      <c r="AQ82" s="18">
        <v>215.28833333333299</v>
      </c>
      <c r="AR82" s="18">
        <v>196.60806451612899</v>
      </c>
      <c r="AS82" s="18">
        <v>940.23999999999899</v>
      </c>
      <c r="AT82" s="18">
        <v>1445.4032258064501</v>
      </c>
      <c r="AU82" s="18">
        <v>743.73548387096696</v>
      </c>
      <c r="AV82" s="18">
        <v>230.34299999999999</v>
      </c>
      <c r="AW82" s="18">
        <v>93.840483870967702</v>
      </c>
      <c r="AX82" s="18">
        <v>58.210166666666602</v>
      </c>
      <c r="AY82" s="18">
        <v>275.07741935483801</v>
      </c>
      <c r="AZ82" s="18">
        <v>1567.3580645161201</v>
      </c>
      <c r="BA82" s="18">
        <v>2309.0517241379298</v>
      </c>
      <c r="BB82" s="18">
        <v>1850.66129032258</v>
      </c>
      <c r="BC82" s="18">
        <v>908.17833333333294</v>
      </c>
      <c r="BD82" s="18">
        <v>1437.3354838709599</v>
      </c>
      <c r="BE82" s="18">
        <v>1804.38333333333</v>
      </c>
      <c r="BF82" s="18">
        <v>942.36612903225796</v>
      </c>
      <c r="BG82" s="18">
        <v>304.15645161290303</v>
      </c>
      <c r="BH82" s="18">
        <v>221.125</v>
      </c>
      <c r="BI82" s="18">
        <v>184.75645161290299</v>
      </c>
      <c r="BJ82" s="18">
        <v>171.28333333333299</v>
      </c>
      <c r="BK82" s="18">
        <v>122.05693548387001</v>
      </c>
      <c r="BL82" s="18">
        <v>64.610806451612802</v>
      </c>
      <c r="BM82" s="18">
        <v>353.95892857142798</v>
      </c>
      <c r="BN82" s="18">
        <v>914.88225806451601</v>
      </c>
      <c r="BO82" s="18">
        <v>1200.06666666666</v>
      </c>
      <c r="BP82" s="18">
        <v>1129.3225806451601</v>
      </c>
      <c r="BQ82" s="18">
        <v>1374.8333333333301</v>
      </c>
      <c r="BR82" s="18">
        <v>1378.77419354838</v>
      </c>
      <c r="BS82" s="18">
        <v>780.92903225806401</v>
      </c>
      <c r="BT82" s="18">
        <v>332.861666666666</v>
      </c>
      <c r="BU82" s="18">
        <v>123.277903225806</v>
      </c>
      <c r="BV82" s="18">
        <v>93.021500000000003</v>
      </c>
      <c r="BW82" s="18">
        <v>61.441290322580599</v>
      </c>
      <c r="BX82" s="18">
        <v>218.188870967741</v>
      </c>
      <c r="BY82" s="18">
        <v>898.61428571428496</v>
      </c>
      <c r="BZ82" s="18">
        <v>1125.72580645161</v>
      </c>
      <c r="CA82" s="18">
        <v>1057.4849999999999</v>
      </c>
      <c r="CB82" s="18">
        <v>1393.85483870967</v>
      </c>
      <c r="CC82" s="18">
        <v>2086.4333333333302</v>
      </c>
      <c r="CD82" s="18">
        <v>2005.1451612903199</v>
      </c>
      <c r="CE82" s="18">
        <v>832.79838709677404</v>
      </c>
      <c r="CF82" s="18">
        <v>258.099999999999</v>
      </c>
      <c r="CG82" s="18">
        <v>115.146774193548</v>
      </c>
      <c r="CH82" s="18">
        <v>68.876666666666594</v>
      </c>
      <c r="CI82" s="18">
        <v>64.784516129032198</v>
      </c>
      <c r="CJ82" s="18">
        <v>82.540967741935404</v>
      </c>
      <c r="CK82" s="18">
        <v>389.72500000000002</v>
      </c>
      <c r="CL82" s="18">
        <v>824.66935483870895</v>
      </c>
      <c r="CM82" s="18">
        <v>809.17333333333295</v>
      </c>
      <c r="CN82" s="18">
        <v>1516.6774193548299</v>
      </c>
      <c r="CO82" s="18">
        <v>2434.9666666666599</v>
      </c>
      <c r="CP82" s="18">
        <v>2307.0483870967701</v>
      </c>
      <c r="CQ82" s="18">
        <v>986.64516129032199</v>
      </c>
      <c r="CR82" s="18">
        <v>261.111666666666</v>
      </c>
      <c r="CS82" s="18">
        <v>86.537741935483794</v>
      </c>
      <c r="CT82" s="18">
        <v>56.068833333333302</v>
      </c>
      <c r="CU82" s="18">
        <v>49.785967741935401</v>
      </c>
      <c r="CV82" s="18">
        <v>87.199032258064506</v>
      </c>
      <c r="CW82" s="18">
        <v>480.57413793103399</v>
      </c>
      <c r="CX82" s="18">
        <v>1410.9193548387</v>
      </c>
      <c r="CY82" s="18">
        <v>1867.63333333333</v>
      </c>
      <c r="CZ82" s="18">
        <v>1946.4354838709601</v>
      </c>
      <c r="DA82" s="18">
        <v>2570.8333333333298</v>
      </c>
      <c r="DB82" s="18">
        <v>1786.66612903225</v>
      </c>
      <c r="DC82" s="18">
        <v>471.23709677419299</v>
      </c>
      <c r="DD82" s="18">
        <v>219.416666666666</v>
      </c>
      <c r="DE82" s="18">
        <v>182.46774193548299</v>
      </c>
      <c r="DF82" s="18">
        <v>254.82499999999999</v>
      </c>
      <c r="DG82" s="18">
        <v>185.90161290322499</v>
      </c>
      <c r="DH82" s="18">
        <v>118.796774193548</v>
      </c>
      <c r="DI82" s="18">
        <v>405.18214285714203</v>
      </c>
      <c r="DJ82" s="18">
        <v>1288.13387096774</v>
      </c>
      <c r="DK82" s="18">
        <v>1070.5933333333301</v>
      </c>
      <c r="DL82" s="18">
        <v>2333.9677419354798</v>
      </c>
      <c r="DM82" s="18">
        <v>2765.1833333333302</v>
      </c>
      <c r="DN82" s="18">
        <v>2484.5967741935401</v>
      </c>
      <c r="DO82" s="18">
        <v>1300.52741935483</v>
      </c>
      <c r="DP82" s="18">
        <v>503.53333333333302</v>
      </c>
      <c r="DQ82" s="18">
        <v>211.82580645161201</v>
      </c>
      <c r="DR82" s="18">
        <v>103.405</v>
      </c>
      <c r="DS82" s="19">
        <v>62.191000000000003</v>
      </c>
    </row>
    <row r="83" spans="1:123" x14ac:dyDescent="0.25">
      <c r="A83" s="12" t="s">
        <v>97</v>
      </c>
      <c r="B83" s="13">
        <v>19</v>
      </c>
      <c r="C83" s="13" t="str">
        <f t="shared" si="5"/>
        <v>BB_L_16_GW_GW_LS_High_GW_GQ_12_005_19</v>
      </c>
      <c r="D83" s="14">
        <v>10</v>
      </c>
      <c r="E83" s="14">
        <v>10</v>
      </c>
      <c r="F83" s="14">
        <v>10</v>
      </c>
      <c r="G83" s="14">
        <v>11.221</v>
      </c>
      <c r="H83" s="14">
        <v>238.65112903225801</v>
      </c>
      <c r="I83" s="14">
        <v>1290.6033333333301</v>
      </c>
      <c r="J83" s="14">
        <v>1281.4096774193499</v>
      </c>
      <c r="K83" s="14">
        <v>437.66612903225803</v>
      </c>
      <c r="L83" s="14">
        <v>201.648333333333</v>
      </c>
      <c r="M83" s="14">
        <v>165.94193548387</v>
      </c>
      <c r="N83" s="14">
        <v>183.255</v>
      </c>
      <c r="O83" s="14">
        <v>154.45483870967701</v>
      </c>
      <c r="P83" s="14">
        <v>101.884354838709</v>
      </c>
      <c r="Q83" s="14">
        <v>181.20785714285699</v>
      </c>
      <c r="R83" s="14">
        <v>420.138709677419</v>
      </c>
      <c r="S83" s="14">
        <v>627.01</v>
      </c>
      <c r="T83" s="14">
        <v>1163.7903225806399</v>
      </c>
      <c r="U83" s="14">
        <v>1201.7</v>
      </c>
      <c r="V83" s="14">
        <v>1665.33870967741</v>
      </c>
      <c r="W83" s="14">
        <v>1040.8532258064499</v>
      </c>
      <c r="X83" s="14">
        <v>313.08333333333297</v>
      </c>
      <c r="Y83" s="14">
        <v>150.30806451612901</v>
      </c>
      <c r="Z83" s="14">
        <v>78.8393333333333</v>
      </c>
      <c r="AA83" s="14">
        <v>58.349354838709601</v>
      </c>
      <c r="AB83" s="14">
        <v>53.685483870967701</v>
      </c>
      <c r="AC83" s="14">
        <v>68.693928571428501</v>
      </c>
      <c r="AD83" s="14">
        <v>301.60806451612899</v>
      </c>
      <c r="AE83" s="14">
        <v>535.01499999999999</v>
      </c>
      <c r="AF83" s="14">
        <v>854.91129032258004</v>
      </c>
      <c r="AG83" s="14">
        <v>1443.6666666666599</v>
      </c>
      <c r="AH83" s="14">
        <v>1758.1774193548299</v>
      </c>
      <c r="AI83" s="14">
        <v>1572.69354838709</v>
      </c>
      <c r="AJ83" s="14">
        <v>689.53666666666595</v>
      </c>
      <c r="AK83" s="14">
        <v>296.267741935483</v>
      </c>
      <c r="AL83" s="14">
        <v>125.80949999999901</v>
      </c>
      <c r="AM83" s="14">
        <v>78.183709677419301</v>
      </c>
      <c r="AN83" s="14">
        <v>60.227741935483799</v>
      </c>
      <c r="AO83" s="14">
        <v>59.958214285714199</v>
      </c>
      <c r="AP83" s="14">
        <v>116.42887096774101</v>
      </c>
      <c r="AQ83" s="14">
        <v>210.594999999999</v>
      </c>
      <c r="AR83" s="14">
        <v>187.416129032258</v>
      </c>
      <c r="AS83" s="14">
        <v>381.81166666666599</v>
      </c>
      <c r="AT83" s="14">
        <v>1230.64838709677</v>
      </c>
      <c r="AU83" s="14">
        <v>1234.20483870967</v>
      </c>
      <c r="AV83" s="14">
        <v>603.87166666666599</v>
      </c>
      <c r="AW83" s="14">
        <v>183.06774193548301</v>
      </c>
      <c r="AX83" s="14">
        <v>101.49550000000001</v>
      </c>
      <c r="AY83" s="14">
        <v>76.005483870967694</v>
      </c>
      <c r="AZ83" s="14">
        <v>621.71612903225798</v>
      </c>
      <c r="BA83" s="14">
        <v>1681.91379310344</v>
      </c>
      <c r="BB83" s="14">
        <v>2090.8225806451601</v>
      </c>
      <c r="BC83" s="14">
        <v>1427.65</v>
      </c>
      <c r="BD83" s="14">
        <v>1123.34838709677</v>
      </c>
      <c r="BE83" s="14">
        <v>1770.1</v>
      </c>
      <c r="BF83" s="14">
        <v>1465.16129032258</v>
      </c>
      <c r="BG83" s="14">
        <v>505.08709677419301</v>
      </c>
      <c r="BH83" s="14">
        <v>264.90333333333302</v>
      </c>
      <c r="BI83" s="14">
        <v>211.783870967741</v>
      </c>
      <c r="BJ83" s="14">
        <v>177.32499999999999</v>
      </c>
      <c r="BK83" s="14">
        <v>159.15</v>
      </c>
      <c r="BL83" s="14">
        <v>100.94822580645101</v>
      </c>
      <c r="BM83" s="14">
        <v>109.977678571428</v>
      </c>
      <c r="BN83" s="14">
        <v>526.69677419354798</v>
      </c>
      <c r="BO83" s="14">
        <v>1011.535</v>
      </c>
      <c r="BP83" s="14">
        <v>1170.27419354838</v>
      </c>
      <c r="BQ83" s="14">
        <v>1200.7</v>
      </c>
      <c r="BR83" s="14">
        <v>1420.53225806451</v>
      </c>
      <c r="BS83" s="14">
        <v>1200.3112903225799</v>
      </c>
      <c r="BT83" s="14">
        <v>675.91166666666595</v>
      </c>
      <c r="BU83" s="14">
        <v>296.17903225806401</v>
      </c>
      <c r="BV83" s="14">
        <v>136.863333333333</v>
      </c>
      <c r="BW83" s="14">
        <v>95.637903225806397</v>
      </c>
      <c r="BX83" s="14">
        <v>83.861129032258006</v>
      </c>
      <c r="BY83" s="14">
        <v>389.269642857142</v>
      </c>
      <c r="BZ83" s="14">
        <v>996.75806451612902</v>
      </c>
      <c r="CA83" s="14">
        <v>1082.75</v>
      </c>
      <c r="CB83" s="14">
        <v>1180.2096774193501</v>
      </c>
      <c r="CC83" s="14">
        <v>1660.4833333333299</v>
      </c>
      <c r="CD83" s="14">
        <v>2136.7419354838698</v>
      </c>
      <c r="CE83" s="14">
        <v>1538.7161290322499</v>
      </c>
      <c r="CF83" s="14">
        <v>545.93666666666604</v>
      </c>
      <c r="CG83" s="14">
        <v>209.59516129032201</v>
      </c>
      <c r="CH83" s="14">
        <v>113.880833333333</v>
      </c>
      <c r="CI83" s="14">
        <v>77.131774193548296</v>
      </c>
      <c r="CJ83" s="14">
        <v>74.5812903225806</v>
      </c>
      <c r="CK83" s="14">
        <v>133.231071428571</v>
      </c>
      <c r="CL83" s="14">
        <v>542.37741935483803</v>
      </c>
      <c r="CM83" s="14">
        <v>803.57166666666603</v>
      </c>
      <c r="CN83" s="14">
        <v>1001.69999999999</v>
      </c>
      <c r="CO83" s="14">
        <v>1902.45</v>
      </c>
      <c r="CP83" s="14">
        <v>2426.5322580645102</v>
      </c>
      <c r="CQ83" s="14">
        <v>1663.58870967741</v>
      </c>
      <c r="CR83" s="14">
        <v>377.46833333333302</v>
      </c>
      <c r="CS83" s="14">
        <v>176.632580645161</v>
      </c>
      <c r="CT83" s="14">
        <v>73.495999999999995</v>
      </c>
      <c r="CU83" s="14">
        <v>57.948387096774198</v>
      </c>
      <c r="CV83" s="14">
        <v>58.651451612903202</v>
      </c>
      <c r="CW83" s="14">
        <v>158.61396551724101</v>
      </c>
      <c r="CX83" s="14">
        <v>787.57096774193496</v>
      </c>
      <c r="CY83" s="14">
        <v>1490.2166666666601</v>
      </c>
      <c r="CZ83" s="14">
        <v>1895.7419354838701</v>
      </c>
      <c r="DA83" s="14">
        <v>2185.9333333333302</v>
      </c>
      <c r="DB83" s="14">
        <v>2194.2580645161202</v>
      </c>
      <c r="DC83" s="14">
        <v>956.99032258064506</v>
      </c>
      <c r="DD83" s="14">
        <v>384.04833333333301</v>
      </c>
      <c r="DE83" s="14">
        <v>205.322580645161</v>
      </c>
      <c r="DF83" s="14">
        <v>207.31833333333299</v>
      </c>
      <c r="DG83" s="14">
        <v>233.17096774193499</v>
      </c>
      <c r="DH83" s="14">
        <v>150.91935483870901</v>
      </c>
      <c r="DI83" s="14">
        <v>161.292857142857</v>
      </c>
      <c r="DJ83" s="14">
        <v>745.96774193548299</v>
      </c>
      <c r="DK83" s="14">
        <v>1255.8</v>
      </c>
      <c r="DL83" s="14">
        <v>1565.8225806451601</v>
      </c>
      <c r="DM83" s="14">
        <v>2500.7666666666601</v>
      </c>
      <c r="DN83" s="14">
        <v>2662.3064516129002</v>
      </c>
      <c r="DO83" s="14">
        <v>2040.38709677419</v>
      </c>
      <c r="DP83" s="14">
        <v>1016.07833333333</v>
      </c>
      <c r="DQ83" s="14">
        <v>397.76129032258001</v>
      </c>
      <c r="DR83" s="14">
        <v>182.45333333333301</v>
      </c>
      <c r="DS83" s="15">
        <v>103.1425</v>
      </c>
    </row>
    <row r="84" spans="1:123" x14ac:dyDescent="0.25">
      <c r="A84" s="16" t="s">
        <v>97</v>
      </c>
      <c r="B84" s="17">
        <v>20</v>
      </c>
      <c r="C84" s="13" t="str">
        <f t="shared" si="5"/>
        <v>BB_L_16_GW_GW_LS_High_GW_GQ_12_005_20</v>
      </c>
      <c r="D84" s="18">
        <v>10</v>
      </c>
      <c r="E84" s="18">
        <v>10</v>
      </c>
      <c r="F84" s="18">
        <v>10</v>
      </c>
      <c r="G84" s="18">
        <v>11.8578333333333</v>
      </c>
      <c r="H84" s="18">
        <v>290.84483870967699</v>
      </c>
      <c r="I84" s="18">
        <v>1352.3</v>
      </c>
      <c r="J84" s="18">
        <v>1246.5822580645099</v>
      </c>
      <c r="K84" s="18">
        <v>373.95645161290298</v>
      </c>
      <c r="L84" s="18">
        <v>183.356666666666</v>
      </c>
      <c r="M84" s="18">
        <v>167.50967741935401</v>
      </c>
      <c r="N84" s="18">
        <v>187.565</v>
      </c>
      <c r="O84" s="18">
        <v>148.306451612903</v>
      </c>
      <c r="P84" s="18">
        <v>95.185322580645106</v>
      </c>
      <c r="Q84" s="18">
        <v>206.728571428571</v>
      </c>
      <c r="R84" s="18">
        <v>457.73387096774098</v>
      </c>
      <c r="S84" s="18">
        <v>663.07666666666603</v>
      </c>
      <c r="T84" s="18">
        <v>1259.69032258064</v>
      </c>
      <c r="U84" s="18">
        <v>1197.88333333333</v>
      </c>
      <c r="V84" s="18">
        <v>1743.8064516129</v>
      </c>
      <c r="W84" s="18">
        <v>931.25967741935403</v>
      </c>
      <c r="X84" s="18">
        <v>266.111666666666</v>
      </c>
      <c r="Y84" s="18">
        <v>128.675322580645</v>
      </c>
      <c r="Z84" s="18">
        <v>65.945833333333297</v>
      </c>
      <c r="AA84" s="18">
        <v>53.3098387096774</v>
      </c>
      <c r="AB84" s="18">
        <v>52.049354838709597</v>
      </c>
      <c r="AC84" s="18">
        <v>74.177499999999995</v>
      </c>
      <c r="AD84" s="18">
        <v>356.67903225806401</v>
      </c>
      <c r="AE84" s="18">
        <v>554.72666666666601</v>
      </c>
      <c r="AF84" s="18">
        <v>952.41935483870895</v>
      </c>
      <c r="AG84" s="18">
        <v>1519.18333333333</v>
      </c>
      <c r="AH84" s="18">
        <v>1821.66129032258</v>
      </c>
      <c r="AI84" s="18">
        <v>1492.5516129032201</v>
      </c>
      <c r="AJ84" s="18">
        <v>565.13499999999999</v>
      </c>
      <c r="AK84" s="18">
        <v>244.203225806451</v>
      </c>
      <c r="AL84" s="18">
        <v>100.2205</v>
      </c>
      <c r="AM84" s="18">
        <v>69.045161290322497</v>
      </c>
      <c r="AN84" s="18">
        <v>54.5095161290322</v>
      </c>
      <c r="AO84" s="18">
        <v>59.888928571428501</v>
      </c>
      <c r="AP84" s="18">
        <v>126.568064516129</v>
      </c>
      <c r="AQ84" s="18">
        <v>221.61</v>
      </c>
      <c r="AR84" s="18">
        <v>177.9</v>
      </c>
      <c r="AS84" s="18">
        <v>452.71333333333303</v>
      </c>
      <c r="AT84" s="18">
        <v>1347.7241935483801</v>
      </c>
      <c r="AU84" s="18">
        <v>1159.23870967741</v>
      </c>
      <c r="AV84" s="18">
        <v>505.74499999999898</v>
      </c>
      <c r="AW84" s="18">
        <v>139.94032258064499</v>
      </c>
      <c r="AX84" s="18">
        <v>88.882499999999993</v>
      </c>
      <c r="AY84" s="18">
        <v>80.243870967741898</v>
      </c>
      <c r="AZ84" s="18">
        <v>793.05</v>
      </c>
      <c r="BA84" s="18">
        <v>1917.1896551724101</v>
      </c>
      <c r="BB84" s="18">
        <v>2174.0806451612898</v>
      </c>
      <c r="BC84" s="18">
        <v>1311.9866666666601</v>
      </c>
      <c r="BD84" s="18">
        <v>1137.3532258064499</v>
      </c>
      <c r="BE84" s="18">
        <v>1826.45</v>
      </c>
      <c r="BF84" s="18">
        <v>1435.04193548387</v>
      </c>
      <c r="BG84" s="18">
        <v>452.52419354838702</v>
      </c>
      <c r="BH84" s="18">
        <v>247.08666666666599</v>
      </c>
      <c r="BI84" s="18">
        <v>204.32096774193499</v>
      </c>
      <c r="BJ84" s="18">
        <v>174.93166666666599</v>
      </c>
      <c r="BK84" s="18">
        <v>155.22419354838701</v>
      </c>
      <c r="BL84" s="18">
        <v>89.347580645161202</v>
      </c>
      <c r="BM84" s="18">
        <v>124.20785714285699</v>
      </c>
      <c r="BN84" s="18">
        <v>613.95483870967701</v>
      </c>
      <c r="BO84" s="18">
        <v>1080.9083333333299</v>
      </c>
      <c r="BP84" s="18">
        <v>1185.77419354838</v>
      </c>
      <c r="BQ84" s="18">
        <v>1236.55</v>
      </c>
      <c r="BR84" s="18">
        <v>1451.22580645161</v>
      </c>
      <c r="BS84" s="18">
        <v>1138.6693548387</v>
      </c>
      <c r="BT84" s="18">
        <v>590.03166666666596</v>
      </c>
      <c r="BU84" s="18">
        <v>239.11451612903201</v>
      </c>
      <c r="BV84" s="18">
        <v>114.95333333333301</v>
      </c>
      <c r="BW84" s="18">
        <v>85.393709677419295</v>
      </c>
      <c r="BX84" s="18">
        <v>86.152419354838699</v>
      </c>
      <c r="BY84" s="18">
        <v>467.75178571428501</v>
      </c>
      <c r="BZ84" s="18">
        <v>1076.39354838709</v>
      </c>
      <c r="CA84" s="18">
        <v>1076.75</v>
      </c>
      <c r="CB84" s="18">
        <v>1218.0967741935401</v>
      </c>
      <c r="CC84" s="18">
        <v>1774.0833333333301</v>
      </c>
      <c r="CD84" s="18">
        <v>2201.38709677419</v>
      </c>
      <c r="CE84" s="18">
        <v>1405.50322580645</v>
      </c>
      <c r="CF84" s="18">
        <v>467.14499999999902</v>
      </c>
      <c r="CG84" s="18">
        <v>175.148387096774</v>
      </c>
      <c r="CH84" s="18">
        <v>97.194666666666606</v>
      </c>
      <c r="CI84" s="18">
        <v>68.981774193548304</v>
      </c>
      <c r="CJ84" s="18">
        <v>71.375806451612902</v>
      </c>
      <c r="CK84" s="18">
        <v>153.24928571428501</v>
      </c>
      <c r="CL84" s="18">
        <v>620.96774193548299</v>
      </c>
      <c r="CM84" s="18">
        <v>822.31500000000005</v>
      </c>
      <c r="CN84" s="18">
        <v>1085.2548387096699</v>
      </c>
      <c r="CO84" s="18">
        <v>2074.75</v>
      </c>
      <c r="CP84" s="18">
        <v>2490.6451612903202</v>
      </c>
      <c r="CQ84" s="18">
        <v>1575.5580645161201</v>
      </c>
      <c r="CR84" s="18">
        <v>360.606666666666</v>
      </c>
      <c r="CS84" s="18">
        <v>159.402903225806</v>
      </c>
      <c r="CT84" s="18">
        <v>64.619500000000002</v>
      </c>
      <c r="CU84" s="18">
        <v>54.872903225806397</v>
      </c>
      <c r="CV84" s="18">
        <v>60.436129032258002</v>
      </c>
      <c r="CW84" s="18">
        <v>193.42603448275801</v>
      </c>
      <c r="CX84" s="18">
        <v>943.33225806451605</v>
      </c>
      <c r="CY84" s="18">
        <v>1641.81666666666</v>
      </c>
      <c r="CZ84" s="18">
        <v>1964.2096774193501</v>
      </c>
      <c r="DA84" s="18">
        <v>2312.5333333333301</v>
      </c>
      <c r="DB84" s="18">
        <v>2299.0322580645102</v>
      </c>
      <c r="DC84" s="18">
        <v>847.29516129032197</v>
      </c>
      <c r="DD84" s="18">
        <v>328.89666666666602</v>
      </c>
      <c r="DE84" s="18">
        <v>185.51129032258001</v>
      </c>
      <c r="DF84" s="18">
        <v>214.766666666666</v>
      </c>
      <c r="DG84" s="18">
        <v>232.92741935483801</v>
      </c>
      <c r="DH84" s="18">
        <v>137.08387096774101</v>
      </c>
      <c r="DI84" s="18">
        <v>175.4</v>
      </c>
      <c r="DJ84" s="18">
        <v>872.31290322580605</v>
      </c>
      <c r="DK84" s="18">
        <v>1244.86666666666</v>
      </c>
      <c r="DL84" s="18">
        <v>1713.1129032258</v>
      </c>
      <c r="DM84" s="18">
        <v>2641.55</v>
      </c>
      <c r="DN84" s="18">
        <v>2727.4354838709601</v>
      </c>
      <c r="DO84" s="18">
        <v>1930.6129032258</v>
      </c>
      <c r="DP84" s="18">
        <v>877.14333333333298</v>
      </c>
      <c r="DQ84" s="18">
        <v>339.85</v>
      </c>
      <c r="DR84" s="18">
        <v>153.96833333333299</v>
      </c>
      <c r="DS84" s="19">
        <v>88.541166666666598</v>
      </c>
    </row>
    <row r="85" spans="1:123" x14ac:dyDescent="0.25">
      <c r="A85" s="12" t="s">
        <v>97</v>
      </c>
      <c r="B85" s="13">
        <v>21</v>
      </c>
      <c r="C85" s="13" t="str">
        <f t="shared" si="5"/>
        <v>BB_L_16_GW_GW_LS_High_GW_GQ_12_005_21</v>
      </c>
      <c r="D85" s="14">
        <v>10</v>
      </c>
      <c r="E85" s="14">
        <v>10</v>
      </c>
      <c r="F85" s="14">
        <v>10</v>
      </c>
      <c r="G85" s="14">
        <v>12.321166666666601</v>
      </c>
      <c r="H85" s="14">
        <v>315.83096774193501</v>
      </c>
      <c r="I85" s="14">
        <v>1368.76833333333</v>
      </c>
      <c r="J85" s="14">
        <v>1218.64032258064</v>
      </c>
      <c r="K85" s="14">
        <v>352.02903225806398</v>
      </c>
      <c r="L85" s="14">
        <v>177.683333333333</v>
      </c>
      <c r="M85" s="14">
        <v>170.13387096774099</v>
      </c>
      <c r="N85" s="14">
        <v>190.74166666666599</v>
      </c>
      <c r="O85" s="14">
        <v>145.98548387096699</v>
      </c>
      <c r="P85" s="14">
        <v>92.741935483870904</v>
      </c>
      <c r="Q85" s="14">
        <v>218.35714285714201</v>
      </c>
      <c r="R85" s="14">
        <v>471.26129032258001</v>
      </c>
      <c r="S85" s="14">
        <v>674.85</v>
      </c>
      <c r="T85" s="14">
        <v>1288.9483870967699</v>
      </c>
      <c r="U85" s="14">
        <v>1184.8</v>
      </c>
      <c r="V85" s="14">
        <v>1760.3064516129</v>
      </c>
      <c r="W85" s="14">
        <v>872.73225806451603</v>
      </c>
      <c r="X85" s="14">
        <v>246.57</v>
      </c>
      <c r="Y85" s="14">
        <v>118.82564516129</v>
      </c>
      <c r="Z85" s="14">
        <v>60.164000000000001</v>
      </c>
      <c r="AA85" s="14">
        <v>50.670322580645099</v>
      </c>
      <c r="AB85" s="14">
        <v>51.099032258064497</v>
      </c>
      <c r="AC85" s="14">
        <v>77.390714285714196</v>
      </c>
      <c r="AD85" s="14">
        <v>380.10161290322498</v>
      </c>
      <c r="AE85" s="14">
        <v>557.47666666666601</v>
      </c>
      <c r="AF85" s="14">
        <v>991.19677419354798</v>
      </c>
      <c r="AG85" s="14">
        <v>1536.2</v>
      </c>
      <c r="AH85" s="14">
        <v>1835.22580645161</v>
      </c>
      <c r="AI85" s="14">
        <v>1440.1919354838701</v>
      </c>
      <c r="AJ85" s="14">
        <v>508.14666666666602</v>
      </c>
      <c r="AK85" s="14">
        <v>220.943548387096</v>
      </c>
      <c r="AL85" s="14">
        <v>88.396500000000003</v>
      </c>
      <c r="AM85" s="14">
        <v>64.631290322580597</v>
      </c>
      <c r="AN85" s="14">
        <v>51.549677419354801</v>
      </c>
      <c r="AO85" s="14">
        <v>59.856607142857101</v>
      </c>
      <c r="AP85" s="14">
        <v>130.61870967741899</v>
      </c>
      <c r="AQ85" s="14">
        <v>223.91</v>
      </c>
      <c r="AR85" s="14">
        <v>171.86290322580601</v>
      </c>
      <c r="AS85" s="14">
        <v>486.27666666666602</v>
      </c>
      <c r="AT85" s="14">
        <v>1383.42258064516</v>
      </c>
      <c r="AU85" s="14">
        <v>1112.0693548387101</v>
      </c>
      <c r="AV85" s="14">
        <v>459.56</v>
      </c>
      <c r="AW85" s="14">
        <v>120.586612903225</v>
      </c>
      <c r="AX85" s="14">
        <v>82.864666666666594</v>
      </c>
      <c r="AY85" s="14">
        <v>82.944193548387005</v>
      </c>
      <c r="AZ85" s="14">
        <v>870.62419354838698</v>
      </c>
      <c r="BA85" s="14">
        <v>2012.2413793103401</v>
      </c>
      <c r="BB85" s="14">
        <v>2198.4354838709601</v>
      </c>
      <c r="BC85" s="14">
        <v>1249.62666666666</v>
      </c>
      <c r="BD85" s="14">
        <v>1140.5403225806399</v>
      </c>
      <c r="BE85" s="14">
        <v>1834.81666666666</v>
      </c>
      <c r="BF85" s="14">
        <v>1405.25</v>
      </c>
      <c r="BG85" s="14">
        <v>430.60161290322498</v>
      </c>
      <c r="BH85" s="14">
        <v>240.606666666666</v>
      </c>
      <c r="BI85" s="14">
        <v>201.95806451612799</v>
      </c>
      <c r="BJ85" s="14">
        <v>174.969999999999</v>
      </c>
      <c r="BK85" s="14">
        <v>153.42903225806401</v>
      </c>
      <c r="BL85" s="14">
        <v>83.675483870967696</v>
      </c>
      <c r="BM85" s="14">
        <v>132.83375000000001</v>
      </c>
      <c r="BN85" s="14">
        <v>651.25806451612902</v>
      </c>
      <c r="BO85" s="14">
        <v>1101.6016666666601</v>
      </c>
      <c r="BP85" s="14">
        <v>1178.69354838709</v>
      </c>
      <c r="BQ85" s="14">
        <v>1243.1500000000001</v>
      </c>
      <c r="BR85" s="14">
        <v>1451.53225806451</v>
      </c>
      <c r="BS85" s="14">
        <v>1097.6419354838699</v>
      </c>
      <c r="BT85" s="14">
        <v>546.83999999999901</v>
      </c>
      <c r="BU85" s="14">
        <v>212.83064516128999</v>
      </c>
      <c r="BV85" s="14">
        <v>105.198166666666</v>
      </c>
      <c r="BW85" s="14">
        <v>80.204999999999998</v>
      </c>
      <c r="BX85" s="14">
        <v>88.049838709677402</v>
      </c>
      <c r="BY85" s="14">
        <v>504.09464285714199</v>
      </c>
      <c r="BZ85" s="14">
        <v>1101.0290322580599</v>
      </c>
      <c r="CA85" s="14">
        <v>1062.38333333333</v>
      </c>
      <c r="CB85" s="14">
        <v>1223.4838709677399</v>
      </c>
      <c r="CC85" s="14">
        <v>1809.7833333333299</v>
      </c>
      <c r="CD85" s="14">
        <v>2208.4516129032199</v>
      </c>
      <c r="CE85" s="14">
        <v>1333.1467741935401</v>
      </c>
      <c r="CF85" s="14">
        <v>429.90166666666602</v>
      </c>
      <c r="CG85" s="14">
        <v>159.359677419354</v>
      </c>
      <c r="CH85" s="14">
        <v>89.463333333333296</v>
      </c>
      <c r="CI85" s="14">
        <v>65.429193548387005</v>
      </c>
      <c r="CJ85" s="14">
        <v>69.714032258064506</v>
      </c>
      <c r="CK85" s="14">
        <v>164.17696428571401</v>
      </c>
      <c r="CL85" s="14">
        <v>652.23548387096696</v>
      </c>
      <c r="CM85" s="14">
        <v>820.34833333333302</v>
      </c>
      <c r="CN85" s="14">
        <v>1115.53870967741</v>
      </c>
      <c r="CO85" s="14">
        <v>2138.4333333333302</v>
      </c>
      <c r="CP85" s="14">
        <v>2505.22580645161</v>
      </c>
      <c r="CQ85" s="14">
        <v>1521.78548387096</v>
      </c>
      <c r="CR85" s="14">
        <v>348.229999999999</v>
      </c>
      <c r="CS85" s="14">
        <v>150.16387096774099</v>
      </c>
      <c r="CT85" s="14">
        <v>60.707333333333303</v>
      </c>
      <c r="CU85" s="14">
        <v>53.1166129032258</v>
      </c>
      <c r="CV85" s="14">
        <v>61.471451612903202</v>
      </c>
      <c r="CW85" s="14">
        <v>211.167586206896</v>
      </c>
      <c r="CX85" s="14">
        <v>1009.2064516129</v>
      </c>
      <c r="CY85" s="14">
        <v>1694.06666666666</v>
      </c>
      <c r="CZ85" s="14">
        <v>1986.0967741935401</v>
      </c>
      <c r="DA85" s="14">
        <v>2365.85</v>
      </c>
      <c r="DB85" s="14">
        <v>2333.16129032258</v>
      </c>
      <c r="DC85" s="14">
        <v>814.69032258064499</v>
      </c>
      <c r="DD85" s="14">
        <v>309.40166666666602</v>
      </c>
      <c r="DE85" s="14">
        <v>178.71451612903201</v>
      </c>
      <c r="DF85" s="14">
        <v>220.03833333333299</v>
      </c>
      <c r="DG85" s="14">
        <v>232.98709677419299</v>
      </c>
      <c r="DH85" s="14">
        <v>131.19999999999999</v>
      </c>
      <c r="DI85" s="14">
        <v>184.1</v>
      </c>
      <c r="DJ85" s="14">
        <v>923.15161290322499</v>
      </c>
      <c r="DK85" s="14">
        <v>1224.05</v>
      </c>
      <c r="DL85" s="14">
        <v>1771.4193548387</v>
      </c>
      <c r="DM85" s="14">
        <v>2690.9</v>
      </c>
      <c r="DN85" s="14">
        <v>2743.88709677419</v>
      </c>
      <c r="DO85" s="14">
        <v>1872.58064516129</v>
      </c>
      <c r="DP85" s="14">
        <v>814.861666666666</v>
      </c>
      <c r="DQ85" s="14">
        <v>314.36451612903198</v>
      </c>
      <c r="DR85" s="14">
        <v>141.07499999999899</v>
      </c>
      <c r="DS85" s="15">
        <v>81.780666666666605</v>
      </c>
    </row>
    <row r="86" spans="1:123" x14ac:dyDescent="0.25">
      <c r="A86" s="16" t="s">
        <v>97</v>
      </c>
      <c r="B86" s="17">
        <v>22</v>
      </c>
      <c r="C86" s="13" t="str">
        <f t="shared" si="5"/>
        <v>BB_L_16_GW_GW_LS_High_GW_GQ_12_005_22</v>
      </c>
      <c r="D86" s="18">
        <v>10</v>
      </c>
      <c r="E86" s="18">
        <v>10</v>
      </c>
      <c r="F86" s="18">
        <v>10</v>
      </c>
      <c r="G86" s="18">
        <v>10.046999999999899</v>
      </c>
      <c r="H86" s="18">
        <v>76.406129032257994</v>
      </c>
      <c r="I86" s="18">
        <v>915.12999999999897</v>
      </c>
      <c r="J86" s="18">
        <v>1488.16129032258</v>
      </c>
      <c r="K86" s="18">
        <v>738.50967741935403</v>
      </c>
      <c r="L86" s="18">
        <v>282.80666666666599</v>
      </c>
      <c r="M86" s="18">
        <v>175.41774193548301</v>
      </c>
      <c r="N86" s="18">
        <v>177.268333333333</v>
      </c>
      <c r="O86" s="18">
        <v>176.601612903225</v>
      </c>
      <c r="P86" s="18">
        <v>127.69999999999899</v>
      </c>
      <c r="Q86" s="18">
        <v>114.18714285714201</v>
      </c>
      <c r="R86" s="18">
        <v>294.37580645161199</v>
      </c>
      <c r="S86" s="18">
        <v>503.909999999999</v>
      </c>
      <c r="T86" s="18">
        <v>865.70161290322505</v>
      </c>
      <c r="U86" s="18">
        <v>1211.63333333333</v>
      </c>
      <c r="V86" s="18">
        <v>1370.58064516129</v>
      </c>
      <c r="W86" s="18">
        <v>1422.72903225806</v>
      </c>
      <c r="X86" s="18">
        <v>525.39333333333298</v>
      </c>
      <c r="Y86" s="18">
        <v>214.89516129032199</v>
      </c>
      <c r="Z86" s="18">
        <v>107.37316666666599</v>
      </c>
      <c r="AA86" s="18">
        <v>67.153387096774097</v>
      </c>
      <c r="AB86" s="18">
        <v>55.2129032258064</v>
      </c>
      <c r="AC86" s="18">
        <v>55.217857142857099</v>
      </c>
      <c r="AD86" s="18">
        <v>150.61822580645099</v>
      </c>
      <c r="AE86" s="18">
        <v>449.38333333333298</v>
      </c>
      <c r="AF86" s="18">
        <v>615.34838709677399</v>
      </c>
      <c r="AG86" s="18">
        <v>1215.74</v>
      </c>
      <c r="AH86" s="18">
        <v>1564.77419354838</v>
      </c>
      <c r="AI86" s="18">
        <v>1748.6290322580601</v>
      </c>
      <c r="AJ86" s="18">
        <v>1067.2066666666601</v>
      </c>
      <c r="AK86" s="18">
        <v>451.74354838709598</v>
      </c>
      <c r="AL86" s="18">
        <v>204.28833333333299</v>
      </c>
      <c r="AM86" s="18">
        <v>100.75387096774099</v>
      </c>
      <c r="AN86" s="18">
        <v>71.340483870967702</v>
      </c>
      <c r="AO86" s="18">
        <v>56.821964285714202</v>
      </c>
      <c r="AP86" s="18">
        <v>77.0896774193548</v>
      </c>
      <c r="AQ86" s="18">
        <v>158.474999999999</v>
      </c>
      <c r="AR86" s="18">
        <v>206.11290322580601</v>
      </c>
      <c r="AS86" s="18">
        <v>210.26999999999899</v>
      </c>
      <c r="AT86" s="18">
        <v>819.28870967741898</v>
      </c>
      <c r="AU86" s="18">
        <v>1360.8064516129</v>
      </c>
      <c r="AV86" s="18">
        <v>906.39499999999998</v>
      </c>
      <c r="AW86" s="18">
        <v>339.16451612903199</v>
      </c>
      <c r="AX86" s="18">
        <v>131.581666666666</v>
      </c>
      <c r="AY86" s="18">
        <v>73.590322580645093</v>
      </c>
      <c r="AZ86" s="18">
        <v>236.57935483870901</v>
      </c>
      <c r="BA86" s="18">
        <v>1109.20344827586</v>
      </c>
      <c r="BB86" s="18">
        <v>1949.35483870967</v>
      </c>
      <c r="BC86" s="18">
        <v>1798.7166666666601</v>
      </c>
      <c r="BD86" s="18">
        <v>1125.6709677419301</v>
      </c>
      <c r="BE86" s="18">
        <v>1585.8333333333301</v>
      </c>
      <c r="BF86" s="18">
        <v>1640.1451612903199</v>
      </c>
      <c r="BG86" s="18">
        <v>804.50645161290299</v>
      </c>
      <c r="BH86" s="18">
        <v>339.82</v>
      </c>
      <c r="BI86" s="18">
        <v>238.03870967741901</v>
      </c>
      <c r="BJ86" s="18">
        <v>191.54833333333301</v>
      </c>
      <c r="BK86" s="18">
        <v>171.054838709677</v>
      </c>
      <c r="BL86" s="18">
        <v>133.675806451612</v>
      </c>
      <c r="BM86" s="18">
        <v>83.103750000000005</v>
      </c>
      <c r="BN86" s="18">
        <v>260.16193548387099</v>
      </c>
      <c r="BO86" s="18">
        <v>775.47833333333301</v>
      </c>
      <c r="BP86" s="18">
        <v>1108.77419354838</v>
      </c>
      <c r="BQ86" s="18">
        <v>1130.3499999999999</v>
      </c>
      <c r="BR86" s="18">
        <v>1305.1129032258</v>
      </c>
      <c r="BS86" s="18">
        <v>1347.2580645161199</v>
      </c>
      <c r="BT86" s="18">
        <v>937.20333333333303</v>
      </c>
      <c r="BU86" s="18">
        <v>474.34032258064502</v>
      </c>
      <c r="BV86" s="18">
        <v>204.481666666666</v>
      </c>
      <c r="BW86" s="18">
        <v>116.943225806451</v>
      </c>
      <c r="BX86" s="18">
        <v>80.570483870967706</v>
      </c>
      <c r="BY86" s="18">
        <v>165.09339285714199</v>
      </c>
      <c r="BZ86" s="18">
        <v>686.07741935483796</v>
      </c>
      <c r="CA86" s="18">
        <v>1068.68333333333</v>
      </c>
      <c r="CB86" s="18">
        <v>1080.5967741935401</v>
      </c>
      <c r="CC86" s="18">
        <v>1374.45</v>
      </c>
      <c r="CD86" s="18">
        <v>1937.66129032258</v>
      </c>
      <c r="CE86" s="18">
        <v>1896.69354838709</v>
      </c>
      <c r="CF86" s="18">
        <v>878.49166666666599</v>
      </c>
      <c r="CG86" s="18">
        <v>332.24354838709598</v>
      </c>
      <c r="CH86" s="18">
        <v>156.19166666666601</v>
      </c>
      <c r="CI86" s="18">
        <v>93.631451612903106</v>
      </c>
      <c r="CJ86" s="18">
        <v>75.385000000000005</v>
      </c>
      <c r="CK86" s="18">
        <v>82.903749999999903</v>
      </c>
      <c r="CL86" s="18">
        <v>296.54838709677398</v>
      </c>
      <c r="CM86" s="18">
        <v>728.15833333333296</v>
      </c>
      <c r="CN86" s="18">
        <v>827.90483870967705</v>
      </c>
      <c r="CO86" s="18">
        <v>1443.18</v>
      </c>
      <c r="CP86" s="18">
        <v>2246.8709677419301</v>
      </c>
      <c r="CQ86" s="18">
        <v>2011.65483870967</v>
      </c>
      <c r="CR86" s="18">
        <v>520.82999999999902</v>
      </c>
      <c r="CS86" s="18">
        <v>249.98709677419299</v>
      </c>
      <c r="CT86" s="18">
        <v>108.4175</v>
      </c>
      <c r="CU86" s="18">
        <v>65.582580645161201</v>
      </c>
      <c r="CV86" s="18">
        <v>55.3091935483871</v>
      </c>
      <c r="CW86" s="18">
        <v>85.638965517241303</v>
      </c>
      <c r="CX86" s="18">
        <v>419.39677419354803</v>
      </c>
      <c r="CY86" s="18">
        <v>1176.05833333333</v>
      </c>
      <c r="CZ86" s="18">
        <v>1733.2419354838701</v>
      </c>
      <c r="DA86" s="18">
        <v>1987.06666666666</v>
      </c>
      <c r="DB86" s="18">
        <v>2282.2580645161202</v>
      </c>
      <c r="DC86" s="18">
        <v>1508.1451612903199</v>
      </c>
      <c r="DD86" s="18">
        <v>610.59166666666601</v>
      </c>
      <c r="DE86" s="18">
        <v>277.98870967741902</v>
      </c>
      <c r="DF86" s="18">
        <v>196.19833333333301</v>
      </c>
      <c r="DG86" s="18">
        <v>232.75645161290299</v>
      </c>
      <c r="DH86" s="18">
        <v>192.86290322580601</v>
      </c>
      <c r="DI86" s="18">
        <v>134.00535714285701</v>
      </c>
      <c r="DJ86" s="18">
        <v>385.19193548387</v>
      </c>
      <c r="DK86" s="18">
        <v>1168.37333333333</v>
      </c>
      <c r="DL86" s="18">
        <v>1199.96774193548</v>
      </c>
      <c r="DM86" s="18">
        <v>2145.36666666666</v>
      </c>
      <c r="DN86" s="18">
        <v>2571.9516129032199</v>
      </c>
      <c r="DO86" s="18">
        <v>2404.66129032258</v>
      </c>
      <c r="DP86" s="18">
        <v>1479.71333333333</v>
      </c>
      <c r="DQ86" s="18">
        <v>613.02419354838696</v>
      </c>
      <c r="DR86" s="18">
        <v>267.06166666666599</v>
      </c>
      <c r="DS86" s="19">
        <v>140.86666666666599</v>
      </c>
    </row>
    <row r="87" spans="1:123" x14ac:dyDescent="0.25">
      <c r="A87" s="12" t="s">
        <v>97</v>
      </c>
      <c r="B87" s="13">
        <v>23</v>
      </c>
      <c r="C87" s="13" t="str">
        <f t="shared" si="5"/>
        <v>BB_L_16_GW_GW_LS_High_GW_GQ_12_005_23</v>
      </c>
      <c r="D87" s="14">
        <v>10</v>
      </c>
      <c r="E87" s="14">
        <v>10</v>
      </c>
      <c r="F87" s="14">
        <v>10</v>
      </c>
      <c r="G87" s="14">
        <v>10.077499999999899</v>
      </c>
      <c r="H87" s="14">
        <v>99.791129032257999</v>
      </c>
      <c r="I87" s="14">
        <v>994.56499999999903</v>
      </c>
      <c r="J87" s="14">
        <v>1541.1129032258</v>
      </c>
      <c r="K87" s="14">
        <v>636.76129032257995</v>
      </c>
      <c r="L87" s="14">
        <v>241.57</v>
      </c>
      <c r="M87" s="14">
        <v>165.75645161290299</v>
      </c>
      <c r="N87" s="14">
        <v>180.613333333333</v>
      </c>
      <c r="O87" s="14">
        <v>174.98548387096699</v>
      </c>
      <c r="P87" s="14">
        <v>118.860967741935</v>
      </c>
      <c r="Q87" s="14">
        <v>119.47875000000001</v>
      </c>
      <c r="R87" s="14">
        <v>335.05967741935399</v>
      </c>
      <c r="S87" s="14">
        <v>540.84833333333302</v>
      </c>
      <c r="T87" s="14">
        <v>958.91612903225803</v>
      </c>
      <c r="U87" s="14">
        <v>1243.63333333333</v>
      </c>
      <c r="V87" s="14">
        <v>1471.2419354838701</v>
      </c>
      <c r="W87" s="14">
        <v>1369.75</v>
      </c>
      <c r="X87" s="14">
        <v>423.26666666666603</v>
      </c>
      <c r="Y87" s="14">
        <v>185.435483870967</v>
      </c>
      <c r="Z87" s="14">
        <v>88.790833333333296</v>
      </c>
      <c r="AA87" s="14">
        <v>59.796935483870897</v>
      </c>
      <c r="AB87" s="14">
        <v>52.419516129032203</v>
      </c>
      <c r="AC87" s="14">
        <v>55.084821428571402</v>
      </c>
      <c r="AD87" s="14">
        <v>182.40225806451599</v>
      </c>
      <c r="AE87" s="14">
        <v>499.03166666666601</v>
      </c>
      <c r="AF87" s="14">
        <v>665.24516129032202</v>
      </c>
      <c r="AG87" s="14">
        <v>1335.66333333333</v>
      </c>
      <c r="AH87" s="14">
        <v>1642.0161290322501</v>
      </c>
      <c r="AI87" s="14">
        <v>1763.88709677419</v>
      </c>
      <c r="AJ87" s="14">
        <v>931.344999999999</v>
      </c>
      <c r="AK87" s="14">
        <v>373.14677419354803</v>
      </c>
      <c r="AL87" s="14">
        <v>162.91</v>
      </c>
      <c r="AM87" s="14">
        <v>83.682580645161195</v>
      </c>
      <c r="AN87" s="14">
        <v>64.116129032258002</v>
      </c>
      <c r="AO87" s="14">
        <v>52.953214285714203</v>
      </c>
      <c r="AP87" s="14">
        <v>82.517258064516099</v>
      </c>
      <c r="AQ87" s="14">
        <v>173.82333333333301</v>
      </c>
      <c r="AR87" s="14">
        <v>205.13548387096699</v>
      </c>
      <c r="AS87" s="14">
        <v>227.97499999999999</v>
      </c>
      <c r="AT87" s="14">
        <v>954.46129032258</v>
      </c>
      <c r="AU87" s="14">
        <v>1391.5161290322501</v>
      </c>
      <c r="AV87" s="14">
        <v>813.31999999999903</v>
      </c>
      <c r="AW87" s="14">
        <v>259.74516129032202</v>
      </c>
      <c r="AX87" s="14">
        <v>110.539</v>
      </c>
      <c r="AY87" s="14">
        <v>63.795322580645099</v>
      </c>
      <c r="AZ87" s="14">
        <v>310.92709677419299</v>
      </c>
      <c r="BA87" s="14">
        <v>1343.56206896551</v>
      </c>
      <c r="BB87" s="14">
        <v>2121.7580645161202</v>
      </c>
      <c r="BC87" s="14">
        <v>1756.2666666666601</v>
      </c>
      <c r="BD87" s="14">
        <v>1069.6564516128999</v>
      </c>
      <c r="BE87" s="14">
        <v>1684.5333333333299</v>
      </c>
      <c r="BF87" s="14">
        <v>1682.3064516129</v>
      </c>
      <c r="BG87" s="14">
        <v>723.13064516128998</v>
      </c>
      <c r="BH87" s="14">
        <v>303.09833333333302</v>
      </c>
      <c r="BI87" s="14">
        <v>225.86612903225799</v>
      </c>
      <c r="BJ87" s="14">
        <v>185.38166666666601</v>
      </c>
      <c r="BK87" s="14">
        <v>168.74677419354799</v>
      </c>
      <c r="BL87" s="14">
        <v>124.72822580645099</v>
      </c>
      <c r="BM87" s="14">
        <v>77.093392857142803</v>
      </c>
      <c r="BN87" s="14">
        <v>316.066129032258</v>
      </c>
      <c r="BO87" s="14">
        <v>867.18333333333305</v>
      </c>
      <c r="BP87" s="14">
        <v>1166.5483870967701</v>
      </c>
      <c r="BQ87" s="14">
        <v>1154.55</v>
      </c>
      <c r="BR87" s="14">
        <v>1358.0645161290299</v>
      </c>
      <c r="BS87" s="14">
        <v>1338.7580645161199</v>
      </c>
      <c r="BT87" s="14">
        <v>856.94499999999903</v>
      </c>
      <c r="BU87" s="14">
        <v>401.42903225806401</v>
      </c>
      <c r="BV87" s="14">
        <v>164.21499999999901</v>
      </c>
      <c r="BW87" s="14">
        <v>103.11951612903199</v>
      </c>
      <c r="BX87" s="14">
        <v>72.817419354838705</v>
      </c>
      <c r="BY87" s="14">
        <v>197.95678571428499</v>
      </c>
      <c r="BZ87" s="14">
        <v>792.70967741935397</v>
      </c>
      <c r="CA87" s="14">
        <v>1103.4166666666599</v>
      </c>
      <c r="CB87" s="14">
        <v>1106.85483870967</v>
      </c>
      <c r="CC87" s="14">
        <v>1472.63333333333</v>
      </c>
      <c r="CD87" s="14">
        <v>2060.8064516129002</v>
      </c>
      <c r="CE87" s="14">
        <v>1854.35483870967</v>
      </c>
      <c r="CF87" s="14">
        <v>754.08166666666602</v>
      </c>
      <c r="CG87" s="14">
        <v>272.10161290322498</v>
      </c>
      <c r="CH87" s="14">
        <v>131.19833333333301</v>
      </c>
      <c r="CI87" s="14">
        <v>80.728709677419303</v>
      </c>
      <c r="CJ87" s="14">
        <v>70.686451612903198</v>
      </c>
      <c r="CK87" s="14">
        <v>85.1767857142857</v>
      </c>
      <c r="CL87" s="14">
        <v>356.572580645161</v>
      </c>
      <c r="CM87" s="14">
        <v>787.29333333333295</v>
      </c>
      <c r="CN87" s="14">
        <v>868.98387096774195</v>
      </c>
      <c r="CO87" s="14">
        <v>1624.9166666666599</v>
      </c>
      <c r="CP87" s="14">
        <v>2387.9354838709601</v>
      </c>
      <c r="CQ87" s="14">
        <v>1999.4129032257999</v>
      </c>
      <c r="CR87" s="14">
        <v>491.183333333333</v>
      </c>
      <c r="CS87" s="14">
        <v>233.638709677419</v>
      </c>
      <c r="CT87" s="14">
        <v>90.334000000000003</v>
      </c>
      <c r="CU87" s="14">
        <v>60.421451612903198</v>
      </c>
      <c r="CV87" s="14">
        <v>53.841612903225801</v>
      </c>
      <c r="CW87" s="14">
        <v>97.033965517241299</v>
      </c>
      <c r="CX87" s="14">
        <v>526.79032258064501</v>
      </c>
      <c r="CY87" s="14">
        <v>1355.65333333333</v>
      </c>
      <c r="CZ87" s="14">
        <v>1854.0967741935401</v>
      </c>
      <c r="DA87" s="14">
        <v>2103.75</v>
      </c>
      <c r="DB87" s="14">
        <v>2477.22580645161</v>
      </c>
      <c r="DC87" s="14">
        <v>1397.6064516128999</v>
      </c>
      <c r="DD87" s="14">
        <v>512.06500000000005</v>
      </c>
      <c r="DE87" s="14">
        <v>238.66774193548301</v>
      </c>
      <c r="DF87" s="14">
        <v>189.60833333333301</v>
      </c>
      <c r="DG87" s="14">
        <v>239.062903225806</v>
      </c>
      <c r="DH87" s="14">
        <v>180.767741935483</v>
      </c>
      <c r="DI87" s="14">
        <v>127.70178571428499</v>
      </c>
      <c r="DJ87" s="14">
        <v>465.16935483870901</v>
      </c>
      <c r="DK87" s="14">
        <v>1273.0333333333299</v>
      </c>
      <c r="DL87" s="14">
        <v>1289.2903225806399</v>
      </c>
      <c r="DM87" s="14">
        <v>2360.9333333333302</v>
      </c>
      <c r="DN87" s="14">
        <v>2690.3548387096698</v>
      </c>
      <c r="DO87" s="14">
        <v>2384.5967741935401</v>
      </c>
      <c r="DP87" s="14">
        <v>1339.84</v>
      </c>
      <c r="DQ87" s="14">
        <v>512.599999999999</v>
      </c>
      <c r="DR87" s="14">
        <v>223.611666666666</v>
      </c>
      <c r="DS87" s="15">
        <v>120.139666666666</v>
      </c>
    </row>
    <row r="88" spans="1:123" x14ac:dyDescent="0.25">
      <c r="A88" s="16" t="s">
        <v>97</v>
      </c>
      <c r="B88" s="17">
        <v>24</v>
      </c>
      <c r="C88" s="13" t="str">
        <f t="shared" si="5"/>
        <v>BB_L_16_GW_GW_LS_High_GW_GQ_12_005_24</v>
      </c>
      <c r="D88" s="18">
        <v>10</v>
      </c>
      <c r="E88" s="18">
        <v>10</v>
      </c>
      <c r="F88" s="18">
        <v>10</v>
      </c>
      <c r="G88" s="18">
        <v>10.0985</v>
      </c>
      <c r="H88" s="18">
        <v>112.564677419354</v>
      </c>
      <c r="I88" s="18">
        <v>1028.55833333333</v>
      </c>
      <c r="J88" s="18">
        <v>1550.6129032258</v>
      </c>
      <c r="K88" s="18">
        <v>593.71129032258</v>
      </c>
      <c r="L88" s="18">
        <v>225.694999999999</v>
      </c>
      <c r="M88" s="18">
        <v>162.86290322580601</v>
      </c>
      <c r="N88" s="18">
        <v>183.1</v>
      </c>
      <c r="O88" s="18">
        <v>174.332258064516</v>
      </c>
      <c r="P88" s="18">
        <v>114.844516129032</v>
      </c>
      <c r="Q88" s="18">
        <v>122.811428571428</v>
      </c>
      <c r="R88" s="18">
        <v>354.00483870967702</v>
      </c>
      <c r="S88" s="18">
        <v>555.89666666666596</v>
      </c>
      <c r="T88" s="18">
        <v>999.91290322580596</v>
      </c>
      <c r="U88" s="18">
        <v>1247.9666666666601</v>
      </c>
      <c r="V88" s="18">
        <v>1516.7580645161199</v>
      </c>
      <c r="W88" s="18">
        <v>1333.11612903225</v>
      </c>
      <c r="X88" s="18">
        <v>380.63166666666598</v>
      </c>
      <c r="Y88" s="18">
        <v>172.51612903225799</v>
      </c>
      <c r="Z88" s="18">
        <v>80.297166666666598</v>
      </c>
      <c r="AA88" s="18">
        <v>56.201290322580597</v>
      </c>
      <c r="AB88" s="18">
        <v>51.050322580645101</v>
      </c>
      <c r="AC88" s="18">
        <v>55.089285714285701</v>
      </c>
      <c r="AD88" s="18">
        <v>198.483225806451</v>
      </c>
      <c r="AE88" s="18">
        <v>519.72500000000002</v>
      </c>
      <c r="AF88" s="18">
        <v>688.07419354838703</v>
      </c>
      <c r="AG88" s="18">
        <v>1385.5333333333299</v>
      </c>
      <c r="AH88" s="18">
        <v>1673.46774193548</v>
      </c>
      <c r="AI88" s="18">
        <v>1760.1129032258</v>
      </c>
      <c r="AJ88" s="18">
        <v>862.90166666666596</v>
      </c>
      <c r="AK88" s="18">
        <v>338.685483870967</v>
      </c>
      <c r="AL88" s="18">
        <v>144.255333333333</v>
      </c>
      <c r="AM88" s="18">
        <v>76.484193548387097</v>
      </c>
      <c r="AN88" s="18">
        <v>60.849999999999902</v>
      </c>
      <c r="AO88" s="18">
        <v>51.1714285714285</v>
      </c>
      <c r="AP88" s="18">
        <v>85.174677419354794</v>
      </c>
      <c r="AQ88" s="18">
        <v>180.22333333333299</v>
      </c>
      <c r="AR88" s="18">
        <v>202.89193548386999</v>
      </c>
      <c r="AS88" s="18">
        <v>238.15333333333299</v>
      </c>
      <c r="AT88" s="18">
        <v>1013.68870967741</v>
      </c>
      <c r="AU88" s="18">
        <v>1393.96774193548</v>
      </c>
      <c r="AV88" s="18">
        <v>765.96500000000003</v>
      </c>
      <c r="AW88" s="18">
        <v>223.25322580645101</v>
      </c>
      <c r="AX88" s="18">
        <v>101.886333333333</v>
      </c>
      <c r="AY88" s="18">
        <v>59.066451612903201</v>
      </c>
      <c r="AZ88" s="18">
        <v>351.35838709677398</v>
      </c>
      <c r="BA88" s="18">
        <v>1455.80689655172</v>
      </c>
      <c r="BB88" s="18">
        <v>2196.7096774193501</v>
      </c>
      <c r="BC88" s="18">
        <v>1727.6666666666599</v>
      </c>
      <c r="BD88" s="18">
        <v>1043.7548387096699</v>
      </c>
      <c r="BE88" s="18">
        <v>1722.31666666666</v>
      </c>
      <c r="BF88" s="18">
        <v>1692.5161290322501</v>
      </c>
      <c r="BG88" s="18">
        <v>684.07903225806399</v>
      </c>
      <c r="BH88" s="18">
        <v>289.08</v>
      </c>
      <c r="BI88" s="18">
        <v>221.02258064516101</v>
      </c>
      <c r="BJ88" s="18">
        <v>183.071666666666</v>
      </c>
      <c r="BK88" s="18">
        <v>167.93225806451599</v>
      </c>
      <c r="BL88" s="18">
        <v>120.19677419354799</v>
      </c>
      <c r="BM88" s="18">
        <v>74.878035714285701</v>
      </c>
      <c r="BN88" s="18">
        <v>344.63064516128998</v>
      </c>
      <c r="BO88" s="18">
        <v>905.80833333333305</v>
      </c>
      <c r="BP88" s="18">
        <v>1185.7903225806399</v>
      </c>
      <c r="BQ88" s="18">
        <v>1162.11666666666</v>
      </c>
      <c r="BR88" s="18">
        <v>1378.9516129032199</v>
      </c>
      <c r="BS88" s="18">
        <v>1326.4354838709601</v>
      </c>
      <c r="BT88" s="18">
        <v>814.23333333333301</v>
      </c>
      <c r="BU88" s="18">
        <v>367.65483870967699</v>
      </c>
      <c r="BV88" s="18">
        <v>146.583333333333</v>
      </c>
      <c r="BW88" s="18">
        <v>97.238225806451595</v>
      </c>
      <c r="BX88" s="18">
        <v>69.303387096774102</v>
      </c>
      <c r="BY88" s="18">
        <v>215.50357142857101</v>
      </c>
      <c r="BZ88" s="18">
        <v>840.28548387096703</v>
      </c>
      <c r="CA88" s="18">
        <v>1111.1666666666599</v>
      </c>
      <c r="CB88" s="18">
        <v>1114.4838709677399</v>
      </c>
      <c r="CC88" s="18">
        <v>1515.5166666666601</v>
      </c>
      <c r="CD88" s="18">
        <v>2109.6451612903202</v>
      </c>
      <c r="CE88" s="18">
        <v>1821.77419354838</v>
      </c>
      <c r="CF88" s="18">
        <v>695.71666666666601</v>
      </c>
      <c r="CG88" s="18">
        <v>246.16774193548301</v>
      </c>
      <c r="CH88" s="18">
        <v>120.586</v>
      </c>
      <c r="CI88" s="18">
        <v>75.172580645161204</v>
      </c>
      <c r="CJ88" s="18">
        <v>68.494193548387003</v>
      </c>
      <c r="CK88" s="18">
        <v>86.609285714285704</v>
      </c>
      <c r="CL88" s="18">
        <v>385.45322580645097</v>
      </c>
      <c r="CM88" s="18">
        <v>809.06833333333304</v>
      </c>
      <c r="CN88" s="18">
        <v>885.86290322580601</v>
      </c>
      <c r="CO88" s="18">
        <v>1709.2666666666601</v>
      </c>
      <c r="CP88" s="18">
        <v>2446.1935483870898</v>
      </c>
      <c r="CQ88" s="18">
        <v>1980.03870967741</v>
      </c>
      <c r="CR88" s="18">
        <v>472.78666666666601</v>
      </c>
      <c r="CS88" s="18">
        <v>225.74354838709601</v>
      </c>
      <c r="CT88" s="18">
        <v>82.243666666666599</v>
      </c>
      <c r="CU88" s="18">
        <v>58.276451612903202</v>
      </c>
      <c r="CV88" s="18">
        <v>53.309354838709602</v>
      </c>
      <c r="CW88" s="18">
        <v>103.224310344827</v>
      </c>
      <c r="CX88" s="18">
        <v>580.658064516129</v>
      </c>
      <c r="CY88" s="18">
        <v>1435.38333333333</v>
      </c>
      <c r="CZ88" s="18">
        <v>1909.2096774193501</v>
      </c>
      <c r="DA88" s="18">
        <v>2154.4333333333302</v>
      </c>
      <c r="DB88" s="18">
        <v>2562.7903225806399</v>
      </c>
      <c r="DC88" s="18">
        <v>1356.9096774193499</v>
      </c>
      <c r="DD88" s="18">
        <v>470.83166666666602</v>
      </c>
      <c r="DE88" s="18">
        <v>222.55806451612901</v>
      </c>
      <c r="DF88" s="18">
        <v>188.32</v>
      </c>
      <c r="DG88" s="18">
        <v>242.52258064516101</v>
      </c>
      <c r="DH88" s="18">
        <v>174.906451612903</v>
      </c>
      <c r="DI88" s="18">
        <v>125.49999999999901</v>
      </c>
      <c r="DJ88" s="18">
        <v>503.685483870967</v>
      </c>
      <c r="DK88" s="18">
        <v>1311.15</v>
      </c>
      <c r="DL88" s="18">
        <v>1327.69354838709</v>
      </c>
      <c r="DM88" s="18">
        <v>2453.4166666666601</v>
      </c>
      <c r="DN88" s="18">
        <v>2741.5645161290299</v>
      </c>
      <c r="DO88" s="18">
        <v>2364.72580645161</v>
      </c>
      <c r="DP88" s="18">
        <v>1270.37333333333</v>
      </c>
      <c r="DQ88" s="18">
        <v>469.05</v>
      </c>
      <c r="DR88" s="18">
        <v>204.9</v>
      </c>
      <c r="DS88" s="19">
        <v>110.967333333333</v>
      </c>
    </row>
    <row r="89" spans="1:123" x14ac:dyDescent="0.25">
      <c r="A89" s="12" t="s">
        <v>97</v>
      </c>
      <c r="B89" s="13">
        <v>25</v>
      </c>
      <c r="C89" s="13" t="str">
        <f t="shared" si="5"/>
        <v>BB_L_16_GW_GW_LS_High_GW_GQ_12_005_25</v>
      </c>
      <c r="D89" s="14">
        <v>10</v>
      </c>
      <c r="E89" s="14">
        <v>10</v>
      </c>
      <c r="F89" s="14">
        <v>10</v>
      </c>
      <c r="G89" s="14">
        <v>10.0006666666666</v>
      </c>
      <c r="H89" s="14">
        <v>22.011451612903201</v>
      </c>
      <c r="I89" s="14">
        <v>591.71233333333305</v>
      </c>
      <c r="J89" s="14">
        <v>1355.27419354838</v>
      </c>
      <c r="K89" s="14">
        <v>1070.37741935483</v>
      </c>
      <c r="L89" s="14">
        <v>419.986666666666</v>
      </c>
      <c r="M89" s="14">
        <v>209.07903225806399</v>
      </c>
      <c r="N89" s="14">
        <v>173.31166666666601</v>
      </c>
      <c r="O89" s="14">
        <v>182.61612903225799</v>
      </c>
      <c r="P89" s="14">
        <v>155.322580645161</v>
      </c>
      <c r="Q89" s="14">
        <v>109.59464285714201</v>
      </c>
      <c r="R89" s="14">
        <v>186.02419354838699</v>
      </c>
      <c r="S89" s="14">
        <v>396.36666666666599</v>
      </c>
      <c r="T89" s="14">
        <v>649.29032258064501</v>
      </c>
      <c r="U89" s="14">
        <v>1141.6399999999901</v>
      </c>
      <c r="V89" s="14">
        <v>1181.8225806451601</v>
      </c>
      <c r="W89" s="14">
        <v>1554.0967741935401</v>
      </c>
      <c r="X89" s="14">
        <v>841.88833333333298</v>
      </c>
      <c r="Y89" s="14">
        <v>307.04838709677398</v>
      </c>
      <c r="Z89" s="14">
        <v>149.38166666666601</v>
      </c>
      <c r="AA89" s="14">
        <v>81.1758064516129</v>
      </c>
      <c r="AB89" s="14">
        <v>59.274032258064501</v>
      </c>
      <c r="AC89" s="14">
        <v>54.076428571428501</v>
      </c>
      <c r="AD89" s="14">
        <v>79.637419354838599</v>
      </c>
      <c r="AE89" s="14">
        <v>305.5</v>
      </c>
      <c r="AF89" s="14">
        <v>520.47419354838701</v>
      </c>
      <c r="AG89" s="14">
        <v>939.33</v>
      </c>
      <c r="AH89" s="14">
        <v>1404.6774193548299</v>
      </c>
      <c r="AI89" s="14">
        <v>1699.7580645161199</v>
      </c>
      <c r="AJ89" s="14">
        <v>1428.7166666666601</v>
      </c>
      <c r="AK89" s="14">
        <v>673.35645161290302</v>
      </c>
      <c r="AL89" s="14">
        <v>315.50333333333299</v>
      </c>
      <c r="AM89" s="14">
        <v>147.18225806451599</v>
      </c>
      <c r="AN89" s="14">
        <v>87.190161290322493</v>
      </c>
      <c r="AO89" s="14">
        <v>65.270357142857094</v>
      </c>
      <c r="AP89" s="14">
        <v>60.3438709677419</v>
      </c>
      <c r="AQ89" s="14">
        <v>110.046166666666</v>
      </c>
      <c r="AR89" s="14">
        <v>197.49516129032199</v>
      </c>
      <c r="AS89" s="14">
        <v>180.65833333333299</v>
      </c>
      <c r="AT89" s="14">
        <v>468.87096774193498</v>
      </c>
      <c r="AU89" s="14">
        <v>1237.3</v>
      </c>
      <c r="AV89" s="14">
        <v>1163.2149999999999</v>
      </c>
      <c r="AW89" s="14">
        <v>559.1</v>
      </c>
      <c r="AX89" s="14">
        <v>197.87833333333299</v>
      </c>
      <c r="AY89" s="14">
        <v>96.073064516128994</v>
      </c>
      <c r="AZ89" s="14">
        <v>99.123709677419299</v>
      </c>
      <c r="BA89" s="14">
        <v>596.47931034482701</v>
      </c>
      <c r="BB89" s="14">
        <v>1595.66129032258</v>
      </c>
      <c r="BC89" s="14">
        <v>1973.4833333333299</v>
      </c>
      <c r="BD89" s="14">
        <v>1348.22580645161</v>
      </c>
      <c r="BE89" s="14">
        <v>1322.2166666666601</v>
      </c>
      <c r="BF89" s="14">
        <v>1641.3064516129</v>
      </c>
      <c r="BG89" s="14">
        <v>1147.7596774193501</v>
      </c>
      <c r="BH89" s="14">
        <v>478.19</v>
      </c>
      <c r="BI89" s="14">
        <v>277.20322580645097</v>
      </c>
      <c r="BJ89" s="14">
        <v>211.55</v>
      </c>
      <c r="BK89" s="14">
        <v>179.44677419354801</v>
      </c>
      <c r="BL89" s="14">
        <v>156.63064516129</v>
      </c>
      <c r="BM89" s="14">
        <v>103.478035714285</v>
      </c>
      <c r="BN89" s="14">
        <v>124.85322580645099</v>
      </c>
      <c r="BO89" s="14">
        <v>517.08500000000004</v>
      </c>
      <c r="BP89" s="14">
        <v>967.10322580645095</v>
      </c>
      <c r="BQ89" s="14">
        <v>1114.5833333333301</v>
      </c>
      <c r="BR89" s="14">
        <v>1188.3225806451601</v>
      </c>
      <c r="BS89" s="14">
        <v>1372.1129032258</v>
      </c>
      <c r="BT89" s="14">
        <v>1163.62666666666</v>
      </c>
      <c r="BU89" s="14">
        <v>689.73387096774195</v>
      </c>
      <c r="BV89" s="14">
        <v>321.74833333333299</v>
      </c>
      <c r="BW89" s="14">
        <v>150.10322580645101</v>
      </c>
      <c r="BX89" s="14">
        <v>99.554032258064495</v>
      </c>
      <c r="BY89" s="14">
        <v>90.627678571428504</v>
      </c>
      <c r="BZ89" s="14">
        <v>379.94354838709597</v>
      </c>
      <c r="CA89" s="14">
        <v>950.92666666666605</v>
      </c>
      <c r="CB89" s="14">
        <v>1043.3709677419299</v>
      </c>
      <c r="CC89" s="14">
        <v>1198.38333333333</v>
      </c>
      <c r="CD89" s="14">
        <v>1674.0645161290299</v>
      </c>
      <c r="CE89" s="14">
        <v>2023.0967741935401</v>
      </c>
      <c r="CF89" s="14">
        <v>1268.7633333333299</v>
      </c>
      <c r="CG89" s="14">
        <v>524.88548387096705</v>
      </c>
      <c r="CH89" s="14">
        <v>223.088333333333</v>
      </c>
      <c r="CI89" s="14">
        <v>122.418709677419</v>
      </c>
      <c r="CJ89" s="14">
        <v>81.347580645161202</v>
      </c>
      <c r="CK89" s="14">
        <v>75.273035714285697</v>
      </c>
      <c r="CL89" s="14">
        <v>147.925806451612</v>
      </c>
      <c r="CM89" s="14">
        <v>567.79833333333295</v>
      </c>
      <c r="CN89" s="14">
        <v>769.11451612903204</v>
      </c>
      <c r="CO89" s="14">
        <v>1092.3216666666599</v>
      </c>
      <c r="CP89" s="14">
        <v>1934.69354838709</v>
      </c>
      <c r="CQ89" s="14">
        <v>2182.5967741935401</v>
      </c>
      <c r="CR89" s="14">
        <v>790.219999999999</v>
      </c>
      <c r="CS89" s="14">
        <v>326.935483870967</v>
      </c>
      <c r="CT89" s="14">
        <v>162.84666666666601</v>
      </c>
      <c r="CU89" s="14">
        <v>81.11</v>
      </c>
      <c r="CV89" s="14">
        <v>59.188709677419297</v>
      </c>
      <c r="CW89" s="14">
        <v>63.2427586206896</v>
      </c>
      <c r="CX89" s="14">
        <v>208.75838709677399</v>
      </c>
      <c r="CY89" s="14">
        <v>842.41333333333296</v>
      </c>
      <c r="CZ89" s="14">
        <v>1518.38709677419</v>
      </c>
      <c r="DA89" s="14">
        <v>1823.4666666666601</v>
      </c>
      <c r="DB89" s="14">
        <v>2139.7903225806399</v>
      </c>
      <c r="DC89" s="14">
        <v>1942.1451612903199</v>
      </c>
      <c r="DD89" s="14">
        <v>951.46166666666602</v>
      </c>
      <c r="DE89" s="14">
        <v>397.58870967741899</v>
      </c>
      <c r="DF89" s="14">
        <v>220.73333333333301</v>
      </c>
      <c r="DG89" s="14">
        <v>214.95967741935399</v>
      </c>
      <c r="DH89" s="14">
        <v>223.85322580645101</v>
      </c>
      <c r="DI89" s="14">
        <v>156.74285714285699</v>
      </c>
      <c r="DJ89" s="14">
        <v>205.601612903225</v>
      </c>
      <c r="DK89" s="14">
        <v>883.65</v>
      </c>
      <c r="DL89" s="14">
        <v>1110.88709677419</v>
      </c>
      <c r="DM89" s="14">
        <v>1695.7666666666601</v>
      </c>
      <c r="DN89" s="14">
        <v>2420.0322580645102</v>
      </c>
      <c r="DO89" s="14">
        <v>2539.4354838709601</v>
      </c>
      <c r="DP89" s="14">
        <v>1925.5</v>
      </c>
      <c r="DQ89" s="14">
        <v>914.64354838709596</v>
      </c>
      <c r="DR89" s="14">
        <v>392.55500000000001</v>
      </c>
      <c r="DS89" s="15">
        <v>195.833333333333</v>
      </c>
    </row>
    <row r="90" spans="1:123" x14ac:dyDescent="0.25">
      <c r="A90" s="16" t="s">
        <v>97</v>
      </c>
      <c r="B90" s="17">
        <v>26</v>
      </c>
      <c r="C90" s="13" t="str">
        <f t="shared" si="5"/>
        <v>BB_L_16_GW_GW_LS_High_GW_GQ_12_005_26</v>
      </c>
      <c r="D90" s="18">
        <v>10</v>
      </c>
      <c r="E90" s="18">
        <v>10</v>
      </c>
      <c r="F90" s="18">
        <v>10</v>
      </c>
      <c r="G90" s="18">
        <v>10.001666666666599</v>
      </c>
      <c r="H90" s="18">
        <v>27.948709677419298</v>
      </c>
      <c r="I90" s="18">
        <v>675.85833333333301</v>
      </c>
      <c r="J90" s="18">
        <v>1496.9193548387</v>
      </c>
      <c r="K90" s="18">
        <v>1003.3629032258</v>
      </c>
      <c r="L90" s="18">
        <v>353.16166666666601</v>
      </c>
      <c r="M90" s="18">
        <v>186.416129032258</v>
      </c>
      <c r="N90" s="18">
        <v>171.00166666666601</v>
      </c>
      <c r="O90" s="18">
        <v>184.66774193548301</v>
      </c>
      <c r="P90" s="18">
        <v>149.488709677419</v>
      </c>
      <c r="Q90" s="18">
        <v>103.78446428571399</v>
      </c>
      <c r="R90" s="18">
        <v>211.046774193548</v>
      </c>
      <c r="S90" s="18">
        <v>435.88666666666597</v>
      </c>
      <c r="T90" s="18">
        <v>708.95967741935397</v>
      </c>
      <c r="U90" s="18">
        <v>1225.75</v>
      </c>
      <c r="V90" s="18">
        <v>1223</v>
      </c>
      <c r="W90" s="18">
        <v>1595.88709677419</v>
      </c>
      <c r="X90" s="18">
        <v>714.11666666666599</v>
      </c>
      <c r="Y90" s="18">
        <v>253.148387096774</v>
      </c>
      <c r="Z90" s="18">
        <v>126.71250000000001</v>
      </c>
      <c r="AA90" s="18">
        <v>71.297903225806394</v>
      </c>
      <c r="AB90" s="18">
        <v>55.529354838709601</v>
      </c>
      <c r="AC90" s="18">
        <v>52.960535714285697</v>
      </c>
      <c r="AD90" s="18">
        <v>89.759354838709697</v>
      </c>
      <c r="AE90" s="18">
        <v>357.18</v>
      </c>
      <c r="AF90" s="18">
        <v>553.28709677419295</v>
      </c>
      <c r="AG90" s="18">
        <v>1053.40166666666</v>
      </c>
      <c r="AH90" s="18">
        <v>1491.88709677419</v>
      </c>
      <c r="AI90" s="18">
        <v>1770.4354838709601</v>
      </c>
      <c r="AJ90" s="18">
        <v>1352.3133333333301</v>
      </c>
      <c r="AK90" s="18">
        <v>567.52096774193501</v>
      </c>
      <c r="AL90" s="18">
        <v>259.60833333333301</v>
      </c>
      <c r="AM90" s="18">
        <v>117.39870967741901</v>
      </c>
      <c r="AN90" s="18">
        <v>75.421935483870897</v>
      </c>
      <c r="AO90" s="18">
        <v>59.177142857142798</v>
      </c>
      <c r="AP90" s="18">
        <v>59.847258064516097</v>
      </c>
      <c r="AQ90" s="18">
        <v>121.33116666666599</v>
      </c>
      <c r="AR90" s="18">
        <v>208.40483870967699</v>
      </c>
      <c r="AS90" s="18">
        <v>177.541666666666</v>
      </c>
      <c r="AT90" s="18">
        <v>553.84193548386997</v>
      </c>
      <c r="AU90" s="18">
        <v>1352.19354838709</v>
      </c>
      <c r="AV90" s="18">
        <v>1120.71166666666</v>
      </c>
      <c r="AW90" s="18">
        <v>464.69032258064499</v>
      </c>
      <c r="AX90" s="18">
        <v>153.208333333333</v>
      </c>
      <c r="AY90" s="18">
        <v>83.539516129032194</v>
      </c>
      <c r="AZ90" s="18">
        <v>113.192741935483</v>
      </c>
      <c r="BA90" s="18">
        <v>751.61724137931003</v>
      </c>
      <c r="BB90" s="18">
        <v>1810.4193548387</v>
      </c>
      <c r="BC90" s="18">
        <v>2033.9666666666601</v>
      </c>
      <c r="BD90" s="18">
        <v>1272.4241935483799</v>
      </c>
      <c r="BE90" s="18">
        <v>1433.9</v>
      </c>
      <c r="BF90" s="18">
        <v>1737.7096774193501</v>
      </c>
      <c r="BG90" s="18">
        <v>1080.2483870967701</v>
      </c>
      <c r="BH90" s="18">
        <v>412.159999999999</v>
      </c>
      <c r="BI90" s="18">
        <v>254.75967741935401</v>
      </c>
      <c r="BJ90" s="18">
        <v>203.52666666666599</v>
      </c>
      <c r="BK90" s="18">
        <v>176.212903225806</v>
      </c>
      <c r="BL90" s="18">
        <v>152.02419354838699</v>
      </c>
      <c r="BM90" s="18">
        <v>93.288035714285698</v>
      </c>
      <c r="BN90" s="18">
        <v>140.74661290322501</v>
      </c>
      <c r="BO90" s="18">
        <v>603.70833333333303</v>
      </c>
      <c r="BP90" s="18">
        <v>1050.4338709677399</v>
      </c>
      <c r="BQ90" s="18">
        <v>1146.38333333333</v>
      </c>
      <c r="BR90" s="18">
        <v>1232.1129032258</v>
      </c>
      <c r="BS90" s="18">
        <v>1405.33870967741</v>
      </c>
      <c r="BT90" s="18">
        <v>1118.415</v>
      </c>
      <c r="BU90" s="18">
        <v>612.77419354838696</v>
      </c>
      <c r="BV90" s="18">
        <v>264.14333333333298</v>
      </c>
      <c r="BW90" s="18">
        <v>125.31129032258001</v>
      </c>
      <c r="BX90" s="18">
        <v>88.496290322580606</v>
      </c>
      <c r="BY90" s="18">
        <v>93.599464285714205</v>
      </c>
      <c r="BZ90" s="18">
        <v>454.93709677419298</v>
      </c>
      <c r="CA90" s="18">
        <v>1035.05666666666</v>
      </c>
      <c r="CB90" s="18">
        <v>1065.5483870967701</v>
      </c>
      <c r="CC90" s="18">
        <v>1264.88333333333</v>
      </c>
      <c r="CD90" s="18">
        <v>1799.2903225806399</v>
      </c>
      <c r="CE90" s="18">
        <v>2075.8548387096698</v>
      </c>
      <c r="CF90" s="18">
        <v>1141.3233333333301</v>
      </c>
      <c r="CG90" s="18">
        <v>433.20967741935402</v>
      </c>
      <c r="CH90" s="18">
        <v>181.64666666666599</v>
      </c>
      <c r="CI90" s="18">
        <v>103.863548387096</v>
      </c>
      <c r="CJ90" s="18">
        <v>73.874032258064403</v>
      </c>
      <c r="CK90" s="18">
        <v>73.501964285714294</v>
      </c>
      <c r="CL90" s="18">
        <v>173.00983870967701</v>
      </c>
      <c r="CM90" s="18">
        <v>647.45166666666603</v>
      </c>
      <c r="CN90" s="18">
        <v>802.88387096774102</v>
      </c>
      <c r="CO90" s="18">
        <v>1227.98833333333</v>
      </c>
      <c r="CP90" s="18">
        <v>2113.1129032258</v>
      </c>
      <c r="CQ90" s="18">
        <v>2248.4516129032199</v>
      </c>
      <c r="CR90" s="18">
        <v>731.995</v>
      </c>
      <c r="CS90" s="18">
        <v>306.85806451612899</v>
      </c>
      <c r="CT90" s="18">
        <v>141.38833333333301</v>
      </c>
      <c r="CU90" s="18">
        <v>70.655322580645105</v>
      </c>
      <c r="CV90" s="18">
        <v>55.672741935483799</v>
      </c>
      <c r="CW90" s="18">
        <v>65.885517241379304</v>
      </c>
      <c r="CX90" s="18">
        <v>257.98774193548297</v>
      </c>
      <c r="CY90" s="18">
        <v>1006.46166666666</v>
      </c>
      <c r="CZ90" s="18">
        <v>1664.8064516129</v>
      </c>
      <c r="DA90" s="18">
        <v>1942.1</v>
      </c>
      <c r="DB90" s="18">
        <v>2379.1935483870898</v>
      </c>
      <c r="DC90" s="18">
        <v>1921.4354838709601</v>
      </c>
      <c r="DD90" s="18">
        <v>829.56500000000005</v>
      </c>
      <c r="DE90" s="18">
        <v>337.61774193548302</v>
      </c>
      <c r="DF90" s="18">
        <v>198.16333333333299</v>
      </c>
      <c r="DG90" s="18">
        <v>217.62419354838701</v>
      </c>
      <c r="DH90" s="18">
        <v>220.15161290322499</v>
      </c>
      <c r="DI90" s="18">
        <v>144.72321428571399</v>
      </c>
      <c r="DJ90" s="18">
        <v>232.36451612903201</v>
      </c>
      <c r="DK90" s="18">
        <v>1027.3483333333299</v>
      </c>
      <c r="DL90" s="18">
        <v>1168.5161290322501</v>
      </c>
      <c r="DM90" s="18">
        <v>1902.86666666666</v>
      </c>
      <c r="DN90" s="18">
        <v>2577.8064516129002</v>
      </c>
      <c r="DO90" s="18">
        <v>2606.5161290322499</v>
      </c>
      <c r="DP90" s="18">
        <v>1833.7833333333299</v>
      </c>
      <c r="DQ90" s="18">
        <v>783.32903225806399</v>
      </c>
      <c r="DR90" s="18">
        <v>327.40166666666602</v>
      </c>
      <c r="DS90" s="19">
        <v>164.22833333333301</v>
      </c>
    </row>
    <row r="91" spans="1:123" x14ac:dyDescent="0.25">
      <c r="A91" s="12" t="s">
        <v>97</v>
      </c>
      <c r="B91" s="13">
        <v>27</v>
      </c>
      <c r="C91" s="13" t="str">
        <f t="shared" si="5"/>
        <v>BB_L_16_GW_GW_LS_High_GW_GQ_12_005_27</v>
      </c>
      <c r="D91" s="14">
        <v>10</v>
      </c>
      <c r="E91" s="14">
        <v>10</v>
      </c>
      <c r="F91" s="14">
        <v>10</v>
      </c>
      <c r="G91" s="14">
        <v>10.0018333333333</v>
      </c>
      <c r="H91" s="14">
        <v>31.3533870967741</v>
      </c>
      <c r="I91" s="14">
        <v>717.24</v>
      </c>
      <c r="J91" s="14">
        <v>1558.69354838709</v>
      </c>
      <c r="K91" s="14">
        <v>958.30483870967703</v>
      </c>
      <c r="L91" s="14">
        <v>322.14499999999998</v>
      </c>
      <c r="M91" s="14">
        <v>177.19032258064499</v>
      </c>
      <c r="N91" s="14">
        <v>171.03666666666601</v>
      </c>
      <c r="O91" s="14">
        <v>185.80806451612901</v>
      </c>
      <c r="P91" s="14">
        <v>146.20806451612901</v>
      </c>
      <c r="Q91" s="14">
        <v>101.09124999999899</v>
      </c>
      <c r="R91" s="14">
        <v>225.15967741935401</v>
      </c>
      <c r="S91" s="14">
        <v>454.44166666666598</v>
      </c>
      <c r="T91" s="14">
        <v>737.47096774193506</v>
      </c>
      <c r="U91" s="14">
        <v>1261.95</v>
      </c>
      <c r="V91" s="14">
        <v>1244.4354838709601</v>
      </c>
      <c r="W91" s="14">
        <v>1607.85483870967</v>
      </c>
      <c r="X91" s="14">
        <v>649.22833333333301</v>
      </c>
      <c r="Y91" s="14">
        <v>230.99193548387001</v>
      </c>
      <c r="Z91" s="14">
        <v>115.58733333333301</v>
      </c>
      <c r="AA91" s="14">
        <v>66.201935483870898</v>
      </c>
      <c r="AB91" s="14">
        <v>53.571612903225798</v>
      </c>
      <c r="AC91" s="14">
        <v>52.340714285714199</v>
      </c>
      <c r="AD91" s="14">
        <v>95.343064516129004</v>
      </c>
      <c r="AE91" s="14">
        <v>383.85333333333301</v>
      </c>
      <c r="AF91" s="14">
        <v>566.35967741935497</v>
      </c>
      <c r="AG91" s="14">
        <v>1111.79666666666</v>
      </c>
      <c r="AH91" s="14">
        <v>1530</v>
      </c>
      <c r="AI91" s="14">
        <v>1799.69354838709</v>
      </c>
      <c r="AJ91" s="14">
        <v>1302.9199999999901</v>
      </c>
      <c r="AK91" s="14">
        <v>516.33387096774197</v>
      </c>
      <c r="AL91" s="14">
        <v>234.523333333333</v>
      </c>
      <c r="AM91" s="14">
        <v>104.784516129032</v>
      </c>
      <c r="AN91" s="14">
        <v>70.792258064516105</v>
      </c>
      <c r="AO91" s="14">
        <v>56.53</v>
      </c>
      <c r="AP91" s="14">
        <v>59.876935483870902</v>
      </c>
      <c r="AQ91" s="14">
        <v>126.973833333333</v>
      </c>
      <c r="AR91" s="14">
        <v>212.470967741935</v>
      </c>
      <c r="AS91" s="14">
        <v>175.10166666666601</v>
      </c>
      <c r="AT91" s="14">
        <v>598.57580645161204</v>
      </c>
      <c r="AU91" s="14">
        <v>1404.6290322580601</v>
      </c>
      <c r="AV91" s="14">
        <v>1090.35666666666</v>
      </c>
      <c r="AW91" s="14">
        <v>416.64193548387101</v>
      </c>
      <c r="AX91" s="14">
        <v>134.85</v>
      </c>
      <c r="AY91" s="14">
        <v>77.8851612903225</v>
      </c>
      <c r="AZ91" s="14">
        <v>122.254516129032</v>
      </c>
      <c r="BA91" s="14">
        <v>837.91034482758596</v>
      </c>
      <c r="BB91" s="14">
        <v>1915.08064516129</v>
      </c>
      <c r="BC91" s="14">
        <v>2052.85</v>
      </c>
      <c r="BD91" s="14">
        <v>1228.5677419354799</v>
      </c>
      <c r="BE91" s="14">
        <v>1488.9666666666601</v>
      </c>
      <c r="BF91" s="14">
        <v>1778.4516129032199</v>
      </c>
      <c r="BG91" s="14">
        <v>1038.4419354838701</v>
      </c>
      <c r="BH91" s="14">
        <v>384.30499999999898</v>
      </c>
      <c r="BI91" s="14">
        <v>245.33064516128999</v>
      </c>
      <c r="BJ91" s="14">
        <v>199.724999999999</v>
      </c>
      <c r="BK91" s="14">
        <v>174.832258064516</v>
      </c>
      <c r="BL91" s="14">
        <v>149.48709677419299</v>
      </c>
      <c r="BM91" s="14">
        <v>87.965535714285707</v>
      </c>
      <c r="BN91" s="14">
        <v>150.22322580645101</v>
      </c>
      <c r="BO91" s="14">
        <v>647.27</v>
      </c>
      <c r="BP91" s="14">
        <v>1086.69677419354</v>
      </c>
      <c r="BQ91" s="14">
        <v>1156.5333333333299</v>
      </c>
      <c r="BR91" s="14">
        <v>1252.6451612903199</v>
      </c>
      <c r="BS91" s="14">
        <v>1416.69354838709</v>
      </c>
      <c r="BT91" s="14">
        <v>1089.3716666666601</v>
      </c>
      <c r="BU91" s="14">
        <v>574.08709677419301</v>
      </c>
      <c r="BV91" s="14">
        <v>237.791666666666</v>
      </c>
      <c r="BW91" s="14">
        <v>115.39193548387</v>
      </c>
      <c r="BX91" s="14">
        <v>83.689354838709605</v>
      </c>
      <c r="BY91" s="14">
        <v>95.961964285714302</v>
      </c>
      <c r="BZ91" s="14">
        <v>494.48870967741902</v>
      </c>
      <c r="CA91" s="14">
        <v>1070.5233333333299</v>
      </c>
      <c r="CB91" s="14">
        <v>1071.03225806451</v>
      </c>
      <c r="CC91" s="14">
        <v>1297.7166666666601</v>
      </c>
      <c r="CD91" s="14">
        <v>1859.66129032258</v>
      </c>
      <c r="CE91" s="14">
        <v>2091.9516129032199</v>
      </c>
      <c r="CF91" s="14">
        <v>1071.5816666666601</v>
      </c>
      <c r="CG91" s="14">
        <v>392.23225806451597</v>
      </c>
      <c r="CH91" s="14">
        <v>164.73333333333301</v>
      </c>
      <c r="CI91" s="14">
        <v>95.853225806451604</v>
      </c>
      <c r="CJ91" s="14">
        <v>70.458387096774103</v>
      </c>
      <c r="CK91" s="14">
        <v>72.5539285714285</v>
      </c>
      <c r="CL91" s="14">
        <v>186.60999999999899</v>
      </c>
      <c r="CM91" s="14">
        <v>685.49833333333299</v>
      </c>
      <c r="CN91" s="14">
        <v>814.59677419354796</v>
      </c>
      <c r="CO91" s="14">
        <v>1300.74833333333</v>
      </c>
      <c r="CP91" s="14">
        <v>2199.22580645161</v>
      </c>
      <c r="CQ91" s="14">
        <v>2265.4677419354798</v>
      </c>
      <c r="CR91" s="14">
        <v>698.29166666666595</v>
      </c>
      <c r="CS91" s="14">
        <v>298.056451612903</v>
      </c>
      <c r="CT91" s="14">
        <v>130.41516666666601</v>
      </c>
      <c r="CU91" s="14">
        <v>66.235483870967698</v>
      </c>
      <c r="CV91" s="14">
        <v>54.22</v>
      </c>
      <c r="CW91" s="14">
        <v>67.568448275861996</v>
      </c>
      <c r="CX91" s="14">
        <v>286.01451612903202</v>
      </c>
      <c r="CY91" s="14">
        <v>1091.6466666666599</v>
      </c>
      <c r="CZ91" s="14">
        <v>1738.6451612903199</v>
      </c>
      <c r="DA91" s="14">
        <v>1995.25</v>
      </c>
      <c r="DB91" s="14">
        <v>2504.7419354838698</v>
      </c>
      <c r="DC91" s="14">
        <v>1905.77419354838</v>
      </c>
      <c r="DD91" s="14">
        <v>765.65666666666596</v>
      </c>
      <c r="DE91" s="14">
        <v>310.68870967741901</v>
      </c>
      <c r="DF91" s="14">
        <v>189.023333333333</v>
      </c>
      <c r="DG91" s="14">
        <v>220.29193548387099</v>
      </c>
      <c r="DH91" s="14">
        <v>217.58548387096701</v>
      </c>
      <c r="DI91" s="14">
        <v>138.417857142857</v>
      </c>
      <c r="DJ91" s="14">
        <v>247.43225806451599</v>
      </c>
      <c r="DK91" s="14">
        <v>1100.6283333333299</v>
      </c>
      <c r="DL91" s="14">
        <v>1188</v>
      </c>
      <c r="DM91" s="14">
        <v>2011.63333333333</v>
      </c>
      <c r="DN91" s="14">
        <v>2649.2096774193501</v>
      </c>
      <c r="DO91" s="14">
        <v>2629.2580645161202</v>
      </c>
      <c r="DP91" s="14">
        <v>1777.45</v>
      </c>
      <c r="DQ91" s="14">
        <v>719.94516129032195</v>
      </c>
      <c r="DR91" s="14">
        <v>299.49166666666599</v>
      </c>
      <c r="DS91" s="15">
        <v>150.71</v>
      </c>
    </row>
    <row r="92" spans="1:123" x14ac:dyDescent="0.25">
      <c r="A92" s="16" t="s">
        <v>97</v>
      </c>
      <c r="B92" s="17">
        <v>28</v>
      </c>
      <c r="C92" s="13" t="str">
        <f t="shared" si="5"/>
        <v>BB_L_16_GW_GW_LS_High_GW_GQ_12_005_28</v>
      </c>
      <c r="D92" s="18">
        <v>10</v>
      </c>
      <c r="E92" s="18">
        <v>10</v>
      </c>
      <c r="F92" s="18">
        <v>10</v>
      </c>
      <c r="G92" s="18">
        <v>10</v>
      </c>
      <c r="H92" s="18">
        <v>11.625</v>
      </c>
      <c r="I92" s="18">
        <v>348.56766666666601</v>
      </c>
      <c r="J92" s="18">
        <v>1125.42258064516</v>
      </c>
      <c r="K92" s="18">
        <v>1289.9387096774101</v>
      </c>
      <c r="L92" s="18">
        <v>605.38999999999896</v>
      </c>
      <c r="M92" s="18">
        <v>264.32903225806399</v>
      </c>
      <c r="N92" s="18">
        <v>181.53333333333299</v>
      </c>
      <c r="O92" s="18">
        <v>179.42096774193499</v>
      </c>
      <c r="P92" s="18">
        <v>174.18225806451599</v>
      </c>
      <c r="Q92" s="18">
        <v>130.09464285714199</v>
      </c>
      <c r="R92" s="18">
        <v>125.11129032258</v>
      </c>
      <c r="S92" s="18">
        <v>289</v>
      </c>
      <c r="T92" s="18">
        <v>519.553225806451</v>
      </c>
      <c r="U92" s="18">
        <v>963.51833333333298</v>
      </c>
      <c r="V92" s="18">
        <v>1149.1290322580601</v>
      </c>
      <c r="W92" s="18">
        <v>1481.16129032258</v>
      </c>
      <c r="X92" s="18">
        <v>1152.2716666666599</v>
      </c>
      <c r="Y92" s="18">
        <v>427.18870967741901</v>
      </c>
      <c r="Z92" s="18">
        <v>202.02500000000001</v>
      </c>
      <c r="AA92" s="18">
        <v>102.514193548387</v>
      </c>
      <c r="AB92" s="18">
        <v>66.085645161290302</v>
      </c>
      <c r="AC92" s="18">
        <v>55.3210714285714</v>
      </c>
      <c r="AD92" s="18">
        <v>58.0119354838709</v>
      </c>
      <c r="AE92" s="18">
        <v>173.86066666666599</v>
      </c>
      <c r="AF92" s="18">
        <v>451.43709677419298</v>
      </c>
      <c r="AG92" s="18">
        <v>707.88333333333298</v>
      </c>
      <c r="AH92" s="18">
        <v>1250.9354838709601</v>
      </c>
      <c r="AI92" s="18">
        <v>1559.4193548387</v>
      </c>
      <c r="AJ92" s="18">
        <v>1646.3333333333301</v>
      </c>
      <c r="AK92" s="18">
        <v>960.65</v>
      </c>
      <c r="AL92" s="18">
        <v>449.20499999999998</v>
      </c>
      <c r="AM92" s="18">
        <v>221.543548387096</v>
      </c>
      <c r="AN92" s="18">
        <v>113.81887096774101</v>
      </c>
      <c r="AO92" s="18">
        <v>78.633035714285697</v>
      </c>
      <c r="AP92" s="18">
        <v>61.223064516129</v>
      </c>
      <c r="AQ92" s="18">
        <v>78.025000000000006</v>
      </c>
      <c r="AR92" s="18">
        <v>164.601612903225</v>
      </c>
      <c r="AS92" s="18">
        <v>193.81</v>
      </c>
      <c r="AT92" s="18">
        <v>269.89032258064498</v>
      </c>
      <c r="AU92" s="18">
        <v>952.90161290322499</v>
      </c>
      <c r="AV92" s="18">
        <v>1289.06666666666</v>
      </c>
      <c r="AW92" s="18">
        <v>798.053225806451</v>
      </c>
      <c r="AX92" s="18">
        <v>306.20666666666602</v>
      </c>
      <c r="AY92" s="18">
        <v>127.86629032258</v>
      </c>
      <c r="AZ92" s="18">
        <v>76.271774193548396</v>
      </c>
      <c r="BA92" s="18">
        <v>270.16655172413698</v>
      </c>
      <c r="BB92" s="18">
        <v>1144.4177419354801</v>
      </c>
      <c r="BC92" s="18">
        <v>1923.06666666666</v>
      </c>
      <c r="BD92" s="18">
        <v>1635.6129032258</v>
      </c>
      <c r="BE92" s="18">
        <v>1156.56666666666</v>
      </c>
      <c r="BF92" s="18">
        <v>1571.4838709677399</v>
      </c>
      <c r="BG92" s="18">
        <v>1393.35483870967</v>
      </c>
      <c r="BH92" s="18">
        <v>678.67499999999905</v>
      </c>
      <c r="BI92" s="18">
        <v>338.65645161290303</v>
      </c>
      <c r="BJ92" s="18">
        <v>234.15666666666601</v>
      </c>
      <c r="BK92" s="18">
        <v>190.34354838709601</v>
      </c>
      <c r="BL92" s="18">
        <v>169.01290322580601</v>
      </c>
      <c r="BM92" s="18">
        <v>131.25178571428501</v>
      </c>
      <c r="BN92" s="18">
        <v>91.564032258064501</v>
      </c>
      <c r="BO92" s="18">
        <v>291.488333333333</v>
      </c>
      <c r="BP92" s="18">
        <v>778.35806451612802</v>
      </c>
      <c r="BQ92" s="18">
        <v>1085.1500000000001</v>
      </c>
      <c r="BR92" s="18">
        <v>1119.27419354838</v>
      </c>
      <c r="BS92" s="18">
        <v>1315.4516129032199</v>
      </c>
      <c r="BT92" s="18">
        <v>1305.25</v>
      </c>
      <c r="BU92" s="18">
        <v>914.24677419354805</v>
      </c>
      <c r="BV92" s="18">
        <v>478.81666666666598</v>
      </c>
      <c r="BW92" s="18">
        <v>208.75483870967699</v>
      </c>
      <c r="BX92" s="18">
        <v>122.9</v>
      </c>
      <c r="BY92" s="18">
        <v>86.741607142857106</v>
      </c>
      <c r="BZ92" s="18">
        <v>186.843870967741</v>
      </c>
      <c r="CA92" s="18">
        <v>723.33499999999901</v>
      </c>
      <c r="CB92" s="18">
        <v>1027.16129032258</v>
      </c>
      <c r="CC92" s="18">
        <v>1093.9000000000001</v>
      </c>
      <c r="CD92" s="18">
        <v>1436.46774193548</v>
      </c>
      <c r="CE92" s="18">
        <v>1960.7580645161199</v>
      </c>
      <c r="CF92" s="18">
        <v>1608.95</v>
      </c>
      <c r="CG92" s="18">
        <v>761.62741935483803</v>
      </c>
      <c r="CH92" s="18">
        <v>325.95499999999998</v>
      </c>
      <c r="CI92" s="18">
        <v>163.43064516128999</v>
      </c>
      <c r="CJ92" s="18">
        <v>95.965483870967702</v>
      </c>
      <c r="CK92" s="18">
        <v>76.570357142857105</v>
      </c>
      <c r="CL92" s="18">
        <v>90.855161290322499</v>
      </c>
      <c r="CM92" s="18">
        <v>378.24666666666599</v>
      </c>
      <c r="CN92" s="18">
        <v>726.72741935483805</v>
      </c>
      <c r="CO92" s="18">
        <v>892.17833333333294</v>
      </c>
      <c r="CP92" s="18">
        <v>1591.46774193548</v>
      </c>
      <c r="CQ92" s="18">
        <v>2168.5161290322499</v>
      </c>
      <c r="CR92" s="18">
        <v>1136.82</v>
      </c>
      <c r="CS92" s="18">
        <v>417.59838709677399</v>
      </c>
      <c r="CT92" s="18">
        <v>222.773333333333</v>
      </c>
      <c r="CU92" s="18">
        <v>110.052580645161</v>
      </c>
      <c r="CV92" s="18">
        <v>66.643064516129002</v>
      </c>
      <c r="CW92" s="18">
        <v>57.480517241379303</v>
      </c>
      <c r="CX92" s="18">
        <v>112.39435483870901</v>
      </c>
      <c r="CY92" s="18">
        <v>549.79999999999995</v>
      </c>
      <c r="CZ92" s="18">
        <v>1320.38709677419</v>
      </c>
      <c r="DA92" s="18">
        <v>1694.88333333333</v>
      </c>
      <c r="DB92" s="18">
        <v>1969.7903225806399</v>
      </c>
      <c r="DC92" s="18">
        <v>2149.6774193548299</v>
      </c>
      <c r="DD92" s="18">
        <v>1343.1366666666599</v>
      </c>
      <c r="DE92" s="18">
        <v>567.35322580645095</v>
      </c>
      <c r="DF92" s="18">
        <v>280.19333333333299</v>
      </c>
      <c r="DG92" s="18">
        <v>207.30967741935399</v>
      </c>
      <c r="DH92" s="18">
        <v>232.50322580645101</v>
      </c>
      <c r="DI92" s="18">
        <v>191.71607142857101</v>
      </c>
      <c r="DJ92" s="18">
        <v>152.043548387096</v>
      </c>
      <c r="DK92" s="18">
        <v>572.53666666666595</v>
      </c>
      <c r="DL92" s="18">
        <v>1091.5645161290299</v>
      </c>
      <c r="DM92" s="18">
        <v>1327.95</v>
      </c>
      <c r="DN92" s="18">
        <v>2221.5161290322499</v>
      </c>
      <c r="DO92" s="18">
        <v>2509.16129032258</v>
      </c>
      <c r="DP92" s="18">
        <v>2261.75</v>
      </c>
      <c r="DQ92" s="18">
        <v>1263.20806451612</v>
      </c>
      <c r="DR92" s="18">
        <v>554.28166666666596</v>
      </c>
      <c r="DS92" s="19">
        <v>273.815</v>
      </c>
    </row>
    <row r="93" spans="1:123" x14ac:dyDescent="0.25">
      <c r="A93" s="12" t="s">
        <v>97</v>
      </c>
      <c r="B93" s="13">
        <v>29</v>
      </c>
      <c r="C93" s="13" t="str">
        <f t="shared" si="5"/>
        <v>BB_L_16_GW_GW_LS_High_GW_GQ_12_005_29</v>
      </c>
      <c r="D93" s="14">
        <v>10</v>
      </c>
      <c r="E93" s="14">
        <v>10</v>
      </c>
      <c r="F93" s="14">
        <v>10</v>
      </c>
      <c r="G93" s="14">
        <v>10</v>
      </c>
      <c r="H93" s="14">
        <v>12.5012903225806</v>
      </c>
      <c r="I93" s="14">
        <v>420.95049999999998</v>
      </c>
      <c r="J93" s="14">
        <v>1272.57419354838</v>
      </c>
      <c r="K93" s="14">
        <v>1310.89838709677</v>
      </c>
      <c r="L93" s="14">
        <v>537.41499999999996</v>
      </c>
      <c r="M93" s="14">
        <v>233.369354838709</v>
      </c>
      <c r="N93" s="14">
        <v>172.43833333333299</v>
      </c>
      <c r="O93" s="14">
        <v>181.05</v>
      </c>
      <c r="P93" s="14">
        <v>172.387096774193</v>
      </c>
      <c r="Q93" s="14">
        <v>122.885714285714</v>
      </c>
      <c r="R93" s="14">
        <v>132.33419354838699</v>
      </c>
      <c r="S93" s="14">
        <v>323.67333333333301</v>
      </c>
      <c r="T93" s="14">
        <v>561.98870967741902</v>
      </c>
      <c r="U93" s="14">
        <v>1054.4649999999999</v>
      </c>
      <c r="V93" s="14">
        <v>1169.6451612903199</v>
      </c>
      <c r="W93" s="14">
        <v>1557.4354838709601</v>
      </c>
      <c r="X93" s="14">
        <v>1065.42</v>
      </c>
      <c r="Y93" s="14">
        <v>357.85</v>
      </c>
      <c r="Z93" s="14">
        <v>176.928333333333</v>
      </c>
      <c r="AA93" s="14">
        <v>90.660645161290304</v>
      </c>
      <c r="AB93" s="14">
        <v>61.478548387096701</v>
      </c>
      <c r="AC93" s="14">
        <v>53.6648214285714</v>
      </c>
      <c r="AD93" s="14">
        <v>60.0329032258064</v>
      </c>
      <c r="AE93" s="14">
        <v>206.22233333333301</v>
      </c>
      <c r="AF93" s="14">
        <v>492.13709677419303</v>
      </c>
      <c r="AG93" s="14">
        <v>781.53833333333296</v>
      </c>
      <c r="AH93" s="14">
        <v>1349.16129032258</v>
      </c>
      <c r="AI93" s="14">
        <v>1638.88709677419</v>
      </c>
      <c r="AJ93" s="14">
        <v>1644.25</v>
      </c>
      <c r="AK93" s="14">
        <v>857.99516129032202</v>
      </c>
      <c r="AL93" s="14">
        <v>383.17333333333301</v>
      </c>
      <c r="AM93" s="14">
        <v>181.71935483870899</v>
      </c>
      <c r="AN93" s="14">
        <v>94.940483870967697</v>
      </c>
      <c r="AO93" s="14">
        <v>69.9182142857142</v>
      </c>
      <c r="AP93" s="14">
        <v>56.869677419354801</v>
      </c>
      <c r="AQ93" s="14">
        <v>83.100666666666598</v>
      </c>
      <c r="AR93" s="14">
        <v>178.775806451612</v>
      </c>
      <c r="AS93" s="14">
        <v>192.368333333333</v>
      </c>
      <c r="AT93" s="14">
        <v>304.36451612903198</v>
      </c>
      <c r="AU93" s="14">
        <v>1077.0064516129</v>
      </c>
      <c r="AV93" s="14">
        <v>1312.4</v>
      </c>
      <c r="AW93" s="14">
        <v>718.48548387096696</v>
      </c>
      <c r="AX93" s="14">
        <v>245.92</v>
      </c>
      <c r="AY93" s="14">
        <v>108.60193548386999</v>
      </c>
      <c r="AZ93" s="14">
        <v>70.756290322580597</v>
      </c>
      <c r="BA93" s="14">
        <v>343.51206896551702</v>
      </c>
      <c r="BB93" s="14">
        <v>1342.9709677419301</v>
      </c>
      <c r="BC93" s="14">
        <v>2052.5833333333298</v>
      </c>
      <c r="BD93" s="14">
        <v>1595.38709677419</v>
      </c>
      <c r="BE93" s="14">
        <v>1213.36666666666</v>
      </c>
      <c r="BF93" s="14">
        <v>1689.0967741935401</v>
      </c>
      <c r="BG93" s="14">
        <v>1378.8741935483799</v>
      </c>
      <c r="BH93" s="14">
        <v>600.63499999999999</v>
      </c>
      <c r="BI93" s="14">
        <v>307.00322580645098</v>
      </c>
      <c r="BJ93" s="14">
        <v>224.74166666666599</v>
      </c>
      <c r="BK93" s="14">
        <v>185.88064516129</v>
      </c>
      <c r="BL93" s="14">
        <v>166.793548387096</v>
      </c>
      <c r="BM93" s="14">
        <v>123.648749999999</v>
      </c>
      <c r="BN93" s="14">
        <v>89.097419354838607</v>
      </c>
      <c r="BO93" s="14">
        <v>347.09500000000003</v>
      </c>
      <c r="BP93" s="14">
        <v>866.18225806451596</v>
      </c>
      <c r="BQ93" s="14">
        <v>1137.11666666666</v>
      </c>
      <c r="BR93" s="14">
        <v>1151.2903225806399</v>
      </c>
      <c r="BS93" s="14">
        <v>1363.9032258064501</v>
      </c>
      <c r="BT93" s="14">
        <v>1299.2666666666601</v>
      </c>
      <c r="BU93" s="14">
        <v>851.04354838709605</v>
      </c>
      <c r="BV93" s="14">
        <v>414.72666666666601</v>
      </c>
      <c r="BW93" s="14">
        <v>172.26290322580601</v>
      </c>
      <c r="BX93" s="14">
        <v>108.320483870967</v>
      </c>
      <c r="BY93" s="14">
        <v>79.259107142857104</v>
      </c>
      <c r="BZ93" s="14">
        <v>219.94838709677401</v>
      </c>
      <c r="CA93" s="14">
        <v>819.15666666666596</v>
      </c>
      <c r="CB93" s="14">
        <v>1064</v>
      </c>
      <c r="CC93" s="14">
        <v>1139.7333333333299</v>
      </c>
      <c r="CD93" s="14">
        <v>1535.8709677419299</v>
      </c>
      <c r="CE93" s="14">
        <v>2058.7903225806399</v>
      </c>
      <c r="CF93" s="14">
        <v>1535.56666666666</v>
      </c>
      <c r="CG93" s="14">
        <v>659.64032258064503</v>
      </c>
      <c r="CH93" s="14">
        <v>268.95</v>
      </c>
      <c r="CI93" s="14">
        <v>138.44193548387</v>
      </c>
      <c r="CJ93" s="14">
        <v>84.970645161290307</v>
      </c>
      <c r="CK93" s="14">
        <v>73.077142857142803</v>
      </c>
      <c r="CL93" s="14">
        <v>97.1267741935483</v>
      </c>
      <c r="CM93" s="14">
        <v>443.17</v>
      </c>
      <c r="CN93" s="14">
        <v>774.03064516128995</v>
      </c>
      <c r="CO93" s="14">
        <v>973.40666666666596</v>
      </c>
      <c r="CP93" s="14">
        <v>1755.3709677419299</v>
      </c>
      <c r="CQ93" s="14">
        <v>2285.1935483870898</v>
      </c>
      <c r="CR93" s="14">
        <v>1079.47166666666</v>
      </c>
      <c r="CS93" s="14">
        <v>391.37096774193498</v>
      </c>
      <c r="CT93" s="14">
        <v>203.85333333333301</v>
      </c>
      <c r="CU93" s="14">
        <v>95.2</v>
      </c>
      <c r="CV93" s="14">
        <v>61.495645161290298</v>
      </c>
      <c r="CW93" s="14">
        <v>56.724482758620603</v>
      </c>
      <c r="CX93" s="14">
        <v>131.150322580645</v>
      </c>
      <c r="CY93" s="14">
        <v>665.81</v>
      </c>
      <c r="CZ93" s="14">
        <v>1459.27419354838</v>
      </c>
      <c r="DA93" s="14">
        <v>1820.5833333333301</v>
      </c>
      <c r="DB93" s="14">
        <v>2189.1290322580599</v>
      </c>
      <c r="DC93" s="14">
        <v>2228.0645161290299</v>
      </c>
      <c r="DD93" s="14">
        <v>1259.44166666666</v>
      </c>
      <c r="DE93" s="14">
        <v>494.65645161290303</v>
      </c>
      <c r="DF93" s="14">
        <v>246.19166666666601</v>
      </c>
      <c r="DG93" s="14">
        <v>200.37580645161199</v>
      </c>
      <c r="DH93" s="14">
        <v>234.81774193548301</v>
      </c>
      <c r="DI93" s="14">
        <v>182.17142857142801</v>
      </c>
      <c r="DJ93" s="14">
        <v>153.27903225806401</v>
      </c>
      <c r="DK93" s="14">
        <v>676.56500000000005</v>
      </c>
      <c r="DL93" s="14">
        <v>1167.7096774193501</v>
      </c>
      <c r="DM93" s="14">
        <v>1464.75</v>
      </c>
      <c r="DN93" s="14">
        <v>2400.2580645161202</v>
      </c>
      <c r="DO93" s="14">
        <v>2620.2419354838698</v>
      </c>
      <c r="DP93" s="14">
        <v>2242.9666666666599</v>
      </c>
      <c r="DQ93" s="14">
        <v>1141.6467741935401</v>
      </c>
      <c r="DR93" s="14">
        <v>473.53333333333302</v>
      </c>
      <c r="DS93" s="15">
        <v>231.534999999999</v>
      </c>
    </row>
    <row r="94" spans="1:123" x14ac:dyDescent="0.25">
      <c r="A94" s="16" t="s">
        <v>97</v>
      </c>
      <c r="B94" s="17">
        <v>30</v>
      </c>
      <c r="C94" s="13" t="str">
        <f t="shared" si="5"/>
        <v>BB_L_16_GW_GW_LS_High_GW_GQ_12_005_30</v>
      </c>
      <c r="D94" s="18">
        <v>10</v>
      </c>
      <c r="E94" s="18">
        <v>10</v>
      </c>
      <c r="F94" s="18">
        <v>10</v>
      </c>
      <c r="G94" s="18">
        <v>10</v>
      </c>
      <c r="H94" s="18">
        <v>13.037419354838701</v>
      </c>
      <c r="I94" s="18">
        <v>456.78100000000001</v>
      </c>
      <c r="J94" s="18">
        <v>1341.7548387096699</v>
      </c>
      <c r="K94" s="18">
        <v>1312.64354838709</v>
      </c>
      <c r="L94" s="18">
        <v>501.40666666666601</v>
      </c>
      <c r="M94" s="18">
        <v>218.48387096774101</v>
      </c>
      <c r="N94" s="18">
        <v>168.44499999999999</v>
      </c>
      <c r="O94" s="18">
        <v>181.97741935483799</v>
      </c>
      <c r="P94" s="18">
        <v>171.316129032258</v>
      </c>
      <c r="Q94" s="18">
        <v>119.457499999999</v>
      </c>
      <c r="R94" s="18">
        <v>136.70629032258</v>
      </c>
      <c r="S94" s="18">
        <v>340.27499999999998</v>
      </c>
      <c r="T94" s="18">
        <v>581.79354838709605</v>
      </c>
      <c r="U94" s="18">
        <v>1096.7616666666599</v>
      </c>
      <c r="V94" s="18">
        <v>1179.1129032258</v>
      </c>
      <c r="W94" s="18">
        <v>1593.0483870967701</v>
      </c>
      <c r="X94" s="18">
        <v>1019.2616666666599</v>
      </c>
      <c r="Y94" s="18">
        <v>323.05967741935399</v>
      </c>
      <c r="Z94" s="18">
        <v>164.155</v>
      </c>
      <c r="AA94" s="18">
        <v>84.482096774193494</v>
      </c>
      <c r="AB94" s="18">
        <v>59.114193548387</v>
      </c>
      <c r="AC94" s="18">
        <v>52.785178571428503</v>
      </c>
      <c r="AD94" s="18">
        <v>61.189516129032199</v>
      </c>
      <c r="AE94" s="18">
        <v>222.707666666666</v>
      </c>
      <c r="AF94" s="18">
        <v>510.24354838709598</v>
      </c>
      <c r="AG94" s="18">
        <v>818.15333333333297</v>
      </c>
      <c r="AH94" s="18">
        <v>1396.38709677419</v>
      </c>
      <c r="AI94" s="18">
        <v>1674.77419354838</v>
      </c>
      <c r="AJ94" s="18">
        <v>1637.2166666666601</v>
      </c>
      <c r="AK94" s="18">
        <v>806.83870967741905</v>
      </c>
      <c r="AL94" s="18">
        <v>351.79333333333301</v>
      </c>
      <c r="AM94" s="18">
        <v>163.61129032258</v>
      </c>
      <c r="AN94" s="18">
        <v>86.774838709677397</v>
      </c>
      <c r="AO94" s="18">
        <v>66.1767857142857</v>
      </c>
      <c r="AP94" s="18">
        <v>55.1004838709677</v>
      </c>
      <c r="AQ94" s="18">
        <v>85.814666666666596</v>
      </c>
      <c r="AR94" s="18">
        <v>185.14354838709599</v>
      </c>
      <c r="AS94" s="18">
        <v>191.065</v>
      </c>
      <c r="AT94" s="18">
        <v>322.80967741935399</v>
      </c>
      <c r="AU94" s="18">
        <v>1137.39354838709</v>
      </c>
      <c r="AV94" s="18">
        <v>1319.3333333333301</v>
      </c>
      <c r="AW94" s="18">
        <v>677.89516129032199</v>
      </c>
      <c r="AX94" s="18">
        <v>218.01</v>
      </c>
      <c r="AY94" s="18">
        <v>100.28112903225799</v>
      </c>
      <c r="AZ94" s="18">
        <v>68.716290322580605</v>
      </c>
      <c r="BA94" s="18">
        <v>382.72068965517201</v>
      </c>
      <c r="BB94" s="18">
        <v>1439.5193548387001</v>
      </c>
      <c r="BC94" s="18">
        <v>2110.5</v>
      </c>
      <c r="BD94" s="18">
        <v>1571.7096774193501</v>
      </c>
      <c r="BE94" s="18">
        <v>1242.6483333333299</v>
      </c>
      <c r="BF94" s="18">
        <v>1743.96774193548</v>
      </c>
      <c r="BG94" s="18">
        <v>1367.34838709677</v>
      </c>
      <c r="BH94" s="18">
        <v>562.54499999999996</v>
      </c>
      <c r="BI94" s="18">
        <v>291.62741935483803</v>
      </c>
      <c r="BJ94" s="18">
        <v>220.05166666666599</v>
      </c>
      <c r="BK94" s="18">
        <v>183.68709677419301</v>
      </c>
      <c r="BL94" s="18">
        <v>165.574193548387</v>
      </c>
      <c r="BM94" s="18">
        <v>119.743035714285</v>
      </c>
      <c r="BN94" s="18">
        <v>88.564999999999998</v>
      </c>
      <c r="BO94" s="18">
        <v>375.03166666666601</v>
      </c>
      <c r="BP94" s="18">
        <v>906.51935483870898</v>
      </c>
      <c r="BQ94" s="18">
        <v>1159.13333333333</v>
      </c>
      <c r="BR94" s="18">
        <v>1165.5967741935401</v>
      </c>
      <c r="BS94" s="18">
        <v>1385.2096774193501</v>
      </c>
      <c r="BT94" s="18">
        <v>1293.11666666666</v>
      </c>
      <c r="BU94" s="18">
        <v>819.22258064516097</v>
      </c>
      <c r="BV94" s="18">
        <v>384.58499999999998</v>
      </c>
      <c r="BW94" s="18">
        <v>156.01935483870901</v>
      </c>
      <c r="BX94" s="18">
        <v>101.884838709677</v>
      </c>
      <c r="BY94" s="18">
        <v>76.258749999999907</v>
      </c>
      <c r="BZ94" s="18">
        <v>237.785483870967</v>
      </c>
      <c r="CA94" s="18">
        <v>863.28833333333296</v>
      </c>
      <c r="CB94" s="18">
        <v>1078.1290322580601</v>
      </c>
      <c r="CC94" s="18">
        <v>1160.9166666666599</v>
      </c>
      <c r="CD94" s="18">
        <v>1583.7580645161199</v>
      </c>
      <c r="CE94" s="18">
        <v>2102.2419354838698</v>
      </c>
      <c r="CF94" s="18">
        <v>1494.62666666666</v>
      </c>
      <c r="CG94" s="18">
        <v>609.408064516129</v>
      </c>
      <c r="CH94" s="18">
        <v>243.326666666666</v>
      </c>
      <c r="CI94" s="18">
        <v>127.13903225806401</v>
      </c>
      <c r="CJ94" s="18">
        <v>79.893709677419295</v>
      </c>
      <c r="CK94" s="18">
        <v>71.420892857142803</v>
      </c>
      <c r="CL94" s="18">
        <v>100.725806451612</v>
      </c>
      <c r="CM94" s="18">
        <v>474.68833333333299</v>
      </c>
      <c r="CN94" s="18">
        <v>794.50967741935403</v>
      </c>
      <c r="CO94" s="18">
        <v>1014.4349999999999</v>
      </c>
      <c r="CP94" s="18">
        <v>1837.53225806451</v>
      </c>
      <c r="CQ94" s="18">
        <v>2334.4032258064499</v>
      </c>
      <c r="CR94" s="18">
        <v>1045.5449999999901</v>
      </c>
      <c r="CS94" s="18">
        <v>378.97903225806402</v>
      </c>
      <c r="CT94" s="18">
        <v>194.451666666666</v>
      </c>
      <c r="CU94" s="18">
        <v>88.272903225806402</v>
      </c>
      <c r="CV94" s="18">
        <v>59.238225806451602</v>
      </c>
      <c r="CW94" s="18">
        <v>56.523448275862002</v>
      </c>
      <c r="CX94" s="18">
        <v>141.37064516129001</v>
      </c>
      <c r="CY94" s="18">
        <v>724.29499999999996</v>
      </c>
      <c r="CZ94" s="18">
        <v>1531.6290322580601</v>
      </c>
      <c r="DA94" s="18">
        <v>1879.81666666666</v>
      </c>
      <c r="DB94" s="18">
        <v>2302.72580645161</v>
      </c>
      <c r="DC94" s="18">
        <v>2265.7903225806399</v>
      </c>
      <c r="DD94" s="18">
        <v>1210.5433333333301</v>
      </c>
      <c r="DE94" s="18">
        <v>458.84838709677399</v>
      </c>
      <c r="DF94" s="18">
        <v>230.581666666666</v>
      </c>
      <c r="DG94" s="18">
        <v>197.86451612903201</v>
      </c>
      <c r="DH94" s="18">
        <v>235.701612903225</v>
      </c>
      <c r="DI94" s="18">
        <v>177.28035714285701</v>
      </c>
      <c r="DJ94" s="18">
        <v>154.80161290322499</v>
      </c>
      <c r="DK94" s="18">
        <v>729.59833333333302</v>
      </c>
      <c r="DL94" s="18">
        <v>1200.0483870967701</v>
      </c>
      <c r="DM94" s="18">
        <v>1534.7333333333299</v>
      </c>
      <c r="DN94" s="18">
        <v>2485.2096774193501</v>
      </c>
      <c r="DO94" s="18">
        <v>2668.2903225806399</v>
      </c>
      <c r="DP94" s="18">
        <v>2226.8000000000002</v>
      </c>
      <c r="DQ94" s="18">
        <v>1081.4209677419301</v>
      </c>
      <c r="DR94" s="18">
        <v>435.42500000000001</v>
      </c>
      <c r="DS94" s="19">
        <v>212.30166666666599</v>
      </c>
    </row>
    <row r="95" spans="1:123" x14ac:dyDescent="0.25">
      <c r="A95" s="12" t="s">
        <v>96</v>
      </c>
      <c r="B95" s="13">
        <v>1</v>
      </c>
      <c r="C95" s="13" t="str">
        <f t="shared" si="5"/>
        <v>BB_L_16_GW_GW_LS_High_GW_GQ_12_020_1</v>
      </c>
      <c r="D95" s="14">
        <v>10</v>
      </c>
      <c r="E95" s="14">
        <v>59.272758620689601</v>
      </c>
      <c r="F95" s="14">
        <v>179.141612903225</v>
      </c>
      <c r="G95" s="14">
        <v>384.55900000000003</v>
      </c>
      <c r="H95" s="14">
        <v>359.86290322580601</v>
      </c>
      <c r="I95" s="14">
        <v>79.385499999999993</v>
      </c>
      <c r="J95" s="14">
        <v>20.311129032257998</v>
      </c>
      <c r="K95" s="14">
        <v>14.693709677419299</v>
      </c>
      <c r="L95" s="14">
        <v>9.4341999999999899</v>
      </c>
      <c r="M95" s="14">
        <v>2.7407258064516098</v>
      </c>
      <c r="N95" s="14">
        <v>70.601066666666597</v>
      </c>
      <c r="O95" s="14">
        <v>83.103387096774199</v>
      </c>
      <c r="P95" s="14">
        <v>77.243064516128996</v>
      </c>
      <c r="Q95" s="14">
        <v>367.23035714285697</v>
      </c>
      <c r="R95" s="14">
        <v>90.747096774193494</v>
      </c>
      <c r="S95" s="14">
        <v>371.59849999999898</v>
      </c>
      <c r="T95" s="14">
        <v>245.89032258064501</v>
      </c>
      <c r="U95" s="14">
        <v>74.088499999999996</v>
      </c>
      <c r="V95" s="14">
        <v>16.3714193548387</v>
      </c>
      <c r="W95" s="14">
        <v>16.0142741935483</v>
      </c>
      <c r="X95" s="14">
        <v>9.9924833333333307</v>
      </c>
      <c r="Y95" s="14">
        <v>5.4708709677419298</v>
      </c>
      <c r="Z95" s="14">
        <v>12.672800000000001</v>
      </c>
      <c r="AA95" s="14">
        <v>110.803225806451</v>
      </c>
      <c r="AB95" s="14">
        <v>65.504032258064498</v>
      </c>
      <c r="AC95" s="14">
        <v>225.989642857142</v>
      </c>
      <c r="AD95" s="14">
        <v>220.13774193548301</v>
      </c>
      <c r="AE95" s="14">
        <v>347.322</v>
      </c>
      <c r="AF95" s="14">
        <v>289.20967741935402</v>
      </c>
      <c r="AG95" s="14">
        <v>92.724999999999895</v>
      </c>
      <c r="AH95" s="14">
        <v>15.793387096774101</v>
      </c>
      <c r="AI95" s="14">
        <v>17.157096774193501</v>
      </c>
      <c r="AJ95" s="14">
        <v>11.047883333333299</v>
      </c>
      <c r="AK95" s="14">
        <v>7.8900322580645099</v>
      </c>
      <c r="AL95" s="14">
        <v>18.220833333333299</v>
      </c>
      <c r="AM95" s="14">
        <v>37.765000000000001</v>
      </c>
      <c r="AN95" s="14">
        <v>33.529354838709601</v>
      </c>
      <c r="AO95" s="14">
        <v>16.499642857142799</v>
      </c>
      <c r="AP95" s="14">
        <v>39.5</v>
      </c>
      <c r="AQ95" s="14">
        <v>219.841833333333</v>
      </c>
      <c r="AR95" s="14">
        <v>386.38919354838703</v>
      </c>
      <c r="AS95" s="14">
        <v>27.635999999999999</v>
      </c>
      <c r="AT95" s="14">
        <v>29.230322580645101</v>
      </c>
      <c r="AU95" s="14">
        <v>10.0345483870967</v>
      </c>
      <c r="AV95" s="14">
        <v>11.436400000000001</v>
      </c>
      <c r="AW95" s="14">
        <v>5.4547258064516102</v>
      </c>
      <c r="AX95" s="14">
        <v>808.34521666666603</v>
      </c>
      <c r="AY95" s="14">
        <v>326.52032258064497</v>
      </c>
      <c r="AZ95" s="14">
        <v>71.186290322580604</v>
      </c>
      <c r="BA95" s="14">
        <v>148.64689655172401</v>
      </c>
      <c r="BB95" s="14">
        <v>364.07419354838697</v>
      </c>
      <c r="BC95" s="14">
        <v>305.86849999999998</v>
      </c>
      <c r="BD95" s="14">
        <v>303.91774193548298</v>
      </c>
      <c r="BE95" s="14">
        <v>100.091666666666</v>
      </c>
      <c r="BF95" s="14">
        <v>22.947096774193501</v>
      </c>
      <c r="BG95" s="14">
        <v>16.759564516129</v>
      </c>
      <c r="BH95" s="14">
        <v>8.5096833333333297</v>
      </c>
      <c r="BI95" s="14">
        <v>6.91287096774193</v>
      </c>
      <c r="BJ95" s="14">
        <v>17.396849999999901</v>
      </c>
      <c r="BK95" s="14">
        <v>170.20193548386999</v>
      </c>
      <c r="BL95" s="14">
        <v>223.52774193548299</v>
      </c>
      <c r="BM95" s="14">
        <v>161.832142857142</v>
      </c>
      <c r="BN95" s="14">
        <v>202.951612903225</v>
      </c>
      <c r="BO95" s="14">
        <v>258.29333333333301</v>
      </c>
      <c r="BP95" s="14">
        <v>246.51951612903201</v>
      </c>
      <c r="BQ95" s="14">
        <v>45.610833333333296</v>
      </c>
      <c r="BR95" s="14">
        <v>25.618225806451601</v>
      </c>
      <c r="BS95" s="14">
        <v>22.069516129032198</v>
      </c>
      <c r="BT95" s="14">
        <v>10.4392833333333</v>
      </c>
      <c r="BU95" s="14">
        <v>9.6231612903225798</v>
      </c>
      <c r="BV95" s="14">
        <v>123.65623333333301</v>
      </c>
      <c r="BW95" s="14">
        <v>224.43870967741901</v>
      </c>
      <c r="BX95" s="14">
        <v>120.96629032257999</v>
      </c>
      <c r="BY95" s="14">
        <v>228.62857142857101</v>
      </c>
      <c r="BZ95" s="14">
        <v>274.63225806451601</v>
      </c>
      <c r="CA95" s="14">
        <v>497.89166666666603</v>
      </c>
      <c r="CB95" s="14">
        <v>313.10000000000002</v>
      </c>
      <c r="CC95" s="14">
        <v>62.868499999999997</v>
      </c>
      <c r="CD95" s="14">
        <v>31.676129032258</v>
      </c>
      <c r="CE95" s="14">
        <v>19.5851612903225</v>
      </c>
      <c r="CF95" s="14">
        <v>21.047999999999998</v>
      </c>
      <c r="CG95" s="14">
        <v>10.989193548387</v>
      </c>
      <c r="CH95" s="14">
        <v>23.339083333333299</v>
      </c>
      <c r="CI95" s="14">
        <v>186.56467741935401</v>
      </c>
      <c r="CJ95" s="14">
        <v>114.62838709677401</v>
      </c>
      <c r="CK95" s="14">
        <v>105.95910714285699</v>
      </c>
      <c r="CL95" s="14">
        <v>354.02580645161203</v>
      </c>
      <c r="CM95" s="14">
        <v>710.79333333333295</v>
      </c>
      <c r="CN95" s="14">
        <v>316.32419354838697</v>
      </c>
      <c r="CO95" s="14">
        <v>156.69016666666599</v>
      </c>
      <c r="CP95" s="14">
        <v>33.4383870967741</v>
      </c>
      <c r="CQ95" s="14">
        <v>23.802096774193501</v>
      </c>
      <c r="CR95" s="14">
        <v>44.469499999999996</v>
      </c>
      <c r="CS95" s="14">
        <v>15.3766129032258</v>
      </c>
      <c r="CT95" s="14">
        <v>8.6689666666666607</v>
      </c>
      <c r="CU95" s="14">
        <v>191.45367741935399</v>
      </c>
      <c r="CV95" s="14">
        <v>303.55967741935399</v>
      </c>
      <c r="CW95" s="14">
        <v>484.21034482758603</v>
      </c>
      <c r="CX95" s="14">
        <v>244.06774193548301</v>
      </c>
      <c r="CY95" s="14">
        <v>902.47333333333302</v>
      </c>
      <c r="CZ95" s="14">
        <v>331.73548387096702</v>
      </c>
      <c r="DA95" s="14">
        <v>199.654333333333</v>
      </c>
      <c r="DB95" s="14">
        <v>40.193064516128999</v>
      </c>
      <c r="DC95" s="14">
        <v>15.647580645161201</v>
      </c>
      <c r="DD95" s="14">
        <v>11.510999999999999</v>
      </c>
      <c r="DE95" s="14">
        <v>10.371290322580601</v>
      </c>
      <c r="DF95" s="14">
        <v>36.561999999999998</v>
      </c>
      <c r="DG95" s="14">
        <v>247.06774193548301</v>
      </c>
      <c r="DH95" s="14">
        <v>203.71064516128999</v>
      </c>
      <c r="DI95" s="14">
        <v>97.429285714285697</v>
      </c>
      <c r="DJ95" s="14">
        <v>852.57580645161204</v>
      </c>
      <c r="DK95" s="14">
        <v>585.47166666666601</v>
      </c>
      <c r="DL95" s="14">
        <v>540.499354838709</v>
      </c>
      <c r="DM95" s="14">
        <v>73.446666666666601</v>
      </c>
      <c r="DN95" s="14">
        <v>27.100645161290299</v>
      </c>
      <c r="DO95" s="14">
        <v>19.862580645161199</v>
      </c>
      <c r="DP95" s="14">
        <v>14.793333333333299</v>
      </c>
      <c r="DQ95" s="14">
        <v>18.984354838709599</v>
      </c>
      <c r="DR95" s="14">
        <v>21.729666666666599</v>
      </c>
      <c r="DS95" s="15">
        <v>215.85616666666601</v>
      </c>
    </row>
    <row r="96" spans="1:123" x14ac:dyDescent="0.25">
      <c r="A96" s="16" t="s">
        <v>96</v>
      </c>
      <c r="B96" s="17">
        <v>2</v>
      </c>
      <c r="C96" s="13" t="str">
        <f t="shared" si="5"/>
        <v>BB_L_16_GW_GW_LS_High_GW_GQ_12_020_2</v>
      </c>
      <c r="D96" s="18">
        <v>10</v>
      </c>
      <c r="E96" s="18">
        <v>11.7270689655172</v>
      </c>
      <c r="F96" s="18">
        <v>22.416612903225801</v>
      </c>
      <c r="G96" s="18">
        <v>43.4985</v>
      </c>
      <c r="H96" s="18">
        <v>101.531774193548</v>
      </c>
      <c r="I96" s="18">
        <v>52.583833333333303</v>
      </c>
      <c r="J96" s="18">
        <v>13.267096774193501</v>
      </c>
      <c r="K96" s="18">
        <v>11.476612903225799</v>
      </c>
      <c r="L96" s="18">
        <v>6.1477666666666604</v>
      </c>
      <c r="M96" s="18">
        <v>0.940888709677419</v>
      </c>
      <c r="N96" s="18">
        <v>4.3923416666666597</v>
      </c>
      <c r="O96" s="18">
        <v>5.7359677419354798</v>
      </c>
      <c r="P96" s="18">
        <v>6.7158709677419299</v>
      </c>
      <c r="Q96" s="18">
        <v>35.137428571428501</v>
      </c>
      <c r="R96" s="18">
        <v>9.4253225806451599</v>
      </c>
      <c r="S96" s="18">
        <v>32.252466666666599</v>
      </c>
      <c r="T96" s="18">
        <v>30.445483870967699</v>
      </c>
      <c r="U96" s="18">
        <v>20.3882333333333</v>
      </c>
      <c r="V96" s="18">
        <v>4.4670322580645099</v>
      </c>
      <c r="W96" s="18">
        <v>6.0472580645161296</v>
      </c>
      <c r="X96" s="18">
        <v>3.15283333333333</v>
      </c>
      <c r="Y96" s="18">
        <v>1.6508903225806399</v>
      </c>
      <c r="Z96" s="18">
        <v>1.2885183333333301</v>
      </c>
      <c r="AA96" s="18">
        <v>7.4874999999999998</v>
      </c>
      <c r="AB96" s="18">
        <v>5.5594193548386999</v>
      </c>
      <c r="AC96" s="18">
        <v>17.231446428571399</v>
      </c>
      <c r="AD96" s="18">
        <v>21.562096774193499</v>
      </c>
      <c r="AE96" s="18">
        <v>32.624666666666599</v>
      </c>
      <c r="AF96" s="18">
        <v>32.692903225806397</v>
      </c>
      <c r="AG96" s="18">
        <v>23.967516666666601</v>
      </c>
      <c r="AH96" s="18">
        <v>4.5723387096774104</v>
      </c>
      <c r="AI96" s="18">
        <v>5.2453709677419296</v>
      </c>
      <c r="AJ96" s="18">
        <v>3.6541333333333301</v>
      </c>
      <c r="AK96" s="18">
        <v>2.8202419354838701</v>
      </c>
      <c r="AL96" s="18">
        <v>2.5349499999999998</v>
      </c>
      <c r="AM96" s="18">
        <v>3.3105967741935398</v>
      </c>
      <c r="AN96" s="18">
        <v>3.5644999999999998</v>
      </c>
      <c r="AO96" s="18">
        <v>2.1868571428571402</v>
      </c>
      <c r="AP96" s="18">
        <v>3.14232258064516</v>
      </c>
      <c r="AQ96" s="18">
        <v>18.132666666666601</v>
      </c>
      <c r="AR96" s="18">
        <v>52.439290322580597</v>
      </c>
      <c r="AS96" s="18">
        <v>6.9246499999999997</v>
      </c>
      <c r="AT96" s="18">
        <v>8.7679677419354807</v>
      </c>
      <c r="AU96" s="18">
        <v>3.6656129032257998</v>
      </c>
      <c r="AV96" s="18">
        <v>4.6885666666666603</v>
      </c>
      <c r="AW96" s="18">
        <v>2.4360161290322502</v>
      </c>
      <c r="AX96" s="18">
        <v>146.2139</v>
      </c>
      <c r="AY96" s="18">
        <v>36.820483870967699</v>
      </c>
      <c r="AZ96" s="18">
        <v>9.2350645161290306</v>
      </c>
      <c r="BA96" s="18">
        <v>13.6461896551724</v>
      </c>
      <c r="BB96" s="18">
        <v>33.381451612903199</v>
      </c>
      <c r="BC96" s="18">
        <v>32.594666666666598</v>
      </c>
      <c r="BD96" s="18">
        <v>69.6638709677419</v>
      </c>
      <c r="BE96" s="18">
        <v>47.530166666666602</v>
      </c>
      <c r="BF96" s="18">
        <v>9.4653709677419293</v>
      </c>
      <c r="BG96" s="18">
        <v>8.5416774193548299</v>
      </c>
      <c r="BH96" s="18">
        <v>4.6367500000000001</v>
      </c>
      <c r="BI96" s="18">
        <v>3.7469838709677399</v>
      </c>
      <c r="BJ96" s="18">
        <v>4.0372333333333303</v>
      </c>
      <c r="BK96" s="18">
        <v>14.955532258064499</v>
      </c>
      <c r="BL96" s="18">
        <v>21.1758064516129</v>
      </c>
      <c r="BM96" s="18">
        <v>19.264285714285698</v>
      </c>
      <c r="BN96" s="18">
        <v>23.7903225806451</v>
      </c>
      <c r="BO96" s="18">
        <v>29.841166666666599</v>
      </c>
      <c r="BP96" s="18">
        <v>37.186129032258002</v>
      </c>
      <c r="BQ96" s="18">
        <v>13.0807</v>
      </c>
      <c r="BR96" s="18">
        <v>9.4710322580645094</v>
      </c>
      <c r="BS96" s="18">
        <v>8.4601935483870907</v>
      </c>
      <c r="BT96" s="18">
        <v>5.1064499999999997</v>
      </c>
      <c r="BU96" s="18">
        <v>4.6768387096774102</v>
      </c>
      <c r="BV96" s="18">
        <v>11.3036833333333</v>
      </c>
      <c r="BW96" s="18">
        <v>20.651774193548299</v>
      </c>
      <c r="BX96" s="18">
        <v>13.879129032258</v>
      </c>
      <c r="BY96" s="18">
        <v>21.732499999999899</v>
      </c>
      <c r="BZ96" s="18">
        <v>28.414516129032201</v>
      </c>
      <c r="CA96" s="18">
        <v>51.904833333333301</v>
      </c>
      <c r="CB96" s="18">
        <v>43.161612903225802</v>
      </c>
      <c r="CC96" s="18">
        <v>17.617833333333301</v>
      </c>
      <c r="CD96" s="18">
        <v>11.4959677419354</v>
      </c>
      <c r="CE96" s="18">
        <v>8.6804032258064492</v>
      </c>
      <c r="CF96" s="18">
        <v>10.073783333333299</v>
      </c>
      <c r="CG96" s="18">
        <v>6.1244677419354803</v>
      </c>
      <c r="CH96" s="18">
        <v>5.77521666666666</v>
      </c>
      <c r="CI96" s="18">
        <v>16.131709677419298</v>
      </c>
      <c r="CJ96" s="18">
        <v>13.5814516129032</v>
      </c>
      <c r="CK96" s="18">
        <v>13.6280357142857</v>
      </c>
      <c r="CL96" s="18">
        <v>35.908225806451597</v>
      </c>
      <c r="CM96" s="18">
        <v>91.364333333333306</v>
      </c>
      <c r="CN96" s="18">
        <v>45.174354838709597</v>
      </c>
      <c r="CO96" s="18">
        <v>54.415999999999997</v>
      </c>
      <c r="CP96" s="18">
        <v>13.578387096774099</v>
      </c>
      <c r="CQ96" s="18">
        <v>16.848532258064498</v>
      </c>
      <c r="CR96" s="18">
        <v>26.911833333333298</v>
      </c>
      <c r="CS96" s="18">
        <v>9.7304193548387108</v>
      </c>
      <c r="CT96" s="18">
        <v>5.5569833333333296</v>
      </c>
      <c r="CU96" s="18">
        <v>16.380887096774099</v>
      </c>
      <c r="CV96" s="18">
        <v>32.091774193548297</v>
      </c>
      <c r="CW96" s="18">
        <v>57.816896551724099</v>
      </c>
      <c r="CX96" s="18">
        <v>35.76</v>
      </c>
      <c r="CY96" s="18">
        <v>131.56766666666601</v>
      </c>
      <c r="CZ96" s="18">
        <v>60.546290322580603</v>
      </c>
      <c r="DA96" s="18">
        <v>106.207166666666</v>
      </c>
      <c r="DB96" s="18">
        <v>23.301129032258</v>
      </c>
      <c r="DC96" s="18">
        <v>10.1807741935483</v>
      </c>
      <c r="DD96" s="18">
        <v>7.16045</v>
      </c>
      <c r="DE96" s="18">
        <v>6.7370322580645103</v>
      </c>
      <c r="DF96" s="18">
        <v>10.6630666666666</v>
      </c>
      <c r="DG96" s="18">
        <v>28.044032258064501</v>
      </c>
      <c r="DH96" s="18">
        <v>32.273064516128997</v>
      </c>
      <c r="DI96" s="18">
        <v>19.929285714285701</v>
      </c>
      <c r="DJ96" s="18">
        <v>114.926774193548</v>
      </c>
      <c r="DK96" s="18">
        <v>83.4433333333333</v>
      </c>
      <c r="DL96" s="18">
        <v>105.553548387096</v>
      </c>
      <c r="DM96" s="18">
        <v>24.230333333333299</v>
      </c>
      <c r="DN96" s="18">
        <v>11.865806451612899</v>
      </c>
      <c r="DO96" s="18">
        <v>9.4993064516129007</v>
      </c>
      <c r="DP96" s="18">
        <v>8.1359666666666595</v>
      </c>
      <c r="DQ96" s="18">
        <v>10.596629032258001</v>
      </c>
      <c r="DR96" s="18">
        <v>8.9306833333333309</v>
      </c>
      <c r="DS96" s="19">
        <v>21.1546666666666</v>
      </c>
    </row>
    <row r="97" spans="1:123" x14ac:dyDescent="0.25">
      <c r="A97" s="20" t="s">
        <v>96</v>
      </c>
      <c r="B97" s="21">
        <v>3</v>
      </c>
      <c r="C97" s="13" t="str">
        <f t="shared" si="5"/>
        <v>BB_L_16_GW_GW_LS_High_GW_GQ_12_020_3</v>
      </c>
      <c r="D97" s="22">
        <v>10</v>
      </c>
      <c r="E97" s="22">
        <v>10.016931034482701</v>
      </c>
      <c r="F97" s="22">
        <v>10.365483870967701</v>
      </c>
      <c r="G97" s="22">
        <v>11.033499999999901</v>
      </c>
      <c r="H97" s="22">
        <v>24.090483870967699</v>
      </c>
      <c r="I97" s="22">
        <v>23.207666666666601</v>
      </c>
      <c r="J97" s="22">
        <v>10.470161290322499</v>
      </c>
      <c r="K97" s="22">
        <v>10.1967580645161</v>
      </c>
      <c r="L97" s="22">
        <v>4.8278233333333302</v>
      </c>
      <c r="M97" s="22">
        <v>0.29469193548387002</v>
      </c>
      <c r="N97" s="22">
        <v>0.20188499999999901</v>
      </c>
      <c r="O97" s="22">
        <v>0.24040483870967699</v>
      </c>
      <c r="P97" s="22">
        <v>0.32850806451612902</v>
      </c>
      <c r="Q97" s="22">
        <v>1.3217071428571401</v>
      </c>
      <c r="R97" s="22">
        <v>0.56019677419354796</v>
      </c>
      <c r="S97" s="22">
        <v>1.2616016666666601</v>
      </c>
      <c r="T97" s="22">
        <v>1.8016129032257999</v>
      </c>
      <c r="U97" s="22">
        <v>2.21173333333333</v>
      </c>
      <c r="V97" s="22">
        <v>0.60167741935483798</v>
      </c>
      <c r="W97" s="22">
        <v>1.2656403225806401</v>
      </c>
      <c r="X97" s="22">
        <v>0.51222000000000001</v>
      </c>
      <c r="Y97" s="22">
        <v>0.28079677419354798</v>
      </c>
      <c r="Z97" s="22">
        <v>0.190049999999999</v>
      </c>
      <c r="AA97" s="22">
        <v>0.33047419354838697</v>
      </c>
      <c r="AB97" s="22">
        <v>0.32259838709677402</v>
      </c>
      <c r="AC97" s="22">
        <v>0.60146071428571402</v>
      </c>
      <c r="AD97" s="22">
        <v>1.1974887096774101</v>
      </c>
      <c r="AE97" s="22">
        <v>1.6694116666666601</v>
      </c>
      <c r="AF97" s="22">
        <v>2.2649354838709601</v>
      </c>
      <c r="AG97" s="22">
        <v>3.2033499999999999</v>
      </c>
      <c r="AH97" s="22">
        <v>1.2251935483870899</v>
      </c>
      <c r="AI97" s="22">
        <v>1.28001612903225</v>
      </c>
      <c r="AJ97" s="22">
        <v>1.0864383333333301</v>
      </c>
      <c r="AK97" s="22">
        <v>0.97754677419354796</v>
      </c>
      <c r="AL97" s="22">
        <v>0.81629333333333298</v>
      </c>
      <c r="AM97" s="22">
        <v>0.74845967741935404</v>
      </c>
      <c r="AN97" s="22">
        <v>0.76420161290322497</v>
      </c>
      <c r="AO97" s="22">
        <v>0.74230178571428496</v>
      </c>
      <c r="AP97" s="22">
        <v>0.830716129032258</v>
      </c>
      <c r="AQ97" s="22">
        <v>1.4978133333333301</v>
      </c>
      <c r="AR97" s="22">
        <v>3.56324193548387</v>
      </c>
      <c r="AS97" s="22">
        <v>1.73773333333333</v>
      </c>
      <c r="AT97" s="22">
        <v>1.9977903225806399</v>
      </c>
      <c r="AU97" s="22">
        <v>1.4716612903225801</v>
      </c>
      <c r="AV97" s="22">
        <v>1.7499166666666599</v>
      </c>
      <c r="AW97" s="22">
        <v>1.2981451612903201</v>
      </c>
      <c r="AX97" s="22">
        <v>15.6782666666666</v>
      </c>
      <c r="AY97" s="22">
        <v>2.9988709677419298</v>
      </c>
      <c r="AZ97" s="22">
        <v>1.6803387096774101</v>
      </c>
      <c r="BA97" s="22">
        <v>1.6079999999999901</v>
      </c>
      <c r="BB97" s="22">
        <v>2.4037903225806398</v>
      </c>
      <c r="BC97" s="22">
        <v>2.7911999999999999</v>
      </c>
      <c r="BD97" s="22">
        <v>11.9780161290322</v>
      </c>
      <c r="BE97" s="22">
        <v>15.0679833333333</v>
      </c>
      <c r="BF97" s="22">
        <v>4.0090645161290297</v>
      </c>
      <c r="BG97" s="22">
        <v>3.9363387096774098</v>
      </c>
      <c r="BH97" s="22">
        <v>2.9641666666666602</v>
      </c>
      <c r="BI97" s="22">
        <v>2.3799516129032199</v>
      </c>
      <c r="BJ97" s="22">
        <v>2.3495666666666599</v>
      </c>
      <c r="BK97" s="22">
        <v>3.1639999999999899</v>
      </c>
      <c r="BL97" s="22">
        <v>4.2395161290322498</v>
      </c>
      <c r="BM97" s="22">
        <v>5.1149821428571398</v>
      </c>
      <c r="BN97" s="22">
        <v>5.7335161290322496</v>
      </c>
      <c r="BO97" s="22">
        <v>5.9338333333333297</v>
      </c>
      <c r="BP97" s="22">
        <v>6.15693548387096</v>
      </c>
      <c r="BQ97" s="22">
        <v>4.64526666666666</v>
      </c>
      <c r="BR97" s="22">
        <v>3.9192903225806401</v>
      </c>
      <c r="BS97" s="22">
        <v>3.5736290322580602</v>
      </c>
      <c r="BT97" s="22">
        <v>3.0279833333333301</v>
      </c>
      <c r="BU97" s="22">
        <v>2.7001451612903198</v>
      </c>
      <c r="BV97" s="22">
        <v>2.8042500000000001</v>
      </c>
      <c r="BW97" s="22">
        <v>3.2508387096774198</v>
      </c>
      <c r="BX97" s="22">
        <v>3.1448064516129</v>
      </c>
      <c r="BY97" s="22">
        <v>3.35089285714285</v>
      </c>
      <c r="BZ97" s="22">
        <v>3.8029838709677399</v>
      </c>
      <c r="CA97" s="22">
        <v>5.0656666666666599</v>
      </c>
      <c r="CB97" s="22">
        <v>5.5336451612903197</v>
      </c>
      <c r="CC97" s="22">
        <v>4.7245833333333298</v>
      </c>
      <c r="CD97" s="22">
        <v>4.2608709677419299</v>
      </c>
      <c r="CE97" s="22">
        <v>3.9477419354838701</v>
      </c>
      <c r="CF97" s="22">
        <v>4.7501666666666598</v>
      </c>
      <c r="CG97" s="22">
        <v>3.88635483870967</v>
      </c>
      <c r="CH97" s="22">
        <v>3.37103333333333</v>
      </c>
      <c r="CI97" s="22">
        <v>3.5727258064516101</v>
      </c>
      <c r="CJ97" s="22">
        <v>3.9650161290322501</v>
      </c>
      <c r="CK97" s="22">
        <v>4.6792857142857098</v>
      </c>
      <c r="CL97" s="22">
        <v>6.32</v>
      </c>
      <c r="CM97" s="22">
        <v>10.668699999999999</v>
      </c>
      <c r="CN97" s="22">
        <v>8.8328870967741899</v>
      </c>
      <c r="CO97" s="22">
        <v>14.2114333333333</v>
      </c>
      <c r="CP97" s="22">
        <v>6.6989193548387096</v>
      </c>
      <c r="CQ97" s="22">
        <v>8.4624032258064492</v>
      </c>
      <c r="CR97" s="22">
        <v>14.486499999999999</v>
      </c>
      <c r="CS97" s="22">
        <v>6.7950161290322599</v>
      </c>
      <c r="CT97" s="22">
        <v>4.07168333333333</v>
      </c>
      <c r="CU97" s="22">
        <v>4.2577903225806404</v>
      </c>
      <c r="CV97" s="22">
        <v>6.8501451612903201</v>
      </c>
      <c r="CW97" s="22">
        <v>11.4820344827586</v>
      </c>
      <c r="CX97" s="22">
        <v>12.2970967741935</v>
      </c>
      <c r="CY97" s="22">
        <v>17.663</v>
      </c>
      <c r="CZ97" s="22">
        <v>13.283838709677401</v>
      </c>
      <c r="DA97" s="22">
        <v>43.708699999999901</v>
      </c>
      <c r="DB97" s="22">
        <v>13.0316774193548</v>
      </c>
      <c r="DC97" s="22">
        <v>7.5688225806451603</v>
      </c>
      <c r="DD97" s="22">
        <v>5.08005</v>
      </c>
      <c r="DE97" s="22">
        <v>4.8718225806451496</v>
      </c>
      <c r="DF97" s="22">
        <v>7.3272999999999904</v>
      </c>
      <c r="DG97" s="22">
        <v>10.924854838709599</v>
      </c>
      <c r="DH97" s="22">
        <v>12.479193548387</v>
      </c>
      <c r="DI97" s="22">
        <v>11.0433928571428</v>
      </c>
      <c r="DJ97" s="22">
        <v>14.4406451612903</v>
      </c>
      <c r="DK97" s="22">
        <v>12.677633333333301</v>
      </c>
      <c r="DL97" s="22">
        <v>15.5888387096774</v>
      </c>
      <c r="DM97" s="22">
        <v>8.4589833333333306</v>
      </c>
      <c r="DN97" s="22">
        <v>6.3176774193548297</v>
      </c>
      <c r="DO97" s="22">
        <v>5.3509193548387097</v>
      </c>
      <c r="DP97" s="22">
        <v>4.8591666666666598</v>
      </c>
      <c r="DQ97" s="22">
        <v>5.9676774193548301</v>
      </c>
      <c r="DR97" s="22">
        <v>6.1375333333333302</v>
      </c>
      <c r="DS97" s="23">
        <v>7.1012166666666596</v>
      </c>
    </row>
    <row r="98" spans="1:123" x14ac:dyDescent="0.25">
      <c r="A98" s="24" t="s">
        <v>96</v>
      </c>
      <c r="B98" s="25">
        <v>4</v>
      </c>
      <c r="C98" s="13" t="str">
        <f t="shared" si="5"/>
        <v>BB_L_16_GW_GW_LS_High_GW_GQ_12_020_4</v>
      </c>
      <c r="D98" s="26">
        <v>10</v>
      </c>
      <c r="E98" s="26">
        <v>81.008620689655103</v>
      </c>
      <c r="F98" s="26">
        <v>547.46451612903195</v>
      </c>
      <c r="G98" s="26">
        <v>803.95333333333303</v>
      </c>
      <c r="H98" s="26">
        <v>777.30645161290295</v>
      </c>
      <c r="I98" s="26">
        <v>75.743166666666596</v>
      </c>
      <c r="J98" s="26">
        <v>22.092741935483801</v>
      </c>
      <c r="K98" s="26">
        <v>15.5103225806451</v>
      </c>
      <c r="L98" s="26">
        <v>11.367716666666601</v>
      </c>
      <c r="M98" s="26">
        <v>4.2216774193548297</v>
      </c>
      <c r="N98" s="26">
        <v>194.32329999999999</v>
      </c>
      <c r="O98" s="26">
        <v>242.703225806451</v>
      </c>
      <c r="P98" s="26">
        <v>271.398387096774</v>
      </c>
      <c r="Q98" s="26">
        <v>932.93392857142805</v>
      </c>
      <c r="R98" s="26">
        <v>291.60161290322498</v>
      </c>
      <c r="S98" s="26">
        <v>906.81333333333305</v>
      </c>
      <c r="T98" s="26">
        <v>690.62741935483803</v>
      </c>
      <c r="U98" s="26">
        <v>107.275666666666</v>
      </c>
      <c r="V98" s="26">
        <v>27.524032258064501</v>
      </c>
      <c r="W98" s="26">
        <v>18.390612903225801</v>
      </c>
      <c r="X98" s="26">
        <v>10.9978333333333</v>
      </c>
      <c r="Y98" s="26">
        <v>7.3532096774193496</v>
      </c>
      <c r="Z98" s="26">
        <v>10.614849999999899</v>
      </c>
      <c r="AA98" s="26">
        <v>345.11290322580601</v>
      </c>
      <c r="AB98" s="26">
        <v>214.36903225806401</v>
      </c>
      <c r="AC98" s="26">
        <v>484.916071428571</v>
      </c>
      <c r="AD98" s="26">
        <v>762.74677419354805</v>
      </c>
      <c r="AE98" s="26">
        <v>881.82500000000005</v>
      </c>
      <c r="AF98" s="26">
        <v>815.69838709677401</v>
      </c>
      <c r="AG98" s="26">
        <v>146.47049999999999</v>
      </c>
      <c r="AH98" s="26">
        <v>27.0146774193548</v>
      </c>
      <c r="AI98" s="26">
        <v>22.373064516128998</v>
      </c>
      <c r="AJ98" s="26">
        <v>15.189166666666599</v>
      </c>
      <c r="AK98" s="26">
        <v>10.360838709677401</v>
      </c>
      <c r="AL98" s="26">
        <v>41.721366666666597</v>
      </c>
      <c r="AM98" s="26">
        <v>98.194999999999993</v>
      </c>
      <c r="AN98" s="26">
        <v>123.81661290322501</v>
      </c>
      <c r="AO98" s="26">
        <v>45.1228571428571</v>
      </c>
      <c r="AP98" s="26">
        <v>83.591612903225794</v>
      </c>
      <c r="AQ98" s="26">
        <v>665.71833333333302</v>
      </c>
      <c r="AR98" s="26">
        <v>792.83870967741905</v>
      </c>
      <c r="AS98" s="26">
        <v>57.062833333333302</v>
      </c>
      <c r="AT98" s="26">
        <v>36.8988709677419</v>
      </c>
      <c r="AU98" s="26">
        <v>15.1879032258064</v>
      </c>
      <c r="AV98" s="26">
        <v>12.129916666666601</v>
      </c>
      <c r="AW98" s="26">
        <v>8.2397096774193503</v>
      </c>
      <c r="AX98" s="26">
        <v>1432.5006333333299</v>
      </c>
      <c r="AY98" s="26">
        <v>1073.1145161290301</v>
      </c>
      <c r="AZ98" s="26">
        <v>213.54032258064501</v>
      </c>
      <c r="BA98" s="26">
        <v>395.84827586206899</v>
      </c>
      <c r="BB98" s="26">
        <v>900.89838709677394</v>
      </c>
      <c r="BC98" s="26">
        <v>889.76166666666597</v>
      </c>
      <c r="BD98" s="26">
        <v>684.43870967741896</v>
      </c>
      <c r="BE98" s="26">
        <v>97.950999999999993</v>
      </c>
      <c r="BF98" s="26">
        <v>25.691129032258001</v>
      </c>
      <c r="BG98" s="26">
        <v>17.532741935483799</v>
      </c>
      <c r="BH98" s="26">
        <v>10.3138666666666</v>
      </c>
      <c r="BI98" s="26">
        <v>8.5032903225806393</v>
      </c>
      <c r="BJ98" s="26">
        <v>31.645949999999999</v>
      </c>
      <c r="BK98" s="26">
        <v>510.82741935483801</v>
      </c>
      <c r="BL98" s="26">
        <v>600.79193548387002</v>
      </c>
      <c r="BM98" s="26">
        <v>477.37321428571403</v>
      </c>
      <c r="BN98" s="26">
        <v>576.17258064516102</v>
      </c>
      <c r="BO98" s="26">
        <v>746.88999999999896</v>
      </c>
      <c r="BP98" s="26">
        <v>545.78548387096703</v>
      </c>
      <c r="BQ98" s="26">
        <v>103.796166666666</v>
      </c>
      <c r="BR98" s="26">
        <v>38.742580645161198</v>
      </c>
      <c r="BS98" s="26">
        <v>28.111290322580601</v>
      </c>
      <c r="BT98" s="26">
        <v>13.888500000000001</v>
      </c>
      <c r="BU98" s="26">
        <v>11.6926774193548</v>
      </c>
      <c r="BV98" s="26">
        <v>336.05180000000001</v>
      </c>
      <c r="BW98" s="26">
        <v>668.75645161290299</v>
      </c>
      <c r="BX98" s="26">
        <v>368.35806451612899</v>
      </c>
      <c r="BY98" s="26">
        <v>623.61607142857099</v>
      </c>
      <c r="BZ98" s="26">
        <v>775.05161290322496</v>
      </c>
      <c r="CA98" s="26">
        <v>1255.2916666666599</v>
      </c>
      <c r="CB98" s="26">
        <v>782.51451612903099</v>
      </c>
      <c r="CC98" s="26">
        <v>114.034333333333</v>
      </c>
      <c r="CD98" s="26">
        <v>40.692741935483802</v>
      </c>
      <c r="CE98" s="26">
        <v>23.535806451612899</v>
      </c>
      <c r="CF98" s="26">
        <v>19.4136666666666</v>
      </c>
      <c r="CG98" s="26">
        <v>12.181290322580599</v>
      </c>
      <c r="CH98" s="26">
        <v>47.646833333333298</v>
      </c>
      <c r="CI98" s="26">
        <v>504.12258064516101</v>
      </c>
      <c r="CJ98" s="26">
        <v>364.546774193548</v>
      </c>
      <c r="CK98" s="26">
        <v>297.75892857142799</v>
      </c>
      <c r="CL98" s="26">
        <v>928.20806451612896</v>
      </c>
      <c r="CM98" s="26">
        <v>1517.1883333333301</v>
      </c>
      <c r="CN98" s="26">
        <v>983.63548387096705</v>
      </c>
      <c r="CO98" s="26">
        <v>227.97233333333301</v>
      </c>
      <c r="CP98" s="26">
        <v>45.906451612903197</v>
      </c>
      <c r="CQ98" s="26">
        <v>22.855483870967699</v>
      </c>
      <c r="CR98" s="26">
        <v>40.466333333333303</v>
      </c>
      <c r="CS98" s="26">
        <v>16.026935483870901</v>
      </c>
      <c r="CT98" s="26">
        <v>10.2832833333333</v>
      </c>
      <c r="CU98" s="26">
        <v>481.21238709677402</v>
      </c>
      <c r="CV98" s="26">
        <v>905.20806451612896</v>
      </c>
      <c r="CW98" s="26">
        <v>1192.97758620689</v>
      </c>
      <c r="CX98" s="26">
        <v>703.26612903225805</v>
      </c>
      <c r="CY98" s="26">
        <v>1716.71</v>
      </c>
      <c r="CZ98" s="26">
        <v>1017.04032258064</v>
      </c>
      <c r="DA98" s="26">
        <v>230.549166666666</v>
      </c>
      <c r="DB98" s="26">
        <v>62.319838709677398</v>
      </c>
      <c r="DC98" s="26">
        <v>19.129677419354799</v>
      </c>
      <c r="DD98" s="26">
        <v>12.5698333333333</v>
      </c>
      <c r="DE98" s="26">
        <v>11.024193548387</v>
      </c>
      <c r="DF98" s="26">
        <v>77.517499999999899</v>
      </c>
      <c r="DG98" s="26">
        <v>575.24677419354805</v>
      </c>
      <c r="DH98" s="26">
        <v>658.81129032258002</v>
      </c>
      <c r="DI98" s="26">
        <v>220.17678571428499</v>
      </c>
      <c r="DJ98" s="26">
        <v>1701.53548387096</v>
      </c>
      <c r="DK98" s="26">
        <v>1254.07666666666</v>
      </c>
      <c r="DL98" s="26">
        <v>1271.3354838709599</v>
      </c>
      <c r="DM98" s="26">
        <v>109.71516666666599</v>
      </c>
      <c r="DN98" s="26">
        <v>43.8743548387096</v>
      </c>
      <c r="DO98" s="26">
        <v>24.196774193548301</v>
      </c>
      <c r="DP98" s="26">
        <v>16.846833333333301</v>
      </c>
      <c r="DQ98" s="26">
        <v>18.039516129032201</v>
      </c>
      <c r="DR98" s="26">
        <v>17.806833333333302</v>
      </c>
      <c r="DS98" s="27">
        <v>507.21666666666601</v>
      </c>
    </row>
    <row r="99" spans="1:123" x14ac:dyDescent="0.25">
      <c r="A99" s="12" t="s">
        <v>96</v>
      </c>
      <c r="B99" s="13">
        <v>5</v>
      </c>
      <c r="C99" s="13" t="str">
        <f t="shared" si="5"/>
        <v>BB_L_16_GW_GW_LS_High_GW_GQ_12_020_5</v>
      </c>
      <c r="D99" s="14">
        <v>10</v>
      </c>
      <c r="E99" s="14">
        <v>33.646724137931002</v>
      </c>
      <c r="F99" s="14">
        <v>203.97112903225801</v>
      </c>
      <c r="G99" s="14">
        <v>300.05166666666599</v>
      </c>
      <c r="H99" s="14">
        <v>372.95645161290298</v>
      </c>
      <c r="I99" s="14">
        <v>77.887166666666602</v>
      </c>
      <c r="J99" s="14">
        <v>16.618064516128999</v>
      </c>
      <c r="K99" s="14">
        <v>12.5470967741935</v>
      </c>
      <c r="L99" s="14">
        <v>8.71265</v>
      </c>
      <c r="M99" s="14">
        <v>2.1029516129032202</v>
      </c>
      <c r="N99" s="14">
        <v>69.226209999999995</v>
      </c>
      <c r="O99" s="14">
        <v>84.705967741935495</v>
      </c>
      <c r="P99" s="14">
        <v>96.657741935483799</v>
      </c>
      <c r="Q99" s="14">
        <v>350.98857142857099</v>
      </c>
      <c r="R99" s="14">
        <v>100.884999999999</v>
      </c>
      <c r="S99" s="14">
        <v>332.96100000000001</v>
      </c>
      <c r="T99" s="14">
        <v>263.04612903225802</v>
      </c>
      <c r="U99" s="14">
        <v>48.8719999999999</v>
      </c>
      <c r="V99" s="14">
        <v>11.985403225806399</v>
      </c>
      <c r="W99" s="14">
        <v>10.3860483870967</v>
      </c>
      <c r="X99" s="14">
        <v>5.7111833333333299</v>
      </c>
      <c r="Y99" s="14">
        <v>3.4031935483870899</v>
      </c>
      <c r="Z99" s="14">
        <v>3.45969999999999</v>
      </c>
      <c r="AA99" s="14">
        <v>123.20661290322499</v>
      </c>
      <c r="AB99" s="14">
        <v>74.872258064516103</v>
      </c>
      <c r="AC99" s="14">
        <v>167.97517857142799</v>
      </c>
      <c r="AD99" s="14">
        <v>285.008064516128</v>
      </c>
      <c r="AE99" s="14">
        <v>321.86399999999998</v>
      </c>
      <c r="AF99" s="14">
        <v>306.338387096774</v>
      </c>
      <c r="AG99" s="14">
        <v>64.922833333333301</v>
      </c>
      <c r="AH99" s="14">
        <v>10.1344193548387</v>
      </c>
      <c r="AI99" s="14">
        <v>9.1924838709677399</v>
      </c>
      <c r="AJ99" s="14">
        <v>7.02095</v>
      </c>
      <c r="AK99" s="14">
        <v>5.0073064516128998</v>
      </c>
      <c r="AL99" s="14">
        <v>15.4954166666666</v>
      </c>
      <c r="AM99" s="14">
        <v>34.717741935483801</v>
      </c>
      <c r="AN99" s="14">
        <v>44.765322580645098</v>
      </c>
      <c r="AO99" s="14">
        <v>16.072142857142801</v>
      </c>
      <c r="AP99" s="14">
        <v>29.0290322580645</v>
      </c>
      <c r="AQ99" s="14">
        <v>239.80433333333301</v>
      </c>
      <c r="AR99" s="14">
        <v>333.88741935483802</v>
      </c>
      <c r="AS99" s="14">
        <v>20.894833333333299</v>
      </c>
      <c r="AT99" s="14">
        <v>16.283709677419299</v>
      </c>
      <c r="AU99" s="14">
        <v>6.9593225806451597</v>
      </c>
      <c r="AV99" s="14">
        <v>6.3151333333333302</v>
      </c>
      <c r="AW99" s="14">
        <v>4.38767741935483</v>
      </c>
      <c r="AX99" s="14">
        <v>589.93700000000001</v>
      </c>
      <c r="AY99" s="14">
        <v>420.12580645161199</v>
      </c>
      <c r="AZ99" s="14">
        <v>72.424193548386995</v>
      </c>
      <c r="BA99" s="14">
        <v>135.83672413793099</v>
      </c>
      <c r="BB99" s="14">
        <v>322.05967741935399</v>
      </c>
      <c r="BC99" s="14">
        <v>329.47500000000002</v>
      </c>
      <c r="BD99" s="14">
        <v>293.27580645161203</v>
      </c>
      <c r="BE99" s="14">
        <v>75.532833333333301</v>
      </c>
      <c r="BF99" s="14">
        <v>14.379838709677401</v>
      </c>
      <c r="BG99" s="14">
        <v>11.342064516129</v>
      </c>
      <c r="BH99" s="14">
        <v>6.0071333333333303</v>
      </c>
      <c r="BI99" s="14">
        <v>4.9696290322580596</v>
      </c>
      <c r="BJ99" s="14">
        <v>12.7347166666666</v>
      </c>
      <c r="BK99" s="14">
        <v>187.72370967741901</v>
      </c>
      <c r="BL99" s="14">
        <v>216.67096774193499</v>
      </c>
      <c r="BM99" s="14">
        <v>171.232321428571</v>
      </c>
      <c r="BN99" s="14">
        <v>206.564516129032</v>
      </c>
      <c r="BO99" s="14">
        <v>273.25333333333299</v>
      </c>
      <c r="BP99" s="14">
        <v>216.937419354838</v>
      </c>
      <c r="BQ99" s="14">
        <v>43.6666666666666</v>
      </c>
      <c r="BR99" s="14">
        <v>15.8125806451612</v>
      </c>
      <c r="BS99" s="14">
        <v>14.640919354838701</v>
      </c>
      <c r="BT99" s="14">
        <v>7.2642499999999997</v>
      </c>
      <c r="BU99" s="14">
        <v>6.4308064516129004</v>
      </c>
      <c r="BV99" s="14">
        <v>123.22754999999999</v>
      </c>
      <c r="BW99" s="14">
        <v>242.47580645161199</v>
      </c>
      <c r="BX99" s="14">
        <v>131.44983870967701</v>
      </c>
      <c r="BY99" s="14">
        <v>221.02</v>
      </c>
      <c r="BZ99" s="14">
        <v>283.72580645161202</v>
      </c>
      <c r="CA99" s="14">
        <v>475.935</v>
      </c>
      <c r="CB99" s="14">
        <v>301.74516129032202</v>
      </c>
      <c r="CC99" s="14">
        <v>50.7395</v>
      </c>
      <c r="CD99" s="14">
        <v>18.873064516128998</v>
      </c>
      <c r="CE99" s="14">
        <v>12.7699677419354</v>
      </c>
      <c r="CF99" s="14">
        <v>13.0872999999999</v>
      </c>
      <c r="CG99" s="14">
        <v>7.7215967741935403</v>
      </c>
      <c r="CH99" s="14">
        <v>19.754950000000001</v>
      </c>
      <c r="CI99" s="14">
        <v>181.44016129032201</v>
      </c>
      <c r="CJ99" s="14">
        <v>132.06258064516101</v>
      </c>
      <c r="CK99" s="14">
        <v>107.496071428571</v>
      </c>
      <c r="CL99" s="14">
        <v>336.14516129032199</v>
      </c>
      <c r="CM99" s="14">
        <v>607.74833333333299</v>
      </c>
      <c r="CN99" s="14">
        <v>382.88387096774198</v>
      </c>
      <c r="CO99" s="14">
        <v>118.659666666666</v>
      </c>
      <c r="CP99" s="14">
        <v>22.1183870967741</v>
      </c>
      <c r="CQ99" s="14">
        <v>14.996290322580601</v>
      </c>
      <c r="CR99" s="14">
        <v>31.415666666666599</v>
      </c>
      <c r="CS99" s="14">
        <v>11.6704193548387</v>
      </c>
      <c r="CT99" s="14">
        <v>7.0641999999999996</v>
      </c>
      <c r="CU99" s="14">
        <v>173.87551612903201</v>
      </c>
      <c r="CV99" s="14">
        <v>335.12741935483803</v>
      </c>
      <c r="CW99" s="14">
        <v>450.53620689655099</v>
      </c>
      <c r="CX99" s="14">
        <v>259.83387096774101</v>
      </c>
      <c r="CY99" s="14">
        <v>700.743333333333</v>
      </c>
      <c r="CZ99" s="14">
        <v>422.18870967741901</v>
      </c>
      <c r="DA99" s="14">
        <v>143.68299999999999</v>
      </c>
      <c r="DB99" s="14">
        <v>45.774193548387103</v>
      </c>
      <c r="DC99" s="14">
        <v>13.4236129032258</v>
      </c>
      <c r="DD99" s="14">
        <v>8.6767000000000003</v>
      </c>
      <c r="DE99" s="14">
        <v>7.7801451612903199</v>
      </c>
      <c r="DF99" s="14">
        <v>32.6621666666666</v>
      </c>
      <c r="DG99" s="14">
        <v>214.625967741935</v>
      </c>
      <c r="DH99" s="14">
        <v>252.03064516129001</v>
      </c>
      <c r="DI99" s="14">
        <v>83.412142857142797</v>
      </c>
      <c r="DJ99" s="14">
        <v>670.93387096774097</v>
      </c>
      <c r="DK99" s="14">
        <v>499.33499999999901</v>
      </c>
      <c r="DL99" s="14">
        <v>586.04</v>
      </c>
      <c r="DM99" s="14">
        <v>47.315333333333299</v>
      </c>
      <c r="DN99" s="14">
        <v>23.177096774193501</v>
      </c>
      <c r="DO99" s="14">
        <v>13.1169354838709</v>
      </c>
      <c r="DP99" s="14">
        <v>9.9265833333333298</v>
      </c>
      <c r="DQ99" s="14">
        <v>12.972096774193499</v>
      </c>
      <c r="DR99" s="14">
        <v>10.8698833333333</v>
      </c>
      <c r="DS99" s="15">
        <v>182.82433333333299</v>
      </c>
    </row>
    <row r="100" spans="1:123" x14ac:dyDescent="0.25">
      <c r="A100" s="16" t="s">
        <v>96</v>
      </c>
      <c r="B100" s="17">
        <v>6</v>
      </c>
      <c r="C100" s="13" t="str">
        <f t="shared" si="5"/>
        <v>BB_L_16_GW_GW_LS_High_GW_GQ_12_020_6</v>
      </c>
      <c r="D100" s="18">
        <v>10</v>
      </c>
      <c r="E100" s="18">
        <v>14.690689655172401</v>
      </c>
      <c r="F100" s="18">
        <v>57.103709677419303</v>
      </c>
      <c r="G100" s="18">
        <v>80.168833333333296</v>
      </c>
      <c r="H100" s="18">
        <v>140.06870967741901</v>
      </c>
      <c r="I100" s="18">
        <v>60.433500000000002</v>
      </c>
      <c r="J100" s="18">
        <v>13.594838709677401</v>
      </c>
      <c r="K100" s="18">
        <v>11.3014516129032</v>
      </c>
      <c r="L100" s="18">
        <v>7.4258499999999996</v>
      </c>
      <c r="M100" s="18">
        <v>1.14277903225806</v>
      </c>
      <c r="N100" s="18">
        <v>16.0108</v>
      </c>
      <c r="O100" s="18">
        <v>20.0658064516129</v>
      </c>
      <c r="P100" s="18">
        <v>24.540161290322501</v>
      </c>
      <c r="Q100" s="18">
        <v>92.510535714285695</v>
      </c>
      <c r="R100" s="18">
        <v>26.612258064516102</v>
      </c>
      <c r="S100" s="18">
        <v>84.067833333333297</v>
      </c>
      <c r="T100" s="18">
        <v>75.969516129032201</v>
      </c>
      <c r="U100" s="18">
        <v>21.891833333333299</v>
      </c>
      <c r="V100" s="18">
        <v>5.5053548387096702</v>
      </c>
      <c r="W100" s="18">
        <v>5.5654516129032201</v>
      </c>
      <c r="X100" s="18">
        <v>2.8336166666666598</v>
      </c>
      <c r="Y100" s="18">
        <v>1.6271903225806399</v>
      </c>
      <c r="Z100" s="18">
        <v>1.17091833333333</v>
      </c>
      <c r="AA100" s="18">
        <v>29.1407741935483</v>
      </c>
      <c r="AB100" s="18">
        <v>18.693322580645098</v>
      </c>
      <c r="AC100" s="18">
        <v>37.657499999999899</v>
      </c>
      <c r="AD100" s="18">
        <v>77.829354838709605</v>
      </c>
      <c r="AE100" s="18">
        <v>83.566500000000005</v>
      </c>
      <c r="AF100" s="18">
        <v>85.229838709677395</v>
      </c>
      <c r="AG100" s="18">
        <v>27.088066666666599</v>
      </c>
      <c r="AH100" s="18">
        <v>4.7244677419354799</v>
      </c>
      <c r="AI100" s="18">
        <v>4.6151451612903198</v>
      </c>
      <c r="AJ100" s="18">
        <v>3.6847999999999899</v>
      </c>
      <c r="AK100" s="18">
        <v>2.7402419354838701</v>
      </c>
      <c r="AL100" s="18">
        <v>4.5031666666666599</v>
      </c>
      <c r="AM100" s="18">
        <v>8.6477903225806401</v>
      </c>
      <c r="AN100" s="18">
        <v>11.786387096774099</v>
      </c>
      <c r="AO100" s="18">
        <v>4.57516071428571</v>
      </c>
      <c r="AP100" s="18">
        <v>7.3927258064516099</v>
      </c>
      <c r="AQ100" s="18">
        <v>59.789499999999997</v>
      </c>
      <c r="AR100" s="18">
        <v>103.794193548387</v>
      </c>
      <c r="AS100" s="18">
        <v>8.60141666666666</v>
      </c>
      <c r="AT100" s="18">
        <v>8.1671612903225803</v>
      </c>
      <c r="AU100" s="18">
        <v>3.8213387096774198</v>
      </c>
      <c r="AV100" s="18">
        <v>3.72298333333333</v>
      </c>
      <c r="AW100" s="18">
        <v>2.68933870967741</v>
      </c>
      <c r="AX100" s="18">
        <v>188.08748333333301</v>
      </c>
      <c r="AY100" s="18">
        <v>122.54306451612899</v>
      </c>
      <c r="AZ100" s="18">
        <v>20.363870967741899</v>
      </c>
      <c r="BA100" s="18">
        <v>34.154482758620603</v>
      </c>
      <c r="BB100" s="18">
        <v>82.501935483870895</v>
      </c>
      <c r="BC100" s="18">
        <v>88.436333333333295</v>
      </c>
      <c r="BD100" s="18">
        <v>97.887096774193495</v>
      </c>
      <c r="BE100" s="18">
        <v>52.09</v>
      </c>
      <c r="BF100" s="18">
        <v>8.9683064516129001</v>
      </c>
      <c r="BG100" s="18">
        <v>7.6273225806451599</v>
      </c>
      <c r="BH100" s="18">
        <v>4.3662999999999998</v>
      </c>
      <c r="BI100" s="18">
        <v>3.5844193548386998</v>
      </c>
      <c r="BJ100" s="18">
        <v>5.0234833333333304</v>
      </c>
      <c r="BK100" s="18">
        <v>47.893709677419302</v>
      </c>
      <c r="BL100" s="18">
        <v>55.831451612903201</v>
      </c>
      <c r="BM100" s="18">
        <v>46.781607142857098</v>
      </c>
      <c r="BN100" s="18">
        <v>55.676290322580599</v>
      </c>
      <c r="BO100" s="18">
        <v>75.536499999999904</v>
      </c>
      <c r="BP100" s="18">
        <v>67.1470967741935</v>
      </c>
      <c r="BQ100" s="18">
        <v>19.670500000000001</v>
      </c>
      <c r="BR100" s="18">
        <v>8.6500645161290297</v>
      </c>
      <c r="BS100" s="18">
        <v>8.5983548387096693</v>
      </c>
      <c r="BT100" s="18">
        <v>4.8837333333333302</v>
      </c>
      <c r="BU100" s="18">
        <v>4.3532580645161199</v>
      </c>
      <c r="BV100" s="18">
        <v>31.391699999999901</v>
      </c>
      <c r="BW100" s="18">
        <v>62.338709677419303</v>
      </c>
      <c r="BX100" s="18">
        <v>35.7787096774193</v>
      </c>
      <c r="BY100" s="18">
        <v>56.2758928571428</v>
      </c>
      <c r="BZ100" s="18">
        <v>75.506129032258002</v>
      </c>
      <c r="CA100" s="18">
        <v>129.85650000000001</v>
      </c>
      <c r="CB100" s="18">
        <v>89.841774193548304</v>
      </c>
      <c r="CC100" s="18">
        <v>23.5416666666666</v>
      </c>
      <c r="CD100" s="18">
        <v>10.6781612903225</v>
      </c>
      <c r="CE100" s="18">
        <v>8.0443387096774206</v>
      </c>
      <c r="CF100" s="18">
        <v>8.8518333333333299</v>
      </c>
      <c r="CG100" s="18">
        <v>5.6703548387096703</v>
      </c>
      <c r="CH100" s="18">
        <v>7.8375333333333304</v>
      </c>
      <c r="CI100" s="18">
        <v>45.541129032257999</v>
      </c>
      <c r="CJ100" s="18">
        <v>36.230322580645101</v>
      </c>
      <c r="CK100" s="18">
        <v>30.766249999999999</v>
      </c>
      <c r="CL100" s="18">
        <v>87.084193548387006</v>
      </c>
      <c r="CM100" s="18">
        <v>181.23916666666599</v>
      </c>
      <c r="CN100" s="18">
        <v>113.64645161290299</v>
      </c>
      <c r="CO100" s="18">
        <v>56.435499999999998</v>
      </c>
      <c r="CP100" s="18">
        <v>13.3054838709677</v>
      </c>
      <c r="CQ100" s="18">
        <v>11.687629032258</v>
      </c>
      <c r="CR100" s="18">
        <v>24.31</v>
      </c>
      <c r="CS100" s="18">
        <v>9.3805967741935401</v>
      </c>
      <c r="CT100" s="18">
        <v>5.5812833333333298</v>
      </c>
      <c r="CU100" s="18">
        <v>43.423338709677402</v>
      </c>
      <c r="CV100" s="18">
        <v>89.365161290322504</v>
      </c>
      <c r="CW100" s="18">
        <v>125.20724137931001</v>
      </c>
      <c r="CX100" s="18">
        <v>78.604516129032206</v>
      </c>
      <c r="CY100" s="18">
        <v>212.98883333333299</v>
      </c>
      <c r="CZ100" s="18">
        <v>141.22322580645101</v>
      </c>
      <c r="DA100" s="18">
        <v>84.8213333333333</v>
      </c>
      <c r="DB100" s="18">
        <v>33.2027419354838</v>
      </c>
      <c r="DC100" s="18">
        <v>10.6292741935483</v>
      </c>
      <c r="DD100" s="18">
        <v>6.8866166666666597</v>
      </c>
      <c r="DE100" s="18">
        <v>6.12974193548387</v>
      </c>
      <c r="DF100" s="18">
        <v>13.219916666666601</v>
      </c>
      <c r="DG100" s="18">
        <v>58.7374193548387</v>
      </c>
      <c r="DH100" s="18">
        <v>76.276612903225796</v>
      </c>
      <c r="DI100" s="18">
        <v>30.340178571428499</v>
      </c>
      <c r="DJ100" s="18">
        <v>191.76709677419299</v>
      </c>
      <c r="DK100" s="18">
        <v>152.263833333333</v>
      </c>
      <c r="DL100" s="18">
        <v>209.89919354838699</v>
      </c>
      <c r="DM100" s="18">
        <v>23.5951666666666</v>
      </c>
      <c r="DN100" s="18">
        <v>14.0656451612903</v>
      </c>
      <c r="DO100" s="18">
        <v>8.8770000000000007</v>
      </c>
      <c r="DP100" s="18">
        <v>7.1327999999999996</v>
      </c>
      <c r="DQ100" s="18">
        <v>9.4756612903225701</v>
      </c>
      <c r="DR100" s="18">
        <v>7.9522333333333304</v>
      </c>
      <c r="DS100" s="19">
        <v>47.675833333333301</v>
      </c>
    </row>
    <row r="101" spans="1:123" x14ac:dyDescent="0.25">
      <c r="A101" s="12" t="s">
        <v>96</v>
      </c>
      <c r="B101" s="13">
        <v>7</v>
      </c>
      <c r="C101" s="13" t="str">
        <f t="shared" si="5"/>
        <v>BB_L_16_GW_GW_LS_High_GW_GQ_12_020_7</v>
      </c>
      <c r="D101" s="14">
        <v>10</v>
      </c>
      <c r="E101" s="14">
        <v>28.281551724137898</v>
      </c>
      <c r="F101" s="14">
        <v>443.14193548386999</v>
      </c>
      <c r="G101" s="14">
        <v>502.789999999999</v>
      </c>
      <c r="H101" s="14">
        <v>1005.00161290322</v>
      </c>
      <c r="I101" s="14">
        <v>125.374666666666</v>
      </c>
      <c r="J101" s="14">
        <v>31.6698387096774</v>
      </c>
      <c r="K101" s="14">
        <v>18.793709677419301</v>
      </c>
      <c r="L101" s="14">
        <v>14.336</v>
      </c>
      <c r="M101" s="14">
        <v>6.2674516129032201</v>
      </c>
      <c r="N101" s="14">
        <v>117.880066666666</v>
      </c>
      <c r="O101" s="14">
        <v>197.81935483870899</v>
      </c>
      <c r="P101" s="14">
        <v>269.46451612903201</v>
      </c>
      <c r="Q101" s="14">
        <v>745.08571428571395</v>
      </c>
      <c r="R101" s="14">
        <v>334.61451612903198</v>
      </c>
      <c r="S101" s="14">
        <v>632.44166666666604</v>
      </c>
      <c r="T101" s="14">
        <v>781.06290322580605</v>
      </c>
      <c r="U101" s="14">
        <v>156.67083333333301</v>
      </c>
      <c r="V101" s="14">
        <v>42.675322580645101</v>
      </c>
      <c r="W101" s="14">
        <v>28.5448387096774</v>
      </c>
      <c r="X101" s="14">
        <v>17.1316666666666</v>
      </c>
      <c r="Y101" s="14">
        <v>11.749596774193501</v>
      </c>
      <c r="Z101" s="14">
        <v>9.1622833333333293</v>
      </c>
      <c r="AA101" s="14">
        <v>249.05258064516099</v>
      </c>
      <c r="AB101" s="14">
        <v>217.80290322580601</v>
      </c>
      <c r="AC101" s="14">
        <v>229.63964285714201</v>
      </c>
      <c r="AD101" s="14">
        <v>820.59677419354796</v>
      </c>
      <c r="AE101" s="14">
        <v>718.96666666666601</v>
      </c>
      <c r="AF101" s="14">
        <v>820.66129032258004</v>
      </c>
      <c r="AG101" s="14">
        <v>198.61499999999899</v>
      </c>
      <c r="AH101" s="14">
        <v>36.6106451612903</v>
      </c>
      <c r="AI101" s="14">
        <v>29.695483870967699</v>
      </c>
      <c r="AJ101" s="14">
        <v>21.719499999999901</v>
      </c>
      <c r="AK101" s="14">
        <v>15.0820967741935</v>
      </c>
      <c r="AL101" s="14">
        <v>26.150183333333299</v>
      </c>
      <c r="AM101" s="14">
        <v>71.600483870967693</v>
      </c>
      <c r="AN101" s="14">
        <v>125.130483870967</v>
      </c>
      <c r="AO101" s="14">
        <v>42.407678571428498</v>
      </c>
      <c r="AP101" s="14">
        <v>61.875483870967699</v>
      </c>
      <c r="AQ101" s="14">
        <v>544.19966666666596</v>
      </c>
      <c r="AR101" s="14">
        <v>762.46612903225798</v>
      </c>
      <c r="AS101" s="14">
        <v>80.789333333333303</v>
      </c>
      <c r="AT101" s="14">
        <v>48.3988709677419</v>
      </c>
      <c r="AU101" s="14">
        <v>21.9177419354838</v>
      </c>
      <c r="AV101" s="14">
        <v>17.9323333333333</v>
      </c>
      <c r="AW101" s="14">
        <v>11.8088548387096</v>
      </c>
      <c r="AX101" s="14">
        <v>1172.14646666666</v>
      </c>
      <c r="AY101" s="14">
        <v>1164.0193548387001</v>
      </c>
      <c r="AZ101" s="14">
        <v>247.65967741935401</v>
      </c>
      <c r="BA101" s="14">
        <v>313.531034482758</v>
      </c>
      <c r="BB101" s="14">
        <v>735.17419354838705</v>
      </c>
      <c r="BC101" s="14">
        <v>789.18</v>
      </c>
      <c r="BD101" s="14">
        <v>751.14193548387095</v>
      </c>
      <c r="BE101" s="14">
        <v>130.10599999999999</v>
      </c>
      <c r="BF101" s="14">
        <v>46.427741935483802</v>
      </c>
      <c r="BG101" s="14">
        <v>29.951612903225801</v>
      </c>
      <c r="BH101" s="14">
        <v>17.5103333333333</v>
      </c>
      <c r="BI101" s="14">
        <v>15.068225806451601</v>
      </c>
      <c r="BJ101" s="14">
        <v>24.338999999999999</v>
      </c>
      <c r="BK101" s="14">
        <v>407.07483870967701</v>
      </c>
      <c r="BL101" s="14">
        <v>474.63387096774102</v>
      </c>
      <c r="BM101" s="14">
        <v>430.75714285714201</v>
      </c>
      <c r="BN101" s="14">
        <v>467.80967741935399</v>
      </c>
      <c r="BO101" s="14">
        <v>719.95833333333303</v>
      </c>
      <c r="BP101" s="14">
        <v>530.16612903225803</v>
      </c>
      <c r="BQ101" s="14">
        <v>160.81266666666599</v>
      </c>
      <c r="BR101" s="14">
        <v>50.801129032257997</v>
      </c>
      <c r="BS101" s="14">
        <v>37.385483870967697</v>
      </c>
      <c r="BT101" s="14">
        <v>18.308333333333302</v>
      </c>
      <c r="BU101" s="14">
        <v>15.9174193548387</v>
      </c>
      <c r="BV101" s="14">
        <v>213.81649999999999</v>
      </c>
      <c r="BW101" s="14">
        <v>590.41129032258004</v>
      </c>
      <c r="BX101" s="14">
        <v>369.720967741935</v>
      </c>
      <c r="BY101" s="14">
        <v>475.22321428571399</v>
      </c>
      <c r="BZ101" s="14">
        <v>661.90322580645102</v>
      </c>
      <c r="CA101" s="14">
        <v>1082.45333333333</v>
      </c>
      <c r="CB101" s="14">
        <v>842.80806451612796</v>
      </c>
      <c r="CC101" s="14">
        <v>177.31733333333301</v>
      </c>
      <c r="CD101" s="14">
        <v>59.575645161290304</v>
      </c>
      <c r="CE101" s="14">
        <v>42.179677419354803</v>
      </c>
      <c r="CF101" s="14">
        <v>25.374833333333299</v>
      </c>
      <c r="CG101" s="14">
        <v>19.210322580645101</v>
      </c>
      <c r="CH101" s="14">
        <v>35.241833333333297</v>
      </c>
      <c r="CI101" s="14">
        <v>376.45467741935403</v>
      </c>
      <c r="CJ101" s="14">
        <v>351.31774193548301</v>
      </c>
      <c r="CK101" s="14">
        <v>284.017857142857</v>
      </c>
      <c r="CL101" s="14">
        <v>691.822580645161</v>
      </c>
      <c r="CM101" s="14">
        <v>1404.12333333333</v>
      </c>
      <c r="CN101" s="14">
        <v>1008.57258064516</v>
      </c>
      <c r="CO101" s="14">
        <v>327.361666666666</v>
      </c>
      <c r="CP101" s="14">
        <v>64.008870967741899</v>
      </c>
      <c r="CQ101" s="14">
        <v>47.591774193548297</v>
      </c>
      <c r="CR101" s="14">
        <v>49.489333333333299</v>
      </c>
      <c r="CS101" s="14">
        <v>24.315967741935399</v>
      </c>
      <c r="CT101" s="14">
        <v>13.8568333333333</v>
      </c>
      <c r="CU101" s="14">
        <v>313.27370967741899</v>
      </c>
      <c r="CV101" s="14">
        <v>788.28548387096703</v>
      </c>
      <c r="CW101" s="14">
        <v>933.12758620689601</v>
      </c>
      <c r="CX101" s="14">
        <v>762.83870967741905</v>
      </c>
      <c r="CY101" s="14">
        <v>1395.3216666666599</v>
      </c>
      <c r="CZ101" s="14">
        <v>1229.44354838709</v>
      </c>
      <c r="DA101" s="14">
        <v>243.734833333333</v>
      </c>
      <c r="DB101" s="14">
        <v>87.13</v>
      </c>
      <c r="DC101" s="14">
        <v>25.330161290322501</v>
      </c>
      <c r="DD101" s="14">
        <v>15.4768333333333</v>
      </c>
      <c r="DE101" s="14">
        <v>12.7537096774193</v>
      </c>
      <c r="DF101" s="14">
        <v>42.944166666666597</v>
      </c>
      <c r="DG101" s="14">
        <v>356.24193548387098</v>
      </c>
      <c r="DH101" s="14">
        <v>707.15645161290297</v>
      </c>
      <c r="DI101" s="14">
        <v>222.93928571428501</v>
      </c>
      <c r="DJ101" s="14">
        <v>1287.2403225806399</v>
      </c>
      <c r="DK101" s="14">
        <v>1202.2716666666599</v>
      </c>
      <c r="DL101" s="14">
        <v>1469.0161290322501</v>
      </c>
      <c r="DM101" s="14">
        <v>167.41249999999999</v>
      </c>
      <c r="DN101" s="14">
        <v>56.9832258064516</v>
      </c>
      <c r="DO101" s="14">
        <v>31.6512903225806</v>
      </c>
      <c r="DP101" s="14">
        <v>26.3028333333333</v>
      </c>
      <c r="DQ101" s="14">
        <v>20.8382258064516</v>
      </c>
      <c r="DR101" s="14">
        <v>16.709333333333301</v>
      </c>
      <c r="DS101" s="15">
        <v>340.71600000000001</v>
      </c>
    </row>
    <row r="102" spans="1:123" x14ac:dyDescent="0.25">
      <c r="A102" s="16" t="s">
        <v>96</v>
      </c>
      <c r="B102" s="17">
        <v>8</v>
      </c>
      <c r="C102" s="13" t="str">
        <f t="shared" si="5"/>
        <v>BB_L_16_GW_GW_LS_High_GW_GQ_12_020_8</v>
      </c>
      <c r="D102" s="18">
        <v>10</v>
      </c>
      <c r="E102" s="18">
        <v>21.952068965517199</v>
      </c>
      <c r="F102" s="18">
        <v>282.21612903225798</v>
      </c>
      <c r="G102" s="18">
        <v>316.39666666666602</v>
      </c>
      <c r="H102" s="18">
        <v>653.38225806451601</v>
      </c>
      <c r="I102" s="18">
        <v>111.197</v>
      </c>
      <c r="J102" s="18">
        <v>23.709838709677399</v>
      </c>
      <c r="K102" s="18">
        <v>14.9240322580645</v>
      </c>
      <c r="L102" s="18">
        <v>11.3570833333333</v>
      </c>
      <c r="M102" s="18">
        <v>3.9818548387096699</v>
      </c>
      <c r="N102" s="18">
        <v>75.013733333333306</v>
      </c>
      <c r="O102" s="18">
        <v>124.12612903225801</v>
      </c>
      <c r="P102" s="18">
        <v>169.39403225806399</v>
      </c>
      <c r="Q102" s="18">
        <v>473.90482142857098</v>
      </c>
      <c r="R102" s="18">
        <v>203.84516129032201</v>
      </c>
      <c r="S102" s="18">
        <v>400.14149999999898</v>
      </c>
      <c r="T102" s="18">
        <v>488.23870967741902</v>
      </c>
      <c r="U102" s="18">
        <v>94.607333333333301</v>
      </c>
      <c r="V102" s="18">
        <v>26.226451612903201</v>
      </c>
      <c r="W102" s="18">
        <v>16.585967741935399</v>
      </c>
      <c r="X102" s="18">
        <v>9.5625333333333309</v>
      </c>
      <c r="Y102" s="18">
        <v>6.5069677419354797</v>
      </c>
      <c r="Z102" s="18">
        <v>4.7769666666666604</v>
      </c>
      <c r="AA102" s="18">
        <v>157.75575806451599</v>
      </c>
      <c r="AB102" s="18">
        <v>135.21096774193501</v>
      </c>
      <c r="AC102" s="18">
        <v>144.00535714285701</v>
      </c>
      <c r="AD102" s="18">
        <v>516.185483870967</v>
      </c>
      <c r="AE102" s="18">
        <v>450.65</v>
      </c>
      <c r="AF102" s="18">
        <v>513.34516129032204</v>
      </c>
      <c r="AG102" s="18">
        <v>121.850833333333</v>
      </c>
      <c r="AH102" s="18">
        <v>21.307580645161199</v>
      </c>
      <c r="AI102" s="18">
        <v>16.840967741935401</v>
      </c>
      <c r="AJ102" s="18">
        <v>12.7008333333333</v>
      </c>
      <c r="AK102" s="18">
        <v>8.7513709677419307</v>
      </c>
      <c r="AL102" s="18">
        <v>16.354866666666599</v>
      </c>
      <c r="AM102" s="18">
        <v>44.927096774193501</v>
      </c>
      <c r="AN102" s="18">
        <v>78.887096774193495</v>
      </c>
      <c r="AO102" s="18">
        <v>26.3205357142857</v>
      </c>
      <c r="AP102" s="18">
        <v>39.177903225806403</v>
      </c>
      <c r="AQ102" s="18">
        <v>343.11500000000001</v>
      </c>
      <c r="AR102" s="18">
        <v>490.95967741935402</v>
      </c>
      <c r="AS102" s="18">
        <v>48.310166666666603</v>
      </c>
      <c r="AT102" s="18">
        <v>27.843225806451599</v>
      </c>
      <c r="AU102" s="18">
        <v>13.373983870967701</v>
      </c>
      <c r="AV102" s="18">
        <v>9.6187833333333295</v>
      </c>
      <c r="AW102" s="18">
        <v>7.7954354838709596</v>
      </c>
      <c r="AX102" s="18">
        <v>733.9674</v>
      </c>
      <c r="AY102" s="18">
        <v>731.27258064516104</v>
      </c>
      <c r="AZ102" s="18">
        <v>146.574193548387</v>
      </c>
      <c r="BA102" s="18">
        <v>194.025344827586</v>
      </c>
      <c r="BB102" s="18">
        <v>458.68870967741901</v>
      </c>
      <c r="BC102" s="18">
        <v>489.09500000000003</v>
      </c>
      <c r="BD102" s="18">
        <v>485.11129032257998</v>
      </c>
      <c r="BE102" s="18">
        <v>100.892666666666</v>
      </c>
      <c r="BF102" s="18">
        <v>26.178387096774099</v>
      </c>
      <c r="BG102" s="18">
        <v>17.646451612903199</v>
      </c>
      <c r="BH102" s="18">
        <v>10.22485</v>
      </c>
      <c r="BI102" s="18">
        <v>8.5784516129032191</v>
      </c>
      <c r="BJ102" s="18">
        <v>15.1642333333333</v>
      </c>
      <c r="BK102" s="18">
        <v>258.29080645161201</v>
      </c>
      <c r="BL102" s="18">
        <v>298.20967741935402</v>
      </c>
      <c r="BM102" s="18">
        <v>267.70892857142798</v>
      </c>
      <c r="BN102" s="18">
        <v>293.34354838709601</v>
      </c>
      <c r="BO102" s="18">
        <v>452.308333333333</v>
      </c>
      <c r="BP102" s="18">
        <v>334.01451612903202</v>
      </c>
      <c r="BQ102" s="18">
        <v>100.800833333333</v>
      </c>
      <c r="BR102" s="18">
        <v>29.899677419354799</v>
      </c>
      <c r="BS102" s="18">
        <v>23.2759677419354</v>
      </c>
      <c r="BT102" s="18">
        <v>11.575666666666599</v>
      </c>
      <c r="BU102" s="18">
        <v>9.9634838709677407</v>
      </c>
      <c r="BV102" s="18">
        <v>135.849633333333</v>
      </c>
      <c r="BW102" s="18">
        <v>370.83548387096698</v>
      </c>
      <c r="BX102" s="18">
        <v>230.66935483870901</v>
      </c>
      <c r="BY102" s="18">
        <v>297.267857142857</v>
      </c>
      <c r="BZ102" s="18">
        <v>416.26290322580599</v>
      </c>
      <c r="CA102" s="18">
        <v>681.61499999999899</v>
      </c>
      <c r="CB102" s="18">
        <v>527.79032258064501</v>
      </c>
      <c r="CC102" s="18">
        <v>109.29516666666601</v>
      </c>
      <c r="CD102" s="18">
        <v>34.323709677419302</v>
      </c>
      <c r="CE102" s="18">
        <v>23.7962903225806</v>
      </c>
      <c r="CF102" s="18">
        <v>16.7216666666666</v>
      </c>
      <c r="CG102" s="18">
        <v>12.0409677419354</v>
      </c>
      <c r="CH102" s="18">
        <v>22.4366666666666</v>
      </c>
      <c r="CI102" s="18">
        <v>236.76903225806399</v>
      </c>
      <c r="CJ102" s="18">
        <v>220.10806451612899</v>
      </c>
      <c r="CK102" s="18">
        <v>178.683928571428</v>
      </c>
      <c r="CL102" s="18">
        <v>434.71451612903201</v>
      </c>
      <c r="CM102" s="18">
        <v>894.94333333333304</v>
      </c>
      <c r="CN102" s="18">
        <v>629.79032258064501</v>
      </c>
      <c r="CO102" s="18">
        <v>209.24499999999901</v>
      </c>
      <c r="CP102" s="18">
        <v>38.779516129032203</v>
      </c>
      <c r="CQ102" s="18">
        <v>25.751612903225801</v>
      </c>
      <c r="CR102" s="18">
        <v>36.684833333333302</v>
      </c>
      <c r="CS102" s="18">
        <v>16.515967741935398</v>
      </c>
      <c r="CT102" s="18">
        <v>9.8591666666666598</v>
      </c>
      <c r="CU102" s="18">
        <v>200.09917741935399</v>
      </c>
      <c r="CV102" s="18">
        <v>497.57096774193502</v>
      </c>
      <c r="CW102" s="18">
        <v>588.99310344827495</v>
      </c>
      <c r="CX102" s="18">
        <v>480.293548387096</v>
      </c>
      <c r="CY102" s="18">
        <v>897.34833333333302</v>
      </c>
      <c r="CZ102" s="18">
        <v>777.36612903225796</v>
      </c>
      <c r="DA102" s="18">
        <v>175.1585</v>
      </c>
      <c r="DB102" s="18">
        <v>71.115483870967694</v>
      </c>
      <c r="DC102" s="18">
        <v>19.1754838709677</v>
      </c>
      <c r="DD102" s="18">
        <v>11.182</v>
      </c>
      <c r="DE102" s="18">
        <v>9.5157903225806404</v>
      </c>
      <c r="DF102" s="18">
        <v>29.795766666666601</v>
      </c>
      <c r="DG102" s="18">
        <v>229.68177419354799</v>
      </c>
      <c r="DH102" s="18">
        <v>448.07580645161198</v>
      </c>
      <c r="DI102" s="18">
        <v>142.33982142857101</v>
      </c>
      <c r="DJ102" s="18">
        <v>822.55064516129005</v>
      </c>
      <c r="DK102" s="18">
        <v>756.79166666666595</v>
      </c>
      <c r="DL102" s="18">
        <v>956.39032258064503</v>
      </c>
      <c r="DM102" s="18">
        <v>99.596666666666593</v>
      </c>
      <c r="DN102" s="18">
        <v>37.239354838709602</v>
      </c>
      <c r="DO102" s="18">
        <v>19.931612903225801</v>
      </c>
      <c r="DP102" s="18">
        <v>16.029333333333302</v>
      </c>
      <c r="DQ102" s="18">
        <v>15.3417741935483</v>
      </c>
      <c r="DR102" s="18">
        <v>12.167166666666599</v>
      </c>
      <c r="DS102" s="19">
        <v>218.75833333333301</v>
      </c>
    </row>
    <row r="103" spans="1:123" x14ac:dyDescent="0.25">
      <c r="A103" s="12" t="s">
        <v>96</v>
      </c>
      <c r="B103" s="13">
        <v>9</v>
      </c>
      <c r="C103" s="13" t="str">
        <f t="shared" si="5"/>
        <v>BB_L_16_GW_GW_LS_High_GW_GQ_12_020_9</v>
      </c>
      <c r="D103" s="14">
        <v>10</v>
      </c>
      <c r="E103" s="14">
        <v>16.2924137931034</v>
      </c>
      <c r="F103" s="14">
        <v>157.593870967741</v>
      </c>
      <c r="G103" s="14">
        <v>171.262</v>
      </c>
      <c r="H103" s="14">
        <v>385.93225806451602</v>
      </c>
      <c r="I103" s="14">
        <v>98.658333333333303</v>
      </c>
      <c r="J103" s="14">
        <v>19.162580645161199</v>
      </c>
      <c r="K103" s="14">
        <v>12.744193548387001</v>
      </c>
      <c r="L103" s="14">
        <v>9.6636166666666607</v>
      </c>
      <c r="M103" s="14">
        <v>2.5793225806451598</v>
      </c>
      <c r="N103" s="14">
        <v>40.400461666666601</v>
      </c>
      <c r="O103" s="14">
        <v>67.006451612903206</v>
      </c>
      <c r="P103" s="14">
        <v>91.838064516128995</v>
      </c>
      <c r="Q103" s="14">
        <v>261.07857142857102</v>
      </c>
      <c r="R103" s="14">
        <v>110.43129032258</v>
      </c>
      <c r="S103" s="14">
        <v>217.199166666666</v>
      </c>
      <c r="T103" s="14">
        <v>270.60000000000002</v>
      </c>
      <c r="U103" s="14">
        <v>54.056999999999903</v>
      </c>
      <c r="V103" s="14">
        <v>15.8775322580645</v>
      </c>
      <c r="W103" s="14">
        <v>10.036516129032201</v>
      </c>
      <c r="X103" s="14">
        <v>5.3789999999999996</v>
      </c>
      <c r="Y103" s="14">
        <v>3.5873548387096701</v>
      </c>
      <c r="Z103" s="14">
        <v>2.3884833333333302</v>
      </c>
      <c r="AA103" s="14">
        <v>84.821596774193495</v>
      </c>
      <c r="AB103" s="14">
        <v>73.1572580645161</v>
      </c>
      <c r="AC103" s="14">
        <v>75.294285714285706</v>
      </c>
      <c r="AD103" s="14">
        <v>283.74838709677402</v>
      </c>
      <c r="AE103" s="14">
        <v>246.01566666666599</v>
      </c>
      <c r="AF103" s="14">
        <v>282.00483870967702</v>
      </c>
      <c r="AG103" s="14">
        <v>70.733666666666593</v>
      </c>
      <c r="AH103" s="14">
        <v>11.8121774193548</v>
      </c>
      <c r="AI103" s="14">
        <v>9.1626129032257992</v>
      </c>
      <c r="AJ103" s="14">
        <v>7.3264666666666596</v>
      </c>
      <c r="AK103" s="14">
        <v>5.0767580645161203</v>
      </c>
      <c r="AL103" s="14">
        <v>8.9609000000000005</v>
      </c>
      <c r="AM103" s="14">
        <v>24.500483870967699</v>
      </c>
      <c r="AN103" s="14">
        <v>42.927903225806403</v>
      </c>
      <c r="AO103" s="14">
        <v>14.3653571428571</v>
      </c>
      <c r="AP103" s="14">
        <v>21.371935483870899</v>
      </c>
      <c r="AQ103" s="14">
        <v>186.48499999999899</v>
      </c>
      <c r="AR103" s="14">
        <v>283.91580645161298</v>
      </c>
      <c r="AS103" s="14">
        <v>27.369166666666601</v>
      </c>
      <c r="AT103" s="14">
        <v>15.743064516128999</v>
      </c>
      <c r="AU103" s="14">
        <v>8.06037096774193</v>
      </c>
      <c r="AV103" s="14">
        <v>5.3696999999999999</v>
      </c>
      <c r="AW103" s="14">
        <v>5.2260967741935396</v>
      </c>
      <c r="AX103" s="14">
        <v>419.3621</v>
      </c>
      <c r="AY103" s="14">
        <v>405.388709677419</v>
      </c>
      <c r="AZ103" s="14">
        <v>77.704032258064501</v>
      </c>
      <c r="BA103" s="14">
        <v>103.41258620689599</v>
      </c>
      <c r="BB103" s="14">
        <v>248.982258064516</v>
      </c>
      <c r="BC103" s="14">
        <v>264.84116666666603</v>
      </c>
      <c r="BD103" s="14">
        <v>277.69677419354798</v>
      </c>
      <c r="BE103" s="14">
        <v>82.457999999999998</v>
      </c>
      <c r="BF103" s="14">
        <v>15.6264516129032</v>
      </c>
      <c r="BG103" s="14">
        <v>11.465645161290301</v>
      </c>
      <c r="BH103" s="14">
        <v>6.4185333333333299</v>
      </c>
      <c r="BI103" s="14">
        <v>5.2836935483870899</v>
      </c>
      <c r="BJ103" s="14">
        <v>8.9489166666666602</v>
      </c>
      <c r="BK103" s="14">
        <v>141.34258064516101</v>
      </c>
      <c r="BL103" s="14">
        <v>162.70193548386999</v>
      </c>
      <c r="BM103" s="14">
        <v>146.032499999999</v>
      </c>
      <c r="BN103" s="14">
        <v>159.88225806451601</v>
      </c>
      <c r="BO103" s="14">
        <v>249.01333333333301</v>
      </c>
      <c r="BP103" s="14">
        <v>186.37677419354799</v>
      </c>
      <c r="BQ103" s="14">
        <v>61.231666666666598</v>
      </c>
      <c r="BR103" s="14">
        <v>17.248709677419299</v>
      </c>
      <c r="BS103" s="14">
        <v>14.6815161290322</v>
      </c>
      <c r="BT103" s="14">
        <v>7.5320166666666601</v>
      </c>
      <c r="BU103" s="14">
        <v>6.4909193548387103</v>
      </c>
      <c r="BV103" s="14">
        <v>73.737650000000002</v>
      </c>
      <c r="BW103" s="14">
        <v>202.82903225806399</v>
      </c>
      <c r="BX103" s="14">
        <v>126.23629032258</v>
      </c>
      <c r="BY103" s="14">
        <v>161.16571428571399</v>
      </c>
      <c r="BZ103" s="14">
        <v>226.66225806451601</v>
      </c>
      <c r="CA103" s="14">
        <v>375.70499999999902</v>
      </c>
      <c r="CB103" s="14">
        <v>294.07096774193502</v>
      </c>
      <c r="CC103" s="14">
        <v>65.265666666666604</v>
      </c>
      <c r="CD103" s="14">
        <v>19.766774193548301</v>
      </c>
      <c r="CE103" s="14">
        <v>14.088870967741901</v>
      </c>
      <c r="CF103" s="14">
        <v>11.9157999999999</v>
      </c>
      <c r="CG103" s="14">
        <v>8.1526451612903195</v>
      </c>
      <c r="CH103" s="14">
        <v>13.4155</v>
      </c>
      <c r="CI103" s="14">
        <v>129.26177419354801</v>
      </c>
      <c r="CJ103" s="14">
        <v>120.13677419354801</v>
      </c>
      <c r="CK103" s="14">
        <v>98.112857142857095</v>
      </c>
      <c r="CL103" s="14">
        <v>237.32451612903199</v>
      </c>
      <c r="CM103" s="14">
        <v>508.90166666666602</v>
      </c>
      <c r="CN103" s="14">
        <v>347.72903225806402</v>
      </c>
      <c r="CO103" s="14">
        <v>128.953</v>
      </c>
      <c r="CP103" s="14">
        <v>23.9996774193548</v>
      </c>
      <c r="CQ103" s="14">
        <v>15.936129032258</v>
      </c>
      <c r="CR103" s="14">
        <v>29.5438333333333</v>
      </c>
      <c r="CS103" s="14">
        <v>12.3692903225806</v>
      </c>
      <c r="CT103" s="14">
        <v>7.5231666666666603</v>
      </c>
      <c r="CU103" s="14">
        <v>110.048403225806</v>
      </c>
      <c r="CV103" s="14">
        <v>272.99516129032202</v>
      </c>
      <c r="CW103" s="14">
        <v>322.90172413793101</v>
      </c>
      <c r="CX103" s="14">
        <v>271.67258064516102</v>
      </c>
      <c r="CY103" s="14">
        <v>511.14</v>
      </c>
      <c r="CZ103" s="14">
        <v>446.69032258064499</v>
      </c>
      <c r="DA103" s="14">
        <v>121.758166666666</v>
      </c>
      <c r="DB103" s="14">
        <v>59.687580645161198</v>
      </c>
      <c r="DC103" s="14">
        <v>15.347419354838699</v>
      </c>
      <c r="DD103" s="14">
        <v>8.7096999999999891</v>
      </c>
      <c r="DE103" s="14">
        <v>7.5086290322580602</v>
      </c>
      <c r="DF103" s="14">
        <v>19.013366666666599</v>
      </c>
      <c r="DG103" s="14">
        <v>127.988225806451</v>
      </c>
      <c r="DH103" s="14">
        <v>252.70806451612901</v>
      </c>
      <c r="DI103" s="14">
        <v>82.464107142857102</v>
      </c>
      <c r="DJ103" s="14">
        <v>463.587741935483</v>
      </c>
      <c r="DK103" s="14">
        <v>428.70666666666602</v>
      </c>
      <c r="DL103" s="14">
        <v>564.92903225806401</v>
      </c>
      <c r="DM103" s="14">
        <v>58.341500000000003</v>
      </c>
      <c r="DN103" s="14">
        <v>24.980645161290301</v>
      </c>
      <c r="DO103" s="14">
        <v>13.144677419354799</v>
      </c>
      <c r="DP103" s="14">
        <v>10.5097166666666</v>
      </c>
      <c r="DQ103" s="14">
        <v>11.9364516129032</v>
      </c>
      <c r="DR103" s="14">
        <v>9.4946000000000002</v>
      </c>
      <c r="DS103" s="15">
        <v>121.813866666666</v>
      </c>
    </row>
    <row r="104" spans="1:123" x14ac:dyDescent="0.25">
      <c r="A104" s="16" t="s">
        <v>96</v>
      </c>
      <c r="B104" s="17">
        <v>10</v>
      </c>
      <c r="C104" s="13" t="str">
        <f t="shared" si="5"/>
        <v>BB_L_16_GW_GW_LS_High_GW_GQ_12_020_10</v>
      </c>
      <c r="D104" s="18">
        <v>10</v>
      </c>
      <c r="E104" s="18">
        <v>15.6539655172413</v>
      </c>
      <c r="F104" s="18">
        <v>353.99451612903198</v>
      </c>
      <c r="G104" s="18">
        <v>341.27333333333303</v>
      </c>
      <c r="H104" s="18">
        <v>942.00161290322501</v>
      </c>
      <c r="I104" s="18">
        <v>179.99283333333301</v>
      </c>
      <c r="J104" s="18">
        <v>37.616774193548302</v>
      </c>
      <c r="K104" s="18">
        <v>18.940645161290298</v>
      </c>
      <c r="L104" s="18">
        <v>14.759499999999999</v>
      </c>
      <c r="M104" s="18">
        <v>6.9254032258064502</v>
      </c>
      <c r="N104" s="18">
        <v>60.518066666666599</v>
      </c>
      <c r="O104" s="18">
        <v>179.46935483870899</v>
      </c>
      <c r="P104" s="18">
        <v>236.70645161290301</v>
      </c>
      <c r="Q104" s="18">
        <v>481.2</v>
      </c>
      <c r="R104" s="18">
        <v>444.95806451612901</v>
      </c>
      <c r="S104" s="18">
        <v>393.611666666666</v>
      </c>
      <c r="T104" s="18">
        <v>789.87580645161199</v>
      </c>
      <c r="U104" s="18">
        <v>192.869</v>
      </c>
      <c r="V104" s="18">
        <v>45.442419354838698</v>
      </c>
      <c r="W104" s="18">
        <v>27.6579032258064</v>
      </c>
      <c r="X104" s="18">
        <v>16.355333333333299</v>
      </c>
      <c r="Y104" s="18">
        <v>11.820919354838701</v>
      </c>
      <c r="Z104" s="18">
        <v>8.9425833333333298</v>
      </c>
      <c r="AA104" s="18">
        <v>153.799403225806</v>
      </c>
      <c r="AB104" s="18">
        <v>229.127419354838</v>
      </c>
      <c r="AC104" s="18">
        <v>137.54142857142801</v>
      </c>
      <c r="AD104" s="18">
        <v>687.92741935483798</v>
      </c>
      <c r="AE104" s="18">
        <v>583.56666666666604</v>
      </c>
      <c r="AF104" s="18">
        <v>757.258064516128</v>
      </c>
      <c r="AG104" s="18">
        <v>241.88833333333301</v>
      </c>
      <c r="AH104" s="18">
        <v>44.3032258064516</v>
      </c>
      <c r="AI104" s="18">
        <v>25.986612903225801</v>
      </c>
      <c r="AJ104" s="18">
        <v>20.96</v>
      </c>
      <c r="AK104" s="18">
        <v>14.3706451612903</v>
      </c>
      <c r="AL104" s="18">
        <v>12.625316666666601</v>
      </c>
      <c r="AM104" s="18">
        <v>63.612580645161202</v>
      </c>
      <c r="AN104" s="18">
        <v>106.310161290322</v>
      </c>
      <c r="AO104" s="18">
        <v>41.787678571428501</v>
      </c>
      <c r="AP104" s="18">
        <v>49.088870967741897</v>
      </c>
      <c r="AQ104" s="18">
        <v>402.39066666666599</v>
      </c>
      <c r="AR104" s="18">
        <v>711.84838709677399</v>
      </c>
      <c r="AS104" s="18">
        <v>118.830166666666</v>
      </c>
      <c r="AT104" s="18">
        <v>46.260967741935403</v>
      </c>
      <c r="AU104" s="18">
        <v>23.176774193548301</v>
      </c>
      <c r="AV104" s="18">
        <v>17.566333333333301</v>
      </c>
      <c r="AW104" s="18">
        <v>11.440419354838699</v>
      </c>
      <c r="AX104" s="18">
        <v>912.78856666666604</v>
      </c>
      <c r="AY104" s="18">
        <v>994.14516129032199</v>
      </c>
      <c r="AZ104" s="18">
        <v>326.25483870967702</v>
      </c>
      <c r="BA104" s="18">
        <v>229.601724137931</v>
      </c>
      <c r="BB104" s="18">
        <v>618.66612903225803</v>
      </c>
      <c r="BC104" s="18">
        <v>693.87</v>
      </c>
      <c r="BD104" s="18">
        <v>678.74838709677397</v>
      </c>
      <c r="BE104" s="18">
        <v>166.942166666666</v>
      </c>
      <c r="BF104" s="18">
        <v>48.538548387096697</v>
      </c>
      <c r="BG104" s="18">
        <v>30.297419354838699</v>
      </c>
      <c r="BH104" s="18">
        <v>16.4671666666666</v>
      </c>
      <c r="BI104" s="18">
        <v>13.9954838709677</v>
      </c>
      <c r="BJ104" s="18">
        <v>17.327666666666602</v>
      </c>
      <c r="BK104" s="18">
        <v>274.14790322580598</v>
      </c>
      <c r="BL104" s="18">
        <v>376.59354838709601</v>
      </c>
      <c r="BM104" s="18">
        <v>439.60714285714198</v>
      </c>
      <c r="BN104" s="18">
        <v>378.55806451612898</v>
      </c>
      <c r="BO104" s="18">
        <v>602.84666666666601</v>
      </c>
      <c r="BP104" s="18">
        <v>467.99838709677402</v>
      </c>
      <c r="BQ104" s="18">
        <v>237.285666666666</v>
      </c>
      <c r="BR104" s="18">
        <v>48.990806451612897</v>
      </c>
      <c r="BS104" s="18">
        <v>38.645645161290297</v>
      </c>
      <c r="BT104" s="18">
        <v>17.730333333333299</v>
      </c>
      <c r="BU104" s="18">
        <v>14.6919354838709</v>
      </c>
      <c r="BV104" s="18">
        <v>108.2945</v>
      </c>
      <c r="BW104" s="18">
        <v>505.60161290322498</v>
      </c>
      <c r="BX104" s="18">
        <v>358.15322580645102</v>
      </c>
      <c r="BY104" s="18">
        <v>385.57142857142799</v>
      </c>
      <c r="BZ104" s="18">
        <v>480.32903225806399</v>
      </c>
      <c r="CA104" s="18">
        <v>893.96166666666602</v>
      </c>
      <c r="CB104" s="18">
        <v>836.14032258064503</v>
      </c>
      <c r="CC104" s="18">
        <v>242.33699999999999</v>
      </c>
      <c r="CD104" s="18">
        <v>58.242258064516101</v>
      </c>
      <c r="CE104" s="18">
        <v>37.127741935483797</v>
      </c>
      <c r="CF104" s="18">
        <v>30.573</v>
      </c>
      <c r="CG104" s="18">
        <v>17.2538709677419</v>
      </c>
      <c r="CH104" s="18">
        <v>20.527333333333299</v>
      </c>
      <c r="CI104" s="18">
        <v>299.51290322580599</v>
      </c>
      <c r="CJ104" s="18">
        <v>304.619354838709</v>
      </c>
      <c r="CK104" s="18">
        <v>245.603571428571</v>
      </c>
      <c r="CL104" s="18">
        <v>540.566129032258</v>
      </c>
      <c r="CM104" s="18">
        <v>1203.19166666666</v>
      </c>
      <c r="CN104" s="18">
        <v>902.85483870967698</v>
      </c>
      <c r="CO104" s="18">
        <v>364.565</v>
      </c>
      <c r="CP104" s="18">
        <v>75.719516129032201</v>
      </c>
      <c r="CQ104" s="18">
        <v>51.963870967741897</v>
      </c>
      <c r="CR104" s="18">
        <v>44.3986666666666</v>
      </c>
      <c r="CS104" s="18">
        <v>25.3683870967741</v>
      </c>
      <c r="CT104" s="18">
        <v>14.107666666666599</v>
      </c>
      <c r="CU104" s="18">
        <v>195.61314516128999</v>
      </c>
      <c r="CV104" s="18">
        <v>641.92903225806401</v>
      </c>
      <c r="CW104" s="18">
        <v>714.67758620689597</v>
      </c>
      <c r="CX104" s="18">
        <v>804.48709677419299</v>
      </c>
      <c r="CY104" s="18">
        <v>1012.12</v>
      </c>
      <c r="CZ104" s="18">
        <v>1289.9129032257999</v>
      </c>
      <c r="DA104" s="18">
        <v>290.03399999999903</v>
      </c>
      <c r="DB104" s="18">
        <v>90.379032258064498</v>
      </c>
      <c r="DC104" s="18">
        <v>26.411935483870899</v>
      </c>
      <c r="DD104" s="18">
        <v>15.4453333333333</v>
      </c>
      <c r="DE104" s="18">
        <v>12.205806451612901</v>
      </c>
      <c r="DF104" s="18">
        <v>17.751000000000001</v>
      </c>
      <c r="DG104" s="18">
        <v>211.99370967741899</v>
      </c>
      <c r="DH104" s="18">
        <v>691.26774193548295</v>
      </c>
      <c r="DI104" s="18">
        <v>225.95178571428499</v>
      </c>
      <c r="DJ104" s="18">
        <v>958.09516129032204</v>
      </c>
      <c r="DK104" s="18">
        <v>1159.1116666666601</v>
      </c>
      <c r="DL104" s="18">
        <v>1317.9387096774101</v>
      </c>
      <c r="DM104" s="18">
        <v>227.785</v>
      </c>
      <c r="DN104" s="18">
        <v>63.414677419354803</v>
      </c>
      <c r="DO104" s="18">
        <v>30.274193548387</v>
      </c>
      <c r="DP104" s="18">
        <v>23.5818333333333</v>
      </c>
      <c r="DQ104" s="18">
        <v>22.0637096774193</v>
      </c>
      <c r="DR104" s="18">
        <v>16.0238333333333</v>
      </c>
      <c r="DS104" s="19">
        <v>218.71216666666601</v>
      </c>
    </row>
    <row r="105" spans="1:123" x14ac:dyDescent="0.25">
      <c r="A105" s="12" t="s">
        <v>96</v>
      </c>
      <c r="B105" s="13">
        <v>11</v>
      </c>
      <c r="C105" s="13" t="str">
        <f t="shared" si="5"/>
        <v>BB_L_16_GW_GW_LS_High_GW_GQ_12_020_11</v>
      </c>
      <c r="D105" s="14">
        <v>10</v>
      </c>
      <c r="E105" s="14">
        <v>15.0144827586206</v>
      </c>
      <c r="F105" s="14">
        <v>286.370322580645</v>
      </c>
      <c r="G105" s="14">
        <v>273.62666666666598</v>
      </c>
      <c r="H105" s="14">
        <v>750.54354838709605</v>
      </c>
      <c r="I105" s="14">
        <v>156.10333333333301</v>
      </c>
      <c r="J105" s="14">
        <v>31.976774193548302</v>
      </c>
      <c r="K105" s="14">
        <v>16.490645161290299</v>
      </c>
      <c r="L105" s="14">
        <v>13.0936</v>
      </c>
      <c r="M105" s="14">
        <v>5.4689032258064501</v>
      </c>
      <c r="N105" s="14">
        <v>51.807000000000002</v>
      </c>
      <c r="O105" s="14">
        <v>141.906451612903</v>
      </c>
      <c r="P105" s="14">
        <v>189.13064516129</v>
      </c>
      <c r="Q105" s="14">
        <v>396.89928571428499</v>
      </c>
      <c r="R105" s="14">
        <v>334.96451612903201</v>
      </c>
      <c r="S105" s="14">
        <v>321.798</v>
      </c>
      <c r="T105" s="14">
        <v>616.91612903225803</v>
      </c>
      <c r="U105" s="14">
        <v>142.614</v>
      </c>
      <c r="V105" s="14">
        <v>35.090806451612899</v>
      </c>
      <c r="W105" s="14">
        <v>20.371612903225799</v>
      </c>
      <c r="X105" s="14">
        <v>12.0330333333333</v>
      </c>
      <c r="Y105" s="14">
        <v>8.7194193548386991</v>
      </c>
      <c r="Z105" s="14">
        <v>6.4081333333333301</v>
      </c>
      <c r="AA105" s="14">
        <v>127.255806451612</v>
      </c>
      <c r="AB105" s="14">
        <v>179.67258064516099</v>
      </c>
      <c r="AC105" s="14">
        <v>110.41874999999899</v>
      </c>
      <c r="AD105" s="14">
        <v>553.62741935483803</v>
      </c>
      <c r="AE105" s="14">
        <v>465.36500000000001</v>
      </c>
      <c r="AF105" s="14">
        <v>592.41129032258004</v>
      </c>
      <c r="AG105" s="14">
        <v>181.338999999999</v>
      </c>
      <c r="AH105" s="14">
        <v>32.5238709677419</v>
      </c>
      <c r="AI105" s="14">
        <v>19.401935483870901</v>
      </c>
      <c r="AJ105" s="14">
        <v>15.865833333333301</v>
      </c>
      <c r="AK105" s="14">
        <v>10.8464516129032</v>
      </c>
      <c r="AL105" s="14">
        <v>10.275700000000001</v>
      </c>
      <c r="AM105" s="14">
        <v>51.051129032257997</v>
      </c>
      <c r="AN105" s="14">
        <v>85.311451612903198</v>
      </c>
      <c r="AO105" s="14">
        <v>32.249464285714197</v>
      </c>
      <c r="AP105" s="14">
        <v>39.627096774193497</v>
      </c>
      <c r="AQ105" s="14">
        <v>328.17950000000002</v>
      </c>
      <c r="AR105" s="14">
        <v>560.74193548387098</v>
      </c>
      <c r="AS105" s="14">
        <v>85.856833333333299</v>
      </c>
      <c r="AT105" s="14">
        <v>33.524838709677397</v>
      </c>
      <c r="AU105" s="14">
        <v>17.832096774193499</v>
      </c>
      <c r="AV105" s="14">
        <v>12.3899833333333</v>
      </c>
      <c r="AW105" s="14">
        <v>9.2458387096774093</v>
      </c>
      <c r="AX105" s="14">
        <v>726.96484999999996</v>
      </c>
      <c r="AY105" s="14">
        <v>783.71290322580603</v>
      </c>
      <c r="AZ105" s="14">
        <v>239.88387096774099</v>
      </c>
      <c r="BA105" s="14">
        <v>185.686206896551</v>
      </c>
      <c r="BB105" s="14">
        <v>494.09677419354801</v>
      </c>
      <c r="BC105" s="14">
        <v>541.53166666666596</v>
      </c>
      <c r="BD105" s="14">
        <v>538.63064516128998</v>
      </c>
      <c r="BE105" s="14">
        <v>139.58949999999999</v>
      </c>
      <c r="BF105" s="14">
        <v>35.3116129032258</v>
      </c>
      <c r="BG105" s="14">
        <v>22.493548387096698</v>
      </c>
      <c r="BH105" s="14">
        <v>12.7226666666666</v>
      </c>
      <c r="BI105" s="14">
        <v>10.5718870967741</v>
      </c>
      <c r="BJ105" s="14">
        <v>14.033383333333299</v>
      </c>
      <c r="BK105" s="14">
        <v>227.45967741935399</v>
      </c>
      <c r="BL105" s="14">
        <v>299.03548387096703</v>
      </c>
      <c r="BM105" s="14">
        <v>339.45</v>
      </c>
      <c r="BN105" s="14">
        <v>301.806451612903</v>
      </c>
      <c r="BO105" s="14">
        <v>486.19333333333299</v>
      </c>
      <c r="BP105" s="14">
        <v>366.793548387096</v>
      </c>
      <c r="BQ105" s="14">
        <v>178.579166666666</v>
      </c>
      <c r="BR105" s="14">
        <v>36.846612903225797</v>
      </c>
      <c r="BS105" s="14">
        <v>29.6467741935483</v>
      </c>
      <c r="BT105" s="14">
        <v>13.956499999999901</v>
      </c>
      <c r="BU105" s="14">
        <v>11.590129032258</v>
      </c>
      <c r="BV105" s="14">
        <v>90.568383333333301</v>
      </c>
      <c r="BW105" s="14">
        <v>402.52580645161203</v>
      </c>
      <c r="BX105" s="14">
        <v>282.26935483870898</v>
      </c>
      <c r="BY105" s="14">
        <v>306.99107142857099</v>
      </c>
      <c r="BZ105" s="14">
        <v>386.86774193548302</v>
      </c>
      <c r="CA105" s="14">
        <v>709.40333333333297</v>
      </c>
      <c r="CB105" s="14">
        <v>652.38709677419297</v>
      </c>
      <c r="CC105" s="14">
        <v>181.61599999999899</v>
      </c>
      <c r="CD105" s="14">
        <v>43.107096774193501</v>
      </c>
      <c r="CE105" s="14">
        <v>28.227903225806401</v>
      </c>
      <c r="CF105" s="14">
        <v>23.1286666666666</v>
      </c>
      <c r="CG105" s="14">
        <v>13.8790322580645</v>
      </c>
      <c r="CH105" s="14">
        <v>16.954666666666601</v>
      </c>
      <c r="CI105" s="14">
        <v>242.05354838709599</v>
      </c>
      <c r="CJ105" s="14">
        <v>241.46451612903201</v>
      </c>
      <c r="CK105" s="14">
        <v>195.61785714285699</v>
      </c>
      <c r="CL105" s="14">
        <v>433.36774193548302</v>
      </c>
      <c r="CM105" s="14">
        <v>958.38499999999999</v>
      </c>
      <c r="CN105" s="14">
        <v>704.04032258064501</v>
      </c>
      <c r="CO105" s="14">
        <v>283.60166666666601</v>
      </c>
      <c r="CP105" s="14">
        <v>57.009677419354801</v>
      </c>
      <c r="CQ105" s="14">
        <v>36.054838709677398</v>
      </c>
      <c r="CR105" s="14">
        <v>38.530833333333298</v>
      </c>
      <c r="CS105" s="14">
        <v>20.631935483870901</v>
      </c>
      <c r="CT105" s="14">
        <v>11.8116666666666</v>
      </c>
      <c r="CU105" s="14">
        <v>163.12459677419301</v>
      </c>
      <c r="CV105" s="14">
        <v>513.277419354838</v>
      </c>
      <c r="CW105" s="14">
        <v>569.17068965517205</v>
      </c>
      <c r="CX105" s="14">
        <v>632.15483870967705</v>
      </c>
      <c r="CY105" s="14">
        <v>819.28833333333296</v>
      </c>
      <c r="CZ105" s="14">
        <v>1005.0064516129</v>
      </c>
      <c r="DA105" s="14">
        <v>226.015166666666</v>
      </c>
      <c r="DB105" s="14">
        <v>82.241774193548395</v>
      </c>
      <c r="DC105" s="14">
        <v>22.7251612903225</v>
      </c>
      <c r="DD105" s="14">
        <v>12.820499999999999</v>
      </c>
      <c r="DE105" s="14">
        <v>10.3934838709677</v>
      </c>
      <c r="DF105" s="14">
        <v>16.051449999999999</v>
      </c>
      <c r="DG105" s="14">
        <v>176.85838709677401</v>
      </c>
      <c r="DH105" s="14">
        <v>545.14838709677394</v>
      </c>
      <c r="DI105" s="14">
        <v>177.558928571428</v>
      </c>
      <c r="DJ105" s="14">
        <v>775.48919354838699</v>
      </c>
      <c r="DK105" s="14">
        <v>901.04499999999996</v>
      </c>
      <c r="DL105" s="14">
        <v>1053.4709677419301</v>
      </c>
      <c r="DM105" s="14">
        <v>165.7</v>
      </c>
      <c r="DN105" s="14">
        <v>49.0370967741935</v>
      </c>
      <c r="DO105" s="14">
        <v>23.348387096774101</v>
      </c>
      <c r="DP105" s="14">
        <v>18.426833333333299</v>
      </c>
      <c r="DQ105" s="14">
        <v>18.0319354838709</v>
      </c>
      <c r="DR105" s="14">
        <v>13.538</v>
      </c>
      <c r="DS105" s="15">
        <v>183.31666666666601</v>
      </c>
    </row>
    <row r="106" spans="1:123" x14ac:dyDescent="0.25">
      <c r="A106" s="16" t="s">
        <v>96</v>
      </c>
      <c r="B106" s="17">
        <v>12</v>
      </c>
      <c r="C106" s="13" t="str">
        <f t="shared" si="5"/>
        <v>BB_L_16_GW_GW_LS_High_GW_GQ_12_020_12</v>
      </c>
      <c r="D106" s="18">
        <v>10</v>
      </c>
      <c r="E106" s="18">
        <v>13.8965517241379</v>
      </c>
      <c r="F106" s="18">
        <v>215.588870967741</v>
      </c>
      <c r="G106" s="18">
        <v>205.27</v>
      </c>
      <c r="H106" s="18">
        <v>561.90322580645102</v>
      </c>
      <c r="I106" s="18">
        <v>140.60783333333299</v>
      </c>
      <c r="J106" s="18">
        <v>27.843709677419302</v>
      </c>
      <c r="K106" s="18">
        <v>14.5814516129032</v>
      </c>
      <c r="L106" s="18">
        <v>11.7627666666666</v>
      </c>
      <c r="M106" s="18">
        <v>4.2972580645161198</v>
      </c>
      <c r="N106" s="18">
        <v>39.2094666666666</v>
      </c>
      <c r="O106" s="18">
        <v>105.069838709677</v>
      </c>
      <c r="P106" s="18">
        <v>140.50790322580599</v>
      </c>
      <c r="Q106" s="18">
        <v>297.53642857142802</v>
      </c>
      <c r="R106" s="18">
        <v>245.37967741935401</v>
      </c>
      <c r="S106" s="18">
        <v>240.680166666666</v>
      </c>
      <c r="T106" s="18">
        <v>458.10322580645101</v>
      </c>
      <c r="U106" s="18">
        <v>103.830833333333</v>
      </c>
      <c r="V106" s="18">
        <v>26.637580645161201</v>
      </c>
      <c r="W106" s="18">
        <v>14.6008709677419</v>
      </c>
      <c r="X106" s="18">
        <v>8.5052000000000003</v>
      </c>
      <c r="Y106" s="18">
        <v>6.1540806451612902</v>
      </c>
      <c r="Z106" s="18">
        <v>4.2840499999999997</v>
      </c>
      <c r="AA106" s="18">
        <v>95.3827741935483</v>
      </c>
      <c r="AB106" s="18">
        <v>132.48806451612899</v>
      </c>
      <c r="AC106" s="18">
        <v>82.1498214285714</v>
      </c>
      <c r="AD106" s="18">
        <v>412.54999999999899</v>
      </c>
      <c r="AE106" s="18">
        <v>345.74499999999898</v>
      </c>
      <c r="AF106" s="18">
        <v>439.16774193548298</v>
      </c>
      <c r="AG106" s="18">
        <v>133.27783333333301</v>
      </c>
      <c r="AH106" s="18">
        <v>23.676774193548301</v>
      </c>
      <c r="AI106" s="18">
        <v>13.8353225806451</v>
      </c>
      <c r="AJ106" s="18">
        <v>11.5357</v>
      </c>
      <c r="AK106" s="18">
        <v>7.8222258064516099</v>
      </c>
      <c r="AL106" s="18">
        <v>7.6800499999999996</v>
      </c>
      <c r="AM106" s="18">
        <v>38.036612903225802</v>
      </c>
      <c r="AN106" s="18">
        <v>63.591612903225801</v>
      </c>
      <c r="AO106" s="18">
        <v>23.7267857142857</v>
      </c>
      <c r="AP106" s="18">
        <v>29.674193548386999</v>
      </c>
      <c r="AQ106" s="18">
        <v>245.269833333333</v>
      </c>
      <c r="AR106" s="18">
        <v>421.74838709677402</v>
      </c>
      <c r="AS106" s="18">
        <v>63.128166666666601</v>
      </c>
      <c r="AT106" s="18">
        <v>23.770967741935401</v>
      </c>
      <c r="AU106" s="18">
        <v>13.369129032258</v>
      </c>
      <c r="AV106" s="18">
        <v>8.3389166666666608</v>
      </c>
      <c r="AW106" s="18">
        <v>7.3469677419354804</v>
      </c>
      <c r="AX106" s="18">
        <v>543.3039</v>
      </c>
      <c r="AY106" s="18">
        <v>581.19354838709603</v>
      </c>
      <c r="AZ106" s="18">
        <v>172.63854838709599</v>
      </c>
      <c r="BA106" s="18">
        <v>136.94534482758601</v>
      </c>
      <c r="BB106" s="18">
        <v>367.03387096774202</v>
      </c>
      <c r="BC106" s="18">
        <v>399.27499999999998</v>
      </c>
      <c r="BD106" s="18">
        <v>401.20806451612901</v>
      </c>
      <c r="BE106" s="18">
        <v>122.66849999999999</v>
      </c>
      <c r="BF106" s="18">
        <v>25.178548387096701</v>
      </c>
      <c r="BG106" s="18">
        <v>16.444193548386998</v>
      </c>
      <c r="BH106" s="18">
        <v>9.6129166666666599</v>
      </c>
      <c r="BI106" s="18">
        <v>7.7404032258064497</v>
      </c>
      <c r="BJ106" s="18">
        <v>10.6125833333333</v>
      </c>
      <c r="BK106" s="18">
        <v>171.30516129032199</v>
      </c>
      <c r="BL106" s="18">
        <v>221.93274193548299</v>
      </c>
      <c r="BM106" s="18">
        <v>250.417857142857</v>
      </c>
      <c r="BN106" s="18">
        <v>224.406451612903</v>
      </c>
      <c r="BO106" s="18">
        <v>362.54833333333301</v>
      </c>
      <c r="BP106" s="18">
        <v>271.18387096774097</v>
      </c>
      <c r="BQ106" s="18">
        <v>134.30916666666599</v>
      </c>
      <c r="BR106" s="18">
        <v>27.025483870967701</v>
      </c>
      <c r="BS106" s="18">
        <v>22.071290322580602</v>
      </c>
      <c r="BT106" s="18">
        <v>10.7311</v>
      </c>
      <c r="BU106" s="18">
        <v>8.8993225806451601</v>
      </c>
      <c r="BV106" s="18">
        <v>68.561666666666596</v>
      </c>
      <c r="BW106" s="18">
        <v>299.42903225806401</v>
      </c>
      <c r="BX106" s="18">
        <v>208.82741935483801</v>
      </c>
      <c r="BY106" s="18">
        <v>227.71892857142799</v>
      </c>
      <c r="BZ106" s="18">
        <v>287.859677419354</v>
      </c>
      <c r="CA106" s="18">
        <v>528.93666666666604</v>
      </c>
      <c r="CB106" s="18">
        <v>484.04516129032203</v>
      </c>
      <c r="CC106" s="18">
        <v>135.12483333333299</v>
      </c>
      <c r="CD106" s="18">
        <v>31.0448387096774</v>
      </c>
      <c r="CE106" s="18">
        <v>20.941774193548301</v>
      </c>
      <c r="CF106" s="18">
        <v>17.219333333333299</v>
      </c>
      <c r="CG106" s="18">
        <v>10.942774193548299</v>
      </c>
      <c r="CH106" s="18">
        <v>13.109683333333299</v>
      </c>
      <c r="CI106" s="18">
        <v>180.88758064516099</v>
      </c>
      <c r="CJ106" s="18">
        <v>178.916129032258</v>
      </c>
      <c r="CK106" s="18">
        <v>145.56964285714199</v>
      </c>
      <c r="CL106" s="18">
        <v>323.457258064516</v>
      </c>
      <c r="CM106" s="18">
        <v>720.46500000000003</v>
      </c>
      <c r="CN106" s="18">
        <v>521.31935483870905</v>
      </c>
      <c r="CO106" s="18">
        <v>212.636666666666</v>
      </c>
      <c r="CP106" s="18">
        <v>43.129677419354799</v>
      </c>
      <c r="CQ106" s="18">
        <v>24.784838709677398</v>
      </c>
      <c r="CR106" s="18">
        <v>33.350499999999997</v>
      </c>
      <c r="CS106" s="18">
        <v>16.803064516129002</v>
      </c>
      <c r="CT106" s="18">
        <v>9.8837499999999991</v>
      </c>
      <c r="CU106" s="18">
        <v>123.774193548387</v>
      </c>
      <c r="CV106" s="18">
        <v>383.517741935483</v>
      </c>
      <c r="CW106" s="18">
        <v>425.14482758620602</v>
      </c>
      <c r="CX106" s="18">
        <v>471.60161290322498</v>
      </c>
      <c r="CY106" s="18">
        <v>617.63</v>
      </c>
      <c r="CZ106" s="18">
        <v>753.93870967741896</v>
      </c>
      <c r="DA106" s="18">
        <v>176.69083333333299</v>
      </c>
      <c r="DB106" s="18">
        <v>75.075806451612905</v>
      </c>
      <c r="DC106" s="18">
        <v>19.7283870967741</v>
      </c>
      <c r="DD106" s="18">
        <v>10.781899999999901</v>
      </c>
      <c r="DE106" s="18">
        <v>8.86635483870967</v>
      </c>
      <c r="DF106" s="18">
        <v>13.6590166666666</v>
      </c>
      <c r="DG106" s="18">
        <v>135.429838709677</v>
      </c>
      <c r="DH106" s="18">
        <v>407.25967741935398</v>
      </c>
      <c r="DI106" s="18">
        <v>133.42142857142801</v>
      </c>
      <c r="DJ106" s="18">
        <v>586.86500000000001</v>
      </c>
      <c r="DK106" s="18">
        <v>672.47500000000002</v>
      </c>
      <c r="DL106" s="18">
        <v>797.70483870967701</v>
      </c>
      <c r="DM106" s="18">
        <v>121.884333333333</v>
      </c>
      <c r="DN106" s="18">
        <v>37.940483870967697</v>
      </c>
      <c r="DO106" s="18">
        <v>17.8393548387096</v>
      </c>
      <c r="DP106" s="18">
        <v>14.255999999999901</v>
      </c>
      <c r="DQ106" s="18">
        <v>14.7370967741935</v>
      </c>
      <c r="DR106" s="18">
        <v>11.389999999999899</v>
      </c>
      <c r="DS106" s="19">
        <v>139.64699999999999</v>
      </c>
    </row>
    <row r="107" spans="1:123" x14ac:dyDescent="0.25">
      <c r="A107" s="12" t="s">
        <v>96</v>
      </c>
      <c r="B107" s="13">
        <v>13</v>
      </c>
      <c r="C107" s="13" t="str">
        <f t="shared" si="5"/>
        <v>BB_L_16_GW_GW_LS_High_GW_GQ_12_020_13</v>
      </c>
      <c r="D107" s="14">
        <v>10</v>
      </c>
      <c r="E107" s="14">
        <v>11.9320689655172</v>
      </c>
      <c r="F107" s="14">
        <v>283.604677419354</v>
      </c>
      <c r="G107" s="14">
        <v>295.856666666666</v>
      </c>
      <c r="H107" s="14">
        <v>754.45322580645097</v>
      </c>
      <c r="I107" s="14">
        <v>253.20866666666601</v>
      </c>
      <c r="J107" s="14">
        <v>45.083387096774103</v>
      </c>
      <c r="K107" s="14">
        <v>19.549677419354801</v>
      </c>
      <c r="L107" s="14">
        <v>15.1941666666666</v>
      </c>
      <c r="M107" s="14">
        <v>7.77509677419354</v>
      </c>
      <c r="N107" s="14">
        <v>22.943766666666601</v>
      </c>
      <c r="O107" s="14">
        <v>167.77096774193501</v>
      </c>
      <c r="P107" s="14">
        <v>206.979032258064</v>
      </c>
      <c r="Q107" s="14">
        <v>269.71428571428498</v>
      </c>
      <c r="R107" s="14">
        <v>541.01290322580599</v>
      </c>
      <c r="S107" s="14">
        <v>227.02500000000001</v>
      </c>
      <c r="T107" s="14">
        <v>777.58870967741905</v>
      </c>
      <c r="U107" s="14">
        <v>252.975666666666</v>
      </c>
      <c r="V107" s="14">
        <v>51.355645161290298</v>
      </c>
      <c r="W107" s="14">
        <v>26.3477419354838</v>
      </c>
      <c r="X107" s="14">
        <v>16.348666666666599</v>
      </c>
      <c r="Y107" s="14">
        <v>11.7178709677419</v>
      </c>
      <c r="Z107" s="14">
        <v>8.4561166666666594</v>
      </c>
      <c r="AA107" s="14">
        <v>98.085161290322503</v>
      </c>
      <c r="AB107" s="14">
        <v>225.12580645161199</v>
      </c>
      <c r="AC107" s="14">
        <v>112.575714285714</v>
      </c>
      <c r="AD107" s="14">
        <v>543.95000000000005</v>
      </c>
      <c r="AE107" s="14">
        <v>463.14833333333303</v>
      </c>
      <c r="AF107" s="14">
        <v>732.92903225806401</v>
      </c>
      <c r="AG107" s="14">
        <v>299.546666666666</v>
      </c>
      <c r="AH107" s="14">
        <v>57.335161290322503</v>
      </c>
      <c r="AI107" s="14">
        <v>24.071774193548301</v>
      </c>
      <c r="AJ107" s="14">
        <v>20.780333333333299</v>
      </c>
      <c r="AK107" s="14">
        <v>13.674516129032201</v>
      </c>
      <c r="AL107" s="14">
        <v>9.0555833333333293</v>
      </c>
      <c r="AM107" s="14">
        <v>53.217419354838697</v>
      </c>
      <c r="AN107" s="14">
        <v>91.617580645161198</v>
      </c>
      <c r="AO107" s="14">
        <v>44.818750000000001</v>
      </c>
      <c r="AP107" s="14">
        <v>40.697096774193497</v>
      </c>
      <c r="AQ107" s="14">
        <v>282.4375</v>
      </c>
      <c r="AR107" s="14">
        <v>654.52258064516104</v>
      </c>
      <c r="AS107" s="14">
        <v>184.68199999999899</v>
      </c>
      <c r="AT107" s="14">
        <v>44.7266129032257</v>
      </c>
      <c r="AU107" s="14">
        <v>25.538387096774098</v>
      </c>
      <c r="AV107" s="14">
        <v>15.338999999999899</v>
      </c>
      <c r="AW107" s="14">
        <v>12.2999032258064</v>
      </c>
      <c r="AX107" s="14">
        <v>640.60131666666598</v>
      </c>
      <c r="AY107" s="14">
        <v>911.185483870967</v>
      </c>
      <c r="AZ107" s="14">
        <v>427.63225806451601</v>
      </c>
      <c r="BA107" s="14">
        <v>164.96724137931</v>
      </c>
      <c r="BB107" s="14">
        <v>502.89354838709602</v>
      </c>
      <c r="BC107" s="14">
        <v>675.65333333333297</v>
      </c>
      <c r="BD107" s="14">
        <v>568.72580645161202</v>
      </c>
      <c r="BE107" s="14">
        <v>258.17666666666599</v>
      </c>
      <c r="BF107" s="14">
        <v>53.920161290322497</v>
      </c>
      <c r="BG107" s="14">
        <v>30.257419354838699</v>
      </c>
      <c r="BH107" s="14">
        <v>16.777999999999999</v>
      </c>
      <c r="BI107" s="14">
        <v>13.4175806451612</v>
      </c>
      <c r="BJ107" s="14">
        <v>12.820499999999999</v>
      </c>
      <c r="BK107" s="14">
        <v>158.56693548387</v>
      </c>
      <c r="BL107" s="14">
        <v>325.39677419354803</v>
      </c>
      <c r="BM107" s="14">
        <v>470.92500000000001</v>
      </c>
      <c r="BN107" s="14">
        <v>328.16129032257999</v>
      </c>
      <c r="BO107" s="14">
        <v>467.993333333333</v>
      </c>
      <c r="BP107" s="14">
        <v>426.43387096774097</v>
      </c>
      <c r="BQ107" s="14">
        <v>315.53533333333303</v>
      </c>
      <c r="BR107" s="14">
        <v>50.059677419354799</v>
      </c>
      <c r="BS107" s="14">
        <v>38.266290322580602</v>
      </c>
      <c r="BT107" s="14">
        <v>18.013999999999999</v>
      </c>
      <c r="BU107" s="14">
        <v>13.867903225806399</v>
      </c>
      <c r="BV107" s="14">
        <v>52.865333333333297</v>
      </c>
      <c r="BW107" s="14">
        <v>432.537096774193</v>
      </c>
      <c r="BX107" s="14">
        <v>336.45967741935402</v>
      </c>
      <c r="BY107" s="14">
        <v>331.48571428571398</v>
      </c>
      <c r="BZ107" s="14">
        <v>370.685483870967</v>
      </c>
      <c r="CA107" s="14">
        <v>749.19833333333304</v>
      </c>
      <c r="CB107" s="14">
        <v>820.38064516128998</v>
      </c>
      <c r="CC107" s="14">
        <v>322.03833333333301</v>
      </c>
      <c r="CD107" s="14">
        <v>60.841774193548297</v>
      </c>
      <c r="CE107" s="14">
        <v>35.901774193548299</v>
      </c>
      <c r="CF107" s="14">
        <v>30.301666666666598</v>
      </c>
      <c r="CG107" s="14">
        <v>16.689193548387099</v>
      </c>
      <c r="CH107" s="14">
        <v>15.3548333333333</v>
      </c>
      <c r="CI107" s="14">
        <v>229.44677419354801</v>
      </c>
      <c r="CJ107" s="14">
        <v>282.98064516129</v>
      </c>
      <c r="CK107" s="14">
        <v>220.97499999999999</v>
      </c>
      <c r="CL107" s="14">
        <v>433.19677419354798</v>
      </c>
      <c r="CM107" s="14">
        <v>997.89166666666597</v>
      </c>
      <c r="CN107" s="14">
        <v>893.94838709677401</v>
      </c>
      <c r="CO107" s="14">
        <v>377.69499999999999</v>
      </c>
      <c r="CP107" s="14">
        <v>94.654838709677406</v>
      </c>
      <c r="CQ107" s="14">
        <v>51.054193548386998</v>
      </c>
      <c r="CR107" s="14">
        <v>42.782166666666598</v>
      </c>
      <c r="CS107" s="14">
        <v>28.0864516129032</v>
      </c>
      <c r="CT107" s="14">
        <v>14.932833333333299</v>
      </c>
      <c r="CU107" s="14">
        <v>108.331403225806</v>
      </c>
      <c r="CV107" s="14">
        <v>537.908064516129</v>
      </c>
      <c r="CW107" s="14">
        <v>599.86206896551698</v>
      </c>
      <c r="CX107" s="14">
        <v>798.8</v>
      </c>
      <c r="CY107" s="14">
        <v>712.17166666666606</v>
      </c>
      <c r="CZ107" s="14">
        <v>1356.2548387096699</v>
      </c>
      <c r="DA107" s="14">
        <v>360.64333333333298</v>
      </c>
      <c r="DB107" s="14">
        <v>96.138548387096705</v>
      </c>
      <c r="DC107" s="14">
        <v>27.3974193548387</v>
      </c>
      <c r="DD107" s="14">
        <v>15.7536666666666</v>
      </c>
      <c r="DE107" s="14">
        <v>12.1008064516129</v>
      </c>
      <c r="DF107" s="14">
        <v>11.5408333333333</v>
      </c>
      <c r="DG107" s="14">
        <v>126.979032258064</v>
      </c>
      <c r="DH107" s="14">
        <v>646.62741935483803</v>
      </c>
      <c r="DI107" s="14">
        <v>231.791071428571</v>
      </c>
      <c r="DJ107" s="14">
        <v>678.76290322580599</v>
      </c>
      <c r="DK107" s="14">
        <v>1193.4066666666599</v>
      </c>
      <c r="DL107" s="14">
        <v>1138.78870967741</v>
      </c>
      <c r="DM107" s="14">
        <v>324.47333333333302</v>
      </c>
      <c r="DN107" s="14">
        <v>74.4982258064516</v>
      </c>
      <c r="DO107" s="14">
        <v>30.4027419354838</v>
      </c>
      <c r="DP107" s="14">
        <v>22.216333333333299</v>
      </c>
      <c r="DQ107" s="14">
        <v>22.237580645161199</v>
      </c>
      <c r="DR107" s="14">
        <v>15.7161666666666</v>
      </c>
      <c r="DS107" s="15">
        <v>124.482</v>
      </c>
    </row>
    <row r="108" spans="1:123" x14ac:dyDescent="0.25">
      <c r="A108" s="16" t="s">
        <v>96</v>
      </c>
      <c r="B108" s="17">
        <v>14</v>
      </c>
      <c r="C108" s="13" t="str">
        <f t="shared" si="5"/>
        <v>BB_L_16_GW_GW_LS_High_GW_GQ_12_020_14</v>
      </c>
      <c r="D108" s="18">
        <v>10</v>
      </c>
      <c r="E108" s="18">
        <v>12.0605172413793</v>
      </c>
      <c r="F108" s="18">
        <v>263.89258064516099</v>
      </c>
      <c r="G108" s="18">
        <v>265.47666666666601</v>
      </c>
      <c r="H108" s="18">
        <v>689.80483870967703</v>
      </c>
      <c r="I108" s="18">
        <v>224.37350000000001</v>
      </c>
      <c r="J108" s="18">
        <v>40.504032258064498</v>
      </c>
      <c r="K108" s="18">
        <v>17.7675806451612</v>
      </c>
      <c r="L108" s="18">
        <v>14.2075</v>
      </c>
      <c r="M108" s="18">
        <v>6.7650161290322499</v>
      </c>
      <c r="N108" s="18">
        <v>24.012983333333299</v>
      </c>
      <c r="O108" s="18">
        <v>151.543548387096</v>
      </c>
      <c r="P108" s="18">
        <v>188.44193548387</v>
      </c>
      <c r="Q108" s="18">
        <v>258.71857142857101</v>
      </c>
      <c r="R108" s="18">
        <v>471.09354838709601</v>
      </c>
      <c r="S108" s="18">
        <v>214.17500000000001</v>
      </c>
      <c r="T108" s="18">
        <v>695.36612903225796</v>
      </c>
      <c r="U108" s="18">
        <v>209.49633333333301</v>
      </c>
      <c r="V108" s="18">
        <v>43.377741935483797</v>
      </c>
      <c r="W108" s="18">
        <v>21.963870967741901</v>
      </c>
      <c r="X108" s="18">
        <v>13.8712666666666</v>
      </c>
      <c r="Y108" s="18">
        <v>9.91558064516129</v>
      </c>
      <c r="Z108" s="18">
        <v>7.0324499999999999</v>
      </c>
      <c r="AA108" s="18">
        <v>93.994451612903205</v>
      </c>
      <c r="AB108" s="18">
        <v>201.71774193548299</v>
      </c>
      <c r="AC108" s="18">
        <v>100.931607142857</v>
      </c>
      <c r="AD108" s="18">
        <v>501.22419354838701</v>
      </c>
      <c r="AE108" s="18">
        <v>422.70666666666602</v>
      </c>
      <c r="AF108" s="18">
        <v>652.54032258064501</v>
      </c>
      <c r="AG108" s="18">
        <v>252.33</v>
      </c>
      <c r="AH108" s="18">
        <v>47.714032258064499</v>
      </c>
      <c r="AI108" s="18">
        <v>20.325806451612898</v>
      </c>
      <c r="AJ108" s="18">
        <v>17.823166666666602</v>
      </c>
      <c r="AK108" s="18">
        <v>11.7155483870967</v>
      </c>
      <c r="AL108" s="18">
        <v>7.9536666666666598</v>
      </c>
      <c r="AM108" s="18">
        <v>49.0370967741935</v>
      </c>
      <c r="AN108" s="18">
        <v>83.452258064516101</v>
      </c>
      <c r="AO108" s="18">
        <v>38.632142857142803</v>
      </c>
      <c r="AP108" s="18">
        <v>37.170322580645099</v>
      </c>
      <c r="AQ108" s="18">
        <v>267.11033333333302</v>
      </c>
      <c r="AR108" s="18">
        <v>588.29032258064501</v>
      </c>
      <c r="AS108" s="18">
        <v>147.41</v>
      </c>
      <c r="AT108" s="18">
        <v>36.674677419354801</v>
      </c>
      <c r="AU108" s="18">
        <v>21.8722580645161</v>
      </c>
      <c r="AV108" s="18">
        <v>12.944333333333301</v>
      </c>
      <c r="AW108" s="18">
        <v>10.622693548387</v>
      </c>
      <c r="AX108" s="18">
        <v>604.94889999999998</v>
      </c>
      <c r="AY108" s="18">
        <v>799.44032258064499</v>
      </c>
      <c r="AZ108" s="18">
        <v>363.92258064516102</v>
      </c>
      <c r="BA108" s="18">
        <v>151.37068965517199</v>
      </c>
      <c r="BB108" s="18">
        <v>466.91290322580602</v>
      </c>
      <c r="BC108" s="18">
        <v>597.43833333333305</v>
      </c>
      <c r="BD108" s="18">
        <v>509.783870967741</v>
      </c>
      <c r="BE108" s="18">
        <v>220.507499999999</v>
      </c>
      <c r="BF108" s="18">
        <v>43.512580645161201</v>
      </c>
      <c r="BG108" s="18">
        <v>25.139838709677399</v>
      </c>
      <c r="BH108" s="18">
        <v>14.637833333333299</v>
      </c>
      <c r="BI108" s="18">
        <v>11.5246774193548</v>
      </c>
      <c r="BJ108" s="18">
        <v>11.6032999999999</v>
      </c>
      <c r="BK108" s="18">
        <v>155.47516129032201</v>
      </c>
      <c r="BL108" s="18">
        <v>291.86774193548302</v>
      </c>
      <c r="BM108" s="18">
        <v>416.892857142857</v>
      </c>
      <c r="BN108" s="18">
        <v>295.65967741935401</v>
      </c>
      <c r="BO108" s="18">
        <v>432.19833333333298</v>
      </c>
      <c r="BP108" s="18">
        <v>377.66774193548298</v>
      </c>
      <c r="BQ108" s="18">
        <v>271.68950000000001</v>
      </c>
      <c r="BR108" s="18">
        <v>42.299354838709597</v>
      </c>
      <c r="BS108" s="18">
        <v>33.093387096774102</v>
      </c>
      <c r="BT108" s="18">
        <v>15.6661666666666</v>
      </c>
      <c r="BU108" s="18">
        <v>12.215806451612901</v>
      </c>
      <c r="BV108" s="18">
        <v>52.820249999999902</v>
      </c>
      <c r="BW108" s="18">
        <v>395.08870967741899</v>
      </c>
      <c r="BX108" s="18">
        <v>298.80806451612898</v>
      </c>
      <c r="BY108" s="18">
        <v>301.10000000000002</v>
      </c>
      <c r="BZ108" s="18">
        <v>334.47258064516097</v>
      </c>
      <c r="CA108" s="18">
        <v>685.488333333333</v>
      </c>
      <c r="CB108" s="18">
        <v>723.76451612903202</v>
      </c>
      <c r="CC108" s="18">
        <v>270.71566666666598</v>
      </c>
      <c r="CD108" s="18">
        <v>50.508870967741899</v>
      </c>
      <c r="CE108" s="18">
        <v>30.627580645161199</v>
      </c>
      <c r="CF108" s="18">
        <v>26.015499999999999</v>
      </c>
      <c r="CG108" s="18">
        <v>14.7438709677419</v>
      </c>
      <c r="CH108" s="18">
        <v>13.8508333333333</v>
      </c>
      <c r="CI108" s="18">
        <v>216.34193548387</v>
      </c>
      <c r="CJ108" s="18">
        <v>251.67903225806401</v>
      </c>
      <c r="CK108" s="18">
        <v>198.78392857142799</v>
      </c>
      <c r="CL108" s="18">
        <v>399.638709677419</v>
      </c>
      <c r="CM108" s="18">
        <v>914.38833333333298</v>
      </c>
      <c r="CN108" s="18">
        <v>783.77580645161299</v>
      </c>
      <c r="CO108" s="18">
        <v>325.62</v>
      </c>
      <c r="CP108" s="18">
        <v>79.915322580645096</v>
      </c>
      <c r="CQ108" s="18">
        <v>41.128709677419302</v>
      </c>
      <c r="CR108" s="18">
        <v>38.825499999999998</v>
      </c>
      <c r="CS108" s="18">
        <v>24.8704838709677</v>
      </c>
      <c r="CT108" s="18">
        <v>13.535133333333301</v>
      </c>
      <c r="CU108" s="18">
        <v>107.294887096774</v>
      </c>
      <c r="CV108" s="18">
        <v>491.25967741935398</v>
      </c>
      <c r="CW108" s="18">
        <v>545.258620689655</v>
      </c>
      <c r="CX108" s="18">
        <v>712.68387096774097</v>
      </c>
      <c r="CY108" s="18">
        <v>662.988333333333</v>
      </c>
      <c r="CZ108" s="18">
        <v>1195.6838709677399</v>
      </c>
      <c r="DA108" s="18">
        <v>300.293833333333</v>
      </c>
      <c r="DB108" s="18">
        <v>89.980322580645094</v>
      </c>
      <c r="DC108" s="18">
        <v>24.671451612903201</v>
      </c>
      <c r="DD108" s="18">
        <v>13.987166666666599</v>
      </c>
      <c r="DE108" s="18">
        <v>10.9904193548387</v>
      </c>
      <c r="DF108" s="18">
        <v>11.0016833333333</v>
      </c>
      <c r="DG108" s="18">
        <v>123.283870967741</v>
      </c>
      <c r="DH108" s="18">
        <v>583.908064516129</v>
      </c>
      <c r="DI108" s="18">
        <v>201.34107142857101</v>
      </c>
      <c r="DJ108" s="18">
        <v>638.104193548387</v>
      </c>
      <c r="DK108" s="18">
        <v>1047.49999999999</v>
      </c>
      <c r="DL108" s="18">
        <v>1033.6741935483799</v>
      </c>
      <c r="DM108" s="18">
        <v>262.94666666666598</v>
      </c>
      <c r="DN108" s="18">
        <v>62.674516129032199</v>
      </c>
      <c r="DO108" s="18">
        <v>25.719677419354799</v>
      </c>
      <c r="DP108" s="18">
        <v>19.227499999999999</v>
      </c>
      <c r="DQ108" s="18">
        <v>19.610806451612898</v>
      </c>
      <c r="DR108" s="18">
        <v>14.237833333333301</v>
      </c>
      <c r="DS108" s="19">
        <v>121.684833333333</v>
      </c>
    </row>
    <row r="109" spans="1:123" x14ac:dyDescent="0.25">
      <c r="A109" s="12" t="s">
        <v>96</v>
      </c>
      <c r="B109" s="13">
        <v>15</v>
      </c>
      <c r="C109" s="13" t="str">
        <f t="shared" si="5"/>
        <v>BB_L_16_GW_GW_LS_High_GW_GQ_12_020_15</v>
      </c>
      <c r="D109" s="14">
        <v>10</v>
      </c>
      <c r="E109" s="14">
        <v>11.9522413793103</v>
      </c>
      <c r="F109" s="14">
        <v>235.38935483870901</v>
      </c>
      <c r="G109" s="14">
        <v>232.73500000000001</v>
      </c>
      <c r="H109" s="14">
        <v>606.29516129032197</v>
      </c>
      <c r="I109" s="14">
        <v>204.06399999999999</v>
      </c>
      <c r="J109" s="14">
        <v>37.398064516128997</v>
      </c>
      <c r="K109" s="14">
        <v>16.385322580645099</v>
      </c>
      <c r="L109" s="14">
        <v>13.3811666666666</v>
      </c>
      <c r="M109" s="14">
        <v>5.9624516129032203</v>
      </c>
      <c r="N109" s="14">
        <v>22.327950000000001</v>
      </c>
      <c r="O109" s="14">
        <v>132.879032258064</v>
      </c>
      <c r="P109" s="14">
        <v>165.98064516129</v>
      </c>
      <c r="Q109" s="14">
        <v>231.24125000000001</v>
      </c>
      <c r="R109" s="14">
        <v>405.81774193548301</v>
      </c>
      <c r="S109" s="14">
        <v>189.58416666666599</v>
      </c>
      <c r="T109" s="14">
        <v>605.45806451612896</v>
      </c>
      <c r="U109" s="14">
        <v>175.515166666666</v>
      </c>
      <c r="V109" s="14">
        <v>37.056612903225798</v>
      </c>
      <c r="W109" s="14">
        <v>18.132419354838699</v>
      </c>
      <c r="X109" s="14">
        <v>11.723183333333299</v>
      </c>
      <c r="Y109" s="14">
        <v>8.2726612903225796</v>
      </c>
      <c r="Z109" s="14">
        <v>5.71766666666666</v>
      </c>
      <c r="AA109" s="14">
        <v>84.434419354838596</v>
      </c>
      <c r="AB109" s="14">
        <v>176.05516129032199</v>
      </c>
      <c r="AC109" s="14">
        <v>88.027499999999904</v>
      </c>
      <c r="AD109" s="14">
        <v>442.43064516128999</v>
      </c>
      <c r="AE109" s="14">
        <v>370.97666666666601</v>
      </c>
      <c r="AF109" s="14">
        <v>566.30645161290295</v>
      </c>
      <c r="AG109" s="14">
        <v>213.01999999999899</v>
      </c>
      <c r="AH109" s="14">
        <v>40.406290322580602</v>
      </c>
      <c r="AI109" s="14">
        <v>16.976451612903201</v>
      </c>
      <c r="AJ109" s="14">
        <v>15.0746666666666</v>
      </c>
      <c r="AK109" s="14">
        <v>9.8816774193548298</v>
      </c>
      <c r="AL109" s="14">
        <v>6.8584500000000004</v>
      </c>
      <c r="AM109" s="14">
        <v>43.484032258064502</v>
      </c>
      <c r="AN109" s="14">
        <v>73.594032258064502</v>
      </c>
      <c r="AO109" s="14">
        <v>33.100892857142803</v>
      </c>
      <c r="AP109" s="14">
        <v>32.8701612903225</v>
      </c>
      <c r="AQ109" s="14">
        <v>238.93299999999999</v>
      </c>
      <c r="AR109" s="14">
        <v>513.89838709677394</v>
      </c>
      <c r="AS109" s="14">
        <v>121.86383333333301</v>
      </c>
      <c r="AT109" s="14">
        <v>30.074354838709599</v>
      </c>
      <c r="AU109" s="14">
        <v>18.738870967741899</v>
      </c>
      <c r="AV109" s="14">
        <v>10.668283333333299</v>
      </c>
      <c r="AW109" s="14">
        <v>9.2255000000000003</v>
      </c>
      <c r="AX109" s="14">
        <v>536.5992</v>
      </c>
      <c r="AY109" s="14">
        <v>689.53870967741898</v>
      </c>
      <c r="AZ109" s="14">
        <v>308.82419354838697</v>
      </c>
      <c r="BA109" s="14">
        <v>132.838275862068</v>
      </c>
      <c r="BB109" s="14">
        <v>413.470967741935</v>
      </c>
      <c r="BC109" s="14">
        <v>516.62833333333299</v>
      </c>
      <c r="BD109" s="14">
        <v>443.69354838709597</v>
      </c>
      <c r="BE109" s="14">
        <v>195.99066666666599</v>
      </c>
      <c r="BF109" s="14">
        <v>35.678870967741901</v>
      </c>
      <c r="BG109" s="14">
        <v>20.900806451612901</v>
      </c>
      <c r="BH109" s="14">
        <v>12.7478333333333</v>
      </c>
      <c r="BI109" s="14">
        <v>9.7805806451612902</v>
      </c>
      <c r="BJ109" s="14">
        <v>10.172516666666599</v>
      </c>
      <c r="BK109" s="14">
        <v>141.13677419354801</v>
      </c>
      <c r="BL109" s="14">
        <v>254.377419354838</v>
      </c>
      <c r="BM109" s="14">
        <v>361.81428571428501</v>
      </c>
      <c r="BN109" s="14">
        <v>258.73387096774098</v>
      </c>
      <c r="BO109" s="14">
        <v>382.22666666666601</v>
      </c>
      <c r="BP109" s="14">
        <v>326.37741935483803</v>
      </c>
      <c r="BQ109" s="14">
        <v>233.15166666666599</v>
      </c>
      <c r="BR109" s="14">
        <v>35.811935483870897</v>
      </c>
      <c r="BS109" s="14">
        <v>28.195161290322499</v>
      </c>
      <c r="BT109" s="14">
        <v>13.608000000000001</v>
      </c>
      <c r="BU109" s="14">
        <v>10.6459354838709</v>
      </c>
      <c r="BV109" s="14">
        <v>48.271866666666597</v>
      </c>
      <c r="BW109" s="14">
        <v>347.60322580645101</v>
      </c>
      <c r="BX109" s="14">
        <v>259.75</v>
      </c>
      <c r="BY109" s="14">
        <v>264.5625</v>
      </c>
      <c r="BZ109" s="14">
        <v>291.91935483870901</v>
      </c>
      <c r="CA109" s="14">
        <v>602.50166666666598</v>
      </c>
      <c r="CB109" s="14">
        <v>625.46451612903195</v>
      </c>
      <c r="CC109" s="14">
        <v>229.155333333333</v>
      </c>
      <c r="CD109" s="14">
        <v>42.002096774193497</v>
      </c>
      <c r="CE109" s="14">
        <v>26.105322580645101</v>
      </c>
      <c r="CF109" s="14">
        <v>22.035499999999999</v>
      </c>
      <c r="CG109" s="14">
        <v>12.9959677419354</v>
      </c>
      <c r="CH109" s="14">
        <v>12.2083333333333</v>
      </c>
      <c r="CI109" s="14">
        <v>193.42129032258001</v>
      </c>
      <c r="CJ109" s="14">
        <v>218.703225806451</v>
      </c>
      <c r="CK109" s="14">
        <v>174.082142857142</v>
      </c>
      <c r="CL109" s="14">
        <v>353.23548387096702</v>
      </c>
      <c r="CM109" s="14">
        <v>805.229999999999</v>
      </c>
      <c r="CN109" s="14">
        <v>674.82096774193496</v>
      </c>
      <c r="CO109" s="14">
        <v>278.45499999999998</v>
      </c>
      <c r="CP109" s="14">
        <v>68.861612903225804</v>
      </c>
      <c r="CQ109" s="14">
        <v>33.395161290322498</v>
      </c>
      <c r="CR109" s="14">
        <v>35.241833333333297</v>
      </c>
      <c r="CS109" s="14">
        <v>22.169354838709602</v>
      </c>
      <c r="CT109" s="14">
        <v>12.2690166666666</v>
      </c>
      <c r="CU109" s="14">
        <v>97.9662096774193</v>
      </c>
      <c r="CV109" s="14">
        <v>431.629032258064</v>
      </c>
      <c r="CW109" s="14">
        <v>477.67758620689602</v>
      </c>
      <c r="CX109" s="14">
        <v>620.22903225806397</v>
      </c>
      <c r="CY109" s="14">
        <v>587.18166666666605</v>
      </c>
      <c r="CZ109" s="14">
        <v>1038.13064516129</v>
      </c>
      <c r="DA109" s="14">
        <v>255.21316666666601</v>
      </c>
      <c r="DB109" s="14">
        <v>85.589999999999904</v>
      </c>
      <c r="DC109" s="14">
        <v>22.638870967741902</v>
      </c>
      <c r="DD109" s="14">
        <v>12.604666666666599</v>
      </c>
      <c r="DE109" s="14">
        <v>10.021193548387</v>
      </c>
      <c r="DF109" s="14">
        <v>10.33245</v>
      </c>
      <c r="DG109" s="14">
        <v>112.037580645161</v>
      </c>
      <c r="DH109" s="14">
        <v>511.47419354838701</v>
      </c>
      <c r="DI109" s="14">
        <v>173.80357142857099</v>
      </c>
      <c r="DJ109" s="14">
        <v>568.59500000000003</v>
      </c>
      <c r="DK109" s="14">
        <v>906.349999999999</v>
      </c>
      <c r="DL109" s="14">
        <v>908.816129032258</v>
      </c>
      <c r="DM109" s="14">
        <v>219.001833333333</v>
      </c>
      <c r="DN109" s="14">
        <v>53.282741935483799</v>
      </c>
      <c r="DO109" s="14">
        <v>21.9503225806451</v>
      </c>
      <c r="DP109" s="14">
        <v>16.8378333333333</v>
      </c>
      <c r="DQ109" s="14">
        <v>17.278064516129</v>
      </c>
      <c r="DR109" s="14">
        <v>12.918666666666599</v>
      </c>
      <c r="DS109" s="15">
        <v>110.626833333333</v>
      </c>
    </row>
    <row r="110" spans="1:123" x14ac:dyDescent="0.25">
      <c r="A110" s="16" t="s">
        <v>96</v>
      </c>
      <c r="B110" s="17">
        <v>16</v>
      </c>
      <c r="C110" s="13" t="str">
        <f t="shared" si="5"/>
        <v>BB_L_16_GW_GW_LS_High_GW_GQ_12_020_16</v>
      </c>
      <c r="D110" s="18">
        <v>10</v>
      </c>
      <c r="E110" s="18">
        <v>10.5470689655172</v>
      </c>
      <c r="F110" s="18">
        <v>220.266774193548</v>
      </c>
      <c r="G110" s="18">
        <v>285.99</v>
      </c>
      <c r="H110" s="18">
        <v>645.81290322580605</v>
      </c>
      <c r="I110" s="18">
        <v>320.390999999999</v>
      </c>
      <c r="J110" s="18">
        <v>51.713387096774099</v>
      </c>
      <c r="K110" s="18">
        <v>20.5283870967741</v>
      </c>
      <c r="L110" s="18">
        <v>15.3725</v>
      </c>
      <c r="M110" s="18">
        <v>8.8635645161290295</v>
      </c>
      <c r="N110" s="18">
        <v>7.4892999999999903</v>
      </c>
      <c r="O110" s="18">
        <v>152.39048387096699</v>
      </c>
      <c r="P110" s="18">
        <v>182.70806451612799</v>
      </c>
      <c r="Q110" s="18">
        <v>179.16464285714201</v>
      </c>
      <c r="R110" s="18">
        <v>568.527419354838</v>
      </c>
      <c r="S110" s="18">
        <v>164.49166666666599</v>
      </c>
      <c r="T110" s="18">
        <v>715.78548387096703</v>
      </c>
      <c r="U110" s="18">
        <v>312.72666666666601</v>
      </c>
      <c r="V110" s="18">
        <v>59.887580645161201</v>
      </c>
      <c r="W110" s="18">
        <v>25.124516129032202</v>
      </c>
      <c r="X110" s="18">
        <v>16.333666666666598</v>
      </c>
      <c r="Y110" s="18">
        <v>11.7987419354838</v>
      </c>
      <c r="Z110" s="18">
        <v>8.1367666666666594</v>
      </c>
      <c r="AA110" s="18">
        <v>64.335016129032198</v>
      </c>
      <c r="AB110" s="18">
        <v>216.45967741935399</v>
      </c>
      <c r="AC110" s="18">
        <v>109.28517857142801</v>
      </c>
      <c r="AD110" s="18">
        <v>449.49193548387098</v>
      </c>
      <c r="AE110" s="18">
        <v>395.53666666666601</v>
      </c>
      <c r="AF110" s="18">
        <v>697.11774193548297</v>
      </c>
      <c r="AG110" s="18">
        <v>358.488333333333</v>
      </c>
      <c r="AH110" s="18">
        <v>71.070483870967706</v>
      </c>
      <c r="AI110" s="18">
        <v>22.795322580645099</v>
      </c>
      <c r="AJ110" s="18">
        <v>20.523</v>
      </c>
      <c r="AK110" s="18">
        <v>13.3603225806451</v>
      </c>
      <c r="AL110" s="18">
        <v>8.8877333333333297</v>
      </c>
      <c r="AM110" s="18">
        <v>43.452725806451603</v>
      </c>
      <c r="AN110" s="18">
        <v>80.914193548387004</v>
      </c>
      <c r="AO110" s="18">
        <v>50.940178571428497</v>
      </c>
      <c r="AP110" s="18">
        <v>35.130161290322498</v>
      </c>
      <c r="AQ110" s="18">
        <v>195.66</v>
      </c>
      <c r="AR110" s="18">
        <v>578.41612903225803</v>
      </c>
      <c r="AS110" s="18">
        <v>281.32366666666599</v>
      </c>
      <c r="AT110" s="18">
        <v>42.760967741935403</v>
      </c>
      <c r="AU110" s="18">
        <v>27.789516129032201</v>
      </c>
      <c r="AV110" s="18">
        <v>13.055</v>
      </c>
      <c r="AW110" s="18">
        <v>14.005129032258001</v>
      </c>
      <c r="AX110" s="18">
        <v>386.56818333333302</v>
      </c>
      <c r="AY110" s="18">
        <v>955.20806451612896</v>
      </c>
      <c r="AZ110" s="18">
        <v>489.48064516129</v>
      </c>
      <c r="BA110" s="18">
        <v>137.83275862068899</v>
      </c>
      <c r="BB110" s="18">
        <v>384.90967741935401</v>
      </c>
      <c r="BC110" s="18">
        <v>671.96333333333303</v>
      </c>
      <c r="BD110" s="18">
        <v>496.64999999999901</v>
      </c>
      <c r="BE110" s="18">
        <v>338.77499999999998</v>
      </c>
      <c r="BF110" s="18">
        <v>64.060322580645106</v>
      </c>
      <c r="BG110" s="18">
        <v>30.5854838709677</v>
      </c>
      <c r="BH110" s="18">
        <v>17.070833333333301</v>
      </c>
      <c r="BI110" s="18">
        <v>12.957580645161199</v>
      </c>
      <c r="BJ110" s="18">
        <v>11.00925</v>
      </c>
      <c r="BK110" s="18">
        <v>87.871774193548305</v>
      </c>
      <c r="BL110" s="18">
        <v>309.64193548387101</v>
      </c>
      <c r="BM110" s="18">
        <v>461.07321428571402</v>
      </c>
      <c r="BN110" s="18">
        <v>304.296774193548</v>
      </c>
      <c r="BO110" s="18">
        <v>383.72666666666601</v>
      </c>
      <c r="BP110" s="18">
        <v>428.47580645161202</v>
      </c>
      <c r="BQ110" s="18">
        <v>349.017666666666</v>
      </c>
      <c r="BR110" s="18">
        <v>54.394516129032198</v>
      </c>
      <c r="BS110" s="18">
        <v>36.821774193548301</v>
      </c>
      <c r="BT110" s="18">
        <v>19.288833333333301</v>
      </c>
      <c r="BU110" s="18">
        <v>13.3317741935483</v>
      </c>
      <c r="BV110" s="18">
        <v>23.661000000000001</v>
      </c>
      <c r="BW110" s="18">
        <v>362.73387096774098</v>
      </c>
      <c r="BX110" s="18">
        <v>336.43064516128999</v>
      </c>
      <c r="BY110" s="18">
        <v>286.34464285714199</v>
      </c>
      <c r="BZ110" s="18">
        <v>348.05806451612801</v>
      </c>
      <c r="CA110" s="18">
        <v>611.60333333333301</v>
      </c>
      <c r="CB110" s="18">
        <v>823.04354838709696</v>
      </c>
      <c r="CC110" s="18">
        <v>385.815</v>
      </c>
      <c r="CD110" s="18">
        <v>65.140161290322496</v>
      </c>
      <c r="CE110" s="18">
        <v>36.5532258064516</v>
      </c>
      <c r="CF110" s="18">
        <v>28.366499999999998</v>
      </c>
      <c r="CG110" s="18">
        <v>17.534838709677398</v>
      </c>
      <c r="CH110" s="18">
        <v>14.1528333333333</v>
      </c>
      <c r="CI110" s="18">
        <v>161.91467741935401</v>
      </c>
      <c r="CJ110" s="18">
        <v>286.49516129032202</v>
      </c>
      <c r="CK110" s="18">
        <v>207.99285714285699</v>
      </c>
      <c r="CL110" s="18">
        <v>345.36774193548302</v>
      </c>
      <c r="CM110" s="18">
        <v>823.67833333333294</v>
      </c>
      <c r="CN110" s="18">
        <v>937.09032258064497</v>
      </c>
      <c r="CO110" s="18">
        <v>409.23999999999899</v>
      </c>
      <c r="CP110" s="18">
        <v>113.680806451612</v>
      </c>
      <c r="CQ110" s="18">
        <v>45.154677419354798</v>
      </c>
      <c r="CR110" s="18">
        <v>44.690666666666601</v>
      </c>
      <c r="CS110" s="18">
        <v>32.020967741935401</v>
      </c>
      <c r="CT110" s="18">
        <v>15.566666666666601</v>
      </c>
      <c r="CU110" s="18">
        <v>54.6253064516129</v>
      </c>
      <c r="CV110" s="18">
        <v>465.18709677419298</v>
      </c>
      <c r="CW110" s="18">
        <v>531.47931034482701</v>
      </c>
      <c r="CX110" s="18">
        <v>782.27580645161299</v>
      </c>
      <c r="CY110" s="18">
        <v>534.15666666666596</v>
      </c>
      <c r="CZ110" s="18">
        <v>1377.39354838709</v>
      </c>
      <c r="DA110" s="18">
        <v>427.433333333333</v>
      </c>
      <c r="DB110" s="18">
        <v>108.91903225806399</v>
      </c>
      <c r="DC110" s="18">
        <v>30.337419354838701</v>
      </c>
      <c r="DD110" s="18">
        <v>16.411833333333298</v>
      </c>
      <c r="DE110" s="18">
        <v>12.137741935483801</v>
      </c>
      <c r="DF110" s="18">
        <v>10.7063333333333</v>
      </c>
      <c r="DG110" s="18">
        <v>82.2972580645161</v>
      </c>
      <c r="DH110" s="18">
        <v>583.92580645161297</v>
      </c>
      <c r="DI110" s="18">
        <v>262.35000000000002</v>
      </c>
      <c r="DJ110" s="18">
        <v>456.60483870967698</v>
      </c>
      <c r="DK110" s="18">
        <v>1224.9100000000001</v>
      </c>
      <c r="DL110" s="18">
        <v>1017.53064516129</v>
      </c>
      <c r="DM110" s="18">
        <v>440.13333333333298</v>
      </c>
      <c r="DN110" s="18">
        <v>81.994032258064493</v>
      </c>
      <c r="DO110" s="18">
        <v>30.9240322580645</v>
      </c>
      <c r="DP110" s="18">
        <v>22.3653333333333</v>
      </c>
      <c r="DQ110" s="18">
        <v>21.026451612903202</v>
      </c>
      <c r="DR110" s="18">
        <v>15.877999999999901</v>
      </c>
      <c r="DS110" s="19">
        <v>75.137</v>
      </c>
    </row>
    <row r="111" spans="1:123" x14ac:dyDescent="0.25">
      <c r="A111" s="12" t="s">
        <v>96</v>
      </c>
      <c r="B111" s="13">
        <v>17</v>
      </c>
      <c r="C111" s="13" t="str">
        <f t="shared" si="5"/>
        <v>BB_L_16_GW_GW_LS_High_GW_GQ_12_020_17</v>
      </c>
      <c r="D111" s="14">
        <v>10</v>
      </c>
      <c r="E111" s="14">
        <v>10.6606896551724</v>
      </c>
      <c r="F111" s="14">
        <v>223.39919354838699</v>
      </c>
      <c r="G111" s="14">
        <v>270.25499999999897</v>
      </c>
      <c r="H111" s="14">
        <v>623.19354838709705</v>
      </c>
      <c r="I111" s="14">
        <v>293.70883333333302</v>
      </c>
      <c r="J111" s="14">
        <v>47.833064516128999</v>
      </c>
      <c r="K111" s="14">
        <v>19.102096774193502</v>
      </c>
      <c r="L111" s="14">
        <v>14.7386666666666</v>
      </c>
      <c r="M111" s="14">
        <v>8.1060967741935492</v>
      </c>
      <c r="N111" s="14">
        <v>8.2613833333333293</v>
      </c>
      <c r="O111" s="14">
        <v>148.99161290322499</v>
      </c>
      <c r="P111" s="14">
        <v>178.201612903225</v>
      </c>
      <c r="Q111" s="14">
        <v>177.731785714285</v>
      </c>
      <c r="R111" s="14">
        <v>539.25483870967696</v>
      </c>
      <c r="S111" s="14">
        <v>156.683333333333</v>
      </c>
      <c r="T111" s="14">
        <v>693.10967741935406</v>
      </c>
      <c r="U111" s="14">
        <v>282.40833333333302</v>
      </c>
      <c r="V111" s="14">
        <v>53.848064516129</v>
      </c>
      <c r="W111" s="14">
        <v>22.6674193548387</v>
      </c>
      <c r="X111" s="14">
        <v>15.1171666666666</v>
      </c>
      <c r="Y111" s="14">
        <v>10.734129032258</v>
      </c>
      <c r="Z111" s="14">
        <v>7.3080499999999997</v>
      </c>
      <c r="AA111" s="14">
        <v>67.299677419354794</v>
      </c>
      <c r="AB111" s="14">
        <v>208.620967741935</v>
      </c>
      <c r="AC111" s="14">
        <v>102.395178571428</v>
      </c>
      <c r="AD111" s="14">
        <v>442.97258064516097</v>
      </c>
      <c r="AE111" s="14">
        <v>377.69</v>
      </c>
      <c r="AF111" s="14">
        <v>672.25967741935494</v>
      </c>
      <c r="AG111" s="14">
        <v>324.40666666666601</v>
      </c>
      <c r="AH111" s="14">
        <v>63.063709677419297</v>
      </c>
      <c r="AI111" s="14">
        <v>20.806451612903199</v>
      </c>
      <c r="AJ111" s="14">
        <v>18.993833333333299</v>
      </c>
      <c r="AK111" s="14">
        <v>12.307903225806401</v>
      </c>
      <c r="AL111" s="14">
        <v>8.1746333333333308</v>
      </c>
      <c r="AM111" s="14">
        <v>43.128790322580599</v>
      </c>
      <c r="AN111" s="14">
        <v>78.921290322580603</v>
      </c>
      <c r="AO111" s="14">
        <v>46.333392857142798</v>
      </c>
      <c r="AP111" s="14">
        <v>34.073870967741897</v>
      </c>
      <c r="AQ111" s="14">
        <v>201.49316666666601</v>
      </c>
      <c r="AR111" s="14">
        <v>563.51290322580599</v>
      </c>
      <c r="AS111" s="14">
        <v>241.813999999999</v>
      </c>
      <c r="AT111" s="14">
        <v>38.604354838709597</v>
      </c>
      <c r="AU111" s="14">
        <v>25.473225806451602</v>
      </c>
      <c r="AV111" s="14">
        <v>12.068866666666599</v>
      </c>
      <c r="AW111" s="14">
        <v>12.835145161290299</v>
      </c>
      <c r="AX111" s="14">
        <v>407.694433333333</v>
      </c>
      <c r="AY111" s="14">
        <v>889.42258064516102</v>
      </c>
      <c r="AZ111" s="14">
        <v>454.07741935483801</v>
      </c>
      <c r="BA111" s="14">
        <v>131.13793103448199</v>
      </c>
      <c r="BB111" s="14">
        <v>387.60645161290302</v>
      </c>
      <c r="BC111" s="14">
        <v>642.93166666666605</v>
      </c>
      <c r="BD111" s="14">
        <v>472.553225806451</v>
      </c>
      <c r="BE111" s="14">
        <v>306.35333333333301</v>
      </c>
      <c r="BF111" s="14">
        <v>55.912903225806403</v>
      </c>
      <c r="BG111" s="14">
        <v>27.4533870967742</v>
      </c>
      <c r="BH111" s="14">
        <v>15.8091666666666</v>
      </c>
      <c r="BI111" s="14">
        <v>11.901774193548301</v>
      </c>
      <c r="BJ111" s="14">
        <v>10.3588166666666</v>
      </c>
      <c r="BK111" s="14">
        <v>93.346774193548299</v>
      </c>
      <c r="BL111" s="14">
        <v>295.67258064516102</v>
      </c>
      <c r="BM111" s="14">
        <v>444.45</v>
      </c>
      <c r="BN111" s="14">
        <v>290.11290322580601</v>
      </c>
      <c r="BO111" s="14">
        <v>373.57833333333298</v>
      </c>
      <c r="BP111" s="14">
        <v>404.25322580645098</v>
      </c>
      <c r="BQ111" s="14">
        <v>327.26499999999902</v>
      </c>
      <c r="BR111" s="14">
        <v>48.408548387096701</v>
      </c>
      <c r="BS111" s="14">
        <v>34.3456451612903</v>
      </c>
      <c r="BT111" s="14">
        <v>17.681166666666599</v>
      </c>
      <c r="BU111" s="14">
        <v>12.496935483870899</v>
      </c>
      <c r="BV111" s="14">
        <v>25.577733333333299</v>
      </c>
      <c r="BW111" s="14">
        <v>359.31935483870899</v>
      </c>
      <c r="BX111" s="14">
        <v>314.56129032258002</v>
      </c>
      <c r="BY111" s="14">
        <v>279.183928571428</v>
      </c>
      <c r="BZ111" s="14">
        <v>328.18387096774097</v>
      </c>
      <c r="CA111" s="14">
        <v>601.4</v>
      </c>
      <c r="CB111" s="14">
        <v>779.099999999999</v>
      </c>
      <c r="CC111" s="14">
        <v>351.39499999999902</v>
      </c>
      <c r="CD111" s="14">
        <v>57.969193548386997</v>
      </c>
      <c r="CE111" s="14">
        <v>33.534838709677402</v>
      </c>
      <c r="CF111" s="14">
        <v>26.314499999999999</v>
      </c>
      <c r="CG111" s="14">
        <v>16.325806451612898</v>
      </c>
      <c r="CH111" s="14">
        <v>13.396000000000001</v>
      </c>
      <c r="CI111" s="14">
        <v>168.30661290322499</v>
      </c>
      <c r="CJ111" s="14">
        <v>270.65322580645102</v>
      </c>
      <c r="CK111" s="14">
        <v>198.63749999999999</v>
      </c>
      <c r="CL111" s="14">
        <v>344.43064516128999</v>
      </c>
      <c r="CM111" s="14">
        <v>811.28499999999997</v>
      </c>
      <c r="CN111" s="14">
        <v>879.29516129032197</v>
      </c>
      <c r="CO111" s="14">
        <v>374.52499999999998</v>
      </c>
      <c r="CP111" s="14">
        <v>101.87064516129</v>
      </c>
      <c r="CQ111" s="14">
        <v>40.509193548387103</v>
      </c>
      <c r="CR111" s="14">
        <v>41.076999999999998</v>
      </c>
      <c r="CS111" s="14">
        <v>30.119677419354801</v>
      </c>
      <c r="CT111" s="14">
        <v>14.790999999999899</v>
      </c>
      <c r="CU111" s="14">
        <v>59.896935483870898</v>
      </c>
      <c r="CV111" s="14">
        <v>456.34516129032198</v>
      </c>
      <c r="CW111" s="14">
        <v>510.71379310344798</v>
      </c>
      <c r="CX111" s="14">
        <v>750.11612903225796</v>
      </c>
      <c r="CY111" s="14">
        <v>531.75</v>
      </c>
      <c r="CZ111" s="14">
        <v>1316.03548387096</v>
      </c>
      <c r="DA111" s="14">
        <v>380.613333333333</v>
      </c>
      <c r="DB111" s="14">
        <v>101.886612903225</v>
      </c>
      <c r="DC111" s="14">
        <v>27.639516129032199</v>
      </c>
      <c r="DD111" s="14">
        <v>15.0929999999999</v>
      </c>
      <c r="DE111" s="14">
        <v>11.457741935483799</v>
      </c>
      <c r="DF111" s="14">
        <v>10.3305666666666</v>
      </c>
      <c r="DG111" s="14">
        <v>84.264838709677406</v>
      </c>
      <c r="DH111" s="14">
        <v>571.51129032257995</v>
      </c>
      <c r="DI111" s="14">
        <v>237.09285714285701</v>
      </c>
      <c r="DJ111" s="14">
        <v>466.76129032258001</v>
      </c>
      <c r="DK111" s="14">
        <v>1160.04666666666</v>
      </c>
      <c r="DL111" s="14">
        <v>990.58548387096698</v>
      </c>
      <c r="DM111" s="14">
        <v>385.94499999999999</v>
      </c>
      <c r="DN111" s="14">
        <v>74.109032258064502</v>
      </c>
      <c r="DO111" s="14">
        <v>27.896290322580601</v>
      </c>
      <c r="DP111" s="14">
        <v>20.612833333333299</v>
      </c>
      <c r="DQ111" s="14">
        <v>19.756935483870901</v>
      </c>
      <c r="DR111" s="14">
        <v>15.014999999999899</v>
      </c>
      <c r="DS111" s="15">
        <v>78.606166666666596</v>
      </c>
    </row>
    <row r="112" spans="1:123" x14ac:dyDescent="0.25">
      <c r="A112" s="16" t="s">
        <v>96</v>
      </c>
      <c r="B112" s="17">
        <v>18</v>
      </c>
      <c r="C112" s="13" t="str">
        <f t="shared" si="5"/>
        <v>BB_L_16_GW_GW_LS_High_GW_GQ_12_020_18</v>
      </c>
      <c r="D112" s="18">
        <v>10</v>
      </c>
      <c r="E112" s="18">
        <v>10.688275862068901</v>
      </c>
      <c r="F112" s="18">
        <v>218.07806451612899</v>
      </c>
      <c r="G112" s="18">
        <v>253.66333333333299</v>
      </c>
      <c r="H112" s="18">
        <v>590.32096774193496</v>
      </c>
      <c r="I112" s="18">
        <v>274.34833333333302</v>
      </c>
      <c r="J112" s="18">
        <v>45.348387096774097</v>
      </c>
      <c r="K112" s="18">
        <v>18.088870967741901</v>
      </c>
      <c r="L112" s="18">
        <v>14.247</v>
      </c>
      <c r="M112" s="18">
        <v>7.5569838709677404</v>
      </c>
      <c r="N112" s="18">
        <v>8.2287666666666599</v>
      </c>
      <c r="O112" s="18">
        <v>142.297258064516</v>
      </c>
      <c r="P112" s="18">
        <v>170.101612903225</v>
      </c>
      <c r="Q112" s="18">
        <v>170.17267857142801</v>
      </c>
      <c r="R112" s="18">
        <v>506.85161290322498</v>
      </c>
      <c r="S112" s="18">
        <v>146.63533333333299</v>
      </c>
      <c r="T112" s="18">
        <v>657.76774193548295</v>
      </c>
      <c r="U112" s="18">
        <v>257.71733333333299</v>
      </c>
      <c r="V112" s="18">
        <v>48.9933870967741</v>
      </c>
      <c r="W112" s="18">
        <v>20.309032258064502</v>
      </c>
      <c r="X112" s="18">
        <v>13.9476333333333</v>
      </c>
      <c r="Y112" s="18">
        <v>9.7766612903225791</v>
      </c>
      <c r="Z112" s="18">
        <v>6.5766166666666601</v>
      </c>
      <c r="AA112" s="18">
        <v>66.359612903225795</v>
      </c>
      <c r="AB112" s="18">
        <v>197.59516129032201</v>
      </c>
      <c r="AC112" s="18">
        <v>95.531785714285704</v>
      </c>
      <c r="AD112" s="18">
        <v>423.94516129032201</v>
      </c>
      <c r="AE112" s="18">
        <v>355.238333333333</v>
      </c>
      <c r="AF112" s="18">
        <v>637.00806451612902</v>
      </c>
      <c r="AG112" s="18">
        <v>296.10166666666601</v>
      </c>
      <c r="AH112" s="18">
        <v>57.1435483870967</v>
      </c>
      <c r="AI112" s="18">
        <v>18.9524193548387</v>
      </c>
      <c r="AJ112" s="18">
        <v>17.485333333333301</v>
      </c>
      <c r="AK112" s="18">
        <v>11.293258064516101</v>
      </c>
      <c r="AL112" s="18">
        <v>7.5414333333333303</v>
      </c>
      <c r="AM112" s="18">
        <v>41.544419354838702</v>
      </c>
      <c r="AN112" s="18">
        <v>75.355161290322499</v>
      </c>
      <c r="AO112" s="18">
        <v>42.525357142857104</v>
      </c>
      <c r="AP112" s="18">
        <v>32.461129032258</v>
      </c>
      <c r="AQ112" s="18">
        <v>197.54116666666599</v>
      </c>
      <c r="AR112" s="18">
        <v>536.01935483870898</v>
      </c>
      <c r="AS112" s="18">
        <v>214.440666666666</v>
      </c>
      <c r="AT112" s="18">
        <v>34.656129032258001</v>
      </c>
      <c r="AU112" s="18">
        <v>23.412580645161199</v>
      </c>
      <c r="AV112" s="18">
        <v>10.992150000000001</v>
      </c>
      <c r="AW112" s="18">
        <v>11.8033387096774</v>
      </c>
      <c r="AX112" s="18">
        <v>401.06535000000002</v>
      </c>
      <c r="AY112" s="18">
        <v>825.73064516129</v>
      </c>
      <c r="AZ112" s="18">
        <v>420.54193548387002</v>
      </c>
      <c r="BA112" s="18">
        <v>122.841379310344</v>
      </c>
      <c r="BB112" s="18">
        <v>374.84838709677399</v>
      </c>
      <c r="BC112" s="18">
        <v>606.45333333333303</v>
      </c>
      <c r="BD112" s="18">
        <v>442.37741935483803</v>
      </c>
      <c r="BE112" s="18">
        <v>282.19166666666598</v>
      </c>
      <c r="BF112" s="18">
        <v>49.679193548387097</v>
      </c>
      <c r="BG112" s="18">
        <v>24.640483870967699</v>
      </c>
      <c r="BH112" s="18">
        <v>14.755000000000001</v>
      </c>
      <c r="BI112" s="18">
        <v>10.9543548387096</v>
      </c>
      <c r="BJ112" s="18">
        <v>9.6588666666666594</v>
      </c>
      <c r="BK112" s="18">
        <v>92.479193548387101</v>
      </c>
      <c r="BL112" s="18">
        <v>278.533870967741</v>
      </c>
      <c r="BM112" s="18">
        <v>421.48392857142801</v>
      </c>
      <c r="BN112" s="18">
        <v>273.30967741935399</v>
      </c>
      <c r="BO112" s="18">
        <v>355.229999999999</v>
      </c>
      <c r="BP112" s="18">
        <v>378.41451612903199</v>
      </c>
      <c r="BQ112" s="18">
        <v>305.80900000000003</v>
      </c>
      <c r="BR112" s="18">
        <v>43.833064516128999</v>
      </c>
      <c r="BS112" s="18">
        <v>31.723225806451602</v>
      </c>
      <c r="BT112" s="18">
        <v>16.342333333333301</v>
      </c>
      <c r="BU112" s="18">
        <v>11.676935483870899</v>
      </c>
      <c r="BV112" s="18">
        <v>25.424716666666601</v>
      </c>
      <c r="BW112" s="18">
        <v>345.46612903225798</v>
      </c>
      <c r="BX112" s="18">
        <v>292.97903225806402</v>
      </c>
      <c r="BY112" s="18">
        <v>266.50535714285701</v>
      </c>
      <c r="BZ112" s="18">
        <v>306.674193548387</v>
      </c>
      <c r="CA112" s="18">
        <v>574.91833333333295</v>
      </c>
      <c r="CB112" s="18">
        <v>730.33387096774197</v>
      </c>
      <c r="CC112" s="18">
        <v>322.01333333333298</v>
      </c>
      <c r="CD112" s="18">
        <v>52.129838709677401</v>
      </c>
      <c r="CE112" s="18">
        <v>30.770161290322498</v>
      </c>
      <c r="CF112" s="18">
        <v>24.143166666666598</v>
      </c>
      <c r="CG112" s="18">
        <v>15.262903225806401</v>
      </c>
      <c r="CH112" s="18">
        <v>12.591333333333299</v>
      </c>
      <c r="CI112" s="18">
        <v>165.78822580645101</v>
      </c>
      <c r="CJ112" s="18">
        <v>253.367741935483</v>
      </c>
      <c r="CK112" s="18">
        <v>187.50178571428501</v>
      </c>
      <c r="CL112" s="18">
        <v>332.082258064516</v>
      </c>
      <c r="CM112" s="18">
        <v>776.12666666666598</v>
      </c>
      <c r="CN112" s="18">
        <v>819.62903225806394</v>
      </c>
      <c r="CO112" s="18">
        <v>342.76499999999999</v>
      </c>
      <c r="CP112" s="18">
        <v>93.150322580645096</v>
      </c>
      <c r="CQ112" s="18">
        <v>36.353870967741898</v>
      </c>
      <c r="CR112" s="18">
        <v>37.760833333333302</v>
      </c>
      <c r="CS112" s="18">
        <v>28.4348387096774</v>
      </c>
      <c r="CT112" s="18">
        <v>14.0728333333333</v>
      </c>
      <c r="CU112" s="18">
        <v>60.257225806451601</v>
      </c>
      <c r="CV112" s="18">
        <v>435.85322580645101</v>
      </c>
      <c r="CW112" s="18">
        <v>482.06206896551703</v>
      </c>
      <c r="CX112" s="18">
        <v>708.44193548387</v>
      </c>
      <c r="CY112" s="18">
        <v>509.00666666666598</v>
      </c>
      <c r="CZ112" s="18">
        <v>1239.77096774193</v>
      </c>
      <c r="DA112" s="18">
        <v>343.05</v>
      </c>
      <c r="DB112" s="18">
        <v>97.361451612903195</v>
      </c>
      <c r="DC112" s="18">
        <v>25.8046774193548</v>
      </c>
      <c r="DD112" s="18">
        <v>14.122999999999999</v>
      </c>
      <c r="DE112" s="18">
        <v>10.871935483870899</v>
      </c>
      <c r="DF112" s="18">
        <v>9.9672166666666602</v>
      </c>
      <c r="DG112" s="18">
        <v>82.335322580645098</v>
      </c>
      <c r="DH112" s="18">
        <v>546.20967741935397</v>
      </c>
      <c r="DI112" s="18">
        <v>216.92499999999899</v>
      </c>
      <c r="DJ112" s="18">
        <v>453.43516129032201</v>
      </c>
      <c r="DK112" s="18">
        <v>1088.7183333333301</v>
      </c>
      <c r="DL112" s="18">
        <v>939.16612903225803</v>
      </c>
      <c r="DM112" s="18">
        <v>346.09050000000002</v>
      </c>
      <c r="DN112" s="18">
        <v>67.346129032258006</v>
      </c>
      <c r="DO112" s="18">
        <v>25.400161290322501</v>
      </c>
      <c r="DP112" s="18">
        <v>19.0988333333333</v>
      </c>
      <c r="DQ112" s="18">
        <v>18.3974193548387</v>
      </c>
      <c r="DR112" s="18">
        <v>14.228499999999899</v>
      </c>
      <c r="DS112" s="19">
        <v>77.582833333333298</v>
      </c>
    </row>
    <row r="113" spans="1:123" x14ac:dyDescent="0.25">
      <c r="A113" s="12" t="s">
        <v>96</v>
      </c>
      <c r="B113" s="13">
        <v>19</v>
      </c>
      <c r="C113" s="13" t="str">
        <f t="shared" si="5"/>
        <v>BB_L_16_GW_GW_LS_High_GW_GQ_12_020_19</v>
      </c>
      <c r="D113" s="14"/>
      <c r="E113" s="14"/>
      <c r="F113" s="14"/>
      <c r="G113" s="14">
        <v>335.625</v>
      </c>
      <c r="H113" s="14">
        <v>819.546875</v>
      </c>
      <c r="I113" s="14">
        <v>370.40633333333301</v>
      </c>
      <c r="J113" s="14">
        <v>66.098541666666605</v>
      </c>
      <c r="K113" s="14">
        <v>23.088333333333299</v>
      </c>
      <c r="L113" s="14">
        <v>15.212647058823499</v>
      </c>
      <c r="M113" s="14">
        <v>13.99</v>
      </c>
      <c r="N113" s="14"/>
      <c r="O113" s="14"/>
      <c r="P113" s="14"/>
      <c r="Q113" s="14">
        <v>124.62857142857099</v>
      </c>
      <c r="R113" s="14"/>
      <c r="S113" s="14"/>
      <c r="T113" s="14">
        <v>693.98636363636297</v>
      </c>
      <c r="U113" s="14">
        <v>296.82173913043403</v>
      </c>
      <c r="V113" s="14">
        <v>48.84</v>
      </c>
      <c r="W113" s="14">
        <v>23.615238095237999</v>
      </c>
      <c r="X113" s="14">
        <v>16.359500000000001</v>
      </c>
      <c r="Y113" s="14">
        <v>11.851249999999901</v>
      </c>
      <c r="Z113" s="14">
        <v>9.3213333333333299</v>
      </c>
      <c r="AA113" s="14"/>
      <c r="AB113" s="14"/>
      <c r="AC113" s="14"/>
      <c r="AD113" s="14"/>
      <c r="AE113" s="14">
        <v>477.33333333333297</v>
      </c>
      <c r="AF113" s="14">
        <v>612.65</v>
      </c>
      <c r="AG113" s="14">
        <v>489.35333333333301</v>
      </c>
      <c r="AH113" s="14"/>
      <c r="AI113" s="14">
        <v>22.094374999999999</v>
      </c>
      <c r="AJ113" s="14"/>
      <c r="AK113" s="14">
        <v>13.914166666666601</v>
      </c>
      <c r="AL113" s="14"/>
      <c r="AM113" s="14"/>
      <c r="AN113" s="14"/>
      <c r="AO113" s="14"/>
      <c r="AP113" s="14"/>
      <c r="AQ113" s="14"/>
      <c r="AR113" s="14">
        <v>403.35476190476101</v>
      </c>
      <c r="AS113" s="14"/>
      <c r="AT113" s="14">
        <v>40.299999999999997</v>
      </c>
      <c r="AU113" s="14"/>
      <c r="AV113" s="14">
        <v>10.748846153846101</v>
      </c>
      <c r="AW113" s="14"/>
      <c r="AX113" s="14">
        <v>215.02578260869501</v>
      </c>
      <c r="AY113" s="14">
        <v>1003.32</v>
      </c>
      <c r="AZ113" s="14"/>
      <c r="BA113" s="14"/>
      <c r="BB113" s="14">
        <v>367.03571428571399</v>
      </c>
      <c r="BC113" s="14">
        <v>664.412499999999</v>
      </c>
      <c r="BD113" s="14">
        <v>524.584374999999</v>
      </c>
      <c r="BE113" s="14">
        <v>381.05</v>
      </c>
      <c r="BF113" s="14">
        <v>79.553275862068901</v>
      </c>
      <c r="BG113" s="14">
        <v>32.254210526315703</v>
      </c>
      <c r="BH113" s="14"/>
      <c r="BI113" s="14"/>
      <c r="BJ113" s="14"/>
      <c r="BK113" s="14"/>
      <c r="BL113" s="14"/>
      <c r="BM113" s="14"/>
      <c r="BN113" s="14"/>
      <c r="BO113" s="14"/>
      <c r="BP113" s="14">
        <v>326.87999999999897</v>
      </c>
      <c r="BQ113" s="14"/>
      <c r="BR113" s="14">
        <v>41.086874999999999</v>
      </c>
      <c r="BS113" s="14">
        <v>34.96</v>
      </c>
      <c r="BT113" s="14"/>
      <c r="BU113" s="14"/>
      <c r="BV113" s="14"/>
      <c r="BW113" s="14"/>
      <c r="BX113" s="14"/>
      <c r="BY113" s="14"/>
      <c r="BZ113" s="14"/>
      <c r="CA113" s="14">
        <v>579.75833333333298</v>
      </c>
      <c r="CB113" s="14">
        <v>724.88823529411695</v>
      </c>
      <c r="CC113" s="14">
        <v>627.30999999999995</v>
      </c>
      <c r="CD113" s="14">
        <v>56.592058823529399</v>
      </c>
      <c r="CE113" s="14">
        <v>38.265000000000001</v>
      </c>
      <c r="CF113" s="14">
        <v>28.994583333333299</v>
      </c>
      <c r="CG113" s="14">
        <v>15.09</v>
      </c>
      <c r="CH113" s="14"/>
      <c r="CI113" s="14"/>
      <c r="CJ113" s="14"/>
      <c r="CK113" s="14"/>
      <c r="CL113" s="14"/>
      <c r="CM113" s="14">
        <v>625.59736842105201</v>
      </c>
      <c r="CN113" s="14">
        <v>1297.625</v>
      </c>
      <c r="CO113" s="14">
        <v>473.03529411764703</v>
      </c>
      <c r="CP113" s="14">
        <v>192.96250000000001</v>
      </c>
      <c r="CQ113" s="14">
        <v>40.653913043478198</v>
      </c>
      <c r="CR113" s="14">
        <v>43.581333333333298</v>
      </c>
      <c r="CS113" s="14">
        <v>36.732592592592503</v>
      </c>
      <c r="CT113" s="14"/>
      <c r="CU113" s="14"/>
      <c r="CV113" s="14"/>
      <c r="CW113" s="14">
        <v>481.01923076922998</v>
      </c>
      <c r="CX113" s="14"/>
      <c r="CY113" s="14">
        <v>445.51666666666603</v>
      </c>
      <c r="CZ113" s="14">
        <v>1275.5346153846101</v>
      </c>
      <c r="DA113" s="14">
        <v>460.61607142857099</v>
      </c>
      <c r="DB113" s="14">
        <v>130.60854838709599</v>
      </c>
      <c r="DC113" s="14">
        <v>73.260000000000005</v>
      </c>
      <c r="DD113" s="14">
        <v>15.9575</v>
      </c>
      <c r="DE113" s="14"/>
      <c r="DF113" s="14"/>
      <c r="DG113" s="14">
        <v>98.199999999999903</v>
      </c>
      <c r="DH113" s="14">
        <v>131.933333333333</v>
      </c>
      <c r="DI113" s="14"/>
      <c r="DJ113" s="14">
        <v>375.3</v>
      </c>
      <c r="DK113" s="14">
        <v>1221.38461538461</v>
      </c>
      <c r="DL113" s="14">
        <v>900.38571428571402</v>
      </c>
      <c r="DM113" s="14">
        <v>326.92222222222199</v>
      </c>
      <c r="DN113" s="14">
        <v>132.333333333333</v>
      </c>
      <c r="DO113" s="14">
        <v>31.603749999999899</v>
      </c>
      <c r="DP113" s="14">
        <v>19.5707142857142</v>
      </c>
      <c r="DQ113" s="14">
        <v>20.018888888888799</v>
      </c>
      <c r="DR113" s="14">
        <v>19.777142857142799</v>
      </c>
      <c r="DS113" s="15">
        <v>170</v>
      </c>
    </row>
    <row r="114" spans="1:123" x14ac:dyDescent="0.25">
      <c r="A114" s="16" t="s">
        <v>96</v>
      </c>
      <c r="B114" s="17">
        <v>20</v>
      </c>
      <c r="C114" s="13" t="str">
        <f t="shared" si="5"/>
        <v>BB_L_16_GW_GW_LS_High_GW_GQ_12_020_20</v>
      </c>
      <c r="D114" s="18">
        <v>10</v>
      </c>
      <c r="E114" s="18">
        <v>10.1493103448275</v>
      </c>
      <c r="F114" s="18">
        <v>166.68935483870899</v>
      </c>
      <c r="G114" s="18">
        <v>285.68666666666599</v>
      </c>
      <c r="H114" s="18">
        <v>589.69193548387102</v>
      </c>
      <c r="I114" s="18">
        <v>347.85433333333299</v>
      </c>
      <c r="J114" s="18">
        <v>54.237741935483797</v>
      </c>
      <c r="K114" s="18">
        <v>20.498548387096701</v>
      </c>
      <c r="L114" s="18">
        <v>15.204000000000001</v>
      </c>
      <c r="M114" s="18">
        <v>9.4193709677419299</v>
      </c>
      <c r="N114" s="18">
        <v>3.9679666666666602</v>
      </c>
      <c r="O114" s="18">
        <v>137.14596774193501</v>
      </c>
      <c r="P114" s="18">
        <v>164.02258064516101</v>
      </c>
      <c r="Q114" s="18">
        <v>151.00767857142799</v>
      </c>
      <c r="R114" s="18">
        <v>555.75322580645104</v>
      </c>
      <c r="S114" s="18">
        <v>155.70333333333301</v>
      </c>
      <c r="T114" s="18">
        <v>646.42258064516102</v>
      </c>
      <c r="U114" s="18">
        <v>340.16833333333301</v>
      </c>
      <c r="V114" s="18">
        <v>65.462419354838701</v>
      </c>
      <c r="W114" s="18">
        <v>23.7003225806451</v>
      </c>
      <c r="X114" s="18">
        <v>15.497</v>
      </c>
      <c r="Y114" s="18">
        <v>11.496435483870901</v>
      </c>
      <c r="Z114" s="18">
        <v>7.6280666666666601</v>
      </c>
      <c r="AA114" s="18">
        <v>43.9210322580645</v>
      </c>
      <c r="AB114" s="18">
        <v>207.60645161290299</v>
      </c>
      <c r="AC114" s="18">
        <v>111.00785714285701</v>
      </c>
      <c r="AD114" s="18">
        <v>392.61612903225802</v>
      </c>
      <c r="AE114" s="18">
        <v>376.90833333333302</v>
      </c>
      <c r="AF114" s="18">
        <v>637.01935483870898</v>
      </c>
      <c r="AG114" s="18">
        <v>393.06833333333299</v>
      </c>
      <c r="AH114" s="18">
        <v>81.866129032258002</v>
      </c>
      <c r="AI114" s="18">
        <v>21.4772580645161</v>
      </c>
      <c r="AJ114" s="18">
        <v>19.769833333333299</v>
      </c>
      <c r="AK114" s="18">
        <v>12.9427419354838</v>
      </c>
      <c r="AL114" s="18">
        <v>8.9011166666666597</v>
      </c>
      <c r="AM114" s="18">
        <v>36.287854838709599</v>
      </c>
      <c r="AN114" s="18">
        <v>72.548387096774107</v>
      </c>
      <c r="AO114" s="18">
        <v>56.216785714285699</v>
      </c>
      <c r="AP114" s="18">
        <v>31.3970967741935</v>
      </c>
      <c r="AQ114" s="18">
        <v>137.7045</v>
      </c>
      <c r="AR114" s="18">
        <v>506.86451612903198</v>
      </c>
      <c r="AS114" s="18">
        <v>361.13666666666597</v>
      </c>
      <c r="AT114" s="18">
        <v>40.823225806451603</v>
      </c>
      <c r="AU114" s="18">
        <v>28.859838709677401</v>
      </c>
      <c r="AV114" s="18">
        <v>11.787233333333299</v>
      </c>
      <c r="AW114" s="18">
        <v>14.2665806451612</v>
      </c>
      <c r="AX114" s="18">
        <v>217.78673333333299</v>
      </c>
      <c r="AY114" s="18">
        <v>994.57096774193496</v>
      </c>
      <c r="AZ114" s="18">
        <v>516.32580645161295</v>
      </c>
      <c r="BA114" s="18">
        <v>130.55689655172401</v>
      </c>
      <c r="BB114" s="18">
        <v>309.13709677419303</v>
      </c>
      <c r="BC114" s="18">
        <v>643.974999999999</v>
      </c>
      <c r="BD114" s="18">
        <v>477.98870967741902</v>
      </c>
      <c r="BE114" s="18">
        <v>363.24999999999898</v>
      </c>
      <c r="BF114" s="18">
        <v>70.5741935483871</v>
      </c>
      <c r="BG114" s="18">
        <v>29.5329032258064</v>
      </c>
      <c r="BH114" s="18">
        <v>16.7848333333333</v>
      </c>
      <c r="BI114" s="18">
        <v>12.167258064516099</v>
      </c>
      <c r="BJ114" s="18">
        <v>10.2126166666666</v>
      </c>
      <c r="BK114" s="18">
        <v>55.936451612903198</v>
      </c>
      <c r="BL114" s="18">
        <v>300.50161290322501</v>
      </c>
      <c r="BM114" s="18">
        <v>427.60892857142801</v>
      </c>
      <c r="BN114" s="18">
        <v>292.07741935483801</v>
      </c>
      <c r="BO114" s="18">
        <v>347.70499999999998</v>
      </c>
      <c r="BP114" s="18">
        <v>425.97258064516097</v>
      </c>
      <c r="BQ114" s="18">
        <v>350.00666666666598</v>
      </c>
      <c r="BR114" s="18">
        <v>58.181129032257999</v>
      </c>
      <c r="BS114" s="18">
        <v>34.647741935483801</v>
      </c>
      <c r="BT114" s="18">
        <v>20.2925</v>
      </c>
      <c r="BU114" s="18">
        <v>12.781290322580601</v>
      </c>
      <c r="BV114" s="18">
        <v>13.681850000000001</v>
      </c>
      <c r="BW114" s="18">
        <v>301.377580645161</v>
      </c>
      <c r="BX114" s="18">
        <v>345.91612903225803</v>
      </c>
      <c r="BY114" s="18">
        <v>249.50178571428501</v>
      </c>
      <c r="BZ114" s="18">
        <v>349.83387096774197</v>
      </c>
      <c r="CA114" s="18">
        <v>518.12</v>
      </c>
      <c r="CB114" s="18">
        <v>805.796774193548</v>
      </c>
      <c r="CC114" s="18">
        <v>420.01499999999999</v>
      </c>
      <c r="CD114" s="18">
        <v>68.731290322580605</v>
      </c>
      <c r="CE114" s="18">
        <v>36.150806451612802</v>
      </c>
      <c r="CF114" s="18">
        <v>26.315000000000001</v>
      </c>
      <c r="CG114" s="18">
        <v>18.010806451612901</v>
      </c>
      <c r="CH114" s="18">
        <v>13.501666666666599</v>
      </c>
      <c r="CI114" s="18">
        <v>111.843225806451</v>
      </c>
      <c r="CJ114" s="18">
        <v>293.03870967741898</v>
      </c>
      <c r="CK114" s="18">
        <v>198.83750000000001</v>
      </c>
      <c r="CL114" s="18">
        <v>282.18225806451602</v>
      </c>
      <c r="CM114" s="18">
        <v>700.05499999999995</v>
      </c>
      <c r="CN114" s="18">
        <v>962.58870967741905</v>
      </c>
      <c r="CO114" s="18">
        <v>440.06166666666599</v>
      </c>
      <c r="CP114" s="18">
        <v>128.675806451612</v>
      </c>
      <c r="CQ114" s="18">
        <v>39.889193548387098</v>
      </c>
      <c r="CR114" s="18">
        <v>42.057333333333297</v>
      </c>
      <c r="CS114" s="18">
        <v>34.495483870967703</v>
      </c>
      <c r="CT114" s="18">
        <v>15.739333333333301</v>
      </c>
      <c r="CU114" s="18">
        <v>28.7717903225806</v>
      </c>
      <c r="CV114" s="18">
        <v>412.701612903225</v>
      </c>
      <c r="CW114" s="18">
        <v>503.48275862068903</v>
      </c>
      <c r="CX114" s="18">
        <v>751.13225806451601</v>
      </c>
      <c r="CY114" s="18">
        <v>462.546666666666</v>
      </c>
      <c r="CZ114" s="18">
        <v>1329.6032258064499</v>
      </c>
      <c r="DA114" s="18">
        <v>465.10333333333301</v>
      </c>
      <c r="DB114" s="18">
        <v>122.174516129032</v>
      </c>
      <c r="DC114" s="18">
        <v>33.065645161290298</v>
      </c>
      <c r="DD114" s="18">
        <v>16.345333333333301</v>
      </c>
      <c r="DE114" s="18">
        <v>11.8704838709677</v>
      </c>
      <c r="DF114" s="18">
        <v>10.3173333333333</v>
      </c>
      <c r="DG114" s="18">
        <v>64.579193548387096</v>
      </c>
      <c r="DH114" s="18">
        <v>514.48387096774195</v>
      </c>
      <c r="DI114" s="18">
        <v>295.06964285714201</v>
      </c>
      <c r="DJ114" s="18">
        <v>333.34516129032198</v>
      </c>
      <c r="DK114" s="18">
        <v>1194.63333333333</v>
      </c>
      <c r="DL114" s="18">
        <v>950.93064516129004</v>
      </c>
      <c r="DM114" s="18">
        <v>524.83500000000004</v>
      </c>
      <c r="DN114" s="18">
        <v>84.624677419354796</v>
      </c>
      <c r="DO114" s="18">
        <v>30.740161290322501</v>
      </c>
      <c r="DP114" s="18">
        <v>21.9033333333333</v>
      </c>
      <c r="DQ114" s="18">
        <v>19.458548387096702</v>
      </c>
      <c r="DR114" s="18">
        <v>15.9595</v>
      </c>
      <c r="DS114" s="19">
        <v>51.427</v>
      </c>
    </row>
    <row r="115" spans="1:123" x14ac:dyDescent="0.25">
      <c r="A115" s="12" t="s">
        <v>96</v>
      </c>
      <c r="B115" s="13">
        <v>21</v>
      </c>
      <c r="C115" s="13" t="str">
        <f t="shared" si="5"/>
        <v>BB_L_16_GW_GW_LS_High_GW_GQ_12_020_21</v>
      </c>
      <c r="D115" s="14">
        <v>10</v>
      </c>
      <c r="E115" s="14">
        <v>10.173448275862</v>
      </c>
      <c r="F115" s="14">
        <v>171.903387096774</v>
      </c>
      <c r="G115" s="14">
        <v>276.56166666666599</v>
      </c>
      <c r="H115" s="14">
        <v>579.908064516129</v>
      </c>
      <c r="I115" s="14">
        <v>331.37233333333302</v>
      </c>
      <c r="J115" s="14">
        <v>51.715967741935401</v>
      </c>
      <c r="K115" s="14">
        <v>19.578225806451599</v>
      </c>
      <c r="L115" s="14">
        <v>14.826833333333299</v>
      </c>
      <c r="M115" s="14">
        <v>8.9909193548387005</v>
      </c>
      <c r="N115" s="14">
        <v>3.8597666666666601</v>
      </c>
      <c r="O115" s="14">
        <v>136.851612903225</v>
      </c>
      <c r="P115" s="14">
        <v>162.29999999999899</v>
      </c>
      <c r="Q115" s="14">
        <v>147.42249999999899</v>
      </c>
      <c r="R115" s="14">
        <v>544.16774193548395</v>
      </c>
      <c r="S115" s="14">
        <v>147.986666666666</v>
      </c>
      <c r="T115" s="14">
        <v>639.28709677419295</v>
      </c>
      <c r="U115" s="14">
        <v>324.02</v>
      </c>
      <c r="V115" s="14">
        <v>61.433064516129001</v>
      </c>
      <c r="W115" s="14">
        <v>22.328548387096699</v>
      </c>
      <c r="X115" s="14">
        <v>14.839499999999999</v>
      </c>
      <c r="Y115" s="14">
        <v>10.932645161290299</v>
      </c>
      <c r="Z115" s="14">
        <v>7.1725166666666604</v>
      </c>
      <c r="AA115" s="14">
        <v>45.728290322580598</v>
      </c>
      <c r="AB115" s="14">
        <v>204.78064516129001</v>
      </c>
      <c r="AC115" s="14">
        <v>106.36107142857099</v>
      </c>
      <c r="AD115" s="14">
        <v>392.32096774193502</v>
      </c>
      <c r="AE115" s="14">
        <v>363.03666666666601</v>
      </c>
      <c r="AF115" s="14">
        <v>629.32741935483796</v>
      </c>
      <c r="AG115" s="14">
        <v>374.38833333333298</v>
      </c>
      <c r="AH115" s="14">
        <v>76.035161290322506</v>
      </c>
      <c r="AI115" s="14">
        <v>20.322258064516099</v>
      </c>
      <c r="AJ115" s="14">
        <v>18.975000000000001</v>
      </c>
      <c r="AK115" s="14">
        <v>12.369193548387001</v>
      </c>
      <c r="AL115" s="14">
        <v>8.4774166666666595</v>
      </c>
      <c r="AM115" s="14">
        <v>36.4796451612903</v>
      </c>
      <c r="AN115" s="14">
        <v>72.089838709677394</v>
      </c>
      <c r="AO115" s="14">
        <v>53.077499999999901</v>
      </c>
      <c r="AP115" s="14">
        <v>30.804516129032201</v>
      </c>
      <c r="AQ115" s="14">
        <v>142.365166666666</v>
      </c>
      <c r="AR115" s="14">
        <v>502.80161290322502</v>
      </c>
      <c r="AS115" s="14">
        <v>335.72266666666599</v>
      </c>
      <c r="AT115" s="14">
        <v>38.217903225806403</v>
      </c>
      <c r="AU115" s="14">
        <v>27.485161290322502</v>
      </c>
      <c r="AV115" s="14">
        <v>11.2116333333333</v>
      </c>
      <c r="AW115" s="14">
        <v>13.6748064516129</v>
      </c>
      <c r="AX115" s="14">
        <v>228.75155000000001</v>
      </c>
      <c r="AY115" s="14">
        <v>964.82580645161204</v>
      </c>
      <c r="AZ115" s="14">
        <v>494.951612903225</v>
      </c>
      <c r="BA115" s="14">
        <v>125.163793103448</v>
      </c>
      <c r="BB115" s="14">
        <v>310.39354838709602</v>
      </c>
      <c r="BC115" s="14">
        <v>635.34166666666601</v>
      </c>
      <c r="BD115" s="14">
        <v>461.61612903225802</v>
      </c>
      <c r="BE115" s="14">
        <v>347.613333333333</v>
      </c>
      <c r="BF115" s="14">
        <v>66.056774193548307</v>
      </c>
      <c r="BG115" s="14">
        <v>27.8312903225806</v>
      </c>
      <c r="BH115" s="14">
        <v>16.032499999999999</v>
      </c>
      <c r="BI115" s="14">
        <v>11.609677419354799</v>
      </c>
      <c r="BJ115" s="14">
        <v>9.8096333333333305</v>
      </c>
      <c r="BK115" s="14">
        <v>57.9898387096774</v>
      </c>
      <c r="BL115" s="14">
        <v>294.61612903225802</v>
      </c>
      <c r="BM115" s="14">
        <v>422.96607142857101</v>
      </c>
      <c r="BN115" s="14">
        <v>283.94516129032201</v>
      </c>
      <c r="BO115" s="14">
        <v>340.81333333333299</v>
      </c>
      <c r="BP115" s="14">
        <v>414.65645161290303</v>
      </c>
      <c r="BQ115" s="14">
        <v>339.66</v>
      </c>
      <c r="BR115" s="14">
        <v>53.523064516128997</v>
      </c>
      <c r="BS115" s="14">
        <v>33.306451612903203</v>
      </c>
      <c r="BT115" s="14">
        <v>19.3043333333333</v>
      </c>
      <c r="BU115" s="14">
        <v>12.3233870967741</v>
      </c>
      <c r="BV115" s="14">
        <v>13.831916666666601</v>
      </c>
      <c r="BW115" s="14">
        <v>302.92887096774098</v>
      </c>
      <c r="BX115" s="14">
        <v>332.7</v>
      </c>
      <c r="BY115" s="14">
        <v>245.53571428571399</v>
      </c>
      <c r="BZ115" s="14">
        <v>340.21451612903201</v>
      </c>
      <c r="CA115" s="14">
        <v>512.34166666666601</v>
      </c>
      <c r="CB115" s="14">
        <v>787.43225806451596</v>
      </c>
      <c r="CC115" s="14">
        <v>401.02166666666602</v>
      </c>
      <c r="CD115" s="14">
        <v>63.735967741935397</v>
      </c>
      <c r="CE115" s="14">
        <v>34.539677419354803</v>
      </c>
      <c r="CF115" s="14">
        <v>25.167666666666602</v>
      </c>
      <c r="CG115" s="14">
        <v>17.375645161290301</v>
      </c>
      <c r="CH115" s="14">
        <v>13.082333333333301</v>
      </c>
      <c r="CI115" s="14">
        <v>116.462096774193</v>
      </c>
      <c r="CJ115" s="14">
        <v>286.06935483870899</v>
      </c>
      <c r="CK115" s="14">
        <v>193.17499999999899</v>
      </c>
      <c r="CL115" s="14">
        <v>283.13709677419303</v>
      </c>
      <c r="CM115" s="14">
        <v>695.99833333333299</v>
      </c>
      <c r="CN115" s="14">
        <v>936.046774193548</v>
      </c>
      <c r="CO115" s="14">
        <v>418.85166666666601</v>
      </c>
      <c r="CP115" s="14">
        <v>120.612580645161</v>
      </c>
      <c r="CQ115" s="14">
        <v>37.571774193548301</v>
      </c>
      <c r="CR115" s="14">
        <v>39.901499999999899</v>
      </c>
      <c r="CS115" s="14">
        <v>33.723064516129</v>
      </c>
      <c r="CT115" s="14">
        <v>15.291833333333299</v>
      </c>
      <c r="CU115" s="14">
        <v>30.458209677419301</v>
      </c>
      <c r="CV115" s="14">
        <v>412.10483870967698</v>
      </c>
      <c r="CW115" s="14">
        <v>490.72413793103402</v>
      </c>
      <c r="CX115" s="14">
        <v>737.75806451612902</v>
      </c>
      <c r="CY115" s="14">
        <v>456.63666666666597</v>
      </c>
      <c r="CZ115" s="14">
        <v>1309.96129032258</v>
      </c>
      <c r="DA115" s="14">
        <v>438.28333333333302</v>
      </c>
      <c r="DB115" s="14">
        <v>116.697580645161</v>
      </c>
      <c r="DC115" s="14">
        <v>31.0938709677419</v>
      </c>
      <c r="DD115" s="14">
        <v>15.589833333333299</v>
      </c>
      <c r="DE115" s="14">
        <v>11.490483870967701</v>
      </c>
      <c r="DF115" s="14">
        <v>10.098233333333299</v>
      </c>
      <c r="DG115" s="14">
        <v>65.269677419354807</v>
      </c>
      <c r="DH115" s="14">
        <v>514.21290322580603</v>
      </c>
      <c r="DI115" s="14">
        <v>276.832142857142</v>
      </c>
      <c r="DJ115" s="14">
        <v>337.03870967741898</v>
      </c>
      <c r="DK115" s="14">
        <v>1170.3433333333301</v>
      </c>
      <c r="DL115" s="14">
        <v>937.95322580645097</v>
      </c>
      <c r="DM115" s="14">
        <v>491.52166666666602</v>
      </c>
      <c r="DN115" s="14">
        <v>79.350806451612897</v>
      </c>
      <c r="DO115" s="14">
        <v>28.8687096774193</v>
      </c>
      <c r="DP115" s="14">
        <v>20.9716666666666</v>
      </c>
      <c r="DQ115" s="14">
        <v>18.7524193548387</v>
      </c>
      <c r="DR115" s="14">
        <v>15.492333333333301</v>
      </c>
      <c r="DS115" s="15">
        <v>53.252166666666596</v>
      </c>
    </row>
    <row r="116" spans="1:123" x14ac:dyDescent="0.25">
      <c r="A116" s="16" t="s">
        <v>96</v>
      </c>
      <c r="B116" s="17">
        <v>22</v>
      </c>
      <c r="C116" s="13" t="str">
        <f t="shared" si="5"/>
        <v>BB_L_16_GW_GW_LS_High_GW_GQ_12_020_22</v>
      </c>
      <c r="D116" s="18"/>
      <c r="E116" s="18"/>
      <c r="F116" s="18"/>
      <c r="G116" s="18"/>
      <c r="H116" s="18"/>
      <c r="I116" s="18">
        <v>535.70000000000005</v>
      </c>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v>590.21249999999998</v>
      </c>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v>37.708181818181799</v>
      </c>
      <c r="CR116" s="18"/>
      <c r="CS116" s="18"/>
      <c r="CT116" s="18"/>
      <c r="CU116" s="18"/>
      <c r="CV116" s="18"/>
      <c r="CW116" s="18"/>
      <c r="CX116" s="18"/>
      <c r="CY116" s="18"/>
      <c r="CZ116" s="18"/>
      <c r="DA116" s="18">
        <v>453.96499999999997</v>
      </c>
      <c r="DB116" s="18"/>
      <c r="DC116" s="18"/>
      <c r="DD116" s="18"/>
      <c r="DE116" s="18"/>
      <c r="DF116" s="18"/>
      <c r="DG116" s="18"/>
      <c r="DH116" s="18"/>
      <c r="DI116" s="18"/>
      <c r="DJ116" s="18"/>
      <c r="DK116" s="18"/>
      <c r="DL116" s="18"/>
      <c r="DM116" s="18"/>
      <c r="DN116" s="18"/>
      <c r="DO116" s="18"/>
      <c r="DP116" s="18"/>
      <c r="DQ116" s="18"/>
      <c r="DR116" s="18"/>
      <c r="DS116" s="19"/>
    </row>
    <row r="117" spans="1:123" x14ac:dyDescent="0.25">
      <c r="A117" s="12" t="s">
        <v>96</v>
      </c>
      <c r="B117" s="13">
        <v>23</v>
      </c>
      <c r="C117" s="13" t="str">
        <f t="shared" si="5"/>
        <v>BB_L_16_GW_GW_LS_High_GW_GQ_12_020_23</v>
      </c>
      <c r="D117" s="14">
        <v>10</v>
      </c>
      <c r="E117" s="14">
        <v>10.023965517241299</v>
      </c>
      <c r="F117" s="14">
        <v>105.52064516129001</v>
      </c>
      <c r="G117" s="14">
        <v>302.988333333333</v>
      </c>
      <c r="H117" s="14">
        <v>557.23548387096696</v>
      </c>
      <c r="I117" s="14">
        <v>408.07833333333298</v>
      </c>
      <c r="J117" s="14">
        <v>62.916935483870901</v>
      </c>
      <c r="K117" s="14">
        <v>22.160161290322499</v>
      </c>
      <c r="L117" s="14">
        <v>15.7424999999999</v>
      </c>
      <c r="M117" s="14">
        <v>10.5516612903225</v>
      </c>
      <c r="N117" s="14">
        <v>3.7876333333333299</v>
      </c>
      <c r="O117" s="14">
        <v>119.65514516128999</v>
      </c>
      <c r="P117" s="14">
        <v>150.508064516129</v>
      </c>
      <c r="Q117" s="14">
        <v>153.92178571428499</v>
      </c>
      <c r="R117" s="14">
        <v>541.11129032257998</v>
      </c>
      <c r="S117" s="14">
        <v>176.326666666666</v>
      </c>
      <c r="T117" s="14">
        <v>588.47903225806397</v>
      </c>
      <c r="U117" s="14">
        <v>388.88499999999999</v>
      </c>
      <c r="V117" s="14">
        <v>79.010806451612893</v>
      </c>
      <c r="W117" s="14">
        <v>25.3466129032258</v>
      </c>
      <c r="X117" s="14">
        <v>16.5571666666666</v>
      </c>
      <c r="Y117" s="14">
        <v>12.0708709677419</v>
      </c>
      <c r="Z117" s="14">
        <v>7.9919499999999903</v>
      </c>
      <c r="AA117" s="14">
        <v>25.195903225806401</v>
      </c>
      <c r="AB117" s="14">
        <v>199.21129032258</v>
      </c>
      <c r="AC117" s="14">
        <v>123.18767857142799</v>
      </c>
      <c r="AD117" s="14">
        <v>329.793548387096</v>
      </c>
      <c r="AE117" s="14">
        <v>417.40666666666601</v>
      </c>
      <c r="AF117" s="14">
        <v>579.49838709677397</v>
      </c>
      <c r="AG117" s="14">
        <v>453.51166666666597</v>
      </c>
      <c r="AH117" s="14">
        <v>104.768709677419</v>
      </c>
      <c r="AI117" s="14">
        <v>23.2409677419354</v>
      </c>
      <c r="AJ117" s="14">
        <v>20.361000000000001</v>
      </c>
      <c r="AK117" s="14">
        <v>13.687096774193501</v>
      </c>
      <c r="AL117" s="14">
        <v>9.69933333333333</v>
      </c>
      <c r="AM117" s="14">
        <v>29.5977903225806</v>
      </c>
      <c r="AN117" s="14">
        <v>64.1537096774193</v>
      </c>
      <c r="AO117" s="14">
        <v>67.717857142857099</v>
      </c>
      <c r="AP117" s="14">
        <v>29.987903225806399</v>
      </c>
      <c r="AQ117" s="14">
        <v>85.8243333333333</v>
      </c>
      <c r="AR117" s="14">
        <v>440.48548387096702</v>
      </c>
      <c r="AS117" s="14">
        <v>473.39199999999897</v>
      </c>
      <c r="AT117" s="14">
        <v>46.9408064516129</v>
      </c>
      <c r="AU117" s="14">
        <v>31.857258064516099</v>
      </c>
      <c r="AV117" s="14">
        <v>12.7038833333333</v>
      </c>
      <c r="AW117" s="14">
        <v>14.539516129032201</v>
      </c>
      <c r="AX117" s="14">
        <v>89.6409666666666</v>
      </c>
      <c r="AY117" s="14">
        <v>1020.59516129032</v>
      </c>
      <c r="AZ117" s="14">
        <v>590.05161290322599</v>
      </c>
      <c r="BA117" s="14">
        <v>141.16551724137901</v>
      </c>
      <c r="BB117" s="14">
        <v>258.76290322580599</v>
      </c>
      <c r="BC117" s="14">
        <v>598.47833333333301</v>
      </c>
      <c r="BD117" s="14">
        <v>517.00483870967696</v>
      </c>
      <c r="BE117" s="14">
        <v>406.16833333333301</v>
      </c>
      <c r="BF117" s="14">
        <v>85</v>
      </c>
      <c r="BG117" s="14">
        <v>31.4016129032258</v>
      </c>
      <c r="BH117" s="14">
        <v>18.4529999999999</v>
      </c>
      <c r="BI117" s="14">
        <v>12.4798387096774</v>
      </c>
      <c r="BJ117" s="14">
        <v>10.4478333333333</v>
      </c>
      <c r="BK117" s="14">
        <v>35.034225806451602</v>
      </c>
      <c r="BL117" s="14">
        <v>298.48064516129</v>
      </c>
      <c r="BM117" s="14">
        <v>389.11607142857099</v>
      </c>
      <c r="BN117" s="14">
        <v>298.533870967741</v>
      </c>
      <c r="BO117" s="14">
        <v>339.94833333333298</v>
      </c>
      <c r="BP117" s="14">
        <v>437.99677419354799</v>
      </c>
      <c r="BQ117" s="14">
        <v>361.28333333333302</v>
      </c>
      <c r="BR117" s="14">
        <v>74.994193548387102</v>
      </c>
      <c r="BS117" s="14">
        <v>35.1848387096774</v>
      </c>
      <c r="BT117" s="14">
        <v>22.9336666666666</v>
      </c>
      <c r="BU117" s="14">
        <v>13.1925806451612</v>
      </c>
      <c r="BV117" s="14">
        <v>11.2188</v>
      </c>
      <c r="BW117" s="14">
        <v>240.69903225806399</v>
      </c>
      <c r="BX117" s="14">
        <v>377.17096774193499</v>
      </c>
      <c r="BY117" s="14">
        <v>236.45178571428499</v>
      </c>
      <c r="BZ117" s="14">
        <v>353.63548387096699</v>
      </c>
      <c r="CA117" s="14">
        <v>476.558333333333</v>
      </c>
      <c r="CB117" s="14">
        <v>795.05806451612898</v>
      </c>
      <c r="CC117" s="14">
        <v>477.77833333333302</v>
      </c>
      <c r="CD117" s="14">
        <v>86.073709677419302</v>
      </c>
      <c r="CE117" s="14">
        <v>38.542903225806398</v>
      </c>
      <c r="CF117" s="14">
        <v>27.215499999999999</v>
      </c>
      <c r="CG117" s="14">
        <v>19.189354838709601</v>
      </c>
      <c r="CH117" s="14">
        <v>13.6878333333333</v>
      </c>
      <c r="CI117" s="14">
        <v>65.643064516129002</v>
      </c>
      <c r="CJ117" s="14">
        <v>297.69032258064499</v>
      </c>
      <c r="CK117" s="14">
        <v>206.88928571428499</v>
      </c>
      <c r="CL117" s="14">
        <v>229.78870967741901</v>
      </c>
      <c r="CM117" s="14">
        <v>611.70500000000004</v>
      </c>
      <c r="CN117" s="14">
        <v>994.70645161290304</v>
      </c>
      <c r="CO117" s="14">
        <v>516.356666666666</v>
      </c>
      <c r="CP117" s="14">
        <v>163.82483870967701</v>
      </c>
      <c r="CQ117" s="14">
        <v>42.256451612903199</v>
      </c>
      <c r="CR117" s="14">
        <v>42.3155</v>
      </c>
      <c r="CS117" s="14">
        <v>37.042258064516098</v>
      </c>
      <c r="CT117" s="14">
        <v>16.710833333333301</v>
      </c>
      <c r="CU117" s="14">
        <v>15.0147741935483</v>
      </c>
      <c r="CV117" s="14">
        <v>350.119354838709</v>
      </c>
      <c r="CW117" s="14">
        <v>519.49137931034397</v>
      </c>
      <c r="CX117" s="14">
        <v>730.71612903225696</v>
      </c>
      <c r="CY117" s="14">
        <v>442.83666666666602</v>
      </c>
      <c r="CZ117" s="14">
        <v>1253.6887096774101</v>
      </c>
      <c r="DA117" s="14">
        <v>562.46666666666601</v>
      </c>
      <c r="DB117" s="14">
        <v>153.75677419354801</v>
      </c>
      <c r="DC117" s="14">
        <v>41.570483870967699</v>
      </c>
      <c r="DD117" s="14">
        <v>17.959</v>
      </c>
      <c r="DE117" s="14">
        <v>12.3109677419354</v>
      </c>
      <c r="DF117" s="14">
        <v>10.402666666666599</v>
      </c>
      <c r="DG117" s="14">
        <v>52.810161290322498</v>
      </c>
      <c r="DH117" s="14">
        <v>431.20290322580598</v>
      </c>
      <c r="DI117" s="14">
        <v>367.50892857142799</v>
      </c>
      <c r="DJ117" s="14">
        <v>247.06774193548301</v>
      </c>
      <c r="DK117" s="14">
        <v>1157.8583333333299</v>
      </c>
      <c r="DL117" s="14">
        <v>912.68225806451596</v>
      </c>
      <c r="DM117" s="14">
        <v>683.14166666666597</v>
      </c>
      <c r="DN117" s="14">
        <v>96.953548387096703</v>
      </c>
      <c r="DO117" s="14">
        <v>35.3767741935483</v>
      </c>
      <c r="DP117" s="14">
        <v>23.127833333333299</v>
      </c>
      <c r="DQ117" s="14">
        <v>19.452580645161198</v>
      </c>
      <c r="DR117" s="14">
        <v>16.798500000000001</v>
      </c>
      <c r="DS117" s="15">
        <v>31.261999999999901</v>
      </c>
    </row>
    <row r="118" spans="1:123" x14ac:dyDescent="0.25">
      <c r="A118" s="16" t="s">
        <v>96</v>
      </c>
      <c r="B118" s="17">
        <v>24</v>
      </c>
      <c r="C118" s="13" t="str">
        <f t="shared" si="5"/>
        <v>BB_L_16_GW_GW_LS_High_GW_GQ_12_020_24</v>
      </c>
      <c r="D118" s="18">
        <v>10</v>
      </c>
      <c r="E118" s="18">
        <v>10.0301724137931</v>
      </c>
      <c r="F118" s="18">
        <v>114.206129032258</v>
      </c>
      <c r="G118" s="18">
        <v>299.164999999999</v>
      </c>
      <c r="H118" s="18">
        <v>560.685483870967</v>
      </c>
      <c r="I118" s="18">
        <v>392.745</v>
      </c>
      <c r="J118" s="18">
        <v>59.8599999999999</v>
      </c>
      <c r="K118" s="18">
        <v>21.320967741935402</v>
      </c>
      <c r="L118" s="18">
        <v>15.461499999999999</v>
      </c>
      <c r="M118" s="18">
        <v>10.229274193548299</v>
      </c>
      <c r="N118" s="18">
        <v>3.5679833333333302</v>
      </c>
      <c r="O118" s="18">
        <v>122.930306451612</v>
      </c>
      <c r="P118" s="18">
        <v>151.490322580645</v>
      </c>
      <c r="Q118" s="18">
        <v>150.61357142857099</v>
      </c>
      <c r="R118" s="18">
        <v>543.25161290322501</v>
      </c>
      <c r="S118" s="18">
        <v>167.82999999999899</v>
      </c>
      <c r="T118" s="18">
        <v>596.34677419354796</v>
      </c>
      <c r="U118" s="18">
        <v>376.35166666666601</v>
      </c>
      <c r="V118" s="18">
        <v>74.710322580645098</v>
      </c>
      <c r="W118" s="18">
        <v>24.351129032258001</v>
      </c>
      <c r="X118" s="18">
        <v>15.953333333333299</v>
      </c>
      <c r="Y118" s="18">
        <v>11.721935483870899</v>
      </c>
      <c r="Z118" s="18">
        <v>7.6675666666666604</v>
      </c>
      <c r="AA118" s="18">
        <v>27.362677419354799</v>
      </c>
      <c r="AB118" s="18">
        <v>201.277419354838</v>
      </c>
      <c r="AC118" s="18">
        <v>119.422857142857</v>
      </c>
      <c r="AD118" s="18">
        <v>340.41612903225803</v>
      </c>
      <c r="AE118" s="18">
        <v>405.24833333333299</v>
      </c>
      <c r="AF118" s="18">
        <v>584.22580645161304</v>
      </c>
      <c r="AG118" s="18">
        <v>440.94166666666598</v>
      </c>
      <c r="AH118" s="18">
        <v>98.61</v>
      </c>
      <c r="AI118" s="18">
        <v>21.967903225806399</v>
      </c>
      <c r="AJ118" s="18">
        <v>19.9113333333333</v>
      </c>
      <c r="AK118" s="18">
        <v>13.2906451612903</v>
      </c>
      <c r="AL118" s="18">
        <v>9.3976666666666606</v>
      </c>
      <c r="AM118" s="18">
        <v>30.5462903225806</v>
      </c>
      <c r="AN118" s="18">
        <v>65.288709677419305</v>
      </c>
      <c r="AO118" s="18">
        <v>65.165178571428498</v>
      </c>
      <c r="AP118" s="18">
        <v>29.607096774193501</v>
      </c>
      <c r="AQ118" s="18">
        <v>91.555000000000007</v>
      </c>
      <c r="AR118" s="18">
        <v>447.42096774193499</v>
      </c>
      <c r="AS118" s="18">
        <v>453.58300000000003</v>
      </c>
      <c r="AT118" s="18">
        <v>43.270806451612899</v>
      </c>
      <c r="AU118" s="18">
        <v>30.950483870967702</v>
      </c>
      <c r="AV118" s="18">
        <v>12.192449999999999</v>
      </c>
      <c r="AW118" s="18">
        <v>14.322096774193501</v>
      </c>
      <c r="AX118" s="18">
        <v>100.31151666666599</v>
      </c>
      <c r="AY118" s="18">
        <v>1018.46612903225</v>
      </c>
      <c r="AZ118" s="18">
        <v>572.37741935483803</v>
      </c>
      <c r="BA118" s="18">
        <v>135.55689655172401</v>
      </c>
      <c r="BB118" s="18">
        <v>263.556451612903</v>
      </c>
      <c r="BC118" s="18">
        <v>604.39499999999998</v>
      </c>
      <c r="BD118" s="18">
        <v>506.451612903225</v>
      </c>
      <c r="BE118" s="18">
        <v>395.07999999999902</v>
      </c>
      <c r="BF118" s="18">
        <v>81.271774193548396</v>
      </c>
      <c r="BG118" s="18">
        <v>30.3364516129032</v>
      </c>
      <c r="BH118" s="18">
        <v>17.7506666666666</v>
      </c>
      <c r="BI118" s="18">
        <v>12.1203225806451</v>
      </c>
      <c r="BJ118" s="18">
        <v>10.20275</v>
      </c>
      <c r="BK118" s="18">
        <v>37.138564516129001</v>
      </c>
      <c r="BL118" s="18">
        <v>299.73064516129</v>
      </c>
      <c r="BM118" s="18">
        <v>393.82321428571402</v>
      </c>
      <c r="BN118" s="18">
        <v>294.37096774193498</v>
      </c>
      <c r="BO118" s="18">
        <v>338.50166666666598</v>
      </c>
      <c r="BP118" s="18">
        <v>433.98548387096702</v>
      </c>
      <c r="BQ118" s="18">
        <v>357.25499999999897</v>
      </c>
      <c r="BR118" s="18">
        <v>68.903064516129007</v>
      </c>
      <c r="BS118" s="18">
        <v>34.306612903225798</v>
      </c>
      <c r="BT118" s="18">
        <v>22.147666666666598</v>
      </c>
      <c r="BU118" s="18">
        <v>12.867580645161199</v>
      </c>
      <c r="BV118" s="18">
        <v>11.090866666666599</v>
      </c>
      <c r="BW118" s="18">
        <v>248.46822580645099</v>
      </c>
      <c r="BX118" s="18">
        <v>370.56774193548301</v>
      </c>
      <c r="BY118" s="18">
        <v>233.398214285714</v>
      </c>
      <c r="BZ118" s="18">
        <v>352.92096774193499</v>
      </c>
      <c r="CA118" s="18">
        <v>476.70499999999998</v>
      </c>
      <c r="CB118" s="18">
        <v>793.96290322580603</v>
      </c>
      <c r="CC118" s="18">
        <v>464.51</v>
      </c>
      <c r="CD118" s="18">
        <v>79.8767741935483</v>
      </c>
      <c r="CE118" s="18">
        <v>37.363709677419301</v>
      </c>
      <c r="CF118" s="18">
        <v>26.454333333333299</v>
      </c>
      <c r="CG118" s="18">
        <v>18.7658064516129</v>
      </c>
      <c r="CH118" s="18">
        <v>13.4466666666666</v>
      </c>
      <c r="CI118" s="18">
        <v>70.877258064516099</v>
      </c>
      <c r="CJ118" s="18">
        <v>298.87419354838698</v>
      </c>
      <c r="CK118" s="18">
        <v>202.78749999999999</v>
      </c>
      <c r="CL118" s="18">
        <v>234.32741935483801</v>
      </c>
      <c r="CM118" s="18">
        <v>619.9</v>
      </c>
      <c r="CN118" s="18">
        <v>989.58870967741905</v>
      </c>
      <c r="CO118" s="18">
        <v>501.07499999999999</v>
      </c>
      <c r="CP118" s="18">
        <v>155.207258064516</v>
      </c>
      <c r="CQ118" s="18">
        <v>40.290806451612902</v>
      </c>
      <c r="CR118" s="18">
        <v>41.2321666666666</v>
      </c>
      <c r="CS118" s="18">
        <v>36.823870967741897</v>
      </c>
      <c r="CT118" s="18">
        <v>16.361499999999999</v>
      </c>
      <c r="CU118" s="18">
        <v>15.8283387096774</v>
      </c>
      <c r="CV118" s="18">
        <v>360.12741935483803</v>
      </c>
      <c r="CW118" s="18">
        <v>514.35517241379296</v>
      </c>
      <c r="CX118" s="18">
        <v>732.85806451612905</v>
      </c>
      <c r="CY118" s="18">
        <v>439.39</v>
      </c>
      <c r="CZ118" s="18">
        <v>1267.1241935483799</v>
      </c>
      <c r="DA118" s="18">
        <v>540.82833333333303</v>
      </c>
      <c r="DB118" s="18">
        <v>147.77870967741899</v>
      </c>
      <c r="DC118" s="18">
        <v>39.169677419354798</v>
      </c>
      <c r="DD118" s="18">
        <v>17.242666666666601</v>
      </c>
      <c r="DE118" s="18">
        <v>12.0327419354838</v>
      </c>
      <c r="DF118" s="18">
        <v>10.2615999999999</v>
      </c>
      <c r="DG118" s="18">
        <v>54.532741935483799</v>
      </c>
      <c r="DH118" s="18">
        <v>443.85645161290302</v>
      </c>
      <c r="DI118" s="18">
        <v>351.04642857142801</v>
      </c>
      <c r="DJ118" s="18">
        <v>253.19032258064499</v>
      </c>
      <c r="DK118" s="18">
        <v>1162.1283333333299</v>
      </c>
      <c r="DL118" s="18">
        <v>916.40645161290297</v>
      </c>
      <c r="DM118" s="18">
        <v>653.29666666666606</v>
      </c>
      <c r="DN118" s="18">
        <v>91.404193548386999</v>
      </c>
      <c r="DO118" s="18">
        <v>33.450000000000003</v>
      </c>
      <c r="DP118" s="18">
        <v>22.447666666666599</v>
      </c>
      <c r="DQ118" s="18">
        <v>19.002580645161199</v>
      </c>
      <c r="DR118" s="18">
        <v>16.493833333333299</v>
      </c>
      <c r="DS118" s="19">
        <v>33.405500000000004</v>
      </c>
    </row>
    <row r="119" spans="1:123" x14ac:dyDescent="0.25">
      <c r="A119" s="12" t="s">
        <v>96</v>
      </c>
      <c r="B119" s="13">
        <v>25</v>
      </c>
      <c r="C119" s="13" t="str">
        <f t="shared" si="5"/>
        <v>BB_L_16_GW_GW_LS_High_GW_GQ_12_020_25</v>
      </c>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5"/>
    </row>
    <row r="120" spans="1:123" x14ac:dyDescent="0.25">
      <c r="A120" s="16" t="s">
        <v>96</v>
      </c>
      <c r="B120" s="17">
        <v>26</v>
      </c>
      <c r="C120" s="13" t="str">
        <f t="shared" si="5"/>
        <v>BB_L_16_GW_GW_LS_High_GW_GQ_12_020_26</v>
      </c>
      <c r="D120" s="18">
        <v>10</v>
      </c>
      <c r="E120" s="18">
        <v>10.0029310344827</v>
      </c>
      <c r="F120" s="18">
        <v>61.994516129032199</v>
      </c>
      <c r="G120" s="18">
        <v>308.44</v>
      </c>
      <c r="H120" s="18">
        <v>501.33387096774101</v>
      </c>
      <c r="I120" s="18">
        <v>480.361666666666</v>
      </c>
      <c r="J120" s="18">
        <v>77.976935483870903</v>
      </c>
      <c r="K120" s="18">
        <v>24.430806451612899</v>
      </c>
      <c r="L120" s="18">
        <v>16.282499999999999</v>
      </c>
      <c r="M120" s="18">
        <v>11.492758064516099</v>
      </c>
      <c r="N120" s="18">
        <v>4.3265166666666603</v>
      </c>
      <c r="O120" s="18">
        <v>100.854629032258</v>
      </c>
      <c r="P120" s="18">
        <v>141.35322580645101</v>
      </c>
      <c r="Q120" s="18">
        <v>166.480357142857</v>
      </c>
      <c r="R120" s="18">
        <v>511.39193548387101</v>
      </c>
      <c r="S120" s="18">
        <v>205.22499999999999</v>
      </c>
      <c r="T120" s="18">
        <v>526.98870967741902</v>
      </c>
      <c r="U120" s="18">
        <v>438.66166666666601</v>
      </c>
      <c r="V120" s="18">
        <v>94.162258064516095</v>
      </c>
      <c r="W120" s="18">
        <v>27.918064516129</v>
      </c>
      <c r="X120" s="18">
        <v>18.6531666666666</v>
      </c>
      <c r="Y120" s="18">
        <v>12.413064516128999</v>
      </c>
      <c r="Z120" s="18">
        <v>8.3714166666666596</v>
      </c>
      <c r="AA120" s="18">
        <v>14.3272741935483</v>
      </c>
      <c r="AB120" s="18">
        <v>185.13032258064499</v>
      </c>
      <c r="AC120" s="18">
        <v>136.85803571428499</v>
      </c>
      <c r="AD120" s="18">
        <v>260.38193548387</v>
      </c>
      <c r="AE120" s="18">
        <v>468.84166666666601</v>
      </c>
      <c r="AF120" s="18">
        <v>533.40645161290297</v>
      </c>
      <c r="AG120" s="18">
        <v>498.743333333333</v>
      </c>
      <c r="AH120" s="18">
        <v>126.528548387096</v>
      </c>
      <c r="AI120" s="18">
        <v>26.2633870967741</v>
      </c>
      <c r="AJ120" s="18">
        <v>20.965333333333302</v>
      </c>
      <c r="AK120" s="18">
        <v>14.5327419354838</v>
      </c>
      <c r="AL120" s="18">
        <v>10.349449999999999</v>
      </c>
      <c r="AM120" s="18">
        <v>23.976725806451601</v>
      </c>
      <c r="AN120" s="18">
        <v>56.646612903225801</v>
      </c>
      <c r="AO120" s="18">
        <v>77.450178571428594</v>
      </c>
      <c r="AP120" s="18">
        <v>30.153548387096698</v>
      </c>
      <c r="AQ120" s="18">
        <v>58.1471666666666</v>
      </c>
      <c r="AR120" s="18">
        <v>388.73870967741902</v>
      </c>
      <c r="AS120" s="18">
        <v>541.39</v>
      </c>
      <c r="AT120" s="18">
        <v>57.447258064516099</v>
      </c>
      <c r="AU120" s="18">
        <v>34.403225806451601</v>
      </c>
      <c r="AV120" s="18">
        <v>14.279500000000001</v>
      </c>
      <c r="AW120" s="18">
        <v>14.3437096774193</v>
      </c>
      <c r="AX120" s="18">
        <v>33.689149999999998</v>
      </c>
      <c r="AY120" s="18">
        <v>959.74354838709598</v>
      </c>
      <c r="AZ120" s="18">
        <v>667.40322580645102</v>
      </c>
      <c r="BA120" s="18">
        <v>158.851724137931</v>
      </c>
      <c r="BB120" s="18">
        <v>229.88387096774099</v>
      </c>
      <c r="BC120" s="18">
        <v>549.15166666666596</v>
      </c>
      <c r="BD120" s="18">
        <v>545.31129032258002</v>
      </c>
      <c r="BE120" s="18">
        <v>446.93166666666599</v>
      </c>
      <c r="BF120" s="18">
        <v>98.397903225806402</v>
      </c>
      <c r="BG120" s="18">
        <v>33.199838709677401</v>
      </c>
      <c r="BH120" s="18">
        <v>20.549166666666601</v>
      </c>
      <c r="BI120" s="18">
        <v>12.8682258064516</v>
      </c>
      <c r="BJ120" s="18">
        <v>10.7401666666666</v>
      </c>
      <c r="BK120" s="18">
        <v>24.520354838709601</v>
      </c>
      <c r="BL120" s="18">
        <v>286.92709677419299</v>
      </c>
      <c r="BM120" s="18">
        <v>351.77678571428498</v>
      </c>
      <c r="BN120" s="18">
        <v>306.18870967741901</v>
      </c>
      <c r="BO120" s="18">
        <v>331.84333333333302</v>
      </c>
      <c r="BP120" s="18">
        <v>449.08709677419301</v>
      </c>
      <c r="BQ120" s="18">
        <v>367.09333333333302</v>
      </c>
      <c r="BR120" s="18">
        <v>97.563709677419297</v>
      </c>
      <c r="BS120" s="18">
        <v>36.673225806451597</v>
      </c>
      <c r="BT120" s="18">
        <v>25.285166666666601</v>
      </c>
      <c r="BU120" s="18">
        <v>13.6837096774193</v>
      </c>
      <c r="BV120" s="18">
        <v>11.287933333333299</v>
      </c>
      <c r="BW120" s="18">
        <v>194.67354838709599</v>
      </c>
      <c r="BX120" s="18">
        <v>392.08870967741899</v>
      </c>
      <c r="BY120" s="18">
        <v>242.78392857142799</v>
      </c>
      <c r="BZ120" s="18">
        <v>338.67903225806401</v>
      </c>
      <c r="CA120" s="18">
        <v>459.20166666666597</v>
      </c>
      <c r="CB120" s="18">
        <v>770.23548387096798</v>
      </c>
      <c r="CC120" s="18">
        <v>521.65666666666596</v>
      </c>
      <c r="CD120" s="18">
        <v>108.14661290322501</v>
      </c>
      <c r="CE120" s="18">
        <v>41.286612903225802</v>
      </c>
      <c r="CF120" s="18">
        <v>28.640666666666601</v>
      </c>
      <c r="CG120" s="18">
        <v>19.9793548387096</v>
      </c>
      <c r="CH120" s="18">
        <v>13.9759999999999</v>
      </c>
      <c r="CI120" s="18">
        <v>41.081612903225803</v>
      </c>
      <c r="CJ120" s="18">
        <v>282.37419354838698</v>
      </c>
      <c r="CK120" s="18">
        <v>221.15892857142799</v>
      </c>
      <c r="CL120" s="18">
        <v>201.82580645161201</v>
      </c>
      <c r="CM120" s="18">
        <v>548.94833333333304</v>
      </c>
      <c r="CN120" s="18">
        <v>983.303225806451</v>
      </c>
      <c r="CO120" s="18">
        <v>583.606666666666</v>
      </c>
      <c r="CP120" s="18">
        <v>197.85</v>
      </c>
      <c r="CQ120" s="18">
        <v>46.053387096774102</v>
      </c>
      <c r="CR120" s="18">
        <v>42.854999999999997</v>
      </c>
      <c r="CS120" s="18">
        <v>37.954999999999998</v>
      </c>
      <c r="CT120" s="18">
        <v>17.760999999999999</v>
      </c>
      <c r="CU120" s="18">
        <v>11.5569838709677</v>
      </c>
      <c r="CV120" s="18">
        <v>288.89677419354803</v>
      </c>
      <c r="CW120" s="18">
        <v>529.45000000000005</v>
      </c>
      <c r="CX120" s="18">
        <v>697.21612903225798</v>
      </c>
      <c r="CY120" s="18">
        <v>457.79833333333301</v>
      </c>
      <c r="CZ120" s="18">
        <v>1145.2838709677401</v>
      </c>
      <c r="DA120" s="18">
        <v>653.84833333333302</v>
      </c>
      <c r="DB120" s="18">
        <v>183.44032258064499</v>
      </c>
      <c r="DC120" s="18">
        <v>51.788225806451599</v>
      </c>
      <c r="DD120" s="18">
        <v>19.8011666666666</v>
      </c>
      <c r="DE120" s="18">
        <v>12.773064516129001</v>
      </c>
      <c r="DF120" s="18">
        <v>10.548500000000001</v>
      </c>
      <c r="DG120" s="18">
        <v>43.44</v>
      </c>
      <c r="DH120" s="18">
        <v>352.30096774193498</v>
      </c>
      <c r="DI120" s="18">
        <v>433.144642857142</v>
      </c>
      <c r="DJ120" s="18">
        <v>199.84516129032201</v>
      </c>
      <c r="DK120" s="18">
        <v>1081.1899999999901</v>
      </c>
      <c r="DL120" s="18">
        <v>878.25322580645104</v>
      </c>
      <c r="DM120" s="18">
        <v>826.27666666666596</v>
      </c>
      <c r="DN120" s="18">
        <v>112.51887096774099</v>
      </c>
      <c r="DO120" s="18">
        <v>40.772903225806402</v>
      </c>
      <c r="DP120" s="18">
        <v>24.324833333333299</v>
      </c>
      <c r="DQ120" s="18">
        <v>19.851290322580599</v>
      </c>
      <c r="DR120" s="18">
        <v>17.313333333333301</v>
      </c>
      <c r="DS120" s="19">
        <v>20.386499999999899</v>
      </c>
    </row>
    <row r="121" spans="1:123" x14ac:dyDescent="0.25">
      <c r="A121" s="12" t="s">
        <v>96</v>
      </c>
      <c r="B121" s="13">
        <v>27</v>
      </c>
      <c r="C121" s="13" t="str">
        <f t="shared" si="5"/>
        <v>BB_L_16_GW_GW_LS_High_GW_GQ_12_020_27</v>
      </c>
      <c r="D121" s="14">
        <v>10</v>
      </c>
      <c r="E121" s="14">
        <v>10.0039655172413</v>
      </c>
      <c r="F121" s="14">
        <v>67.932903225806399</v>
      </c>
      <c r="G121" s="14">
        <v>309.44499999999903</v>
      </c>
      <c r="H121" s="14">
        <v>515.33064516129002</v>
      </c>
      <c r="I121" s="14">
        <v>463.04499999999899</v>
      </c>
      <c r="J121" s="14">
        <v>72.525483870967705</v>
      </c>
      <c r="K121" s="14">
        <v>23.465483870967699</v>
      </c>
      <c r="L121" s="14">
        <v>16.027666666666601</v>
      </c>
      <c r="M121" s="14">
        <v>11.231661290322499</v>
      </c>
      <c r="N121" s="14">
        <v>4.0952833333333301</v>
      </c>
      <c r="O121" s="14">
        <v>105.035548387096</v>
      </c>
      <c r="P121" s="14">
        <v>142.53064516129001</v>
      </c>
      <c r="Q121" s="14">
        <v>163.995714285714</v>
      </c>
      <c r="R121" s="14">
        <v>520.07903225806399</v>
      </c>
      <c r="S121" s="14">
        <v>195.8</v>
      </c>
      <c r="T121" s="14">
        <v>540.70483870967701</v>
      </c>
      <c r="U121" s="14">
        <v>426.363333333333</v>
      </c>
      <c r="V121" s="14">
        <v>89.131935483870905</v>
      </c>
      <c r="W121" s="14">
        <v>26.556451612903199</v>
      </c>
      <c r="X121" s="14">
        <v>17.934333333333299</v>
      </c>
      <c r="Y121" s="14">
        <v>12.1668387096774</v>
      </c>
      <c r="Z121" s="14">
        <v>8.0918500000000009</v>
      </c>
      <c r="AA121" s="14">
        <v>15.492000000000001</v>
      </c>
      <c r="AB121" s="14">
        <v>189.576774193548</v>
      </c>
      <c r="AC121" s="14">
        <v>133.75660714285701</v>
      </c>
      <c r="AD121" s="14">
        <v>273.70129032258001</v>
      </c>
      <c r="AE121" s="14">
        <v>460.33499999999998</v>
      </c>
      <c r="AF121" s="14">
        <v>540.42580645161297</v>
      </c>
      <c r="AG121" s="14">
        <v>490.03833333333301</v>
      </c>
      <c r="AH121" s="14">
        <v>120.554516129032</v>
      </c>
      <c r="AI121" s="14">
        <v>24.574999999999999</v>
      </c>
      <c r="AJ121" s="14">
        <v>20.5571666666666</v>
      </c>
      <c r="AK121" s="14">
        <v>14.1677419354838</v>
      </c>
      <c r="AL121" s="14">
        <v>10.118833333333299</v>
      </c>
      <c r="AM121" s="14">
        <v>24.9626451612903</v>
      </c>
      <c r="AN121" s="14">
        <v>57.795322580645099</v>
      </c>
      <c r="AO121" s="14">
        <v>75.998928571428493</v>
      </c>
      <c r="AP121" s="14">
        <v>29.6593548387096</v>
      </c>
      <c r="AQ121" s="14">
        <v>61.023000000000003</v>
      </c>
      <c r="AR121" s="14">
        <v>397.00161290322501</v>
      </c>
      <c r="AS121" s="14">
        <v>532.65333333333297</v>
      </c>
      <c r="AT121" s="14">
        <v>52.436290322580597</v>
      </c>
      <c r="AU121" s="14">
        <v>33.551612903225802</v>
      </c>
      <c r="AV121" s="14">
        <v>13.6494666666666</v>
      </c>
      <c r="AW121" s="14">
        <v>14.276935483870901</v>
      </c>
      <c r="AX121" s="14">
        <v>38.7362166666666</v>
      </c>
      <c r="AY121" s="14">
        <v>978.35806451612905</v>
      </c>
      <c r="AZ121" s="14">
        <v>655.01290322580599</v>
      </c>
      <c r="BA121" s="14">
        <v>152.303448275862</v>
      </c>
      <c r="BB121" s="14">
        <v>234.54999999999899</v>
      </c>
      <c r="BC121" s="14">
        <v>558.53666666666595</v>
      </c>
      <c r="BD121" s="14">
        <v>542.64838709677394</v>
      </c>
      <c r="BE121" s="14">
        <v>436.986666666666</v>
      </c>
      <c r="BF121" s="14">
        <v>94.220645161290307</v>
      </c>
      <c r="BG121" s="14">
        <v>32.187258064516101</v>
      </c>
      <c r="BH121" s="14">
        <v>19.890999999999998</v>
      </c>
      <c r="BI121" s="14">
        <v>12.5767741935483</v>
      </c>
      <c r="BJ121" s="14">
        <v>10.568066666666599</v>
      </c>
      <c r="BK121" s="14">
        <v>25.760290322580602</v>
      </c>
      <c r="BL121" s="14">
        <v>291.64451612903201</v>
      </c>
      <c r="BM121" s="14">
        <v>358.55535714285702</v>
      </c>
      <c r="BN121" s="14">
        <v>303.424193548387</v>
      </c>
      <c r="BO121" s="14">
        <v>333.50666666666598</v>
      </c>
      <c r="BP121" s="14">
        <v>447.23709677419299</v>
      </c>
      <c r="BQ121" s="14">
        <v>366.38833333333298</v>
      </c>
      <c r="BR121" s="14">
        <v>90.552419354838705</v>
      </c>
      <c r="BS121" s="14">
        <v>35.646935483870898</v>
      </c>
      <c r="BT121" s="14">
        <v>24.584166666666601</v>
      </c>
      <c r="BU121" s="14">
        <v>13.383387096774101</v>
      </c>
      <c r="BV121" s="14">
        <v>11.092333333333301</v>
      </c>
      <c r="BW121" s="14">
        <v>202.849516129032</v>
      </c>
      <c r="BX121" s="14">
        <v>390.95806451612901</v>
      </c>
      <c r="BY121" s="14">
        <v>239.13035714285701</v>
      </c>
      <c r="BZ121" s="14">
        <v>341.86129032257998</v>
      </c>
      <c r="CA121" s="14">
        <v>462.42333333333301</v>
      </c>
      <c r="CB121" s="14">
        <v>775.57580645161295</v>
      </c>
      <c r="CC121" s="14">
        <v>512.24666666666599</v>
      </c>
      <c r="CD121" s="14">
        <v>100.70048387096701</v>
      </c>
      <c r="CE121" s="14">
        <v>39.945161290322503</v>
      </c>
      <c r="CF121" s="14">
        <v>27.981999999999999</v>
      </c>
      <c r="CG121" s="14">
        <v>19.610483870967698</v>
      </c>
      <c r="CH121" s="14">
        <v>13.7763333333333</v>
      </c>
      <c r="CI121" s="14">
        <v>43.9072580645161</v>
      </c>
      <c r="CJ121" s="14">
        <v>287.66935483870901</v>
      </c>
      <c r="CK121" s="14">
        <v>218.25</v>
      </c>
      <c r="CL121" s="14">
        <v>204.43225806451599</v>
      </c>
      <c r="CM121" s="14">
        <v>559.993333333333</v>
      </c>
      <c r="CN121" s="14">
        <v>990.072580645161</v>
      </c>
      <c r="CO121" s="14">
        <v>572.76499999999999</v>
      </c>
      <c r="CP121" s="14">
        <v>189.718870967741</v>
      </c>
      <c r="CQ121" s="14">
        <v>43.82</v>
      </c>
      <c r="CR121" s="14">
        <v>42.349499999999999</v>
      </c>
      <c r="CS121" s="14">
        <v>38.0514516129032</v>
      </c>
      <c r="CT121" s="14">
        <v>17.452000000000002</v>
      </c>
      <c r="CU121" s="14">
        <v>11.621193548387</v>
      </c>
      <c r="CV121" s="14">
        <v>300.93741935483803</v>
      </c>
      <c r="CW121" s="14">
        <v>530.38103448275797</v>
      </c>
      <c r="CX121" s="14">
        <v>707.14354838709596</v>
      </c>
      <c r="CY121" s="14">
        <v>452.45666666666602</v>
      </c>
      <c r="CZ121" s="14">
        <v>1174.1354838709599</v>
      </c>
      <c r="DA121" s="14">
        <v>636.91999999999996</v>
      </c>
      <c r="DB121" s="14">
        <v>178.615806451612</v>
      </c>
      <c r="DC121" s="14">
        <v>49.160967741935401</v>
      </c>
      <c r="DD121" s="14">
        <v>19.105</v>
      </c>
      <c r="DE121" s="14">
        <v>12.5322580645161</v>
      </c>
      <c r="DF121" s="14">
        <v>10.4363333333333</v>
      </c>
      <c r="DG121" s="14">
        <v>45.368709677419297</v>
      </c>
      <c r="DH121" s="14">
        <v>367.23193548387098</v>
      </c>
      <c r="DI121" s="14">
        <v>421.43035714285702</v>
      </c>
      <c r="DJ121" s="14">
        <v>203.740322580645</v>
      </c>
      <c r="DK121" s="14">
        <v>1101.93166666666</v>
      </c>
      <c r="DL121" s="14">
        <v>887.01129032257995</v>
      </c>
      <c r="DM121" s="14">
        <v>803.20166666666603</v>
      </c>
      <c r="DN121" s="14">
        <v>105.803225806451</v>
      </c>
      <c r="DO121" s="14">
        <v>38.685806451612898</v>
      </c>
      <c r="DP121" s="14">
        <v>23.6555</v>
      </c>
      <c r="DQ121" s="14">
        <v>19.476129032258001</v>
      </c>
      <c r="DR121" s="14">
        <v>17.094166666666599</v>
      </c>
      <c r="DS121" s="15">
        <v>21.418666666666599</v>
      </c>
    </row>
    <row r="122" spans="1:123" x14ac:dyDescent="0.25">
      <c r="A122" s="16" t="s">
        <v>96</v>
      </c>
      <c r="B122" s="17">
        <v>28</v>
      </c>
      <c r="C122" s="13" t="str">
        <f t="shared" si="5"/>
        <v>BB_L_16_GW_GW_LS_High_GW_GQ_12_020_28</v>
      </c>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9"/>
    </row>
    <row r="123" spans="1:123" x14ac:dyDescent="0.25">
      <c r="A123" s="12" t="s">
        <v>96</v>
      </c>
      <c r="B123" s="13">
        <v>29</v>
      </c>
      <c r="C123" s="13" t="str">
        <f t="shared" si="5"/>
        <v>BB_L_16_GW_GW_LS_High_GW_GQ_12_020_29</v>
      </c>
      <c r="D123" s="14">
        <v>10</v>
      </c>
      <c r="E123" s="14">
        <v>10.000344827586201</v>
      </c>
      <c r="F123" s="14">
        <v>37.828387096774101</v>
      </c>
      <c r="G123" s="14">
        <v>304.39499999999998</v>
      </c>
      <c r="H123" s="14">
        <v>439.97741935483799</v>
      </c>
      <c r="I123" s="14">
        <v>543.31166666666604</v>
      </c>
      <c r="J123" s="14">
        <v>95.640483870967699</v>
      </c>
      <c r="K123" s="14">
        <v>27.117580645161201</v>
      </c>
      <c r="L123" s="14">
        <v>16.797000000000001</v>
      </c>
      <c r="M123" s="14">
        <v>12.2677741935483</v>
      </c>
      <c r="N123" s="14">
        <v>4.9492333333333303</v>
      </c>
      <c r="O123" s="14">
        <v>83.028112903225804</v>
      </c>
      <c r="P123" s="14">
        <v>137.304838709677</v>
      </c>
      <c r="Q123" s="14">
        <v>176.744642857142</v>
      </c>
      <c r="R123" s="14">
        <v>471.97903225806402</v>
      </c>
      <c r="S123" s="14">
        <v>243.38333333333301</v>
      </c>
      <c r="T123" s="14">
        <v>467.20322580645097</v>
      </c>
      <c r="U123" s="14">
        <v>485.32666666666597</v>
      </c>
      <c r="V123" s="14">
        <v>108.898387096774</v>
      </c>
      <c r="W123" s="14">
        <v>30.115161290322501</v>
      </c>
      <c r="X123" s="14">
        <v>20.274833333333302</v>
      </c>
      <c r="Y123" s="14">
        <v>12.5877419354838</v>
      </c>
      <c r="Z123" s="14">
        <v>8.7082999999999995</v>
      </c>
      <c r="AA123" s="14">
        <v>9.4887580645161194</v>
      </c>
      <c r="AB123" s="14">
        <v>167.22064516129001</v>
      </c>
      <c r="AC123" s="14">
        <v>151.30875</v>
      </c>
      <c r="AD123" s="14">
        <v>201.49</v>
      </c>
      <c r="AE123" s="14">
        <v>507.38333333333298</v>
      </c>
      <c r="AF123" s="14">
        <v>503.017741935483</v>
      </c>
      <c r="AG123" s="14">
        <v>530.736666666666</v>
      </c>
      <c r="AH123" s="14">
        <v>146.30500000000001</v>
      </c>
      <c r="AI123" s="14">
        <v>29.2479032258064</v>
      </c>
      <c r="AJ123" s="14">
        <v>21.142666666666599</v>
      </c>
      <c r="AK123" s="14">
        <v>15.2254838709677</v>
      </c>
      <c r="AL123" s="14">
        <v>10.769499999999899</v>
      </c>
      <c r="AM123" s="14">
        <v>19.341048387096698</v>
      </c>
      <c r="AN123" s="14">
        <v>52.012096774193502</v>
      </c>
      <c r="AO123" s="14">
        <v>83.301249999999996</v>
      </c>
      <c r="AP123" s="14">
        <v>31.556290322580601</v>
      </c>
      <c r="AQ123" s="14">
        <v>46.573833333333297</v>
      </c>
      <c r="AR123" s="14">
        <v>354.96935483870902</v>
      </c>
      <c r="AS123" s="14">
        <v>572.76</v>
      </c>
      <c r="AT123" s="14">
        <v>70.369838709677396</v>
      </c>
      <c r="AU123" s="14">
        <v>35.721129032257998</v>
      </c>
      <c r="AV123" s="14">
        <v>15.728499999999899</v>
      </c>
      <c r="AW123" s="14">
        <v>13.9877419354838</v>
      </c>
      <c r="AX123" s="14">
        <v>15.954499999999999</v>
      </c>
      <c r="AY123" s="14">
        <v>881.77903225806403</v>
      </c>
      <c r="AZ123" s="14">
        <v>727.51290322580599</v>
      </c>
      <c r="BA123" s="14">
        <v>184.01034482758601</v>
      </c>
      <c r="BB123" s="14">
        <v>211.19677419354801</v>
      </c>
      <c r="BC123" s="14">
        <v>516.469999999999</v>
      </c>
      <c r="BD123" s="14">
        <v>551.58870967741905</v>
      </c>
      <c r="BE123" s="14">
        <v>482.19166666666598</v>
      </c>
      <c r="BF123" s="14">
        <v>110.578709677419</v>
      </c>
      <c r="BG123" s="14">
        <v>34.665322580645103</v>
      </c>
      <c r="BH123" s="14">
        <v>22.262833333333301</v>
      </c>
      <c r="BI123" s="14">
        <v>13.2106451612903</v>
      </c>
      <c r="BJ123" s="14">
        <v>10.9575</v>
      </c>
      <c r="BK123" s="14">
        <v>19.419758064516099</v>
      </c>
      <c r="BL123" s="14">
        <v>268.57064516128997</v>
      </c>
      <c r="BM123" s="14">
        <v>321.76249999999902</v>
      </c>
      <c r="BN123" s="14">
        <v>317.99193548387098</v>
      </c>
      <c r="BO123" s="14">
        <v>321.67666666666599</v>
      </c>
      <c r="BP123" s="14">
        <v>457.17096774193499</v>
      </c>
      <c r="BQ123" s="14">
        <v>368.03166666666601</v>
      </c>
      <c r="BR123" s="14">
        <v>124.490322580645</v>
      </c>
      <c r="BS123" s="14">
        <v>37.752096774193497</v>
      </c>
      <c r="BT123" s="14">
        <v>27.197333333333301</v>
      </c>
      <c r="BU123" s="14">
        <v>14.0508064516129</v>
      </c>
      <c r="BV123" s="14">
        <v>11.5876666666666</v>
      </c>
      <c r="BW123" s="14">
        <v>159.85575806451601</v>
      </c>
      <c r="BX123" s="14">
        <v>396.30967741935399</v>
      </c>
      <c r="BY123" s="14">
        <v>256.10535714285697</v>
      </c>
      <c r="BZ123" s="14">
        <v>321.40483870967699</v>
      </c>
      <c r="CA123" s="14">
        <v>444.15499999999901</v>
      </c>
      <c r="CB123" s="14">
        <v>747.26129032257995</v>
      </c>
      <c r="CC123" s="14">
        <v>558.76333333333298</v>
      </c>
      <c r="CD123" s="14">
        <v>132.59225806451599</v>
      </c>
      <c r="CE123" s="14">
        <v>43.125161290322602</v>
      </c>
      <c r="CF123" s="14">
        <v>29.543333333333301</v>
      </c>
      <c r="CG123" s="14">
        <v>20.731935483870899</v>
      </c>
      <c r="CH123" s="14">
        <v>14.188000000000001</v>
      </c>
      <c r="CI123" s="14">
        <v>29.769838709677401</v>
      </c>
      <c r="CJ123" s="14">
        <v>262.77096774193501</v>
      </c>
      <c r="CK123" s="14">
        <v>234.09285714285701</v>
      </c>
      <c r="CL123" s="14">
        <v>191.25161290322501</v>
      </c>
      <c r="CM123" s="14">
        <v>501.51833333333298</v>
      </c>
      <c r="CN123" s="14">
        <v>967.20645161290304</v>
      </c>
      <c r="CO123" s="14">
        <v>626.13166666666598</v>
      </c>
      <c r="CP123" s="14">
        <v>226.51387096774101</v>
      </c>
      <c r="CQ123" s="14">
        <v>50.083387096774203</v>
      </c>
      <c r="CR123" s="14">
        <v>43.359666666666598</v>
      </c>
      <c r="CS123" s="14">
        <v>38.076612903225801</v>
      </c>
      <c r="CT123" s="14">
        <v>18.781666666666599</v>
      </c>
      <c r="CU123" s="14">
        <v>11.2297741935483</v>
      </c>
      <c r="CV123" s="14">
        <v>241.403870967741</v>
      </c>
      <c r="CW123" s="14">
        <v>527.97931034482701</v>
      </c>
      <c r="CX123" s="14">
        <v>658.69838709677401</v>
      </c>
      <c r="CY123" s="14">
        <v>492.19333333333299</v>
      </c>
      <c r="CZ123" s="14">
        <v>1048.9177419354801</v>
      </c>
      <c r="DA123" s="14">
        <v>731.45333333333303</v>
      </c>
      <c r="DB123" s="14">
        <v>203.724516129032</v>
      </c>
      <c r="DC123" s="14">
        <v>61.687258064516101</v>
      </c>
      <c r="DD123" s="14">
        <v>21.502333333333301</v>
      </c>
      <c r="DE123" s="14">
        <v>13.164677419354801</v>
      </c>
      <c r="DF123" s="14">
        <v>10.6733333333333</v>
      </c>
      <c r="DG123" s="14">
        <v>35.133709677419297</v>
      </c>
      <c r="DH123" s="14">
        <v>288.85870967741897</v>
      </c>
      <c r="DI123" s="14">
        <v>485.38214285714201</v>
      </c>
      <c r="DJ123" s="14">
        <v>182.185483870967</v>
      </c>
      <c r="DK123" s="14">
        <v>1001.2283333333301</v>
      </c>
      <c r="DL123" s="14">
        <v>857.66451612903199</v>
      </c>
      <c r="DM123" s="14">
        <v>927.88833333333298</v>
      </c>
      <c r="DN123" s="14">
        <v>130.847419354838</v>
      </c>
      <c r="DO123" s="14">
        <v>45.156612903225799</v>
      </c>
      <c r="DP123" s="14">
        <v>25.0163333333333</v>
      </c>
      <c r="DQ123" s="14">
        <v>20.156290322580599</v>
      </c>
      <c r="DR123" s="14">
        <v>17.6136666666666</v>
      </c>
      <c r="DS123" s="15">
        <v>16.012</v>
      </c>
    </row>
    <row r="124" spans="1:123" x14ac:dyDescent="0.25">
      <c r="A124" s="16" t="s">
        <v>96</v>
      </c>
      <c r="B124" s="17">
        <v>30</v>
      </c>
      <c r="C124" s="13" t="str">
        <f t="shared" si="5"/>
        <v>BB_L_16_GW_GW_LS_High_GW_GQ_12_020_30</v>
      </c>
      <c r="D124" s="18">
        <v>10</v>
      </c>
      <c r="E124" s="18">
        <v>10.000344827586201</v>
      </c>
      <c r="F124" s="18">
        <v>41.010483870967697</v>
      </c>
      <c r="G124" s="18">
        <v>306.736666666666</v>
      </c>
      <c r="H124" s="18">
        <v>453.07903225806399</v>
      </c>
      <c r="I124" s="18">
        <v>531.95166666666603</v>
      </c>
      <c r="J124" s="18">
        <v>90.444677419354804</v>
      </c>
      <c r="K124" s="18">
        <v>26.107419354838701</v>
      </c>
      <c r="L124" s="18">
        <v>16.564333333333298</v>
      </c>
      <c r="M124" s="18">
        <v>12.045500000000001</v>
      </c>
      <c r="N124" s="18">
        <v>4.7212833333333304</v>
      </c>
      <c r="O124" s="18">
        <v>87.201064516128994</v>
      </c>
      <c r="P124" s="18">
        <v>137.89516129032199</v>
      </c>
      <c r="Q124" s="18">
        <v>175.69642857142799</v>
      </c>
      <c r="R124" s="18">
        <v>483.92903225806401</v>
      </c>
      <c r="S124" s="18">
        <v>232.23</v>
      </c>
      <c r="T124" s="18">
        <v>481.27903225806398</v>
      </c>
      <c r="U124" s="18">
        <v>475.72833333333301</v>
      </c>
      <c r="V124" s="18">
        <v>104.129838709677</v>
      </c>
      <c r="W124" s="18">
        <v>29.140161290322499</v>
      </c>
      <c r="X124" s="18">
        <v>19.910333333333298</v>
      </c>
      <c r="Y124" s="18">
        <v>12.4399999999999</v>
      </c>
      <c r="Z124" s="18">
        <v>8.4926333333333304</v>
      </c>
      <c r="AA124" s="18">
        <v>9.9410967741935501</v>
      </c>
      <c r="AB124" s="18">
        <v>172.75225806451601</v>
      </c>
      <c r="AC124" s="18">
        <v>148.446607142857</v>
      </c>
      <c r="AD124" s="18">
        <v>211.93225806451599</v>
      </c>
      <c r="AE124" s="18">
        <v>504.54833333333301</v>
      </c>
      <c r="AF124" s="18">
        <v>508.94838709677401</v>
      </c>
      <c r="AG124" s="18">
        <v>525.41833333333295</v>
      </c>
      <c r="AH124" s="18">
        <v>140.348064516129</v>
      </c>
      <c r="AI124" s="18">
        <v>27.803870967741901</v>
      </c>
      <c r="AJ124" s="18">
        <v>20.988</v>
      </c>
      <c r="AK124" s="18">
        <v>14.989032258064499</v>
      </c>
      <c r="AL124" s="18">
        <v>10.6282833333333</v>
      </c>
      <c r="AM124" s="18">
        <v>20.208241935483802</v>
      </c>
      <c r="AN124" s="18">
        <v>52.741774193548302</v>
      </c>
      <c r="AO124" s="18">
        <v>82.822142857142794</v>
      </c>
      <c r="AP124" s="18">
        <v>30.8967741935483</v>
      </c>
      <c r="AQ124" s="18">
        <v>47.904499999999999</v>
      </c>
      <c r="AR124" s="18">
        <v>361.758064516128</v>
      </c>
      <c r="AS124" s="18">
        <v>570.12666666666598</v>
      </c>
      <c r="AT124" s="18">
        <v>65.117419354838702</v>
      </c>
      <c r="AU124" s="18">
        <v>35.325967741935401</v>
      </c>
      <c r="AV124" s="18">
        <v>15.276</v>
      </c>
      <c r="AW124" s="18">
        <v>14.0158064516129</v>
      </c>
      <c r="AX124" s="18">
        <v>17.385216666666601</v>
      </c>
      <c r="AY124" s="18">
        <v>900.75161290322501</v>
      </c>
      <c r="AZ124" s="18">
        <v>721.027419354838</v>
      </c>
      <c r="BA124" s="18">
        <v>175.79310344827499</v>
      </c>
      <c r="BB124" s="18">
        <v>215.50322580645101</v>
      </c>
      <c r="BC124" s="18">
        <v>524.50333333333299</v>
      </c>
      <c r="BD124" s="18">
        <v>553.40161290322499</v>
      </c>
      <c r="BE124" s="18">
        <v>476.546666666666</v>
      </c>
      <c r="BF124" s="18">
        <v>106.51790322580599</v>
      </c>
      <c r="BG124" s="18">
        <v>33.875967741935398</v>
      </c>
      <c r="BH124" s="18">
        <v>21.8191666666666</v>
      </c>
      <c r="BI124" s="18">
        <v>12.996612903225801</v>
      </c>
      <c r="BJ124" s="18">
        <v>10.8481666666666</v>
      </c>
      <c r="BK124" s="18">
        <v>20.149258064516101</v>
      </c>
      <c r="BL124" s="18">
        <v>275.20967741935402</v>
      </c>
      <c r="BM124" s="18">
        <v>327.585714285714</v>
      </c>
      <c r="BN124" s="18">
        <v>314.62741935483803</v>
      </c>
      <c r="BO124" s="18">
        <v>324.106666666666</v>
      </c>
      <c r="BP124" s="18">
        <v>457.98064516129</v>
      </c>
      <c r="BQ124" s="18">
        <v>368.87333333333299</v>
      </c>
      <c r="BR124" s="18">
        <v>116.734354838709</v>
      </c>
      <c r="BS124" s="18">
        <v>37.097419354838699</v>
      </c>
      <c r="BT124" s="18">
        <v>26.6875</v>
      </c>
      <c r="BU124" s="18">
        <v>13.848548387096701</v>
      </c>
      <c r="BV124" s="18">
        <v>11.474133333333301</v>
      </c>
      <c r="BW124" s="18">
        <v>167.178048387096</v>
      </c>
      <c r="BX124" s="18">
        <v>397.20806451612901</v>
      </c>
      <c r="BY124" s="18">
        <v>252.73750000000001</v>
      </c>
      <c r="BZ124" s="18">
        <v>324.67258064516102</v>
      </c>
      <c r="CA124" s="18">
        <v>448.94166666666598</v>
      </c>
      <c r="CB124" s="18">
        <v>753.63709677419297</v>
      </c>
      <c r="CC124" s="18">
        <v>551.33166666666602</v>
      </c>
      <c r="CD124" s="18">
        <v>124.97467741935399</v>
      </c>
      <c r="CE124" s="18">
        <v>42.3</v>
      </c>
      <c r="CF124" s="18">
        <v>29.2545</v>
      </c>
      <c r="CG124" s="18">
        <v>20.4296774193548</v>
      </c>
      <c r="CH124" s="18">
        <v>14.071166666666601</v>
      </c>
      <c r="CI124" s="18">
        <v>31.309999999999899</v>
      </c>
      <c r="CJ124" s="18">
        <v>268.36451612903198</v>
      </c>
      <c r="CK124" s="18">
        <v>232.42857142857099</v>
      </c>
      <c r="CL124" s="18">
        <v>192.201612903225</v>
      </c>
      <c r="CM124" s="18">
        <v>511.58166666666602</v>
      </c>
      <c r="CN124" s="18">
        <v>974.88709677419297</v>
      </c>
      <c r="CO124" s="18">
        <v>621.37333333333299</v>
      </c>
      <c r="CP124" s="18">
        <v>219.90661290322501</v>
      </c>
      <c r="CQ124" s="18">
        <v>48.001290322580601</v>
      </c>
      <c r="CR124" s="18">
        <v>43.373833333333302</v>
      </c>
      <c r="CS124" s="18">
        <v>38.338064516129002</v>
      </c>
      <c r="CT124" s="18">
        <v>18.496666666666599</v>
      </c>
      <c r="CU124" s="18">
        <v>11.121935483870899</v>
      </c>
      <c r="CV124" s="18">
        <v>251.70193548387101</v>
      </c>
      <c r="CW124" s="18">
        <v>532.10689655172405</v>
      </c>
      <c r="CX124" s="18">
        <v>669.96935483870902</v>
      </c>
      <c r="CY124" s="18">
        <v>485.86500000000001</v>
      </c>
      <c r="CZ124" s="18">
        <v>1077.2274193548301</v>
      </c>
      <c r="DA124" s="18">
        <v>718.18499999999995</v>
      </c>
      <c r="DB124" s="18">
        <v>201.64129032258001</v>
      </c>
      <c r="DC124" s="18">
        <v>59.449838709677401</v>
      </c>
      <c r="DD124" s="18">
        <v>20.928666666666601</v>
      </c>
      <c r="DE124" s="18">
        <v>12.9793548387096</v>
      </c>
      <c r="DF124" s="18">
        <v>10.6003333333333</v>
      </c>
      <c r="DG124" s="18">
        <v>36.909193548387002</v>
      </c>
      <c r="DH124" s="18">
        <v>301.89935483870897</v>
      </c>
      <c r="DI124" s="18">
        <v>477.40535714285699</v>
      </c>
      <c r="DJ124" s="18">
        <v>182.04193548387099</v>
      </c>
      <c r="DK124" s="18">
        <v>1022.81833333333</v>
      </c>
      <c r="DL124" s="18">
        <v>863.5</v>
      </c>
      <c r="DM124" s="18">
        <v>918.83166666666602</v>
      </c>
      <c r="DN124" s="18">
        <v>123.199838709677</v>
      </c>
      <c r="DO124" s="18">
        <v>43.505483870967701</v>
      </c>
      <c r="DP124" s="18">
        <v>24.599166666666601</v>
      </c>
      <c r="DQ124" s="18">
        <v>19.975645161290299</v>
      </c>
      <c r="DR124" s="18">
        <v>17.462333333333302</v>
      </c>
      <c r="DS124" s="19">
        <v>16.362166666666599</v>
      </c>
    </row>
    <row r="125" spans="1:123" x14ac:dyDescent="0.25">
      <c r="A125" s="12" t="s">
        <v>95</v>
      </c>
      <c r="B125" s="13">
        <v>1</v>
      </c>
      <c r="C125" s="13" t="str">
        <f t="shared" si="5"/>
        <v>BB_L_16_GW_GW_LS_High_GW_GQ_24_000_1</v>
      </c>
      <c r="D125" s="14">
        <v>10</v>
      </c>
      <c r="E125" s="14">
        <v>37.689482758620599</v>
      </c>
      <c r="F125" s="14">
        <v>1414.8129032258</v>
      </c>
      <c r="G125" s="14">
        <v>2845.7166666666599</v>
      </c>
      <c r="H125" s="14">
        <v>3104.7580645161202</v>
      </c>
      <c r="I125" s="14">
        <v>200.013833333333</v>
      </c>
      <c r="J125" s="14">
        <v>35.989677419354798</v>
      </c>
      <c r="K125" s="14">
        <v>20.6659677419354</v>
      </c>
      <c r="L125" s="14">
        <v>15.2086666666666</v>
      </c>
      <c r="M125" s="14">
        <v>13.0819354838709</v>
      </c>
      <c r="N125" s="14">
        <v>203.85166666666601</v>
      </c>
      <c r="O125" s="14">
        <v>915.08387096774197</v>
      </c>
      <c r="P125" s="14">
        <v>1850.88709677419</v>
      </c>
      <c r="Q125" s="14">
        <v>3137.875</v>
      </c>
      <c r="R125" s="14">
        <v>3858.88709677419</v>
      </c>
      <c r="S125" s="14">
        <v>4188.1166666666604</v>
      </c>
      <c r="T125" s="14">
        <v>3913.0645161290299</v>
      </c>
      <c r="U125" s="14">
        <v>1102.1866666666599</v>
      </c>
      <c r="V125" s="14">
        <v>244.146774193548</v>
      </c>
      <c r="W125" s="14">
        <v>59.973064516129</v>
      </c>
      <c r="X125" s="14">
        <v>22.9538333333333</v>
      </c>
      <c r="Y125" s="14">
        <v>15.3129032258064</v>
      </c>
      <c r="Z125" s="14">
        <v>15.2315</v>
      </c>
      <c r="AA125" s="14">
        <v>540.814032258064</v>
      </c>
      <c r="AB125" s="14">
        <v>1533.0483870967701</v>
      </c>
      <c r="AC125" s="14">
        <v>2273.1071428571399</v>
      </c>
      <c r="AD125" s="14">
        <v>3675.8064516129002</v>
      </c>
      <c r="AE125" s="14">
        <v>4189.0833333333303</v>
      </c>
      <c r="AF125" s="14">
        <v>4239.7096774193496</v>
      </c>
      <c r="AG125" s="14">
        <v>1544.1183333333299</v>
      </c>
      <c r="AH125" s="14">
        <v>760.89838709677394</v>
      </c>
      <c r="AI125" s="14">
        <v>306.09677419354801</v>
      </c>
      <c r="AJ125" s="14">
        <v>113.19133333333301</v>
      </c>
      <c r="AK125" s="14">
        <v>55.955967741935403</v>
      </c>
      <c r="AL125" s="14">
        <v>53.253833333333297</v>
      </c>
      <c r="AM125" s="14">
        <v>192.699677419354</v>
      </c>
      <c r="AN125" s="14">
        <v>548.58225806451605</v>
      </c>
      <c r="AO125" s="14">
        <v>755.55</v>
      </c>
      <c r="AP125" s="14">
        <v>958.58225806451605</v>
      </c>
      <c r="AQ125" s="14">
        <v>2474.13333333333</v>
      </c>
      <c r="AR125" s="14">
        <v>2809.5967741935401</v>
      </c>
      <c r="AS125" s="14">
        <v>1488.25</v>
      </c>
      <c r="AT125" s="14">
        <v>435.60645161290302</v>
      </c>
      <c r="AU125" s="14">
        <v>159.07741935483801</v>
      </c>
      <c r="AV125" s="14">
        <v>88.989000000000004</v>
      </c>
      <c r="AW125" s="14">
        <v>43.941774193548298</v>
      </c>
      <c r="AX125" s="14">
        <v>2450.22166666666</v>
      </c>
      <c r="AY125" s="14">
        <v>4059.3548387096698</v>
      </c>
      <c r="AZ125" s="14">
        <v>4284.2419354838703</v>
      </c>
      <c r="BA125" s="14">
        <v>4369.1896551724103</v>
      </c>
      <c r="BB125" s="14">
        <v>4490.8870967741896</v>
      </c>
      <c r="BC125" s="14">
        <v>4558.8833333333296</v>
      </c>
      <c r="BD125" s="14">
        <v>3386.05967741935</v>
      </c>
      <c r="BE125" s="14">
        <v>276.82666666666597</v>
      </c>
      <c r="BF125" s="14">
        <v>63.417741935483797</v>
      </c>
      <c r="BG125" s="14">
        <v>23.0598387096774</v>
      </c>
      <c r="BH125" s="14">
        <v>17.775833333333299</v>
      </c>
      <c r="BI125" s="14">
        <v>15.32</v>
      </c>
      <c r="BJ125" s="14">
        <v>23.041499999999999</v>
      </c>
      <c r="BK125" s="14">
        <v>959.88241935483802</v>
      </c>
      <c r="BL125" s="14">
        <v>2504.4838709677401</v>
      </c>
      <c r="BM125" s="14">
        <v>3531.6607142857101</v>
      </c>
      <c r="BN125" s="14">
        <v>3969.5322580645102</v>
      </c>
      <c r="BO125" s="14">
        <v>4315.5333333333301</v>
      </c>
      <c r="BP125" s="14">
        <v>3833.72580645161</v>
      </c>
      <c r="BQ125" s="14">
        <v>1892.9</v>
      </c>
      <c r="BR125" s="14">
        <v>1004.32741935483</v>
      </c>
      <c r="BS125" s="14">
        <v>277.02903225806398</v>
      </c>
      <c r="BT125" s="14">
        <v>188.393333333333</v>
      </c>
      <c r="BU125" s="14">
        <v>111.234193548387</v>
      </c>
      <c r="BV125" s="14">
        <v>464.87483333333302</v>
      </c>
      <c r="BW125" s="14">
        <v>2302.77419354838</v>
      </c>
      <c r="BX125" s="14">
        <v>3250.0161290322499</v>
      </c>
      <c r="BY125" s="14">
        <v>3833.0714285714198</v>
      </c>
      <c r="BZ125" s="14">
        <v>4198.77419354838</v>
      </c>
      <c r="CA125" s="14">
        <v>4470.6000000000004</v>
      </c>
      <c r="CB125" s="14">
        <v>3910.5322580645102</v>
      </c>
      <c r="CC125" s="14">
        <v>1405.37</v>
      </c>
      <c r="CD125" s="14">
        <v>477.43225806451602</v>
      </c>
      <c r="CE125" s="14">
        <v>129.658064516129</v>
      </c>
      <c r="CF125" s="14">
        <v>39.156999999999996</v>
      </c>
      <c r="CG125" s="14">
        <v>24.397903225806399</v>
      </c>
      <c r="CH125" s="14">
        <v>33.254666666666601</v>
      </c>
      <c r="CI125" s="14">
        <v>1143.65483870967</v>
      </c>
      <c r="CJ125" s="14">
        <v>2367.27419354838</v>
      </c>
      <c r="CK125" s="14">
        <v>3018.0714285714198</v>
      </c>
      <c r="CL125" s="14">
        <v>3878.2096774193501</v>
      </c>
      <c r="CM125" s="14">
        <v>4422.7</v>
      </c>
      <c r="CN125" s="14">
        <v>4555.8709677419301</v>
      </c>
      <c r="CO125" s="14">
        <v>1902.7833333333299</v>
      </c>
      <c r="CP125" s="14">
        <v>647.30967741935399</v>
      </c>
      <c r="CQ125" s="14">
        <v>195.91451612903199</v>
      </c>
      <c r="CR125" s="14">
        <v>21.9239999999999</v>
      </c>
      <c r="CS125" s="14">
        <v>14.590806451612901</v>
      </c>
      <c r="CT125" s="14">
        <v>13.0081666666666</v>
      </c>
      <c r="CU125" s="14">
        <v>734.099999999999</v>
      </c>
      <c r="CV125" s="14">
        <v>2990.4677419354798</v>
      </c>
      <c r="CW125" s="14">
        <v>4005.8793103448202</v>
      </c>
      <c r="CX125" s="14">
        <v>4361.1129032258004</v>
      </c>
      <c r="CY125" s="14">
        <v>4521.75</v>
      </c>
      <c r="CZ125" s="14">
        <v>4565.7903225806403</v>
      </c>
      <c r="DA125" s="14">
        <v>1329.12333333333</v>
      </c>
      <c r="DB125" s="14">
        <v>124.002258064516</v>
      </c>
      <c r="DC125" s="14">
        <v>44.471935483870901</v>
      </c>
      <c r="DD125" s="14">
        <v>31.146999999999998</v>
      </c>
      <c r="DE125" s="14">
        <v>22.668709677419301</v>
      </c>
      <c r="DF125" s="14">
        <v>50.420166666666603</v>
      </c>
      <c r="DG125" s="14">
        <v>937.94516129032195</v>
      </c>
      <c r="DH125" s="14">
        <v>3166.27419354838</v>
      </c>
      <c r="DI125" s="14">
        <v>3550.0892857142799</v>
      </c>
      <c r="DJ125" s="14">
        <v>4243.2419354838703</v>
      </c>
      <c r="DK125" s="14">
        <v>4513.7666666666601</v>
      </c>
      <c r="DL125" s="14">
        <v>3766.5806451612898</v>
      </c>
      <c r="DM125" s="14">
        <v>1465.09</v>
      </c>
      <c r="DN125" s="14">
        <v>415.648387096774</v>
      </c>
      <c r="DO125" s="14">
        <v>198.23064516129</v>
      </c>
      <c r="DP125" s="14">
        <v>102.820833333333</v>
      </c>
      <c r="DQ125" s="14">
        <v>38.679677419354803</v>
      </c>
      <c r="DR125" s="14">
        <v>25.4656666666666</v>
      </c>
      <c r="DS125" s="15">
        <v>819.48033333333296</v>
      </c>
    </row>
    <row r="126" spans="1:123" x14ac:dyDescent="0.25">
      <c r="A126" s="16" t="s">
        <v>95</v>
      </c>
      <c r="B126" s="17">
        <v>2</v>
      </c>
      <c r="C126" s="13" t="str">
        <f t="shared" si="5"/>
        <v>BB_L_16_GW_GW_LS_High_GW_GQ_24_000_2</v>
      </c>
      <c r="D126" s="18">
        <v>10</v>
      </c>
      <c r="E126" s="18">
        <v>10.0008620689655</v>
      </c>
      <c r="F126" s="18">
        <v>13.9970967741935</v>
      </c>
      <c r="G126" s="18">
        <v>93.601500000000001</v>
      </c>
      <c r="H126" s="18">
        <v>974.60161290322503</v>
      </c>
      <c r="I126" s="18">
        <v>1518.11666666666</v>
      </c>
      <c r="J126" s="18">
        <v>830.658064516129</v>
      </c>
      <c r="K126" s="18">
        <v>554.25161290322501</v>
      </c>
      <c r="L126" s="18">
        <v>361.00666666666598</v>
      </c>
      <c r="M126" s="18">
        <v>250.06935483870899</v>
      </c>
      <c r="N126" s="18">
        <v>211.10833333333301</v>
      </c>
      <c r="O126" s="18">
        <v>180.453225806451</v>
      </c>
      <c r="P126" s="18">
        <v>178.27903225806401</v>
      </c>
      <c r="Q126" s="18">
        <v>301.94464285714201</v>
      </c>
      <c r="R126" s="18">
        <v>546.99032258064506</v>
      </c>
      <c r="S126" s="18">
        <v>924.06333333333305</v>
      </c>
      <c r="T126" s="18">
        <v>1870.08064516129</v>
      </c>
      <c r="U126" s="18">
        <v>2561.1999999999998</v>
      </c>
      <c r="V126" s="18">
        <v>2251.1774193548299</v>
      </c>
      <c r="W126" s="18">
        <v>1305.34516129032</v>
      </c>
      <c r="X126" s="18">
        <v>677.37166666666599</v>
      </c>
      <c r="Y126" s="18">
        <v>394.57580645161198</v>
      </c>
      <c r="Z126" s="18">
        <v>290.37833333333299</v>
      </c>
      <c r="AA126" s="18">
        <v>231.925806451612</v>
      </c>
      <c r="AB126" s="18">
        <v>205.69677419354801</v>
      </c>
      <c r="AC126" s="18">
        <v>220.40535714285701</v>
      </c>
      <c r="AD126" s="18">
        <v>449.316129032258</v>
      </c>
      <c r="AE126" s="18">
        <v>935.05499999999995</v>
      </c>
      <c r="AF126" s="18">
        <v>1815.5967741935401</v>
      </c>
      <c r="AG126" s="18">
        <v>2669.3333333333298</v>
      </c>
      <c r="AH126" s="18">
        <v>2747.4838709677401</v>
      </c>
      <c r="AI126" s="18">
        <v>2423.27419354838</v>
      </c>
      <c r="AJ126" s="18">
        <v>1856.4666666666601</v>
      </c>
      <c r="AK126" s="18">
        <v>1367.16129032258</v>
      </c>
      <c r="AL126" s="18">
        <v>1131.86666666666</v>
      </c>
      <c r="AM126" s="18">
        <v>996.34354838709601</v>
      </c>
      <c r="AN126" s="18">
        <v>914.39677419354803</v>
      </c>
      <c r="AO126" s="18">
        <v>881.88214285714298</v>
      </c>
      <c r="AP126" s="18">
        <v>857.41612903225803</v>
      </c>
      <c r="AQ126" s="18">
        <v>763.69666666666603</v>
      </c>
      <c r="AR126" s="18">
        <v>1169.7838709677401</v>
      </c>
      <c r="AS126" s="18">
        <v>1648.31666666666</v>
      </c>
      <c r="AT126" s="18">
        <v>1765.6129032258</v>
      </c>
      <c r="AU126" s="18">
        <v>1552.2419354838701</v>
      </c>
      <c r="AV126" s="18">
        <v>1248.16333333333</v>
      </c>
      <c r="AW126" s="18">
        <v>921.09516129032204</v>
      </c>
      <c r="AX126" s="18">
        <v>665.68666666666604</v>
      </c>
      <c r="AY126" s="18">
        <v>1142.5403225806399</v>
      </c>
      <c r="AZ126" s="18">
        <v>1498.35483870967</v>
      </c>
      <c r="BA126" s="18">
        <v>1738.2413793103401</v>
      </c>
      <c r="BB126" s="18">
        <v>2295.0967741935401</v>
      </c>
      <c r="BC126" s="18">
        <v>2909.6666666666601</v>
      </c>
      <c r="BD126" s="18">
        <v>3380.5</v>
      </c>
      <c r="BE126" s="18">
        <v>2736.38333333333</v>
      </c>
      <c r="BF126" s="18">
        <v>1637.6129032258</v>
      </c>
      <c r="BG126" s="18">
        <v>790.83225806451605</v>
      </c>
      <c r="BH126" s="18">
        <v>566.62</v>
      </c>
      <c r="BI126" s="18">
        <v>435.40645161290303</v>
      </c>
      <c r="BJ126" s="18">
        <v>318.52666666666602</v>
      </c>
      <c r="BK126" s="18">
        <v>253.796774193548</v>
      </c>
      <c r="BL126" s="18">
        <v>259.86129032257998</v>
      </c>
      <c r="BM126" s="18">
        <v>408.70892857142798</v>
      </c>
      <c r="BN126" s="18">
        <v>686.527419354838</v>
      </c>
      <c r="BO126" s="18">
        <v>1213.55666666666</v>
      </c>
      <c r="BP126" s="18">
        <v>1883.6451612903199</v>
      </c>
      <c r="BQ126" s="18">
        <v>2587.61666666666</v>
      </c>
      <c r="BR126" s="18">
        <v>2692.6451612903202</v>
      </c>
      <c r="BS126" s="18">
        <v>2366.9193548387002</v>
      </c>
      <c r="BT126" s="18">
        <v>2141.6666666666601</v>
      </c>
      <c r="BU126" s="18">
        <v>1813.72580645161</v>
      </c>
      <c r="BV126" s="18">
        <v>1499.5166666666601</v>
      </c>
      <c r="BW126" s="18">
        <v>1159.83870967741</v>
      </c>
      <c r="BX126" s="18">
        <v>1108.58064516129</v>
      </c>
      <c r="BY126" s="18">
        <v>1218.2142857142801</v>
      </c>
      <c r="BZ126" s="18">
        <v>1520.6451612903199</v>
      </c>
      <c r="CA126" s="18">
        <v>2239.5500000000002</v>
      </c>
      <c r="CB126" s="18">
        <v>3019.16129032258</v>
      </c>
      <c r="CC126" s="18">
        <v>3445.5333333333301</v>
      </c>
      <c r="CD126" s="18">
        <v>3089.5161290322499</v>
      </c>
      <c r="CE126" s="18">
        <v>2201.4516129032199</v>
      </c>
      <c r="CF126" s="18">
        <v>1192.0799999999899</v>
      </c>
      <c r="CG126" s="18">
        <v>824.40161290322499</v>
      </c>
      <c r="CH126" s="18">
        <v>602.94666666666603</v>
      </c>
      <c r="CI126" s="18">
        <v>468.84516129032198</v>
      </c>
      <c r="CJ126" s="18">
        <v>427.81774193548301</v>
      </c>
      <c r="CK126" s="18">
        <v>461.75357142857098</v>
      </c>
      <c r="CL126" s="18">
        <v>735.85806451612802</v>
      </c>
      <c r="CM126" s="18">
        <v>1812.55</v>
      </c>
      <c r="CN126" s="18">
        <v>2716.16129032258</v>
      </c>
      <c r="CO126" s="18">
        <v>3360.8</v>
      </c>
      <c r="CP126" s="18">
        <v>3219.38709677419</v>
      </c>
      <c r="CQ126" s="18">
        <v>2137.83870967741</v>
      </c>
      <c r="CR126" s="18">
        <v>670.76499999999999</v>
      </c>
      <c r="CS126" s="18">
        <v>393.14354838709602</v>
      </c>
      <c r="CT126" s="18">
        <v>287.45833333333297</v>
      </c>
      <c r="CU126" s="18">
        <v>236.41129032257999</v>
      </c>
      <c r="CV126" s="18">
        <v>292.54193548387002</v>
      </c>
      <c r="CW126" s="18">
        <v>802.07068965517203</v>
      </c>
      <c r="CX126" s="18">
        <v>1587.3709677419299</v>
      </c>
      <c r="CY126" s="18">
        <v>2556.25</v>
      </c>
      <c r="CZ126" s="18">
        <v>3493.4032258064499</v>
      </c>
      <c r="DA126" s="18">
        <v>3231.55</v>
      </c>
      <c r="DB126" s="18">
        <v>1976.8709677419299</v>
      </c>
      <c r="DC126" s="18">
        <v>1283.4516129032199</v>
      </c>
      <c r="DD126" s="18">
        <v>1030.12333333333</v>
      </c>
      <c r="DE126" s="18">
        <v>773.69032258064499</v>
      </c>
      <c r="DF126" s="18">
        <v>614.99166666666599</v>
      </c>
      <c r="DG126" s="18">
        <v>499.27903225806398</v>
      </c>
      <c r="DH126" s="18">
        <v>482.53548387096703</v>
      </c>
      <c r="DI126" s="18">
        <v>577.04464285714198</v>
      </c>
      <c r="DJ126" s="18">
        <v>1350.78548387096</v>
      </c>
      <c r="DK126" s="18">
        <v>2545.63333333333</v>
      </c>
      <c r="DL126" s="18">
        <v>3517.72580645161</v>
      </c>
      <c r="DM126" s="18">
        <v>3686.61666666666</v>
      </c>
      <c r="DN126" s="18">
        <v>3234.5161290322499</v>
      </c>
      <c r="DO126" s="18">
        <v>2676.5</v>
      </c>
      <c r="DP126" s="18">
        <v>2105.3166666666598</v>
      </c>
      <c r="DQ126" s="18">
        <v>1241.2419354838701</v>
      </c>
      <c r="DR126" s="18">
        <v>837.76333333333298</v>
      </c>
      <c r="DS126" s="19">
        <v>650.72166666666601</v>
      </c>
    </row>
    <row r="127" spans="1:123" x14ac:dyDescent="0.25">
      <c r="A127" s="12" t="s">
        <v>95</v>
      </c>
      <c r="B127" s="13">
        <v>3</v>
      </c>
      <c r="C127" s="13" t="str">
        <f t="shared" si="5"/>
        <v>BB_L_16_GW_GW_LS_High_GW_GQ_24_000_3</v>
      </c>
      <c r="D127" s="14">
        <v>10</v>
      </c>
      <c r="E127" s="14">
        <v>10</v>
      </c>
      <c r="F127" s="14">
        <v>10</v>
      </c>
      <c r="G127" s="14">
        <v>10.092833333333299</v>
      </c>
      <c r="H127" s="14">
        <v>23.291129032257999</v>
      </c>
      <c r="I127" s="14">
        <v>307.18999999999897</v>
      </c>
      <c r="J127" s="14">
        <v>561.04838709677404</v>
      </c>
      <c r="K127" s="14">
        <v>658.42419354838705</v>
      </c>
      <c r="L127" s="14">
        <v>716.55333333333294</v>
      </c>
      <c r="M127" s="14">
        <v>735.24677419354805</v>
      </c>
      <c r="N127" s="14">
        <v>732.91166666666595</v>
      </c>
      <c r="O127" s="14">
        <v>726.08870967741905</v>
      </c>
      <c r="P127" s="14">
        <v>717.00967741935403</v>
      </c>
      <c r="Q127" s="14">
        <v>698.68392857142805</v>
      </c>
      <c r="R127" s="14">
        <v>678.03225806451599</v>
      </c>
      <c r="S127" s="14">
        <v>660.30333333333294</v>
      </c>
      <c r="T127" s="14">
        <v>639.25322580645104</v>
      </c>
      <c r="U127" s="14">
        <v>711.16166666666595</v>
      </c>
      <c r="V127" s="14">
        <v>847.31129032258002</v>
      </c>
      <c r="W127" s="14">
        <v>1087.0580645161201</v>
      </c>
      <c r="X127" s="14">
        <v>1228.61666666666</v>
      </c>
      <c r="Y127" s="14">
        <v>1247.9032258064501</v>
      </c>
      <c r="Z127" s="14">
        <v>1224.8</v>
      </c>
      <c r="AA127" s="14">
        <v>1196.1451612903199</v>
      </c>
      <c r="AB127" s="14">
        <v>1170.3225806451601</v>
      </c>
      <c r="AC127" s="14">
        <v>1149.5892857142801</v>
      </c>
      <c r="AD127" s="14">
        <v>1091.83870967741</v>
      </c>
      <c r="AE127" s="14">
        <v>1036.9166666666599</v>
      </c>
      <c r="AF127" s="14">
        <v>974.27419354838696</v>
      </c>
      <c r="AG127" s="14">
        <v>966.10166666666601</v>
      </c>
      <c r="AH127" s="14">
        <v>994.65</v>
      </c>
      <c r="AI127" s="14">
        <v>1072.8225806451601</v>
      </c>
      <c r="AJ127" s="14">
        <v>1190.11666666666</v>
      </c>
      <c r="AK127" s="14">
        <v>1292.1774193548299</v>
      </c>
      <c r="AL127" s="14">
        <v>1340.5166666666601</v>
      </c>
      <c r="AM127" s="14">
        <v>1365.9838709677399</v>
      </c>
      <c r="AN127" s="14">
        <v>1379.6290322580601</v>
      </c>
      <c r="AO127" s="14">
        <v>1384.5</v>
      </c>
      <c r="AP127" s="14">
        <v>1387.69354838709</v>
      </c>
      <c r="AQ127" s="14">
        <v>1401.68333333333</v>
      </c>
      <c r="AR127" s="14">
        <v>1401.9193548387</v>
      </c>
      <c r="AS127" s="14">
        <v>1386.2833333333299</v>
      </c>
      <c r="AT127" s="14">
        <v>1373.03225806451</v>
      </c>
      <c r="AU127" s="14">
        <v>1375.2580645161199</v>
      </c>
      <c r="AV127" s="14">
        <v>1385.36666666666</v>
      </c>
      <c r="AW127" s="14">
        <v>1394.4838709677399</v>
      </c>
      <c r="AX127" s="14">
        <v>1366.11666666666</v>
      </c>
      <c r="AY127" s="14">
        <v>1308.2419354838701</v>
      </c>
      <c r="AZ127" s="14">
        <v>1282.3225806451601</v>
      </c>
      <c r="BA127" s="14">
        <v>1268.3448275861999</v>
      </c>
      <c r="BB127" s="14">
        <v>1249.96774193548</v>
      </c>
      <c r="BC127" s="14">
        <v>1255.55</v>
      </c>
      <c r="BD127" s="14">
        <v>1362.5645161290299</v>
      </c>
      <c r="BE127" s="14">
        <v>1779.5</v>
      </c>
      <c r="BF127" s="14">
        <v>2018.9032258064501</v>
      </c>
      <c r="BG127" s="14">
        <v>2112.8064516129002</v>
      </c>
      <c r="BH127" s="14">
        <v>2086.2666666666601</v>
      </c>
      <c r="BI127" s="14">
        <v>2036.9838709677399</v>
      </c>
      <c r="BJ127" s="14">
        <v>1956.05</v>
      </c>
      <c r="BK127" s="14">
        <v>1874.2580645161199</v>
      </c>
      <c r="BL127" s="14">
        <v>1789.9354838709601</v>
      </c>
      <c r="BM127" s="14">
        <v>1705.4642857142801</v>
      </c>
      <c r="BN127" s="14">
        <v>1634.6451612903199</v>
      </c>
      <c r="BO127" s="14">
        <v>1542.56666666666</v>
      </c>
      <c r="BP127" s="14">
        <v>1455.69354838709</v>
      </c>
      <c r="BQ127" s="14">
        <v>1383.0333333333299</v>
      </c>
      <c r="BR127" s="14">
        <v>1376.0645161290299</v>
      </c>
      <c r="BS127" s="14">
        <v>1413.9516129032199</v>
      </c>
      <c r="BT127" s="14">
        <v>1443.65</v>
      </c>
      <c r="BU127" s="14">
        <v>1487.6774193548299</v>
      </c>
      <c r="BV127" s="14">
        <v>1531.0166666666601</v>
      </c>
      <c r="BW127" s="14">
        <v>1580.0645161290299</v>
      </c>
      <c r="BX127" s="14">
        <v>1598.66129032258</v>
      </c>
      <c r="BY127" s="14">
        <v>1607.75</v>
      </c>
      <c r="BZ127" s="14">
        <v>1609.7096774193501</v>
      </c>
      <c r="CA127" s="14">
        <v>1606.38333333333</v>
      </c>
      <c r="CB127" s="14">
        <v>1625.4838709677399</v>
      </c>
      <c r="CC127" s="14">
        <v>1702.65</v>
      </c>
      <c r="CD127" s="14">
        <v>1812.77419354838</v>
      </c>
      <c r="CE127" s="14">
        <v>1974.9354838709601</v>
      </c>
      <c r="CF127" s="14">
        <v>2115.3333333333298</v>
      </c>
      <c r="CG127" s="14">
        <v>2123.4516129032199</v>
      </c>
      <c r="CH127" s="14">
        <v>2091.0166666666601</v>
      </c>
      <c r="CI127" s="14">
        <v>2039.5161290322501</v>
      </c>
      <c r="CJ127" s="14">
        <v>1991.7096774193501</v>
      </c>
      <c r="CK127" s="14">
        <v>1954.92857142857</v>
      </c>
      <c r="CL127" s="14">
        <v>1875.88709677419</v>
      </c>
      <c r="CM127" s="14">
        <v>1711.9666666666601</v>
      </c>
      <c r="CN127" s="14">
        <v>1618.0161290322501</v>
      </c>
      <c r="CO127" s="14">
        <v>1626.38333333333</v>
      </c>
      <c r="CP127" s="14">
        <v>1700.5645161290299</v>
      </c>
      <c r="CQ127" s="14">
        <v>1881.4354838709601</v>
      </c>
      <c r="CR127" s="14">
        <v>2029.0166666666601</v>
      </c>
      <c r="CS127" s="14">
        <v>1942.4354838709601</v>
      </c>
      <c r="CT127" s="14">
        <v>1868.9166666666599</v>
      </c>
      <c r="CU127" s="14">
        <v>1802.9838709677399</v>
      </c>
      <c r="CV127" s="14">
        <v>1675.35483870967</v>
      </c>
      <c r="CW127" s="14">
        <v>1543.96551724137</v>
      </c>
      <c r="CX127" s="14">
        <v>1423.3225806451601</v>
      </c>
      <c r="CY127" s="14">
        <v>1340</v>
      </c>
      <c r="CZ127" s="14">
        <v>1354.85483870967</v>
      </c>
      <c r="DA127" s="14">
        <v>1722.65</v>
      </c>
      <c r="DB127" s="14">
        <v>2098.6290322580599</v>
      </c>
      <c r="DC127" s="14">
        <v>2221.8064516129002</v>
      </c>
      <c r="DD127" s="14">
        <v>2238.4333333333302</v>
      </c>
      <c r="DE127" s="14">
        <v>2236.1774193548299</v>
      </c>
      <c r="DF127" s="14">
        <v>2209.5500000000002</v>
      </c>
      <c r="DG127" s="14">
        <v>2163.0645161290299</v>
      </c>
      <c r="DH127" s="14">
        <v>2066.5806451612898</v>
      </c>
      <c r="DI127" s="14">
        <v>2025.2142857142801</v>
      </c>
      <c r="DJ127" s="14">
        <v>1882.8225806451601</v>
      </c>
      <c r="DK127" s="14">
        <v>1722.2833333333299</v>
      </c>
      <c r="DL127" s="14">
        <v>1704.0645161290299</v>
      </c>
      <c r="DM127" s="14">
        <v>1811.9</v>
      </c>
      <c r="DN127" s="14">
        <v>1958.4032258064501</v>
      </c>
      <c r="DO127" s="14">
        <v>2069.6290322580599</v>
      </c>
      <c r="DP127" s="14">
        <v>2173.15</v>
      </c>
      <c r="DQ127" s="14">
        <v>2294.2419354838698</v>
      </c>
      <c r="DR127" s="14">
        <v>2299.4333333333302</v>
      </c>
      <c r="DS127" s="15">
        <v>2266.0666666666598</v>
      </c>
    </row>
    <row r="128" spans="1:123" x14ac:dyDescent="0.25">
      <c r="A128" s="24" t="s">
        <v>95</v>
      </c>
      <c r="B128" s="25">
        <v>4</v>
      </c>
      <c r="C128" s="13" t="str">
        <f t="shared" si="5"/>
        <v>BB_L_16_GW_GW_LS_High_GW_GQ_24_000_4</v>
      </c>
      <c r="D128" s="26">
        <v>10</v>
      </c>
      <c r="E128" s="26">
        <v>10.0382758620689</v>
      </c>
      <c r="F128" s="26">
        <v>115.264677419354</v>
      </c>
      <c r="G128" s="26">
        <v>987.43166666666605</v>
      </c>
      <c r="H128" s="26">
        <v>2828.77419354838</v>
      </c>
      <c r="I128" s="26">
        <v>276.77333333333303</v>
      </c>
      <c r="J128" s="26">
        <v>80.445483870967706</v>
      </c>
      <c r="K128" s="26">
        <v>58.371612903225802</v>
      </c>
      <c r="L128" s="26">
        <v>32.271999999999998</v>
      </c>
      <c r="M128" s="26">
        <v>22.525322580645099</v>
      </c>
      <c r="N128" s="26">
        <v>28.106166666666599</v>
      </c>
      <c r="O128" s="26">
        <v>79.380161290322505</v>
      </c>
      <c r="P128" s="26">
        <v>293.30483870967703</v>
      </c>
      <c r="Q128" s="26">
        <v>1410.9214285714199</v>
      </c>
      <c r="R128" s="26">
        <v>2651.3548387096698</v>
      </c>
      <c r="S128" s="26">
        <v>3367.0666666666598</v>
      </c>
      <c r="T128" s="26">
        <v>4190.6774193548299</v>
      </c>
      <c r="U128" s="26">
        <v>2219.8366666666602</v>
      </c>
      <c r="V128" s="26">
        <v>556.11129032257998</v>
      </c>
      <c r="W128" s="26">
        <v>92.811774193548302</v>
      </c>
      <c r="X128" s="26">
        <v>33.180166666666601</v>
      </c>
      <c r="Y128" s="26">
        <v>24.868548387096698</v>
      </c>
      <c r="Z128" s="26">
        <v>30.420166666666599</v>
      </c>
      <c r="AA128" s="26">
        <v>50.310806451612898</v>
      </c>
      <c r="AB128" s="26">
        <v>160.425161290322</v>
      </c>
      <c r="AC128" s="26">
        <v>455.86250000000001</v>
      </c>
      <c r="AD128" s="26">
        <v>2092.0161290322499</v>
      </c>
      <c r="AE128" s="26">
        <v>3366.7333333333299</v>
      </c>
      <c r="AF128" s="26">
        <v>4209.6774193548299</v>
      </c>
      <c r="AG128" s="26">
        <v>2760.2833333333301</v>
      </c>
      <c r="AH128" s="26">
        <v>1747.2580645161199</v>
      </c>
      <c r="AI128" s="26">
        <v>817.44838709677401</v>
      </c>
      <c r="AJ128" s="26">
        <v>252.666666666666</v>
      </c>
      <c r="AK128" s="26">
        <v>109.657419354838</v>
      </c>
      <c r="AL128" s="26">
        <v>78.885999999999896</v>
      </c>
      <c r="AM128" s="26">
        <v>71.706612903225803</v>
      </c>
      <c r="AN128" s="26">
        <v>79.392741935483798</v>
      </c>
      <c r="AO128" s="26">
        <v>93.114821428571403</v>
      </c>
      <c r="AP128" s="26">
        <v>112.158064516129</v>
      </c>
      <c r="AQ128" s="26">
        <v>559.481666666666</v>
      </c>
      <c r="AR128" s="26">
        <v>2858.72580645161</v>
      </c>
      <c r="AS128" s="26">
        <v>2814.5333333333301</v>
      </c>
      <c r="AT128" s="26">
        <v>1111.6806451612899</v>
      </c>
      <c r="AU128" s="26">
        <v>381.59032258064502</v>
      </c>
      <c r="AV128" s="26">
        <v>194.354833333333</v>
      </c>
      <c r="AW128" s="26">
        <v>65.864516129032197</v>
      </c>
      <c r="AX128" s="26">
        <v>1652.3489999999999</v>
      </c>
      <c r="AY128" s="26">
        <v>3397.5161290322499</v>
      </c>
      <c r="AZ128" s="26">
        <v>3704.5</v>
      </c>
      <c r="BA128" s="26">
        <v>3707.8965517241299</v>
      </c>
      <c r="BB128" s="26">
        <v>4084.1451612903202</v>
      </c>
      <c r="BC128" s="26">
        <v>4417.6833333333298</v>
      </c>
      <c r="BD128" s="26">
        <v>3586.7419354838698</v>
      </c>
      <c r="BE128" s="26">
        <v>466.61</v>
      </c>
      <c r="BF128" s="26">
        <v>161.979032258064</v>
      </c>
      <c r="BG128" s="26">
        <v>37.125806451612803</v>
      </c>
      <c r="BH128" s="26">
        <v>44.762333333333302</v>
      </c>
      <c r="BI128" s="26">
        <v>44.279193548387099</v>
      </c>
      <c r="BJ128" s="26">
        <v>27.284666666666599</v>
      </c>
      <c r="BK128" s="26">
        <v>97.460645161290302</v>
      </c>
      <c r="BL128" s="26">
        <v>686.38064516128998</v>
      </c>
      <c r="BM128" s="26">
        <v>1858.7857142857099</v>
      </c>
      <c r="BN128" s="26">
        <v>2808.38709677419</v>
      </c>
      <c r="BO128" s="26">
        <v>3712.8166666666598</v>
      </c>
      <c r="BP128" s="26">
        <v>4082.7580645161202</v>
      </c>
      <c r="BQ128" s="26">
        <v>3445.7333333333299</v>
      </c>
      <c r="BR128" s="26">
        <v>2338.44677419354</v>
      </c>
      <c r="BS128" s="26">
        <v>642.41612903225803</v>
      </c>
      <c r="BT128" s="26">
        <v>455.27166666666602</v>
      </c>
      <c r="BU128" s="26">
        <v>267.043548387096</v>
      </c>
      <c r="BV128" s="26">
        <v>173.05166666666599</v>
      </c>
      <c r="BW128" s="26">
        <v>668.26935483870898</v>
      </c>
      <c r="BX128" s="26">
        <v>1519.5161290322501</v>
      </c>
      <c r="BY128" s="26">
        <v>2484.75</v>
      </c>
      <c r="BZ128" s="26">
        <v>3415.7096774193501</v>
      </c>
      <c r="CA128" s="26">
        <v>4219.5666666666602</v>
      </c>
      <c r="CB128" s="26">
        <v>4358.8870967741896</v>
      </c>
      <c r="CC128" s="26">
        <v>2988.65</v>
      </c>
      <c r="CD128" s="26">
        <v>1299.08064516129</v>
      </c>
      <c r="CE128" s="26">
        <v>301.00129032258002</v>
      </c>
      <c r="CF128" s="26">
        <v>55.726999999999997</v>
      </c>
      <c r="CG128" s="26">
        <v>43.805806451612803</v>
      </c>
      <c r="CH128" s="26">
        <v>33.5311666666666</v>
      </c>
      <c r="CI128" s="26">
        <v>118.32838709677399</v>
      </c>
      <c r="CJ128" s="26">
        <v>516.31451612903197</v>
      </c>
      <c r="CK128" s="26">
        <v>1028.7214285714199</v>
      </c>
      <c r="CL128" s="26">
        <v>2479.8225806451601</v>
      </c>
      <c r="CM128" s="26">
        <v>4155.1333333333296</v>
      </c>
      <c r="CN128" s="26">
        <v>4442.9677419354803</v>
      </c>
      <c r="CO128" s="26">
        <v>2766.8166666666598</v>
      </c>
      <c r="CP128" s="26">
        <v>1337.7580645161199</v>
      </c>
      <c r="CQ128" s="26">
        <v>431.63548387096699</v>
      </c>
      <c r="CR128" s="26">
        <v>66.684333333333299</v>
      </c>
      <c r="CS128" s="26">
        <v>54.011774193548398</v>
      </c>
      <c r="CT128" s="26">
        <v>37.962333333333298</v>
      </c>
      <c r="CU128" s="26">
        <v>86.580645161290306</v>
      </c>
      <c r="CV128" s="26">
        <v>1169.72258064516</v>
      </c>
      <c r="CW128" s="26">
        <v>3008.4482758620602</v>
      </c>
      <c r="CX128" s="26">
        <v>4030.5322580645102</v>
      </c>
      <c r="CY128" s="26">
        <v>4367.3166666666602</v>
      </c>
      <c r="CZ128" s="26">
        <v>4524.3387096774104</v>
      </c>
      <c r="DA128" s="26">
        <v>1601.21333333333</v>
      </c>
      <c r="DB128" s="26">
        <v>178.21258064516101</v>
      </c>
      <c r="DC128" s="26">
        <v>95.454838709677404</v>
      </c>
      <c r="DD128" s="26">
        <v>97.202833333333302</v>
      </c>
      <c r="DE128" s="26">
        <v>60.901935483870901</v>
      </c>
      <c r="DF128" s="26">
        <v>43.152166666666602</v>
      </c>
      <c r="DG128" s="26">
        <v>135.07193548386999</v>
      </c>
      <c r="DH128" s="26">
        <v>1376.7064516129001</v>
      </c>
      <c r="DI128" s="26">
        <v>2006.1428571428501</v>
      </c>
      <c r="DJ128" s="26">
        <v>3673.1129032258</v>
      </c>
      <c r="DK128" s="26">
        <v>4420.6666666666597</v>
      </c>
      <c r="DL128" s="26">
        <v>4410.77419354838</v>
      </c>
      <c r="DM128" s="26">
        <v>2898.0666666666598</v>
      </c>
      <c r="DN128" s="26">
        <v>1047.1209677419299</v>
      </c>
      <c r="DO128" s="26">
        <v>568.39838709677394</v>
      </c>
      <c r="DP128" s="26">
        <v>263.325999999999</v>
      </c>
      <c r="DQ128" s="26">
        <v>56.392741935483798</v>
      </c>
      <c r="DR128" s="26">
        <v>37.08</v>
      </c>
      <c r="DS128" s="27">
        <v>97.991500000000002</v>
      </c>
    </row>
    <row r="129" spans="1:123" x14ac:dyDescent="0.25">
      <c r="A129" s="20" t="s">
        <v>95</v>
      </c>
      <c r="B129" s="21">
        <v>5</v>
      </c>
      <c r="C129" s="13" t="str">
        <f t="shared" si="5"/>
        <v>BB_L_16_GW_GW_LS_High_GW_GQ_24_000_5</v>
      </c>
      <c r="D129" s="22">
        <v>10</v>
      </c>
      <c r="E129" s="22">
        <v>10</v>
      </c>
      <c r="F129" s="22">
        <v>10.441290322580601</v>
      </c>
      <c r="G129" s="22">
        <v>35.302</v>
      </c>
      <c r="H129" s="22">
        <v>684.97741935483805</v>
      </c>
      <c r="I129" s="22">
        <v>1637.81666666666</v>
      </c>
      <c r="J129" s="22">
        <v>919.63387096774102</v>
      </c>
      <c r="K129" s="22">
        <v>605.36612903225796</v>
      </c>
      <c r="L129" s="22">
        <v>387.97333333333302</v>
      </c>
      <c r="M129" s="22">
        <v>262.84354838709601</v>
      </c>
      <c r="N129" s="22">
        <v>220.82833333333301</v>
      </c>
      <c r="O129" s="22">
        <v>183.76612903225799</v>
      </c>
      <c r="P129" s="22">
        <v>163.916129032258</v>
      </c>
      <c r="Q129" s="22">
        <v>191.58928571428501</v>
      </c>
      <c r="R129" s="22">
        <v>304.15322580645102</v>
      </c>
      <c r="S129" s="22">
        <v>573.13999999999896</v>
      </c>
      <c r="T129" s="22">
        <v>1451.3258064516101</v>
      </c>
      <c r="U129" s="22">
        <v>2507.8333333333298</v>
      </c>
      <c r="V129" s="22">
        <v>2526.4193548387002</v>
      </c>
      <c r="W129" s="22">
        <v>1503.8064516129</v>
      </c>
      <c r="X129" s="22">
        <v>740.07333333333304</v>
      </c>
      <c r="Y129" s="22">
        <v>406.95645161290298</v>
      </c>
      <c r="Z129" s="22">
        <v>298.166666666666</v>
      </c>
      <c r="AA129" s="22">
        <v>238.69032258064499</v>
      </c>
      <c r="AB129" s="22">
        <v>201.11451612903201</v>
      </c>
      <c r="AC129" s="22">
        <v>187.898214285714</v>
      </c>
      <c r="AD129" s="22">
        <v>252.285483870967</v>
      </c>
      <c r="AE129" s="22">
        <v>566</v>
      </c>
      <c r="AF129" s="22">
        <v>1375.08387096774</v>
      </c>
      <c r="AG129" s="22">
        <v>2493.0833333333298</v>
      </c>
      <c r="AH129" s="22">
        <v>2782.0645161290299</v>
      </c>
      <c r="AI129" s="22">
        <v>2667.72580645161</v>
      </c>
      <c r="AJ129" s="22">
        <v>2158.2333333333299</v>
      </c>
      <c r="AK129" s="22">
        <v>1597.5645161290299</v>
      </c>
      <c r="AL129" s="22">
        <v>1308.2333333333299</v>
      </c>
      <c r="AM129" s="22">
        <v>1139.03225806451</v>
      </c>
      <c r="AN129" s="22">
        <v>1035.77419354838</v>
      </c>
      <c r="AO129" s="22">
        <v>992.53214285714296</v>
      </c>
      <c r="AP129" s="22">
        <v>959.74677419354805</v>
      </c>
      <c r="AQ129" s="22">
        <v>811.6</v>
      </c>
      <c r="AR129" s="22">
        <v>909.50322580645104</v>
      </c>
      <c r="AS129" s="22">
        <v>1314.63333333333</v>
      </c>
      <c r="AT129" s="22">
        <v>1721.9032258064501</v>
      </c>
      <c r="AU129" s="22">
        <v>1693.16129032258</v>
      </c>
      <c r="AV129" s="22">
        <v>1402.88333333333</v>
      </c>
      <c r="AW129" s="22">
        <v>1043.4806451612901</v>
      </c>
      <c r="AX129" s="22">
        <v>641.26</v>
      </c>
      <c r="AY129" s="22">
        <v>902.98709677419299</v>
      </c>
      <c r="AZ129" s="22">
        <v>1203.66129032258</v>
      </c>
      <c r="BA129" s="22">
        <v>1419.55172413793</v>
      </c>
      <c r="BB129" s="22">
        <v>1961.2096774193501</v>
      </c>
      <c r="BC129" s="22">
        <v>2634.7333333333299</v>
      </c>
      <c r="BD129" s="22">
        <v>3264.4032258064499</v>
      </c>
      <c r="BE129" s="22">
        <v>2998.2</v>
      </c>
      <c r="BF129" s="22">
        <v>1833.9516129032199</v>
      </c>
      <c r="BG129" s="22">
        <v>850.83387096774095</v>
      </c>
      <c r="BH129" s="22">
        <v>591.57000000000005</v>
      </c>
      <c r="BI129" s="22">
        <v>450.95967741935402</v>
      </c>
      <c r="BJ129" s="22">
        <v>323.44</v>
      </c>
      <c r="BK129" s="22">
        <v>250.28225806451599</v>
      </c>
      <c r="BL129" s="22">
        <v>212.48548387096699</v>
      </c>
      <c r="BM129" s="22">
        <v>249.19285714285701</v>
      </c>
      <c r="BN129" s="22">
        <v>403.76129032258001</v>
      </c>
      <c r="BO129" s="22">
        <v>815.28833333333296</v>
      </c>
      <c r="BP129" s="22">
        <v>1481.1451612903199</v>
      </c>
      <c r="BQ129" s="22">
        <v>2338.8166666666598</v>
      </c>
      <c r="BR129" s="22">
        <v>2643.22580645161</v>
      </c>
      <c r="BS129" s="22">
        <v>2628.4838709677401</v>
      </c>
      <c r="BT129" s="22">
        <v>2441.63333333333</v>
      </c>
      <c r="BU129" s="22">
        <v>2111.27419354838</v>
      </c>
      <c r="BV129" s="22">
        <v>1754.5333333333299</v>
      </c>
      <c r="BW129" s="22">
        <v>1301.83870967741</v>
      </c>
      <c r="BX129" s="22">
        <v>1127.8064516129</v>
      </c>
      <c r="BY129" s="22">
        <v>1089.7142857142801</v>
      </c>
      <c r="BZ129" s="22">
        <v>1241.9193548387</v>
      </c>
      <c r="CA129" s="22">
        <v>1878.9833333333299</v>
      </c>
      <c r="CB129" s="22">
        <v>2758.2096774193501</v>
      </c>
      <c r="CC129" s="22">
        <v>3429.7833333333301</v>
      </c>
      <c r="CD129" s="22">
        <v>3351.1290322580599</v>
      </c>
      <c r="CE129" s="22">
        <v>2553.3709677419301</v>
      </c>
      <c r="CF129" s="22">
        <v>1351.11666666666</v>
      </c>
      <c r="CG129" s="22">
        <v>901.07580645161204</v>
      </c>
      <c r="CH129" s="22">
        <v>637.09666666666601</v>
      </c>
      <c r="CI129" s="22">
        <v>479.40322580645102</v>
      </c>
      <c r="CJ129" s="22">
        <v>397.546774193548</v>
      </c>
      <c r="CK129" s="22">
        <v>372.96249999999998</v>
      </c>
      <c r="CL129" s="22">
        <v>472.37096774193498</v>
      </c>
      <c r="CM129" s="22">
        <v>1378.125</v>
      </c>
      <c r="CN129" s="22">
        <v>2391.8709677419301</v>
      </c>
      <c r="CO129" s="22">
        <v>3286.65</v>
      </c>
      <c r="CP129" s="22">
        <v>3392.27419354838</v>
      </c>
      <c r="CQ129" s="22">
        <v>2359.05967741935</v>
      </c>
      <c r="CR129" s="22">
        <v>686.32166666666603</v>
      </c>
      <c r="CS129" s="22">
        <v>407.31129032258002</v>
      </c>
      <c r="CT129" s="22">
        <v>296.80500000000001</v>
      </c>
      <c r="CU129" s="22">
        <v>242.29838709677401</v>
      </c>
      <c r="CV129" s="22">
        <v>206.51129032258001</v>
      </c>
      <c r="CW129" s="22">
        <v>491.406896551724</v>
      </c>
      <c r="CX129" s="22">
        <v>1161.5548387096701</v>
      </c>
      <c r="CY129" s="22">
        <v>2219.7333333333299</v>
      </c>
      <c r="CZ129" s="22">
        <v>3351.6290322580599</v>
      </c>
      <c r="DA129" s="22">
        <v>3386.35</v>
      </c>
      <c r="DB129" s="22">
        <v>2167.1290322580599</v>
      </c>
      <c r="DC129" s="22">
        <v>1393.19354838709</v>
      </c>
      <c r="DD129" s="22">
        <v>1119.09666666666</v>
      </c>
      <c r="DE129" s="22">
        <v>834.70645161290304</v>
      </c>
      <c r="DF129" s="22">
        <v>656.92166666666606</v>
      </c>
      <c r="DG129" s="22">
        <v>522.95322580645097</v>
      </c>
      <c r="DH129" s="22">
        <v>405.35483870967698</v>
      </c>
      <c r="DI129" s="22">
        <v>427.496428571428</v>
      </c>
      <c r="DJ129" s="22">
        <v>1005.07741935483</v>
      </c>
      <c r="DK129" s="22">
        <v>2244.1666666666601</v>
      </c>
      <c r="DL129" s="22">
        <v>3402.1290322580599</v>
      </c>
      <c r="DM129" s="22">
        <v>3783.38333333333</v>
      </c>
      <c r="DN129" s="22">
        <v>3580.7096774193501</v>
      </c>
      <c r="DO129" s="22">
        <v>3080.6290322580599</v>
      </c>
      <c r="DP129" s="22">
        <v>2463.0500000000002</v>
      </c>
      <c r="DQ129" s="22">
        <v>1418.1774193548299</v>
      </c>
      <c r="DR129" s="22">
        <v>922.94</v>
      </c>
      <c r="DS129" s="23">
        <v>695.91499999999996</v>
      </c>
    </row>
    <row r="130" spans="1:123" x14ac:dyDescent="0.25">
      <c r="A130" s="16" t="s">
        <v>95</v>
      </c>
      <c r="B130" s="17">
        <v>6</v>
      </c>
      <c r="C130" s="13" t="str">
        <f t="shared" si="5"/>
        <v>BB_L_16_GW_GW_LS_High_GW_GQ_24_000_6</v>
      </c>
      <c r="D130" s="18">
        <v>10</v>
      </c>
      <c r="E130" s="18">
        <v>10</v>
      </c>
      <c r="F130" s="18">
        <v>10</v>
      </c>
      <c r="G130" s="18">
        <v>10.0078333333333</v>
      </c>
      <c r="H130" s="18">
        <v>14.5532258064516</v>
      </c>
      <c r="I130" s="18">
        <v>228.59399999999999</v>
      </c>
      <c r="J130" s="18">
        <v>495.87741935483803</v>
      </c>
      <c r="K130" s="18">
        <v>625.93709677419304</v>
      </c>
      <c r="L130" s="18">
        <v>712.57500000000005</v>
      </c>
      <c r="M130" s="18">
        <v>750.78548387096703</v>
      </c>
      <c r="N130" s="18">
        <v>756.38999999999896</v>
      </c>
      <c r="O130" s="18">
        <v>754.99193548386995</v>
      </c>
      <c r="P130" s="18">
        <v>748.98709677419299</v>
      </c>
      <c r="Q130" s="18">
        <v>732.76607142857097</v>
      </c>
      <c r="R130" s="18">
        <v>712.19677419354798</v>
      </c>
      <c r="S130" s="18">
        <v>691.19166666666604</v>
      </c>
      <c r="T130" s="18">
        <v>649.19354838709603</v>
      </c>
      <c r="U130" s="18">
        <v>658.618333333333</v>
      </c>
      <c r="V130" s="18">
        <v>749.46129032258</v>
      </c>
      <c r="W130" s="18">
        <v>1005.11451612903</v>
      </c>
      <c r="X130" s="18">
        <v>1210.25</v>
      </c>
      <c r="Y130" s="18">
        <v>1273.4354838709601</v>
      </c>
      <c r="Z130" s="18">
        <v>1273.6666666666599</v>
      </c>
      <c r="AA130" s="18">
        <v>1256.6451612903199</v>
      </c>
      <c r="AB130" s="18">
        <v>1234.3709677419299</v>
      </c>
      <c r="AC130" s="18">
        <v>1215.30357142857</v>
      </c>
      <c r="AD130" s="18">
        <v>1155.4838709677399</v>
      </c>
      <c r="AE130" s="18">
        <v>1094.0833333333301</v>
      </c>
      <c r="AF130" s="18">
        <v>1009.29677419354</v>
      </c>
      <c r="AG130" s="18">
        <v>945.61499999999899</v>
      </c>
      <c r="AH130" s="18">
        <v>944.46612903225798</v>
      </c>
      <c r="AI130" s="18">
        <v>993.50645161290299</v>
      </c>
      <c r="AJ130" s="18">
        <v>1100.06666666666</v>
      </c>
      <c r="AK130" s="18">
        <v>1219.5161290322501</v>
      </c>
      <c r="AL130" s="18">
        <v>1286.4166666666599</v>
      </c>
      <c r="AM130" s="18">
        <v>1326.72580645161</v>
      </c>
      <c r="AN130" s="18">
        <v>1351.27419354838</v>
      </c>
      <c r="AO130" s="18">
        <v>1362.1071428571399</v>
      </c>
      <c r="AP130" s="18">
        <v>1370.3225806451601</v>
      </c>
      <c r="AQ130" s="18">
        <v>1400.9</v>
      </c>
      <c r="AR130" s="18">
        <v>1432.6774193548299</v>
      </c>
      <c r="AS130" s="18">
        <v>1425.1</v>
      </c>
      <c r="AT130" s="18">
        <v>1392.7580645161199</v>
      </c>
      <c r="AU130" s="18">
        <v>1373.83870967741</v>
      </c>
      <c r="AV130" s="18">
        <v>1374.61666666666</v>
      </c>
      <c r="AW130" s="18">
        <v>1381.9516129032199</v>
      </c>
      <c r="AX130" s="18">
        <v>1377.81666666666</v>
      </c>
      <c r="AY130" s="18">
        <v>1337.3064516129</v>
      </c>
      <c r="AZ130" s="18">
        <v>1313.7419354838701</v>
      </c>
      <c r="BA130" s="18">
        <v>1298.2586206896499</v>
      </c>
      <c r="BB130" s="18">
        <v>1265.6290322580601</v>
      </c>
      <c r="BC130" s="18">
        <v>1239.8333333333301</v>
      </c>
      <c r="BD130" s="18">
        <v>1296.46774193548</v>
      </c>
      <c r="BE130" s="18">
        <v>1661.4166666666599</v>
      </c>
      <c r="BF130" s="18">
        <v>1944.8225806451601</v>
      </c>
      <c r="BG130" s="18">
        <v>2130</v>
      </c>
      <c r="BH130" s="18">
        <v>2137</v>
      </c>
      <c r="BI130" s="18">
        <v>2110.3709677419301</v>
      </c>
      <c r="BJ130" s="18">
        <v>2042.81666666666</v>
      </c>
      <c r="BK130" s="18">
        <v>1965.7419354838701</v>
      </c>
      <c r="BL130" s="18">
        <v>1881.7580645161199</v>
      </c>
      <c r="BM130" s="18">
        <v>1795.2857142857099</v>
      </c>
      <c r="BN130" s="18">
        <v>1720.46774193548</v>
      </c>
      <c r="BO130" s="18">
        <v>1619.06666666666</v>
      </c>
      <c r="BP130" s="18">
        <v>1511.9838709677399</v>
      </c>
      <c r="BQ130" s="18">
        <v>1400.06666666666</v>
      </c>
      <c r="BR130" s="18">
        <v>1364.46774193548</v>
      </c>
      <c r="BS130" s="18">
        <v>1359.88709677419</v>
      </c>
      <c r="BT130" s="18">
        <v>1381.06666666666</v>
      </c>
      <c r="BU130" s="18">
        <v>1423.2580645161199</v>
      </c>
      <c r="BV130" s="18">
        <v>1475.4</v>
      </c>
      <c r="BW130" s="18">
        <v>1548.5161290322501</v>
      </c>
      <c r="BX130" s="18">
        <v>1585.2580645161199</v>
      </c>
      <c r="BY130" s="18">
        <v>1610.9107142857099</v>
      </c>
      <c r="BZ130" s="18">
        <v>1628.8225806451601</v>
      </c>
      <c r="CA130" s="18">
        <v>1633.4666666666601</v>
      </c>
      <c r="CB130" s="18">
        <v>1629.0483870967701</v>
      </c>
      <c r="CC130" s="18">
        <v>1658.4833333333299</v>
      </c>
      <c r="CD130" s="18">
        <v>1735.72580645161</v>
      </c>
      <c r="CE130" s="18">
        <v>1892.3064516129</v>
      </c>
      <c r="CF130" s="18">
        <v>2092</v>
      </c>
      <c r="CG130" s="18">
        <v>2142.3548387096698</v>
      </c>
      <c r="CH130" s="18">
        <v>2139.8166666666598</v>
      </c>
      <c r="CI130" s="18">
        <v>2107.9354838709601</v>
      </c>
      <c r="CJ130" s="18">
        <v>2071.5967741935401</v>
      </c>
      <c r="CK130" s="18">
        <v>2039.92857142857</v>
      </c>
      <c r="CL130" s="18">
        <v>1964.85483870967</v>
      </c>
      <c r="CM130" s="18">
        <v>1781.7666666666601</v>
      </c>
      <c r="CN130" s="18">
        <v>1642.3709677419299</v>
      </c>
      <c r="CO130" s="18">
        <v>1576.45</v>
      </c>
      <c r="CP130" s="18">
        <v>1609.6290322580601</v>
      </c>
      <c r="CQ130" s="18">
        <v>1808.35483870967</v>
      </c>
      <c r="CR130" s="18">
        <v>2077.4499999999998</v>
      </c>
      <c r="CS130" s="18">
        <v>2031.1451612903199</v>
      </c>
      <c r="CT130" s="18">
        <v>1968.31666666666</v>
      </c>
      <c r="CU130" s="18">
        <v>1905.1451612903199</v>
      </c>
      <c r="CV130" s="18">
        <v>1775.0645161290299</v>
      </c>
      <c r="CW130" s="18">
        <v>1635.8448275861999</v>
      </c>
      <c r="CX130" s="18">
        <v>1495.88709677419</v>
      </c>
      <c r="CY130" s="18">
        <v>1363.9666666666601</v>
      </c>
      <c r="CZ130" s="18">
        <v>1298.8064516129</v>
      </c>
      <c r="DA130" s="18">
        <v>1616.2333333333299</v>
      </c>
      <c r="DB130" s="18">
        <v>2036.5967741935401</v>
      </c>
      <c r="DC130" s="18">
        <v>2219.1129032258</v>
      </c>
      <c r="DD130" s="18">
        <v>2270.5333333333301</v>
      </c>
      <c r="DE130" s="18">
        <v>2297.8225806451601</v>
      </c>
      <c r="DF130" s="18">
        <v>2288.9666666666599</v>
      </c>
      <c r="DG130" s="18">
        <v>2253.7580645161202</v>
      </c>
      <c r="DH130" s="18">
        <v>2164.83870967741</v>
      </c>
      <c r="DI130" s="18">
        <v>2121.6785714285702</v>
      </c>
      <c r="DJ130" s="18">
        <v>1970.1451612903199</v>
      </c>
      <c r="DK130" s="18">
        <v>1767.4666666666601</v>
      </c>
      <c r="DL130" s="18">
        <v>1667.1451612903199</v>
      </c>
      <c r="DM130" s="18">
        <v>1723.35</v>
      </c>
      <c r="DN130" s="18">
        <v>1849.2419354838701</v>
      </c>
      <c r="DO130" s="18">
        <v>1965.3225806451601</v>
      </c>
      <c r="DP130" s="18">
        <v>2092.7333333333299</v>
      </c>
      <c r="DQ130" s="18">
        <v>2284.6935483870898</v>
      </c>
      <c r="DR130" s="18">
        <v>2338.6999999999998</v>
      </c>
      <c r="DS130" s="19">
        <v>2331.0166666666601</v>
      </c>
    </row>
    <row r="131" spans="1:123" x14ac:dyDescent="0.25">
      <c r="A131" s="12" t="s">
        <v>95</v>
      </c>
      <c r="B131" s="13">
        <v>7</v>
      </c>
      <c r="C131" s="13" t="str">
        <f t="shared" si="5"/>
        <v>BB_L_16_GW_GW_LS_High_GW_GQ_24_000_7</v>
      </c>
      <c r="D131" s="14">
        <v>10</v>
      </c>
      <c r="E131" s="14">
        <v>10</v>
      </c>
      <c r="F131" s="14">
        <v>10</v>
      </c>
      <c r="G131" s="14">
        <v>11.8191666666666</v>
      </c>
      <c r="H131" s="14">
        <v>562.40580645161299</v>
      </c>
      <c r="I131" s="14">
        <v>1439.7149999999999</v>
      </c>
      <c r="J131" s="14">
        <v>466.73548387096702</v>
      </c>
      <c r="K131" s="14">
        <v>305.06935483870899</v>
      </c>
      <c r="L131" s="14">
        <v>226.74666666666599</v>
      </c>
      <c r="M131" s="14">
        <v>176.87419354838701</v>
      </c>
      <c r="N131" s="14">
        <v>155.361666666666</v>
      </c>
      <c r="O131" s="14">
        <v>132.96129032258</v>
      </c>
      <c r="P131" s="14">
        <v>117.893548387096</v>
      </c>
      <c r="Q131" s="14">
        <v>103.632142857142</v>
      </c>
      <c r="R131" s="14">
        <v>110.067741935483</v>
      </c>
      <c r="S131" s="14">
        <v>226.23500000000001</v>
      </c>
      <c r="T131" s="14">
        <v>1015.39838709677</v>
      </c>
      <c r="U131" s="14">
        <v>2752.7166666666599</v>
      </c>
      <c r="V131" s="14">
        <v>3166.1451612903202</v>
      </c>
      <c r="W131" s="14">
        <v>1376.9741935483801</v>
      </c>
      <c r="X131" s="14">
        <v>383.00333333333299</v>
      </c>
      <c r="Y131" s="14">
        <v>166.45</v>
      </c>
      <c r="Z131" s="14">
        <v>139.05499999999901</v>
      </c>
      <c r="AA131" s="14">
        <v>132.51935483870901</v>
      </c>
      <c r="AB131" s="14">
        <v>130.988709677419</v>
      </c>
      <c r="AC131" s="14">
        <v>132.24285714285699</v>
      </c>
      <c r="AD131" s="14">
        <v>146.65161290322499</v>
      </c>
      <c r="AE131" s="14">
        <v>258.34833333333302</v>
      </c>
      <c r="AF131" s="14">
        <v>923.57741935483796</v>
      </c>
      <c r="AG131" s="14">
        <v>2582.7666666666601</v>
      </c>
      <c r="AH131" s="14">
        <v>3147.6129032258</v>
      </c>
      <c r="AI131" s="14">
        <v>3242.77419354838</v>
      </c>
      <c r="AJ131" s="14">
        <v>2596.5166666666601</v>
      </c>
      <c r="AK131" s="14">
        <v>1674.0161290322501</v>
      </c>
      <c r="AL131" s="14">
        <v>1209.31666666666</v>
      </c>
      <c r="AM131" s="14">
        <v>960.37419354838698</v>
      </c>
      <c r="AN131" s="14">
        <v>821.30967741935399</v>
      </c>
      <c r="AO131" s="14">
        <v>766.08571428571395</v>
      </c>
      <c r="AP131" s="14">
        <v>726.58709677419301</v>
      </c>
      <c r="AQ131" s="14">
        <v>554.97833333333301</v>
      </c>
      <c r="AR131" s="14">
        <v>473.027419354838</v>
      </c>
      <c r="AS131" s="14">
        <v>827.77</v>
      </c>
      <c r="AT131" s="14">
        <v>1948.3709677419299</v>
      </c>
      <c r="AU131" s="14">
        <v>2360.4677419354798</v>
      </c>
      <c r="AV131" s="14">
        <v>1851.38333333333</v>
      </c>
      <c r="AW131" s="14">
        <v>1126.83870967741</v>
      </c>
      <c r="AX131" s="14">
        <v>428.62833333333299</v>
      </c>
      <c r="AY131" s="14">
        <v>717.85645161290302</v>
      </c>
      <c r="AZ131" s="14">
        <v>1047.22258064516</v>
      </c>
      <c r="BA131" s="14">
        <v>1213.8448275861999</v>
      </c>
      <c r="BB131" s="14">
        <v>1688.3709677419299</v>
      </c>
      <c r="BC131" s="14">
        <v>2295.2166666666599</v>
      </c>
      <c r="BD131" s="14">
        <v>3105.5806451612898</v>
      </c>
      <c r="BE131" s="14">
        <v>2628.2666666666601</v>
      </c>
      <c r="BF131" s="14">
        <v>1250.3612903225801</v>
      </c>
      <c r="BG131" s="14">
        <v>587.01774193548295</v>
      </c>
      <c r="BH131" s="14">
        <v>423.72166666666601</v>
      </c>
      <c r="BI131" s="14">
        <v>328.21290322580597</v>
      </c>
      <c r="BJ131" s="14">
        <v>257.70166666666597</v>
      </c>
      <c r="BK131" s="14">
        <v>243.75322580645101</v>
      </c>
      <c r="BL131" s="14">
        <v>235.22580645161199</v>
      </c>
      <c r="BM131" s="14">
        <v>224.625</v>
      </c>
      <c r="BN131" s="14">
        <v>241.86290322580601</v>
      </c>
      <c r="BO131" s="14">
        <v>423.784999999999</v>
      </c>
      <c r="BP131" s="14">
        <v>1042.19032258064</v>
      </c>
      <c r="BQ131" s="14">
        <v>2147.9</v>
      </c>
      <c r="BR131" s="14">
        <v>2754.27419354838</v>
      </c>
      <c r="BS131" s="14">
        <v>3269.1129032258</v>
      </c>
      <c r="BT131" s="14">
        <v>3110.65</v>
      </c>
      <c r="BU131" s="14">
        <v>2639.8709677419301</v>
      </c>
      <c r="BV131" s="14">
        <v>2030.3</v>
      </c>
      <c r="BW131" s="14">
        <v>1244.22580645161</v>
      </c>
      <c r="BX131" s="14">
        <v>906.46451612903195</v>
      </c>
      <c r="BY131" s="14">
        <v>693.07321428571402</v>
      </c>
      <c r="BZ131" s="14">
        <v>636.54032258064501</v>
      </c>
      <c r="CA131" s="14">
        <v>1239.0816666666601</v>
      </c>
      <c r="CB131" s="14">
        <v>2576.6451612903202</v>
      </c>
      <c r="CC131" s="14">
        <v>3669.65</v>
      </c>
      <c r="CD131" s="14">
        <v>3817.5161290322499</v>
      </c>
      <c r="CE131" s="14">
        <v>2958.5483870967701</v>
      </c>
      <c r="CF131" s="14">
        <v>1084.1666666666599</v>
      </c>
      <c r="CG131" s="14">
        <v>539.99032258064506</v>
      </c>
      <c r="CH131" s="14">
        <v>313.57333333333298</v>
      </c>
      <c r="CI131" s="14">
        <v>244.89354838709599</v>
      </c>
      <c r="CJ131" s="14">
        <v>228.30806451612901</v>
      </c>
      <c r="CK131" s="14">
        <v>227.25357142857101</v>
      </c>
      <c r="CL131" s="14">
        <v>255.09677419354799</v>
      </c>
      <c r="CM131" s="14">
        <v>960.55</v>
      </c>
      <c r="CN131" s="14">
        <v>2325.3709677419301</v>
      </c>
      <c r="CO131" s="14">
        <v>3486.2666666666601</v>
      </c>
      <c r="CP131" s="14">
        <v>3632.0967741935401</v>
      </c>
      <c r="CQ131" s="14">
        <v>2257.3661290322498</v>
      </c>
      <c r="CR131" s="14">
        <v>235.98999999999899</v>
      </c>
      <c r="CS131" s="14">
        <v>152.037096774193</v>
      </c>
      <c r="CT131" s="14">
        <v>173.88999999999899</v>
      </c>
      <c r="CU131" s="14">
        <v>203.63064516129</v>
      </c>
      <c r="CV131" s="14">
        <v>222.88387096774099</v>
      </c>
      <c r="CW131" s="14">
        <v>293.06034482758599</v>
      </c>
      <c r="CX131" s="14">
        <v>699.18064516129004</v>
      </c>
      <c r="CY131" s="14">
        <v>1894.0250000000001</v>
      </c>
      <c r="CZ131" s="14">
        <v>3383.4032258064499</v>
      </c>
      <c r="DA131" s="14">
        <v>2887.45</v>
      </c>
      <c r="DB131" s="14">
        <v>1220.14354838709</v>
      </c>
      <c r="DC131" s="14">
        <v>600.90322580645102</v>
      </c>
      <c r="DD131" s="14">
        <v>484.68166666666599</v>
      </c>
      <c r="DE131" s="14">
        <v>371.38387096774198</v>
      </c>
      <c r="DF131" s="14">
        <v>310.72666666666601</v>
      </c>
      <c r="DG131" s="14">
        <v>269.03064516129001</v>
      </c>
      <c r="DH131" s="14">
        <v>210.48064516129</v>
      </c>
      <c r="DI131" s="14">
        <v>196.71785714285701</v>
      </c>
      <c r="DJ131" s="14">
        <v>565.05967741935399</v>
      </c>
      <c r="DK131" s="14">
        <v>2150.4499999999998</v>
      </c>
      <c r="DL131" s="14">
        <v>3626.88709677419</v>
      </c>
      <c r="DM131" s="14">
        <v>3893.05</v>
      </c>
      <c r="DN131" s="14">
        <v>3813.2580645161202</v>
      </c>
      <c r="DO131" s="14">
        <v>3367.27419354838</v>
      </c>
      <c r="DP131" s="14">
        <v>2598.11666666666</v>
      </c>
      <c r="DQ131" s="14">
        <v>1107.60967741935</v>
      </c>
      <c r="DR131" s="14">
        <v>532.86</v>
      </c>
      <c r="DS131" s="15">
        <v>333.95833333333297</v>
      </c>
    </row>
    <row r="132" spans="1:123" x14ac:dyDescent="0.25">
      <c r="A132" s="16" t="s">
        <v>95</v>
      </c>
      <c r="B132" s="17">
        <v>8</v>
      </c>
      <c r="C132" s="13" t="str">
        <f t="shared" si="5"/>
        <v>BB_L_16_GW_GW_LS_High_GW_GQ_24_000_8</v>
      </c>
      <c r="D132" s="18">
        <v>10</v>
      </c>
      <c r="E132" s="18">
        <v>10</v>
      </c>
      <c r="F132" s="18">
        <v>10</v>
      </c>
      <c r="G132" s="18">
        <v>10.0848333333333</v>
      </c>
      <c r="H132" s="18">
        <v>89.085483870967707</v>
      </c>
      <c r="I132" s="18">
        <v>1415.655</v>
      </c>
      <c r="J132" s="18">
        <v>1341.85483870967</v>
      </c>
      <c r="K132" s="18">
        <v>1047.8225806451601</v>
      </c>
      <c r="L132" s="18">
        <v>777.30499999999995</v>
      </c>
      <c r="M132" s="18">
        <v>588.072580645161</v>
      </c>
      <c r="N132" s="18">
        <v>517.19000000000005</v>
      </c>
      <c r="O132" s="18">
        <v>448.92258064516102</v>
      </c>
      <c r="P132" s="18">
        <v>402.97580645161202</v>
      </c>
      <c r="Q132" s="18">
        <v>342.21607142857101</v>
      </c>
      <c r="R132" s="18">
        <v>287.777419354838</v>
      </c>
      <c r="S132" s="18">
        <v>266.41166666666601</v>
      </c>
      <c r="T132" s="18">
        <v>359.87419354838698</v>
      </c>
      <c r="U132" s="18">
        <v>1166.595</v>
      </c>
      <c r="V132" s="18">
        <v>2051.9516129032199</v>
      </c>
      <c r="W132" s="18">
        <v>2252.2096774193501</v>
      </c>
      <c r="X132" s="18">
        <v>1498.3</v>
      </c>
      <c r="Y132" s="18">
        <v>934.33548387096698</v>
      </c>
      <c r="Z132" s="18">
        <v>719.53</v>
      </c>
      <c r="AA132" s="18">
        <v>596.06935483870905</v>
      </c>
      <c r="AB132" s="18">
        <v>514.84838709677399</v>
      </c>
      <c r="AC132" s="18">
        <v>471.92857142857099</v>
      </c>
      <c r="AD132" s="18">
        <v>379.67903225806401</v>
      </c>
      <c r="AE132" s="18">
        <v>328.243333333333</v>
      </c>
      <c r="AF132" s="18">
        <v>384.12258064516101</v>
      </c>
      <c r="AG132" s="18">
        <v>988.18833333333305</v>
      </c>
      <c r="AH132" s="18">
        <v>1422.4838709677399</v>
      </c>
      <c r="AI132" s="18">
        <v>1992.22580645161</v>
      </c>
      <c r="AJ132" s="18">
        <v>2434.6666666666601</v>
      </c>
      <c r="AK132" s="18">
        <v>2398.72580645161</v>
      </c>
      <c r="AL132" s="18">
        <v>2235.65</v>
      </c>
      <c r="AM132" s="18">
        <v>2083.27419354838</v>
      </c>
      <c r="AN132" s="18">
        <v>1968.4516129032199</v>
      </c>
      <c r="AO132" s="18">
        <v>1912.2142857142801</v>
      </c>
      <c r="AP132" s="18">
        <v>1867.5</v>
      </c>
      <c r="AQ132" s="18">
        <v>1655.4166666666599</v>
      </c>
      <c r="AR132" s="18">
        <v>1150.4064516128999</v>
      </c>
      <c r="AS132" s="18">
        <v>918.55166666666605</v>
      </c>
      <c r="AT132" s="18">
        <v>1083.3612903225801</v>
      </c>
      <c r="AU132" s="18">
        <v>1408.1129032258</v>
      </c>
      <c r="AV132" s="18">
        <v>1592.7</v>
      </c>
      <c r="AW132" s="18">
        <v>1638.9516129032199</v>
      </c>
      <c r="AX132" s="18">
        <v>1136.02833333333</v>
      </c>
      <c r="AY132" s="18">
        <v>788.34516129032204</v>
      </c>
      <c r="AZ132" s="18">
        <v>748.34354838709601</v>
      </c>
      <c r="BA132" s="18">
        <v>761.87241379310296</v>
      </c>
      <c r="BB132" s="18">
        <v>916.90967741935401</v>
      </c>
      <c r="BC132" s="18">
        <v>1286.3499999999999</v>
      </c>
      <c r="BD132" s="18">
        <v>2027.4193548387</v>
      </c>
      <c r="BE132" s="18">
        <v>3284.6</v>
      </c>
      <c r="BF132" s="18">
        <v>2829.2096774193501</v>
      </c>
      <c r="BG132" s="18">
        <v>1759.7580645161199</v>
      </c>
      <c r="BH132" s="18">
        <v>1362.9</v>
      </c>
      <c r="BI132" s="18">
        <v>1115.65806451612</v>
      </c>
      <c r="BJ132" s="18">
        <v>861.993333333333</v>
      </c>
      <c r="BK132" s="18">
        <v>703.50483870967696</v>
      </c>
      <c r="BL132" s="18">
        <v>585.73870967741902</v>
      </c>
      <c r="BM132" s="18">
        <v>496.26071428571402</v>
      </c>
      <c r="BN132" s="18">
        <v>439.93064516128999</v>
      </c>
      <c r="BO132" s="18">
        <v>399.54333333333301</v>
      </c>
      <c r="BP132" s="18">
        <v>483.08064516129002</v>
      </c>
      <c r="BQ132" s="18">
        <v>832.21666666666601</v>
      </c>
      <c r="BR132" s="18">
        <v>1211.7661290322501</v>
      </c>
      <c r="BS132" s="18">
        <v>2017.8064516129</v>
      </c>
      <c r="BT132" s="18">
        <v>2254.6833333333302</v>
      </c>
      <c r="BU132" s="18">
        <v>2440.6451612903202</v>
      </c>
      <c r="BV132" s="18">
        <v>2451.4499999999998</v>
      </c>
      <c r="BW132" s="18">
        <v>2238.9838709677401</v>
      </c>
      <c r="BX132" s="18">
        <v>2023.58064516129</v>
      </c>
      <c r="BY132" s="18">
        <v>1796.4642857142801</v>
      </c>
      <c r="BZ132" s="18">
        <v>1537.4516129032199</v>
      </c>
      <c r="CA132" s="18">
        <v>1287.0833333333301</v>
      </c>
      <c r="CB132" s="18">
        <v>1505.2096774193501</v>
      </c>
      <c r="CC132" s="18">
        <v>2221.65</v>
      </c>
      <c r="CD132" s="18">
        <v>2806.5967741935401</v>
      </c>
      <c r="CE132" s="18">
        <v>3174.6774193548299</v>
      </c>
      <c r="CF132" s="18">
        <v>2560.6999999999998</v>
      </c>
      <c r="CG132" s="18">
        <v>1963.2580645161199</v>
      </c>
      <c r="CH132" s="18">
        <v>1499.8333333333301</v>
      </c>
      <c r="CI132" s="18">
        <v>1193.53225806451</v>
      </c>
      <c r="CJ132" s="18">
        <v>1004.5</v>
      </c>
      <c r="CK132" s="18">
        <v>900.11785714285702</v>
      </c>
      <c r="CL132" s="18">
        <v>740.35806451612905</v>
      </c>
      <c r="CM132" s="18">
        <v>621.83333333333303</v>
      </c>
      <c r="CN132" s="18">
        <v>946.13225806451601</v>
      </c>
      <c r="CO132" s="18">
        <v>1961.6666666666599</v>
      </c>
      <c r="CP132" s="18">
        <v>2641.6935483870898</v>
      </c>
      <c r="CQ132" s="18">
        <v>2667.8225806451601</v>
      </c>
      <c r="CR132" s="18">
        <v>1402.1666666666599</v>
      </c>
      <c r="CS132" s="18">
        <v>922.34354838709601</v>
      </c>
      <c r="CT132" s="18">
        <v>710.48333333333301</v>
      </c>
      <c r="CU132" s="18">
        <v>613.98709677419299</v>
      </c>
      <c r="CV132" s="18">
        <v>483.87096774193498</v>
      </c>
      <c r="CW132" s="18">
        <v>398.04137931034398</v>
      </c>
      <c r="CX132" s="18">
        <v>388.83387096774101</v>
      </c>
      <c r="CY132" s="18">
        <v>791.34833333333302</v>
      </c>
      <c r="CZ132" s="18">
        <v>1856.66129032258</v>
      </c>
      <c r="DA132" s="18">
        <v>3130.88333333333</v>
      </c>
      <c r="DB132" s="18">
        <v>3025.2096774193501</v>
      </c>
      <c r="DC132" s="18">
        <v>2374.72580645161</v>
      </c>
      <c r="DD132" s="18">
        <v>2049.6833333333302</v>
      </c>
      <c r="DE132" s="18">
        <v>1674.03225806451</v>
      </c>
      <c r="DF132" s="18">
        <v>1410.4166666666599</v>
      </c>
      <c r="DG132" s="18">
        <v>1193.83870967741</v>
      </c>
      <c r="DH132" s="18">
        <v>910.119354838709</v>
      </c>
      <c r="DI132" s="18">
        <v>824.15892857142796</v>
      </c>
      <c r="DJ132" s="18">
        <v>674.14838709677394</v>
      </c>
      <c r="DK132" s="18">
        <v>915.04333333333295</v>
      </c>
      <c r="DL132" s="18">
        <v>2067.0645161290299</v>
      </c>
      <c r="DM132" s="18">
        <v>2900.7833333333301</v>
      </c>
      <c r="DN132" s="18">
        <v>3412.9677419354798</v>
      </c>
      <c r="DO132" s="18">
        <v>3552.16129032258</v>
      </c>
      <c r="DP132" s="18">
        <v>3476.88333333333</v>
      </c>
      <c r="DQ132" s="18">
        <v>2751.9354838709601</v>
      </c>
      <c r="DR132" s="18">
        <v>2065.35</v>
      </c>
      <c r="DS132" s="19">
        <v>1660.3</v>
      </c>
    </row>
    <row r="133" spans="1:123" x14ac:dyDescent="0.25">
      <c r="A133" s="12" t="s">
        <v>95</v>
      </c>
      <c r="B133" s="13">
        <v>9</v>
      </c>
      <c r="C133" s="13" t="str">
        <f t="shared" si="5"/>
        <v>BB_L_16_GW_GW_LS_High_GW_GQ_24_000_9</v>
      </c>
      <c r="D133" s="14">
        <v>10</v>
      </c>
      <c r="E133" s="14">
        <v>10</v>
      </c>
      <c r="F133" s="14">
        <v>10</v>
      </c>
      <c r="G133" s="14">
        <v>10</v>
      </c>
      <c r="H133" s="14">
        <v>10.8379032258064</v>
      </c>
      <c r="I133" s="14">
        <v>151.21549999999999</v>
      </c>
      <c r="J133" s="14">
        <v>397.18870967741901</v>
      </c>
      <c r="K133" s="14">
        <v>529.12580645161199</v>
      </c>
      <c r="L133" s="14">
        <v>623.60333333333301</v>
      </c>
      <c r="M133" s="14">
        <v>671.61612903225796</v>
      </c>
      <c r="N133" s="14">
        <v>681.93</v>
      </c>
      <c r="O133" s="14">
        <v>687.00967741935403</v>
      </c>
      <c r="P133" s="14">
        <v>686.54193548387002</v>
      </c>
      <c r="Q133" s="14">
        <v>679.22321428571399</v>
      </c>
      <c r="R133" s="14">
        <v>667.70161290322505</v>
      </c>
      <c r="S133" s="14">
        <v>653.65999999999894</v>
      </c>
      <c r="T133" s="14">
        <v>617.98709677419299</v>
      </c>
      <c r="U133" s="14">
        <v>595.40333333333297</v>
      </c>
      <c r="V133" s="14">
        <v>642.56129032258002</v>
      </c>
      <c r="W133" s="14">
        <v>883.20483870967701</v>
      </c>
      <c r="X133" s="14">
        <v>1127.8499999999999</v>
      </c>
      <c r="Y133" s="14">
        <v>1219.6774193548299</v>
      </c>
      <c r="Z133" s="14">
        <v>1228</v>
      </c>
      <c r="AA133" s="14">
        <v>1218.66129032258</v>
      </c>
      <c r="AB133" s="14">
        <v>1203.3064516129</v>
      </c>
      <c r="AC133" s="14">
        <v>1189.5892857142801</v>
      </c>
      <c r="AD133" s="14">
        <v>1144.5645161290299</v>
      </c>
      <c r="AE133" s="14">
        <v>1095.55</v>
      </c>
      <c r="AF133" s="14">
        <v>1020.22741935483</v>
      </c>
      <c r="AG133" s="14">
        <v>936.19333333333304</v>
      </c>
      <c r="AH133" s="14">
        <v>914.08709677419301</v>
      </c>
      <c r="AI133" s="14">
        <v>930.84354838709601</v>
      </c>
      <c r="AJ133" s="14">
        <v>1008.78166666666</v>
      </c>
      <c r="AK133" s="14">
        <v>1125.69354838709</v>
      </c>
      <c r="AL133" s="14">
        <v>1200.4833333333299</v>
      </c>
      <c r="AM133" s="14">
        <v>1249.0967741935401</v>
      </c>
      <c r="AN133" s="14">
        <v>1280.2580645161199</v>
      </c>
      <c r="AO133" s="14">
        <v>1294.9107142857099</v>
      </c>
      <c r="AP133" s="14">
        <v>1306.1290322580601</v>
      </c>
      <c r="AQ133" s="14">
        <v>1348.2833333333299</v>
      </c>
      <c r="AR133" s="14">
        <v>1406.96774193548</v>
      </c>
      <c r="AS133" s="14">
        <v>1412.68333333333</v>
      </c>
      <c r="AT133" s="14">
        <v>1374.4838709677399</v>
      </c>
      <c r="AU133" s="14">
        <v>1340.96774193548</v>
      </c>
      <c r="AV133" s="14">
        <v>1333.7666666666601</v>
      </c>
      <c r="AW133" s="14">
        <v>1341.35483870967</v>
      </c>
      <c r="AX133" s="14">
        <v>1370.9</v>
      </c>
      <c r="AY133" s="14">
        <v>1354.3064516129</v>
      </c>
      <c r="AZ133" s="14">
        <v>1335.4354838709601</v>
      </c>
      <c r="BA133" s="14">
        <v>1322.01724137931</v>
      </c>
      <c r="BB133" s="14">
        <v>1285.3709677419299</v>
      </c>
      <c r="BC133" s="14">
        <v>1242.18333333333</v>
      </c>
      <c r="BD133" s="14">
        <v>1254.69354838709</v>
      </c>
      <c r="BE133" s="14">
        <v>1544.06666666666</v>
      </c>
      <c r="BF133" s="14">
        <v>1827.96774193548</v>
      </c>
      <c r="BG133" s="14">
        <v>2052.38709677419</v>
      </c>
      <c r="BH133" s="14">
        <v>2079.3000000000002</v>
      </c>
      <c r="BI133" s="14">
        <v>2065.2419354838698</v>
      </c>
      <c r="BJ133" s="14">
        <v>2017.63333333333</v>
      </c>
      <c r="BK133" s="14">
        <v>1958</v>
      </c>
      <c r="BL133" s="14">
        <v>1891.0645161290299</v>
      </c>
      <c r="BM133" s="14">
        <v>1820</v>
      </c>
      <c r="BN133" s="14">
        <v>1757.3709677419299</v>
      </c>
      <c r="BO133" s="14">
        <v>1669.7833333333299</v>
      </c>
      <c r="BP133" s="14">
        <v>1569.35483870967</v>
      </c>
      <c r="BQ133" s="14">
        <v>1448.1</v>
      </c>
      <c r="BR133" s="14">
        <v>1395.2419354838701</v>
      </c>
      <c r="BS133" s="14">
        <v>1348.19354838709</v>
      </c>
      <c r="BT133" s="14">
        <v>1354.65</v>
      </c>
      <c r="BU133" s="14">
        <v>1384.0967741935401</v>
      </c>
      <c r="BV133" s="14">
        <v>1432.88333333333</v>
      </c>
      <c r="BW133" s="14">
        <v>1515.53225806451</v>
      </c>
      <c r="BX133" s="14">
        <v>1563.5</v>
      </c>
      <c r="BY133" s="14">
        <v>1601.1607142857099</v>
      </c>
      <c r="BZ133" s="14">
        <v>1632.4516129032199</v>
      </c>
      <c r="CA133" s="14">
        <v>1647.3</v>
      </c>
      <c r="CB133" s="14">
        <v>1624.6451612903199</v>
      </c>
      <c r="CC133" s="14">
        <v>1608.55</v>
      </c>
      <c r="CD133" s="14">
        <v>1649.9516129032199</v>
      </c>
      <c r="CE133" s="14">
        <v>1784.2419354838701</v>
      </c>
      <c r="CF133" s="14">
        <v>2020.7666666666601</v>
      </c>
      <c r="CG133" s="14">
        <v>2105.9193548387002</v>
      </c>
      <c r="CH133" s="14">
        <v>2129.6999999999998</v>
      </c>
      <c r="CI133" s="14">
        <v>2114.6129032258</v>
      </c>
      <c r="CJ133" s="14">
        <v>2088.5645161290299</v>
      </c>
      <c r="CK133" s="14">
        <v>2063.9107142857101</v>
      </c>
      <c r="CL133" s="14">
        <v>2002.6451612903199</v>
      </c>
      <c r="CM133" s="14">
        <v>1838.0166666666601</v>
      </c>
      <c r="CN133" s="14">
        <v>1689.69354838709</v>
      </c>
      <c r="CO133" s="14">
        <v>1576.95</v>
      </c>
      <c r="CP133" s="14">
        <v>1572.9516129032199</v>
      </c>
      <c r="CQ133" s="14">
        <v>1752.5967741935401</v>
      </c>
      <c r="CR133" s="14">
        <v>2057.6833333333302</v>
      </c>
      <c r="CS133" s="14">
        <v>2028.3709677419299</v>
      </c>
      <c r="CT133" s="14">
        <v>1975.93333333333</v>
      </c>
      <c r="CU133" s="14">
        <v>1923.6774193548299</v>
      </c>
      <c r="CV133" s="14">
        <v>1813.9032258064501</v>
      </c>
      <c r="CW133" s="14">
        <v>1693.8965517241299</v>
      </c>
      <c r="CX133" s="14">
        <v>1566.9354838709601</v>
      </c>
      <c r="CY133" s="14">
        <v>1426.35</v>
      </c>
      <c r="CZ133" s="14">
        <v>1307.03225806451</v>
      </c>
      <c r="DA133" s="14">
        <v>1551.5833333333301</v>
      </c>
      <c r="DB133" s="14">
        <v>1948.1774193548299</v>
      </c>
      <c r="DC133" s="14">
        <v>2142.2580645161202</v>
      </c>
      <c r="DD133" s="14">
        <v>2200.4</v>
      </c>
      <c r="DE133" s="14">
        <v>2243.0322580645102</v>
      </c>
      <c r="DF133" s="14">
        <v>2249.2333333333299</v>
      </c>
      <c r="DG133" s="14">
        <v>2230.3709677419301</v>
      </c>
      <c r="DH133" s="14">
        <v>2166.4032258064499</v>
      </c>
      <c r="DI133" s="14">
        <v>2132.8571428571399</v>
      </c>
      <c r="DJ133" s="14">
        <v>2004.5645161290299</v>
      </c>
      <c r="DK133" s="14">
        <v>1806.3</v>
      </c>
      <c r="DL133" s="14">
        <v>1663.4032258064501</v>
      </c>
      <c r="DM133" s="14">
        <v>1679.7166666666601</v>
      </c>
      <c r="DN133" s="14">
        <v>1778.8709677419299</v>
      </c>
      <c r="DO133" s="14">
        <v>1883.7419354838701</v>
      </c>
      <c r="DP133" s="14">
        <v>2009.75</v>
      </c>
      <c r="DQ133" s="14">
        <v>2234.0161290322499</v>
      </c>
      <c r="DR133" s="14">
        <v>2323.4</v>
      </c>
      <c r="DS133" s="15">
        <v>2337.4</v>
      </c>
    </row>
    <row r="134" spans="1:123" x14ac:dyDescent="0.25">
      <c r="A134" s="16" t="s">
        <v>95</v>
      </c>
      <c r="B134" s="17">
        <v>10</v>
      </c>
      <c r="C134" s="13" t="str">
        <f t="shared" ref="C134:C197" si="6">A134&amp;"_"&amp;B134</f>
        <v>BB_L_16_GW_GW_LS_High_GW_GQ_24_000_10</v>
      </c>
      <c r="D134" s="18">
        <v>10</v>
      </c>
      <c r="E134" s="18">
        <v>10</v>
      </c>
      <c r="F134" s="18">
        <v>10</v>
      </c>
      <c r="G134" s="18">
        <v>10</v>
      </c>
      <c r="H134" s="18">
        <v>14.363064516129</v>
      </c>
      <c r="I134" s="18">
        <v>1077.521</v>
      </c>
      <c r="J134" s="18">
        <v>1703.22580645161</v>
      </c>
      <c r="K134" s="18">
        <v>1433.83870967741</v>
      </c>
      <c r="L134" s="18">
        <v>1012.25</v>
      </c>
      <c r="M134" s="18">
        <v>684.75322580645104</v>
      </c>
      <c r="N134" s="18">
        <v>576.12333333333299</v>
      </c>
      <c r="O134" s="18">
        <v>477.73709677419299</v>
      </c>
      <c r="P134" s="18">
        <v>418.22580645161202</v>
      </c>
      <c r="Q134" s="18">
        <v>348.24464285714203</v>
      </c>
      <c r="R134" s="18">
        <v>285.609677419354</v>
      </c>
      <c r="S134" s="18">
        <v>250.22</v>
      </c>
      <c r="T134" s="18">
        <v>189.30161290322499</v>
      </c>
      <c r="U134" s="18">
        <v>336.01833333333298</v>
      </c>
      <c r="V134" s="18">
        <v>861.79193548387104</v>
      </c>
      <c r="W134" s="18">
        <v>2177.4677419354798</v>
      </c>
      <c r="X134" s="18">
        <v>2265.9499999999998</v>
      </c>
      <c r="Y134" s="18">
        <v>1501.88709677419</v>
      </c>
      <c r="Z134" s="18">
        <v>1083.81666666666</v>
      </c>
      <c r="AA134" s="18">
        <v>829.91451612903199</v>
      </c>
      <c r="AB134" s="18">
        <v>657.41451612903199</v>
      </c>
      <c r="AC134" s="18">
        <v>571.05892857142805</v>
      </c>
      <c r="AD134" s="18">
        <v>387.05483870967703</v>
      </c>
      <c r="AE134" s="18">
        <v>282.094999999999</v>
      </c>
      <c r="AF134" s="18">
        <v>201.97580645161199</v>
      </c>
      <c r="AG134" s="18">
        <v>263.75666666666598</v>
      </c>
      <c r="AH134" s="18">
        <v>394.17741935483798</v>
      </c>
      <c r="AI134" s="18">
        <v>779.19193548387102</v>
      </c>
      <c r="AJ134" s="18">
        <v>1486.9</v>
      </c>
      <c r="AK134" s="18">
        <v>2141.5161290322499</v>
      </c>
      <c r="AL134" s="18">
        <v>2417.5333333333301</v>
      </c>
      <c r="AM134" s="18">
        <v>2522.72580645161</v>
      </c>
      <c r="AN134" s="18">
        <v>2553.9032258064499</v>
      </c>
      <c r="AO134" s="18">
        <v>2556.6785714285702</v>
      </c>
      <c r="AP134" s="18">
        <v>2553.5161290322499</v>
      </c>
      <c r="AQ134" s="18">
        <v>2487.8000000000002</v>
      </c>
      <c r="AR134" s="18">
        <v>1919.69354838709</v>
      </c>
      <c r="AS134" s="18">
        <v>1392.11666666666</v>
      </c>
      <c r="AT134" s="18">
        <v>906.83387096774197</v>
      </c>
      <c r="AU134" s="18">
        <v>723.88064516128998</v>
      </c>
      <c r="AV134" s="18">
        <v>941.07166666666603</v>
      </c>
      <c r="AW134" s="18">
        <v>1354.2903225806399</v>
      </c>
      <c r="AX134" s="18">
        <v>1618.1666666666599</v>
      </c>
      <c r="AY134" s="18">
        <v>1213.4032258064501</v>
      </c>
      <c r="AZ134" s="18">
        <v>1004.73709677419</v>
      </c>
      <c r="BA134" s="18">
        <v>903.12413793103406</v>
      </c>
      <c r="BB134" s="18">
        <v>706.43709677419304</v>
      </c>
      <c r="BC134" s="18">
        <v>603.245</v>
      </c>
      <c r="BD134" s="18">
        <v>997.05483870967703</v>
      </c>
      <c r="BE134" s="18">
        <v>2705.38333333333</v>
      </c>
      <c r="BF134" s="18">
        <v>3141.1935483870898</v>
      </c>
      <c r="BG134" s="18">
        <v>2231.4677419354798</v>
      </c>
      <c r="BH134" s="18">
        <v>1682.68333333333</v>
      </c>
      <c r="BI134" s="18">
        <v>1347.9354838709601</v>
      </c>
      <c r="BJ134" s="18">
        <v>1010.6899999999901</v>
      </c>
      <c r="BK134" s="18">
        <v>807.65483870967705</v>
      </c>
      <c r="BL134" s="18">
        <v>655.46774193548401</v>
      </c>
      <c r="BM134" s="18">
        <v>538.05535714285702</v>
      </c>
      <c r="BN134" s="18">
        <v>462.13709677419303</v>
      </c>
      <c r="BO134" s="18">
        <v>381.34500000000003</v>
      </c>
      <c r="BP134" s="18">
        <v>322.685483870967</v>
      </c>
      <c r="BQ134" s="18">
        <v>303.93</v>
      </c>
      <c r="BR134" s="18">
        <v>378.95483870967701</v>
      </c>
      <c r="BS134" s="18">
        <v>779.02258064516104</v>
      </c>
      <c r="BT134" s="18">
        <v>1027.32</v>
      </c>
      <c r="BU134" s="18">
        <v>1420.53225806451</v>
      </c>
      <c r="BV134" s="18">
        <v>1833.43333333333</v>
      </c>
      <c r="BW134" s="18">
        <v>2326.4677419354798</v>
      </c>
      <c r="BX134" s="18">
        <v>2486.4677419354798</v>
      </c>
      <c r="BY134" s="18">
        <v>2512.9642857142799</v>
      </c>
      <c r="BZ134" s="18">
        <v>2393.16129032258</v>
      </c>
      <c r="CA134" s="18">
        <v>1912.7666666666601</v>
      </c>
      <c r="CB134" s="18">
        <v>1309.9354838709601</v>
      </c>
      <c r="CC134" s="18">
        <v>1143.9166666666599</v>
      </c>
      <c r="CD134" s="18">
        <v>1570.5967741935401</v>
      </c>
      <c r="CE134" s="18">
        <v>2457.38709677419</v>
      </c>
      <c r="CF134" s="18">
        <v>3125.4833333333299</v>
      </c>
      <c r="CG134" s="18">
        <v>2877.77419354838</v>
      </c>
      <c r="CH134" s="18">
        <v>2391.5333333333301</v>
      </c>
      <c r="CI134" s="18">
        <v>1926.5967741935401</v>
      </c>
      <c r="CJ134" s="18">
        <v>1583.08064516129</v>
      </c>
      <c r="CK134" s="18">
        <v>1376.7857142857099</v>
      </c>
      <c r="CL134" s="18">
        <v>1029.20483870967</v>
      </c>
      <c r="CM134" s="18">
        <v>534.60833333333301</v>
      </c>
      <c r="CN134" s="18">
        <v>382.037096774193</v>
      </c>
      <c r="CO134" s="18">
        <v>772.49666666666599</v>
      </c>
      <c r="CP134" s="18">
        <v>1374.0258064516099</v>
      </c>
      <c r="CQ134" s="18">
        <v>2207.83870967741</v>
      </c>
      <c r="CR134" s="18">
        <v>1747.6666666666599</v>
      </c>
      <c r="CS134" s="18">
        <v>1050.6774193548299</v>
      </c>
      <c r="CT134" s="18">
        <v>716.48333333333301</v>
      </c>
      <c r="CU134" s="18">
        <v>565.322580645161</v>
      </c>
      <c r="CV134" s="18">
        <v>363.424193548387</v>
      </c>
      <c r="CW134" s="18">
        <v>261.03448275862002</v>
      </c>
      <c r="CX134" s="18">
        <v>217.92903225806401</v>
      </c>
      <c r="CY134" s="18">
        <v>261.8</v>
      </c>
      <c r="CZ134" s="18">
        <v>620.11451612903204</v>
      </c>
      <c r="DA134" s="18">
        <v>2281.9049999999902</v>
      </c>
      <c r="DB134" s="18">
        <v>2862.83870967741</v>
      </c>
      <c r="DC134" s="18">
        <v>2417.6290322580599</v>
      </c>
      <c r="DD134" s="18">
        <v>2109.4333333333302</v>
      </c>
      <c r="DE134" s="18">
        <v>1701.16129032258</v>
      </c>
      <c r="DF134" s="18">
        <v>1388.38333333333</v>
      </c>
      <c r="DG134" s="18">
        <v>1128.72903225806</v>
      </c>
      <c r="DH134" s="18">
        <v>790.31290322580605</v>
      </c>
      <c r="DI134" s="18">
        <v>691.24464285714305</v>
      </c>
      <c r="DJ134" s="18">
        <v>491.02258064516099</v>
      </c>
      <c r="DK134" s="18">
        <v>342.54500000000002</v>
      </c>
      <c r="DL134" s="18">
        <v>815.09677419354796</v>
      </c>
      <c r="DM134" s="18">
        <v>1679.15</v>
      </c>
      <c r="DN134" s="18">
        <v>2484.22580645161</v>
      </c>
      <c r="DO134" s="18">
        <v>2866.8548387096698</v>
      </c>
      <c r="DP134" s="18">
        <v>3135.8</v>
      </c>
      <c r="DQ134" s="18">
        <v>3197.5645161290299</v>
      </c>
      <c r="DR134" s="18">
        <v>2814.4333333333302</v>
      </c>
      <c r="DS134" s="19">
        <v>2414.5333333333301</v>
      </c>
    </row>
    <row r="135" spans="1:123" x14ac:dyDescent="0.25">
      <c r="A135" s="12" t="s">
        <v>95</v>
      </c>
      <c r="B135" s="13">
        <v>11</v>
      </c>
      <c r="C135" s="13" t="str">
        <f t="shared" si="6"/>
        <v>BB_L_16_GW_GW_LS_High_GW_GQ_24_000_11</v>
      </c>
      <c r="D135" s="14">
        <v>10</v>
      </c>
      <c r="E135" s="14">
        <v>10</v>
      </c>
      <c r="F135" s="14">
        <v>10</v>
      </c>
      <c r="G135" s="14">
        <v>10</v>
      </c>
      <c r="H135" s="14">
        <v>11.1185483870967</v>
      </c>
      <c r="I135" s="14">
        <v>431.18533333333301</v>
      </c>
      <c r="J135" s="14">
        <v>1072.9709677419301</v>
      </c>
      <c r="K135" s="14">
        <v>1235.53225806451</v>
      </c>
      <c r="L135" s="14">
        <v>1187.9666666666601</v>
      </c>
      <c r="M135" s="14">
        <v>1053.5645161290299</v>
      </c>
      <c r="N135" s="14">
        <v>977.79666666666606</v>
      </c>
      <c r="O135" s="14">
        <v>894.82903225806399</v>
      </c>
      <c r="P135" s="14">
        <v>833.12903225806394</v>
      </c>
      <c r="Q135" s="14">
        <v>745.85535714285697</v>
      </c>
      <c r="R135" s="14">
        <v>657.25483870967696</v>
      </c>
      <c r="S135" s="14">
        <v>596.08166666666602</v>
      </c>
      <c r="T135" s="14">
        <v>472.85483870967698</v>
      </c>
      <c r="U135" s="14">
        <v>412.77166666666602</v>
      </c>
      <c r="V135" s="14">
        <v>566.49032258064506</v>
      </c>
      <c r="W135" s="14">
        <v>1338.60967741935</v>
      </c>
      <c r="X135" s="14">
        <v>1907.56666666666</v>
      </c>
      <c r="Y135" s="14">
        <v>1830</v>
      </c>
      <c r="Z135" s="14">
        <v>1627.1666666666599</v>
      </c>
      <c r="AA135" s="14">
        <v>1449.38709677419</v>
      </c>
      <c r="AB135" s="14">
        <v>1304.0645161290299</v>
      </c>
      <c r="AC135" s="14">
        <v>1216.25</v>
      </c>
      <c r="AD135" s="14">
        <v>1002.17258064516</v>
      </c>
      <c r="AE135" s="14">
        <v>834.76333333333298</v>
      </c>
      <c r="AF135" s="14">
        <v>644.50645161290299</v>
      </c>
      <c r="AG135" s="14">
        <v>505.06166666666599</v>
      </c>
      <c r="AH135" s="14">
        <v>495.61129032257998</v>
      </c>
      <c r="AI135" s="14">
        <v>620.03709677419295</v>
      </c>
      <c r="AJ135" s="14">
        <v>948.875</v>
      </c>
      <c r="AK135" s="14">
        <v>1375.5161290322501</v>
      </c>
      <c r="AL135" s="14">
        <v>1629.13333333333</v>
      </c>
      <c r="AM135" s="14">
        <v>1779.6290322580601</v>
      </c>
      <c r="AN135" s="14">
        <v>1867.27419354838</v>
      </c>
      <c r="AO135" s="14">
        <v>1905.69642857142</v>
      </c>
      <c r="AP135" s="14">
        <v>1932.0483870967701</v>
      </c>
      <c r="AQ135" s="14">
        <v>2018.75</v>
      </c>
      <c r="AR135" s="14">
        <v>1992.8064516129</v>
      </c>
      <c r="AS135" s="14">
        <v>1824.6</v>
      </c>
      <c r="AT135" s="14">
        <v>1490.83870967741</v>
      </c>
      <c r="AU135" s="14">
        <v>1242.19354838709</v>
      </c>
      <c r="AV135" s="14">
        <v>1186.43333333333</v>
      </c>
      <c r="AW135" s="14">
        <v>1224.19354838709</v>
      </c>
      <c r="AX135" s="14">
        <v>1454.7333333333299</v>
      </c>
      <c r="AY135" s="14">
        <v>1421.5967741935401</v>
      </c>
      <c r="AZ135" s="14">
        <v>1336.5645161290299</v>
      </c>
      <c r="BA135" s="14">
        <v>1272.94827586206</v>
      </c>
      <c r="BB135" s="14">
        <v>1130.2903225806399</v>
      </c>
      <c r="BC135" s="14">
        <v>984.12166666666599</v>
      </c>
      <c r="BD135" s="14">
        <v>1059.6177419354799</v>
      </c>
      <c r="BE135" s="14">
        <v>2008.7333333333299</v>
      </c>
      <c r="BF135" s="14">
        <v>2668.38709677419</v>
      </c>
      <c r="BG135" s="14">
        <v>2704.6290322580599</v>
      </c>
      <c r="BH135" s="14">
        <v>2474.6</v>
      </c>
      <c r="BI135" s="14">
        <v>2236.2096774193501</v>
      </c>
      <c r="BJ135" s="14">
        <v>1927.7166666666601</v>
      </c>
      <c r="BK135" s="14">
        <v>1690.0483870967701</v>
      </c>
      <c r="BL135" s="14">
        <v>1481.88709677419</v>
      </c>
      <c r="BM135" s="14">
        <v>1299.7678571428501</v>
      </c>
      <c r="BN135" s="14">
        <v>1165.83870967741</v>
      </c>
      <c r="BO135" s="14">
        <v>1003.855</v>
      </c>
      <c r="BP135" s="14">
        <v>847.97903225806397</v>
      </c>
      <c r="BQ135" s="14">
        <v>687.82999999999902</v>
      </c>
      <c r="BR135" s="14">
        <v>652.08870967741905</v>
      </c>
      <c r="BS135" s="14">
        <v>728.72580645161304</v>
      </c>
      <c r="BT135" s="14">
        <v>826.28</v>
      </c>
      <c r="BU135" s="14">
        <v>1015.87741935483</v>
      </c>
      <c r="BV135" s="14">
        <v>1260.2333333333299</v>
      </c>
      <c r="BW135" s="14">
        <v>1637.77419354838</v>
      </c>
      <c r="BX135" s="14">
        <v>1839.5483870967701</v>
      </c>
      <c r="BY135" s="14">
        <v>1978.4821428571399</v>
      </c>
      <c r="BZ135" s="14">
        <v>2071.6935483870898</v>
      </c>
      <c r="CA135" s="14">
        <v>2028.2833333333299</v>
      </c>
      <c r="CB135" s="14">
        <v>1768.6290322580601</v>
      </c>
      <c r="CC135" s="14">
        <v>1510.35</v>
      </c>
      <c r="CD135" s="14">
        <v>1559.9838709677399</v>
      </c>
      <c r="CE135" s="14">
        <v>1956.4516129032199</v>
      </c>
      <c r="CF135" s="14">
        <v>2648.4333333333302</v>
      </c>
      <c r="CG135" s="14">
        <v>2790.88709677419</v>
      </c>
      <c r="CH135" s="14">
        <v>2704.8333333333298</v>
      </c>
      <c r="CI135" s="14">
        <v>2510.6290322580599</v>
      </c>
      <c r="CJ135" s="14">
        <v>2319.6451612903202</v>
      </c>
      <c r="CK135" s="14">
        <v>2180.1607142857101</v>
      </c>
      <c r="CL135" s="14">
        <v>1908.58064516129</v>
      </c>
      <c r="CM135" s="14">
        <v>1365.1666666666599</v>
      </c>
      <c r="CN135" s="14">
        <v>1007.0193548387</v>
      </c>
      <c r="CO135" s="14">
        <v>910.59</v>
      </c>
      <c r="CP135" s="14">
        <v>1104.6596774193499</v>
      </c>
      <c r="CQ135" s="14">
        <v>1818.9354838709601</v>
      </c>
      <c r="CR135" s="14">
        <v>2441.1833333333302</v>
      </c>
      <c r="CS135" s="14">
        <v>2005.7419354838701</v>
      </c>
      <c r="CT135" s="14">
        <v>1698.61666666666</v>
      </c>
      <c r="CU135" s="14">
        <v>1508.7903225806399</v>
      </c>
      <c r="CV135" s="14">
        <v>1200.9516129032199</v>
      </c>
      <c r="CW135" s="14">
        <v>958.81551724137898</v>
      </c>
      <c r="CX135" s="14">
        <v>761.591935483871</v>
      </c>
      <c r="CY135" s="14">
        <v>624.74166666666599</v>
      </c>
      <c r="CZ135" s="14">
        <v>641.79999999999995</v>
      </c>
      <c r="DA135" s="14">
        <v>1745.3116666666599</v>
      </c>
      <c r="DB135" s="14">
        <v>2803.1290322580599</v>
      </c>
      <c r="DC135" s="14">
        <v>2960.83870967741</v>
      </c>
      <c r="DD135" s="14">
        <v>2876.36666666666</v>
      </c>
      <c r="DE135" s="14">
        <v>2687.5806451612898</v>
      </c>
      <c r="DF135" s="14">
        <v>2483.13333333333</v>
      </c>
      <c r="DG135" s="14">
        <v>2263.9354838709601</v>
      </c>
      <c r="DH135" s="14">
        <v>1907.77419354838</v>
      </c>
      <c r="DI135" s="14">
        <v>1776</v>
      </c>
      <c r="DJ135" s="14">
        <v>1435.2096774193501</v>
      </c>
      <c r="DK135" s="14">
        <v>1027.95166666666</v>
      </c>
      <c r="DL135" s="14">
        <v>943.98225806451603</v>
      </c>
      <c r="DM135" s="14">
        <v>1291.0333333333299</v>
      </c>
      <c r="DN135" s="14">
        <v>1821.58064516129</v>
      </c>
      <c r="DO135" s="14">
        <v>2203.7419354838698</v>
      </c>
      <c r="DP135" s="14">
        <v>2572.86666666666</v>
      </c>
      <c r="DQ135" s="14">
        <v>3051.33870967741</v>
      </c>
      <c r="DR135" s="14">
        <v>3085.4166666666601</v>
      </c>
      <c r="DS135" s="15">
        <v>2954.36666666666</v>
      </c>
    </row>
    <row r="136" spans="1:123" x14ac:dyDescent="0.25">
      <c r="A136" s="16" t="s">
        <v>95</v>
      </c>
      <c r="B136" s="17">
        <v>12</v>
      </c>
      <c r="C136" s="13" t="str">
        <f t="shared" si="6"/>
        <v>BB_L_16_GW_GW_LS_High_GW_GQ_24_000_12</v>
      </c>
      <c r="D136" s="18">
        <v>10</v>
      </c>
      <c r="E136" s="18">
        <v>10</v>
      </c>
      <c r="F136" s="18">
        <v>10</v>
      </c>
      <c r="G136" s="18">
        <v>10</v>
      </c>
      <c r="H136" s="18">
        <v>10.0283870967741</v>
      </c>
      <c r="I136" s="18">
        <v>46.4315</v>
      </c>
      <c r="J136" s="18">
        <v>184.20306451612899</v>
      </c>
      <c r="K136" s="18">
        <v>311.67741935483798</v>
      </c>
      <c r="L136" s="18">
        <v>440.89833333333303</v>
      </c>
      <c r="M136" s="18">
        <v>538.16290322580596</v>
      </c>
      <c r="N136" s="18">
        <v>572.99833333333299</v>
      </c>
      <c r="O136" s="18">
        <v>604.053225806451</v>
      </c>
      <c r="P136" s="18">
        <v>622.46290322580603</v>
      </c>
      <c r="Q136" s="18">
        <v>640.99821428571397</v>
      </c>
      <c r="R136" s="18">
        <v>654.30483870967703</v>
      </c>
      <c r="S136" s="18">
        <v>656.74833333333299</v>
      </c>
      <c r="T136" s="18">
        <v>648.16290322580596</v>
      </c>
      <c r="U136" s="18">
        <v>610.66</v>
      </c>
      <c r="V136" s="18">
        <v>583.18064516129004</v>
      </c>
      <c r="W136" s="18">
        <v>650.39677419354803</v>
      </c>
      <c r="X136" s="18">
        <v>867.52333333333297</v>
      </c>
      <c r="Y136" s="18">
        <v>1062.7096774193501</v>
      </c>
      <c r="Z136" s="18">
        <v>1143.7166666666601</v>
      </c>
      <c r="AA136" s="18">
        <v>1184.3709677419299</v>
      </c>
      <c r="AB136" s="18">
        <v>1205.3709677419299</v>
      </c>
      <c r="AC136" s="18">
        <v>1212.2142857142801</v>
      </c>
      <c r="AD136" s="18">
        <v>1211.27419354838</v>
      </c>
      <c r="AE136" s="18">
        <v>1190.4666666666601</v>
      </c>
      <c r="AF136" s="18">
        <v>1137.5645161290299</v>
      </c>
      <c r="AG136" s="18">
        <v>1041.7833333333299</v>
      </c>
      <c r="AH136" s="18">
        <v>993.60161290322503</v>
      </c>
      <c r="AI136" s="18">
        <v>946.55161290322496</v>
      </c>
      <c r="AJ136" s="18">
        <v>916.57833333333303</v>
      </c>
      <c r="AK136" s="18">
        <v>938.07580645161295</v>
      </c>
      <c r="AL136" s="18">
        <v>972.54333333333295</v>
      </c>
      <c r="AM136" s="18">
        <v>1005.29516129032</v>
      </c>
      <c r="AN136" s="18">
        <v>1031.5</v>
      </c>
      <c r="AO136" s="18">
        <v>1045.5357142857099</v>
      </c>
      <c r="AP136" s="18">
        <v>1056.9032258064501</v>
      </c>
      <c r="AQ136" s="18">
        <v>1109.0333333333299</v>
      </c>
      <c r="AR136" s="18">
        <v>1255</v>
      </c>
      <c r="AS136" s="18">
        <v>1346.0166666666601</v>
      </c>
      <c r="AT136" s="18">
        <v>1396.53225806451</v>
      </c>
      <c r="AU136" s="18">
        <v>1404.9354838709601</v>
      </c>
      <c r="AV136" s="18">
        <v>1383.6666666666599</v>
      </c>
      <c r="AW136" s="18">
        <v>1353.7903225806399</v>
      </c>
      <c r="AX136" s="18">
        <v>1342.63333333333</v>
      </c>
      <c r="AY136" s="18">
        <v>1357.9032258064501</v>
      </c>
      <c r="AZ136" s="18">
        <v>1362.5161290322501</v>
      </c>
      <c r="BA136" s="18">
        <v>1362.46551724137</v>
      </c>
      <c r="BB136" s="18">
        <v>1353.2096774193501</v>
      </c>
      <c r="BC136" s="18">
        <v>1325.9833333333299</v>
      </c>
      <c r="BD136" s="18">
        <v>1280.9032258064501</v>
      </c>
      <c r="BE136" s="18">
        <v>1310.5166666666601</v>
      </c>
      <c r="BF136" s="18">
        <v>1512.85483870967</v>
      </c>
      <c r="BG136" s="18">
        <v>1833.6451612903199</v>
      </c>
      <c r="BH136" s="18">
        <v>1947.9833333333299</v>
      </c>
      <c r="BI136" s="18">
        <v>2003.5</v>
      </c>
      <c r="BJ136" s="18">
        <v>2037.0333333333299</v>
      </c>
      <c r="BK136" s="18">
        <v>2034.6129032258</v>
      </c>
      <c r="BL136" s="18">
        <v>2013.0645161290299</v>
      </c>
      <c r="BM136" s="18">
        <v>1976.92857142857</v>
      </c>
      <c r="BN136" s="18">
        <v>1936.6451612903199</v>
      </c>
      <c r="BO136" s="18">
        <v>1870.4</v>
      </c>
      <c r="BP136" s="18">
        <v>1781.4516129032199</v>
      </c>
      <c r="BQ136" s="18">
        <v>1654.0333333333299</v>
      </c>
      <c r="BR136" s="18">
        <v>1578.8709677419299</v>
      </c>
      <c r="BS136" s="18">
        <v>1447.88709677419</v>
      </c>
      <c r="BT136" s="18">
        <v>1407.7</v>
      </c>
      <c r="BU136" s="18">
        <v>1370.0967741935401</v>
      </c>
      <c r="BV136" s="18">
        <v>1351.93333333333</v>
      </c>
      <c r="BW136" s="18">
        <v>1359.38709677419</v>
      </c>
      <c r="BX136" s="18">
        <v>1383.46774193548</v>
      </c>
      <c r="BY136" s="18">
        <v>1417.0178571428501</v>
      </c>
      <c r="BZ136" s="18">
        <v>1466.7419354838701</v>
      </c>
      <c r="CA136" s="18">
        <v>1553.81666666666</v>
      </c>
      <c r="CB136" s="18">
        <v>1624.2903225806399</v>
      </c>
      <c r="CC136" s="18">
        <v>1640.7333333333299</v>
      </c>
      <c r="CD136" s="18">
        <v>1627.72580645161</v>
      </c>
      <c r="CE136" s="18">
        <v>1637.5483870967701</v>
      </c>
      <c r="CF136" s="18">
        <v>1775.4166666666599</v>
      </c>
      <c r="CG136" s="18">
        <v>1896.2096774193501</v>
      </c>
      <c r="CH136" s="18">
        <v>1996.25</v>
      </c>
      <c r="CI136" s="18">
        <v>2059.77419354838</v>
      </c>
      <c r="CJ136" s="18">
        <v>2094.0483870967701</v>
      </c>
      <c r="CK136" s="18">
        <v>2107.8392857142799</v>
      </c>
      <c r="CL136" s="18">
        <v>2111.4193548387002</v>
      </c>
      <c r="CM136" s="18">
        <v>2040.86666666666</v>
      </c>
      <c r="CN136" s="18">
        <v>1917.5483870967701</v>
      </c>
      <c r="CO136" s="18">
        <v>1731.2833333333299</v>
      </c>
      <c r="CP136" s="18">
        <v>1623.6129032258</v>
      </c>
      <c r="CQ136" s="18">
        <v>1640.1129032258</v>
      </c>
      <c r="CR136" s="18">
        <v>1927.36666666666</v>
      </c>
      <c r="CS136" s="18">
        <v>2015.3064516129</v>
      </c>
      <c r="CT136" s="18">
        <v>2030.6</v>
      </c>
      <c r="CU136" s="18">
        <v>2016.8064516129</v>
      </c>
      <c r="CV136" s="18">
        <v>1962</v>
      </c>
      <c r="CW136" s="18">
        <v>1875.2241379310301</v>
      </c>
      <c r="CX136" s="18">
        <v>1764.4516129032199</v>
      </c>
      <c r="CY136" s="18">
        <v>1614.36666666666</v>
      </c>
      <c r="CZ136" s="18">
        <v>1417.1451612903199</v>
      </c>
      <c r="DA136" s="18">
        <v>1384.2</v>
      </c>
      <c r="DB136" s="18">
        <v>1631.1129032258</v>
      </c>
      <c r="DC136" s="18">
        <v>1855.35483870967</v>
      </c>
      <c r="DD136" s="18">
        <v>1955.15</v>
      </c>
      <c r="DE136" s="18">
        <v>2063.22580645161</v>
      </c>
      <c r="DF136" s="18">
        <v>2130.1999999999998</v>
      </c>
      <c r="DG136" s="18">
        <v>2172.3225806451601</v>
      </c>
      <c r="DH136" s="18">
        <v>2199.4516129032199</v>
      </c>
      <c r="DI136" s="18">
        <v>2197.0357142857101</v>
      </c>
      <c r="DJ136" s="18">
        <v>2143.5322580645102</v>
      </c>
      <c r="DK136" s="18">
        <v>2003.2833333333299</v>
      </c>
      <c r="DL136" s="18">
        <v>1794.85483870967</v>
      </c>
      <c r="DM136" s="18">
        <v>1678.88333333333</v>
      </c>
      <c r="DN136" s="18">
        <v>1645.4354838709601</v>
      </c>
      <c r="DO136" s="18">
        <v>1675.69354838709</v>
      </c>
      <c r="DP136" s="18">
        <v>1745.1666666666599</v>
      </c>
      <c r="DQ136" s="18">
        <v>1954.1774193548299</v>
      </c>
      <c r="DR136" s="18">
        <v>2117.5666666666598</v>
      </c>
      <c r="DS136" s="19">
        <v>2208.85</v>
      </c>
    </row>
    <row r="137" spans="1:123" x14ac:dyDescent="0.25">
      <c r="A137" s="12" t="s">
        <v>95</v>
      </c>
      <c r="B137" s="13">
        <v>13</v>
      </c>
      <c r="C137" s="13" t="str">
        <f t="shared" si="6"/>
        <v>BB_L_16_GW_GW_LS_High_GW_GQ_24_000_13</v>
      </c>
      <c r="D137" s="14">
        <v>10</v>
      </c>
      <c r="E137" s="14">
        <v>10</v>
      </c>
      <c r="F137" s="14">
        <v>10</v>
      </c>
      <c r="G137" s="14">
        <v>10</v>
      </c>
      <c r="H137" s="14">
        <v>10.002580645161199</v>
      </c>
      <c r="I137" s="14">
        <v>62.063333333333297</v>
      </c>
      <c r="J137" s="14">
        <v>394.89677419354803</v>
      </c>
      <c r="K137" s="14">
        <v>752.12258064516095</v>
      </c>
      <c r="L137" s="14">
        <v>1075.45333333333</v>
      </c>
      <c r="M137" s="14">
        <v>1247.2419354838701</v>
      </c>
      <c r="N137" s="14">
        <v>1262.3499999999999</v>
      </c>
      <c r="O137" s="14">
        <v>1247.2096774193501</v>
      </c>
      <c r="P137" s="14">
        <v>1212.1451612903199</v>
      </c>
      <c r="Q137" s="14">
        <v>1132.7857142857099</v>
      </c>
      <c r="R137" s="14">
        <v>1019.63064516129</v>
      </c>
      <c r="S137" s="14">
        <v>925.94999999999902</v>
      </c>
      <c r="T137" s="14">
        <v>703.97741935483805</v>
      </c>
      <c r="U137" s="14">
        <v>448.85999999999899</v>
      </c>
      <c r="V137" s="14">
        <v>303.62580645161199</v>
      </c>
      <c r="W137" s="14">
        <v>388.41935483870901</v>
      </c>
      <c r="X137" s="14">
        <v>993.243333333333</v>
      </c>
      <c r="Y137" s="14">
        <v>1662.3709677419299</v>
      </c>
      <c r="Z137" s="14">
        <v>1898.88333333333</v>
      </c>
      <c r="AA137" s="14">
        <v>1954.83870967741</v>
      </c>
      <c r="AB137" s="14">
        <v>1935.1290322580601</v>
      </c>
      <c r="AC137" s="14">
        <v>1893.8571428571399</v>
      </c>
      <c r="AD137" s="14">
        <v>1719.7903225806399</v>
      </c>
      <c r="AE137" s="14">
        <v>1492.55</v>
      </c>
      <c r="AF137" s="14">
        <v>1127.54516129032</v>
      </c>
      <c r="AG137" s="14">
        <v>691.611666666666</v>
      </c>
      <c r="AH137" s="14">
        <v>516.16935483870895</v>
      </c>
      <c r="AI137" s="14">
        <v>395.05967741935399</v>
      </c>
      <c r="AJ137" s="14">
        <v>323.803333333333</v>
      </c>
      <c r="AK137" s="14">
        <v>384.73064516129</v>
      </c>
      <c r="AL137" s="14">
        <v>482.39166666666603</v>
      </c>
      <c r="AM137" s="14">
        <v>578.41935483870895</v>
      </c>
      <c r="AN137" s="14">
        <v>656.27096774193501</v>
      </c>
      <c r="AO137" s="14">
        <v>697.31071428571397</v>
      </c>
      <c r="AP137" s="14">
        <v>729.40161290322499</v>
      </c>
      <c r="AQ137" s="14">
        <v>894.236666666666</v>
      </c>
      <c r="AR137" s="14">
        <v>1433.9193548387</v>
      </c>
      <c r="AS137" s="14">
        <v>1813.1</v>
      </c>
      <c r="AT137" s="14">
        <v>1993.6774193548299</v>
      </c>
      <c r="AU137" s="14">
        <v>1951.2580645161199</v>
      </c>
      <c r="AV137" s="14">
        <v>1735.45</v>
      </c>
      <c r="AW137" s="14">
        <v>1398.0645161290299</v>
      </c>
      <c r="AX137" s="14">
        <v>1105.45</v>
      </c>
      <c r="AY137" s="14">
        <v>1197.4193548387</v>
      </c>
      <c r="AZ137" s="14">
        <v>1289.27419354838</v>
      </c>
      <c r="BA137" s="14">
        <v>1330.8448275861999</v>
      </c>
      <c r="BB137" s="14">
        <v>1376.16129032258</v>
      </c>
      <c r="BC137" s="14">
        <v>1340.06666666666</v>
      </c>
      <c r="BD137" s="14">
        <v>1134.01451612903</v>
      </c>
      <c r="BE137" s="14">
        <v>895.67333333333295</v>
      </c>
      <c r="BF137" s="14">
        <v>1409</v>
      </c>
      <c r="BG137" s="14">
        <v>2259.3064516129002</v>
      </c>
      <c r="BH137" s="14">
        <v>2501.9666666666599</v>
      </c>
      <c r="BI137" s="14">
        <v>2540.1451612903202</v>
      </c>
      <c r="BJ137" s="14">
        <v>2450.11666666666</v>
      </c>
      <c r="BK137" s="14">
        <v>2279.2419354838698</v>
      </c>
      <c r="BL137" s="14">
        <v>2068.77419354838</v>
      </c>
      <c r="BM137" s="14">
        <v>1841.1607142857099</v>
      </c>
      <c r="BN137" s="14">
        <v>1651.33870967741</v>
      </c>
      <c r="BO137" s="14">
        <v>1402.5333333333299</v>
      </c>
      <c r="BP137" s="14">
        <v>1142.6209677419299</v>
      </c>
      <c r="BQ137" s="14">
        <v>834.15499999999997</v>
      </c>
      <c r="BR137" s="14">
        <v>704.17580645161195</v>
      </c>
      <c r="BS137" s="14">
        <v>512.341935483871</v>
      </c>
      <c r="BT137" s="14">
        <v>465.46166666666602</v>
      </c>
      <c r="BU137" s="14">
        <v>435.49677419354799</v>
      </c>
      <c r="BV137" s="14">
        <v>444.32666666666597</v>
      </c>
      <c r="BW137" s="14">
        <v>537.51451612903202</v>
      </c>
      <c r="BX137" s="14">
        <v>651.05161290322496</v>
      </c>
      <c r="BY137" s="14">
        <v>794.34464285714205</v>
      </c>
      <c r="BZ137" s="14">
        <v>1015.05322580645</v>
      </c>
      <c r="CA137" s="14">
        <v>1452.7</v>
      </c>
      <c r="CB137" s="14">
        <v>1883.7419354838701</v>
      </c>
      <c r="CC137" s="14">
        <v>2008.25</v>
      </c>
      <c r="CD137" s="14">
        <v>1824.4354838709601</v>
      </c>
      <c r="CE137" s="14">
        <v>1505.2903225806399</v>
      </c>
      <c r="CF137" s="14">
        <v>1544.68333333333</v>
      </c>
      <c r="CG137" s="14">
        <v>1876.2903225806399</v>
      </c>
      <c r="CH137" s="14">
        <v>2228</v>
      </c>
      <c r="CI137" s="14">
        <v>2461.9354838709601</v>
      </c>
      <c r="CJ137" s="14">
        <v>2586.7419354838698</v>
      </c>
      <c r="CK137" s="14">
        <v>2627.6071428571399</v>
      </c>
      <c r="CL137" s="14">
        <v>2620.6129032258</v>
      </c>
      <c r="CM137" s="14">
        <v>2269.9666666666599</v>
      </c>
      <c r="CN137" s="14">
        <v>1720.58064516129</v>
      </c>
      <c r="CO137" s="14">
        <v>1046.905</v>
      </c>
      <c r="CP137" s="14">
        <v>722.61290322580601</v>
      </c>
      <c r="CQ137" s="14">
        <v>925.22096774193506</v>
      </c>
      <c r="CR137" s="14">
        <v>2136.25</v>
      </c>
      <c r="CS137" s="14">
        <v>2225.7903225806399</v>
      </c>
      <c r="CT137" s="14">
        <v>2087.3166666666598</v>
      </c>
      <c r="CU137" s="14">
        <v>1943.6129032258</v>
      </c>
      <c r="CV137" s="14">
        <v>1630.33870967741</v>
      </c>
      <c r="CW137" s="14">
        <v>1292.05172413793</v>
      </c>
      <c r="CX137" s="14">
        <v>947.08387096774095</v>
      </c>
      <c r="CY137" s="14">
        <v>638.16499999999996</v>
      </c>
      <c r="CZ137" s="14">
        <v>357.48064516129</v>
      </c>
      <c r="DA137" s="14">
        <v>636.33999999999901</v>
      </c>
      <c r="DB137" s="14">
        <v>1481.19354838709</v>
      </c>
      <c r="DC137" s="14">
        <v>2004.08064516129</v>
      </c>
      <c r="DD137" s="14">
        <v>2147.4499999999998</v>
      </c>
      <c r="DE137" s="14">
        <v>2271.8709677419301</v>
      </c>
      <c r="DF137" s="14">
        <v>2303.86666666666</v>
      </c>
      <c r="DG137" s="14">
        <v>2278.2419354838698</v>
      </c>
      <c r="DH137" s="14">
        <v>2135.3709677419301</v>
      </c>
      <c r="DI137" s="14">
        <v>2042.67857142857</v>
      </c>
      <c r="DJ137" s="14">
        <v>1732.3709677419299</v>
      </c>
      <c r="DK137" s="14">
        <v>1190.5733333333301</v>
      </c>
      <c r="DL137" s="14">
        <v>716.49516129032202</v>
      </c>
      <c r="DM137" s="14">
        <v>542.98500000000001</v>
      </c>
      <c r="DN137" s="14">
        <v>581.93225806451596</v>
      </c>
      <c r="DO137" s="14">
        <v>745.77258064516104</v>
      </c>
      <c r="DP137" s="14">
        <v>1020.78833333333</v>
      </c>
      <c r="DQ137" s="14">
        <v>1757.3709677419299</v>
      </c>
      <c r="DR137" s="14">
        <v>2278.63333333333</v>
      </c>
      <c r="DS137" s="15">
        <v>2540.4</v>
      </c>
    </row>
    <row r="138" spans="1:123" x14ac:dyDescent="0.25">
      <c r="A138" s="16" t="s">
        <v>95</v>
      </c>
      <c r="B138" s="17">
        <v>14</v>
      </c>
      <c r="C138" s="13" t="str">
        <f t="shared" si="6"/>
        <v>BB_L_16_GW_GW_LS_High_GW_GQ_24_000_14</v>
      </c>
      <c r="D138" s="18">
        <v>10</v>
      </c>
      <c r="E138" s="18">
        <v>10</v>
      </c>
      <c r="F138" s="18">
        <v>10</v>
      </c>
      <c r="G138" s="18">
        <v>10</v>
      </c>
      <c r="H138" s="18">
        <v>10.000322580645101</v>
      </c>
      <c r="I138" s="18">
        <v>29.08</v>
      </c>
      <c r="J138" s="18">
        <v>188.97016129032201</v>
      </c>
      <c r="K138" s="18">
        <v>426.89677419354803</v>
      </c>
      <c r="L138" s="18">
        <v>713.91499999999905</v>
      </c>
      <c r="M138" s="18">
        <v>944.89516129032199</v>
      </c>
      <c r="N138" s="18">
        <v>1019.3483333333299</v>
      </c>
      <c r="O138" s="18">
        <v>1075.27419354838</v>
      </c>
      <c r="P138" s="18">
        <v>1097.27419354838</v>
      </c>
      <c r="Q138" s="18">
        <v>1095.44642857142</v>
      </c>
      <c r="R138" s="18">
        <v>1070.5</v>
      </c>
      <c r="S138" s="18">
        <v>1025.8133333333301</v>
      </c>
      <c r="T138" s="18">
        <v>891.53548387096703</v>
      </c>
      <c r="U138" s="18">
        <v>677.738333333333</v>
      </c>
      <c r="V138" s="18">
        <v>521.20161290322505</v>
      </c>
      <c r="W138" s="18">
        <v>463.83548387096698</v>
      </c>
      <c r="X138" s="18">
        <v>751.07166666666603</v>
      </c>
      <c r="Y138" s="18">
        <v>1217.22580645161</v>
      </c>
      <c r="Z138" s="18">
        <v>1491</v>
      </c>
      <c r="AA138" s="18">
        <v>1645.38709677419</v>
      </c>
      <c r="AB138" s="18">
        <v>1728.7419354838701</v>
      </c>
      <c r="AC138" s="18">
        <v>1755.82142857142</v>
      </c>
      <c r="AD138" s="18">
        <v>1750.77419354838</v>
      </c>
      <c r="AE138" s="18">
        <v>1664.2666666666601</v>
      </c>
      <c r="AF138" s="18">
        <v>1448.3064516129</v>
      </c>
      <c r="AG138" s="18">
        <v>1093.3233333333301</v>
      </c>
      <c r="AH138" s="18">
        <v>922.43064516129004</v>
      </c>
      <c r="AI138" s="18">
        <v>767.13548387096705</v>
      </c>
      <c r="AJ138" s="18">
        <v>627.33833333333303</v>
      </c>
      <c r="AK138" s="18">
        <v>587.01129032257995</v>
      </c>
      <c r="AL138" s="18">
        <v>605.27333333333297</v>
      </c>
      <c r="AM138" s="18">
        <v>641.29354838709605</v>
      </c>
      <c r="AN138" s="18">
        <v>677.27903225806403</v>
      </c>
      <c r="AO138" s="18">
        <v>698.48392857142801</v>
      </c>
      <c r="AP138" s="18">
        <v>716.41129032258004</v>
      </c>
      <c r="AQ138" s="18">
        <v>810.18499999999995</v>
      </c>
      <c r="AR138" s="18">
        <v>1175.41129032258</v>
      </c>
      <c r="AS138" s="18">
        <v>1480</v>
      </c>
      <c r="AT138" s="18">
        <v>1741.22580645161</v>
      </c>
      <c r="AU138" s="18">
        <v>1856.16129032258</v>
      </c>
      <c r="AV138" s="18">
        <v>1792</v>
      </c>
      <c r="AW138" s="18">
        <v>1637.6451612903199</v>
      </c>
      <c r="AX138" s="18">
        <v>1334.2166666666601</v>
      </c>
      <c r="AY138" s="18">
        <v>1255.2096774193501</v>
      </c>
      <c r="AZ138" s="18">
        <v>1285.66129032258</v>
      </c>
      <c r="BA138" s="18">
        <v>1315.10344827586</v>
      </c>
      <c r="BB138" s="18">
        <v>1373.5</v>
      </c>
      <c r="BC138" s="18">
        <v>1409.86666666666</v>
      </c>
      <c r="BD138" s="18">
        <v>1317.2096774193501</v>
      </c>
      <c r="BE138" s="18">
        <v>1059.43333333333</v>
      </c>
      <c r="BF138" s="18">
        <v>1325.0645161290299</v>
      </c>
      <c r="BG138" s="18">
        <v>2031.4838709677399</v>
      </c>
      <c r="BH138" s="18">
        <v>2334.9333333333302</v>
      </c>
      <c r="BI138" s="18">
        <v>2489.0645161290299</v>
      </c>
      <c r="BJ138" s="18">
        <v>2570.5833333333298</v>
      </c>
      <c r="BK138" s="18">
        <v>2541.5161290322499</v>
      </c>
      <c r="BL138" s="18">
        <v>2453.5967741935401</v>
      </c>
      <c r="BM138" s="18">
        <v>2324.0892857142799</v>
      </c>
      <c r="BN138" s="18">
        <v>2192.5483870967701</v>
      </c>
      <c r="BO138" s="18">
        <v>1994.61666666666</v>
      </c>
      <c r="BP138" s="18">
        <v>1755.72580645161</v>
      </c>
      <c r="BQ138" s="18">
        <v>1443.7833333333299</v>
      </c>
      <c r="BR138" s="18">
        <v>1286.58064516129</v>
      </c>
      <c r="BS138" s="18">
        <v>1028.6693548387</v>
      </c>
      <c r="BT138" s="18">
        <v>947.606666666666</v>
      </c>
      <c r="BU138" s="18">
        <v>867.66935483870895</v>
      </c>
      <c r="BV138" s="18">
        <v>815.17499999999995</v>
      </c>
      <c r="BW138" s="18">
        <v>794.435483870967</v>
      </c>
      <c r="BX138" s="18">
        <v>822.75967741935494</v>
      </c>
      <c r="BY138" s="18">
        <v>882.73571428571404</v>
      </c>
      <c r="BZ138" s="18">
        <v>996.85483870967698</v>
      </c>
      <c r="CA138" s="18">
        <v>1275.7</v>
      </c>
      <c r="CB138" s="18">
        <v>1637.9838709677399</v>
      </c>
      <c r="CC138" s="18">
        <v>1893.4166666666599</v>
      </c>
      <c r="CD138" s="18">
        <v>1887.6290322580601</v>
      </c>
      <c r="CE138" s="18">
        <v>1725.4516129032199</v>
      </c>
      <c r="CF138" s="18">
        <v>1631.86666666666</v>
      </c>
      <c r="CG138" s="18">
        <v>1784.33870967741</v>
      </c>
      <c r="CH138" s="18">
        <v>2012.5</v>
      </c>
      <c r="CI138" s="18">
        <v>2218.0806451612898</v>
      </c>
      <c r="CJ138" s="18">
        <v>2366.5</v>
      </c>
      <c r="CK138" s="18">
        <v>2446.0892857142799</v>
      </c>
      <c r="CL138" s="18">
        <v>2534.6290322580599</v>
      </c>
      <c r="CM138" s="18">
        <v>2474.4833333333299</v>
      </c>
      <c r="CN138" s="18">
        <v>2175.9032258064499</v>
      </c>
      <c r="CO138" s="18">
        <v>1631.15</v>
      </c>
      <c r="CP138" s="18">
        <v>1289.7580645161199</v>
      </c>
      <c r="CQ138" s="18">
        <v>1206.5483870967701</v>
      </c>
      <c r="CR138" s="18">
        <v>1950.86666666666</v>
      </c>
      <c r="CS138" s="18">
        <v>2305.22580645161</v>
      </c>
      <c r="CT138" s="18">
        <v>2385.86666666666</v>
      </c>
      <c r="CU138" s="18">
        <v>2352.66129032258</v>
      </c>
      <c r="CV138" s="18">
        <v>2195.5322580645102</v>
      </c>
      <c r="CW138" s="18">
        <v>1947.2241379310301</v>
      </c>
      <c r="CX138" s="18">
        <v>1639.8709677419299</v>
      </c>
      <c r="CY138" s="18">
        <v>1282.36666666666</v>
      </c>
      <c r="CZ138" s="18">
        <v>888.43225806451596</v>
      </c>
      <c r="DA138" s="18">
        <v>830.82833333333303</v>
      </c>
      <c r="DB138" s="18">
        <v>1368.37741935483</v>
      </c>
      <c r="DC138" s="18">
        <v>1906.2903225806399</v>
      </c>
      <c r="DD138" s="18">
        <v>2146.4</v>
      </c>
      <c r="DE138" s="18">
        <v>2392.0483870967701</v>
      </c>
      <c r="DF138" s="18">
        <v>2531.7833333333301</v>
      </c>
      <c r="DG138" s="18">
        <v>2604.7903225806399</v>
      </c>
      <c r="DH138" s="18">
        <v>2614.7419354838698</v>
      </c>
      <c r="DI138" s="18">
        <v>2583</v>
      </c>
      <c r="DJ138" s="18">
        <v>2383.4677419354798</v>
      </c>
      <c r="DK138" s="18">
        <v>1955.7833333333299</v>
      </c>
      <c r="DL138" s="18">
        <v>1425.38709677419</v>
      </c>
      <c r="DM138" s="18">
        <v>1128.56666666666</v>
      </c>
      <c r="DN138" s="18">
        <v>1002.99516129032</v>
      </c>
      <c r="DO138" s="18">
        <v>1034.7903225806399</v>
      </c>
      <c r="DP138" s="18">
        <v>1164.7333333333299</v>
      </c>
      <c r="DQ138" s="18">
        <v>1649.3064516129</v>
      </c>
      <c r="DR138" s="18">
        <v>2079.1</v>
      </c>
      <c r="DS138" s="19">
        <v>2342.88333333333</v>
      </c>
    </row>
    <row r="139" spans="1:123" x14ac:dyDescent="0.25">
      <c r="A139" s="12" t="s">
        <v>95</v>
      </c>
      <c r="B139" s="13">
        <v>15</v>
      </c>
      <c r="C139" s="13" t="str">
        <f t="shared" si="6"/>
        <v>BB_L_16_GW_GW_LS_High_GW_GQ_24_000_15</v>
      </c>
      <c r="D139" s="14">
        <v>10</v>
      </c>
      <c r="E139" s="14">
        <v>10</v>
      </c>
      <c r="F139" s="14">
        <v>10</v>
      </c>
      <c r="G139" s="14">
        <v>10</v>
      </c>
      <c r="H139" s="14">
        <v>10</v>
      </c>
      <c r="I139" s="14">
        <v>12.206666666666599</v>
      </c>
      <c r="J139" s="14">
        <v>38.215806451612899</v>
      </c>
      <c r="K139" s="14">
        <v>90.9898387096774</v>
      </c>
      <c r="L139" s="14">
        <v>180.51</v>
      </c>
      <c r="M139" s="14">
        <v>282.89354838709602</v>
      </c>
      <c r="N139" s="14">
        <v>334.40166666666602</v>
      </c>
      <c r="O139" s="14">
        <v>389.082258064516</v>
      </c>
      <c r="P139" s="14">
        <v>429.062903225806</v>
      </c>
      <c r="Q139" s="14">
        <v>482.34464285714199</v>
      </c>
      <c r="R139" s="14">
        <v>535.16612903225803</v>
      </c>
      <c r="S139" s="14">
        <v>567.58833333333303</v>
      </c>
      <c r="T139" s="14">
        <v>621.77903225806403</v>
      </c>
      <c r="U139" s="14">
        <v>646.11666666666599</v>
      </c>
      <c r="V139" s="14">
        <v>634.75322580645104</v>
      </c>
      <c r="W139" s="14">
        <v>594.185483870967</v>
      </c>
      <c r="X139" s="14">
        <v>613.05666666666605</v>
      </c>
      <c r="Y139" s="14">
        <v>720.58225806451605</v>
      </c>
      <c r="Z139" s="14">
        <v>822.19166666666604</v>
      </c>
      <c r="AA139" s="14">
        <v>906.12580645161199</v>
      </c>
      <c r="AB139" s="14">
        <v>972.68709677419304</v>
      </c>
      <c r="AC139" s="14">
        <v>1012.26071428571</v>
      </c>
      <c r="AD139" s="14">
        <v>1100.38709677419</v>
      </c>
      <c r="AE139" s="14">
        <v>1160.7833333333299</v>
      </c>
      <c r="AF139" s="14">
        <v>1207.2580645161199</v>
      </c>
      <c r="AG139" s="14">
        <v>1193.9666666666601</v>
      </c>
      <c r="AH139" s="14">
        <v>1165.7580645161199</v>
      </c>
      <c r="AI139" s="14">
        <v>1114.0967741935401</v>
      </c>
      <c r="AJ139" s="14">
        <v>1039.61666666666</v>
      </c>
      <c r="AK139" s="14">
        <v>976.32903225806399</v>
      </c>
      <c r="AL139" s="14">
        <v>945.19666666666603</v>
      </c>
      <c r="AM139" s="14">
        <v>929.5</v>
      </c>
      <c r="AN139" s="14">
        <v>921.822580645161</v>
      </c>
      <c r="AO139" s="14">
        <v>918.80714285714203</v>
      </c>
      <c r="AP139" s="14">
        <v>917.04193548387104</v>
      </c>
      <c r="AQ139" s="14">
        <v>916.57333333333304</v>
      </c>
      <c r="AR139" s="14">
        <v>969.79516129032197</v>
      </c>
      <c r="AS139" s="14">
        <v>1044.68333333333</v>
      </c>
      <c r="AT139" s="14">
        <v>1171.7096774193501</v>
      </c>
      <c r="AU139" s="14">
        <v>1282.0483870967701</v>
      </c>
      <c r="AV139" s="14">
        <v>1345.68333333333</v>
      </c>
      <c r="AW139" s="14">
        <v>1401.1129032258</v>
      </c>
      <c r="AX139" s="14">
        <v>1388.45</v>
      </c>
      <c r="AY139" s="14">
        <v>1356.6290322580601</v>
      </c>
      <c r="AZ139" s="14">
        <v>1348.7419354838701</v>
      </c>
      <c r="BA139" s="14">
        <v>1347.06896551724</v>
      </c>
      <c r="BB139" s="14">
        <v>1349.9193548387</v>
      </c>
      <c r="BC139" s="14">
        <v>1357.56666666666</v>
      </c>
      <c r="BD139" s="14">
        <v>1347.88709677419</v>
      </c>
      <c r="BE139" s="14">
        <v>1261.2</v>
      </c>
      <c r="BF139" s="14">
        <v>1263.5161290322501</v>
      </c>
      <c r="BG139" s="14">
        <v>1446.16129032258</v>
      </c>
      <c r="BH139" s="14">
        <v>1577.5</v>
      </c>
      <c r="BI139" s="14">
        <v>1687.33870967741</v>
      </c>
      <c r="BJ139" s="14">
        <v>1812.86666666666</v>
      </c>
      <c r="BK139" s="14">
        <v>1896.85483870967</v>
      </c>
      <c r="BL139" s="14">
        <v>1958.4354838709601</v>
      </c>
      <c r="BM139" s="14">
        <v>1998.7321428571399</v>
      </c>
      <c r="BN139" s="14">
        <v>2016.1129032258</v>
      </c>
      <c r="BO139" s="14">
        <v>2018.75</v>
      </c>
      <c r="BP139" s="14">
        <v>1992.3225806451601</v>
      </c>
      <c r="BQ139" s="14">
        <v>1922.8</v>
      </c>
      <c r="BR139" s="14">
        <v>1864.3064516129</v>
      </c>
      <c r="BS139" s="14">
        <v>1732.8064516129</v>
      </c>
      <c r="BT139" s="14">
        <v>1677.43333333333</v>
      </c>
      <c r="BU139" s="14">
        <v>1606.72580645161</v>
      </c>
      <c r="BV139" s="14">
        <v>1536.93333333333</v>
      </c>
      <c r="BW139" s="14">
        <v>1445.35483870967</v>
      </c>
      <c r="BX139" s="14">
        <v>1399.38709677419</v>
      </c>
      <c r="BY139" s="14">
        <v>1367.7142857142801</v>
      </c>
      <c r="BZ139" s="14">
        <v>1344.35483870967</v>
      </c>
      <c r="CA139" s="14">
        <v>1347.6666666666599</v>
      </c>
      <c r="CB139" s="14">
        <v>1413.66129032258</v>
      </c>
      <c r="CC139" s="14">
        <v>1524.36666666666</v>
      </c>
      <c r="CD139" s="14">
        <v>1593.77419354838</v>
      </c>
      <c r="CE139" s="14">
        <v>1635.2096774193501</v>
      </c>
      <c r="CF139" s="14">
        <v>1636.8333333333301</v>
      </c>
      <c r="CG139" s="14">
        <v>1658.7419354838701</v>
      </c>
      <c r="CH139" s="14">
        <v>1708.35</v>
      </c>
      <c r="CI139" s="14">
        <v>1771.4193548387</v>
      </c>
      <c r="CJ139" s="14">
        <v>1829.9193548387</v>
      </c>
      <c r="CK139" s="14">
        <v>1871.0178571428501</v>
      </c>
      <c r="CL139" s="14">
        <v>1943.8064516129</v>
      </c>
      <c r="CM139" s="14">
        <v>2065.4499999999998</v>
      </c>
      <c r="CN139" s="14">
        <v>2103.5967741935401</v>
      </c>
      <c r="CO139" s="14">
        <v>2019.4833333333299</v>
      </c>
      <c r="CP139" s="14">
        <v>1909.53225806451</v>
      </c>
      <c r="CQ139" s="14">
        <v>1730.6774193548299</v>
      </c>
      <c r="CR139" s="14">
        <v>1643.31666666666</v>
      </c>
      <c r="CS139" s="14">
        <v>1788.69354838709</v>
      </c>
      <c r="CT139" s="14">
        <v>1882.05</v>
      </c>
      <c r="CU139" s="14">
        <v>1930.66129032258</v>
      </c>
      <c r="CV139" s="14">
        <v>1989.6774193548299</v>
      </c>
      <c r="CW139" s="14">
        <v>2002.6896551724101</v>
      </c>
      <c r="CX139" s="14">
        <v>1972.53225806451</v>
      </c>
      <c r="CY139" s="14">
        <v>1870.6</v>
      </c>
      <c r="CZ139" s="14">
        <v>1678.35483870967</v>
      </c>
      <c r="DA139" s="14">
        <v>1407.1666666666599</v>
      </c>
      <c r="DB139" s="14">
        <v>1323.58064516129</v>
      </c>
      <c r="DC139" s="14">
        <v>1432.4516129032199</v>
      </c>
      <c r="DD139" s="14">
        <v>1522.7666666666601</v>
      </c>
      <c r="DE139" s="14">
        <v>1648.0645161290299</v>
      </c>
      <c r="DF139" s="14">
        <v>1754.13333333333</v>
      </c>
      <c r="DG139" s="14">
        <v>1852.4193548387</v>
      </c>
      <c r="DH139" s="14">
        <v>1991</v>
      </c>
      <c r="DI139" s="14">
        <v>2036.8571428571399</v>
      </c>
      <c r="DJ139" s="14">
        <v>2120.7096774193501</v>
      </c>
      <c r="DK139" s="14">
        <v>2155.38333333333</v>
      </c>
      <c r="DL139" s="14">
        <v>2040</v>
      </c>
      <c r="DM139" s="14">
        <v>1895.2833333333299</v>
      </c>
      <c r="DN139" s="14">
        <v>1761.9838709677399</v>
      </c>
      <c r="DO139" s="14">
        <v>1690.9838709677399</v>
      </c>
      <c r="DP139" s="14">
        <v>1642.65</v>
      </c>
      <c r="DQ139" s="14">
        <v>1648.33870967741</v>
      </c>
      <c r="DR139" s="14">
        <v>1733.63333333333</v>
      </c>
      <c r="DS139" s="15">
        <v>1819.63333333333</v>
      </c>
    </row>
    <row r="140" spans="1:123" x14ac:dyDescent="0.25">
      <c r="A140" s="16" t="s">
        <v>95</v>
      </c>
      <c r="B140" s="17">
        <v>16</v>
      </c>
      <c r="C140" s="13" t="str">
        <f t="shared" si="6"/>
        <v>BB_L_16_GW_GW_LS_High_GW_GQ_24_000_16</v>
      </c>
      <c r="D140" s="18">
        <v>10</v>
      </c>
      <c r="E140" s="18">
        <v>10</v>
      </c>
      <c r="F140" s="18">
        <v>10</v>
      </c>
      <c r="G140" s="18">
        <v>10</v>
      </c>
      <c r="H140" s="18">
        <v>10</v>
      </c>
      <c r="I140" s="18">
        <v>10.4091666666666</v>
      </c>
      <c r="J140" s="18">
        <v>20.450161290322502</v>
      </c>
      <c r="K140" s="18">
        <v>53.654677419354798</v>
      </c>
      <c r="L140" s="18">
        <v>136.40383333333301</v>
      </c>
      <c r="M140" s="18">
        <v>265.80483870967703</v>
      </c>
      <c r="N140" s="18">
        <v>344.89</v>
      </c>
      <c r="O140" s="18">
        <v>438.94677419354798</v>
      </c>
      <c r="P140" s="18">
        <v>514.94677419354798</v>
      </c>
      <c r="Q140" s="18">
        <v>628.957142857142</v>
      </c>
      <c r="R140" s="18">
        <v>753.23870967741902</v>
      </c>
      <c r="S140" s="18">
        <v>835.67333333333295</v>
      </c>
      <c r="T140" s="18">
        <v>979.29032258064501</v>
      </c>
      <c r="U140" s="18">
        <v>992.96499999999901</v>
      </c>
      <c r="V140" s="18">
        <v>862.56290322580605</v>
      </c>
      <c r="W140" s="18">
        <v>583.63548387096705</v>
      </c>
      <c r="X140" s="18">
        <v>398.743333333333</v>
      </c>
      <c r="Y140" s="18">
        <v>414.45</v>
      </c>
      <c r="Z140" s="18">
        <v>519.79833333333295</v>
      </c>
      <c r="AA140" s="18">
        <v>637.9</v>
      </c>
      <c r="AB140" s="18">
        <v>750.033870967741</v>
      </c>
      <c r="AC140" s="18">
        <v>824.63928571428505</v>
      </c>
      <c r="AD140" s="18">
        <v>1032.97580645161</v>
      </c>
      <c r="AE140" s="18">
        <v>1222.45</v>
      </c>
      <c r="AF140" s="18">
        <v>1443.96774193548</v>
      </c>
      <c r="AG140" s="18">
        <v>1538.38333333333</v>
      </c>
      <c r="AH140" s="18">
        <v>1491</v>
      </c>
      <c r="AI140" s="18">
        <v>1346.4032258064501</v>
      </c>
      <c r="AJ140" s="18">
        <v>1097.06</v>
      </c>
      <c r="AK140" s="18">
        <v>861.58387096774095</v>
      </c>
      <c r="AL140" s="18">
        <v>730.89333333333298</v>
      </c>
      <c r="AM140" s="18">
        <v>653.60806451612802</v>
      </c>
      <c r="AN140" s="18">
        <v>606.908064516129</v>
      </c>
      <c r="AO140" s="18">
        <v>584.705357142857</v>
      </c>
      <c r="AP140" s="18">
        <v>569.18064516129004</v>
      </c>
      <c r="AQ140" s="18">
        <v>516.02166666666596</v>
      </c>
      <c r="AR140" s="18">
        <v>466.174193548387</v>
      </c>
      <c r="AS140" s="18">
        <v>510.421666666666</v>
      </c>
      <c r="AT140" s="18">
        <v>721.88387096774102</v>
      </c>
      <c r="AU140" s="18">
        <v>987.87096774193503</v>
      </c>
      <c r="AV140" s="18">
        <v>1238</v>
      </c>
      <c r="AW140" s="18">
        <v>1542.6290322580601</v>
      </c>
      <c r="AX140" s="18">
        <v>1718.38333333333</v>
      </c>
      <c r="AY140" s="18">
        <v>1597.0483870967701</v>
      </c>
      <c r="AZ140" s="18">
        <v>1486.58064516129</v>
      </c>
      <c r="BA140" s="18">
        <v>1401.98275862068</v>
      </c>
      <c r="BB140" s="18">
        <v>1261.46774193548</v>
      </c>
      <c r="BC140" s="18">
        <v>1139.7666666666601</v>
      </c>
      <c r="BD140" s="18">
        <v>1125.4032258064501</v>
      </c>
      <c r="BE140" s="18">
        <v>1121.6500000000001</v>
      </c>
      <c r="BF140" s="18">
        <v>955.25322580645104</v>
      </c>
      <c r="BG140" s="18">
        <v>960.05645161290295</v>
      </c>
      <c r="BH140" s="18">
        <v>1099.0999999999999</v>
      </c>
      <c r="BI140" s="18">
        <v>1261.58064516129</v>
      </c>
      <c r="BJ140" s="18">
        <v>1494.2</v>
      </c>
      <c r="BK140" s="18">
        <v>1684.9032258064501</v>
      </c>
      <c r="BL140" s="18">
        <v>1851.38709677419</v>
      </c>
      <c r="BM140" s="18">
        <v>1986.1428571428501</v>
      </c>
      <c r="BN140" s="18">
        <v>2067.0967741935401</v>
      </c>
      <c r="BO140" s="18">
        <v>2128.6</v>
      </c>
      <c r="BP140" s="18">
        <v>2112.2580645161202</v>
      </c>
      <c r="BQ140" s="18">
        <v>1972.81666666666</v>
      </c>
      <c r="BR140" s="18">
        <v>1832.85483870967</v>
      </c>
      <c r="BS140" s="18">
        <v>1505.6774193548299</v>
      </c>
      <c r="BT140" s="18">
        <v>1369.7</v>
      </c>
      <c r="BU140" s="18">
        <v>1207.16129032258</v>
      </c>
      <c r="BV140" s="18">
        <v>1054.2249999999999</v>
      </c>
      <c r="BW140" s="18">
        <v>858.19032258064499</v>
      </c>
      <c r="BX140" s="18">
        <v>758.06129032258002</v>
      </c>
      <c r="BY140" s="18">
        <v>686.33392857142803</v>
      </c>
      <c r="BZ140" s="18">
        <v>620.75</v>
      </c>
      <c r="CA140" s="18">
        <v>576.67333333333295</v>
      </c>
      <c r="CB140" s="18">
        <v>655.36774193548297</v>
      </c>
      <c r="CC140" s="18">
        <v>918.65833333333296</v>
      </c>
      <c r="CD140" s="18">
        <v>1203.1774193548299</v>
      </c>
      <c r="CE140" s="18">
        <v>1548.8225806451601</v>
      </c>
      <c r="CF140" s="18">
        <v>1718.11666666666</v>
      </c>
      <c r="CG140" s="18">
        <v>1654.38709677419</v>
      </c>
      <c r="CH140" s="18">
        <v>1574.0833333333301</v>
      </c>
      <c r="CI140" s="18">
        <v>1534.96774193548</v>
      </c>
      <c r="CJ140" s="18">
        <v>1530.85483870967</v>
      </c>
      <c r="CK140" s="18">
        <v>1546.1071428571399</v>
      </c>
      <c r="CL140" s="18">
        <v>1616.9193548387</v>
      </c>
      <c r="CM140" s="18">
        <v>1897.0166666666601</v>
      </c>
      <c r="CN140" s="18">
        <v>2158.77419354838</v>
      </c>
      <c r="CO140" s="18">
        <v>2195.6833333333302</v>
      </c>
      <c r="CP140" s="18">
        <v>2017.1290322580601</v>
      </c>
      <c r="CQ140" s="18">
        <v>1489.47258064516</v>
      </c>
      <c r="CR140" s="18">
        <v>819.27166666666596</v>
      </c>
      <c r="CS140" s="18">
        <v>1043.9564516129001</v>
      </c>
      <c r="CT140" s="18">
        <v>1247.2166666666601</v>
      </c>
      <c r="CU140" s="18">
        <v>1382.38709677419</v>
      </c>
      <c r="CV140" s="18">
        <v>1609.8064516129</v>
      </c>
      <c r="CW140" s="18">
        <v>1757.93103448275</v>
      </c>
      <c r="CX140" s="18">
        <v>1798.53225806451</v>
      </c>
      <c r="CY140" s="18">
        <v>1618.8333333333301</v>
      </c>
      <c r="CZ140" s="18">
        <v>1198.53225806451</v>
      </c>
      <c r="DA140" s="18">
        <v>648.39166666666597</v>
      </c>
      <c r="DB140" s="18">
        <v>436.69032258064499</v>
      </c>
      <c r="DC140" s="18">
        <v>576.94677419354798</v>
      </c>
      <c r="DD140" s="18">
        <v>699.06333333333305</v>
      </c>
      <c r="DE140" s="18">
        <v>888.12096774193503</v>
      </c>
      <c r="DF140" s="18">
        <v>1063.8783333333299</v>
      </c>
      <c r="DG140" s="18">
        <v>1242.77419354838</v>
      </c>
      <c r="DH140" s="18">
        <v>1531</v>
      </c>
      <c r="DI140" s="18">
        <v>1633.6607142857099</v>
      </c>
      <c r="DJ140" s="18">
        <v>1870.2580645161199</v>
      </c>
      <c r="DK140" s="18">
        <v>2035.45</v>
      </c>
      <c r="DL140" s="18">
        <v>1779.0161290322501</v>
      </c>
      <c r="DM140" s="18">
        <v>1409.61666666666</v>
      </c>
      <c r="DN140" s="18">
        <v>1073.7032258064501</v>
      </c>
      <c r="DO140" s="18">
        <v>893.94354838709603</v>
      </c>
      <c r="DP140" s="18">
        <v>752.9</v>
      </c>
      <c r="DQ140" s="18">
        <v>657.03064516128995</v>
      </c>
      <c r="DR140" s="18">
        <v>755.09333333333302</v>
      </c>
      <c r="DS140" s="19">
        <v>896.85500000000002</v>
      </c>
    </row>
    <row r="141" spans="1:123" x14ac:dyDescent="0.25">
      <c r="A141" s="12" t="s">
        <v>95</v>
      </c>
      <c r="B141" s="13">
        <v>17</v>
      </c>
      <c r="C141" s="13" t="str">
        <f t="shared" si="6"/>
        <v>BB_L_16_GW_GW_LS_High_GW_GQ_24_000_17</v>
      </c>
      <c r="D141" s="14">
        <v>10</v>
      </c>
      <c r="E141" s="14">
        <v>10</v>
      </c>
      <c r="F141" s="14">
        <v>10</v>
      </c>
      <c r="G141" s="14">
        <v>10</v>
      </c>
      <c r="H141" s="14">
        <v>10</v>
      </c>
      <c r="I141" s="14">
        <v>10.228166666666599</v>
      </c>
      <c r="J141" s="14">
        <v>16.795967741935399</v>
      </c>
      <c r="K141" s="14">
        <v>41.101774193548302</v>
      </c>
      <c r="L141" s="14">
        <v>104.326333333333</v>
      </c>
      <c r="M141" s="14">
        <v>206.78870967741901</v>
      </c>
      <c r="N141" s="14">
        <v>273.5</v>
      </c>
      <c r="O141" s="14">
        <v>353.65161290322499</v>
      </c>
      <c r="P141" s="14">
        <v>419.95483870967701</v>
      </c>
      <c r="Q141" s="14">
        <v>519.642857142857</v>
      </c>
      <c r="R141" s="14">
        <v>632.10161290322503</v>
      </c>
      <c r="S141" s="14">
        <v>710.03</v>
      </c>
      <c r="T141" s="14">
        <v>858.35806451612802</v>
      </c>
      <c r="U141" s="14">
        <v>929.98500000000001</v>
      </c>
      <c r="V141" s="14">
        <v>878.76129032257995</v>
      </c>
      <c r="W141" s="14">
        <v>690.06774193548301</v>
      </c>
      <c r="X141" s="14">
        <v>532.84833333333302</v>
      </c>
      <c r="Y141" s="14">
        <v>511.36612903225802</v>
      </c>
      <c r="Z141" s="14">
        <v>578.35333333333301</v>
      </c>
      <c r="AA141" s="14">
        <v>671.42580645161297</v>
      </c>
      <c r="AB141" s="14">
        <v>766.06290322580605</v>
      </c>
      <c r="AC141" s="14">
        <v>833.21964285714296</v>
      </c>
      <c r="AD141" s="14">
        <v>1015.45967741935</v>
      </c>
      <c r="AE141" s="14">
        <v>1187.4166666666599</v>
      </c>
      <c r="AF141" s="14">
        <v>1400.72580645161</v>
      </c>
      <c r="AG141" s="14">
        <v>1536.5833333333301</v>
      </c>
      <c r="AH141" s="14">
        <v>1535.7419354838701</v>
      </c>
      <c r="AI141" s="14">
        <v>1448.53225806451</v>
      </c>
      <c r="AJ141" s="14">
        <v>1273.81666666666</v>
      </c>
      <c r="AK141" s="14">
        <v>1089.0483870967701</v>
      </c>
      <c r="AL141" s="14">
        <v>979.51166666666597</v>
      </c>
      <c r="AM141" s="14">
        <v>910.72741935483805</v>
      </c>
      <c r="AN141" s="14">
        <v>867.15967741935401</v>
      </c>
      <c r="AO141" s="14">
        <v>845.57499999999902</v>
      </c>
      <c r="AP141" s="14">
        <v>829.97580645161202</v>
      </c>
      <c r="AQ141" s="14">
        <v>775.76166666666597</v>
      </c>
      <c r="AR141" s="14">
        <v>697.40161290322499</v>
      </c>
      <c r="AS141" s="14">
        <v>698.06833333333304</v>
      </c>
      <c r="AT141" s="14">
        <v>826.76935483870898</v>
      </c>
      <c r="AU141" s="14">
        <v>1007.02580645161</v>
      </c>
      <c r="AV141" s="14">
        <v>1193.3499999999999</v>
      </c>
      <c r="AW141" s="14">
        <v>1433</v>
      </c>
      <c r="AX141" s="14">
        <v>1629.4833333333299</v>
      </c>
      <c r="AY141" s="14">
        <v>1602</v>
      </c>
      <c r="AZ141" s="14">
        <v>1536.46774193548</v>
      </c>
      <c r="BA141" s="14">
        <v>1484.48275862068</v>
      </c>
      <c r="BB141" s="14">
        <v>1396.7419354838701</v>
      </c>
      <c r="BC141" s="14">
        <v>1317.6</v>
      </c>
      <c r="BD141" s="14">
        <v>1302.1290322580601</v>
      </c>
      <c r="BE141" s="14">
        <v>1295.5166666666601</v>
      </c>
      <c r="BF141" s="14">
        <v>1168.4838709677399</v>
      </c>
      <c r="BG141" s="14">
        <v>1152.19354838709</v>
      </c>
      <c r="BH141" s="14">
        <v>1256.5166666666601</v>
      </c>
      <c r="BI141" s="14">
        <v>1400.9032258064501</v>
      </c>
      <c r="BJ141" s="14">
        <v>1614.2</v>
      </c>
      <c r="BK141" s="14">
        <v>1796.9354838709601</v>
      </c>
      <c r="BL141" s="14">
        <v>1961.72580645161</v>
      </c>
      <c r="BM141" s="14">
        <v>2100.4642857142799</v>
      </c>
      <c r="BN141" s="14">
        <v>2190.66129032258</v>
      </c>
      <c r="BO141" s="14">
        <v>2272.5833333333298</v>
      </c>
      <c r="BP141" s="14">
        <v>2297.9677419354798</v>
      </c>
      <c r="BQ141" s="14">
        <v>2231.75</v>
      </c>
      <c r="BR141" s="14">
        <v>2135.2419354838698</v>
      </c>
      <c r="BS141" s="14">
        <v>1885.46774193548</v>
      </c>
      <c r="BT141" s="14">
        <v>1773.3333333333301</v>
      </c>
      <c r="BU141" s="14">
        <v>1631.6290322580601</v>
      </c>
      <c r="BV141" s="14">
        <v>1492.1</v>
      </c>
      <c r="BW141" s="14">
        <v>1303.2903225806399</v>
      </c>
      <c r="BX141" s="14">
        <v>1199.58064516129</v>
      </c>
      <c r="BY141" s="14">
        <v>1119.375</v>
      </c>
      <c r="BZ141" s="14">
        <v>1037.1629032257999</v>
      </c>
      <c r="CA141" s="14">
        <v>948.27999999999895</v>
      </c>
      <c r="CB141" s="14">
        <v>944.65483870967705</v>
      </c>
      <c r="CC141" s="14">
        <v>1091.4000000000001</v>
      </c>
      <c r="CD141" s="14">
        <v>1294.7419354838701</v>
      </c>
      <c r="CE141" s="14">
        <v>1572.8225806451601</v>
      </c>
      <c r="CF141" s="14">
        <v>1759.8</v>
      </c>
      <c r="CG141" s="14">
        <v>1742.2903225806399</v>
      </c>
      <c r="CH141" s="14">
        <v>1696.1666666666599</v>
      </c>
      <c r="CI141" s="14">
        <v>1671.4354838709601</v>
      </c>
      <c r="CJ141" s="14">
        <v>1672.5483870967701</v>
      </c>
      <c r="CK141" s="14">
        <v>1687.80357142857</v>
      </c>
      <c r="CL141" s="14">
        <v>1746.5161290322501</v>
      </c>
      <c r="CM141" s="14">
        <v>1975.0166666666601</v>
      </c>
      <c r="CN141" s="14">
        <v>2210.9516129032199</v>
      </c>
      <c r="CO141" s="14">
        <v>2321.36666666666</v>
      </c>
      <c r="CP141" s="14">
        <v>2236.0967741935401</v>
      </c>
      <c r="CQ141" s="14">
        <v>1824.9838709677399</v>
      </c>
      <c r="CR141" s="14">
        <v>1165.2166666666601</v>
      </c>
      <c r="CS141" s="14">
        <v>1337.0967741935401</v>
      </c>
      <c r="CT141" s="14">
        <v>1528.9166666666599</v>
      </c>
      <c r="CU141" s="14">
        <v>1664.9838709677399</v>
      </c>
      <c r="CV141" s="14">
        <v>1890.3225806451601</v>
      </c>
      <c r="CW141" s="14">
        <v>2051.3620689655099</v>
      </c>
      <c r="CX141" s="14">
        <v>2128.8548387096698</v>
      </c>
      <c r="CY141" s="14">
        <v>2029.7833333333299</v>
      </c>
      <c r="CZ141" s="14">
        <v>1698.4193548387</v>
      </c>
      <c r="DA141" s="14">
        <v>1131.49166666666</v>
      </c>
      <c r="DB141" s="14">
        <v>799.599999999999</v>
      </c>
      <c r="DC141" s="14">
        <v>866.87741935483803</v>
      </c>
      <c r="DD141" s="14">
        <v>974.89</v>
      </c>
      <c r="DE141" s="14">
        <v>1149.69354838709</v>
      </c>
      <c r="DF141" s="14">
        <v>1317.9833333333299</v>
      </c>
      <c r="DG141" s="14">
        <v>1491.35483870967</v>
      </c>
      <c r="DH141" s="14">
        <v>1769.33870967741</v>
      </c>
      <c r="DI141" s="14">
        <v>1874.4642857142801</v>
      </c>
      <c r="DJ141" s="14">
        <v>2111.1290322580599</v>
      </c>
      <c r="DK141" s="14">
        <v>2317.4166666666601</v>
      </c>
      <c r="DL141" s="14">
        <v>2188.1774193548299</v>
      </c>
      <c r="DM141" s="14">
        <v>1913.38333333333</v>
      </c>
      <c r="DN141" s="14">
        <v>1623.88709677419</v>
      </c>
      <c r="DO141" s="14">
        <v>1446.6290322580601</v>
      </c>
      <c r="DP141" s="14">
        <v>1293.31666666666</v>
      </c>
      <c r="DQ141" s="14">
        <v>1129.85483870967</v>
      </c>
      <c r="DR141" s="14">
        <v>1146.4166666666599</v>
      </c>
      <c r="DS141" s="15">
        <v>1226.7666666666601</v>
      </c>
    </row>
    <row r="142" spans="1:123" x14ac:dyDescent="0.25">
      <c r="A142" s="16" t="s">
        <v>95</v>
      </c>
      <c r="B142" s="17">
        <v>18</v>
      </c>
      <c r="C142" s="13" t="str">
        <f t="shared" si="6"/>
        <v>BB_L_16_GW_GW_LS_High_GW_GQ_24_000_18</v>
      </c>
      <c r="D142" s="18">
        <v>10</v>
      </c>
      <c r="E142" s="18">
        <v>10</v>
      </c>
      <c r="F142" s="18">
        <v>10</v>
      </c>
      <c r="G142" s="18">
        <v>10</v>
      </c>
      <c r="H142" s="18">
        <v>10</v>
      </c>
      <c r="I142" s="18">
        <v>10.0256666666666</v>
      </c>
      <c r="J142" s="18">
        <v>11.092741935483801</v>
      </c>
      <c r="K142" s="18">
        <v>16.059193548387</v>
      </c>
      <c r="L142" s="18">
        <v>32.088999999999899</v>
      </c>
      <c r="M142" s="18">
        <v>62.546935483870897</v>
      </c>
      <c r="N142" s="18">
        <v>85.559333333333299</v>
      </c>
      <c r="O142" s="18">
        <v>115.65</v>
      </c>
      <c r="P142" s="18">
        <v>143.04838709677401</v>
      </c>
      <c r="Q142" s="18">
        <v>189.76428571428499</v>
      </c>
      <c r="R142" s="18">
        <v>247.18870967741901</v>
      </c>
      <c r="S142" s="18">
        <v>295.738333333333</v>
      </c>
      <c r="T142" s="18">
        <v>411.56451612903197</v>
      </c>
      <c r="U142" s="18">
        <v>555.45000000000005</v>
      </c>
      <c r="V142" s="18">
        <v>637.27580645161197</v>
      </c>
      <c r="W142" s="18">
        <v>653.60483870967698</v>
      </c>
      <c r="X142" s="18">
        <v>617.37</v>
      </c>
      <c r="Y142" s="18">
        <v>588.63064516128998</v>
      </c>
      <c r="Z142" s="18">
        <v>591.34333333333302</v>
      </c>
      <c r="AA142" s="18">
        <v>610.26290322580599</v>
      </c>
      <c r="AB142" s="18">
        <v>635.88225806451601</v>
      </c>
      <c r="AC142" s="18">
        <v>657.72857142857094</v>
      </c>
      <c r="AD142" s="18">
        <v>728.05967741935399</v>
      </c>
      <c r="AE142" s="18">
        <v>810.87833333333299</v>
      </c>
      <c r="AF142" s="18">
        <v>945.82096774193496</v>
      </c>
      <c r="AG142" s="18">
        <v>1114.9833333333299</v>
      </c>
      <c r="AH142" s="18">
        <v>1182.5</v>
      </c>
      <c r="AI142" s="18">
        <v>1219.88709677419</v>
      </c>
      <c r="AJ142" s="18">
        <v>1222.55</v>
      </c>
      <c r="AK142" s="18">
        <v>1184.08064516129</v>
      </c>
      <c r="AL142" s="18">
        <v>1149.11666666666</v>
      </c>
      <c r="AM142" s="18">
        <v>1121.8064516129</v>
      </c>
      <c r="AN142" s="18">
        <v>1101.9354838709601</v>
      </c>
      <c r="AO142" s="18">
        <v>1091.3928571428501</v>
      </c>
      <c r="AP142" s="18">
        <v>1083.2096774193501</v>
      </c>
      <c r="AQ142" s="18">
        <v>1050.5</v>
      </c>
      <c r="AR142" s="18">
        <v>969.59838709677399</v>
      </c>
      <c r="AS142" s="18">
        <v>923.30666666666605</v>
      </c>
      <c r="AT142" s="18">
        <v>919.03548387096703</v>
      </c>
      <c r="AU142" s="18">
        <v>951.17419354838705</v>
      </c>
      <c r="AV142" s="18">
        <v>1018.36833333333</v>
      </c>
      <c r="AW142" s="18">
        <v>1124.69354838709</v>
      </c>
      <c r="AX142" s="18">
        <v>1307.5833333333301</v>
      </c>
      <c r="AY142" s="18">
        <v>1406.6290322580601</v>
      </c>
      <c r="AZ142" s="18">
        <v>1419.6774193548299</v>
      </c>
      <c r="BA142" s="18">
        <v>1419.08620689655</v>
      </c>
      <c r="BB142" s="18">
        <v>1404.5161290322501</v>
      </c>
      <c r="BC142" s="18">
        <v>1378.05</v>
      </c>
      <c r="BD142" s="18">
        <v>1357.19354838709</v>
      </c>
      <c r="BE142" s="18">
        <v>1346.7833333333299</v>
      </c>
      <c r="BF142" s="18">
        <v>1303.38709677419</v>
      </c>
      <c r="BG142" s="18">
        <v>1249.6451612903199</v>
      </c>
      <c r="BH142" s="18">
        <v>1260.11666666666</v>
      </c>
      <c r="BI142" s="18">
        <v>1300.2419354838701</v>
      </c>
      <c r="BJ142" s="18">
        <v>1378.9666666666601</v>
      </c>
      <c r="BK142" s="18">
        <v>1464.2903225806399</v>
      </c>
      <c r="BL142" s="18">
        <v>1555.5161290322501</v>
      </c>
      <c r="BM142" s="18">
        <v>1648.1071428571399</v>
      </c>
      <c r="BN142" s="18">
        <v>1723.9516129032199</v>
      </c>
      <c r="BO142" s="18">
        <v>1820.56666666666</v>
      </c>
      <c r="BP142" s="18">
        <v>1914.2903225806399</v>
      </c>
      <c r="BQ142" s="18">
        <v>2000.8333333333301</v>
      </c>
      <c r="BR142" s="18">
        <v>2018.33870967741</v>
      </c>
      <c r="BS142" s="18">
        <v>1997.7419354838701</v>
      </c>
      <c r="BT142" s="18">
        <v>1971.35</v>
      </c>
      <c r="BU142" s="18">
        <v>1925.6774193548299</v>
      </c>
      <c r="BV142" s="18">
        <v>1868.43333333333</v>
      </c>
      <c r="BW142" s="18">
        <v>1773.1451612903199</v>
      </c>
      <c r="BX142" s="18">
        <v>1710.0483870967701</v>
      </c>
      <c r="BY142" s="18">
        <v>1652.1428571428501</v>
      </c>
      <c r="BZ142" s="18">
        <v>1581.83870967741</v>
      </c>
      <c r="CA142" s="18">
        <v>1469.38333333333</v>
      </c>
      <c r="CB142" s="18">
        <v>1364.88709677419</v>
      </c>
      <c r="CC142" s="18">
        <v>1317.18333333333</v>
      </c>
      <c r="CD142" s="18">
        <v>1345.4516129032199</v>
      </c>
      <c r="CE142" s="18">
        <v>1441.69354838709</v>
      </c>
      <c r="CF142" s="18">
        <v>1587.9833333333299</v>
      </c>
      <c r="CG142" s="18">
        <v>1632.69354838709</v>
      </c>
      <c r="CH142" s="18">
        <v>1645.9666666666601</v>
      </c>
      <c r="CI142" s="18">
        <v>1647.8709677419299</v>
      </c>
      <c r="CJ142" s="18">
        <v>1650.38709677419</v>
      </c>
      <c r="CK142" s="18">
        <v>1654.7857142857099</v>
      </c>
      <c r="CL142" s="18">
        <v>1672.38709677419</v>
      </c>
      <c r="CM142" s="18">
        <v>1762.5166666666601</v>
      </c>
      <c r="CN142" s="18">
        <v>1892.38709677419</v>
      </c>
      <c r="CO142" s="18">
        <v>2047.7166666666601</v>
      </c>
      <c r="CP142" s="18">
        <v>2103.3548387096698</v>
      </c>
      <c r="CQ142" s="18">
        <v>1994.7096774193501</v>
      </c>
      <c r="CR142" s="18">
        <v>1604.2</v>
      </c>
      <c r="CS142" s="18">
        <v>1550.1774193548299</v>
      </c>
      <c r="CT142" s="18">
        <v>1572.55</v>
      </c>
      <c r="CU142" s="18">
        <v>1612.03225806451</v>
      </c>
      <c r="CV142" s="18">
        <v>1705.22580645161</v>
      </c>
      <c r="CW142" s="18">
        <v>1810.7586206896499</v>
      </c>
      <c r="CX142" s="18">
        <v>1914.3225806451601</v>
      </c>
      <c r="CY142" s="18">
        <v>1977.8333333333301</v>
      </c>
      <c r="CZ142" s="18">
        <v>1949.6129032258</v>
      </c>
      <c r="DA142" s="18">
        <v>1663.05</v>
      </c>
      <c r="DB142" s="18">
        <v>1348.4354838709601</v>
      </c>
      <c r="DC142" s="18">
        <v>1253.0645161290299</v>
      </c>
      <c r="DD142" s="18">
        <v>1245.5166666666601</v>
      </c>
      <c r="DE142" s="18">
        <v>1267.3709677419299</v>
      </c>
      <c r="DF142" s="18">
        <v>1310.2</v>
      </c>
      <c r="DG142" s="18">
        <v>1371.4193548387</v>
      </c>
      <c r="DH142" s="18">
        <v>1497.0645161290299</v>
      </c>
      <c r="DI142" s="18">
        <v>1554.6607142857099</v>
      </c>
      <c r="DJ142" s="18">
        <v>1726.5</v>
      </c>
      <c r="DK142" s="18">
        <v>1969.88333333333</v>
      </c>
      <c r="DL142" s="18">
        <v>2122.1451612903202</v>
      </c>
      <c r="DM142" s="18">
        <v>2118.0833333333298</v>
      </c>
      <c r="DN142" s="18">
        <v>2041.3709677419299</v>
      </c>
      <c r="DO142" s="18">
        <v>1963.1451612903199</v>
      </c>
      <c r="DP142" s="18">
        <v>1872.86666666666</v>
      </c>
      <c r="DQ142" s="18">
        <v>1706.9032258064501</v>
      </c>
      <c r="DR142" s="18">
        <v>1623.1666666666599</v>
      </c>
      <c r="DS142" s="19">
        <v>1596.7666666666601</v>
      </c>
    </row>
    <row r="143" spans="1:123" x14ac:dyDescent="0.25">
      <c r="A143" s="12" t="s">
        <v>95</v>
      </c>
      <c r="B143" s="13">
        <v>19</v>
      </c>
      <c r="C143" s="13" t="str">
        <f t="shared" si="6"/>
        <v>BB_L_16_GW_GW_LS_High_GW_GQ_24_000_19</v>
      </c>
      <c r="D143" s="14">
        <v>10</v>
      </c>
      <c r="E143" s="14">
        <v>10</v>
      </c>
      <c r="F143" s="14">
        <v>10</v>
      </c>
      <c r="G143" s="14">
        <v>10</v>
      </c>
      <c r="H143" s="14">
        <v>10</v>
      </c>
      <c r="I143" s="14">
        <v>10.0003333333333</v>
      </c>
      <c r="J143" s="14">
        <v>10.0898387096774</v>
      </c>
      <c r="K143" s="14">
        <v>10.7698387096774</v>
      </c>
      <c r="L143" s="14">
        <v>14.150499999999999</v>
      </c>
      <c r="M143" s="14">
        <v>23.077903225806399</v>
      </c>
      <c r="N143" s="14">
        <v>31.567999999999898</v>
      </c>
      <c r="O143" s="14">
        <v>44.381129032258002</v>
      </c>
      <c r="P143" s="14">
        <v>57.821935483870902</v>
      </c>
      <c r="Q143" s="14">
        <v>85.163035714285698</v>
      </c>
      <c r="R143" s="14">
        <v>124.429032258064</v>
      </c>
      <c r="S143" s="14">
        <v>164.68666666666601</v>
      </c>
      <c r="T143" s="14">
        <v>287.50483870967702</v>
      </c>
      <c r="U143" s="14">
        <v>527.05666666666605</v>
      </c>
      <c r="V143" s="14">
        <v>736.30806451612898</v>
      </c>
      <c r="W143" s="14">
        <v>872.01290322580599</v>
      </c>
      <c r="X143" s="14">
        <v>805.12999999999897</v>
      </c>
      <c r="Y143" s="14">
        <v>654.61290322580601</v>
      </c>
      <c r="Z143" s="14">
        <v>554.85333333333301</v>
      </c>
      <c r="AA143" s="14">
        <v>492.12096774193498</v>
      </c>
      <c r="AB143" s="14">
        <v>454.21290322580597</v>
      </c>
      <c r="AC143" s="14">
        <v>438.21428571428498</v>
      </c>
      <c r="AD143" s="14">
        <v>426.85161290322498</v>
      </c>
      <c r="AE143" s="14">
        <v>451.71166666666602</v>
      </c>
      <c r="AF143" s="14">
        <v>549.50322580645104</v>
      </c>
      <c r="AG143" s="14">
        <v>789.71</v>
      </c>
      <c r="AH143" s="14">
        <v>937.71935483870902</v>
      </c>
      <c r="AI143" s="14">
        <v>1098.38709677419</v>
      </c>
      <c r="AJ143" s="14">
        <v>1261.55</v>
      </c>
      <c r="AK143" s="14">
        <v>1328.3225806451601</v>
      </c>
      <c r="AL143" s="14">
        <v>1329.7333333333299</v>
      </c>
      <c r="AM143" s="14">
        <v>1311.4838709677399</v>
      </c>
      <c r="AN143" s="14">
        <v>1290.22580645161</v>
      </c>
      <c r="AO143" s="14">
        <v>1276.1428571428501</v>
      </c>
      <c r="AP143" s="14">
        <v>1264.38709677419</v>
      </c>
      <c r="AQ143" s="14">
        <v>1213.7833333333299</v>
      </c>
      <c r="AR143" s="14">
        <v>1023.65322580645</v>
      </c>
      <c r="AS143" s="14">
        <v>858.33499999999901</v>
      </c>
      <c r="AT143" s="14">
        <v>699.94032258064499</v>
      </c>
      <c r="AU143" s="14">
        <v>594.37419354838698</v>
      </c>
      <c r="AV143" s="14">
        <v>581.65499999999997</v>
      </c>
      <c r="AW143" s="14">
        <v>618.433870967742</v>
      </c>
      <c r="AX143" s="14">
        <v>907.08166666666602</v>
      </c>
      <c r="AY143" s="14">
        <v>1240.9354838709601</v>
      </c>
      <c r="AZ143" s="14">
        <v>1368.0967741935401</v>
      </c>
      <c r="BA143" s="14">
        <v>1425.53448275862</v>
      </c>
      <c r="BB143" s="14">
        <v>1478.85483870967</v>
      </c>
      <c r="BC143" s="14">
        <v>1478.4166666666599</v>
      </c>
      <c r="BD143" s="14">
        <v>1380.83870967741</v>
      </c>
      <c r="BE143" s="14">
        <v>1124.5333333333299</v>
      </c>
      <c r="BF143" s="14">
        <v>1083.22580645161</v>
      </c>
      <c r="BG143" s="14">
        <v>1016.0693548387</v>
      </c>
      <c r="BH143" s="14">
        <v>962.745</v>
      </c>
      <c r="BI143" s="14">
        <v>922.08225806451605</v>
      </c>
      <c r="BJ143" s="14">
        <v>898.54</v>
      </c>
      <c r="BK143" s="14">
        <v>910.46451612903195</v>
      </c>
      <c r="BL143" s="14">
        <v>949.53870967741898</v>
      </c>
      <c r="BM143" s="14">
        <v>1014.20178571428</v>
      </c>
      <c r="BN143" s="14">
        <v>1087.33870967741</v>
      </c>
      <c r="BO143" s="14">
        <v>1210.2</v>
      </c>
      <c r="BP143" s="14">
        <v>1375.88709677419</v>
      </c>
      <c r="BQ143" s="14">
        <v>1604.93333333333</v>
      </c>
      <c r="BR143" s="14">
        <v>1714.5161290322501</v>
      </c>
      <c r="BS143" s="14">
        <v>1859.4032258064501</v>
      </c>
      <c r="BT143" s="14">
        <v>1879.2166666666601</v>
      </c>
      <c r="BU143" s="14">
        <v>1874.9354838709601</v>
      </c>
      <c r="BV143" s="14">
        <v>1836.56666666666</v>
      </c>
      <c r="BW143" s="14">
        <v>1733.03225806451</v>
      </c>
      <c r="BX143" s="14">
        <v>1643.46774193548</v>
      </c>
      <c r="BY143" s="14">
        <v>1553.17857142857</v>
      </c>
      <c r="BZ143" s="14">
        <v>1432.5</v>
      </c>
      <c r="CA143" s="14">
        <v>1216.61666666666</v>
      </c>
      <c r="CB143" s="14">
        <v>969.95483870967701</v>
      </c>
      <c r="CC143" s="14">
        <v>764.59666666666601</v>
      </c>
      <c r="CD143" s="14">
        <v>696.39193548387095</v>
      </c>
      <c r="CE143" s="14">
        <v>735.53870967741898</v>
      </c>
      <c r="CF143" s="14">
        <v>1016.985</v>
      </c>
      <c r="CG143" s="14">
        <v>1223.4354838709601</v>
      </c>
      <c r="CH143" s="14">
        <v>1381.85</v>
      </c>
      <c r="CI143" s="14">
        <v>1475.8709677419299</v>
      </c>
      <c r="CJ143" s="14">
        <v>1523.5</v>
      </c>
      <c r="CK143" s="14">
        <v>1539.0178571428501</v>
      </c>
      <c r="CL143" s="14">
        <v>1546.85483870967</v>
      </c>
      <c r="CM143" s="14">
        <v>1522.15</v>
      </c>
      <c r="CN143" s="14">
        <v>1517.46774193548</v>
      </c>
      <c r="CO143" s="14">
        <v>1636.18333333333</v>
      </c>
      <c r="CP143" s="14">
        <v>1771.35483870967</v>
      </c>
      <c r="CQ143" s="14">
        <v>1852.1774193548299</v>
      </c>
      <c r="CR143" s="14">
        <v>1364.45</v>
      </c>
      <c r="CS143" s="14">
        <v>1004.88225806451</v>
      </c>
      <c r="CT143" s="14">
        <v>859.48</v>
      </c>
      <c r="CU143" s="14">
        <v>821.45483870967701</v>
      </c>
      <c r="CV143" s="14">
        <v>829.95</v>
      </c>
      <c r="CW143" s="14">
        <v>924.65517241379303</v>
      </c>
      <c r="CX143" s="14">
        <v>1088.5</v>
      </c>
      <c r="CY143" s="14">
        <v>1305.88333333333</v>
      </c>
      <c r="CZ143" s="14">
        <v>1516.7419354838701</v>
      </c>
      <c r="DA143" s="14">
        <v>1268.375</v>
      </c>
      <c r="DB143" s="14">
        <v>755.56774193548301</v>
      </c>
      <c r="DC143" s="14">
        <v>533.35967741935406</v>
      </c>
      <c r="DD143" s="14">
        <v>471.13833333333298</v>
      </c>
      <c r="DE143" s="14">
        <v>437.30806451612898</v>
      </c>
      <c r="DF143" s="14">
        <v>440.43166666666599</v>
      </c>
      <c r="DG143" s="14">
        <v>470.06451612903197</v>
      </c>
      <c r="DH143" s="14">
        <v>564.36612903225796</v>
      </c>
      <c r="DI143" s="14">
        <v>616.42857142857099</v>
      </c>
      <c r="DJ143" s="14">
        <v>818.87741935483803</v>
      </c>
      <c r="DK143" s="14">
        <v>1202.56666666666</v>
      </c>
      <c r="DL143" s="14">
        <v>1618.1290322580601</v>
      </c>
      <c r="DM143" s="14">
        <v>1771.31666666666</v>
      </c>
      <c r="DN143" s="14">
        <v>1750.35483870967</v>
      </c>
      <c r="DO143" s="14">
        <v>1655.2096774193501</v>
      </c>
      <c r="DP143" s="14">
        <v>1520.95</v>
      </c>
      <c r="DQ143" s="14">
        <v>1219.7580645161199</v>
      </c>
      <c r="DR143" s="14">
        <v>1017.0649999999901</v>
      </c>
      <c r="DS143" s="15">
        <v>908.95833333333303</v>
      </c>
    </row>
    <row r="144" spans="1:123" x14ac:dyDescent="0.25">
      <c r="A144" s="16" t="s">
        <v>95</v>
      </c>
      <c r="B144" s="17">
        <v>20</v>
      </c>
      <c r="C144" s="13" t="str">
        <f t="shared" si="6"/>
        <v>BB_L_16_GW_GW_LS_High_GW_GQ_24_000_20</v>
      </c>
      <c r="D144" s="18">
        <v>10</v>
      </c>
      <c r="E144" s="18">
        <v>10</v>
      </c>
      <c r="F144" s="18">
        <v>10</v>
      </c>
      <c r="G144" s="18">
        <v>10</v>
      </c>
      <c r="H144" s="18">
        <v>10</v>
      </c>
      <c r="I144" s="18">
        <v>10</v>
      </c>
      <c r="J144" s="18">
        <v>10.078709677419299</v>
      </c>
      <c r="K144" s="18">
        <v>10.691612903225799</v>
      </c>
      <c r="L144" s="18">
        <v>13.669499999999999</v>
      </c>
      <c r="M144" s="18">
        <v>21.5259677419354</v>
      </c>
      <c r="N144" s="18">
        <v>29.233499999999999</v>
      </c>
      <c r="O144" s="18">
        <v>40.833870967741902</v>
      </c>
      <c r="P144" s="18">
        <v>53.036612903225802</v>
      </c>
      <c r="Q144" s="18">
        <v>77.339285714285694</v>
      </c>
      <c r="R144" s="18">
        <v>112.370967741935</v>
      </c>
      <c r="S144" s="18">
        <v>148.34666666666601</v>
      </c>
      <c r="T144" s="18">
        <v>258.09193548386997</v>
      </c>
      <c r="U144" s="18">
        <v>477.37666666666598</v>
      </c>
      <c r="V144" s="18">
        <v>678.25806451612902</v>
      </c>
      <c r="W144" s="18">
        <v>831.72419354838701</v>
      </c>
      <c r="X144" s="18">
        <v>813.13333333333298</v>
      </c>
      <c r="Y144" s="18">
        <v>707.15645161290297</v>
      </c>
      <c r="Z144" s="18">
        <v>629.54166666666595</v>
      </c>
      <c r="AA144" s="18">
        <v>580.50483870967696</v>
      </c>
      <c r="AB144" s="18">
        <v>551.73548387096696</v>
      </c>
      <c r="AC144" s="18">
        <v>540.10178571428503</v>
      </c>
      <c r="AD144" s="18">
        <v>533.67903225806401</v>
      </c>
      <c r="AE144" s="18">
        <v>557.40166666666596</v>
      </c>
      <c r="AF144" s="18">
        <v>644.60806451612802</v>
      </c>
      <c r="AG144" s="18">
        <v>860.65166666666596</v>
      </c>
      <c r="AH144" s="18">
        <v>1000.41774193548</v>
      </c>
      <c r="AI144" s="18">
        <v>1154.2903225806399</v>
      </c>
      <c r="AJ144" s="18">
        <v>1316.9666666666601</v>
      </c>
      <c r="AK144" s="18">
        <v>1395.46774193548</v>
      </c>
      <c r="AL144" s="18">
        <v>1409.93333333333</v>
      </c>
      <c r="AM144" s="18">
        <v>1402.6290322580601</v>
      </c>
      <c r="AN144" s="18">
        <v>1390.0967741935401</v>
      </c>
      <c r="AO144" s="18">
        <v>1381.19642857142</v>
      </c>
      <c r="AP144" s="18">
        <v>1373.33870967741</v>
      </c>
      <c r="AQ144" s="18">
        <v>1334.9166666666599</v>
      </c>
      <c r="AR144" s="18">
        <v>1179.1451612903199</v>
      </c>
      <c r="AS144" s="18">
        <v>1039.2333333333299</v>
      </c>
      <c r="AT144" s="18">
        <v>892.18709677419304</v>
      </c>
      <c r="AU144" s="18">
        <v>787.51774193548397</v>
      </c>
      <c r="AV144" s="18">
        <v>760.65833333333296</v>
      </c>
      <c r="AW144" s="18">
        <v>769.06935483870905</v>
      </c>
      <c r="AX144" s="18">
        <v>977.32333333333304</v>
      </c>
      <c r="AY144" s="18">
        <v>1240.9193548387</v>
      </c>
      <c r="AZ144" s="18">
        <v>1362.3064516129</v>
      </c>
      <c r="BA144" s="18">
        <v>1436.93103448275</v>
      </c>
      <c r="BB144" s="18">
        <v>1521.22580645161</v>
      </c>
      <c r="BC144" s="18">
        <v>1565.6666666666599</v>
      </c>
      <c r="BD144" s="18">
        <v>1514.19354838709</v>
      </c>
      <c r="BE144" s="18">
        <v>1311.2666666666601</v>
      </c>
      <c r="BF144" s="18">
        <v>1277.8225806451601</v>
      </c>
      <c r="BG144" s="18">
        <v>1233.0967741935401</v>
      </c>
      <c r="BH144" s="18">
        <v>1190.2666666666601</v>
      </c>
      <c r="BI144" s="18">
        <v>1156.6290322580601</v>
      </c>
      <c r="BJ144" s="18">
        <v>1137.9000000000001</v>
      </c>
      <c r="BK144" s="18">
        <v>1150.9516129032199</v>
      </c>
      <c r="BL144" s="18">
        <v>1188.5967741935401</v>
      </c>
      <c r="BM144" s="18">
        <v>1248.9642857142801</v>
      </c>
      <c r="BN144" s="18">
        <v>1317.2903225806399</v>
      </c>
      <c r="BO144" s="18">
        <v>1432.11666666666</v>
      </c>
      <c r="BP144" s="18">
        <v>1592.0483870967701</v>
      </c>
      <c r="BQ144" s="18">
        <v>1819</v>
      </c>
      <c r="BR144" s="18">
        <v>1933.77419354838</v>
      </c>
      <c r="BS144" s="18">
        <v>2090.9193548387002</v>
      </c>
      <c r="BT144" s="18">
        <v>2121.86666666666</v>
      </c>
      <c r="BU144" s="18">
        <v>2129.9516129032199</v>
      </c>
      <c r="BV144" s="18">
        <v>2105.7833333333301</v>
      </c>
      <c r="BW144" s="18">
        <v>2024.5</v>
      </c>
      <c r="BX144" s="18">
        <v>1949.3064516129</v>
      </c>
      <c r="BY144" s="18">
        <v>1869.92857142857</v>
      </c>
      <c r="BZ144" s="18">
        <v>1761.58064516129</v>
      </c>
      <c r="CA144" s="18">
        <v>1561.9</v>
      </c>
      <c r="CB144" s="18">
        <v>1323.2096774193501</v>
      </c>
      <c r="CC144" s="18">
        <v>1108.06666666666</v>
      </c>
      <c r="CD144" s="18">
        <v>1016.5629032258</v>
      </c>
      <c r="CE144" s="18">
        <v>1010.15806451612</v>
      </c>
      <c r="CF144" s="18">
        <v>1208.13333333333</v>
      </c>
      <c r="CG144" s="18">
        <v>1371.96774193548</v>
      </c>
      <c r="CH144" s="18">
        <v>1505.6666666666599</v>
      </c>
      <c r="CI144" s="18">
        <v>1593.69354838709</v>
      </c>
      <c r="CJ144" s="18">
        <v>1646.0967741935401</v>
      </c>
      <c r="CK144" s="18">
        <v>1669.0178571428501</v>
      </c>
      <c r="CL144" s="18">
        <v>1688.8064516129</v>
      </c>
      <c r="CM144" s="18">
        <v>1689.38333333333</v>
      </c>
      <c r="CN144" s="18">
        <v>1700.22580645161</v>
      </c>
      <c r="CO144" s="18">
        <v>1827.2666666666601</v>
      </c>
      <c r="CP144" s="18">
        <v>1969.3225806451601</v>
      </c>
      <c r="CQ144" s="18">
        <v>2076.38709677419</v>
      </c>
      <c r="CR144" s="18">
        <v>1707.38333333333</v>
      </c>
      <c r="CS144" s="18">
        <v>1383.0483870967701</v>
      </c>
      <c r="CT144" s="18">
        <v>1249.2833333333299</v>
      </c>
      <c r="CU144" s="18">
        <v>1212.1451612903199</v>
      </c>
      <c r="CV144" s="18">
        <v>1215.1451612903199</v>
      </c>
      <c r="CW144" s="18">
        <v>1299.01724137931</v>
      </c>
      <c r="CX144" s="18">
        <v>1454.0483870967701</v>
      </c>
      <c r="CY144" s="18">
        <v>1686.8333333333301</v>
      </c>
      <c r="CZ144" s="18">
        <v>1924.46774193548</v>
      </c>
      <c r="DA144" s="18">
        <v>1717.4</v>
      </c>
      <c r="DB144" s="18">
        <v>1203.22580645161</v>
      </c>
      <c r="DC144" s="18">
        <v>951.62580645161199</v>
      </c>
      <c r="DD144" s="18">
        <v>870.56666666666604</v>
      </c>
      <c r="DE144" s="18">
        <v>818.50161290322501</v>
      </c>
      <c r="DF144" s="18">
        <v>808.57833333333303</v>
      </c>
      <c r="DG144" s="18">
        <v>826.65483870967705</v>
      </c>
      <c r="DH144" s="18">
        <v>902.02419354838696</v>
      </c>
      <c r="DI144" s="18">
        <v>947.50535714285695</v>
      </c>
      <c r="DJ144" s="18">
        <v>1127.0403225806399</v>
      </c>
      <c r="DK144" s="18">
        <v>1477.36666666666</v>
      </c>
      <c r="DL144" s="18">
        <v>1903.5</v>
      </c>
      <c r="DM144" s="18">
        <v>2101.75</v>
      </c>
      <c r="DN144" s="18">
        <v>2135.2903225806399</v>
      </c>
      <c r="DO144" s="18">
        <v>2075.66129032258</v>
      </c>
      <c r="DP144" s="18">
        <v>1970.11666666666</v>
      </c>
      <c r="DQ144" s="18">
        <v>1699.8709677419299</v>
      </c>
      <c r="DR144" s="18">
        <v>1496.88333333333</v>
      </c>
      <c r="DS144" s="19">
        <v>1378.7333333333299</v>
      </c>
    </row>
    <row r="145" spans="1:123" x14ac:dyDescent="0.25">
      <c r="A145" s="12" t="s">
        <v>95</v>
      </c>
      <c r="B145" s="13">
        <v>21</v>
      </c>
      <c r="C145" s="13" t="str">
        <f t="shared" si="6"/>
        <v>BB_L_16_GW_GW_LS_High_GW_GQ_24_000_21</v>
      </c>
      <c r="D145" s="14">
        <v>10</v>
      </c>
      <c r="E145" s="14">
        <v>10</v>
      </c>
      <c r="F145" s="14">
        <v>10</v>
      </c>
      <c r="G145" s="14">
        <v>10</v>
      </c>
      <c r="H145" s="14">
        <v>10</v>
      </c>
      <c r="I145" s="14">
        <v>10</v>
      </c>
      <c r="J145" s="14">
        <v>10.0146774193548</v>
      </c>
      <c r="K145" s="14">
        <v>10.1574193548387</v>
      </c>
      <c r="L145" s="14">
        <v>10.979666666666599</v>
      </c>
      <c r="M145" s="14">
        <v>13.3932258064516</v>
      </c>
      <c r="N145" s="14">
        <v>15.9931666666666</v>
      </c>
      <c r="O145" s="14">
        <v>20.125322580645101</v>
      </c>
      <c r="P145" s="14">
        <v>24.724354838709601</v>
      </c>
      <c r="Q145" s="14">
        <v>34.555535714285703</v>
      </c>
      <c r="R145" s="14">
        <v>49.322419354838701</v>
      </c>
      <c r="S145" s="14">
        <v>65.874333333333297</v>
      </c>
      <c r="T145" s="14">
        <v>120.539354838709</v>
      </c>
      <c r="U145" s="14">
        <v>250.99166666666599</v>
      </c>
      <c r="V145" s="14">
        <v>392.98064516129</v>
      </c>
      <c r="W145" s="14">
        <v>567.04516129032197</v>
      </c>
      <c r="X145" s="14">
        <v>659.66333333333296</v>
      </c>
      <c r="Y145" s="14">
        <v>666.01935483870898</v>
      </c>
      <c r="Z145" s="14">
        <v>646.863333333333</v>
      </c>
      <c r="AA145" s="14">
        <v>628.29032258064501</v>
      </c>
      <c r="AB145" s="14">
        <v>614.13225806451601</v>
      </c>
      <c r="AC145" s="14">
        <v>606.51607142857097</v>
      </c>
      <c r="AD145" s="14">
        <v>594.619354838709</v>
      </c>
      <c r="AE145" s="14">
        <v>595.4</v>
      </c>
      <c r="AF145" s="14">
        <v>623.34032258064497</v>
      </c>
      <c r="AG145" s="14">
        <v>726.02833333333297</v>
      </c>
      <c r="AH145" s="14">
        <v>804.14193548387004</v>
      </c>
      <c r="AI145" s="14">
        <v>908.33064516129002</v>
      </c>
      <c r="AJ145" s="14">
        <v>1042.6099999999999</v>
      </c>
      <c r="AK145" s="14">
        <v>1143.0161290322501</v>
      </c>
      <c r="AL145" s="14">
        <v>1189.31666666666</v>
      </c>
      <c r="AM145" s="14">
        <v>1211.7096774193501</v>
      </c>
      <c r="AN145" s="14">
        <v>1222.77419354838</v>
      </c>
      <c r="AO145" s="14">
        <v>1227.2857142857099</v>
      </c>
      <c r="AP145" s="14">
        <v>1230.0161290322501</v>
      </c>
      <c r="AQ145" s="14">
        <v>1233.61666666666</v>
      </c>
      <c r="AR145" s="14">
        <v>1199.2419354838701</v>
      </c>
      <c r="AS145" s="14">
        <v>1147.18333333333</v>
      </c>
      <c r="AT145" s="14">
        <v>1064.3709677419299</v>
      </c>
      <c r="AU145" s="14">
        <v>990.408064516129</v>
      </c>
      <c r="AV145" s="14">
        <v>948.62999999999897</v>
      </c>
      <c r="AW145" s="14">
        <v>913.44677419354798</v>
      </c>
      <c r="AX145" s="14">
        <v>970.08666666666602</v>
      </c>
      <c r="AY145" s="14">
        <v>1096.33870967741</v>
      </c>
      <c r="AZ145" s="14">
        <v>1172.1451612903199</v>
      </c>
      <c r="BA145" s="14">
        <v>1226.3793103448199</v>
      </c>
      <c r="BB145" s="14">
        <v>1305.9516129032199</v>
      </c>
      <c r="BC145" s="14">
        <v>1381.2166666666601</v>
      </c>
      <c r="BD145" s="14">
        <v>1412.46774193548</v>
      </c>
      <c r="BE145" s="14">
        <v>1366.6</v>
      </c>
      <c r="BF145" s="14">
        <v>1342.4516129032199</v>
      </c>
      <c r="BG145" s="14">
        <v>1321.9516129032199</v>
      </c>
      <c r="BH145" s="14">
        <v>1300.38333333333</v>
      </c>
      <c r="BI145" s="14">
        <v>1278.7580645161199</v>
      </c>
      <c r="BJ145" s="14">
        <v>1257.5166666666601</v>
      </c>
      <c r="BK145" s="14">
        <v>1251.16129032258</v>
      </c>
      <c r="BL145" s="14">
        <v>1257.6290322580601</v>
      </c>
      <c r="BM145" s="14">
        <v>1277.8392857142801</v>
      </c>
      <c r="BN145" s="14">
        <v>1306.8064516129</v>
      </c>
      <c r="BO145" s="14">
        <v>1363.6</v>
      </c>
      <c r="BP145" s="14">
        <v>1455.9354838709601</v>
      </c>
      <c r="BQ145" s="14">
        <v>1606.55</v>
      </c>
      <c r="BR145" s="14">
        <v>1699.3225806451601</v>
      </c>
      <c r="BS145" s="14">
        <v>1861.0645161290299</v>
      </c>
      <c r="BT145" s="14">
        <v>1913.5833333333301</v>
      </c>
      <c r="BU145" s="14">
        <v>1963.5</v>
      </c>
      <c r="BV145" s="14">
        <v>1995.1</v>
      </c>
      <c r="BW145" s="14">
        <v>2009.4032258064501</v>
      </c>
      <c r="BX145" s="14">
        <v>1998.9516129032199</v>
      </c>
      <c r="BY145" s="14">
        <v>1976.92857142857</v>
      </c>
      <c r="BZ145" s="14">
        <v>1936.3064516129</v>
      </c>
      <c r="CA145" s="14">
        <v>1839.13333333333</v>
      </c>
      <c r="CB145" s="14">
        <v>1692.27419354838</v>
      </c>
      <c r="CC145" s="14">
        <v>1522</v>
      </c>
      <c r="CD145" s="14">
        <v>1411.6129032258</v>
      </c>
      <c r="CE145" s="14">
        <v>1319.0483870967701</v>
      </c>
      <c r="CF145" s="14">
        <v>1324.38333333333</v>
      </c>
      <c r="CG145" s="14">
        <v>1385.1774193548299</v>
      </c>
      <c r="CH145" s="14">
        <v>1454.95</v>
      </c>
      <c r="CI145" s="14">
        <v>1514.4032258064501</v>
      </c>
      <c r="CJ145" s="14">
        <v>1558.22580645161</v>
      </c>
      <c r="CK145" s="14">
        <v>1582.7321428571399</v>
      </c>
      <c r="CL145" s="14">
        <v>1614.7903225806399</v>
      </c>
      <c r="CM145" s="14">
        <v>1652.18333333333</v>
      </c>
      <c r="CN145" s="14">
        <v>1674.46774193548</v>
      </c>
      <c r="CO145" s="14">
        <v>1747.45</v>
      </c>
      <c r="CP145" s="14">
        <v>1836.4354838709601</v>
      </c>
      <c r="CQ145" s="14">
        <v>1971.35483870967</v>
      </c>
      <c r="CR145" s="14">
        <v>1954.75</v>
      </c>
      <c r="CS145" s="14">
        <v>1763.7580645161199</v>
      </c>
      <c r="CT145" s="14">
        <v>1652.6666666666599</v>
      </c>
      <c r="CU145" s="14">
        <v>1599</v>
      </c>
      <c r="CV145" s="14">
        <v>1538.7419354838701</v>
      </c>
      <c r="CW145" s="14">
        <v>1528.96551724137</v>
      </c>
      <c r="CX145" s="14">
        <v>1569.7096774193501</v>
      </c>
      <c r="CY145" s="14">
        <v>1690.2166666666601</v>
      </c>
      <c r="CZ145" s="14">
        <v>1873.7096774193501</v>
      </c>
      <c r="DA145" s="14">
        <v>1892.85</v>
      </c>
      <c r="DB145" s="14">
        <v>1658.3225806451601</v>
      </c>
      <c r="DC145" s="14">
        <v>1470.4032258064501</v>
      </c>
      <c r="DD145" s="14">
        <v>1386.5833333333301</v>
      </c>
      <c r="DE145" s="14">
        <v>1305.3064516129</v>
      </c>
      <c r="DF145" s="14">
        <v>1255.8333333333301</v>
      </c>
      <c r="DG145" s="14">
        <v>1224.7096774193501</v>
      </c>
      <c r="DH145" s="14">
        <v>1206.4838709677399</v>
      </c>
      <c r="DI145" s="14">
        <v>1210.0892857142801</v>
      </c>
      <c r="DJ145" s="14">
        <v>1266.2096774193501</v>
      </c>
      <c r="DK145" s="14">
        <v>1433.18333333333</v>
      </c>
      <c r="DL145" s="14">
        <v>1735.6129032258</v>
      </c>
      <c r="DM145" s="14">
        <v>1948.38333333333</v>
      </c>
      <c r="DN145" s="14">
        <v>2073.3548387096698</v>
      </c>
      <c r="DO145" s="14">
        <v>2105.6935483870898</v>
      </c>
      <c r="DP145" s="14">
        <v>2102.5666666666598</v>
      </c>
      <c r="DQ145" s="14">
        <v>2012.9032258064501</v>
      </c>
      <c r="DR145" s="14">
        <v>1905.4</v>
      </c>
      <c r="DS145" s="15">
        <v>1826.06666666666</v>
      </c>
    </row>
    <row r="146" spans="1:123" x14ac:dyDescent="0.25">
      <c r="A146" s="16" t="s">
        <v>95</v>
      </c>
      <c r="B146" s="17">
        <v>22</v>
      </c>
      <c r="C146" s="13" t="str">
        <f t="shared" si="6"/>
        <v>BB_L_16_GW_GW_LS_High_GW_GQ_24_000_22</v>
      </c>
      <c r="D146" s="18">
        <v>10</v>
      </c>
      <c r="E146" s="18">
        <v>10</v>
      </c>
      <c r="F146" s="18">
        <v>10</v>
      </c>
      <c r="G146" s="18">
        <v>10</v>
      </c>
      <c r="H146" s="18">
        <v>10</v>
      </c>
      <c r="I146" s="18">
        <v>10</v>
      </c>
      <c r="J146" s="18">
        <v>9.9894516129032205</v>
      </c>
      <c r="K146" s="18">
        <v>9.9601612903225796</v>
      </c>
      <c r="L146" s="18">
        <v>9.9670333333333296</v>
      </c>
      <c r="M146" s="18">
        <v>10.1356451612903</v>
      </c>
      <c r="N146" s="18">
        <v>10.4018333333333</v>
      </c>
      <c r="O146" s="18">
        <v>10.9032258064516</v>
      </c>
      <c r="P146" s="18">
        <v>11.5508064516129</v>
      </c>
      <c r="Q146" s="18">
        <v>13.1980357142857</v>
      </c>
      <c r="R146" s="18">
        <v>16.076290322580601</v>
      </c>
      <c r="S146" s="18">
        <v>19.958833333333299</v>
      </c>
      <c r="T146" s="18">
        <v>36.324838709677401</v>
      </c>
      <c r="U146" s="18">
        <v>98.014166666666597</v>
      </c>
      <c r="V146" s="18">
        <v>196.25483870967699</v>
      </c>
      <c r="W146" s="18">
        <v>409.12258064516101</v>
      </c>
      <c r="X146" s="18">
        <v>640.92666666666605</v>
      </c>
      <c r="Y146" s="18">
        <v>766.88225806451601</v>
      </c>
      <c r="Z146" s="18">
        <v>781.02666666666596</v>
      </c>
      <c r="AA146" s="18">
        <v>756.67096774193499</v>
      </c>
      <c r="AB146" s="18">
        <v>724.70322580645097</v>
      </c>
      <c r="AC146" s="18">
        <v>700.23392857142801</v>
      </c>
      <c r="AD146" s="18">
        <v>641.06935483870905</v>
      </c>
      <c r="AE146" s="18">
        <v>584.75499999999897</v>
      </c>
      <c r="AF146" s="18">
        <v>513.61774193548297</v>
      </c>
      <c r="AG146" s="18">
        <v>462.13833333333298</v>
      </c>
      <c r="AH146" s="18">
        <v>460.220967741935</v>
      </c>
      <c r="AI146" s="18">
        <v>499.61290322580601</v>
      </c>
      <c r="AJ146" s="18">
        <v>595.69500000000005</v>
      </c>
      <c r="AK146" s="18">
        <v>723.138709677419</v>
      </c>
      <c r="AL146" s="18">
        <v>811.67499999999995</v>
      </c>
      <c r="AM146" s="18">
        <v>873.599999999999</v>
      </c>
      <c r="AN146" s="18">
        <v>915.43387096774097</v>
      </c>
      <c r="AO146" s="18">
        <v>936.73214285714198</v>
      </c>
      <c r="AP146" s="18">
        <v>952.18870967741896</v>
      </c>
      <c r="AQ146" s="18">
        <v>1010.58</v>
      </c>
      <c r="AR146" s="18">
        <v>1133.1290322580601</v>
      </c>
      <c r="AS146" s="18">
        <v>1187.88333333333</v>
      </c>
      <c r="AT146" s="18">
        <v>1169.8225806451601</v>
      </c>
      <c r="AU146" s="18">
        <v>1103.9838709677399</v>
      </c>
      <c r="AV146" s="18">
        <v>1016.57666666666</v>
      </c>
      <c r="AW146" s="18">
        <v>886.73225806451603</v>
      </c>
      <c r="AX146" s="18">
        <v>721.47833333333301</v>
      </c>
      <c r="AY146" s="18">
        <v>670.07903225806399</v>
      </c>
      <c r="AZ146" s="18">
        <v>696.533870967741</v>
      </c>
      <c r="BA146" s="18">
        <v>731.69137931034402</v>
      </c>
      <c r="BB146" s="18">
        <v>809.95483870967701</v>
      </c>
      <c r="BC146" s="18">
        <v>933.36</v>
      </c>
      <c r="BD146" s="18">
        <v>1099.80322580645</v>
      </c>
      <c r="BE146" s="18">
        <v>1311.5</v>
      </c>
      <c r="BF146" s="18">
        <v>1197.2903225806399</v>
      </c>
      <c r="BG146" s="18">
        <v>1066.72580645161</v>
      </c>
      <c r="BH146" s="18">
        <v>1028.6500000000001</v>
      </c>
      <c r="BI146" s="18">
        <v>1001.55806451612</v>
      </c>
      <c r="BJ146" s="18">
        <v>970.94</v>
      </c>
      <c r="BK146" s="18">
        <v>946.05161290322496</v>
      </c>
      <c r="BL146" s="18">
        <v>923.45967741935499</v>
      </c>
      <c r="BM146" s="18">
        <v>904.68035714285702</v>
      </c>
      <c r="BN146" s="18">
        <v>893.07741935483796</v>
      </c>
      <c r="BO146" s="18">
        <v>885.97166666666601</v>
      </c>
      <c r="BP146" s="18">
        <v>895.44193548387</v>
      </c>
      <c r="BQ146" s="18">
        <v>945.27833333333297</v>
      </c>
      <c r="BR146" s="18">
        <v>1002.23709677419</v>
      </c>
      <c r="BS146" s="18">
        <v>1157.9516129032199</v>
      </c>
      <c r="BT146" s="18">
        <v>1233.2666666666601</v>
      </c>
      <c r="BU146" s="18">
        <v>1332.5</v>
      </c>
      <c r="BV146" s="18">
        <v>1431.61666666666</v>
      </c>
      <c r="BW146" s="18">
        <v>1564.4838709677399</v>
      </c>
      <c r="BX146" s="18">
        <v>1632.2903225806399</v>
      </c>
      <c r="BY146" s="18">
        <v>1679.82142857142</v>
      </c>
      <c r="BZ146" s="18">
        <v>1718.5645161290299</v>
      </c>
      <c r="CA146" s="18">
        <v>1729.9666666666601</v>
      </c>
      <c r="CB146" s="18">
        <v>1648.08064516129</v>
      </c>
      <c r="CC146" s="18">
        <v>1453.0833333333301</v>
      </c>
      <c r="CD146" s="18">
        <v>1262.6774193548299</v>
      </c>
      <c r="CE146" s="18">
        <v>1022.8</v>
      </c>
      <c r="CF146" s="18">
        <v>806.54</v>
      </c>
      <c r="CG146" s="18">
        <v>770.70322580645097</v>
      </c>
      <c r="CH146" s="18">
        <v>796.113333333333</v>
      </c>
      <c r="CI146" s="18">
        <v>852.47580645161202</v>
      </c>
      <c r="CJ146" s="18">
        <v>914.35483870967698</v>
      </c>
      <c r="CK146" s="18">
        <v>960.25892857142799</v>
      </c>
      <c r="CL146" s="18">
        <v>1045.1806451612899</v>
      </c>
      <c r="CM146" s="18">
        <v>1227.68333333333</v>
      </c>
      <c r="CN146" s="18">
        <v>1360.0483870967701</v>
      </c>
      <c r="CO146" s="18">
        <v>1418.95</v>
      </c>
      <c r="CP146" s="18">
        <v>1430.9354838709601</v>
      </c>
      <c r="CQ146" s="18">
        <v>1527.7096774193501</v>
      </c>
      <c r="CR146" s="18">
        <v>1756.63333333333</v>
      </c>
      <c r="CS146" s="18">
        <v>1572.4032258064501</v>
      </c>
      <c r="CT146" s="18">
        <v>1412.31666666666</v>
      </c>
      <c r="CU146" s="18">
        <v>1309.5161290322501</v>
      </c>
      <c r="CV146" s="18">
        <v>1146.3064516129</v>
      </c>
      <c r="CW146" s="18">
        <v>1007.34655172413</v>
      </c>
      <c r="CX146" s="18">
        <v>894.70483870967701</v>
      </c>
      <c r="CY146" s="18">
        <v>855.03</v>
      </c>
      <c r="CZ146" s="18">
        <v>962.18870967741896</v>
      </c>
      <c r="DA146" s="18">
        <v>1264.1666666666599</v>
      </c>
      <c r="DB146" s="18">
        <v>1250.7096774193501</v>
      </c>
      <c r="DC146" s="18">
        <v>1046.6854838709601</v>
      </c>
      <c r="DD146" s="18">
        <v>921.63666666666597</v>
      </c>
      <c r="DE146" s="18">
        <v>793.80806451612898</v>
      </c>
      <c r="DF146" s="18">
        <v>704.238333333333</v>
      </c>
      <c r="DG146" s="18">
        <v>634.20483870967701</v>
      </c>
      <c r="DH146" s="18">
        <v>551.42258064516102</v>
      </c>
      <c r="DI146" s="18">
        <v>525.38750000000005</v>
      </c>
      <c r="DJ146" s="18">
        <v>502.71290322580597</v>
      </c>
      <c r="DK146" s="18">
        <v>548.993333333333</v>
      </c>
      <c r="DL146" s="18">
        <v>783.98387096774104</v>
      </c>
      <c r="DM146" s="18">
        <v>1044.9949999999999</v>
      </c>
      <c r="DN146" s="18">
        <v>1281.0483870967701</v>
      </c>
      <c r="DO146" s="18">
        <v>1407.38709677419</v>
      </c>
      <c r="DP146" s="18">
        <v>1503.55</v>
      </c>
      <c r="DQ146" s="18">
        <v>1584.53225806451</v>
      </c>
      <c r="DR146" s="18">
        <v>1554.7</v>
      </c>
      <c r="DS146" s="19">
        <v>1494.6</v>
      </c>
    </row>
    <row r="147" spans="1:123" x14ac:dyDescent="0.25">
      <c r="A147" s="12" t="s">
        <v>95</v>
      </c>
      <c r="B147" s="13">
        <v>23</v>
      </c>
      <c r="C147" s="13" t="str">
        <f t="shared" si="6"/>
        <v>BB_L_16_GW_GW_LS_High_GW_GQ_24_000_23</v>
      </c>
      <c r="D147" s="14">
        <v>10</v>
      </c>
      <c r="E147" s="14">
        <v>10</v>
      </c>
      <c r="F147" s="14">
        <v>10</v>
      </c>
      <c r="G147" s="14">
        <v>10</v>
      </c>
      <c r="H147" s="14">
        <v>10</v>
      </c>
      <c r="I147" s="14">
        <v>10</v>
      </c>
      <c r="J147" s="14">
        <v>10</v>
      </c>
      <c r="K147" s="14">
        <v>10.0051612903225</v>
      </c>
      <c r="L147" s="14">
        <v>10.0588333333333</v>
      </c>
      <c r="M147" s="14">
        <v>10.269354838709599</v>
      </c>
      <c r="N147" s="14">
        <v>10.557499999999999</v>
      </c>
      <c r="O147" s="14">
        <v>11.0838709677419</v>
      </c>
      <c r="P147" s="14">
        <v>11.7498387096774</v>
      </c>
      <c r="Q147" s="14">
        <v>13.395178571428501</v>
      </c>
      <c r="R147" s="14">
        <v>16.242580645161201</v>
      </c>
      <c r="S147" s="14">
        <v>20.0296666666666</v>
      </c>
      <c r="T147" s="14">
        <v>35.772580645161199</v>
      </c>
      <c r="U147" s="14">
        <v>94.572833333333307</v>
      </c>
      <c r="V147" s="14">
        <v>188.01451612903199</v>
      </c>
      <c r="W147" s="14">
        <v>390.88548387096699</v>
      </c>
      <c r="X147" s="14">
        <v>616.85333333333301</v>
      </c>
      <c r="Y147" s="14">
        <v>752.32096774193496</v>
      </c>
      <c r="Z147" s="14">
        <v>789.23333333333301</v>
      </c>
      <c r="AA147" s="14">
        <v>787.87741935483803</v>
      </c>
      <c r="AB147" s="14">
        <v>773.408064516129</v>
      </c>
      <c r="AC147" s="14">
        <v>759.16428571428503</v>
      </c>
      <c r="AD147" s="14">
        <v>716.67258064516102</v>
      </c>
      <c r="AE147" s="14">
        <v>671.51333333333298</v>
      </c>
      <c r="AF147" s="14">
        <v>609.65</v>
      </c>
      <c r="AG147" s="14">
        <v>562.68333333333305</v>
      </c>
      <c r="AH147" s="14">
        <v>562.16935483870895</v>
      </c>
      <c r="AI147" s="14">
        <v>600.74516129032202</v>
      </c>
      <c r="AJ147" s="14">
        <v>694.97500000000002</v>
      </c>
      <c r="AK147" s="14">
        <v>819.13548387096705</v>
      </c>
      <c r="AL147" s="14">
        <v>906.19333333333304</v>
      </c>
      <c r="AM147" s="14">
        <v>967.93225806451596</v>
      </c>
      <c r="AN147" s="14">
        <v>1010.55483870967</v>
      </c>
      <c r="AO147" s="14">
        <v>1033.32142857142</v>
      </c>
      <c r="AP147" s="14">
        <v>1050.35483870967</v>
      </c>
      <c r="AQ147" s="14">
        <v>1109.9833333333299</v>
      </c>
      <c r="AR147" s="14">
        <v>1237.58064516129</v>
      </c>
      <c r="AS147" s="14">
        <v>1299.2166666666601</v>
      </c>
      <c r="AT147" s="14">
        <v>1286.9838709677399</v>
      </c>
      <c r="AU147" s="14">
        <v>1229.96774193548</v>
      </c>
      <c r="AV147" s="14">
        <v>1148.1500000000001</v>
      </c>
      <c r="AW147" s="14">
        <v>1026.81612903225</v>
      </c>
      <c r="AX147" s="14">
        <v>862.88166666666598</v>
      </c>
      <c r="AY147" s="14">
        <v>800.16290322580596</v>
      </c>
      <c r="AZ147" s="14">
        <v>818.09032258064497</v>
      </c>
      <c r="BA147" s="14">
        <v>853.98620689655104</v>
      </c>
      <c r="BB147" s="14">
        <v>940.43709677419304</v>
      </c>
      <c r="BC147" s="14">
        <v>1075.8</v>
      </c>
      <c r="BD147" s="14">
        <v>1250.5161290322501</v>
      </c>
      <c r="BE147" s="14">
        <v>1473.38333333333</v>
      </c>
      <c r="BF147" s="14">
        <v>1392.08064516129</v>
      </c>
      <c r="BG147" s="14">
        <v>1283.9838709677399</v>
      </c>
      <c r="BH147" s="14">
        <v>1252.5</v>
      </c>
      <c r="BI147" s="14">
        <v>1234.9516129032199</v>
      </c>
      <c r="BJ147" s="14">
        <v>1216.25</v>
      </c>
      <c r="BK147" s="14">
        <v>1198.88709677419</v>
      </c>
      <c r="BL147" s="14">
        <v>1180.6129032258</v>
      </c>
      <c r="BM147" s="14">
        <v>1163.1071428571399</v>
      </c>
      <c r="BN147" s="14">
        <v>1150.83870967741</v>
      </c>
      <c r="BO147" s="14">
        <v>1140.8</v>
      </c>
      <c r="BP147" s="14">
        <v>1147.1451612903199</v>
      </c>
      <c r="BQ147" s="14">
        <v>1193.4166666666599</v>
      </c>
      <c r="BR147" s="14">
        <v>1249.4193548387</v>
      </c>
      <c r="BS147" s="14">
        <v>1402.6290322580601</v>
      </c>
      <c r="BT147" s="14">
        <v>1478.6</v>
      </c>
      <c r="BU147" s="14">
        <v>1577.5</v>
      </c>
      <c r="BV147" s="14">
        <v>1677.6666666666599</v>
      </c>
      <c r="BW147" s="14">
        <v>1812.9032258064501</v>
      </c>
      <c r="BX147" s="14">
        <v>1883.6290322580601</v>
      </c>
      <c r="BY147" s="14">
        <v>1933.07142857142</v>
      </c>
      <c r="BZ147" s="14">
        <v>1974.5967741935401</v>
      </c>
      <c r="CA147" s="14">
        <v>1990.81666666666</v>
      </c>
      <c r="CB147" s="14">
        <v>1918.5483870967701</v>
      </c>
      <c r="CC147" s="14">
        <v>1737.0333333333299</v>
      </c>
      <c r="CD147" s="14">
        <v>1555</v>
      </c>
      <c r="CE147" s="14">
        <v>1320.2580645161199</v>
      </c>
      <c r="CF147" s="14">
        <v>1092.0833333333301</v>
      </c>
      <c r="CG147" s="14">
        <v>1039.9032258064501</v>
      </c>
      <c r="CH147" s="14">
        <v>1047.25</v>
      </c>
      <c r="CI147" s="14">
        <v>1088.8064516129</v>
      </c>
      <c r="CJ147" s="14">
        <v>1141.4193548387</v>
      </c>
      <c r="CK147" s="14">
        <v>1183.55357142857</v>
      </c>
      <c r="CL147" s="14">
        <v>1262.5</v>
      </c>
      <c r="CM147" s="14">
        <v>1436.05</v>
      </c>
      <c r="CN147" s="14">
        <v>1566.38709677419</v>
      </c>
      <c r="CO147" s="14">
        <v>1641.81666666666</v>
      </c>
      <c r="CP147" s="14">
        <v>1666.7580645161199</v>
      </c>
      <c r="CQ147" s="14">
        <v>1765.5161290322501</v>
      </c>
      <c r="CR147" s="14">
        <v>2046.7</v>
      </c>
      <c r="CS147" s="14">
        <v>1965.22580645161</v>
      </c>
      <c r="CT147" s="14">
        <v>1840.93333333333</v>
      </c>
      <c r="CU147" s="14">
        <v>1744.0161290322501</v>
      </c>
      <c r="CV147" s="14">
        <v>1575.0161290322501</v>
      </c>
      <c r="CW147" s="14">
        <v>1421.3793103448199</v>
      </c>
      <c r="CX147" s="14">
        <v>1289.9354838709601</v>
      </c>
      <c r="CY147" s="14">
        <v>1240.7166666666601</v>
      </c>
      <c r="CZ147" s="14">
        <v>1348.5</v>
      </c>
      <c r="DA147" s="14">
        <v>1666.2333333333299</v>
      </c>
      <c r="DB147" s="14">
        <v>1711.7096774193501</v>
      </c>
      <c r="DC147" s="14">
        <v>1521.7096774193501</v>
      </c>
      <c r="DD147" s="14">
        <v>1390.8</v>
      </c>
      <c r="DE147" s="14">
        <v>1249.2580645161199</v>
      </c>
      <c r="DF147" s="14">
        <v>1145.3333333333301</v>
      </c>
      <c r="DG147" s="14">
        <v>1059.5290322580599</v>
      </c>
      <c r="DH147" s="14">
        <v>951.20967741935499</v>
      </c>
      <c r="DI147" s="14">
        <v>914.91428571428503</v>
      </c>
      <c r="DJ147" s="14">
        <v>866.37419354838698</v>
      </c>
      <c r="DK147" s="14">
        <v>877.111666666666</v>
      </c>
      <c r="DL147" s="14">
        <v>1092.02741935483</v>
      </c>
      <c r="DM147" s="14">
        <v>1360.45</v>
      </c>
      <c r="DN147" s="14">
        <v>1619.4354838709601</v>
      </c>
      <c r="DO147" s="14">
        <v>1768.7580645161199</v>
      </c>
      <c r="DP147" s="14">
        <v>1888.18333333333</v>
      </c>
      <c r="DQ147" s="14">
        <v>1995.5161290322501</v>
      </c>
      <c r="DR147" s="14">
        <v>1973.2833333333299</v>
      </c>
      <c r="DS147" s="15">
        <v>1915.7833333333299</v>
      </c>
    </row>
    <row r="148" spans="1:123" x14ac:dyDescent="0.25">
      <c r="A148" s="16" t="s">
        <v>95</v>
      </c>
      <c r="B148" s="17">
        <v>24</v>
      </c>
      <c r="C148" s="13" t="str">
        <f t="shared" si="6"/>
        <v>BB_L_16_GW_GW_LS_High_GW_GQ_24_000_24</v>
      </c>
      <c r="D148" s="18">
        <v>10</v>
      </c>
      <c r="E148" s="18">
        <v>10</v>
      </c>
      <c r="F148" s="18">
        <v>10</v>
      </c>
      <c r="G148" s="18">
        <v>10</v>
      </c>
      <c r="H148" s="18">
        <v>10</v>
      </c>
      <c r="I148" s="18">
        <v>10</v>
      </c>
      <c r="J148" s="18">
        <v>10</v>
      </c>
      <c r="K148" s="18">
        <v>10.000645161290301</v>
      </c>
      <c r="L148" s="18">
        <v>10.0235</v>
      </c>
      <c r="M148" s="18">
        <v>10.111290322580601</v>
      </c>
      <c r="N148" s="18">
        <v>10.2373333333333</v>
      </c>
      <c r="O148" s="18">
        <v>10.473064516129</v>
      </c>
      <c r="P148" s="18">
        <v>10.7820967741935</v>
      </c>
      <c r="Q148" s="18">
        <v>11.5771428571428</v>
      </c>
      <c r="R148" s="18">
        <v>12.978064516129001</v>
      </c>
      <c r="S148" s="18">
        <v>14.9336666666666</v>
      </c>
      <c r="T148" s="18">
        <v>23.3974193548387</v>
      </c>
      <c r="U148" s="18">
        <v>57.655166666666602</v>
      </c>
      <c r="V148" s="18">
        <v>115.163225806451</v>
      </c>
      <c r="W148" s="18">
        <v>254.88064516129</v>
      </c>
      <c r="X148" s="18">
        <v>434.755</v>
      </c>
      <c r="Y148" s="18">
        <v>569.89354838709596</v>
      </c>
      <c r="Z148" s="18">
        <v>631.19333333333304</v>
      </c>
      <c r="AA148" s="18">
        <v>659.12096774193503</v>
      </c>
      <c r="AB148" s="18">
        <v>671.00645161290299</v>
      </c>
      <c r="AC148" s="18">
        <v>674.017857142857</v>
      </c>
      <c r="AD148" s="18">
        <v>670.97741935483805</v>
      </c>
      <c r="AE148" s="18">
        <v>659.18</v>
      </c>
      <c r="AF148" s="18">
        <v>635.10322580645095</v>
      </c>
      <c r="AG148" s="18">
        <v>609.66666666666595</v>
      </c>
      <c r="AH148" s="18">
        <v>606.88387096774102</v>
      </c>
      <c r="AI148" s="18">
        <v>625.49838709677397</v>
      </c>
      <c r="AJ148" s="18">
        <v>678.96333333333303</v>
      </c>
      <c r="AK148" s="18">
        <v>758.10967741935406</v>
      </c>
      <c r="AL148" s="18">
        <v>817.47833333333301</v>
      </c>
      <c r="AM148" s="18">
        <v>861.87903225806394</v>
      </c>
      <c r="AN148" s="18">
        <v>893.816129032258</v>
      </c>
      <c r="AO148" s="18">
        <v>911.30535714285702</v>
      </c>
      <c r="AP148" s="18">
        <v>924.69677419354798</v>
      </c>
      <c r="AQ148" s="18">
        <v>973.74666666666599</v>
      </c>
      <c r="AR148" s="18">
        <v>1095.7419354838701</v>
      </c>
      <c r="AS148" s="18">
        <v>1171.9166666666599</v>
      </c>
      <c r="AT148" s="18">
        <v>1207.6290322580601</v>
      </c>
      <c r="AU148" s="18">
        <v>1207.58064516129</v>
      </c>
      <c r="AV148" s="18">
        <v>1174.5</v>
      </c>
      <c r="AW148" s="18">
        <v>1114.7903225806399</v>
      </c>
      <c r="AX148" s="18">
        <v>1001.03333333333</v>
      </c>
      <c r="AY148" s="18">
        <v>933.34516129032204</v>
      </c>
      <c r="AZ148" s="18">
        <v>927.47580645161202</v>
      </c>
      <c r="BA148" s="18">
        <v>937.43275862068901</v>
      </c>
      <c r="BB148" s="18">
        <v>975.32903225806399</v>
      </c>
      <c r="BC148" s="18">
        <v>1049.5</v>
      </c>
      <c r="BD148" s="18">
        <v>1172.0161290322501</v>
      </c>
      <c r="BE148" s="18">
        <v>1400.86666666666</v>
      </c>
      <c r="BF148" s="18">
        <v>1405.27419354838</v>
      </c>
      <c r="BG148" s="18">
        <v>1357.6290322580601</v>
      </c>
      <c r="BH148" s="18">
        <v>1339.13333333333</v>
      </c>
      <c r="BI148" s="18">
        <v>1328.0483870967701</v>
      </c>
      <c r="BJ148" s="18">
        <v>1315.7666666666601</v>
      </c>
      <c r="BK148" s="18">
        <v>1304.3709677419299</v>
      </c>
      <c r="BL148" s="18">
        <v>1292.08064516129</v>
      </c>
      <c r="BM148" s="18">
        <v>1279.5</v>
      </c>
      <c r="BN148" s="18">
        <v>1269.5</v>
      </c>
      <c r="BO148" s="18">
        <v>1259.0333333333299</v>
      </c>
      <c r="BP148" s="18">
        <v>1256.7903225806399</v>
      </c>
      <c r="BQ148" s="18">
        <v>1276.9000000000001</v>
      </c>
      <c r="BR148" s="18">
        <v>1308.88709677419</v>
      </c>
      <c r="BS148" s="18">
        <v>1406.35483870967</v>
      </c>
      <c r="BT148" s="18">
        <v>1458.55</v>
      </c>
      <c r="BU148" s="18">
        <v>1530.9193548387</v>
      </c>
      <c r="BV148" s="18">
        <v>1609.1666666666599</v>
      </c>
      <c r="BW148" s="18">
        <v>1723.4193548387</v>
      </c>
      <c r="BX148" s="18">
        <v>1790.1774193548299</v>
      </c>
      <c r="BY148" s="18">
        <v>1843.125</v>
      </c>
      <c r="BZ148" s="18">
        <v>1897.3709677419299</v>
      </c>
      <c r="CA148" s="18">
        <v>1956.4166666666599</v>
      </c>
      <c r="CB148" s="18">
        <v>1964.2419354838701</v>
      </c>
      <c r="CC148" s="18">
        <v>1890.36666666666</v>
      </c>
      <c r="CD148" s="18">
        <v>1784.4354838709601</v>
      </c>
      <c r="CE148" s="18">
        <v>1619.46774193548</v>
      </c>
      <c r="CF148" s="18">
        <v>1410.55</v>
      </c>
      <c r="CG148" s="18">
        <v>1331.16129032258</v>
      </c>
      <c r="CH148" s="18">
        <v>1296.2166666666601</v>
      </c>
      <c r="CI148" s="18">
        <v>1292.5</v>
      </c>
      <c r="CJ148" s="18">
        <v>1304.2419354838701</v>
      </c>
      <c r="CK148" s="18">
        <v>1319.2678571428501</v>
      </c>
      <c r="CL148" s="18">
        <v>1354.96774193548</v>
      </c>
      <c r="CM148" s="18">
        <v>1455.06666666666</v>
      </c>
      <c r="CN148" s="18">
        <v>1549.6129032258</v>
      </c>
      <c r="CO148" s="18">
        <v>1629.88333333333</v>
      </c>
      <c r="CP148" s="18">
        <v>1667.1774193548299</v>
      </c>
      <c r="CQ148" s="18">
        <v>1755.35483870967</v>
      </c>
      <c r="CR148" s="18">
        <v>2022.61666666666</v>
      </c>
      <c r="CS148" s="18">
        <v>2038.7096774193501</v>
      </c>
      <c r="CT148" s="18">
        <v>1992.88333333333</v>
      </c>
      <c r="CU148" s="18">
        <v>1942.7096774193501</v>
      </c>
      <c r="CV148" s="18">
        <v>1839.7903225806399</v>
      </c>
      <c r="CW148" s="18">
        <v>1728.93103448275</v>
      </c>
      <c r="CX148" s="18">
        <v>1616.9193548387</v>
      </c>
      <c r="CY148" s="18">
        <v>1536.7333333333299</v>
      </c>
      <c r="CZ148" s="18">
        <v>1546.5967741935401</v>
      </c>
      <c r="DA148" s="18">
        <v>1767.15</v>
      </c>
      <c r="DB148" s="18">
        <v>1888.35483870967</v>
      </c>
      <c r="DC148" s="18">
        <v>1809.5</v>
      </c>
      <c r="DD148" s="18">
        <v>1732.4833333333299</v>
      </c>
      <c r="DE148" s="18">
        <v>1635.0967741935401</v>
      </c>
      <c r="DF148" s="18">
        <v>1554.63333333333</v>
      </c>
      <c r="DG148" s="18">
        <v>1480.7580645161199</v>
      </c>
      <c r="DH148" s="18">
        <v>1373.85483870967</v>
      </c>
      <c r="DI148" s="18">
        <v>1333.875</v>
      </c>
      <c r="DJ148" s="18">
        <v>1253.35483870967</v>
      </c>
      <c r="DK148" s="18">
        <v>1186.75</v>
      </c>
      <c r="DL148" s="18">
        <v>1263.35483870967</v>
      </c>
      <c r="DM148" s="18">
        <v>1423.75</v>
      </c>
      <c r="DN148" s="18">
        <v>1610.5645161290299</v>
      </c>
      <c r="DO148" s="18">
        <v>1737.83870967741</v>
      </c>
      <c r="DP148" s="18">
        <v>1855.25</v>
      </c>
      <c r="DQ148" s="18">
        <v>2011.3225806451601</v>
      </c>
      <c r="DR148" s="18">
        <v>2056.85</v>
      </c>
      <c r="DS148" s="19">
        <v>2053.5666666666598</v>
      </c>
    </row>
    <row r="149" spans="1:123" x14ac:dyDescent="0.25">
      <c r="A149" s="12" t="s">
        <v>95</v>
      </c>
      <c r="B149" s="13">
        <v>25</v>
      </c>
      <c r="C149" s="13" t="str">
        <f t="shared" si="6"/>
        <v>BB_L_16_GW_GW_LS_High_GW_GQ_24_000_25</v>
      </c>
      <c r="D149" s="14">
        <v>10</v>
      </c>
      <c r="E149" s="14">
        <v>10</v>
      </c>
      <c r="F149" s="14">
        <v>10</v>
      </c>
      <c r="G149" s="14">
        <v>10</v>
      </c>
      <c r="H149" s="14">
        <v>10</v>
      </c>
      <c r="I149" s="14">
        <v>10</v>
      </c>
      <c r="J149" s="14">
        <v>9.9876935483870906</v>
      </c>
      <c r="K149" s="14">
        <v>9.9498709677419299</v>
      </c>
      <c r="L149" s="14">
        <v>9.9020166666666594</v>
      </c>
      <c r="M149" s="14">
        <v>9.8607258064516099</v>
      </c>
      <c r="N149" s="14">
        <v>9.8430333333333309</v>
      </c>
      <c r="O149" s="14">
        <v>9.8302096774193508</v>
      </c>
      <c r="P149" s="14">
        <v>9.8279999999999905</v>
      </c>
      <c r="Q149" s="14">
        <v>9.8545178571428504</v>
      </c>
      <c r="R149" s="14">
        <v>9.9290645161290296</v>
      </c>
      <c r="S149" s="14">
        <v>10.0764833333333</v>
      </c>
      <c r="T149" s="14">
        <v>10.941129032258001</v>
      </c>
      <c r="U149" s="14">
        <v>16.584166666666601</v>
      </c>
      <c r="V149" s="14">
        <v>29.931612903225801</v>
      </c>
      <c r="W149" s="14">
        <v>83.178387096774202</v>
      </c>
      <c r="X149" s="14">
        <v>199.70999999999901</v>
      </c>
      <c r="Y149" s="14">
        <v>346.02096774193501</v>
      </c>
      <c r="Z149" s="14">
        <v>453.00166666666598</v>
      </c>
      <c r="AA149" s="14">
        <v>521.16935483870895</v>
      </c>
      <c r="AB149" s="14">
        <v>564.53225806451599</v>
      </c>
      <c r="AC149" s="14">
        <v>586.29999999999995</v>
      </c>
      <c r="AD149" s="14">
        <v>626.73548387096696</v>
      </c>
      <c r="AE149" s="14">
        <v>649.43666666666604</v>
      </c>
      <c r="AF149" s="14">
        <v>657.74193548387098</v>
      </c>
      <c r="AG149" s="14">
        <v>622.99166666666599</v>
      </c>
      <c r="AH149" s="14">
        <v>587.62741935483803</v>
      </c>
      <c r="AI149" s="14">
        <v>545.84032258064497</v>
      </c>
      <c r="AJ149" s="14">
        <v>499.62</v>
      </c>
      <c r="AK149" s="14">
        <v>479.96774193548299</v>
      </c>
      <c r="AL149" s="14">
        <v>480.39499999999998</v>
      </c>
      <c r="AM149" s="14">
        <v>488.08548387096698</v>
      </c>
      <c r="AN149" s="14">
        <v>496.990322580645</v>
      </c>
      <c r="AO149" s="14">
        <v>502.82499999999999</v>
      </c>
      <c r="AP149" s="14">
        <v>507.78064516129001</v>
      </c>
      <c r="AQ149" s="14">
        <v>531.59333333333302</v>
      </c>
      <c r="AR149" s="14">
        <v>633.19032258064499</v>
      </c>
      <c r="AS149" s="14">
        <v>735.39333333333298</v>
      </c>
      <c r="AT149" s="14">
        <v>866.06774193548301</v>
      </c>
      <c r="AU149" s="14">
        <v>981.14193548387095</v>
      </c>
      <c r="AV149" s="14">
        <v>1046</v>
      </c>
      <c r="AW149" s="14">
        <v>1106.5645161290299</v>
      </c>
      <c r="AX149" s="14">
        <v>1077.75</v>
      </c>
      <c r="AY149" s="14">
        <v>971.94516129032195</v>
      </c>
      <c r="AZ149" s="14">
        <v>891.72096774193506</v>
      </c>
      <c r="BA149" s="14">
        <v>826.29482758620702</v>
      </c>
      <c r="BB149" s="14">
        <v>746.62096774193503</v>
      </c>
      <c r="BC149" s="14">
        <v>685.344999999999</v>
      </c>
      <c r="BD149" s="14">
        <v>701.78709677419295</v>
      </c>
      <c r="BE149" s="14">
        <v>972.75833333333298</v>
      </c>
      <c r="BF149" s="14">
        <v>1142.33870967741</v>
      </c>
      <c r="BG149" s="14">
        <v>1173.1774193548299</v>
      </c>
      <c r="BH149" s="14">
        <v>1140.7333333333299</v>
      </c>
      <c r="BI149" s="14">
        <v>1093.7903225806399</v>
      </c>
      <c r="BJ149" s="14">
        <v>1041.2666666666601</v>
      </c>
      <c r="BK149" s="14">
        <v>1006.36612903225</v>
      </c>
      <c r="BL149" s="14">
        <v>980.24677419354805</v>
      </c>
      <c r="BM149" s="14">
        <v>961.21071428571395</v>
      </c>
      <c r="BN149" s="14">
        <v>948.71451612903195</v>
      </c>
      <c r="BO149" s="14">
        <v>934.33333333333303</v>
      </c>
      <c r="BP149" s="14">
        <v>916.78387096774202</v>
      </c>
      <c r="BQ149" s="14">
        <v>894.04</v>
      </c>
      <c r="BR149" s="14">
        <v>883.81774193548301</v>
      </c>
      <c r="BS149" s="14">
        <v>881.072580645161</v>
      </c>
      <c r="BT149" s="14">
        <v>887.55166666666605</v>
      </c>
      <c r="BU149" s="14">
        <v>906.44516129032195</v>
      </c>
      <c r="BV149" s="14">
        <v>937.52833333333297</v>
      </c>
      <c r="BW149" s="14">
        <v>1003.32258064516</v>
      </c>
      <c r="BX149" s="14">
        <v>1056.5483870967701</v>
      </c>
      <c r="BY149" s="14">
        <v>1111.1428571428501</v>
      </c>
      <c r="BZ149" s="14">
        <v>1185.4354838709601</v>
      </c>
      <c r="CA149" s="14">
        <v>1323.2</v>
      </c>
      <c r="CB149" s="14">
        <v>1483.88709677419</v>
      </c>
      <c r="CC149" s="14">
        <v>1604.3333333333301</v>
      </c>
      <c r="CD149" s="14">
        <v>1618.77419354838</v>
      </c>
      <c r="CE149" s="14">
        <v>1544.9193548387</v>
      </c>
      <c r="CF149" s="14">
        <v>1320.5166666666601</v>
      </c>
      <c r="CG149" s="14">
        <v>1170.19354838709</v>
      </c>
      <c r="CH149" s="14">
        <v>1048.56666666666</v>
      </c>
      <c r="CI149" s="14">
        <v>957.76935483870898</v>
      </c>
      <c r="CJ149" s="14">
        <v>893.46129032258</v>
      </c>
      <c r="CK149" s="14">
        <v>860.43392857142805</v>
      </c>
      <c r="CL149" s="14">
        <v>827.75322580645104</v>
      </c>
      <c r="CM149" s="14">
        <v>830.11500000000001</v>
      </c>
      <c r="CN149" s="14">
        <v>907.303225806451</v>
      </c>
      <c r="CO149" s="14">
        <v>1066.365</v>
      </c>
      <c r="CP149" s="14">
        <v>1176.22580645161</v>
      </c>
      <c r="CQ149" s="14">
        <v>1291.8064516129</v>
      </c>
      <c r="CR149" s="14">
        <v>1466.9</v>
      </c>
      <c r="CS149" s="14">
        <v>1486.1451612903199</v>
      </c>
      <c r="CT149" s="14">
        <v>1488.2833333333299</v>
      </c>
      <c r="CU149" s="14">
        <v>1480.4032258064501</v>
      </c>
      <c r="CV149" s="14">
        <v>1455.3709677419299</v>
      </c>
      <c r="CW149" s="14">
        <v>1400.41379310344</v>
      </c>
      <c r="CX149" s="14">
        <v>1301.16129032258</v>
      </c>
      <c r="CY149" s="14">
        <v>1124.5</v>
      </c>
      <c r="CZ149" s="14">
        <v>925.08870967741905</v>
      </c>
      <c r="DA149" s="14">
        <v>953.74166666666599</v>
      </c>
      <c r="DB149" s="14">
        <v>1137.2419354838701</v>
      </c>
      <c r="DC149" s="14">
        <v>1190.85483870967</v>
      </c>
      <c r="DD149" s="14">
        <v>1166</v>
      </c>
      <c r="DE149" s="14">
        <v>1120.4516129032199</v>
      </c>
      <c r="DF149" s="14">
        <v>1072.6500000000001</v>
      </c>
      <c r="DG149" s="14">
        <v>1022.05161290322</v>
      </c>
      <c r="DH149" s="14">
        <v>938.072580645161</v>
      </c>
      <c r="DI149" s="14">
        <v>898.46785714285704</v>
      </c>
      <c r="DJ149" s="14">
        <v>804.48225806451603</v>
      </c>
      <c r="DK149" s="14">
        <v>663.29666666666606</v>
      </c>
      <c r="DL149" s="14">
        <v>561.93709677419304</v>
      </c>
      <c r="DM149" s="14">
        <v>576.04333333333295</v>
      </c>
      <c r="DN149" s="14">
        <v>664.97419354838701</v>
      </c>
      <c r="DO149" s="14">
        <v>759.79516129032197</v>
      </c>
      <c r="DP149" s="14">
        <v>874.15166666666596</v>
      </c>
      <c r="DQ149" s="14">
        <v>1113.7580645161199</v>
      </c>
      <c r="DR149" s="14">
        <v>1277.5166666666601</v>
      </c>
      <c r="DS149" s="15">
        <v>1365.43333333333</v>
      </c>
    </row>
    <row r="150" spans="1:123" x14ac:dyDescent="0.25">
      <c r="A150" s="16" t="s">
        <v>95</v>
      </c>
      <c r="B150" s="17">
        <v>26</v>
      </c>
      <c r="C150" s="13" t="str">
        <f t="shared" si="6"/>
        <v>BB_L_16_GW_GW_LS_High_GW_GQ_24_000_26</v>
      </c>
      <c r="D150" s="18">
        <v>10</v>
      </c>
      <c r="E150" s="18">
        <v>10</v>
      </c>
      <c r="F150" s="18">
        <v>10</v>
      </c>
      <c r="G150" s="18">
        <v>10</v>
      </c>
      <c r="H150" s="18">
        <v>10</v>
      </c>
      <c r="I150" s="18">
        <v>10</v>
      </c>
      <c r="J150" s="18">
        <v>10</v>
      </c>
      <c r="K150" s="18">
        <v>10</v>
      </c>
      <c r="L150" s="18">
        <v>9.9984000000000002</v>
      </c>
      <c r="M150" s="18">
        <v>9.9969999999999999</v>
      </c>
      <c r="N150" s="18">
        <v>9.9986499999999996</v>
      </c>
      <c r="O150" s="18">
        <v>10.007419354838699</v>
      </c>
      <c r="P150" s="18">
        <v>10.0222580645161</v>
      </c>
      <c r="Q150" s="18">
        <v>10.068392857142801</v>
      </c>
      <c r="R150" s="18">
        <v>10.166290322580601</v>
      </c>
      <c r="S150" s="18">
        <v>10.3306666666666</v>
      </c>
      <c r="T150" s="18">
        <v>11.2325806451612</v>
      </c>
      <c r="U150" s="18">
        <v>16.953666666666599</v>
      </c>
      <c r="V150" s="18">
        <v>30.372419354838701</v>
      </c>
      <c r="W150" s="18">
        <v>83.615967741935407</v>
      </c>
      <c r="X150" s="18">
        <v>199.35166666666601</v>
      </c>
      <c r="Y150" s="18">
        <v>346.95483870967701</v>
      </c>
      <c r="Z150" s="18">
        <v>464.26499999999999</v>
      </c>
      <c r="AA150" s="18">
        <v>547.94354838709603</v>
      </c>
      <c r="AB150" s="18">
        <v>604.65322580645102</v>
      </c>
      <c r="AC150" s="18">
        <v>635.44821428571402</v>
      </c>
      <c r="AD150" s="18">
        <v>690.45967741935499</v>
      </c>
      <c r="AE150" s="18">
        <v>723.46833333333302</v>
      </c>
      <c r="AF150" s="18">
        <v>740.75483870967696</v>
      </c>
      <c r="AG150" s="18">
        <v>711.35500000000002</v>
      </c>
      <c r="AH150" s="18">
        <v>678.99193548386995</v>
      </c>
      <c r="AI150" s="18">
        <v>638.072580645161</v>
      </c>
      <c r="AJ150" s="18">
        <v>593.10500000000002</v>
      </c>
      <c r="AK150" s="18">
        <v>574.053225806451</v>
      </c>
      <c r="AL150" s="18">
        <v>575.20333333333303</v>
      </c>
      <c r="AM150" s="18">
        <v>583.70322580645097</v>
      </c>
      <c r="AN150" s="18">
        <v>593.52419354838696</v>
      </c>
      <c r="AO150" s="18">
        <v>600.18928571428501</v>
      </c>
      <c r="AP150" s="18">
        <v>605.96935483870902</v>
      </c>
      <c r="AQ150" s="18">
        <v>631.64499999999998</v>
      </c>
      <c r="AR150" s="18">
        <v>738.99032258064506</v>
      </c>
      <c r="AS150" s="18">
        <v>845.69833333333304</v>
      </c>
      <c r="AT150" s="18">
        <v>979.55806451612898</v>
      </c>
      <c r="AU150" s="18">
        <v>1096.96774193548</v>
      </c>
      <c r="AV150" s="18">
        <v>1162.05</v>
      </c>
      <c r="AW150" s="18">
        <v>1222.85483870967</v>
      </c>
      <c r="AX150" s="18">
        <v>1190.05</v>
      </c>
      <c r="AY150" s="18">
        <v>1082.1774193548299</v>
      </c>
      <c r="AZ150" s="18">
        <v>1004.00483870967</v>
      </c>
      <c r="BA150" s="18">
        <v>945.12241379310296</v>
      </c>
      <c r="BB150" s="18">
        <v>878.28548387096703</v>
      </c>
      <c r="BC150" s="18">
        <v>830.56666666666604</v>
      </c>
      <c r="BD150" s="18">
        <v>856.57903225806399</v>
      </c>
      <c r="BE150" s="18">
        <v>1141.7</v>
      </c>
      <c r="BF150" s="18">
        <v>1345.8225806451601</v>
      </c>
      <c r="BG150" s="18">
        <v>1402.4032258064501</v>
      </c>
      <c r="BH150" s="18">
        <v>1375.43333333333</v>
      </c>
      <c r="BI150" s="18">
        <v>1335.88709677419</v>
      </c>
      <c r="BJ150" s="18">
        <v>1291.31666666666</v>
      </c>
      <c r="BK150" s="18">
        <v>1261.1290322580601</v>
      </c>
      <c r="BL150" s="18">
        <v>1237.2903225806399</v>
      </c>
      <c r="BM150" s="18">
        <v>1218.875</v>
      </c>
      <c r="BN150" s="18">
        <v>1206.0645161290299</v>
      </c>
      <c r="BO150" s="18">
        <v>1190.4833333333299</v>
      </c>
      <c r="BP150" s="18">
        <v>1172.22580645161</v>
      </c>
      <c r="BQ150" s="18">
        <v>1148.2833333333299</v>
      </c>
      <c r="BR150" s="18">
        <v>1136.7580645161199</v>
      </c>
      <c r="BS150" s="18">
        <v>1129.58064516129</v>
      </c>
      <c r="BT150" s="18">
        <v>1134.5999999999999</v>
      </c>
      <c r="BU150" s="18">
        <v>1151.22580645161</v>
      </c>
      <c r="BV150" s="18">
        <v>1180.7666666666601</v>
      </c>
      <c r="BW150" s="18">
        <v>1245.2096774193501</v>
      </c>
      <c r="BX150" s="18">
        <v>1298.58064516129</v>
      </c>
      <c r="BY150" s="18">
        <v>1353.7142857142801</v>
      </c>
      <c r="BZ150" s="18">
        <v>1429.35483870967</v>
      </c>
      <c r="CA150" s="18">
        <v>1569.9666666666601</v>
      </c>
      <c r="CB150" s="18">
        <v>1737.19354838709</v>
      </c>
      <c r="CC150" s="18">
        <v>1868.75</v>
      </c>
      <c r="CD150" s="18">
        <v>1893.5161290322501</v>
      </c>
      <c r="CE150" s="18">
        <v>1827.5645161290299</v>
      </c>
      <c r="CF150" s="18">
        <v>1598.1666666666599</v>
      </c>
      <c r="CG150" s="18">
        <v>1440.4193548387</v>
      </c>
      <c r="CH150" s="18">
        <v>1311.5333333333299</v>
      </c>
      <c r="CI150" s="18">
        <v>1214.8709677419299</v>
      </c>
      <c r="CJ150" s="18">
        <v>1147.4032258064501</v>
      </c>
      <c r="CK150" s="18">
        <v>1112.82142857142</v>
      </c>
      <c r="CL150" s="18">
        <v>1077.9193548387</v>
      </c>
      <c r="CM150" s="18">
        <v>1074.88333333333</v>
      </c>
      <c r="CN150" s="18">
        <v>1147.9032258064501</v>
      </c>
      <c r="CO150" s="18">
        <v>1316.56666666666</v>
      </c>
      <c r="CP150" s="18">
        <v>1435.77419354838</v>
      </c>
      <c r="CQ150" s="18">
        <v>1552.22580645161</v>
      </c>
      <c r="CR150" s="18">
        <v>1748.1</v>
      </c>
      <c r="CS150" s="18">
        <v>1867.4032258064501</v>
      </c>
      <c r="CT150" s="18">
        <v>1922.6666666666599</v>
      </c>
      <c r="CU150" s="18">
        <v>1936.46774193548</v>
      </c>
      <c r="CV150" s="18">
        <v>1927.0161290322501</v>
      </c>
      <c r="CW150" s="18">
        <v>1869.3965517241299</v>
      </c>
      <c r="CX150" s="18">
        <v>1755.7580645161199</v>
      </c>
      <c r="CY150" s="18">
        <v>1556.88333333333</v>
      </c>
      <c r="CZ150" s="18">
        <v>1321.69354838709</v>
      </c>
      <c r="DA150" s="18">
        <v>1325.9166666666599</v>
      </c>
      <c r="DB150" s="18">
        <v>1568.5161290322501</v>
      </c>
      <c r="DC150" s="18">
        <v>1676.8225806451601</v>
      </c>
      <c r="DD150" s="18">
        <v>1674.88333333333</v>
      </c>
      <c r="DE150" s="18">
        <v>1639.9838709677399</v>
      </c>
      <c r="DF150" s="18">
        <v>1589.2666666666601</v>
      </c>
      <c r="DG150" s="18">
        <v>1527.7580645161199</v>
      </c>
      <c r="DH150" s="18">
        <v>1416.4193548387</v>
      </c>
      <c r="DI150" s="18">
        <v>1364.32142857142</v>
      </c>
      <c r="DJ150" s="18">
        <v>1232.69354838709</v>
      </c>
      <c r="DK150" s="18">
        <v>1037.6199999999999</v>
      </c>
      <c r="DL150" s="18">
        <v>890.303225806451</v>
      </c>
      <c r="DM150" s="18">
        <v>888.56833333333304</v>
      </c>
      <c r="DN150" s="18">
        <v>977.07903225806399</v>
      </c>
      <c r="DO150" s="18">
        <v>1080.69354838709</v>
      </c>
      <c r="DP150" s="18">
        <v>1208.36666666666</v>
      </c>
      <c r="DQ150" s="18">
        <v>1471.88709677419</v>
      </c>
      <c r="DR150" s="18">
        <v>1649.0166666666601</v>
      </c>
      <c r="DS150" s="19">
        <v>1746.06666666666</v>
      </c>
    </row>
    <row r="151" spans="1:123" x14ac:dyDescent="0.25">
      <c r="A151" s="12" t="s">
        <v>95</v>
      </c>
      <c r="B151" s="13">
        <v>27</v>
      </c>
      <c r="C151" s="13" t="str">
        <f t="shared" si="6"/>
        <v>BB_L_16_GW_GW_LS_High_GW_GQ_24_000_27</v>
      </c>
      <c r="D151" s="14">
        <v>10</v>
      </c>
      <c r="E151" s="14">
        <v>10</v>
      </c>
      <c r="F151" s="14">
        <v>10</v>
      </c>
      <c r="G151" s="14">
        <v>10</v>
      </c>
      <c r="H151" s="14">
        <v>10</v>
      </c>
      <c r="I151" s="14">
        <v>10</v>
      </c>
      <c r="J151" s="14">
        <v>10</v>
      </c>
      <c r="K151" s="14">
        <v>10</v>
      </c>
      <c r="L151" s="14">
        <v>10</v>
      </c>
      <c r="M151" s="14">
        <v>10</v>
      </c>
      <c r="N151" s="14">
        <v>10</v>
      </c>
      <c r="O151" s="14">
        <v>10.009032258064501</v>
      </c>
      <c r="P151" s="14">
        <v>10.0164516129032</v>
      </c>
      <c r="Q151" s="14">
        <v>10.041071428571399</v>
      </c>
      <c r="R151" s="14">
        <v>10.094516129032201</v>
      </c>
      <c r="S151" s="14">
        <v>10.186166666666599</v>
      </c>
      <c r="T151" s="14">
        <v>10.695483870967699</v>
      </c>
      <c r="U151" s="14">
        <v>14.1815</v>
      </c>
      <c r="V151" s="14">
        <v>22.699677419354799</v>
      </c>
      <c r="W151" s="14">
        <v>59.236935483870901</v>
      </c>
      <c r="X151" s="14">
        <v>144.26933333333301</v>
      </c>
      <c r="Y151" s="14">
        <v>258.74193548387098</v>
      </c>
      <c r="Z151" s="14">
        <v>354.30166666666599</v>
      </c>
      <c r="AA151" s="14">
        <v>427.31129032258002</v>
      </c>
      <c r="AB151" s="14">
        <v>480.38225806451601</v>
      </c>
      <c r="AC151" s="14">
        <v>511.18749999999898</v>
      </c>
      <c r="AD151" s="14">
        <v>572.50161290322501</v>
      </c>
      <c r="AE151" s="14">
        <v>617.43333333333305</v>
      </c>
      <c r="AF151" s="14">
        <v>659.95967741935397</v>
      </c>
      <c r="AG151" s="14">
        <v>674.75666666666598</v>
      </c>
      <c r="AH151" s="14">
        <v>667.97741935483805</v>
      </c>
      <c r="AI151" s="14">
        <v>650.14677419354803</v>
      </c>
      <c r="AJ151" s="14">
        <v>626.07166666666603</v>
      </c>
      <c r="AK151" s="14">
        <v>613.96612903225798</v>
      </c>
      <c r="AL151" s="14">
        <v>614.24833333333299</v>
      </c>
      <c r="AM151" s="14">
        <v>619.527419354838</v>
      </c>
      <c r="AN151" s="14">
        <v>625.94516129032195</v>
      </c>
      <c r="AO151" s="14">
        <v>630.43035714285702</v>
      </c>
      <c r="AP151" s="14">
        <v>634.35322580645095</v>
      </c>
      <c r="AQ151" s="14">
        <v>652.229999999999</v>
      </c>
      <c r="AR151" s="14">
        <v>731.99838709677397</v>
      </c>
      <c r="AS151" s="14">
        <v>814.88833333333298</v>
      </c>
      <c r="AT151" s="14">
        <v>927.96935483870902</v>
      </c>
      <c r="AU151" s="14">
        <v>1032.96774193548</v>
      </c>
      <c r="AV151" s="14">
        <v>1100.7</v>
      </c>
      <c r="AW151" s="14">
        <v>1173.1774193548299</v>
      </c>
      <c r="AX151" s="14">
        <v>1189.6666666666599</v>
      </c>
      <c r="AY151" s="14">
        <v>1135.9193548387</v>
      </c>
      <c r="AZ151" s="14">
        <v>1086.2580645161199</v>
      </c>
      <c r="BA151" s="14">
        <v>1045.7758620689599</v>
      </c>
      <c r="BB151" s="14">
        <v>992.066129032258</v>
      </c>
      <c r="BC151" s="14">
        <v>944.80166666666605</v>
      </c>
      <c r="BD151" s="14">
        <v>944.89032258064503</v>
      </c>
      <c r="BE151" s="14">
        <v>1133.25</v>
      </c>
      <c r="BF151" s="14">
        <v>1312.7419354838701</v>
      </c>
      <c r="BG151" s="14">
        <v>1406.03225806451</v>
      </c>
      <c r="BH151" s="14">
        <v>1407.9666666666601</v>
      </c>
      <c r="BI151" s="14">
        <v>1392.5645161290299</v>
      </c>
      <c r="BJ151" s="14">
        <v>1369.45</v>
      </c>
      <c r="BK151" s="14">
        <v>1351.3064516129</v>
      </c>
      <c r="BL151" s="14">
        <v>1336.1451612903199</v>
      </c>
      <c r="BM151" s="14">
        <v>1323.57142857142</v>
      </c>
      <c r="BN151" s="14">
        <v>1314.5</v>
      </c>
      <c r="BO151" s="14">
        <v>1303.1666666666599</v>
      </c>
      <c r="BP151" s="14">
        <v>1289.4838709677399</v>
      </c>
      <c r="BQ151" s="14">
        <v>1270.4000000000001</v>
      </c>
      <c r="BR151" s="14">
        <v>1260.0645161290299</v>
      </c>
      <c r="BS151" s="14">
        <v>1248.7419354838701</v>
      </c>
      <c r="BT151" s="14">
        <v>1249.81666666666</v>
      </c>
      <c r="BU151" s="14">
        <v>1258.5</v>
      </c>
      <c r="BV151" s="14">
        <v>1277.3</v>
      </c>
      <c r="BW151" s="14">
        <v>1322.27419354838</v>
      </c>
      <c r="BX151" s="14">
        <v>1362.0483870967701</v>
      </c>
      <c r="BY151" s="14">
        <v>1404.6428571428501</v>
      </c>
      <c r="BZ151" s="14">
        <v>1465.16129032258</v>
      </c>
      <c r="CA151" s="14">
        <v>1584.0333333333299</v>
      </c>
      <c r="CB151" s="14">
        <v>1736.7096774193501</v>
      </c>
      <c r="CC151" s="14">
        <v>1877.85</v>
      </c>
      <c r="CD151" s="14">
        <v>1932.6129032258</v>
      </c>
      <c r="CE151" s="14">
        <v>1924.1451612903199</v>
      </c>
      <c r="CF151" s="14">
        <v>1781.88333333333</v>
      </c>
      <c r="CG151" s="14">
        <v>1664.2419354838701</v>
      </c>
      <c r="CH151" s="14">
        <v>1558.45</v>
      </c>
      <c r="CI151" s="14">
        <v>1472.7419354838701</v>
      </c>
      <c r="CJ151" s="14">
        <v>1408.0967741935401</v>
      </c>
      <c r="CK151" s="14">
        <v>1371.4642857142801</v>
      </c>
      <c r="CL151" s="14">
        <v>1325.0967741935401</v>
      </c>
      <c r="CM151" s="14">
        <v>1278.2333333333299</v>
      </c>
      <c r="CN151" s="14">
        <v>1296.5967741935401</v>
      </c>
      <c r="CO151" s="14">
        <v>1399.0833333333301</v>
      </c>
      <c r="CP151" s="14">
        <v>1485.9838709677399</v>
      </c>
      <c r="CQ151" s="14">
        <v>1589.5</v>
      </c>
      <c r="CR151" s="14">
        <v>1781.13333333333</v>
      </c>
      <c r="CS151" s="14">
        <v>1900.1129032258</v>
      </c>
      <c r="CT151" s="14">
        <v>1966.9666666666601</v>
      </c>
      <c r="CU151" s="14">
        <v>1996.08064516129</v>
      </c>
      <c r="CV151" s="14">
        <v>2019.8709677419299</v>
      </c>
      <c r="CW151" s="14">
        <v>2004.2931034482699</v>
      </c>
      <c r="CX151" s="14">
        <v>1943.4032258064501</v>
      </c>
      <c r="CY151" s="14">
        <v>1804.9666666666601</v>
      </c>
      <c r="CZ151" s="14">
        <v>1608.22580645161</v>
      </c>
      <c r="DA151" s="14">
        <v>1550.7833333333299</v>
      </c>
      <c r="DB151" s="14">
        <v>1720.0483870967701</v>
      </c>
      <c r="DC151" s="14">
        <v>1835.1774193548299</v>
      </c>
      <c r="DD151" s="14">
        <v>1858.85</v>
      </c>
      <c r="DE151" s="14">
        <v>1856.8225806451601</v>
      </c>
      <c r="DF151" s="14">
        <v>1833.56666666666</v>
      </c>
      <c r="DG151" s="14">
        <v>1796.4032258064501</v>
      </c>
      <c r="DH151" s="14">
        <v>1717.7903225806399</v>
      </c>
      <c r="DI151" s="14">
        <v>1678.3928571428501</v>
      </c>
      <c r="DJ151" s="14">
        <v>1566.0161290322501</v>
      </c>
      <c r="DK151" s="14">
        <v>1384.2833333333299</v>
      </c>
      <c r="DL151" s="14">
        <v>1210.9032258064501</v>
      </c>
      <c r="DM151" s="14">
        <v>1159.4833333333299</v>
      </c>
      <c r="DN151" s="14">
        <v>1189.33870967741</v>
      </c>
      <c r="DO151" s="14">
        <v>1252.4193548387</v>
      </c>
      <c r="DP151" s="14">
        <v>1341.68333333333</v>
      </c>
      <c r="DQ151" s="14">
        <v>1551.1290322580601</v>
      </c>
      <c r="DR151" s="14">
        <v>1709.7</v>
      </c>
      <c r="DS151" s="15">
        <v>1806.15</v>
      </c>
    </row>
    <row r="152" spans="1:123" x14ac:dyDescent="0.25">
      <c r="A152" s="16" t="s">
        <v>95</v>
      </c>
      <c r="B152" s="17">
        <v>28</v>
      </c>
      <c r="C152" s="13" t="str">
        <f t="shared" si="6"/>
        <v>BB_L_16_GW_GW_LS_High_GW_GQ_24_000_28</v>
      </c>
      <c r="D152" s="18">
        <v>10</v>
      </c>
      <c r="E152" s="18">
        <v>10</v>
      </c>
      <c r="F152" s="18">
        <v>10</v>
      </c>
      <c r="G152" s="18">
        <v>10</v>
      </c>
      <c r="H152" s="18">
        <v>10</v>
      </c>
      <c r="I152" s="18">
        <v>9.9999333333333293</v>
      </c>
      <c r="J152" s="18">
        <v>9.9848387096774207</v>
      </c>
      <c r="K152" s="18">
        <v>9.9465806451612906</v>
      </c>
      <c r="L152" s="18">
        <v>9.9011166666666597</v>
      </c>
      <c r="M152" s="18">
        <v>9.86103225806451</v>
      </c>
      <c r="N152" s="18">
        <v>9.8390333333333295</v>
      </c>
      <c r="O152" s="18">
        <v>9.8169516129032193</v>
      </c>
      <c r="P152" s="18">
        <v>9.7998387096774096</v>
      </c>
      <c r="Q152" s="18">
        <v>9.7804285714285708</v>
      </c>
      <c r="R152" s="18">
        <v>9.7603709677419292</v>
      </c>
      <c r="S152" s="18">
        <v>9.7495166666666595</v>
      </c>
      <c r="T152" s="18">
        <v>9.7478225806451597</v>
      </c>
      <c r="U152" s="18">
        <v>9.9907999999999895</v>
      </c>
      <c r="V152" s="18">
        <v>10.8704838709677</v>
      </c>
      <c r="W152" s="18">
        <v>16.703709677419301</v>
      </c>
      <c r="X152" s="18">
        <v>37.578666666666599</v>
      </c>
      <c r="Y152" s="18">
        <v>79.7738709677419</v>
      </c>
      <c r="Z152" s="18">
        <v>130.68</v>
      </c>
      <c r="AA152" s="18">
        <v>177.51612903225799</v>
      </c>
      <c r="AB152" s="18">
        <v>216.30806451612901</v>
      </c>
      <c r="AC152" s="18">
        <v>241.90178571428501</v>
      </c>
      <c r="AD152" s="18">
        <v>300.96612903225798</v>
      </c>
      <c r="AE152" s="18">
        <v>358.02499999999998</v>
      </c>
      <c r="AF152" s="18">
        <v>439.31935483870899</v>
      </c>
      <c r="AG152" s="18">
        <v>534.92499999999995</v>
      </c>
      <c r="AH152" s="18">
        <v>575.21935483870902</v>
      </c>
      <c r="AI152" s="18">
        <v>596.98870967741902</v>
      </c>
      <c r="AJ152" s="18">
        <v>603.08833333333303</v>
      </c>
      <c r="AK152" s="18">
        <v>589.16451612903199</v>
      </c>
      <c r="AL152" s="18">
        <v>574.15999999999894</v>
      </c>
      <c r="AM152" s="18">
        <v>561.58225806451605</v>
      </c>
      <c r="AN152" s="18">
        <v>552.00645161290299</v>
      </c>
      <c r="AO152" s="18">
        <v>546.24107142857099</v>
      </c>
      <c r="AP152" s="18">
        <v>541.71774193548299</v>
      </c>
      <c r="AQ152" s="18">
        <v>528.80333333333294</v>
      </c>
      <c r="AR152" s="18">
        <v>505.59193548386997</v>
      </c>
      <c r="AS152" s="18">
        <v>500.50166666666598</v>
      </c>
      <c r="AT152" s="18">
        <v>528.57903225806399</v>
      </c>
      <c r="AU152" s="18">
        <v>577.69838709677401</v>
      </c>
      <c r="AV152" s="18">
        <v>638.96666666666601</v>
      </c>
      <c r="AW152" s="18">
        <v>734.23548387096696</v>
      </c>
      <c r="AX152" s="18">
        <v>897.92</v>
      </c>
      <c r="AY152" s="18">
        <v>1017.57580645161</v>
      </c>
      <c r="AZ152" s="18">
        <v>1044.6451612903199</v>
      </c>
      <c r="BA152" s="18">
        <v>1033.48275862068</v>
      </c>
      <c r="BB152" s="18">
        <v>993.06774193548301</v>
      </c>
      <c r="BC152" s="18">
        <v>927.26499999999999</v>
      </c>
      <c r="BD152" s="18">
        <v>837.90967741935401</v>
      </c>
      <c r="BE152" s="18">
        <v>710.13833333333298</v>
      </c>
      <c r="BF152" s="18">
        <v>781.41451612903199</v>
      </c>
      <c r="BG152" s="18">
        <v>951.70483870967701</v>
      </c>
      <c r="BH152" s="18">
        <v>1027.8333333333301</v>
      </c>
      <c r="BI152" s="18">
        <v>1063.1129032258</v>
      </c>
      <c r="BJ152" s="18">
        <v>1078.7</v>
      </c>
      <c r="BK152" s="18">
        <v>1076.3064516129</v>
      </c>
      <c r="BL152" s="18">
        <v>1067.0161290322501</v>
      </c>
      <c r="BM152" s="18">
        <v>1053.875</v>
      </c>
      <c r="BN152" s="18">
        <v>1040.58064516129</v>
      </c>
      <c r="BO152" s="18">
        <v>1020.61666666666</v>
      </c>
      <c r="BP152" s="18">
        <v>993.34677419354796</v>
      </c>
      <c r="BQ152" s="18">
        <v>958.52166666666596</v>
      </c>
      <c r="BR152" s="18">
        <v>939.98548387096696</v>
      </c>
      <c r="BS152" s="18">
        <v>914.22419354838701</v>
      </c>
      <c r="BT152" s="18">
        <v>904.69166666666604</v>
      </c>
      <c r="BU152" s="18">
        <v>895.81935483870905</v>
      </c>
      <c r="BV152" s="18">
        <v>889.25833333333298</v>
      </c>
      <c r="BW152" s="18">
        <v>885.36290322580601</v>
      </c>
      <c r="BX152" s="18">
        <v>886.82096774193496</v>
      </c>
      <c r="BY152" s="18">
        <v>892.12142857142805</v>
      </c>
      <c r="BZ152" s="18">
        <v>904.60806451612905</v>
      </c>
      <c r="CA152" s="18">
        <v>944.64166666666597</v>
      </c>
      <c r="CB152" s="18">
        <v>1029.10161290322</v>
      </c>
      <c r="CC152" s="18">
        <v>1165.4166666666599</v>
      </c>
      <c r="CD152" s="18">
        <v>1283.4838709677399</v>
      </c>
      <c r="CE152" s="18">
        <v>1420.9193548387</v>
      </c>
      <c r="CF152" s="18">
        <v>1522.9666666666601</v>
      </c>
      <c r="CG152" s="18">
        <v>1519.1774193548299</v>
      </c>
      <c r="CH152" s="18">
        <v>1477.36666666666</v>
      </c>
      <c r="CI152" s="18">
        <v>1411.72580645161</v>
      </c>
      <c r="CJ152" s="18">
        <v>1340.2419354838701</v>
      </c>
      <c r="CK152" s="18">
        <v>1288.1071428571399</v>
      </c>
      <c r="CL152" s="18">
        <v>1207.6774193548299</v>
      </c>
      <c r="CM152" s="18">
        <v>1047.65166666666</v>
      </c>
      <c r="CN152" s="18">
        <v>921.14677419354803</v>
      </c>
      <c r="CO152" s="18">
        <v>850.32333333333304</v>
      </c>
      <c r="CP152" s="18">
        <v>861.35967741935497</v>
      </c>
      <c r="CQ152" s="18">
        <v>980.84193548386997</v>
      </c>
      <c r="CR152" s="18">
        <v>1256.43333333333</v>
      </c>
      <c r="CS152" s="18">
        <v>1267.6451612903199</v>
      </c>
      <c r="CT152" s="18">
        <v>1280.31666666666</v>
      </c>
      <c r="CU152" s="18">
        <v>1293.03225806451</v>
      </c>
      <c r="CV152" s="18">
        <v>1326.72580645161</v>
      </c>
      <c r="CW152" s="18">
        <v>1360.7413793103401</v>
      </c>
      <c r="CX152" s="18">
        <v>1385.3225806451601</v>
      </c>
      <c r="CY152" s="18">
        <v>1350.5</v>
      </c>
      <c r="CZ152" s="18">
        <v>1243.19354838709</v>
      </c>
      <c r="DA152" s="18">
        <v>1023.48833333333</v>
      </c>
      <c r="DB152" s="18">
        <v>888.69354838709603</v>
      </c>
      <c r="DC152" s="18">
        <v>936.51129032257995</v>
      </c>
      <c r="DD152" s="18">
        <v>974.67333333333295</v>
      </c>
      <c r="DE152" s="18">
        <v>1016.85483870967</v>
      </c>
      <c r="DF152" s="18">
        <v>1045.75</v>
      </c>
      <c r="DG152" s="18">
        <v>1066.5161290322501</v>
      </c>
      <c r="DH152" s="18">
        <v>1087.16129032258</v>
      </c>
      <c r="DI152" s="18">
        <v>1088.07142857142</v>
      </c>
      <c r="DJ152" s="18">
        <v>1073.08064516129</v>
      </c>
      <c r="DK152" s="18">
        <v>1003.45166666666</v>
      </c>
      <c r="DL152" s="18">
        <v>827.81290322580605</v>
      </c>
      <c r="DM152" s="18">
        <v>692.67666666666605</v>
      </c>
      <c r="DN152" s="18">
        <v>609.84838709677399</v>
      </c>
      <c r="DO152" s="18">
        <v>584.01935483870898</v>
      </c>
      <c r="DP152" s="18">
        <v>585.125</v>
      </c>
      <c r="DQ152" s="18">
        <v>656.58225806451503</v>
      </c>
      <c r="DR152" s="18">
        <v>755.16</v>
      </c>
      <c r="DS152" s="19">
        <v>838.63166666666598</v>
      </c>
    </row>
    <row r="153" spans="1:123" x14ac:dyDescent="0.25">
      <c r="A153" s="12" t="s">
        <v>95</v>
      </c>
      <c r="B153" s="13">
        <v>29</v>
      </c>
      <c r="C153" s="13" t="str">
        <f t="shared" si="6"/>
        <v>BB_L_16_GW_GW_LS_High_GW_GQ_24_000_29</v>
      </c>
      <c r="D153" s="14">
        <v>10</v>
      </c>
      <c r="E153" s="14">
        <v>10</v>
      </c>
      <c r="F153" s="14">
        <v>10</v>
      </c>
      <c r="G153" s="14">
        <v>10</v>
      </c>
      <c r="H153" s="14">
        <v>10</v>
      </c>
      <c r="I153" s="14">
        <v>10</v>
      </c>
      <c r="J153" s="14">
        <v>10</v>
      </c>
      <c r="K153" s="14">
        <v>10</v>
      </c>
      <c r="L153" s="14">
        <v>9.9983333333333295</v>
      </c>
      <c r="M153" s="14">
        <v>9.9951935483870908</v>
      </c>
      <c r="N153" s="14">
        <v>9.9936500000000006</v>
      </c>
      <c r="O153" s="14">
        <v>9.9910967741935401</v>
      </c>
      <c r="P153" s="14">
        <v>9.98929032258064</v>
      </c>
      <c r="Q153" s="14">
        <v>9.9868214285714298</v>
      </c>
      <c r="R153" s="14">
        <v>9.9839999999999893</v>
      </c>
      <c r="S153" s="14">
        <v>9.9844833333333298</v>
      </c>
      <c r="T153" s="14">
        <v>10.005032258064499</v>
      </c>
      <c r="U153" s="14">
        <v>10.308499999999899</v>
      </c>
      <c r="V153" s="14">
        <v>11.2966129032258</v>
      </c>
      <c r="W153" s="14">
        <v>17.632580645161202</v>
      </c>
      <c r="X153" s="14">
        <v>39.830833333333302</v>
      </c>
      <c r="Y153" s="14">
        <v>83.634677419354801</v>
      </c>
      <c r="Z153" s="14">
        <v>137.19166666666601</v>
      </c>
      <c r="AA153" s="14">
        <v>189.879032258064</v>
      </c>
      <c r="AB153" s="14">
        <v>235.045161290322</v>
      </c>
      <c r="AC153" s="14">
        <v>265.44285714285701</v>
      </c>
      <c r="AD153" s="14">
        <v>335.52419354838702</v>
      </c>
      <c r="AE153" s="14">
        <v>402.66833333333301</v>
      </c>
      <c r="AF153" s="14">
        <v>497.08387096774197</v>
      </c>
      <c r="AG153" s="14">
        <v>607.34833333333302</v>
      </c>
      <c r="AH153" s="14">
        <v>654.90161290322499</v>
      </c>
      <c r="AI153" s="14">
        <v>682.83870967741905</v>
      </c>
      <c r="AJ153" s="14">
        <v>693.15</v>
      </c>
      <c r="AK153" s="14">
        <v>679.45322580645097</v>
      </c>
      <c r="AL153" s="14">
        <v>664.02666666666596</v>
      </c>
      <c r="AM153" s="14">
        <v>651.15645161290297</v>
      </c>
      <c r="AN153" s="14">
        <v>641.58387096774095</v>
      </c>
      <c r="AO153" s="14">
        <v>636.11249999999995</v>
      </c>
      <c r="AP153" s="14">
        <v>631.91935483870895</v>
      </c>
      <c r="AQ153" s="14">
        <v>618.70500000000004</v>
      </c>
      <c r="AR153" s="14">
        <v>595.27419354838696</v>
      </c>
      <c r="AS153" s="14">
        <v>591.30999999999995</v>
      </c>
      <c r="AT153" s="14">
        <v>622.55645161290295</v>
      </c>
      <c r="AU153" s="14">
        <v>675.57096774193496</v>
      </c>
      <c r="AV153" s="14">
        <v>740.79333333333295</v>
      </c>
      <c r="AW153" s="14">
        <v>840.62419354838698</v>
      </c>
      <c r="AX153" s="14">
        <v>1008.99166666666</v>
      </c>
      <c r="AY153" s="14">
        <v>1128.19354838709</v>
      </c>
      <c r="AZ153" s="14">
        <v>1159.58064516129</v>
      </c>
      <c r="BA153" s="14">
        <v>1163.3793103448199</v>
      </c>
      <c r="BB153" s="14">
        <v>1141.69354838709</v>
      </c>
      <c r="BC153" s="14">
        <v>1087.68333333333</v>
      </c>
      <c r="BD153" s="14">
        <v>997.75806451612902</v>
      </c>
      <c r="BE153" s="14">
        <v>861.40833333333296</v>
      </c>
      <c r="BF153" s="14">
        <v>955.12741935483803</v>
      </c>
      <c r="BG153" s="14">
        <v>1162.08064516129</v>
      </c>
      <c r="BH153" s="14">
        <v>1254.0999999999999</v>
      </c>
      <c r="BI153" s="14">
        <v>1306.0483870967701</v>
      </c>
      <c r="BJ153" s="14">
        <v>1336.9666666666601</v>
      </c>
      <c r="BK153" s="14">
        <v>1341.3225806451601</v>
      </c>
      <c r="BL153" s="14">
        <v>1334.16129032258</v>
      </c>
      <c r="BM153" s="14">
        <v>1319.7857142857099</v>
      </c>
      <c r="BN153" s="14">
        <v>1303.88709677419</v>
      </c>
      <c r="BO153" s="14">
        <v>1279.4666666666601</v>
      </c>
      <c r="BP153" s="14">
        <v>1248.3064516129</v>
      </c>
      <c r="BQ153" s="14">
        <v>1208.61666666666</v>
      </c>
      <c r="BR153" s="14">
        <v>1188.5161290322501</v>
      </c>
      <c r="BS153" s="14">
        <v>1158.03225806451</v>
      </c>
      <c r="BT153" s="14">
        <v>1147.1666666666599</v>
      </c>
      <c r="BU153" s="14">
        <v>1135.85483870967</v>
      </c>
      <c r="BV153" s="14">
        <v>1126.86666666666</v>
      </c>
      <c r="BW153" s="14">
        <v>1118.85483870967</v>
      </c>
      <c r="BX153" s="14">
        <v>1118.1290322580601</v>
      </c>
      <c r="BY153" s="14">
        <v>1121.4821428571399</v>
      </c>
      <c r="BZ153" s="14">
        <v>1132.1290322580601</v>
      </c>
      <c r="CA153" s="14">
        <v>1170.38333333333</v>
      </c>
      <c r="CB153" s="14">
        <v>1256.7419354838701</v>
      </c>
      <c r="CC153" s="14">
        <v>1401.8333333333301</v>
      </c>
      <c r="CD153" s="14">
        <v>1533.22580645161</v>
      </c>
      <c r="CE153" s="14">
        <v>1688.77419354838</v>
      </c>
      <c r="CF153" s="14">
        <v>1801.86666666666</v>
      </c>
      <c r="CG153" s="14">
        <v>1796.2903225806399</v>
      </c>
      <c r="CH153" s="14">
        <v>1749.5166666666601</v>
      </c>
      <c r="CI153" s="14">
        <v>1681.0645161290299</v>
      </c>
      <c r="CJ153" s="14">
        <v>1609.35483870967</v>
      </c>
      <c r="CK153" s="14">
        <v>1557.44642857142</v>
      </c>
      <c r="CL153" s="14">
        <v>1473.3709677419299</v>
      </c>
      <c r="CM153" s="14">
        <v>1300.7333333333299</v>
      </c>
      <c r="CN153" s="14">
        <v>1165</v>
      </c>
      <c r="CO153" s="14">
        <v>1093.3333333333301</v>
      </c>
      <c r="CP153" s="14">
        <v>1108.27419354838</v>
      </c>
      <c r="CQ153" s="14">
        <v>1235.69354838709</v>
      </c>
      <c r="CR153" s="14">
        <v>1542.95</v>
      </c>
      <c r="CS153" s="14">
        <v>1621.1774193548299</v>
      </c>
      <c r="CT153" s="14">
        <v>1665.2333333333299</v>
      </c>
      <c r="CU153" s="14">
        <v>1694.22580645161</v>
      </c>
      <c r="CV153" s="14">
        <v>1744.5967741935401</v>
      </c>
      <c r="CW153" s="14">
        <v>1790.7413793103401</v>
      </c>
      <c r="CX153" s="14">
        <v>1826.6129032258</v>
      </c>
      <c r="CY153" s="14">
        <v>1810.85</v>
      </c>
      <c r="CZ153" s="14">
        <v>1695.3709677419299</v>
      </c>
      <c r="DA153" s="14">
        <v>1415.5333333333299</v>
      </c>
      <c r="DB153" s="14">
        <v>1266.4193548387</v>
      </c>
      <c r="DC153" s="14">
        <v>1345.0161290322501</v>
      </c>
      <c r="DD153" s="14">
        <v>1410.8</v>
      </c>
      <c r="DE153" s="14">
        <v>1479.38709677419</v>
      </c>
      <c r="DF153" s="14">
        <v>1523.7</v>
      </c>
      <c r="DG153" s="14">
        <v>1552.9193548387</v>
      </c>
      <c r="DH153" s="14">
        <v>1574.9032258064501</v>
      </c>
      <c r="DI153" s="14">
        <v>1573.9642857142801</v>
      </c>
      <c r="DJ153" s="14">
        <v>1542.0967741935401</v>
      </c>
      <c r="DK153" s="14">
        <v>1433.65</v>
      </c>
      <c r="DL153" s="14">
        <v>1208.66129032258</v>
      </c>
      <c r="DM153" s="14">
        <v>1038.5416666666599</v>
      </c>
      <c r="DN153" s="14">
        <v>930.03709677419295</v>
      </c>
      <c r="DO153" s="14">
        <v>893.71451612903195</v>
      </c>
      <c r="DP153" s="14">
        <v>888.50166666666598</v>
      </c>
      <c r="DQ153" s="14">
        <v>958.33870967741905</v>
      </c>
      <c r="DR153" s="14">
        <v>1062.56666666666</v>
      </c>
      <c r="DS153" s="15">
        <v>1152.8</v>
      </c>
    </row>
    <row r="154" spans="1:123" x14ac:dyDescent="0.25">
      <c r="A154" s="16" t="s">
        <v>95</v>
      </c>
      <c r="B154" s="17">
        <v>30</v>
      </c>
      <c r="C154" s="13" t="str">
        <f t="shared" si="6"/>
        <v>BB_L_16_GW_GW_LS_High_GW_GQ_24_000_30</v>
      </c>
      <c r="D154" s="18">
        <v>10</v>
      </c>
      <c r="E154" s="18">
        <v>10</v>
      </c>
      <c r="F154" s="18">
        <v>10</v>
      </c>
      <c r="G154" s="18">
        <v>10</v>
      </c>
      <c r="H154" s="18">
        <v>10</v>
      </c>
      <c r="I154" s="18">
        <v>10</v>
      </c>
      <c r="J154" s="18">
        <v>10</v>
      </c>
      <c r="K154" s="18">
        <v>10</v>
      </c>
      <c r="L154" s="18">
        <v>10</v>
      </c>
      <c r="M154" s="18">
        <v>10</v>
      </c>
      <c r="N154" s="18">
        <v>10</v>
      </c>
      <c r="O154" s="18">
        <v>10</v>
      </c>
      <c r="P154" s="18">
        <v>10</v>
      </c>
      <c r="Q154" s="18">
        <v>10</v>
      </c>
      <c r="R154" s="18">
        <v>10</v>
      </c>
      <c r="S154" s="18">
        <v>10</v>
      </c>
      <c r="T154" s="18">
        <v>10.018709677419301</v>
      </c>
      <c r="U154" s="18">
        <v>10.212</v>
      </c>
      <c r="V154" s="18">
        <v>10.852903225806401</v>
      </c>
      <c r="W154" s="18">
        <v>15.276774193548301</v>
      </c>
      <c r="X154" s="18">
        <v>31.831333333333301</v>
      </c>
      <c r="Y154" s="18">
        <v>65.625967741935398</v>
      </c>
      <c r="Z154" s="18">
        <v>107.378999999999</v>
      </c>
      <c r="AA154" s="18">
        <v>149.57096774193499</v>
      </c>
      <c r="AB154" s="18">
        <v>186.906451612903</v>
      </c>
      <c r="AC154" s="18">
        <v>212.59464285714199</v>
      </c>
      <c r="AD154" s="18">
        <v>274.45967741935402</v>
      </c>
      <c r="AE154" s="18">
        <v>336.05500000000001</v>
      </c>
      <c r="AF154" s="18">
        <v>426.75483870967702</v>
      </c>
      <c r="AG154" s="18">
        <v>541.83000000000004</v>
      </c>
      <c r="AH154" s="18">
        <v>596.14516129032199</v>
      </c>
      <c r="AI154" s="18">
        <v>636.341935483871</v>
      </c>
      <c r="AJ154" s="18">
        <v>665.62833333333299</v>
      </c>
      <c r="AK154" s="18">
        <v>670.10806451612802</v>
      </c>
      <c r="AL154" s="18">
        <v>665.74</v>
      </c>
      <c r="AM154" s="18">
        <v>660.08387096774197</v>
      </c>
      <c r="AN154" s="18">
        <v>655.29193548387002</v>
      </c>
      <c r="AO154" s="18">
        <v>652.44999999999902</v>
      </c>
      <c r="AP154" s="18">
        <v>650.22258064516097</v>
      </c>
      <c r="AQ154" s="18">
        <v>642.43333333333305</v>
      </c>
      <c r="AR154" s="18">
        <v>627.76935483870898</v>
      </c>
      <c r="AS154" s="18">
        <v>626.19000000000005</v>
      </c>
      <c r="AT154" s="18">
        <v>652.39354838709596</v>
      </c>
      <c r="AU154" s="18">
        <v>696.99838709677397</v>
      </c>
      <c r="AV154" s="18">
        <v>753.66</v>
      </c>
      <c r="AW154" s="18">
        <v>841.599999999999</v>
      </c>
      <c r="AX154" s="18">
        <v>999.44333333333304</v>
      </c>
      <c r="AY154" s="18">
        <v>1119.7419354838701</v>
      </c>
      <c r="AZ154" s="18">
        <v>1158.38709677419</v>
      </c>
      <c r="BA154" s="18">
        <v>1172.3620689655099</v>
      </c>
      <c r="BB154" s="18">
        <v>1168.9032258064501</v>
      </c>
      <c r="BC154" s="18">
        <v>1137.6666666666599</v>
      </c>
      <c r="BD154" s="18">
        <v>1069.4322580645101</v>
      </c>
      <c r="BE154" s="18">
        <v>945.61666666666599</v>
      </c>
      <c r="BF154" s="18">
        <v>1010.49677419354</v>
      </c>
      <c r="BG154" s="18">
        <v>1187.6290322580601</v>
      </c>
      <c r="BH154" s="18">
        <v>1275.0999999999999</v>
      </c>
      <c r="BI154" s="18">
        <v>1331.3064516129</v>
      </c>
      <c r="BJ154" s="18">
        <v>1373.2</v>
      </c>
      <c r="BK154" s="18">
        <v>1388.9193548387</v>
      </c>
      <c r="BL154" s="18">
        <v>1392.9032258064501</v>
      </c>
      <c r="BM154" s="18">
        <v>1389.2142857142801</v>
      </c>
      <c r="BN154" s="18">
        <v>1381.58064516129</v>
      </c>
      <c r="BO154" s="18">
        <v>1367.45</v>
      </c>
      <c r="BP154" s="18">
        <v>1347.33870967741</v>
      </c>
      <c r="BQ154" s="18">
        <v>1319.55</v>
      </c>
      <c r="BR154" s="18">
        <v>1304.85483870967</v>
      </c>
      <c r="BS154" s="18">
        <v>1280.7419354838701</v>
      </c>
      <c r="BT154" s="18">
        <v>1271.5999999999999</v>
      </c>
      <c r="BU154" s="18">
        <v>1261.4354838709601</v>
      </c>
      <c r="BV154" s="18">
        <v>1252.43333333333</v>
      </c>
      <c r="BW154" s="18">
        <v>1242.9032258064501</v>
      </c>
      <c r="BX154" s="18">
        <v>1240.03225806451</v>
      </c>
      <c r="BY154" s="18">
        <v>1240.6071428571399</v>
      </c>
      <c r="BZ154" s="18">
        <v>1246.6129032258</v>
      </c>
      <c r="CA154" s="18">
        <v>1274.5999999999999</v>
      </c>
      <c r="CB154" s="18">
        <v>1344.72580645161</v>
      </c>
      <c r="CC154" s="18">
        <v>1470.36666666666</v>
      </c>
      <c r="CD154" s="18">
        <v>1590.6774193548299</v>
      </c>
      <c r="CE154" s="18">
        <v>1743.3064516129</v>
      </c>
      <c r="CF154" s="18">
        <v>1877.2</v>
      </c>
      <c r="CG154" s="18">
        <v>1894.0483870967701</v>
      </c>
      <c r="CH154" s="18">
        <v>1870.3333333333301</v>
      </c>
      <c r="CI154" s="18">
        <v>1823.8709677419299</v>
      </c>
      <c r="CJ154" s="18">
        <v>1771.1774193548299</v>
      </c>
      <c r="CK154" s="18">
        <v>1730.9642857142801</v>
      </c>
      <c r="CL154" s="18">
        <v>1661.4838709677399</v>
      </c>
      <c r="CM154" s="18">
        <v>1507.5333333333299</v>
      </c>
      <c r="CN154" s="18">
        <v>1375.4193548387</v>
      </c>
      <c r="CO154" s="18">
        <v>1282.3499999999999</v>
      </c>
      <c r="CP154" s="18">
        <v>1271.2903225806399</v>
      </c>
      <c r="CQ154" s="18">
        <v>1358.22580645161</v>
      </c>
      <c r="CR154" s="18">
        <v>1612.8333333333301</v>
      </c>
      <c r="CS154" s="18">
        <v>1693.9193548387</v>
      </c>
      <c r="CT154" s="18">
        <v>1741.86666666666</v>
      </c>
      <c r="CU154" s="18">
        <v>1774.2096774193501</v>
      </c>
      <c r="CV154" s="18">
        <v>1832.27419354838</v>
      </c>
      <c r="CW154" s="18">
        <v>1889.94827586206</v>
      </c>
      <c r="CX154" s="18">
        <v>1944.9193548387</v>
      </c>
      <c r="CY154" s="18">
        <v>1966.9166666666599</v>
      </c>
      <c r="CZ154" s="18">
        <v>1904.3709677419299</v>
      </c>
      <c r="DA154" s="18">
        <v>1658.8</v>
      </c>
      <c r="DB154" s="18">
        <v>1496.4354838709601</v>
      </c>
      <c r="DC154" s="18">
        <v>1547.5967741935401</v>
      </c>
      <c r="DD154" s="18">
        <v>1605.0333333333299</v>
      </c>
      <c r="DE154" s="18">
        <v>1671.1129032258</v>
      </c>
      <c r="DF154" s="18">
        <v>1718.5166666666601</v>
      </c>
      <c r="DG154" s="18">
        <v>1754.16129032258</v>
      </c>
      <c r="DH154" s="18">
        <v>1789.7580645161199</v>
      </c>
      <c r="DI154" s="18">
        <v>1796.42857142857</v>
      </c>
      <c r="DJ154" s="18">
        <v>1782.9032258064501</v>
      </c>
      <c r="DK154" s="18">
        <v>1703.3</v>
      </c>
      <c r="DL154" s="18">
        <v>1505.72580645161</v>
      </c>
      <c r="DM154" s="18">
        <v>1339.18333333333</v>
      </c>
      <c r="DN154" s="18">
        <v>1217.85483870967</v>
      </c>
      <c r="DO154" s="18">
        <v>1165.5</v>
      </c>
      <c r="DP154" s="18">
        <v>1139.2666666666601</v>
      </c>
      <c r="DQ154" s="18">
        <v>1164.2903225806399</v>
      </c>
      <c r="DR154" s="18">
        <v>1237.13333333333</v>
      </c>
      <c r="DS154" s="19">
        <v>1308.45</v>
      </c>
    </row>
    <row r="155" spans="1:123" x14ac:dyDescent="0.25">
      <c r="A155" s="12" t="s">
        <v>94</v>
      </c>
      <c r="B155" s="13">
        <v>1</v>
      </c>
      <c r="C155" s="13" t="str">
        <f t="shared" si="6"/>
        <v>BB_L_16_GW_GW_LS_High_GW_GQ_24_001_1</v>
      </c>
      <c r="D155" s="14">
        <v>10</v>
      </c>
      <c r="E155" s="14">
        <v>38.653965517241303</v>
      </c>
      <c r="F155" s="14">
        <v>1382.12258064516</v>
      </c>
      <c r="G155" s="14">
        <v>2719.0166666666601</v>
      </c>
      <c r="H155" s="14">
        <v>3049.1129032258</v>
      </c>
      <c r="I155" s="14">
        <v>172.04116666666599</v>
      </c>
      <c r="J155" s="14">
        <v>26.764193548386999</v>
      </c>
      <c r="K155" s="14">
        <v>19.1004838709677</v>
      </c>
      <c r="L155" s="14">
        <v>14.3494999999999</v>
      </c>
      <c r="M155" s="14">
        <v>13.3685483870967</v>
      </c>
      <c r="N155" s="14">
        <v>207.33783333333301</v>
      </c>
      <c r="O155" s="14">
        <v>877.27580645161197</v>
      </c>
      <c r="P155" s="14">
        <v>1597.4193548387</v>
      </c>
      <c r="Q155" s="14">
        <v>2844.6785714285702</v>
      </c>
      <c r="R155" s="14">
        <v>3517.1290322580599</v>
      </c>
      <c r="S155" s="14">
        <v>3793.1</v>
      </c>
      <c r="T155" s="14">
        <v>3791.0483870967701</v>
      </c>
      <c r="U155" s="14">
        <v>992.29499999999996</v>
      </c>
      <c r="V155" s="14">
        <v>223.05</v>
      </c>
      <c r="W155" s="14">
        <v>52.121290322580599</v>
      </c>
      <c r="X155" s="14">
        <v>19.169499999999999</v>
      </c>
      <c r="Y155" s="14">
        <v>14.3619354838709</v>
      </c>
      <c r="Z155" s="14">
        <v>16.277999999999999</v>
      </c>
      <c r="AA155" s="14">
        <v>542.50516129032201</v>
      </c>
      <c r="AB155" s="14">
        <v>1403.4032258064501</v>
      </c>
      <c r="AC155" s="14">
        <v>1820.1071428571399</v>
      </c>
      <c r="AD155" s="14">
        <v>3455.4677419354798</v>
      </c>
      <c r="AE155" s="14">
        <v>4001.8166666666598</v>
      </c>
      <c r="AF155" s="14">
        <v>4185.1774193548299</v>
      </c>
      <c r="AG155" s="14">
        <v>1446.44333333333</v>
      </c>
      <c r="AH155" s="14">
        <v>759.53064516128995</v>
      </c>
      <c r="AI155" s="14">
        <v>288.19354838709597</v>
      </c>
      <c r="AJ155" s="14">
        <v>106.694499999999</v>
      </c>
      <c r="AK155" s="14">
        <v>63.814516129032199</v>
      </c>
      <c r="AL155" s="14">
        <v>84.038333333333298</v>
      </c>
      <c r="AM155" s="14">
        <v>268.85322580645101</v>
      </c>
      <c r="AN155" s="14">
        <v>633.25483870967696</v>
      </c>
      <c r="AO155" s="14">
        <v>842.79821428571404</v>
      </c>
      <c r="AP155" s="14">
        <v>1016.04354838709</v>
      </c>
      <c r="AQ155" s="14">
        <v>2331.2833333333301</v>
      </c>
      <c r="AR155" s="14">
        <v>2768.6451612903202</v>
      </c>
      <c r="AS155" s="14">
        <v>1444.5833333333301</v>
      </c>
      <c r="AT155" s="14">
        <v>392.45645161290298</v>
      </c>
      <c r="AU155" s="14">
        <v>161.39032258064501</v>
      </c>
      <c r="AV155" s="14">
        <v>126.73699999999999</v>
      </c>
      <c r="AW155" s="14">
        <v>74.771451612903206</v>
      </c>
      <c r="AX155" s="14">
        <v>2514.07083333333</v>
      </c>
      <c r="AY155" s="14">
        <v>4120.2903225806403</v>
      </c>
      <c r="AZ155" s="14">
        <v>4204.1129032258004</v>
      </c>
      <c r="BA155" s="14">
        <v>4148.06896551724</v>
      </c>
      <c r="BB155" s="14">
        <v>4345.2580645161197</v>
      </c>
      <c r="BC155" s="14">
        <v>4475.1333333333296</v>
      </c>
      <c r="BD155" s="14">
        <v>3320.5096774193498</v>
      </c>
      <c r="BE155" s="14">
        <v>226.08466666666601</v>
      </c>
      <c r="BF155" s="14">
        <v>45.1554838709677</v>
      </c>
      <c r="BG155" s="14">
        <v>18.868870967741898</v>
      </c>
      <c r="BH155" s="14">
        <v>16.724</v>
      </c>
      <c r="BI155" s="14">
        <v>16.195</v>
      </c>
      <c r="BJ155" s="14">
        <v>25.469000000000001</v>
      </c>
      <c r="BK155" s="14">
        <v>980.26983870967695</v>
      </c>
      <c r="BL155" s="14">
        <v>2451.2580645161202</v>
      </c>
      <c r="BM155" s="14">
        <v>3369.8928571428501</v>
      </c>
      <c r="BN155" s="14">
        <v>3702.2096774193501</v>
      </c>
      <c r="BO155" s="14">
        <v>4097.8500000000004</v>
      </c>
      <c r="BP155" s="14">
        <v>3623.0967741935401</v>
      </c>
      <c r="BQ155" s="14">
        <v>1745.7833333333299</v>
      </c>
      <c r="BR155" s="14">
        <v>945.37096774193503</v>
      </c>
      <c r="BS155" s="14">
        <v>259.89354838709602</v>
      </c>
      <c r="BT155" s="14">
        <v>257.55500000000001</v>
      </c>
      <c r="BU155" s="14">
        <v>195.183870967741</v>
      </c>
      <c r="BV155" s="14">
        <v>563.15499999999997</v>
      </c>
      <c r="BW155" s="14">
        <v>2395.7419354838698</v>
      </c>
      <c r="BX155" s="14">
        <v>3159.4677419354798</v>
      </c>
      <c r="BY155" s="14">
        <v>3612.7857142857101</v>
      </c>
      <c r="BZ155" s="14">
        <v>3982.3709677419301</v>
      </c>
      <c r="CA155" s="14">
        <v>4388.7</v>
      </c>
      <c r="CB155" s="14">
        <v>3860.3548387096698</v>
      </c>
      <c r="CC155" s="14">
        <v>1296.26</v>
      </c>
      <c r="CD155" s="14">
        <v>407.47903225806402</v>
      </c>
      <c r="CE155" s="14">
        <v>100.954032258064</v>
      </c>
      <c r="CF155" s="14">
        <v>32.569333333333297</v>
      </c>
      <c r="CG155" s="14">
        <v>23.423064516128999</v>
      </c>
      <c r="CH155" s="14">
        <v>36.197666666666599</v>
      </c>
      <c r="CI155" s="14">
        <v>1155.3145161290299</v>
      </c>
      <c r="CJ155" s="14">
        <v>2230.0645161290299</v>
      </c>
      <c r="CK155" s="14">
        <v>2570.3928571428501</v>
      </c>
      <c r="CL155" s="14">
        <v>3588.0322580645102</v>
      </c>
      <c r="CM155" s="14">
        <v>4372.9166666666597</v>
      </c>
      <c r="CN155" s="14">
        <v>4531.2096774193496</v>
      </c>
      <c r="CO155" s="14">
        <v>1829.25</v>
      </c>
      <c r="CP155" s="14">
        <v>589.89677419354803</v>
      </c>
      <c r="CQ155" s="14">
        <v>189.17548387096701</v>
      </c>
      <c r="CR155" s="14">
        <v>18.861333333333299</v>
      </c>
      <c r="CS155" s="14">
        <v>13.9027419354838</v>
      </c>
      <c r="CT155" s="14">
        <v>14.5281666666666</v>
      </c>
      <c r="CU155" s="14">
        <v>750.27838709677405</v>
      </c>
      <c r="CV155" s="14">
        <v>3077.4032258064499</v>
      </c>
      <c r="CW155" s="14">
        <v>4048.1206896551698</v>
      </c>
      <c r="CX155" s="14">
        <v>4360.8225806451601</v>
      </c>
      <c r="CY155" s="14">
        <v>4512.1000000000004</v>
      </c>
      <c r="CZ155" s="14">
        <v>4558.9193548387002</v>
      </c>
      <c r="DA155" s="14">
        <v>1300.6466666666599</v>
      </c>
      <c r="DB155" s="14">
        <v>110.23193548387</v>
      </c>
      <c r="DC155" s="14">
        <v>41.795161290322497</v>
      </c>
      <c r="DD155" s="14">
        <v>37.1471666666666</v>
      </c>
      <c r="DE155" s="14">
        <v>29.9233870967741</v>
      </c>
      <c r="DF155" s="14">
        <v>60.546333333333301</v>
      </c>
      <c r="DG155" s="14">
        <v>980.15483870967705</v>
      </c>
      <c r="DH155" s="14">
        <v>3187.16129032258</v>
      </c>
      <c r="DI155" s="14">
        <v>3231.5357142857101</v>
      </c>
      <c r="DJ155" s="14">
        <v>4115.0967741935401</v>
      </c>
      <c r="DK155" s="14">
        <v>4495.2166666666599</v>
      </c>
      <c r="DL155" s="14">
        <v>3742.0645161290299</v>
      </c>
      <c r="DM155" s="14">
        <v>1383.83666666666</v>
      </c>
      <c r="DN155" s="14">
        <v>395.49838709677402</v>
      </c>
      <c r="DO155" s="14">
        <v>200.11612903225799</v>
      </c>
      <c r="DP155" s="14">
        <v>131.70366666666601</v>
      </c>
      <c r="DQ155" s="14">
        <v>47.243064516129003</v>
      </c>
      <c r="DR155" s="14">
        <v>33.5683333333333</v>
      </c>
      <c r="DS155" s="15">
        <v>847.00166666666598</v>
      </c>
    </row>
    <row r="156" spans="1:123" x14ac:dyDescent="0.25">
      <c r="A156" s="16" t="s">
        <v>94</v>
      </c>
      <c r="B156" s="17">
        <v>2</v>
      </c>
      <c r="C156" s="13" t="str">
        <f t="shared" si="6"/>
        <v>BB_L_16_GW_GW_LS_High_GW_GQ_24_001_2</v>
      </c>
      <c r="D156" s="18">
        <v>10</v>
      </c>
      <c r="E156" s="18">
        <v>10</v>
      </c>
      <c r="F156" s="18">
        <v>13.394354838709599</v>
      </c>
      <c r="G156" s="18">
        <v>64.065666666666601</v>
      </c>
      <c r="H156" s="18">
        <v>761.40967741935401</v>
      </c>
      <c r="I156" s="18">
        <v>1380.18333333333</v>
      </c>
      <c r="J156" s="18">
        <v>724.29838709677404</v>
      </c>
      <c r="K156" s="18">
        <v>486.841935483871</v>
      </c>
      <c r="L156" s="18">
        <v>327.81333333333299</v>
      </c>
      <c r="M156" s="18">
        <v>250.99354838709601</v>
      </c>
      <c r="N156" s="18">
        <v>254.34666666666601</v>
      </c>
      <c r="O156" s="18">
        <v>264.33548387096698</v>
      </c>
      <c r="P156" s="18">
        <v>299.79032258064501</v>
      </c>
      <c r="Q156" s="18">
        <v>363.84107142857101</v>
      </c>
      <c r="R156" s="18">
        <v>504.41935483870901</v>
      </c>
      <c r="S156" s="18">
        <v>713.73999999999899</v>
      </c>
      <c r="T156" s="18">
        <v>1254.9177419354801</v>
      </c>
      <c r="U156" s="18">
        <v>1996.81666666666</v>
      </c>
      <c r="V156" s="18">
        <v>1786.4838709677399</v>
      </c>
      <c r="W156" s="18">
        <v>1047.7564516129</v>
      </c>
      <c r="X156" s="18">
        <v>544.27333333333297</v>
      </c>
      <c r="Y156" s="18">
        <v>339.72580645161202</v>
      </c>
      <c r="Z156" s="18">
        <v>299.50333333333299</v>
      </c>
      <c r="AA156" s="18">
        <v>298.65967741935401</v>
      </c>
      <c r="AB156" s="18">
        <v>329.47258064516097</v>
      </c>
      <c r="AC156" s="18">
        <v>387.05178571428502</v>
      </c>
      <c r="AD156" s="18">
        <v>470.09354838709601</v>
      </c>
      <c r="AE156" s="18">
        <v>747.53666666666595</v>
      </c>
      <c r="AF156" s="18">
        <v>1318.6064516128999</v>
      </c>
      <c r="AG156" s="18">
        <v>2137.9499999999998</v>
      </c>
      <c r="AH156" s="18">
        <v>2055.1774193548299</v>
      </c>
      <c r="AI156" s="18">
        <v>1853.22580645161</v>
      </c>
      <c r="AJ156" s="18">
        <v>1560.86666666666</v>
      </c>
      <c r="AK156" s="18">
        <v>1254.2096774193501</v>
      </c>
      <c r="AL156" s="18">
        <v>1113.93333333333</v>
      </c>
      <c r="AM156" s="18">
        <v>1046.1290322580601</v>
      </c>
      <c r="AN156" s="18">
        <v>1016.9516129032201</v>
      </c>
      <c r="AO156" s="18">
        <v>996.30714285714305</v>
      </c>
      <c r="AP156" s="18">
        <v>943.869354838709</v>
      </c>
      <c r="AQ156" s="18">
        <v>883.27</v>
      </c>
      <c r="AR156" s="18">
        <v>1194.69032258064</v>
      </c>
      <c r="AS156" s="18">
        <v>1451.2833333333299</v>
      </c>
      <c r="AT156" s="18">
        <v>1547.7096774193501</v>
      </c>
      <c r="AU156" s="18">
        <v>1355.88709677419</v>
      </c>
      <c r="AV156" s="18">
        <v>1078.0616666666599</v>
      </c>
      <c r="AW156" s="18">
        <v>861.29516129032197</v>
      </c>
      <c r="AX156" s="18">
        <v>675.61499999999899</v>
      </c>
      <c r="AY156" s="18">
        <v>1159.7725806451599</v>
      </c>
      <c r="AZ156" s="18">
        <v>1477.7580645161199</v>
      </c>
      <c r="BA156" s="18">
        <v>1576.41379310344</v>
      </c>
      <c r="BB156" s="18">
        <v>1799.3225806451601</v>
      </c>
      <c r="BC156" s="18">
        <v>2101.36666666666</v>
      </c>
      <c r="BD156" s="18">
        <v>2541.4193548387002</v>
      </c>
      <c r="BE156" s="18">
        <v>2392.88333333333</v>
      </c>
      <c r="BF156" s="18">
        <v>1402.5645161290299</v>
      </c>
      <c r="BG156" s="18">
        <v>662.49354838709598</v>
      </c>
      <c r="BH156" s="18">
        <v>525.89</v>
      </c>
      <c r="BI156" s="18">
        <v>462.14032258064498</v>
      </c>
      <c r="BJ156" s="18">
        <v>393.34166666666601</v>
      </c>
      <c r="BK156" s="18">
        <v>378.59032258064502</v>
      </c>
      <c r="BL156" s="18">
        <v>422.99354838709598</v>
      </c>
      <c r="BM156" s="18">
        <v>540.37499999999898</v>
      </c>
      <c r="BN156" s="18">
        <v>696.91774193548395</v>
      </c>
      <c r="BO156" s="18">
        <v>905.89333333333298</v>
      </c>
      <c r="BP156" s="18">
        <v>1258.83870967741</v>
      </c>
      <c r="BQ156" s="18">
        <v>1710.6</v>
      </c>
      <c r="BR156" s="18">
        <v>1735.7903225806399</v>
      </c>
      <c r="BS156" s="18">
        <v>1683.4838709677399</v>
      </c>
      <c r="BT156" s="18">
        <v>1497.43333333333</v>
      </c>
      <c r="BU156" s="18">
        <v>1343.1129032258</v>
      </c>
      <c r="BV156" s="18">
        <v>1225.5833333333301</v>
      </c>
      <c r="BW156" s="18">
        <v>1120.2903225806399</v>
      </c>
      <c r="BX156" s="18">
        <v>1121.5967741935401</v>
      </c>
      <c r="BY156" s="18">
        <v>1144.19642857142</v>
      </c>
      <c r="BZ156" s="18">
        <v>1196.38709677419</v>
      </c>
      <c r="CA156" s="18">
        <v>1577.81666666666</v>
      </c>
      <c r="CB156" s="18">
        <v>2261.9354838709601</v>
      </c>
      <c r="CC156" s="18">
        <v>2799.45</v>
      </c>
      <c r="CD156" s="18">
        <v>2551.8064516129002</v>
      </c>
      <c r="CE156" s="18">
        <v>1916.77419354838</v>
      </c>
      <c r="CF156" s="18">
        <v>1075.7666666666601</v>
      </c>
      <c r="CG156" s="18">
        <v>806.24677419354805</v>
      </c>
      <c r="CH156" s="18">
        <v>661.43333333333305</v>
      </c>
      <c r="CI156" s="18">
        <v>596.87419354838698</v>
      </c>
      <c r="CJ156" s="18">
        <v>627.83064516129002</v>
      </c>
      <c r="CK156" s="18">
        <v>704.330357142857</v>
      </c>
      <c r="CL156" s="18">
        <v>795.09838709677399</v>
      </c>
      <c r="CM156" s="18">
        <v>1451.32666666666</v>
      </c>
      <c r="CN156" s="18">
        <v>2233.5</v>
      </c>
      <c r="CO156" s="18">
        <v>2945.13333333333</v>
      </c>
      <c r="CP156" s="18">
        <v>2788.88709677419</v>
      </c>
      <c r="CQ156" s="18">
        <v>1827.84838709677</v>
      </c>
      <c r="CR156" s="18">
        <v>589.30333333333294</v>
      </c>
      <c r="CS156" s="18">
        <v>374.99354838709598</v>
      </c>
      <c r="CT156" s="18">
        <v>334.57666666666597</v>
      </c>
      <c r="CU156" s="18">
        <v>340.435483870967</v>
      </c>
      <c r="CV156" s="18">
        <v>364.12580645161199</v>
      </c>
      <c r="CW156" s="18">
        <v>743.906896551724</v>
      </c>
      <c r="CX156" s="18">
        <v>1332.6774193548299</v>
      </c>
      <c r="CY156" s="18">
        <v>2213.6833333333302</v>
      </c>
      <c r="CZ156" s="18">
        <v>3167.6451612903202</v>
      </c>
      <c r="DA156" s="18">
        <v>3021.86666666666</v>
      </c>
      <c r="DB156" s="18">
        <v>1868.7419354838701</v>
      </c>
      <c r="DC156" s="18">
        <v>1240</v>
      </c>
      <c r="DD156" s="18">
        <v>1043.04666666666</v>
      </c>
      <c r="DE156" s="18">
        <v>861.59677419354796</v>
      </c>
      <c r="DF156" s="18">
        <v>793.18333333333305</v>
      </c>
      <c r="DG156" s="18">
        <v>763.34516129032204</v>
      </c>
      <c r="DH156" s="18">
        <v>753.01774193548397</v>
      </c>
      <c r="DI156" s="18">
        <v>941.705357142857</v>
      </c>
      <c r="DJ156" s="18">
        <v>1376.1774193548299</v>
      </c>
      <c r="DK156" s="18">
        <v>2259.4333333333302</v>
      </c>
      <c r="DL156" s="18">
        <v>3285.1774193548299</v>
      </c>
      <c r="DM156" s="18">
        <v>3478.2166666666599</v>
      </c>
      <c r="DN156" s="18">
        <v>3077.8064516129002</v>
      </c>
      <c r="DO156" s="18">
        <v>2604.1935483870898</v>
      </c>
      <c r="DP156" s="18">
        <v>2197.5500000000002</v>
      </c>
      <c r="DQ156" s="18">
        <v>1475.4354838709601</v>
      </c>
      <c r="DR156" s="18">
        <v>1145.9666666666601</v>
      </c>
      <c r="DS156" s="19">
        <v>1057.9100000000001</v>
      </c>
    </row>
    <row r="157" spans="1:123" x14ac:dyDescent="0.25">
      <c r="A157" s="12" t="s">
        <v>94</v>
      </c>
      <c r="B157" s="13">
        <v>3</v>
      </c>
      <c r="C157" s="13" t="str">
        <f t="shared" si="6"/>
        <v>BB_L_16_GW_GW_LS_High_GW_GQ_24_001_3</v>
      </c>
      <c r="D157" s="14">
        <v>10</v>
      </c>
      <c r="E157" s="14">
        <v>10</v>
      </c>
      <c r="F157" s="14">
        <v>10</v>
      </c>
      <c r="G157" s="14">
        <v>10.041499999999999</v>
      </c>
      <c r="H157" s="14">
        <v>16.233387096774099</v>
      </c>
      <c r="I157" s="14">
        <v>207.694666666666</v>
      </c>
      <c r="J157" s="14">
        <v>396.783870967741</v>
      </c>
      <c r="K157" s="14">
        <v>460.03064516129001</v>
      </c>
      <c r="L157" s="14">
        <v>478.81833333333299</v>
      </c>
      <c r="M157" s="14">
        <v>469.52096774193501</v>
      </c>
      <c r="N157" s="14">
        <v>445.74833333333299</v>
      </c>
      <c r="O157" s="14">
        <v>427.03225806451599</v>
      </c>
      <c r="P157" s="14">
        <v>411.332258064516</v>
      </c>
      <c r="Q157" s="14">
        <v>402.51428571428499</v>
      </c>
      <c r="R157" s="14">
        <v>397.119354838709</v>
      </c>
      <c r="S157" s="14">
        <v>392.40166666666602</v>
      </c>
      <c r="T157" s="14">
        <v>396.87258064516101</v>
      </c>
      <c r="U157" s="14">
        <v>437.914999999999</v>
      </c>
      <c r="V157" s="14">
        <v>508.59354838709601</v>
      </c>
      <c r="W157" s="14">
        <v>643.45000000000005</v>
      </c>
      <c r="X157" s="14">
        <v>722.04166666666595</v>
      </c>
      <c r="Y157" s="14">
        <v>723.87580645161199</v>
      </c>
      <c r="Z157" s="14">
        <v>690.86499999999899</v>
      </c>
      <c r="AA157" s="14">
        <v>657.64516129032199</v>
      </c>
      <c r="AB157" s="14">
        <v>627.78709677419295</v>
      </c>
      <c r="AC157" s="14">
        <v>602.61249999999995</v>
      </c>
      <c r="AD157" s="14">
        <v>583.74193548387098</v>
      </c>
      <c r="AE157" s="14">
        <v>567.84666666666601</v>
      </c>
      <c r="AF157" s="14">
        <v>560.29193548387002</v>
      </c>
      <c r="AG157" s="14">
        <v>581.51166666666597</v>
      </c>
      <c r="AH157" s="14">
        <v>599.316129032258</v>
      </c>
      <c r="AI157" s="14">
        <v>630.78709677419295</v>
      </c>
      <c r="AJ157" s="14">
        <v>666.63499999999999</v>
      </c>
      <c r="AK157" s="14">
        <v>685.88387096774102</v>
      </c>
      <c r="AL157" s="14">
        <v>664.55666666666696</v>
      </c>
      <c r="AM157" s="14">
        <v>619.16129032258004</v>
      </c>
      <c r="AN157" s="14">
        <v>557.25</v>
      </c>
      <c r="AO157" s="14">
        <v>487.142857142857</v>
      </c>
      <c r="AP157" s="14">
        <v>410.63548387096699</v>
      </c>
      <c r="AQ157" s="14">
        <v>338.9</v>
      </c>
      <c r="AR157" s="14">
        <v>297.43064516128999</v>
      </c>
      <c r="AS157" s="14">
        <v>262.85166666666601</v>
      </c>
      <c r="AT157" s="14">
        <v>265.470967741935</v>
      </c>
      <c r="AU157" s="14">
        <v>277.83387096774101</v>
      </c>
      <c r="AV157" s="14">
        <v>293.414999999999</v>
      </c>
      <c r="AW157" s="14">
        <v>311.71935483870902</v>
      </c>
      <c r="AX157" s="14">
        <v>358.863333333333</v>
      </c>
      <c r="AY157" s="14">
        <v>378.71935483870902</v>
      </c>
      <c r="AZ157" s="14">
        <v>372.14193548386999</v>
      </c>
      <c r="BA157" s="14">
        <v>365.79827586206898</v>
      </c>
      <c r="BB157" s="14">
        <v>373.75483870967702</v>
      </c>
      <c r="BC157" s="14">
        <v>386.31666666666598</v>
      </c>
      <c r="BD157" s="14">
        <v>451.08387096774197</v>
      </c>
      <c r="BE157" s="14">
        <v>767.75333333333299</v>
      </c>
      <c r="BF157" s="14">
        <v>963.97258064516097</v>
      </c>
      <c r="BG157" s="14">
        <v>1090.7096774193501</v>
      </c>
      <c r="BH157" s="14">
        <v>1028.4349999999999</v>
      </c>
      <c r="BI157" s="14">
        <v>957.00483870967696</v>
      </c>
      <c r="BJ157" s="14">
        <v>899.90666666666596</v>
      </c>
      <c r="BK157" s="14">
        <v>849.89838709677394</v>
      </c>
      <c r="BL157" s="14">
        <v>810.43225806451596</v>
      </c>
      <c r="BM157" s="14">
        <v>783.44464285714196</v>
      </c>
      <c r="BN157" s="14">
        <v>764.369354838709</v>
      </c>
      <c r="BO157" s="14">
        <v>750.48333333333301</v>
      </c>
      <c r="BP157" s="14">
        <v>740.89838709677394</v>
      </c>
      <c r="BQ157" s="14">
        <v>739.25333333333299</v>
      </c>
      <c r="BR157" s="14">
        <v>735.17903225806401</v>
      </c>
      <c r="BS157" s="14">
        <v>754.43225806451596</v>
      </c>
      <c r="BT157" s="14">
        <v>738.76</v>
      </c>
      <c r="BU157" s="14">
        <v>714.57741935483796</v>
      </c>
      <c r="BV157" s="14">
        <v>676.88999999999896</v>
      </c>
      <c r="BW157" s="14">
        <v>642.41774193548304</v>
      </c>
      <c r="BX157" s="14">
        <v>585.90645161290297</v>
      </c>
      <c r="BY157" s="14">
        <v>526.46071428571395</v>
      </c>
      <c r="BZ157" s="14">
        <v>468.306451612903</v>
      </c>
      <c r="CA157" s="14">
        <v>429.53</v>
      </c>
      <c r="CB157" s="14">
        <v>421.306451612903</v>
      </c>
      <c r="CC157" s="14">
        <v>460.59166666666601</v>
      </c>
      <c r="CD157" s="14">
        <v>520.91612903225803</v>
      </c>
      <c r="CE157" s="14">
        <v>634.49677419354805</v>
      </c>
      <c r="CF157" s="14">
        <v>793.44666666666603</v>
      </c>
      <c r="CG157" s="14">
        <v>808.98709677419299</v>
      </c>
      <c r="CH157" s="14">
        <v>788.87666666666598</v>
      </c>
      <c r="CI157" s="14">
        <v>753.96774193548401</v>
      </c>
      <c r="CJ157" s="14">
        <v>711.933870967742</v>
      </c>
      <c r="CK157" s="14">
        <v>668.1875</v>
      </c>
      <c r="CL157" s="14">
        <v>636.09354838709601</v>
      </c>
      <c r="CM157" s="14">
        <v>633.38</v>
      </c>
      <c r="CN157" s="14">
        <v>645.30483870967703</v>
      </c>
      <c r="CO157" s="14">
        <v>736.68833333333305</v>
      </c>
      <c r="CP157" s="14">
        <v>829.12903225806394</v>
      </c>
      <c r="CQ157" s="14">
        <v>1032.6500000000001</v>
      </c>
      <c r="CR157" s="14">
        <v>1278.1666666666599</v>
      </c>
      <c r="CS157" s="14">
        <v>1214.3225806451601</v>
      </c>
      <c r="CT157" s="14">
        <v>1122.5166666666601</v>
      </c>
      <c r="CU157" s="14">
        <v>1041.38709677419</v>
      </c>
      <c r="CV157" s="14">
        <v>967.63709677419297</v>
      </c>
      <c r="CW157" s="14">
        <v>904.49310344827495</v>
      </c>
      <c r="CX157" s="14">
        <v>857.98870967741902</v>
      </c>
      <c r="CY157" s="14">
        <v>844.08666666666602</v>
      </c>
      <c r="CZ157" s="14">
        <v>898.90483870967705</v>
      </c>
      <c r="DA157" s="14">
        <v>1245.77833333333</v>
      </c>
      <c r="DB157" s="14">
        <v>1592.38709677419</v>
      </c>
      <c r="DC157" s="14">
        <v>1677.5483870967701</v>
      </c>
      <c r="DD157" s="14">
        <v>1644.45</v>
      </c>
      <c r="DE157" s="14">
        <v>1601.3064516129</v>
      </c>
      <c r="DF157" s="14">
        <v>1546.2333333333299</v>
      </c>
      <c r="DG157" s="14">
        <v>1493.6774193548299</v>
      </c>
      <c r="DH157" s="14">
        <v>1446.53225806451</v>
      </c>
      <c r="DI157" s="14">
        <v>1412.25</v>
      </c>
      <c r="DJ157" s="14">
        <v>1378.72580645161</v>
      </c>
      <c r="DK157" s="14">
        <v>1356.4166666666599</v>
      </c>
      <c r="DL157" s="14">
        <v>1402.66129032258</v>
      </c>
      <c r="DM157" s="14">
        <v>1512.85</v>
      </c>
      <c r="DN157" s="14">
        <v>1641.46774193548</v>
      </c>
      <c r="DO157" s="14">
        <v>1720.77419354838</v>
      </c>
      <c r="DP157" s="14">
        <v>1774.0333333333299</v>
      </c>
      <c r="DQ157" s="14">
        <v>1851.46774193548</v>
      </c>
      <c r="DR157" s="14">
        <v>1849.7</v>
      </c>
      <c r="DS157" s="15">
        <v>1807.81666666666</v>
      </c>
    </row>
    <row r="158" spans="1:123" x14ac:dyDescent="0.25">
      <c r="A158" s="16" t="s">
        <v>94</v>
      </c>
      <c r="B158" s="17">
        <v>4</v>
      </c>
      <c r="C158" s="13" t="str">
        <f t="shared" si="6"/>
        <v>BB_L_16_GW_GW_LS_High_GW_GQ_24_001_4</v>
      </c>
      <c r="D158" s="18">
        <v>10</v>
      </c>
      <c r="E158" s="18">
        <v>10.208793103448199</v>
      </c>
      <c r="F158" s="18">
        <v>422.76548387096699</v>
      </c>
      <c r="G158" s="18">
        <v>1896.15</v>
      </c>
      <c r="H158" s="18">
        <v>3062.7419354838698</v>
      </c>
      <c r="I158" s="18">
        <v>254.14</v>
      </c>
      <c r="J158" s="18">
        <v>65.921612903225807</v>
      </c>
      <c r="K158" s="18">
        <v>41.562580645161198</v>
      </c>
      <c r="L158" s="18">
        <v>27.674166666666601</v>
      </c>
      <c r="M158" s="18">
        <v>21.572419354838701</v>
      </c>
      <c r="N158" s="18">
        <v>40.9061666666666</v>
      </c>
      <c r="O158" s="18">
        <v>367.43387096774097</v>
      </c>
      <c r="P158" s="18">
        <v>1124.08064516129</v>
      </c>
      <c r="Q158" s="18">
        <v>2332.8928571428501</v>
      </c>
      <c r="R158" s="18">
        <v>3339.4838709677401</v>
      </c>
      <c r="S158" s="18">
        <v>3698.9</v>
      </c>
      <c r="T158" s="18">
        <v>4101.4032258064499</v>
      </c>
      <c r="U158" s="18">
        <v>1834.07499999999</v>
      </c>
      <c r="V158" s="18">
        <v>395.26935483870898</v>
      </c>
      <c r="W158" s="18">
        <v>86.824354838709596</v>
      </c>
      <c r="X158" s="18">
        <v>33.996333333333297</v>
      </c>
      <c r="Y158" s="18">
        <v>23.836935483870899</v>
      </c>
      <c r="Z158" s="18">
        <v>23.796333333333301</v>
      </c>
      <c r="AA158" s="18">
        <v>116.675967741935</v>
      </c>
      <c r="AB158" s="18">
        <v>753.7</v>
      </c>
      <c r="AC158" s="18">
        <v>1549.30357142857</v>
      </c>
      <c r="AD158" s="18">
        <v>2929.9032258064499</v>
      </c>
      <c r="AE158" s="18">
        <v>3743.4166666666601</v>
      </c>
      <c r="AF158" s="18">
        <v>4214.5</v>
      </c>
      <c r="AG158" s="18">
        <v>2335.4333333333302</v>
      </c>
      <c r="AH158" s="18">
        <v>1155.3112903225799</v>
      </c>
      <c r="AI158" s="18">
        <v>556.73870967741902</v>
      </c>
      <c r="AJ158" s="18">
        <v>208.141666666666</v>
      </c>
      <c r="AK158" s="18">
        <v>107.43612903225799</v>
      </c>
      <c r="AL158" s="18">
        <v>92.6576666666666</v>
      </c>
      <c r="AM158" s="18">
        <v>133.96758064516101</v>
      </c>
      <c r="AN158" s="18">
        <v>353.12419354838698</v>
      </c>
      <c r="AO158" s="18">
        <v>673.93214285714203</v>
      </c>
      <c r="AP158" s="18">
        <v>971.52580645161197</v>
      </c>
      <c r="AQ158" s="18">
        <v>1572.8</v>
      </c>
      <c r="AR158" s="18">
        <v>3072.5645161290299</v>
      </c>
      <c r="AS158" s="18">
        <v>2157.1833333333302</v>
      </c>
      <c r="AT158" s="18">
        <v>771.61290322580601</v>
      </c>
      <c r="AU158" s="18">
        <v>268.92903225806401</v>
      </c>
      <c r="AV158" s="18">
        <v>159.134999999999</v>
      </c>
      <c r="AW158" s="18">
        <v>85.014193548387098</v>
      </c>
      <c r="AX158" s="18">
        <v>1857.38366666666</v>
      </c>
      <c r="AY158" s="18">
        <v>3643.4838709677401</v>
      </c>
      <c r="AZ158" s="18">
        <v>3990.27419354838</v>
      </c>
      <c r="BA158" s="18">
        <v>4066.96551724137</v>
      </c>
      <c r="BB158" s="18">
        <v>4244.5</v>
      </c>
      <c r="BC158" s="18">
        <v>4404.3</v>
      </c>
      <c r="BD158" s="18">
        <v>3528.7580645161202</v>
      </c>
      <c r="BE158" s="18">
        <v>409.14833333333303</v>
      </c>
      <c r="BF158" s="18">
        <v>127.27145161290299</v>
      </c>
      <c r="BG158" s="18">
        <v>35.616129032258002</v>
      </c>
      <c r="BH158" s="18">
        <v>35.710166666666602</v>
      </c>
      <c r="BI158" s="18">
        <v>34.270806451612899</v>
      </c>
      <c r="BJ158" s="18">
        <v>28.2878333333333</v>
      </c>
      <c r="BK158" s="18">
        <v>261.31951612903202</v>
      </c>
      <c r="BL158" s="18">
        <v>1505.60967741935</v>
      </c>
      <c r="BM158" s="18">
        <v>2848.8571428571399</v>
      </c>
      <c r="BN158" s="18">
        <v>3491.3064516129002</v>
      </c>
      <c r="BO158" s="18">
        <v>3927.3166666666598</v>
      </c>
      <c r="BP158" s="18">
        <v>4020.4516129032199</v>
      </c>
      <c r="BQ158" s="18">
        <v>2717.2833333333301</v>
      </c>
      <c r="BR158" s="18">
        <v>1497.6806451612899</v>
      </c>
      <c r="BS158" s="18">
        <v>435.674193548387</v>
      </c>
      <c r="BT158" s="18">
        <v>307.815</v>
      </c>
      <c r="BU158" s="18">
        <v>224.637096774193</v>
      </c>
      <c r="BV158" s="18">
        <v>238.74499999999901</v>
      </c>
      <c r="BW158" s="18">
        <v>1292.7338709677399</v>
      </c>
      <c r="BX158" s="18">
        <v>2572.4838709677401</v>
      </c>
      <c r="BY158" s="18">
        <v>3335.8392857142799</v>
      </c>
      <c r="BZ158" s="18">
        <v>3820.0967741935401</v>
      </c>
      <c r="CA158" s="18">
        <v>4248.0666666666602</v>
      </c>
      <c r="CB158" s="18">
        <v>4271.8387096774104</v>
      </c>
      <c r="CC158" s="18">
        <v>2355.61666666666</v>
      </c>
      <c r="CD158" s="18">
        <v>865.57580645161204</v>
      </c>
      <c r="CE158" s="18">
        <v>231.03693548387099</v>
      </c>
      <c r="CF158" s="18">
        <v>56.748999999999903</v>
      </c>
      <c r="CG158" s="18">
        <v>45.1435483870967</v>
      </c>
      <c r="CH158" s="18">
        <v>38.613833333333297</v>
      </c>
      <c r="CI158" s="18">
        <v>345.87612903225801</v>
      </c>
      <c r="CJ158" s="18">
        <v>1452.9419354838701</v>
      </c>
      <c r="CK158" s="18">
        <v>2333.2857142857101</v>
      </c>
      <c r="CL158" s="18">
        <v>3252.6935483870898</v>
      </c>
      <c r="CM158" s="18">
        <v>4211.3999999999996</v>
      </c>
      <c r="CN158" s="18">
        <v>4443.1451612903202</v>
      </c>
      <c r="CO158" s="18">
        <v>2498.1666666666601</v>
      </c>
      <c r="CP158" s="18">
        <v>1031.05</v>
      </c>
      <c r="CQ158" s="18">
        <v>333.99548387096701</v>
      </c>
      <c r="CR158" s="18">
        <v>43.922666666666601</v>
      </c>
      <c r="CS158" s="18">
        <v>30.768870967741901</v>
      </c>
      <c r="CT158" s="18">
        <v>26.591666666666601</v>
      </c>
      <c r="CU158" s="18">
        <v>169.55290322580601</v>
      </c>
      <c r="CV158" s="18">
        <v>1889.7516129032199</v>
      </c>
      <c r="CW158" s="18">
        <v>3539.3448275862002</v>
      </c>
      <c r="CX158" s="18">
        <v>4175.8225806451601</v>
      </c>
      <c r="CY158" s="18">
        <v>4400.8666666666604</v>
      </c>
      <c r="CZ158" s="18">
        <v>4524.9516129032199</v>
      </c>
      <c r="DA158" s="18">
        <v>1559.5116666666599</v>
      </c>
      <c r="DB158" s="18">
        <v>155.85225806451601</v>
      </c>
      <c r="DC158" s="18">
        <v>82.063225806451598</v>
      </c>
      <c r="DD158" s="18">
        <v>77.259333333333302</v>
      </c>
      <c r="DE158" s="18">
        <v>60.0514516129032</v>
      </c>
      <c r="DF158" s="18">
        <v>53.210666666666597</v>
      </c>
      <c r="DG158" s="18">
        <v>306.78903225806403</v>
      </c>
      <c r="DH158" s="18">
        <v>2191.1774193548299</v>
      </c>
      <c r="DI158" s="18">
        <v>3034.7857142857101</v>
      </c>
      <c r="DJ158" s="18">
        <v>3916.6290322580599</v>
      </c>
      <c r="DK158" s="18">
        <v>4412.8500000000004</v>
      </c>
      <c r="DL158" s="18">
        <v>4302.2903225806403</v>
      </c>
      <c r="DM158" s="18">
        <v>2363.8333333333298</v>
      </c>
      <c r="DN158" s="18">
        <v>712.822580645161</v>
      </c>
      <c r="DO158" s="18">
        <v>393.34677419354801</v>
      </c>
      <c r="DP158" s="18">
        <v>222.49166666666599</v>
      </c>
      <c r="DQ158" s="18">
        <v>75.982903225806396</v>
      </c>
      <c r="DR158" s="18">
        <v>51.073333333333302</v>
      </c>
      <c r="DS158" s="19">
        <v>230.58066666666599</v>
      </c>
    </row>
    <row r="159" spans="1:123" x14ac:dyDescent="0.25">
      <c r="A159" s="20" t="s">
        <v>94</v>
      </c>
      <c r="B159" s="21">
        <v>5</v>
      </c>
      <c r="C159" s="13" t="str">
        <f t="shared" si="6"/>
        <v>BB_L_16_GW_GW_LS_High_GW_GQ_24_001_5</v>
      </c>
      <c r="D159" s="22">
        <v>10</v>
      </c>
      <c r="E159" s="22">
        <v>10.000344827586201</v>
      </c>
      <c r="F159" s="22">
        <v>18.861129032257999</v>
      </c>
      <c r="G159" s="22">
        <v>159.679</v>
      </c>
      <c r="H159" s="22">
        <v>1041.69032258064</v>
      </c>
      <c r="I159" s="22">
        <v>1560.18333333333</v>
      </c>
      <c r="J159" s="22">
        <v>787.71129032258</v>
      </c>
      <c r="K159" s="22">
        <v>497.81451612903197</v>
      </c>
      <c r="L159" s="22">
        <v>325.94166666666598</v>
      </c>
      <c r="M159" s="22">
        <v>238.26290322580601</v>
      </c>
      <c r="N159" s="22">
        <v>217.23499999999899</v>
      </c>
      <c r="O159" s="22">
        <v>212.306451612903</v>
      </c>
      <c r="P159" s="22">
        <v>275.11612903225802</v>
      </c>
      <c r="Q159" s="22">
        <v>477.31785714285701</v>
      </c>
      <c r="R159" s="22">
        <v>797.11290322580601</v>
      </c>
      <c r="S159" s="22">
        <v>1151.94333333333</v>
      </c>
      <c r="T159" s="22">
        <v>1806.9838709677399</v>
      </c>
      <c r="U159" s="22">
        <v>2338.11666666666</v>
      </c>
      <c r="V159" s="22">
        <v>1903.08064516129</v>
      </c>
      <c r="W159" s="22">
        <v>1048.5225806451599</v>
      </c>
      <c r="X159" s="22">
        <v>539.66833333333295</v>
      </c>
      <c r="Y159" s="22">
        <v>328.60645161290302</v>
      </c>
      <c r="Z159" s="22">
        <v>267.13166666666598</v>
      </c>
      <c r="AA159" s="22">
        <v>244.38064516129</v>
      </c>
      <c r="AB159" s="22">
        <v>270.30806451612898</v>
      </c>
      <c r="AC159" s="22">
        <v>380.27678571428498</v>
      </c>
      <c r="AD159" s="22">
        <v>679.93709677419304</v>
      </c>
      <c r="AE159" s="22">
        <v>1141.7</v>
      </c>
      <c r="AF159" s="22">
        <v>1824.46774193548</v>
      </c>
      <c r="AG159" s="22">
        <v>2495.38333333333</v>
      </c>
      <c r="AH159" s="22">
        <v>2341.5806451612898</v>
      </c>
      <c r="AI159" s="22">
        <v>1890.53225806451</v>
      </c>
      <c r="AJ159" s="22">
        <v>1384.86666666666</v>
      </c>
      <c r="AK159" s="22">
        <v>1006.23709677419</v>
      </c>
      <c r="AL159" s="22">
        <v>835.39833333333297</v>
      </c>
      <c r="AM159" s="22">
        <v>758.19193548387102</v>
      </c>
      <c r="AN159" s="22">
        <v>736.38548387096705</v>
      </c>
      <c r="AO159" s="22">
        <v>756.97321428571399</v>
      </c>
      <c r="AP159" s="22">
        <v>797.24354838709598</v>
      </c>
      <c r="AQ159" s="22">
        <v>863.39666666666596</v>
      </c>
      <c r="AR159" s="22">
        <v>1338.48225806451</v>
      </c>
      <c r="AS159" s="22">
        <v>1772.3</v>
      </c>
      <c r="AT159" s="22">
        <v>1690.9516129032199</v>
      </c>
      <c r="AU159" s="22">
        <v>1317.0645161290299</v>
      </c>
      <c r="AV159" s="22">
        <v>978.20666666666602</v>
      </c>
      <c r="AW159" s="22">
        <v>718.70645161290304</v>
      </c>
      <c r="AX159" s="22">
        <v>573.78499999999997</v>
      </c>
      <c r="AY159" s="22">
        <v>1154.38709677419</v>
      </c>
      <c r="AZ159" s="22">
        <v>1648.5967741935401</v>
      </c>
      <c r="BA159" s="22">
        <v>1939.3275862068899</v>
      </c>
      <c r="BB159" s="22">
        <v>2331.5</v>
      </c>
      <c r="BC159" s="22">
        <v>2724.6666666666601</v>
      </c>
      <c r="BD159" s="22">
        <v>3079.0967741935401</v>
      </c>
      <c r="BE159" s="22">
        <v>2566.7333333333299</v>
      </c>
      <c r="BF159" s="22">
        <v>1468.2580645161199</v>
      </c>
      <c r="BG159" s="22">
        <v>686.99032258064403</v>
      </c>
      <c r="BH159" s="22">
        <v>508.356666666666</v>
      </c>
      <c r="BI159" s="22">
        <v>429.35806451612899</v>
      </c>
      <c r="BJ159" s="22">
        <v>355.3</v>
      </c>
      <c r="BK159" s="22">
        <v>319.36129032257998</v>
      </c>
      <c r="BL159" s="22">
        <v>391.66129032257999</v>
      </c>
      <c r="BM159" s="22">
        <v>671.69464285714196</v>
      </c>
      <c r="BN159" s="22">
        <v>1045.2451612903201</v>
      </c>
      <c r="BO159" s="22">
        <v>1483.8333333333301</v>
      </c>
      <c r="BP159" s="22">
        <v>1932.5161290322501</v>
      </c>
      <c r="BQ159" s="22">
        <v>2338.6833333333302</v>
      </c>
      <c r="BR159" s="22">
        <v>2190.7419354838698</v>
      </c>
      <c r="BS159" s="22">
        <v>1747.77419354838</v>
      </c>
      <c r="BT159" s="22">
        <v>1413.7333333333299</v>
      </c>
      <c r="BU159" s="22">
        <v>1153.5645161290299</v>
      </c>
      <c r="BV159" s="22">
        <v>978.04333333333295</v>
      </c>
      <c r="BW159" s="22">
        <v>875.46290322580603</v>
      </c>
      <c r="BX159" s="22">
        <v>1035.63709677419</v>
      </c>
      <c r="BY159" s="22">
        <v>1329.4642857142801</v>
      </c>
      <c r="BZ159" s="22">
        <v>1669.85483870967</v>
      </c>
      <c r="CA159" s="22">
        <v>2189.8166666666598</v>
      </c>
      <c r="CB159" s="22">
        <v>2767.3225806451601</v>
      </c>
      <c r="CC159" s="22">
        <v>3085.1666666666601</v>
      </c>
      <c r="CD159" s="22">
        <v>2613.5161290322499</v>
      </c>
      <c r="CE159" s="22">
        <v>1780.3225806451601</v>
      </c>
      <c r="CF159" s="22">
        <v>958.13</v>
      </c>
      <c r="CG159" s="22">
        <v>676.39354838709596</v>
      </c>
      <c r="CH159" s="22">
        <v>531.36</v>
      </c>
      <c r="CI159" s="22">
        <v>461.48548387096702</v>
      </c>
      <c r="CJ159" s="22">
        <v>517.64516129032199</v>
      </c>
      <c r="CK159" s="22">
        <v>697.34107142857101</v>
      </c>
      <c r="CL159" s="22">
        <v>1036.26451612903</v>
      </c>
      <c r="CM159" s="22">
        <v>1860.5166666666601</v>
      </c>
      <c r="CN159" s="22">
        <v>2604.38709677419</v>
      </c>
      <c r="CO159" s="22">
        <v>3168.2333333333299</v>
      </c>
      <c r="CP159" s="22">
        <v>2875.4193548387002</v>
      </c>
      <c r="CQ159" s="22">
        <v>1815.3177419354799</v>
      </c>
      <c r="CR159" s="22">
        <v>560.625</v>
      </c>
      <c r="CS159" s="22">
        <v>370.803225806451</v>
      </c>
      <c r="CT159" s="22">
        <v>322.90166666666602</v>
      </c>
      <c r="CU159" s="22">
        <v>315.85645161290302</v>
      </c>
      <c r="CV159" s="22">
        <v>415.10322580645101</v>
      </c>
      <c r="CW159" s="22">
        <v>990.38965517241297</v>
      </c>
      <c r="CX159" s="22">
        <v>1764.72580645161</v>
      </c>
      <c r="CY159" s="22">
        <v>2580.9499999999998</v>
      </c>
      <c r="CZ159" s="22">
        <v>3372.5806451612898</v>
      </c>
      <c r="DA159" s="22">
        <v>3206.9</v>
      </c>
      <c r="DB159" s="22">
        <v>1926.5645161290299</v>
      </c>
      <c r="DC159" s="22">
        <v>1235.2096774193501</v>
      </c>
      <c r="DD159" s="22">
        <v>1008.7333333333301</v>
      </c>
      <c r="DE159" s="22">
        <v>807.07096774193496</v>
      </c>
      <c r="DF159" s="22">
        <v>690.80666666666605</v>
      </c>
      <c r="DG159" s="22">
        <v>618.55806451612898</v>
      </c>
      <c r="DH159" s="22">
        <v>688.47741935483805</v>
      </c>
      <c r="DI159" s="22">
        <v>982.55892857142805</v>
      </c>
      <c r="DJ159" s="22">
        <v>1666.66129032258</v>
      </c>
      <c r="DK159" s="22">
        <v>2609.7666666666601</v>
      </c>
      <c r="DL159" s="22">
        <v>3431.9677419354798</v>
      </c>
      <c r="DM159" s="22">
        <v>3541.3166666666598</v>
      </c>
      <c r="DN159" s="22">
        <v>2968.9838709677401</v>
      </c>
      <c r="DO159" s="22">
        <v>2327.8709677419301</v>
      </c>
      <c r="DP159" s="22">
        <v>1814</v>
      </c>
      <c r="DQ159" s="22">
        <v>1175.88709677419</v>
      </c>
      <c r="DR159" s="22">
        <v>882.94499999999903</v>
      </c>
      <c r="DS159" s="23">
        <v>778.39499999999998</v>
      </c>
    </row>
    <row r="160" spans="1:123" x14ac:dyDescent="0.25">
      <c r="A160" s="24" t="s">
        <v>94</v>
      </c>
      <c r="B160" s="25">
        <v>6</v>
      </c>
      <c r="C160" s="13" t="str">
        <f t="shared" si="6"/>
        <v>BB_L_16_GW_GW_LS_High_GW_GQ_24_001_6</v>
      </c>
      <c r="D160" s="26">
        <v>10</v>
      </c>
      <c r="E160" s="26">
        <v>10</v>
      </c>
      <c r="F160" s="26">
        <v>10.0098387096774</v>
      </c>
      <c r="G160" s="26">
        <v>10.8548333333333</v>
      </c>
      <c r="H160" s="26">
        <v>34.277419354838699</v>
      </c>
      <c r="I160" s="26">
        <v>337.08033333333299</v>
      </c>
      <c r="J160" s="26">
        <v>568.82741935483796</v>
      </c>
      <c r="K160" s="26">
        <v>595.36290322580601</v>
      </c>
      <c r="L160" s="26">
        <v>562.31999999999903</v>
      </c>
      <c r="M160" s="26">
        <v>515.13064516128998</v>
      </c>
      <c r="N160" s="26">
        <v>475.72166666666601</v>
      </c>
      <c r="O160" s="26">
        <v>442.92096774193499</v>
      </c>
      <c r="P160" s="26">
        <v>418.379032258064</v>
      </c>
      <c r="Q160" s="26">
        <v>402.49285714285702</v>
      </c>
      <c r="R160" s="26">
        <v>398.56129032258002</v>
      </c>
      <c r="S160" s="26">
        <v>410.44666666666598</v>
      </c>
      <c r="T160" s="26">
        <v>455.40645161290303</v>
      </c>
      <c r="U160" s="26">
        <v>587.40833333333296</v>
      </c>
      <c r="V160" s="26">
        <v>751.64516129032199</v>
      </c>
      <c r="W160" s="26">
        <v>883.17258064516102</v>
      </c>
      <c r="X160" s="26">
        <v>878.55166666666605</v>
      </c>
      <c r="Y160" s="26">
        <v>800.44516129032195</v>
      </c>
      <c r="Z160" s="26">
        <v>726.68333333333305</v>
      </c>
      <c r="AA160" s="26">
        <v>667.97258064516097</v>
      </c>
      <c r="AB160" s="26">
        <v>623.57580645161204</v>
      </c>
      <c r="AC160" s="26">
        <v>595.75714285714298</v>
      </c>
      <c r="AD160" s="26">
        <v>573.91935483870895</v>
      </c>
      <c r="AE160" s="26">
        <v>570.19833333333304</v>
      </c>
      <c r="AF160" s="26">
        <v>598.47580645161202</v>
      </c>
      <c r="AG160" s="26">
        <v>701.91</v>
      </c>
      <c r="AH160" s="26">
        <v>807.23225806451603</v>
      </c>
      <c r="AI160" s="26">
        <v>901.89193548387095</v>
      </c>
      <c r="AJ160" s="26">
        <v>957.62166666666701</v>
      </c>
      <c r="AK160" s="26">
        <v>956.50967741935403</v>
      </c>
      <c r="AL160" s="26">
        <v>921.113333333333</v>
      </c>
      <c r="AM160" s="26">
        <v>875.14354838709596</v>
      </c>
      <c r="AN160" s="26">
        <v>824.02580645161197</v>
      </c>
      <c r="AO160" s="26">
        <v>772.48749999999995</v>
      </c>
      <c r="AP160" s="26">
        <v>717.21451612903195</v>
      </c>
      <c r="AQ160" s="26">
        <v>654.94666666666603</v>
      </c>
      <c r="AR160" s="26">
        <v>600.01612903225805</v>
      </c>
      <c r="AS160" s="26">
        <v>578.32333333333304</v>
      </c>
      <c r="AT160" s="26">
        <v>601.53548387096703</v>
      </c>
      <c r="AU160" s="26">
        <v>621.66774193548395</v>
      </c>
      <c r="AV160" s="26">
        <v>606.35166666666601</v>
      </c>
      <c r="AW160" s="26">
        <v>581.19516129032195</v>
      </c>
      <c r="AX160" s="26">
        <v>547.20166666666603</v>
      </c>
      <c r="AY160" s="26">
        <v>516.369354838709</v>
      </c>
      <c r="AZ160" s="26">
        <v>518.388709677419</v>
      </c>
      <c r="BA160" s="26">
        <v>545.89310344827504</v>
      </c>
      <c r="BB160" s="26">
        <v>609.18225806451596</v>
      </c>
      <c r="BC160" s="26">
        <v>701.29499999999996</v>
      </c>
      <c r="BD160" s="26">
        <v>841.81129032258002</v>
      </c>
      <c r="BE160" s="26">
        <v>1213.0999999999999</v>
      </c>
      <c r="BF160" s="26">
        <v>1367.7903225806399</v>
      </c>
      <c r="BG160" s="26">
        <v>1325.22580645161</v>
      </c>
      <c r="BH160" s="26">
        <v>1193.2833333333299</v>
      </c>
      <c r="BI160" s="26">
        <v>1074.0967741935401</v>
      </c>
      <c r="BJ160" s="26">
        <v>965.48333333333301</v>
      </c>
      <c r="BK160" s="26">
        <v>878.81129032258002</v>
      </c>
      <c r="BL160" s="26">
        <v>809.59193548386997</v>
      </c>
      <c r="BM160" s="26">
        <v>762.96071428571395</v>
      </c>
      <c r="BN160" s="26">
        <v>743.54354838709605</v>
      </c>
      <c r="BO160" s="26">
        <v>748.39333333333298</v>
      </c>
      <c r="BP160" s="26">
        <v>778.46774193548299</v>
      </c>
      <c r="BQ160" s="26">
        <v>838.986666666666</v>
      </c>
      <c r="BR160" s="26">
        <v>898.64516129032199</v>
      </c>
      <c r="BS160" s="26">
        <v>971.82419354838703</v>
      </c>
      <c r="BT160" s="26">
        <v>981.70166666666603</v>
      </c>
      <c r="BU160" s="26">
        <v>968.08709677419301</v>
      </c>
      <c r="BV160" s="26">
        <v>938.14333333333298</v>
      </c>
      <c r="BW160" s="26">
        <v>899.32580645161295</v>
      </c>
      <c r="BX160" s="26">
        <v>853.04032258064501</v>
      </c>
      <c r="BY160" s="26">
        <v>812.08392857142803</v>
      </c>
      <c r="BZ160" s="26">
        <v>779.79838709677404</v>
      </c>
      <c r="CA160" s="26">
        <v>766.9</v>
      </c>
      <c r="CB160" s="26">
        <v>797.90322580645102</v>
      </c>
      <c r="CC160" s="26">
        <v>896.71166666666602</v>
      </c>
      <c r="CD160" s="26">
        <v>1005.19677419354</v>
      </c>
      <c r="CE160" s="26">
        <v>1105.03225806451</v>
      </c>
      <c r="CF160" s="26">
        <v>1134.36666666666</v>
      </c>
      <c r="CG160" s="26">
        <v>1061.2903225806399</v>
      </c>
      <c r="CH160" s="26">
        <v>971.39666666666596</v>
      </c>
      <c r="CI160" s="26">
        <v>888.97903225806397</v>
      </c>
      <c r="CJ160" s="26">
        <v>821.30967741935399</v>
      </c>
      <c r="CK160" s="26">
        <v>772.61607142857099</v>
      </c>
      <c r="CL160" s="26">
        <v>738.06129032258002</v>
      </c>
      <c r="CM160" s="26">
        <v>736.91833333333295</v>
      </c>
      <c r="CN160" s="26">
        <v>801.12419354838698</v>
      </c>
      <c r="CO160" s="26">
        <v>974.51</v>
      </c>
      <c r="CP160" s="26">
        <v>1155.1129032258</v>
      </c>
      <c r="CQ160" s="26">
        <v>1341.4516129032199</v>
      </c>
      <c r="CR160" s="26">
        <v>1415.81666666666</v>
      </c>
      <c r="CS160" s="26">
        <v>1276.7096774193501</v>
      </c>
      <c r="CT160" s="26">
        <v>1145.05</v>
      </c>
      <c r="CU160" s="26">
        <v>1044.0048387096699</v>
      </c>
      <c r="CV160" s="26">
        <v>945.00967741935494</v>
      </c>
      <c r="CW160" s="26">
        <v>875.59827586206904</v>
      </c>
      <c r="CX160" s="26">
        <v>855.15483870967705</v>
      </c>
      <c r="CY160" s="26">
        <v>916.34833333333302</v>
      </c>
      <c r="CZ160" s="26">
        <v>1098.3225806451601</v>
      </c>
      <c r="DA160" s="26">
        <v>1522.43333333333</v>
      </c>
      <c r="DB160" s="26">
        <v>1874.1129032258</v>
      </c>
      <c r="DC160" s="26">
        <v>1892.2903225806399</v>
      </c>
      <c r="DD160" s="26">
        <v>1793.5166666666601</v>
      </c>
      <c r="DE160" s="26">
        <v>1676.46774193548</v>
      </c>
      <c r="DF160" s="26">
        <v>1570.4</v>
      </c>
      <c r="DG160" s="26">
        <v>1479.2580645161199</v>
      </c>
      <c r="DH160" s="26">
        <v>1387.72580645161</v>
      </c>
      <c r="DI160" s="26">
        <v>1341.7678571428501</v>
      </c>
      <c r="DJ160" s="26">
        <v>1311.7903225806399</v>
      </c>
      <c r="DK160" s="26">
        <v>1343.81666666666</v>
      </c>
      <c r="DL160" s="26">
        <v>1503.9354838709601</v>
      </c>
      <c r="DM160" s="26">
        <v>1716.9833333333299</v>
      </c>
      <c r="DN160" s="26">
        <v>1910.4838709677399</v>
      </c>
      <c r="DO160" s="26">
        <v>1997.2419354838701</v>
      </c>
      <c r="DP160" s="26">
        <v>2013.61666666666</v>
      </c>
      <c r="DQ160" s="26">
        <v>1981.2096774193501</v>
      </c>
      <c r="DR160" s="26">
        <v>1896.85</v>
      </c>
      <c r="DS160" s="27">
        <v>1811.3333333333301</v>
      </c>
    </row>
    <row r="161" spans="1:123" x14ac:dyDescent="0.25">
      <c r="A161" s="12" t="s">
        <v>94</v>
      </c>
      <c r="B161" s="13">
        <v>7</v>
      </c>
      <c r="C161" s="13" t="str">
        <f t="shared" si="6"/>
        <v>BB_L_16_GW_GW_LS_High_GW_GQ_24_001_7</v>
      </c>
      <c r="D161" s="14">
        <v>10</v>
      </c>
      <c r="E161" s="14">
        <v>10</v>
      </c>
      <c r="F161" s="14">
        <v>10.5837096774193</v>
      </c>
      <c r="G161" s="14">
        <v>101.58183333333299</v>
      </c>
      <c r="H161" s="14">
        <v>1506.9451612903199</v>
      </c>
      <c r="I161" s="14">
        <v>1258.19166666666</v>
      </c>
      <c r="J161" s="14">
        <v>319.62096774193498</v>
      </c>
      <c r="K161" s="14">
        <v>206.70967741935399</v>
      </c>
      <c r="L161" s="14">
        <v>135.09833333333299</v>
      </c>
      <c r="M161" s="14">
        <v>88.574677419354799</v>
      </c>
      <c r="N161" s="14">
        <v>71.010333333333307</v>
      </c>
      <c r="O161" s="14">
        <v>64.8887096774193</v>
      </c>
      <c r="P161" s="14">
        <v>101.832741935483</v>
      </c>
      <c r="Q161" s="14">
        <v>415.40535714285699</v>
      </c>
      <c r="R161" s="14">
        <v>1115.09838709677</v>
      </c>
      <c r="S161" s="14">
        <v>2040.7833333333299</v>
      </c>
      <c r="T161" s="14">
        <v>3093.4354838709601</v>
      </c>
      <c r="U161" s="14">
        <v>3469.2333333333299</v>
      </c>
      <c r="V161" s="14">
        <v>2231.4677419354798</v>
      </c>
      <c r="W161" s="14">
        <v>616.04354838709605</v>
      </c>
      <c r="X161" s="14">
        <v>196.713333333333</v>
      </c>
      <c r="Y161" s="14">
        <v>115.396774193548</v>
      </c>
      <c r="Z161" s="14">
        <v>101.126666666666</v>
      </c>
      <c r="AA161" s="14">
        <v>99.115967741935407</v>
      </c>
      <c r="AB161" s="14">
        <v>102.784999999999</v>
      </c>
      <c r="AC161" s="14">
        <v>182.31607142857101</v>
      </c>
      <c r="AD161" s="14">
        <v>727.86451612903204</v>
      </c>
      <c r="AE161" s="14">
        <v>1758.75</v>
      </c>
      <c r="AF161" s="14">
        <v>2968.4516129032199</v>
      </c>
      <c r="AG161" s="14">
        <v>3668.35</v>
      </c>
      <c r="AH161" s="14">
        <v>3300.4838709677401</v>
      </c>
      <c r="AI161" s="14">
        <v>2044.22580645161</v>
      </c>
      <c r="AJ161" s="14">
        <v>1015.31999999999</v>
      </c>
      <c r="AK161" s="14">
        <v>532.62741935483803</v>
      </c>
      <c r="AL161" s="14">
        <v>348.354999999999</v>
      </c>
      <c r="AM161" s="14">
        <v>268.02580645161203</v>
      </c>
      <c r="AN161" s="14">
        <v>239.20483870967701</v>
      </c>
      <c r="AO161" s="14">
        <v>248.20178571428499</v>
      </c>
      <c r="AP161" s="14">
        <v>317.07580645161198</v>
      </c>
      <c r="AQ161" s="14">
        <v>556.48500000000001</v>
      </c>
      <c r="AR161" s="14">
        <v>1425.15161290322</v>
      </c>
      <c r="AS161" s="14">
        <v>2563.4</v>
      </c>
      <c r="AT161" s="14">
        <v>2413.5483870967701</v>
      </c>
      <c r="AU161" s="14">
        <v>1363.6129032258</v>
      </c>
      <c r="AV161" s="14">
        <v>704.63833333333298</v>
      </c>
      <c r="AW161" s="14">
        <v>360.398387096774</v>
      </c>
      <c r="AX161" s="14">
        <v>335.41333333333301</v>
      </c>
      <c r="AY161" s="14">
        <v>1495.5612903225799</v>
      </c>
      <c r="AZ161" s="14">
        <v>2473.7419354838698</v>
      </c>
      <c r="BA161" s="14">
        <v>2897.60344827586</v>
      </c>
      <c r="BB161" s="14">
        <v>3267.5645161290299</v>
      </c>
      <c r="BC161" s="14">
        <v>3716.2</v>
      </c>
      <c r="BD161" s="14">
        <v>3932.1935483870898</v>
      </c>
      <c r="BE161" s="14">
        <v>2041.31666666666</v>
      </c>
      <c r="BF161" s="14">
        <v>791.21290322580603</v>
      </c>
      <c r="BG161" s="14">
        <v>355.13548387096699</v>
      </c>
      <c r="BH161" s="14">
        <v>203.28166666666601</v>
      </c>
      <c r="BI161" s="14">
        <v>165.620967741935</v>
      </c>
      <c r="BJ161" s="14">
        <v>165.38333333333301</v>
      </c>
      <c r="BK161" s="14">
        <v>137.283870967741</v>
      </c>
      <c r="BL161" s="14">
        <v>158.92903225806401</v>
      </c>
      <c r="BM161" s="14">
        <v>511.15357142857101</v>
      </c>
      <c r="BN161" s="14">
        <v>1373.19032258064</v>
      </c>
      <c r="BO161" s="14">
        <v>2454.5500000000002</v>
      </c>
      <c r="BP161" s="14">
        <v>3202.9516129032199</v>
      </c>
      <c r="BQ161" s="14">
        <v>3655.1833333333302</v>
      </c>
      <c r="BR161" s="14">
        <v>3404.5161290322499</v>
      </c>
      <c r="BS161" s="14">
        <v>2054.88709677419</v>
      </c>
      <c r="BT161" s="14">
        <v>1249.58666666666</v>
      </c>
      <c r="BU161" s="14">
        <v>741.56290322580605</v>
      </c>
      <c r="BV161" s="14">
        <v>508.59166666666601</v>
      </c>
      <c r="BW161" s="14">
        <v>375.082258064516</v>
      </c>
      <c r="BX161" s="14">
        <v>556.50645161290299</v>
      </c>
      <c r="BY161" s="14">
        <v>1253.4375</v>
      </c>
      <c r="BZ161" s="14">
        <v>2235.3548387096698</v>
      </c>
      <c r="CA161" s="14">
        <v>3224.4666666666599</v>
      </c>
      <c r="CB161" s="14">
        <v>3839.5161290322499</v>
      </c>
      <c r="CC161" s="14">
        <v>4038.2166666666599</v>
      </c>
      <c r="CD161" s="14">
        <v>3151.8064516129002</v>
      </c>
      <c r="CE161" s="14">
        <v>1451.9532258064501</v>
      </c>
      <c r="CF161" s="14">
        <v>454.67333333333301</v>
      </c>
      <c r="CG161" s="14">
        <v>227.82903225806399</v>
      </c>
      <c r="CH161" s="14">
        <v>178.73</v>
      </c>
      <c r="CI161" s="14">
        <v>164.41774193548301</v>
      </c>
      <c r="CJ161" s="14">
        <v>198.43709677419301</v>
      </c>
      <c r="CK161" s="14">
        <v>428.912499999999</v>
      </c>
      <c r="CL161" s="14">
        <v>1225.1064516128999</v>
      </c>
      <c r="CM161" s="14">
        <v>2742.6</v>
      </c>
      <c r="CN161" s="14">
        <v>3716.33870967741</v>
      </c>
      <c r="CO161" s="14">
        <v>3898.6833333333302</v>
      </c>
      <c r="CP161" s="14">
        <v>3132.16129032258</v>
      </c>
      <c r="CQ161" s="14">
        <v>1437.2193548386999</v>
      </c>
      <c r="CR161" s="14">
        <v>149.27500000000001</v>
      </c>
      <c r="CS161" s="14">
        <v>160.49516129032199</v>
      </c>
      <c r="CT161" s="14">
        <v>176.32999999999899</v>
      </c>
      <c r="CU161" s="14">
        <v>132.44838709677401</v>
      </c>
      <c r="CV161" s="14">
        <v>172.89354838709599</v>
      </c>
      <c r="CW161" s="14">
        <v>959.5</v>
      </c>
      <c r="CX161" s="14">
        <v>2467.8548387096698</v>
      </c>
      <c r="CY161" s="14">
        <v>3420.4333333333302</v>
      </c>
      <c r="CZ161" s="14">
        <v>4041.3709677419301</v>
      </c>
      <c r="DA161" s="14">
        <v>2824.15</v>
      </c>
      <c r="DB161" s="14">
        <v>824.96612903225798</v>
      </c>
      <c r="DC161" s="14">
        <v>384.48064516129</v>
      </c>
      <c r="DD161" s="14">
        <v>279.81833333333299</v>
      </c>
      <c r="DE161" s="14">
        <v>228.238709677419</v>
      </c>
      <c r="DF161" s="14">
        <v>189.41166666666601</v>
      </c>
      <c r="DG161" s="14">
        <v>158.42741935483801</v>
      </c>
      <c r="DH161" s="14">
        <v>220.51935483870901</v>
      </c>
      <c r="DI161" s="14">
        <v>634.28928571428503</v>
      </c>
      <c r="DJ161" s="14">
        <v>2102.8548387096698</v>
      </c>
      <c r="DK161" s="14">
        <v>3575.9833333333299</v>
      </c>
      <c r="DL161" s="14">
        <v>4012.6774193548299</v>
      </c>
      <c r="DM161" s="14">
        <v>3986.4666666666599</v>
      </c>
      <c r="DN161" s="14">
        <v>3017.0645161290299</v>
      </c>
      <c r="DO161" s="14">
        <v>1729.0967741935401</v>
      </c>
      <c r="DP161" s="14">
        <v>945.57833333333303</v>
      </c>
      <c r="DQ161" s="14">
        <v>430.812903225806</v>
      </c>
      <c r="DR161" s="14">
        <v>231.315</v>
      </c>
      <c r="DS161" s="15">
        <v>183.509999999999</v>
      </c>
    </row>
    <row r="162" spans="1:123" x14ac:dyDescent="0.25">
      <c r="A162" s="16" t="s">
        <v>94</v>
      </c>
      <c r="B162" s="17">
        <v>8</v>
      </c>
      <c r="C162" s="13" t="str">
        <f t="shared" si="6"/>
        <v>BB_L_16_GW_GW_LS_High_GW_GQ_24_001_8</v>
      </c>
      <c r="D162" s="18">
        <v>10</v>
      </c>
      <c r="E162" s="18">
        <v>10</v>
      </c>
      <c r="F162" s="18">
        <v>10.0598387096774</v>
      </c>
      <c r="G162" s="18">
        <v>23.404499999999999</v>
      </c>
      <c r="H162" s="18">
        <v>451.968064516129</v>
      </c>
      <c r="I162" s="18">
        <v>1708.2</v>
      </c>
      <c r="J162" s="18">
        <v>1061.2516129032199</v>
      </c>
      <c r="K162" s="18">
        <v>687.92580645161195</v>
      </c>
      <c r="L162" s="18">
        <v>463.495</v>
      </c>
      <c r="M162" s="18">
        <v>329.39516129032199</v>
      </c>
      <c r="N162" s="18">
        <v>272.495</v>
      </c>
      <c r="O162" s="18">
        <v>232.66935483870901</v>
      </c>
      <c r="P162" s="18">
        <v>218.20645161290301</v>
      </c>
      <c r="Q162" s="18">
        <v>276.50535714285701</v>
      </c>
      <c r="R162" s="18">
        <v>485.56451612903197</v>
      </c>
      <c r="S162" s="18">
        <v>864.3</v>
      </c>
      <c r="T162" s="18">
        <v>1518.85483870967</v>
      </c>
      <c r="U162" s="18">
        <v>2273.65</v>
      </c>
      <c r="V162" s="18">
        <v>2376.6774193548299</v>
      </c>
      <c r="W162" s="18">
        <v>1458.53225806451</v>
      </c>
      <c r="X162" s="18">
        <v>782.58499999999901</v>
      </c>
      <c r="Y162" s="18">
        <v>480.05161290322502</v>
      </c>
      <c r="Z162" s="18">
        <v>364.51499999999999</v>
      </c>
      <c r="AA162" s="18">
        <v>304.69193548387</v>
      </c>
      <c r="AB162" s="18">
        <v>271.82903225806399</v>
      </c>
      <c r="AC162" s="18">
        <v>275.11071428571398</v>
      </c>
      <c r="AD162" s="18">
        <v>403.90645161290303</v>
      </c>
      <c r="AE162" s="18">
        <v>778.83166666666602</v>
      </c>
      <c r="AF162" s="18">
        <v>1447.19354838709</v>
      </c>
      <c r="AG162" s="18">
        <v>2259.0666666666598</v>
      </c>
      <c r="AH162" s="18">
        <v>2536.6290322580599</v>
      </c>
      <c r="AI162" s="18">
        <v>2280.5967741935401</v>
      </c>
      <c r="AJ162" s="18">
        <v>1727.5</v>
      </c>
      <c r="AK162" s="18">
        <v>1248.69354838709</v>
      </c>
      <c r="AL162" s="18">
        <v>968.44666666666603</v>
      </c>
      <c r="AM162" s="18">
        <v>802.23387096774195</v>
      </c>
      <c r="AN162" s="18">
        <v>706.23709677419299</v>
      </c>
      <c r="AO162" s="18">
        <v>662.03035714285704</v>
      </c>
      <c r="AP162" s="18">
        <v>652.95806451612896</v>
      </c>
      <c r="AQ162" s="18">
        <v>689.11</v>
      </c>
      <c r="AR162" s="18">
        <v>915.02419354838696</v>
      </c>
      <c r="AS162" s="18">
        <v>1371.25</v>
      </c>
      <c r="AT162" s="18">
        <v>1812.8064516129</v>
      </c>
      <c r="AU162" s="18">
        <v>1657.5967741935401</v>
      </c>
      <c r="AV162" s="18">
        <v>1238.3533333333301</v>
      </c>
      <c r="AW162" s="18">
        <v>867.80161290322599</v>
      </c>
      <c r="AX162" s="18">
        <v>560.24</v>
      </c>
      <c r="AY162" s="18">
        <v>684.85483870967698</v>
      </c>
      <c r="AZ162" s="18">
        <v>1134.1258064516101</v>
      </c>
      <c r="BA162" s="18">
        <v>1562.7413793103401</v>
      </c>
      <c r="BB162" s="18">
        <v>2047.46774193548</v>
      </c>
      <c r="BC162" s="18">
        <v>2495.4499999999998</v>
      </c>
      <c r="BD162" s="18">
        <v>2931.7580645161202</v>
      </c>
      <c r="BE162" s="18">
        <v>3071.9333333333302</v>
      </c>
      <c r="BF162" s="18">
        <v>2011.22580645161</v>
      </c>
      <c r="BG162" s="18">
        <v>1072.23225806451</v>
      </c>
      <c r="BH162" s="18">
        <v>744.19666666666603</v>
      </c>
      <c r="BI162" s="18">
        <v>575.97258064516097</v>
      </c>
      <c r="BJ162" s="18">
        <v>458.26333333333298</v>
      </c>
      <c r="BK162" s="18">
        <v>390.64677419354803</v>
      </c>
      <c r="BL162" s="18">
        <v>349.303225806451</v>
      </c>
      <c r="BM162" s="18">
        <v>397.10178571428497</v>
      </c>
      <c r="BN162" s="18">
        <v>662.38225806451601</v>
      </c>
      <c r="BO162" s="18">
        <v>1172.5149999999901</v>
      </c>
      <c r="BP162" s="18">
        <v>1728.33870967741</v>
      </c>
      <c r="BQ162" s="18">
        <v>2272.5333333333301</v>
      </c>
      <c r="BR162" s="18">
        <v>2464.8225806451601</v>
      </c>
      <c r="BS162" s="18">
        <v>2241.8709677419301</v>
      </c>
      <c r="BT162" s="18">
        <v>1815.0333333333299</v>
      </c>
      <c r="BU162" s="18">
        <v>1391.3064516129</v>
      </c>
      <c r="BV162" s="18">
        <v>1092.49</v>
      </c>
      <c r="BW162" s="18">
        <v>861.96935483870902</v>
      </c>
      <c r="BX162" s="18">
        <v>789.77580645161197</v>
      </c>
      <c r="BY162" s="18">
        <v>928.57142857142799</v>
      </c>
      <c r="BZ162" s="18">
        <v>1304.3709677419299</v>
      </c>
      <c r="CA162" s="18">
        <v>1901.11666666666</v>
      </c>
      <c r="CB162" s="18">
        <v>2499.9516129032199</v>
      </c>
      <c r="CC162" s="18">
        <v>3000.2</v>
      </c>
      <c r="CD162" s="18">
        <v>3012.5161290322499</v>
      </c>
      <c r="CE162" s="18">
        <v>2323.0322580645102</v>
      </c>
      <c r="CF162" s="18">
        <v>1332.9666666666601</v>
      </c>
      <c r="CG162" s="18">
        <v>895.92741935483798</v>
      </c>
      <c r="CH162" s="18">
        <v>659.65833333333296</v>
      </c>
      <c r="CI162" s="18">
        <v>533.56290322580605</v>
      </c>
      <c r="CJ162" s="18">
        <v>466.56935483870899</v>
      </c>
      <c r="CK162" s="18">
        <v>484.35535714285697</v>
      </c>
      <c r="CL162" s="18">
        <v>704.14354838709596</v>
      </c>
      <c r="CM162" s="18">
        <v>1406.45</v>
      </c>
      <c r="CN162" s="18">
        <v>2189.7580645161202</v>
      </c>
      <c r="CO162" s="18">
        <v>2918.2166666666599</v>
      </c>
      <c r="CP162" s="18">
        <v>3079.5806451612898</v>
      </c>
      <c r="CQ162" s="18">
        <v>2278.1935483870898</v>
      </c>
      <c r="CR162" s="18">
        <v>885.54166666666595</v>
      </c>
      <c r="CS162" s="18">
        <v>566.14838709677394</v>
      </c>
      <c r="CT162" s="18">
        <v>451.94166666666598</v>
      </c>
      <c r="CU162" s="18">
        <v>396.66451612903199</v>
      </c>
      <c r="CV162" s="18">
        <v>344.02580645161203</v>
      </c>
      <c r="CW162" s="18">
        <v>507.08448275862003</v>
      </c>
      <c r="CX162" s="18">
        <v>1144.0370967741901</v>
      </c>
      <c r="CY162" s="18">
        <v>2073.0833333333298</v>
      </c>
      <c r="CZ162" s="18">
        <v>2954.2903225806399</v>
      </c>
      <c r="DA162" s="18">
        <v>3399.4333333333302</v>
      </c>
      <c r="DB162" s="18">
        <v>2501.4193548387002</v>
      </c>
      <c r="DC162" s="18">
        <v>1610.6451612903199</v>
      </c>
      <c r="DD162" s="18">
        <v>1253.86666666666</v>
      </c>
      <c r="DE162" s="18">
        <v>990.60967741935406</v>
      </c>
      <c r="DF162" s="18">
        <v>832.14999999999895</v>
      </c>
      <c r="DG162" s="18">
        <v>717.58387096774197</v>
      </c>
      <c r="DH162" s="18">
        <v>609.23548387096696</v>
      </c>
      <c r="DI162" s="18">
        <v>666.62857142857104</v>
      </c>
      <c r="DJ162" s="18">
        <v>1179.2451612903201</v>
      </c>
      <c r="DK162" s="18">
        <v>2129.4</v>
      </c>
      <c r="DL162" s="18">
        <v>3022.8225806451601</v>
      </c>
      <c r="DM162" s="18">
        <v>3458.1833333333302</v>
      </c>
      <c r="DN162" s="18">
        <v>3416.3548387096698</v>
      </c>
      <c r="DO162" s="18">
        <v>2820.9677419354798</v>
      </c>
      <c r="DP162" s="18">
        <v>2156.3166666666598</v>
      </c>
      <c r="DQ162" s="18">
        <v>1447.5</v>
      </c>
      <c r="DR162" s="18">
        <v>1067.42166666666</v>
      </c>
      <c r="DS162" s="19">
        <v>881.46</v>
      </c>
    </row>
    <row r="163" spans="1:123" x14ac:dyDescent="0.25">
      <c r="A163" s="12" t="s">
        <v>94</v>
      </c>
      <c r="B163" s="13">
        <v>9</v>
      </c>
      <c r="C163" s="13" t="str">
        <f t="shared" si="6"/>
        <v>BB_L_16_GW_GW_LS_High_GW_GQ_24_001_9</v>
      </c>
      <c r="D163" s="14">
        <v>10</v>
      </c>
      <c r="E163" s="14">
        <v>10</v>
      </c>
      <c r="F163" s="14">
        <v>10</v>
      </c>
      <c r="G163" s="14">
        <v>10.215166666666599</v>
      </c>
      <c r="H163" s="14">
        <v>29.949516129032201</v>
      </c>
      <c r="I163" s="14">
        <v>368.10866666666601</v>
      </c>
      <c r="J163" s="14">
        <v>639.55967741935399</v>
      </c>
      <c r="K163" s="14">
        <v>680.24838709677397</v>
      </c>
      <c r="L163" s="14">
        <v>646.08000000000004</v>
      </c>
      <c r="M163" s="14">
        <v>584.10645161290302</v>
      </c>
      <c r="N163" s="14">
        <v>529.28666666666595</v>
      </c>
      <c r="O163" s="14">
        <v>479.75322580645098</v>
      </c>
      <c r="P163" s="14">
        <v>440.935483870967</v>
      </c>
      <c r="Q163" s="14">
        <v>410.55178571428502</v>
      </c>
      <c r="R163" s="14">
        <v>397.174193548387</v>
      </c>
      <c r="S163" s="14">
        <v>414.18666666666599</v>
      </c>
      <c r="T163" s="14">
        <v>488.05</v>
      </c>
      <c r="U163" s="14">
        <v>666.495</v>
      </c>
      <c r="V163" s="14">
        <v>882.52258064516104</v>
      </c>
      <c r="W163" s="14">
        <v>1040.7903225806399</v>
      </c>
      <c r="X163" s="14">
        <v>1009.2233333333299</v>
      </c>
      <c r="Y163" s="14">
        <v>900.76612903225805</v>
      </c>
      <c r="Z163" s="14">
        <v>804.65499999999997</v>
      </c>
      <c r="AA163" s="14">
        <v>723.83225806451503</v>
      </c>
      <c r="AB163" s="14">
        <v>657.22903225806397</v>
      </c>
      <c r="AC163" s="14">
        <v>609.93928571428501</v>
      </c>
      <c r="AD163" s="14">
        <v>567.55483870967703</v>
      </c>
      <c r="AE163" s="14">
        <v>560.12666666666598</v>
      </c>
      <c r="AF163" s="14">
        <v>610.70322580645097</v>
      </c>
      <c r="AG163" s="14">
        <v>759.00499999999897</v>
      </c>
      <c r="AH163" s="14">
        <v>908.39354838709596</v>
      </c>
      <c r="AI163" s="14">
        <v>1054.9806451612901</v>
      </c>
      <c r="AJ163" s="14">
        <v>1140.1666666666599</v>
      </c>
      <c r="AK163" s="14">
        <v>1134.38709677419</v>
      </c>
      <c r="AL163" s="14">
        <v>1082.4166666666599</v>
      </c>
      <c r="AM163" s="14">
        <v>1017.07903225806</v>
      </c>
      <c r="AN163" s="14">
        <v>953.12258064516095</v>
      </c>
      <c r="AO163" s="14">
        <v>900.67678571428496</v>
      </c>
      <c r="AP163" s="14">
        <v>854.26290322580599</v>
      </c>
      <c r="AQ163" s="14">
        <v>803.611666666666</v>
      </c>
      <c r="AR163" s="14">
        <v>751.52258064516104</v>
      </c>
      <c r="AS163" s="14">
        <v>736.72500000000002</v>
      </c>
      <c r="AT163" s="14">
        <v>790.84354838709601</v>
      </c>
      <c r="AU163" s="14">
        <v>853.24677419354805</v>
      </c>
      <c r="AV163" s="14">
        <v>848.5</v>
      </c>
      <c r="AW163" s="14">
        <v>796.91129032258004</v>
      </c>
      <c r="AX163" s="14">
        <v>693.83666666666602</v>
      </c>
      <c r="AY163" s="14">
        <v>608.22741935483805</v>
      </c>
      <c r="AZ163" s="14">
        <v>587.76774193548295</v>
      </c>
      <c r="BA163" s="14">
        <v>617.74310344827495</v>
      </c>
      <c r="BB163" s="14">
        <v>706.39677419354803</v>
      </c>
      <c r="BC163" s="14">
        <v>847.04666666666606</v>
      </c>
      <c r="BD163" s="14">
        <v>1048.2548387096699</v>
      </c>
      <c r="BE163" s="14">
        <v>1461.3</v>
      </c>
      <c r="BF163" s="14">
        <v>1619.66129032258</v>
      </c>
      <c r="BG163" s="14">
        <v>1530.58064516129</v>
      </c>
      <c r="BH163" s="14">
        <v>1375.9166666666599</v>
      </c>
      <c r="BI163" s="14">
        <v>1224.9516129032199</v>
      </c>
      <c r="BJ163" s="14">
        <v>1076.11666666666</v>
      </c>
      <c r="BK163" s="14">
        <v>957.60161290322503</v>
      </c>
      <c r="BL163" s="14">
        <v>859.81290322580605</v>
      </c>
      <c r="BM163" s="14">
        <v>784.97857142857094</v>
      </c>
      <c r="BN163" s="14">
        <v>742.69032258064499</v>
      </c>
      <c r="BO163" s="14">
        <v>745.06999999999903</v>
      </c>
      <c r="BP163" s="14">
        <v>805.49516129032202</v>
      </c>
      <c r="BQ163" s="14">
        <v>918.40666666666596</v>
      </c>
      <c r="BR163" s="14">
        <v>1027.84193548387</v>
      </c>
      <c r="BS163" s="14">
        <v>1152.6774193548299</v>
      </c>
      <c r="BT163" s="14">
        <v>1181.2</v>
      </c>
      <c r="BU163" s="14">
        <v>1159.1290322580601</v>
      </c>
      <c r="BV163" s="14">
        <v>1104.5166666666601</v>
      </c>
      <c r="BW163" s="14">
        <v>1034.0645161290299</v>
      </c>
      <c r="BX163" s="14">
        <v>972.36129032257998</v>
      </c>
      <c r="BY163" s="14">
        <v>926.22142857142796</v>
      </c>
      <c r="BZ163" s="14">
        <v>908.4</v>
      </c>
      <c r="CA163" s="14">
        <v>940.02833333333297</v>
      </c>
      <c r="CB163" s="14">
        <v>1030.0564516129</v>
      </c>
      <c r="CC163" s="14">
        <v>1172.31666666666</v>
      </c>
      <c r="CD163" s="14">
        <v>1311.5483870967701</v>
      </c>
      <c r="CE163" s="14">
        <v>1416.5967741935401</v>
      </c>
      <c r="CF163" s="14">
        <v>1384.86666666666</v>
      </c>
      <c r="CG163" s="14">
        <v>1263.7580645161199</v>
      </c>
      <c r="CH163" s="14">
        <v>1129.06666666666</v>
      </c>
      <c r="CI163" s="14">
        <v>1009.9709677419301</v>
      </c>
      <c r="CJ163" s="14">
        <v>913.51935483870898</v>
      </c>
      <c r="CK163" s="14">
        <v>842.82142857142799</v>
      </c>
      <c r="CL163" s="14">
        <v>786.95</v>
      </c>
      <c r="CM163" s="14">
        <v>784.21833333333302</v>
      </c>
      <c r="CN163" s="14">
        <v>877.00483870967696</v>
      </c>
      <c r="CO163" s="14">
        <v>1089.27666666666</v>
      </c>
      <c r="CP163" s="14">
        <v>1306.69354838709</v>
      </c>
      <c r="CQ163" s="14">
        <v>1507.9354838709601</v>
      </c>
      <c r="CR163" s="14">
        <v>1531.0166666666601</v>
      </c>
      <c r="CS163" s="14">
        <v>1361.8709677419299</v>
      </c>
      <c r="CT163" s="14">
        <v>1215.4000000000001</v>
      </c>
      <c r="CU163" s="14">
        <v>1101.19354838709</v>
      </c>
      <c r="CV163" s="14">
        <v>977.93870967741896</v>
      </c>
      <c r="CW163" s="14">
        <v>882.39482758620704</v>
      </c>
      <c r="CX163" s="14">
        <v>845.59838709677399</v>
      </c>
      <c r="CY163" s="14">
        <v>935.02333333333297</v>
      </c>
      <c r="CZ163" s="14">
        <v>1172.5483870967701</v>
      </c>
      <c r="DA163" s="14">
        <v>1632.6</v>
      </c>
      <c r="DB163" s="14">
        <v>2010.96774193548</v>
      </c>
      <c r="DC163" s="14">
        <v>2037.9354838709601</v>
      </c>
      <c r="DD163" s="14">
        <v>1940.85</v>
      </c>
      <c r="DE163" s="14">
        <v>1805.4354838709601</v>
      </c>
      <c r="DF163" s="14">
        <v>1667.5333333333299</v>
      </c>
      <c r="DG163" s="14">
        <v>1536.5</v>
      </c>
      <c r="DH163" s="14">
        <v>1398.1774193548299</v>
      </c>
      <c r="DI163" s="14">
        <v>1318.8928571428501</v>
      </c>
      <c r="DJ163" s="14">
        <v>1261.5967741935401</v>
      </c>
      <c r="DK163" s="14">
        <v>1308.6666666666599</v>
      </c>
      <c r="DL163" s="14">
        <v>1520.69354838709</v>
      </c>
      <c r="DM163" s="14">
        <v>1776.38333333333</v>
      </c>
      <c r="DN163" s="14">
        <v>2014.6774193548299</v>
      </c>
      <c r="DO163" s="14">
        <v>2137.0806451612898</v>
      </c>
      <c r="DP163" s="14">
        <v>2157.11666666666</v>
      </c>
      <c r="DQ163" s="14">
        <v>2074.2096774193501</v>
      </c>
      <c r="DR163" s="14">
        <v>1941.1666666666599</v>
      </c>
      <c r="DS163" s="15">
        <v>1818.38333333333</v>
      </c>
    </row>
    <row r="164" spans="1:123" x14ac:dyDescent="0.25">
      <c r="A164" s="16" t="s">
        <v>94</v>
      </c>
      <c r="B164" s="17">
        <v>10</v>
      </c>
      <c r="C164" s="13" t="str">
        <f t="shared" si="6"/>
        <v>BB_L_16_GW_GW_LS_High_GW_GQ_24_001_10</v>
      </c>
      <c r="D164" s="18">
        <v>10</v>
      </c>
      <c r="E164" s="18">
        <v>10</v>
      </c>
      <c r="F164" s="18">
        <v>10</v>
      </c>
      <c r="G164" s="18">
        <v>10.261333333333299</v>
      </c>
      <c r="H164" s="18">
        <v>135.26</v>
      </c>
      <c r="I164" s="18">
        <v>2009.87</v>
      </c>
      <c r="J164" s="18">
        <v>1401.4709677419301</v>
      </c>
      <c r="K164" s="18">
        <v>664.23709677419299</v>
      </c>
      <c r="L164" s="18">
        <v>354.50499999999897</v>
      </c>
      <c r="M164" s="18">
        <v>230.88387096774099</v>
      </c>
      <c r="N164" s="18">
        <v>176.15166666666599</v>
      </c>
      <c r="O164" s="18">
        <v>134.94999999999999</v>
      </c>
      <c r="P164" s="18">
        <v>109.416129032258</v>
      </c>
      <c r="Q164" s="18">
        <v>100.52124999999999</v>
      </c>
      <c r="R164" s="18">
        <v>149.34516129032201</v>
      </c>
      <c r="S164" s="18">
        <v>391.86500000000001</v>
      </c>
      <c r="T164" s="18">
        <v>1184.67903225806</v>
      </c>
      <c r="U164" s="18">
        <v>2463.5833333333298</v>
      </c>
      <c r="V164" s="18">
        <v>3199.0806451612898</v>
      </c>
      <c r="W164" s="18">
        <v>2370.16129032258</v>
      </c>
      <c r="X164" s="18">
        <v>917.04499999999996</v>
      </c>
      <c r="Y164" s="18">
        <v>362.09516129032198</v>
      </c>
      <c r="Z164" s="18">
        <v>223.83999999999901</v>
      </c>
      <c r="AA164" s="18">
        <v>172.08064516128999</v>
      </c>
      <c r="AB164" s="18">
        <v>145.58548387096701</v>
      </c>
      <c r="AC164" s="18">
        <v>133.46428571428501</v>
      </c>
      <c r="AD164" s="18">
        <v>141.03870967741901</v>
      </c>
      <c r="AE164" s="18">
        <v>294.99833333333299</v>
      </c>
      <c r="AF164" s="18">
        <v>934.70645161290304</v>
      </c>
      <c r="AG164" s="18">
        <v>2189.36666666666</v>
      </c>
      <c r="AH164" s="18">
        <v>2947.3225806451601</v>
      </c>
      <c r="AI164" s="18">
        <v>3243.88709677419</v>
      </c>
      <c r="AJ164" s="18">
        <v>2723.5833333333298</v>
      </c>
      <c r="AK164" s="18">
        <v>1751.4516129032199</v>
      </c>
      <c r="AL164" s="18">
        <v>1114.645</v>
      </c>
      <c r="AM164" s="18">
        <v>750.58064516129002</v>
      </c>
      <c r="AN164" s="18">
        <v>543.15967741935401</v>
      </c>
      <c r="AO164" s="18">
        <v>432.11785714285702</v>
      </c>
      <c r="AP164" s="18">
        <v>367.537096774193</v>
      </c>
      <c r="AQ164" s="18">
        <v>334.46333333333303</v>
      </c>
      <c r="AR164" s="18">
        <v>464.73548387096702</v>
      </c>
      <c r="AS164" s="18">
        <v>817.18833333333305</v>
      </c>
      <c r="AT164" s="18">
        <v>1689.9354838709601</v>
      </c>
      <c r="AU164" s="18">
        <v>2368.1935483870898</v>
      </c>
      <c r="AV164" s="18">
        <v>2048.65</v>
      </c>
      <c r="AW164" s="18">
        <v>1244.23548387096</v>
      </c>
      <c r="AX164" s="18">
        <v>540.31333333333305</v>
      </c>
      <c r="AY164" s="18">
        <v>338.398387096774</v>
      </c>
      <c r="AZ164" s="18">
        <v>555.76935483870898</v>
      </c>
      <c r="BA164" s="18">
        <v>1031.8310344827501</v>
      </c>
      <c r="BB164" s="18">
        <v>1791.9516129032199</v>
      </c>
      <c r="BC164" s="18">
        <v>2509.88333333333</v>
      </c>
      <c r="BD164" s="18">
        <v>3130.5483870967701</v>
      </c>
      <c r="BE164" s="18">
        <v>3655.75</v>
      </c>
      <c r="BF164" s="18">
        <v>2605.6774193548299</v>
      </c>
      <c r="BG164" s="18">
        <v>1057.9274193548299</v>
      </c>
      <c r="BH164" s="18">
        <v>628.04499999999996</v>
      </c>
      <c r="BI164" s="18">
        <v>430.43709677419298</v>
      </c>
      <c r="BJ164" s="18">
        <v>288.31666666666598</v>
      </c>
      <c r="BK164" s="18">
        <v>227.67741935483801</v>
      </c>
      <c r="BL164" s="18">
        <v>199.96774193548299</v>
      </c>
      <c r="BM164" s="18">
        <v>179.40714285714199</v>
      </c>
      <c r="BN164" s="18">
        <v>219.88387096774099</v>
      </c>
      <c r="BO164" s="18">
        <v>544.54833333333295</v>
      </c>
      <c r="BP164" s="18">
        <v>1335.53548387096</v>
      </c>
      <c r="BQ164" s="18">
        <v>2367.4499999999998</v>
      </c>
      <c r="BR164" s="18">
        <v>2945.72580645161</v>
      </c>
      <c r="BS164" s="18">
        <v>3258.4677419354798</v>
      </c>
      <c r="BT164" s="18">
        <v>2977.61666666666</v>
      </c>
      <c r="BU164" s="18">
        <v>2258.7903225806399</v>
      </c>
      <c r="BV164" s="18">
        <v>1490.45</v>
      </c>
      <c r="BW164" s="18">
        <v>875.96129032258</v>
      </c>
      <c r="BX164" s="18">
        <v>608.916129032257</v>
      </c>
      <c r="BY164" s="18">
        <v>504.88214285714201</v>
      </c>
      <c r="BZ164" s="18">
        <v>646.89193548387095</v>
      </c>
      <c r="CA164" s="18">
        <v>1388.6683333333301</v>
      </c>
      <c r="CB164" s="18">
        <v>2491.0806451612898</v>
      </c>
      <c r="CC164" s="18">
        <v>3340.6666666666601</v>
      </c>
      <c r="CD164" s="18">
        <v>3675.8064516129002</v>
      </c>
      <c r="CE164" s="18">
        <v>3374.4516129032199</v>
      </c>
      <c r="CF164" s="18">
        <v>1827.13333333333</v>
      </c>
      <c r="CG164" s="18">
        <v>924.79838709677404</v>
      </c>
      <c r="CH164" s="18">
        <v>504.34</v>
      </c>
      <c r="CI164" s="18">
        <v>327.767741935483</v>
      </c>
      <c r="CJ164" s="18">
        <v>255.89032258064501</v>
      </c>
      <c r="CK164" s="18">
        <v>231.30357142857099</v>
      </c>
      <c r="CL164" s="18">
        <v>268.57903225806399</v>
      </c>
      <c r="CM164" s="18">
        <v>799.52</v>
      </c>
      <c r="CN164" s="18">
        <v>1874.08064516129</v>
      </c>
      <c r="CO164" s="18">
        <v>3010.0833333333298</v>
      </c>
      <c r="CP164" s="18">
        <v>3494.1290322580599</v>
      </c>
      <c r="CQ164" s="18">
        <v>2872.6290322580599</v>
      </c>
      <c r="CR164" s="18">
        <v>816.42833333333294</v>
      </c>
      <c r="CS164" s="18">
        <v>368.138709677419</v>
      </c>
      <c r="CT164" s="18">
        <v>212.90333333333299</v>
      </c>
      <c r="CU164" s="18">
        <v>196.25322580645101</v>
      </c>
      <c r="CV164" s="18">
        <v>186.24677419354799</v>
      </c>
      <c r="CW164" s="18">
        <v>176.41896551724099</v>
      </c>
      <c r="CX164" s="18">
        <v>402.57903225806399</v>
      </c>
      <c r="CY164" s="18">
        <v>1408.7433333333299</v>
      </c>
      <c r="CZ164" s="18">
        <v>2787.2580645161202</v>
      </c>
      <c r="DA164" s="18">
        <v>3437.4833333333299</v>
      </c>
      <c r="DB164" s="18">
        <v>2593.72580645161</v>
      </c>
      <c r="DC164" s="18">
        <v>1375.19354838709</v>
      </c>
      <c r="DD164" s="18">
        <v>844.78666666666595</v>
      </c>
      <c r="DE164" s="18">
        <v>542.10161290322503</v>
      </c>
      <c r="DF164" s="18">
        <v>402.72500000000002</v>
      </c>
      <c r="DG164" s="18">
        <v>327.73870967741902</v>
      </c>
      <c r="DH164" s="18">
        <v>261.533870967741</v>
      </c>
      <c r="DI164" s="18">
        <v>233.50357142857101</v>
      </c>
      <c r="DJ164" s="18">
        <v>431.76290322580599</v>
      </c>
      <c r="DK164" s="18">
        <v>1493.29666666666</v>
      </c>
      <c r="DL164" s="18">
        <v>2974.9354838709601</v>
      </c>
      <c r="DM164" s="18">
        <v>3549.35</v>
      </c>
      <c r="DN164" s="18">
        <v>3721.5322580645102</v>
      </c>
      <c r="DO164" s="18">
        <v>3520.1935483870898</v>
      </c>
      <c r="DP164" s="18">
        <v>2755.1</v>
      </c>
      <c r="DQ164" s="18">
        <v>1402.8225806451601</v>
      </c>
      <c r="DR164" s="18">
        <v>776.61</v>
      </c>
      <c r="DS164" s="19">
        <v>514.47333333333302</v>
      </c>
    </row>
    <row r="165" spans="1:123" x14ac:dyDescent="0.25">
      <c r="A165" s="12" t="s">
        <v>94</v>
      </c>
      <c r="B165" s="13">
        <v>11</v>
      </c>
      <c r="C165" s="13" t="str">
        <f t="shared" si="6"/>
        <v>BB_L_16_GW_GW_LS_High_GW_GQ_24_001_11</v>
      </c>
      <c r="D165" s="14">
        <v>10</v>
      </c>
      <c r="E165" s="14">
        <v>10</v>
      </c>
      <c r="F165" s="14">
        <v>10</v>
      </c>
      <c r="G165" s="14">
        <v>10.109833333333301</v>
      </c>
      <c r="H165" s="14">
        <v>55.940322580645102</v>
      </c>
      <c r="I165" s="14">
        <v>1187.5066666666601</v>
      </c>
      <c r="J165" s="14">
        <v>1484.08064516129</v>
      </c>
      <c r="K165" s="14">
        <v>1074.6838709677399</v>
      </c>
      <c r="L165" s="14">
        <v>724.88166666666598</v>
      </c>
      <c r="M165" s="14">
        <v>516.90322580645102</v>
      </c>
      <c r="N165" s="14">
        <v>415.36666666666599</v>
      </c>
      <c r="O165" s="14">
        <v>337.79999999999899</v>
      </c>
      <c r="P165" s="14">
        <v>285.55161290322502</v>
      </c>
      <c r="Q165" s="14">
        <v>248.78392857142799</v>
      </c>
      <c r="R165" s="14">
        <v>246.370967741935</v>
      </c>
      <c r="S165" s="14">
        <v>345.84833333333302</v>
      </c>
      <c r="T165" s="14">
        <v>731.34677419354796</v>
      </c>
      <c r="U165" s="14">
        <v>1516.56666666666</v>
      </c>
      <c r="V165" s="14">
        <v>2183.9677419354798</v>
      </c>
      <c r="W165" s="14">
        <v>2185.1935483870898</v>
      </c>
      <c r="X165" s="14">
        <v>1386.34666666666</v>
      </c>
      <c r="Y165" s="14">
        <v>822.49193548387098</v>
      </c>
      <c r="Z165" s="14">
        <v>587.44000000000005</v>
      </c>
      <c r="AA165" s="14">
        <v>461.90645161290303</v>
      </c>
      <c r="AB165" s="14">
        <v>385.00483870967702</v>
      </c>
      <c r="AC165" s="14">
        <v>342.06964285714201</v>
      </c>
      <c r="AD165" s="14">
        <v>307.22580645161202</v>
      </c>
      <c r="AE165" s="14">
        <v>353.44499999999999</v>
      </c>
      <c r="AF165" s="14">
        <v>649.96612903225696</v>
      </c>
      <c r="AG165" s="14">
        <v>1371.915</v>
      </c>
      <c r="AH165" s="14">
        <v>1937.88709677419</v>
      </c>
      <c r="AI165" s="14">
        <v>2337.38709677419</v>
      </c>
      <c r="AJ165" s="14">
        <v>2321.9833333333299</v>
      </c>
      <c r="AK165" s="14">
        <v>1875.3064516129</v>
      </c>
      <c r="AL165" s="14">
        <v>1458.15</v>
      </c>
      <c r="AM165" s="14">
        <v>1155.3064516129</v>
      </c>
      <c r="AN165" s="14">
        <v>946.888709677419</v>
      </c>
      <c r="AO165" s="14">
        <v>815.99642857142805</v>
      </c>
      <c r="AP165" s="14">
        <v>726.21129032258</v>
      </c>
      <c r="AQ165" s="14">
        <v>652.44999999999902</v>
      </c>
      <c r="AR165" s="14">
        <v>649.17419354838705</v>
      </c>
      <c r="AS165" s="14">
        <v>782.13333333333298</v>
      </c>
      <c r="AT165" s="14">
        <v>1210.3354838709599</v>
      </c>
      <c r="AU165" s="14">
        <v>1672.53225806451</v>
      </c>
      <c r="AV165" s="14">
        <v>1691.15</v>
      </c>
      <c r="AW165" s="14">
        <v>1366.0967741935401</v>
      </c>
      <c r="AX165" s="14">
        <v>854.245</v>
      </c>
      <c r="AY165" s="14">
        <v>578.89193548387095</v>
      </c>
      <c r="AZ165" s="14">
        <v>583.82741935483796</v>
      </c>
      <c r="BA165" s="14">
        <v>787.406896551724</v>
      </c>
      <c r="BB165" s="14">
        <v>1243.85483870967</v>
      </c>
      <c r="BC165" s="14">
        <v>1801.15</v>
      </c>
      <c r="BD165" s="14">
        <v>2341.77419354838</v>
      </c>
      <c r="BE165" s="14">
        <v>3082.86666666666</v>
      </c>
      <c r="BF165" s="14">
        <v>2834.33870967741</v>
      </c>
      <c r="BG165" s="14">
        <v>1803.88709677419</v>
      </c>
      <c r="BH165" s="14">
        <v>1273.5999999999999</v>
      </c>
      <c r="BI165" s="14">
        <v>954.24032258064506</v>
      </c>
      <c r="BJ165" s="14">
        <v>712.79499999999905</v>
      </c>
      <c r="BK165" s="14">
        <v>574.41290322580596</v>
      </c>
      <c r="BL165" s="14">
        <v>485.158064516129</v>
      </c>
      <c r="BM165" s="14">
        <v>424.23035714285697</v>
      </c>
      <c r="BN165" s="14">
        <v>408.12741935483803</v>
      </c>
      <c r="BO165" s="14">
        <v>530.83000000000004</v>
      </c>
      <c r="BP165" s="14">
        <v>926.21935483870902</v>
      </c>
      <c r="BQ165" s="14">
        <v>1560.36666666666</v>
      </c>
      <c r="BR165" s="14">
        <v>2013.3709677419299</v>
      </c>
      <c r="BS165" s="14">
        <v>2414.2096774193501</v>
      </c>
      <c r="BT165" s="14">
        <v>2396.0833333333298</v>
      </c>
      <c r="BU165" s="14">
        <v>2090.3548387096698</v>
      </c>
      <c r="BV165" s="14">
        <v>1654.0333333333299</v>
      </c>
      <c r="BW165" s="14">
        <v>1216.9838709677399</v>
      </c>
      <c r="BX165" s="14">
        <v>967.20322580645097</v>
      </c>
      <c r="BY165" s="14">
        <v>827.78392857142796</v>
      </c>
      <c r="BZ165" s="14">
        <v>820.82419354838703</v>
      </c>
      <c r="CA165" s="14">
        <v>1127.71333333333</v>
      </c>
      <c r="CB165" s="14">
        <v>1747.8709677419299</v>
      </c>
      <c r="CC165" s="14">
        <v>2399.9666666666599</v>
      </c>
      <c r="CD165" s="14">
        <v>2801.1935483870898</v>
      </c>
      <c r="CE165" s="14">
        <v>2906.7419354838698</v>
      </c>
      <c r="CF165" s="14">
        <v>2206.8000000000002</v>
      </c>
      <c r="CG165" s="14">
        <v>1519.83870967741</v>
      </c>
      <c r="CH165" s="14">
        <v>1057.5233333333299</v>
      </c>
      <c r="CI165" s="14">
        <v>792.67580645161297</v>
      </c>
      <c r="CJ165" s="14">
        <v>637.90161290322499</v>
      </c>
      <c r="CK165" s="14">
        <v>553.70892857142803</v>
      </c>
      <c r="CL165" s="14">
        <v>507.94354838709597</v>
      </c>
      <c r="CM165" s="14">
        <v>694.75166666666598</v>
      </c>
      <c r="CN165" s="14">
        <v>1261.5580645161201</v>
      </c>
      <c r="CO165" s="14">
        <v>2123.9166666666601</v>
      </c>
      <c r="CP165" s="14">
        <v>2683.3548387096698</v>
      </c>
      <c r="CQ165" s="14">
        <v>2692.0322580645102</v>
      </c>
      <c r="CR165" s="14">
        <v>1598.5833333333301</v>
      </c>
      <c r="CS165" s="14">
        <v>1007.07741935483</v>
      </c>
      <c r="CT165" s="14">
        <v>717.25</v>
      </c>
      <c r="CU165" s="14">
        <v>593.658064516129</v>
      </c>
      <c r="CV165" s="14">
        <v>491.10645161290302</v>
      </c>
      <c r="CW165" s="14">
        <v>423.51379310344799</v>
      </c>
      <c r="CX165" s="14">
        <v>478.30161290322502</v>
      </c>
      <c r="CY165" s="14">
        <v>1011.69833333333</v>
      </c>
      <c r="CZ165" s="14">
        <v>2027.27419354838</v>
      </c>
      <c r="DA165" s="14">
        <v>3002.8166666666598</v>
      </c>
      <c r="DB165" s="14">
        <v>3129.2580645161202</v>
      </c>
      <c r="DC165" s="14">
        <v>2432.9193548387002</v>
      </c>
      <c r="DD165" s="14">
        <v>1867.2</v>
      </c>
      <c r="DE165" s="14">
        <v>1411.8225806451601</v>
      </c>
      <c r="DF165" s="14">
        <v>1136.4666666666601</v>
      </c>
      <c r="DG165" s="14">
        <v>957.20806451612896</v>
      </c>
      <c r="DH165" s="14">
        <v>793.38064516128998</v>
      </c>
      <c r="DI165" s="14">
        <v>714.32500000000005</v>
      </c>
      <c r="DJ165" s="14">
        <v>717.11774193548297</v>
      </c>
      <c r="DK165" s="14">
        <v>1162.4749999999999</v>
      </c>
      <c r="DL165" s="14">
        <v>2159.6774193548299</v>
      </c>
      <c r="DM165" s="14">
        <v>2850.5</v>
      </c>
      <c r="DN165" s="14">
        <v>3248.2419354838698</v>
      </c>
      <c r="DO165" s="14">
        <v>3306.5</v>
      </c>
      <c r="DP165" s="14">
        <v>2986.2166666666599</v>
      </c>
      <c r="DQ165" s="14">
        <v>2151.77419354838</v>
      </c>
      <c r="DR165" s="14">
        <v>1564.31666666666</v>
      </c>
      <c r="DS165" s="15">
        <v>1241.8</v>
      </c>
    </row>
    <row r="166" spans="1:123" x14ac:dyDescent="0.25">
      <c r="A166" s="16" t="s">
        <v>94</v>
      </c>
      <c r="B166" s="17">
        <v>12</v>
      </c>
      <c r="C166" s="13" t="str">
        <f t="shared" si="6"/>
        <v>BB_L_16_GW_GW_LS_High_GW_GQ_24_001_12</v>
      </c>
      <c r="D166" s="18">
        <v>10</v>
      </c>
      <c r="E166" s="18">
        <v>10</v>
      </c>
      <c r="F166" s="18">
        <v>10</v>
      </c>
      <c r="G166" s="18">
        <v>10.0048333333333</v>
      </c>
      <c r="H166" s="18">
        <v>13.518709677419301</v>
      </c>
      <c r="I166" s="18">
        <v>228.752833333333</v>
      </c>
      <c r="J166" s="18">
        <v>591.39354838709596</v>
      </c>
      <c r="K166" s="18">
        <v>727.21451612903195</v>
      </c>
      <c r="L166" s="18">
        <v>727.48333333333301</v>
      </c>
      <c r="M166" s="18">
        <v>673.027419354838</v>
      </c>
      <c r="N166" s="18">
        <v>616.66</v>
      </c>
      <c r="O166" s="18">
        <v>556.98387096774195</v>
      </c>
      <c r="P166" s="18">
        <v>502.8</v>
      </c>
      <c r="Q166" s="18">
        <v>452.017857142857</v>
      </c>
      <c r="R166" s="18">
        <v>411.61612903225802</v>
      </c>
      <c r="S166" s="18">
        <v>394.79333333333301</v>
      </c>
      <c r="T166" s="18">
        <v>429.92903225806401</v>
      </c>
      <c r="U166" s="18">
        <v>598.03166666666596</v>
      </c>
      <c r="V166" s="18">
        <v>840.54999999999905</v>
      </c>
      <c r="W166" s="18">
        <v>1124.1806451612899</v>
      </c>
      <c r="X166" s="18">
        <v>1175.0999999999999</v>
      </c>
      <c r="Y166" s="18">
        <v>1056.81612903225</v>
      </c>
      <c r="Z166" s="18">
        <v>937.75166666666598</v>
      </c>
      <c r="AA166" s="18">
        <v>834.64193548387095</v>
      </c>
      <c r="AB166" s="18">
        <v>746.10806451612802</v>
      </c>
      <c r="AC166" s="18">
        <v>678.77678571428498</v>
      </c>
      <c r="AD166" s="18">
        <v>605.65483870967705</v>
      </c>
      <c r="AE166" s="18">
        <v>556.04</v>
      </c>
      <c r="AF166" s="18">
        <v>553.60967741935406</v>
      </c>
      <c r="AG166" s="18">
        <v>671.17333333333295</v>
      </c>
      <c r="AH166" s="18">
        <v>832.50645161290299</v>
      </c>
      <c r="AI166" s="18">
        <v>1042.1564516128999</v>
      </c>
      <c r="AJ166" s="18">
        <v>1231.2833333333299</v>
      </c>
      <c r="AK166" s="18">
        <v>1294.8225806451601</v>
      </c>
      <c r="AL166" s="18">
        <v>1262.6666666666599</v>
      </c>
      <c r="AM166" s="18">
        <v>1192.9193548387</v>
      </c>
      <c r="AN166" s="18">
        <v>1112.4354838709601</v>
      </c>
      <c r="AO166" s="18">
        <v>1040.0178571428501</v>
      </c>
      <c r="AP166" s="18">
        <v>973.29193548387002</v>
      </c>
      <c r="AQ166" s="18">
        <v>899.64333333333298</v>
      </c>
      <c r="AR166" s="18">
        <v>821.63064516128998</v>
      </c>
      <c r="AS166" s="18">
        <v>784.22333333333302</v>
      </c>
      <c r="AT166" s="18">
        <v>808.76129032257995</v>
      </c>
      <c r="AU166" s="18">
        <v>899.16451612903199</v>
      </c>
      <c r="AV166" s="18">
        <v>982.54833333333295</v>
      </c>
      <c r="AW166" s="18">
        <v>998.72419354838701</v>
      </c>
      <c r="AX166" s="18">
        <v>882.66499999999905</v>
      </c>
      <c r="AY166" s="18">
        <v>745.22741935483805</v>
      </c>
      <c r="AZ166" s="18">
        <v>666.74516129032202</v>
      </c>
      <c r="BA166" s="18">
        <v>637.78965517241295</v>
      </c>
      <c r="BB166" s="18">
        <v>678.30967741935399</v>
      </c>
      <c r="BC166" s="18">
        <v>811.78833333333296</v>
      </c>
      <c r="BD166" s="18">
        <v>1038.2370967741899</v>
      </c>
      <c r="BE166" s="18">
        <v>1490.43333333333</v>
      </c>
      <c r="BF166" s="18">
        <v>1756.27419354838</v>
      </c>
      <c r="BG166" s="18">
        <v>1765.4354838709601</v>
      </c>
      <c r="BH166" s="18">
        <v>1621.13333333333</v>
      </c>
      <c r="BI166" s="18">
        <v>1450.5483870967701</v>
      </c>
      <c r="BJ166" s="18">
        <v>1265.7</v>
      </c>
      <c r="BK166" s="18">
        <v>1109.6774193548299</v>
      </c>
      <c r="BL166" s="18">
        <v>976.44516129032195</v>
      </c>
      <c r="BM166" s="18">
        <v>869.75892857142799</v>
      </c>
      <c r="BN166" s="18">
        <v>788.95322580645097</v>
      </c>
      <c r="BO166" s="18">
        <v>732.38666666666597</v>
      </c>
      <c r="BP166" s="18">
        <v>744.25645161290299</v>
      </c>
      <c r="BQ166" s="18">
        <v>851.875</v>
      </c>
      <c r="BR166" s="18">
        <v>994.70645161290304</v>
      </c>
      <c r="BS166" s="18">
        <v>1197.4193548387</v>
      </c>
      <c r="BT166" s="18">
        <v>1306.5833333333301</v>
      </c>
      <c r="BU166" s="18">
        <v>1351.88709677419</v>
      </c>
      <c r="BV166" s="18">
        <v>1316.4</v>
      </c>
      <c r="BW166" s="18">
        <v>1219.35483870967</v>
      </c>
      <c r="BX166" s="18">
        <v>1121.1451612903199</v>
      </c>
      <c r="BY166" s="18">
        <v>1035.8928571428501</v>
      </c>
      <c r="BZ166" s="18">
        <v>968.25967741935403</v>
      </c>
      <c r="CA166" s="18">
        <v>949.19833333333304</v>
      </c>
      <c r="CB166" s="18">
        <v>1035.8741935483799</v>
      </c>
      <c r="CC166" s="18">
        <v>1213.2833333333299</v>
      </c>
      <c r="CD166" s="18">
        <v>1397.9032258064501</v>
      </c>
      <c r="CE166" s="18">
        <v>1591.0645161290299</v>
      </c>
      <c r="CF166" s="18">
        <v>1654.5166666666601</v>
      </c>
      <c r="CG166" s="18">
        <v>1538.46774193548</v>
      </c>
      <c r="CH166" s="18">
        <v>1368.15</v>
      </c>
      <c r="CI166" s="18">
        <v>1205.3709677419299</v>
      </c>
      <c r="CJ166" s="18">
        <v>1068.85483870967</v>
      </c>
      <c r="CK166" s="18">
        <v>965.64107142857097</v>
      </c>
      <c r="CL166" s="18">
        <v>865.70161290322596</v>
      </c>
      <c r="CM166" s="18">
        <v>785.70666666666602</v>
      </c>
      <c r="CN166" s="18">
        <v>821.63387096774102</v>
      </c>
      <c r="CO166" s="18">
        <v>1021.99333333333</v>
      </c>
      <c r="CP166" s="18">
        <v>1263.9354838709601</v>
      </c>
      <c r="CQ166" s="18">
        <v>1556.8225806451601</v>
      </c>
      <c r="CR166" s="18">
        <v>1706.68333333333</v>
      </c>
      <c r="CS166" s="18">
        <v>1538.22580645161</v>
      </c>
      <c r="CT166" s="18">
        <v>1365.9166666666599</v>
      </c>
      <c r="CU166" s="18">
        <v>1223.6451612903199</v>
      </c>
      <c r="CV166" s="18">
        <v>1070.1129032258</v>
      </c>
      <c r="CW166" s="18">
        <v>944.22241379310299</v>
      </c>
      <c r="CX166" s="18">
        <v>846.67096774193499</v>
      </c>
      <c r="CY166" s="18">
        <v>845.49833333333299</v>
      </c>
      <c r="CZ166" s="18">
        <v>1042.5193548387001</v>
      </c>
      <c r="DA166" s="18">
        <v>1537.9166666666599</v>
      </c>
      <c r="DB166" s="18">
        <v>2021.9032258064501</v>
      </c>
      <c r="DC166" s="18">
        <v>2170.0322580645102</v>
      </c>
      <c r="DD166" s="18">
        <v>2117.6</v>
      </c>
      <c r="DE166" s="18">
        <v>1981.5483870967701</v>
      </c>
      <c r="DF166" s="18">
        <v>1827.7</v>
      </c>
      <c r="DG166" s="18">
        <v>1676.5</v>
      </c>
      <c r="DH166" s="18">
        <v>1506.6451612903199</v>
      </c>
      <c r="DI166" s="18">
        <v>1396.3928571428501</v>
      </c>
      <c r="DJ166" s="18">
        <v>1268.9838709677399</v>
      </c>
      <c r="DK166" s="18">
        <v>1211.7833333333299</v>
      </c>
      <c r="DL166" s="18">
        <v>1380.9354838709601</v>
      </c>
      <c r="DM166" s="18">
        <v>1653.6</v>
      </c>
      <c r="DN166" s="18">
        <v>1936.88709677419</v>
      </c>
      <c r="DO166" s="18">
        <v>2146.1774193548299</v>
      </c>
      <c r="DP166" s="18">
        <v>2269.65</v>
      </c>
      <c r="DQ166" s="18">
        <v>2241.4516129032199</v>
      </c>
      <c r="DR166" s="18">
        <v>2093.3333333333298</v>
      </c>
      <c r="DS166" s="19">
        <v>1941.61666666666</v>
      </c>
    </row>
    <row r="167" spans="1:123" x14ac:dyDescent="0.25">
      <c r="A167" s="12" t="s">
        <v>94</v>
      </c>
      <c r="B167" s="13">
        <v>13</v>
      </c>
      <c r="C167" s="13" t="str">
        <f t="shared" si="6"/>
        <v>BB_L_16_GW_GW_LS_High_GW_GQ_24_001_13</v>
      </c>
      <c r="D167" s="14">
        <v>10</v>
      </c>
      <c r="E167" s="14">
        <v>10</v>
      </c>
      <c r="F167" s="14">
        <v>10</v>
      </c>
      <c r="G167" s="14">
        <v>10</v>
      </c>
      <c r="H167" s="14">
        <v>11.7017741935483</v>
      </c>
      <c r="I167" s="14">
        <v>543.51300000000003</v>
      </c>
      <c r="J167" s="14">
        <v>1687.0645161290299</v>
      </c>
      <c r="K167" s="14">
        <v>1707.8064516129</v>
      </c>
      <c r="L167" s="14">
        <v>1123.79833333333</v>
      </c>
      <c r="M167" s="14">
        <v>636.42419354838705</v>
      </c>
      <c r="N167" s="14">
        <v>435.76333333333298</v>
      </c>
      <c r="O167" s="14">
        <v>315.59677419354801</v>
      </c>
      <c r="P167" s="14">
        <v>244.101612903225</v>
      </c>
      <c r="Q167" s="14">
        <v>190.79821428571401</v>
      </c>
      <c r="R167" s="14">
        <v>151.37419354838701</v>
      </c>
      <c r="S167" s="14">
        <v>139.47666666666601</v>
      </c>
      <c r="T167" s="14">
        <v>230.220967741935</v>
      </c>
      <c r="U167" s="14">
        <v>793.625</v>
      </c>
      <c r="V167" s="14">
        <v>1726.0645161290299</v>
      </c>
      <c r="W167" s="14">
        <v>2692.2096774193501</v>
      </c>
      <c r="X167" s="14">
        <v>2474.3333333333298</v>
      </c>
      <c r="Y167" s="14">
        <v>1468.3064516129</v>
      </c>
      <c r="Z167" s="14">
        <v>838.79833333333295</v>
      </c>
      <c r="AA167" s="14">
        <v>507.89677419354803</v>
      </c>
      <c r="AB167" s="14">
        <v>337.379032258064</v>
      </c>
      <c r="AC167" s="14">
        <v>259.18035714285702</v>
      </c>
      <c r="AD167" s="14">
        <v>201.89354838709599</v>
      </c>
      <c r="AE167" s="14">
        <v>174.95333333333301</v>
      </c>
      <c r="AF167" s="14">
        <v>211.935483870967</v>
      </c>
      <c r="AG167" s="14">
        <v>581.84666666666601</v>
      </c>
      <c r="AH167" s="14">
        <v>1163.38064516129</v>
      </c>
      <c r="AI167" s="14">
        <v>1969.2580645161199</v>
      </c>
      <c r="AJ167" s="14">
        <v>2698.7833333333301</v>
      </c>
      <c r="AK167" s="14">
        <v>2848.83870967741</v>
      </c>
      <c r="AL167" s="14">
        <v>2511.6833333333302</v>
      </c>
      <c r="AM167" s="14">
        <v>1990.72580645161</v>
      </c>
      <c r="AN167" s="14">
        <v>1493.9193548387</v>
      </c>
      <c r="AO167" s="14">
        <v>1133.92857142857</v>
      </c>
      <c r="AP167" s="14">
        <v>870.12903225806394</v>
      </c>
      <c r="AQ167" s="14">
        <v>637.93833333333305</v>
      </c>
      <c r="AR167" s="14">
        <v>459.98064516129</v>
      </c>
      <c r="AS167" s="14">
        <v>421.46</v>
      </c>
      <c r="AT167" s="14">
        <v>604.10161290322503</v>
      </c>
      <c r="AU167" s="14">
        <v>1045.9000000000001</v>
      </c>
      <c r="AV167" s="14">
        <v>1641.2</v>
      </c>
      <c r="AW167" s="14">
        <v>2056</v>
      </c>
      <c r="AX167" s="14">
        <v>1531</v>
      </c>
      <c r="AY167" s="14">
        <v>832.06774193548301</v>
      </c>
      <c r="AZ167" s="14">
        <v>546.60645161290302</v>
      </c>
      <c r="BA167" s="14">
        <v>442.19137931034402</v>
      </c>
      <c r="BB167" s="14">
        <v>549.56290322580605</v>
      </c>
      <c r="BC167" s="14">
        <v>1028.19333333333</v>
      </c>
      <c r="BD167" s="14">
        <v>1828.27419354838</v>
      </c>
      <c r="BE167" s="14">
        <v>2963.8</v>
      </c>
      <c r="BF167" s="14">
        <v>3333.0967741935401</v>
      </c>
      <c r="BG167" s="14">
        <v>2653.3709677419301</v>
      </c>
      <c r="BH167" s="14">
        <v>1793.75</v>
      </c>
      <c r="BI167" s="14">
        <v>1176.95806451612</v>
      </c>
      <c r="BJ167" s="14">
        <v>755.07166666666603</v>
      </c>
      <c r="BK167" s="14">
        <v>528.39677419354803</v>
      </c>
      <c r="BL167" s="14">
        <v>384.85483870967698</v>
      </c>
      <c r="BM167" s="14">
        <v>302.56964285714201</v>
      </c>
      <c r="BN167" s="14">
        <v>259.11451612903198</v>
      </c>
      <c r="BO167" s="14">
        <v>237.04</v>
      </c>
      <c r="BP167" s="14">
        <v>318.98709677419299</v>
      </c>
      <c r="BQ167" s="14">
        <v>716.12666666666598</v>
      </c>
      <c r="BR167" s="14">
        <v>1320.60483870967</v>
      </c>
      <c r="BS167" s="14">
        <v>2224.33870967741</v>
      </c>
      <c r="BT167" s="14">
        <v>2687.2</v>
      </c>
      <c r="BU167" s="14">
        <v>2914.2580645161202</v>
      </c>
      <c r="BV167" s="14">
        <v>2761.35</v>
      </c>
      <c r="BW167" s="14">
        <v>2182.8548387096698</v>
      </c>
      <c r="BX167" s="14">
        <v>1584.66129032258</v>
      </c>
      <c r="BY167" s="14">
        <v>1121.2285714285699</v>
      </c>
      <c r="BZ167" s="14">
        <v>798.60161290322503</v>
      </c>
      <c r="CA167" s="14">
        <v>651.77166666666596</v>
      </c>
      <c r="CB167" s="14">
        <v>950.053225806451</v>
      </c>
      <c r="CC167" s="14">
        <v>1778.5333333333299</v>
      </c>
      <c r="CD167" s="14">
        <v>2563.38709677419</v>
      </c>
      <c r="CE167" s="14">
        <v>3192.0806451612898</v>
      </c>
      <c r="CF167" s="14">
        <v>3227.65</v>
      </c>
      <c r="CG167" s="14">
        <v>2585.9838709677401</v>
      </c>
      <c r="CH167" s="14">
        <v>1731.9833333333299</v>
      </c>
      <c r="CI167" s="14">
        <v>1091.49677419354</v>
      </c>
      <c r="CJ167" s="14">
        <v>703.13548387096705</v>
      </c>
      <c r="CK167" s="14">
        <v>503.74821428571403</v>
      </c>
      <c r="CL167" s="14">
        <v>374.129032258064</v>
      </c>
      <c r="CM167" s="14">
        <v>317.47166666666601</v>
      </c>
      <c r="CN167" s="14">
        <v>505.50483870967702</v>
      </c>
      <c r="CO167" s="14">
        <v>1281.415</v>
      </c>
      <c r="CP167" s="14">
        <v>2151.9516129032199</v>
      </c>
      <c r="CQ167" s="14">
        <v>2856.3709677419301</v>
      </c>
      <c r="CR167" s="14">
        <v>2309.65</v>
      </c>
      <c r="CS167" s="14">
        <v>1320.4741935483801</v>
      </c>
      <c r="CT167" s="14">
        <v>761.23500000000001</v>
      </c>
      <c r="CU167" s="14">
        <v>495.36129032257998</v>
      </c>
      <c r="CV167" s="14">
        <v>317.46935483870902</v>
      </c>
      <c r="CW167" s="14">
        <v>254.75344827586201</v>
      </c>
      <c r="CX167" s="14">
        <v>223.89193548386999</v>
      </c>
      <c r="CY167" s="14">
        <v>309.95833333333297</v>
      </c>
      <c r="CZ167" s="14">
        <v>952.44032258064499</v>
      </c>
      <c r="DA167" s="14">
        <v>2383.9666666666599</v>
      </c>
      <c r="DB167" s="14">
        <v>3081.9838709677401</v>
      </c>
      <c r="DC167" s="14">
        <v>2806.1451612903202</v>
      </c>
      <c r="DD167" s="14">
        <v>2255.5166666666601</v>
      </c>
      <c r="DE167" s="14">
        <v>1560.22580645161</v>
      </c>
      <c r="DF167" s="14">
        <v>1050.87499999999</v>
      </c>
      <c r="DG167" s="14">
        <v>740.12096774193503</v>
      </c>
      <c r="DH167" s="14">
        <v>527.9</v>
      </c>
      <c r="DI167" s="14">
        <v>439.35714285714198</v>
      </c>
      <c r="DJ167" s="14">
        <v>363.96290322580597</v>
      </c>
      <c r="DK167" s="14">
        <v>397.68499999999898</v>
      </c>
      <c r="DL167" s="14">
        <v>1110.1322580645101</v>
      </c>
      <c r="DM167" s="14">
        <v>2138.2333333333299</v>
      </c>
      <c r="DN167" s="14">
        <v>2925.72580645161</v>
      </c>
      <c r="DO167" s="14">
        <v>3271.2419354838698</v>
      </c>
      <c r="DP167" s="14">
        <v>3395.0166666666601</v>
      </c>
      <c r="DQ167" s="14">
        <v>2982.33870967741</v>
      </c>
      <c r="DR167" s="14">
        <v>2151.0500000000002</v>
      </c>
      <c r="DS167" s="15">
        <v>1474.9666666666601</v>
      </c>
    </row>
    <row r="168" spans="1:123" x14ac:dyDescent="0.25">
      <c r="A168" s="16" t="s">
        <v>94</v>
      </c>
      <c r="B168" s="17">
        <v>14</v>
      </c>
      <c r="C168" s="13" t="str">
        <f t="shared" si="6"/>
        <v>BB_L_16_GW_GW_LS_High_GW_GQ_24_001_14</v>
      </c>
      <c r="D168" s="18">
        <v>10</v>
      </c>
      <c r="E168" s="18">
        <v>10</v>
      </c>
      <c r="F168" s="18">
        <v>10</v>
      </c>
      <c r="G168" s="18">
        <v>10</v>
      </c>
      <c r="H168" s="18">
        <v>10.7212903225806</v>
      </c>
      <c r="I168" s="18">
        <v>279.22716666666599</v>
      </c>
      <c r="J168" s="18">
        <v>1119.9193548387</v>
      </c>
      <c r="K168" s="18">
        <v>1441.7096774193501</v>
      </c>
      <c r="L168" s="18">
        <v>1199.37666666666</v>
      </c>
      <c r="M168" s="18">
        <v>846.888709677419</v>
      </c>
      <c r="N168" s="18">
        <v>652.74666666666599</v>
      </c>
      <c r="O168" s="18">
        <v>517.59838709677399</v>
      </c>
      <c r="P168" s="18">
        <v>427.32741935483801</v>
      </c>
      <c r="Q168" s="18">
        <v>354.63392857142799</v>
      </c>
      <c r="R168" s="18">
        <v>296.32580645161198</v>
      </c>
      <c r="S168" s="18">
        <v>264.11</v>
      </c>
      <c r="T168" s="18">
        <v>289.68064516128999</v>
      </c>
      <c r="U168" s="18">
        <v>611.90333333333297</v>
      </c>
      <c r="V168" s="18">
        <v>1226.1693548387</v>
      </c>
      <c r="W168" s="18">
        <v>2015.9032258064501</v>
      </c>
      <c r="X168" s="18">
        <v>2140.5833333333298</v>
      </c>
      <c r="Y168" s="18">
        <v>1574.69354838709</v>
      </c>
      <c r="Z168" s="18">
        <v>1081.9549999999999</v>
      </c>
      <c r="AA168" s="18">
        <v>778.49193548387098</v>
      </c>
      <c r="AB168" s="18">
        <v>597.75645161290299</v>
      </c>
      <c r="AC168" s="18">
        <v>499.15</v>
      </c>
      <c r="AD168" s="18">
        <v>411.806451612903</v>
      </c>
      <c r="AE168" s="18">
        <v>355.421666666666</v>
      </c>
      <c r="AF168" s="18">
        <v>340.48709677419299</v>
      </c>
      <c r="AG168" s="18">
        <v>531.9</v>
      </c>
      <c r="AH168" s="18">
        <v>898.29354838709605</v>
      </c>
      <c r="AI168" s="18">
        <v>1465.5</v>
      </c>
      <c r="AJ168" s="18">
        <v>2050.6</v>
      </c>
      <c r="AK168" s="18">
        <v>2294.5967741935401</v>
      </c>
      <c r="AL168" s="18">
        <v>2173.65</v>
      </c>
      <c r="AM168" s="18">
        <v>1868.38709677419</v>
      </c>
      <c r="AN168" s="18">
        <v>1533.1451612903199</v>
      </c>
      <c r="AO168" s="18">
        <v>1269.2857142857099</v>
      </c>
      <c r="AP168" s="18">
        <v>1063.33870967741</v>
      </c>
      <c r="AQ168" s="18">
        <v>870.27166666666596</v>
      </c>
      <c r="AR168" s="18">
        <v>696.79999999999905</v>
      </c>
      <c r="AS168" s="18">
        <v>625.03499999999894</v>
      </c>
      <c r="AT168" s="18">
        <v>693.87419354838698</v>
      </c>
      <c r="AU168" s="18">
        <v>933.18064516129004</v>
      </c>
      <c r="AV168" s="18">
        <v>1316.5333333333299</v>
      </c>
      <c r="AW168" s="18">
        <v>1654.85483870967</v>
      </c>
      <c r="AX168" s="18">
        <v>1432.85</v>
      </c>
      <c r="AY168" s="18">
        <v>969.32096774193496</v>
      </c>
      <c r="AZ168" s="18">
        <v>719.14838709677394</v>
      </c>
      <c r="BA168" s="18">
        <v>596.998275862068</v>
      </c>
      <c r="BB168" s="18">
        <v>613.99032258064506</v>
      </c>
      <c r="BC168" s="18">
        <v>896.41833333333295</v>
      </c>
      <c r="BD168" s="18">
        <v>1470.6451612903199</v>
      </c>
      <c r="BE168" s="18">
        <v>2451.0833333333298</v>
      </c>
      <c r="BF168" s="18">
        <v>2902.72580645161</v>
      </c>
      <c r="BG168" s="18">
        <v>2710.22580645161</v>
      </c>
      <c r="BH168" s="18">
        <v>2147.5333333333301</v>
      </c>
      <c r="BI168" s="18">
        <v>1615.72580645161</v>
      </c>
      <c r="BJ168" s="18">
        <v>1186.5</v>
      </c>
      <c r="BK168" s="18">
        <v>917.76451612903202</v>
      </c>
      <c r="BL168" s="18">
        <v>728.30483870967703</v>
      </c>
      <c r="BM168" s="18">
        <v>602.38392857142799</v>
      </c>
      <c r="BN168" s="18">
        <v>522.13387096774102</v>
      </c>
      <c r="BO168" s="18">
        <v>461.17333333333301</v>
      </c>
      <c r="BP168" s="18">
        <v>469.47580645161202</v>
      </c>
      <c r="BQ168" s="18">
        <v>679.32166666666603</v>
      </c>
      <c r="BR168" s="18">
        <v>1070.33064516129</v>
      </c>
      <c r="BS168" s="18">
        <v>1710.3225806451601</v>
      </c>
      <c r="BT168" s="18">
        <v>2084.7666666666601</v>
      </c>
      <c r="BU168" s="18">
        <v>2314.9193548387002</v>
      </c>
      <c r="BV168" s="18">
        <v>2292.2333333333299</v>
      </c>
      <c r="BW168" s="18">
        <v>1973.6129032258</v>
      </c>
      <c r="BX168" s="18">
        <v>1579.38709677419</v>
      </c>
      <c r="BY168" s="18">
        <v>1242.1071428571399</v>
      </c>
      <c r="BZ168" s="18">
        <v>986.15483870967705</v>
      </c>
      <c r="CA168" s="18">
        <v>830.02333333333297</v>
      </c>
      <c r="CB168" s="18">
        <v>952.12096774193503</v>
      </c>
      <c r="CC168" s="18">
        <v>1459.45</v>
      </c>
      <c r="CD168" s="18">
        <v>2035.2580645161199</v>
      </c>
      <c r="CE168" s="18">
        <v>2577.2419354838698</v>
      </c>
      <c r="CF168" s="18">
        <v>2809.13333333333</v>
      </c>
      <c r="CG168" s="18">
        <v>2491.77419354838</v>
      </c>
      <c r="CH168" s="18">
        <v>1914.36666666666</v>
      </c>
      <c r="CI168" s="18">
        <v>1395.66129032258</v>
      </c>
      <c r="CJ168" s="18">
        <v>1037.7806451612901</v>
      </c>
      <c r="CK168" s="18">
        <v>829.73392857142801</v>
      </c>
      <c r="CL168" s="18">
        <v>671.71290322580603</v>
      </c>
      <c r="CM168" s="18">
        <v>548.82666666666603</v>
      </c>
      <c r="CN168" s="18">
        <v>598.01935483870898</v>
      </c>
      <c r="CO168" s="18">
        <v>1073.5166666666601</v>
      </c>
      <c r="CP168" s="18">
        <v>1710.3064516129</v>
      </c>
      <c r="CQ168" s="18">
        <v>2395.7419354838698</v>
      </c>
      <c r="CR168" s="18">
        <v>2501.1999999999998</v>
      </c>
      <c r="CS168" s="18">
        <v>1800.0483870967701</v>
      </c>
      <c r="CT168" s="18">
        <v>1278.13333333333</v>
      </c>
      <c r="CU168" s="18">
        <v>969.94354838709603</v>
      </c>
      <c r="CV168" s="18">
        <v>720.40483870967705</v>
      </c>
      <c r="CW168" s="18">
        <v>585.46206896551701</v>
      </c>
      <c r="CX168" s="18">
        <v>495.06774193548301</v>
      </c>
      <c r="CY168" s="18">
        <v>488.81333333333299</v>
      </c>
      <c r="CZ168" s="18">
        <v>862.52903225806403</v>
      </c>
      <c r="DA168" s="18">
        <v>2057.7833333333301</v>
      </c>
      <c r="DB168" s="18">
        <v>2983.2419354838698</v>
      </c>
      <c r="DC168" s="18">
        <v>3058.27419354838</v>
      </c>
      <c r="DD168" s="18">
        <v>2733.4166666666601</v>
      </c>
      <c r="DE168" s="18">
        <v>2198.7419354838698</v>
      </c>
      <c r="DF168" s="18">
        <v>1720.2166666666601</v>
      </c>
      <c r="DG168" s="18">
        <v>1371.0967741935401</v>
      </c>
      <c r="DH168" s="18">
        <v>1088.85483870967</v>
      </c>
      <c r="DI168" s="18">
        <v>952.05178571428496</v>
      </c>
      <c r="DJ168" s="18">
        <v>812.77258064516104</v>
      </c>
      <c r="DK168" s="18">
        <v>725.73</v>
      </c>
      <c r="DL168" s="18">
        <v>1092.19677419354</v>
      </c>
      <c r="DM168" s="18">
        <v>1824.8</v>
      </c>
      <c r="DN168" s="18">
        <v>2522.88709677419</v>
      </c>
      <c r="DO168" s="18">
        <v>2912.0322580645102</v>
      </c>
      <c r="DP168" s="18">
        <v>3126.61666666666</v>
      </c>
      <c r="DQ168" s="18">
        <v>3001.8709677419301</v>
      </c>
      <c r="DR168" s="18">
        <v>2468.5333333333301</v>
      </c>
      <c r="DS168" s="19">
        <v>1943</v>
      </c>
    </row>
    <row r="169" spans="1:123" x14ac:dyDescent="0.25">
      <c r="A169" s="12" t="s">
        <v>94</v>
      </c>
      <c r="B169" s="13">
        <v>15</v>
      </c>
      <c r="C169" s="13" t="str">
        <f t="shared" si="6"/>
        <v>BB_L_16_GW_GW_LS_High_GW_GQ_24_001_15</v>
      </c>
      <c r="D169" s="14">
        <v>10</v>
      </c>
      <c r="E169" s="14">
        <v>10</v>
      </c>
      <c r="F169" s="14">
        <v>10</v>
      </c>
      <c r="G169" s="14">
        <v>10</v>
      </c>
      <c r="H169" s="14">
        <v>10.1048387096774</v>
      </c>
      <c r="I169" s="14">
        <v>66.020499999999998</v>
      </c>
      <c r="J169" s="14">
        <v>346.63225806451601</v>
      </c>
      <c r="K169" s="14">
        <v>634.658064516129</v>
      </c>
      <c r="L169" s="14">
        <v>778.12166666666599</v>
      </c>
      <c r="M169" s="14">
        <v>776.9</v>
      </c>
      <c r="N169" s="14">
        <v>726.48500000000001</v>
      </c>
      <c r="O169" s="14">
        <v>662.84032258064497</v>
      </c>
      <c r="P169" s="14">
        <v>600.76290322580599</v>
      </c>
      <c r="Q169" s="14">
        <v>536.88571428571402</v>
      </c>
      <c r="R169" s="14">
        <v>476.60645161290302</v>
      </c>
      <c r="S169" s="14">
        <v>428.68</v>
      </c>
      <c r="T169" s="14">
        <v>390.69516129032201</v>
      </c>
      <c r="U169" s="14">
        <v>444.27499999999901</v>
      </c>
      <c r="V169" s="14">
        <v>628.09838709677399</v>
      </c>
      <c r="W169" s="14">
        <v>990.75645161290299</v>
      </c>
      <c r="X169" s="14">
        <v>1275.75</v>
      </c>
      <c r="Y169" s="14">
        <v>1285.66129032258</v>
      </c>
      <c r="Z169" s="14">
        <v>1159.7833333333299</v>
      </c>
      <c r="AA169" s="14">
        <v>1021.46612903225</v>
      </c>
      <c r="AB169" s="14">
        <v>899.17258064516102</v>
      </c>
      <c r="AC169" s="14">
        <v>806.74821428571397</v>
      </c>
      <c r="AD169" s="14">
        <v>704.34193548386997</v>
      </c>
      <c r="AE169" s="14">
        <v>620.77499999999998</v>
      </c>
      <c r="AF169" s="14">
        <v>550.553225806451</v>
      </c>
      <c r="AG169" s="14">
        <v>544.13666666666597</v>
      </c>
      <c r="AH169" s="14">
        <v>626.83870967741905</v>
      </c>
      <c r="AI169" s="14">
        <v>820.19677419354798</v>
      </c>
      <c r="AJ169" s="14">
        <v>1091.9366666666599</v>
      </c>
      <c r="AK169" s="14">
        <v>1317.9032258064501</v>
      </c>
      <c r="AL169" s="14">
        <v>1413.81666666666</v>
      </c>
      <c r="AM169" s="14">
        <v>1407.3225806451601</v>
      </c>
      <c r="AN169" s="14">
        <v>1340.27419354838</v>
      </c>
      <c r="AO169" s="14">
        <v>1256.32142857142</v>
      </c>
      <c r="AP169" s="14">
        <v>1167.3225806451601</v>
      </c>
      <c r="AQ169" s="14">
        <v>1058.56666666666</v>
      </c>
      <c r="AR169" s="14">
        <v>924.90645161290297</v>
      </c>
      <c r="AS169" s="14">
        <v>836.42833333333294</v>
      </c>
      <c r="AT169" s="14">
        <v>792.69193548387102</v>
      </c>
      <c r="AU169" s="14">
        <v>812.61451612903204</v>
      </c>
      <c r="AV169" s="14">
        <v>911.979999999999</v>
      </c>
      <c r="AW169" s="14">
        <v>1050.6290322580601</v>
      </c>
      <c r="AX169" s="14">
        <v>1084.4833333333299</v>
      </c>
      <c r="AY169" s="14">
        <v>963.14838709677394</v>
      </c>
      <c r="AZ169" s="14">
        <v>843.527419354838</v>
      </c>
      <c r="BA169" s="14">
        <v>749.59655172413795</v>
      </c>
      <c r="BB169" s="14">
        <v>677.99193548386995</v>
      </c>
      <c r="BC169" s="14">
        <v>692.96666666666601</v>
      </c>
      <c r="BD169" s="14">
        <v>868.36451612903204</v>
      </c>
      <c r="BE169" s="14">
        <v>1337.56666666666</v>
      </c>
      <c r="BF169" s="14">
        <v>1693.3064516129</v>
      </c>
      <c r="BG169" s="14">
        <v>1937.69354838709</v>
      </c>
      <c r="BH169" s="14">
        <v>1907.4666666666601</v>
      </c>
      <c r="BI169" s="14">
        <v>1758.4838709677399</v>
      </c>
      <c r="BJ169" s="14">
        <v>1550.5</v>
      </c>
      <c r="BK169" s="14">
        <v>1356</v>
      </c>
      <c r="BL169" s="14">
        <v>1179.1451612903199</v>
      </c>
      <c r="BM169" s="14">
        <v>1032.2964285714199</v>
      </c>
      <c r="BN169" s="14">
        <v>916.25161290322501</v>
      </c>
      <c r="BO169" s="14">
        <v>808.91</v>
      </c>
      <c r="BP169" s="14">
        <v>731.35161290322503</v>
      </c>
      <c r="BQ169" s="14">
        <v>719.28499999999997</v>
      </c>
      <c r="BR169" s="14">
        <v>807.21935483870902</v>
      </c>
      <c r="BS169" s="14">
        <v>1025.8322580645099</v>
      </c>
      <c r="BT169" s="14">
        <v>1205.6666666666599</v>
      </c>
      <c r="BU169" s="14">
        <v>1374.7580645161199</v>
      </c>
      <c r="BV169" s="14">
        <v>1473.55</v>
      </c>
      <c r="BW169" s="14">
        <v>1468.77419354838</v>
      </c>
      <c r="BX169" s="14">
        <v>1376.8064516129</v>
      </c>
      <c r="BY169" s="14">
        <v>1255.5357142857099</v>
      </c>
      <c r="BZ169" s="14">
        <v>1128.83870967741</v>
      </c>
      <c r="CA169" s="14">
        <v>1005.34</v>
      </c>
      <c r="CB169" s="14">
        <v>960.93870967741896</v>
      </c>
      <c r="CC169" s="14">
        <v>1063.2750000000001</v>
      </c>
      <c r="CD169" s="14">
        <v>1263.58064516129</v>
      </c>
      <c r="CE169" s="14">
        <v>1531.4193548387</v>
      </c>
      <c r="CF169" s="14">
        <v>1789.4666666666601</v>
      </c>
      <c r="CG169" s="14">
        <v>1831.9516129032199</v>
      </c>
      <c r="CH169" s="14">
        <v>1717.5333333333299</v>
      </c>
      <c r="CI169" s="14">
        <v>1526.8225806451601</v>
      </c>
      <c r="CJ169" s="14">
        <v>1336.7580645161199</v>
      </c>
      <c r="CK169" s="14">
        <v>1185.7321428571399</v>
      </c>
      <c r="CL169" s="14">
        <v>1034.6951612903199</v>
      </c>
      <c r="CM169" s="14">
        <v>869.00333333333299</v>
      </c>
      <c r="CN169" s="14">
        <v>780.027419354838</v>
      </c>
      <c r="CO169" s="14">
        <v>842.74166666666599</v>
      </c>
      <c r="CP169" s="14">
        <v>1039.22258064516</v>
      </c>
      <c r="CQ169" s="14">
        <v>1413.88709677419</v>
      </c>
      <c r="CR169" s="14">
        <v>1861.2333333333299</v>
      </c>
      <c r="CS169" s="14">
        <v>1789.8709677419299</v>
      </c>
      <c r="CT169" s="14">
        <v>1621.05</v>
      </c>
      <c r="CU169" s="14">
        <v>1447.69354838709</v>
      </c>
      <c r="CV169" s="14">
        <v>1244.1451612903199</v>
      </c>
      <c r="CW169" s="14">
        <v>1077.2310344827499</v>
      </c>
      <c r="CX169" s="14">
        <v>936.61290322580601</v>
      </c>
      <c r="CY169" s="14">
        <v>825.88666666666597</v>
      </c>
      <c r="CZ169" s="14">
        <v>828.09677419354796</v>
      </c>
      <c r="DA169" s="14">
        <v>1257.3883333333299</v>
      </c>
      <c r="DB169" s="14">
        <v>1840.58064516129</v>
      </c>
      <c r="DC169" s="14">
        <v>2158.0322580645102</v>
      </c>
      <c r="DD169" s="14">
        <v>2251.35</v>
      </c>
      <c r="DE169" s="14">
        <v>2209.9677419354798</v>
      </c>
      <c r="DF169" s="14">
        <v>2072.65</v>
      </c>
      <c r="DG169" s="14">
        <v>1899.0645161290299</v>
      </c>
      <c r="DH169" s="14">
        <v>1692.9516129032199</v>
      </c>
      <c r="DI169" s="14">
        <v>1557.80357142857</v>
      </c>
      <c r="DJ169" s="14">
        <v>1387.7419354838701</v>
      </c>
      <c r="DK169" s="14">
        <v>1215.0333333333299</v>
      </c>
      <c r="DL169" s="14">
        <v>1187.69354838709</v>
      </c>
      <c r="DM169" s="14">
        <v>1376.2666666666601</v>
      </c>
      <c r="DN169" s="14">
        <v>1677.33870967741</v>
      </c>
      <c r="DO169" s="14">
        <v>1947.1451612903199</v>
      </c>
      <c r="DP169" s="14">
        <v>2187.0166666666601</v>
      </c>
      <c r="DQ169" s="14">
        <v>2378.1290322580599</v>
      </c>
      <c r="DR169" s="14">
        <v>2341.11666666666</v>
      </c>
      <c r="DS169" s="15">
        <v>2193.1999999999998</v>
      </c>
    </row>
    <row r="170" spans="1:123" x14ac:dyDescent="0.25">
      <c r="A170" s="16" t="s">
        <v>94</v>
      </c>
      <c r="B170" s="17">
        <v>16</v>
      </c>
      <c r="C170" s="13" t="str">
        <f t="shared" si="6"/>
        <v>BB_L_16_GW_GW_LS_High_GW_GQ_24_001_16</v>
      </c>
      <c r="D170" s="18">
        <v>10</v>
      </c>
      <c r="E170" s="18">
        <v>10</v>
      </c>
      <c r="F170" s="18">
        <v>10</v>
      </c>
      <c r="G170" s="18">
        <v>10</v>
      </c>
      <c r="H170" s="18">
        <v>10.0059677419354</v>
      </c>
      <c r="I170" s="18">
        <v>40.927499999999903</v>
      </c>
      <c r="J170" s="18">
        <v>378.89032258064498</v>
      </c>
      <c r="K170" s="18">
        <v>1000.83870967741</v>
      </c>
      <c r="L170" s="18">
        <v>1469.45</v>
      </c>
      <c r="M170" s="18">
        <v>1420.0161290322501</v>
      </c>
      <c r="N170" s="18">
        <v>1124.9466666666599</v>
      </c>
      <c r="O170" s="18">
        <v>800.97419354838701</v>
      </c>
      <c r="P170" s="18">
        <v>569.349999999999</v>
      </c>
      <c r="Q170" s="18">
        <v>411.15892857142802</v>
      </c>
      <c r="R170" s="18">
        <v>305.52419354838702</v>
      </c>
      <c r="S170" s="18">
        <v>242.18666666666601</v>
      </c>
      <c r="T170" s="18">
        <v>186.61451612903201</v>
      </c>
      <c r="U170" s="18">
        <v>214.081666666666</v>
      </c>
      <c r="V170" s="18">
        <v>463.537096774193</v>
      </c>
      <c r="W170" s="18">
        <v>1293.81612903225</v>
      </c>
      <c r="X170" s="18">
        <v>2244.7833333333301</v>
      </c>
      <c r="Y170" s="18">
        <v>2517.1290322580599</v>
      </c>
      <c r="Z170" s="18">
        <v>2121.7833333333301</v>
      </c>
      <c r="AA170" s="18">
        <v>1535</v>
      </c>
      <c r="AB170" s="18">
        <v>1029.69032258064</v>
      </c>
      <c r="AC170" s="18">
        <v>716.45357142857097</v>
      </c>
      <c r="AD170" s="18">
        <v>460.23709677419299</v>
      </c>
      <c r="AE170" s="18">
        <v>322.89166666666603</v>
      </c>
      <c r="AF170" s="18">
        <v>241.693548387096</v>
      </c>
      <c r="AG170" s="18">
        <v>221.84333333333299</v>
      </c>
      <c r="AH170" s="18">
        <v>299.64999999999998</v>
      </c>
      <c r="AI170" s="18">
        <v>595.85645161290302</v>
      </c>
      <c r="AJ170" s="18">
        <v>1204.7716666666599</v>
      </c>
      <c r="AK170" s="18">
        <v>1922</v>
      </c>
      <c r="AL170" s="18">
        <v>2401.8166666666598</v>
      </c>
      <c r="AM170" s="18">
        <v>2592.5806451612898</v>
      </c>
      <c r="AN170" s="18">
        <v>2519.5645161290299</v>
      </c>
      <c r="AO170" s="18">
        <v>2284.8035714285702</v>
      </c>
      <c r="AP170" s="18">
        <v>1958.9193548387</v>
      </c>
      <c r="AQ170" s="18">
        <v>1509.31666666666</v>
      </c>
      <c r="AR170" s="18">
        <v>972.94677419354798</v>
      </c>
      <c r="AS170" s="18">
        <v>660.78166666666596</v>
      </c>
      <c r="AT170" s="18">
        <v>513.84354838709601</v>
      </c>
      <c r="AU170" s="18">
        <v>504.55</v>
      </c>
      <c r="AV170" s="18">
        <v>685.55833333333305</v>
      </c>
      <c r="AW170" s="18">
        <v>1094.1451612903199</v>
      </c>
      <c r="AX170" s="18">
        <v>1701.4833333333299</v>
      </c>
      <c r="AY170" s="18">
        <v>1733.7096774193501</v>
      </c>
      <c r="AZ170" s="18">
        <v>1394.5967741935401</v>
      </c>
      <c r="BA170" s="18">
        <v>1031.6051724137899</v>
      </c>
      <c r="BB170" s="18">
        <v>690.07096774193496</v>
      </c>
      <c r="BC170" s="18">
        <v>518.71666666666601</v>
      </c>
      <c r="BD170" s="18">
        <v>740.36451612903204</v>
      </c>
      <c r="BE170" s="18">
        <v>1812.35</v>
      </c>
      <c r="BF170" s="18">
        <v>2505.3709677419301</v>
      </c>
      <c r="BG170" s="18">
        <v>2970.6451612903202</v>
      </c>
      <c r="BH170" s="18">
        <v>2914.0166666666601</v>
      </c>
      <c r="BI170" s="18">
        <v>2485.16129032258</v>
      </c>
      <c r="BJ170" s="18">
        <v>1827.7166666666601</v>
      </c>
      <c r="BK170" s="18">
        <v>1280.72580645161</v>
      </c>
      <c r="BL170" s="18">
        <v>890.05161290322496</v>
      </c>
      <c r="BM170" s="18">
        <v>645.205357142857</v>
      </c>
      <c r="BN170" s="18">
        <v>495.49999999999898</v>
      </c>
      <c r="BO170" s="18">
        <v>384.81166666666599</v>
      </c>
      <c r="BP170" s="18">
        <v>315.185483870967</v>
      </c>
      <c r="BQ170" s="18">
        <v>294.09166666666601</v>
      </c>
      <c r="BR170" s="18">
        <v>389.83709677419301</v>
      </c>
      <c r="BS170" s="18">
        <v>796.44677419354798</v>
      </c>
      <c r="BT170" s="18">
        <v>1269.3333333333301</v>
      </c>
      <c r="BU170" s="18">
        <v>1839.0483870967701</v>
      </c>
      <c r="BV170" s="18">
        <v>2326.1999999999998</v>
      </c>
      <c r="BW170" s="18">
        <v>2628.4677419354798</v>
      </c>
      <c r="BX170" s="18">
        <v>2576.4516129032199</v>
      </c>
      <c r="BY170" s="18">
        <v>2275.9464285714198</v>
      </c>
      <c r="BZ170" s="18">
        <v>1807.27419354838</v>
      </c>
      <c r="CA170" s="18">
        <v>1232.9566666666601</v>
      </c>
      <c r="CB170" s="18">
        <v>832.30161290322599</v>
      </c>
      <c r="CC170" s="18">
        <v>790.08</v>
      </c>
      <c r="CD170" s="18">
        <v>1164.5822580645099</v>
      </c>
      <c r="CE170" s="18">
        <v>1915.5483870967701</v>
      </c>
      <c r="CF170" s="18">
        <v>2774.1</v>
      </c>
      <c r="CG170" s="18">
        <v>3077.0967741935401</v>
      </c>
      <c r="CH170" s="18">
        <v>2972.7666666666601</v>
      </c>
      <c r="CI170" s="18">
        <v>2517.4838709677401</v>
      </c>
      <c r="CJ170" s="18">
        <v>1918.5</v>
      </c>
      <c r="CK170" s="18">
        <v>1415.875</v>
      </c>
      <c r="CL170" s="18">
        <v>959.08548387096698</v>
      </c>
      <c r="CM170" s="18">
        <v>568.65333333333297</v>
      </c>
      <c r="CN170" s="18">
        <v>399.40645161290303</v>
      </c>
      <c r="CO170" s="18">
        <v>445.84500000000003</v>
      </c>
      <c r="CP170" s="18">
        <v>767.39677419354803</v>
      </c>
      <c r="CQ170" s="18">
        <v>1654.7903225806399</v>
      </c>
      <c r="CR170" s="18">
        <v>2746.9666666666599</v>
      </c>
      <c r="CS170" s="18">
        <v>2404.6290322580599</v>
      </c>
      <c r="CT170" s="18">
        <v>1866.81666666666</v>
      </c>
      <c r="CU170" s="18">
        <v>1373.8225806451601</v>
      </c>
      <c r="CV170" s="18">
        <v>868.638709677419</v>
      </c>
      <c r="CW170" s="18">
        <v>552.49827586206902</v>
      </c>
      <c r="CX170" s="18">
        <v>373.97419354838701</v>
      </c>
      <c r="CY170" s="18">
        <v>289.13166666666598</v>
      </c>
      <c r="CZ170" s="18">
        <v>292.34516129032198</v>
      </c>
      <c r="DA170" s="18">
        <v>1023.90666666666</v>
      </c>
      <c r="DB170" s="18">
        <v>2150.2580645161202</v>
      </c>
      <c r="DC170" s="18">
        <v>2652.5967741935401</v>
      </c>
      <c r="DD170" s="18">
        <v>2729.3333333333298</v>
      </c>
      <c r="DE170" s="18">
        <v>2568</v>
      </c>
      <c r="DF170" s="18">
        <v>2199.6666666666601</v>
      </c>
      <c r="DG170" s="18">
        <v>1721.9193548387</v>
      </c>
      <c r="DH170" s="18">
        <v>1184.9516129032199</v>
      </c>
      <c r="DI170" s="18">
        <v>902.25357142857104</v>
      </c>
      <c r="DJ170" s="18">
        <v>661.48387096774195</v>
      </c>
      <c r="DK170" s="18">
        <v>481.68833333333299</v>
      </c>
      <c r="DL170" s="18">
        <v>445.67903225806401</v>
      </c>
      <c r="DM170" s="18">
        <v>739.42</v>
      </c>
      <c r="DN170" s="18">
        <v>1399.7096774193501</v>
      </c>
      <c r="DO170" s="18">
        <v>2068.6129032258</v>
      </c>
      <c r="DP170" s="18">
        <v>2636.9</v>
      </c>
      <c r="DQ170" s="18">
        <v>3098.6935483870898</v>
      </c>
      <c r="DR170" s="18">
        <v>3116</v>
      </c>
      <c r="DS170" s="19">
        <v>2803.7333333333299</v>
      </c>
    </row>
    <row r="171" spans="1:123" x14ac:dyDescent="0.25">
      <c r="A171" s="12" t="s">
        <v>94</v>
      </c>
      <c r="B171" s="13">
        <v>17</v>
      </c>
      <c r="C171" s="13" t="str">
        <f t="shared" si="6"/>
        <v>BB_L_16_GW_GW_LS_High_GW_GQ_24_001_17</v>
      </c>
      <c r="D171" s="14">
        <v>10</v>
      </c>
      <c r="E171" s="14">
        <v>10</v>
      </c>
      <c r="F171" s="14">
        <v>10</v>
      </c>
      <c r="G171" s="14">
        <v>10</v>
      </c>
      <c r="H171" s="14">
        <v>10.0038709677419</v>
      </c>
      <c r="I171" s="14">
        <v>29.633999999999901</v>
      </c>
      <c r="J171" s="14">
        <v>273.32677419354798</v>
      </c>
      <c r="K171" s="14">
        <v>781.64838709677394</v>
      </c>
      <c r="L171" s="14">
        <v>1223.8</v>
      </c>
      <c r="M171" s="14">
        <v>1274.0483870967701</v>
      </c>
      <c r="N171" s="14">
        <v>1089.45</v>
      </c>
      <c r="O171" s="14">
        <v>857.84032258064497</v>
      </c>
      <c r="P171" s="14">
        <v>676.572580645161</v>
      </c>
      <c r="Q171" s="14">
        <v>540.580357142857</v>
      </c>
      <c r="R171" s="14">
        <v>439.08064516129002</v>
      </c>
      <c r="S171" s="14">
        <v>370.07833333333298</v>
      </c>
      <c r="T171" s="14">
        <v>302.22419354838701</v>
      </c>
      <c r="U171" s="14">
        <v>297.683333333333</v>
      </c>
      <c r="V171" s="14">
        <v>467.01935483870898</v>
      </c>
      <c r="W171" s="14">
        <v>1071.74677419354</v>
      </c>
      <c r="X171" s="14">
        <v>1807.05</v>
      </c>
      <c r="Y171" s="14">
        <v>2093.0967741935401</v>
      </c>
      <c r="Z171" s="14">
        <v>1881.4666666666601</v>
      </c>
      <c r="AA171" s="14">
        <v>1488.2580645161199</v>
      </c>
      <c r="AB171" s="14">
        <v>1113.87741935483</v>
      </c>
      <c r="AC171" s="14">
        <v>863.142857142857</v>
      </c>
      <c r="AD171" s="14">
        <v>643.85</v>
      </c>
      <c r="AE171" s="14">
        <v>510.03666666666601</v>
      </c>
      <c r="AF171" s="14">
        <v>413.96290322580597</v>
      </c>
      <c r="AG171" s="14">
        <v>363.745</v>
      </c>
      <c r="AH171" s="14">
        <v>403.47903225806402</v>
      </c>
      <c r="AI171" s="14">
        <v>617.49032258064506</v>
      </c>
      <c r="AJ171" s="14">
        <v>1072.63333333333</v>
      </c>
      <c r="AK171" s="14">
        <v>1618.4354838709601</v>
      </c>
      <c r="AL171" s="14">
        <v>1996.36666666666</v>
      </c>
      <c r="AM171" s="14">
        <v>2162.9032258064499</v>
      </c>
      <c r="AN171" s="14">
        <v>2128.1774193548299</v>
      </c>
      <c r="AO171" s="14">
        <v>1966.5178571428501</v>
      </c>
      <c r="AP171" s="14">
        <v>1734.3709677419299</v>
      </c>
      <c r="AQ171" s="14">
        <v>1415.56666666666</v>
      </c>
      <c r="AR171" s="14">
        <v>1035.2967741935399</v>
      </c>
      <c r="AS171" s="14">
        <v>803.62</v>
      </c>
      <c r="AT171" s="14">
        <v>677.30645161290295</v>
      </c>
      <c r="AU171" s="14">
        <v>648.51774193548295</v>
      </c>
      <c r="AV171" s="14">
        <v>761.93499999999904</v>
      </c>
      <c r="AW171" s="14">
        <v>1041.12258064516</v>
      </c>
      <c r="AX171" s="14">
        <v>1468.31666666666</v>
      </c>
      <c r="AY171" s="14">
        <v>1508.53225806451</v>
      </c>
      <c r="AZ171" s="14">
        <v>1274.5645161290299</v>
      </c>
      <c r="BA171" s="14">
        <v>1015.43448275862</v>
      </c>
      <c r="BB171" s="14">
        <v>761.349999999999</v>
      </c>
      <c r="BC171" s="14">
        <v>621.39333333333298</v>
      </c>
      <c r="BD171" s="14">
        <v>771.4</v>
      </c>
      <c r="BE171" s="14">
        <v>1589.6666666666599</v>
      </c>
      <c r="BF171" s="14">
        <v>2235.8064516129002</v>
      </c>
      <c r="BG171" s="14">
        <v>2719.4838709677401</v>
      </c>
      <c r="BH171" s="14">
        <v>2754.7666666666601</v>
      </c>
      <c r="BI171" s="14">
        <v>2478.0161290322499</v>
      </c>
      <c r="BJ171" s="14">
        <v>1985.7833333333299</v>
      </c>
      <c r="BK171" s="14">
        <v>1535.33870967741</v>
      </c>
      <c r="BL171" s="14">
        <v>1185</v>
      </c>
      <c r="BM171" s="14">
        <v>941.62678571428501</v>
      </c>
      <c r="BN171" s="14">
        <v>776.20322580645097</v>
      </c>
      <c r="BO171" s="14">
        <v>640.57833333333303</v>
      </c>
      <c r="BP171" s="14">
        <v>541.58548387096698</v>
      </c>
      <c r="BQ171" s="14">
        <v>483.45166666666597</v>
      </c>
      <c r="BR171" s="14">
        <v>534.183870967742</v>
      </c>
      <c r="BS171" s="14">
        <v>822.57096774193496</v>
      </c>
      <c r="BT171" s="14">
        <v>1176.0833333333301</v>
      </c>
      <c r="BU171" s="14">
        <v>1606.2580645161199</v>
      </c>
      <c r="BV171" s="14">
        <v>1976.6</v>
      </c>
      <c r="BW171" s="14">
        <v>2211.0806451612898</v>
      </c>
      <c r="BX171" s="14">
        <v>2182.4677419354798</v>
      </c>
      <c r="BY171" s="14">
        <v>1967.4821428571399</v>
      </c>
      <c r="BZ171" s="14">
        <v>1630.1290322580601</v>
      </c>
      <c r="CA171" s="14">
        <v>1218.9000000000001</v>
      </c>
      <c r="CB171" s="14">
        <v>927.369354838709</v>
      </c>
      <c r="CC171" s="14">
        <v>886.76333333333298</v>
      </c>
      <c r="CD171" s="14">
        <v>1158.42903225806</v>
      </c>
      <c r="CE171" s="14">
        <v>1721.19354838709</v>
      </c>
      <c r="CF171" s="14">
        <v>2389.7333333333299</v>
      </c>
      <c r="CG171" s="14">
        <v>2662.4354838709601</v>
      </c>
      <c r="CH171" s="14">
        <v>2629.45</v>
      </c>
      <c r="CI171" s="14">
        <v>2313.9677419354798</v>
      </c>
      <c r="CJ171" s="14">
        <v>1874.08064516129</v>
      </c>
      <c r="CK171" s="14">
        <v>1488.1607142857099</v>
      </c>
      <c r="CL171" s="14">
        <v>1124.38064516129</v>
      </c>
      <c r="CM171" s="14">
        <v>788.495</v>
      </c>
      <c r="CN171" s="14">
        <v>611.95645161290304</v>
      </c>
      <c r="CO171" s="14">
        <v>599.62</v>
      </c>
      <c r="CP171" s="14">
        <v>823.96612903225798</v>
      </c>
      <c r="CQ171" s="14">
        <v>1510.33870967741</v>
      </c>
      <c r="CR171" s="14">
        <v>2585.85</v>
      </c>
      <c r="CS171" s="14">
        <v>2508.6451612903202</v>
      </c>
      <c r="CT171" s="14">
        <v>2115.88333333333</v>
      </c>
      <c r="CU171" s="14">
        <v>1689.88709677419</v>
      </c>
      <c r="CV171" s="14">
        <v>1224.08064516129</v>
      </c>
      <c r="CW171" s="14">
        <v>904.46724137931005</v>
      </c>
      <c r="CX171" s="14">
        <v>694.822580645161</v>
      </c>
      <c r="CY171" s="14">
        <v>562.13833333333298</v>
      </c>
      <c r="CZ171" s="14">
        <v>504.46451612903201</v>
      </c>
      <c r="DA171" s="14">
        <v>1063.02</v>
      </c>
      <c r="DB171" s="14">
        <v>2114.88709677419</v>
      </c>
      <c r="DC171" s="14">
        <v>2688.1935483870898</v>
      </c>
      <c r="DD171" s="14">
        <v>2859.38333333333</v>
      </c>
      <c r="DE171" s="14">
        <v>2792.7096774193501</v>
      </c>
      <c r="DF171" s="14">
        <v>2506.0500000000002</v>
      </c>
      <c r="DG171" s="14">
        <v>2102.66129032258</v>
      </c>
      <c r="DH171" s="14">
        <v>1628.58064516129</v>
      </c>
      <c r="DI171" s="14">
        <v>1360.5</v>
      </c>
      <c r="DJ171" s="14">
        <v>1104.4903225806399</v>
      </c>
      <c r="DK171" s="14">
        <v>880.08166666666602</v>
      </c>
      <c r="DL171" s="14">
        <v>770.39516129032199</v>
      </c>
      <c r="DM171" s="14">
        <v>949.64666666666596</v>
      </c>
      <c r="DN171" s="14">
        <v>1450.77419354838</v>
      </c>
      <c r="DO171" s="14">
        <v>2002.46774193548</v>
      </c>
      <c r="DP171" s="14">
        <v>2491.5666666666598</v>
      </c>
      <c r="DQ171" s="14">
        <v>2914.5483870967701</v>
      </c>
      <c r="DR171" s="14">
        <v>2982.61666666666</v>
      </c>
      <c r="DS171" s="15">
        <v>2773.2</v>
      </c>
    </row>
    <row r="172" spans="1:123" x14ac:dyDescent="0.25">
      <c r="A172" s="16" t="s">
        <v>94</v>
      </c>
      <c r="B172" s="17">
        <v>18</v>
      </c>
      <c r="C172" s="13" t="str">
        <f t="shared" si="6"/>
        <v>BB_L_16_GW_GW_LS_High_GW_GQ_24_001_18</v>
      </c>
      <c r="D172" s="18">
        <v>10</v>
      </c>
      <c r="E172" s="18">
        <v>10</v>
      </c>
      <c r="F172" s="18">
        <v>10</v>
      </c>
      <c r="G172" s="18">
        <v>10</v>
      </c>
      <c r="H172" s="18">
        <v>10</v>
      </c>
      <c r="I172" s="18">
        <v>14.4261666666666</v>
      </c>
      <c r="J172" s="18">
        <v>90.436774193548302</v>
      </c>
      <c r="K172" s="18">
        <v>310.674193548387</v>
      </c>
      <c r="L172" s="18">
        <v>614.42333333333295</v>
      </c>
      <c r="M172" s="18">
        <v>812.26129032257995</v>
      </c>
      <c r="N172" s="18">
        <v>842.15666666666596</v>
      </c>
      <c r="O172" s="18">
        <v>800.96612903225798</v>
      </c>
      <c r="P172" s="18">
        <v>733.39032258064503</v>
      </c>
      <c r="Q172" s="18">
        <v>657.28750000000002</v>
      </c>
      <c r="R172" s="18">
        <v>582.71129032258</v>
      </c>
      <c r="S172" s="18">
        <v>518.51333333333298</v>
      </c>
      <c r="T172" s="18">
        <v>443.10322580645101</v>
      </c>
      <c r="U172" s="18">
        <v>388.65666666666601</v>
      </c>
      <c r="V172" s="18">
        <v>417.16612903225803</v>
      </c>
      <c r="W172" s="18">
        <v>662.35967741935406</v>
      </c>
      <c r="X172" s="18">
        <v>1069.07</v>
      </c>
      <c r="Y172" s="18">
        <v>1366.9032258064501</v>
      </c>
      <c r="Z172" s="18">
        <v>1419.15</v>
      </c>
      <c r="AA172" s="18">
        <v>1322.4516129032199</v>
      </c>
      <c r="AB172" s="18">
        <v>1169.2096774193501</v>
      </c>
      <c r="AC172" s="18">
        <v>1031.6464285714201</v>
      </c>
      <c r="AD172" s="18">
        <v>876.166129032257</v>
      </c>
      <c r="AE172" s="18">
        <v>752.44333333333304</v>
      </c>
      <c r="AF172" s="18">
        <v>639.82096774193496</v>
      </c>
      <c r="AG172" s="18">
        <v>546.45000000000005</v>
      </c>
      <c r="AH172" s="18">
        <v>516.00322580645104</v>
      </c>
      <c r="AI172" s="18">
        <v>567.70967741935397</v>
      </c>
      <c r="AJ172" s="18">
        <v>749.91666666666595</v>
      </c>
      <c r="AK172" s="18">
        <v>1028.6387096774099</v>
      </c>
      <c r="AL172" s="18">
        <v>1272.38333333333</v>
      </c>
      <c r="AM172" s="18">
        <v>1442.08064516129</v>
      </c>
      <c r="AN172" s="18">
        <v>1520.0645161290299</v>
      </c>
      <c r="AO172" s="18">
        <v>1515.9107142857099</v>
      </c>
      <c r="AP172" s="18">
        <v>1454.8064516129</v>
      </c>
      <c r="AQ172" s="18">
        <v>1330.4833333333299</v>
      </c>
      <c r="AR172" s="18">
        <v>1132.7419354838701</v>
      </c>
      <c r="AS172" s="18">
        <v>980.22666666666601</v>
      </c>
      <c r="AT172" s="18">
        <v>861.58548387096698</v>
      </c>
      <c r="AU172" s="18">
        <v>791.35483870967698</v>
      </c>
      <c r="AV172" s="18">
        <v>792.67833333333294</v>
      </c>
      <c r="AW172" s="18">
        <v>872.95161290322505</v>
      </c>
      <c r="AX172" s="18">
        <v>1078.31</v>
      </c>
      <c r="AY172" s="18">
        <v>1171.7096774193501</v>
      </c>
      <c r="AZ172" s="18">
        <v>1108.6290322580601</v>
      </c>
      <c r="BA172" s="18">
        <v>995.14482758620602</v>
      </c>
      <c r="BB172" s="18">
        <v>847.79193548387104</v>
      </c>
      <c r="BC172" s="18">
        <v>721.49666666666599</v>
      </c>
      <c r="BD172" s="18">
        <v>711.60806451612905</v>
      </c>
      <c r="BE172" s="18">
        <v>1039.76</v>
      </c>
      <c r="BF172" s="18">
        <v>1435.03225806451</v>
      </c>
      <c r="BG172" s="18">
        <v>1852.66129032258</v>
      </c>
      <c r="BH172" s="18">
        <v>2036.75</v>
      </c>
      <c r="BI172" s="18">
        <v>2055.4838709677401</v>
      </c>
      <c r="BJ172" s="18">
        <v>1920.43333333333</v>
      </c>
      <c r="BK172" s="18">
        <v>1711.9838709677399</v>
      </c>
      <c r="BL172" s="18">
        <v>1491.5645161290299</v>
      </c>
      <c r="BM172" s="18">
        <v>1296.1071428571399</v>
      </c>
      <c r="BN172" s="18">
        <v>1134.0967741935401</v>
      </c>
      <c r="BO172" s="18">
        <v>978.79999999999905</v>
      </c>
      <c r="BP172" s="18">
        <v>845.76290322580599</v>
      </c>
      <c r="BQ172" s="18">
        <v>733.09333333333302</v>
      </c>
      <c r="BR172" s="18">
        <v>693.75322580645104</v>
      </c>
      <c r="BS172" s="18">
        <v>757.322580645161</v>
      </c>
      <c r="BT172" s="18">
        <v>897.30499999999904</v>
      </c>
      <c r="BU172" s="18">
        <v>1108.6258064516101</v>
      </c>
      <c r="BV172" s="18">
        <v>1330.2</v>
      </c>
      <c r="BW172" s="18">
        <v>1527.5161290322501</v>
      </c>
      <c r="BX172" s="18">
        <v>1598.96774193548</v>
      </c>
      <c r="BY172" s="18">
        <v>1564.0357142857099</v>
      </c>
      <c r="BZ172" s="18">
        <v>1441.6774193548299</v>
      </c>
      <c r="CA172" s="18">
        <v>1242.1666666666599</v>
      </c>
      <c r="CB172" s="18">
        <v>1055.4806451612901</v>
      </c>
      <c r="CC172" s="18">
        <v>960.65</v>
      </c>
      <c r="CD172" s="18">
        <v>1023.35806451612</v>
      </c>
      <c r="CE172" s="18">
        <v>1258.5645161290299</v>
      </c>
      <c r="CF172" s="18">
        <v>1632.05</v>
      </c>
      <c r="CG172" s="18">
        <v>1861.8064516129</v>
      </c>
      <c r="CH172" s="18">
        <v>1967.8</v>
      </c>
      <c r="CI172" s="18">
        <v>1917.6451612903199</v>
      </c>
      <c r="CJ172" s="18">
        <v>1755.9354838709601</v>
      </c>
      <c r="CK172" s="18">
        <v>1566.3571428571399</v>
      </c>
      <c r="CL172" s="18">
        <v>1342.0967741935401</v>
      </c>
      <c r="CM172" s="18">
        <v>1076.8900000000001</v>
      </c>
      <c r="CN172" s="18">
        <v>890.03870967741898</v>
      </c>
      <c r="CO172" s="18">
        <v>775.15166666666596</v>
      </c>
      <c r="CP172" s="18">
        <v>798.26774193548295</v>
      </c>
      <c r="CQ172" s="18">
        <v>1093.4564516129001</v>
      </c>
      <c r="CR172" s="18">
        <v>1770.05</v>
      </c>
      <c r="CS172" s="18">
        <v>1963.0161290322501</v>
      </c>
      <c r="CT172" s="18">
        <v>1928.55</v>
      </c>
      <c r="CU172" s="18">
        <v>1780.3064516129</v>
      </c>
      <c r="CV172" s="18">
        <v>1540.1129032258</v>
      </c>
      <c r="CW172" s="18">
        <v>1309.1379310344801</v>
      </c>
      <c r="CX172" s="18">
        <v>1107.0161290322501</v>
      </c>
      <c r="CY172" s="18">
        <v>934.18499999999995</v>
      </c>
      <c r="CZ172" s="18">
        <v>789.67903225806401</v>
      </c>
      <c r="DA172" s="18">
        <v>923.84833333333302</v>
      </c>
      <c r="DB172" s="18">
        <v>1447.6129032258</v>
      </c>
      <c r="DC172" s="18">
        <v>1887.8709677419299</v>
      </c>
      <c r="DD172" s="18">
        <v>2141.4333333333302</v>
      </c>
      <c r="DE172" s="18">
        <v>2302.7903225806399</v>
      </c>
      <c r="DF172" s="18">
        <v>2315.9166666666601</v>
      </c>
      <c r="DG172" s="18">
        <v>2205.66129032258</v>
      </c>
      <c r="DH172" s="18">
        <v>1985.6290322580601</v>
      </c>
      <c r="DI172" s="18">
        <v>1813.8571428571399</v>
      </c>
      <c r="DJ172" s="18">
        <v>1594.5161290322501</v>
      </c>
      <c r="DK172" s="18">
        <v>1359.5333333333299</v>
      </c>
      <c r="DL172" s="18">
        <v>1170.0161290322501</v>
      </c>
      <c r="DM172" s="18">
        <v>1135.88333333333</v>
      </c>
      <c r="DN172" s="18">
        <v>1292</v>
      </c>
      <c r="DO172" s="18">
        <v>1558.4193548387</v>
      </c>
      <c r="DP172" s="18">
        <v>1864.56666666666</v>
      </c>
      <c r="DQ172" s="18">
        <v>2233.8709677419301</v>
      </c>
      <c r="DR172" s="18">
        <v>2432.1</v>
      </c>
      <c r="DS172" s="19">
        <v>2458.8166666666598</v>
      </c>
    </row>
    <row r="173" spans="1:123" x14ac:dyDescent="0.25">
      <c r="A173" s="12" t="s">
        <v>94</v>
      </c>
      <c r="B173" s="13">
        <v>19</v>
      </c>
      <c r="C173" s="13" t="str">
        <f t="shared" si="6"/>
        <v>BB_L_16_GW_GW_LS_High_GW_GQ_24_001_19</v>
      </c>
      <c r="D173" s="14">
        <v>10</v>
      </c>
      <c r="E173" s="14">
        <v>10</v>
      </c>
      <c r="F173" s="14">
        <v>10</v>
      </c>
      <c r="G173" s="14">
        <v>10</v>
      </c>
      <c r="H173" s="14">
        <v>10</v>
      </c>
      <c r="I173" s="14">
        <v>10.6796666666666</v>
      </c>
      <c r="J173" s="14">
        <v>36.856129032258004</v>
      </c>
      <c r="K173" s="14">
        <v>180.00629032258001</v>
      </c>
      <c r="L173" s="14">
        <v>547.68666666666604</v>
      </c>
      <c r="M173" s="14">
        <v>1021.3</v>
      </c>
      <c r="N173" s="14">
        <v>1265.8499999999999</v>
      </c>
      <c r="O173" s="14">
        <v>1301.2580645161199</v>
      </c>
      <c r="P173" s="14">
        <v>1154.27419354838</v>
      </c>
      <c r="Q173" s="14">
        <v>911.67857142857099</v>
      </c>
      <c r="R173" s="14">
        <v>665.89838709677394</v>
      </c>
      <c r="S173" s="14">
        <v>496.245</v>
      </c>
      <c r="T173" s="14">
        <v>345.451612903225</v>
      </c>
      <c r="U173" s="14">
        <v>241.655</v>
      </c>
      <c r="V173" s="14">
        <v>209.26129032258001</v>
      </c>
      <c r="W173" s="14">
        <v>395.26451612903202</v>
      </c>
      <c r="X173" s="14">
        <v>1001.04166666666</v>
      </c>
      <c r="Y173" s="14">
        <v>1756.69354838709</v>
      </c>
      <c r="Z173" s="14">
        <v>2163.9166666666601</v>
      </c>
      <c r="AA173" s="14">
        <v>2194.22580645161</v>
      </c>
      <c r="AB173" s="14">
        <v>1962.6774193548299</v>
      </c>
      <c r="AC173" s="14">
        <v>1636.6607142857099</v>
      </c>
      <c r="AD173" s="14">
        <v>1174.1887096774101</v>
      </c>
      <c r="AE173" s="14">
        <v>792.78166666666596</v>
      </c>
      <c r="AF173" s="14">
        <v>504.34354838709601</v>
      </c>
      <c r="AG173" s="14">
        <v>329.15</v>
      </c>
      <c r="AH173" s="14">
        <v>264.21451612903201</v>
      </c>
      <c r="AI173" s="14">
        <v>263.58548387096698</v>
      </c>
      <c r="AJ173" s="14">
        <v>388.231666666666</v>
      </c>
      <c r="AK173" s="14">
        <v>723.21935483870902</v>
      </c>
      <c r="AL173" s="14">
        <v>1162.7283333333301</v>
      </c>
      <c r="AM173" s="14">
        <v>1618.2096774193501</v>
      </c>
      <c r="AN173" s="14">
        <v>2005.19354838709</v>
      </c>
      <c r="AO173" s="14">
        <v>2246.625</v>
      </c>
      <c r="AP173" s="14">
        <v>2349.0161290322499</v>
      </c>
      <c r="AQ173" s="14">
        <v>2276.1833333333302</v>
      </c>
      <c r="AR173" s="14">
        <v>1855.96774193548</v>
      </c>
      <c r="AS173" s="14">
        <v>1372.2833333333299</v>
      </c>
      <c r="AT173" s="14">
        <v>951.12096774193503</v>
      </c>
      <c r="AU173" s="14">
        <v>676.98064516129</v>
      </c>
      <c r="AV173" s="14">
        <v>571.04166666666595</v>
      </c>
      <c r="AW173" s="14">
        <v>580.63225806451601</v>
      </c>
      <c r="AX173" s="14">
        <v>907.57833333333303</v>
      </c>
      <c r="AY173" s="14">
        <v>1397.69354838709</v>
      </c>
      <c r="AZ173" s="14">
        <v>1633.35483870967</v>
      </c>
      <c r="BA173" s="14">
        <v>1607.41379310344</v>
      </c>
      <c r="BB173" s="14">
        <v>1350.6290322580601</v>
      </c>
      <c r="BC173" s="14">
        <v>972.67666666666605</v>
      </c>
      <c r="BD173" s="14">
        <v>681.84838709677399</v>
      </c>
      <c r="BE173" s="14">
        <v>821.19</v>
      </c>
      <c r="BF173" s="14">
        <v>1435.33870967741</v>
      </c>
      <c r="BG173" s="14">
        <v>2167.6774193548299</v>
      </c>
      <c r="BH173" s="14">
        <v>2552.75</v>
      </c>
      <c r="BI173" s="14">
        <v>2715.5322580645102</v>
      </c>
      <c r="BJ173" s="14">
        <v>2624.1666666666601</v>
      </c>
      <c r="BK173" s="14">
        <v>2297.72580645161</v>
      </c>
      <c r="BL173" s="14">
        <v>1839.5161290322501</v>
      </c>
      <c r="BM173" s="14">
        <v>1395.7678571428501</v>
      </c>
      <c r="BN173" s="14">
        <v>1053.4193548387</v>
      </c>
      <c r="BO173" s="14">
        <v>772.28333333333296</v>
      </c>
      <c r="BP173" s="14">
        <v>571.183870967742</v>
      </c>
      <c r="BQ173" s="14">
        <v>421.75</v>
      </c>
      <c r="BR173" s="14">
        <v>357.16290322580602</v>
      </c>
      <c r="BS173" s="14">
        <v>356.85645161290302</v>
      </c>
      <c r="BT173" s="14">
        <v>462.22166666666601</v>
      </c>
      <c r="BU173" s="14">
        <v>722.02419354838696</v>
      </c>
      <c r="BV173" s="14">
        <v>1129.4283333333301</v>
      </c>
      <c r="BW173" s="14">
        <v>1683.53225806451</v>
      </c>
      <c r="BX173" s="14">
        <v>2113.5967741935401</v>
      </c>
      <c r="BY173" s="14">
        <v>2367.1428571428501</v>
      </c>
      <c r="BZ173" s="14">
        <v>2410.6129032258</v>
      </c>
      <c r="CA173" s="14">
        <v>2141.9333333333302</v>
      </c>
      <c r="CB173" s="14">
        <v>1608.0483870967701</v>
      </c>
      <c r="CC173" s="14">
        <v>1073.9566666666601</v>
      </c>
      <c r="CD173" s="14">
        <v>845.41774193548304</v>
      </c>
      <c r="CE173" s="14">
        <v>953.78225806451599</v>
      </c>
      <c r="CF173" s="14">
        <v>1593.7</v>
      </c>
      <c r="CG173" s="14">
        <v>2197.27419354838</v>
      </c>
      <c r="CH173" s="14">
        <v>2651.9666666666599</v>
      </c>
      <c r="CI173" s="14">
        <v>2847.9354838709601</v>
      </c>
      <c r="CJ173" s="14">
        <v>2776.1935483870898</v>
      </c>
      <c r="CK173" s="14">
        <v>2516.6785714285702</v>
      </c>
      <c r="CL173" s="14">
        <v>2056.6290322580599</v>
      </c>
      <c r="CM173" s="14">
        <v>1347.9</v>
      </c>
      <c r="CN173" s="14">
        <v>827.94516129032195</v>
      </c>
      <c r="CO173" s="14">
        <v>519.85833333333301</v>
      </c>
      <c r="CP173" s="14">
        <v>437.27419354838702</v>
      </c>
      <c r="CQ173" s="14">
        <v>736.32419354838703</v>
      </c>
      <c r="CR173" s="14">
        <v>1874.3333333333301</v>
      </c>
      <c r="CS173" s="14">
        <v>2264.5483870967701</v>
      </c>
      <c r="CT173" s="14">
        <v>2316.0833333333298</v>
      </c>
      <c r="CU173" s="14">
        <v>2162.0483870967701</v>
      </c>
      <c r="CV173" s="14">
        <v>1763.46774193548</v>
      </c>
      <c r="CW173" s="14">
        <v>1286.3620689655099</v>
      </c>
      <c r="CX173" s="14">
        <v>853.24354838709598</v>
      </c>
      <c r="CY173" s="14">
        <v>540.84666666666601</v>
      </c>
      <c r="CZ173" s="14">
        <v>349.43709677419298</v>
      </c>
      <c r="DA173" s="14">
        <v>412.19</v>
      </c>
      <c r="DB173" s="14">
        <v>965.09516129032204</v>
      </c>
      <c r="DC173" s="14">
        <v>1621.8709677419299</v>
      </c>
      <c r="DD173" s="14">
        <v>2039.2166666666601</v>
      </c>
      <c r="DE173" s="14">
        <v>2351.1451612903202</v>
      </c>
      <c r="DF173" s="14">
        <v>2481.5333333333301</v>
      </c>
      <c r="DG173" s="14">
        <v>2421.6290322580599</v>
      </c>
      <c r="DH173" s="14">
        <v>2109.2903225806399</v>
      </c>
      <c r="DI173" s="14">
        <v>1779.8392857142801</v>
      </c>
      <c r="DJ173" s="14">
        <v>1321.08064516129</v>
      </c>
      <c r="DK173" s="14">
        <v>865.77833333333297</v>
      </c>
      <c r="DL173" s="14">
        <v>590.55645161290295</v>
      </c>
      <c r="DM173" s="14">
        <v>489.96333333333303</v>
      </c>
      <c r="DN173" s="14">
        <v>573.72741935483805</v>
      </c>
      <c r="DO173" s="14">
        <v>875.185483870967</v>
      </c>
      <c r="DP173" s="14">
        <v>1373.3333333333301</v>
      </c>
      <c r="DQ173" s="14">
        <v>2158.1935483870898</v>
      </c>
      <c r="DR173" s="14">
        <v>2682.2833333333301</v>
      </c>
      <c r="DS173" s="15">
        <v>2922.5666666666598</v>
      </c>
    </row>
    <row r="174" spans="1:123" x14ac:dyDescent="0.25">
      <c r="A174" s="16" t="s">
        <v>94</v>
      </c>
      <c r="B174" s="17">
        <v>20</v>
      </c>
      <c r="C174" s="13" t="str">
        <f t="shared" si="6"/>
        <v>BB_L_16_GW_GW_LS_High_GW_GQ_24_001_20</v>
      </c>
      <c r="D174" s="18">
        <v>10</v>
      </c>
      <c r="E174" s="18">
        <v>10</v>
      </c>
      <c r="F174" s="18">
        <v>10</v>
      </c>
      <c r="G174" s="18">
        <v>10</v>
      </c>
      <c r="H174" s="18">
        <v>10</v>
      </c>
      <c r="I174" s="18">
        <v>10.494166666666599</v>
      </c>
      <c r="J174" s="18">
        <v>31.896451612903199</v>
      </c>
      <c r="K174" s="18">
        <v>156.30870967741899</v>
      </c>
      <c r="L174" s="18">
        <v>483.488333333333</v>
      </c>
      <c r="M174" s="18">
        <v>913.62419354838698</v>
      </c>
      <c r="N174" s="18">
        <v>1147.25</v>
      </c>
      <c r="O174" s="18">
        <v>1202.3225806451601</v>
      </c>
      <c r="P174" s="18">
        <v>1093.9193548387</v>
      </c>
      <c r="Q174" s="18">
        <v>900.39999999999895</v>
      </c>
      <c r="R174" s="18">
        <v>704.09032258064497</v>
      </c>
      <c r="S174" s="18">
        <v>565.495</v>
      </c>
      <c r="T174" s="18">
        <v>435.35483870967698</v>
      </c>
      <c r="U174" s="18">
        <v>334.77</v>
      </c>
      <c r="V174" s="18">
        <v>292.296774193548</v>
      </c>
      <c r="W174" s="18">
        <v>430.27096774193501</v>
      </c>
      <c r="X174" s="18">
        <v>911.55833333333305</v>
      </c>
      <c r="Y174" s="18">
        <v>1533.4032258064501</v>
      </c>
      <c r="Z174" s="18">
        <v>1919.43333333333</v>
      </c>
      <c r="AA174" s="18">
        <v>2004.6774193548299</v>
      </c>
      <c r="AB174" s="18">
        <v>1844.46774193548</v>
      </c>
      <c r="AC174" s="18">
        <v>1577.7321428571399</v>
      </c>
      <c r="AD174" s="18">
        <v>1190.4354838709601</v>
      </c>
      <c r="AE174" s="18">
        <v>872.29666666666606</v>
      </c>
      <c r="AF174" s="18">
        <v>628.14193548387095</v>
      </c>
      <c r="AG174" s="18">
        <v>468.041666666666</v>
      </c>
      <c r="AH174" s="18">
        <v>397.582258064516</v>
      </c>
      <c r="AI174" s="18">
        <v>381.34677419354801</v>
      </c>
      <c r="AJ174" s="18">
        <v>473.33666666666602</v>
      </c>
      <c r="AK174" s="18">
        <v>745.65161290322499</v>
      </c>
      <c r="AL174" s="18">
        <v>1105.55666666666</v>
      </c>
      <c r="AM174" s="18">
        <v>1480.96774193548</v>
      </c>
      <c r="AN174" s="18">
        <v>1799.8064516129</v>
      </c>
      <c r="AO174" s="18">
        <v>1997.19642857142</v>
      </c>
      <c r="AP174" s="18">
        <v>2076.72580645161</v>
      </c>
      <c r="AQ174" s="18">
        <v>2008.4833333333299</v>
      </c>
      <c r="AR174" s="18">
        <v>1665.7580645161199</v>
      </c>
      <c r="AS174" s="18">
        <v>1292.86666666666</v>
      </c>
      <c r="AT174" s="18">
        <v>973.75806451612902</v>
      </c>
      <c r="AU174" s="18">
        <v>765.32419354838703</v>
      </c>
      <c r="AV174" s="18">
        <v>679.8</v>
      </c>
      <c r="AW174" s="18">
        <v>680.36290322580601</v>
      </c>
      <c r="AX174" s="18">
        <v>926.49666666666599</v>
      </c>
      <c r="AY174" s="18">
        <v>1298.7903225806399</v>
      </c>
      <c r="AZ174" s="18">
        <v>1488.7903225806399</v>
      </c>
      <c r="BA174" s="18">
        <v>1485.41379310344</v>
      </c>
      <c r="BB174" s="18">
        <v>1286.9516129032199</v>
      </c>
      <c r="BC174" s="18">
        <v>976.75499999999897</v>
      </c>
      <c r="BD174" s="18">
        <v>733.37258064516095</v>
      </c>
      <c r="BE174" s="18">
        <v>843.48999999999899</v>
      </c>
      <c r="BF174" s="18">
        <v>1398.96774193548</v>
      </c>
      <c r="BG174" s="18">
        <v>2082.6774193548299</v>
      </c>
      <c r="BH174" s="18">
        <v>2445.9833333333299</v>
      </c>
      <c r="BI174" s="18">
        <v>2633.4032258064499</v>
      </c>
      <c r="BJ174" s="18">
        <v>2603.25</v>
      </c>
      <c r="BK174" s="18">
        <v>2338.8064516129002</v>
      </c>
      <c r="BL174" s="18">
        <v>1944.35483870967</v>
      </c>
      <c r="BM174" s="18">
        <v>1553.3571428571399</v>
      </c>
      <c r="BN174" s="18">
        <v>1244.9032258064501</v>
      </c>
      <c r="BO174" s="18">
        <v>981.05333333333294</v>
      </c>
      <c r="BP174" s="18">
        <v>780.65967741935401</v>
      </c>
      <c r="BQ174" s="18">
        <v>620.07333333333304</v>
      </c>
      <c r="BR174" s="18">
        <v>540.119354838709</v>
      </c>
      <c r="BS174" s="18">
        <v>511.94516129032201</v>
      </c>
      <c r="BT174" s="18">
        <v>586.21333333333303</v>
      </c>
      <c r="BU174" s="18">
        <v>795.35322580645095</v>
      </c>
      <c r="BV174" s="18">
        <v>1129.31833333333</v>
      </c>
      <c r="BW174" s="18">
        <v>1579.2096774193501</v>
      </c>
      <c r="BX174" s="18">
        <v>1917.2580645161199</v>
      </c>
      <c r="BY174" s="18">
        <v>2107.6607142857101</v>
      </c>
      <c r="BZ174" s="18">
        <v>2126.22580645161</v>
      </c>
      <c r="CA174" s="18">
        <v>1894.7</v>
      </c>
      <c r="CB174" s="18">
        <v>1471.58064516129</v>
      </c>
      <c r="CC174" s="18">
        <v>1068.8533333333301</v>
      </c>
      <c r="CD174" s="18">
        <v>905.86612903225796</v>
      </c>
      <c r="CE174" s="18">
        <v>1012.65</v>
      </c>
      <c r="CF174" s="18">
        <v>1540.7</v>
      </c>
      <c r="CG174" s="18">
        <v>2029.8225806451601</v>
      </c>
      <c r="CH174" s="18">
        <v>2404.6666666666601</v>
      </c>
      <c r="CI174" s="18">
        <v>2579.0645161290299</v>
      </c>
      <c r="CJ174" s="18">
        <v>2541.2903225806399</v>
      </c>
      <c r="CK174" s="18">
        <v>2337.5535714285702</v>
      </c>
      <c r="CL174" s="18">
        <v>1957.5645161290299</v>
      </c>
      <c r="CM174" s="18">
        <v>1375.95</v>
      </c>
      <c r="CN174" s="18">
        <v>948.52096774193501</v>
      </c>
      <c r="CO174" s="18">
        <v>679.96833333333302</v>
      </c>
      <c r="CP174" s="18">
        <v>593.34032258064497</v>
      </c>
      <c r="CQ174" s="18">
        <v>822.13387096774102</v>
      </c>
      <c r="CR174" s="18">
        <v>1844.63333333333</v>
      </c>
      <c r="CS174" s="18">
        <v>2364.5483870967701</v>
      </c>
      <c r="CT174" s="18">
        <v>2490.0333333333301</v>
      </c>
      <c r="CU174" s="18">
        <v>2353.9354838709601</v>
      </c>
      <c r="CV174" s="18">
        <v>1979.0483870967701</v>
      </c>
      <c r="CW174" s="18">
        <v>1529.56896551724</v>
      </c>
      <c r="CX174" s="18">
        <v>1118.26451612903</v>
      </c>
      <c r="CY174" s="18">
        <v>808.81833333333304</v>
      </c>
      <c r="CZ174" s="18">
        <v>597.14193548387095</v>
      </c>
      <c r="DA174" s="18">
        <v>598.52499999999998</v>
      </c>
      <c r="DB174" s="18">
        <v>1109.70806451612</v>
      </c>
      <c r="DC174" s="18">
        <v>1770.22580645161</v>
      </c>
      <c r="DD174" s="18">
        <v>2215.1999999999998</v>
      </c>
      <c r="DE174" s="18">
        <v>2552.5322580645102</v>
      </c>
      <c r="DF174" s="18">
        <v>2691.4833333333299</v>
      </c>
      <c r="DG174" s="18">
        <v>2638.0483870967701</v>
      </c>
      <c r="DH174" s="18">
        <v>2353.66129032258</v>
      </c>
      <c r="DI174" s="18">
        <v>2053.8214285714198</v>
      </c>
      <c r="DJ174" s="18">
        <v>1631.72580645161</v>
      </c>
      <c r="DK174" s="18">
        <v>1210.0166666666601</v>
      </c>
      <c r="DL174" s="18">
        <v>925.03225806451599</v>
      </c>
      <c r="DM174" s="18">
        <v>796.83500000000004</v>
      </c>
      <c r="DN174" s="18">
        <v>836.00483870967696</v>
      </c>
      <c r="DO174" s="18">
        <v>1083.8</v>
      </c>
      <c r="DP174" s="18">
        <v>1511.4166666666599</v>
      </c>
      <c r="DQ174" s="18">
        <v>2185.3548387096698</v>
      </c>
      <c r="DR174" s="18">
        <v>2633.38333333333</v>
      </c>
      <c r="DS174" s="19">
        <v>2843.55</v>
      </c>
    </row>
    <row r="175" spans="1:123" x14ac:dyDescent="0.25">
      <c r="A175" s="12" t="s">
        <v>94</v>
      </c>
      <c r="B175" s="13">
        <v>21</v>
      </c>
      <c r="C175" s="13" t="str">
        <f t="shared" si="6"/>
        <v>BB_L_16_GW_GW_LS_High_GW_GQ_24_001_21</v>
      </c>
      <c r="D175" s="14">
        <v>10</v>
      </c>
      <c r="E175" s="14">
        <v>10</v>
      </c>
      <c r="F175" s="14">
        <v>10</v>
      </c>
      <c r="G175" s="14">
        <v>10</v>
      </c>
      <c r="H175" s="14">
        <v>10</v>
      </c>
      <c r="I175" s="14">
        <v>10.130666666666601</v>
      </c>
      <c r="J175" s="14">
        <v>17.453548387096699</v>
      </c>
      <c r="K175" s="14">
        <v>69.950806451612905</v>
      </c>
      <c r="L175" s="14">
        <v>239.754999999999</v>
      </c>
      <c r="M175" s="14">
        <v>516.48225806451603</v>
      </c>
      <c r="N175" s="14">
        <v>726.8</v>
      </c>
      <c r="O175" s="14">
        <v>860.14032258064503</v>
      </c>
      <c r="P175" s="14">
        <v>884.29516129032197</v>
      </c>
      <c r="Q175" s="14">
        <v>830.11607142857099</v>
      </c>
      <c r="R175" s="14">
        <v>739.99193548387098</v>
      </c>
      <c r="S175" s="14">
        <v>654.02166666666596</v>
      </c>
      <c r="T175" s="14">
        <v>551.90645161290297</v>
      </c>
      <c r="U175" s="14">
        <v>451.22166666666601</v>
      </c>
      <c r="V175" s="14">
        <v>386.44677419354798</v>
      </c>
      <c r="W175" s="14">
        <v>416.13064516128998</v>
      </c>
      <c r="X175" s="14">
        <v>657.64666666666596</v>
      </c>
      <c r="Y175" s="14">
        <v>1035.4419354838701</v>
      </c>
      <c r="Z175" s="14">
        <v>1332.13333333333</v>
      </c>
      <c r="AA175" s="14">
        <v>1484.19354838709</v>
      </c>
      <c r="AB175" s="14">
        <v>1489.2419354838701</v>
      </c>
      <c r="AC175" s="14">
        <v>1395.0178571428501</v>
      </c>
      <c r="AD175" s="14">
        <v>1200.19354838709</v>
      </c>
      <c r="AE175" s="14">
        <v>1000.8966666666601</v>
      </c>
      <c r="AF175" s="14">
        <v>812.86451612903204</v>
      </c>
      <c r="AG175" s="14">
        <v>656.15499999999997</v>
      </c>
      <c r="AH175" s="14">
        <v>570.099999999999</v>
      </c>
      <c r="AI175" s="14">
        <v>516.10645161290302</v>
      </c>
      <c r="AJ175" s="14">
        <v>523.03499999999997</v>
      </c>
      <c r="AK175" s="14">
        <v>645.388709677419</v>
      </c>
      <c r="AL175" s="14">
        <v>842.2</v>
      </c>
      <c r="AM175" s="14">
        <v>1073.37258064516</v>
      </c>
      <c r="AN175" s="14">
        <v>1296</v>
      </c>
      <c r="AO175" s="14">
        <v>1460.4642857142801</v>
      </c>
      <c r="AP175" s="14">
        <v>1564.7419354838701</v>
      </c>
      <c r="AQ175" s="14">
        <v>1597.1</v>
      </c>
      <c r="AR175" s="14">
        <v>1467.3709677419299</v>
      </c>
      <c r="AS175" s="14">
        <v>1271.9833333333299</v>
      </c>
      <c r="AT175" s="14">
        <v>1067.59838709677</v>
      </c>
      <c r="AU175" s="14">
        <v>910.72419354838701</v>
      </c>
      <c r="AV175" s="14">
        <v>820.56166666666604</v>
      </c>
      <c r="AW175" s="14">
        <v>774.03064516128995</v>
      </c>
      <c r="AX175" s="14">
        <v>860.17</v>
      </c>
      <c r="AY175" s="14">
        <v>1054.3370967741901</v>
      </c>
      <c r="AZ175" s="14">
        <v>1185.53225806451</v>
      </c>
      <c r="BA175" s="14">
        <v>1219.8620689655099</v>
      </c>
      <c r="BB175" s="14">
        <v>1141.9032258064501</v>
      </c>
      <c r="BC175" s="14">
        <v>971.25333333333299</v>
      </c>
      <c r="BD175" s="14">
        <v>793.55645161290295</v>
      </c>
      <c r="BE175" s="14">
        <v>754.40166666666596</v>
      </c>
      <c r="BF175" s="14">
        <v>1048.2129032257999</v>
      </c>
      <c r="BG175" s="14">
        <v>1518.83870967741</v>
      </c>
      <c r="BH175" s="14">
        <v>1820.7333333333299</v>
      </c>
      <c r="BI175" s="14">
        <v>2036.6451612903199</v>
      </c>
      <c r="BJ175" s="14">
        <v>2148.5333333333301</v>
      </c>
      <c r="BK175" s="14">
        <v>2097.1290322580599</v>
      </c>
      <c r="BL175" s="14">
        <v>1923.4032258064501</v>
      </c>
      <c r="BM175" s="14">
        <v>1697.4821428571399</v>
      </c>
      <c r="BN175" s="14">
        <v>1480.5967741935401</v>
      </c>
      <c r="BO175" s="14">
        <v>1260.75</v>
      </c>
      <c r="BP175" s="14">
        <v>1064.52419354838</v>
      </c>
      <c r="BQ175" s="14">
        <v>884.34166666666601</v>
      </c>
      <c r="BR175" s="14">
        <v>775.73709677419299</v>
      </c>
      <c r="BS175" s="14">
        <v>686.888709677419</v>
      </c>
      <c r="BT175" s="14">
        <v>684.13499999999999</v>
      </c>
      <c r="BU175" s="14">
        <v>765.433870967742</v>
      </c>
      <c r="BV175" s="14">
        <v>938.54666666666606</v>
      </c>
      <c r="BW175" s="14">
        <v>1207.9193548387</v>
      </c>
      <c r="BX175" s="14">
        <v>1439.4838709677399</v>
      </c>
      <c r="BY175" s="14">
        <v>1601.30357142857</v>
      </c>
      <c r="BZ175" s="14">
        <v>1673.4516129032199</v>
      </c>
      <c r="CA175" s="14">
        <v>1601.5</v>
      </c>
      <c r="CB175" s="14">
        <v>1382.72580645161</v>
      </c>
      <c r="CC175" s="14">
        <v>1131.1500000000001</v>
      </c>
      <c r="CD175" s="14">
        <v>993.81774193548301</v>
      </c>
      <c r="CE175" s="14">
        <v>996.09516129032204</v>
      </c>
      <c r="CF175" s="14">
        <v>1258.38333333333</v>
      </c>
      <c r="CG175" s="14">
        <v>1555.66129032258</v>
      </c>
      <c r="CH175" s="14">
        <v>1824.36666666666</v>
      </c>
      <c r="CI175" s="14">
        <v>2001.22580645161</v>
      </c>
      <c r="CJ175" s="14">
        <v>2060.0645161290299</v>
      </c>
      <c r="CK175" s="14">
        <v>2003.30357142857</v>
      </c>
      <c r="CL175" s="14">
        <v>1822.2419354838701</v>
      </c>
      <c r="CM175" s="14">
        <v>1470.68333333333</v>
      </c>
      <c r="CN175" s="14">
        <v>1158.1774193548299</v>
      </c>
      <c r="CO175" s="14">
        <v>909.14166666666597</v>
      </c>
      <c r="CP175" s="14">
        <v>782.76774193548397</v>
      </c>
      <c r="CQ175" s="14">
        <v>830.59354838709601</v>
      </c>
      <c r="CR175" s="14">
        <v>1371.95</v>
      </c>
      <c r="CS175" s="14">
        <v>1789.33870967741</v>
      </c>
      <c r="CT175" s="14">
        <v>2005</v>
      </c>
      <c r="CU175" s="14">
        <v>2044.03225806451</v>
      </c>
      <c r="CV175" s="14">
        <v>1925.5161290322501</v>
      </c>
      <c r="CW175" s="14">
        <v>1688.1379310344801</v>
      </c>
      <c r="CX175" s="14">
        <v>1410.7903225806399</v>
      </c>
      <c r="CY175" s="14">
        <v>1144.4566666666601</v>
      </c>
      <c r="CZ175" s="14">
        <v>910.26129032257995</v>
      </c>
      <c r="DA175" s="14">
        <v>780.78833333333296</v>
      </c>
      <c r="DB175" s="14">
        <v>977.796774193548</v>
      </c>
      <c r="DC175" s="14">
        <v>1382.4354838709601</v>
      </c>
      <c r="DD175" s="14">
        <v>1725.38333333333</v>
      </c>
      <c r="DE175" s="14">
        <v>2050.2096774193501</v>
      </c>
      <c r="DF175" s="14">
        <v>2267.2833333333301</v>
      </c>
      <c r="DG175" s="14">
        <v>2364.9677419354798</v>
      </c>
      <c r="DH175" s="14">
        <v>2316.16129032258</v>
      </c>
      <c r="DI175" s="14">
        <v>2184.25</v>
      </c>
      <c r="DJ175" s="14">
        <v>1927.58064516129</v>
      </c>
      <c r="DK175" s="14">
        <v>1606.2333333333299</v>
      </c>
      <c r="DL175" s="14">
        <v>1325.9193548387</v>
      </c>
      <c r="DM175" s="14">
        <v>1152.7833333333299</v>
      </c>
      <c r="DN175" s="14">
        <v>1084.1774193548299</v>
      </c>
      <c r="DO175" s="14">
        <v>1162.19354838709</v>
      </c>
      <c r="DP175" s="14">
        <v>1378.45</v>
      </c>
      <c r="DQ175" s="14">
        <v>1807.83870967741</v>
      </c>
      <c r="DR175" s="14">
        <v>2161.2333333333299</v>
      </c>
      <c r="DS175" s="15">
        <v>2384.3166666666598</v>
      </c>
    </row>
    <row r="176" spans="1:123" x14ac:dyDescent="0.25">
      <c r="A176" s="16" t="s">
        <v>94</v>
      </c>
      <c r="B176" s="17">
        <v>22</v>
      </c>
      <c r="C176" s="13" t="str">
        <f t="shared" si="6"/>
        <v>BB_L_16_GW_GW_LS_High_GW_GQ_24_001_22</v>
      </c>
      <c r="D176" s="18">
        <v>10</v>
      </c>
      <c r="E176" s="18">
        <v>10</v>
      </c>
      <c r="F176" s="18">
        <v>10</v>
      </c>
      <c r="G176" s="18">
        <v>10</v>
      </c>
      <c r="H176" s="18">
        <v>10</v>
      </c>
      <c r="I176" s="18">
        <v>10.005666666666601</v>
      </c>
      <c r="J176" s="18">
        <v>10.8524193548387</v>
      </c>
      <c r="K176" s="18">
        <v>22.3053225806451</v>
      </c>
      <c r="L176" s="18">
        <v>88.462333333333305</v>
      </c>
      <c r="M176" s="18">
        <v>277.58870967741899</v>
      </c>
      <c r="N176" s="18">
        <v>530.21333333333303</v>
      </c>
      <c r="O176" s="18">
        <v>831.48870967741902</v>
      </c>
      <c r="P176" s="18">
        <v>1065.3354838709599</v>
      </c>
      <c r="Q176" s="18">
        <v>1171.2857142857099</v>
      </c>
      <c r="R176" s="18">
        <v>1118.5645161290299</v>
      </c>
      <c r="S176" s="18">
        <v>955.52833333333297</v>
      </c>
      <c r="T176" s="18">
        <v>693.44193548387102</v>
      </c>
      <c r="U176" s="18">
        <v>447.55500000000001</v>
      </c>
      <c r="V176" s="18">
        <v>303.93870967741901</v>
      </c>
      <c r="W176" s="18">
        <v>239.46129032258</v>
      </c>
      <c r="X176" s="18">
        <v>347.183333333333</v>
      </c>
      <c r="Y176" s="18">
        <v>711.40967741935401</v>
      </c>
      <c r="Z176" s="18">
        <v>1174.4949999999999</v>
      </c>
      <c r="AA176" s="18">
        <v>1584.4838709677399</v>
      </c>
      <c r="AB176" s="18">
        <v>1867.0483870967701</v>
      </c>
      <c r="AC176" s="18">
        <v>1964.7857142857099</v>
      </c>
      <c r="AD176" s="18">
        <v>1863.8709677419299</v>
      </c>
      <c r="AE176" s="18">
        <v>1569.0333333333299</v>
      </c>
      <c r="AF176" s="18">
        <v>1133.93709677419</v>
      </c>
      <c r="AG176" s="18">
        <v>705.46499999999901</v>
      </c>
      <c r="AH176" s="18">
        <v>487.88709677419303</v>
      </c>
      <c r="AI176" s="18">
        <v>361.88387096774198</v>
      </c>
      <c r="AJ176" s="18">
        <v>294.73</v>
      </c>
      <c r="AK176" s="18">
        <v>316.720967741935</v>
      </c>
      <c r="AL176" s="18">
        <v>430.80666666666599</v>
      </c>
      <c r="AM176" s="18">
        <v>639.51935483870898</v>
      </c>
      <c r="AN176" s="18">
        <v>928.09354838709601</v>
      </c>
      <c r="AO176" s="18">
        <v>1233.7142857142801</v>
      </c>
      <c r="AP176" s="18">
        <v>1543.38709677419</v>
      </c>
      <c r="AQ176" s="18">
        <v>1886.5333333333299</v>
      </c>
      <c r="AR176" s="18">
        <v>2132.6774193548299</v>
      </c>
      <c r="AS176" s="18">
        <v>2059.0333333333301</v>
      </c>
      <c r="AT176" s="18">
        <v>1701.4032258064501</v>
      </c>
      <c r="AU176" s="18">
        <v>1279.0161290322501</v>
      </c>
      <c r="AV176" s="18">
        <v>964.68499999999995</v>
      </c>
      <c r="AW176" s="18">
        <v>712.80806451612898</v>
      </c>
      <c r="AX176" s="18">
        <v>621.87499999999898</v>
      </c>
      <c r="AY176" s="18">
        <v>760.03064516128995</v>
      </c>
      <c r="AZ176" s="18">
        <v>1001.82580645161</v>
      </c>
      <c r="BA176" s="18">
        <v>1231.01724137931</v>
      </c>
      <c r="BB176" s="18">
        <v>1410.7096774193501</v>
      </c>
      <c r="BC176" s="18">
        <v>1410.63333333333</v>
      </c>
      <c r="BD176" s="18">
        <v>1154.8435483870901</v>
      </c>
      <c r="BE176" s="18">
        <v>672.53</v>
      </c>
      <c r="BF176" s="18">
        <v>724.34193548386997</v>
      </c>
      <c r="BG176" s="18">
        <v>1242.77419354838</v>
      </c>
      <c r="BH176" s="18">
        <v>1694.15</v>
      </c>
      <c r="BI176" s="18">
        <v>2057.3225806451601</v>
      </c>
      <c r="BJ176" s="18">
        <v>2353.36666666666</v>
      </c>
      <c r="BK176" s="18">
        <v>2491.0322580645102</v>
      </c>
      <c r="BL176" s="18">
        <v>2451.6451612903202</v>
      </c>
      <c r="BM176" s="18">
        <v>2238.5357142857101</v>
      </c>
      <c r="BN176" s="18">
        <v>1920.3225806451601</v>
      </c>
      <c r="BO176" s="18">
        <v>1515.8</v>
      </c>
      <c r="BP176" s="18">
        <v>1125.3322580645099</v>
      </c>
      <c r="BQ176" s="18">
        <v>783.10500000000002</v>
      </c>
      <c r="BR176" s="18">
        <v>602.96774193548299</v>
      </c>
      <c r="BS176" s="18">
        <v>451.23548387096702</v>
      </c>
      <c r="BT176" s="18">
        <v>395.14166666666603</v>
      </c>
      <c r="BU176" s="18">
        <v>394.39032258064498</v>
      </c>
      <c r="BV176" s="18">
        <v>484.23333333333301</v>
      </c>
      <c r="BW176" s="18">
        <v>737.44193548387102</v>
      </c>
      <c r="BX176" s="18">
        <v>1081.2209677419301</v>
      </c>
      <c r="BY176" s="18">
        <v>1461.2321428571399</v>
      </c>
      <c r="BZ176" s="18">
        <v>1850.7903225806399</v>
      </c>
      <c r="CA176" s="18">
        <v>2176.0666666666598</v>
      </c>
      <c r="CB176" s="18">
        <v>2189.6129032258</v>
      </c>
      <c r="CC176" s="18">
        <v>1829.8333333333301</v>
      </c>
      <c r="CD176" s="18">
        <v>1386.69354838709</v>
      </c>
      <c r="CE176" s="18">
        <v>992.19354838709603</v>
      </c>
      <c r="CF176" s="18">
        <v>925.06</v>
      </c>
      <c r="CG176" s="18">
        <v>1199.6774193548299</v>
      </c>
      <c r="CH176" s="18">
        <v>1639.7</v>
      </c>
      <c r="CI176" s="18">
        <v>2083.1451612903202</v>
      </c>
      <c r="CJ176" s="18">
        <v>2423.4677419354798</v>
      </c>
      <c r="CK176" s="18">
        <v>2594.375</v>
      </c>
      <c r="CL176" s="18">
        <v>2606.3064516129002</v>
      </c>
      <c r="CM176" s="18">
        <v>2271.9499999999998</v>
      </c>
      <c r="CN176" s="18">
        <v>1696.5</v>
      </c>
      <c r="CO176" s="18">
        <v>1057.2266666666601</v>
      </c>
      <c r="CP176" s="18">
        <v>695.24838709677397</v>
      </c>
      <c r="CQ176" s="18">
        <v>543.72580645161304</v>
      </c>
      <c r="CR176" s="18">
        <v>900.65499999999997</v>
      </c>
      <c r="CS176" s="18">
        <v>1417.0483870967701</v>
      </c>
      <c r="CT176" s="18">
        <v>1819.93333333333</v>
      </c>
      <c r="CU176" s="18">
        <v>2049.33870967741</v>
      </c>
      <c r="CV176" s="18">
        <v>2139.9193548387002</v>
      </c>
      <c r="CW176" s="18">
        <v>1981.2586206896499</v>
      </c>
      <c r="CX176" s="18">
        <v>1612.4354838709601</v>
      </c>
      <c r="CY176" s="18">
        <v>1113.625</v>
      </c>
      <c r="CZ176" s="18">
        <v>652.25483870967696</v>
      </c>
      <c r="DA176" s="18">
        <v>409.50666666666598</v>
      </c>
      <c r="DB176" s="18">
        <v>417.40322580645102</v>
      </c>
      <c r="DC176" s="18">
        <v>704.16290322580596</v>
      </c>
      <c r="DD176" s="18">
        <v>1065.0350000000001</v>
      </c>
      <c r="DE176" s="18">
        <v>1504.2096774193501</v>
      </c>
      <c r="DF176" s="18">
        <v>1886.95</v>
      </c>
      <c r="DG176" s="18">
        <v>2175.66129032258</v>
      </c>
      <c r="DH176" s="18">
        <v>2350.9677419354798</v>
      </c>
      <c r="DI176" s="18">
        <v>2331.3392857142799</v>
      </c>
      <c r="DJ176" s="18">
        <v>2089.4354838709601</v>
      </c>
      <c r="DK176" s="18">
        <v>1584.0833333333301</v>
      </c>
      <c r="DL176" s="18">
        <v>1030.7548387096699</v>
      </c>
      <c r="DM176" s="18">
        <v>718.60500000000002</v>
      </c>
      <c r="DN176" s="18">
        <v>562.51129032257995</v>
      </c>
      <c r="DO176" s="18">
        <v>537.42258064516102</v>
      </c>
      <c r="DP176" s="18">
        <v>646.81833333333304</v>
      </c>
      <c r="DQ176" s="18">
        <v>1083.02419354838</v>
      </c>
      <c r="DR176" s="18">
        <v>1642</v>
      </c>
      <c r="DS176" s="19">
        <v>2116.25</v>
      </c>
    </row>
    <row r="177" spans="1:123" x14ac:dyDescent="0.25">
      <c r="A177" s="12" t="s">
        <v>94</v>
      </c>
      <c r="B177" s="13">
        <v>23</v>
      </c>
      <c r="C177" s="13" t="str">
        <f t="shared" si="6"/>
        <v>BB_L_16_GW_GW_LS_High_GW_GQ_24_001_23</v>
      </c>
      <c r="D177" s="14">
        <v>10</v>
      </c>
      <c r="E177" s="14">
        <v>10</v>
      </c>
      <c r="F177" s="14">
        <v>10</v>
      </c>
      <c r="G177" s="14">
        <v>10</v>
      </c>
      <c r="H177" s="14">
        <v>10</v>
      </c>
      <c r="I177" s="14">
        <v>10.005333333333301</v>
      </c>
      <c r="J177" s="14">
        <v>10.8172580645161</v>
      </c>
      <c r="K177" s="14">
        <v>21.918709677419301</v>
      </c>
      <c r="L177" s="14">
        <v>85.883333333333297</v>
      </c>
      <c r="M177" s="14">
        <v>267.68225806451602</v>
      </c>
      <c r="N177" s="14">
        <v>511.72333333333302</v>
      </c>
      <c r="O177" s="14">
        <v>801.72258064516097</v>
      </c>
      <c r="P177" s="14">
        <v>1024.3467741935401</v>
      </c>
      <c r="Q177" s="14">
        <v>1121.6607142857099</v>
      </c>
      <c r="R177" s="14">
        <v>1071.5</v>
      </c>
      <c r="S177" s="14">
        <v>923.05833333333305</v>
      </c>
      <c r="T177" s="14">
        <v>696.283870967741</v>
      </c>
      <c r="U177" s="14">
        <v>492.75833333333298</v>
      </c>
      <c r="V177" s="14">
        <v>371.556451612903</v>
      </c>
      <c r="W177" s="14">
        <v>308.369354838709</v>
      </c>
      <c r="X177" s="14">
        <v>395.81833333333299</v>
      </c>
      <c r="Y177" s="14">
        <v>716.06935483870905</v>
      </c>
      <c r="Z177" s="14">
        <v>1150.7566666666601</v>
      </c>
      <c r="AA177" s="14">
        <v>1554.2580645161199</v>
      </c>
      <c r="AB177" s="14">
        <v>1828.5645161290299</v>
      </c>
      <c r="AC177" s="14">
        <v>1916.8392857142801</v>
      </c>
      <c r="AD177" s="14">
        <v>1809.5645161290299</v>
      </c>
      <c r="AE177" s="14">
        <v>1525.2166666666601</v>
      </c>
      <c r="AF177" s="14">
        <v>1127.7451612903201</v>
      </c>
      <c r="AG177" s="14">
        <v>756.56666666666604</v>
      </c>
      <c r="AH177" s="14">
        <v>573.06774193548301</v>
      </c>
      <c r="AI177" s="14">
        <v>462.96451612903201</v>
      </c>
      <c r="AJ177" s="14">
        <v>397.96666666666601</v>
      </c>
      <c r="AK177" s="14">
        <v>411.21129032258</v>
      </c>
      <c r="AL177" s="14">
        <v>510.63499999999902</v>
      </c>
      <c r="AM177" s="14">
        <v>698.23870967741902</v>
      </c>
      <c r="AN177" s="14">
        <v>958.49838709677397</v>
      </c>
      <c r="AO177" s="14">
        <v>1232.5357142857099</v>
      </c>
      <c r="AP177" s="14">
        <v>1505.6774193548299</v>
      </c>
      <c r="AQ177" s="14">
        <v>1796.9166666666599</v>
      </c>
      <c r="AR177" s="14">
        <v>1977.3709677419299</v>
      </c>
      <c r="AS177" s="14">
        <v>1881.55</v>
      </c>
      <c r="AT177" s="14">
        <v>1554.6129032258</v>
      </c>
      <c r="AU177" s="14">
        <v>1198.58064516129</v>
      </c>
      <c r="AV177" s="14">
        <v>947.73333333333301</v>
      </c>
      <c r="AW177" s="14">
        <v>754.49032258064506</v>
      </c>
      <c r="AX177" s="14">
        <v>691.5</v>
      </c>
      <c r="AY177" s="14">
        <v>813.62419354838698</v>
      </c>
      <c r="AZ177" s="14">
        <v>1029.8758064516101</v>
      </c>
      <c r="BA177" s="14">
        <v>1251.51724137931</v>
      </c>
      <c r="BB177" s="14">
        <v>1422.5483870967701</v>
      </c>
      <c r="BC177" s="14">
        <v>1406.7833333333299</v>
      </c>
      <c r="BD177" s="14">
        <v>1149.36612903225</v>
      </c>
      <c r="BE177" s="14">
        <v>709.01666666666597</v>
      </c>
      <c r="BF177" s="14">
        <v>785.45322580645097</v>
      </c>
      <c r="BG177" s="14">
        <v>1294.57419354838</v>
      </c>
      <c r="BH177" s="14">
        <v>1727.5833333333301</v>
      </c>
      <c r="BI177" s="14">
        <v>2093.4032258064499</v>
      </c>
      <c r="BJ177" s="14">
        <v>2394.3333333333298</v>
      </c>
      <c r="BK177" s="14">
        <v>2529.0322580645102</v>
      </c>
      <c r="BL177" s="14">
        <v>2487.8064516129002</v>
      </c>
      <c r="BM177" s="14">
        <v>2279.5714285714198</v>
      </c>
      <c r="BN177" s="14">
        <v>1974.2580645161199</v>
      </c>
      <c r="BO177" s="14">
        <v>1594.8</v>
      </c>
      <c r="BP177" s="14">
        <v>1236.5483870967701</v>
      </c>
      <c r="BQ177" s="14">
        <v>926.31333333333305</v>
      </c>
      <c r="BR177" s="14">
        <v>757.04354838709605</v>
      </c>
      <c r="BS177" s="14">
        <v>604.58225806451605</v>
      </c>
      <c r="BT177" s="14">
        <v>541.03</v>
      </c>
      <c r="BU177" s="14">
        <v>528.52903225806403</v>
      </c>
      <c r="BV177" s="14">
        <v>602.09333333333302</v>
      </c>
      <c r="BW177" s="14">
        <v>825.37741935483803</v>
      </c>
      <c r="BX177" s="14">
        <v>1129.60967741935</v>
      </c>
      <c r="BY177" s="14">
        <v>1459.44642857142</v>
      </c>
      <c r="BZ177" s="14">
        <v>1784.5645161290299</v>
      </c>
      <c r="CA177" s="14">
        <v>2033.55</v>
      </c>
      <c r="CB177" s="14">
        <v>2007.2903225806399</v>
      </c>
      <c r="CC177" s="14">
        <v>1678.8</v>
      </c>
      <c r="CD177" s="14">
        <v>1305.8225806451601</v>
      </c>
      <c r="CE177" s="14">
        <v>996.19677419354798</v>
      </c>
      <c r="CF177" s="14">
        <v>979.7</v>
      </c>
      <c r="CG177" s="14">
        <v>1239.35483870967</v>
      </c>
      <c r="CH177" s="14">
        <v>1632.35</v>
      </c>
      <c r="CI177" s="14">
        <v>2026.4354838709601</v>
      </c>
      <c r="CJ177" s="14">
        <v>2332.9516129032199</v>
      </c>
      <c r="CK177" s="14">
        <v>2484.0892857142799</v>
      </c>
      <c r="CL177" s="14">
        <v>2481.9677419354798</v>
      </c>
      <c r="CM177" s="14">
        <v>2164.11666666666</v>
      </c>
      <c r="CN177" s="14">
        <v>1649.5645161290299</v>
      </c>
      <c r="CO177" s="14">
        <v>1104.0149999999901</v>
      </c>
      <c r="CP177" s="14">
        <v>799.11290322580601</v>
      </c>
      <c r="CQ177" s="14">
        <v>665.05</v>
      </c>
      <c r="CR177" s="14">
        <v>1007.4349999999999</v>
      </c>
      <c r="CS177" s="14">
        <v>1588.72580645161</v>
      </c>
      <c r="CT177" s="14">
        <v>2024.1</v>
      </c>
      <c r="CU177" s="14">
        <v>2256.2580645161202</v>
      </c>
      <c r="CV177" s="14">
        <v>2332.1774193548299</v>
      </c>
      <c r="CW177" s="14">
        <v>2157.93103448275</v>
      </c>
      <c r="CX177" s="14">
        <v>1787.5645161290299</v>
      </c>
      <c r="CY177" s="14">
        <v>1311.8333333333301</v>
      </c>
      <c r="CZ177" s="14">
        <v>874.87741935483803</v>
      </c>
      <c r="DA177" s="14">
        <v>615.91833333333295</v>
      </c>
      <c r="DB177" s="14">
        <v>603.76129032257995</v>
      </c>
      <c r="DC177" s="14">
        <v>898.26129032257995</v>
      </c>
      <c r="DD177" s="14">
        <v>1283.5833333333301</v>
      </c>
      <c r="DE177" s="14">
        <v>1744.1129032258</v>
      </c>
      <c r="DF177" s="14">
        <v>2128.7666666666601</v>
      </c>
      <c r="DG177" s="14">
        <v>2404.3548387096698</v>
      </c>
      <c r="DH177" s="14">
        <v>2556.0483870967701</v>
      </c>
      <c r="DI177" s="14">
        <v>2523.0178571428501</v>
      </c>
      <c r="DJ177" s="14">
        <v>2274.1774193548299</v>
      </c>
      <c r="DK177" s="14">
        <v>1792.3</v>
      </c>
      <c r="DL177" s="14">
        <v>1287.8225806451601</v>
      </c>
      <c r="DM177" s="14">
        <v>1001.05833333333</v>
      </c>
      <c r="DN177" s="14">
        <v>840.62580645161199</v>
      </c>
      <c r="DO177" s="14">
        <v>800.16290322580596</v>
      </c>
      <c r="DP177" s="14">
        <v>889.18999999999903</v>
      </c>
      <c r="DQ177" s="14">
        <v>1281.83870967741</v>
      </c>
      <c r="DR177" s="14">
        <v>1785.4</v>
      </c>
      <c r="DS177" s="15">
        <v>2208.9</v>
      </c>
    </row>
    <row r="178" spans="1:123" x14ac:dyDescent="0.25">
      <c r="A178" s="16" t="s">
        <v>94</v>
      </c>
      <c r="B178" s="17">
        <v>24</v>
      </c>
      <c r="C178" s="13" t="str">
        <f t="shared" si="6"/>
        <v>BB_L_16_GW_GW_LS_High_GW_GQ_24_001_24</v>
      </c>
      <c r="D178" s="18">
        <v>10</v>
      </c>
      <c r="E178" s="18">
        <v>10</v>
      </c>
      <c r="F178" s="18">
        <v>10</v>
      </c>
      <c r="G178" s="18">
        <v>10</v>
      </c>
      <c r="H178" s="18">
        <v>10</v>
      </c>
      <c r="I178" s="18">
        <v>10.001666666666599</v>
      </c>
      <c r="J178" s="18">
        <v>10.3666129032258</v>
      </c>
      <c r="K178" s="18">
        <v>15.955645161290301</v>
      </c>
      <c r="L178" s="18">
        <v>51.906333333333301</v>
      </c>
      <c r="M178" s="18">
        <v>163.49354838709601</v>
      </c>
      <c r="N178" s="18">
        <v>328.171666666666</v>
      </c>
      <c r="O178" s="18">
        <v>544.01129032257995</v>
      </c>
      <c r="P178" s="18">
        <v>738.072580645161</v>
      </c>
      <c r="Q178" s="18">
        <v>868.49464285714203</v>
      </c>
      <c r="R178" s="18">
        <v>902.90967741935401</v>
      </c>
      <c r="S178" s="18">
        <v>849.35500000000002</v>
      </c>
      <c r="T178" s="18">
        <v>724.55483870967703</v>
      </c>
      <c r="U178" s="18">
        <v>577.57500000000005</v>
      </c>
      <c r="V178" s="18">
        <v>468.87741935483803</v>
      </c>
      <c r="W178" s="18">
        <v>389.25322580645098</v>
      </c>
      <c r="X178" s="18">
        <v>411.57333333333298</v>
      </c>
      <c r="Y178" s="18">
        <v>597.88064516128998</v>
      </c>
      <c r="Z178" s="18">
        <v>881.62833333333299</v>
      </c>
      <c r="AA178" s="18">
        <v>1174.2096774193501</v>
      </c>
      <c r="AB178" s="18">
        <v>1407.0483870967701</v>
      </c>
      <c r="AC178" s="18">
        <v>1524.3392857142801</v>
      </c>
      <c r="AD178" s="18">
        <v>1529.58064516129</v>
      </c>
      <c r="AE178" s="18">
        <v>1394.8</v>
      </c>
      <c r="AF178" s="18">
        <v>1151.58064516129</v>
      </c>
      <c r="AG178" s="18">
        <v>881.606666666666</v>
      </c>
      <c r="AH178" s="18">
        <v>725.93225806451596</v>
      </c>
      <c r="AI178" s="18">
        <v>612.90645161290297</v>
      </c>
      <c r="AJ178" s="18">
        <v>528.606666666666</v>
      </c>
      <c r="AK178" s="18">
        <v>502.99838709677402</v>
      </c>
      <c r="AL178" s="18">
        <v>544.77333333333297</v>
      </c>
      <c r="AM178" s="18">
        <v>653.37903225806394</v>
      </c>
      <c r="AN178" s="18">
        <v>819.79516129032197</v>
      </c>
      <c r="AO178" s="18">
        <v>1005.625</v>
      </c>
      <c r="AP178" s="18">
        <v>1201.7419354838701</v>
      </c>
      <c r="AQ178" s="18">
        <v>1428.4666666666601</v>
      </c>
      <c r="AR178" s="18">
        <v>1614.03225806451</v>
      </c>
      <c r="AS178" s="18">
        <v>1607.7666666666601</v>
      </c>
      <c r="AT178" s="18">
        <v>1428.0483870967701</v>
      </c>
      <c r="AU178" s="18">
        <v>1202.8225806451601</v>
      </c>
      <c r="AV178" s="18">
        <v>1023.12999999999</v>
      </c>
      <c r="AW178" s="18">
        <v>868.29032258064399</v>
      </c>
      <c r="AX178" s="18">
        <v>782.76</v>
      </c>
      <c r="AY178" s="18">
        <v>823.36451612903204</v>
      </c>
      <c r="AZ178" s="18">
        <v>943.63225806451601</v>
      </c>
      <c r="BA178" s="18">
        <v>1083.03448275862</v>
      </c>
      <c r="BB178" s="18">
        <v>1208.9838709677399</v>
      </c>
      <c r="BC178" s="18">
        <v>1228.2</v>
      </c>
      <c r="BD178" s="18">
        <v>1078.5645161290299</v>
      </c>
      <c r="BE178" s="18">
        <v>760.44666666666603</v>
      </c>
      <c r="BF178" s="18">
        <v>759.84838709677399</v>
      </c>
      <c r="BG178" s="18">
        <v>1078.0725806451601</v>
      </c>
      <c r="BH178" s="18">
        <v>1393.5166666666601</v>
      </c>
      <c r="BI178" s="18">
        <v>1690.1774193548299</v>
      </c>
      <c r="BJ178" s="18">
        <v>1966.9166666666599</v>
      </c>
      <c r="BK178" s="18">
        <v>2138.9677419354798</v>
      </c>
      <c r="BL178" s="18">
        <v>2193.5161290322499</v>
      </c>
      <c r="BM178" s="18">
        <v>2118.6607142857101</v>
      </c>
      <c r="BN178" s="18">
        <v>1948.72580645161</v>
      </c>
      <c r="BO178" s="18">
        <v>1697.75</v>
      </c>
      <c r="BP178" s="18">
        <v>1424.9193548387</v>
      </c>
      <c r="BQ178" s="18">
        <v>1154.4000000000001</v>
      </c>
      <c r="BR178" s="18">
        <v>983.54193548387002</v>
      </c>
      <c r="BS178" s="18">
        <v>810.62096774193503</v>
      </c>
      <c r="BT178" s="18">
        <v>724.22166666666601</v>
      </c>
      <c r="BU178" s="18">
        <v>674.67096774193499</v>
      </c>
      <c r="BV178" s="18">
        <v>688.743333333333</v>
      </c>
      <c r="BW178" s="18">
        <v>808.01129032257995</v>
      </c>
      <c r="BX178" s="18">
        <v>999.06774193548301</v>
      </c>
      <c r="BY178" s="18">
        <v>1222.80357142857</v>
      </c>
      <c r="BZ178" s="18">
        <v>1459.0967741935401</v>
      </c>
      <c r="CA178" s="18">
        <v>1666.0333333333299</v>
      </c>
      <c r="CB178" s="18">
        <v>1699.0483870967701</v>
      </c>
      <c r="CC178" s="18">
        <v>1518.7333333333299</v>
      </c>
      <c r="CD178" s="18">
        <v>1278.33870967741</v>
      </c>
      <c r="CE178" s="18">
        <v>1054.35161290322</v>
      </c>
      <c r="CF178" s="18">
        <v>1000.92</v>
      </c>
      <c r="CG178" s="18">
        <v>1146.0161290322501</v>
      </c>
      <c r="CH178" s="18">
        <v>1398.25</v>
      </c>
      <c r="CI178" s="18">
        <v>1674.69354838709</v>
      </c>
      <c r="CJ178" s="18">
        <v>1912.0645161290299</v>
      </c>
      <c r="CK178" s="18">
        <v>2055.2857142857101</v>
      </c>
      <c r="CL178" s="18">
        <v>2109.9677419354798</v>
      </c>
      <c r="CM178" s="18">
        <v>1961.4833333333299</v>
      </c>
      <c r="CN178" s="18">
        <v>1637.83870967741</v>
      </c>
      <c r="CO178" s="18">
        <v>1238.4000000000001</v>
      </c>
      <c r="CP178" s="18">
        <v>981.85645161290302</v>
      </c>
      <c r="CQ178" s="18">
        <v>815.93387096774097</v>
      </c>
      <c r="CR178" s="18">
        <v>936.16833333333295</v>
      </c>
      <c r="CS178" s="18">
        <v>1324.0645161290299</v>
      </c>
      <c r="CT178" s="18">
        <v>1669.4666666666601</v>
      </c>
      <c r="CU178" s="18">
        <v>1904.6451612903199</v>
      </c>
      <c r="CV178" s="18">
        <v>2065.16129032258</v>
      </c>
      <c r="CW178" s="18">
        <v>2037.03448275862</v>
      </c>
      <c r="CX178" s="18">
        <v>1838.7903225806399</v>
      </c>
      <c r="CY178" s="18">
        <v>1510.25</v>
      </c>
      <c r="CZ178" s="18">
        <v>1150.2580645161199</v>
      </c>
      <c r="DA178" s="18">
        <v>861.78833333333296</v>
      </c>
      <c r="DB178" s="18">
        <v>748.10322580645095</v>
      </c>
      <c r="DC178" s="18">
        <v>900.14032258064503</v>
      </c>
      <c r="DD178" s="18">
        <v>1160.8333333333301</v>
      </c>
      <c r="DE178" s="18">
        <v>1512.0161290322501</v>
      </c>
      <c r="DF178" s="18">
        <v>1841.7166666666601</v>
      </c>
      <c r="DG178" s="18">
        <v>2116.3225806451601</v>
      </c>
      <c r="DH178" s="18">
        <v>2331.9838709677401</v>
      </c>
      <c r="DI178" s="18">
        <v>2384.6071428571399</v>
      </c>
      <c r="DJ178" s="18">
        <v>2288.2096774193501</v>
      </c>
      <c r="DK178" s="18">
        <v>1994.6</v>
      </c>
      <c r="DL178" s="18">
        <v>1606.4354838709601</v>
      </c>
      <c r="DM178" s="18">
        <v>1339.7</v>
      </c>
      <c r="DN178" s="18">
        <v>1158.2419354838701</v>
      </c>
      <c r="DO178" s="18">
        <v>1071.66129032258</v>
      </c>
      <c r="DP178" s="18">
        <v>1077.3499999999999</v>
      </c>
      <c r="DQ178" s="18">
        <v>1292.8225806451601</v>
      </c>
      <c r="DR178" s="18">
        <v>1631.11666666666</v>
      </c>
      <c r="DS178" s="19">
        <v>1949.45</v>
      </c>
    </row>
    <row r="179" spans="1:123" x14ac:dyDescent="0.25">
      <c r="A179" s="12" t="s">
        <v>94</v>
      </c>
      <c r="B179" s="13">
        <v>25</v>
      </c>
      <c r="C179" s="13" t="str">
        <f t="shared" si="6"/>
        <v>BB_L_16_GW_GW_LS_High_GW_GQ_24_001_25</v>
      </c>
      <c r="D179" s="14">
        <v>10</v>
      </c>
      <c r="E179" s="14">
        <v>10</v>
      </c>
      <c r="F179" s="14">
        <v>10</v>
      </c>
      <c r="G179" s="14">
        <v>10</v>
      </c>
      <c r="H179" s="14">
        <v>10</v>
      </c>
      <c r="I179" s="14">
        <v>9.9999333333333293</v>
      </c>
      <c r="J179" s="14">
        <v>9.9955483870967701</v>
      </c>
      <c r="K179" s="14">
        <v>10.4182258064516</v>
      </c>
      <c r="L179" s="14">
        <v>15.752833333333299</v>
      </c>
      <c r="M179" s="14">
        <v>43.335000000000001</v>
      </c>
      <c r="N179" s="14">
        <v>107.794166666666</v>
      </c>
      <c r="O179" s="14">
        <v>238.46129032258</v>
      </c>
      <c r="P179" s="14">
        <v>430.51612903225799</v>
      </c>
      <c r="Q179" s="14">
        <v>678.57500000000005</v>
      </c>
      <c r="R179" s="14">
        <v>922.62903225806394</v>
      </c>
      <c r="S179" s="14">
        <v>1053.0999999999999</v>
      </c>
      <c r="T179" s="14">
        <v>1040.1645161290301</v>
      </c>
      <c r="U179" s="14">
        <v>806.13166666666598</v>
      </c>
      <c r="V179" s="14">
        <v>554.68225806451596</v>
      </c>
      <c r="W179" s="14">
        <v>361.48225806451597</v>
      </c>
      <c r="X179" s="14">
        <v>269.69</v>
      </c>
      <c r="Y179" s="14">
        <v>301.51935483870898</v>
      </c>
      <c r="Z179" s="14">
        <v>465.49166666666599</v>
      </c>
      <c r="AA179" s="14">
        <v>728.85322580645095</v>
      </c>
      <c r="AB179" s="14">
        <v>1050.21451612903</v>
      </c>
      <c r="AC179" s="14">
        <v>1338.1607142857099</v>
      </c>
      <c r="AD179" s="14">
        <v>1647.9516129032199</v>
      </c>
      <c r="AE179" s="14">
        <v>1797.2666666666601</v>
      </c>
      <c r="AF179" s="14">
        <v>1714.0967741935401</v>
      </c>
      <c r="AG179" s="14">
        <v>1342.63333333333</v>
      </c>
      <c r="AH179" s="14">
        <v>1002.25161290322</v>
      </c>
      <c r="AI179" s="14">
        <v>712.71612903225798</v>
      </c>
      <c r="AJ179" s="14">
        <v>490.90666666666601</v>
      </c>
      <c r="AK179" s="14">
        <v>372.59032258064502</v>
      </c>
      <c r="AL179" s="14">
        <v>327.89666666666602</v>
      </c>
      <c r="AM179" s="14">
        <v>337.35322580645101</v>
      </c>
      <c r="AN179" s="14">
        <v>402.84677419354801</v>
      </c>
      <c r="AO179" s="14">
        <v>516.92499999999995</v>
      </c>
      <c r="AP179" s="14">
        <v>686.027419354838</v>
      </c>
      <c r="AQ179" s="14">
        <v>974.094999999999</v>
      </c>
      <c r="AR179" s="14">
        <v>1468.7903225806399</v>
      </c>
      <c r="AS179" s="14">
        <v>1854.56666666666</v>
      </c>
      <c r="AT179" s="14">
        <v>2002.16129032258</v>
      </c>
      <c r="AU179" s="14">
        <v>1892.9516129032199</v>
      </c>
      <c r="AV179" s="14">
        <v>1612.85</v>
      </c>
      <c r="AW179" s="14">
        <v>1241.33870967741</v>
      </c>
      <c r="AX179" s="14">
        <v>868.68333333333305</v>
      </c>
      <c r="AY179" s="14">
        <v>676.62096774193503</v>
      </c>
      <c r="AZ179" s="14">
        <v>668.23548387096696</v>
      </c>
      <c r="BA179" s="14">
        <v>748.83793103448204</v>
      </c>
      <c r="BB179" s="14">
        <v>928.25483870967696</v>
      </c>
      <c r="BC179" s="14">
        <v>1164.9000000000001</v>
      </c>
      <c r="BD179" s="14">
        <v>1299.27419354838</v>
      </c>
      <c r="BE179" s="14">
        <v>1052.9349999999999</v>
      </c>
      <c r="BF179" s="14">
        <v>720.74677419354805</v>
      </c>
      <c r="BG179" s="14">
        <v>704.27258064516104</v>
      </c>
      <c r="BH179" s="14">
        <v>929.70166666666603</v>
      </c>
      <c r="BI179" s="14">
        <v>1251.3709677419299</v>
      </c>
      <c r="BJ179" s="14">
        <v>1623.75</v>
      </c>
      <c r="BK179" s="14">
        <v>1942.3064516129</v>
      </c>
      <c r="BL179" s="14">
        <v>2197.5</v>
      </c>
      <c r="BM179" s="14">
        <v>2341.8214285714198</v>
      </c>
      <c r="BN179" s="14">
        <v>2349.0322580645102</v>
      </c>
      <c r="BO179" s="14">
        <v>2196.38333333333</v>
      </c>
      <c r="BP179" s="14">
        <v>1874.2096774193501</v>
      </c>
      <c r="BQ179" s="14">
        <v>1425.38333333333</v>
      </c>
      <c r="BR179" s="14">
        <v>1104.22258064516</v>
      </c>
      <c r="BS179" s="14">
        <v>781.72096774193506</v>
      </c>
      <c r="BT179" s="14">
        <v>624.94000000000005</v>
      </c>
      <c r="BU179" s="14">
        <v>511.88709677419303</v>
      </c>
      <c r="BV179" s="14">
        <v>446.00833333333298</v>
      </c>
      <c r="BW179" s="14">
        <v>440.26612903225799</v>
      </c>
      <c r="BX179" s="14">
        <v>520.78709677419295</v>
      </c>
      <c r="BY179" s="14">
        <v>687.64107142857097</v>
      </c>
      <c r="BZ179" s="14">
        <v>965.435483870967</v>
      </c>
      <c r="CA179" s="14">
        <v>1405.35</v>
      </c>
      <c r="CB179" s="14">
        <v>1854.8709677419299</v>
      </c>
      <c r="CC179" s="14">
        <v>2075.13333333333</v>
      </c>
      <c r="CD179" s="14">
        <v>1951.0967741935401</v>
      </c>
      <c r="CE179" s="14">
        <v>1572.2096774193501</v>
      </c>
      <c r="CF179" s="14">
        <v>1102.22166666666</v>
      </c>
      <c r="CG179" s="14">
        <v>934.06774193548301</v>
      </c>
      <c r="CH179" s="14">
        <v>988.12166666666599</v>
      </c>
      <c r="CI179" s="14">
        <v>1222.6129032258</v>
      </c>
      <c r="CJ179" s="14">
        <v>1551.0483870967701</v>
      </c>
      <c r="CK179" s="14">
        <v>1858.07142857142</v>
      </c>
      <c r="CL179" s="14">
        <v>2175.3064516129002</v>
      </c>
      <c r="CM179" s="14">
        <v>2430.5333333333301</v>
      </c>
      <c r="CN179" s="14">
        <v>2343.5483870967701</v>
      </c>
      <c r="CO179" s="14">
        <v>1838.43333333333</v>
      </c>
      <c r="CP179" s="14">
        <v>1332.38709677419</v>
      </c>
      <c r="CQ179" s="14">
        <v>862.44032258064499</v>
      </c>
      <c r="CR179" s="14">
        <v>536.40666666666596</v>
      </c>
      <c r="CS179" s="14">
        <v>727.88548387096705</v>
      </c>
      <c r="CT179" s="14">
        <v>1037.52666666666</v>
      </c>
      <c r="CU179" s="14">
        <v>1352.2903225806399</v>
      </c>
      <c r="CV179" s="14">
        <v>1727.27419354838</v>
      </c>
      <c r="CW179" s="14">
        <v>1969.3793103448199</v>
      </c>
      <c r="CX179" s="14">
        <v>2006.2419354838701</v>
      </c>
      <c r="CY179" s="14">
        <v>1724.85</v>
      </c>
      <c r="CZ179" s="14">
        <v>1212.69354838709</v>
      </c>
      <c r="DA179" s="14">
        <v>695.97333333333302</v>
      </c>
      <c r="DB179" s="14">
        <v>385.61612903225802</v>
      </c>
      <c r="DC179" s="14">
        <v>373.78225806451599</v>
      </c>
      <c r="DD179" s="14">
        <v>487.39999999999901</v>
      </c>
      <c r="DE179" s="14">
        <v>728.52419354838696</v>
      </c>
      <c r="DF179" s="14">
        <v>1048.325</v>
      </c>
      <c r="DG179" s="14">
        <v>1409.19354838709</v>
      </c>
      <c r="DH179" s="14">
        <v>1827.3709677419299</v>
      </c>
      <c r="DI179" s="14">
        <v>2067.7321428571399</v>
      </c>
      <c r="DJ179" s="14">
        <v>2239.83870967741</v>
      </c>
      <c r="DK179" s="14">
        <v>2170.3000000000002</v>
      </c>
      <c r="DL179" s="14">
        <v>1684.4354838709601</v>
      </c>
      <c r="DM179" s="14">
        <v>1205.49833333333</v>
      </c>
      <c r="DN179" s="14">
        <v>869.41129032258004</v>
      </c>
      <c r="DO179" s="14">
        <v>693.15322580645102</v>
      </c>
      <c r="DP179" s="14">
        <v>596.89499999999998</v>
      </c>
      <c r="DQ179" s="14">
        <v>622.15483870967705</v>
      </c>
      <c r="DR179" s="14">
        <v>834.52499999999998</v>
      </c>
      <c r="DS179" s="15">
        <v>1159.0999999999999</v>
      </c>
    </row>
    <row r="180" spans="1:123" x14ac:dyDescent="0.25">
      <c r="A180" s="16" t="s">
        <v>94</v>
      </c>
      <c r="B180" s="17">
        <v>26</v>
      </c>
      <c r="C180" s="13" t="str">
        <f t="shared" si="6"/>
        <v>BB_L_16_GW_GW_LS_High_GW_GQ_24_001_26</v>
      </c>
      <c r="D180" s="18">
        <v>10</v>
      </c>
      <c r="E180" s="18">
        <v>10</v>
      </c>
      <c r="F180" s="18">
        <v>10</v>
      </c>
      <c r="G180" s="18">
        <v>10</v>
      </c>
      <c r="H180" s="18">
        <v>10</v>
      </c>
      <c r="I180" s="18">
        <v>10</v>
      </c>
      <c r="J180" s="18">
        <v>10.0158064516129</v>
      </c>
      <c r="K180" s="18">
        <v>10.510967741935399</v>
      </c>
      <c r="L180" s="18">
        <v>16.142999999999901</v>
      </c>
      <c r="M180" s="18">
        <v>44.959516129032203</v>
      </c>
      <c r="N180" s="18">
        <v>112.418666666666</v>
      </c>
      <c r="O180" s="18">
        <v>248.72580645161199</v>
      </c>
      <c r="P180" s="18">
        <v>447.16612903225803</v>
      </c>
      <c r="Q180" s="18">
        <v>697.51607142857097</v>
      </c>
      <c r="R180" s="18">
        <v>935.33709677419301</v>
      </c>
      <c r="S180" s="18">
        <v>1051.1500000000001</v>
      </c>
      <c r="T180" s="18">
        <v>1017.97903225806</v>
      </c>
      <c r="U180" s="18">
        <v>788.67833333333294</v>
      </c>
      <c r="V180" s="18">
        <v>566.22903225806397</v>
      </c>
      <c r="W180" s="18">
        <v>403.34516129032198</v>
      </c>
      <c r="X180" s="18">
        <v>322.59333333333302</v>
      </c>
      <c r="Y180" s="18">
        <v>353.69032258064499</v>
      </c>
      <c r="Z180" s="18">
        <v>521.53499999999997</v>
      </c>
      <c r="AA180" s="18">
        <v>798.97741935483896</v>
      </c>
      <c r="AB180" s="18">
        <v>1129.8677419354799</v>
      </c>
      <c r="AC180" s="18">
        <v>1416.55357142857</v>
      </c>
      <c r="AD180" s="18">
        <v>1706.58064516129</v>
      </c>
      <c r="AE180" s="18">
        <v>1821.2666666666601</v>
      </c>
      <c r="AF180" s="18">
        <v>1697.2096774193501</v>
      </c>
      <c r="AG180" s="18">
        <v>1313.13333333333</v>
      </c>
      <c r="AH180" s="18">
        <v>992.00161290322501</v>
      </c>
      <c r="AI180" s="18">
        <v>735.28548387096703</v>
      </c>
      <c r="AJ180" s="18">
        <v>546.20833333333303</v>
      </c>
      <c r="AK180" s="18">
        <v>445.31774193548301</v>
      </c>
      <c r="AL180" s="18">
        <v>406.33</v>
      </c>
      <c r="AM180" s="18">
        <v>416.77903225806398</v>
      </c>
      <c r="AN180" s="18">
        <v>482.08548387096698</v>
      </c>
      <c r="AO180" s="18">
        <v>595.55892857142805</v>
      </c>
      <c r="AP180" s="18">
        <v>762.67258064516102</v>
      </c>
      <c r="AQ180" s="18">
        <v>1041.8116666666599</v>
      </c>
      <c r="AR180" s="18">
        <v>1498.2580645161199</v>
      </c>
      <c r="AS180" s="18">
        <v>1829.0166666666601</v>
      </c>
      <c r="AT180" s="18">
        <v>1912.6129032258</v>
      </c>
      <c r="AU180" s="18">
        <v>1763.08064516129</v>
      </c>
      <c r="AV180" s="18">
        <v>1485.43333333333</v>
      </c>
      <c r="AW180" s="18">
        <v>1150.77419354838</v>
      </c>
      <c r="AX180" s="18">
        <v>848.01499999999999</v>
      </c>
      <c r="AY180" s="18">
        <v>707.12741935483803</v>
      </c>
      <c r="AZ180" s="18">
        <v>719.96935483870902</v>
      </c>
      <c r="BA180" s="18">
        <v>821.63448275862004</v>
      </c>
      <c r="BB180" s="18">
        <v>1021.53870967741</v>
      </c>
      <c r="BC180" s="18">
        <v>1258.2</v>
      </c>
      <c r="BD180" s="18">
        <v>1358.9354838709601</v>
      </c>
      <c r="BE180" s="18">
        <v>1058.25</v>
      </c>
      <c r="BF180" s="18">
        <v>752.546774193548</v>
      </c>
      <c r="BG180" s="18">
        <v>777.13225806451601</v>
      </c>
      <c r="BH180" s="18">
        <v>1023.78333333333</v>
      </c>
      <c r="BI180" s="18">
        <v>1366.9516129032199</v>
      </c>
      <c r="BJ180" s="18">
        <v>1756.4</v>
      </c>
      <c r="BK180" s="18">
        <v>2073.1290322580599</v>
      </c>
      <c r="BL180" s="18">
        <v>2312.8709677419301</v>
      </c>
      <c r="BM180" s="18">
        <v>2434.4821428571399</v>
      </c>
      <c r="BN180" s="18">
        <v>2417.0806451612898</v>
      </c>
      <c r="BO180" s="18">
        <v>2240.5833333333298</v>
      </c>
      <c r="BP180" s="18">
        <v>1910.96774193548</v>
      </c>
      <c r="BQ180" s="18">
        <v>1479</v>
      </c>
      <c r="BR180" s="18">
        <v>1179.4838709677399</v>
      </c>
      <c r="BS180" s="18">
        <v>883.17741935483798</v>
      </c>
      <c r="BT180" s="18">
        <v>736.57833333333303</v>
      </c>
      <c r="BU180" s="18">
        <v>626.9</v>
      </c>
      <c r="BV180" s="18">
        <v>559.56833333333304</v>
      </c>
      <c r="BW180" s="18">
        <v>549.89354838709596</v>
      </c>
      <c r="BX180" s="18">
        <v>626.57096774193496</v>
      </c>
      <c r="BY180" s="18">
        <v>788.28392857142796</v>
      </c>
      <c r="BZ180" s="18">
        <v>1053.82096774193</v>
      </c>
      <c r="CA180" s="18">
        <v>1459.43333333333</v>
      </c>
      <c r="CB180" s="18">
        <v>1850.1129032258</v>
      </c>
      <c r="CC180" s="18">
        <v>2009.43333333333</v>
      </c>
      <c r="CD180" s="18">
        <v>1858.4354838709601</v>
      </c>
      <c r="CE180" s="18">
        <v>1488.6290322580601</v>
      </c>
      <c r="CF180" s="18">
        <v>1076.7533333333299</v>
      </c>
      <c r="CG180" s="18">
        <v>956.35967741935406</v>
      </c>
      <c r="CH180" s="18">
        <v>1041.14333333333</v>
      </c>
      <c r="CI180" s="18">
        <v>1289.0483870967701</v>
      </c>
      <c r="CJ180" s="18">
        <v>1620</v>
      </c>
      <c r="CK180" s="18">
        <v>1919.6071428571399</v>
      </c>
      <c r="CL180" s="18">
        <v>2211.5967741935401</v>
      </c>
      <c r="CM180" s="18">
        <v>2415.5166666666601</v>
      </c>
      <c r="CN180" s="18">
        <v>2295.0806451612898</v>
      </c>
      <c r="CO180" s="18">
        <v>1810.4833333333299</v>
      </c>
      <c r="CP180" s="18">
        <v>1342.08064516129</v>
      </c>
      <c r="CQ180" s="18">
        <v>920.08387096774095</v>
      </c>
      <c r="CR180" s="18">
        <v>652.96500000000003</v>
      </c>
      <c r="CS180" s="18">
        <v>894.94193548387102</v>
      </c>
      <c r="CT180" s="18">
        <v>1246.0833333333301</v>
      </c>
      <c r="CU180" s="18">
        <v>1585.0967741935401</v>
      </c>
      <c r="CV180" s="18">
        <v>1965</v>
      </c>
      <c r="CW180" s="18">
        <v>2189.3620689655099</v>
      </c>
      <c r="CX180" s="18">
        <v>2199.4516129032199</v>
      </c>
      <c r="CY180" s="18">
        <v>1912.2833333333299</v>
      </c>
      <c r="CZ180" s="18">
        <v>1397.3064516129</v>
      </c>
      <c r="DA180" s="18">
        <v>879.61</v>
      </c>
      <c r="DB180" s="18">
        <v>569.83387096774197</v>
      </c>
      <c r="DC180" s="18">
        <v>557.46129032258</v>
      </c>
      <c r="DD180" s="18">
        <v>683.06833333333304</v>
      </c>
      <c r="DE180" s="18">
        <v>949.59677419354796</v>
      </c>
      <c r="DF180" s="18">
        <v>1293.61666666666</v>
      </c>
      <c r="DG180" s="18">
        <v>1668.2096774193501</v>
      </c>
      <c r="DH180" s="18">
        <v>2081.9677419354798</v>
      </c>
      <c r="DI180" s="18">
        <v>2307.0714285714198</v>
      </c>
      <c r="DJ180" s="18">
        <v>2443.8064516129002</v>
      </c>
      <c r="DK180" s="18">
        <v>2335.0666666666598</v>
      </c>
      <c r="DL180" s="18">
        <v>1862.6290322580601</v>
      </c>
      <c r="DM180" s="18">
        <v>1420.2833333333299</v>
      </c>
      <c r="DN180" s="18">
        <v>1105.2096774193501</v>
      </c>
      <c r="DO180" s="18">
        <v>934.33387096774095</v>
      </c>
      <c r="DP180" s="18">
        <v>834.05666666666605</v>
      </c>
      <c r="DQ180" s="18">
        <v>847.77903225806403</v>
      </c>
      <c r="DR180" s="18">
        <v>1050.6483333333299</v>
      </c>
      <c r="DS180" s="19">
        <v>1366</v>
      </c>
    </row>
    <row r="181" spans="1:123" x14ac:dyDescent="0.25">
      <c r="A181" s="12" t="s">
        <v>94</v>
      </c>
      <c r="B181" s="13">
        <v>27</v>
      </c>
      <c r="C181" s="13" t="str">
        <f t="shared" si="6"/>
        <v>BB_L_16_GW_GW_LS_High_GW_GQ_24_001_27</v>
      </c>
      <c r="D181" s="14">
        <v>10</v>
      </c>
      <c r="E181" s="14">
        <v>10</v>
      </c>
      <c r="F181" s="14">
        <v>10</v>
      </c>
      <c r="G181" s="14">
        <v>10</v>
      </c>
      <c r="H181" s="14">
        <v>10</v>
      </c>
      <c r="I181" s="14">
        <v>10</v>
      </c>
      <c r="J181" s="14">
        <v>10.007096774193499</v>
      </c>
      <c r="K181" s="14">
        <v>10.272741935483801</v>
      </c>
      <c r="L181" s="14">
        <v>13.6296666666666</v>
      </c>
      <c r="M181" s="14">
        <v>32.183225806451603</v>
      </c>
      <c r="N181" s="14">
        <v>78.746166666666596</v>
      </c>
      <c r="O181" s="14">
        <v>178.20806451612799</v>
      </c>
      <c r="P181" s="14">
        <v>331.47741935483799</v>
      </c>
      <c r="Q181" s="14">
        <v>538.00178571428501</v>
      </c>
      <c r="R181" s="14">
        <v>750.53709677419295</v>
      </c>
      <c r="S181" s="14">
        <v>879.25666666666598</v>
      </c>
      <c r="T181" s="14">
        <v>908.62580645161199</v>
      </c>
      <c r="U181" s="14">
        <v>776.03166666666596</v>
      </c>
      <c r="V181" s="14">
        <v>617.50967741935494</v>
      </c>
      <c r="W181" s="14">
        <v>477.6</v>
      </c>
      <c r="X181" s="14">
        <v>390.28833333333301</v>
      </c>
      <c r="Y181" s="14">
        <v>388.33064516129002</v>
      </c>
      <c r="Z181" s="14">
        <v>494.52833333333302</v>
      </c>
      <c r="AA181" s="14">
        <v>692.27580645161197</v>
      </c>
      <c r="AB181" s="14">
        <v>943.88225806451601</v>
      </c>
      <c r="AC181" s="14">
        <v>1176.0178571428501</v>
      </c>
      <c r="AD181" s="14">
        <v>1433.1774193548299</v>
      </c>
      <c r="AE181" s="14">
        <v>1568.85</v>
      </c>
      <c r="AF181" s="14">
        <v>1528.9193548387</v>
      </c>
      <c r="AG181" s="14">
        <v>1274.8333333333301</v>
      </c>
      <c r="AH181" s="14">
        <v>1037.94032258064</v>
      </c>
      <c r="AI181" s="14">
        <v>830.81129032258002</v>
      </c>
      <c r="AJ181" s="14">
        <v>663.15499999999997</v>
      </c>
      <c r="AK181" s="14">
        <v>559.17419354838705</v>
      </c>
      <c r="AL181" s="14">
        <v>506.65</v>
      </c>
      <c r="AM181" s="14">
        <v>495.037096774193</v>
      </c>
      <c r="AN181" s="14">
        <v>528.15</v>
      </c>
      <c r="AO181" s="14">
        <v>602.332142857142</v>
      </c>
      <c r="AP181" s="14">
        <v>721.25645161290299</v>
      </c>
      <c r="AQ181" s="14">
        <v>930.41833333333295</v>
      </c>
      <c r="AR181" s="14">
        <v>1289.88709677419</v>
      </c>
      <c r="AS181" s="14">
        <v>1565.93333333333</v>
      </c>
      <c r="AT181" s="14">
        <v>1666.1290322580601</v>
      </c>
      <c r="AU181" s="14">
        <v>1585.83870967741</v>
      </c>
      <c r="AV181" s="14">
        <v>1394.88333333333</v>
      </c>
      <c r="AW181" s="14">
        <v>1152.1290322580601</v>
      </c>
      <c r="AX181" s="14">
        <v>914.00499999999897</v>
      </c>
      <c r="AY181" s="14">
        <v>786.40967741935401</v>
      </c>
      <c r="AZ181" s="14">
        <v>775.23225806451603</v>
      </c>
      <c r="BA181" s="14">
        <v>832.96724137931005</v>
      </c>
      <c r="BB181" s="14">
        <v>968.66935483870895</v>
      </c>
      <c r="BC181" s="14">
        <v>1145.13333333333</v>
      </c>
      <c r="BD181" s="14">
        <v>1235.5645161290299</v>
      </c>
      <c r="BE181" s="14">
        <v>1030.2449999999999</v>
      </c>
      <c r="BF181" s="14">
        <v>786.21129032258</v>
      </c>
      <c r="BG181" s="14">
        <v>770.74354838709701</v>
      </c>
      <c r="BH181" s="14">
        <v>942.87333333333299</v>
      </c>
      <c r="BI181" s="14">
        <v>1207.1290322580601</v>
      </c>
      <c r="BJ181" s="14">
        <v>1528.5</v>
      </c>
      <c r="BK181" s="14">
        <v>1809.8064516129</v>
      </c>
      <c r="BL181" s="14">
        <v>2042.88709677419</v>
      </c>
      <c r="BM181" s="14">
        <v>2189.3571428571399</v>
      </c>
      <c r="BN181" s="14">
        <v>2225.5967741935401</v>
      </c>
      <c r="BO181" s="14">
        <v>2136.5333333333301</v>
      </c>
      <c r="BP181" s="14">
        <v>1911.8225806451601</v>
      </c>
      <c r="BQ181" s="14">
        <v>1582.65</v>
      </c>
      <c r="BR181" s="14">
        <v>1331.85483870967</v>
      </c>
      <c r="BS181" s="14">
        <v>1060.51451612903</v>
      </c>
      <c r="BT181" s="14">
        <v>912.87333333333299</v>
      </c>
      <c r="BU181" s="14">
        <v>791.67903225806401</v>
      </c>
      <c r="BV181" s="14">
        <v>705.42166666666606</v>
      </c>
      <c r="BW181" s="14">
        <v>662.16935483870895</v>
      </c>
      <c r="BX181" s="14">
        <v>694.53064516128995</v>
      </c>
      <c r="BY181" s="14">
        <v>799.26607142857097</v>
      </c>
      <c r="BZ181" s="14">
        <v>989.79032258064501</v>
      </c>
      <c r="CA181" s="14">
        <v>1296.95</v>
      </c>
      <c r="CB181" s="14">
        <v>1607.5161290322501</v>
      </c>
      <c r="CC181" s="14">
        <v>1755.61666666666</v>
      </c>
      <c r="CD181" s="14">
        <v>1667.0645161290299</v>
      </c>
      <c r="CE181" s="14">
        <v>1407.3064516129</v>
      </c>
      <c r="CF181" s="14">
        <v>1097.8333333333301</v>
      </c>
      <c r="CG181" s="14">
        <v>994.08064516129002</v>
      </c>
      <c r="CH181" s="14">
        <v>1040.79666666666</v>
      </c>
      <c r="CI181" s="14">
        <v>1214.1129032258</v>
      </c>
      <c r="CJ181" s="14">
        <v>1458.88709677419</v>
      </c>
      <c r="CK181" s="14">
        <v>1691.125</v>
      </c>
      <c r="CL181" s="14">
        <v>1932.4354838709601</v>
      </c>
      <c r="CM181" s="14">
        <v>2132.65</v>
      </c>
      <c r="CN181" s="14">
        <v>2088.9838709677401</v>
      </c>
      <c r="CO181" s="14">
        <v>1752.05</v>
      </c>
      <c r="CP181" s="14">
        <v>1395.8064516129</v>
      </c>
      <c r="CQ181" s="14">
        <v>1039.07419354838</v>
      </c>
      <c r="CR181" s="14">
        <v>750.57666666666603</v>
      </c>
      <c r="CS181" s="14">
        <v>893.32419354838703</v>
      </c>
      <c r="CT181" s="14">
        <v>1152.4166666666599</v>
      </c>
      <c r="CU181" s="14">
        <v>1430.6290322580601</v>
      </c>
      <c r="CV181" s="14">
        <v>1772.1129032258</v>
      </c>
      <c r="CW181" s="14">
        <v>2012.93103448275</v>
      </c>
      <c r="CX181" s="14">
        <v>2094.1451612903202</v>
      </c>
      <c r="CY181" s="14">
        <v>1930.2833333333299</v>
      </c>
      <c r="CZ181" s="14">
        <v>1549.96774193548</v>
      </c>
      <c r="DA181" s="14">
        <v>1093.07</v>
      </c>
      <c r="DB181" s="14">
        <v>772.14193548387095</v>
      </c>
      <c r="DC181" s="14">
        <v>708.98870967741902</v>
      </c>
      <c r="DD181" s="14">
        <v>776.46333333333303</v>
      </c>
      <c r="DE181" s="14">
        <v>967.09677419354796</v>
      </c>
      <c r="DF181" s="14">
        <v>1240.75</v>
      </c>
      <c r="DG181" s="14">
        <v>1560.03225806451</v>
      </c>
      <c r="DH181" s="14">
        <v>1937.46774193548</v>
      </c>
      <c r="DI181" s="14">
        <v>2162.8928571428501</v>
      </c>
      <c r="DJ181" s="14">
        <v>2342.2096774193501</v>
      </c>
      <c r="DK181" s="14">
        <v>2338.25</v>
      </c>
      <c r="DL181" s="14">
        <v>2015.3064516129</v>
      </c>
      <c r="DM181" s="14">
        <v>1663.7333333333299</v>
      </c>
      <c r="DN181" s="14">
        <v>1383.6129032258</v>
      </c>
      <c r="DO181" s="14">
        <v>1210.0645161290299</v>
      </c>
      <c r="DP181" s="14">
        <v>1087.81666666666</v>
      </c>
      <c r="DQ181" s="14">
        <v>1039.08064516129</v>
      </c>
      <c r="DR181" s="14">
        <v>1154.9666666666601</v>
      </c>
      <c r="DS181" s="15">
        <v>1378.93333333333</v>
      </c>
    </row>
    <row r="182" spans="1:123" x14ac:dyDescent="0.25">
      <c r="A182" s="16" t="s">
        <v>94</v>
      </c>
      <c r="B182" s="17">
        <v>28</v>
      </c>
      <c r="C182" s="13" t="str">
        <f t="shared" si="6"/>
        <v>BB_L_16_GW_GW_LS_High_GW_GQ_24_001_28</v>
      </c>
      <c r="D182" s="18">
        <v>10</v>
      </c>
      <c r="E182" s="18">
        <v>10</v>
      </c>
      <c r="F182" s="18">
        <v>10</v>
      </c>
      <c r="G182" s="18">
        <v>10</v>
      </c>
      <c r="H182" s="18">
        <v>10</v>
      </c>
      <c r="I182" s="18">
        <v>9.9998666666666693</v>
      </c>
      <c r="J182" s="18">
        <v>9.9809677419354799</v>
      </c>
      <c r="K182" s="18">
        <v>9.9478709677419292</v>
      </c>
      <c r="L182" s="18">
        <v>10.1700166666666</v>
      </c>
      <c r="M182" s="18">
        <v>12.412419354838701</v>
      </c>
      <c r="N182" s="18">
        <v>20.597999999999999</v>
      </c>
      <c r="O182" s="18">
        <v>45.209354838709601</v>
      </c>
      <c r="P182" s="18">
        <v>99.212096774193498</v>
      </c>
      <c r="Q182" s="18">
        <v>208.13035714285701</v>
      </c>
      <c r="R182" s="18">
        <v>386.28225806451599</v>
      </c>
      <c r="S182" s="18">
        <v>592.93499999999995</v>
      </c>
      <c r="T182" s="18">
        <v>859.22580645161304</v>
      </c>
      <c r="U182" s="18">
        <v>985.59833333333302</v>
      </c>
      <c r="V182" s="18">
        <v>882.36129032257998</v>
      </c>
      <c r="W182" s="18">
        <v>629.60806451612802</v>
      </c>
      <c r="X182" s="18">
        <v>418.94166666666598</v>
      </c>
      <c r="Y182" s="18">
        <v>308.03225806451599</v>
      </c>
      <c r="Z182" s="18">
        <v>286.58333333333297</v>
      </c>
      <c r="AA182" s="18">
        <v>342.04193548387099</v>
      </c>
      <c r="AB182" s="18">
        <v>473.19838709677401</v>
      </c>
      <c r="AC182" s="18">
        <v>649.88214285714196</v>
      </c>
      <c r="AD182" s="18">
        <v>952.11290322580601</v>
      </c>
      <c r="AE182" s="18">
        <v>1278.9000000000001</v>
      </c>
      <c r="AF182" s="18">
        <v>1583.0161290322501</v>
      </c>
      <c r="AG182" s="18">
        <v>1678.7166666666601</v>
      </c>
      <c r="AH182" s="18">
        <v>1544.8225806451601</v>
      </c>
      <c r="AI182" s="18">
        <v>1271.5</v>
      </c>
      <c r="AJ182" s="18">
        <v>936.10333333333301</v>
      </c>
      <c r="AK182" s="18">
        <v>674.68064516129004</v>
      </c>
      <c r="AL182" s="18">
        <v>517.15</v>
      </c>
      <c r="AM182" s="18">
        <v>423.82903225806399</v>
      </c>
      <c r="AN182" s="18">
        <v>373.80483870967703</v>
      </c>
      <c r="AO182" s="18">
        <v>360.52857142857101</v>
      </c>
      <c r="AP182" s="18">
        <v>381.470967741935</v>
      </c>
      <c r="AQ182" s="18">
        <v>466.44666666666598</v>
      </c>
      <c r="AR182" s="18">
        <v>734.05483870967703</v>
      </c>
      <c r="AS182" s="18">
        <v>1093.6416666666601</v>
      </c>
      <c r="AT182" s="18">
        <v>1503.6290322580601</v>
      </c>
      <c r="AU182" s="18">
        <v>1816.0967741935401</v>
      </c>
      <c r="AV182" s="18">
        <v>1891.8</v>
      </c>
      <c r="AW182" s="18">
        <v>1777.7419354838701</v>
      </c>
      <c r="AX182" s="18">
        <v>1403.5833333333301</v>
      </c>
      <c r="AY182" s="18">
        <v>1023.49193548387</v>
      </c>
      <c r="AZ182" s="18">
        <v>810.64032258064503</v>
      </c>
      <c r="BA182" s="18">
        <v>703.66724137930998</v>
      </c>
      <c r="BB182" s="18">
        <v>684.68387096774097</v>
      </c>
      <c r="BC182" s="18">
        <v>780.16166666666595</v>
      </c>
      <c r="BD182" s="18">
        <v>989.06451612903197</v>
      </c>
      <c r="BE182" s="18">
        <v>1241.2166666666601</v>
      </c>
      <c r="BF182" s="18">
        <v>1052.0580645161201</v>
      </c>
      <c r="BG182" s="18">
        <v>748.22258064516097</v>
      </c>
      <c r="BH182" s="18">
        <v>669.45166666666603</v>
      </c>
      <c r="BI182" s="18">
        <v>751.277419354838</v>
      </c>
      <c r="BJ182" s="18">
        <v>971.91666666666595</v>
      </c>
      <c r="BK182" s="18">
        <v>1254.9516129032199</v>
      </c>
      <c r="BL182" s="18">
        <v>1565.22580645161</v>
      </c>
      <c r="BM182" s="18">
        <v>1850.05357142857</v>
      </c>
      <c r="BN182" s="18">
        <v>2071.8225806451601</v>
      </c>
      <c r="BO182" s="18">
        <v>2230.9666666666599</v>
      </c>
      <c r="BP182" s="18">
        <v>2240.5322580645102</v>
      </c>
      <c r="BQ182" s="18">
        <v>2043.13333333333</v>
      </c>
      <c r="BR182" s="18">
        <v>1765.4354838709601</v>
      </c>
      <c r="BS182" s="18">
        <v>1352.3064516129</v>
      </c>
      <c r="BT182" s="18">
        <v>1087.84666666666</v>
      </c>
      <c r="BU182" s="18">
        <v>861.91290322580596</v>
      </c>
      <c r="BV182" s="18">
        <v>690.44500000000005</v>
      </c>
      <c r="BW182" s="18">
        <v>553.59677419354796</v>
      </c>
      <c r="BX182" s="18">
        <v>487.33548387096698</v>
      </c>
      <c r="BY182" s="18">
        <v>476.60535714285697</v>
      </c>
      <c r="BZ182" s="18">
        <v>535.00806451612902</v>
      </c>
      <c r="CA182" s="18">
        <v>734.27166666666596</v>
      </c>
      <c r="CB182" s="18">
        <v>1109.6822580645101</v>
      </c>
      <c r="CC182" s="18">
        <v>1573.65</v>
      </c>
      <c r="CD182" s="18">
        <v>1858.5483870967701</v>
      </c>
      <c r="CE182" s="18">
        <v>1915.9838709677399</v>
      </c>
      <c r="CF182" s="18">
        <v>1624.1</v>
      </c>
      <c r="CG182" s="18">
        <v>1311.08064516129</v>
      </c>
      <c r="CH182" s="18">
        <v>1072.5333333333299</v>
      </c>
      <c r="CI182" s="18">
        <v>975.15161290322499</v>
      </c>
      <c r="CJ182" s="18">
        <v>1021.82258064516</v>
      </c>
      <c r="CK182" s="18">
        <v>1169.55357142857</v>
      </c>
      <c r="CL182" s="18">
        <v>1434.6774193548299</v>
      </c>
      <c r="CM182" s="18">
        <v>1878.2333333333299</v>
      </c>
      <c r="CN182" s="18">
        <v>2220.4677419354798</v>
      </c>
      <c r="CO182" s="18">
        <v>2248</v>
      </c>
      <c r="CP182" s="18">
        <v>1994.35483870967</v>
      </c>
      <c r="CQ182" s="18">
        <v>1471.5338709677401</v>
      </c>
      <c r="CR182" s="18">
        <v>667.20333333333303</v>
      </c>
      <c r="CS182" s="18">
        <v>530.01290322580599</v>
      </c>
      <c r="CT182" s="18">
        <v>597.469999999999</v>
      </c>
      <c r="CU182" s="18">
        <v>762.76451612903202</v>
      </c>
      <c r="CV182" s="18">
        <v>1069.4661290322499</v>
      </c>
      <c r="CW182" s="18">
        <v>1421.56896551724</v>
      </c>
      <c r="CX182" s="18">
        <v>1749.2903225806399</v>
      </c>
      <c r="CY182" s="18">
        <v>1886.3333333333301</v>
      </c>
      <c r="CZ182" s="18">
        <v>1721.0483870967701</v>
      </c>
      <c r="DA182" s="18">
        <v>1167.5333333333299</v>
      </c>
      <c r="DB182" s="18">
        <v>595.36451612903204</v>
      </c>
      <c r="DC182" s="18">
        <v>414.6</v>
      </c>
      <c r="DD182" s="18">
        <v>376.97166666666601</v>
      </c>
      <c r="DE182" s="18">
        <v>414.303225806451</v>
      </c>
      <c r="DF182" s="18">
        <v>534.49166666666599</v>
      </c>
      <c r="DG182" s="18">
        <v>741.89516129032199</v>
      </c>
      <c r="DH182" s="18">
        <v>1090.17903225806</v>
      </c>
      <c r="DI182" s="18">
        <v>1379.3571428571399</v>
      </c>
      <c r="DJ182" s="18">
        <v>1758.9354838709601</v>
      </c>
      <c r="DK182" s="18">
        <v>2117.7833333333301</v>
      </c>
      <c r="DL182" s="18">
        <v>2105.6129032258</v>
      </c>
      <c r="DM182" s="18">
        <v>1790.9833333333299</v>
      </c>
      <c r="DN182" s="18">
        <v>1393.9032258064501</v>
      </c>
      <c r="DO182" s="18">
        <v>1096.15483870967</v>
      </c>
      <c r="DP182" s="18">
        <v>869.93833333333305</v>
      </c>
      <c r="DQ182" s="18">
        <v>682.35322580645095</v>
      </c>
      <c r="DR182" s="18">
        <v>635.238333333333</v>
      </c>
      <c r="DS182" s="19">
        <v>699.85833333333301</v>
      </c>
    </row>
    <row r="183" spans="1:123" x14ac:dyDescent="0.25">
      <c r="A183" s="12" t="s">
        <v>94</v>
      </c>
      <c r="B183" s="13">
        <v>29</v>
      </c>
      <c r="C183" s="13" t="str">
        <f t="shared" si="6"/>
        <v>BB_L_16_GW_GW_LS_High_GW_GQ_24_001_29</v>
      </c>
      <c r="D183" s="14">
        <v>10</v>
      </c>
      <c r="E183" s="14">
        <v>10</v>
      </c>
      <c r="F183" s="14">
        <v>10</v>
      </c>
      <c r="G183" s="14">
        <v>10</v>
      </c>
      <c r="H183" s="14">
        <v>10</v>
      </c>
      <c r="I183" s="14">
        <v>10</v>
      </c>
      <c r="J183" s="14">
        <v>10</v>
      </c>
      <c r="K183" s="14">
        <v>10.012580645161201</v>
      </c>
      <c r="L183" s="14">
        <v>10.3165</v>
      </c>
      <c r="M183" s="14">
        <v>12.8522580645161</v>
      </c>
      <c r="N183" s="14">
        <v>21.9806666666666</v>
      </c>
      <c r="O183" s="14">
        <v>49.156129032258001</v>
      </c>
      <c r="P183" s="14">
        <v>108.362419354838</v>
      </c>
      <c r="Q183" s="14">
        <v>226.44107142857101</v>
      </c>
      <c r="R183" s="14">
        <v>415.26612903225799</v>
      </c>
      <c r="S183" s="14">
        <v>629.53</v>
      </c>
      <c r="T183" s="14">
        <v>892.04516129032197</v>
      </c>
      <c r="U183" s="14">
        <v>996.12999999999897</v>
      </c>
      <c r="V183" s="14">
        <v>874.88709677419297</v>
      </c>
      <c r="W183" s="14">
        <v>627.12741935483803</v>
      </c>
      <c r="X183" s="14">
        <v>438.80666666666599</v>
      </c>
      <c r="Y183" s="14">
        <v>344.11129032257998</v>
      </c>
      <c r="Z183" s="14">
        <v>332.23500000000001</v>
      </c>
      <c r="AA183" s="14">
        <v>399.71129032258</v>
      </c>
      <c r="AB183" s="14">
        <v>545.75645161290299</v>
      </c>
      <c r="AC183" s="14">
        <v>736.83749999999895</v>
      </c>
      <c r="AD183" s="14">
        <v>1052.3403225806401</v>
      </c>
      <c r="AE183" s="14">
        <v>1378.65</v>
      </c>
      <c r="AF183" s="14">
        <v>1658.38709677419</v>
      </c>
      <c r="AG183" s="14">
        <v>1706.55</v>
      </c>
      <c r="AH183" s="14">
        <v>1541.2903225806399</v>
      </c>
      <c r="AI183" s="14">
        <v>1251.4193548387</v>
      </c>
      <c r="AJ183" s="14">
        <v>923.231666666666</v>
      </c>
      <c r="AK183" s="14">
        <v>684.13225806451601</v>
      </c>
      <c r="AL183" s="14">
        <v>546.94166666666604</v>
      </c>
      <c r="AM183" s="14">
        <v>468.11451612903198</v>
      </c>
      <c r="AN183" s="14">
        <v>427.75322580645098</v>
      </c>
      <c r="AO183" s="14">
        <v>420.92321428571398</v>
      </c>
      <c r="AP183" s="14">
        <v>447.52580645161203</v>
      </c>
      <c r="AQ183" s="14">
        <v>540.15</v>
      </c>
      <c r="AR183" s="14">
        <v>816.58709677419301</v>
      </c>
      <c r="AS183" s="14">
        <v>1172.2833333333299</v>
      </c>
      <c r="AT183" s="14">
        <v>1553.5161290322501</v>
      </c>
      <c r="AU183" s="14">
        <v>1813.7580645161199</v>
      </c>
      <c r="AV183" s="14">
        <v>1837.43333333333</v>
      </c>
      <c r="AW183" s="14">
        <v>1678.7096774193501</v>
      </c>
      <c r="AX183" s="14">
        <v>1300.8499999999999</v>
      </c>
      <c r="AY183" s="14">
        <v>962.79354838709605</v>
      </c>
      <c r="AZ183" s="14">
        <v>794.53709677419295</v>
      </c>
      <c r="BA183" s="14">
        <v>725.92413793103401</v>
      </c>
      <c r="BB183" s="14">
        <v>744.60161290322503</v>
      </c>
      <c r="BC183" s="14">
        <v>870.62833333333299</v>
      </c>
      <c r="BD183" s="14">
        <v>1091.3</v>
      </c>
      <c r="BE183" s="14">
        <v>1303.7833333333299</v>
      </c>
      <c r="BF183" s="14">
        <v>1089.30967741935</v>
      </c>
      <c r="BG183" s="14">
        <v>787.73225806451603</v>
      </c>
      <c r="BH183" s="14">
        <v>727.13666666666597</v>
      </c>
      <c r="BI183" s="14">
        <v>837.046774193548</v>
      </c>
      <c r="BJ183" s="14">
        <v>1092.0833333333301</v>
      </c>
      <c r="BK183" s="14">
        <v>1398.4838709677399</v>
      </c>
      <c r="BL183" s="14">
        <v>1717.8225806451601</v>
      </c>
      <c r="BM183" s="14">
        <v>1997.7142857142801</v>
      </c>
      <c r="BN183" s="14">
        <v>2204.0967741935401</v>
      </c>
      <c r="BO183" s="14">
        <v>2337.3333333333298</v>
      </c>
      <c r="BP183" s="14">
        <v>2319.1774193548299</v>
      </c>
      <c r="BQ183" s="14">
        <v>2097.7333333333299</v>
      </c>
      <c r="BR183" s="14">
        <v>1806.8709677419299</v>
      </c>
      <c r="BS183" s="14">
        <v>1393.03225806451</v>
      </c>
      <c r="BT183" s="14">
        <v>1137.45</v>
      </c>
      <c r="BU183" s="14">
        <v>923.69032258064499</v>
      </c>
      <c r="BV183" s="14">
        <v>762.974999999999</v>
      </c>
      <c r="BW183" s="14">
        <v>634.34677419354796</v>
      </c>
      <c r="BX183" s="14">
        <v>572.07096774193496</v>
      </c>
      <c r="BY183" s="14">
        <v>564.455357142857</v>
      </c>
      <c r="BZ183" s="14">
        <v>627.36290322580601</v>
      </c>
      <c r="CA183" s="14">
        <v>832.15999999999894</v>
      </c>
      <c r="CB183" s="14">
        <v>1204.6129032258</v>
      </c>
      <c r="CC183" s="14">
        <v>1644.86666666666</v>
      </c>
      <c r="CD183" s="14">
        <v>1891.9354838709601</v>
      </c>
      <c r="CE183" s="14">
        <v>1898.1774193548299</v>
      </c>
      <c r="CF183" s="14">
        <v>1569.5166666666601</v>
      </c>
      <c r="CG183" s="14">
        <v>1261.5967741935401</v>
      </c>
      <c r="CH183" s="14">
        <v>1051.1666666666599</v>
      </c>
      <c r="CI183" s="14">
        <v>991.38548387096705</v>
      </c>
      <c r="CJ183" s="14">
        <v>1075.5645161290299</v>
      </c>
      <c r="CK183" s="14">
        <v>1250.2857142857099</v>
      </c>
      <c r="CL183" s="14">
        <v>1533.96774193548</v>
      </c>
      <c r="CM183" s="14">
        <v>1973.0333333333299</v>
      </c>
      <c r="CN183" s="14">
        <v>2283.5161290322499</v>
      </c>
      <c r="CO183" s="14">
        <v>2285.75</v>
      </c>
      <c r="CP183" s="14">
        <v>2012.88709677419</v>
      </c>
      <c r="CQ183" s="14">
        <v>1482.3532258064499</v>
      </c>
      <c r="CR183" s="14">
        <v>746.50166666666598</v>
      </c>
      <c r="CS183" s="14">
        <v>652.99838709677397</v>
      </c>
      <c r="CT183" s="14">
        <v>747.06499999999903</v>
      </c>
      <c r="CU183" s="14">
        <v>937.30161290322496</v>
      </c>
      <c r="CV183" s="14">
        <v>1273.8225806451601</v>
      </c>
      <c r="CW183" s="14">
        <v>1644.6724137931001</v>
      </c>
      <c r="CX183" s="14">
        <v>1975.19354838709</v>
      </c>
      <c r="CY183" s="14">
        <v>2116.7833333333301</v>
      </c>
      <c r="CZ183" s="14">
        <v>1931.0483870967701</v>
      </c>
      <c r="DA183" s="14">
        <v>1339.68333333333</v>
      </c>
      <c r="DB183" s="14">
        <v>772.29354838709605</v>
      </c>
      <c r="DC183" s="14">
        <v>588.14677419354803</v>
      </c>
      <c r="DD183" s="14">
        <v>546.07500000000005</v>
      </c>
      <c r="DE183" s="14">
        <v>586.77419354838696</v>
      </c>
      <c r="DF183" s="14">
        <v>719.91666666666595</v>
      </c>
      <c r="DG183" s="14">
        <v>947.66129032258004</v>
      </c>
      <c r="DH183" s="14">
        <v>1320.1129032258</v>
      </c>
      <c r="DI183" s="14">
        <v>1620.2857142857099</v>
      </c>
      <c r="DJ183" s="14">
        <v>1997.4838709677399</v>
      </c>
      <c r="DK183" s="14">
        <v>2326.7333333333299</v>
      </c>
      <c r="DL183" s="14">
        <v>2297.88709677419</v>
      </c>
      <c r="DM183" s="14">
        <v>1981.8</v>
      </c>
      <c r="DN183" s="14">
        <v>1585.35483870967</v>
      </c>
      <c r="DO183" s="14">
        <v>1291.6774193548299</v>
      </c>
      <c r="DP183" s="14">
        <v>1068.7149999999999</v>
      </c>
      <c r="DQ183" s="14">
        <v>881.30806451612898</v>
      </c>
      <c r="DR183" s="14">
        <v>831.12333333333299</v>
      </c>
      <c r="DS183" s="15">
        <v>895.90833333333296</v>
      </c>
    </row>
    <row r="184" spans="1:123" x14ac:dyDescent="0.25">
      <c r="A184" s="16" t="s">
        <v>94</v>
      </c>
      <c r="B184" s="17">
        <v>30</v>
      </c>
      <c r="C184" s="13" t="str">
        <f t="shared" si="6"/>
        <v>BB_L_16_GW_GW_LS_High_GW_GQ_24_001_30</v>
      </c>
      <c r="D184" s="18">
        <v>10</v>
      </c>
      <c r="E184" s="18">
        <v>10</v>
      </c>
      <c r="F184" s="18">
        <v>10</v>
      </c>
      <c r="G184" s="18">
        <v>10</v>
      </c>
      <c r="H184" s="18">
        <v>10</v>
      </c>
      <c r="I184" s="18">
        <v>10</v>
      </c>
      <c r="J184" s="18">
        <v>10</v>
      </c>
      <c r="K184" s="18">
        <v>10.007096774193499</v>
      </c>
      <c r="L184" s="18">
        <v>10.194000000000001</v>
      </c>
      <c r="M184" s="18">
        <v>11.8646774193548</v>
      </c>
      <c r="N184" s="18">
        <v>18.3318333333333</v>
      </c>
      <c r="O184" s="18">
        <v>38.7003225806451</v>
      </c>
      <c r="P184" s="18">
        <v>85.359193548387097</v>
      </c>
      <c r="Q184" s="18">
        <v>182.86249999999899</v>
      </c>
      <c r="R184" s="18">
        <v>344.05161290322502</v>
      </c>
      <c r="S184" s="18">
        <v>534.868333333333</v>
      </c>
      <c r="T184" s="18">
        <v>780.98709677419299</v>
      </c>
      <c r="U184" s="18">
        <v>907.61</v>
      </c>
      <c r="V184" s="18">
        <v>838.849999999999</v>
      </c>
      <c r="W184" s="18">
        <v>650.41290322580596</v>
      </c>
      <c r="X184" s="18">
        <v>492.10833333333301</v>
      </c>
      <c r="Y184" s="18">
        <v>400.53225806451599</v>
      </c>
      <c r="Z184" s="18">
        <v>375.88166666666598</v>
      </c>
      <c r="AA184" s="18">
        <v>417.701612903225</v>
      </c>
      <c r="AB184" s="18">
        <v>528.29032258064501</v>
      </c>
      <c r="AC184" s="18">
        <v>682.79642857142801</v>
      </c>
      <c r="AD184" s="18">
        <v>948.935483870967</v>
      </c>
      <c r="AE184" s="18">
        <v>1235.06666666666</v>
      </c>
      <c r="AF184" s="18">
        <v>1495.8225806451601</v>
      </c>
      <c r="AG184" s="18">
        <v>1572.8</v>
      </c>
      <c r="AH184" s="18">
        <v>1459.0161290322501</v>
      </c>
      <c r="AI184" s="18">
        <v>1231.85483870967</v>
      </c>
      <c r="AJ184" s="18">
        <v>963.16166666666595</v>
      </c>
      <c r="AK184" s="18">
        <v>758.37580645161199</v>
      </c>
      <c r="AL184" s="18">
        <v>633.89666666666596</v>
      </c>
      <c r="AM184" s="18">
        <v>555.88709677419297</v>
      </c>
      <c r="AN184" s="18">
        <v>509.303225806451</v>
      </c>
      <c r="AO184" s="18">
        <v>492.058928571428</v>
      </c>
      <c r="AP184" s="18">
        <v>503.582258064516</v>
      </c>
      <c r="AQ184" s="18">
        <v>569.50666666666598</v>
      </c>
      <c r="AR184" s="18">
        <v>790.49193548387098</v>
      </c>
      <c r="AS184" s="18">
        <v>1085.16166666666</v>
      </c>
      <c r="AT184" s="18">
        <v>1410.8064516129</v>
      </c>
      <c r="AU184" s="18">
        <v>1639.35483870967</v>
      </c>
      <c r="AV184" s="18">
        <v>1672.0333333333299</v>
      </c>
      <c r="AW184" s="18">
        <v>1554.66129032258</v>
      </c>
      <c r="AX184" s="18">
        <v>1256.4166666666599</v>
      </c>
      <c r="AY184" s="18">
        <v>985.17096774193499</v>
      </c>
      <c r="AZ184" s="18">
        <v>846.04838709677404</v>
      </c>
      <c r="BA184" s="18">
        <v>782.34310344827497</v>
      </c>
      <c r="BB184" s="18">
        <v>785.23548387096696</v>
      </c>
      <c r="BC184" s="18">
        <v>877.74666666666599</v>
      </c>
      <c r="BD184" s="18">
        <v>1056.97580645161</v>
      </c>
      <c r="BE184" s="18">
        <v>1239.7</v>
      </c>
      <c r="BF184" s="18">
        <v>1067.28548387096</v>
      </c>
      <c r="BG184" s="18">
        <v>809.87419354838698</v>
      </c>
      <c r="BH184" s="18">
        <v>748.29833333333295</v>
      </c>
      <c r="BI184" s="18">
        <v>829.08548387096698</v>
      </c>
      <c r="BJ184" s="18">
        <v>1038.19333333333</v>
      </c>
      <c r="BK184" s="18">
        <v>1302.72580645161</v>
      </c>
      <c r="BL184" s="18">
        <v>1588.46774193548</v>
      </c>
      <c r="BM184" s="18">
        <v>1848.1071428571399</v>
      </c>
      <c r="BN184" s="18">
        <v>2049.66129032258</v>
      </c>
      <c r="BO184" s="18">
        <v>2196.61666666666</v>
      </c>
      <c r="BP184" s="18">
        <v>2217.2419354838698</v>
      </c>
      <c r="BQ184" s="18">
        <v>2063.3166666666598</v>
      </c>
      <c r="BR184" s="18">
        <v>1831.16129032258</v>
      </c>
      <c r="BS184" s="18">
        <v>1481.7580645161199</v>
      </c>
      <c r="BT184" s="18">
        <v>1255.7166666666601</v>
      </c>
      <c r="BU184" s="18">
        <v>1056.6677419354801</v>
      </c>
      <c r="BV184" s="18">
        <v>898.04499999999905</v>
      </c>
      <c r="BW184" s="18">
        <v>761.29032258064501</v>
      </c>
      <c r="BX184" s="18">
        <v>685.01451612903202</v>
      </c>
      <c r="BY184" s="18">
        <v>658.02857142857101</v>
      </c>
      <c r="BZ184" s="18">
        <v>691.85322580645095</v>
      </c>
      <c r="CA184" s="18">
        <v>845.67333333333295</v>
      </c>
      <c r="CB184" s="18">
        <v>1145.8064516129</v>
      </c>
      <c r="CC184" s="18">
        <v>1510</v>
      </c>
      <c r="CD184" s="18">
        <v>1721.9354838709601</v>
      </c>
      <c r="CE184" s="18">
        <v>1740.4354838709601</v>
      </c>
      <c r="CF184" s="18">
        <v>1483.9666666666601</v>
      </c>
      <c r="CG184" s="18">
        <v>1237.08064516129</v>
      </c>
      <c r="CH184" s="18">
        <v>1064.8499999999999</v>
      </c>
      <c r="CI184" s="18">
        <v>1011.93548387096</v>
      </c>
      <c r="CJ184" s="18">
        <v>1075.1774193548299</v>
      </c>
      <c r="CK184" s="18">
        <v>1214.7678571428501</v>
      </c>
      <c r="CL184" s="18">
        <v>1448.66129032258</v>
      </c>
      <c r="CM184" s="18">
        <v>1821.3333333333301</v>
      </c>
      <c r="CN184" s="18">
        <v>2098.0483870967701</v>
      </c>
      <c r="CO184" s="18">
        <v>2131.4333333333302</v>
      </c>
      <c r="CP184" s="18">
        <v>1928</v>
      </c>
      <c r="CQ184" s="18">
        <v>1492.7903225806399</v>
      </c>
      <c r="CR184" s="18">
        <v>857.06</v>
      </c>
      <c r="CS184" s="18">
        <v>746.39838709677394</v>
      </c>
      <c r="CT184" s="18">
        <v>801.19333333333304</v>
      </c>
      <c r="CU184" s="18">
        <v>951.15483870967705</v>
      </c>
      <c r="CV184" s="18">
        <v>1238.6290322580601</v>
      </c>
      <c r="CW184" s="18">
        <v>1574.3275862068899</v>
      </c>
      <c r="CX184" s="18">
        <v>1892.5967741935401</v>
      </c>
      <c r="CY184" s="18">
        <v>2067.5333333333301</v>
      </c>
      <c r="CZ184" s="18">
        <v>1965.4516129032199</v>
      </c>
      <c r="DA184" s="18">
        <v>1473.9666666666601</v>
      </c>
      <c r="DB184" s="18">
        <v>962.92741935483798</v>
      </c>
      <c r="DC184" s="18">
        <v>766.79354838709605</v>
      </c>
      <c r="DD184" s="18">
        <v>701.77833333333297</v>
      </c>
      <c r="DE184" s="18">
        <v>708.78387096774202</v>
      </c>
      <c r="DF184" s="18">
        <v>804.51166666666597</v>
      </c>
      <c r="DG184" s="18">
        <v>992.76290322580599</v>
      </c>
      <c r="DH184" s="18">
        <v>1319.7096774193501</v>
      </c>
      <c r="DI184" s="18">
        <v>1593.2142857142801</v>
      </c>
      <c r="DJ184" s="18">
        <v>1951.6290322580601</v>
      </c>
      <c r="DK184" s="18">
        <v>2287.35</v>
      </c>
      <c r="DL184" s="18">
        <v>2324.77419354838</v>
      </c>
      <c r="DM184" s="18">
        <v>2092.36666666666</v>
      </c>
      <c r="DN184" s="18">
        <v>1766.03225806451</v>
      </c>
      <c r="DO184" s="18">
        <v>1507.03225806451</v>
      </c>
      <c r="DP184" s="18">
        <v>1296.31666666666</v>
      </c>
      <c r="DQ184" s="18">
        <v>1097.3225806451601</v>
      </c>
      <c r="DR184" s="18">
        <v>1018.0166666666599</v>
      </c>
      <c r="DS184" s="19">
        <v>1044.1500000000001</v>
      </c>
    </row>
    <row r="185" spans="1:123" x14ac:dyDescent="0.25">
      <c r="A185" s="12" t="s">
        <v>93</v>
      </c>
      <c r="B185" s="13">
        <v>1</v>
      </c>
      <c r="C185" s="13" t="str">
        <f t="shared" si="6"/>
        <v>BB_L_16_GW_GW_LS_High_GW_GQ_24_005_1</v>
      </c>
      <c r="D185" s="14">
        <v>10</v>
      </c>
      <c r="E185" s="14">
        <v>40.941206896551698</v>
      </c>
      <c r="F185" s="14">
        <v>550.21612903225798</v>
      </c>
      <c r="G185" s="14">
        <v>928.71833333333302</v>
      </c>
      <c r="H185" s="14">
        <v>1568.3016129032201</v>
      </c>
      <c r="I185" s="14">
        <v>130.17066666666599</v>
      </c>
      <c r="J185" s="14">
        <v>130.787096774193</v>
      </c>
      <c r="K185" s="14">
        <v>169.086774193548</v>
      </c>
      <c r="L185" s="14">
        <v>58.470666666666602</v>
      </c>
      <c r="M185" s="14">
        <v>34.846451612903202</v>
      </c>
      <c r="N185" s="14">
        <v>151.71600000000001</v>
      </c>
      <c r="O185" s="14">
        <v>233.453225806451</v>
      </c>
      <c r="P185" s="14">
        <v>315.91451612903199</v>
      </c>
      <c r="Q185" s="14">
        <v>1225.5482142857099</v>
      </c>
      <c r="R185" s="14">
        <v>600.71612903225798</v>
      </c>
      <c r="S185" s="14">
        <v>1134.9166666666599</v>
      </c>
      <c r="T185" s="14">
        <v>1577.69354838709</v>
      </c>
      <c r="U185" s="14">
        <v>459.44166666666598</v>
      </c>
      <c r="V185" s="14">
        <v>249.137096774193</v>
      </c>
      <c r="W185" s="14">
        <v>52.541774193548399</v>
      </c>
      <c r="X185" s="14">
        <v>37.017000000000003</v>
      </c>
      <c r="Y185" s="14">
        <v>45.591290322580598</v>
      </c>
      <c r="Z185" s="14">
        <v>30.131499999999999</v>
      </c>
      <c r="AA185" s="14">
        <v>274.49612903225801</v>
      </c>
      <c r="AB185" s="14">
        <v>259.046774193548</v>
      </c>
      <c r="AC185" s="14">
        <v>455.29464285714198</v>
      </c>
      <c r="AD185" s="14">
        <v>1197.87258064516</v>
      </c>
      <c r="AE185" s="14">
        <v>1269.2633333333299</v>
      </c>
      <c r="AF185" s="14">
        <v>1597.4193548387</v>
      </c>
      <c r="AG185" s="14">
        <v>564.04</v>
      </c>
      <c r="AH185" s="14">
        <v>233.834354838709</v>
      </c>
      <c r="AI185" s="14">
        <v>71.391451612903197</v>
      </c>
      <c r="AJ185" s="14">
        <v>73.5833333333333</v>
      </c>
      <c r="AK185" s="14">
        <v>45.830161290322501</v>
      </c>
      <c r="AL185" s="14">
        <v>48.269500000000001</v>
      </c>
      <c r="AM185" s="14">
        <v>79.902096774193495</v>
      </c>
      <c r="AN185" s="14">
        <v>121.434516129032</v>
      </c>
      <c r="AO185" s="14">
        <v>54.657857142857097</v>
      </c>
      <c r="AP185" s="14">
        <v>65.680483870967706</v>
      </c>
      <c r="AQ185" s="14">
        <v>713.02833333333297</v>
      </c>
      <c r="AR185" s="14">
        <v>1620.8193548387001</v>
      </c>
      <c r="AS185" s="14">
        <v>498.72833333333301</v>
      </c>
      <c r="AT185" s="14">
        <v>100.10629032257999</v>
      </c>
      <c r="AU185" s="14">
        <v>109.744354838709</v>
      </c>
      <c r="AV185" s="14">
        <v>31.762333333333299</v>
      </c>
      <c r="AW185" s="14">
        <v>41.209999999999901</v>
      </c>
      <c r="AX185" s="14">
        <v>2111.2820000000002</v>
      </c>
      <c r="AY185" s="14">
        <v>2250.4193548387002</v>
      </c>
      <c r="AZ185" s="14">
        <v>508.91451612903199</v>
      </c>
      <c r="BA185" s="14">
        <v>423.77586206896501</v>
      </c>
      <c r="BB185" s="14">
        <v>1308.30322580645</v>
      </c>
      <c r="BC185" s="14">
        <v>1467.8333333333301</v>
      </c>
      <c r="BD185" s="14">
        <v>1184.3177419354799</v>
      </c>
      <c r="BE185" s="14">
        <v>214.34666666666601</v>
      </c>
      <c r="BF185" s="14">
        <v>227.58709677419299</v>
      </c>
      <c r="BG185" s="14">
        <v>92.314354838709605</v>
      </c>
      <c r="BH185" s="14">
        <v>91.616333333333301</v>
      </c>
      <c r="BI185" s="14">
        <v>35.340806451612899</v>
      </c>
      <c r="BJ185" s="14">
        <v>36.725333333333303</v>
      </c>
      <c r="BK185" s="14">
        <v>513.314032258064</v>
      </c>
      <c r="BL185" s="14">
        <v>704.66774193548304</v>
      </c>
      <c r="BM185" s="14">
        <v>659.89107142857097</v>
      </c>
      <c r="BN185" s="14">
        <v>686.66774193548395</v>
      </c>
      <c r="BO185" s="14">
        <v>1084.03833333333</v>
      </c>
      <c r="BP185" s="14">
        <v>976.849999999999</v>
      </c>
      <c r="BQ185" s="14">
        <v>624.26333333333298</v>
      </c>
      <c r="BR185" s="14">
        <v>148.051774193548</v>
      </c>
      <c r="BS185" s="14">
        <v>111.09129032257999</v>
      </c>
      <c r="BT185" s="14">
        <v>66.117333333333306</v>
      </c>
      <c r="BU185" s="14">
        <v>41.202903225806402</v>
      </c>
      <c r="BV185" s="14">
        <v>303.45366666666598</v>
      </c>
      <c r="BW185" s="14">
        <v>844.59193548386997</v>
      </c>
      <c r="BX185" s="14">
        <v>510.175806451612</v>
      </c>
      <c r="BY185" s="14">
        <v>725.01250000000005</v>
      </c>
      <c r="BZ185" s="14">
        <v>1016.34032258064</v>
      </c>
      <c r="CA185" s="14">
        <v>2064.2550000000001</v>
      </c>
      <c r="CB185" s="14">
        <v>1798.9838709677399</v>
      </c>
      <c r="CC185" s="14">
        <v>751.104999999999</v>
      </c>
      <c r="CD185" s="14">
        <v>202.916129032258</v>
      </c>
      <c r="CE185" s="14">
        <v>110.841451612903</v>
      </c>
      <c r="CF185" s="14">
        <v>47.986166666666598</v>
      </c>
      <c r="CG185" s="14">
        <v>71.959032258064497</v>
      </c>
      <c r="CH185" s="14">
        <v>59.794333333333299</v>
      </c>
      <c r="CI185" s="14">
        <v>514.00483870967696</v>
      </c>
      <c r="CJ185" s="14">
        <v>439.80161290322502</v>
      </c>
      <c r="CK185" s="14">
        <v>362.09107142857101</v>
      </c>
      <c r="CL185" s="14">
        <v>1182.0548387096701</v>
      </c>
      <c r="CM185" s="14">
        <v>2761.9166666666601</v>
      </c>
      <c r="CN185" s="14">
        <v>2089.6774193548299</v>
      </c>
      <c r="CO185" s="14">
        <v>711.46500000000003</v>
      </c>
      <c r="CP185" s="14">
        <v>354.93225806451602</v>
      </c>
      <c r="CQ185" s="14">
        <v>85.030161290322496</v>
      </c>
      <c r="CR185" s="14">
        <v>32.030499999999897</v>
      </c>
      <c r="CS185" s="14">
        <v>75.354516129032206</v>
      </c>
      <c r="CT185" s="14">
        <v>87.059666666666601</v>
      </c>
      <c r="CU185" s="14">
        <v>456.02451612903201</v>
      </c>
      <c r="CV185" s="14">
        <v>1253.5645161290299</v>
      </c>
      <c r="CW185" s="14">
        <v>1773.02758620689</v>
      </c>
      <c r="CX185" s="14">
        <v>1433.1709677419301</v>
      </c>
      <c r="CY185" s="14">
        <v>2597.6266666666602</v>
      </c>
      <c r="CZ185" s="14">
        <v>2764.0645161290299</v>
      </c>
      <c r="DA185" s="14">
        <v>497.11</v>
      </c>
      <c r="DB185" s="14">
        <v>147.888709677419</v>
      </c>
      <c r="DC185" s="14">
        <v>249.94677419354801</v>
      </c>
      <c r="DD185" s="14">
        <v>124.648166666666</v>
      </c>
      <c r="DE185" s="14">
        <v>63.713387096774099</v>
      </c>
      <c r="DF185" s="14">
        <v>83.817166666666594</v>
      </c>
      <c r="DG185" s="14">
        <v>577.49193548387098</v>
      </c>
      <c r="DH185" s="14">
        <v>1095.7629032258001</v>
      </c>
      <c r="DI185" s="14">
        <v>337.00892857142799</v>
      </c>
      <c r="DJ185" s="14">
        <v>2516.5612903225801</v>
      </c>
      <c r="DK185" s="14">
        <v>2746.4333333333302</v>
      </c>
      <c r="DL185" s="14">
        <v>2867.7096774193501</v>
      </c>
      <c r="DM185" s="14">
        <v>946.94166666666604</v>
      </c>
      <c r="DN185" s="14">
        <v>316.48548387096702</v>
      </c>
      <c r="DO185" s="14">
        <v>121.81741935483799</v>
      </c>
      <c r="DP185" s="14">
        <v>86.771499999999904</v>
      </c>
      <c r="DQ185" s="14">
        <v>49.281290322580602</v>
      </c>
      <c r="DR185" s="14">
        <v>65.470500000000001</v>
      </c>
      <c r="DS185" s="15">
        <v>511.053333333333</v>
      </c>
    </row>
    <row r="186" spans="1:123" x14ac:dyDescent="0.25">
      <c r="A186" s="16" t="s">
        <v>93</v>
      </c>
      <c r="B186" s="17">
        <v>2</v>
      </c>
      <c r="C186" s="13" t="str">
        <f t="shared" si="6"/>
        <v>BB_L_16_GW_GW_LS_High_GW_GQ_24_005_2</v>
      </c>
      <c r="D186" s="18">
        <v>10</v>
      </c>
      <c r="E186" s="18">
        <v>9.9996206896551705</v>
      </c>
      <c r="F186" s="18">
        <v>11.479387096774101</v>
      </c>
      <c r="G186" s="18">
        <v>13.783999999999899</v>
      </c>
      <c r="H186" s="18">
        <v>117.560967741935</v>
      </c>
      <c r="I186" s="18">
        <v>379.57333333333298</v>
      </c>
      <c r="J186" s="18">
        <v>262.10000000000002</v>
      </c>
      <c r="K186" s="18">
        <v>97.961451612903204</v>
      </c>
      <c r="L186" s="18">
        <v>22.010166666666599</v>
      </c>
      <c r="M186" s="18">
        <v>13.7540322580645</v>
      </c>
      <c r="N186" s="18">
        <v>11.233333333333301</v>
      </c>
      <c r="O186" s="18">
        <v>11.234354838709599</v>
      </c>
      <c r="P186" s="18">
        <v>10.748064516129</v>
      </c>
      <c r="Q186" s="18">
        <v>17.4801785714285</v>
      </c>
      <c r="R186" s="18">
        <v>12.3348870967741</v>
      </c>
      <c r="S186" s="18">
        <v>8.6232166666666608</v>
      </c>
      <c r="T186" s="18">
        <v>27.931129032257999</v>
      </c>
      <c r="U186" s="18">
        <v>62.5833333333333</v>
      </c>
      <c r="V186" s="18">
        <v>49.675645161290298</v>
      </c>
      <c r="W186" s="18">
        <v>26.606129032258</v>
      </c>
      <c r="X186" s="18">
        <v>29.517999999999901</v>
      </c>
      <c r="Y186" s="18">
        <v>15.848387096774101</v>
      </c>
      <c r="Z186" s="18">
        <v>3.6281333333333299</v>
      </c>
      <c r="AA186" s="18">
        <v>1.6591774193548301</v>
      </c>
      <c r="AB186" s="18">
        <v>1.8947419354838699</v>
      </c>
      <c r="AC186" s="18">
        <v>1.69483928571428</v>
      </c>
      <c r="AD186" s="18">
        <v>11.0674516129032</v>
      </c>
      <c r="AE186" s="18">
        <v>13.5412</v>
      </c>
      <c r="AF186" s="18">
        <v>22.842741935483801</v>
      </c>
      <c r="AG186" s="18">
        <v>55.665833333333303</v>
      </c>
      <c r="AH186" s="18">
        <v>20.699548387096701</v>
      </c>
      <c r="AI186" s="18">
        <v>5.3141612903225797</v>
      </c>
      <c r="AJ186" s="18">
        <v>7.2525000000000004</v>
      </c>
      <c r="AK186" s="18">
        <v>5.0862258064516102</v>
      </c>
      <c r="AL186" s="18">
        <v>2.68143333333333</v>
      </c>
      <c r="AM186" s="18">
        <v>1.7091451612903199</v>
      </c>
      <c r="AN186" s="18">
        <v>1.48333870967741</v>
      </c>
      <c r="AO186" s="18">
        <v>1.1947857142857099</v>
      </c>
      <c r="AP186" s="18">
        <v>1.03716129032258</v>
      </c>
      <c r="AQ186" s="18">
        <v>2.9206333333333299</v>
      </c>
      <c r="AR186" s="18">
        <v>73.532693548387002</v>
      </c>
      <c r="AS186" s="18">
        <v>35.409649999999999</v>
      </c>
      <c r="AT186" s="18">
        <v>12.910064516128999</v>
      </c>
      <c r="AU186" s="18">
        <v>11.123064516129</v>
      </c>
      <c r="AV186" s="18">
        <v>4.4135499999999999</v>
      </c>
      <c r="AW186" s="18">
        <v>6.7876612903225801</v>
      </c>
      <c r="AX186" s="18">
        <v>129.56264999999999</v>
      </c>
      <c r="AY186" s="18">
        <v>134.77064516128999</v>
      </c>
      <c r="AZ186" s="18">
        <v>15.4738064516128</v>
      </c>
      <c r="BA186" s="18">
        <v>4.2262931034482696</v>
      </c>
      <c r="BB186" s="18">
        <v>13.973693548387001</v>
      </c>
      <c r="BC186" s="18">
        <v>22.170999999999999</v>
      </c>
      <c r="BD186" s="18">
        <v>108.306451612903</v>
      </c>
      <c r="BE186" s="18">
        <v>324.33999999999997</v>
      </c>
      <c r="BF186" s="18">
        <v>223.120967741935</v>
      </c>
      <c r="BG186" s="18">
        <v>84.917903225806398</v>
      </c>
      <c r="BH186" s="18">
        <v>24.2999333333333</v>
      </c>
      <c r="BI186" s="18">
        <v>5.2823870967741904</v>
      </c>
      <c r="BJ186" s="18">
        <v>4.5718333333333296</v>
      </c>
      <c r="BK186" s="18">
        <v>5.1872741935483804</v>
      </c>
      <c r="BL186" s="18">
        <v>6.4587258064516098</v>
      </c>
      <c r="BM186" s="18">
        <v>8.0366428571428496</v>
      </c>
      <c r="BN186" s="18">
        <v>7.53317741935484</v>
      </c>
      <c r="BO186" s="18">
        <v>12.336416666666601</v>
      </c>
      <c r="BP186" s="18">
        <v>23.136612903225799</v>
      </c>
      <c r="BQ186" s="18">
        <v>42.658166666666602</v>
      </c>
      <c r="BR186" s="18">
        <v>11.6865967741935</v>
      </c>
      <c r="BS186" s="18">
        <v>17.843709677419302</v>
      </c>
      <c r="BT186" s="18">
        <v>9.1182499999999997</v>
      </c>
      <c r="BU186" s="18">
        <v>7.8239677419354798</v>
      </c>
      <c r="BV186" s="18">
        <v>7.9424666666666601</v>
      </c>
      <c r="BW186" s="18">
        <v>10.884451612903201</v>
      </c>
      <c r="BX186" s="18">
        <v>9.1655967741935402</v>
      </c>
      <c r="BY186" s="18">
        <v>9.17387499999999</v>
      </c>
      <c r="BZ186" s="18">
        <v>11.346500000000001</v>
      </c>
      <c r="CA186" s="18">
        <v>37.356833333333299</v>
      </c>
      <c r="CB186" s="18">
        <v>54.963709677419303</v>
      </c>
      <c r="CC186" s="18">
        <v>70.622499999999903</v>
      </c>
      <c r="CD186" s="18">
        <v>22.549516129032199</v>
      </c>
      <c r="CE186" s="18">
        <v>24.5858064516129</v>
      </c>
      <c r="CF186" s="18">
        <v>29.728000000000002</v>
      </c>
      <c r="CG186" s="18">
        <v>19.9159677419354</v>
      </c>
      <c r="CH186" s="18">
        <v>9.3579166666666609</v>
      </c>
      <c r="CI186" s="18">
        <v>8.9972096774193506</v>
      </c>
      <c r="CJ186" s="18">
        <v>8.6112903225806399</v>
      </c>
      <c r="CK186" s="18">
        <v>8.1134464285714198</v>
      </c>
      <c r="CL186" s="18">
        <v>13.164532258064501</v>
      </c>
      <c r="CM186" s="18">
        <v>113.097833333333</v>
      </c>
      <c r="CN186" s="18">
        <v>88.796612903225693</v>
      </c>
      <c r="CO186" s="18">
        <v>106.891166666666</v>
      </c>
      <c r="CP186" s="18">
        <v>71.668225806451602</v>
      </c>
      <c r="CQ186" s="18">
        <v>29.9408064516129</v>
      </c>
      <c r="CR186" s="18">
        <v>40.0846666666666</v>
      </c>
      <c r="CS186" s="18">
        <v>72.323548387096693</v>
      </c>
      <c r="CT186" s="18">
        <v>33.884166666666601</v>
      </c>
      <c r="CU186" s="18">
        <v>16.607096774193501</v>
      </c>
      <c r="CV186" s="18">
        <v>21.0301612903225</v>
      </c>
      <c r="CW186" s="18">
        <v>34.369999999999997</v>
      </c>
      <c r="CX186" s="18">
        <v>44.697096774193497</v>
      </c>
      <c r="CY186" s="18">
        <v>122.89349999999899</v>
      </c>
      <c r="CZ186" s="18">
        <v>293.40677419354802</v>
      </c>
      <c r="DA186" s="18">
        <v>247.109166666666</v>
      </c>
      <c r="DB186" s="18">
        <v>265.42096774193499</v>
      </c>
      <c r="DC186" s="18">
        <v>174.224516129032</v>
      </c>
      <c r="DD186" s="18">
        <v>46.201000000000001</v>
      </c>
      <c r="DE186" s="18">
        <v>25.744354838709601</v>
      </c>
      <c r="DF186" s="18">
        <v>22.170166666666599</v>
      </c>
      <c r="DG186" s="18">
        <v>20.803387096774099</v>
      </c>
      <c r="DH186" s="18">
        <v>27.3645161290322</v>
      </c>
      <c r="DI186" s="18">
        <v>18.648571428571401</v>
      </c>
      <c r="DJ186" s="18">
        <v>98.787741935483794</v>
      </c>
      <c r="DK186" s="18">
        <v>197.875</v>
      </c>
      <c r="DL186" s="18">
        <v>323.44677419354798</v>
      </c>
      <c r="DM186" s="18">
        <v>160.22266666666599</v>
      </c>
      <c r="DN186" s="18">
        <v>67.482903225806396</v>
      </c>
      <c r="DO186" s="18">
        <v>29.623870967741901</v>
      </c>
      <c r="DP186" s="18">
        <v>25.9239999999999</v>
      </c>
      <c r="DQ186" s="18">
        <v>31.8988709677419</v>
      </c>
      <c r="DR186" s="18">
        <v>29.304833333333299</v>
      </c>
      <c r="DS186" s="19">
        <v>20.9656666666666</v>
      </c>
    </row>
    <row r="187" spans="1:123" x14ac:dyDescent="0.25">
      <c r="A187" s="12" t="s">
        <v>93</v>
      </c>
      <c r="B187" s="13">
        <v>3</v>
      </c>
      <c r="C187" s="13" t="str">
        <f t="shared" si="6"/>
        <v>BB_L_16_GW_GW_LS_High_GW_GQ_24_005_3</v>
      </c>
      <c r="D187" s="14">
        <v>10</v>
      </c>
      <c r="E187" s="14">
        <v>10</v>
      </c>
      <c r="F187" s="14">
        <v>9.9983709677419306</v>
      </c>
      <c r="G187" s="14">
        <v>9.9977999999999998</v>
      </c>
      <c r="H187" s="14">
        <v>10.2867419354838</v>
      </c>
      <c r="I187" s="14">
        <v>40.7944999999999</v>
      </c>
      <c r="J187" s="14">
        <v>49.530322580645098</v>
      </c>
      <c r="K187" s="14">
        <v>17.3358064516129</v>
      </c>
      <c r="L187" s="14">
        <v>10.157500000000001</v>
      </c>
      <c r="M187" s="14">
        <v>10.0345161290322</v>
      </c>
      <c r="N187" s="14">
        <v>10.0099999999999</v>
      </c>
      <c r="O187" s="14">
        <v>9.9600967741935396</v>
      </c>
      <c r="P187" s="14">
        <v>8.9930806451612906</v>
      </c>
      <c r="Q187" s="14">
        <v>5.2584285714285697</v>
      </c>
      <c r="R187" s="14">
        <v>1.4026967741935401</v>
      </c>
      <c r="S187" s="14">
        <v>0.21873000000000001</v>
      </c>
      <c r="T187" s="14">
        <v>7.8115000000000004E-2</v>
      </c>
      <c r="U187" s="14">
        <v>0.154569333333333</v>
      </c>
      <c r="V187" s="14">
        <v>0.52930676612903205</v>
      </c>
      <c r="W187" s="14">
        <v>0.49624258064516102</v>
      </c>
      <c r="X187" s="14">
        <v>0.97982499999999995</v>
      </c>
      <c r="Y187" s="14">
        <v>0.375227419354838</v>
      </c>
      <c r="Z187" s="14">
        <v>5.0234333333333298E-2</v>
      </c>
      <c r="AA187" s="14">
        <v>4.3258387096774098E-2</v>
      </c>
      <c r="AB187" s="14">
        <v>4.7072903225806401E-2</v>
      </c>
      <c r="AC187" s="14">
        <v>5.0703392857142801E-2</v>
      </c>
      <c r="AD187" s="14">
        <v>4.4563225806451598E-2</v>
      </c>
      <c r="AE187" s="14">
        <v>5.8188166666666603E-2</v>
      </c>
      <c r="AF187" s="14">
        <v>3.5375322580645102E-2</v>
      </c>
      <c r="AG187" s="14">
        <v>0.28124583333333297</v>
      </c>
      <c r="AH187" s="14">
        <v>0.165392658064516</v>
      </c>
      <c r="AI187" s="14">
        <v>9.4477741935483806E-2</v>
      </c>
      <c r="AJ187" s="14">
        <v>0.123778333333333</v>
      </c>
      <c r="AK187" s="14">
        <v>0.15581290322580599</v>
      </c>
      <c r="AL187" s="14">
        <v>0.18432833333333301</v>
      </c>
      <c r="AM187" s="14">
        <v>0.20847580645161201</v>
      </c>
      <c r="AN187" s="14">
        <v>0.21911612903225799</v>
      </c>
      <c r="AO187" s="14">
        <v>0.22459464285714201</v>
      </c>
      <c r="AP187" s="14">
        <v>0.223601612903225</v>
      </c>
      <c r="AQ187" s="14">
        <v>0.217614999999999</v>
      </c>
      <c r="AR187" s="14">
        <v>0.29309032258064499</v>
      </c>
      <c r="AS187" s="14">
        <v>0.21217383333333301</v>
      </c>
      <c r="AT187" s="14">
        <v>0.27940967741935402</v>
      </c>
      <c r="AU187" s="14">
        <v>0.272162903225806</v>
      </c>
      <c r="AV187" s="14">
        <v>0.29561333333333301</v>
      </c>
      <c r="AW187" s="14">
        <v>0.43861774193548297</v>
      </c>
      <c r="AX187" s="14">
        <v>1.4655499999999999</v>
      </c>
      <c r="AY187" s="14">
        <v>1.7759129032258001</v>
      </c>
      <c r="AZ187" s="14">
        <v>0.48070483870967701</v>
      </c>
      <c r="BA187" s="14">
        <v>0.456377586206896</v>
      </c>
      <c r="BB187" s="14">
        <v>0.47057903225806402</v>
      </c>
      <c r="BC187" s="14">
        <v>0.49704999999999999</v>
      </c>
      <c r="BD187" s="14">
        <v>1.0892500000000001</v>
      </c>
      <c r="BE187" s="14">
        <v>18.674299999999999</v>
      </c>
      <c r="BF187" s="14">
        <v>15.0223709677419</v>
      </c>
      <c r="BG187" s="14">
        <v>2.9591290322580601</v>
      </c>
      <c r="BH187" s="14">
        <v>1.4369133333333299</v>
      </c>
      <c r="BI187" s="14">
        <v>0.74462903225806398</v>
      </c>
      <c r="BJ187" s="14">
        <v>0.83172666666666595</v>
      </c>
      <c r="BK187" s="14">
        <v>0.96166774193548299</v>
      </c>
      <c r="BL187" s="14">
        <v>1.07909677419354</v>
      </c>
      <c r="BM187" s="14">
        <v>1.1191607142857101</v>
      </c>
      <c r="BN187" s="14">
        <v>1.12248387096774</v>
      </c>
      <c r="BO187" s="14">
        <v>1.19675</v>
      </c>
      <c r="BP187" s="14">
        <v>1.3667741935483799</v>
      </c>
      <c r="BQ187" s="14">
        <v>1.6300666666666599</v>
      </c>
      <c r="BR187" s="14">
        <v>1.8229838709677399</v>
      </c>
      <c r="BS187" s="14">
        <v>2.1616290322580598</v>
      </c>
      <c r="BT187" s="14">
        <v>2.2000333333333302</v>
      </c>
      <c r="BU187" s="14">
        <v>2.2712258064516102</v>
      </c>
      <c r="BV187" s="14">
        <v>2.28108333333333</v>
      </c>
      <c r="BW187" s="14">
        <v>2.22616129032258</v>
      </c>
      <c r="BX187" s="14">
        <v>2.0640967741935401</v>
      </c>
      <c r="BY187" s="14">
        <v>1.8830535714285701</v>
      </c>
      <c r="BZ187" s="14">
        <v>1.75251612903225</v>
      </c>
      <c r="CA187" s="14">
        <v>1.7488999999999999</v>
      </c>
      <c r="CB187" s="14">
        <v>1.7867903225806401</v>
      </c>
      <c r="CC187" s="14">
        <v>1.91173333333333</v>
      </c>
      <c r="CD187" s="14">
        <v>1.81719354838709</v>
      </c>
      <c r="CE187" s="14">
        <v>1.9176935483870901</v>
      </c>
      <c r="CF187" s="14">
        <v>2.5588666666666602</v>
      </c>
      <c r="CG187" s="14">
        <v>2.4604193548387001</v>
      </c>
      <c r="CH187" s="14">
        <v>2.1819499999999898</v>
      </c>
      <c r="CI187" s="14">
        <v>2.17358064516129</v>
      </c>
      <c r="CJ187" s="14">
        <v>2.1866129032258002</v>
      </c>
      <c r="CK187" s="14">
        <v>2.2317321428571399</v>
      </c>
      <c r="CL187" s="14">
        <v>2.2647580645161298</v>
      </c>
      <c r="CM187" s="14">
        <v>2.61896666666666</v>
      </c>
      <c r="CN187" s="14">
        <v>2.5153064516128998</v>
      </c>
      <c r="CO187" s="14">
        <v>3.61605</v>
      </c>
      <c r="CP187" s="14">
        <v>4.0585483870967698</v>
      </c>
      <c r="CQ187" s="14">
        <v>4.0912419354838701</v>
      </c>
      <c r="CR187" s="14">
        <v>9.9533000000000005</v>
      </c>
      <c r="CS187" s="14">
        <v>14.1119354838709</v>
      </c>
      <c r="CT187" s="14">
        <v>7.3851666666666604</v>
      </c>
      <c r="CU187" s="14">
        <v>5.6559354838709597</v>
      </c>
      <c r="CV187" s="14">
        <v>5.4794032258064496</v>
      </c>
      <c r="CW187" s="14">
        <v>5.2821724137931003</v>
      </c>
      <c r="CX187" s="14">
        <v>4.9379032258064504</v>
      </c>
      <c r="CY187" s="14">
        <v>4.9064333333333296</v>
      </c>
      <c r="CZ187" s="14">
        <v>6.46356451612903</v>
      </c>
      <c r="DA187" s="14">
        <v>13.795866666666599</v>
      </c>
      <c r="DB187" s="14">
        <v>42.788387096774201</v>
      </c>
      <c r="DC187" s="14">
        <v>30.5346774193548</v>
      </c>
      <c r="DD187" s="14">
        <v>10.959099999999999</v>
      </c>
      <c r="DE187" s="14">
        <v>9.1702096774193507</v>
      </c>
      <c r="DF187" s="14">
        <v>8.8100166666666606</v>
      </c>
      <c r="DG187" s="14">
        <v>8.0543387096774204</v>
      </c>
      <c r="DH187" s="14">
        <v>7.0583064516128999</v>
      </c>
      <c r="DI187" s="14">
        <v>5.8410357142857103</v>
      </c>
      <c r="DJ187" s="14">
        <v>5.8521451612903199</v>
      </c>
      <c r="DK187" s="14">
        <v>7.1316333333333297</v>
      </c>
      <c r="DL187" s="14">
        <v>9.4258870967741899</v>
      </c>
      <c r="DM187" s="14">
        <v>9.0911833333333298</v>
      </c>
      <c r="DN187" s="14">
        <v>9.1645322580645097</v>
      </c>
      <c r="DO187" s="14">
        <v>8.3901451612903202</v>
      </c>
      <c r="DP187" s="14">
        <v>8.1412499999999994</v>
      </c>
      <c r="DQ187" s="14">
        <v>8.7310483870967701</v>
      </c>
      <c r="DR187" s="14">
        <v>8.2664500000000007</v>
      </c>
      <c r="DS187" s="15">
        <v>6.9746666666666597</v>
      </c>
    </row>
    <row r="188" spans="1:123" x14ac:dyDescent="0.25">
      <c r="A188" s="16" t="s">
        <v>93</v>
      </c>
      <c r="B188" s="17">
        <v>4</v>
      </c>
      <c r="C188" s="13" t="str">
        <f t="shared" si="6"/>
        <v>BB_L_16_GW_GW_LS_High_GW_GQ_24_005_4</v>
      </c>
      <c r="D188" s="18">
        <v>10</v>
      </c>
      <c r="E188" s="18">
        <v>17.217758620689601</v>
      </c>
      <c r="F188" s="18">
        <v>1012.54032258064</v>
      </c>
      <c r="G188" s="18">
        <v>1453.81666666666</v>
      </c>
      <c r="H188" s="18">
        <v>2269.1774193548299</v>
      </c>
      <c r="I188" s="18">
        <v>159.20099999999999</v>
      </c>
      <c r="J188" s="18">
        <v>72.553064516128998</v>
      </c>
      <c r="K188" s="18">
        <v>117.74903225806401</v>
      </c>
      <c r="L188" s="18">
        <v>60.551333333333297</v>
      </c>
      <c r="M188" s="18">
        <v>26.823387096774098</v>
      </c>
      <c r="N188" s="18">
        <v>153.11983333333299</v>
      </c>
      <c r="O188" s="18">
        <v>620.15967741935401</v>
      </c>
      <c r="P188" s="18">
        <v>879.77096774193501</v>
      </c>
      <c r="Q188" s="18">
        <v>1544.56428571428</v>
      </c>
      <c r="R188" s="18">
        <v>1896.8064516129</v>
      </c>
      <c r="S188" s="18">
        <v>1465.9849999999999</v>
      </c>
      <c r="T188" s="18">
        <v>2533.4677419354798</v>
      </c>
      <c r="U188" s="18">
        <v>692.57333333333304</v>
      </c>
      <c r="V188" s="18">
        <v>169.30806451612901</v>
      </c>
      <c r="W188" s="18">
        <v>53.812258064516101</v>
      </c>
      <c r="X188" s="18">
        <v>27.958500000000001</v>
      </c>
      <c r="Y188" s="18">
        <v>27.1582258064516</v>
      </c>
      <c r="Z188" s="18">
        <v>29.104666666666599</v>
      </c>
      <c r="AA188" s="18">
        <v>402.47209677419301</v>
      </c>
      <c r="AB188" s="18">
        <v>886.57741935483796</v>
      </c>
      <c r="AC188" s="18">
        <v>682.54642857142801</v>
      </c>
      <c r="AD188" s="18">
        <v>2139.8548387096698</v>
      </c>
      <c r="AE188" s="18">
        <v>2105.6999999999998</v>
      </c>
      <c r="AF188" s="18">
        <v>2598.6774193548299</v>
      </c>
      <c r="AG188" s="18">
        <v>879.96833333333302</v>
      </c>
      <c r="AH188" s="18">
        <v>319.05483870967703</v>
      </c>
      <c r="AI188" s="18">
        <v>96.781290322580602</v>
      </c>
      <c r="AJ188" s="18">
        <v>48.472999999999999</v>
      </c>
      <c r="AK188" s="18">
        <v>39.485806451612902</v>
      </c>
      <c r="AL188" s="18">
        <v>41.859499999999997</v>
      </c>
      <c r="AM188" s="18">
        <v>175.283870967741</v>
      </c>
      <c r="AN188" s="18">
        <v>356.277419354838</v>
      </c>
      <c r="AO188" s="18">
        <v>232.90892857142799</v>
      </c>
      <c r="AP188" s="18">
        <v>177.785483870967</v>
      </c>
      <c r="AQ188" s="18">
        <v>1192.69333333333</v>
      </c>
      <c r="AR188" s="18">
        <v>1978.27419354838</v>
      </c>
      <c r="AS188" s="18">
        <v>860.43499999999995</v>
      </c>
      <c r="AT188" s="18">
        <v>167.36354838709599</v>
      </c>
      <c r="AU188" s="18">
        <v>78.576290322580604</v>
      </c>
      <c r="AV188" s="18">
        <v>52.1486666666666</v>
      </c>
      <c r="AW188" s="18">
        <v>26.168387096774101</v>
      </c>
      <c r="AX188" s="18">
        <v>2077.3289999999902</v>
      </c>
      <c r="AY188" s="18">
        <v>3177.27419354838</v>
      </c>
      <c r="AZ188" s="18">
        <v>1917.4838709677399</v>
      </c>
      <c r="BA188" s="18">
        <v>935.88965517241297</v>
      </c>
      <c r="BB188" s="18">
        <v>1992.8709677419299</v>
      </c>
      <c r="BC188" s="18">
        <v>2551.4499999999998</v>
      </c>
      <c r="BD188" s="18">
        <v>1908.96774193548</v>
      </c>
      <c r="BE188" s="18">
        <v>219.40833333333299</v>
      </c>
      <c r="BF188" s="18">
        <v>128.785483870967</v>
      </c>
      <c r="BG188" s="18">
        <v>70.322419354838701</v>
      </c>
      <c r="BH188" s="18">
        <v>69.088999999999999</v>
      </c>
      <c r="BI188" s="18">
        <v>43.862741935483797</v>
      </c>
      <c r="BJ188" s="18">
        <v>30.943999999999999</v>
      </c>
      <c r="BK188" s="18">
        <v>687.75370967741901</v>
      </c>
      <c r="BL188" s="18">
        <v>1419.8225806451601</v>
      </c>
      <c r="BM188" s="18">
        <v>1743.67857142857</v>
      </c>
      <c r="BN188" s="18">
        <v>1502.88709677419</v>
      </c>
      <c r="BO188" s="18">
        <v>1984.5166666666601</v>
      </c>
      <c r="BP188" s="18">
        <v>1838.6290322580601</v>
      </c>
      <c r="BQ188" s="18">
        <v>889.80499999999995</v>
      </c>
      <c r="BR188" s="18">
        <v>296.72258064516097</v>
      </c>
      <c r="BS188" s="18">
        <v>77.022580645161199</v>
      </c>
      <c r="BT188" s="18">
        <v>84.983666666666593</v>
      </c>
      <c r="BU188" s="18">
        <v>41.791290322580601</v>
      </c>
      <c r="BV188" s="18">
        <v>283.97533333333303</v>
      </c>
      <c r="BW188" s="18">
        <v>1567.2870967741901</v>
      </c>
      <c r="BX188" s="18">
        <v>1475.27419354838</v>
      </c>
      <c r="BY188" s="18">
        <v>1457.69642857142</v>
      </c>
      <c r="BZ188" s="18">
        <v>1804.46774193548</v>
      </c>
      <c r="CA188" s="18">
        <v>2746.6833333333302</v>
      </c>
      <c r="CB188" s="18">
        <v>2782.6774193548299</v>
      </c>
      <c r="CC188" s="18">
        <v>887.59666666666601</v>
      </c>
      <c r="CD188" s="18">
        <v>276.04838709677398</v>
      </c>
      <c r="CE188" s="18">
        <v>76.547096774193506</v>
      </c>
      <c r="CF188" s="18">
        <v>37.280333333333303</v>
      </c>
      <c r="CG188" s="18">
        <v>44.031451612903197</v>
      </c>
      <c r="CH188" s="18">
        <v>45.206000000000003</v>
      </c>
      <c r="CI188" s="18">
        <v>821.45967741935397</v>
      </c>
      <c r="CJ188" s="18">
        <v>1220.4032258064501</v>
      </c>
      <c r="CK188" s="18">
        <v>1012.90178571428</v>
      </c>
      <c r="CL188" s="18">
        <v>1799.6290322580601</v>
      </c>
      <c r="CM188" s="18">
        <v>3229.9833333333299</v>
      </c>
      <c r="CN188" s="18">
        <v>3248.0322580645102</v>
      </c>
      <c r="CO188" s="18">
        <v>1107.1766666666599</v>
      </c>
      <c r="CP188" s="18">
        <v>356.296774193548</v>
      </c>
      <c r="CQ188" s="18">
        <v>114.66451612903199</v>
      </c>
      <c r="CR188" s="18">
        <v>23.3891666666666</v>
      </c>
      <c r="CS188" s="18">
        <v>38.3403225806451</v>
      </c>
      <c r="CT188" s="18">
        <v>64.283166666666602</v>
      </c>
      <c r="CU188" s="18">
        <v>517.96887096774196</v>
      </c>
      <c r="CV188" s="18">
        <v>2057.8064516129002</v>
      </c>
      <c r="CW188" s="18">
        <v>2524.9482758620602</v>
      </c>
      <c r="CX188" s="18">
        <v>2735.0967741935401</v>
      </c>
      <c r="CY188" s="18">
        <v>2980.9333333333302</v>
      </c>
      <c r="CZ188" s="18">
        <v>3685.9193548387002</v>
      </c>
      <c r="DA188" s="18">
        <v>922.85833333333301</v>
      </c>
      <c r="DB188" s="18">
        <v>101.839354838709</v>
      </c>
      <c r="DC188" s="18">
        <v>130.73661290322499</v>
      </c>
      <c r="DD188" s="18">
        <v>158.70466666666599</v>
      </c>
      <c r="DE188" s="18">
        <v>56.045000000000002</v>
      </c>
      <c r="DF188" s="18">
        <v>59.874999999999901</v>
      </c>
      <c r="DG188" s="18">
        <v>623.57903225806399</v>
      </c>
      <c r="DH188" s="18">
        <v>2197.6451612903202</v>
      </c>
      <c r="DI188" s="18">
        <v>1190.0982142857099</v>
      </c>
      <c r="DJ188" s="18">
        <v>2584.0225806451599</v>
      </c>
      <c r="DK188" s="18">
        <v>3545.3</v>
      </c>
      <c r="DL188" s="18">
        <v>3269.66129032258</v>
      </c>
      <c r="DM188" s="18">
        <v>1240.55</v>
      </c>
      <c r="DN188" s="18">
        <v>275.84032258064502</v>
      </c>
      <c r="DO188" s="18">
        <v>151.30161290322499</v>
      </c>
      <c r="DP188" s="18">
        <v>72.3928333333333</v>
      </c>
      <c r="DQ188" s="18">
        <v>33.750483870967699</v>
      </c>
      <c r="DR188" s="18">
        <v>38.507499999999901</v>
      </c>
      <c r="DS188" s="19">
        <v>569.73799999999903</v>
      </c>
    </row>
    <row r="189" spans="1:123" x14ac:dyDescent="0.25">
      <c r="A189" s="12" t="s">
        <v>93</v>
      </c>
      <c r="B189" s="13">
        <v>5</v>
      </c>
      <c r="C189" s="13" t="str">
        <f t="shared" si="6"/>
        <v>BB_L_16_GW_GW_LS_High_GW_GQ_24_005_5</v>
      </c>
      <c r="D189" s="14">
        <v>10</v>
      </c>
      <c r="E189" s="14">
        <v>10.174827586206799</v>
      </c>
      <c r="F189" s="14">
        <v>89.830161290322494</v>
      </c>
      <c r="G189" s="14">
        <v>143.26999999999899</v>
      </c>
      <c r="H189" s="14">
        <v>545.05967741935399</v>
      </c>
      <c r="I189" s="14">
        <v>430.32333333333298</v>
      </c>
      <c r="J189" s="14">
        <v>216.543548387096</v>
      </c>
      <c r="K189" s="14">
        <v>175.637096774193</v>
      </c>
      <c r="L189" s="14">
        <v>65.464833333333303</v>
      </c>
      <c r="M189" s="14">
        <v>22.770967741935401</v>
      </c>
      <c r="N189" s="14">
        <v>21.7768333333333</v>
      </c>
      <c r="O189" s="14">
        <v>62.839354838709603</v>
      </c>
      <c r="P189" s="14">
        <v>80.710322580645098</v>
      </c>
      <c r="Q189" s="14">
        <v>143.667321428571</v>
      </c>
      <c r="R189" s="14">
        <v>280.07903225806399</v>
      </c>
      <c r="S189" s="14">
        <v>136.69933333333299</v>
      </c>
      <c r="T189" s="14">
        <v>445.79032258064501</v>
      </c>
      <c r="U189" s="14">
        <v>319.57166666666598</v>
      </c>
      <c r="V189" s="14">
        <v>130.65161290322499</v>
      </c>
      <c r="W189" s="14">
        <v>61.523709677419298</v>
      </c>
      <c r="X189" s="14">
        <v>34.212166666666597</v>
      </c>
      <c r="Y189" s="14">
        <v>26.4479032258064</v>
      </c>
      <c r="Z189" s="14">
        <v>16.7042999999999</v>
      </c>
      <c r="AA189" s="14">
        <v>30.770403225806401</v>
      </c>
      <c r="AB189" s="14">
        <v>81.0406451612903</v>
      </c>
      <c r="AC189" s="14">
        <v>52.488035714285701</v>
      </c>
      <c r="AD189" s="14">
        <v>245.42967741935399</v>
      </c>
      <c r="AE189" s="14">
        <v>259.02</v>
      </c>
      <c r="AF189" s="14">
        <v>427.51612903225799</v>
      </c>
      <c r="AG189" s="14">
        <v>328.66166666666601</v>
      </c>
      <c r="AH189" s="14">
        <v>126.561774193548</v>
      </c>
      <c r="AI189" s="14">
        <v>32.192258064516103</v>
      </c>
      <c r="AJ189" s="14">
        <v>21.3109999999999</v>
      </c>
      <c r="AK189" s="14">
        <v>19.336935483870899</v>
      </c>
      <c r="AL189" s="14">
        <v>11.8674999999999</v>
      </c>
      <c r="AM189" s="14">
        <v>16.590645161290301</v>
      </c>
      <c r="AN189" s="14">
        <v>27.7482258064516</v>
      </c>
      <c r="AO189" s="14">
        <v>20.368214285714199</v>
      </c>
      <c r="AP189" s="14">
        <v>13.1808064516129</v>
      </c>
      <c r="AQ189" s="14">
        <v>91.274166666666602</v>
      </c>
      <c r="AR189" s="14">
        <v>411.94193548387</v>
      </c>
      <c r="AS189" s="14">
        <v>337.03666666666601</v>
      </c>
      <c r="AT189" s="14">
        <v>63.638064516128999</v>
      </c>
      <c r="AU189" s="14">
        <v>35.740806451612897</v>
      </c>
      <c r="AV189" s="14">
        <v>19.637166666666602</v>
      </c>
      <c r="AW189" s="14">
        <v>11.4074516129032</v>
      </c>
      <c r="AX189" s="14">
        <v>306.84149999999897</v>
      </c>
      <c r="AY189" s="14">
        <v>809.19032258064499</v>
      </c>
      <c r="AZ189" s="14">
        <v>375.08387096774197</v>
      </c>
      <c r="BA189" s="14">
        <v>85.462931034482693</v>
      </c>
      <c r="BB189" s="14">
        <v>214.962903225806</v>
      </c>
      <c r="BC189" s="14">
        <v>395.17500000000001</v>
      </c>
      <c r="BD189" s="14">
        <v>453.54838709677398</v>
      </c>
      <c r="BE189" s="14">
        <v>405.58166666666602</v>
      </c>
      <c r="BF189" s="14">
        <v>254.69838709677401</v>
      </c>
      <c r="BG189" s="14">
        <v>149.13999999999999</v>
      </c>
      <c r="BH189" s="14">
        <v>59.372833333333297</v>
      </c>
      <c r="BI189" s="14">
        <v>22.9688709677419</v>
      </c>
      <c r="BJ189" s="14">
        <v>10.182033333333299</v>
      </c>
      <c r="BK189" s="14">
        <v>54.577580645161198</v>
      </c>
      <c r="BL189" s="14">
        <v>144.40967741935401</v>
      </c>
      <c r="BM189" s="14">
        <v>203.03571428571399</v>
      </c>
      <c r="BN189" s="14">
        <v>152.91290322580599</v>
      </c>
      <c r="BO189" s="14">
        <v>217.898333333333</v>
      </c>
      <c r="BP189" s="14">
        <v>266.27580645161203</v>
      </c>
      <c r="BQ189" s="14">
        <v>273.125</v>
      </c>
      <c r="BR189" s="14">
        <v>89.761129032257998</v>
      </c>
      <c r="BS189" s="14">
        <v>35.508548387096702</v>
      </c>
      <c r="BT189" s="14">
        <v>31.5908333333333</v>
      </c>
      <c r="BU189" s="14">
        <v>16.152903225806401</v>
      </c>
      <c r="BV189" s="14">
        <v>27.694499999999898</v>
      </c>
      <c r="BW189" s="14">
        <v>174.169677419354</v>
      </c>
      <c r="BX189" s="14">
        <v>166.92096774193499</v>
      </c>
      <c r="BY189" s="14">
        <v>143.56785714285701</v>
      </c>
      <c r="BZ189" s="14">
        <v>193.35645161290299</v>
      </c>
      <c r="CA189" s="14">
        <v>412.53666666666601</v>
      </c>
      <c r="CB189" s="14">
        <v>613.80483870967703</v>
      </c>
      <c r="CC189" s="14">
        <v>401.75666666666598</v>
      </c>
      <c r="CD189" s="14">
        <v>141.87709677419301</v>
      </c>
      <c r="CE189" s="14">
        <v>53.795645161290302</v>
      </c>
      <c r="CF189" s="14">
        <v>42.142499999999998</v>
      </c>
      <c r="CG189" s="14">
        <v>34.938225806451598</v>
      </c>
      <c r="CH189" s="14">
        <v>22.635000000000002</v>
      </c>
      <c r="CI189" s="14">
        <v>77.771129032258003</v>
      </c>
      <c r="CJ189" s="14">
        <v>127.787096774193</v>
      </c>
      <c r="CK189" s="14">
        <v>95.752321428571406</v>
      </c>
      <c r="CL189" s="14">
        <v>186.810806451612</v>
      </c>
      <c r="CM189" s="14">
        <v>624.28833333333296</v>
      </c>
      <c r="CN189" s="14">
        <v>796.76129032257995</v>
      </c>
      <c r="CO189" s="14">
        <v>456.69499999999903</v>
      </c>
      <c r="CP189" s="14">
        <v>216.775806451612</v>
      </c>
      <c r="CQ189" s="14">
        <v>80.053709677419306</v>
      </c>
      <c r="CR189" s="14">
        <v>27.113</v>
      </c>
      <c r="CS189" s="14">
        <v>51.226935483870903</v>
      </c>
      <c r="CT189" s="14">
        <v>60.973500000000001</v>
      </c>
      <c r="CU189" s="14">
        <v>60.653387096774097</v>
      </c>
      <c r="CV189" s="14">
        <v>257.91451612903199</v>
      </c>
      <c r="CW189" s="14">
        <v>368.51034482758598</v>
      </c>
      <c r="CX189" s="14">
        <v>509.13064516128998</v>
      </c>
      <c r="CY189" s="14">
        <v>542.12833333333299</v>
      </c>
      <c r="CZ189" s="14">
        <v>1160.5064516129</v>
      </c>
      <c r="DA189" s="14">
        <v>649.97333333333302</v>
      </c>
      <c r="DB189" s="14">
        <v>227.314516129032</v>
      </c>
      <c r="DC189" s="14">
        <v>199.537096774193</v>
      </c>
      <c r="DD189" s="14">
        <v>125.689833333333</v>
      </c>
      <c r="DE189" s="14">
        <v>42.351612903225799</v>
      </c>
      <c r="DF189" s="14">
        <v>29.736666666666601</v>
      </c>
      <c r="DG189" s="14">
        <v>64.344999999999999</v>
      </c>
      <c r="DH189" s="14">
        <v>302.65161290322499</v>
      </c>
      <c r="DI189" s="14">
        <v>155.39142857142801</v>
      </c>
      <c r="DJ189" s="14">
        <v>408.599999999999</v>
      </c>
      <c r="DK189" s="14">
        <v>1002.98</v>
      </c>
      <c r="DL189" s="14">
        <v>1116.15161290322</v>
      </c>
      <c r="DM189" s="14">
        <v>753.8</v>
      </c>
      <c r="DN189" s="14">
        <v>204.97741935483799</v>
      </c>
      <c r="DO189" s="14">
        <v>82.33</v>
      </c>
      <c r="DP189" s="14">
        <v>42.548499999999997</v>
      </c>
      <c r="DQ189" s="14">
        <v>35.380645161290303</v>
      </c>
      <c r="DR189" s="14">
        <v>37.625666666666604</v>
      </c>
      <c r="DS189" s="15">
        <v>67.103833333333299</v>
      </c>
    </row>
    <row r="190" spans="1:123" x14ac:dyDescent="0.25">
      <c r="A190" s="24" t="s">
        <v>93</v>
      </c>
      <c r="B190" s="25">
        <v>6</v>
      </c>
      <c r="C190" s="13" t="str">
        <f t="shared" si="6"/>
        <v>BB_L_16_GW_GW_LS_High_GW_GQ_24_005_6</v>
      </c>
      <c r="D190" s="26">
        <v>10</v>
      </c>
      <c r="E190" s="26">
        <v>10</v>
      </c>
      <c r="F190" s="26">
        <v>11.0793548387096</v>
      </c>
      <c r="G190" s="26">
        <v>12.1485</v>
      </c>
      <c r="H190" s="26">
        <v>27.686129032257998</v>
      </c>
      <c r="I190" s="26">
        <v>99.039499999999904</v>
      </c>
      <c r="J190" s="26">
        <v>115.129032258064</v>
      </c>
      <c r="K190" s="26">
        <v>70.713709677419303</v>
      </c>
      <c r="L190" s="26">
        <v>21.515833333333301</v>
      </c>
      <c r="M190" s="26">
        <v>11.5895161290322</v>
      </c>
      <c r="N190" s="26">
        <v>10.5474999999999</v>
      </c>
      <c r="O190" s="26">
        <v>10.918709677419301</v>
      </c>
      <c r="P190" s="26">
        <v>10.912741935483799</v>
      </c>
      <c r="Q190" s="26">
        <v>9.9218214285714303</v>
      </c>
      <c r="R190" s="26">
        <v>12.0965806451612</v>
      </c>
      <c r="S190" s="26">
        <v>3.2065999999999999</v>
      </c>
      <c r="T190" s="26">
        <v>12.7598387096774</v>
      </c>
      <c r="U190" s="26">
        <v>17.890999999999998</v>
      </c>
      <c r="V190" s="26">
        <v>15.693387096774099</v>
      </c>
      <c r="W190" s="26">
        <v>8.5636129032258008</v>
      </c>
      <c r="X190" s="26">
        <v>7.0842166666666602</v>
      </c>
      <c r="Y190" s="26">
        <v>5.7374516129032198</v>
      </c>
      <c r="Z190" s="26">
        <v>2.2306566666666598</v>
      </c>
      <c r="AA190" s="26">
        <v>0.76884354838709601</v>
      </c>
      <c r="AB190" s="26">
        <v>1.4678064516128999</v>
      </c>
      <c r="AC190" s="26">
        <v>0.95130714285714202</v>
      </c>
      <c r="AD190" s="26">
        <v>5.2197903225806401</v>
      </c>
      <c r="AE190" s="26">
        <v>6.0419166666666602</v>
      </c>
      <c r="AF190" s="26">
        <v>12.3512096774193</v>
      </c>
      <c r="AG190" s="26">
        <v>15.569333333333301</v>
      </c>
      <c r="AH190" s="26">
        <v>11.283838709677401</v>
      </c>
      <c r="AI190" s="26">
        <v>2.1066129032258001</v>
      </c>
      <c r="AJ190" s="26">
        <v>1.78476666666666</v>
      </c>
      <c r="AK190" s="26">
        <v>1.7059516129032199</v>
      </c>
      <c r="AL190" s="26">
        <v>1.0710500000000001</v>
      </c>
      <c r="AM190" s="26">
        <v>0.73377419354838702</v>
      </c>
      <c r="AN190" s="26">
        <v>0.76820483870967704</v>
      </c>
      <c r="AO190" s="26">
        <v>0.66981607142857102</v>
      </c>
      <c r="AP190" s="26">
        <v>0.52196774193548301</v>
      </c>
      <c r="AQ190" s="26">
        <v>1.4748399999999999</v>
      </c>
      <c r="AR190" s="26">
        <v>12.001564516128999</v>
      </c>
      <c r="AS190" s="26">
        <v>23.678999999999899</v>
      </c>
      <c r="AT190" s="26">
        <v>4.0482096774193499</v>
      </c>
      <c r="AU190" s="26">
        <v>3.6653870967741899</v>
      </c>
      <c r="AV190" s="26">
        <v>1.6633833333333301</v>
      </c>
      <c r="AW190" s="26">
        <v>1.5274838709677401</v>
      </c>
      <c r="AX190" s="26">
        <v>10.4494666666666</v>
      </c>
      <c r="AY190" s="26">
        <v>53.841935483870898</v>
      </c>
      <c r="AZ190" s="26">
        <v>20.823161290322499</v>
      </c>
      <c r="BA190" s="26">
        <v>2.5614482758620598</v>
      </c>
      <c r="BB190" s="26">
        <v>4.7051129032257997</v>
      </c>
      <c r="BC190" s="26">
        <v>12.172133333333299</v>
      </c>
      <c r="BD190" s="26">
        <v>15.648999999999999</v>
      </c>
      <c r="BE190" s="26">
        <v>70.615333333333297</v>
      </c>
      <c r="BF190" s="26">
        <v>81.825645161290296</v>
      </c>
      <c r="BG190" s="26">
        <v>41.3683870967741</v>
      </c>
      <c r="BH190" s="26">
        <v>12.324149999999999</v>
      </c>
      <c r="BI190" s="26">
        <v>3.5282419354838699</v>
      </c>
      <c r="BJ190" s="26">
        <v>1.65851666666666</v>
      </c>
      <c r="BK190" s="26">
        <v>2.0926612903225799</v>
      </c>
      <c r="BL190" s="26">
        <v>3.9691935483870902</v>
      </c>
      <c r="BM190" s="26">
        <v>5.6246428571428497</v>
      </c>
      <c r="BN190" s="26">
        <v>4.4568548387096696</v>
      </c>
      <c r="BO190" s="26">
        <v>5.8876499999999998</v>
      </c>
      <c r="BP190" s="26">
        <v>8.0647580645161199</v>
      </c>
      <c r="BQ190" s="26">
        <v>15.1999999999999</v>
      </c>
      <c r="BR190" s="26">
        <v>7.3114516129032197</v>
      </c>
      <c r="BS190" s="26">
        <v>4.9846129032258002</v>
      </c>
      <c r="BT190" s="26">
        <v>4.9117333333333297</v>
      </c>
      <c r="BU190" s="26">
        <v>3.5268387096774099</v>
      </c>
      <c r="BV190" s="26">
        <v>3.5361666666666598</v>
      </c>
      <c r="BW190" s="26">
        <v>6.2129193548387001</v>
      </c>
      <c r="BX190" s="26">
        <v>6.2623387096774197</v>
      </c>
      <c r="BY190" s="26">
        <v>5.1746249999999998</v>
      </c>
      <c r="BZ190" s="26">
        <v>6.1444516129032198</v>
      </c>
      <c r="CA190" s="26">
        <v>12.201083333333299</v>
      </c>
      <c r="CB190" s="26">
        <v>25.002580645161199</v>
      </c>
      <c r="CC190" s="26">
        <v>25.819666666666599</v>
      </c>
      <c r="CD190" s="26">
        <v>12.945483870967699</v>
      </c>
      <c r="CE190" s="26">
        <v>7.1326935483870901</v>
      </c>
      <c r="CF190" s="26">
        <v>7.8233499999999996</v>
      </c>
      <c r="CG190" s="26">
        <v>7.7710645161290302</v>
      </c>
      <c r="CH190" s="26">
        <v>4.7988166666666601</v>
      </c>
      <c r="CI190" s="26">
        <v>4.3407580645161197</v>
      </c>
      <c r="CJ190" s="26">
        <v>5.2550645161290301</v>
      </c>
      <c r="CK190" s="26">
        <v>4.5313749999999997</v>
      </c>
      <c r="CL190" s="26">
        <v>6.1982741935483796</v>
      </c>
      <c r="CM190" s="26">
        <v>22.295966666666601</v>
      </c>
      <c r="CN190" s="26">
        <v>45.729354838709597</v>
      </c>
      <c r="CO190" s="26">
        <v>28.096833333333301</v>
      </c>
      <c r="CP190" s="26">
        <v>27.932258064516098</v>
      </c>
      <c r="CQ190" s="26">
        <v>13.4629032258064</v>
      </c>
      <c r="CR190" s="26">
        <v>13.3596666666666</v>
      </c>
      <c r="CS190" s="26">
        <v>21.847258064516101</v>
      </c>
      <c r="CT190" s="26">
        <v>21.632166666666599</v>
      </c>
      <c r="CU190" s="26">
        <v>9.9279677419354808</v>
      </c>
      <c r="CV190" s="26">
        <v>11.972387096774099</v>
      </c>
      <c r="CW190" s="26">
        <v>15.184827586206801</v>
      </c>
      <c r="CX190" s="26">
        <v>24.204677419354802</v>
      </c>
      <c r="CY190" s="26">
        <v>21.2478333333333</v>
      </c>
      <c r="CZ190" s="26">
        <v>82.727096774193498</v>
      </c>
      <c r="DA190" s="26">
        <v>77.176500000000004</v>
      </c>
      <c r="DB190" s="26">
        <v>82.070161290322503</v>
      </c>
      <c r="DC190" s="26">
        <v>86.568548387096698</v>
      </c>
      <c r="DD190" s="26">
        <v>39.1606666666666</v>
      </c>
      <c r="DE190" s="26">
        <v>14.659193548387</v>
      </c>
      <c r="DF190" s="26">
        <v>12.0603333333333</v>
      </c>
      <c r="DG190" s="26">
        <v>11.4366129032258</v>
      </c>
      <c r="DH190" s="26">
        <v>16.1169354838709</v>
      </c>
      <c r="DI190" s="26">
        <v>11.9012857142857</v>
      </c>
      <c r="DJ190" s="26">
        <v>17.040774193548302</v>
      </c>
      <c r="DK190" s="26">
        <v>65.076166666666595</v>
      </c>
      <c r="DL190" s="26">
        <v>76.109838709677405</v>
      </c>
      <c r="DM190" s="26">
        <v>83.042500000000004</v>
      </c>
      <c r="DN190" s="26">
        <v>31.8812903225806</v>
      </c>
      <c r="DO190" s="26">
        <v>16.956451612903201</v>
      </c>
      <c r="DP190" s="26">
        <v>12.375166666666599</v>
      </c>
      <c r="DQ190" s="26">
        <v>12.7964516129032</v>
      </c>
      <c r="DR190" s="26">
        <v>13.739666666666601</v>
      </c>
      <c r="DS190" s="27">
        <v>11.557833333333299</v>
      </c>
    </row>
    <row r="191" spans="1:123" x14ac:dyDescent="0.25">
      <c r="A191" s="20" t="s">
        <v>93</v>
      </c>
      <c r="B191" s="21">
        <v>7</v>
      </c>
      <c r="C191" s="13" t="str">
        <f t="shared" si="6"/>
        <v>BB_L_16_GW_GW_LS_High_GW_GQ_24_005_7</v>
      </c>
      <c r="D191" s="22">
        <v>10</v>
      </c>
      <c r="E191" s="22">
        <v>10.018275862068901</v>
      </c>
      <c r="F191" s="22">
        <v>271.37258064516101</v>
      </c>
      <c r="G191" s="22">
        <v>1108.95</v>
      </c>
      <c r="H191" s="22">
        <v>1978.22580645161</v>
      </c>
      <c r="I191" s="22">
        <v>526.38166666666598</v>
      </c>
      <c r="J191" s="22">
        <v>128.60322580645101</v>
      </c>
      <c r="K191" s="22">
        <v>123.646774193548</v>
      </c>
      <c r="L191" s="22">
        <v>105.686666666666</v>
      </c>
      <c r="M191" s="22">
        <v>44.259838709677403</v>
      </c>
      <c r="N191" s="22">
        <v>35.518000000000001</v>
      </c>
      <c r="O191" s="22">
        <v>329.41806451612899</v>
      </c>
      <c r="P191" s="22">
        <v>617.05645161290295</v>
      </c>
      <c r="Q191" s="22">
        <v>833.49821428571397</v>
      </c>
      <c r="R191" s="22">
        <v>1825.96774193548</v>
      </c>
      <c r="S191" s="22">
        <v>1265.25999999999</v>
      </c>
      <c r="T191" s="22">
        <v>2106.5</v>
      </c>
      <c r="U191" s="22">
        <v>1492.7149999999999</v>
      </c>
      <c r="V191" s="22">
        <v>297.39999999999998</v>
      </c>
      <c r="W191" s="22">
        <v>144.262258064516</v>
      </c>
      <c r="X191" s="22">
        <v>54.9686666666666</v>
      </c>
      <c r="Y191" s="22">
        <v>45.380161290322498</v>
      </c>
      <c r="Z191" s="22">
        <v>47.567</v>
      </c>
      <c r="AA191" s="22">
        <v>90.903870967741895</v>
      </c>
      <c r="AB191" s="22">
        <v>620.29032258064399</v>
      </c>
      <c r="AC191" s="22">
        <v>673.04285714285697</v>
      </c>
      <c r="AD191" s="22">
        <v>1195.2629032258001</v>
      </c>
      <c r="AE191" s="22">
        <v>1871.8</v>
      </c>
      <c r="AF191" s="22">
        <v>2245.9193548387002</v>
      </c>
      <c r="AG191" s="22">
        <v>1748.03</v>
      </c>
      <c r="AH191" s="22">
        <v>486.47419354838701</v>
      </c>
      <c r="AI191" s="22">
        <v>235.05161290322499</v>
      </c>
      <c r="AJ191" s="22">
        <v>87.230999999999995</v>
      </c>
      <c r="AK191" s="22">
        <v>68.304677419354803</v>
      </c>
      <c r="AL191" s="22">
        <v>49.145499999999998</v>
      </c>
      <c r="AM191" s="22">
        <v>85.967258064516102</v>
      </c>
      <c r="AN191" s="22">
        <v>213.498387096774</v>
      </c>
      <c r="AO191" s="22">
        <v>316.75535714285701</v>
      </c>
      <c r="AP191" s="22">
        <v>177.324193548387</v>
      </c>
      <c r="AQ191" s="22">
        <v>367.00333333333299</v>
      </c>
      <c r="AR191" s="22">
        <v>1792.72903225806</v>
      </c>
      <c r="AS191" s="22">
        <v>1417.18333333333</v>
      </c>
      <c r="AT191" s="22">
        <v>462.22580645161298</v>
      </c>
      <c r="AU191" s="22">
        <v>110.923225806451</v>
      </c>
      <c r="AV191" s="22">
        <v>96.9671666666666</v>
      </c>
      <c r="AW191" s="22">
        <v>40.826774193548303</v>
      </c>
      <c r="AX191" s="22">
        <v>834.16416666666601</v>
      </c>
      <c r="AY191" s="22">
        <v>2687.4677419354798</v>
      </c>
      <c r="AZ191" s="22">
        <v>2549.4354838709601</v>
      </c>
      <c r="BA191" s="22">
        <v>1226.39137931034</v>
      </c>
      <c r="BB191" s="22">
        <v>1218.70483870967</v>
      </c>
      <c r="BC191" s="22">
        <v>2228.7666666666601</v>
      </c>
      <c r="BD191" s="22">
        <v>2191.2096774193501</v>
      </c>
      <c r="BE191" s="22">
        <v>615.255</v>
      </c>
      <c r="BF191" s="22">
        <v>243.29193548387099</v>
      </c>
      <c r="BG191" s="22">
        <v>153.674193548387</v>
      </c>
      <c r="BH191" s="22">
        <v>98.307500000000005</v>
      </c>
      <c r="BI191" s="22">
        <v>89.220483870967698</v>
      </c>
      <c r="BJ191" s="22">
        <v>48.532166666666598</v>
      </c>
      <c r="BK191" s="22">
        <v>135.951774193548</v>
      </c>
      <c r="BL191" s="22">
        <v>986.76774193548397</v>
      </c>
      <c r="BM191" s="22">
        <v>1466.8392857142801</v>
      </c>
      <c r="BN191" s="22">
        <v>1424.1129032258</v>
      </c>
      <c r="BO191" s="22">
        <v>1494.0166666666601</v>
      </c>
      <c r="BP191" s="22">
        <v>1832.7096774193501</v>
      </c>
      <c r="BQ191" s="22">
        <v>1411.9733333333299</v>
      </c>
      <c r="BR191" s="22">
        <v>593.49193548387098</v>
      </c>
      <c r="BS191" s="22">
        <v>181.08548387096701</v>
      </c>
      <c r="BT191" s="22">
        <v>105.811666666666</v>
      </c>
      <c r="BU191" s="22">
        <v>82.4341935483871</v>
      </c>
      <c r="BV191" s="22">
        <v>66.918166666666593</v>
      </c>
      <c r="BW191" s="22">
        <v>774.12903225806394</v>
      </c>
      <c r="BX191" s="22">
        <v>1482.58064516129</v>
      </c>
      <c r="BY191" s="22">
        <v>1223.0357142857099</v>
      </c>
      <c r="BZ191" s="22">
        <v>1442.5</v>
      </c>
      <c r="CA191" s="22">
        <v>2038.9833333333299</v>
      </c>
      <c r="CB191" s="22">
        <v>2766.8064516129002</v>
      </c>
      <c r="CC191" s="22">
        <v>1785.9733333333299</v>
      </c>
      <c r="CD191" s="22">
        <v>568.64354838709596</v>
      </c>
      <c r="CE191" s="22">
        <v>179.793548387096</v>
      </c>
      <c r="CF191" s="22">
        <v>94.8035</v>
      </c>
      <c r="CG191" s="22">
        <v>62.647258064516102</v>
      </c>
      <c r="CH191" s="22">
        <v>65.915499999999994</v>
      </c>
      <c r="CI191" s="22">
        <v>232.263225806451</v>
      </c>
      <c r="CJ191" s="22">
        <v>1009.99677419354</v>
      </c>
      <c r="CK191" s="22">
        <v>1009.9375</v>
      </c>
      <c r="CL191" s="22">
        <v>1101.6467741935401</v>
      </c>
      <c r="CM191" s="22">
        <v>2431.63333333333</v>
      </c>
      <c r="CN191" s="22">
        <v>3119.4193548387002</v>
      </c>
      <c r="CO191" s="22">
        <v>2105.3166666666598</v>
      </c>
      <c r="CP191" s="22">
        <v>600.89354838709596</v>
      </c>
      <c r="CQ191" s="22">
        <v>259.51935483870898</v>
      </c>
      <c r="CR191" s="22">
        <v>62.302499999999903</v>
      </c>
      <c r="CS191" s="22">
        <v>71.48</v>
      </c>
      <c r="CT191" s="22">
        <v>70.212999999999994</v>
      </c>
      <c r="CU191" s="22">
        <v>121.809677419354</v>
      </c>
      <c r="CV191" s="22">
        <v>1157.21129032258</v>
      </c>
      <c r="CW191" s="22">
        <v>2046.8103448275799</v>
      </c>
      <c r="CX191" s="22">
        <v>2530.6129032258</v>
      </c>
      <c r="CY191" s="22">
        <v>2388.4166666666601</v>
      </c>
      <c r="CZ191" s="22">
        <v>3421.3709677419301</v>
      </c>
      <c r="DA191" s="22">
        <v>1641.33</v>
      </c>
      <c r="DB191" s="22">
        <v>211.53870967741901</v>
      </c>
      <c r="DC191" s="22">
        <v>123.935483870967</v>
      </c>
      <c r="DD191" s="22">
        <v>179.03666666666601</v>
      </c>
      <c r="DE191" s="22">
        <v>108.613548387096</v>
      </c>
      <c r="DF191" s="22">
        <v>54.6069999999999</v>
      </c>
      <c r="DG191" s="22">
        <v>160.68709677419301</v>
      </c>
      <c r="DH191" s="22">
        <v>1365.1419354838699</v>
      </c>
      <c r="DI191" s="22">
        <v>1695.0178571428501</v>
      </c>
      <c r="DJ191" s="22">
        <v>1498.34193548387</v>
      </c>
      <c r="DK191" s="22">
        <v>3233.7</v>
      </c>
      <c r="DL191" s="22">
        <v>3289.66129032258</v>
      </c>
      <c r="DM191" s="22">
        <v>2169.1999999999998</v>
      </c>
      <c r="DN191" s="22">
        <v>610.527419354838</v>
      </c>
      <c r="DO191" s="22">
        <v>256.68225806451602</v>
      </c>
      <c r="DP191" s="22">
        <v>125.180666666666</v>
      </c>
      <c r="DQ191" s="22">
        <v>71.877903225806406</v>
      </c>
      <c r="DR191" s="22">
        <v>49.686333333333302</v>
      </c>
      <c r="DS191" s="23">
        <v>126.76933333333299</v>
      </c>
    </row>
    <row r="192" spans="1:123" x14ac:dyDescent="0.25">
      <c r="A192" s="16" t="s">
        <v>93</v>
      </c>
      <c r="B192" s="17">
        <v>8</v>
      </c>
      <c r="C192" s="13" t="str">
        <f t="shared" si="6"/>
        <v>BB_L_16_GW_GW_LS_High_GW_GQ_24_005_8</v>
      </c>
      <c r="D192" s="18">
        <v>10</v>
      </c>
      <c r="E192" s="18">
        <v>10.0029310344827</v>
      </c>
      <c r="F192" s="18">
        <v>72.179516129032194</v>
      </c>
      <c r="G192" s="18">
        <v>322.53333333333302</v>
      </c>
      <c r="H192" s="18">
        <v>716.37096774193503</v>
      </c>
      <c r="I192" s="18">
        <v>628.67166666666606</v>
      </c>
      <c r="J192" s="18">
        <v>199.97580645161199</v>
      </c>
      <c r="K192" s="18">
        <v>163.498387096774</v>
      </c>
      <c r="L192" s="18">
        <v>110.2685</v>
      </c>
      <c r="M192" s="18">
        <v>35.832580645161201</v>
      </c>
      <c r="N192" s="18">
        <v>20.500166666666601</v>
      </c>
      <c r="O192" s="18">
        <v>96.304838709677398</v>
      </c>
      <c r="P192" s="18">
        <v>173.21612903225801</v>
      </c>
      <c r="Q192" s="18">
        <v>234.308928571428</v>
      </c>
      <c r="R192" s="18">
        <v>555.13709677419297</v>
      </c>
      <c r="S192" s="18">
        <v>385.39333333333298</v>
      </c>
      <c r="T192" s="18">
        <v>678.296774193548</v>
      </c>
      <c r="U192" s="18">
        <v>691.51666666666597</v>
      </c>
      <c r="V192" s="18">
        <v>202.87419354838701</v>
      </c>
      <c r="W192" s="18">
        <v>100.16370967741901</v>
      </c>
      <c r="X192" s="18">
        <v>33.953666666666599</v>
      </c>
      <c r="Y192" s="18">
        <v>27.815645161290298</v>
      </c>
      <c r="Z192" s="18">
        <v>23.267166666666601</v>
      </c>
      <c r="AA192" s="18">
        <v>25.944193548386998</v>
      </c>
      <c r="AB192" s="18">
        <v>171.23290322580601</v>
      </c>
      <c r="AC192" s="18">
        <v>182.667857142857</v>
      </c>
      <c r="AD192" s="18">
        <v>331.01129032258001</v>
      </c>
      <c r="AE192" s="18">
        <v>604.90666666666596</v>
      </c>
      <c r="AF192" s="18">
        <v>744.53709677419295</v>
      </c>
      <c r="AG192" s="18">
        <v>751.12166666666599</v>
      </c>
      <c r="AH192" s="18">
        <v>248.48548387096699</v>
      </c>
      <c r="AI192" s="18">
        <v>100.546451612903</v>
      </c>
      <c r="AJ192" s="18">
        <v>29.0268333333333</v>
      </c>
      <c r="AK192" s="18">
        <v>26.486290322580601</v>
      </c>
      <c r="AL192" s="18">
        <v>18.048500000000001</v>
      </c>
      <c r="AM192" s="18">
        <v>24.154354838709601</v>
      </c>
      <c r="AN192" s="18">
        <v>54.964032258064499</v>
      </c>
      <c r="AO192" s="18">
        <v>80.400892857142793</v>
      </c>
      <c r="AP192" s="18">
        <v>42.228870967741898</v>
      </c>
      <c r="AQ192" s="18">
        <v>87.169333333333299</v>
      </c>
      <c r="AR192" s="18">
        <v>582.93064516129004</v>
      </c>
      <c r="AS192" s="18">
        <v>657.46500000000003</v>
      </c>
      <c r="AT192" s="18">
        <v>224.12725806451601</v>
      </c>
      <c r="AU192" s="18">
        <v>44.230161290322499</v>
      </c>
      <c r="AV192" s="18">
        <v>38.843499999999999</v>
      </c>
      <c r="AW192" s="18">
        <v>15.98</v>
      </c>
      <c r="AX192" s="18">
        <v>204.40483333333299</v>
      </c>
      <c r="AY192" s="18">
        <v>1098.6387096774099</v>
      </c>
      <c r="AZ192" s="18">
        <v>1031.78225806451</v>
      </c>
      <c r="BA192" s="18">
        <v>384.703448275862</v>
      </c>
      <c r="BB192" s="18">
        <v>331.20967741935402</v>
      </c>
      <c r="BC192" s="18">
        <v>727.88333333333298</v>
      </c>
      <c r="BD192" s="18">
        <v>833.46612903225798</v>
      </c>
      <c r="BE192" s="18">
        <v>597.29</v>
      </c>
      <c r="BF192" s="18">
        <v>229.28064516129001</v>
      </c>
      <c r="BG192" s="18">
        <v>169.988709677419</v>
      </c>
      <c r="BH192" s="18">
        <v>81.546000000000006</v>
      </c>
      <c r="BI192" s="18">
        <v>44.301774193548297</v>
      </c>
      <c r="BJ192" s="18">
        <v>17.0573333333333</v>
      </c>
      <c r="BK192" s="18">
        <v>34.593387096774102</v>
      </c>
      <c r="BL192" s="18">
        <v>288.78064516129001</v>
      </c>
      <c r="BM192" s="18">
        <v>427.16785714285697</v>
      </c>
      <c r="BN192" s="18">
        <v>418.91935483870901</v>
      </c>
      <c r="BO192" s="18">
        <v>432.36500000000001</v>
      </c>
      <c r="BP192" s="18">
        <v>578.62741935483803</v>
      </c>
      <c r="BQ192" s="18">
        <v>527.04</v>
      </c>
      <c r="BR192" s="18">
        <v>253.63225806451601</v>
      </c>
      <c r="BS192" s="18">
        <v>68.886774193548305</v>
      </c>
      <c r="BT192" s="18">
        <v>40.588833333333298</v>
      </c>
      <c r="BU192" s="18">
        <v>30.494516129032199</v>
      </c>
      <c r="BV192" s="18">
        <v>20.916833333333301</v>
      </c>
      <c r="BW192" s="18">
        <v>222.77516129032199</v>
      </c>
      <c r="BX192" s="18">
        <v>451.88225806451601</v>
      </c>
      <c r="BY192" s="18">
        <v>348.392857142857</v>
      </c>
      <c r="BZ192" s="18">
        <v>416.69354838709597</v>
      </c>
      <c r="CA192" s="18">
        <v>648.93166666666605</v>
      </c>
      <c r="CB192" s="18">
        <v>1045.72258064516</v>
      </c>
      <c r="CC192" s="18">
        <v>836.63999999999896</v>
      </c>
      <c r="CD192" s="18">
        <v>301.94032258064499</v>
      </c>
      <c r="CE192" s="18">
        <v>87.361129032258006</v>
      </c>
      <c r="CF192" s="18">
        <v>49.508666666666599</v>
      </c>
      <c r="CG192" s="18">
        <v>33.170806451612897</v>
      </c>
      <c r="CH192" s="18">
        <v>33.0356666666666</v>
      </c>
      <c r="CI192" s="18">
        <v>63.259838709677403</v>
      </c>
      <c r="CJ192" s="18">
        <v>296.09032258064502</v>
      </c>
      <c r="CK192" s="18">
        <v>282.49821428571403</v>
      </c>
      <c r="CL192" s="18">
        <v>303.33709677419301</v>
      </c>
      <c r="CM192" s="18">
        <v>840.23500000000001</v>
      </c>
      <c r="CN192" s="18">
        <v>1308.6774193548299</v>
      </c>
      <c r="CO192" s="18">
        <v>1022.07833333333</v>
      </c>
      <c r="CP192" s="18">
        <v>345.32741935483801</v>
      </c>
      <c r="CQ192" s="18">
        <v>151.78790322580599</v>
      </c>
      <c r="CR192" s="18">
        <v>34.390999999999998</v>
      </c>
      <c r="CS192" s="18">
        <v>31.297741935483799</v>
      </c>
      <c r="CT192" s="18">
        <v>55.657333333333298</v>
      </c>
      <c r="CU192" s="18">
        <v>57.3845161290322</v>
      </c>
      <c r="CV192" s="18">
        <v>356.091935483871</v>
      </c>
      <c r="CW192" s="18">
        <v>697.41724137930998</v>
      </c>
      <c r="CX192" s="18">
        <v>908.48225806451603</v>
      </c>
      <c r="CY192" s="18">
        <v>889.738333333333</v>
      </c>
      <c r="CZ192" s="18">
        <v>1507.4838709677399</v>
      </c>
      <c r="DA192" s="18">
        <v>1207.06</v>
      </c>
      <c r="DB192" s="18">
        <v>291.45483870967701</v>
      </c>
      <c r="DC192" s="18">
        <v>159.96612903225801</v>
      </c>
      <c r="DD192" s="18">
        <v>163.18666666666601</v>
      </c>
      <c r="DE192" s="18">
        <v>78.152580645161294</v>
      </c>
      <c r="DF192" s="18">
        <v>34.467500000000001</v>
      </c>
      <c r="DG192" s="18">
        <v>57.151612903225796</v>
      </c>
      <c r="DH192" s="18">
        <v>417.98548387096702</v>
      </c>
      <c r="DI192" s="18">
        <v>548.51428571428505</v>
      </c>
      <c r="DJ192" s="18">
        <v>446.07096774193502</v>
      </c>
      <c r="DK192" s="18">
        <v>1365.4833333333299</v>
      </c>
      <c r="DL192" s="18">
        <v>1587.22580645161</v>
      </c>
      <c r="DM192" s="18">
        <v>1264.9283333333301</v>
      </c>
      <c r="DN192" s="18">
        <v>451.56129032258002</v>
      </c>
      <c r="DO192" s="18">
        <v>141.48999999999899</v>
      </c>
      <c r="DP192" s="18">
        <v>61.375500000000002</v>
      </c>
      <c r="DQ192" s="18">
        <v>42.155322580645098</v>
      </c>
      <c r="DR192" s="18">
        <v>32.067</v>
      </c>
      <c r="DS192" s="19">
        <v>51.0846666666666</v>
      </c>
    </row>
    <row r="193" spans="1:123" x14ac:dyDescent="0.25">
      <c r="A193" s="12" t="s">
        <v>93</v>
      </c>
      <c r="B193" s="13">
        <v>9</v>
      </c>
      <c r="C193" s="13" t="str">
        <f t="shared" si="6"/>
        <v>BB_L_16_GW_GW_LS_High_GW_GQ_24_005_9</v>
      </c>
      <c r="D193" s="14">
        <v>10</v>
      </c>
      <c r="E193" s="14">
        <v>10</v>
      </c>
      <c r="F193" s="14">
        <v>13.084193548387001</v>
      </c>
      <c r="G193" s="14">
        <v>34.695833333333297</v>
      </c>
      <c r="H193" s="14">
        <v>73.8767741935484</v>
      </c>
      <c r="I193" s="14">
        <v>198.76</v>
      </c>
      <c r="J193" s="14">
        <v>150.46129032258</v>
      </c>
      <c r="K193" s="14">
        <v>120.655161290322</v>
      </c>
      <c r="L193" s="14">
        <v>61.814999999999898</v>
      </c>
      <c r="M193" s="14">
        <v>19.4667741935483</v>
      </c>
      <c r="N193" s="14">
        <v>12.4095</v>
      </c>
      <c r="O193" s="14">
        <v>16.252903225806399</v>
      </c>
      <c r="P193" s="14">
        <v>22.235161290322502</v>
      </c>
      <c r="Q193" s="14">
        <v>26.181964285714201</v>
      </c>
      <c r="R193" s="14">
        <v>54.800161290322499</v>
      </c>
      <c r="S193" s="14">
        <v>42.091833333333298</v>
      </c>
      <c r="T193" s="14">
        <v>60.714193548387001</v>
      </c>
      <c r="U193" s="14">
        <v>100.82283333333299</v>
      </c>
      <c r="V193" s="14">
        <v>55.513870967741902</v>
      </c>
      <c r="W193" s="14">
        <v>31.1922580645161</v>
      </c>
      <c r="X193" s="14">
        <v>12.8968333333333</v>
      </c>
      <c r="Y193" s="14">
        <v>12.1406774193548</v>
      </c>
      <c r="Z193" s="14">
        <v>7.7692333333333297</v>
      </c>
      <c r="AA193" s="14">
        <v>3.61774193548387</v>
      </c>
      <c r="AB193" s="14">
        <v>12.7662903225806</v>
      </c>
      <c r="AC193" s="14">
        <v>14.8041071428571</v>
      </c>
      <c r="AD193" s="14">
        <v>23.586935483870899</v>
      </c>
      <c r="AE193" s="14">
        <v>59.640833333333298</v>
      </c>
      <c r="AF193" s="14">
        <v>72.261451612903201</v>
      </c>
      <c r="AG193" s="14">
        <v>98.736166666666605</v>
      </c>
      <c r="AH193" s="14">
        <v>51.742419354838603</v>
      </c>
      <c r="AI193" s="14">
        <v>20.340677419354801</v>
      </c>
      <c r="AJ193" s="14">
        <v>5.3342999999999998</v>
      </c>
      <c r="AK193" s="14">
        <v>5.5732580645161196</v>
      </c>
      <c r="AL193" s="14">
        <v>3.89503333333333</v>
      </c>
      <c r="AM193" s="14">
        <v>3.0172258064516102</v>
      </c>
      <c r="AN193" s="14">
        <v>4.4829516129032196</v>
      </c>
      <c r="AO193" s="14">
        <v>6.3548392857142799</v>
      </c>
      <c r="AP193" s="14">
        <v>3.44087096774193</v>
      </c>
      <c r="AQ193" s="14">
        <v>5.2945833333333301</v>
      </c>
      <c r="AR193" s="14">
        <v>49.022419354838703</v>
      </c>
      <c r="AS193" s="14">
        <v>104.294333333333</v>
      </c>
      <c r="AT193" s="14">
        <v>45.0693548387096</v>
      </c>
      <c r="AU193" s="14">
        <v>9.6051612903225791</v>
      </c>
      <c r="AV193" s="14">
        <v>8.2052999999999994</v>
      </c>
      <c r="AW193" s="14">
        <v>3.5958387096774098</v>
      </c>
      <c r="AX193" s="14">
        <v>14.004016666666599</v>
      </c>
      <c r="AY193" s="14">
        <v>150.777419354838</v>
      </c>
      <c r="AZ193" s="14">
        <v>164.19516129032201</v>
      </c>
      <c r="BA193" s="14">
        <v>46.6596551724137</v>
      </c>
      <c r="BB193" s="14">
        <v>25.039354838709599</v>
      </c>
      <c r="BC193" s="14">
        <v>70.524166666666602</v>
      </c>
      <c r="BD193" s="14">
        <v>90.593225806451599</v>
      </c>
      <c r="BE193" s="14">
        <v>154.891666666666</v>
      </c>
      <c r="BF193" s="14">
        <v>124.482258064516</v>
      </c>
      <c r="BG193" s="14">
        <v>98.684032258064505</v>
      </c>
      <c r="BH193" s="14">
        <v>39.838000000000001</v>
      </c>
      <c r="BI193" s="14">
        <v>14.555241935483799</v>
      </c>
      <c r="BJ193" s="14">
        <v>4.4136166666666599</v>
      </c>
      <c r="BK193" s="14">
        <v>4.0413387096774196</v>
      </c>
      <c r="BL193" s="14">
        <v>24.1979032258064</v>
      </c>
      <c r="BM193" s="14">
        <v>36.391071428571401</v>
      </c>
      <c r="BN193" s="14">
        <v>38.925161290322499</v>
      </c>
      <c r="BO193" s="14">
        <v>37.270499999999998</v>
      </c>
      <c r="BP193" s="14">
        <v>55.196612903225798</v>
      </c>
      <c r="BQ193" s="14">
        <v>64.089666666666602</v>
      </c>
      <c r="BR193" s="14">
        <v>46.027258064516097</v>
      </c>
      <c r="BS193" s="14">
        <v>13.7024193548387</v>
      </c>
      <c r="BT193" s="14">
        <v>10.318483333333299</v>
      </c>
      <c r="BU193" s="14">
        <v>7.7052903225806402</v>
      </c>
      <c r="BV193" s="14">
        <v>5.4794</v>
      </c>
      <c r="BW193" s="14">
        <v>19.6779193548387</v>
      </c>
      <c r="BX193" s="14">
        <v>43.883225806451598</v>
      </c>
      <c r="BY193" s="14">
        <v>32.218035714285698</v>
      </c>
      <c r="BZ193" s="14">
        <v>36.976451612903197</v>
      </c>
      <c r="CA193" s="14">
        <v>59.9613333333333</v>
      </c>
      <c r="CB193" s="14">
        <v>122.89741935483799</v>
      </c>
      <c r="CC193" s="14">
        <v>132.00966666666599</v>
      </c>
      <c r="CD193" s="14">
        <v>67.147258064516095</v>
      </c>
      <c r="CE193" s="14">
        <v>22.511612903225799</v>
      </c>
      <c r="CF193" s="14">
        <v>16.088333333333299</v>
      </c>
      <c r="CG193" s="14">
        <v>13.099193548386999</v>
      </c>
      <c r="CH193" s="14">
        <v>11.6835666666666</v>
      </c>
      <c r="CI193" s="14">
        <v>8.5571290322580609</v>
      </c>
      <c r="CJ193" s="14">
        <v>27.302419354838701</v>
      </c>
      <c r="CK193" s="14">
        <v>26.281071428571401</v>
      </c>
      <c r="CL193" s="14">
        <v>25.556935483870902</v>
      </c>
      <c r="CM193" s="14">
        <v>82.295499999999905</v>
      </c>
      <c r="CN193" s="14">
        <v>185.88064516129</v>
      </c>
      <c r="CO193" s="14">
        <v>163.868333333333</v>
      </c>
      <c r="CP193" s="14">
        <v>81.3648387096774</v>
      </c>
      <c r="CQ193" s="14">
        <v>46.199193548387001</v>
      </c>
      <c r="CR193" s="14">
        <v>20.419166666666602</v>
      </c>
      <c r="CS193" s="14">
        <v>18.7045161290322</v>
      </c>
      <c r="CT193" s="14">
        <v>32.130166666666597</v>
      </c>
      <c r="CU193" s="14">
        <v>21.940967741935399</v>
      </c>
      <c r="CV193" s="14">
        <v>35.529354838709601</v>
      </c>
      <c r="CW193" s="14">
        <v>74.088103448275803</v>
      </c>
      <c r="CX193" s="14">
        <v>104.31919354838701</v>
      </c>
      <c r="CY193" s="14">
        <v>107.8605</v>
      </c>
      <c r="CZ193" s="14">
        <v>217.703225806451</v>
      </c>
      <c r="DA193" s="14">
        <v>282.99166666666599</v>
      </c>
      <c r="DB193" s="14">
        <v>146.619354838709</v>
      </c>
      <c r="DC193" s="14">
        <v>110.920967741935</v>
      </c>
      <c r="DD193" s="14">
        <v>90.359166666666596</v>
      </c>
      <c r="DE193" s="14">
        <v>35.180483870967699</v>
      </c>
      <c r="DF193" s="14">
        <v>16.828166666666601</v>
      </c>
      <c r="DG193" s="14">
        <v>16.041935483870901</v>
      </c>
      <c r="DH193" s="14">
        <v>43.060806451612898</v>
      </c>
      <c r="DI193" s="14">
        <v>65.718571428571394</v>
      </c>
      <c r="DJ193" s="14">
        <v>42.188709677419297</v>
      </c>
      <c r="DK193" s="14">
        <v>188.31866666666599</v>
      </c>
      <c r="DL193" s="14">
        <v>267.812903225806</v>
      </c>
      <c r="DM193" s="14">
        <v>275.14166666666603</v>
      </c>
      <c r="DN193" s="14">
        <v>139.100483870967</v>
      </c>
      <c r="DO193" s="14">
        <v>43.641774193548301</v>
      </c>
      <c r="DP193" s="14">
        <v>21.889333333333301</v>
      </c>
      <c r="DQ193" s="14">
        <v>17.9727419354838</v>
      </c>
      <c r="DR193" s="14">
        <v>17.191333333333301</v>
      </c>
      <c r="DS193" s="15">
        <v>17.878333333333298</v>
      </c>
    </row>
    <row r="194" spans="1:123" x14ac:dyDescent="0.25">
      <c r="A194" s="16" t="s">
        <v>93</v>
      </c>
      <c r="B194" s="17">
        <v>10</v>
      </c>
      <c r="C194" s="13" t="str">
        <f t="shared" si="6"/>
        <v>BB_L_16_GW_GW_LS_High_GW_GQ_24_005_10</v>
      </c>
      <c r="D194" s="18">
        <v>10</v>
      </c>
      <c r="E194" s="18">
        <v>10</v>
      </c>
      <c r="F194" s="18">
        <v>23.9601612903225</v>
      </c>
      <c r="G194" s="18">
        <v>567.37333333333299</v>
      </c>
      <c r="H194" s="18">
        <v>1309.2693548387001</v>
      </c>
      <c r="I194" s="18">
        <v>1274.4449999999999</v>
      </c>
      <c r="J194" s="18">
        <v>212.96935483870899</v>
      </c>
      <c r="K194" s="18">
        <v>129.00161290322501</v>
      </c>
      <c r="L194" s="18">
        <v>131.27166666666599</v>
      </c>
      <c r="M194" s="18">
        <v>75.670161290322497</v>
      </c>
      <c r="N194" s="18">
        <v>36.252666666666599</v>
      </c>
      <c r="O194" s="18">
        <v>83.209032258064497</v>
      </c>
      <c r="P194" s="18">
        <v>406.08387096774101</v>
      </c>
      <c r="Q194" s="18">
        <v>616.05892857142805</v>
      </c>
      <c r="R194" s="18">
        <v>1000.7564516129</v>
      </c>
      <c r="S194" s="18">
        <v>1539.13333333333</v>
      </c>
      <c r="T194" s="18">
        <v>1254.48870967741</v>
      </c>
      <c r="U194" s="18">
        <v>1955.9</v>
      </c>
      <c r="V194" s="18">
        <v>729.96612903225798</v>
      </c>
      <c r="W194" s="18">
        <v>207.851612903225</v>
      </c>
      <c r="X194" s="18">
        <v>79.400499999999894</v>
      </c>
      <c r="Y194" s="18">
        <v>49.790322580645103</v>
      </c>
      <c r="Z194" s="18">
        <v>45.109499999999997</v>
      </c>
      <c r="AA194" s="18">
        <v>44.331129032257998</v>
      </c>
      <c r="AB194" s="18">
        <v>212.66064516129001</v>
      </c>
      <c r="AC194" s="18">
        <v>614.5</v>
      </c>
      <c r="AD194" s="18">
        <v>600.14354838709596</v>
      </c>
      <c r="AE194" s="18">
        <v>1462.5033333333299</v>
      </c>
      <c r="AF194" s="18">
        <v>1730.7580645161199</v>
      </c>
      <c r="AG194" s="18">
        <v>2083.1666666666601</v>
      </c>
      <c r="AH194" s="18">
        <v>1065.13709677419</v>
      </c>
      <c r="AI194" s="18">
        <v>342.97903225806402</v>
      </c>
      <c r="AJ194" s="18">
        <v>140.445666666666</v>
      </c>
      <c r="AK194" s="18">
        <v>73.567258064516096</v>
      </c>
      <c r="AL194" s="18">
        <v>57.5713333333333</v>
      </c>
      <c r="AM194" s="18">
        <v>47.422580645161197</v>
      </c>
      <c r="AN194" s="18">
        <v>113.849838709677</v>
      </c>
      <c r="AO194" s="18">
        <v>225.47321428571399</v>
      </c>
      <c r="AP194" s="18">
        <v>236.65483870967699</v>
      </c>
      <c r="AQ194" s="18">
        <v>153.95500000000001</v>
      </c>
      <c r="AR194" s="18">
        <v>901.86612903225796</v>
      </c>
      <c r="AS194" s="18">
        <v>1755.2333333333299</v>
      </c>
      <c r="AT194" s="18">
        <v>861.908064516129</v>
      </c>
      <c r="AU194" s="18">
        <v>228.75161290322501</v>
      </c>
      <c r="AV194" s="18">
        <v>97.183499999999995</v>
      </c>
      <c r="AW194" s="18">
        <v>74.403387096774196</v>
      </c>
      <c r="AX194" s="18">
        <v>128.66300000000001</v>
      </c>
      <c r="AY194" s="18">
        <v>1691.5516129032201</v>
      </c>
      <c r="AZ194" s="18">
        <v>2523.4354838709601</v>
      </c>
      <c r="BA194" s="18">
        <v>1848.8448275861999</v>
      </c>
      <c r="BB194" s="18">
        <v>903.12258064516095</v>
      </c>
      <c r="BC194" s="18">
        <v>1501.0333333333299</v>
      </c>
      <c r="BD194" s="18">
        <v>2040.1290322580601</v>
      </c>
      <c r="BE194" s="18">
        <v>1423.3116666666599</v>
      </c>
      <c r="BF194" s="18">
        <v>361.33870967741899</v>
      </c>
      <c r="BG194" s="18">
        <v>207.166129032258</v>
      </c>
      <c r="BH194" s="18">
        <v>124.178333333333</v>
      </c>
      <c r="BI194" s="18">
        <v>94.175967741935395</v>
      </c>
      <c r="BJ194" s="18">
        <v>69.128666666666604</v>
      </c>
      <c r="BK194" s="18">
        <v>45.993870967741898</v>
      </c>
      <c r="BL194" s="18">
        <v>384.287096774193</v>
      </c>
      <c r="BM194" s="18">
        <v>1025.0125</v>
      </c>
      <c r="BN194" s="18">
        <v>1343.03225806451</v>
      </c>
      <c r="BO194" s="18">
        <v>1226.0999999999999</v>
      </c>
      <c r="BP194" s="18">
        <v>1492.1451612903199</v>
      </c>
      <c r="BQ194" s="18">
        <v>1573.4166666666599</v>
      </c>
      <c r="BR194" s="18">
        <v>955.49677419354805</v>
      </c>
      <c r="BS194" s="18">
        <v>338.58709677419301</v>
      </c>
      <c r="BT194" s="18">
        <v>126.496333333333</v>
      </c>
      <c r="BU194" s="18">
        <v>96.849032258064497</v>
      </c>
      <c r="BV194" s="18">
        <v>62.244666666666603</v>
      </c>
      <c r="BW194" s="18">
        <v>204.672258064516</v>
      </c>
      <c r="BX194" s="18">
        <v>1039.5548387096701</v>
      </c>
      <c r="BY194" s="18">
        <v>1232.9107142857099</v>
      </c>
      <c r="BZ194" s="18">
        <v>1138</v>
      </c>
      <c r="CA194" s="18">
        <v>1460.0166666666601</v>
      </c>
      <c r="CB194" s="18">
        <v>2216.38709677419</v>
      </c>
      <c r="CC194" s="18">
        <v>2367.1999999999998</v>
      </c>
      <c r="CD194" s="18">
        <v>1036.6064516128999</v>
      </c>
      <c r="CE194" s="18">
        <v>329.38225806451601</v>
      </c>
      <c r="CF194" s="18">
        <v>128.11533333333301</v>
      </c>
      <c r="CG194" s="18">
        <v>68.842419354838697</v>
      </c>
      <c r="CH194" s="18">
        <v>64.612499999999997</v>
      </c>
      <c r="CI194" s="18">
        <v>68.934032258064505</v>
      </c>
      <c r="CJ194" s="18">
        <v>474.70483870967701</v>
      </c>
      <c r="CK194" s="18">
        <v>928.875</v>
      </c>
      <c r="CL194" s="18">
        <v>849.23225806451603</v>
      </c>
      <c r="CM194" s="18">
        <v>1491.895</v>
      </c>
      <c r="CN194" s="18">
        <v>2622.6774193548299</v>
      </c>
      <c r="CO194" s="18">
        <v>2592.1666666666601</v>
      </c>
      <c r="CP194" s="18">
        <v>1217.49354838709</v>
      </c>
      <c r="CQ194" s="18">
        <v>393.517741935483</v>
      </c>
      <c r="CR194" s="18">
        <v>115.25733333333299</v>
      </c>
      <c r="CS194" s="18">
        <v>72.125967741935398</v>
      </c>
      <c r="CT194" s="18">
        <v>64.176166666666603</v>
      </c>
      <c r="CU194" s="18">
        <v>72.8462903225806</v>
      </c>
      <c r="CV194" s="18">
        <v>374.072580645161</v>
      </c>
      <c r="CW194" s="18">
        <v>1463.72758620689</v>
      </c>
      <c r="CX194" s="18">
        <v>2002.96774193548</v>
      </c>
      <c r="CY194" s="18">
        <v>2146.2333333333299</v>
      </c>
      <c r="CZ194" s="18">
        <v>2603.4032258064499</v>
      </c>
      <c r="DA194" s="18">
        <v>2467.9</v>
      </c>
      <c r="DB194" s="18">
        <v>542.66451612903199</v>
      </c>
      <c r="DC194" s="18">
        <v>166.35645161290299</v>
      </c>
      <c r="DD194" s="18">
        <v>149.97666666666601</v>
      </c>
      <c r="DE194" s="18">
        <v>162.70483870967701</v>
      </c>
      <c r="DF194" s="18">
        <v>74.496333333333297</v>
      </c>
      <c r="DG194" s="18">
        <v>60.964838709677402</v>
      </c>
      <c r="DH194" s="18">
        <v>443.75806451612902</v>
      </c>
      <c r="DI194" s="18">
        <v>1509.5</v>
      </c>
      <c r="DJ194" s="18">
        <v>1178.48548387096</v>
      </c>
      <c r="DK194" s="18">
        <v>2258.35</v>
      </c>
      <c r="DL194" s="18">
        <v>2958.9032258064499</v>
      </c>
      <c r="DM194" s="18">
        <v>2753.0333333333301</v>
      </c>
      <c r="DN194" s="18">
        <v>1299.53870967741</v>
      </c>
      <c r="DO194" s="18">
        <v>382.86129032257998</v>
      </c>
      <c r="DP194" s="18">
        <v>193.07833333333301</v>
      </c>
      <c r="DQ194" s="18">
        <v>99.853225806451604</v>
      </c>
      <c r="DR194" s="18">
        <v>54.530500000000004</v>
      </c>
      <c r="DS194" s="19">
        <v>53.2738333333333</v>
      </c>
    </row>
    <row r="195" spans="1:123" x14ac:dyDescent="0.25">
      <c r="A195" s="12" t="s">
        <v>93</v>
      </c>
      <c r="B195" s="13">
        <v>11</v>
      </c>
      <c r="C195" s="13" t="str">
        <f t="shared" si="6"/>
        <v>BB_L_16_GW_GW_LS_High_GW_GQ_24_005_11</v>
      </c>
      <c r="D195" s="14">
        <v>10</v>
      </c>
      <c r="E195" s="14">
        <v>10</v>
      </c>
      <c r="F195" s="14">
        <v>16.900322580645099</v>
      </c>
      <c r="G195" s="14">
        <v>265.02100000000002</v>
      </c>
      <c r="H195" s="14">
        <v>605.61451612903204</v>
      </c>
      <c r="I195" s="14">
        <v>945.11500000000001</v>
      </c>
      <c r="J195" s="14">
        <v>259.14193548386999</v>
      </c>
      <c r="K195" s="14">
        <v>154.02419354838699</v>
      </c>
      <c r="L195" s="14">
        <v>136.85499999999999</v>
      </c>
      <c r="M195" s="14">
        <v>64.497419354838698</v>
      </c>
      <c r="N195" s="14">
        <v>25.637999999999899</v>
      </c>
      <c r="O195" s="14">
        <v>45.500806451612803</v>
      </c>
      <c r="P195" s="14">
        <v>187.887096774193</v>
      </c>
      <c r="Q195" s="14">
        <v>272.8</v>
      </c>
      <c r="R195" s="14">
        <v>454.45806451612901</v>
      </c>
      <c r="S195" s="14">
        <v>699.77</v>
      </c>
      <c r="T195" s="14">
        <v>559.24516129032202</v>
      </c>
      <c r="U195" s="14">
        <v>1006.46666666666</v>
      </c>
      <c r="V195" s="14">
        <v>433.42741935483798</v>
      </c>
      <c r="W195" s="14">
        <v>133.87580645161199</v>
      </c>
      <c r="X195" s="14">
        <v>54.772666666666602</v>
      </c>
      <c r="Y195" s="14">
        <v>31.4153225806451</v>
      </c>
      <c r="Z195" s="14">
        <v>26.654833333333301</v>
      </c>
      <c r="AA195" s="14">
        <v>22.936774193548299</v>
      </c>
      <c r="AB195" s="14">
        <v>100.852741935483</v>
      </c>
      <c r="AC195" s="14">
        <v>273.46249999999998</v>
      </c>
      <c r="AD195" s="14">
        <v>257.19838709677401</v>
      </c>
      <c r="AE195" s="14">
        <v>680.44333333333304</v>
      </c>
      <c r="AF195" s="14">
        <v>807.49999999999898</v>
      </c>
      <c r="AG195" s="14">
        <v>1045.3783333333299</v>
      </c>
      <c r="AH195" s="14">
        <v>561.21935483870902</v>
      </c>
      <c r="AI195" s="14">
        <v>179.19677419354801</v>
      </c>
      <c r="AJ195" s="14">
        <v>63.8408333333333</v>
      </c>
      <c r="AK195" s="14">
        <v>32.639193548387098</v>
      </c>
      <c r="AL195" s="14">
        <v>27.395333333333301</v>
      </c>
      <c r="AM195" s="14">
        <v>21.2258064516129</v>
      </c>
      <c r="AN195" s="14">
        <v>49.926290322580599</v>
      </c>
      <c r="AO195" s="14">
        <v>95.668571428571397</v>
      </c>
      <c r="AP195" s="14">
        <v>92.258064516128997</v>
      </c>
      <c r="AQ195" s="14">
        <v>60.363833333333297</v>
      </c>
      <c r="AR195" s="14">
        <v>416.20451612903202</v>
      </c>
      <c r="AS195" s="14">
        <v>873.62833333333299</v>
      </c>
      <c r="AT195" s="14">
        <v>472.74193548387098</v>
      </c>
      <c r="AU195" s="14">
        <v>112.41193548387</v>
      </c>
      <c r="AV195" s="14">
        <v>46.814333333333302</v>
      </c>
      <c r="AW195" s="14">
        <v>34.688548387096702</v>
      </c>
      <c r="AX195" s="14">
        <v>52.755499999999998</v>
      </c>
      <c r="AY195" s="14">
        <v>835.95483870967701</v>
      </c>
      <c r="AZ195" s="14">
        <v>1358.38709677419</v>
      </c>
      <c r="BA195" s="14">
        <v>920.00517241379305</v>
      </c>
      <c r="BB195" s="14">
        <v>381.79516129032203</v>
      </c>
      <c r="BC195" s="14">
        <v>696.11</v>
      </c>
      <c r="BD195" s="14">
        <v>995.90322580645102</v>
      </c>
      <c r="BE195" s="14">
        <v>911.54833333333295</v>
      </c>
      <c r="BF195" s="14">
        <v>306.28225806451599</v>
      </c>
      <c r="BG195" s="14">
        <v>186.85645161290299</v>
      </c>
      <c r="BH195" s="14">
        <v>115.62949999999999</v>
      </c>
      <c r="BI195" s="14">
        <v>62.497419354838698</v>
      </c>
      <c r="BJ195" s="14">
        <v>34.845833333333303</v>
      </c>
      <c r="BK195" s="14">
        <v>19.952258064516101</v>
      </c>
      <c r="BL195" s="14">
        <v>180.21693548387</v>
      </c>
      <c r="BM195" s="14">
        <v>467.16428571428497</v>
      </c>
      <c r="BN195" s="14">
        <v>598.44516129032195</v>
      </c>
      <c r="BO195" s="14">
        <v>532.97666666666601</v>
      </c>
      <c r="BP195" s="14">
        <v>675.13709677419297</v>
      </c>
      <c r="BQ195" s="14">
        <v>746.02666666666596</v>
      </c>
      <c r="BR195" s="14">
        <v>470.832258064516</v>
      </c>
      <c r="BS195" s="14">
        <v>164.75983870967701</v>
      </c>
      <c r="BT195" s="14">
        <v>56.1219999999999</v>
      </c>
      <c r="BU195" s="14">
        <v>46.631935483870897</v>
      </c>
      <c r="BV195" s="14">
        <v>27.93</v>
      </c>
      <c r="BW195" s="14">
        <v>96.405806451612904</v>
      </c>
      <c r="BX195" s="14">
        <v>484.072580645161</v>
      </c>
      <c r="BY195" s="14">
        <v>540.25535714285695</v>
      </c>
      <c r="BZ195" s="14">
        <v>491.12580645161199</v>
      </c>
      <c r="CA195" s="14">
        <v>659.71166666666602</v>
      </c>
      <c r="CB195" s="14">
        <v>1083.40161290322</v>
      </c>
      <c r="CC195" s="14">
        <v>1248.7233333333299</v>
      </c>
      <c r="CD195" s="14">
        <v>576.10161290322503</v>
      </c>
      <c r="CE195" s="14">
        <v>184.49129032258</v>
      </c>
      <c r="CF195" s="14">
        <v>66.741500000000002</v>
      </c>
      <c r="CG195" s="14">
        <v>41.279354838709601</v>
      </c>
      <c r="CH195" s="14">
        <v>36.973833333333303</v>
      </c>
      <c r="CI195" s="14">
        <v>35.343064516128997</v>
      </c>
      <c r="CJ195" s="14">
        <v>224.92548387096701</v>
      </c>
      <c r="CK195" s="14">
        <v>414.07142857142799</v>
      </c>
      <c r="CL195" s="14">
        <v>362.65967741935401</v>
      </c>
      <c r="CM195" s="14">
        <v>702.64833333333297</v>
      </c>
      <c r="CN195" s="14">
        <v>1360.53225806451</v>
      </c>
      <c r="CO195" s="14">
        <v>1459</v>
      </c>
      <c r="CP195" s="14">
        <v>699.66612903225803</v>
      </c>
      <c r="CQ195" s="14">
        <v>235.19677419354801</v>
      </c>
      <c r="CR195" s="14">
        <v>72.416499999999999</v>
      </c>
      <c r="CS195" s="14">
        <v>36.422903225806401</v>
      </c>
      <c r="CT195" s="14">
        <v>43.560166666666603</v>
      </c>
      <c r="CU195" s="14">
        <v>55.866935483870897</v>
      </c>
      <c r="CV195" s="14">
        <v>187.66548387096699</v>
      </c>
      <c r="CW195" s="14">
        <v>712.305172413793</v>
      </c>
      <c r="CX195" s="14">
        <v>984.14032258064503</v>
      </c>
      <c r="CY195" s="14">
        <v>1119.0333333333299</v>
      </c>
      <c r="CZ195" s="14">
        <v>1385.6290322580601</v>
      </c>
      <c r="DA195" s="14">
        <v>1675.9833333333299</v>
      </c>
      <c r="DB195" s="14">
        <v>552.48870967741902</v>
      </c>
      <c r="DC195" s="14">
        <v>166.98709677419299</v>
      </c>
      <c r="DD195" s="14">
        <v>152.09</v>
      </c>
      <c r="DE195" s="14">
        <v>128.96096774193501</v>
      </c>
      <c r="DF195" s="14">
        <v>49.871166666666603</v>
      </c>
      <c r="DG195" s="14">
        <v>37.875483870967699</v>
      </c>
      <c r="DH195" s="14">
        <v>217.70258064516099</v>
      </c>
      <c r="DI195" s="14">
        <v>717.63035714285695</v>
      </c>
      <c r="DJ195" s="14">
        <v>528.02903225806403</v>
      </c>
      <c r="DK195" s="14">
        <v>1135.3899999999901</v>
      </c>
      <c r="DL195" s="14">
        <v>1732.7096774193501</v>
      </c>
      <c r="DM195" s="14">
        <v>1661.35</v>
      </c>
      <c r="DN195" s="14">
        <v>869.13387096774102</v>
      </c>
      <c r="DO195" s="14">
        <v>243.86451612903201</v>
      </c>
      <c r="DP195" s="14">
        <v>108.74166666666601</v>
      </c>
      <c r="DQ195" s="14">
        <v>54.999838709677398</v>
      </c>
      <c r="DR195" s="14">
        <v>35.408999999999999</v>
      </c>
      <c r="DS195" s="15">
        <v>35.874166666666603</v>
      </c>
    </row>
    <row r="196" spans="1:123" x14ac:dyDescent="0.25">
      <c r="A196" s="16" t="s">
        <v>93</v>
      </c>
      <c r="B196" s="17">
        <v>12</v>
      </c>
      <c r="C196" s="13" t="str">
        <f t="shared" si="6"/>
        <v>BB_L_16_GW_GW_LS_High_GW_GQ_24_005_12</v>
      </c>
      <c r="D196" s="18">
        <v>10</v>
      </c>
      <c r="E196" s="18">
        <v>10</v>
      </c>
      <c r="F196" s="18">
        <v>10.7603225806451</v>
      </c>
      <c r="G196" s="18">
        <v>51.203499999999899</v>
      </c>
      <c r="H196" s="18">
        <v>115.30564516129</v>
      </c>
      <c r="I196" s="18">
        <v>327.65333333333302</v>
      </c>
      <c r="J196" s="18">
        <v>204.203225806451</v>
      </c>
      <c r="K196" s="18">
        <v>144.933870967741</v>
      </c>
      <c r="L196" s="18">
        <v>106.846833333333</v>
      </c>
      <c r="M196" s="18">
        <v>43.252903225806399</v>
      </c>
      <c r="N196" s="18">
        <v>16.992166666666598</v>
      </c>
      <c r="O196" s="18">
        <v>16.4748387096774</v>
      </c>
      <c r="P196" s="18">
        <v>40.526129032257998</v>
      </c>
      <c r="Q196" s="18">
        <v>54.463571428571399</v>
      </c>
      <c r="R196" s="18">
        <v>84.790483870967705</v>
      </c>
      <c r="S196" s="18">
        <v>145.715</v>
      </c>
      <c r="T196" s="18">
        <v>101.735483870967</v>
      </c>
      <c r="U196" s="18">
        <v>231.02500000000001</v>
      </c>
      <c r="V196" s="18">
        <v>148.65564516129001</v>
      </c>
      <c r="W196" s="18">
        <v>57.897258064516102</v>
      </c>
      <c r="X196" s="18">
        <v>27.847166666666599</v>
      </c>
      <c r="Y196" s="18">
        <v>15.976290322580599</v>
      </c>
      <c r="Z196" s="18">
        <v>13.152666666666599</v>
      </c>
      <c r="AA196" s="18">
        <v>8.3676290322580602</v>
      </c>
      <c r="AB196" s="18">
        <v>16.840564516129</v>
      </c>
      <c r="AC196" s="18">
        <v>47.969642857142802</v>
      </c>
      <c r="AD196" s="18">
        <v>43.181451612903203</v>
      </c>
      <c r="AE196" s="18">
        <v>126.331666666666</v>
      </c>
      <c r="AF196" s="18">
        <v>160.96451612903201</v>
      </c>
      <c r="AG196" s="18">
        <v>231.99666666666599</v>
      </c>
      <c r="AH196" s="18">
        <v>163.01241935483799</v>
      </c>
      <c r="AI196" s="18">
        <v>59.137258064516097</v>
      </c>
      <c r="AJ196" s="18">
        <v>18.621466666666599</v>
      </c>
      <c r="AK196" s="18">
        <v>9.2278387096774193</v>
      </c>
      <c r="AL196" s="18">
        <v>8.5100666666666598</v>
      </c>
      <c r="AM196" s="18">
        <v>5.6963870967741901</v>
      </c>
      <c r="AN196" s="18">
        <v>9.0935000000000006</v>
      </c>
      <c r="AO196" s="18">
        <v>16.013214285714199</v>
      </c>
      <c r="AP196" s="18">
        <v>15.8153225806451</v>
      </c>
      <c r="AQ196" s="18">
        <v>9.7566666666666606</v>
      </c>
      <c r="AR196" s="18">
        <v>68.578225806451599</v>
      </c>
      <c r="AS196" s="18">
        <v>195.893333333333</v>
      </c>
      <c r="AT196" s="18">
        <v>149.89064516129</v>
      </c>
      <c r="AU196" s="18">
        <v>36.3032258064516</v>
      </c>
      <c r="AV196" s="18">
        <v>14.7974999999999</v>
      </c>
      <c r="AW196" s="18">
        <v>10.3802096774193</v>
      </c>
      <c r="AX196" s="18">
        <v>8.7997833333333304</v>
      </c>
      <c r="AY196" s="18">
        <v>167.35838709677401</v>
      </c>
      <c r="AZ196" s="18">
        <v>364.37741935483803</v>
      </c>
      <c r="BA196" s="18">
        <v>233.41034482758599</v>
      </c>
      <c r="BB196" s="18">
        <v>72.213548387096694</v>
      </c>
      <c r="BC196" s="18">
        <v>126.767166666666</v>
      </c>
      <c r="BD196" s="18">
        <v>210.277419354838</v>
      </c>
      <c r="BE196" s="18">
        <v>273.17500000000001</v>
      </c>
      <c r="BF196" s="18">
        <v>182.767741935483</v>
      </c>
      <c r="BG196" s="18">
        <v>133.87258064516101</v>
      </c>
      <c r="BH196" s="18">
        <v>82.691166666666604</v>
      </c>
      <c r="BI196" s="18">
        <v>32.5077419354838</v>
      </c>
      <c r="BJ196" s="18">
        <v>13.0541499999999</v>
      </c>
      <c r="BK196" s="18">
        <v>5.6139516129032199</v>
      </c>
      <c r="BL196" s="18">
        <v>30.170967741935399</v>
      </c>
      <c r="BM196" s="18">
        <v>86.881071428571403</v>
      </c>
      <c r="BN196" s="18">
        <v>113.208387096774</v>
      </c>
      <c r="BO196" s="18">
        <v>99.157333333333298</v>
      </c>
      <c r="BP196" s="18">
        <v>126.79838709677399</v>
      </c>
      <c r="BQ196" s="18">
        <v>156.17333333333301</v>
      </c>
      <c r="BR196" s="18">
        <v>124.263709677419</v>
      </c>
      <c r="BS196" s="18">
        <v>48.966290322580598</v>
      </c>
      <c r="BT196" s="18">
        <v>17.670000000000002</v>
      </c>
      <c r="BU196" s="18">
        <v>15.208064516128999</v>
      </c>
      <c r="BV196" s="18">
        <v>9.2947666666666606</v>
      </c>
      <c r="BW196" s="18">
        <v>18.2858548387096</v>
      </c>
      <c r="BX196" s="18">
        <v>91.152419354838699</v>
      </c>
      <c r="BY196" s="18">
        <v>105.78357142857099</v>
      </c>
      <c r="BZ196" s="18">
        <v>90.281935483870896</v>
      </c>
      <c r="CA196" s="18">
        <v>123.795</v>
      </c>
      <c r="CB196" s="18">
        <v>227.21129032258</v>
      </c>
      <c r="CC196" s="18">
        <v>313.20833333333297</v>
      </c>
      <c r="CD196" s="18">
        <v>184.66290322580599</v>
      </c>
      <c r="CE196" s="18">
        <v>67.390483870967699</v>
      </c>
      <c r="CF196" s="18">
        <v>25.2835</v>
      </c>
      <c r="CG196" s="18">
        <v>19.695161290322499</v>
      </c>
      <c r="CH196" s="18">
        <v>16.720666666666599</v>
      </c>
      <c r="CI196" s="18">
        <v>12.9235483870967</v>
      </c>
      <c r="CJ196" s="18">
        <v>40.949838709677401</v>
      </c>
      <c r="CK196" s="18">
        <v>78.475535714285698</v>
      </c>
      <c r="CL196" s="18">
        <v>66.717096774193493</v>
      </c>
      <c r="CM196" s="18">
        <v>129.95883333333299</v>
      </c>
      <c r="CN196" s="18">
        <v>313.185483870967</v>
      </c>
      <c r="CO196" s="18">
        <v>393.854999999999</v>
      </c>
      <c r="CP196" s="18">
        <v>225.988709677419</v>
      </c>
      <c r="CQ196" s="18">
        <v>93.496129032257997</v>
      </c>
      <c r="CR196" s="18">
        <v>37.877666666666599</v>
      </c>
      <c r="CS196" s="18">
        <v>19.765483870967699</v>
      </c>
      <c r="CT196" s="18">
        <v>27.8696666666666</v>
      </c>
      <c r="CU196" s="18">
        <v>34.548064516129003</v>
      </c>
      <c r="CV196" s="18">
        <v>41.6303225806451</v>
      </c>
      <c r="CW196" s="18">
        <v>142.913103448275</v>
      </c>
      <c r="CX196" s="18">
        <v>210.65967741935401</v>
      </c>
      <c r="CY196" s="18">
        <v>261.34166666666601</v>
      </c>
      <c r="CZ196" s="18">
        <v>320.67096774193499</v>
      </c>
      <c r="DA196" s="18">
        <v>539.96333333333303</v>
      </c>
      <c r="DB196" s="18">
        <v>310.556451612903</v>
      </c>
      <c r="DC196" s="18">
        <v>131.48548387096699</v>
      </c>
      <c r="DD196" s="18">
        <v>118.431666666666</v>
      </c>
      <c r="DE196" s="18">
        <v>77.749354838709607</v>
      </c>
      <c r="DF196" s="18">
        <v>28.214499999999902</v>
      </c>
      <c r="DG196" s="18">
        <v>19.0633870967741</v>
      </c>
      <c r="DH196" s="18">
        <v>45.543064516129</v>
      </c>
      <c r="DI196" s="18">
        <v>147.354285714285</v>
      </c>
      <c r="DJ196" s="18">
        <v>112.551774193548</v>
      </c>
      <c r="DK196" s="18">
        <v>238.832333333333</v>
      </c>
      <c r="DL196" s="18">
        <v>488.94516129032201</v>
      </c>
      <c r="DM196" s="18">
        <v>513.37833333333299</v>
      </c>
      <c r="DN196" s="18">
        <v>353.41129032257999</v>
      </c>
      <c r="DO196" s="18">
        <v>112.071612903225</v>
      </c>
      <c r="DP196" s="18">
        <v>45.444000000000003</v>
      </c>
      <c r="DQ196" s="18">
        <v>24.6267741935483</v>
      </c>
      <c r="DR196" s="18">
        <v>20.63</v>
      </c>
      <c r="DS196" s="19">
        <v>20.809833333333302</v>
      </c>
    </row>
    <row r="197" spans="1:123" x14ac:dyDescent="0.25">
      <c r="A197" s="12" t="s">
        <v>93</v>
      </c>
      <c r="B197" s="13">
        <v>13</v>
      </c>
      <c r="C197" s="13" t="str">
        <f t="shared" si="6"/>
        <v>BB_L_16_GW_GW_LS_High_GW_GQ_24_005_13</v>
      </c>
      <c r="D197" s="14">
        <v>10</v>
      </c>
      <c r="E197" s="14">
        <v>10</v>
      </c>
      <c r="F197" s="14">
        <v>10.221935483870899</v>
      </c>
      <c r="G197" s="14">
        <v>133.16616666666599</v>
      </c>
      <c r="H197" s="14">
        <v>807.87419354838698</v>
      </c>
      <c r="I197" s="14">
        <v>1661.68333333333</v>
      </c>
      <c r="J197" s="14">
        <v>540.09354838709601</v>
      </c>
      <c r="K197" s="14">
        <v>173.39032258064501</v>
      </c>
      <c r="L197" s="14">
        <v>134.60166666666601</v>
      </c>
      <c r="M197" s="14">
        <v>113.826129032258</v>
      </c>
      <c r="N197" s="14">
        <v>56.484166666666603</v>
      </c>
      <c r="O197" s="14">
        <v>35.480967741935402</v>
      </c>
      <c r="P197" s="14">
        <v>173.69774193548301</v>
      </c>
      <c r="Q197" s="14">
        <v>429.29821428571398</v>
      </c>
      <c r="R197" s="14">
        <v>622.52419354838696</v>
      </c>
      <c r="S197" s="14">
        <v>1181.23833333333</v>
      </c>
      <c r="T197" s="14">
        <v>1154.0129032258001</v>
      </c>
      <c r="U197" s="14">
        <v>1592.7833333333299</v>
      </c>
      <c r="V197" s="14">
        <v>1383.7870967741901</v>
      </c>
      <c r="W197" s="14">
        <v>341.033870967741</v>
      </c>
      <c r="X197" s="14">
        <v>141.09549999999999</v>
      </c>
      <c r="Y197" s="14">
        <v>58.116290322580603</v>
      </c>
      <c r="Z197" s="14">
        <v>47.503833333333297</v>
      </c>
      <c r="AA197" s="14">
        <v>44.053548387096697</v>
      </c>
      <c r="AB197" s="14">
        <v>59.977903225806401</v>
      </c>
      <c r="AC197" s="14">
        <v>319.871428571428</v>
      </c>
      <c r="AD197" s="14">
        <v>537.21290322580603</v>
      </c>
      <c r="AE197" s="14">
        <v>786.74833333333299</v>
      </c>
      <c r="AF197" s="14">
        <v>1466.0161290322501</v>
      </c>
      <c r="AG197" s="14">
        <v>1773.1666666666599</v>
      </c>
      <c r="AH197" s="14">
        <v>1663.22580645161</v>
      </c>
      <c r="AI197" s="14">
        <v>613.322580645161</v>
      </c>
      <c r="AJ197" s="14">
        <v>241.58666666666599</v>
      </c>
      <c r="AK197" s="14">
        <v>95.719999999999899</v>
      </c>
      <c r="AL197" s="14">
        <v>65.1338333333333</v>
      </c>
      <c r="AM197" s="14">
        <v>48.617419354838603</v>
      </c>
      <c r="AN197" s="14">
        <v>57.082258064516097</v>
      </c>
      <c r="AO197" s="14">
        <v>129.33857142857099</v>
      </c>
      <c r="AP197" s="14">
        <v>219.48709677419299</v>
      </c>
      <c r="AQ197" s="14">
        <v>171.86666666666599</v>
      </c>
      <c r="AR197" s="14">
        <v>316.10645161290302</v>
      </c>
      <c r="AS197" s="14">
        <v>1263.09666666666</v>
      </c>
      <c r="AT197" s="14">
        <v>1289.34516129032</v>
      </c>
      <c r="AU197" s="14">
        <v>514.67419354838705</v>
      </c>
      <c r="AV197" s="14">
        <v>144.7055</v>
      </c>
      <c r="AW197" s="14">
        <v>90.481290322580605</v>
      </c>
      <c r="AX197" s="14">
        <v>49.090499999999999</v>
      </c>
      <c r="AY197" s="14">
        <v>586.71580645161202</v>
      </c>
      <c r="AZ197" s="14">
        <v>1968.3064516129</v>
      </c>
      <c r="BA197" s="14">
        <v>2123.3793103448202</v>
      </c>
      <c r="BB197" s="14">
        <v>1237.60161290322</v>
      </c>
      <c r="BC197" s="14">
        <v>917.98499999999899</v>
      </c>
      <c r="BD197" s="14">
        <v>1635.5483870967701</v>
      </c>
      <c r="BE197" s="14">
        <v>1803.95</v>
      </c>
      <c r="BF197" s="14">
        <v>725.09032258064497</v>
      </c>
      <c r="BG197" s="14">
        <v>254.90967741935401</v>
      </c>
      <c r="BH197" s="14">
        <v>176.51499999999999</v>
      </c>
      <c r="BI197" s="14">
        <v>106.36290322580599</v>
      </c>
      <c r="BJ197" s="14">
        <v>83.265833333333305</v>
      </c>
      <c r="BK197" s="14">
        <v>51.360967741935397</v>
      </c>
      <c r="BL197" s="14">
        <v>90.931612903225798</v>
      </c>
      <c r="BM197" s="14">
        <v>592.22678571428503</v>
      </c>
      <c r="BN197" s="14">
        <v>1033.25</v>
      </c>
      <c r="BO197" s="14">
        <v>1167.1666666666599</v>
      </c>
      <c r="BP197" s="14">
        <v>1167.9354838709601</v>
      </c>
      <c r="BQ197" s="14">
        <v>1449.86666666666</v>
      </c>
      <c r="BR197" s="14">
        <v>1253.66129032258</v>
      </c>
      <c r="BS197" s="14">
        <v>589.30967741935399</v>
      </c>
      <c r="BT197" s="14">
        <v>225.083333333333</v>
      </c>
      <c r="BU197" s="14">
        <v>104.71403225806399</v>
      </c>
      <c r="BV197" s="14">
        <v>80.072666666666606</v>
      </c>
      <c r="BW197" s="14">
        <v>64.158870967741905</v>
      </c>
      <c r="BX197" s="14">
        <v>435.19193548387</v>
      </c>
      <c r="BY197" s="14">
        <v>1075.25357142857</v>
      </c>
      <c r="BZ197" s="14">
        <v>1040.69354838709</v>
      </c>
      <c r="CA197" s="14">
        <v>1128.2333333333299</v>
      </c>
      <c r="CB197" s="14">
        <v>1600.22580645161</v>
      </c>
      <c r="CC197" s="14">
        <v>2232.5</v>
      </c>
      <c r="CD197" s="14">
        <v>1685.62258064516</v>
      </c>
      <c r="CE197" s="14">
        <v>589.33225806451503</v>
      </c>
      <c r="CF197" s="14">
        <v>185.62166666666599</v>
      </c>
      <c r="CG197" s="14">
        <v>97.965806451612906</v>
      </c>
      <c r="CH197" s="14">
        <v>61.516166666666599</v>
      </c>
      <c r="CI197" s="14">
        <v>61.211935483870903</v>
      </c>
      <c r="CJ197" s="14">
        <v>135.450161290322</v>
      </c>
      <c r="CK197" s="14">
        <v>606.68571428571397</v>
      </c>
      <c r="CL197" s="14">
        <v>805.79354838709605</v>
      </c>
      <c r="CM197" s="14">
        <v>900.969999999999</v>
      </c>
      <c r="CN197" s="14">
        <v>1846.58064516129</v>
      </c>
      <c r="CO197" s="14">
        <v>2479.6</v>
      </c>
      <c r="CP197" s="14">
        <v>1945.27419354838</v>
      </c>
      <c r="CQ197" s="14">
        <v>666.26935483870898</v>
      </c>
      <c r="CR197" s="14">
        <v>219.93</v>
      </c>
      <c r="CS197" s="14">
        <v>74.200161290322498</v>
      </c>
      <c r="CT197" s="14">
        <v>65.496499999999997</v>
      </c>
      <c r="CU197" s="14">
        <v>64.092419354838697</v>
      </c>
      <c r="CV197" s="14">
        <v>106.544516129032</v>
      </c>
      <c r="CW197" s="14">
        <v>726.88793103448199</v>
      </c>
      <c r="CX197" s="14">
        <v>1557.9354838709601</v>
      </c>
      <c r="CY197" s="14">
        <v>1909.68333333333</v>
      </c>
      <c r="CZ197" s="14">
        <v>1953.03225806451</v>
      </c>
      <c r="DA197" s="14">
        <v>2583.5500000000002</v>
      </c>
      <c r="DB197" s="14">
        <v>1327.34516129032</v>
      </c>
      <c r="DC197" s="14">
        <v>279.21290322580597</v>
      </c>
      <c r="DD197" s="14">
        <v>152.84666666666601</v>
      </c>
      <c r="DE197" s="14">
        <v>164.74677419354799</v>
      </c>
      <c r="DF197" s="14">
        <v>123.24833333333299</v>
      </c>
      <c r="DG197" s="14">
        <v>59.762903225806397</v>
      </c>
      <c r="DH197" s="14">
        <v>120.510967741935</v>
      </c>
      <c r="DI197" s="14">
        <v>711.00714285714196</v>
      </c>
      <c r="DJ197" s="14">
        <v>1293.22580645161</v>
      </c>
      <c r="DK197" s="14">
        <v>1228.91166666666</v>
      </c>
      <c r="DL197" s="14">
        <v>2547.3225806451601</v>
      </c>
      <c r="DM197" s="14">
        <v>2696.9666666666599</v>
      </c>
      <c r="DN197" s="14">
        <v>2037.9354838709601</v>
      </c>
      <c r="DO197" s="14">
        <v>788.77258064516104</v>
      </c>
      <c r="DP197" s="14">
        <v>278.42500000000001</v>
      </c>
      <c r="DQ197" s="14">
        <v>131.15967741935401</v>
      </c>
      <c r="DR197" s="14">
        <v>76.396166666666602</v>
      </c>
      <c r="DS197" s="15">
        <v>50.741333333333301</v>
      </c>
    </row>
    <row r="198" spans="1:123" x14ac:dyDescent="0.25">
      <c r="A198" s="16" t="s">
        <v>93</v>
      </c>
      <c r="B198" s="17">
        <v>14</v>
      </c>
      <c r="C198" s="13" t="str">
        <f t="shared" ref="C198:C261" si="7">A198&amp;"_"&amp;B198</f>
        <v>BB_L_16_GW_GW_LS_High_GW_GQ_24_005_14</v>
      </c>
      <c r="D198" s="18">
        <v>10</v>
      </c>
      <c r="E198" s="18">
        <v>10</v>
      </c>
      <c r="F198" s="18">
        <v>10.152096774193501</v>
      </c>
      <c r="G198" s="18">
        <v>86.582833333333298</v>
      </c>
      <c r="H198" s="18">
        <v>467.17903225806401</v>
      </c>
      <c r="I198" s="18">
        <v>1092.5516666666599</v>
      </c>
      <c r="J198" s="18">
        <v>461.21774193548299</v>
      </c>
      <c r="K198" s="18">
        <v>174.80967741935399</v>
      </c>
      <c r="L198" s="18">
        <v>141.285</v>
      </c>
      <c r="M198" s="18">
        <v>103.05999999999899</v>
      </c>
      <c r="N198" s="18">
        <v>41.676499999999997</v>
      </c>
      <c r="O198" s="18">
        <v>24.527580645161201</v>
      </c>
      <c r="P198" s="18">
        <v>110.783870967741</v>
      </c>
      <c r="Q198" s="18">
        <v>245.183928571428</v>
      </c>
      <c r="R198" s="18">
        <v>347.89193548386999</v>
      </c>
      <c r="S198" s="18">
        <v>681.17166666666606</v>
      </c>
      <c r="T198" s="18">
        <v>616.11451612903204</v>
      </c>
      <c r="U198" s="18">
        <v>934.41</v>
      </c>
      <c r="V198" s="18">
        <v>831.53064516128995</v>
      </c>
      <c r="W198" s="18">
        <v>207.92096774193499</v>
      </c>
      <c r="X198" s="18">
        <v>94.8928333333333</v>
      </c>
      <c r="Y198" s="18">
        <v>36.765645161290301</v>
      </c>
      <c r="Z198" s="18">
        <v>30.4628333333333</v>
      </c>
      <c r="AA198" s="18">
        <v>27.0049999999999</v>
      </c>
      <c r="AB198" s="18">
        <v>35.948064516129001</v>
      </c>
      <c r="AC198" s="18">
        <v>194.92321428571401</v>
      </c>
      <c r="AD198" s="18">
        <v>292.53548387096703</v>
      </c>
      <c r="AE198" s="18">
        <v>447.33166666666602</v>
      </c>
      <c r="AF198" s="18">
        <v>839.99516129032202</v>
      </c>
      <c r="AG198" s="18">
        <v>1029.5449999999901</v>
      </c>
      <c r="AH198" s="18">
        <v>972.26290322580599</v>
      </c>
      <c r="AI198" s="18">
        <v>333.16774193548298</v>
      </c>
      <c r="AJ198" s="18">
        <v>131.10466666666599</v>
      </c>
      <c r="AK198" s="18">
        <v>45.808387096774098</v>
      </c>
      <c r="AL198" s="18">
        <v>34.453666666666599</v>
      </c>
      <c r="AM198" s="18">
        <v>25.546774193548298</v>
      </c>
      <c r="AN198" s="18">
        <v>31.5020967741935</v>
      </c>
      <c r="AO198" s="18">
        <v>72.506071428571403</v>
      </c>
      <c r="AP198" s="18">
        <v>117.777096774193</v>
      </c>
      <c r="AQ198" s="18">
        <v>81.5414999999999</v>
      </c>
      <c r="AR198" s="18">
        <v>178.39112903225799</v>
      </c>
      <c r="AS198" s="18">
        <v>754.77</v>
      </c>
      <c r="AT198" s="18">
        <v>762.36451612903204</v>
      </c>
      <c r="AU198" s="18">
        <v>285.47741935483799</v>
      </c>
      <c r="AV198" s="18">
        <v>68.989833333333294</v>
      </c>
      <c r="AW198" s="18">
        <v>50.091935483870898</v>
      </c>
      <c r="AX198" s="18">
        <v>24.779166666666601</v>
      </c>
      <c r="AY198" s="18">
        <v>352.38338709677402</v>
      </c>
      <c r="AZ198" s="18">
        <v>1255.0870967741901</v>
      </c>
      <c r="BA198" s="18">
        <v>1327.03448275862</v>
      </c>
      <c r="BB198" s="18">
        <v>670.42258064516102</v>
      </c>
      <c r="BC198" s="18">
        <v>502.33833333333303</v>
      </c>
      <c r="BD198" s="18">
        <v>955.796774193548</v>
      </c>
      <c r="BE198" s="18">
        <v>1126.8333333333301</v>
      </c>
      <c r="BF198" s="18">
        <v>527.15645161290297</v>
      </c>
      <c r="BG198" s="18">
        <v>210.74193548387001</v>
      </c>
      <c r="BH198" s="18">
        <v>155.905</v>
      </c>
      <c r="BI198" s="18">
        <v>84.223387096774204</v>
      </c>
      <c r="BJ198" s="18">
        <v>52.7931666666666</v>
      </c>
      <c r="BK198" s="18">
        <v>26.965161290322499</v>
      </c>
      <c r="BL198" s="18">
        <v>53.6201612903225</v>
      </c>
      <c r="BM198" s="18">
        <v>357.62321428571403</v>
      </c>
      <c r="BN198" s="18">
        <v>582.47258064516097</v>
      </c>
      <c r="BO198" s="18">
        <v>630.52333333333297</v>
      </c>
      <c r="BP198" s="18">
        <v>635.83548387096698</v>
      </c>
      <c r="BQ198" s="18">
        <v>825.52166666666596</v>
      </c>
      <c r="BR198" s="18">
        <v>701.72096774193506</v>
      </c>
      <c r="BS198" s="18">
        <v>323.53064516129001</v>
      </c>
      <c r="BT198" s="18">
        <v>110.82199999999899</v>
      </c>
      <c r="BU198" s="18">
        <v>53.913709677419298</v>
      </c>
      <c r="BV198" s="18">
        <v>43.067833333333297</v>
      </c>
      <c r="BW198" s="18">
        <v>35.098870967741902</v>
      </c>
      <c r="BX198" s="18">
        <v>267.74677419354799</v>
      </c>
      <c r="BY198" s="18">
        <v>614.32321428571402</v>
      </c>
      <c r="BZ198" s="18">
        <v>549.00645161290299</v>
      </c>
      <c r="CA198" s="18">
        <v>613.83333333333303</v>
      </c>
      <c r="CB198" s="18">
        <v>916.37741935483803</v>
      </c>
      <c r="CC198" s="18">
        <v>1346.5333333333299</v>
      </c>
      <c r="CD198" s="18">
        <v>1007.55483870967</v>
      </c>
      <c r="CE198" s="18">
        <v>344.68870967741901</v>
      </c>
      <c r="CF198" s="18">
        <v>104.08366666666601</v>
      </c>
      <c r="CG198" s="18">
        <v>57.579032258064501</v>
      </c>
      <c r="CH198" s="18">
        <v>38.138999999999903</v>
      </c>
      <c r="CI198" s="18">
        <v>37.9156451612903</v>
      </c>
      <c r="CJ198" s="18">
        <v>83.282580645161204</v>
      </c>
      <c r="CK198" s="18">
        <v>364.98571428571398</v>
      </c>
      <c r="CL198" s="18">
        <v>436.87741935483803</v>
      </c>
      <c r="CM198" s="18">
        <v>499.46166666666602</v>
      </c>
      <c r="CN198" s="18">
        <v>1117.9483870967699</v>
      </c>
      <c r="CO198" s="18">
        <v>1581.9</v>
      </c>
      <c r="CP198" s="18">
        <v>1212.77419354838</v>
      </c>
      <c r="CQ198" s="18">
        <v>397.45645161290298</v>
      </c>
      <c r="CR198" s="18">
        <v>143.44766666666601</v>
      </c>
      <c r="CS198" s="18">
        <v>45.789354838709599</v>
      </c>
      <c r="CT198" s="18">
        <v>41.158166666666602</v>
      </c>
      <c r="CU198" s="18">
        <v>51.329677419354802</v>
      </c>
      <c r="CV198" s="18">
        <v>75.173387096774206</v>
      </c>
      <c r="CW198" s="18">
        <v>449.23793103448202</v>
      </c>
      <c r="CX198" s="18">
        <v>932.24838709677397</v>
      </c>
      <c r="CY198" s="18">
        <v>1169.3333333333301</v>
      </c>
      <c r="CZ198" s="18">
        <v>1211.4838709677399</v>
      </c>
      <c r="DA198" s="18">
        <v>1783.56666666666</v>
      </c>
      <c r="DB198" s="18">
        <v>1072.7338709677399</v>
      </c>
      <c r="DC198" s="18">
        <v>246.25161290322501</v>
      </c>
      <c r="DD198" s="18">
        <v>142.928333333333</v>
      </c>
      <c r="DE198" s="18">
        <v>148.53870967741901</v>
      </c>
      <c r="DF198" s="18">
        <v>89.863333333333301</v>
      </c>
      <c r="DG198" s="18">
        <v>39.4377419354838</v>
      </c>
      <c r="DH198" s="18">
        <v>78.912741935483794</v>
      </c>
      <c r="DI198" s="18">
        <v>445.19999999999902</v>
      </c>
      <c r="DJ198" s="18">
        <v>734.908064516129</v>
      </c>
      <c r="DK198" s="18">
        <v>699.76833333333298</v>
      </c>
      <c r="DL198" s="18">
        <v>1659.1774193548299</v>
      </c>
      <c r="DM198" s="18">
        <v>1799.85</v>
      </c>
      <c r="DN198" s="18">
        <v>1365.21774193548</v>
      </c>
      <c r="DO198" s="18">
        <v>513.03225806451599</v>
      </c>
      <c r="DP198" s="18">
        <v>166.995</v>
      </c>
      <c r="DQ198" s="18">
        <v>76.217580645161306</v>
      </c>
      <c r="DR198" s="18">
        <v>47.586999999999897</v>
      </c>
      <c r="DS198" s="19">
        <v>34.423000000000002</v>
      </c>
    </row>
    <row r="199" spans="1:123" x14ac:dyDescent="0.25">
      <c r="A199" s="12" t="s">
        <v>93</v>
      </c>
      <c r="B199" s="13">
        <v>15</v>
      </c>
      <c r="C199" s="13" t="str">
        <f t="shared" si="7"/>
        <v>BB_L_16_GW_GW_LS_High_GW_GQ_24_005_15</v>
      </c>
      <c r="D199" s="14">
        <v>10</v>
      </c>
      <c r="E199" s="14">
        <v>10</v>
      </c>
      <c r="F199" s="14">
        <v>10.035161290322501</v>
      </c>
      <c r="G199" s="14">
        <v>30.876333333333299</v>
      </c>
      <c r="H199" s="14">
        <v>142.57451612903199</v>
      </c>
      <c r="I199" s="14">
        <v>408.18166666666599</v>
      </c>
      <c r="J199" s="14">
        <v>321.50161290322501</v>
      </c>
      <c r="K199" s="14">
        <v>169.06774193548301</v>
      </c>
      <c r="L199" s="14">
        <v>133.398333333333</v>
      </c>
      <c r="M199" s="14">
        <v>82.5017741935484</v>
      </c>
      <c r="N199" s="14">
        <v>30.010666666666602</v>
      </c>
      <c r="O199" s="14">
        <v>16.1979032258064</v>
      </c>
      <c r="P199" s="14">
        <v>39.340483870967702</v>
      </c>
      <c r="Q199" s="14">
        <v>77.002321428571406</v>
      </c>
      <c r="R199" s="14">
        <v>105.605806451612</v>
      </c>
      <c r="S199" s="14">
        <v>209.47499999999999</v>
      </c>
      <c r="T199" s="14">
        <v>190.80161290322499</v>
      </c>
      <c r="U199" s="14">
        <v>294.11999999999898</v>
      </c>
      <c r="V199" s="14">
        <v>319.61774193548302</v>
      </c>
      <c r="W199" s="14">
        <v>106.517419354838</v>
      </c>
      <c r="X199" s="14">
        <v>52.543999999999897</v>
      </c>
      <c r="Y199" s="14">
        <v>21.1467741935483</v>
      </c>
      <c r="Z199" s="14">
        <v>17.7968333333333</v>
      </c>
      <c r="AA199" s="14">
        <v>13.705322580645101</v>
      </c>
      <c r="AB199" s="14">
        <v>12.358887096774099</v>
      </c>
      <c r="AC199" s="14">
        <v>56.839642857142799</v>
      </c>
      <c r="AD199" s="14">
        <v>83.615161290322604</v>
      </c>
      <c r="AE199" s="14">
        <v>128.133833333333</v>
      </c>
      <c r="AF199" s="14">
        <v>261.73548387096702</v>
      </c>
      <c r="AG199" s="14">
        <v>327.96499999999997</v>
      </c>
      <c r="AH199" s="14">
        <v>346.30967741935399</v>
      </c>
      <c r="AI199" s="14">
        <v>138.43935483870899</v>
      </c>
      <c r="AJ199" s="14">
        <v>52.976833333333303</v>
      </c>
      <c r="AK199" s="14">
        <v>16.223225806451602</v>
      </c>
      <c r="AL199" s="14">
        <v>13.1193333333333</v>
      </c>
      <c r="AM199" s="14">
        <v>9.8595322580645099</v>
      </c>
      <c r="AN199" s="14">
        <v>10.131903225806401</v>
      </c>
      <c r="AO199" s="14">
        <v>20.763571428571399</v>
      </c>
      <c r="AP199" s="14">
        <v>32.635645161290299</v>
      </c>
      <c r="AQ199" s="14">
        <v>21.641666666666602</v>
      </c>
      <c r="AR199" s="14">
        <v>47.862096774193503</v>
      </c>
      <c r="AS199" s="14">
        <v>231.36666666666599</v>
      </c>
      <c r="AT199" s="14">
        <v>288.48709677419299</v>
      </c>
      <c r="AU199" s="14">
        <v>120.858387096774</v>
      </c>
      <c r="AV199" s="14">
        <v>27.221</v>
      </c>
      <c r="AW199" s="14">
        <v>19.762096774193498</v>
      </c>
      <c r="AX199" s="14">
        <v>9.2915166666666593</v>
      </c>
      <c r="AY199" s="14">
        <v>99.201774193548403</v>
      </c>
      <c r="AZ199" s="14">
        <v>445.25483870967702</v>
      </c>
      <c r="BA199" s="14">
        <v>499.78448275862002</v>
      </c>
      <c r="BB199" s="14">
        <v>222.396774193548</v>
      </c>
      <c r="BC199" s="14">
        <v>143.44333333333299</v>
      </c>
      <c r="BD199" s="14">
        <v>301.02580645161203</v>
      </c>
      <c r="BE199" s="14">
        <v>399.71333333333303</v>
      </c>
      <c r="BF199" s="14">
        <v>296.03225806451599</v>
      </c>
      <c r="BG199" s="14">
        <v>159.20967741935399</v>
      </c>
      <c r="BH199" s="14">
        <v>124.671666666666</v>
      </c>
      <c r="BI199" s="14">
        <v>61.101612903225799</v>
      </c>
      <c r="BJ199" s="14">
        <v>27.148166666666601</v>
      </c>
      <c r="BK199" s="14">
        <v>10.979080645161201</v>
      </c>
      <c r="BL199" s="14">
        <v>16.287225806451598</v>
      </c>
      <c r="BM199" s="14">
        <v>106.227678571428</v>
      </c>
      <c r="BN199" s="14">
        <v>173.637096774193</v>
      </c>
      <c r="BO199" s="14">
        <v>188.14</v>
      </c>
      <c r="BP199" s="14">
        <v>187.32096774193499</v>
      </c>
      <c r="BQ199" s="14">
        <v>255.01333333333301</v>
      </c>
      <c r="BR199" s="14">
        <v>235.01451612903199</v>
      </c>
      <c r="BS199" s="14">
        <v>125.024838709677</v>
      </c>
      <c r="BT199" s="14">
        <v>41.695333333333302</v>
      </c>
      <c r="BU199" s="14">
        <v>21.5935483870967</v>
      </c>
      <c r="BV199" s="14">
        <v>17.3161666666666</v>
      </c>
      <c r="BW199" s="14">
        <v>12.916612903225801</v>
      </c>
      <c r="BX199" s="14">
        <v>80.970322580645103</v>
      </c>
      <c r="BY199" s="14">
        <v>188.017857142857</v>
      </c>
      <c r="BZ199" s="14">
        <v>162.51935483870901</v>
      </c>
      <c r="CA199" s="14">
        <v>181.23999999999899</v>
      </c>
      <c r="CB199" s="14">
        <v>284.13387096774102</v>
      </c>
      <c r="CC199" s="14">
        <v>462.01833333333298</v>
      </c>
      <c r="CD199" s="14">
        <v>389.34516129032198</v>
      </c>
      <c r="CE199" s="14">
        <v>154.17096774193499</v>
      </c>
      <c r="CF199" s="14">
        <v>47.2618333333333</v>
      </c>
      <c r="CG199" s="14">
        <v>28.2787096774193</v>
      </c>
      <c r="CH199" s="14">
        <v>20.7285</v>
      </c>
      <c r="CI199" s="14">
        <v>19.276451612903202</v>
      </c>
      <c r="CJ199" s="14">
        <v>27.651774193548299</v>
      </c>
      <c r="CK199" s="14">
        <v>110.67267857142799</v>
      </c>
      <c r="CL199" s="14">
        <v>128.793548387096</v>
      </c>
      <c r="CM199" s="14">
        <v>145.06333333333299</v>
      </c>
      <c r="CN199" s="14">
        <v>361.14516129032199</v>
      </c>
      <c r="CO199" s="14">
        <v>585.55499999999995</v>
      </c>
      <c r="CP199" s="14">
        <v>484.02580645161203</v>
      </c>
      <c r="CQ199" s="14">
        <v>183.70806451612901</v>
      </c>
      <c r="CR199" s="14">
        <v>74.05</v>
      </c>
      <c r="CS199" s="14">
        <v>28.478225806451601</v>
      </c>
      <c r="CT199" s="14">
        <v>23.643666666666601</v>
      </c>
      <c r="CU199" s="14">
        <v>36.793709677419301</v>
      </c>
      <c r="CV199" s="14">
        <v>38.066774193548298</v>
      </c>
      <c r="CW199" s="14">
        <v>141.54982758620599</v>
      </c>
      <c r="CX199" s="14">
        <v>301.98548387096702</v>
      </c>
      <c r="CY199" s="14">
        <v>394.58166666666602</v>
      </c>
      <c r="CZ199" s="14">
        <v>422.69516129032201</v>
      </c>
      <c r="DA199" s="14">
        <v>706.72500000000002</v>
      </c>
      <c r="DB199" s="14">
        <v>592.51290322580599</v>
      </c>
      <c r="DC199" s="14">
        <v>200.27258064516101</v>
      </c>
      <c r="DD199" s="14">
        <v>126.515</v>
      </c>
      <c r="DE199" s="14">
        <v>114.924193548387</v>
      </c>
      <c r="DF199" s="14">
        <v>58.066166666666597</v>
      </c>
      <c r="DG199" s="14">
        <v>24.569838709677398</v>
      </c>
      <c r="DH199" s="14">
        <v>32.5525806451612</v>
      </c>
      <c r="DI199" s="14">
        <v>141.06178571428501</v>
      </c>
      <c r="DJ199" s="14">
        <v>237.03225806451599</v>
      </c>
      <c r="DK199" s="14">
        <v>214.92</v>
      </c>
      <c r="DL199" s="14">
        <v>616.68709677419304</v>
      </c>
      <c r="DM199" s="14">
        <v>738.26666666666597</v>
      </c>
      <c r="DN199" s="14">
        <v>626.70161290322596</v>
      </c>
      <c r="DO199" s="14">
        <v>276.62580645161199</v>
      </c>
      <c r="DP199" s="14">
        <v>85.614833333333294</v>
      </c>
      <c r="DQ199" s="14">
        <v>38.093064516128997</v>
      </c>
      <c r="DR199" s="14">
        <v>26.7596666666666</v>
      </c>
      <c r="DS199" s="15">
        <v>22.428166666666598</v>
      </c>
    </row>
    <row r="200" spans="1:123" x14ac:dyDescent="0.25">
      <c r="A200" s="16" t="s">
        <v>93</v>
      </c>
      <c r="B200" s="17">
        <v>16</v>
      </c>
      <c r="C200" s="13" t="str">
        <f t="shared" si="7"/>
        <v>BB_L_16_GW_GW_LS_High_GW_GQ_24_005_16</v>
      </c>
      <c r="D200" s="18">
        <v>10</v>
      </c>
      <c r="E200" s="18">
        <v>10</v>
      </c>
      <c r="F200" s="18">
        <v>10.0016129032258</v>
      </c>
      <c r="G200" s="18">
        <v>21.067499999999999</v>
      </c>
      <c r="H200" s="18">
        <v>387.32645161290299</v>
      </c>
      <c r="I200" s="18">
        <v>1316.6416666666601</v>
      </c>
      <c r="J200" s="18">
        <v>1157.1112903225801</v>
      </c>
      <c r="K200" s="18">
        <v>307.312903225806</v>
      </c>
      <c r="L200" s="18">
        <v>150.965</v>
      </c>
      <c r="M200" s="18">
        <v>132.98709677419299</v>
      </c>
      <c r="N200" s="18">
        <v>89.78</v>
      </c>
      <c r="O200" s="18">
        <v>43.451290322580597</v>
      </c>
      <c r="P200" s="18">
        <v>56.535967741935401</v>
      </c>
      <c r="Q200" s="18">
        <v>248.22142857142799</v>
      </c>
      <c r="R200" s="18">
        <v>449.21774193548299</v>
      </c>
      <c r="S200" s="18">
        <v>704.68166666666605</v>
      </c>
      <c r="T200" s="18">
        <v>1182.3064516129</v>
      </c>
      <c r="U200" s="18">
        <v>1100.5033333333299</v>
      </c>
      <c r="V200" s="18">
        <v>1611.4032258064501</v>
      </c>
      <c r="W200" s="18">
        <v>729.11451612903204</v>
      </c>
      <c r="X200" s="18">
        <v>214.00833333333301</v>
      </c>
      <c r="Y200" s="18">
        <v>92.325000000000003</v>
      </c>
      <c r="Z200" s="18">
        <v>53.970999999999897</v>
      </c>
      <c r="AA200" s="18">
        <v>44.761451612903201</v>
      </c>
      <c r="AB200" s="18">
        <v>41.118064516129003</v>
      </c>
      <c r="AC200" s="18">
        <v>106.553928571428</v>
      </c>
      <c r="AD200" s="18">
        <v>401.34354838709601</v>
      </c>
      <c r="AE200" s="18">
        <v>496.11666666666599</v>
      </c>
      <c r="AF200" s="18">
        <v>1031.9983870967701</v>
      </c>
      <c r="AG200" s="18">
        <v>1417.7333333333299</v>
      </c>
      <c r="AH200" s="18">
        <v>1696.69354838709</v>
      </c>
      <c r="AI200" s="18">
        <v>1118.46774193548</v>
      </c>
      <c r="AJ200" s="18">
        <v>386.30666666666599</v>
      </c>
      <c r="AK200" s="18">
        <v>163.016774193548</v>
      </c>
      <c r="AL200" s="18">
        <v>76.269666666666595</v>
      </c>
      <c r="AM200" s="18">
        <v>56.671774193548302</v>
      </c>
      <c r="AN200" s="18">
        <v>43.877741935483797</v>
      </c>
      <c r="AO200" s="18">
        <v>69.877499999999998</v>
      </c>
      <c r="AP200" s="18">
        <v>144.06774193548301</v>
      </c>
      <c r="AQ200" s="18">
        <v>192.86666666666599</v>
      </c>
      <c r="AR200" s="18">
        <v>151.693548387096</v>
      </c>
      <c r="AS200" s="18">
        <v>579.91666666666595</v>
      </c>
      <c r="AT200" s="18">
        <v>1308.0967741935401</v>
      </c>
      <c r="AU200" s="18">
        <v>880.89193548387095</v>
      </c>
      <c r="AV200" s="18">
        <v>317.8</v>
      </c>
      <c r="AW200" s="18">
        <v>104.73838709677401</v>
      </c>
      <c r="AX200" s="18">
        <v>68.269499999999994</v>
      </c>
      <c r="AY200" s="18">
        <v>119.044516129032</v>
      </c>
      <c r="AZ200" s="18">
        <v>1029.0725806451601</v>
      </c>
      <c r="BA200" s="18">
        <v>1904.3448275861999</v>
      </c>
      <c r="BB200" s="18">
        <v>1648.6290322580601</v>
      </c>
      <c r="BC200" s="18">
        <v>870.17333333333295</v>
      </c>
      <c r="BD200" s="18">
        <v>1129.2967741935399</v>
      </c>
      <c r="BE200" s="18">
        <v>1707.2</v>
      </c>
      <c r="BF200" s="18">
        <v>1279.51129032258</v>
      </c>
      <c r="BG200" s="18">
        <v>385.37258064516101</v>
      </c>
      <c r="BH200" s="18">
        <v>216.81333333333299</v>
      </c>
      <c r="BI200" s="18">
        <v>144.44677419354801</v>
      </c>
      <c r="BJ200" s="18">
        <v>92.126166666666606</v>
      </c>
      <c r="BK200" s="18">
        <v>67.478387096774199</v>
      </c>
      <c r="BL200" s="18">
        <v>44.6159677419354</v>
      </c>
      <c r="BM200" s="18">
        <v>198.54089285714201</v>
      </c>
      <c r="BN200" s="18">
        <v>690.44193548387102</v>
      </c>
      <c r="BO200" s="18">
        <v>1022.135</v>
      </c>
      <c r="BP200" s="18">
        <v>1025.1129032258</v>
      </c>
      <c r="BQ200" s="18">
        <v>1173.05</v>
      </c>
      <c r="BR200" s="18">
        <v>1296.9032258064501</v>
      </c>
      <c r="BS200" s="18">
        <v>890.50161290322501</v>
      </c>
      <c r="BT200" s="18">
        <v>405.69666666666598</v>
      </c>
      <c r="BU200" s="18">
        <v>157.322580645161</v>
      </c>
      <c r="BV200" s="18">
        <v>92.384166666666601</v>
      </c>
      <c r="BW200" s="18">
        <v>63.404516129032203</v>
      </c>
      <c r="BX200" s="18">
        <v>127.757741935483</v>
      </c>
      <c r="BY200" s="18">
        <v>624.56428571428501</v>
      </c>
      <c r="BZ200" s="18">
        <v>983.95</v>
      </c>
      <c r="CA200" s="18">
        <v>942.09833333333302</v>
      </c>
      <c r="CB200" s="18">
        <v>1170.8064516129</v>
      </c>
      <c r="CC200" s="18">
        <v>1752.5166666666601</v>
      </c>
      <c r="CD200" s="18">
        <v>1970.2903225806399</v>
      </c>
      <c r="CE200" s="18">
        <v>1046.21774193548</v>
      </c>
      <c r="CF200" s="18">
        <v>337.37666666666598</v>
      </c>
      <c r="CG200" s="18">
        <v>135.29032258064501</v>
      </c>
      <c r="CH200" s="18">
        <v>76.188333333333304</v>
      </c>
      <c r="CI200" s="18">
        <v>60.071612903225798</v>
      </c>
      <c r="CJ200" s="18">
        <v>63.011774193548298</v>
      </c>
      <c r="CK200" s="18">
        <v>243.259285714285</v>
      </c>
      <c r="CL200" s="18">
        <v>649.67903225806401</v>
      </c>
      <c r="CM200" s="18">
        <v>712.50499999999897</v>
      </c>
      <c r="CN200" s="18">
        <v>1131.4741935483801</v>
      </c>
      <c r="CO200" s="18">
        <v>2033.9</v>
      </c>
      <c r="CP200" s="18">
        <v>2199.8548387096698</v>
      </c>
      <c r="CQ200" s="18">
        <v>1174.91612903225</v>
      </c>
      <c r="CR200" s="18">
        <v>314.54333333333301</v>
      </c>
      <c r="CS200" s="18">
        <v>131.43967741935401</v>
      </c>
      <c r="CT200" s="18">
        <v>64.189333333333295</v>
      </c>
      <c r="CU200" s="18">
        <v>59.938548387096702</v>
      </c>
      <c r="CV200" s="18">
        <v>66.873709677419299</v>
      </c>
      <c r="CW200" s="18">
        <v>241.300517241379</v>
      </c>
      <c r="CX200" s="18">
        <v>1014.10161290322</v>
      </c>
      <c r="CY200" s="18">
        <v>1548.95</v>
      </c>
      <c r="CZ200" s="18">
        <v>1763.2096774193501</v>
      </c>
      <c r="DA200" s="18">
        <v>2189.0166666666601</v>
      </c>
      <c r="DB200" s="18">
        <v>2012.1290322580601</v>
      </c>
      <c r="DC200" s="18">
        <v>635.16451612903199</v>
      </c>
      <c r="DD200" s="18">
        <v>217.886666666666</v>
      </c>
      <c r="DE200" s="18">
        <v>153.408064516129</v>
      </c>
      <c r="DF200" s="18">
        <v>155.28166666666601</v>
      </c>
      <c r="DG200" s="18">
        <v>88.903225806451601</v>
      </c>
      <c r="DH200" s="18">
        <v>59.074032258064499</v>
      </c>
      <c r="DI200" s="18">
        <v>224.77857142857101</v>
      </c>
      <c r="DJ200" s="18">
        <v>970.39032258064503</v>
      </c>
      <c r="DK200" s="18">
        <v>1034.9583333333301</v>
      </c>
      <c r="DL200" s="18">
        <v>1750.0483870967701</v>
      </c>
      <c r="DM200" s="18">
        <v>2449.5</v>
      </c>
      <c r="DN200" s="18">
        <v>2380.0806451612898</v>
      </c>
      <c r="DO200" s="18">
        <v>1409.0580645161201</v>
      </c>
      <c r="DP200" s="18">
        <v>493.15499999999997</v>
      </c>
      <c r="DQ200" s="18">
        <v>197.34193548387</v>
      </c>
      <c r="DR200" s="18">
        <v>101.99550000000001</v>
      </c>
      <c r="DS200" s="19">
        <v>62.071666666666601</v>
      </c>
    </row>
    <row r="201" spans="1:123" x14ac:dyDescent="0.25">
      <c r="A201" s="12" t="s">
        <v>93</v>
      </c>
      <c r="B201" s="13">
        <v>17</v>
      </c>
      <c r="C201" s="13" t="str">
        <f t="shared" si="7"/>
        <v>BB_L_16_GW_GW_LS_High_GW_GQ_24_005_17</v>
      </c>
      <c r="D201" s="14">
        <v>10</v>
      </c>
      <c r="E201" s="14">
        <v>10</v>
      </c>
      <c r="F201" s="14">
        <v>10.0016129032258</v>
      </c>
      <c r="G201" s="14">
        <v>19.645166666666601</v>
      </c>
      <c r="H201" s="14">
        <v>284.26548387096699</v>
      </c>
      <c r="I201" s="14">
        <v>903.96666666666601</v>
      </c>
      <c r="J201" s="14">
        <v>839.94838709677401</v>
      </c>
      <c r="K201" s="14">
        <v>253.01290322580601</v>
      </c>
      <c r="L201" s="14">
        <v>148.391666666666</v>
      </c>
      <c r="M201" s="14">
        <v>128.387096774193</v>
      </c>
      <c r="N201" s="14">
        <v>72.432833333333306</v>
      </c>
      <c r="O201" s="14">
        <v>30.281129032258001</v>
      </c>
      <c r="P201" s="14">
        <v>44.172096774193498</v>
      </c>
      <c r="Q201" s="14">
        <v>180.54321428571399</v>
      </c>
      <c r="R201" s="14">
        <v>297.92258064516102</v>
      </c>
      <c r="S201" s="14">
        <v>474.07666666666597</v>
      </c>
      <c r="T201" s="14">
        <v>764.79838709677404</v>
      </c>
      <c r="U201" s="14">
        <v>703.42</v>
      </c>
      <c r="V201" s="14">
        <v>1082.94999999999</v>
      </c>
      <c r="W201" s="14">
        <v>435.609677419354</v>
      </c>
      <c r="X201" s="14">
        <v>135.516666666666</v>
      </c>
      <c r="Y201" s="14">
        <v>57.8533870967741</v>
      </c>
      <c r="Z201" s="14">
        <v>34.330666666666602</v>
      </c>
      <c r="AA201" s="14">
        <v>29.757903225806398</v>
      </c>
      <c r="AB201" s="14">
        <v>26.933387096774101</v>
      </c>
      <c r="AC201" s="14">
        <v>80.591071428571396</v>
      </c>
      <c r="AD201" s="14">
        <v>278.16451612903199</v>
      </c>
      <c r="AE201" s="14">
        <v>312.69333333333299</v>
      </c>
      <c r="AF201" s="14">
        <v>710.92258064516102</v>
      </c>
      <c r="AG201" s="14">
        <v>928.18499999999995</v>
      </c>
      <c r="AH201" s="14">
        <v>1129.9354838709601</v>
      </c>
      <c r="AI201" s="14">
        <v>670.14354838709596</v>
      </c>
      <c r="AJ201" s="14">
        <v>214.61499999999899</v>
      </c>
      <c r="AK201" s="14">
        <v>86.102903225806401</v>
      </c>
      <c r="AL201" s="14">
        <v>40.965166666666597</v>
      </c>
      <c r="AM201" s="14">
        <v>33.022903225806402</v>
      </c>
      <c r="AN201" s="14">
        <v>25.711935483870899</v>
      </c>
      <c r="AO201" s="14">
        <v>46.742857142857098</v>
      </c>
      <c r="AP201" s="14">
        <v>95.528548387096706</v>
      </c>
      <c r="AQ201" s="14">
        <v>115.614666666666</v>
      </c>
      <c r="AR201" s="14">
        <v>89.535161290322506</v>
      </c>
      <c r="AS201" s="14">
        <v>423.361666666666</v>
      </c>
      <c r="AT201" s="14">
        <v>884.00967741935494</v>
      </c>
      <c r="AU201" s="14">
        <v>538.78387096774202</v>
      </c>
      <c r="AV201" s="14">
        <v>164.31700000000001</v>
      </c>
      <c r="AW201" s="14">
        <v>56.378387096774098</v>
      </c>
      <c r="AX201" s="14">
        <v>38.359333333333304</v>
      </c>
      <c r="AY201" s="14">
        <v>87.535483870967695</v>
      </c>
      <c r="AZ201" s="14">
        <v>796.138709677419</v>
      </c>
      <c r="BA201" s="14">
        <v>1398.3275862068899</v>
      </c>
      <c r="BB201" s="14">
        <v>1080.7596774193501</v>
      </c>
      <c r="BC201" s="14">
        <v>499.39333333333298</v>
      </c>
      <c r="BD201" s="14">
        <v>754.38387096774102</v>
      </c>
      <c r="BE201" s="14">
        <v>1149.38333333333</v>
      </c>
      <c r="BF201" s="14">
        <v>885.97741935483805</v>
      </c>
      <c r="BG201" s="14">
        <v>287.19032258064499</v>
      </c>
      <c r="BH201" s="14">
        <v>183.255</v>
      </c>
      <c r="BI201" s="14">
        <v>119.873870967741</v>
      </c>
      <c r="BJ201" s="14">
        <v>67.267166666666597</v>
      </c>
      <c r="BK201" s="14">
        <v>42.4527419354838</v>
      </c>
      <c r="BL201" s="14">
        <v>26.557258064516098</v>
      </c>
      <c r="BM201" s="14">
        <v>152.53267857142799</v>
      </c>
      <c r="BN201" s="14">
        <v>480.03548387096703</v>
      </c>
      <c r="BO201" s="14">
        <v>662.09166666666601</v>
      </c>
      <c r="BP201" s="14">
        <v>633.89677419354803</v>
      </c>
      <c r="BQ201" s="14">
        <v>764.14</v>
      </c>
      <c r="BR201" s="14">
        <v>831.23548387096696</v>
      </c>
      <c r="BS201" s="14">
        <v>535.78064516128995</v>
      </c>
      <c r="BT201" s="14">
        <v>224.56666666666601</v>
      </c>
      <c r="BU201" s="14">
        <v>79.561612903225793</v>
      </c>
      <c r="BV201" s="14">
        <v>53.7291666666666</v>
      </c>
      <c r="BW201" s="14">
        <v>36.103548387096701</v>
      </c>
      <c r="BX201" s="14">
        <v>94.982741935483801</v>
      </c>
      <c r="BY201" s="14">
        <v>452.50178571428501</v>
      </c>
      <c r="BZ201" s="14">
        <v>627.69354838709603</v>
      </c>
      <c r="CA201" s="14">
        <v>578.11500000000001</v>
      </c>
      <c r="CB201" s="14">
        <v>758.57580645161295</v>
      </c>
      <c r="CC201" s="14">
        <v>1193.52666666666</v>
      </c>
      <c r="CD201" s="14">
        <v>1314.6774193548299</v>
      </c>
      <c r="CE201" s="14">
        <v>635.30967741935501</v>
      </c>
      <c r="CF201" s="14">
        <v>194.57</v>
      </c>
      <c r="CG201" s="14">
        <v>79.03</v>
      </c>
      <c r="CH201" s="14">
        <v>47.202999999999903</v>
      </c>
      <c r="CI201" s="14">
        <v>39.694677419354797</v>
      </c>
      <c r="CJ201" s="14">
        <v>42.115000000000002</v>
      </c>
      <c r="CK201" s="14">
        <v>185.17910714285699</v>
      </c>
      <c r="CL201" s="14">
        <v>439.82741935483801</v>
      </c>
      <c r="CM201" s="14">
        <v>441.74499999999898</v>
      </c>
      <c r="CN201" s="14">
        <v>784.55806451612898</v>
      </c>
      <c r="CO201" s="14">
        <v>1454.0333333333299</v>
      </c>
      <c r="CP201" s="14">
        <v>1525.33870967741</v>
      </c>
      <c r="CQ201" s="14">
        <v>741.74677419354805</v>
      </c>
      <c r="CR201" s="14">
        <v>214.28833333333299</v>
      </c>
      <c r="CS201" s="14">
        <v>85.628225806451596</v>
      </c>
      <c r="CT201" s="14">
        <v>43.268666666666597</v>
      </c>
      <c r="CU201" s="14">
        <v>45.3540322580645</v>
      </c>
      <c r="CV201" s="14">
        <v>56.012741935483803</v>
      </c>
      <c r="CW201" s="14">
        <v>190.61758620689599</v>
      </c>
      <c r="CX201" s="14">
        <v>735.74354838709701</v>
      </c>
      <c r="CY201" s="14">
        <v>1082.5066666666601</v>
      </c>
      <c r="CZ201" s="14">
        <v>1220.5645161290299</v>
      </c>
      <c r="DA201" s="14">
        <v>1592.9166666666599</v>
      </c>
      <c r="DB201" s="14">
        <v>1588.5096774193501</v>
      </c>
      <c r="DC201" s="14">
        <v>495.23709677419299</v>
      </c>
      <c r="DD201" s="14">
        <v>176.518333333333</v>
      </c>
      <c r="DE201" s="14">
        <v>142.77258064516101</v>
      </c>
      <c r="DF201" s="14">
        <v>130.05116666666601</v>
      </c>
      <c r="DG201" s="14">
        <v>60.829677419354802</v>
      </c>
      <c r="DH201" s="14">
        <v>42.553709677419299</v>
      </c>
      <c r="DI201" s="14">
        <v>176.18857142857101</v>
      </c>
      <c r="DJ201" s="14">
        <v>684.49516129032202</v>
      </c>
      <c r="DK201" s="14">
        <v>633.88999999999896</v>
      </c>
      <c r="DL201" s="14">
        <v>1283.02741935483</v>
      </c>
      <c r="DM201" s="14">
        <v>1789.5</v>
      </c>
      <c r="DN201" s="14">
        <v>1706.33870967741</v>
      </c>
      <c r="DO201" s="14">
        <v>948.35967741935406</v>
      </c>
      <c r="DP201" s="14">
        <v>299.72000000000003</v>
      </c>
      <c r="DQ201" s="14">
        <v>118.727580645161</v>
      </c>
      <c r="DR201" s="14">
        <v>62.833666666666602</v>
      </c>
      <c r="DS201" s="15">
        <v>40.6026666666666</v>
      </c>
    </row>
    <row r="202" spans="1:123" x14ac:dyDescent="0.25">
      <c r="A202" s="16" t="s">
        <v>93</v>
      </c>
      <c r="B202" s="17">
        <v>18</v>
      </c>
      <c r="C202" s="13" t="str">
        <f t="shared" si="7"/>
        <v>BB_L_16_GW_GW_LS_High_GW_GQ_24_005_18</v>
      </c>
      <c r="D202" s="18">
        <v>10</v>
      </c>
      <c r="E202" s="18">
        <v>10</v>
      </c>
      <c r="F202" s="18">
        <v>10</v>
      </c>
      <c r="G202" s="18">
        <v>13.4493333333333</v>
      </c>
      <c r="H202" s="18">
        <v>121.116129032258</v>
      </c>
      <c r="I202" s="18">
        <v>390.02333333333303</v>
      </c>
      <c r="J202" s="18">
        <v>507.85</v>
      </c>
      <c r="K202" s="18">
        <v>226.982258064516</v>
      </c>
      <c r="L202" s="18">
        <v>148.44999999999999</v>
      </c>
      <c r="M202" s="18">
        <v>117.459032258064</v>
      </c>
      <c r="N202" s="18">
        <v>58.417499999999997</v>
      </c>
      <c r="O202" s="18">
        <v>22.154999999999902</v>
      </c>
      <c r="P202" s="18">
        <v>24.344516129032201</v>
      </c>
      <c r="Q202" s="18">
        <v>79.896964285714205</v>
      </c>
      <c r="R202" s="18">
        <v>123.638709677419</v>
      </c>
      <c r="S202" s="18">
        <v>195.08666666666599</v>
      </c>
      <c r="T202" s="18">
        <v>323.43387096774097</v>
      </c>
      <c r="U202" s="18">
        <v>284.06666666666598</v>
      </c>
      <c r="V202" s="18">
        <v>492.638709677419</v>
      </c>
      <c r="W202" s="18">
        <v>227.906451612903</v>
      </c>
      <c r="X202" s="18">
        <v>80.729833333333303</v>
      </c>
      <c r="Y202" s="18">
        <v>36.901612903225796</v>
      </c>
      <c r="Z202" s="18">
        <v>21.3741666666666</v>
      </c>
      <c r="AA202" s="18">
        <v>18.262903225806401</v>
      </c>
      <c r="AB202" s="18">
        <v>14.152258064516101</v>
      </c>
      <c r="AC202" s="18">
        <v>33.347499999999997</v>
      </c>
      <c r="AD202" s="18">
        <v>113.837419354838</v>
      </c>
      <c r="AE202" s="18">
        <v>120.918333333333</v>
      </c>
      <c r="AF202" s="18">
        <v>296.408064516129</v>
      </c>
      <c r="AG202" s="18">
        <v>389.29333333333301</v>
      </c>
      <c r="AH202" s="18">
        <v>499.619354838709</v>
      </c>
      <c r="AI202" s="18">
        <v>316.02258064516099</v>
      </c>
      <c r="AJ202" s="18">
        <v>104.627666666666</v>
      </c>
      <c r="AK202" s="18">
        <v>38.806451612903203</v>
      </c>
      <c r="AL202" s="18">
        <v>17.714499999999902</v>
      </c>
      <c r="AM202" s="18">
        <v>15.4787096774193</v>
      </c>
      <c r="AN202" s="18">
        <v>11.395967741935401</v>
      </c>
      <c r="AO202" s="18">
        <v>19.1482142857142</v>
      </c>
      <c r="AP202" s="18">
        <v>37.713225806451597</v>
      </c>
      <c r="AQ202" s="18">
        <v>43.952833333333302</v>
      </c>
      <c r="AR202" s="18">
        <v>32.306935483870902</v>
      </c>
      <c r="AS202" s="18">
        <v>170.65099999999899</v>
      </c>
      <c r="AT202" s="18">
        <v>397.20645161290298</v>
      </c>
      <c r="AU202" s="18">
        <v>268.10161290322498</v>
      </c>
      <c r="AV202" s="18">
        <v>77.924166666666594</v>
      </c>
      <c r="AW202" s="18">
        <v>26.069193548387101</v>
      </c>
      <c r="AX202" s="18">
        <v>17.902999999999999</v>
      </c>
      <c r="AY202" s="18">
        <v>32.621274193548302</v>
      </c>
      <c r="AZ202" s="18">
        <v>346.18225806451602</v>
      </c>
      <c r="BA202" s="18">
        <v>674.47068965517201</v>
      </c>
      <c r="BB202" s="18">
        <v>501.8</v>
      </c>
      <c r="BC202" s="18">
        <v>195.148333333333</v>
      </c>
      <c r="BD202" s="18">
        <v>312.29838709677398</v>
      </c>
      <c r="BE202" s="18">
        <v>504.745</v>
      </c>
      <c r="BF202" s="18">
        <v>470.79999999999899</v>
      </c>
      <c r="BG202" s="18">
        <v>213.39516129032199</v>
      </c>
      <c r="BH202" s="18">
        <v>151.493333333333</v>
      </c>
      <c r="BI202" s="18">
        <v>99.927419354838705</v>
      </c>
      <c r="BJ202" s="18">
        <v>45.395499999999998</v>
      </c>
      <c r="BK202" s="18">
        <v>22.6201612903225</v>
      </c>
      <c r="BL202" s="18">
        <v>11.564645161290301</v>
      </c>
      <c r="BM202" s="18">
        <v>62.213214285714201</v>
      </c>
      <c r="BN202" s="18">
        <v>199.566129032258</v>
      </c>
      <c r="BO202" s="18">
        <v>270.61666666666599</v>
      </c>
      <c r="BP202" s="18">
        <v>252.99516129032199</v>
      </c>
      <c r="BQ202" s="18">
        <v>312.09666666666601</v>
      </c>
      <c r="BR202" s="18">
        <v>354.12419354838698</v>
      </c>
      <c r="BS202" s="18">
        <v>242.61612903225799</v>
      </c>
      <c r="BT202" s="18">
        <v>103.7855</v>
      </c>
      <c r="BU202" s="18">
        <v>35.120483870967703</v>
      </c>
      <c r="BV202" s="18">
        <v>25.836666666666599</v>
      </c>
      <c r="BW202" s="18">
        <v>16.885645161290299</v>
      </c>
      <c r="BX202" s="18">
        <v>39.678387096774202</v>
      </c>
      <c r="BY202" s="18">
        <v>191.45178571428499</v>
      </c>
      <c r="BZ202" s="18">
        <v>257.96129032258</v>
      </c>
      <c r="CA202" s="18">
        <v>229.16833333333301</v>
      </c>
      <c r="CB202" s="18">
        <v>310.14354838709602</v>
      </c>
      <c r="CC202" s="18">
        <v>519.11500000000001</v>
      </c>
      <c r="CD202" s="18">
        <v>614.31774193548301</v>
      </c>
      <c r="CE202" s="18">
        <v>318.01290322580599</v>
      </c>
      <c r="CF202" s="18">
        <v>101.698999999999</v>
      </c>
      <c r="CG202" s="18">
        <v>40.929677419354803</v>
      </c>
      <c r="CH202" s="18">
        <v>27.849999999999898</v>
      </c>
      <c r="CI202" s="18">
        <v>23.374838709677402</v>
      </c>
      <c r="CJ202" s="18">
        <v>21.8316129032258</v>
      </c>
      <c r="CK202" s="18">
        <v>78.334107142857107</v>
      </c>
      <c r="CL202" s="18">
        <v>182.758064516129</v>
      </c>
      <c r="CM202" s="18">
        <v>174.27499999999901</v>
      </c>
      <c r="CN202" s="18">
        <v>326.61129032257998</v>
      </c>
      <c r="CO202" s="18">
        <v>668.06</v>
      </c>
      <c r="CP202" s="18">
        <v>749.05645161290295</v>
      </c>
      <c r="CQ202" s="18">
        <v>379.72741935483799</v>
      </c>
      <c r="CR202" s="18">
        <v>122.763833333333</v>
      </c>
      <c r="CS202" s="18">
        <v>52.311451612903198</v>
      </c>
      <c r="CT202" s="18">
        <v>26.367999999999999</v>
      </c>
      <c r="CU202" s="18">
        <v>31.6737096774193</v>
      </c>
      <c r="CV202" s="18">
        <v>41.330161290322501</v>
      </c>
      <c r="CW202" s="18">
        <v>86.839137931034401</v>
      </c>
      <c r="CX202" s="18">
        <v>319.43709677419298</v>
      </c>
      <c r="CY202" s="18">
        <v>475.683333333333</v>
      </c>
      <c r="CZ202" s="18">
        <v>560.08225806451605</v>
      </c>
      <c r="DA202" s="18">
        <v>757.95833333333303</v>
      </c>
      <c r="DB202" s="18">
        <v>911.45806451612896</v>
      </c>
      <c r="DC202" s="18">
        <v>378.90645161290303</v>
      </c>
      <c r="DD202" s="18">
        <v>153.368333333333</v>
      </c>
      <c r="DE202" s="18">
        <v>127.708064516129</v>
      </c>
      <c r="DF202" s="18">
        <v>99.759</v>
      </c>
      <c r="DG202" s="18">
        <v>41.068387096774103</v>
      </c>
      <c r="DH202" s="18">
        <v>26.2003225806451</v>
      </c>
      <c r="DI202" s="18">
        <v>79.114821428571403</v>
      </c>
      <c r="DJ202" s="18">
        <v>298.49838709677402</v>
      </c>
      <c r="DK202" s="18">
        <v>262.21166666666602</v>
      </c>
      <c r="DL202" s="18">
        <v>578.72903225806397</v>
      </c>
      <c r="DM202" s="18">
        <v>905.95333333333303</v>
      </c>
      <c r="DN202" s="18">
        <v>897.16290322580596</v>
      </c>
      <c r="DO202" s="18">
        <v>549.82419354838703</v>
      </c>
      <c r="DP202" s="18">
        <v>178.86466666666601</v>
      </c>
      <c r="DQ202" s="18">
        <v>66.196290322580595</v>
      </c>
      <c r="DR202" s="18">
        <v>35.652166666666602</v>
      </c>
      <c r="DS202" s="19">
        <v>26.638666666666602</v>
      </c>
    </row>
    <row r="203" spans="1:123" x14ac:dyDescent="0.25">
      <c r="A203" s="12" t="s">
        <v>93</v>
      </c>
      <c r="B203" s="13">
        <v>19</v>
      </c>
      <c r="C203" s="13" t="str">
        <f t="shared" si="7"/>
        <v>BB_L_16_GW_GW_LS_High_GW_GQ_24_005_19</v>
      </c>
      <c r="D203" s="14">
        <v>10</v>
      </c>
      <c r="E203" s="14">
        <v>10</v>
      </c>
      <c r="F203" s="14">
        <v>10</v>
      </c>
      <c r="G203" s="14">
        <v>10.492333333333301</v>
      </c>
      <c r="H203" s="14">
        <v>125.28516129032199</v>
      </c>
      <c r="I203" s="14">
        <v>827.08499999999901</v>
      </c>
      <c r="J203" s="14">
        <v>1398.4193548387</v>
      </c>
      <c r="K203" s="14">
        <v>639.17096774193499</v>
      </c>
      <c r="L203" s="14">
        <v>209.791666666666</v>
      </c>
      <c r="M203" s="14">
        <v>141.23387096774101</v>
      </c>
      <c r="N203" s="14">
        <v>119.02200000000001</v>
      </c>
      <c r="O203" s="14">
        <v>67.092419354838697</v>
      </c>
      <c r="P203" s="14">
        <v>37.912741935483801</v>
      </c>
      <c r="Q203" s="14">
        <v>105.371785714285</v>
      </c>
      <c r="R203" s="14">
        <v>304.609677419354</v>
      </c>
      <c r="S203" s="14">
        <v>479.755</v>
      </c>
      <c r="T203" s="14">
        <v>885.89516129032199</v>
      </c>
      <c r="U203" s="14">
        <v>1007.295</v>
      </c>
      <c r="V203" s="14">
        <v>1280.79516129032</v>
      </c>
      <c r="W203" s="14">
        <v>1171.73870967741</v>
      </c>
      <c r="X203" s="14">
        <v>371.16999999999899</v>
      </c>
      <c r="Y203" s="14">
        <v>151.120967741935</v>
      </c>
      <c r="Z203" s="14">
        <v>69.143500000000003</v>
      </c>
      <c r="AA203" s="14">
        <v>48.560806451612898</v>
      </c>
      <c r="AB203" s="14">
        <v>41.126612903225798</v>
      </c>
      <c r="AC203" s="14">
        <v>45.523928571428499</v>
      </c>
      <c r="AD203" s="14">
        <v>201.50516129032201</v>
      </c>
      <c r="AE203" s="14">
        <v>419.594999999999</v>
      </c>
      <c r="AF203" s="14">
        <v>611.85161290322503</v>
      </c>
      <c r="AG203" s="14">
        <v>1162.8416666666601</v>
      </c>
      <c r="AH203" s="14">
        <v>1423.53225806451</v>
      </c>
      <c r="AI203" s="14">
        <v>1440.3064516129</v>
      </c>
      <c r="AJ203" s="14">
        <v>685.58666666666602</v>
      </c>
      <c r="AK203" s="14">
        <v>265.49516129032202</v>
      </c>
      <c r="AL203" s="14">
        <v>113.846666666666</v>
      </c>
      <c r="AM203" s="14">
        <v>65.743548387096695</v>
      </c>
      <c r="AN203" s="14">
        <v>48.688548387096702</v>
      </c>
      <c r="AO203" s="14">
        <v>44.925892857142799</v>
      </c>
      <c r="AP203" s="14">
        <v>85.284193548386995</v>
      </c>
      <c r="AQ203" s="14">
        <v>159.52833333333299</v>
      </c>
      <c r="AR203" s="14">
        <v>153.05967741935399</v>
      </c>
      <c r="AS203" s="14">
        <v>222.25333333333299</v>
      </c>
      <c r="AT203" s="14">
        <v>897.84193548386997</v>
      </c>
      <c r="AU203" s="14">
        <v>1148.4419354838701</v>
      </c>
      <c r="AV203" s="14">
        <v>585.39666666666596</v>
      </c>
      <c r="AW203" s="14">
        <v>186.101612903225</v>
      </c>
      <c r="AX203" s="14">
        <v>85.954666666666597</v>
      </c>
      <c r="AY203" s="14">
        <v>54.580967741935403</v>
      </c>
      <c r="AZ203" s="14">
        <v>341.27548387096698</v>
      </c>
      <c r="BA203" s="14">
        <v>1308.3896551724099</v>
      </c>
      <c r="BB203" s="14">
        <v>1742.7096774193501</v>
      </c>
      <c r="BC203" s="14">
        <v>1188.3866666666599</v>
      </c>
      <c r="BD203" s="14">
        <v>834.40322580645102</v>
      </c>
      <c r="BE203" s="14">
        <v>1438.4</v>
      </c>
      <c r="BF203" s="14">
        <v>1497.35483870967</v>
      </c>
      <c r="BG203" s="14">
        <v>689.88387096774102</v>
      </c>
      <c r="BH203" s="14">
        <v>279.613333333333</v>
      </c>
      <c r="BI203" s="14">
        <v>186.185483870967</v>
      </c>
      <c r="BJ203" s="14">
        <v>114.15516666666601</v>
      </c>
      <c r="BK203" s="14">
        <v>79.418709677419301</v>
      </c>
      <c r="BL203" s="14">
        <v>52.251290322580601</v>
      </c>
      <c r="BM203" s="14">
        <v>61.591071428571396</v>
      </c>
      <c r="BN203" s="14">
        <v>349.78387096774202</v>
      </c>
      <c r="BO203" s="14">
        <v>776.30166666666605</v>
      </c>
      <c r="BP203" s="14">
        <v>958.10806451612802</v>
      </c>
      <c r="BQ203" s="14">
        <v>968.87833333333299</v>
      </c>
      <c r="BR203" s="14">
        <v>1161.03225806451</v>
      </c>
      <c r="BS203" s="14">
        <v>1087.6112903225801</v>
      </c>
      <c r="BT203" s="14">
        <v>643.606666666666</v>
      </c>
      <c r="BU203" s="14">
        <v>273.74677419354799</v>
      </c>
      <c r="BV203" s="14">
        <v>118.003166666666</v>
      </c>
      <c r="BW203" s="14">
        <v>78.1453225806451</v>
      </c>
      <c r="BX203" s="14">
        <v>60.724193548387099</v>
      </c>
      <c r="BY203" s="14">
        <v>247.08785714285699</v>
      </c>
      <c r="BZ203" s="14">
        <v>749.32580645161295</v>
      </c>
      <c r="CA203" s="14">
        <v>883.52333333333297</v>
      </c>
      <c r="CB203" s="14">
        <v>937.89032258064503</v>
      </c>
      <c r="CC203" s="14">
        <v>1298.13333333333</v>
      </c>
      <c r="CD203" s="14">
        <v>1794.6451612903199</v>
      </c>
      <c r="CE203" s="14">
        <v>1504.54193548387</v>
      </c>
      <c r="CF203" s="14">
        <v>591.67166666666606</v>
      </c>
      <c r="CG203" s="14">
        <v>215.925806451612</v>
      </c>
      <c r="CH203" s="14">
        <v>105.217333333333</v>
      </c>
      <c r="CI203" s="14">
        <v>64.923064516129003</v>
      </c>
      <c r="CJ203" s="14">
        <v>58.046129032258001</v>
      </c>
      <c r="CK203" s="14">
        <v>86.83</v>
      </c>
      <c r="CL203" s="14">
        <v>382.62096774193498</v>
      </c>
      <c r="CM203" s="14">
        <v>647.38833333333298</v>
      </c>
      <c r="CN203" s="14">
        <v>747.70322580645097</v>
      </c>
      <c r="CO203" s="14">
        <v>1450.2366666666601</v>
      </c>
      <c r="CP203" s="14">
        <v>2051.6129032258</v>
      </c>
      <c r="CQ203" s="14">
        <v>1610.4661290322499</v>
      </c>
      <c r="CR203" s="14">
        <v>465.47666666666601</v>
      </c>
      <c r="CS203" s="14">
        <v>209.16935483870901</v>
      </c>
      <c r="CT203" s="14">
        <v>83.196833333333302</v>
      </c>
      <c r="CU203" s="14">
        <v>59.765000000000001</v>
      </c>
      <c r="CV203" s="14">
        <v>59.595806451612901</v>
      </c>
      <c r="CW203" s="14">
        <v>91.069482758620694</v>
      </c>
      <c r="CX203" s="14">
        <v>491.67741935483798</v>
      </c>
      <c r="CY203" s="14">
        <v>1180.7566666666601</v>
      </c>
      <c r="CZ203" s="14">
        <v>1572.3064516129</v>
      </c>
      <c r="DA203" s="14">
        <v>1786.6</v>
      </c>
      <c r="DB203" s="14">
        <v>2133.4354838709601</v>
      </c>
      <c r="DC203" s="14">
        <v>1270.22903225806</v>
      </c>
      <c r="DD203" s="14">
        <v>393.63666666666597</v>
      </c>
      <c r="DE203" s="14">
        <v>177.045161290322</v>
      </c>
      <c r="DF203" s="14">
        <v>156.16499999999999</v>
      </c>
      <c r="DG203" s="14">
        <v>127.387258064516</v>
      </c>
      <c r="DH203" s="14">
        <v>64.901774193548306</v>
      </c>
      <c r="DI203" s="14">
        <v>79.8933928571428</v>
      </c>
      <c r="DJ203" s="14">
        <v>486.57096774193502</v>
      </c>
      <c r="DK203" s="14">
        <v>1050.1400000000001</v>
      </c>
      <c r="DL203" s="14">
        <v>1113.6451612903199</v>
      </c>
      <c r="DM203" s="14">
        <v>2035.7666666666601</v>
      </c>
      <c r="DN203" s="14">
        <v>2303.6774193548299</v>
      </c>
      <c r="DO203" s="14">
        <v>1907.5967741935401</v>
      </c>
      <c r="DP203" s="14">
        <v>918.17333333333295</v>
      </c>
      <c r="DQ203" s="14">
        <v>305.78548387096703</v>
      </c>
      <c r="DR203" s="14">
        <v>141.159999999999</v>
      </c>
      <c r="DS203" s="15">
        <v>82.765499999999903</v>
      </c>
    </row>
    <row r="204" spans="1:123" x14ac:dyDescent="0.25">
      <c r="A204" s="16" t="s">
        <v>93</v>
      </c>
      <c r="B204" s="17">
        <v>20</v>
      </c>
      <c r="C204" s="13" t="str">
        <f t="shared" si="7"/>
        <v>BB_L_16_GW_GW_LS_High_GW_GQ_24_005_20</v>
      </c>
      <c r="D204" s="18">
        <v>10</v>
      </c>
      <c r="E204" s="18">
        <v>10</v>
      </c>
      <c r="F204" s="18">
        <v>10</v>
      </c>
      <c r="G204" s="18">
        <v>10.5214999999999</v>
      </c>
      <c r="H204" s="18">
        <v>111.670161290322</v>
      </c>
      <c r="I204" s="18">
        <v>627.27833333333297</v>
      </c>
      <c r="J204" s="18">
        <v>1088.97903225806</v>
      </c>
      <c r="K204" s="18">
        <v>476.50806451612902</v>
      </c>
      <c r="L204" s="18">
        <v>180.02833333333299</v>
      </c>
      <c r="M204" s="18">
        <v>138.072580645161</v>
      </c>
      <c r="N204" s="18">
        <v>106.809166666666</v>
      </c>
      <c r="O204" s="18">
        <v>49.599677419354798</v>
      </c>
      <c r="P204" s="18">
        <v>27.707096774193499</v>
      </c>
      <c r="Q204" s="18">
        <v>90.838214285714201</v>
      </c>
      <c r="R204" s="18">
        <v>235.21774193548299</v>
      </c>
      <c r="S204" s="18">
        <v>350.03833333333301</v>
      </c>
      <c r="T204" s="18">
        <v>665.73225806451603</v>
      </c>
      <c r="U204" s="18">
        <v>681.96833333333302</v>
      </c>
      <c r="V204" s="18">
        <v>959.65322580645102</v>
      </c>
      <c r="W204" s="18">
        <v>786.35967741935406</v>
      </c>
      <c r="X204" s="18">
        <v>219.27666666666599</v>
      </c>
      <c r="Y204" s="18">
        <v>97.904838709677307</v>
      </c>
      <c r="Z204" s="18">
        <v>42.815166666666599</v>
      </c>
      <c r="AA204" s="18">
        <v>33.274032258064501</v>
      </c>
      <c r="AB204" s="18">
        <v>28.9649999999999</v>
      </c>
      <c r="AC204" s="18">
        <v>34.034464285714201</v>
      </c>
      <c r="AD204" s="18">
        <v>168.15370967741899</v>
      </c>
      <c r="AE204" s="18">
        <v>302.39166666666603</v>
      </c>
      <c r="AF204" s="18">
        <v>459.41774193548298</v>
      </c>
      <c r="AG204" s="18">
        <v>857.13333333333298</v>
      </c>
      <c r="AH204" s="18">
        <v>1037.2451612903201</v>
      </c>
      <c r="AI204" s="18">
        <v>997.553225806451</v>
      </c>
      <c r="AJ204" s="18">
        <v>401.04500000000002</v>
      </c>
      <c r="AK204" s="18">
        <v>152.44483870967699</v>
      </c>
      <c r="AL204" s="18">
        <v>60.4894999999999</v>
      </c>
      <c r="AM204" s="18">
        <v>39.031774193548301</v>
      </c>
      <c r="AN204" s="18">
        <v>29.868870967741898</v>
      </c>
      <c r="AO204" s="18">
        <v>30.0210714285714</v>
      </c>
      <c r="AP204" s="18">
        <v>63.8109677419354</v>
      </c>
      <c r="AQ204" s="18">
        <v>114.448666666666</v>
      </c>
      <c r="AR204" s="18">
        <v>95.3008064516129</v>
      </c>
      <c r="AS204" s="18">
        <v>172.8</v>
      </c>
      <c r="AT204" s="18">
        <v>706.84516129032204</v>
      </c>
      <c r="AU204" s="18">
        <v>800.05161290322496</v>
      </c>
      <c r="AV204" s="18">
        <v>350.83</v>
      </c>
      <c r="AW204" s="18">
        <v>91.258548387096695</v>
      </c>
      <c r="AX204" s="18">
        <v>51.7751666666666</v>
      </c>
      <c r="AY204" s="18">
        <v>33.352096774193498</v>
      </c>
      <c r="AZ204" s="18">
        <v>309.38419354838697</v>
      </c>
      <c r="BA204" s="18">
        <v>1118.82931034482</v>
      </c>
      <c r="BB204" s="18">
        <v>1331.38709677419</v>
      </c>
      <c r="BC204" s="18">
        <v>767.54333333333295</v>
      </c>
      <c r="BD204" s="18">
        <v>565.12258064516095</v>
      </c>
      <c r="BE204" s="18">
        <v>1069.0150000000001</v>
      </c>
      <c r="BF204" s="18">
        <v>1122.03225806451</v>
      </c>
      <c r="BG204" s="18">
        <v>487.92903225806401</v>
      </c>
      <c r="BH204" s="18">
        <v>218.56166666666601</v>
      </c>
      <c r="BI204" s="18">
        <v>158.32903225806399</v>
      </c>
      <c r="BJ204" s="18">
        <v>89.965333333333305</v>
      </c>
      <c r="BK204" s="18">
        <v>56.783709677419303</v>
      </c>
      <c r="BL204" s="18">
        <v>32.613387096774098</v>
      </c>
      <c r="BM204" s="18">
        <v>47.949821428571397</v>
      </c>
      <c r="BN204" s="18">
        <v>292.36129032257998</v>
      </c>
      <c r="BO204" s="18">
        <v>577.98500000000001</v>
      </c>
      <c r="BP204" s="18">
        <v>666.24677419354805</v>
      </c>
      <c r="BQ204" s="18">
        <v>675.49</v>
      </c>
      <c r="BR204" s="18">
        <v>829.25645161290299</v>
      </c>
      <c r="BS204" s="18">
        <v>733.43064516129004</v>
      </c>
      <c r="BT204" s="18">
        <v>395.65666666666601</v>
      </c>
      <c r="BU204" s="18">
        <v>149.720967741935</v>
      </c>
      <c r="BV204" s="18">
        <v>65.526999999999902</v>
      </c>
      <c r="BW204" s="18">
        <v>48.330161290322501</v>
      </c>
      <c r="BX204" s="18">
        <v>40.652258064516097</v>
      </c>
      <c r="BY204" s="18">
        <v>210.980535714285</v>
      </c>
      <c r="BZ204" s="18">
        <v>572.46129032258</v>
      </c>
      <c r="CA204" s="18">
        <v>596.37999999999897</v>
      </c>
      <c r="CB204" s="18">
        <v>652.53064516128995</v>
      </c>
      <c r="CC204" s="18">
        <v>959.53499999999997</v>
      </c>
      <c r="CD204" s="18">
        <v>1334.4193548387</v>
      </c>
      <c r="CE204" s="18">
        <v>1027.45</v>
      </c>
      <c r="CF204" s="18">
        <v>356.729999999999</v>
      </c>
      <c r="CG204" s="18">
        <v>124.40403225806401</v>
      </c>
      <c r="CH204" s="18">
        <v>64.912499999999994</v>
      </c>
      <c r="CI204" s="18">
        <v>42.503064516129001</v>
      </c>
      <c r="CJ204" s="18">
        <v>40.409354838709604</v>
      </c>
      <c r="CK204" s="18">
        <v>69.387678571428495</v>
      </c>
      <c r="CL204" s="18">
        <v>312.11129032257998</v>
      </c>
      <c r="CM204" s="18">
        <v>456</v>
      </c>
      <c r="CN204" s="18">
        <v>541.79032258064501</v>
      </c>
      <c r="CO204" s="18">
        <v>1151.9766666666601</v>
      </c>
      <c r="CP204" s="18">
        <v>1573.5967741935401</v>
      </c>
      <c r="CQ204" s="18">
        <v>1134.1177419354799</v>
      </c>
      <c r="CR204" s="18">
        <v>309.99666666666599</v>
      </c>
      <c r="CS204" s="18">
        <v>149.35935483870901</v>
      </c>
      <c r="CT204" s="18">
        <v>54.192166666666601</v>
      </c>
      <c r="CU204" s="18">
        <v>44.009032258064501</v>
      </c>
      <c r="CV204" s="18">
        <v>50.842419354838697</v>
      </c>
      <c r="CW204" s="18">
        <v>79.543793103448195</v>
      </c>
      <c r="CX204" s="18">
        <v>421.96290322580597</v>
      </c>
      <c r="CY204" s="18">
        <v>934.13</v>
      </c>
      <c r="CZ204" s="18">
        <v>1201.8064516129</v>
      </c>
      <c r="DA204" s="18">
        <v>1367.8333333333301</v>
      </c>
      <c r="DB204" s="18">
        <v>1800.46774193548</v>
      </c>
      <c r="DC204" s="18">
        <v>1003.09193548387</v>
      </c>
      <c r="DD204" s="18">
        <v>288.59333333333302</v>
      </c>
      <c r="DE204" s="18">
        <v>148.73387096774101</v>
      </c>
      <c r="DF204" s="18">
        <v>143.12833333333299</v>
      </c>
      <c r="DG204" s="18">
        <v>99.1303225806451</v>
      </c>
      <c r="DH204" s="18">
        <v>44.356774193548297</v>
      </c>
      <c r="DI204" s="18">
        <v>66.447321428571399</v>
      </c>
      <c r="DJ204" s="18">
        <v>408.816129032258</v>
      </c>
      <c r="DK204" s="18">
        <v>753.54833333333295</v>
      </c>
      <c r="DL204" s="18">
        <v>850.10806451612802</v>
      </c>
      <c r="DM204" s="18">
        <v>1640.81666666666</v>
      </c>
      <c r="DN204" s="18">
        <v>1792.9032258064501</v>
      </c>
      <c r="DO204" s="18">
        <v>1402.9838709677399</v>
      </c>
      <c r="DP204" s="18">
        <v>602.22833333333301</v>
      </c>
      <c r="DQ204" s="18">
        <v>184.04193548387099</v>
      </c>
      <c r="DR204" s="18">
        <v>87.140166666666602</v>
      </c>
      <c r="DS204" s="19">
        <v>53.845999999999897</v>
      </c>
    </row>
    <row r="205" spans="1:123" x14ac:dyDescent="0.25">
      <c r="A205" s="12" t="s">
        <v>93</v>
      </c>
      <c r="B205" s="13">
        <v>21</v>
      </c>
      <c r="C205" s="13" t="str">
        <f t="shared" si="7"/>
        <v>BB_L_16_GW_GW_LS_High_GW_GQ_24_005_21</v>
      </c>
      <c r="D205" s="14">
        <v>10</v>
      </c>
      <c r="E205" s="14">
        <v>10</v>
      </c>
      <c r="F205" s="14">
        <v>10</v>
      </c>
      <c r="G205" s="14">
        <v>10.2331666666666</v>
      </c>
      <c r="H205" s="14">
        <v>62.3319354838709</v>
      </c>
      <c r="I205" s="14">
        <v>322.95666666666602</v>
      </c>
      <c r="J205" s="14">
        <v>648.20967741935397</v>
      </c>
      <c r="K205" s="14">
        <v>369.13548387096699</v>
      </c>
      <c r="L205" s="14">
        <v>173.64666666666599</v>
      </c>
      <c r="M205" s="14">
        <v>135.75645161290299</v>
      </c>
      <c r="N205" s="14">
        <v>95.353999999999999</v>
      </c>
      <c r="O205" s="14">
        <v>39.092419354838697</v>
      </c>
      <c r="P205" s="14">
        <v>20.136129032258001</v>
      </c>
      <c r="Q205" s="14">
        <v>52.722499999999997</v>
      </c>
      <c r="R205" s="14">
        <v>125.211612903225</v>
      </c>
      <c r="S205" s="14">
        <v>180.24666666666599</v>
      </c>
      <c r="T205" s="14">
        <v>348.81451612903197</v>
      </c>
      <c r="U205" s="14">
        <v>342.50499999999897</v>
      </c>
      <c r="V205" s="14">
        <v>509.277419354838</v>
      </c>
      <c r="W205" s="14">
        <v>444.62419354838698</v>
      </c>
      <c r="X205" s="14">
        <v>133.96633333333301</v>
      </c>
      <c r="Y205" s="14">
        <v>64.945483870967706</v>
      </c>
      <c r="Z205" s="14">
        <v>27.986499999999999</v>
      </c>
      <c r="AA205" s="14">
        <v>22.306290322580601</v>
      </c>
      <c r="AB205" s="14">
        <v>18.4793548387096</v>
      </c>
      <c r="AC205" s="14">
        <v>18.805714285714199</v>
      </c>
      <c r="AD205" s="14">
        <v>88.899677419354802</v>
      </c>
      <c r="AE205" s="14">
        <v>152.43833333333299</v>
      </c>
      <c r="AF205" s="14">
        <v>232.79032258064501</v>
      </c>
      <c r="AG205" s="14">
        <v>447.80499999999898</v>
      </c>
      <c r="AH205" s="14">
        <v>546.13709677419297</v>
      </c>
      <c r="AI205" s="14">
        <v>545.41451612903199</v>
      </c>
      <c r="AJ205" s="14">
        <v>216.933333333333</v>
      </c>
      <c r="AK205" s="14">
        <v>82.472258064516097</v>
      </c>
      <c r="AL205" s="14">
        <v>29.533833333333298</v>
      </c>
      <c r="AM205" s="14">
        <v>20.4446774193548</v>
      </c>
      <c r="AN205" s="14">
        <v>16.006129032257999</v>
      </c>
      <c r="AO205" s="14">
        <v>15.4844642857142</v>
      </c>
      <c r="AP205" s="14">
        <v>32.577580645161198</v>
      </c>
      <c r="AQ205" s="14">
        <v>56.888999999999903</v>
      </c>
      <c r="AR205" s="14">
        <v>43.841290322580598</v>
      </c>
      <c r="AS205" s="14">
        <v>84.992999999999995</v>
      </c>
      <c r="AT205" s="14">
        <v>378.53064516129001</v>
      </c>
      <c r="AU205" s="14">
        <v>447.490322580645</v>
      </c>
      <c r="AV205" s="14">
        <v>196.499666666666</v>
      </c>
      <c r="AW205" s="14">
        <v>44.778387096774203</v>
      </c>
      <c r="AX205" s="14">
        <v>28.1486666666666</v>
      </c>
      <c r="AY205" s="14">
        <v>16.5329032258064</v>
      </c>
      <c r="AZ205" s="14">
        <v>161.338387096774</v>
      </c>
      <c r="BA205" s="14">
        <v>639.15517241379303</v>
      </c>
      <c r="BB205" s="14">
        <v>767.33387096774095</v>
      </c>
      <c r="BC205" s="14">
        <v>396.86</v>
      </c>
      <c r="BD205" s="14">
        <v>280.13225806451601</v>
      </c>
      <c r="BE205" s="14">
        <v>563.47666666666601</v>
      </c>
      <c r="BF205" s="14">
        <v>633.11451612903204</v>
      </c>
      <c r="BG205" s="14">
        <v>339.43709677419298</v>
      </c>
      <c r="BH205" s="14">
        <v>178.68833333333299</v>
      </c>
      <c r="BI205" s="14">
        <v>136.74354838709601</v>
      </c>
      <c r="BJ205" s="14">
        <v>72.531166666666607</v>
      </c>
      <c r="BK205" s="14">
        <v>37.459516129032203</v>
      </c>
      <c r="BL205" s="14">
        <v>17.986290322580601</v>
      </c>
      <c r="BM205" s="14">
        <v>24.613928571428499</v>
      </c>
      <c r="BN205" s="14">
        <v>155.637258064516</v>
      </c>
      <c r="BO205" s="14">
        <v>298.32333333333298</v>
      </c>
      <c r="BP205" s="14">
        <v>335.80806451612898</v>
      </c>
      <c r="BQ205" s="14">
        <v>337.22333333333302</v>
      </c>
      <c r="BR205" s="14">
        <v>430.21774193548299</v>
      </c>
      <c r="BS205" s="14">
        <v>385.240322580645</v>
      </c>
      <c r="BT205" s="14">
        <v>212.36999999999901</v>
      </c>
      <c r="BU205" s="14">
        <v>76.306129032257999</v>
      </c>
      <c r="BV205" s="14">
        <v>34.011333333333297</v>
      </c>
      <c r="BW205" s="14">
        <v>26.457096774193499</v>
      </c>
      <c r="BX205" s="14">
        <v>21.412258064516099</v>
      </c>
      <c r="BY205" s="14">
        <v>112.954107142857</v>
      </c>
      <c r="BZ205" s="14">
        <v>301.93709677419298</v>
      </c>
      <c r="CA205" s="14">
        <v>296.183333333333</v>
      </c>
      <c r="CB205" s="14">
        <v>326.74516129032202</v>
      </c>
      <c r="CC205" s="14">
        <v>499.95833333333297</v>
      </c>
      <c r="CD205" s="14">
        <v>732.83709677419301</v>
      </c>
      <c r="CE205" s="14">
        <v>579.01129032257995</v>
      </c>
      <c r="CF205" s="14">
        <v>204.791666666666</v>
      </c>
      <c r="CG205" s="14">
        <v>70.650806451612894</v>
      </c>
      <c r="CH205" s="14">
        <v>38.961833333333303</v>
      </c>
      <c r="CI205" s="14">
        <v>27.383225806451598</v>
      </c>
      <c r="CJ205" s="14">
        <v>25.649677419354799</v>
      </c>
      <c r="CK205" s="14">
        <v>38.125892857142802</v>
      </c>
      <c r="CL205" s="14">
        <v>167.05612903225801</v>
      </c>
      <c r="CM205" s="14">
        <v>229.22666666666601</v>
      </c>
      <c r="CN205" s="14">
        <v>271.935483870967</v>
      </c>
      <c r="CO205" s="14">
        <v>626.20833333333303</v>
      </c>
      <c r="CP205" s="14">
        <v>903.81774193548301</v>
      </c>
      <c r="CQ205" s="14">
        <v>662.28709677419295</v>
      </c>
      <c r="CR205" s="14">
        <v>187.84</v>
      </c>
      <c r="CS205" s="14">
        <v>95.9443548387097</v>
      </c>
      <c r="CT205" s="14">
        <v>36.225833333333298</v>
      </c>
      <c r="CU205" s="14">
        <v>29.855967741935402</v>
      </c>
      <c r="CV205" s="14">
        <v>40.629032258064498</v>
      </c>
      <c r="CW205" s="14">
        <v>52.7720689655172</v>
      </c>
      <c r="CX205" s="14">
        <v>230.815483870967</v>
      </c>
      <c r="CY205" s="14">
        <v>505.19333333333299</v>
      </c>
      <c r="CZ205" s="14">
        <v>660.52096774193501</v>
      </c>
      <c r="DA205" s="14">
        <v>761.93</v>
      </c>
      <c r="DB205" s="14">
        <v>1111.4387096774101</v>
      </c>
      <c r="DC205" s="14">
        <v>722.68225806451596</v>
      </c>
      <c r="DD205" s="14">
        <v>241.99499999999901</v>
      </c>
      <c r="DE205" s="14">
        <v>134.81774193548301</v>
      </c>
      <c r="DF205" s="14">
        <v>125.52500000000001</v>
      </c>
      <c r="DG205" s="14">
        <v>75.454838709677404</v>
      </c>
      <c r="DH205" s="14">
        <v>30.8729032258064</v>
      </c>
      <c r="DI205" s="14">
        <v>40.931785714285702</v>
      </c>
      <c r="DJ205" s="14">
        <v>224.25</v>
      </c>
      <c r="DK205" s="14">
        <v>396.31666666666598</v>
      </c>
      <c r="DL205" s="14">
        <v>444.52580645161203</v>
      </c>
      <c r="DM205" s="14">
        <v>958.993333333333</v>
      </c>
      <c r="DN205" s="14">
        <v>1083.1290322580601</v>
      </c>
      <c r="DO205" s="14">
        <v>877.35483870967698</v>
      </c>
      <c r="DP205" s="14">
        <v>389.39166666666603</v>
      </c>
      <c r="DQ205" s="14">
        <v>112.970967741935</v>
      </c>
      <c r="DR205" s="14">
        <v>52.682499999999997</v>
      </c>
      <c r="DS205" s="15">
        <v>34.8793333333333</v>
      </c>
    </row>
    <row r="206" spans="1:123" x14ac:dyDescent="0.25">
      <c r="A206" s="16" t="s">
        <v>93</v>
      </c>
      <c r="B206" s="17">
        <v>22</v>
      </c>
      <c r="C206" s="13" t="str">
        <f t="shared" si="7"/>
        <v>BB_L_16_GW_GW_LS_High_GW_GQ_24_005_22</v>
      </c>
      <c r="D206" s="18">
        <v>10</v>
      </c>
      <c r="E206" s="18">
        <v>10</v>
      </c>
      <c r="F206" s="18">
        <v>10</v>
      </c>
      <c r="G206" s="18">
        <v>10.012499999999999</v>
      </c>
      <c r="H206" s="18">
        <v>30.658870967741901</v>
      </c>
      <c r="I206" s="18">
        <v>468.75666666666598</v>
      </c>
      <c r="J206" s="18">
        <v>1131.3467741935401</v>
      </c>
      <c r="K206" s="18">
        <v>1025.05967741935</v>
      </c>
      <c r="L206" s="18">
        <v>361.69499999999999</v>
      </c>
      <c r="M206" s="18">
        <v>168.76451612903199</v>
      </c>
      <c r="N206" s="18">
        <v>135.266666666666</v>
      </c>
      <c r="O206" s="18">
        <v>96.856129032257996</v>
      </c>
      <c r="P206" s="18">
        <v>50.1554838709677</v>
      </c>
      <c r="Q206" s="18">
        <v>47.238928571428502</v>
      </c>
      <c r="R206" s="18">
        <v>171.076129032258</v>
      </c>
      <c r="S206" s="18">
        <v>347.685</v>
      </c>
      <c r="T206" s="18">
        <v>582.51612903225805</v>
      </c>
      <c r="U206" s="18">
        <v>951.21500000000003</v>
      </c>
      <c r="V206" s="18">
        <v>961.28225806451599</v>
      </c>
      <c r="W206" s="18">
        <v>1308.4516129032199</v>
      </c>
      <c r="X206" s="18">
        <v>681.88666666666597</v>
      </c>
      <c r="Y206" s="18">
        <v>233.23387096774101</v>
      </c>
      <c r="Z206" s="18">
        <v>106.895666666666</v>
      </c>
      <c r="AA206" s="18">
        <v>56.474999999999902</v>
      </c>
      <c r="AB206" s="18">
        <v>43.0837096774193</v>
      </c>
      <c r="AC206" s="18">
        <v>38.19</v>
      </c>
      <c r="AD206" s="18">
        <v>81.2367741935483</v>
      </c>
      <c r="AE206" s="18">
        <v>292.45833333333297</v>
      </c>
      <c r="AF206" s="18">
        <v>427.07903225806399</v>
      </c>
      <c r="AG206" s="18">
        <v>835.1</v>
      </c>
      <c r="AH206" s="18">
        <v>1179.1774193548299</v>
      </c>
      <c r="AI206" s="18">
        <v>1407.7096774193501</v>
      </c>
      <c r="AJ206" s="18">
        <v>1057.7916666666599</v>
      </c>
      <c r="AK206" s="18">
        <v>434.17903225806401</v>
      </c>
      <c r="AL206" s="18">
        <v>189.06666666666601</v>
      </c>
      <c r="AM206" s="18">
        <v>87.422903225806394</v>
      </c>
      <c r="AN206" s="18">
        <v>57.22</v>
      </c>
      <c r="AO206" s="18">
        <v>43.211785714285703</v>
      </c>
      <c r="AP206" s="18">
        <v>52.187580645161198</v>
      </c>
      <c r="AQ206" s="18">
        <v>107.102833333333</v>
      </c>
      <c r="AR206" s="18">
        <v>155.796774193548</v>
      </c>
      <c r="AS206" s="18">
        <v>136.11666666666599</v>
      </c>
      <c r="AT206" s="18">
        <v>455.24677419354799</v>
      </c>
      <c r="AU206" s="18">
        <v>1067.2806451612901</v>
      </c>
      <c r="AV206" s="18">
        <v>862.61666666666599</v>
      </c>
      <c r="AW206" s="18">
        <v>354.34354838709601</v>
      </c>
      <c r="AX206" s="18">
        <v>119.490499999999</v>
      </c>
      <c r="AY206" s="18">
        <v>67.263225806451601</v>
      </c>
      <c r="AZ206" s="18">
        <v>95.328709677419297</v>
      </c>
      <c r="BA206" s="18">
        <v>643.18620689655097</v>
      </c>
      <c r="BB206" s="18">
        <v>1472.5967741935401</v>
      </c>
      <c r="BC206" s="18">
        <v>1457.9</v>
      </c>
      <c r="BD206" s="18">
        <v>868.88064516128998</v>
      </c>
      <c r="BE206" s="18">
        <v>1081.82833333333</v>
      </c>
      <c r="BF206" s="18">
        <v>1418.5</v>
      </c>
      <c r="BG206" s="18">
        <v>1050.23225806451</v>
      </c>
      <c r="BH206" s="18">
        <v>432.986666666666</v>
      </c>
      <c r="BI206" s="18">
        <v>230.75645161290299</v>
      </c>
      <c r="BJ206" s="18">
        <v>150.416666666666</v>
      </c>
      <c r="BK206" s="18">
        <v>93.8833870967742</v>
      </c>
      <c r="BL206" s="18">
        <v>65.530645161290295</v>
      </c>
      <c r="BM206" s="18">
        <v>43.919107142857101</v>
      </c>
      <c r="BN206" s="18">
        <v>130.82790322580601</v>
      </c>
      <c r="BO206" s="18">
        <v>506.625</v>
      </c>
      <c r="BP206" s="18">
        <v>818.369354838709</v>
      </c>
      <c r="BQ206" s="18">
        <v>878.95333333333303</v>
      </c>
      <c r="BR206" s="18">
        <v>972.50806451612902</v>
      </c>
      <c r="BS206" s="18">
        <v>1104.38709677419</v>
      </c>
      <c r="BT206" s="18">
        <v>867.34666666666601</v>
      </c>
      <c r="BU206" s="18">
        <v>447.21290322580597</v>
      </c>
      <c r="BV206" s="18">
        <v>186.796666666666</v>
      </c>
      <c r="BW206" s="18">
        <v>94.935645161290296</v>
      </c>
      <c r="BX206" s="18">
        <v>64.455806451612901</v>
      </c>
      <c r="BY206" s="18">
        <v>89.846964285714293</v>
      </c>
      <c r="BZ206" s="18">
        <v>418.32903225806399</v>
      </c>
      <c r="CA206" s="18">
        <v>797.488333333333</v>
      </c>
      <c r="CB206" s="18">
        <v>818.33548387096698</v>
      </c>
      <c r="CC206" s="18">
        <v>994.83666666666602</v>
      </c>
      <c r="CD206" s="18">
        <v>1435.8709677419299</v>
      </c>
      <c r="CE206" s="18">
        <v>1666.46774193548</v>
      </c>
      <c r="CF206" s="18">
        <v>948.87499999999898</v>
      </c>
      <c r="CG206" s="18">
        <v>376.50161290322501</v>
      </c>
      <c r="CH206" s="18">
        <v>152.785</v>
      </c>
      <c r="CI206" s="18">
        <v>83.934032258064505</v>
      </c>
      <c r="CJ206" s="18">
        <v>59.107741935483801</v>
      </c>
      <c r="CK206" s="18">
        <v>57.086428571428499</v>
      </c>
      <c r="CL206" s="18">
        <v>168.59209677419301</v>
      </c>
      <c r="CM206" s="18">
        <v>511.729999999999</v>
      </c>
      <c r="CN206" s="18">
        <v>613.48870967741902</v>
      </c>
      <c r="CO206" s="18">
        <v>958.66666666666595</v>
      </c>
      <c r="CP206" s="18">
        <v>1666.4354838709601</v>
      </c>
      <c r="CQ206" s="18">
        <v>1797.5967741935401</v>
      </c>
      <c r="CR206" s="18">
        <v>770.08</v>
      </c>
      <c r="CS206" s="18">
        <v>296.89032258064498</v>
      </c>
      <c r="CT206" s="18">
        <v>138.208333333333</v>
      </c>
      <c r="CU206" s="18">
        <v>66.972741935483796</v>
      </c>
      <c r="CV206" s="18">
        <v>56.925645161290298</v>
      </c>
      <c r="CW206" s="18">
        <v>62.871896551724099</v>
      </c>
      <c r="CX206" s="18">
        <v>191.17951612903201</v>
      </c>
      <c r="CY206" s="18">
        <v>773.93833333333305</v>
      </c>
      <c r="CZ206" s="18">
        <v>1300.19354838709</v>
      </c>
      <c r="DA206" s="18">
        <v>1513.43333333333</v>
      </c>
      <c r="DB206" s="18">
        <v>1876.83870967741</v>
      </c>
      <c r="DC206" s="18">
        <v>1739.69354838709</v>
      </c>
      <c r="DD206" s="18">
        <v>780.99666666666599</v>
      </c>
      <c r="DE206" s="18">
        <v>263.75</v>
      </c>
      <c r="DF206" s="18">
        <v>161.84666666666601</v>
      </c>
      <c r="DG206" s="18">
        <v>148.78225806451599</v>
      </c>
      <c r="DH206" s="18">
        <v>92.281935483870896</v>
      </c>
      <c r="DI206" s="18">
        <v>58.243214285714203</v>
      </c>
      <c r="DJ206" s="18">
        <v>189.897258064516</v>
      </c>
      <c r="DK206" s="18">
        <v>790.05666666666605</v>
      </c>
      <c r="DL206" s="18">
        <v>909.54193548387104</v>
      </c>
      <c r="DM206" s="18">
        <v>1443.36</v>
      </c>
      <c r="DN206" s="18">
        <v>2079.4516129032199</v>
      </c>
      <c r="DO206" s="18">
        <v>2075.4516129032199</v>
      </c>
      <c r="DP206" s="18">
        <v>1401.87333333333</v>
      </c>
      <c r="DQ206" s="18">
        <v>525.65967741935401</v>
      </c>
      <c r="DR206" s="18">
        <v>214.02</v>
      </c>
      <c r="DS206" s="19">
        <v>111.606666666666</v>
      </c>
    </row>
    <row r="207" spans="1:123" x14ac:dyDescent="0.25">
      <c r="A207" s="12" t="s">
        <v>93</v>
      </c>
      <c r="B207" s="13">
        <v>23</v>
      </c>
      <c r="C207" s="13" t="str">
        <f t="shared" si="7"/>
        <v>BB_L_16_GW_GW_LS_High_GW_GQ_24_005_23</v>
      </c>
      <c r="D207" s="14">
        <v>10</v>
      </c>
      <c r="E207" s="14">
        <v>10</v>
      </c>
      <c r="F207" s="14">
        <v>10</v>
      </c>
      <c r="G207" s="14">
        <v>10.0141666666666</v>
      </c>
      <c r="H207" s="14">
        <v>31.388870967741902</v>
      </c>
      <c r="I207" s="14">
        <v>406.33666666666602</v>
      </c>
      <c r="J207" s="14">
        <v>974.39838709677394</v>
      </c>
      <c r="K207" s="14">
        <v>826.41612903225803</v>
      </c>
      <c r="L207" s="14">
        <v>274.35500000000002</v>
      </c>
      <c r="M207" s="14">
        <v>151.71612903225801</v>
      </c>
      <c r="N207" s="14">
        <v>128.39500000000001</v>
      </c>
      <c r="O207" s="14">
        <v>80.482741935483801</v>
      </c>
      <c r="P207" s="14">
        <v>35.853709677419303</v>
      </c>
      <c r="Q207" s="14">
        <v>40.168392857142798</v>
      </c>
      <c r="R207" s="14">
        <v>153.01451612903199</v>
      </c>
      <c r="S207" s="14">
        <v>280.659999999999</v>
      </c>
      <c r="T207" s="14">
        <v>471.58870967741899</v>
      </c>
      <c r="U207" s="14">
        <v>737.14166666666597</v>
      </c>
      <c r="V207" s="14">
        <v>729.93870967741896</v>
      </c>
      <c r="W207" s="14">
        <v>1011.26451612903</v>
      </c>
      <c r="X207" s="14">
        <v>432.315</v>
      </c>
      <c r="Y207" s="14">
        <v>144.34032258064499</v>
      </c>
      <c r="Z207" s="14">
        <v>67.954166666666595</v>
      </c>
      <c r="AA207" s="14">
        <v>38.290967741935397</v>
      </c>
      <c r="AB207" s="14">
        <v>31.797580645161201</v>
      </c>
      <c r="AC207" s="14">
        <v>28.501964285714202</v>
      </c>
      <c r="AD207" s="14">
        <v>72.869032258064493</v>
      </c>
      <c r="AE207" s="14">
        <v>249.51333333333301</v>
      </c>
      <c r="AF207" s="14">
        <v>328.71612903225798</v>
      </c>
      <c r="AG207" s="14">
        <v>693.04666666666606</v>
      </c>
      <c r="AH207" s="14">
        <v>925.03548387096703</v>
      </c>
      <c r="AI207" s="14">
        <v>1092.46774193548</v>
      </c>
      <c r="AJ207" s="14">
        <v>722.98333333333301</v>
      </c>
      <c r="AK207" s="14">
        <v>256.59193548386997</v>
      </c>
      <c r="AL207" s="14">
        <v>108.382666666666</v>
      </c>
      <c r="AM207" s="14">
        <v>49.433387096774098</v>
      </c>
      <c r="AN207" s="14">
        <v>36.632580645161198</v>
      </c>
      <c r="AO207" s="14">
        <v>28.388749999999899</v>
      </c>
      <c r="AP207" s="14">
        <v>40.087258064516099</v>
      </c>
      <c r="AQ207" s="14">
        <v>86.350833333333298</v>
      </c>
      <c r="AR207" s="14">
        <v>113.58806451612899</v>
      </c>
      <c r="AS207" s="14">
        <v>95.513999999999996</v>
      </c>
      <c r="AT207" s="14">
        <v>401.26935483870898</v>
      </c>
      <c r="AU207" s="14">
        <v>865.44193548387</v>
      </c>
      <c r="AV207" s="14">
        <v>600.219999999999</v>
      </c>
      <c r="AW207" s="14">
        <v>198.87258064516101</v>
      </c>
      <c r="AX207" s="14">
        <v>65.781499999999994</v>
      </c>
      <c r="AY207" s="14">
        <v>41.936290322580597</v>
      </c>
      <c r="AZ207" s="14">
        <v>84.767580645161203</v>
      </c>
      <c r="BA207" s="14">
        <v>630.41206896551705</v>
      </c>
      <c r="BB207" s="14">
        <v>1292.08064516129</v>
      </c>
      <c r="BC207" s="14">
        <v>1105.2366666666601</v>
      </c>
      <c r="BD207" s="14">
        <v>582.49032258064506</v>
      </c>
      <c r="BE207" s="14">
        <v>877.58666666666602</v>
      </c>
      <c r="BF207" s="14">
        <v>1155.7419354838701</v>
      </c>
      <c r="BG207" s="14">
        <v>797.31290322580605</v>
      </c>
      <c r="BH207" s="14">
        <v>309.96499999999997</v>
      </c>
      <c r="BI207" s="14">
        <v>189.60322580645101</v>
      </c>
      <c r="BJ207" s="14">
        <v>125.686333333333</v>
      </c>
      <c r="BK207" s="14">
        <v>72.160161290322506</v>
      </c>
      <c r="BL207" s="14">
        <v>46.2619354838709</v>
      </c>
      <c r="BM207" s="14">
        <v>29.431785714285699</v>
      </c>
      <c r="BN207" s="14">
        <v>120.48129032257999</v>
      </c>
      <c r="BO207" s="14">
        <v>434.611666666666</v>
      </c>
      <c r="BP207" s="14">
        <v>642.19354838709603</v>
      </c>
      <c r="BQ207" s="14">
        <v>652.97166666666601</v>
      </c>
      <c r="BR207" s="14">
        <v>744.56451612903197</v>
      </c>
      <c r="BS207" s="14">
        <v>830.40967741935401</v>
      </c>
      <c r="BT207" s="14">
        <v>601.01</v>
      </c>
      <c r="BU207" s="14">
        <v>276.01129032258001</v>
      </c>
      <c r="BV207" s="14">
        <v>103.805499999999</v>
      </c>
      <c r="BW207" s="14">
        <v>58.974677419354798</v>
      </c>
      <c r="BX207" s="14">
        <v>41.61</v>
      </c>
      <c r="BY207" s="14">
        <v>76.366071428571402</v>
      </c>
      <c r="BZ207" s="14">
        <v>371.66129032257999</v>
      </c>
      <c r="CA207" s="14">
        <v>618.22666666666601</v>
      </c>
      <c r="CB207" s="14">
        <v>600.47741935483805</v>
      </c>
      <c r="CC207" s="14">
        <v>775.46166666666602</v>
      </c>
      <c r="CD207" s="14">
        <v>1159.71451612903</v>
      </c>
      <c r="CE207" s="14">
        <v>1287.16129032258</v>
      </c>
      <c r="CF207" s="14">
        <v>628.16999999999996</v>
      </c>
      <c r="CG207" s="14">
        <v>225.00161290322501</v>
      </c>
      <c r="CH207" s="14">
        <v>90.755666666666599</v>
      </c>
      <c r="CI207" s="14">
        <v>54.048870967741898</v>
      </c>
      <c r="CJ207" s="14">
        <v>41.931451612903203</v>
      </c>
      <c r="CK207" s="14">
        <v>43.013214285714199</v>
      </c>
      <c r="CL207" s="14">
        <v>153.44080645161199</v>
      </c>
      <c r="CM207" s="14">
        <v>421.113333333333</v>
      </c>
      <c r="CN207" s="14">
        <v>461.81451612903197</v>
      </c>
      <c r="CO207" s="14">
        <v>814.63666666666597</v>
      </c>
      <c r="CP207" s="14">
        <v>1408.0161290322501</v>
      </c>
      <c r="CQ207" s="14">
        <v>1407.9806451612901</v>
      </c>
      <c r="CR207" s="14">
        <v>518.87166666666599</v>
      </c>
      <c r="CS207" s="14">
        <v>217.767741935483</v>
      </c>
      <c r="CT207" s="14">
        <v>95.656666666666595</v>
      </c>
      <c r="CU207" s="14">
        <v>46.860967741935397</v>
      </c>
      <c r="CV207" s="14">
        <v>46.521290322580597</v>
      </c>
      <c r="CW207" s="14">
        <v>56.263275862068902</v>
      </c>
      <c r="CX207" s="14">
        <v>182.78129032257999</v>
      </c>
      <c r="CY207" s="14">
        <v>698.88666666666597</v>
      </c>
      <c r="CZ207" s="14">
        <v>1087.8129032258</v>
      </c>
      <c r="DA207" s="14">
        <v>1230.7666666666601</v>
      </c>
      <c r="DB207" s="14">
        <v>1682.9032258064501</v>
      </c>
      <c r="DC207" s="14">
        <v>1498.2096774193501</v>
      </c>
      <c r="DD207" s="14">
        <v>585.92333333333295</v>
      </c>
      <c r="DE207" s="14">
        <v>196.38548387096699</v>
      </c>
      <c r="DF207" s="14">
        <v>143.15</v>
      </c>
      <c r="DG207" s="14">
        <v>130.312903225806</v>
      </c>
      <c r="DH207" s="14">
        <v>66.787258064516095</v>
      </c>
      <c r="DI207" s="14">
        <v>43.283035714285703</v>
      </c>
      <c r="DJ207" s="14">
        <v>176.88467741935401</v>
      </c>
      <c r="DK207" s="14">
        <v>677.19833333333304</v>
      </c>
      <c r="DL207" s="14">
        <v>694.10322580645095</v>
      </c>
      <c r="DM207" s="14">
        <v>1263.5116666666599</v>
      </c>
      <c r="DN207" s="14">
        <v>1754.2903225806399</v>
      </c>
      <c r="DO207" s="14">
        <v>1676.9516129032199</v>
      </c>
      <c r="DP207" s="14">
        <v>1029.7933333333301</v>
      </c>
      <c r="DQ207" s="14">
        <v>326.26451612903202</v>
      </c>
      <c r="DR207" s="14">
        <v>132.34299999999999</v>
      </c>
      <c r="DS207" s="15">
        <v>71.4405</v>
      </c>
    </row>
    <row r="208" spans="1:123" x14ac:dyDescent="0.25">
      <c r="A208" s="16" t="s">
        <v>93</v>
      </c>
      <c r="B208" s="17">
        <v>24</v>
      </c>
      <c r="C208" s="13" t="str">
        <f t="shared" si="7"/>
        <v>BB_L_16_GW_GW_LS_High_GW_GQ_24_005_24</v>
      </c>
      <c r="D208" s="18">
        <v>10</v>
      </c>
      <c r="E208" s="18">
        <v>10</v>
      </c>
      <c r="F208" s="18">
        <v>10</v>
      </c>
      <c r="G208" s="18">
        <v>10.0088333333333</v>
      </c>
      <c r="H208" s="18">
        <v>23.6659677419354</v>
      </c>
      <c r="I208" s="18">
        <v>250.87583333333299</v>
      </c>
      <c r="J208" s="18">
        <v>618.10967741935406</v>
      </c>
      <c r="K208" s="18">
        <v>598.62580645161199</v>
      </c>
      <c r="L208" s="18">
        <v>242.041666666666</v>
      </c>
      <c r="M208" s="18">
        <v>149.60645161290299</v>
      </c>
      <c r="N208" s="18">
        <v>122.738333333333</v>
      </c>
      <c r="O208" s="18">
        <v>69.36</v>
      </c>
      <c r="P208" s="18">
        <v>27.928870967741901</v>
      </c>
      <c r="Q208" s="18">
        <v>29.170535714285698</v>
      </c>
      <c r="R208" s="18">
        <v>99.6232258064516</v>
      </c>
      <c r="S208" s="18">
        <v>172.06666666666601</v>
      </c>
      <c r="T208" s="18">
        <v>288.16290322580602</v>
      </c>
      <c r="U208" s="18">
        <v>443.88333333333298</v>
      </c>
      <c r="V208" s="18">
        <v>434.01935483870898</v>
      </c>
      <c r="W208" s="18">
        <v>636.69677419354798</v>
      </c>
      <c r="X208" s="18">
        <v>272.28666666666601</v>
      </c>
      <c r="Y208" s="18">
        <v>97.086935483870903</v>
      </c>
      <c r="Z208" s="18">
        <v>46.688333333333297</v>
      </c>
      <c r="AA208" s="18">
        <v>26.3788709677419</v>
      </c>
      <c r="AB208" s="18">
        <v>22.398709677419301</v>
      </c>
      <c r="AC208" s="18">
        <v>19.040892857142801</v>
      </c>
      <c r="AD208" s="18">
        <v>46.665483870967698</v>
      </c>
      <c r="AE208" s="18">
        <v>154.12333333333299</v>
      </c>
      <c r="AF208" s="18">
        <v>192.66935483870901</v>
      </c>
      <c r="AG208" s="18">
        <v>426.59500000000003</v>
      </c>
      <c r="AH208" s="18">
        <v>561.62258064516095</v>
      </c>
      <c r="AI208" s="18">
        <v>678.49193548386995</v>
      </c>
      <c r="AJ208" s="18">
        <v>439.71333333333303</v>
      </c>
      <c r="AK208" s="18">
        <v>151.56064516129001</v>
      </c>
      <c r="AL208" s="18">
        <v>61.503166666666601</v>
      </c>
      <c r="AM208" s="18">
        <v>27.201935483870901</v>
      </c>
      <c r="AN208" s="18">
        <v>21.739193548387</v>
      </c>
      <c r="AO208" s="18">
        <v>16.748035714285699</v>
      </c>
      <c r="AP208" s="18">
        <v>24.2541935483871</v>
      </c>
      <c r="AQ208" s="18">
        <v>51.820666666666597</v>
      </c>
      <c r="AR208" s="18">
        <v>64.250806451612902</v>
      </c>
      <c r="AS208" s="18">
        <v>52.6533333333333</v>
      </c>
      <c r="AT208" s="18">
        <v>251.32338709677401</v>
      </c>
      <c r="AU208" s="18">
        <v>545.138709677419</v>
      </c>
      <c r="AV208" s="18">
        <v>375.86500000000001</v>
      </c>
      <c r="AW208" s="18">
        <v>113.388387096774</v>
      </c>
      <c r="AX208" s="18">
        <v>37.363666666666603</v>
      </c>
      <c r="AY208" s="18">
        <v>24.347903225806402</v>
      </c>
      <c r="AZ208" s="18">
        <v>52.146129032258003</v>
      </c>
      <c r="BA208" s="18">
        <v>416.13103448275803</v>
      </c>
      <c r="BB208" s="18">
        <v>862.70161290322505</v>
      </c>
      <c r="BC208" s="18">
        <v>696.24</v>
      </c>
      <c r="BD208" s="18">
        <v>332.41935483870901</v>
      </c>
      <c r="BE208" s="18">
        <v>534.28333333333296</v>
      </c>
      <c r="BF208" s="18">
        <v>722.52258064516104</v>
      </c>
      <c r="BG208" s="18">
        <v>546.55806451612898</v>
      </c>
      <c r="BH208" s="18">
        <v>243.553333333333</v>
      </c>
      <c r="BI208" s="18">
        <v>163.620967741935</v>
      </c>
      <c r="BJ208" s="18">
        <v>108.937166666666</v>
      </c>
      <c r="BK208" s="18">
        <v>55.723225806451602</v>
      </c>
      <c r="BL208" s="18">
        <v>30.505161290322501</v>
      </c>
      <c r="BM208" s="18">
        <v>17.4332142857142</v>
      </c>
      <c r="BN208" s="18">
        <v>77.273387096774201</v>
      </c>
      <c r="BO208" s="18">
        <v>270.719999999999</v>
      </c>
      <c r="BP208" s="18">
        <v>385.07741935483801</v>
      </c>
      <c r="BQ208" s="18">
        <v>380.01333333333298</v>
      </c>
      <c r="BR208" s="18">
        <v>445.398387096774</v>
      </c>
      <c r="BS208" s="18">
        <v>500.72741935483799</v>
      </c>
      <c r="BT208" s="18">
        <v>360.22166666666601</v>
      </c>
      <c r="BU208" s="18">
        <v>161.35483870967701</v>
      </c>
      <c r="BV208" s="18">
        <v>57.080499999999901</v>
      </c>
      <c r="BW208" s="18">
        <v>35.122258064516103</v>
      </c>
      <c r="BX208" s="18">
        <v>24.753064516129001</v>
      </c>
      <c r="BY208" s="18">
        <v>48.592857142857099</v>
      </c>
      <c r="BZ208" s="18">
        <v>236.60645161290299</v>
      </c>
      <c r="CA208" s="18">
        <v>369.82166666666598</v>
      </c>
      <c r="CB208" s="18">
        <v>347.95645161290298</v>
      </c>
      <c r="CC208" s="18">
        <v>464.12666666666598</v>
      </c>
      <c r="CD208" s="18">
        <v>724.09032258064497</v>
      </c>
      <c r="CE208" s="18">
        <v>816.05967741935399</v>
      </c>
      <c r="CF208" s="18">
        <v>392.08499999999998</v>
      </c>
      <c r="CG208" s="18">
        <v>138.399838709677</v>
      </c>
      <c r="CH208" s="18">
        <v>55.926333333333297</v>
      </c>
      <c r="CI208" s="18">
        <v>35.784032258064499</v>
      </c>
      <c r="CJ208" s="18">
        <v>28.809677419354799</v>
      </c>
      <c r="CK208" s="18">
        <v>28.7123214285714</v>
      </c>
      <c r="CL208" s="18">
        <v>99.338870967741897</v>
      </c>
      <c r="CM208" s="18">
        <v>257.21833333333302</v>
      </c>
      <c r="CN208" s="18">
        <v>268.55483870967703</v>
      </c>
      <c r="CO208" s="18">
        <v>506.36499999999899</v>
      </c>
      <c r="CP208" s="18">
        <v>914.21129032258</v>
      </c>
      <c r="CQ208" s="18">
        <v>923.04032258064501</v>
      </c>
      <c r="CR208" s="18">
        <v>329.20499999999998</v>
      </c>
      <c r="CS208" s="18">
        <v>148.935483870967</v>
      </c>
      <c r="CT208" s="18">
        <v>66.264333333333298</v>
      </c>
      <c r="CU208" s="18">
        <v>33.155806451612897</v>
      </c>
      <c r="CV208" s="18">
        <v>36.428064516128998</v>
      </c>
      <c r="CW208" s="18">
        <v>46.229137931034401</v>
      </c>
      <c r="CX208" s="18">
        <v>123.275161290322</v>
      </c>
      <c r="CY208" s="18">
        <v>447.88166666666598</v>
      </c>
      <c r="CZ208" s="18">
        <v>688.38548387096705</v>
      </c>
      <c r="DA208" s="18">
        <v>785.53333333333296</v>
      </c>
      <c r="DB208" s="18">
        <v>1129.59838709677</v>
      </c>
      <c r="DC208" s="18">
        <v>1101.73225806451</v>
      </c>
      <c r="DD208" s="18">
        <v>468.44166666666598</v>
      </c>
      <c r="DE208" s="18">
        <v>170.867741935483</v>
      </c>
      <c r="DF208" s="18">
        <v>132.31166666666601</v>
      </c>
      <c r="DG208" s="18">
        <v>111.10677419354801</v>
      </c>
      <c r="DH208" s="18">
        <v>49.940967741935403</v>
      </c>
      <c r="DI208" s="18">
        <v>31.4973214285714</v>
      </c>
      <c r="DJ208" s="18">
        <v>118.077419354838</v>
      </c>
      <c r="DK208" s="18">
        <v>427.03833333333301</v>
      </c>
      <c r="DL208" s="18">
        <v>411.97741935483799</v>
      </c>
      <c r="DM208" s="18">
        <v>826.47166666666601</v>
      </c>
      <c r="DN208" s="18">
        <v>1187.5967741935401</v>
      </c>
      <c r="DO208" s="18">
        <v>1145.1741935483799</v>
      </c>
      <c r="DP208" s="18">
        <v>709.41</v>
      </c>
      <c r="DQ208" s="18">
        <v>217.73548387096699</v>
      </c>
      <c r="DR208" s="18">
        <v>85.200333333333305</v>
      </c>
      <c r="DS208" s="19">
        <v>46.816999999999901</v>
      </c>
    </row>
    <row r="209" spans="1:123" x14ac:dyDescent="0.25">
      <c r="A209" s="12" t="s">
        <v>93</v>
      </c>
      <c r="B209" s="13">
        <v>25</v>
      </c>
      <c r="C209" s="13" t="str">
        <f t="shared" si="7"/>
        <v>BB_L_16_GW_GW_LS_High_GW_GQ_24_005_25</v>
      </c>
      <c r="D209" s="14">
        <v>10</v>
      </c>
      <c r="E209" s="14">
        <v>10</v>
      </c>
      <c r="F209" s="14">
        <v>10</v>
      </c>
      <c r="G209" s="14">
        <v>10</v>
      </c>
      <c r="H209" s="14">
        <v>12.1782258064516</v>
      </c>
      <c r="I209" s="14">
        <v>215.47099999999901</v>
      </c>
      <c r="J209" s="14">
        <v>753.408064516129</v>
      </c>
      <c r="K209" s="14">
        <v>1140.8290322580599</v>
      </c>
      <c r="L209" s="14">
        <v>639.58499999999901</v>
      </c>
      <c r="M209" s="14">
        <v>240.55967741935399</v>
      </c>
      <c r="N209" s="14">
        <v>153.368333333333</v>
      </c>
      <c r="O209" s="14">
        <v>122.26129032258</v>
      </c>
      <c r="P209" s="14">
        <v>74.221774193548299</v>
      </c>
      <c r="Q209" s="14">
        <v>41.739464285714199</v>
      </c>
      <c r="R209" s="14">
        <v>79.467580645161206</v>
      </c>
      <c r="S209" s="14">
        <v>230.565</v>
      </c>
      <c r="T209" s="14">
        <v>405.19516129032201</v>
      </c>
      <c r="U209" s="14">
        <v>744.22833333333301</v>
      </c>
      <c r="V209" s="14">
        <v>874.91612903225803</v>
      </c>
      <c r="W209" s="14">
        <v>1121.6532258064501</v>
      </c>
      <c r="X209" s="14">
        <v>1000.2616666666599</v>
      </c>
      <c r="Y209" s="14">
        <v>387.66774193548298</v>
      </c>
      <c r="Z209" s="14">
        <v>167.16499999999999</v>
      </c>
      <c r="AA209" s="14">
        <v>77.218064516129004</v>
      </c>
      <c r="AB209" s="14">
        <v>48.1453225806451</v>
      </c>
      <c r="AC209" s="14">
        <v>39.283749999999998</v>
      </c>
      <c r="AD209" s="14">
        <v>42.435806451612898</v>
      </c>
      <c r="AE209" s="14">
        <v>151.359166666666</v>
      </c>
      <c r="AF209" s="14">
        <v>340.970967741935</v>
      </c>
      <c r="AG209" s="14">
        <v>537.72166666666601</v>
      </c>
      <c r="AH209" s="14">
        <v>952.51612903225805</v>
      </c>
      <c r="AI209" s="14">
        <v>1207.72580645161</v>
      </c>
      <c r="AJ209" s="14">
        <v>1259.8333333333301</v>
      </c>
      <c r="AK209" s="14">
        <v>702.42096774193499</v>
      </c>
      <c r="AL209" s="14">
        <v>301.43</v>
      </c>
      <c r="AM209" s="14">
        <v>137.83612903225799</v>
      </c>
      <c r="AN209" s="14">
        <v>72.122096774193494</v>
      </c>
      <c r="AO209" s="14">
        <v>50.703571428571401</v>
      </c>
      <c r="AP209" s="14">
        <v>41.758387096774101</v>
      </c>
      <c r="AQ209" s="14">
        <v>66.858833333333294</v>
      </c>
      <c r="AR209" s="14">
        <v>128.97225806451601</v>
      </c>
      <c r="AS209" s="14">
        <v>135.905</v>
      </c>
      <c r="AT209" s="14">
        <v>208.101612903225</v>
      </c>
      <c r="AU209" s="14">
        <v>721.87258064516095</v>
      </c>
      <c r="AV209" s="14">
        <v>985.69333333333304</v>
      </c>
      <c r="AW209" s="14">
        <v>580.49999999999898</v>
      </c>
      <c r="AX209" s="14">
        <v>204.504999999999</v>
      </c>
      <c r="AY209" s="14">
        <v>88.922096774193506</v>
      </c>
      <c r="AZ209" s="14">
        <v>58.166451612903202</v>
      </c>
      <c r="BA209" s="14">
        <v>229.71206896551701</v>
      </c>
      <c r="BB209" s="14">
        <v>982.17258064516102</v>
      </c>
      <c r="BC209" s="14">
        <v>1477.5833333333301</v>
      </c>
      <c r="BD209" s="14">
        <v>1090.78225806451</v>
      </c>
      <c r="BE209" s="14">
        <v>811.5</v>
      </c>
      <c r="BF209" s="14">
        <v>1212.0161290322501</v>
      </c>
      <c r="BG209" s="14">
        <v>1238.2903225806399</v>
      </c>
      <c r="BH209" s="14">
        <v>700.70499999999902</v>
      </c>
      <c r="BI209" s="14">
        <v>313.888709677419</v>
      </c>
      <c r="BJ209" s="14">
        <v>191.15833333333299</v>
      </c>
      <c r="BK209" s="14">
        <v>120.371612903225</v>
      </c>
      <c r="BL209" s="14">
        <v>78.397741935483793</v>
      </c>
      <c r="BM209" s="14">
        <v>53.030357142857099</v>
      </c>
      <c r="BN209" s="14">
        <v>54.567741935483802</v>
      </c>
      <c r="BO209" s="14">
        <v>257.62833333333299</v>
      </c>
      <c r="BP209" s="14">
        <v>616.93870967741896</v>
      </c>
      <c r="BQ209" s="14">
        <v>810.12166666666599</v>
      </c>
      <c r="BR209" s="14">
        <v>838.96451612903195</v>
      </c>
      <c r="BS209" s="14">
        <v>997.14193548387095</v>
      </c>
      <c r="BT209" s="14">
        <v>980.97166666666601</v>
      </c>
      <c r="BU209" s="14">
        <v>647.53870967741898</v>
      </c>
      <c r="BV209" s="14">
        <v>306.82166666666598</v>
      </c>
      <c r="BW209" s="14">
        <v>131.94532258064501</v>
      </c>
      <c r="BX209" s="14">
        <v>80.094354838709606</v>
      </c>
      <c r="BY209" s="14">
        <v>59.541607142857103</v>
      </c>
      <c r="BZ209" s="14">
        <v>179.159516129032</v>
      </c>
      <c r="CA209" s="14">
        <v>589.21166666666602</v>
      </c>
      <c r="CB209" s="14">
        <v>757.36129032257998</v>
      </c>
      <c r="CC209" s="14">
        <v>815.51166666666597</v>
      </c>
      <c r="CD209" s="14">
        <v>1100.5967741935401</v>
      </c>
      <c r="CE209" s="14">
        <v>1528.5161290322501</v>
      </c>
      <c r="CF209" s="14">
        <v>1284.48</v>
      </c>
      <c r="CG209" s="14">
        <v>616.06451612903197</v>
      </c>
      <c r="CH209" s="14">
        <v>248.509999999999</v>
      </c>
      <c r="CI209" s="14">
        <v>118.476774193548</v>
      </c>
      <c r="CJ209" s="14">
        <v>69.211935483870903</v>
      </c>
      <c r="CK209" s="14">
        <v>55.601071428571402</v>
      </c>
      <c r="CL209" s="14">
        <v>76.273548387096795</v>
      </c>
      <c r="CM209" s="14">
        <v>316.06499999999897</v>
      </c>
      <c r="CN209" s="14">
        <v>540.91290322580596</v>
      </c>
      <c r="CO209" s="14">
        <v>666.27499999999998</v>
      </c>
      <c r="CP209" s="14">
        <v>1211.7016129032199</v>
      </c>
      <c r="CQ209" s="14">
        <v>1713.5483870967701</v>
      </c>
      <c r="CR209" s="14">
        <v>1143.74999999999</v>
      </c>
      <c r="CS209" s="14">
        <v>437.69516129032201</v>
      </c>
      <c r="CT209" s="14">
        <v>208.319999999999</v>
      </c>
      <c r="CU209" s="14">
        <v>96.682580645161295</v>
      </c>
      <c r="CV209" s="14">
        <v>58.819838709677398</v>
      </c>
      <c r="CW209" s="14">
        <v>56.934655172413699</v>
      </c>
      <c r="CX209" s="14">
        <v>85.476935483870903</v>
      </c>
      <c r="CY209" s="14">
        <v>411.28833333333301</v>
      </c>
      <c r="CZ209" s="14">
        <v>1009.62903225806</v>
      </c>
      <c r="DA209" s="14">
        <v>1334.61666666666</v>
      </c>
      <c r="DB209" s="14">
        <v>1548.35483870967</v>
      </c>
      <c r="DC209" s="14">
        <v>1831.5483870967701</v>
      </c>
      <c r="DD209" s="14">
        <v>1268.50166666666</v>
      </c>
      <c r="DE209" s="14">
        <v>466.49354838709598</v>
      </c>
      <c r="DF209" s="14">
        <v>203.588333333333</v>
      </c>
      <c r="DG209" s="14">
        <v>157.25645161290299</v>
      </c>
      <c r="DH209" s="14">
        <v>124.14064516129</v>
      </c>
      <c r="DI209" s="14">
        <v>72.1369642857142</v>
      </c>
      <c r="DJ209" s="14">
        <v>82.168064516128993</v>
      </c>
      <c r="DK209" s="14">
        <v>426.935</v>
      </c>
      <c r="DL209" s="14">
        <v>839.70967741935397</v>
      </c>
      <c r="DM209" s="14">
        <v>982.993333333333</v>
      </c>
      <c r="DN209" s="14">
        <v>1719.35483870967</v>
      </c>
      <c r="DO209" s="14">
        <v>2000.2096774193501</v>
      </c>
      <c r="DP209" s="14">
        <v>1747.5333333333299</v>
      </c>
      <c r="DQ209" s="14">
        <v>878.96612903225798</v>
      </c>
      <c r="DR209" s="14">
        <v>337.45333333333298</v>
      </c>
      <c r="DS209" s="15">
        <v>162.60833333333301</v>
      </c>
    </row>
    <row r="210" spans="1:123" x14ac:dyDescent="0.25">
      <c r="A210" s="16" t="s">
        <v>93</v>
      </c>
      <c r="B210" s="17">
        <v>26</v>
      </c>
      <c r="C210" s="13" t="str">
        <f t="shared" si="7"/>
        <v>BB_L_16_GW_GW_LS_High_GW_GQ_24_005_26</v>
      </c>
      <c r="D210" s="18">
        <v>10</v>
      </c>
      <c r="E210" s="18">
        <v>10</v>
      </c>
      <c r="F210" s="18">
        <v>10</v>
      </c>
      <c r="G210" s="18">
        <v>10</v>
      </c>
      <c r="H210" s="18">
        <v>12.588387096774101</v>
      </c>
      <c r="I210" s="18">
        <v>219.0915</v>
      </c>
      <c r="J210" s="18">
        <v>709.09677419354796</v>
      </c>
      <c r="K210" s="18">
        <v>1030.7370967741899</v>
      </c>
      <c r="L210" s="18">
        <v>494.58</v>
      </c>
      <c r="M210" s="18">
        <v>190.627419354838</v>
      </c>
      <c r="N210" s="18">
        <v>140.71666666666599</v>
      </c>
      <c r="O210" s="18">
        <v>110.53693548387</v>
      </c>
      <c r="P210" s="18">
        <v>57.241774193548302</v>
      </c>
      <c r="Q210" s="18">
        <v>31.010714285714201</v>
      </c>
      <c r="R210" s="18">
        <v>76.790322580645096</v>
      </c>
      <c r="S210" s="18">
        <v>210.611666666666</v>
      </c>
      <c r="T210" s="18">
        <v>347.76612903225799</v>
      </c>
      <c r="U210" s="18">
        <v>649.05166666666605</v>
      </c>
      <c r="V210" s="18">
        <v>688.85806451612905</v>
      </c>
      <c r="W210" s="18">
        <v>953.85483870967698</v>
      </c>
      <c r="X210" s="18">
        <v>737.46166666666602</v>
      </c>
      <c r="Y210" s="18">
        <v>233.127419354838</v>
      </c>
      <c r="Z210" s="18">
        <v>108.171666666666</v>
      </c>
      <c r="AA210" s="18">
        <v>50.348225806451602</v>
      </c>
      <c r="AB210" s="18">
        <v>35.523709677419298</v>
      </c>
      <c r="AC210" s="18">
        <v>30.3998214285714</v>
      </c>
      <c r="AD210" s="18">
        <v>35.860483870967698</v>
      </c>
      <c r="AE210" s="18">
        <v>147.029</v>
      </c>
      <c r="AF210" s="18">
        <v>292.03064516129001</v>
      </c>
      <c r="AG210" s="18">
        <v>473.24833333333299</v>
      </c>
      <c r="AH210" s="18">
        <v>828.15</v>
      </c>
      <c r="AI210" s="18">
        <v>1008.49838709677</v>
      </c>
      <c r="AJ210" s="18">
        <v>991.55</v>
      </c>
      <c r="AK210" s="18">
        <v>459.296774193548</v>
      </c>
      <c r="AL210" s="18">
        <v>180.97666666666601</v>
      </c>
      <c r="AM210" s="18">
        <v>77.768225806451596</v>
      </c>
      <c r="AN210" s="18">
        <v>43.961290322580602</v>
      </c>
      <c r="AO210" s="18">
        <v>33.7866071428571</v>
      </c>
      <c r="AP210" s="18">
        <v>30.191129032258001</v>
      </c>
      <c r="AQ210" s="18">
        <v>57.408999999999899</v>
      </c>
      <c r="AR210" s="18">
        <v>108.04483870967699</v>
      </c>
      <c r="AS210" s="18">
        <v>99.923666666666605</v>
      </c>
      <c r="AT210" s="18">
        <v>187.387258064516</v>
      </c>
      <c r="AU210" s="18">
        <v>670.37741935483803</v>
      </c>
      <c r="AV210" s="18">
        <v>795.66333333333296</v>
      </c>
      <c r="AW210" s="18">
        <v>383.61290322580601</v>
      </c>
      <c r="AX210" s="18">
        <v>109.641166666666</v>
      </c>
      <c r="AY210" s="18">
        <v>55.063548387096702</v>
      </c>
      <c r="AZ210" s="18">
        <v>39.524677419354802</v>
      </c>
      <c r="BA210" s="18">
        <v>245.02103448275801</v>
      </c>
      <c r="BB210" s="18">
        <v>978.95967741935397</v>
      </c>
      <c r="BC210" s="18">
        <v>1283.9000000000001</v>
      </c>
      <c r="BD210" s="18">
        <v>802.57096774193496</v>
      </c>
      <c r="BE210" s="18">
        <v>663.47500000000002</v>
      </c>
      <c r="BF210" s="18">
        <v>1072.9387096774101</v>
      </c>
      <c r="BG210" s="18">
        <v>1033.5467741935399</v>
      </c>
      <c r="BH210" s="18">
        <v>514.03666666666595</v>
      </c>
      <c r="BI210" s="18">
        <v>237.16774193548301</v>
      </c>
      <c r="BJ210" s="18">
        <v>161.96</v>
      </c>
      <c r="BK210" s="18">
        <v>97.0508064516129</v>
      </c>
      <c r="BL210" s="18">
        <v>59.602903225806401</v>
      </c>
      <c r="BM210" s="18">
        <v>36.977499999999999</v>
      </c>
      <c r="BN210" s="18">
        <v>46.183387096774197</v>
      </c>
      <c r="BO210" s="18">
        <v>252.85333333333301</v>
      </c>
      <c r="BP210" s="18">
        <v>545.19677419354798</v>
      </c>
      <c r="BQ210" s="18">
        <v>660.93166666666605</v>
      </c>
      <c r="BR210" s="18">
        <v>670.66129032258004</v>
      </c>
      <c r="BS210" s="18">
        <v>816.03064516128995</v>
      </c>
      <c r="BT210" s="18">
        <v>758.28</v>
      </c>
      <c r="BU210" s="18">
        <v>448.12580645161199</v>
      </c>
      <c r="BV210" s="18">
        <v>185.71</v>
      </c>
      <c r="BW210" s="18">
        <v>76.788709677419305</v>
      </c>
      <c r="BX210" s="18">
        <v>52.736290322580601</v>
      </c>
      <c r="BY210" s="18">
        <v>42.527857142857101</v>
      </c>
      <c r="BZ210" s="18">
        <v>174.873387096774</v>
      </c>
      <c r="CA210" s="18">
        <v>530.70500000000004</v>
      </c>
      <c r="CB210" s="18">
        <v>601.61451612903204</v>
      </c>
      <c r="CC210" s="18">
        <v>661.38499999999999</v>
      </c>
      <c r="CD210" s="18">
        <v>940.23225806451603</v>
      </c>
      <c r="CE210" s="18">
        <v>1299.88709677419</v>
      </c>
      <c r="CF210" s="18">
        <v>965.486666666666</v>
      </c>
      <c r="CG210" s="18">
        <v>394.96774193548299</v>
      </c>
      <c r="CH210" s="18">
        <v>145.83499999999901</v>
      </c>
      <c r="CI210" s="18">
        <v>73.431451612903203</v>
      </c>
      <c r="CJ210" s="18">
        <v>46.940645161290298</v>
      </c>
      <c r="CK210" s="18">
        <v>42.108571428571402</v>
      </c>
      <c r="CL210" s="18">
        <v>68.156612903225806</v>
      </c>
      <c r="CM210" s="18">
        <v>300.63</v>
      </c>
      <c r="CN210" s="18">
        <v>450.83064516129002</v>
      </c>
      <c r="CO210" s="18">
        <v>576.78833333333296</v>
      </c>
      <c r="CP210" s="18">
        <v>1111.08387096774</v>
      </c>
      <c r="CQ210" s="18">
        <v>1476.77419354838</v>
      </c>
      <c r="CR210" s="18">
        <v>857.26</v>
      </c>
      <c r="CS210" s="18">
        <v>313.07903225806399</v>
      </c>
      <c r="CT210" s="18">
        <v>154.65</v>
      </c>
      <c r="CU210" s="18">
        <v>65.513387096774196</v>
      </c>
      <c r="CV210" s="18">
        <v>45.418387096774197</v>
      </c>
      <c r="CW210" s="18">
        <v>50.570517241379299</v>
      </c>
      <c r="CX210" s="18">
        <v>82.9951612903225</v>
      </c>
      <c r="CY210" s="18">
        <v>420.35333333333301</v>
      </c>
      <c r="CZ210" s="18">
        <v>931.77096774193501</v>
      </c>
      <c r="DA210" s="18">
        <v>1162.55</v>
      </c>
      <c r="DB210" s="18">
        <v>1442.9354838709601</v>
      </c>
      <c r="DC210" s="18">
        <v>1707.83870967741</v>
      </c>
      <c r="DD210" s="18">
        <v>1052.2949999999901</v>
      </c>
      <c r="DE210" s="18">
        <v>332.582258064516</v>
      </c>
      <c r="DF210" s="18">
        <v>159.826666666666</v>
      </c>
      <c r="DG210" s="18">
        <v>141.65483870967699</v>
      </c>
      <c r="DH210" s="18">
        <v>100.992580645161</v>
      </c>
      <c r="DI210" s="18">
        <v>51.428035714285699</v>
      </c>
      <c r="DJ210" s="18">
        <v>74.806129032257999</v>
      </c>
      <c r="DK210" s="18">
        <v>422.06666666666598</v>
      </c>
      <c r="DL210" s="18">
        <v>715.37419354838698</v>
      </c>
      <c r="DM210" s="18">
        <v>871.97333333333302</v>
      </c>
      <c r="DN210" s="18">
        <v>1584.5967741935401</v>
      </c>
      <c r="DO210" s="18">
        <v>1741.53225806451</v>
      </c>
      <c r="DP210" s="18">
        <v>1420.8333333333301</v>
      </c>
      <c r="DQ210" s="18">
        <v>604.99516129032202</v>
      </c>
      <c r="DR210" s="18">
        <v>205.97333333333299</v>
      </c>
      <c r="DS210" s="19">
        <v>101.530333333333</v>
      </c>
    </row>
    <row r="211" spans="1:123" x14ac:dyDescent="0.25">
      <c r="A211" s="12" t="s">
        <v>93</v>
      </c>
      <c r="B211" s="13">
        <v>27</v>
      </c>
      <c r="C211" s="13" t="str">
        <f t="shared" si="7"/>
        <v>BB_L_16_GW_GW_LS_High_GW_GQ_24_005_27</v>
      </c>
      <c r="D211" s="14">
        <v>10</v>
      </c>
      <c r="E211" s="14">
        <v>10</v>
      </c>
      <c r="F211" s="14">
        <v>10</v>
      </c>
      <c r="G211" s="14">
        <v>10</v>
      </c>
      <c r="H211" s="14">
        <v>11.8659677419354</v>
      </c>
      <c r="I211" s="14">
        <v>159.34549999999999</v>
      </c>
      <c r="J211" s="14">
        <v>494.58064516129002</v>
      </c>
      <c r="K211" s="14">
        <v>769.60161290322503</v>
      </c>
      <c r="L211" s="14">
        <v>401.19999999999902</v>
      </c>
      <c r="M211" s="14">
        <v>177.582258064516</v>
      </c>
      <c r="N211" s="14">
        <v>137.97333333333299</v>
      </c>
      <c r="O211" s="14">
        <v>102.589193548387</v>
      </c>
      <c r="P211" s="14">
        <v>47.485967741935397</v>
      </c>
      <c r="Q211" s="14">
        <v>24.233571428571398</v>
      </c>
      <c r="R211" s="14">
        <v>58.403387096774097</v>
      </c>
      <c r="S211" s="14">
        <v>150.25166666666601</v>
      </c>
      <c r="T211" s="14">
        <v>238.43064516128999</v>
      </c>
      <c r="U211" s="14">
        <v>449.993333333333</v>
      </c>
      <c r="V211" s="14">
        <v>451.89677419354803</v>
      </c>
      <c r="W211" s="14">
        <v>666.41935483870895</v>
      </c>
      <c r="X211" s="14">
        <v>502.62166666666599</v>
      </c>
      <c r="Y211" s="14">
        <v>154.51451612903199</v>
      </c>
      <c r="Z211" s="14">
        <v>76.483333333333306</v>
      </c>
      <c r="AA211" s="14">
        <v>35.207903225806398</v>
      </c>
      <c r="AB211" s="14">
        <v>26.152580645161201</v>
      </c>
      <c r="AC211" s="14">
        <v>22.402142857142799</v>
      </c>
      <c r="AD211" s="14">
        <v>25.502903225806399</v>
      </c>
      <c r="AE211" s="14">
        <v>106.470166666666</v>
      </c>
      <c r="AF211" s="14">
        <v>197.720967741935</v>
      </c>
      <c r="AG211" s="14">
        <v>325.86499999999899</v>
      </c>
      <c r="AH211" s="14">
        <v>572.73548387096696</v>
      </c>
      <c r="AI211" s="14">
        <v>694.96935483870902</v>
      </c>
      <c r="AJ211" s="14">
        <v>678.86666666666599</v>
      </c>
      <c r="AK211" s="14">
        <v>293.13064516128998</v>
      </c>
      <c r="AL211" s="14">
        <v>112.6985</v>
      </c>
      <c r="AM211" s="14">
        <v>45.407580645161197</v>
      </c>
      <c r="AN211" s="14">
        <v>27.101290322580599</v>
      </c>
      <c r="AO211" s="14">
        <v>21.773035714285701</v>
      </c>
      <c r="AP211" s="14">
        <v>19.722096774193499</v>
      </c>
      <c r="AQ211" s="14">
        <v>39.431666666666601</v>
      </c>
      <c r="AR211" s="14">
        <v>72.163709677419305</v>
      </c>
      <c r="AS211" s="14">
        <v>61.408666666666598</v>
      </c>
      <c r="AT211" s="14">
        <v>129.35935483870901</v>
      </c>
      <c r="AU211" s="14">
        <v>479.33709677419301</v>
      </c>
      <c r="AV211" s="14">
        <v>554.04666666666606</v>
      </c>
      <c r="AW211" s="14">
        <v>249.11451612903201</v>
      </c>
      <c r="AX211" s="14">
        <v>62.883499999999998</v>
      </c>
      <c r="AY211" s="14">
        <v>34.982096774193501</v>
      </c>
      <c r="AZ211" s="14">
        <v>24.715</v>
      </c>
      <c r="BA211" s="14">
        <v>181.30396551724101</v>
      </c>
      <c r="BB211" s="14">
        <v>739.00322580645104</v>
      </c>
      <c r="BC211" s="14">
        <v>933.33833333333303</v>
      </c>
      <c r="BD211" s="14">
        <v>528.31129032258002</v>
      </c>
      <c r="BE211" s="14">
        <v>444.51333333333298</v>
      </c>
      <c r="BF211" s="14">
        <v>746.31129032258002</v>
      </c>
      <c r="BG211" s="14">
        <v>744.42903225806401</v>
      </c>
      <c r="BH211" s="14">
        <v>388.553333333333</v>
      </c>
      <c r="BI211" s="14">
        <v>197.85322580645101</v>
      </c>
      <c r="BJ211" s="14">
        <v>143.82</v>
      </c>
      <c r="BK211" s="14">
        <v>82.291290322580593</v>
      </c>
      <c r="BL211" s="14">
        <v>44.864354838709602</v>
      </c>
      <c r="BM211" s="14">
        <v>24.643571428571398</v>
      </c>
      <c r="BN211" s="14">
        <v>31.915806451612902</v>
      </c>
      <c r="BO211" s="14">
        <v>183.88016666666601</v>
      </c>
      <c r="BP211" s="14">
        <v>377.52419354838702</v>
      </c>
      <c r="BQ211" s="14">
        <v>439.52666666666602</v>
      </c>
      <c r="BR211" s="14">
        <v>444.34193548386997</v>
      </c>
      <c r="BS211" s="14">
        <v>553.60483870967698</v>
      </c>
      <c r="BT211" s="14">
        <v>506.84666666666601</v>
      </c>
      <c r="BU211" s="14">
        <v>290.45967741935402</v>
      </c>
      <c r="BV211" s="14">
        <v>112.44166666666599</v>
      </c>
      <c r="BW211" s="14">
        <v>46.204677419354802</v>
      </c>
      <c r="BX211" s="14">
        <v>34.216129032258003</v>
      </c>
      <c r="BY211" s="14">
        <v>27.9737499999999</v>
      </c>
      <c r="BZ211" s="14">
        <v>127.891451612903</v>
      </c>
      <c r="CA211" s="14">
        <v>372.863333333333</v>
      </c>
      <c r="CB211" s="14">
        <v>394.42258064516102</v>
      </c>
      <c r="CC211" s="14">
        <v>439.05166666666599</v>
      </c>
      <c r="CD211" s="14">
        <v>649.02096774193501</v>
      </c>
      <c r="CE211" s="14">
        <v>917.12741935483803</v>
      </c>
      <c r="CF211" s="14">
        <v>662.06499999999903</v>
      </c>
      <c r="CG211" s="14">
        <v>258.23387096774098</v>
      </c>
      <c r="CH211" s="14">
        <v>92.738666666666603</v>
      </c>
      <c r="CI211" s="14">
        <v>48.8438709677419</v>
      </c>
      <c r="CJ211" s="14">
        <v>33.197096774193497</v>
      </c>
      <c r="CK211" s="14">
        <v>30.647857142857099</v>
      </c>
      <c r="CL211" s="14">
        <v>49.371129032257997</v>
      </c>
      <c r="CM211" s="14">
        <v>215.93166666666599</v>
      </c>
      <c r="CN211" s="14">
        <v>301.03548387096703</v>
      </c>
      <c r="CO211" s="14">
        <v>392.63333333333298</v>
      </c>
      <c r="CP211" s="14">
        <v>800.83387096774197</v>
      </c>
      <c r="CQ211" s="14">
        <v>1071.39838709677</v>
      </c>
      <c r="CR211" s="14">
        <v>587.37</v>
      </c>
      <c r="CS211" s="14">
        <v>218.26612903225799</v>
      </c>
      <c r="CT211" s="14">
        <v>113.6245</v>
      </c>
      <c r="CU211" s="14">
        <v>47.216129032258003</v>
      </c>
      <c r="CV211" s="14">
        <v>34.811774193548302</v>
      </c>
      <c r="CW211" s="14">
        <v>43.363103448275801</v>
      </c>
      <c r="CX211" s="14">
        <v>66.226612903225799</v>
      </c>
      <c r="CY211" s="14">
        <v>311.33499999999998</v>
      </c>
      <c r="CZ211" s="14">
        <v>667.50806451612902</v>
      </c>
      <c r="DA211" s="14">
        <v>826.52166666666596</v>
      </c>
      <c r="DB211" s="14">
        <v>1048.22580645161</v>
      </c>
      <c r="DC211" s="14">
        <v>1329.3225806451601</v>
      </c>
      <c r="DD211" s="14">
        <v>842.57666666666603</v>
      </c>
      <c r="DE211" s="14">
        <v>275.73387096774201</v>
      </c>
      <c r="DF211" s="14">
        <v>143.155</v>
      </c>
      <c r="DG211" s="14">
        <v>130.01290322580601</v>
      </c>
      <c r="DH211" s="14">
        <v>83.106612903225795</v>
      </c>
      <c r="DI211" s="14">
        <v>38.608749999999901</v>
      </c>
      <c r="DJ211" s="14">
        <v>56.843709677419298</v>
      </c>
      <c r="DK211" s="14">
        <v>310.01666666666603</v>
      </c>
      <c r="DL211" s="14">
        <v>486.185483870967</v>
      </c>
      <c r="DM211" s="14">
        <v>614.33499999999901</v>
      </c>
      <c r="DN211" s="14">
        <v>1179.9870967741899</v>
      </c>
      <c r="DO211" s="14">
        <v>1298.4516129032199</v>
      </c>
      <c r="DP211" s="14">
        <v>1051.6699999999901</v>
      </c>
      <c r="DQ211" s="14">
        <v>431.451612903225</v>
      </c>
      <c r="DR211" s="14">
        <v>138.01116666666601</v>
      </c>
      <c r="DS211" s="15">
        <v>68.238166666666601</v>
      </c>
    </row>
    <row r="212" spans="1:123" x14ac:dyDescent="0.25">
      <c r="A212" s="16" t="s">
        <v>93</v>
      </c>
      <c r="B212" s="17">
        <v>28</v>
      </c>
      <c r="C212" s="13" t="str">
        <f t="shared" si="7"/>
        <v>BB_L_16_GW_GW_LS_High_GW_GQ_24_005_28</v>
      </c>
      <c r="D212" s="18">
        <v>10</v>
      </c>
      <c r="E212" s="18">
        <v>10</v>
      </c>
      <c r="F212" s="18">
        <v>10</v>
      </c>
      <c r="G212" s="18">
        <v>10</v>
      </c>
      <c r="H212" s="18">
        <v>10.1532258064516</v>
      </c>
      <c r="I212" s="18">
        <v>78.165999999999997</v>
      </c>
      <c r="J212" s="18">
        <v>465.451612903225</v>
      </c>
      <c r="K212" s="18">
        <v>959.88709677419297</v>
      </c>
      <c r="L212" s="18">
        <v>918.90166666666596</v>
      </c>
      <c r="M212" s="18">
        <v>390.62580645161199</v>
      </c>
      <c r="N212" s="18">
        <v>193.34</v>
      </c>
      <c r="O212" s="18">
        <v>141.84354838709601</v>
      </c>
      <c r="P212" s="18">
        <v>102.58370967741899</v>
      </c>
      <c r="Q212" s="18">
        <v>57.168928571428502</v>
      </c>
      <c r="R212" s="18">
        <v>45.443064516128999</v>
      </c>
      <c r="S212" s="18">
        <v>130.335833333333</v>
      </c>
      <c r="T212" s="18">
        <v>293.398387096774</v>
      </c>
      <c r="U212" s="18">
        <v>523.88333333333298</v>
      </c>
      <c r="V212" s="18">
        <v>819.22580645161202</v>
      </c>
      <c r="W212" s="18">
        <v>898.60483870967698</v>
      </c>
      <c r="X212" s="18">
        <v>1123.16333333333</v>
      </c>
      <c r="Y212" s="18">
        <v>630.70322580645097</v>
      </c>
      <c r="Z212" s="18">
        <v>251.68833333333299</v>
      </c>
      <c r="AA212" s="18">
        <v>117.11161290322499</v>
      </c>
      <c r="AB212" s="18">
        <v>59.433870967741903</v>
      </c>
      <c r="AC212" s="18">
        <v>43.151249999999997</v>
      </c>
      <c r="AD212" s="18">
        <v>36.694193548387098</v>
      </c>
      <c r="AE212" s="18">
        <v>69.176999999999893</v>
      </c>
      <c r="AF212" s="18">
        <v>236.89354838709599</v>
      </c>
      <c r="AG212" s="18">
        <v>381.93833333333299</v>
      </c>
      <c r="AH212" s="18">
        <v>688.22096774193506</v>
      </c>
      <c r="AI212" s="18">
        <v>1015.21129032258</v>
      </c>
      <c r="AJ212" s="18">
        <v>1224.8333333333301</v>
      </c>
      <c r="AK212" s="18">
        <v>981.49354838709598</v>
      </c>
      <c r="AL212" s="18">
        <v>474.87333333333299</v>
      </c>
      <c r="AM212" s="18">
        <v>219.16290322580599</v>
      </c>
      <c r="AN212" s="18">
        <v>103.72822580645099</v>
      </c>
      <c r="AO212" s="18">
        <v>63.084464285714198</v>
      </c>
      <c r="AP212" s="18">
        <v>45.525806451612802</v>
      </c>
      <c r="AQ212" s="18">
        <v>46.254166666666599</v>
      </c>
      <c r="AR212" s="18">
        <v>91.533064516129002</v>
      </c>
      <c r="AS212" s="18">
        <v>134.05500000000001</v>
      </c>
      <c r="AT212" s="18">
        <v>132.31129032257999</v>
      </c>
      <c r="AU212" s="18">
        <v>383.043548387096</v>
      </c>
      <c r="AV212" s="18">
        <v>861.06999999999903</v>
      </c>
      <c r="AW212" s="18">
        <v>790.49516129032202</v>
      </c>
      <c r="AX212" s="18">
        <v>348.95</v>
      </c>
      <c r="AY212" s="18">
        <v>126.64193548387</v>
      </c>
      <c r="AZ212" s="18">
        <v>71.268870967741904</v>
      </c>
      <c r="BA212" s="18">
        <v>83.5460344827586</v>
      </c>
      <c r="BB212" s="18">
        <v>505.34032258064502</v>
      </c>
      <c r="BC212" s="18">
        <v>1241.1966666666599</v>
      </c>
      <c r="BD212" s="18">
        <v>1275.3193548387001</v>
      </c>
      <c r="BE212" s="18">
        <v>756.08499999999901</v>
      </c>
      <c r="BF212" s="18">
        <v>972.52258064516104</v>
      </c>
      <c r="BG212" s="18">
        <v>1230.9354838709601</v>
      </c>
      <c r="BH212" s="18">
        <v>977.75166666666598</v>
      </c>
      <c r="BI212" s="18">
        <v>470.97580645161298</v>
      </c>
      <c r="BJ212" s="18">
        <v>241.29833333333301</v>
      </c>
      <c r="BK212" s="18">
        <v>157.248387096774</v>
      </c>
      <c r="BL212" s="18">
        <v>96.920806451612904</v>
      </c>
      <c r="BM212" s="18">
        <v>66.033035714285703</v>
      </c>
      <c r="BN212" s="18">
        <v>45.608387096774102</v>
      </c>
      <c r="BO212" s="18">
        <v>107.567333333333</v>
      </c>
      <c r="BP212" s="18">
        <v>400.822580645161</v>
      </c>
      <c r="BQ212" s="18">
        <v>694.51833333333298</v>
      </c>
      <c r="BR212" s="18">
        <v>772.18064516129004</v>
      </c>
      <c r="BS212" s="18">
        <v>860.322580645161</v>
      </c>
      <c r="BT212" s="18">
        <v>970.40166666666596</v>
      </c>
      <c r="BU212" s="18">
        <v>814.04032258064501</v>
      </c>
      <c r="BV212" s="18">
        <v>467.45499999999998</v>
      </c>
      <c r="BW212" s="18">
        <v>205.06935483870899</v>
      </c>
      <c r="BX212" s="18">
        <v>103.23629032258</v>
      </c>
      <c r="BY212" s="18">
        <v>68.529464285714198</v>
      </c>
      <c r="BZ212" s="18">
        <v>81.240806451612897</v>
      </c>
      <c r="CA212" s="18">
        <v>340.65499999999997</v>
      </c>
      <c r="CB212" s="18">
        <v>669.53548387096703</v>
      </c>
      <c r="CC212" s="18">
        <v>721.25</v>
      </c>
      <c r="CD212" s="18">
        <v>872.30645161290295</v>
      </c>
      <c r="CE212" s="18">
        <v>1262.38709677419</v>
      </c>
      <c r="CF212" s="18">
        <v>1434.85</v>
      </c>
      <c r="CG212" s="18">
        <v>913.44032258064499</v>
      </c>
      <c r="CH212" s="18">
        <v>405.36</v>
      </c>
      <c r="CI212" s="18">
        <v>176.52258064516101</v>
      </c>
      <c r="CJ212" s="18">
        <v>92.283387096774206</v>
      </c>
      <c r="CK212" s="18">
        <v>61.106964285714199</v>
      </c>
      <c r="CL212" s="18">
        <v>55.446935483870902</v>
      </c>
      <c r="CM212" s="18">
        <v>158.46066666666599</v>
      </c>
      <c r="CN212" s="18">
        <v>429.53870967741898</v>
      </c>
      <c r="CO212" s="18">
        <v>540.44500000000005</v>
      </c>
      <c r="CP212" s="18">
        <v>839.35967741935406</v>
      </c>
      <c r="CQ212" s="18">
        <v>1450.5967741935401</v>
      </c>
      <c r="CR212" s="18">
        <v>1410.65</v>
      </c>
      <c r="CS212" s="18">
        <v>662.03387096774202</v>
      </c>
      <c r="CT212" s="18">
        <v>293.875</v>
      </c>
      <c r="CU212" s="18">
        <v>150.38983870967701</v>
      </c>
      <c r="CV212" s="18">
        <v>70.578387096774193</v>
      </c>
      <c r="CW212" s="18">
        <v>55.741724137931001</v>
      </c>
      <c r="CX212" s="18">
        <v>60.868870967741898</v>
      </c>
      <c r="CY212" s="18">
        <v>189.930166666666</v>
      </c>
      <c r="CZ212" s="18">
        <v>707.40645161290297</v>
      </c>
      <c r="DA212" s="18">
        <v>1155.5833333333301</v>
      </c>
      <c r="DB212" s="18">
        <v>1336.0161290322501</v>
      </c>
      <c r="DC212" s="18">
        <v>1668.38709677419</v>
      </c>
      <c r="DD212" s="18">
        <v>1593.65</v>
      </c>
      <c r="DE212" s="18">
        <v>822.38064516128998</v>
      </c>
      <c r="DF212" s="18">
        <v>310.39</v>
      </c>
      <c r="DG212" s="18">
        <v>177.37258064516101</v>
      </c>
      <c r="DH212" s="18">
        <v>146.369354838709</v>
      </c>
      <c r="DI212" s="18">
        <v>100.484821428571</v>
      </c>
      <c r="DJ212" s="18">
        <v>63.7272580645161</v>
      </c>
      <c r="DK212" s="18">
        <v>188.23933333333301</v>
      </c>
      <c r="DL212" s="18">
        <v>670.15645161290297</v>
      </c>
      <c r="DM212" s="18">
        <v>802.94166666666604</v>
      </c>
      <c r="DN212" s="18">
        <v>1270.6838709677399</v>
      </c>
      <c r="DO212" s="18">
        <v>1810.1451612903199</v>
      </c>
      <c r="DP212" s="18">
        <v>1863.7333333333299</v>
      </c>
      <c r="DQ212" s="18">
        <v>1270.2419354838701</v>
      </c>
      <c r="DR212" s="18">
        <v>551.9</v>
      </c>
      <c r="DS212" s="19">
        <v>245.21833333333299</v>
      </c>
    </row>
    <row r="213" spans="1:123" x14ac:dyDescent="0.25">
      <c r="A213" s="12" t="s">
        <v>93</v>
      </c>
      <c r="B213" s="13">
        <v>29</v>
      </c>
      <c r="C213" s="13" t="str">
        <f t="shared" si="7"/>
        <v>BB_L_16_GW_GW_LS_High_GW_GQ_24_005_29</v>
      </c>
      <c r="D213" s="14">
        <v>10</v>
      </c>
      <c r="E213" s="14">
        <v>10</v>
      </c>
      <c r="F213" s="14">
        <v>10</v>
      </c>
      <c r="G213" s="14">
        <v>10</v>
      </c>
      <c r="H213" s="14">
        <v>10.2083870967741</v>
      </c>
      <c r="I213" s="14">
        <v>88.616</v>
      </c>
      <c r="J213" s="14">
        <v>473.40645161290303</v>
      </c>
      <c r="K213" s="14">
        <v>937.90967741935401</v>
      </c>
      <c r="L213" s="14">
        <v>793.06833333333304</v>
      </c>
      <c r="M213" s="14">
        <v>295.08064516129002</v>
      </c>
      <c r="N213" s="14">
        <v>162.48500000000001</v>
      </c>
      <c r="O213" s="14">
        <v>130.16451612903199</v>
      </c>
      <c r="P213" s="14">
        <v>86.756451612903206</v>
      </c>
      <c r="Q213" s="14">
        <v>42.241250000000001</v>
      </c>
      <c r="R213" s="14">
        <v>39.710806451612797</v>
      </c>
      <c r="S213" s="14">
        <v>130.9725</v>
      </c>
      <c r="T213" s="14">
        <v>270.52258064516099</v>
      </c>
      <c r="U213" s="14">
        <v>483.46</v>
      </c>
      <c r="V213" s="14">
        <v>714.64193548387095</v>
      </c>
      <c r="W213" s="14">
        <v>775.44677419354798</v>
      </c>
      <c r="X213" s="14">
        <v>946.72500000000002</v>
      </c>
      <c r="Y213" s="14">
        <v>429.582258064516</v>
      </c>
      <c r="Z213" s="14">
        <v>162.16499999999999</v>
      </c>
      <c r="AA213" s="14">
        <v>78.423064516129003</v>
      </c>
      <c r="AB213" s="14">
        <v>41.847419354838699</v>
      </c>
      <c r="AC213" s="14">
        <v>33.482142857142797</v>
      </c>
      <c r="AD213" s="14">
        <v>29.713387096774099</v>
      </c>
      <c r="AE213" s="14">
        <v>68.985500000000002</v>
      </c>
      <c r="AF213" s="14">
        <v>229.293548387096</v>
      </c>
      <c r="AG213" s="14">
        <v>339.65666666666601</v>
      </c>
      <c r="AH213" s="14">
        <v>646.85322580645095</v>
      </c>
      <c r="AI213" s="14">
        <v>898.22903225806397</v>
      </c>
      <c r="AJ213" s="14">
        <v>1054.95</v>
      </c>
      <c r="AK213" s="14">
        <v>743.29032258064501</v>
      </c>
      <c r="AL213" s="14">
        <v>304.40333333333302</v>
      </c>
      <c r="AM213" s="14">
        <v>133.08096774193501</v>
      </c>
      <c r="AN213" s="14">
        <v>60.3970967741935</v>
      </c>
      <c r="AO213" s="14">
        <v>40.950357142857101</v>
      </c>
      <c r="AP213" s="14">
        <v>31.530967741935399</v>
      </c>
      <c r="AQ213" s="14">
        <v>38.2171666666666</v>
      </c>
      <c r="AR213" s="14">
        <v>83.129838709677401</v>
      </c>
      <c r="AS213" s="14">
        <v>111.728333333333</v>
      </c>
      <c r="AT213" s="14">
        <v>109.004838709677</v>
      </c>
      <c r="AU213" s="14">
        <v>385.23387096774201</v>
      </c>
      <c r="AV213" s="14">
        <v>789.19999999999902</v>
      </c>
      <c r="AW213" s="14">
        <v>609.20645161290304</v>
      </c>
      <c r="AX213" s="14">
        <v>215.30666666666599</v>
      </c>
      <c r="AY213" s="14">
        <v>72.695806451612796</v>
      </c>
      <c r="AZ213" s="14">
        <v>46.402258064516097</v>
      </c>
      <c r="BA213" s="14">
        <v>80.682413793103393</v>
      </c>
      <c r="BB213" s="14">
        <v>554.27096774193501</v>
      </c>
      <c r="BC213" s="14">
        <v>1204.5233333333299</v>
      </c>
      <c r="BD213" s="14">
        <v>1060.9483870967699</v>
      </c>
      <c r="BE213" s="14">
        <v>579.14166666666597</v>
      </c>
      <c r="BF213" s="14">
        <v>901.12903225806394</v>
      </c>
      <c r="BG213" s="14">
        <v>1100.69354838709</v>
      </c>
      <c r="BH213" s="14">
        <v>795.48333333333301</v>
      </c>
      <c r="BI213" s="14">
        <v>348.49193548387098</v>
      </c>
      <c r="BJ213" s="14">
        <v>196.82499999999999</v>
      </c>
      <c r="BK213" s="14">
        <v>131.68112903225801</v>
      </c>
      <c r="BL213" s="14">
        <v>76.2924193548387</v>
      </c>
      <c r="BM213" s="14">
        <v>49.7133928571428</v>
      </c>
      <c r="BN213" s="14">
        <v>33.524838709677397</v>
      </c>
      <c r="BO213" s="14">
        <v>110.912666666666</v>
      </c>
      <c r="BP213" s="14">
        <v>394.50806451612902</v>
      </c>
      <c r="BQ213" s="14">
        <v>619.94666666666603</v>
      </c>
      <c r="BR213" s="14">
        <v>647.369354838709</v>
      </c>
      <c r="BS213" s="14">
        <v>735.16935483870895</v>
      </c>
      <c r="BT213" s="14">
        <v>814.86666666666599</v>
      </c>
      <c r="BU213" s="14">
        <v>627.82903225806399</v>
      </c>
      <c r="BV213" s="14">
        <v>317.80666666666599</v>
      </c>
      <c r="BW213" s="14">
        <v>122.936774193548</v>
      </c>
      <c r="BX213" s="14">
        <v>65.475483870967693</v>
      </c>
      <c r="BY213" s="14">
        <v>46.634999999999998</v>
      </c>
      <c r="BZ213" s="14">
        <v>74.007741935483807</v>
      </c>
      <c r="CA213" s="14">
        <v>343.361666666666</v>
      </c>
      <c r="CB213" s="14">
        <v>591.94032258064499</v>
      </c>
      <c r="CC213" s="14">
        <v>601.40833333333296</v>
      </c>
      <c r="CD213" s="14">
        <v>764.70645161290304</v>
      </c>
      <c r="CE213" s="14">
        <v>1138.84516129032</v>
      </c>
      <c r="CF213" s="14">
        <v>1205.55</v>
      </c>
      <c r="CG213" s="14">
        <v>657.75483870967696</v>
      </c>
      <c r="CH213" s="14">
        <v>256.34166666666601</v>
      </c>
      <c r="CI213" s="14">
        <v>107.098064516129</v>
      </c>
      <c r="CJ213" s="14">
        <v>60.621612903225802</v>
      </c>
      <c r="CK213" s="14">
        <v>44.532142857142802</v>
      </c>
      <c r="CL213" s="14">
        <v>45.468064516128997</v>
      </c>
      <c r="CM213" s="14">
        <v>162.45249999999899</v>
      </c>
      <c r="CN213" s="14">
        <v>402.14032258064498</v>
      </c>
      <c r="CO213" s="14">
        <v>471.49499999999898</v>
      </c>
      <c r="CP213" s="14">
        <v>797.73225806451603</v>
      </c>
      <c r="CQ213" s="14">
        <v>1346.1451612903199</v>
      </c>
      <c r="CR213" s="14">
        <v>1191.9199999999901</v>
      </c>
      <c r="CS213" s="14">
        <v>495.06451612903197</v>
      </c>
      <c r="CT213" s="14">
        <v>221.886666666666</v>
      </c>
      <c r="CU213" s="14">
        <v>108.59064516129</v>
      </c>
      <c r="CV213" s="14">
        <v>50.455645161290299</v>
      </c>
      <c r="CW213" s="14">
        <v>47.221206896551699</v>
      </c>
      <c r="CX213" s="14">
        <v>57.476451612903197</v>
      </c>
      <c r="CY213" s="14">
        <v>206.786</v>
      </c>
      <c r="CZ213" s="14">
        <v>715.08387096774095</v>
      </c>
      <c r="DA213" s="14">
        <v>1074.4933333333299</v>
      </c>
      <c r="DB213" s="14">
        <v>1258.6129032258</v>
      </c>
      <c r="DC213" s="14">
        <v>1630.2419354838701</v>
      </c>
      <c r="DD213" s="14">
        <v>1451.6</v>
      </c>
      <c r="DE213" s="14">
        <v>637.341935483871</v>
      </c>
      <c r="DF213" s="14">
        <v>223.664999999999</v>
      </c>
      <c r="DG213" s="14">
        <v>148.86290322580601</v>
      </c>
      <c r="DH213" s="14">
        <v>128.44032258064499</v>
      </c>
      <c r="DI213" s="14">
        <v>77.169464285714298</v>
      </c>
      <c r="DJ213" s="14">
        <v>50.285645161290297</v>
      </c>
      <c r="DK213" s="14">
        <v>198.90266666666599</v>
      </c>
      <c r="DL213" s="14">
        <v>648.158064516129</v>
      </c>
      <c r="DM213" s="14">
        <v>702.39666666666596</v>
      </c>
      <c r="DN213" s="14">
        <v>1234.8225806451601</v>
      </c>
      <c r="DO213" s="14">
        <v>1679.1129032258</v>
      </c>
      <c r="DP213" s="14">
        <v>1634.75</v>
      </c>
      <c r="DQ213" s="14">
        <v>985.10967741935406</v>
      </c>
      <c r="DR213" s="14">
        <v>359.24833333333299</v>
      </c>
      <c r="DS213" s="15">
        <v>153.92666666666599</v>
      </c>
    </row>
    <row r="214" spans="1:123" x14ac:dyDescent="0.25">
      <c r="A214" s="16" t="s">
        <v>93</v>
      </c>
      <c r="B214" s="17">
        <v>30</v>
      </c>
      <c r="C214" s="13" t="str">
        <f t="shared" si="7"/>
        <v>BB_L_16_GW_GW_LS_High_GW_GQ_24_005_30</v>
      </c>
      <c r="D214" s="18">
        <v>10</v>
      </c>
      <c r="E214" s="18">
        <v>10</v>
      </c>
      <c r="F214" s="18">
        <v>10</v>
      </c>
      <c r="G214" s="18">
        <v>10</v>
      </c>
      <c r="H214" s="18">
        <v>10.1579032258064</v>
      </c>
      <c r="I214" s="18">
        <v>73.801666666666605</v>
      </c>
      <c r="J214" s="18">
        <v>368.57096774193502</v>
      </c>
      <c r="K214" s="18">
        <v>746.81935483870905</v>
      </c>
      <c r="L214" s="18">
        <v>647.55499999999995</v>
      </c>
      <c r="M214" s="18">
        <v>254.379032258064</v>
      </c>
      <c r="N214" s="18">
        <v>154.338333333333</v>
      </c>
      <c r="O214" s="18">
        <v>125.67258064516101</v>
      </c>
      <c r="P214" s="18">
        <v>77.681129032257999</v>
      </c>
      <c r="Q214" s="18">
        <v>34.212857142857104</v>
      </c>
      <c r="R214" s="18">
        <v>32.466774193548297</v>
      </c>
      <c r="S214" s="18">
        <v>106.33733333333301</v>
      </c>
      <c r="T214" s="18">
        <v>206.95645161290301</v>
      </c>
      <c r="U214" s="18">
        <v>369.73499999999899</v>
      </c>
      <c r="V214" s="18">
        <v>532.12903225806394</v>
      </c>
      <c r="W214" s="18">
        <v>578.48064516129</v>
      </c>
      <c r="X214" s="18">
        <v>715.46833333333302</v>
      </c>
      <c r="Y214" s="18">
        <v>298.48548387096702</v>
      </c>
      <c r="Z214" s="18">
        <v>113.93499999999899</v>
      </c>
      <c r="AA214" s="18">
        <v>56.5854838709677</v>
      </c>
      <c r="AB214" s="18">
        <v>30.990322580645099</v>
      </c>
      <c r="AC214" s="18">
        <v>26.001964285714202</v>
      </c>
      <c r="AD214" s="18">
        <v>22.786935483870899</v>
      </c>
      <c r="AE214" s="18">
        <v>54.997999999999998</v>
      </c>
      <c r="AF214" s="18">
        <v>178.90322580645099</v>
      </c>
      <c r="AG214" s="18">
        <v>251.766666666666</v>
      </c>
      <c r="AH214" s="18">
        <v>499.60483870967698</v>
      </c>
      <c r="AI214" s="18">
        <v>677.76129032257995</v>
      </c>
      <c r="AJ214" s="18">
        <v>797.89499999999998</v>
      </c>
      <c r="AK214" s="18">
        <v>531.822580645161</v>
      </c>
      <c r="AL214" s="18">
        <v>200.95999999999901</v>
      </c>
      <c r="AM214" s="18">
        <v>85.429677419354803</v>
      </c>
      <c r="AN214" s="18">
        <v>37.396129032258003</v>
      </c>
      <c r="AO214" s="18">
        <v>27.572857142857099</v>
      </c>
      <c r="AP214" s="18">
        <v>21.703064516129</v>
      </c>
      <c r="AQ214" s="18">
        <v>28.1628333333333</v>
      </c>
      <c r="AR214" s="18">
        <v>62.790322580645103</v>
      </c>
      <c r="AS214" s="18">
        <v>79.783500000000004</v>
      </c>
      <c r="AT214" s="18">
        <v>76.919838709677407</v>
      </c>
      <c r="AU214" s="18">
        <v>305.52258064516099</v>
      </c>
      <c r="AV214" s="18">
        <v>613.18499999999995</v>
      </c>
      <c r="AW214" s="18">
        <v>442.95967741935402</v>
      </c>
      <c r="AX214" s="18">
        <v>137.92883333333299</v>
      </c>
      <c r="AY214" s="18">
        <v>45.495322580645102</v>
      </c>
      <c r="AZ214" s="18">
        <v>30.8659677419354</v>
      </c>
      <c r="BA214" s="18">
        <v>61.685172413793097</v>
      </c>
      <c r="BB214" s="18">
        <v>462.82096774193502</v>
      </c>
      <c r="BC214" s="18">
        <v>979.29333333333295</v>
      </c>
      <c r="BD214" s="18">
        <v>799.98548387096696</v>
      </c>
      <c r="BE214" s="18">
        <v>404.12833333333299</v>
      </c>
      <c r="BF214" s="18">
        <v>688.12741935483803</v>
      </c>
      <c r="BG214" s="18">
        <v>851.32741935483796</v>
      </c>
      <c r="BH214" s="18">
        <v>619.60833333333301</v>
      </c>
      <c r="BI214" s="18">
        <v>278.69032258064499</v>
      </c>
      <c r="BJ214" s="18">
        <v>172.62166666666599</v>
      </c>
      <c r="BK214" s="18">
        <v>116.937419354838</v>
      </c>
      <c r="BL214" s="18">
        <v>62.937419354838703</v>
      </c>
      <c r="BM214" s="18">
        <v>37.418035714285701</v>
      </c>
      <c r="BN214" s="18">
        <v>23.526774193548299</v>
      </c>
      <c r="BO214" s="18">
        <v>89.099333333333306</v>
      </c>
      <c r="BP214" s="18">
        <v>310.35161290322498</v>
      </c>
      <c r="BQ214" s="18">
        <v>464.57666666666597</v>
      </c>
      <c r="BR214" s="18">
        <v>470.32580645161198</v>
      </c>
      <c r="BS214" s="18">
        <v>544.803225806451</v>
      </c>
      <c r="BT214" s="18">
        <v>602.95000000000005</v>
      </c>
      <c r="BU214" s="18">
        <v>449.341935483871</v>
      </c>
      <c r="BV214" s="18">
        <v>214.50833333333301</v>
      </c>
      <c r="BW214" s="18">
        <v>76.788548387096697</v>
      </c>
      <c r="BX214" s="18">
        <v>43.6208064516129</v>
      </c>
      <c r="BY214" s="18">
        <v>32.030892857142803</v>
      </c>
      <c r="BZ214" s="18">
        <v>57.167903225806398</v>
      </c>
      <c r="CA214" s="18">
        <v>274.60833333333301</v>
      </c>
      <c r="CB214" s="18">
        <v>441.38225806451601</v>
      </c>
      <c r="CC214" s="18">
        <v>433.67666666666599</v>
      </c>
      <c r="CD214" s="18">
        <v>570.76612903225703</v>
      </c>
      <c r="CE214" s="18">
        <v>876.28870967741898</v>
      </c>
      <c r="CF214" s="18">
        <v>913.06333333333305</v>
      </c>
      <c r="CG214" s="18">
        <v>466.79516129032203</v>
      </c>
      <c r="CH214" s="18">
        <v>172.433333333333</v>
      </c>
      <c r="CI214" s="18">
        <v>71.215806451612906</v>
      </c>
      <c r="CJ214" s="18">
        <v>42.975161290322497</v>
      </c>
      <c r="CK214" s="18">
        <v>33.444285714285698</v>
      </c>
      <c r="CL214" s="18">
        <v>34.908225806451597</v>
      </c>
      <c r="CM214" s="18">
        <v>131.03766666666601</v>
      </c>
      <c r="CN214" s="18">
        <v>308.02580645161203</v>
      </c>
      <c r="CO214" s="18">
        <v>345.47500000000002</v>
      </c>
      <c r="CP214" s="18">
        <v>622.75322580645104</v>
      </c>
      <c r="CQ214" s="18">
        <v>1066.33387096774</v>
      </c>
      <c r="CR214" s="18">
        <v>902.479999999999</v>
      </c>
      <c r="CS214" s="18">
        <v>356.303225806451</v>
      </c>
      <c r="CT214" s="18">
        <v>169.52833333333299</v>
      </c>
      <c r="CU214" s="18">
        <v>82.054032258064495</v>
      </c>
      <c r="CV214" s="18">
        <v>38.4138709677419</v>
      </c>
      <c r="CW214" s="18">
        <v>39.7643103448275</v>
      </c>
      <c r="CX214" s="18">
        <v>50.628709677419302</v>
      </c>
      <c r="CY214" s="18">
        <v>171.62383333333301</v>
      </c>
      <c r="CZ214" s="18">
        <v>574.296774193548</v>
      </c>
      <c r="DA214" s="18">
        <v>838.736666666666</v>
      </c>
      <c r="DB214" s="18">
        <v>981.56290322580605</v>
      </c>
      <c r="DC214" s="18">
        <v>1344.0967741935401</v>
      </c>
      <c r="DD214" s="18">
        <v>1217.8416666666601</v>
      </c>
      <c r="DE214" s="18">
        <v>526.32096774193496</v>
      </c>
      <c r="DF214" s="18">
        <v>189.43833333333299</v>
      </c>
      <c r="DG214" s="18">
        <v>136.86451612903201</v>
      </c>
      <c r="DH214" s="18">
        <v>115.08725806451601</v>
      </c>
      <c r="DI214" s="18">
        <v>62.053214285714198</v>
      </c>
      <c r="DJ214" s="18">
        <v>39.664193548387097</v>
      </c>
      <c r="DK214" s="18">
        <v>163.294166666666</v>
      </c>
      <c r="DL214" s="18">
        <v>505.46612903225798</v>
      </c>
      <c r="DM214" s="18">
        <v>520.62166666666599</v>
      </c>
      <c r="DN214" s="18">
        <v>994.46935483870902</v>
      </c>
      <c r="DO214" s="18">
        <v>1354.0645161290299</v>
      </c>
      <c r="DP214" s="18">
        <v>1303.8499999999999</v>
      </c>
      <c r="DQ214" s="18">
        <v>756.73870967741902</v>
      </c>
      <c r="DR214" s="18">
        <v>254.17499999999899</v>
      </c>
      <c r="DS214" s="19">
        <v>106.366333333333</v>
      </c>
    </row>
    <row r="215" spans="1:123" x14ac:dyDescent="0.25">
      <c r="A215" s="12" t="s">
        <v>92</v>
      </c>
      <c r="B215" s="13">
        <v>1</v>
      </c>
      <c r="C215" s="13" t="str">
        <f t="shared" si="7"/>
        <v>BB_L_16_GW_GW_LS_High_GW_GQ_24_020_1</v>
      </c>
      <c r="D215" s="14">
        <v>10</v>
      </c>
      <c r="E215" s="14">
        <v>26.202068965517199</v>
      </c>
      <c r="F215" s="14">
        <v>84.197258064516106</v>
      </c>
      <c r="G215" s="14">
        <v>191.63233333333301</v>
      </c>
      <c r="H215" s="14">
        <v>251.11919354838699</v>
      </c>
      <c r="I215" s="14">
        <v>63.103666666666598</v>
      </c>
      <c r="J215" s="14">
        <v>18.617258064516101</v>
      </c>
      <c r="K215" s="14">
        <v>13.1804838709677</v>
      </c>
      <c r="L215" s="14">
        <v>4.7666166666666596</v>
      </c>
      <c r="M215" s="14">
        <v>1.97883870967741</v>
      </c>
      <c r="N215" s="14">
        <v>28.062716666666599</v>
      </c>
      <c r="O215" s="14">
        <v>35.400483870967697</v>
      </c>
      <c r="P215" s="14">
        <v>36.023548387096703</v>
      </c>
      <c r="Q215" s="14">
        <v>177.61535714285699</v>
      </c>
      <c r="R215" s="14">
        <v>45.559999999999903</v>
      </c>
      <c r="S215" s="14">
        <v>176.505666666666</v>
      </c>
      <c r="T215" s="14">
        <v>136.26951612903201</v>
      </c>
      <c r="U215" s="14">
        <v>54.126833333333302</v>
      </c>
      <c r="V215" s="14">
        <v>12.320225806451599</v>
      </c>
      <c r="W215" s="14">
        <v>12.340999999999999</v>
      </c>
      <c r="X215" s="14">
        <v>7.6707333333333301</v>
      </c>
      <c r="Y215" s="14">
        <v>4.12024193548387</v>
      </c>
      <c r="Z215" s="14">
        <v>5.2693666666666603</v>
      </c>
      <c r="AA215" s="14">
        <v>46.112258064516098</v>
      </c>
      <c r="AB215" s="14">
        <v>29.9937096774193</v>
      </c>
      <c r="AC215" s="14">
        <v>103.261607142857</v>
      </c>
      <c r="AD215" s="14">
        <v>107.15629032258001</v>
      </c>
      <c r="AE215" s="14">
        <v>168.74949999999899</v>
      </c>
      <c r="AF215" s="14">
        <v>151.675322580645</v>
      </c>
      <c r="AG215" s="14">
        <v>67.171166666666593</v>
      </c>
      <c r="AH215" s="14">
        <v>11.6534193548387</v>
      </c>
      <c r="AI215" s="14">
        <v>12.5175806451612</v>
      </c>
      <c r="AJ215" s="14">
        <v>8.1193833333333298</v>
      </c>
      <c r="AK215" s="14">
        <v>5.8892096774193501</v>
      </c>
      <c r="AL215" s="14">
        <v>8.2062166666666592</v>
      </c>
      <c r="AM215" s="14">
        <v>15.5575161290322</v>
      </c>
      <c r="AN215" s="14">
        <v>15.6195483870967</v>
      </c>
      <c r="AO215" s="14">
        <v>7.7338035714285702</v>
      </c>
      <c r="AP215" s="14">
        <v>15.471774193548301</v>
      </c>
      <c r="AQ215" s="14">
        <v>101.027999999999</v>
      </c>
      <c r="AR215" s="14">
        <v>214.72645161290299</v>
      </c>
      <c r="AS215" s="14">
        <v>19.143166666666598</v>
      </c>
      <c r="AT215" s="14">
        <v>21.3008064516129</v>
      </c>
      <c r="AU215" s="14">
        <v>7.5798870967741898</v>
      </c>
      <c r="AV215" s="14">
        <v>8.3214833333333296</v>
      </c>
      <c r="AW215" s="14">
        <v>4.1705967741935401</v>
      </c>
      <c r="AX215" s="14">
        <v>472.776266666666</v>
      </c>
      <c r="AY215" s="14">
        <v>162.76354838709599</v>
      </c>
      <c r="AZ215" s="14">
        <v>36.878709677419302</v>
      </c>
      <c r="BA215" s="14">
        <v>69.4389655172413</v>
      </c>
      <c r="BB215" s="14">
        <v>175.89112903225799</v>
      </c>
      <c r="BC215" s="14">
        <v>152.571666666666</v>
      </c>
      <c r="BD215" s="14">
        <v>203.19532258064501</v>
      </c>
      <c r="BE215" s="14">
        <v>62.472000000000001</v>
      </c>
      <c r="BF215" s="14">
        <v>17.6387096774193</v>
      </c>
      <c r="BG215" s="14">
        <v>13.089919354838701</v>
      </c>
      <c r="BH215" s="14">
        <v>6.5503833333333299</v>
      </c>
      <c r="BI215" s="14">
        <v>5.3137419354838702</v>
      </c>
      <c r="BJ215" s="14">
        <v>8.6173166666666603</v>
      </c>
      <c r="BK215" s="14">
        <v>74.632580645161198</v>
      </c>
      <c r="BL215" s="14">
        <v>103.864677419354</v>
      </c>
      <c r="BM215" s="14">
        <v>79.320892857142795</v>
      </c>
      <c r="BN215" s="14">
        <v>99.882419354838703</v>
      </c>
      <c r="BO215" s="14">
        <v>127.988</v>
      </c>
      <c r="BP215" s="14">
        <v>139.897258064516</v>
      </c>
      <c r="BQ215" s="14">
        <v>31.2164999999999</v>
      </c>
      <c r="BR215" s="14">
        <v>19.6991935483871</v>
      </c>
      <c r="BS215" s="14">
        <v>15.641225806451599</v>
      </c>
      <c r="BT215" s="14">
        <v>7.8894333333333302</v>
      </c>
      <c r="BU215" s="14">
        <v>7.2211129032257997</v>
      </c>
      <c r="BV215" s="14">
        <v>53.077783333333301</v>
      </c>
      <c r="BW215" s="14">
        <v>104.715967741935</v>
      </c>
      <c r="BX215" s="14">
        <v>58.925645161290298</v>
      </c>
      <c r="BY215" s="14">
        <v>107.678928571428</v>
      </c>
      <c r="BZ215" s="14">
        <v>133.907580645161</v>
      </c>
      <c r="CA215" s="14">
        <v>248.177666666666</v>
      </c>
      <c r="CB215" s="14">
        <v>175.75483870967699</v>
      </c>
      <c r="CC215" s="14">
        <v>42.864666666666601</v>
      </c>
      <c r="CD215" s="14">
        <v>23.619193548386999</v>
      </c>
      <c r="CE215" s="14">
        <v>15.580806451612901</v>
      </c>
      <c r="CF215" s="14">
        <v>15.253500000000001</v>
      </c>
      <c r="CG215" s="14">
        <v>8.4339354838709593</v>
      </c>
      <c r="CH215" s="14">
        <v>11.524050000000001</v>
      </c>
      <c r="CI215" s="14">
        <v>81.855967741935402</v>
      </c>
      <c r="CJ215" s="14">
        <v>54.851935483870903</v>
      </c>
      <c r="CK215" s="14">
        <v>50.444107142857099</v>
      </c>
      <c r="CL215" s="14">
        <v>170.71532258064499</v>
      </c>
      <c r="CM215" s="14">
        <v>380.81</v>
      </c>
      <c r="CN215" s="14">
        <v>169.720483870967</v>
      </c>
      <c r="CO215" s="14">
        <v>120.86750000000001</v>
      </c>
      <c r="CP215" s="14">
        <v>24.961290322580599</v>
      </c>
      <c r="CQ215" s="14">
        <v>25.401774193548299</v>
      </c>
      <c r="CR215" s="14">
        <v>25.6151666666666</v>
      </c>
      <c r="CS215" s="14">
        <v>11.1317096774193</v>
      </c>
      <c r="CT215" s="14">
        <v>6.6886166666666602</v>
      </c>
      <c r="CU215" s="14">
        <v>82.031161290322501</v>
      </c>
      <c r="CV215" s="14">
        <v>147.53580645161199</v>
      </c>
      <c r="CW215" s="14">
        <v>246.341206896551</v>
      </c>
      <c r="CX215" s="14">
        <v>126.20129032257999</v>
      </c>
      <c r="CY215" s="14">
        <v>509.02166666666602</v>
      </c>
      <c r="CZ215" s="14">
        <v>181.19161290322501</v>
      </c>
      <c r="DA215" s="14">
        <v>162.00749999999999</v>
      </c>
      <c r="DB215" s="14">
        <v>25.0304838709677</v>
      </c>
      <c r="DC215" s="14">
        <v>10.996758064516101</v>
      </c>
      <c r="DD215" s="14">
        <v>9.0764499999999995</v>
      </c>
      <c r="DE215" s="14">
        <v>8.9952903225806402</v>
      </c>
      <c r="DF215" s="14">
        <v>19.9055166666666</v>
      </c>
      <c r="DG215" s="14">
        <v>113.25112903225801</v>
      </c>
      <c r="DH215" s="14">
        <v>106.330967741935</v>
      </c>
      <c r="DI215" s="14">
        <v>49.398928571428499</v>
      </c>
      <c r="DJ215" s="14">
        <v>466.97580645161202</v>
      </c>
      <c r="DK215" s="14">
        <v>329.97716666666599</v>
      </c>
      <c r="DL215" s="14">
        <v>308.78677419354801</v>
      </c>
      <c r="DM215" s="14">
        <v>54.500666666666604</v>
      </c>
      <c r="DN215" s="14">
        <v>19.636451612903201</v>
      </c>
      <c r="DO215" s="14">
        <v>15.324677419354799</v>
      </c>
      <c r="DP215" s="14">
        <v>12.5290666666666</v>
      </c>
      <c r="DQ215" s="14">
        <v>13.869064516129001</v>
      </c>
      <c r="DR215" s="14">
        <v>13.3529499999999</v>
      </c>
      <c r="DS215" s="15">
        <v>95.667333333333303</v>
      </c>
    </row>
    <row r="216" spans="1:123" x14ac:dyDescent="0.25">
      <c r="A216" s="16" t="s">
        <v>92</v>
      </c>
      <c r="B216" s="17">
        <v>2</v>
      </c>
      <c r="C216" s="13" t="str">
        <f t="shared" si="7"/>
        <v>BB_L_16_GW_GW_LS_High_GW_GQ_24_020_2</v>
      </c>
      <c r="D216" s="18">
        <v>10</v>
      </c>
      <c r="E216" s="18">
        <v>10.007241379310299</v>
      </c>
      <c r="F216" s="18">
        <v>10.1901612903225</v>
      </c>
      <c r="G216" s="18">
        <v>10.4906666666666</v>
      </c>
      <c r="H216" s="18">
        <v>17.8522580645161</v>
      </c>
      <c r="I216" s="18">
        <v>16.518000000000001</v>
      </c>
      <c r="J216" s="18">
        <v>10.285806451612901</v>
      </c>
      <c r="K216" s="18">
        <v>9.0080161290322494</v>
      </c>
      <c r="L216" s="18">
        <v>0.83589833333333297</v>
      </c>
      <c r="M216" s="18">
        <v>9.8419677419354798E-2</v>
      </c>
      <c r="N216" s="18">
        <v>0.10384916666666601</v>
      </c>
      <c r="O216" s="18">
        <v>0.122681129032258</v>
      </c>
      <c r="P216" s="18">
        <v>0.16473709677419299</v>
      </c>
      <c r="Q216" s="18">
        <v>0.62978749999999994</v>
      </c>
      <c r="R216" s="18">
        <v>0.28250483870967702</v>
      </c>
      <c r="S216" s="18">
        <v>0.65613999999999995</v>
      </c>
      <c r="T216" s="18">
        <v>0.948335483870967</v>
      </c>
      <c r="U216" s="18">
        <v>1.11757166666666</v>
      </c>
      <c r="V216" s="18">
        <v>0.33506129032257997</v>
      </c>
      <c r="W216" s="18">
        <v>0.66764032258064498</v>
      </c>
      <c r="X216" s="18">
        <v>0.28744666666666602</v>
      </c>
      <c r="Y216" s="18">
        <v>0.15825161290322501</v>
      </c>
      <c r="Z216" s="18">
        <v>0.10394666666666599</v>
      </c>
      <c r="AA216" s="18">
        <v>0.17634354838709601</v>
      </c>
      <c r="AB216" s="18">
        <v>0.17037741935483799</v>
      </c>
      <c r="AC216" s="18">
        <v>0.30569285714285699</v>
      </c>
      <c r="AD216" s="18">
        <v>0.63583064516128995</v>
      </c>
      <c r="AE216" s="18">
        <v>0.86057166666666596</v>
      </c>
      <c r="AF216" s="18">
        <v>1.1844161290322499</v>
      </c>
      <c r="AG216" s="18">
        <v>1.58029499999999</v>
      </c>
      <c r="AH216" s="18">
        <v>0.61254516129032199</v>
      </c>
      <c r="AI216" s="18">
        <v>0.64567419354838695</v>
      </c>
      <c r="AJ216" s="18">
        <v>0.56862500000000005</v>
      </c>
      <c r="AK216" s="18">
        <v>0.50718064516129002</v>
      </c>
      <c r="AL216" s="18">
        <v>0.41635999999999901</v>
      </c>
      <c r="AM216" s="18">
        <v>0.38771774193548297</v>
      </c>
      <c r="AN216" s="18">
        <v>0.39624032258064501</v>
      </c>
      <c r="AO216" s="18">
        <v>0.38618928571428501</v>
      </c>
      <c r="AP216" s="18">
        <v>0.43118709677419298</v>
      </c>
      <c r="AQ216" s="18">
        <v>0.79040833333333305</v>
      </c>
      <c r="AR216" s="18">
        <v>1.7890161290322499</v>
      </c>
      <c r="AS216" s="18">
        <v>0.879253333333333</v>
      </c>
      <c r="AT216" s="18">
        <v>1.0250032258064501</v>
      </c>
      <c r="AU216" s="18">
        <v>0.75129032258064499</v>
      </c>
      <c r="AV216" s="18">
        <v>0.86645333333333296</v>
      </c>
      <c r="AW216" s="18">
        <v>0.65645322580645105</v>
      </c>
      <c r="AX216" s="18">
        <v>6.9813549999999998</v>
      </c>
      <c r="AY216" s="18">
        <v>1.47656129032258</v>
      </c>
      <c r="AZ216" s="18">
        <v>0.793622580645161</v>
      </c>
      <c r="BA216" s="18">
        <v>0.81621379310344799</v>
      </c>
      <c r="BB216" s="18">
        <v>1.2828387096774101</v>
      </c>
      <c r="BC216" s="18">
        <v>1.50085</v>
      </c>
      <c r="BD216" s="18">
        <v>9.3701451612903206</v>
      </c>
      <c r="BE216" s="18">
        <v>5.3145166666666599</v>
      </c>
      <c r="BF216" s="18">
        <v>1.9451935483870899</v>
      </c>
      <c r="BG216" s="18">
        <v>1.96393548387096</v>
      </c>
      <c r="BH216" s="18">
        <v>1.4108499999999999</v>
      </c>
      <c r="BI216" s="18">
        <v>1.2072741935483799</v>
      </c>
      <c r="BJ216" s="18">
        <v>1.2818833333333299</v>
      </c>
      <c r="BK216" s="18">
        <v>1.7262419354838701</v>
      </c>
      <c r="BL216" s="18">
        <v>2.26922580645161</v>
      </c>
      <c r="BM216" s="18">
        <v>2.70046428571428</v>
      </c>
      <c r="BN216" s="18">
        <v>2.9830000000000001</v>
      </c>
      <c r="BO216" s="18">
        <v>3.11815</v>
      </c>
      <c r="BP216" s="18">
        <v>3.17032258064516</v>
      </c>
      <c r="BQ216" s="18">
        <v>2.3718999999999899</v>
      </c>
      <c r="BR216" s="18">
        <v>1.99729032258064</v>
      </c>
      <c r="BS216" s="18">
        <v>1.8241935483870899</v>
      </c>
      <c r="BT216" s="18">
        <v>1.50078333333333</v>
      </c>
      <c r="BU216" s="18">
        <v>1.40620967741935</v>
      </c>
      <c r="BV216" s="18">
        <v>1.4876499999999899</v>
      </c>
      <c r="BW216" s="18">
        <v>1.7199032258064499</v>
      </c>
      <c r="BX216" s="18">
        <v>1.5926935483870901</v>
      </c>
      <c r="BY216" s="18">
        <v>1.7520357142857099</v>
      </c>
      <c r="BZ216" s="18">
        <v>2.0138064516129002</v>
      </c>
      <c r="CA216" s="18">
        <v>2.72773333333333</v>
      </c>
      <c r="CB216" s="18">
        <v>2.9108387096774102</v>
      </c>
      <c r="CC216" s="18">
        <v>2.38801666666666</v>
      </c>
      <c r="CD216" s="18">
        <v>2.1799677419354802</v>
      </c>
      <c r="CE216" s="18">
        <v>2.11829032258064</v>
      </c>
      <c r="CF216" s="18">
        <v>2.3522333333333298</v>
      </c>
      <c r="CG216" s="18">
        <v>1.88093548387096</v>
      </c>
      <c r="CH216" s="18">
        <v>1.6998</v>
      </c>
      <c r="CI216" s="18">
        <v>1.9218387096774101</v>
      </c>
      <c r="CJ216" s="18">
        <v>2.1191290322580598</v>
      </c>
      <c r="CK216" s="18">
        <v>2.50535714285714</v>
      </c>
      <c r="CL216" s="18">
        <v>3.4803387096774099</v>
      </c>
      <c r="CM216" s="18">
        <v>5.4732666666666603</v>
      </c>
      <c r="CN216" s="18">
        <v>4.58435483870967</v>
      </c>
      <c r="CO216" s="18">
        <v>7.3306999999999896</v>
      </c>
      <c r="CP216" s="18">
        <v>3.2515967741935401</v>
      </c>
      <c r="CQ216" s="18">
        <v>6.6111612903225803</v>
      </c>
      <c r="CR216" s="18">
        <v>5.4948833333333296</v>
      </c>
      <c r="CS216" s="18">
        <v>2.8319516129032198</v>
      </c>
      <c r="CT216" s="18">
        <v>1.91275</v>
      </c>
      <c r="CU216" s="18">
        <v>2.39364516129032</v>
      </c>
      <c r="CV216" s="18">
        <v>4.1345967741935397</v>
      </c>
      <c r="CW216" s="18">
        <v>6.54648275862069</v>
      </c>
      <c r="CX216" s="18">
        <v>6.5135161290322596</v>
      </c>
      <c r="CY216" s="18">
        <v>8.9004333333333303</v>
      </c>
      <c r="CZ216" s="18">
        <v>6.4313709677419304</v>
      </c>
      <c r="DA216" s="18">
        <v>27.991433333333301</v>
      </c>
      <c r="DB216" s="18">
        <v>5.1443709677419296</v>
      </c>
      <c r="DC216" s="18">
        <v>2.94883870967741</v>
      </c>
      <c r="DD216" s="18">
        <v>2.4180999999999999</v>
      </c>
      <c r="DE216" s="18">
        <v>2.8182096774193499</v>
      </c>
      <c r="DF216" s="18">
        <v>4.2656000000000001</v>
      </c>
      <c r="DG216" s="18">
        <v>6.1876774193548396</v>
      </c>
      <c r="DH216" s="18">
        <v>6.7556774193548303</v>
      </c>
      <c r="DI216" s="18">
        <v>5.52355357142857</v>
      </c>
      <c r="DJ216" s="18">
        <v>7.5614032258064503</v>
      </c>
      <c r="DK216" s="18">
        <v>6.4499833333333303</v>
      </c>
      <c r="DL216" s="18">
        <v>7.3635322580645104</v>
      </c>
      <c r="DM216" s="18">
        <v>4.2279</v>
      </c>
      <c r="DN216" s="18">
        <v>3.0289354838709599</v>
      </c>
      <c r="DO216" s="18">
        <v>2.7553064516129</v>
      </c>
      <c r="DP216" s="18">
        <v>2.6662666666666599</v>
      </c>
      <c r="DQ216" s="18">
        <v>3.11443548387096</v>
      </c>
      <c r="DR216" s="18">
        <v>3.3187166666666599</v>
      </c>
      <c r="DS216" s="19">
        <v>3.8749499999999899</v>
      </c>
    </row>
    <row r="217" spans="1:123" x14ac:dyDescent="0.25">
      <c r="A217" s="12" t="s">
        <v>92</v>
      </c>
      <c r="B217" s="13">
        <v>3</v>
      </c>
      <c r="C217" s="13" t="str">
        <f t="shared" si="7"/>
        <v>BB_L_16_GW_GW_LS_High_GW_GQ_24_020_3</v>
      </c>
      <c r="D217" s="14">
        <v>10</v>
      </c>
      <c r="E217" s="14">
        <v>10</v>
      </c>
      <c r="F217" s="14">
        <v>9.9998387096774195</v>
      </c>
      <c r="G217" s="14">
        <v>9.99969999999999</v>
      </c>
      <c r="H217" s="14">
        <v>10.0161129032258</v>
      </c>
      <c r="I217" s="14">
        <v>10.085150000000001</v>
      </c>
      <c r="J217" s="14">
        <v>10</v>
      </c>
      <c r="K217" s="14">
        <v>8.6892903225806393</v>
      </c>
      <c r="L217" s="14">
        <v>0.44860433333333299</v>
      </c>
      <c r="M217" s="14">
        <v>1.07501451612903E-2</v>
      </c>
      <c r="N217" s="14">
        <v>3.8819333333333299E-3</v>
      </c>
      <c r="O217" s="14">
        <v>1.90132258064516E-3</v>
      </c>
      <c r="P217" s="14">
        <v>1.2215161290322499E-3</v>
      </c>
      <c r="Q217" s="14">
        <v>5.7522089285714205E-4</v>
      </c>
      <c r="R217" s="14">
        <v>7.8392580645161197E-4</v>
      </c>
      <c r="S217" s="14">
        <v>5.0273933333333303E-4</v>
      </c>
      <c r="T217" s="14">
        <v>3.3094677419354801E-4</v>
      </c>
      <c r="U217" s="14">
        <v>7.5365833333333298E-4</v>
      </c>
      <c r="V217" s="14">
        <v>1.5702096774193499E-3</v>
      </c>
      <c r="W217" s="14">
        <v>4.0563862903225797E-3</v>
      </c>
      <c r="X217" s="14">
        <v>2.4240833333333302E-3</v>
      </c>
      <c r="Y217" s="14">
        <v>2.7407580645161201E-3</v>
      </c>
      <c r="Z217" s="14">
        <v>3.70833333333333E-3</v>
      </c>
      <c r="AA217" s="14">
        <v>5.7523387096774098E-3</v>
      </c>
      <c r="AB217" s="14">
        <v>1.0730290322580599E-2</v>
      </c>
      <c r="AC217" s="14">
        <v>2.02941071428571E-2</v>
      </c>
      <c r="AD217" s="14">
        <v>3.71090322580645E-2</v>
      </c>
      <c r="AE217" s="14">
        <v>6.61846666666666E-2</v>
      </c>
      <c r="AF217" s="14">
        <v>9.5459838709677405E-2</v>
      </c>
      <c r="AG217" s="14">
        <v>0.12562999999999999</v>
      </c>
      <c r="AH217" s="14">
        <v>0.14261612903225801</v>
      </c>
      <c r="AI217" s="14">
        <v>0.13212580645161201</v>
      </c>
      <c r="AJ217" s="14">
        <v>0.12858666666666599</v>
      </c>
      <c r="AK217" s="14">
        <v>0.123279032258064</v>
      </c>
      <c r="AL217" s="14">
        <v>0.113541666666666</v>
      </c>
      <c r="AM217" s="14">
        <v>0.107522580645161</v>
      </c>
      <c r="AN217" s="14">
        <v>0.11176935483870901</v>
      </c>
      <c r="AO217" s="14">
        <v>0.121575</v>
      </c>
      <c r="AP217" s="14">
        <v>0.13759677419354799</v>
      </c>
      <c r="AQ217" s="14">
        <v>0.16208666666666599</v>
      </c>
      <c r="AR217" s="14">
        <v>0.19060483870967701</v>
      </c>
      <c r="AS217" s="14">
        <v>0.20888833333333301</v>
      </c>
      <c r="AT217" s="14">
        <v>0.20407096774193501</v>
      </c>
      <c r="AU217" s="14">
        <v>0.20421935483870901</v>
      </c>
      <c r="AV217" s="14">
        <v>0.198448333333333</v>
      </c>
      <c r="AW217" s="14">
        <v>0.19520967741935399</v>
      </c>
      <c r="AX217" s="14">
        <v>0.20667666666666601</v>
      </c>
      <c r="AY217" s="14">
        <v>0.208253225806451</v>
      </c>
      <c r="AZ217" s="14">
        <v>0.181801612903225</v>
      </c>
      <c r="BA217" s="14">
        <v>0.17168103448275801</v>
      </c>
      <c r="BB217" s="14">
        <v>0.187191935483871</v>
      </c>
      <c r="BC217" s="14">
        <v>0.22168333333333301</v>
      </c>
      <c r="BD217" s="14">
        <v>0.34172419354838701</v>
      </c>
      <c r="BE217" s="14">
        <v>0.41101833333333299</v>
      </c>
      <c r="BF217" s="14">
        <v>0.51145967741935405</v>
      </c>
      <c r="BG217" s="14">
        <v>0.465237096774193</v>
      </c>
      <c r="BH217" s="14">
        <v>0.44364500000000001</v>
      </c>
      <c r="BI217" s="14">
        <v>0.37693709677419301</v>
      </c>
      <c r="BJ217" s="14">
        <v>0.410706666666666</v>
      </c>
      <c r="BK217" s="14">
        <v>0.51927741935483795</v>
      </c>
      <c r="BL217" s="14">
        <v>0.663175806451612</v>
      </c>
      <c r="BM217" s="14">
        <v>0.79329642857142801</v>
      </c>
      <c r="BN217" s="14">
        <v>0.85134354838709603</v>
      </c>
      <c r="BO217" s="14">
        <v>0.80935500000000005</v>
      </c>
      <c r="BP217" s="14">
        <v>0.72942741935483801</v>
      </c>
      <c r="BQ217" s="14">
        <v>0.63491999999999904</v>
      </c>
      <c r="BR217" s="14">
        <v>0.56397741935483803</v>
      </c>
      <c r="BS217" s="14">
        <v>0.48988709677419301</v>
      </c>
      <c r="BT217" s="14">
        <v>0.47024500000000002</v>
      </c>
      <c r="BU217" s="14">
        <v>0.42134354838709598</v>
      </c>
      <c r="BV217" s="14">
        <v>0.423875</v>
      </c>
      <c r="BW217" s="14">
        <v>0.42870645161290299</v>
      </c>
      <c r="BX217" s="14">
        <v>0.43407741935483801</v>
      </c>
      <c r="BY217" s="14">
        <v>0.43521607142857099</v>
      </c>
      <c r="BZ217" s="14">
        <v>0.45256935483870903</v>
      </c>
      <c r="CA217" s="14">
        <v>0.484561666666666</v>
      </c>
      <c r="CB217" s="14">
        <v>0.52215483870967705</v>
      </c>
      <c r="CC217" s="14">
        <v>0.53462500000000002</v>
      </c>
      <c r="CD217" s="14">
        <v>0.54718225806451604</v>
      </c>
      <c r="CE217" s="14">
        <v>0.53977741935483803</v>
      </c>
      <c r="CF217" s="14">
        <v>0.569261666666666</v>
      </c>
      <c r="CG217" s="14">
        <v>0.57273548387096695</v>
      </c>
      <c r="CH217" s="14">
        <v>0.51712166666666604</v>
      </c>
      <c r="CI217" s="14">
        <v>0.55312258064516096</v>
      </c>
      <c r="CJ217" s="14">
        <v>0.63164838709677396</v>
      </c>
      <c r="CK217" s="14">
        <v>0.75936071428571394</v>
      </c>
      <c r="CL217" s="14">
        <v>0.91219354838709599</v>
      </c>
      <c r="CM217" s="14">
        <v>1.0592266666666601</v>
      </c>
      <c r="CN217" s="14">
        <v>1.1174838709677399</v>
      </c>
      <c r="CO217" s="14">
        <v>1.04430166666666</v>
      </c>
      <c r="CP217" s="14">
        <v>0.94098387096774105</v>
      </c>
      <c r="CQ217" s="14">
        <v>0.92338225806451601</v>
      </c>
      <c r="CR217" s="14">
        <v>0.94387833333333304</v>
      </c>
      <c r="CS217" s="14">
        <v>0.90061129032258003</v>
      </c>
      <c r="CT217" s="14">
        <v>0.63557666666666601</v>
      </c>
      <c r="CU217" s="14">
        <v>0.73182741935483797</v>
      </c>
      <c r="CV217" s="14">
        <v>1.1504806451612899</v>
      </c>
      <c r="CW217" s="14">
        <v>1.75053448275862</v>
      </c>
      <c r="CX217" s="14">
        <v>1.87627419354838</v>
      </c>
      <c r="CY217" s="14">
        <v>1.72448333333333</v>
      </c>
      <c r="CZ217" s="14">
        <v>1.4803870967741899</v>
      </c>
      <c r="DA217" s="14">
        <v>1.91045</v>
      </c>
      <c r="DB217" s="14">
        <v>1.3313870967741901</v>
      </c>
      <c r="DC217" s="14">
        <v>0.97540483870967698</v>
      </c>
      <c r="DD217" s="14">
        <v>0.77641499999999897</v>
      </c>
      <c r="DE217" s="14">
        <v>0.89527580645161298</v>
      </c>
      <c r="DF217" s="14">
        <v>1.3667499999999999</v>
      </c>
      <c r="DG217" s="14">
        <v>1.88966129032258</v>
      </c>
      <c r="DH217" s="14">
        <v>1.9863064516129001</v>
      </c>
      <c r="DI217" s="14">
        <v>1.749625</v>
      </c>
      <c r="DJ217" s="14">
        <v>1.51779032258064</v>
      </c>
      <c r="DK217" s="14">
        <v>1.36784999999999</v>
      </c>
      <c r="DL217" s="14">
        <v>1.2191129032257999</v>
      </c>
      <c r="DM217" s="14">
        <v>1.0423499999999899</v>
      </c>
      <c r="DN217" s="14">
        <v>0.86038870967741898</v>
      </c>
      <c r="DO217" s="14">
        <v>0.79293548387096702</v>
      </c>
      <c r="DP217" s="14">
        <v>0.75562499999999999</v>
      </c>
      <c r="DQ217" s="14">
        <v>0.83504838709677398</v>
      </c>
      <c r="DR217" s="14">
        <v>1.02881166666666</v>
      </c>
      <c r="DS217" s="15">
        <v>1.1611833333333299</v>
      </c>
    </row>
    <row r="218" spans="1:123" x14ac:dyDescent="0.25">
      <c r="A218" s="16" t="s">
        <v>92</v>
      </c>
      <c r="B218" s="17">
        <v>4</v>
      </c>
      <c r="C218" s="13" t="str">
        <f t="shared" si="7"/>
        <v>BB_L_16_GW_GW_LS_High_GW_GQ_24_020_4</v>
      </c>
      <c r="D218" s="18">
        <v>10</v>
      </c>
      <c r="E218" s="18">
        <v>53.040862068965502</v>
      </c>
      <c r="F218" s="18">
        <v>399.18387096774097</v>
      </c>
      <c r="G218" s="18">
        <v>624.60166666666601</v>
      </c>
      <c r="H218" s="18">
        <v>638.78548387096703</v>
      </c>
      <c r="I218" s="18">
        <v>63.445833333333297</v>
      </c>
      <c r="J218" s="18">
        <v>20.209193548387098</v>
      </c>
      <c r="K218" s="18">
        <v>14.529838709677399</v>
      </c>
      <c r="L218" s="18">
        <v>7.2048666666666596</v>
      </c>
      <c r="M218" s="18">
        <v>3.15219354838709</v>
      </c>
      <c r="N218" s="18">
        <v>133.15576666666601</v>
      </c>
      <c r="O218" s="18">
        <v>172.86596774193501</v>
      </c>
      <c r="P218" s="18">
        <v>199.44064516129001</v>
      </c>
      <c r="Q218" s="18">
        <v>705.26678571428499</v>
      </c>
      <c r="R218" s="18">
        <v>215.851612903225</v>
      </c>
      <c r="S218" s="18">
        <v>686.90499999999997</v>
      </c>
      <c r="T218" s="18">
        <v>539.15483870967705</v>
      </c>
      <c r="U218" s="18">
        <v>91.040999999999997</v>
      </c>
      <c r="V218" s="18">
        <v>20.6354838709677</v>
      </c>
      <c r="W218" s="18">
        <v>15.1587580645161</v>
      </c>
      <c r="X218" s="18">
        <v>9.4174999999999898</v>
      </c>
      <c r="Y218" s="18">
        <v>5.8917903225806398</v>
      </c>
      <c r="Z218" s="18">
        <v>6.8002500000000001</v>
      </c>
      <c r="AA218" s="18">
        <v>241.02096774193501</v>
      </c>
      <c r="AB218" s="18">
        <v>154.93532258064499</v>
      </c>
      <c r="AC218" s="18">
        <v>367.13571428571402</v>
      </c>
      <c r="AD218" s="18">
        <v>564.91774193548304</v>
      </c>
      <c r="AE218" s="18">
        <v>662.76166666666597</v>
      </c>
      <c r="AF218" s="18">
        <v>631.49354838709701</v>
      </c>
      <c r="AG218" s="18">
        <v>123.865833333333</v>
      </c>
      <c r="AH218" s="18">
        <v>20.732419354838701</v>
      </c>
      <c r="AI218" s="18">
        <v>17.150806451612901</v>
      </c>
      <c r="AJ218" s="18">
        <v>11.940016666666599</v>
      </c>
      <c r="AK218" s="18">
        <v>8.1195000000000004</v>
      </c>
      <c r="AL218" s="18">
        <v>27.244450000000001</v>
      </c>
      <c r="AM218" s="18">
        <v>66.0508064516129</v>
      </c>
      <c r="AN218" s="18">
        <v>88.341129032257996</v>
      </c>
      <c r="AO218" s="18">
        <v>32.273928571428499</v>
      </c>
      <c r="AP218" s="18">
        <v>56.629516129032197</v>
      </c>
      <c r="AQ218" s="18">
        <v>491.38166666666598</v>
      </c>
      <c r="AR218" s="18">
        <v>646.06870967741895</v>
      </c>
      <c r="AS218" s="18">
        <v>43.905333333333303</v>
      </c>
      <c r="AT218" s="18">
        <v>29.6764516129032</v>
      </c>
      <c r="AU218" s="18">
        <v>11.6794193548387</v>
      </c>
      <c r="AV218" s="18">
        <v>9.8091833333333298</v>
      </c>
      <c r="AW218" s="18">
        <v>5.9915161290322496</v>
      </c>
      <c r="AX218" s="18">
        <v>1127.9036166666599</v>
      </c>
      <c r="AY218" s="18">
        <v>808.14677419354803</v>
      </c>
      <c r="AZ218" s="18">
        <v>155.332258064516</v>
      </c>
      <c r="BA218" s="18">
        <v>288.68793103448201</v>
      </c>
      <c r="BB218" s="18">
        <v>675.28709677419295</v>
      </c>
      <c r="BC218" s="18">
        <v>671.84833333333302</v>
      </c>
      <c r="BD218" s="18">
        <v>549.62096774193503</v>
      </c>
      <c r="BE218" s="18">
        <v>83.872833333333304</v>
      </c>
      <c r="BF218" s="18">
        <v>21.117096774193499</v>
      </c>
      <c r="BG218" s="18">
        <v>14.242096774193501</v>
      </c>
      <c r="BH218" s="18">
        <v>7.9525166666666598</v>
      </c>
      <c r="BI218" s="18">
        <v>6.4769838709677403</v>
      </c>
      <c r="BJ218" s="18">
        <v>20.4868666666666</v>
      </c>
      <c r="BK218" s="18">
        <v>367.50322580645098</v>
      </c>
      <c r="BL218" s="18">
        <v>445.517741935483</v>
      </c>
      <c r="BM218" s="18">
        <v>353.808928571428</v>
      </c>
      <c r="BN218" s="18">
        <v>429.25322580645098</v>
      </c>
      <c r="BO218" s="18">
        <v>555.83166666666602</v>
      </c>
      <c r="BP218" s="18">
        <v>440.71290322580597</v>
      </c>
      <c r="BQ218" s="18">
        <v>78.131666666666604</v>
      </c>
      <c r="BR218" s="18">
        <v>29.453225806451599</v>
      </c>
      <c r="BS218" s="18">
        <v>22.359677419354799</v>
      </c>
      <c r="BT218" s="18">
        <v>10.478400000000001</v>
      </c>
      <c r="BU218" s="18">
        <v>9.0007258064516105</v>
      </c>
      <c r="BV218" s="18">
        <v>238.01751666666601</v>
      </c>
      <c r="BW218" s="18">
        <v>493.69032258064499</v>
      </c>
      <c r="BX218" s="18">
        <v>272.09354838709601</v>
      </c>
      <c r="BY218" s="18">
        <v>461.88392857142799</v>
      </c>
      <c r="BZ218" s="18">
        <v>580.75967741935403</v>
      </c>
      <c r="CA218" s="18">
        <v>960.80666666666605</v>
      </c>
      <c r="CB218" s="18">
        <v>616.30161290322496</v>
      </c>
      <c r="CC218" s="18">
        <v>91.182333333333304</v>
      </c>
      <c r="CD218" s="18">
        <v>32.133225806451598</v>
      </c>
      <c r="CE218" s="18">
        <v>18.799354838709601</v>
      </c>
      <c r="CF218" s="18">
        <v>16.324833333333299</v>
      </c>
      <c r="CG218" s="18">
        <v>9.4012580645161208</v>
      </c>
      <c r="CH218" s="18">
        <v>31.597200000000001</v>
      </c>
      <c r="CI218" s="18">
        <v>361.32838709677401</v>
      </c>
      <c r="CJ218" s="18">
        <v>266.39032258064498</v>
      </c>
      <c r="CK218" s="18">
        <v>219.78392857142799</v>
      </c>
      <c r="CL218" s="18">
        <v>698.046774193548</v>
      </c>
      <c r="CM218" s="18">
        <v>1179.3966666666599</v>
      </c>
      <c r="CN218" s="18">
        <v>757.42903225806401</v>
      </c>
      <c r="CO218" s="18">
        <v>197.231666666666</v>
      </c>
      <c r="CP218" s="18">
        <v>36.130161290322498</v>
      </c>
      <c r="CQ218" s="18">
        <v>19.267419354838701</v>
      </c>
      <c r="CR218" s="18">
        <v>29.535833333333301</v>
      </c>
      <c r="CS218" s="18">
        <v>12.059725806451601</v>
      </c>
      <c r="CT218" s="18">
        <v>7.8308999999999997</v>
      </c>
      <c r="CU218" s="18">
        <v>343.99753225806398</v>
      </c>
      <c r="CV218" s="18">
        <v>677.822580645161</v>
      </c>
      <c r="CW218" s="18">
        <v>920.06896551724105</v>
      </c>
      <c r="CX218" s="18">
        <v>517.849999999999</v>
      </c>
      <c r="CY218" s="18">
        <v>1365.3033333333301</v>
      </c>
      <c r="CZ218" s="18">
        <v>783.97580645161202</v>
      </c>
      <c r="DA218" s="18">
        <v>219.62033333333301</v>
      </c>
      <c r="DB218" s="18">
        <v>33.795322580645099</v>
      </c>
      <c r="DC218" s="18">
        <v>13.6712903225806</v>
      </c>
      <c r="DD218" s="18">
        <v>10.0085333333333</v>
      </c>
      <c r="DE218" s="18">
        <v>9.5285483870967695</v>
      </c>
      <c r="DF218" s="18">
        <v>53.2098333333333</v>
      </c>
      <c r="DG218" s="18">
        <v>424.00499999999897</v>
      </c>
      <c r="DH218" s="18">
        <v>492.37419354838698</v>
      </c>
      <c r="DI218" s="18">
        <v>160.693571428571</v>
      </c>
      <c r="DJ218" s="18">
        <v>1347.8290322580599</v>
      </c>
      <c r="DK218" s="18">
        <v>969.875</v>
      </c>
      <c r="DL218" s="18">
        <v>1027.73225806451</v>
      </c>
      <c r="DM218" s="18">
        <v>89.471333333333305</v>
      </c>
      <c r="DN218" s="18">
        <v>33.339516129032198</v>
      </c>
      <c r="DO218" s="18">
        <v>19.0693548387096</v>
      </c>
      <c r="DP218" s="18">
        <v>13.4891666666666</v>
      </c>
      <c r="DQ218" s="18">
        <v>14.785322580645101</v>
      </c>
      <c r="DR218" s="18">
        <v>13.5088333333333</v>
      </c>
      <c r="DS218" s="19">
        <v>361.50666666666598</v>
      </c>
    </row>
    <row r="219" spans="1:123" x14ac:dyDescent="0.25">
      <c r="A219" s="12" t="s">
        <v>92</v>
      </c>
      <c r="B219" s="13">
        <v>5</v>
      </c>
      <c r="C219" s="13" t="str">
        <f t="shared" si="7"/>
        <v>BB_L_16_GW_GW_LS_High_GW_GQ_24_020_5</v>
      </c>
      <c r="D219" s="14">
        <v>10</v>
      </c>
      <c r="E219" s="14">
        <v>11.9196551724137</v>
      </c>
      <c r="F219" s="14">
        <v>33.476451612903197</v>
      </c>
      <c r="G219" s="14">
        <v>49.130333333333297</v>
      </c>
      <c r="H219" s="14">
        <v>92.244999999999905</v>
      </c>
      <c r="I219" s="14">
        <v>35.130166666666597</v>
      </c>
      <c r="J219" s="14">
        <v>12.145967741935401</v>
      </c>
      <c r="K219" s="14">
        <v>10.468806451612901</v>
      </c>
      <c r="L219" s="14">
        <v>2.4821733333333298</v>
      </c>
      <c r="M219" s="14">
        <v>0.51806612903225802</v>
      </c>
      <c r="N219" s="14">
        <v>7.6444099999999997</v>
      </c>
      <c r="O219" s="14">
        <v>9.8645483870967698</v>
      </c>
      <c r="P219" s="14">
        <v>12.4314838709677</v>
      </c>
      <c r="Q219" s="14">
        <v>49.342196428571398</v>
      </c>
      <c r="R219" s="14">
        <v>13.9011612903225</v>
      </c>
      <c r="S219" s="14">
        <v>45.197049999999997</v>
      </c>
      <c r="T219" s="14">
        <v>42.277741935483803</v>
      </c>
      <c r="U219" s="14">
        <v>13.861666666666601</v>
      </c>
      <c r="V219" s="14">
        <v>3.06527419354838</v>
      </c>
      <c r="W219" s="14">
        <v>3.2937419354838702</v>
      </c>
      <c r="X219" s="14">
        <v>1.8304</v>
      </c>
      <c r="Y219" s="14">
        <v>1.01100967741935</v>
      </c>
      <c r="Z219" s="14">
        <v>0.66957166666666601</v>
      </c>
      <c r="AA219" s="14">
        <v>14.1770322580645</v>
      </c>
      <c r="AB219" s="14">
        <v>9.4230806451612903</v>
      </c>
      <c r="AC219" s="14">
        <v>20.2806964285714</v>
      </c>
      <c r="AD219" s="14">
        <v>40.426774193548397</v>
      </c>
      <c r="AE219" s="14">
        <v>44.638999999999903</v>
      </c>
      <c r="AF219" s="14">
        <v>46.919677419354798</v>
      </c>
      <c r="AG219" s="14">
        <v>16.737266666666599</v>
      </c>
      <c r="AH219" s="14">
        <v>2.7896451612903199</v>
      </c>
      <c r="AI219" s="14">
        <v>2.69945161290322</v>
      </c>
      <c r="AJ219" s="14">
        <v>2.1573333333333302</v>
      </c>
      <c r="AK219" s="14">
        <v>1.58445161290322</v>
      </c>
      <c r="AL219" s="14">
        <v>2.18916333333333</v>
      </c>
      <c r="AM219" s="14">
        <v>4.0896612903225797</v>
      </c>
      <c r="AN219" s="14">
        <v>5.7898548387096698</v>
      </c>
      <c r="AO219" s="14">
        <v>2.32439285714285</v>
      </c>
      <c r="AP219" s="14">
        <v>3.5262258064516101</v>
      </c>
      <c r="AQ219" s="14">
        <v>30.7280333333333</v>
      </c>
      <c r="AR219" s="14">
        <v>59.7775161290322</v>
      </c>
      <c r="AS219" s="14">
        <v>4.9074166666666601</v>
      </c>
      <c r="AT219" s="14">
        <v>4.9212096774193501</v>
      </c>
      <c r="AU219" s="14">
        <v>2.1519032258064499</v>
      </c>
      <c r="AV219" s="14">
        <v>2.20776666666666</v>
      </c>
      <c r="AW219" s="14">
        <v>1.3732903225806401</v>
      </c>
      <c r="AX219" s="14">
        <v>111.402733333333</v>
      </c>
      <c r="AY219" s="14">
        <v>65.655806451612904</v>
      </c>
      <c r="AZ219" s="14">
        <v>10.5826612903225</v>
      </c>
      <c r="BA219" s="14">
        <v>17.6884137931034</v>
      </c>
      <c r="BB219" s="14">
        <v>44.175161290322499</v>
      </c>
      <c r="BC219" s="14">
        <v>47.745999999999903</v>
      </c>
      <c r="BD219" s="14">
        <v>61.958548387096698</v>
      </c>
      <c r="BE219" s="14">
        <v>29.319966666666598</v>
      </c>
      <c r="BF219" s="14">
        <v>5.2004032258064496</v>
      </c>
      <c r="BG219" s="14">
        <v>4.3486290322580601</v>
      </c>
      <c r="BH219" s="14">
        <v>2.32036666666666</v>
      </c>
      <c r="BI219" s="14">
        <v>1.93079032258064</v>
      </c>
      <c r="BJ219" s="14">
        <v>2.6039999999999899</v>
      </c>
      <c r="BK219" s="14">
        <v>24.1871774193548</v>
      </c>
      <c r="BL219" s="14">
        <v>29.2254516129032</v>
      </c>
      <c r="BM219" s="14">
        <v>24.527678571428499</v>
      </c>
      <c r="BN219" s="14">
        <v>29.244193548386999</v>
      </c>
      <c r="BO219" s="14">
        <v>39.7944999999999</v>
      </c>
      <c r="BP219" s="14">
        <v>38.974032258064497</v>
      </c>
      <c r="BQ219" s="14">
        <v>10.443266666666601</v>
      </c>
      <c r="BR219" s="14">
        <v>4.9515483870967696</v>
      </c>
      <c r="BS219" s="14">
        <v>4.8763387096774196</v>
      </c>
      <c r="BT219" s="14">
        <v>2.62845</v>
      </c>
      <c r="BU219" s="14">
        <v>2.3901290322580602</v>
      </c>
      <c r="BV219" s="14">
        <v>15.745866666666601</v>
      </c>
      <c r="BW219" s="14">
        <v>32.3869354838709</v>
      </c>
      <c r="BX219" s="14">
        <v>18.495645161290302</v>
      </c>
      <c r="BY219" s="14">
        <v>29.359107142857098</v>
      </c>
      <c r="BZ219" s="14">
        <v>39.947741935483798</v>
      </c>
      <c r="CA219" s="14">
        <v>71.288499999999999</v>
      </c>
      <c r="CB219" s="14">
        <v>50.9383870967741</v>
      </c>
      <c r="CC219" s="14">
        <v>13.435499999999999</v>
      </c>
      <c r="CD219" s="14">
        <v>6.2203064516128999</v>
      </c>
      <c r="CE219" s="14">
        <v>4.6870483870967696</v>
      </c>
      <c r="CF219" s="14">
        <v>5.0176999999999996</v>
      </c>
      <c r="CG219" s="14">
        <v>2.9850806451612901</v>
      </c>
      <c r="CH219" s="14">
        <v>3.9001333333333301</v>
      </c>
      <c r="CI219" s="14">
        <v>23.038064516129001</v>
      </c>
      <c r="CJ219" s="14">
        <v>18.595322580645099</v>
      </c>
      <c r="CK219" s="14">
        <v>15.97125</v>
      </c>
      <c r="CL219" s="14">
        <v>46.503709677419302</v>
      </c>
      <c r="CM219" s="14">
        <v>102.105999999999</v>
      </c>
      <c r="CN219" s="14">
        <v>62.647258064516102</v>
      </c>
      <c r="CO219" s="14">
        <v>35.005199999999903</v>
      </c>
      <c r="CP219" s="14">
        <v>7.3538387096774098</v>
      </c>
      <c r="CQ219" s="14">
        <v>8.14835483870967</v>
      </c>
      <c r="CR219" s="14">
        <v>12.168150000000001</v>
      </c>
      <c r="CS219" s="14">
        <v>4.4245806451612903</v>
      </c>
      <c r="CT219" s="14">
        <v>2.7517166666666601</v>
      </c>
      <c r="CU219" s="14">
        <v>22.001354838709599</v>
      </c>
      <c r="CV219" s="14">
        <v>47.825000000000003</v>
      </c>
      <c r="CW219" s="14">
        <v>70.042758620689597</v>
      </c>
      <c r="CX219" s="14">
        <v>41.285806451612899</v>
      </c>
      <c r="CY219" s="14">
        <v>123.849499999999</v>
      </c>
      <c r="CZ219" s="14">
        <v>78.44</v>
      </c>
      <c r="DA219" s="14">
        <v>64.250500000000002</v>
      </c>
      <c r="DB219" s="14">
        <v>11.135935483870901</v>
      </c>
      <c r="DC219" s="14">
        <v>4.6454193548387099</v>
      </c>
      <c r="DD219" s="14">
        <v>3.50271666666666</v>
      </c>
      <c r="DE219" s="14">
        <v>3.65890322580645</v>
      </c>
      <c r="DF219" s="14">
        <v>7.2147333333333297</v>
      </c>
      <c r="DG219" s="14">
        <v>31.233387096774099</v>
      </c>
      <c r="DH219" s="14">
        <v>40.5399999999999</v>
      </c>
      <c r="DI219" s="14">
        <v>15.6337499999999</v>
      </c>
      <c r="DJ219" s="14">
        <v>110.804354838709</v>
      </c>
      <c r="DK219" s="14">
        <v>84.933833333333297</v>
      </c>
      <c r="DL219" s="14">
        <v>120.757580645161</v>
      </c>
      <c r="DM219" s="14">
        <v>14.0834999999999</v>
      </c>
      <c r="DN219" s="14">
        <v>7.3226774193548296</v>
      </c>
      <c r="DO219" s="14">
        <v>4.9619999999999997</v>
      </c>
      <c r="DP219" s="14">
        <v>4.1274333333333297</v>
      </c>
      <c r="DQ219" s="14">
        <v>5.29646774193548</v>
      </c>
      <c r="DR219" s="14">
        <v>4.5229333333333299</v>
      </c>
      <c r="DS219" s="15">
        <v>24.204066666666598</v>
      </c>
    </row>
    <row r="220" spans="1:123" x14ac:dyDescent="0.25">
      <c r="A220" s="16" t="s">
        <v>92</v>
      </c>
      <c r="B220" s="17">
        <v>6</v>
      </c>
      <c r="C220" s="13" t="str">
        <f t="shared" si="7"/>
        <v>BB_L_16_GW_GW_LS_High_GW_GQ_24_020_6</v>
      </c>
      <c r="D220" s="18">
        <v>10</v>
      </c>
      <c r="E220" s="18">
        <v>10.013965517241299</v>
      </c>
      <c r="F220" s="18">
        <v>10.267096774193501</v>
      </c>
      <c r="G220" s="18">
        <v>10.4723333333333</v>
      </c>
      <c r="H220" s="18">
        <v>12.5198387096774</v>
      </c>
      <c r="I220" s="18">
        <v>12.0773333333333</v>
      </c>
      <c r="J220" s="18">
        <v>10.1006451612903</v>
      </c>
      <c r="K220" s="18">
        <v>9.5418064516128993</v>
      </c>
      <c r="L220" s="18">
        <v>1.34302866666666</v>
      </c>
      <c r="M220" s="18">
        <v>3.9831935483870901E-2</v>
      </c>
      <c r="N220" s="18">
        <v>9.3050333333333304E-2</v>
      </c>
      <c r="O220" s="18">
        <v>0.120625967741935</v>
      </c>
      <c r="P220" s="18">
        <v>0.167527741935483</v>
      </c>
      <c r="Q220" s="18">
        <v>0.69721196428571397</v>
      </c>
      <c r="R220" s="18">
        <v>0.224382258064516</v>
      </c>
      <c r="S220" s="18">
        <v>0.61113833333333301</v>
      </c>
      <c r="T220" s="18">
        <v>0.73802258064516102</v>
      </c>
      <c r="U220" s="18">
        <v>0.49841666666666601</v>
      </c>
      <c r="V220" s="18">
        <v>0.12210935483870899</v>
      </c>
      <c r="W220" s="18">
        <v>0.185357580645161</v>
      </c>
      <c r="X220" s="18">
        <v>8.9800000000000005E-2</v>
      </c>
      <c r="Y220" s="18">
        <v>5.0771129032258E-2</v>
      </c>
      <c r="Z220" s="18">
        <v>3.3145500000000001E-2</v>
      </c>
      <c r="AA220" s="18">
        <v>0.17149483870967699</v>
      </c>
      <c r="AB220" s="18">
        <v>0.14111274193548301</v>
      </c>
      <c r="AC220" s="18">
        <v>0.244903571428571</v>
      </c>
      <c r="AD220" s="18">
        <v>0.64358709677419301</v>
      </c>
      <c r="AE220" s="18">
        <v>0.72066833333333302</v>
      </c>
      <c r="AF220" s="18">
        <v>0.88353064516128998</v>
      </c>
      <c r="AG220" s="18">
        <v>0.69861833333333301</v>
      </c>
      <c r="AH220" s="18">
        <v>0.27136451612903201</v>
      </c>
      <c r="AI220" s="18">
        <v>0.26854516129032202</v>
      </c>
      <c r="AJ220" s="18">
        <v>0.24708833333333299</v>
      </c>
      <c r="AK220" s="18">
        <v>0.22047580645161199</v>
      </c>
      <c r="AL220" s="18">
        <v>0.19161166666666599</v>
      </c>
      <c r="AM220" s="18">
        <v>0.19706935483870899</v>
      </c>
      <c r="AN220" s="18">
        <v>0.220587096774193</v>
      </c>
      <c r="AO220" s="18">
        <v>0.19004107142857099</v>
      </c>
      <c r="AP220" s="18">
        <v>0.21889354838709599</v>
      </c>
      <c r="AQ220" s="18">
        <v>0.58665</v>
      </c>
      <c r="AR220" s="18">
        <v>1.34597096774193</v>
      </c>
      <c r="AS220" s="18">
        <v>0.40756833333333298</v>
      </c>
      <c r="AT220" s="18">
        <v>0.44600645161290298</v>
      </c>
      <c r="AU220" s="18">
        <v>0.334054838709677</v>
      </c>
      <c r="AV220" s="18">
        <v>0.35170499999999999</v>
      </c>
      <c r="AW220" s="18">
        <v>0.29420806451612902</v>
      </c>
      <c r="AX220" s="18">
        <v>3.1357516666666601</v>
      </c>
      <c r="AY220" s="18">
        <v>1.36979677419354</v>
      </c>
      <c r="AZ220" s="18">
        <v>0.42968064516129001</v>
      </c>
      <c r="BA220" s="18">
        <v>0.47572413793103402</v>
      </c>
      <c r="BB220" s="18">
        <v>0.877933870967742</v>
      </c>
      <c r="BC220" s="18">
        <v>1.01355833333333</v>
      </c>
      <c r="BD220" s="18">
        <v>2.1018306451612898</v>
      </c>
      <c r="BE220" s="18">
        <v>2.8223050000000001</v>
      </c>
      <c r="BF220" s="18">
        <v>0.85980967741935499</v>
      </c>
      <c r="BG220" s="18">
        <v>0.81356451612903202</v>
      </c>
      <c r="BH220" s="18">
        <v>0.64851833333333297</v>
      </c>
      <c r="BI220" s="18">
        <v>0.55182903225806401</v>
      </c>
      <c r="BJ220" s="18">
        <v>0.57899999999999996</v>
      </c>
      <c r="BK220" s="18">
        <v>0.94641935483870898</v>
      </c>
      <c r="BL220" s="18">
        <v>1.2138854838709601</v>
      </c>
      <c r="BM220" s="18">
        <v>1.37928571428571</v>
      </c>
      <c r="BN220" s="18">
        <v>1.5395322580645101</v>
      </c>
      <c r="BO220" s="18">
        <v>1.6936833333333301</v>
      </c>
      <c r="BP220" s="18">
        <v>1.69688709677419</v>
      </c>
      <c r="BQ220" s="18">
        <v>1.15316</v>
      </c>
      <c r="BR220" s="18">
        <v>0.89821935483870896</v>
      </c>
      <c r="BS220" s="18">
        <v>0.82847096774193496</v>
      </c>
      <c r="BT220" s="18">
        <v>0.69082833333333304</v>
      </c>
      <c r="BU220" s="18">
        <v>0.62620806451612898</v>
      </c>
      <c r="BV220" s="18">
        <v>0.75934999999999997</v>
      </c>
      <c r="BW220" s="18">
        <v>1.0012403225806401</v>
      </c>
      <c r="BX220" s="18">
        <v>0.848329032258064</v>
      </c>
      <c r="BY220" s="18">
        <v>0.97350892857142801</v>
      </c>
      <c r="BZ220" s="18">
        <v>1.1772580645161199</v>
      </c>
      <c r="CA220" s="18">
        <v>1.7445666666666599</v>
      </c>
      <c r="CB220" s="18">
        <v>1.61982258064516</v>
      </c>
      <c r="CC220" s="18">
        <v>1.13502666666666</v>
      </c>
      <c r="CD220" s="18">
        <v>0.93875322580645104</v>
      </c>
      <c r="CE220" s="18">
        <v>0.87768064516128996</v>
      </c>
      <c r="CF220" s="18">
        <v>0.98786333333333298</v>
      </c>
      <c r="CG220" s="18">
        <v>0.83776290322580604</v>
      </c>
      <c r="CH220" s="18">
        <v>0.77963499999999897</v>
      </c>
      <c r="CI220" s="18">
        <v>1.0066758064516099</v>
      </c>
      <c r="CJ220" s="18">
        <v>1.0693758064516099</v>
      </c>
      <c r="CK220" s="18">
        <v>1.20571428571428</v>
      </c>
      <c r="CL220" s="18">
        <v>1.8201612903225799</v>
      </c>
      <c r="CM220" s="18">
        <v>3.2461166666666599</v>
      </c>
      <c r="CN220" s="18">
        <v>2.5523064516129002</v>
      </c>
      <c r="CO220" s="18">
        <v>2.8022999999999998</v>
      </c>
      <c r="CP220" s="18">
        <v>1.4770806451612899</v>
      </c>
      <c r="CQ220" s="18">
        <v>1.6692580645161199</v>
      </c>
      <c r="CR220" s="18">
        <v>2.39198333333333</v>
      </c>
      <c r="CS220" s="18">
        <v>1.3726451612903201</v>
      </c>
      <c r="CT220" s="18">
        <v>0.89595999999999998</v>
      </c>
      <c r="CU220" s="18">
        <v>1.1834306451612899</v>
      </c>
      <c r="CV220" s="18">
        <v>2.0728709677419301</v>
      </c>
      <c r="CW220" s="18">
        <v>3.31127586206896</v>
      </c>
      <c r="CX220" s="18">
        <v>3.2185000000000001</v>
      </c>
      <c r="CY220" s="18">
        <v>4.7122499999999903</v>
      </c>
      <c r="CZ220" s="18">
        <v>3.6930967741935401</v>
      </c>
      <c r="DA220" s="18">
        <v>7.6009833333333301</v>
      </c>
      <c r="DB220" s="18">
        <v>2.3430161290322502</v>
      </c>
      <c r="DC220" s="18">
        <v>1.49004838709677</v>
      </c>
      <c r="DD220" s="18">
        <v>1.1268833333333299</v>
      </c>
      <c r="DE220" s="18">
        <v>1.2115967741935401</v>
      </c>
      <c r="DF220" s="18">
        <v>1.81643333333333</v>
      </c>
      <c r="DG220" s="18">
        <v>2.8511129032258</v>
      </c>
      <c r="DH220" s="18">
        <v>3.3280483870967701</v>
      </c>
      <c r="DI220" s="18">
        <v>2.64053571428571</v>
      </c>
      <c r="DJ220" s="18">
        <v>3.9091935483870901</v>
      </c>
      <c r="DK220" s="18">
        <v>3.5027666666666599</v>
      </c>
      <c r="DL220" s="18">
        <v>4.52193548387097</v>
      </c>
      <c r="DM220" s="18">
        <v>1.83696666666666</v>
      </c>
      <c r="DN220" s="18">
        <v>1.4223387096774101</v>
      </c>
      <c r="DO220" s="18">
        <v>1.22079032258064</v>
      </c>
      <c r="DP220" s="18">
        <v>1.1170833333333301</v>
      </c>
      <c r="DQ220" s="18">
        <v>1.31659677419354</v>
      </c>
      <c r="DR220" s="18">
        <v>1.4488666666666601</v>
      </c>
      <c r="DS220" s="19">
        <v>1.81843333333333</v>
      </c>
    </row>
    <row r="221" spans="1:123" x14ac:dyDescent="0.25">
      <c r="A221" s="20" t="s">
        <v>92</v>
      </c>
      <c r="B221" s="21">
        <v>7</v>
      </c>
      <c r="C221" s="13" t="str">
        <f t="shared" si="7"/>
        <v>BB_L_16_GW_GW_LS_High_GW_GQ_24_020_7</v>
      </c>
      <c r="D221" s="22">
        <v>10</v>
      </c>
      <c r="E221" s="22">
        <v>22.097931034482698</v>
      </c>
      <c r="F221" s="22">
        <v>365.69838709677401</v>
      </c>
      <c r="G221" s="22">
        <v>442.38166666666598</v>
      </c>
      <c r="H221" s="22">
        <v>886.23548387096696</v>
      </c>
      <c r="I221" s="22">
        <v>116.59316666666599</v>
      </c>
      <c r="J221" s="22">
        <v>29.590483870967699</v>
      </c>
      <c r="K221" s="22">
        <v>18.743225806451601</v>
      </c>
      <c r="L221" s="22">
        <v>10.701416666666599</v>
      </c>
      <c r="M221" s="22">
        <v>5.44545161290322</v>
      </c>
      <c r="N221" s="22">
        <v>94.138883333333297</v>
      </c>
      <c r="O221" s="22">
        <v>161.65</v>
      </c>
      <c r="P221" s="22">
        <v>228.14193548387101</v>
      </c>
      <c r="Q221" s="22">
        <v>652.77589285714203</v>
      </c>
      <c r="R221" s="22">
        <v>273.46129032258</v>
      </c>
      <c r="S221" s="22">
        <v>556.00333333333299</v>
      </c>
      <c r="T221" s="22">
        <v>678.06129032258002</v>
      </c>
      <c r="U221" s="22">
        <v>146.25516666666601</v>
      </c>
      <c r="V221" s="22">
        <v>37.742258064516101</v>
      </c>
      <c r="W221" s="22">
        <v>25.886129032258001</v>
      </c>
      <c r="X221" s="22">
        <v>15.724</v>
      </c>
      <c r="Y221" s="22">
        <v>10.748854838709599</v>
      </c>
      <c r="Z221" s="22">
        <v>8.5067166666666605</v>
      </c>
      <c r="AA221" s="22">
        <v>201.946612903225</v>
      </c>
      <c r="AB221" s="22">
        <v>180.538064516129</v>
      </c>
      <c r="AC221" s="22">
        <v>200.619642857142</v>
      </c>
      <c r="AD221" s="22">
        <v>700.11451612903204</v>
      </c>
      <c r="AE221" s="22">
        <v>619.07833333333303</v>
      </c>
      <c r="AF221" s="22">
        <v>717.14677419354803</v>
      </c>
      <c r="AG221" s="22">
        <v>182.12700000000001</v>
      </c>
      <c r="AH221" s="22">
        <v>33.9916129032258</v>
      </c>
      <c r="AI221" s="22">
        <v>26.274032258064501</v>
      </c>
      <c r="AJ221" s="22">
        <v>19.9046666666666</v>
      </c>
      <c r="AK221" s="22">
        <v>13.679032258064501</v>
      </c>
      <c r="AL221" s="22">
        <v>21.524533333333299</v>
      </c>
      <c r="AM221" s="22">
        <v>56.288064516128998</v>
      </c>
      <c r="AN221" s="22">
        <v>102.49983870967699</v>
      </c>
      <c r="AO221" s="22">
        <v>36.263750000000002</v>
      </c>
      <c r="AP221" s="22">
        <v>50.530161290322503</v>
      </c>
      <c r="AQ221" s="22">
        <v>462.56333333333299</v>
      </c>
      <c r="AR221" s="22">
        <v>687.13709677419297</v>
      </c>
      <c r="AS221" s="22">
        <v>70.174333333333294</v>
      </c>
      <c r="AT221" s="22">
        <v>43.132903225806402</v>
      </c>
      <c r="AU221" s="22">
        <v>20.446612903225802</v>
      </c>
      <c r="AV221" s="22">
        <v>15.547666666666601</v>
      </c>
      <c r="AW221" s="22">
        <v>10.455338709677401</v>
      </c>
      <c r="AX221" s="22">
        <v>1003.75781666666</v>
      </c>
      <c r="AY221" s="22">
        <v>1002.06451612903</v>
      </c>
      <c r="AZ221" s="22">
        <v>203.888709677419</v>
      </c>
      <c r="BA221" s="22">
        <v>269.71724137931</v>
      </c>
      <c r="BB221" s="22">
        <v>629.57419354838703</v>
      </c>
      <c r="BC221" s="22">
        <v>676.33500000000004</v>
      </c>
      <c r="BD221" s="22">
        <v>676.16935483870895</v>
      </c>
      <c r="BE221" s="22">
        <v>118.723833333333</v>
      </c>
      <c r="BF221" s="22">
        <v>43.314354838709598</v>
      </c>
      <c r="BG221" s="22">
        <v>27.353548387096701</v>
      </c>
      <c r="BH221" s="22">
        <v>15.997166666666599</v>
      </c>
      <c r="BI221" s="22">
        <v>13.347419354838699</v>
      </c>
      <c r="BJ221" s="22">
        <v>19.727333333333299</v>
      </c>
      <c r="BK221" s="22">
        <v>335.68983870967702</v>
      </c>
      <c r="BL221" s="22">
        <v>404.87419354838698</v>
      </c>
      <c r="BM221" s="22">
        <v>363.53571428571399</v>
      </c>
      <c r="BN221" s="22">
        <v>403.924193548387</v>
      </c>
      <c r="BO221" s="22">
        <v>615.31166666666604</v>
      </c>
      <c r="BP221" s="22">
        <v>478.47580645161202</v>
      </c>
      <c r="BQ221" s="22">
        <v>138.576666666666</v>
      </c>
      <c r="BR221" s="22">
        <v>45.339193548387101</v>
      </c>
      <c r="BS221" s="22">
        <v>34.157419354838702</v>
      </c>
      <c r="BT221" s="22">
        <v>16.873833333333302</v>
      </c>
      <c r="BU221" s="22">
        <v>13.7970967741935</v>
      </c>
      <c r="BV221" s="22">
        <v>177.873999999999</v>
      </c>
      <c r="BW221" s="22">
        <v>494.50483870967702</v>
      </c>
      <c r="BX221" s="22">
        <v>313.68064516128999</v>
      </c>
      <c r="BY221" s="22">
        <v>407.269642857142</v>
      </c>
      <c r="BZ221" s="22">
        <v>575.49193548387098</v>
      </c>
      <c r="CA221" s="22">
        <v>941.45999999999901</v>
      </c>
      <c r="CB221" s="22">
        <v>735.79354838709605</v>
      </c>
      <c r="CC221" s="22">
        <v>158.08366666666601</v>
      </c>
      <c r="CD221" s="22">
        <v>53.074516129032197</v>
      </c>
      <c r="CE221" s="22">
        <v>37.209516129032203</v>
      </c>
      <c r="CF221" s="22">
        <v>22.523333333333301</v>
      </c>
      <c r="CG221" s="22">
        <v>16.6348387096774</v>
      </c>
      <c r="CH221" s="22">
        <v>28.844166666666599</v>
      </c>
      <c r="CI221" s="22">
        <v>306.70467741935403</v>
      </c>
      <c r="CJ221" s="22">
        <v>297.00806451612902</v>
      </c>
      <c r="CK221" s="22">
        <v>243.75178571428501</v>
      </c>
      <c r="CL221" s="22">
        <v>593.12096774193503</v>
      </c>
      <c r="CM221" s="22">
        <v>1220.2550000000001</v>
      </c>
      <c r="CN221" s="22">
        <v>874.58548387096698</v>
      </c>
      <c r="CO221" s="22">
        <v>299.96199999999902</v>
      </c>
      <c r="CP221" s="22">
        <v>56.670645161290302</v>
      </c>
      <c r="CQ221" s="22">
        <v>41.902096774193502</v>
      </c>
      <c r="CR221" s="22">
        <v>42.9061666666666</v>
      </c>
      <c r="CS221" s="22">
        <v>20.427096774193501</v>
      </c>
      <c r="CT221" s="22">
        <v>12.502333333333301</v>
      </c>
      <c r="CU221" s="22">
        <v>256.608806451612</v>
      </c>
      <c r="CV221" s="22">
        <v>672.53548387096703</v>
      </c>
      <c r="CW221" s="22">
        <v>826.156896551724</v>
      </c>
      <c r="CX221" s="22">
        <v>633.88709677419297</v>
      </c>
      <c r="CY221" s="22">
        <v>1248.4733333333299</v>
      </c>
      <c r="CZ221" s="22">
        <v>1048.5693548387001</v>
      </c>
      <c r="DA221" s="22">
        <v>247.75766666666601</v>
      </c>
      <c r="DB221" s="22">
        <v>64.835161290322503</v>
      </c>
      <c r="DC221" s="22">
        <v>20.917096774193499</v>
      </c>
      <c r="DD221" s="22">
        <v>13.343</v>
      </c>
      <c r="DE221" s="22">
        <v>11.964032258064501</v>
      </c>
      <c r="DF221" s="22">
        <v>35.6696666666666</v>
      </c>
      <c r="DG221" s="22">
        <v>301.95951612903201</v>
      </c>
      <c r="DH221" s="22">
        <v>591.97580645161202</v>
      </c>
      <c r="DI221" s="22">
        <v>190.650714285714</v>
      </c>
      <c r="DJ221" s="22">
        <v>1140.3564516128999</v>
      </c>
      <c r="DK221" s="22">
        <v>1031.67166666666</v>
      </c>
      <c r="DL221" s="22">
        <v>1315.64354838709</v>
      </c>
      <c r="DM221" s="22">
        <v>143.69766666666601</v>
      </c>
      <c r="DN221" s="22">
        <v>51.591290322580598</v>
      </c>
      <c r="DO221" s="22">
        <v>28.112580645161199</v>
      </c>
      <c r="DP221" s="22">
        <v>22.955666666666598</v>
      </c>
      <c r="DQ221" s="22">
        <v>18.387096774193498</v>
      </c>
      <c r="DR221" s="22">
        <v>14.9344999999999</v>
      </c>
      <c r="DS221" s="23">
        <v>279.59166666666601</v>
      </c>
    </row>
    <row r="222" spans="1:123" x14ac:dyDescent="0.25">
      <c r="A222" s="24" t="s">
        <v>92</v>
      </c>
      <c r="B222" s="25">
        <v>8</v>
      </c>
      <c r="C222" s="13" t="str">
        <f t="shared" si="7"/>
        <v>BB_L_16_GW_GW_LS_High_GW_GQ_24_020_8</v>
      </c>
      <c r="D222" s="26">
        <v>10</v>
      </c>
      <c r="E222" s="26">
        <v>12.6394827586206</v>
      </c>
      <c r="F222" s="26">
        <v>90.271451612903206</v>
      </c>
      <c r="G222" s="26">
        <v>104.67599999999899</v>
      </c>
      <c r="H222" s="26">
        <v>244.03983870967701</v>
      </c>
      <c r="I222" s="26">
        <v>63.073999999999998</v>
      </c>
      <c r="J222" s="26">
        <v>14.749193548387</v>
      </c>
      <c r="K222" s="26">
        <v>11.767419354838699</v>
      </c>
      <c r="L222" s="26">
        <v>4.5399500000000002</v>
      </c>
      <c r="M222" s="26">
        <v>1.23808387096774</v>
      </c>
      <c r="N222" s="26">
        <v>21.409463333333299</v>
      </c>
      <c r="O222" s="26">
        <v>35.881129032258002</v>
      </c>
      <c r="P222" s="26">
        <v>50.682903225806399</v>
      </c>
      <c r="Q222" s="26">
        <v>154.415357142857</v>
      </c>
      <c r="R222" s="26">
        <v>59.474354838709601</v>
      </c>
      <c r="S222" s="26">
        <v>128.91849999999999</v>
      </c>
      <c r="T222" s="26">
        <v>159.628064516129</v>
      </c>
      <c r="U222" s="26">
        <v>35.643333333333302</v>
      </c>
      <c r="V222" s="26">
        <v>9.0006935483870993</v>
      </c>
      <c r="W222" s="26">
        <v>6.2799838709677402</v>
      </c>
      <c r="X222" s="26">
        <v>3.5631333333333299</v>
      </c>
      <c r="Y222" s="26">
        <v>2.2181935483870898</v>
      </c>
      <c r="Z222" s="26">
        <v>1.4779566666666599</v>
      </c>
      <c r="AA222" s="26">
        <v>45.743822580645102</v>
      </c>
      <c r="AB222" s="26">
        <v>39.782419354838702</v>
      </c>
      <c r="AC222" s="26">
        <v>43.248035714285699</v>
      </c>
      <c r="AD222" s="26">
        <v>162.22645161290299</v>
      </c>
      <c r="AE222" s="26">
        <v>142.558333333333</v>
      </c>
      <c r="AF222" s="26">
        <v>167.17548387096701</v>
      </c>
      <c r="AG222" s="26">
        <v>44.954999999999998</v>
      </c>
      <c r="AH222" s="26">
        <v>7.1179032258064501</v>
      </c>
      <c r="AI222" s="26">
        <v>5.5821774193548297</v>
      </c>
      <c r="AJ222" s="26">
        <v>4.4716833333333303</v>
      </c>
      <c r="AK222" s="26">
        <v>3.0804999999999998</v>
      </c>
      <c r="AL222" s="26">
        <v>4.7741166666666599</v>
      </c>
      <c r="AM222" s="26">
        <v>12.4628709677419</v>
      </c>
      <c r="AN222" s="26">
        <v>22.7242580645161</v>
      </c>
      <c r="AO222" s="26">
        <v>7.9153571428571396</v>
      </c>
      <c r="AP222" s="26">
        <v>11.1590806451612</v>
      </c>
      <c r="AQ222" s="26">
        <v>105.10550000000001</v>
      </c>
      <c r="AR222" s="26">
        <v>177.10499999999999</v>
      </c>
      <c r="AS222" s="26">
        <v>15.437066666666601</v>
      </c>
      <c r="AT222" s="26">
        <v>9.9834838709677403</v>
      </c>
      <c r="AU222" s="26">
        <v>4.7353548387096698</v>
      </c>
      <c r="AV222" s="26">
        <v>3.3675666666666602</v>
      </c>
      <c r="AW222" s="26">
        <v>2.8208870967741899</v>
      </c>
      <c r="AX222" s="26">
        <v>258.33883333333301</v>
      </c>
      <c r="AY222" s="26">
        <v>239.53225806451599</v>
      </c>
      <c r="AZ222" s="26">
        <v>42.384032258064501</v>
      </c>
      <c r="BA222" s="26">
        <v>58.802413793103398</v>
      </c>
      <c r="BB222" s="26">
        <v>143.73661290322499</v>
      </c>
      <c r="BC222" s="26">
        <v>153.78133333333301</v>
      </c>
      <c r="BD222" s="26">
        <v>177.83387096774101</v>
      </c>
      <c r="BE222" s="26">
        <v>49.808333333333302</v>
      </c>
      <c r="BF222" s="26">
        <v>9.6935645161290296</v>
      </c>
      <c r="BG222" s="26">
        <v>6.9459354838709597</v>
      </c>
      <c r="BH222" s="26">
        <v>3.6418333333333299</v>
      </c>
      <c r="BI222" s="26">
        <v>2.9976451612903201</v>
      </c>
      <c r="BJ222" s="26">
        <v>4.7806166666666599</v>
      </c>
      <c r="BK222" s="26">
        <v>77.939999999999898</v>
      </c>
      <c r="BL222" s="26">
        <v>92.985806451612902</v>
      </c>
      <c r="BM222" s="26">
        <v>81.924999999999997</v>
      </c>
      <c r="BN222" s="26">
        <v>91.295645161290295</v>
      </c>
      <c r="BO222" s="26">
        <v>141.88183333333299</v>
      </c>
      <c r="BP222" s="26">
        <v>115.114354838709</v>
      </c>
      <c r="BQ222" s="26">
        <v>34.792999999999999</v>
      </c>
      <c r="BR222" s="26">
        <v>10.2645322580645</v>
      </c>
      <c r="BS222" s="26">
        <v>8.8530967741935491</v>
      </c>
      <c r="BT222" s="26">
        <v>4.3066833333333303</v>
      </c>
      <c r="BU222" s="26">
        <v>3.6847096774193502</v>
      </c>
      <c r="BV222" s="26">
        <v>41.298633333333299</v>
      </c>
      <c r="BW222" s="26">
        <v>113.867903225806</v>
      </c>
      <c r="BX222" s="26">
        <v>70.311290322580604</v>
      </c>
      <c r="BY222" s="26">
        <v>91.536249999999995</v>
      </c>
      <c r="BZ222" s="26">
        <v>131.69983870967701</v>
      </c>
      <c r="CA222" s="26">
        <v>223.37266666666599</v>
      </c>
      <c r="CB222" s="26">
        <v>176.033870967741</v>
      </c>
      <c r="CC222" s="26">
        <v>39.255166666666597</v>
      </c>
      <c r="CD222" s="26">
        <v>12.143596774193499</v>
      </c>
      <c r="CE222" s="26">
        <v>8.4513064516129006</v>
      </c>
      <c r="CF222" s="26">
        <v>7.2058833333333299</v>
      </c>
      <c r="CG222" s="26">
        <v>4.4962096774193503</v>
      </c>
      <c r="CH222" s="26">
        <v>7.0955000000000004</v>
      </c>
      <c r="CI222" s="26">
        <v>70.434516129032204</v>
      </c>
      <c r="CJ222" s="26">
        <v>67.105322580645094</v>
      </c>
      <c r="CK222" s="26">
        <v>54.909821428571398</v>
      </c>
      <c r="CL222" s="26">
        <v>136.71967741935401</v>
      </c>
      <c r="CM222" s="26">
        <v>307.33166666666602</v>
      </c>
      <c r="CN222" s="26">
        <v>206.62419354838701</v>
      </c>
      <c r="CO222" s="26">
        <v>82.3988333333333</v>
      </c>
      <c r="CP222" s="26">
        <v>13.8519354838709</v>
      </c>
      <c r="CQ222" s="26">
        <v>10.5729677419354</v>
      </c>
      <c r="CR222" s="26">
        <v>16.231583333333301</v>
      </c>
      <c r="CS222" s="26">
        <v>6.1929677419354796</v>
      </c>
      <c r="CT222" s="26">
        <v>3.88879999999999</v>
      </c>
      <c r="CU222" s="26">
        <v>60.5185806451613</v>
      </c>
      <c r="CV222" s="26">
        <v>157.69483870967699</v>
      </c>
      <c r="CW222" s="26">
        <v>195.81068965517201</v>
      </c>
      <c r="CX222" s="26">
        <v>152.082258064516</v>
      </c>
      <c r="CY222" s="26">
        <v>321.60099999999898</v>
      </c>
      <c r="CZ222" s="26">
        <v>264.11</v>
      </c>
      <c r="DA222" s="26">
        <v>96.1995</v>
      </c>
      <c r="DB222" s="26">
        <v>24.887580645161201</v>
      </c>
      <c r="DC222" s="26">
        <v>7.2964999999999902</v>
      </c>
      <c r="DD222" s="26">
        <v>4.6202999999999896</v>
      </c>
      <c r="DE222" s="26">
        <v>4.5953709677419301</v>
      </c>
      <c r="DF222" s="26">
        <v>10.82015</v>
      </c>
      <c r="DG222" s="26">
        <v>73.255645161290303</v>
      </c>
      <c r="DH222" s="26">
        <v>143.09677419354799</v>
      </c>
      <c r="DI222" s="26">
        <v>45.825714285714199</v>
      </c>
      <c r="DJ222" s="26">
        <v>284.66677419354801</v>
      </c>
      <c r="DK222" s="26">
        <v>255.211166666666</v>
      </c>
      <c r="DL222" s="26">
        <v>355.19161290322501</v>
      </c>
      <c r="DM222" s="26">
        <v>34.174499999999902</v>
      </c>
      <c r="DN222" s="26">
        <v>14.425612903225799</v>
      </c>
      <c r="DO222" s="26">
        <v>7.7388225806451603</v>
      </c>
      <c r="DP222" s="26">
        <v>6.2023333333333301</v>
      </c>
      <c r="DQ222" s="26">
        <v>7.0029999999999903</v>
      </c>
      <c r="DR222" s="26">
        <v>5.6025999999999998</v>
      </c>
      <c r="DS222" s="27">
        <v>66.886133333333305</v>
      </c>
    </row>
    <row r="223" spans="1:123" x14ac:dyDescent="0.25">
      <c r="A223" s="12" t="s">
        <v>92</v>
      </c>
      <c r="B223" s="13">
        <v>9</v>
      </c>
      <c r="C223" s="13" t="str">
        <f t="shared" si="7"/>
        <v>BB_L_16_GW_GW_LS_High_GW_GQ_24_020_9</v>
      </c>
      <c r="D223" s="14">
        <v>10</v>
      </c>
      <c r="E223" s="14">
        <v>10.1327586206896</v>
      </c>
      <c r="F223" s="14">
        <v>14.896290322580599</v>
      </c>
      <c r="G223" s="14">
        <v>15.4575</v>
      </c>
      <c r="H223" s="14">
        <v>29.049838709677399</v>
      </c>
      <c r="I223" s="14">
        <v>20.516500000000001</v>
      </c>
      <c r="J223" s="14">
        <v>10.605322580645099</v>
      </c>
      <c r="K223" s="14">
        <v>10.066903225806399</v>
      </c>
      <c r="L223" s="14">
        <v>2.73227166666666</v>
      </c>
      <c r="M223" s="14">
        <v>0.159116129032258</v>
      </c>
      <c r="N223" s="14">
        <v>1.28926716666666</v>
      </c>
      <c r="O223" s="14">
        <v>2.1766451612903199</v>
      </c>
      <c r="P223" s="14">
        <v>3.12366129032258</v>
      </c>
      <c r="Q223" s="14">
        <v>10.246625</v>
      </c>
      <c r="R223" s="14">
        <v>3.8598870967741901</v>
      </c>
      <c r="S223" s="14">
        <v>8.2253000000000007</v>
      </c>
      <c r="T223" s="14">
        <v>11.1169193548387</v>
      </c>
      <c r="U223" s="14">
        <v>3.38835</v>
      </c>
      <c r="V223" s="14">
        <v>1.0120467741935399</v>
      </c>
      <c r="W223" s="14">
        <v>0.81566451612903201</v>
      </c>
      <c r="X223" s="14">
        <v>0.42175000000000001</v>
      </c>
      <c r="Y223" s="14">
        <v>0.25342419354838702</v>
      </c>
      <c r="Z223" s="14">
        <v>0.153788333333333</v>
      </c>
      <c r="AA223" s="14">
        <v>2.74693387096774</v>
      </c>
      <c r="AB223" s="14">
        <v>2.49266129032257</v>
      </c>
      <c r="AC223" s="14">
        <v>2.4538928571428502</v>
      </c>
      <c r="AD223" s="14">
        <v>10.6884677419354</v>
      </c>
      <c r="AE223" s="14">
        <v>9.4620499999999996</v>
      </c>
      <c r="AF223" s="14">
        <v>11.3976774193548</v>
      </c>
      <c r="AG223" s="14">
        <v>4.3273666666666601</v>
      </c>
      <c r="AH223" s="14">
        <v>0.83280967741935397</v>
      </c>
      <c r="AI223" s="14">
        <v>0.71300645161290299</v>
      </c>
      <c r="AJ223" s="14">
        <v>0.64378166666666603</v>
      </c>
      <c r="AK223" s="14">
        <v>0.49377741935483799</v>
      </c>
      <c r="AL223" s="14">
        <v>0.50148999999999999</v>
      </c>
      <c r="AM223" s="14">
        <v>0.93947741935483797</v>
      </c>
      <c r="AN223" s="14">
        <v>1.54380322580645</v>
      </c>
      <c r="AO223" s="14">
        <v>0.66637321428571406</v>
      </c>
      <c r="AP223" s="14">
        <v>0.86257258064516096</v>
      </c>
      <c r="AQ223" s="14">
        <v>6.7151433333333301</v>
      </c>
      <c r="AR223" s="14">
        <v>13.851274193548299</v>
      </c>
      <c r="AS223" s="14">
        <v>1.58253333333333</v>
      </c>
      <c r="AT223" s="14">
        <v>1.2841064516128999</v>
      </c>
      <c r="AU223" s="14">
        <v>0.75520322580645105</v>
      </c>
      <c r="AV223" s="14">
        <v>0.62297000000000002</v>
      </c>
      <c r="AW223" s="14">
        <v>0.58161612903225801</v>
      </c>
      <c r="AX223" s="14">
        <v>22.392423333333301</v>
      </c>
      <c r="AY223" s="14">
        <v>16.955064516128999</v>
      </c>
      <c r="AZ223" s="14">
        <v>3.0344032258064502</v>
      </c>
      <c r="BA223" s="14">
        <v>3.8803448275862</v>
      </c>
      <c r="BB223" s="14">
        <v>9.6094032258064495</v>
      </c>
      <c r="BC223" s="14">
        <v>10.401316666666601</v>
      </c>
      <c r="BD223" s="14">
        <v>14.290306451612899</v>
      </c>
      <c r="BE223" s="14">
        <v>10.2262</v>
      </c>
      <c r="BF223" s="14">
        <v>1.76653225806451</v>
      </c>
      <c r="BG223" s="14">
        <v>1.5282419354838701</v>
      </c>
      <c r="BH223" s="14">
        <v>0.96972499999999995</v>
      </c>
      <c r="BI223" s="14">
        <v>0.82561774193548298</v>
      </c>
      <c r="BJ223" s="14">
        <v>0.92538833333333304</v>
      </c>
      <c r="BK223" s="14">
        <v>5.5124838709677402</v>
      </c>
      <c r="BL223" s="14">
        <v>6.7021290322580596</v>
      </c>
      <c r="BM223" s="14">
        <v>6.2772857142857097</v>
      </c>
      <c r="BN223" s="14">
        <v>6.9443387096774103</v>
      </c>
      <c r="BO223" s="14">
        <v>10.506516666666601</v>
      </c>
      <c r="BP223" s="14">
        <v>9.1476612903225796</v>
      </c>
      <c r="BQ223" s="14">
        <v>4.1739499999999996</v>
      </c>
      <c r="BR223" s="14">
        <v>1.7176774193548301</v>
      </c>
      <c r="BS223" s="14">
        <v>1.6631129032258001</v>
      </c>
      <c r="BT223" s="14">
        <v>1.0737399999999999</v>
      </c>
      <c r="BU223" s="14">
        <v>0.95773548387096696</v>
      </c>
      <c r="BV223" s="14">
        <v>3.1268250000000002</v>
      </c>
      <c r="BW223" s="14">
        <v>7.8354032258064503</v>
      </c>
      <c r="BX223" s="14">
        <v>5.1327580645161301</v>
      </c>
      <c r="BY223" s="14">
        <v>6.3551428571428499</v>
      </c>
      <c r="BZ223" s="14">
        <v>9.0485483870967691</v>
      </c>
      <c r="CA223" s="14">
        <v>15.754250000000001</v>
      </c>
      <c r="CB223" s="14">
        <v>13.231645161290301</v>
      </c>
      <c r="CC223" s="14">
        <v>4.5063666666666604</v>
      </c>
      <c r="CD223" s="14">
        <v>1.9710967741935399</v>
      </c>
      <c r="CE223" s="14">
        <v>1.64037096774193</v>
      </c>
      <c r="CF223" s="14">
        <v>1.7533000000000001</v>
      </c>
      <c r="CG223" s="14">
        <v>1.2617096774193499</v>
      </c>
      <c r="CH223" s="14">
        <v>1.32398333333333</v>
      </c>
      <c r="CI223" s="14">
        <v>5.1671612903225803</v>
      </c>
      <c r="CJ223" s="14">
        <v>5.0536612903225704</v>
      </c>
      <c r="CK223" s="14">
        <v>4.4831071428571398</v>
      </c>
      <c r="CL223" s="14">
        <v>9.9710483870967703</v>
      </c>
      <c r="CM223" s="14">
        <v>24.2989999999999</v>
      </c>
      <c r="CN223" s="14">
        <v>15.825306451612899</v>
      </c>
      <c r="CO223" s="14">
        <v>10.026266666666601</v>
      </c>
      <c r="CP223" s="14">
        <v>2.6857580645161199</v>
      </c>
      <c r="CQ223" s="14">
        <v>2.6068225806451601</v>
      </c>
      <c r="CR223" s="14">
        <v>4.6878500000000001</v>
      </c>
      <c r="CS223" s="14">
        <v>1.9983709677419299</v>
      </c>
      <c r="CT223" s="14">
        <v>1.27905</v>
      </c>
      <c r="CU223" s="14">
        <v>4.7173225806451597</v>
      </c>
      <c r="CV223" s="14">
        <v>11.511999999999899</v>
      </c>
      <c r="CW223" s="14">
        <v>15.0644137931034</v>
      </c>
      <c r="CX223" s="14">
        <v>13.591983870967701</v>
      </c>
      <c r="CY223" s="14">
        <v>26.873533333333299</v>
      </c>
      <c r="CZ223" s="14">
        <v>22.6845161290322</v>
      </c>
      <c r="DA223" s="14">
        <v>17.406833333333299</v>
      </c>
      <c r="DB223" s="14">
        <v>6.2749193548387101</v>
      </c>
      <c r="DC223" s="14">
        <v>2.3515645161290299</v>
      </c>
      <c r="DD223" s="14">
        <v>1.5834999999999999</v>
      </c>
      <c r="DE223" s="14">
        <v>1.6173387096774099</v>
      </c>
      <c r="DF223" s="14">
        <v>2.5077500000000001</v>
      </c>
      <c r="DG223" s="14">
        <v>7.0748548387096699</v>
      </c>
      <c r="DH223" s="14">
        <v>12.670774193548301</v>
      </c>
      <c r="DI223" s="14">
        <v>5.7423214285714197</v>
      </c>
      <c r="DJ223" s="14">
        <v>22.6895483870967</v>
      </c>
      <c r="DK223" s="14">
        <v>21.286666666666601</v>
      </c>
      <c r="DL223" s="14">
        <v>31.2858064516128</v>
      </c>
      <c r="DM223" s="14">
        <v>4.6051666666666602</v>
      </c>
      <c r="DN223" s="14">
        <v>2.8938870967741899</v>
      </c>
      <c r="DO223" s="14">
        <v>1.92951612903225</v>
      </c>
      <c r="DP223" s="14">
        <v>1.6749999999999901</v>
      </c>
      <c r="DQ223" s="14">
        <v>2.0586935483870898</v>
      </c>
      <c r="DR223" s="14">
        <v>1.9656833333333299</v>
      </c>
      <c r="DS223" s="15">
        <v>5.8312499999999998</v>
      </c>
    </row>
    <row r="224" spans="1:123" x14ac:dyDescent="0.25">
      <c r="A224" s="16" t="s">
        <v>92</v>
      </c>
      <c r="B224" s="17">
        <v>10</v>
      </c>
      <c r="C224" s="13" t="str">
        <f t="shared" si="7"/>
        <v>BB_L_16_GW_GW_LS_High_GW_GQ_24_020_10</v>
      </c>
      <c r="D224" s="18">
        <v>10</v>
      </c>
      <c r="E224" s="18">
        <v>13.4108620689655</v>
      </c>
      <c r="F224" s="18">
        <v>301.79935483870901</v>
      </c>
      <c r="G224" s="18">
        <v>303.04833333333301</v>
      </c>
      <c r="H224" s="18">
        <v>866.60161290322503</v>
      </c>
      <c r="I224" s="18">
        <v>173.02350000000001</v>
      </c>
      <c r="J224" s="18">
        <v>33.589032258064499</v>
      </c>
      <c r="K224" s="18">
        <v>19.531774193548301</v>
      </c>
      <c r="L224" s="18">
        <v>11.6469</v>
      </c>
      <c r="M224" s="18">
        <v>5.8188709677419297</v>
      </c>
      <c r="N224" s="18">
        <v>52.708133333333301</v>
      </c>
      <c r="O224" s="18">
        <v>148.638709677419</v>
      </c>
      <c r="P224" s="18">
        <v>206.482258064516</v>
      </c>
      <c r="Q224" s="18">
        <v>457.96749999999997</v>
      </c>
      <c r="R224" s="18">
        <v>360.91774193548298</v>
      </c>
      <c r="S224" s="18">
        <v>369.45833333333297</v>
      </c>
      <c r="T224" s="18">
        <v>705.61451612903204</v>
      </c>
      <c r="U224" s="18">
        <v>178.15166666666599</v>
      </c>
      <c r="V224" s="18">
        <v>42.451935483870898</v>
      </c>
      <c r="W224" s="18">
        <v>25.898387096774101</v>
      </c>
      <c r="X224" s="18">
        <v>15.3183333333333</v>
      </c>
      <c r="Y224" s="18">
        <v>11.4495967741935</v>
      </c>
      <c r="Z224" s="18">
        <v>8.5405999999999995</v>
      </c>
      <c r="AA224" s="18">
        <v>130.48012903225799</v>
      </c>
      <c r="AB224" s="18">
        <v>193.84612903225801</v>
      </c>
      <c r="AC224" s="18">
        <v>121.868571428571</v>
      </c>
      <c r="AD224" s="18">
        <v>620.55806451612796</v>
      </c>
      <c r="AE224" s="18">
        <v>528.01499999999999</v>
      </c>
      <c r="AF224" s="18">
        <v>676.23387096774195</v>
      </c>
      <c r="AG224" s="18">
        <v>223.742999999999</v>
      </c>
      <c r="AH224" s="18">
        <v>39.542258064516098</v>
      </c>
      <c r="AI224" s="18">
        <v>24.0119354838709</v>
      </c>
      <c r="AJ224" s="18">
        <v>19.8288333333333</v>
      </c>
      <c r="AK224" s="18">
        <v>13.3585483870967</v>
      </c>
      <c r="AL224" s="18">
        <v>11.846316666666601</v>
      </c>
      <c r="AM224" s="18">
        <v>51.368064516129003</v>
      </c>
      <c r="AN224" s="18">
        <v>89.769677419354807</v>
      </c>
      <c r="AO224" s="18">
        <v>36.214821428571398</v>
      </c>
      <c r="AP224" s="18">
        <v>41.584838709677399</v>
      </c>
      <c r="AQ224" s="18">
        <v>359.171333333333</v>
      </c>
      <c r="AR224" s="18">
        <v>655.92419354838603</v>
      </c>
      <c r="AS224" s="18">
        <v>98.707666666666597</v>
      </c>
      <c r="AT224" s="18">
        <v>41.556290322580601</v>
      </c>
      <c r="AU224" s="18">
        <v>21.814354838709601</v>
      </c>
      <c r="AV224" s="18">
        <v>15.3913333333333</v>
      </c>
      <c r="AW224" s="18">
        <v>10.449806451612901</v>
      </c>
      <c r="AX224" s="18">
        <v>823.00946666666596</v>
      </c>
      <c r="AY224" s="18">
        <v>888.57903225806399</v>
      </c>
      <c r="AZ224" s="18">
        <v>262.05161290322502</v>
      </c>
      <c r="BA224" s="18">
        <v>208.14137931034401</v>
      </c>
      <c r="BB224" s="18">
        <v>554.91935483870895</v>
      </c>
      <c r="BC224" s="18">
        <v>609.60333333333301</v>
      </c>
      <c r="BD224" s="18">
        <v>634.81129032258002</v>
      </c>
      <c r="BE224" s="18">
        <v>151.23866666666601</v>
      </c>
      <c r="BF224" s="18">
        <v>47.905000000000001</v>
      </c>
      <c r="BG224" s="18">
        <v>28.899032258064501</v>
      </c>
      <c r="BH224" s="18">
        <v>15.488</v>
      </c>
      <c r="BI224" s="18">
        <v>13.098387096774101</v>
      </c>
      <c r="BJ224" s="18">
        <v>15.1881666666666</v>
      </c>
      <c r="BK224" s="18">
        <v>241.26032258064501</v>
      </c>
      <c r="BL224" s="18">
        <v>329.806451612903</v>
      </c>
      <c r="BM224" s="18">
        <v>373.44642857142799</v>
      </c>
      <c r="BN224" s="18">
        <v>336.54838709677398</v>
      </c>
      <c r="BO224" s="18">
        <v>545.62666666666598</v>
      </c>
      <c r="BP224" s="18">
        <v>425.68709677419298</v>
      </c>
      <c r="BQ224" s="18">
        <v>209.16416666666601</v>
      </c>
      <c r="BR224" s="18">
        <v>44.918387096774097</v>
      </c>
      <c r="BS224" s="18">
        <v>35.4604838709677</v>
      </c>
      <c r="BT224" s="18">
        <v>16.675666666666601</v>
      </c>
      <c r="BU224" s="18">
        <v>12.9875806451612</v>
      </c>
      <c r="BV224" s="18">
        <v>95.072333333333304</v>
      </c>
      <c r="BW224" s="18">
        <v>437.40322580645102</v>
      </c>
      <c r="BX224" s="18">
        <v>314.082258064516</v>
      </c>
      <c r="BY224" s="18">
        <v>341.683928571428</v>
      </c>
      <c r="BZ224" s="18">
        <v>438.65483870967699</v>
      </c>
      <c r="CA224" s="18">
        <v>806.14833333333297</v>
      </c>
      <c r="CB224" s="18">
        <v>749.46935483870902</v>
      </c>
      <c r="CC224" s="18">
        <v>219.16866666666601</v>
      </c>
      <c r="CD224" s="18">
        <v>53.5956451612903</v>
      </c>
      <c r="CE224" s="18">
        <v>34.4940322580645</v>
      </c>
      <c r="CF224" s="18">
        <v>27.167666666666602</v>
      </c>
      <c r="CG224" s="18">
        <v>15.8454838709677</v>
      </c>
      <c r="CH224" s="18">
        <v>18.2216666666666</v>
      </c>
      <c r="CI224" s="18">
        <v>253.803225806451</v>
      </c>
      <c r="CJ224" s="18">
        <v>264.75</v>
      </c>
      <c r="CK224" s="18">
        <v>216.82142857142799</v>
      </c>
      <c r="CL224" s="18">
        <v>482.793548387096</v>
      </c>
      <c r="CM224" s="18">
        <v>1087.20166666666</v>
      </c>
      <c r="CN224" s="18">
        <v>797.96290322580603</v>
      </c>
      <c r="CO224" s="18">
        <v>348.13333333333298</v>
      </c>
      <c r="CP224" s="18">
        <v>63.392741935483798</v>
      </c>
      <c r="CQ224" s="18">
        <v>47.555</v>
      </c>
      <c r="CR224" s="18">
        <v>39.341833333333298</v>
      </c>
      <c r="CS224" s="18">
        <v>21.096935483870901</v>
      </c>
      <c r="CT224" s="18">
        <v>12.456999999999899</v>
      </c>
      <c r="CU224" s="18">
        <v>170.17214516128999</v>
      </c>
      <c r="CV224" s="18">
        <v>569.37580645161199</v>
      </c>
      <c r="CW224" s="18">
        <v>646.20517241379298</v>
      </c>
      <c r="CX224" s="18">
        <v>703.97096774193506</v>
      </c>
      <c r="CY224" s="18">
        <v>953.28499999999997</v>
      </c>
      <c r="CZ224" s="18">
        <v>1111.7693548387001</v>
      </c>
      <c r="DA224" s="18">
        <v>280.07516666666601</v>
      </c>
      <c r="DB224" s="18">
        <v>78.498548387096704</v>
      </c>
      <c r="DC224" s="18">
        <v>23.100322580645098</v>
      </c>
      <c r="DD224" s="18">
        <v>13.234833333333301</v>
      </c>
      <c r="DE224" s="18">
        <v>11.3814516129032</v>
      </c>
      <c r="DF224" s="18">
        <v>16.487166666666599</v>
      </c>
      <c r="DG224" s="18">
        <v>183.98451612903199</v>
      </c>
      <c r="DH224" s="18">
        <v>597.93064516129004</v>
      </c>
      <c r="DI224" s="18">
        <v>196.15535714285701</v>
      </c>
      <c r="DJ224" s="18">
        <v>889.26548387096705</v>
      </c>
      <c r="DK224" s="18">
        <v>1011.16166666666</v>
      </c>
      <c r="DL224" s="18">
        <v>1211.53225806451</v>
      </c>
      <c r="DM224" s="18">
        <v>193.25333333333299</v>
      </c>
      <c r="DN224" s="18">
        <v>58.107258064516103</v>
      </c>
      <c r="DO224" s="18">
        <v>27.255483870967701</v>
      </c>
      <c r="DP224" s="18">
        <v>21.246500000000001</v>
      </c>
      <c r="DQ224" s="18">
        <v>19.510806451612901</v>
      </c>
      <c r="DR224" s="18">
        <v>14.2826666666666</v>
      </c>
      <c r="DS224" s="19">
        <v>191.794833333333</v>
      </c>
    </row>
    <row r="225" spans="1:123" x14ac:dyDescent="0.25">
      <c r="A225" s="12" t="s">
        <v>92</v>
      </c>
      <c r="B225" s="13">
        <v>11</v>
      </c>
      <c r="C225" s="13" t="str">
        <f t="shared" si="7"/>
        <v>BB_L_16_GW_GW_LS_High_GW_GQ_24_020_11</v>
      </c>
      <c r="D225" s="14">
        <v>10</v>
      </c>
      <c r="E225" s="14">
        <v>11.5077586206896</v>
      </c>
      <c r="F225" s="14">
        <v>125.397903225806</v>
      </c>
      <c r="G225" s="14">
        <v>124.97099999999899</v>
      </c>
      <c r="H225" s="14">
        <v>360.07419354838697</v>
      </c>
      <c r="I225" s="14">
        <v>97.510666666666694</v>
      </c>
      <c r="J225" s="14">
        <v>18.918870967741899</v>
      </c>
      <c r="K225" s="14">
        <v>13.2909677419354</v>
      </c>
      <c r="L225" s="14">
        <v>6.7906833333333303</v>
      </c>
      <c r="M225" s="14">
        <v>2.17693548387096</v>
      </c>
      <c r="N225" s="14">
        <v>22.3064166666666</v>
      </c>
      <c r="O225" s="14">
        <v>57.658064516129002</v>
      </c>
      <c r="P225" s="14">
        <v>80.567741935483795</v>
      </c>
      <c r="Q225" s="14">
        <v>190.06357142857101</v>
      </c>
      <c r="R225" s="14">
        <v>132.868870967741</v>
      </c>
      <c r="S225" s="14">
        <v>151.65350000000001</v>
      </c>
      <c r="T225" s="14">
        <v>276.68064516128999</v>
      </c>
      <c r="U225" s="14">
        <v>67.346499999999907</v>
      </c>
      <c r="V225" s="14">
        <v>16.655387096774099</v>
      </c>
      <c r="W225" s="14">
        <v>9.7277258064516108</v>
      </c>
      <c r="X225" s="14">
        <v>5.6385666666666596</v>
      </c>
      <c r="Y225" s="14">
        <v>4.0636774193548302</v>
      </c>
      <c r="Z225" s="14">
        <v>2.8001</v>
      </c>
      <c r="AA225" s="14">
        <v>53.647161290322501</v>
      </c>
      <c r="AB225" s="14">
        <v>74.343064516129004</v>
      </c>
      <c r="AC225" s="14">
        <v>48.067678571428502</v>
      </c>
      <c r="AD225" s="14">
        <v>247.89193548386999</v>
      </c>
      <c r="AE225" s="14">
        <v>209.77833333333299</v>
      </c>
      <c r="AF225" s="14">
        <v>265.43387096774097</v>
      </c>
      <c r="AG225" s="14">
        <v>85.694333333333304</v>
      </c>
      <c r="AH225" s="14">
        <v>14.005274193548299</v>
      </c>
      <c r="AI225" s="14">
        <v>8.8307258064516105</v>
      </c>
      <c r="AJ225" s="14">
        <v>7.4154833333333299</v>
      </c>
      <c r="AK225" s="14">
        <v>4.98816129032258</v>
      </c>
      <c r="AL225" s="14">
        <v>4.6642666666666601</v>
      </c>
      <c r="AM225" s="14">
        <v>20.067741935483799</v>
      </c>
      <c r="AN225" s="14">
        <v>35.051935483870899</v>
      </c>
      <c r="AO225" s="14">
        <v>13.5646785714285</v>
      </c>
      <c r="AP225" s="14">
        <v>16.272322580645099</v>
      </c>
      <c r="AQ225" s="14">
        <v>144.675166666666</v>
      </c>
      <c r="AR225" s="14">
        <v>268.88645161290299</v>
      </c>
      <c r="AS225" s="14">
        <v>35.580499999999901</v>
      </c>
      <c r="AT225" s="14">
        <v>15.61</v>
      </c>
      <c r="AU225" s="14">
        <v>8.3156774193548308</v>
      </c>
      <c r="AV225" s="14">
        <v>5.2689666666666604</v>
      </c>
      <c r="AW225" s="14">
        <v>4.3929999999999998</v>
      </c>
      <c r="AX225" s="14">
        <v>345.83148333333298</v>
      </c>
      <c r="AY225" s="14">
        <v>355.14999999999901</v>
      </c>
      <c r="AZ225" s="14">
        <v>93.446612903225798</v>
      </c>
      <c r="BA225" s="14">
        <v>82.354310344827596</v>
      </c>
      <c r="BB225" s="14">
        <v>220.38225806451601</v>
      </c>
      <c r="BC225" s="14">
        <v>237.35300000000001</v>
      </c>
      <c r="BD225" s="14">
        <v>262.03548387096703</v>
      </c>
      <c r="BE225" s="14">
        <v>77.779333333333298</v>
      </c>
      <c r="BF225" s="14">
        <v>17.003387096774102</v>
      </c>
      <c r="BG225" s="14">
        <v>10.9023548387096</v>
      </c>
      <c r="BH225" s="14">
        <v>5.7900499999999999</v>
      </c>
      <c r="BI225" s="14">
        <v>4.7867096774193501</v>
      </c>
      <c r="BJ225" s="14">
        <v>6.13991666666666</v>
      </c>
      <c r="BK225" s="14">
        <v>99.826129032257995</v>
      </c>
      <c r="BL225" s="14">
        <v>130.66596774193499</v>
      </c>
      <c r="BM225" s="14">
        <v>142.399642857142</v>
      </c>
      <c r="BN225" s="14">
        <v>132.57693548386999</v>
      </c>
      <c r="BO225" s="14">
        <v>217.69166666666601</v>
      </c>
      <c r="BP225" s="14">
        <v>169.18322580645099</v>
      </c>
      <c r="BQ225" s="14">
        <v>80.435666666666606</v>
      </c>
      <c r="BR225" s="14">
        <v>16.958225806451601</v>
      </c>
      <c r="BS225" s="14">
        <v>13.9822258064516</v>
      </c>
      <c r="BT225" s="14">
        <v>6.6024500000000002</v>
      </c>
      <c r="BU225" s="14">
        <v>5.29648387096774</v>
      </c>
      <c r="BV225" s="14">
        <v>40.0991</v>
      </c>
      <c r="BW225" s="14">
        <v>173.40161290322499</v>
      </c>
      <c r="BX225" s="14">
        <v>121.479838709677</v>
      </c>
      <c r="BY225" s="14">
        <v>133.97392857142799</v>
      </c>
      <c r="BZ225" s="14">
        <v>175.41064516129001</v>
      </c>
      <c r="CA225" s="14">
        <v>323.32833333333298</v>
      </c>
      <c r="CB225" s="14">
        <v>296.31451612903197</v>
      </c>
      <c r="CC225" s="14">
        <v>84.113666666666603</v>
      </c>
      <c r="CD225" s="14">
        <v>19.922741935483799</v>
      </c>
      <c r="CE225" s="14">
        <v>13.3729032258064</v>
      </c>
      <c r="CF225" s="14">
        <v>10.8090499999999</v>
      </c>
      <c r="CG225" s="14">
        <v>6.5899354838709598</v>
      </c>
      <c r="CH225" s="14">
        <v>7.6569166666666604</v>
      </c>
      <c r="CI225" s="14">
        <v>101.785483870967</v>
      </c>
      <c r="CJ225" s="14">
        <v>103.603548387096</v>
      </c>
      <c r="CK225" s="14">
        <v>84.751607142857097</v>
      </c>
      <c r="CL225" s="14">
        <v>192.99258064516101</v>
      </c>
      <c r="CM225" s="14">
        <v>448.40499999999997</v>
      </c>
      <c r="CN225" s="14">
        <v>315.74193548387098</v>
      </c>
      <c r="CO225" s="14">
        <v>142.47</v>
      </c>
      <c r="CP225" s="14">
        <v>23.9279032258064</v>
      </c>
      <c r="CQ225" s="14">
        <v>16.994838709677399</v>
      </c>
      <c r="CR225" s="14">
        <v>20.2313333333333</v>
      </c>
      <c r="CS225" s="14">
        <v>8.9730645161290301</v>
      </c>
      <c r="CT225" s="14">
        <v>5.4801999999999902</v>
      </c>
      <c r="CU225" s="14">
        <v>71.664983870967703</v>
      </c>
      <c r="CV225" s="14">
        <v>228.935483870967</v>
      </c>
      <c r="CW225" s="14">
        <v>261.55862068965502</v>
      </c>
      <c r="CX225" s="14">
        <v>278.24193548387098</v>
      </c>
      <c r="CY225" s="14">
        <v>408.17500000000001</v>
      </c>
      <c r="CZ225" s="14">
        <v>450.675806451612</v>
      </c>
      <c r="DA225" s="14">
        <v>129.737666666666</v>
      </c>
      <c r="DB225" s="14">
        <v>41.5543548387096</v>
      </c>
      <c r="DC225" s="14">
        <v>10.871935483870899</v>
      </c>
      <c r="DD225" s="14">
        <v>6.0250333333333304</v>
      </c>
      <c r="DE225" s="14">
        <v>5.6091451612903196</v>
      </c>
      <c r="DF225" s="14">
        <v>8.6012666666666604</v>
      </c>
      <c r="DG225" s="14">
        <v>78.8109677419354</v>
      </c>
      <c r="DH225" s="14">
        <v>238.36596774193501</v>
      </c>
      <c r="DI225" s="14">
        <v>77.187321428571394</v>
      </c>
      <c r="DJ225" s="14">
        <v>375.08499999999901</v>
      </c>
      <c r="DK225" s="14">
        <v>405.35833333333301</v>
      </c>
      <c r="DL225" s="14">
        <v>516.796774193548</v>
      </c>
      <c r="DM225" s="14">
        <v>71.849333333333306</v>
      </c>
      <c r="DN225" s="14">
        <v>23.410806451612899</v>
      </c>
      <c r="DO225" s="14">
        <v>11.037741935483799</v>
      </c>
      <c r="DP225" s="14">
        <v>8.8312666666666608</v>
      </c>
      <c r="DQ225" s="14">
        <v>9.0757903225806391</v>
      </c>
      <c r="DR225" s="14">
        <v>6.9484833333333302</v>
      </c>
      <c r="DS225" s="15">
        <v>81.221133333333299</v>
      </c>
    </row>
    <row r="226" spans="1:123" x14ac:dyDescent="0.25">
      <c r="A226" s="16" t="s">
        <v>92</v>
      </c>
      <c r="B226" s="17">
        <v>12</v>
      </c>
      <c r="C226" s="13" t="str">
        <f t="shared" si="7"/>
        <v>BB_L_16_GW_GW_LS_High_GW_GQ_24_020_12</v>
      </c>
      <c r="D226" s="18">
        <v>10</v>
      </c>
      <c r="E226" s="18">
        <v>10.211206896551699</v>
      </c>
      <c r="F226" s="18">
        <v>27.192741935483799</v>
      </c>
      <c r="G226" s="18">
        <v>26.841999999999999</v>
      </c>
      <c r="H226" s="18">
        <v>66.387903225806397</v>
      </c>
      <c r="I226" s="18">
        <v>36.371666666666599</v>
      </c>
      <c r="J226" s="18">
        <v>11.921129032257999</v>
      </c>
      <c r="K226" s="18">
        <v>10.5467741935483</v>
      </c>
      <c r="L226" s="18">
        <v>4.4031283333333304</v>
      </c>
      <c r="M226" s="18">
        <v>0.424458064516129</v>
      </c>
      <c r="N226" s="18">
        <v>3.2733666666666599</v>
      </c>
      <c r="O226" s="18">
        <v>8.5693870967741894</v>
      </c>
      <c r="P226" s="18">
        <v>11.9238709677419</v>
      </c>
      <c r="Q226" s="18">
        <v>28.566214285714199</v>
      </c>
      <c r="R226" s="18">
        <v>20.794629032258001</v>
      </c>
      <c r="S226" s="18">
        <v>22.519083333333299</v>
      </c>
      <c r="T226" s="18">
        <v>43.535483870967703</v>
      </c>
      <c r="U226" s="18">
        <v>11.4596</v>
      </c>
      <c r="V226" s="18">
        <v>3.2800967741935398</v>
      </c>
      <c r="W226" s="18">
        <v>1.8986129032257999</v>
      </c>
      <c r="X226" s="18">
        <v>1.0130266666666601</v>
      </c>
      <c r="Y226" s="18">
        <v>0.70996129032258004</v>
      </c>
      <c r="Z226" s="18">
        <v>0.42868166666666602</v>
      </c>
      <c r="AA226" s="18">
        <v>7.8482290322580601</v>
      </c>
      <c r="AB226" s="18">
        <v>11.1194032258064</v>
      </c>
      <c r="AC226" s="18">
        <v>6.9637142857142802</v>
      </c>
      <c r="AD226" s="18">
        <v>37.681935483870902</v>
      </c>
      <c r="AE226" s="18">
        <v>32.003666666666597</v>
      </c>
      <c r="AF226" s="18">
        <v>41.099354838709601</v>
      </c>
      <c r="AG226" s="18">
        <v>14.917966666666601</v>
      </c>
      <c r="AH226" s="18">
        <v>2.4760483870967702</v>
      </c>
      <c r="AI226" s="18">
        <v>1.59574193548387</v>
      </c>
      <c r="AJ226" s="18">
        <v>1.44298333333333</v>
      </c>
      <c r="AK226" s="18">
        <v>1.0126564516129</v>
      </c>
      <c r="AL226" s="18">
        <v>0.86334666666666604</v>
      </c>
      <c r="AM226" s="18">
        <v>3.1406129032257999</v>
      </c>
      <c r="AN226" s="18">
        <v>5.3073225806451596</v>
      </c>
      <c r="AO226" s="18">
        <v>2.1495178571428499</v>
      </c>
      <c r="AP226" s="18">
        <v>2.5493387096774098</v>
      </c>
      <c r="AQ226" s="18">
        <v>21.715166666666601</v>
      </c>
      <c r="AR226" s="18">
        <v>44.837096774193498</v>
      </c>
      <c r="AS226" s="18">
        <v>6.3547833333333301</v>
      </c>
      <c r="AT226" s="18">
        <v>2.8906290322580599</v>
      </c>
      <c r="AU226" s="18">
        <v>1.7315161290322501</v>
      </c>
      <c r="AV226" s="18">
        <v>1.0711249999999899</v>
      </c>
      <c r="AW226" s="18">
        <v>1.1154596774193499</v>
      </c>
      <c r="AX226" s="18">
        <v>60.868693333333297</v>
      </c>
      <c r="AY226" s="18">
        <v>55.668870967741903</v>
      </c>
      <c r="AZ226" s="18">
        <v>14.47</v>
      </c>
      <c r="BA226" s="18">
        <v>12.16</v>
      </c>
      <c r="BB226" s="18">
        <v>33.762580645161201</v>
      </c>
      <c r="BC226" s="18">
        <v>36.592666666666602</v>
      </c>
      <c r="BD226" s="18">
        <v>42.026774193548299</v>
      </c>
      <c r="BE226" s="18">
        <v>23.675450000000001</v>
      </c>
      <c r="BF226" s="18">
        <v>3.5634354838709599</v>
      </c>
      <c r="BG226" s="18">
        <v>2.6709354838709598</v>
      </c>
      <c r="BH226" s="18">
        <v>1.52688333333333</v>
      </c>
      <c r="BI226" s="18">
        <v>1.2707580645161201</v>
      </c>
      <c r="BJ226" s="18">
        <v>1.47576666666666</v>
      </c>
      <c r="BK226" s="18">
        <v>15.5154999999999</v>
      </c>
      <c r="BL226" s="18">
        <v>20.2209354838709</v>
      </c>
      <c r="BM226" s="18">
        <v>22.763035714285699</v>
      </c>
      <c r="BN226" s="18">
        <v>20.918387096774101</v>
      </c>
      <c r="BO226" s="18">
        <v>34.058500000000002</v>
      </c>
      <c r="BP226" s="18">
        <v>26.826612903225801</v>
      </c>
      <c r="BQ226" s="18">
        <v>15.33535</v>
      </c>
      <c r="BR226" s="18">
        <v>3.5156935483870901</v>
      </c>
      <c r="BS226" s="18">
        <v>3.1736451612903198</v>
      </c>
      <c r="BT226" s="18">
        <v>1.7429999999999899</v>
      </c>
      <c r="BU226" s="18">
        <v>1.47804838709677</v>
      </c>
      <c r="BV226" s="18">
        <v>6.4918666666666596</v>
      </c>
      <c r="BW226" s="18">
        <v>26.816451612903201</v>
      </c>
      <c r="BX226" s="18">
        <v>18.8067741935483</v>
      </c>
      <c r="BY226" s="18">
        <v>20.5970714285714</v>
      </c>
      <c r="BZ226" s="18">
        <v>26.6554838709677</v>
      </c>
      <c r="CA226" s="18">
        <v>50.998833333333302</v>
      </c>
      <c r="CB226" s="18">
        <v>47.267580645161203</v>
      </c>
      <c r="CC226" s="18">
        <v>15.5994833333333</v>
      </c>
      <c r="CD226" s="18">
        <v>4.0247903225806398</v>
      </c>
      <c r="CE226" s="18">
        <v>3.0882258064516099</v>
      </c>
      <c r="CF226" s="18">
        <v>2.8730999999999902</v>
      </c>
      <c r="CG226" s="18">
        <v>1.94029032258064</v>
      </c>
      <c r="CH226" s="18">
        <v>1.9715499999999999</v>
      </c>
      <c r="CI226" s="18">
        <v>16.034483870967701</v>
      </c>
      <c r="CJ226" s="18">
        <v>16.193516129032201</v>
      </c>
      <c r="CK226" s="18">
        <v>13.5196785714285</v>
      </c>
      <c r="CL226" s="18">
        <v>30.365548387096698</v>
      </c>
      <c r="CM226" s="18">
        <v>74.678166666666598</v>
      </c>
      <c r="CN226" s="18">
        <v>50.893387096774099</v>
      </c>
      <c r="CO226" s="18">
        <v>27.225666666666601</v>
      </c>
      <c r="CP226" s="18">
        <v>5.4628709677419298</v>
      </c>
      <c r="CQ226" s="18">
        <v>4.0504838709677404</v>
      </c>
      <c r="CR226" s="18">
        <v>7.26905</v>
      </c>
      <c r="CS226" s="18">
        <v>2.8999838709677399</v>
      </c>
      <c r="CT226" s="18">
        <v>1.8620333333333301</v>
      </c>
      <c r="CU226" s="18">
        <v>11.595145161290301</v>
      </c>
      <c r="CV226" s="18">
        <v>36.085161290322503</v>
      </c>
      <c r="CW226" s="18">
        <v>42.197413793103401</v>
      </c>
      <c r="CX226" s="18">
        <v>46.567096774193502</v>
      </c>
      <c r="CY226" s="18">
        <v>69.153833333333296</v>
      </c>
      <c r="CZ226" s="18">
        <v>78.237419354838707</v>
      </c>
      <c r="DA226" s="18">
        <v>30.995000000000001</v>
      </c>
      <c r="DB226" s="18">
        <v>14.594241935483801</v>
      </c>
      <c r="DC226" s="18">
        <v>3.8135322580645101</v>
      </c>
      <c r="DD226" s="18">
        <v>2.1824666666666599</v>
      </c>
      <c r="DE226" s="18">
        <v>2.1346129032258001</v>
      </c>
      <c r="DF226" s="18">
        <v>2.9923666666666602</v>
      </c>
      <c r="DG226" s="18">
        <v>14.221516129032199</v>
      </c>
      <c r="DH226" s="18">
        <v>39.910967741935401</v>
      </c>
      <c r="DI226" s="18">
        <v>14.315678571428499</v>
      </c>
      <c r="DJ226" s="18">
        <v>63.193354838709602</v>
      </c>
      <c r="DK226" s="18">
        <v>68.679499999999905</v>
      </c>
      <c r="DL226" s="18">
        <v>90.605967741935402</v>
      </c>
      <c r="DM226" s="18">
        <v>13.888350000000001</v>
      </c>
      <c r="DN226" s="18">
        <v>5.7714677419354796</v>
      </c>
      <c r="DO226" s="18">
        <v>3.0194516129032198</v>
      </c>
      <c r="DP226" s="18">
        <v>2.57246666666666</v>
      </c>
      <c r="DQ226" s="18">
        <v>3.0057419354838699</v>
      </c>
      <c r="DR226" s="18">
        <v>2.6074999999999999</v>
      </c>
      <c r="DS226" s="19">
        <v>13.7134166666666</v>
      </c>
    </row>
    <row r="227" spans="1:123" x14ac:dyDescent="0.25">
      <c r="A227" s="12" t="s">
        <v>92</v>
      </c>
      <c r="B227" s="13">
        <v>13</v>
      </c>
      <c r="C227" s="13" t="str">
        <f t="shared" si="7"/>
        <v>BB_L_16_GW_GW_LS_High_GW_GQ_24_020_13</v>
      </c>
      <c r="D227" s="14">
        <v>10</v>
      </c>
      <c r="E227" s="14">
        <v>10.9286206896551</v>
      </c>
      <c r="F227" s="14">
        <v>242.709354838709</v>
      </c>
      <c r="G227" s="14">
        <v>258.13</v>
      </c>
      <c r="H227" s="14">
        <v>691.67096774193499</v>
      </c>
      <c r="I227" s="14">
        <v>246.93733333333299</v>
      </c>
      <c r="J227" s="14">
        <v>38.787258064516102</v>
      </c>
      <c r="K227" s="14">
        <v>20.0101612903225</v>
      </c>
      <c r="L227" s="14">
        <v>12.618983333333301</v>
      </c>
      <c r="M227" s="14">
        <v>5.9478064516128999</v>
      </c>
      <c r="N227" s="14">
        <v>21.175416666666599</v>
      </c>
      <c r="O227" s="14">
        <v>137.51741935483801</v>
      </c>
      <c r="P227" s="14">
        <v>179.95967741935399</v>
      </c>
      <c r="Q227" s="14">
        <v>254.82374999999999</v>
      </c>
      <c r="R227" s="14">
        <v>457.267741935483</v>
      </c>
      <c r="S227" s="14">
        <v>210.434333333333</v>
      </c>
      <c r="T227" s="14">
        <v>692.28064516128995</v>
      </c>
      <c r="U227" s="14">
        <v>228.939333333333</v>
      </c>
      <c r="V227" s="14">
        <v>47.333225806451601</v>
      </c>
      <c r="W227" s="14">
        <v>24.4796774193548</v>
      </c>
      <c r="X227" s="14">
        <v>14.685499999999999</v>
      </c>
      <c r="Y227" s="14">
        <v>11.167983870967699</v>
      </c>
      <c r="Z227" s="14">
        <v>8.03174999999999</v>
      </c>
      <c r="AA227" s="14">
        <v>82.102806451612906</v>
      </c>
      <c r="AB227" s="14">
        <v>189.95806451612901</v>
      </c>
      <c r="AC227" s="14">
        <v>97.732499999999902</v>
      </c>
      <c r="AD227" s="14">
        <v>488.283870967741</v>
      </c>
      <c r="AE227" s="14">
        <v>418.99666666666599</v>
      </c>
      <c r="AF227" s="14">
        <v>644.53709677419295</v>
      </c>
      <c r="AG227" s="14">
        <v>274.375</v>
      </c>
      <c r="AH227" s="14">
        <v>50.269193548387101</v>
      </c>
      <c r="AI227" s="14">
        <v>21.744354838709601</v>
      </c>
      <c r="AJ227" s="14">
        <v>19.155000000000001</v>
      </c>
      <c r="AK227" s="14">
        <v>12.547580645161201</v>
      </c>
      <c r="AL227" s="14">
        <v>8.6819333333333297</v>
      </c>
      <c r="AM227" s="14">
        <v>42.899193548386997</v>
      </c>
      <c r="AN227" s="14">
        <v>76.6925806451612</v>
      </c>
      <c r="AO227" s="14">
        <v>38.198035714285702</v>
      </c>
      <c r="AP227" s="14">
        <v>34.347419354838699</v>
      </c>
      <c r="AQ227" s="14">
        <v>252.98466666666599</v>
      </c>
      <c r="AR227" s="14">
        <v>596.11774193548297</v>
      </c>
      <c r="AS227" s="14">
        <v>153.71033333333301</v>
      </c>
      <c r="AT227" s="14">
        <v>38.677419354838698</v>
      </c>
      <c r="AU227" s="14">
        <v>23.338548387096701</v>
      </c>
      <c r="AV227" s="14">
        <v>13.7545</v>
      </c>
      <c r="AW227" s="14">
        <v>10.730951612903199</v>
      </c>
      <c r="AX227" s="14">
        <v>607.77334999999903</v>
      </c>
      <c r="AY227" s="14">
        <v>772.84032258064497</v>
      </c>
      <c r="AZ227" s="14">
        <v>355.28225806451599</v>
      </c>
      <c r="BA227" s="14">
        <v>147.16551724137901</v>
      </c>
      <c r="BB227" s="14">
        <v>458.02096774193501</v>
      </c>
      <c r="BC227" s="14">
        <v>585.19166666666604</v>
      </c>
      <c r="BD227" s="14">
        <v>518.41290322580596</v>
      </c>
      <c r="BE227" s="14">
        <v>241.21166666666599</v>
      </c>
      <c r="BF227" s="14">
        <v>49.857741935483801</v>
      </c>
      <c r="BG227" s="14">
        <v>28.666774193548299</v>
      </c>
      <c r="BH227" s="14">
        <v>15.2436666666666</v>
      </c>
      <c r="BI227" s="14">
        <v>12.437096774193501</v>
      </c>
      <c r="BJ227" s="14">
        <v>11.419616666666601</v>
      </c>
      <c r="BK227" s="14">
        <v>141.00080645161199</v>
      </c>
      <c r="BL227" s="14">
        <v>276.54032258064501</v>
      </c>
      <c r="BM227" s="14">
        <v>405.50892857142799</v>
      </c>
      <c r="BN227" s="14">
        <v>288.71774193548299</v>
      </c>
      <c r="BO227" s="14">
        <v>424.96333333333303</v>
      </c>
      <c r="BP227" s="14">
        <v>372.74677419354799</v>
      </c>
      <c r="BQ227" s="14">
        <v>285.43283333333301</v>
      </c>
      <c r="BR227" s="14">
        <v>45.660806451612899</v>
      </c>
      <c r="BS227" s="14">
        <v>34.142741935483798</v>
      </c>
      <c r="BT227" s="14">
        <v>16.585666666666601</v>
      </c>
      <c r="BU227" s="14">
        <v>12.0343548387096</v>
      </c>
      <c r="BV227" s="14">
        <v>47.501600000000003</v>
      </c>
      <c r="BW227" s="14">
        <v>372.12741935483803</v>
      </c>
      <c r="BX227" s="14">
        <v>292.296774193548</v>
      </c>
      <c r="BY227" s="14">
        <v>293.94464285714201</v>
      </c>
      <c r="BZ227" s="14">
        <v>329.11612903225802</v>
      </c>
      <c r="CA227" s="14">
        <v>679.08499999999901</v>
      </c>
      <c r="CB227" s="14">
        <v>719.86612903225705</v>
      </c>
      <c r="CC227" s="14">
        <v>290.61133333333299</v>
      </c>
      <c r="CD227" s="14">
        <v>54.478548387096701</v>
      </c>
      <c r="CE227" s="14">
        <v>32.592903225806403</v>
      </c>
      <c r="CF227" s="14">
        <v>26.99</v>
      </c>
      <c r="CG227" s="14">
        <v>14.809193548387</v>
      </c>
      <c r="CH227" s="14">
        <v>13.4415</v>
      </c>
      <c r="CI227" s="14">
        <v>196.44032258064499</v>
      </c>
      <c r="CJ227" s="14">
        <v>240.870967741935</v>
      </c>
      <c r="CK227" s="14">
        <v>193.769642857142</v>
      </c>
      <c r="CL227" s="14">
        <v>387.52903225806398</v>
      </c>
      <c r="CM227" s="14">
        <v>911.40499999999997</v>
      </c>
      <c r="CN227" s="14">
        <v>767.88064516128998</v>
      </c>
      <c r="CO227" s="14">
        <v>352.63666666666597</v>
      </c>
      <c r="CP227" s="14">
        <v>78.480967741935402</v>
      </c>
      <c r="CQ227" s="14">
        <v>46.425967741935402</v>
      </c>
      <c r="CR227" s="14">
        <v>39.527999999999999</v>
      </c>
      <c r="CS227" s="14">
        <v>21.188870967741899</v>
      </c>
      <c r="CT227" s="14">
        <v>12.6474999999999</v>
      </c>
      <c r="CU227" s="14">
        <v>94.840516129032196</v>
      </c>
      <c r="CV227" s="14">
        <v>470.42258064516102</v>
      </c>
      <c r="CW227" s="14">
        <v>536.12241379310296</v>
      </c>
      <c r="CX227" s="14">
        <v>698.55806451612796</v>
      </c>
      <c r="CY227" s="14">
        <v>665.89</v>
      </c>
      <c r="CZ227" s="14">
        <v>1167.71774193548</v>
      </c>
      <c r="DA227" s="14">
        <v>333.30633333333299</v>
      </c>
      <c r="DB227" s="14">
        <v>82.330967741935495</v>
      </c>
      <c r="DC227" s="14">
        <v>23.2601612903225</v>
      </c>
      <c r="DD227" s="14">
        <v>12.9218333333333</v>
      </c>
      <c r="DE227" s="14">
        <v>10.745193548387</v>
      </c>
      <c r="DF227" s="14">
        <v>10.51</v>
      </c>
      <c r="DG227" s="14">
        <v>108.023870967741</v>
      </c>
      <c r="DH227" s="14">
        <v>559.02258064516104</v>
      </c>
      <c r="DI227" s="14">
        <v>196.97321428571399</v>
      </c>
      <c r="DJ227" s="14">
        <v>635.45354838709602</v>
      </c>
      <c r="DK227" s="14">
        <v>1032.7733333333299</v>
      </c>
      <c r="DL227" s="14">
        <v>1032.2516129032199</v>
      </c>
      <c r="DM227" s="14">
        <v>273.53666666666601</v>
      </c>
      <c r="DN227" s="14">
        <v>66.5035483870967</v>
      </c>
      <c r="DO227" s="14">
        <v>26.329354838709602</v>
      </c>
      <c r="DP227" s="14">
        <v>19.7418333333333</v>
      </c>
      <c r="DQ227" s="14">
        <v>19.093064516129001</v>
      </c>
      <c r="DR227" s="14">
        <v>13.4136666666666</v>
      </c>
      <c r="DS227" s="15">
        <v>107.859333333333</v>
      </c>
    </row>
    <row r="228" spans="1:123" x14ac:dyDescent="0.25">
      <c r="A228" s="16" t="s">
        <v>92</v>
      </c>
      <c r="B228" s="17">
        <v>14</v>
      </c>
      <c r="C228" s="13" t="str">
        <f t="shared" si="7"/>
        <v>BB_L_16_GW_GW_LS_High_GW_GQ_24_020_14</v>
      </c>
      <c r="D228" s="18">
        <v>10</v>
      </c>
      <c r="E228" s="18">
        <v>10.598103448275801</v>
      </c>
      <c r="F228" s="18">
        <v>134.91193548387</v>
      </c>
      <c r="G228" s="18">
        <v>137.846833333333</v>
      </c>
      <c r="H228" s="18">
        <v>377.379032258064</v>
      </c>
      <c r="I228" s="18">
        <v>146.69683333333299</v>
      </c>
      <c r="J228" s="18">
        <v>24.524999999999999</v>
      </c>
      <c r="K228" s="18">
        <v>14.582580645161199</v>
      </c>
      <c r="L228" s="18">
        <v>8.8068166666666592</v>
      </c>
      <c r="M228" s="18">
        <v>2.93495161290322</v>
      </c>
      <c r="N228" s="18">
        <v>12.904450000000001</v>
      </c>
      <c r="O228" s="18">
        <v>71.719838709677404</v>
      </c>
      <c r="P228" s="18">
        <v>94.410967741935494</v>
      </c>
      <c r="Q228" s="18">
        <v>144.116964285714</v>
      </c>
      <c r="R228" s="18">
        <v>228.186451612903</v>
      </c>
      <c r="S228" s="18">
        <v>116.175166666666</v>
      </c>
      <c r="T228" s="18">
        <v>362.04193548387099</v>
      </c>
      <c r="U228" s="18">
        <v>110.64349999999899</v>
      </c>
      <c r="V228" s="18">
        <v>23.6166129032258</v>
      </c>
      <c r="W228" s="18">
        <v>12.1145322580645</v>
      </c>
      <c r="X228" s="18">
        <v>7.2999499999999902</v>
      </c>
      <c r="Y228" s="18">
        <v>5.4586129032258004</v>
      </c>
      <c r="Z228" s="18">
        <v>3.7182833333333298</v>
      </c>
      <c r="AA228" s="18">
        <v>46.036161290322497</v>
      </c>
      <c r="AB228" s="18">
        <v>98.317741935483795</v>
      </c>
      <c r="AC228" s="18">
        <v>50.216964285714198</v>
      </c>
      <c r="AD228" s="18">
        <v>262.73387096774098</v>
      </c>
      <c r="AE228" s="18">
        <v>223.00733333333301</v>
      </c>
      <c r="AF228" s="18">
        <v>334.23548387096702</v>
      </c>
      <c r="AG228" s="18">
        <v>135.192166666666</v>
      </c>
      <c r="AH228" s="18">
        <v>23.6677419354838</v>
      </c>
      <c r="AI228" s="18">
        <v>10.711693548387</v>
      </c>
      <c r="AJ228" s="18">
        <v>9.5837500000000002</v>
      </c>
      <c r="AK228" s="18">
        <v>6.2539999999999898</v>
      </c>
      <c r="AL228" s="18">
        <v>4.35745</v>
      </c>
      <c r="AM228" s="18">
        <v>22.803903225806401</v>
      </c>
      <c r="AN228" s="18">
        <v>40.168709677419301</v>
      </c>
      <c r="AO228" s="18">
        <v>18.7048214285714</v>
      </c>
      <c r="AP228" s="18">
        <v>18.009032258064501</v>
      </c>
      <c r="AQ228" s="18">
        <v>139.22899999999899</v>
      </c>
      <c r="AR228" s="18">
        <v>319.508064516128</v>
      </c>
      <c r="AS228" s="18">
        <v>69.869833333333304</v>
      </c>
      <c r="AT228" s="18">
        <v>19.080645161290299</v>
      </c>
      <c r="AU228" s="18">
        <v>11.710290322580599</v>
      </c>
      <c r="AV228" s="18">
        <v>6.6431333333333296</v>
      </c>
      <c r="AW228" s="18">
        <v>5.5501774193548297</v>
      </c>
      <c r="AX228" s="18">
        <v>346.792683333333</v>
      </c>
      <c r="AY228" s="18">
        <v>399.26612903225799</v>
      </c>
      <c r="AZ228" s="18">
        <v>171.33306451612901</v>
      </c>
      <c r="BA228" s="18">
        <v>78.538793103448199</v>
      </c>
      <c r="BB228" s="18">
        <v>248.89999999999901</v>
      </c>
      <c r="BC228" s="18">
        <v>300.45333333333298</v>
      </c>
      <c r="BD228" s="18">
        <v>276.82903225806399</v>
      </c>
      <c r="BE228" s="18">
        <v>132.90899999999999</v>
      </c>
      <c r="BF228" s="18">
        <v>23.32</v>
      </c>
      <c r="BG228" s="18">
        <v>14.1179677419354</v>
      </c>
      <c r="BH228" s="18">
        <v>7.6947999999999999</v>
      </c>
      <c r="BI228" s="18">
        <v>6.1474032258064497</v>
      </c>
      <c r="BJ228" s="18">
        <v>6.09755</v>
      </c>
      <c r="BK228" s="18">
        <v>81.719516129032201</v>
      </c>
      <c r="BL228" s="18">
        <v>143.924677419354</v>
      </c>
      <c r="BM228" s="18">
        <v>207.203571428571</v>
      </c>
      <c r="BN228" s="18">
        <v>150.70645161290301</v>
      </c>
      <c r="BO228" s="18">
        <v>228.87833333333299</v>
      </c>
      <c r="BP228" s="18">
        <v>191.58870967741899</v>
      </c>
      <c r="BQ228" s="18">
        <v>144.68199999999899</v>
      </c>
      <c r="BR228" s="18">
        <v>22.453548387096699</v>
      </c>
      <c r="BS228" s="18">
        <v>17.642741935483802</v>
      </c>
      <c r="BT228" s="18">
        <v>8.4613333333333305</v>
      </c>
      <c r="BU228" s="18">
        <v>6.3494193548387097</v>
      </c>
      <c r="BV228" s="18">
        <v>28.086216666666601</v>
      </c>
      <c r="BW228" s="18">
        <v>198.09838709677399</v>
      </c>
      <c r="BX228" s="18">
        <v>149.83451612903201</v>
      </c>
      <c r="BY228" s="18">
        <v>154.207678571428</v>
      </c>
      <c r="BZ228" s="18">
        <v>172.52903225806401</v>
      </c>
      <c r="CA228" s="18">
        <v>364.61500000000001</v>
      </c>
      <c r="CB228" s="18">
        <v>371.7</v>
      </c>
      <c r="CC228" s="18">
        <v>144.05116666666601</v>
      </c>
      <c r="CD228" s="18">
        <v>26.512419354838698</v>
      </c>
      <c r="CE228" s="18">
        <v>16.641612903225798</v>
      </c>
      <c r="CF228" s="18">
        <v>13.9598</v>
      </c>
      <c r="CG228" s="18">
        <v>7.9146612903225799</v>
      </c>
      <c r="CH228" s="18">
        <v>7.2701666666666602</v>
      </c>
      <c r="CI228" s="18">
        <v>108.080483870967</v>
      </c>
      <c r="CJ228" s="18">
        <v>124.07451612903201</v>
      </c>
      <c r="CK228" s="18">
        <v>100.535</v>
      </c>
      <c r="CL228" s="18">
        <v>208.567580645161</v>
      </c>
      <c r="CM228" s="18">
        <v>497.30166666666599</v>
      </c>
      <c r="CN228" s="18">
        <v>394.619354838709</v>
      </c>
      <c r="CO228" s="18">
        <v>183.65</v>
      </c>
      <c r="CP228" s="18">
        <v>38.561774193548302</v>
      </c>
      <c r="CQ228" s="18">
        <v>22.291612903225801</v>
      </c>
      <c r="CR228" s="18">
        <v>23.4903333333333</v>
      </c>
      <c r="CS228" s="18">
        <v>11.3263709677419</v>
      </c>
      <c r="CT228" s="18">
        <v>6.9646666666666599</v>
      </c>
      <c r="CU228" s="18">
        <v>55.818677419354799</v>
      </c>
      <c r="CV228" s="18">
        <v>252.53870967741901</v>
      </c>
      <c r="CW228" s="18">
        <v>286.81034482758599</v>
      </c>
      <c r="CX228" s="18">
        <v>364.63548387096699</v>
      </c>
      <c r="CY228" s="18">
        <v>376.863333333333</v>
      </c>
      <c r="CZ228" s="18">
        <v>616.22580645161304</v>
      </c>
      <c r="DA228" s="18">
        <v>174.62583333333299</v>
      </c>
      <c r="DB228" s="18">
        <v>51.716612903225801</v>
      </c>
      <c r="DC228" s="18">
        <v>13.2062903225806</v>
      </c>
      <c r="DD228" s="18">
        <v>7.1260000000000003</v>
      </c>
      <c r="DE228" s="18">
        <v>6.3047419354838699</v>
      </c>
      <c r="DF228" s="18">
        <v>6.68796666666666</v>
      </c>
      <c r="DG228" s="18">
        <v>63.046290322580603</v>
      </c>
      <c r="DH228" s="18">
        <v>296.082258064516</v>
      </c>
      <c r="DI228" s="18">
        <v>99.338214285714301</v>
      </c>
      <c r="DJ228" s="18">
        <v>359.85629032257998</v>
      </c>
      <c r="DK228" s="18">
        <v>535.50333333333299</v>
      </c>
      <c r="DL228" s="18">
        <v>573.10161290322503</v>
      </c>
      <c r="DM228" s="18">
        <v>130.00266666666599</v>
      </c>
      <c r="DN228" s="18">
        <v>33.563064516129003</v>
      </c>
      <c r="DO228" s="18">
        <v>13.453387096774099</v>
      </c>
      <c r="DP228" s="18">
        <v>10.4894166666666</v>
      </c>
      <c r="DQ228" s="18">
        <v>10.723596774193499</v>
      </c>
      <c r="DR228" s="18">
        <v>7.8508999999999904</v>
      </c>
      <c r="DS228" s="19">
        <v>62.792933333333302</v>
      </c>
    </row>
    <row r="229" spans="1:123" x14ac:dyDescent="0.25">
      <c r="A229" s="12" t="s">
        <v>92</v>
      </c>
      <c r="B229" s="13">
        <v>15</v>
      </c>
      <c r="C229" s="13" t="str">
        <f t="shared" si="7"/>
        <v>BB_L_16_GW_GW_LS_High_GW_GQ_24_020_15</v>
      </c>
      <c r="D229" s="14">
        <v>10</v>
      </c>
      <c r="E229" s="14">
        <v>10.1606896551724</v>
      </c>
      <c r="F229" s="14">
        <v>42.0574193548387</v>
      </c>
      <c r="G229" s="14">
        <v>42.298499999999997</v>
      </c>
      <c r="H229" s="14">
        <v>106.520483870967</v>
      </c>
      <c r="I229" s="14">
        <v>60.372</v>
      </c>
      <c r="J229" s="14">
        <v>14.890645161290299</v>
      </c>
      <c r="K229" s="14">
        <v>11.1762903225806</v>
      </c>
      <c r="L229" s="14">
        <v>6.2062833333333298</v>
      </c>
      <c r="M229" s="14">
        <v>0.83664677419354805</v>
      </c>
      <c r="N229" s="14">
        <v>3.416315</v>
      </c>
      <c r="O229" s="14">
        <v>18.212096774193501</v>
      </c>
      <c r="P229" s="14">
        <v>23.939354838709601</v>
      </c>
      <c r="Q229" s="14">
        <v>37.285178571428503</v>
      </c>
      <c r="R229" s="14">
        <v>58.5143548387096</v>
      </c>
      <c r="S229" s="14">
        <v>29.649333333333299</v>
      </c>
      <c r="T229" s="14">
        <v>94.264838709677406</v>
      </c>
      <c r="U229" s="14">
        <v>28.9495</v>
      </c>
      <c r="V229" s="14">
        <v>6.85035483870967</v>
      </c>
      <c r="W229" s="14">
        <v>3.2960483870967701</v>
      </c>
      <c r="X229" s="14">
        <v>1.9995666666666601</v>
      </c>
      <c r="Y229" s="14">
        <v>1.4331806451612901</v>
      </c>
      <c r="Z229" s="14">
        <v>0.88009166666666605</v>
      </c>
      <c r="AA229" s="14">
        <v>11.914529032258001</v>
      </c>
      <c r="AB229" s="14">
        <v>24.852096774193502</v>
      </c>
      <c r="AC229" s="14">
        <v>12.585892857142801</v>
      </c>
      <c r="AD229" s="14">
        <v>68.003870967741904</v>
      </c>
      <c r="AE229" s="14">
        <v>57.2708333333333</v>
      </c>
      <c r="AF229" s="14">
        <v>86.502258064516099</v>
      </c>
      <c r="AG229" s="14">
        <v>35.614666666666601</v>
      </c>
      <c r="AH229" s="14">
        <v>6.4072741935483801</v>
      </c>
      <c r="AI229" s="14">
        <v>2.8578064516129</v>
      </c>
      <c r="AJ229" s="14">
        <v>2.6576833333333298</v>
      </c>
      <c r="AK229" s="14">
        <v>1.7602258064516101</v>
      </c>
      <c r="AL229" s="14">
        <v>1.24524999999999</v>
      </c>
      <c r="AM229" s="14">
        <v>5.9359999999999999</v>
      </c>
      <c r="AN229" s="14">
        <v>10.274306451612899</v>
      </c>
      <c r="AO229" s="14">
        <v>4.7363035714285697</v>
      </c>
      <c r="AP229" s="14">
        <v>4.6784838709677397</v>
      </c>
      <c r="AQ229" s="14">
        <v>36.117233333333303</v>
      </c>
      <c r="AR229" s="14">
        <v>85.823225806451603</v>
      </c>
      <c r="AS229" s="14">
        <v>18.823716666666598</v>
      </c>
      <c r="AT229" s="14">
        <v>5.1245322580645096</v>
      </c>
      <c r="AU229" s="14">
        <v>3.4037419354838701</v>
      </c>
      <c r="AV229" s="14">
        <v>1.80965</v>
      </c>
      <c r="AW229" s="14">
        <v>1.81701612903225</v>
      </c>
      <c r="AX229" s="14">
        <v>97.906949999999995</v>
      </c>
      <c r="AY229" s="14">
        <v>105.04483870967699</v>
      </c>
      <c r="AZ229" s="14">
        <v>43.166290322580601</v>
      </c>
      <c r="BA229" s="14">
        <v>19.875344827586201</v>
      </c>
      <c r="BB229" s="14">
        <v>64.555161290322502</v>
      </c>
      <c r="BC229" s="14">
        <v>77.174166666666594</v>
      </c>
      <c r="BD229" s="14">
        <v>71.949354838709596</v>
      </c>
      <c r="BE229" s="14">
        <v>48.194816666666597</v>
      </c>
      <c r="BF229" s="14">
        <v>6.4405967741935397</v>
      </c>
      <c r="BG229" s="14">
        <v>4.3022096774193503</v>
      </c>
      <c r="BH229" s="14">
        <v>2.5178500000000001</v>
      </c>
      <c r="BI229" s="14">
        <v>1.9570161290322501</v>
      </c>
      <c r="BJ229" s="14">
        <v>2.0060833333333301</v>
      </c>
      <c r="BK229" s="14">
        <v>21.9317903225806</v>
      </c>
      <c r="BL229" s="14">
        <v>37.226129032258001</v>
      </c>
      <c r="BM229" s="14">
        <v>53.591785714285699</v>
      </c>
      <c r="BN229" s="14">
        <v>39.274677419354802</v>
      </c>
      <c r="BO229" s="14">
        <v>59.936999999999898</v>
      </c>
      <c r="BP229" s="14">
        <v>49.536935483870899</v>
      </c>
      <c r="BQ229" s="14">
        <v>39.947166666666597</v>
      </c>
      <c r="BR229" s="14">
        <v>6.4034677419354802</v>
      </c>
      <c r="BS229" s="14">
        <v>5.3381935483870899</v>
      </c>
      <c r="BT229" s="14">
        <v>2.7600499999999899</v>
      </c>
      <c r="BU229" s="14">
        <v>2.1875645161290298</v>
      </c>
      <c r="BV229" s="14">
        <v>7.90933333333333</v>
      </c>
      <c r="BW229" s="14">
        <v>51.575967741935401</v>
      </c>
      <c r="BX229" s="14">
        <v>38.410322580645101</v>
      </c>
      <c r="BY229" s="14">
        <v>39.772500000000001</v>
      </c>
      <c r="BZ229" s="14">
        <v>44.343225806451599</v>
      </c>
      <c r="CA229" s="14">
        <v>95.770499999999998</v>
      </c>
      <c r="CB229" s="14">
        <v>97.175322580645101</v>
      </c>
      <c r="CC229" s="14">
        <v>39.2678333333333</v>
      </c>
      <c r="CD229" s="14">
        <v>7.3725483870967699</v>
      </c>
      <c r="CE229" s="14">
        <v>5.1315483870967702</v>
      </c>
      <c r="CF229" s="14">
        <v>4.4933999999999896</v>
      </c>
      <c r="CG229" s="14">
        <v>2.8536935483870902</v>
      </c>
      <c r="CH229" s="14">
        <v>2.5718000000000001</v>
      </c>
      <c r="CI229" s="14">
        <v>28.6353870967741</v>
      </c>
      <c r="CJ229" s="14">
        <v>32.000806451612902</v>
      </c>
      <c r="CK229" s="14">
        <v>26.1794642857142</v>
      </c>
      <c r="CL229" s="14">
        <v>54.854838709677402</v>
      </c>
      <c r="CM229" s="14">
        <v>135.40866666666599</v>
      </c>
      <c r="CN229" s="14">
        <v>103.86693548386999</v>
      </c>
      <c r="CO229" s="14">
        <v>51.144166666666599</v>
      </c>
      <c r="CP229" s="14">
        <v>11.9589677419354</v>
      </c>
      <c r="CQ229" s="14">
        <v>6.4665483870967702</v>
      </c>
      <c r="CR229" s="14">
        <v>10.0846</v>
      </c>
      <c r="CS229" s="14">
        <v>4.2054999999999998</v>
      </c>
      <c r="CT229" s="14">
        <v>2.7306666666666599</v>
      </c>
      <c r="CU229" s="14">
        <v>15.5201774193548</v>
      </c>
      <c r="CV229" s="14">
        <v>66.429677419354803</v>
      </c>
      <c r="CW229" s="14">
        <v>76.0281034482758</v>
      </c>
      <c r="CX229" s="14">
        <v>97.478548387096694</v>
      </c>
      <c r="CY229" s="14">
        <v>103.11716666666599</v>
      </c>
      <c r="CZ229" s="14">
        <v>171.26</v>
      </c>
      <c r="DA229" s="14">
        <v>53.173666666666598</v>
      </c>
      <c r="DB229" s="14">
        <v>23.6790967741935</v>
      </c>
      <c r="DC229" s="14">
        <v>5.5369032258064497</v>
      </c>
      <c r="DD229" s="14">
        <v>2.94806666666666</v>
      </c>
      <c r="DE229" s="14">
        <v>2.7490967741935401</v>
      </c>
      <c r="DF229" s="14">
        <v>3.2186833333333298</v>
      </c>
      <c r="DG229" s="14">
        <v>18.653225806451601</v>
      </c>
      <c r="DH229" s="14">
        <v>79.486774193548399</v>
      </c>
      <c r="DI229" s="14">
        <v>27.40625</v>
      </c>
      <c r="DJ229" s="14">
        <v>99.172580645161204</v>
      </c>
      <c r="DK229" s="14">
        <v>145.83500000000001</v>
      </c>
      <c r="DL229" s="14">
        <v>160.756129032258</v>
      </c>
      <c r="DM229" s="14">
        <v>36.132833333333302</v>
      </c>
      <c r="DN229" s="14">
        <v>10.4509032258064</v>
      </c>
      <c r="DO229" s="14">
        <v>4.52664516129032</v>
      </c>
      <c r="DP229" s="14">
        <v>3.7846166666666599</v>
      </c>
      <c r="DQ229" s="14">
        <v>4.1400967741935402</v>
      </c>
      <c r="DR229" s="14">
        <v>3.3807</v>
      </c>
      <c r="DS229" s="15">
        <v>17.879149999999999</v>
      </c>
    </row>
    <row r="230" spans="1:123" x14ac:dyDescent="0.25">
      <c r="A230" s="16" t="s">
        <v>92</v>
      </c>
      <c r="B230" s="17">
        <v>16</v>
      </c>
      <c r="C230" s="13" t="str">
        <f t="shared" si="7"/>
        <v>BB_L_16_GW_GW_LS_High_GW_GQ_24_020_16</v>
      </c>
      <c r="D230" s="18">
        <v>10</v>
      </c>
      <c r="E230" s="18">
        <v>10.1608620689655</v>
      </c>
      <c r="F230" s="18">
        <v>179.71451612903201</v>
      </c>
      <c r="G230" s="18">
        <v>239.243333333333</v>
      </c>
      <c r="H230" s="18">
        <v>560.98870967741902</v>
      </c>
      <c r="I230" s="18">
        <v>307.625333333333</v>
      </c>
      <c r="J230" s="18">
        <v>44.793870967741903</v>
      </c>
      <c r="K230" s="18">
        <v>20.8116129032258</v>
      </c>
      <c r="L230" s="18">
        <v>13.5115833333333</v>
      </c>
      <c r="M230" s="18">
        <v>6.2186935483870904</v>
      </c>
      <c r="N230" s="18">
        <v>6.4789333333333303</v>
      </c>
      <c r="O230" s="18">
        <v>119.78209677419299</v>
      </c>
      <c r="P230" s="18">
        <v>151.84419354838701</v>
      </c>
      <c r="Q230" s="18">
        <v>152.336428571428</v>
      </c>
      <c r="R230" s="18">
        <v>478.793548387096</v>
      </c>
      <c r="S230" s="18">
        <v>141.50299999999999</v>
      </c>
      <c r="T230" s="18">
        <v>615.52580645161299</v>
      </c>
      <c r="U230" s="18">
        <v>287.171666666666</v>
      </c>
      <c r="V230" s="18">
        <v>56.814838709677403</v>
      </c>
      <c r="W230" s="18">
        <v>23.1004838709677</v>
      </c>
      <c r="X230" s="18">
        <v>14.7688333333333</v>
      </c>
      <c r="Y230" s="18">
        <v>11.030096774193501</v>
      </c>
      <c r="Z230" s="18">
        <v>7.7002499999999996</v>
      </c>
      <c r="AA230" s="18">
        <v>50.492516129032197</v>
      </c>
      <c r="AB230" s="18">
        <v>175.63387096774099</v>
      </c>
      <c r="AC230" s="18">
        <v>91.602499999999907</v>
      </c>
      <c r="AD230" s="18">
        <v>383.40548387096698</v>
      </c>
      <c r="AE230" s="18">
        <v>338.61</v>
      </c>
      <c r="AF230" s="18">
        <v>600.04193548387104</v>
      </c>
      <c r="AG230" s="18">
        <v>324.59333333333302</v>
      </c>
      <c r="AH230" s="18">
        <v>65.453225806451599</v>
      </c>
      <c r="AI230" s="18">
        <v>20.890967741935398</v>
      </c>
      <c r="AJ230" s="18">
        <v>18.687333333333299</v>
      </c>
      <c r="AK230" s="18">
        <v>12.166129032258</v>
      </c>
      <c r="AL230" s="18">
        <v>8.3884166666666609</v>
      </c>
      <c r="AM230" s="18">
        <v>33.309725806451603</v>
      </c>
      <c r="AN230" s="18">
        <v>64.552903225806403</v>
      </c>
      <c r="AO230" s="18">
        <v>42.048392857142801</v>
      </c>
      <c r="AP230" s="18">
        <v>28.497741935483798</v>
      </c>
      <c r="AQ230" s="18">
        <v>164.59133333333301</v>
      </c>
      <c r="AR230" s="18">
        <v>504.65967741935401</v>
      </c>
      <c r="AS230" s="18">
        <v>246.36649999999901</v>
      </c>
      <c r="AT230" s="18">
        <v>38.187096774193499</v>
      </c>
      <c r="AU230" s="18">
        <v>25.065322580645098</v>
      </c>
      <c r="AV230" s="18">
        <v>11.664949999999999</v>
      </c>
      <c r="AW230" s="18">
        <v>11.9201612903225</v>
      </c>
      <c r="AX230" s="18">
        <v>353.18340000000001</v>
      </c>
      <c r="AY230" s="18">
        <v>792.38387096774102</v>
      </c>
      <c r="AZ230" s="18">
        <v>413.67741935483798</v>
      </c>
      <c r="BA230" s="18">
        <v>117.56034482758599</v>
      </c>
      <c r="BB230" s="18">
        <v>334.13064516128998</v>
      </c>
      <c r="BC230" s="18">
        <v>574.51333333333298</v>
      </c>
      <c r="BD230" s="18">
        <v>428.04516129032203</v>
      </c>
      <c r="BE230" s="18">
        <v>322.2045</v>
      </c>
      <c r="BF230" s="18">
        <v>54.794354838709602</v>
      </c>
      <c r="BG230" s="18">
        <v>28.570645161290301</v>
      </c>
      <c r="BH230" s="18">
        <v>15.368499999999999</v>
      </c>
      <c r="BI230" s="18">
        <v>11.8125806451612</v>
      </c>
      <c r="BJ230" s="18">
        <v>9.6156833333333296</v>
      </c>
      <c r="BK230" s="18">
        <v>70.240806451612897</v>
      </c>
      <c r="BL230" s="18">
        <v>252.96774193548299</v>
      </c>
      <c r="BM230" s="18">
        <v>389.35535714285697</v>
      </c>
      <c r="BN230" s="18">
        <v>258.59032258064502</v>
      </c>
      <c r="BO230" s="18">
        <v>329.74166666666599</v>
      </c>
      <c r="BP230" s="18">
        <v>364.41774193548298</v>
      </c>
      <c r="BQ230" s="18">
        <v>314.05033333333301</v>
      </c>
      <c r="BR230" s="18">
        <v>49.891290322580602</v>
      </c>
      <c r="BS230" s="18">
        <v>32.5735483870967</v>
      </c>
      <c r="BT230" s="18">
        <v>17.347999999999999</v>
      </c>
      <c r="BU230" s="18">
        <v>11.4669354838709</v>
      </c>
      <c r="BV230" s="18">
        <v>19.8589666666666</v>
      </c>
      <c r="BW230" s="18">
        <v>297.87258064516101</v>
      </c>
      <c r="BX230" s="18">
        <v>281.74193548387098</v>
      </c>
      <c r="BY230" s="18">
        <v>245.26071428571399</v>
      </c>
      <c r="BZ230" s="18">
        <v>295.48387096774098</v>
      </c>
      <c r="CA230" s="18">
        <v>529.07500000000005</v>
      </c>
      <c r="CB230" s="18">
        <v>707.92419354838705</v>
      </c>
      <c r="CC230" s="18">
        <v>352.24833333333299</v>
      </c>
      <c r="CD230" s="18">
        <v>59.661290322580598</v>
      </c>
      <c r="CE230" s="18">
        <v>32.939193548387003</v>
      </c>
      <c r="CF230" s="18">
        <v>25.3258333333333</v>
      </c>
      <c r="CG230" s="18">
        <v>15.1167741935483</v>
      </c>
      <c r="CH230" s="18">
        <v>12.127000000000001</v>
      </c>
      <c r="CI230" s="18">
        <v>131.92258064516099</v>
      </c>
      <c r="CJ230" s="18">
        <v>234.75322580645101</v>
      </c>
      <c r="CK230" s="18">
        <v>175.828571428571</v>
      </c>
      <c r="CL230" s="18">
        <v>296.89032258064498</v>
      </c>
      <c r="CM230" s="18">
        <v>722.64833333333297</v>
      </c>
      <c r="CN230" s="18">
        <v>794.42096774193499</v>
      </c>
      <c r="CO230" s="18">
        <v>367.64166666666603</v>
      </c>
      <c r="CP230" s="18">
        <v>100.473548387096</v>
      </c>
      <c r="CQ230" s="18">
        <v>39.4933870967741</v>
      </c>
      <c r="CR230" s="18">
        <v>42.875166666666601</v>
      </c>
      <c r="CS230" s="18">
        <v>22.977741935483799</v>
      </c>
      <c r="CT230" s="18">
        <v>12.893666666666601</v>
      </c>
      <c r="CU230" s="18">
        <v>43.939806451612903</v>
      </c>
      <c r="CV230" s="18">
        <v>386.95645161290298</v>
      </c>
      <c r="CW230" s="18">
        <v>453.28620689655099</v>
      </c>
      <c r="CX230" s="18">
        <v>671.26774193548295</v>
      </c>
      <c r="CY230" s="18">
        <v>467.62999999999897</v>
      </c>
      <c r="CZ230" s="18">
        <v>1184.3645161290301</v>
      </c>
      <c r="DA230" s="18">
        <v>383.558333333333</v>
      </c>
      <c r="DB230" s="18">
        <v>91.655806451612804</v>
      </c>
      <c r="DC230" s="18">
        <v>25.0924193548387</v>
      </c>
      <c r="DD230" s="18">
        <v>12.9846666666666</v>
      </c>
      <c r="DE230" s="18">
        <v>10.327338709677401</v>
      </c>
      <c r="DF230" s="18">
        <v>9.3661833333333302</v>
      </c>
      <c r="DG230" s="18">
        <v>63.637903225806397</v>
      </c>
      <c r="DH230" s="18">
        <v>487.66129032257999</v>
      </c>
      <c r="DI230" s="18">
        <v>217.06249999999901</v>
      </c>
      <c r="DJ230" s="18">
        <v>398.51532258064498</v>
      </c>
      <c r="DK230" s="18">
        <v>1056.0616666666599</v>
      </c>
      <c r="DL230" s="18">
        <v>889.79032258064501</v>
      </c>
      <c r="DM230" s="18">
        <v>380.6</v>
      </c>
      <c r="DN230" s="18">
        <v>75.131290322580597</v>
      </c>
      <c r="DO230" s="18">
        <v>27.0266129032258</v>
      </c>
      <c r="DP230" s="18">
        <v>19.537666666666599</v>
      </c>
      <c r="DQ230" s="18">
        <v>17.932741935483801</v>
      </c>
      <c r="DR230" s="18">
        <v>13.062333333333299</v>
      </c>
      <c r="DS230" s="19">
        <v>59.146166666666602</v>
      </c>
    </row>
    <row r="231" spans="1:123" x14ac:dyDescent="0.25">
      <c r="A231" s="12" t="s">
        <v>92</v>
      </c>
      <c r="B231" s="13">
        <v>17</v>
      </c>
      <c r="C231" s="13" t="str">
        <f t="shared" si="7"/>
        <v>BB_L_16_GW_GW_LS_High_GW_GQ_24_020_17</v>
      </c>
      <c r="D231" s="14">
        <v>10</v>
      </c>
      <c r="E231" s="14">
        <v>10.1510344827586</v>
      </c>
      <c r="F231" s="14">
        <v>125.44822580645101</v>
      </c>
      <c r="G231" s="14">
        <v>148.81799999999899</v>
      </c>
      <c r="H231" s="14">
        <v>361.62741935483803</v>
      </c>
      <c r="I231" s="14">
        <v>195.710166666666</v>
      </c>
      <c r="J231" s="14">
        <v>30.918387096774101</v>
      </c>
      <c r="K231" s="14">
        <v>15.904516129032199</v>
      </c>
      <c r="L231" s="14">
        <v>10.444616666666599</v>
      </c>
      <c r="M231" s="14">
        <v>3.6003064516129002</v>
      </c>
      <c r="N231" s="14">
        <v>4.9262499999999996</v>
      </c>
      <c r="O231" s="14">
        <v>76.746612903225795</v>
      </c>
      <c r="P231" s="14">
        <v>96.797096774193506</v>
      </c>
      <c r="Q231" s="14">
        <v>100.848928571428</v>
      </c>
      <c r="R231" s="14">
        <v>292.89516129032199</v>
      </c>
      <c r="S231" s="14">
        <v>86.430499999999995</v>
      </c>
      <c r="T231" s="14">
        <v>392.15161290322499</v>
      </c>
      <c r="U231" s="14">
        <v>164.18699999999899</v>
      </c>
      <c r="V231" s="14">
        <v>31.946935483870899</v>
      </c>
      <c r="W231" s="14">
        <v>13.3639516129032</v>
      </c>
      <c r="X231" s="14">
        <v>8.81561666666666</v>
      </c>
      <c r="Y231" s="14">
        <v>6.4006129032257997</v>
      </c>
      <c r="Z231" s="14">
        <v>4.2812999999999999</v>
      </c>
      <c r="AA231" s="14">
        <v>35.878999999999998</v>
      </c>
      <c r="AB231" s="14">
        <v>110.165322580645</v>
      </c>
      <c r="AC231" s="14">
        <v>54.499821428571401</v>
      </c>
      <c r="AD231" s="14">
        <v>249.62935483870899</v>
      </c>
      <c r="AE231" s="14">
        <v>210.07833333333301</v>
      </c>
      <c r="AF231" s="14">
        <v>378.359677419354</v>
      </c>
      <c r="AG231" s="14">
        <v>186.53166666666601</v>
      </c>
      <c r="AH231" s="14">
        <v>35.394999999999897</v>
      </c>
      <c r="AI231" s="14">
        <v>11.963870967741901</v>
      </c>
      <c r="AJ231" s="14">
        <v>11.095383333333301</v>
      </c>
      <c r="AK231" s="14">
        <v>7.1359354838709601</v>
      </c>
      <c r="AL231" s="14">
        <v>4.9076500000000003</v>
      </c>
      <c r="AM231" s="14">
        <v>21.8283225806451</v>
      </c>
      <c r="AN231" s="14">
        <v>41.1099999999999</v>
      </c>
      <c r="AO231" s="14">
        <v>23.9235714285714</v>
      </c>
      <c r="AP231" s="14">
        <v>17.898548387096699</v>
      </c>
      <c r="AQ231" s="14">
        <v>114.6165</v>
      </c>
      <c r="AR231" s="14">
        <v>327.90322580645102</v>
      </c>
      <c r="AS231" s="14">
        <v>128.359833333333</v>
      </c>
      <c r="AT231" s="14">
        <v>21.5777419354838</v>
      </c>
      <c r="AU231" s="14">
        <v>14.728838709677399</v>
      </c>
      <c r="AV231" s="14">
        <v>6.90366666666666</v>
      </c>
      <c r="AW231" s="14">
        <v>7.0702580645161204</v>
      </c>
      <c r="AX231" s="14">
        <v>261.47165000000001</v>
      </c>
      <c r="AY231" s="14">
        <v>473.82741935483801</v>
      </c>
      <c r="AZ231" s="14">
        <v>241.787096774193</v>
      </c>
      <c r="BA231" s="14">
        <v>71.783275862068905</v>
      </c>
      <c r="BB231" s="14">
        <v>225.80967741935399</v>
      </c>
      <c r="BC231" s="14">
        <v>356.01999999999902</v>
      </c>
      <c r="BD231" s="14">
        <v>265.07419354838697</v>
      </c>
      <c r="BE231" s="14">
        <v>198.79283333333299</v>
      </c>
      <c r="BF231" s="14">
        <v>30.039193548387001</v>
      </c>
      <c r="BG231" s="14">
        <v>16.617096774193499</v>
      </c>
      <c r="BH231" s="14">
        <v>9.2257333333333307</v>
      </c>
      <c r="BI231" s="14">
        <v>7.0182419354838697</v>
      </c>
      <c r="BJ231" s="14">
        <v>5.9524999999999997</v>
      </c>
      <c r="BK231" s="14">
        <v>52.0224032258064</v>
      </c>
      <c r="BL231" s="14">
        <v>156.559516129032</v>
      </c>
      <c r="BM231" s="14">
        <v>244.23392857142801</v>
      </c>
      <c r="BN231" s="14">
        <v>159.21564516129001</v>
      </c>
      <c r="BO231" s="14">
        <v>210.863333333333</v>
      </c>
      <c r="BP231" s="14">
        <v>220.44516129032201</v>
      </c>
      <c r="BQ231" s="14">
        <v>191.97366666666599</v>
      </c>
      <c r="BR231" s="14">
        <v>27.547741935483799</v>
      </c>
      <c r="BS231" s="14">
        <v>19.820161290322499</v>
      </c>
      <c r="BT231" s="14">
        <v>10.174116666666601</v>
      </c>
      <c r="BU231" s="14">
        <v>7.0285806451612904</v>
      </c>
      <c r="BV231" s="14">
        <v>14.9992499999999</v>
      </c>
      <c r="BW231" s="14">
        <v>196.37419354838701</v>
      </c>
      <c r="BX231" s="14">
        <v>168.23709677419299</v>
      </c>
      <c r="BY231" s="14">
        <v>156.50107142857101</v>
      </c>
      <c r="BZ231" s="14">
        <v>178.33548387096701</v>
      </c>
      <c r="CA231" s="14">
        <v>345.72166666666601</v>
      </c>
      <c r="CB231" s="14">
        <v>433.71451612903201</v>
      </c>
      <c r="CC231" s="14">
        <v>204.69499999999999</v>
      </c>
      <c r="CD231" s="14">
        <v>32.771612903225801</v>
      </c>
      <c r="CE231" s="14">
        <v>19.4867741935483</v>
      </c>
      <c r="CF231" s="14">
        <v>15.4888333333333</v>
      </c>
      <c r="CG231" s="14">
        <v>9.2260806451612893</v>
      </c>
      <c r="CH231" s="14">
        <v>7.6106833333333297</v>
      </c>
      <c r="CI231" s="14">
        <v>93.292064516129003</v>
      </c>
      <c r="CJ231" s="14">
        <v>142.62709677419301</v>
      </c>
      <c r="CK231" s="14">
        <v>108.66410714285701</v>
      </c>
      <c r="CL231" s="14">
        <v>196.71016129032199</v>
      </c>
      <c r="CM231" s="14">
        <v>478.70499999999902</v>
      </c>
      <c r="CN231" s="14">
        <v>479.129032258064</v>
      </c>
      <c r="CO231" s="14">
        <v>218.189999999999</v>
      </c>
      <c r="CP231" s="14">
        <v>56.3504838709677</v>
      </c>
      <c r="CQ231" s="14">
        <v>23.253225806451599</v>
      </c>
      <c r="CR231" s="14">
        <v>27.9338333333333</v>
      </c>
      <c r="CS231" s="14">
        <v>14.053709677419301</v>
      </c>
      <c r="CT231" s="14">
        <v>8.2137666666666593</v>
      </c>
      <c r="CU231" s="14">
        <v>34.077225806451601</v>
      </c>
      <c r="CV231" s="14">
        <v>252.01935483870901</v>
      </c>
      <c r="CW231" s="14">
        <v>285.71034482758603</v>
      </c>
      <c r="CX231" s="14">
        <v>420.69516129032201</v>
      </c>
      <c r="CY231" s="14">
        <v>312.46166666666602</v>
      </c>
      <c r="CZ231" s="14">
        <v>750.30967741935399</v>
      </c>
      <c r="DA231" s="14">
        <v>225.62333333333299</v>
      </c>
      <c r="DB231" s="14">
        <v>60.633225806451598</v>
      </c>
      <c r="DC231" s="14">
        <v>15.326032258064499</v>
      </c>
      <c r="DD231" s="14">
        <v>8.0337999999999994</v>
      </c>
      <c r="DE231" s="14">
        <v>6.79645161290322</v>
      </c>
      <c r="DF231" s="14">
        <v>6.5345166666666596</v>
      </c>
      <c r="DG231" s="14">
        <v>45.044129032257999</v>
      </c>
      <c r="DH231" s="14">
        <v>316.72580645161298</v>
      </c>
      <c r="DI231" s="14">
        <v>123.390357142857</v>
      </c>
      <c r="DJ231" s="14">
        <v>279.10951612903199</v>
      </c>
      <c r="DK231" s="14">
        <v>654.01499999999999</v>
      </c>
      <c r="DL231" s="14">
        <v>582.322580645161</v>
      </c>
      <c r="DM231" s="14">
        <v>210.27633333333301</v>
      </c>
      <c r="DN231" s="14">
        <v>42.884193548387003</v>
      </c>
      <c r="DO231" s="14">
        <v>15.570322580645101</v>
      </c>
      <c r="DP231" s="14">
        <v>11.9007666666666</v>
      </c>
      <c r="DQ231" s="14">
        <v>11.5025</v>
      </c>
      <c r="DR231" s="14">
        <v>8.5356166666666606</v>
      </c>
      <c r="DS231" s="15">
        <v>42.881583333333303</v>
      </c>
    </row>
    <row r="232" spans="1:123" x14ac:dyDescent="0.25">
      <c r="A232" s="16" t="s">
        <v>92</v>
      </c>
      <c r="B232" s="17">
        <v>18</v>
      </c>
      <c r="C232" s="13" t="str">
        <f t="shared" si="7"/>
        <v>BB_L_16_GW_GW_LS_High_GW_GQ_24_020_18</v>
      </c>
      <c r="D232" s="18">
        <v>10</v>
      </c>
      <c r="E232" s="18">
        <v>10.0605172413793</v>
      </c>
      <c r="F232" s="18">
        <v>53.387096774193502</v>
      </c>
      <c r="G232" s="18">
        <v>59.689666666666596</v>
      </c>
      <c r="H232" s="18">
        <v>140.68193548387001</v>
      </c>
      <c r="I232" s="18">
        <v>91.119833333333304</v>
      </c>
      <c r="J232" s="18">
        <v>19.434032258064502</v>
      </c>
      <c r="K232" s="18">
        <v>12.0588709677419</v>
      </c>
      <c r="L232" s="18">
        <v>7.9556999999999896</v>
      </c>
      <c r="M232" s="18">
        <v>1.3896709677419301</v>
      </c>
      <c r="N232" s="18">
        <v>1.86612666666666</v>
      </c>
      <c r="O232" s="18">
        <v>28.140483870967699</v>
      </c>
      <c r="P232" s="18">
        <v>35.383870967741899</v>
      </c>
      <c r="Q232" s="18">
        <v>37.06</v>
      </c>
      <c r="R232" s="18">
        <v>106.838870967741</v>
      </c>
      <c r="S232" s="18">
        <v>30.611499999999999</v>
      </c>
      <c r="T232" s="18">
        <v>145.20338709677401</v>
      </c>
      <c r="U232" s="18">
        <v>59.106333333333303</v>
      </c>
      <c r="V232" s="18">
        <v>12.073177419354799</v>
      </c>
      <c r="W232" s="18">
        <v>4.7512258064516102</v>
      </c>
      <c r="X232" s="18">
        <v>3.37811666666666</v>
      </c>
      <c r="Y232" s="18">
        <v>2.3106935483870901</v>
      </c>
      <c r="Z232" s="18">
        <v>1.43153333333333</v>
      </c>
      <c r="AA232" s="18">
        <v>13.633393548387</v>
      </c>
      <c r="AB232" s="18">
        <v>40.000645161290301</v>
      </c>
      <c r="AC232" s="18">
        <v>19.284821428571401</v>
      </c>
      <c r="AD232" s="18">
        <v>92.431612903225798</v>
      </c>
      <c r="AE232" s="18">
        <v>76.013833333333295</v>
      </c>
      <c r="AF232" s="18">
        <v>139.685806451612</v>
      </c>
      <c r="AG232" s="18">
        <v>66.810333333333304</v>
      </c>
      <c r="AH232" s="18">
        <v>13.0710322580645</v>
      </c>
      <c r="AI232" s="18">
        <v>4.3133387096774101</v>
      </c>
      <c r="AJ232" s="18">
        <v>4.1284999999999998</v>
      </c>
      <c r="AK232" s="18">
        <v>2.6557258064516098</v>
      </c>
      <c r="AL232" s="18">
        <v>1.8592833333333301</v>
      </c>
      <c r="AM232" s="18">
        <v>8.1566290322580599</v>
      </c>
      <c r="AN232" s="18">
        <v>15.071048387096701</v>
      </c>
      <c r="AO232" s="18">
        <v>8.3974464285714205</v>
      </c>
      <c r="AP232" s="18">
        <v>6.5967096774193497</v>
      </c>
      <c r="AQ232" s="18">
        <v>43.471066666666601</v>
      </c>
      <c r="AR232" s="18">
        <v>123.549838709677</v>
      </c>
      <c r="AS232" s="18">
        <v>45.7864</v>
      </c>
      <c r="AT232" s="18">
        <v>7.7478225806451597</v>
      </c>
      <c r="AU232" s="18">
        <v>5.6355645161290298</v>
      </c>
      <c r="AV232" s="18">
        <v>2.5736666666666599</v>
      </c>
      <c r="AW232" s="18">
        <v>2.7982419354838699</v>
      </c>
      <c r="AX232" s="18">
        <v>104.440183333333</v>
      </c>
      <c r="AY232" s="18">
        <v>175.31258064516101</v>
      </c>
      <c r="AZ232" s="18">
        <v>86.216451612903199</v>
      </c>
      <c r="BA232" s="18">
        <v>25.536034482758598</v>
      </c>
      <c r="BB232" s="18">
        <v>84.662258064516095</v>
      </c>
      <c r="BC232" s="18">
        <v>130.09800000000001</v>
      </c>
      <c r="BD232" s="18">
        <v>95.967741935483801</v>
      </c>
      <c r="BE232" s="18">
        <v>85.444166666666604</v>
      </c>
      <c r="BF232" s="18">
        <v>10.789080645161199</v>
      </c>
      <c r="BG232" s="18">
        <v>6.3189032258064497</v>
      </c>
      <c r="BH232" s="18">
        <v>3.8581500000000002</v>
      </c>
      <c r="BI232" s="18">
        <v>2.8000161290322501</v>
      </c>
      <c r="BJ232" s="18">
        <v>2.4829666666666599</v>
      </c>
      <c r="BK232" s="18">
        <v>20.365290322580599</v>
      </c>
      <c r="BL232" s="18">
        <v>57.162258064516102</v>
      </c>
      <c r="BM232" s="18">
        <v>89.989642857142798</v>
      </c>
      <c r="BN232" s="18">
        <v>58.263870967741902</v>
      </c>
      <c r="BO232" s="18">
        <v>78.007666666666594</v>
      </c>
      <c r="BP232" s="18">
        <v>80.002258064516099</v>
      </c>
      <c r="BQ232" s="18">
        <v>72.363499999999902</v>
      </c>
      <c r="BR232" s="18">
        <v>10.2045161290322</v>
      </c>
      <c r="BS232" s="18">
        <v>7.7967096774193498</v>
      </c>
      <c r="BT232" s="18">
        <v>4.1158666666666601</v>
      </c>
      <c r="BU232" s="18">
        <v>2.9937258064516099</v>
      </c>
      <c r="BV232" s="18">
        <v>6.1652166666666597</v>
      </c>
      <c r="BW232" s="18">
        <v>73.656290322580602</v>
      </c>
      <c r="BX232" s="18">
        <v>60.403387096774203</v>
      </c>
      <c r="BY232" s="18">
        <v>57.833571428571403</v>
      </c>
      <c r="BZ232" s="18">
        <v>63.986612903225797</v>
      </c>
      <c r="CA232" s="18">
        <v>129.10049999999899</v>
      </c>
      <c r="CB232" s="18">
        <v>159.45967741935399</v>
      </c>
      <c r="CC232" s="18">
        <v>75.278000000000006</v>
      </c>
      <c r="CD232" s="18">
        <v>11.9248064516129</v>
      </c>
      <c r="CE232" s="18">
        <v>7.6586612903225797</v>
      </c>
      <c r="CF232" s="18">
        <v>6.2871833333333296</v>
      </c>
      <c r="CG232" s="18">
        <v>4.02603225806451</v>
      </c>
      <c r="CH232" s="18">
        <v>3.3474833333333298</v>
      </c>
      <c r="CI232" s="18">
        <v>36.102112903225802</v>
      </c>
      <c r="CJ232" s="18">
        <v>51.5490322580645</v>
      </c>
      <c r="CK232" s="18">
        <v>39.858750000000001</v>
      </c>
      <c r="CL232" s="18">
        <v>74.110161290322495</v>
      </c>
      <c r="CM232" s="18">
        <v>183.124666666666</v>
      </c>
      <c r="CN232" s="18">
        <v>176.12419354838701</v>
      </c>
      <c r="CO232" s="18">
        <v>80.169833333333301</v>
      </c>
      <c r="CP232" s="18">
        <v>22.756451612903199</v>
      </c>
      <c r="CQ232" s="18">
        <v>8.9703064516129007</v>
      </c>
      <c r="CR232" s="18">
        <v>13.3221666666666</v>
      </c>
      <c r="CS232" s="18">
        <v>6.1599838709677401</v>
      </c>
      <c r="CT232" s="18">
        <v>3.8459999999999899</v>
      </c>
      <c r="CU232" s="18">
        <v>13.9880322580645</v>
      </c>
      <c r="CV232" s="18">
        <v>94.281774193548301</v>
      </c>
      <c r="CW232" s="18">
        <v>105.84637931034401</v>
      </c>
      <c r="CX232" s="18">
        <v>157.422258064516</v>
      </c>
      <c r="CY232" s="18">
        <v>119.02200000000001</v>
      </c>
      <c r="CZ232" s="18">
        <v>288.93064516128999</v>
      </c>
      <c r="DA232" s="18">
        <v>85.782333333333298</v>
      </c>
      <c r="DB232" s="18">
        <v>32.884096774193502</v>
      </c>
      <c r="DC232" s="18">
        <v>7.4013387096774199</v>
      </c>
      <c r="DD232" s="18">
        <v>3.8486499999999899</v>
      </c>
      <c r="DE232" s="18">
        <v>3.4179193548387099</v>
      </c>
      <c r="DF232" s="18">
        <v>3.6122333333333301</v>
      </c>
      <c r="DG232" s="18">
        <v>18.728935483870899</v>
      </c>
      <c r="DH232" s="18">
        <v>120.170161290322</v>
      </c>
      <c r="DI232" s="18">
        <v>45.219999999999899</v>
      </c>
      <c r="DJ232" s="18">
        <v>108.818064516129</v>
      </c>
      <c r="DK232" s="18">
        <v>247.74833333333299</v>
      </c>
      <c r="DL232" s="18">
        <v>225.84935483870899</v>
      </c>
      <c r="DM232" s="18">
        <v>77.217333333333301</v>
      </c>
      <c r="DN232" s="18">
        <v>16.750532258064499</v>
      </c>
      <c r="DO232" s="18">
        <v>6.3974193548387097</v>
      </c>
      <c r="DP232" s="18">
        <v>5.2063999999999897</v>
      </c>
      <c r="DQ232" s="18">
        <v>5.2934193548387096</v>
      </c>
      <c r="DR232" s="18">
        <v>4.2543166666666599</v>
      </c>
      <c r="DS232" s="19">
        <v>17.575033333333302</v>
      </c>
    </row>
    <row r="233" spans="1:123" x14ac:dyDescent="0.25">
      <c r="A233" s="12" t="s">
        <v>92</v>
      </c>
      <c r="B233" s="13">
        <v>19</v>
      </c>
      <c r="C233" s="13" t="str">
        <f t="shared" si="7"/>
        <v>BB_L_16_GW_GW_LS_High_GW_GQ_24_020_19</v>
      </c>
      <c r="D233" s="14">
        <v>10</v>
      </c>
      <c r="E233" s="14">
        <v>10.019310344827501</v>
      </c>
      <c r="F233" s="14">
        <v>115.421774193548</v>
      </c>
      <c r="G233" s="14">
        <v>229.55999999999901</v>
      </c>
      <c r="H233" s="14">
        <v>487.64516129032199</v>
      </c>
      <c r="I233" s="14">
        <v>350.77133333333302</v>
      </c>
      <c r="J233" s="14">
        <v>50.695</v>
      </c>
      <c r="K233" s="14">
        <v>21.757580645161202</v>
      </c>
      <c r="L233" s="14">
        <v>14.3457666666666</v>
      </c>
      <c r="M233" s="14">
        <v>6.4964032258064499</v>
      </c>
      <c r="N233" s="14">
        <v>3.4975166666666602</v>
      </c>
      <c r="O233" s="14">
        <v>97.6806451612903</v>
      </c>
      <c r="P233" s="14">
        <v>125.473064516129</v>
      </c>
      <c r="Q233" s="14">
        <v>121.01875</v>
      </c>
      <c r="R233" s="14">
        <v>441.99838709677402</v>
      </c>
      <c r="S233" s="14">
        <v>133.57016666666601</v>
      </c>
      <c r="T233" s="14">
        <v>512.76935483870898</v>
      </c>
      <c r="U233" s="14">
        <v>315.57333333333298</v>
      </c>
      <c r="V233" s="14">
        <v>65.484193548386997</v>
      </c>
      <c r="W233" s="14">
        <v>22.863225806451599</v>
      </c>
      <c r="X233" s="14">
        <v>14.465166666666599</v>
      </c>
      <c r="Y233" s="14">
        <v>10.7757096774193</v>
      </c>
      <c r="Z233" s="14">
        <v>7.36775</v>
      </c>
      <c r="AA233" s="14">
        <v>28.4266612903225</v>
      </c>
      <c r="AB233" s="14">
        <v>155.55967741935399</v>
      </c>
      <c r="AC233" s="14">
        <v>90.963750000000005</v>
      </c>
      <c r="AD233" s="14">
        <v>301.84661290322498</v>
      </c>
      <c r="AE233" s="14">
        <v>314.683333333333</v>
      </c>
      <c r="AF233" s="14">
        <v>507.64354838709602</v>
      </c>
      <c r="AG233" s="14">
        <v>358.59166666666601</v>
      </c>
      <c r="AH233" s="14">
        <v>81.229193548387002</v>
      </c>
      <c r="AI233" s="14">
        <v>20.681129032257999</v>
      </c>
      <c r="AJ233" s="14">
        <v>17.9336666666666</v>
      </c>
      <c r="AK233" s="14">
        <v>11.935806451612899</v>
      </c>
      <c r="AL233" s="14">
        <v>8.3460000000000001</v>
      </c>
      <c r="AM233" s="14">
        <v>25.056854838709601</v>
      </c>
      <c r="AN233" s="14">
        <v>52.877903225806399</v>
      </c>
      <c r="AO233" s="14">
        <v>46.358571428571402</v>
      </c>
      <c r="AP233" s="14">
        <v>24.235483870967698</v>
      </c>
      <c r="AQ233" s="14">
        <v>96.081999999999994</v>
      </c>
      <c r="AR233" s="14">
        <v>397.34354838709601</v>
      </c>
      <c r="AS233" s="14">
        <v>335.76633333333302</v>
      </c>
      <c r="AT233" s="14">
        <v>38.8270967741935</v>
      </c>
      <c r="AU233" s="14">
        <v>26.221774193548299</v>
      </c>
      <c r="AV233" s="14">
        <v>11.1639999999999</v>
      </c>
      <c r="AW233" s="14">
        <v>11.842612903225801</v>
      </c>
      <c r="AX233" s="14">
        <v>148.43008333333299</v>
      </c>
      <c r="AY233" s="14">
        <v>809.21129032258</v>
      </c>
      <c r="AZ233" s="14">
        <v>433.017741935483</v>
      </c>
      <c r="BA233" s="14">
        <v>110.072068965517</v>
      </c>
      <c r="BB233" s="14">
        <v>237.94838709677401</v>
      </c>
      <c r="BC233" s="14">
        <v>515.83833333333303</v>
      </c>
      <c r="BD233" s="14">
        <v>399.10161290322498</v>
      </c>
      <c r="BE233" s="14">
        <v>355.56833333333299</v>
      </c>
      <c r="BF233" s="14">
        <v>63.425645161290298</v>
      </c>
      <c r="BG233" s="14">
        <v>28.765000000000001</v>
      </c>
      <c r="BH233" s="14">
        <v>15.3636666666666</v>
      </c>
      <c r="BI233" s="14">
        <v>11.1290322580645</v>
      </c>
      <c r="BJ233" s="14">
        <v>8.8877166666666607</v>
      </c>
      <c r="BK233" s="14">
        <v>36.162145161290297</v>
      </c>
      <c r="BL233" s="14">
        <v>232.609677419354</v>
      </c>
      <c r="BM233" s="14">
        <v>333.33392857142798</v>
      </c>
      <c r="BN233" s="14">
        <v>238.23064516129</v>
      </c>
      <c r="BO233" s="14">
        <v>280.534999999999</v>
      </c>
      <c r="BP233" s="14">
        <v>350.316129032258</v>
      </c>
      <c r="BQ233" s="14">
        <v>303.743333333333</v>
      </c>
      <c r="BR233" s="14">
        <v>56.200483870967702</v>
      </c>
      <c r="BS233" s="14">
        <v>30.566451612903201</v>
      </c>
      <c r="BT233" s="14">
        <v>18.319499999999898</v>
      </c>
      <c r="BU233" s="14">
        <v>10.9709677419354</v>
      </c>
      <c r="BV233" s="14">
        <v>10.678233333333299</v>
      </c>
      <c r="BW233" s="14">
        <v>218.02725806451599</v>
      </c>
      <c r="BX233" s="14">
        <v>282.76612903225799</v>
      </c>
      <c r="BY233" s="14">
        <v>200.00178571428501</v>
      </c>
      <c r="BZ233" s="14">
        <v>284.54032258064501</v>
      </c>
      <c r="CA233" s="14">
        <v>414.04</v>
      </c>
      <c r="CB233" s="14">
        <v>661.37903225806394</v>
      </c>
      <c r="CC233" s="14">
        <v>383.106666666666</v>
      </c>
      <c r="CD233" s="14">
        <v>67.484032258064502</v>
      </c>
      <c r="CE233" s="14">
        <v>33.124838709677398</v>
      </c>
      <c r="CF233" s="14">
        <v>23.986833333333301</v>
      </c>
      <c r="CG233" s="14">
        <v>15.3401612903225</v>
      </c>
      <c r="CH233" s="14">
        <v>11.315166666666601</v>
      </c>
      <c r="CI233" s="14">
        <v>74.764032258064503</v>
      </c>
      <c r="CJ233" s="14">
        <v>228.04193548386999</v>
      </c>
      <c r="CK233" s="14">
        <v>160.773214285714</v>
      </c>
      <c r="CL233" s="14">
        <v>216.46774193548299</v>
      </c>
      <c r="CM233" s="14">
        <v>555.53833333333296</v>
      </c>
      <c r="CN233" s="14">
        <v>799.30483870967703</v>
      </c>
      <c r="CO233" s="14">
        <v>392.69666666666598</v>
      </c>
      <c r="CP233" s="14">
        <v>124.37935483870901</v>
      </c>
      <c r="CQ233" s="14">
        <v>36.747903225806397</v>
      </c>
      <c r="CR233" s="14">
        <v>40.932333333333297</v>
      </c>
      <c r="CS233" s="14">
        <v>25.147903225806399</v>
      </c>
      <c r="CT233" s="14">
        <v>12.759899999999901</v>
      </c>
      <c r="CU233" s="14">
        <v>18.403790322580601</v>
      </c>
      <c r="CV233" s="14">
        <v>306.38225806451601</v>
      </c>
      <c r="CW233" s="14">
        <v>410.76551724137897</v>
      </c>
      <c r="CX233" s="14">
        <v>608.01290322580599</v>
      </c>
      <c r="CY233" s="14">
        <v>369.36999999999898</v>
      </c>
      <c r="CZ233" s="14">
        <v>1077.6322580645101</v>
      </c>
      <c r="DA233" s="14">
        <v>421.92999999999898</v>
      </c>
      <c r="DB233" s="14">
        <v>117.567741935483</v>
      </c>
      <c r="DC233" s="14">
        <v>28.078225806451599</v>
      </c>
      <c r="DD233" s="14">
        <v>13.140666666666601</v>
      </c>
      <c r="DE233" s="14">
        <v>9.85833870967741</v>
      </c>
      <c r="DF233" s="14">
        <v>8.7617833333333301</v>
      </c>
      <c r="DG233" s="14">
        <v>44.181129032257999</v>
      </c>
      <c r="DH233" s="14">
        <v>386.64387096774101</v>
      </c>
      <c r="DI233" s="14">
        <v>249.03571428571399</v>
      </c>
      <c r="DJ233" s="14">
        <v>244.654354838709</v>
      </c>
      <c r="DK233" s="14">
        <v>985.469999999999</v>
      </c>
      <c r="DL233" s="14">
        <v>778.60806451612802</v>
      </c>
      <c r="DM233" s="14">
        <v>477.916666666666</v>
      </c>
      <c r="DN233" s="14">
        <v>80.640645161290294</v>
      </c>
      <c r="DO233" s="14">
        <v>28.2867741935483</v>
      </c>
      <c r="DP233" s="14">
        <v>19.4016666666666</v>
      </c>
      <c r="DQ233" s="14">
        <v>16.595322580645099</v>
      </c>
      <c r="DR233" s="14">
        <v>12.8793333333333</v>
      </c>
      <c r="DS233" s="15">
        <v>33.483833333333301</v>
      </c>
    </row>
    <row r="234" spans="1:123" x14ac:dyDescent="0.25">
      <c r="A234" s="16" t="s">
        <v>92</v>
      </c>
      <c r="B234" s="17">
        <v>20</v>
      </c>
      <c r="C234" s="13" t="str">
        <f t="shared" si="7"/>
        <v>BB_L_16_GW_GW_LS_High_GW_GQ_24_020_20</v>
      </c>
      <c r="D234" s="18">
        <v>10</v>
      </c>
      <c r="E234" s="18">
        <v>10.022758620689601</v>
      </c>
      <c r="F234" s="18">
        <v>98.4562903225806</v>
      </c>
      <c r="G234" s="18">
        <v>160.12666666666601</v>
      </c>
      <c r="H234" s="18">
        <v>354.64354838709602</v>
      </c>
      <c r="I234" s="18">
        <v>235.94733333333301</v>
      </c>
      <c r="J234" s="18">
        <v>35.734193548387097</v>
      </c>
      <c r="K234" s="18">
        <v>17.072419354838701</v>
      </c>
      <c r="L234" s="18">
        <v>11.777199999999899</v>
      </c>
      <c r="M234" s="18">
        <v>4.2289032258064498</v>
      </c>
      <c r="N234" s="18">
        <v>2.3807166666666602</v>
      </c>
      <c r="O234" s="18">
        <v>73.276451612903202</v>
      </c>
      <c r="P234" s="18">
        <v>91.619999999999905</v>
      </c>
      <c r="Q234" s="18">
        <v>84.373214285714198</v>
      </c>
      <c r="R234" s="18">
        <v>315.70967741935402</v>
      </c>
      <c r="S234" s="18">
        <v>86.605500000000006</v>
      </c>
      <c r="T234" s="18">
        <v>377.25645161290299</v>
      </c>
      <c r="U234" s="18">
        <v>207.546666666666</v>
      </c>
      <c r="V234" s="18">
        <v>40.980967741935402</v>
      </c>
      <c r="W234" s="18">
        <v>14.5124193548387</v>
      </c>
      <c r="X234" s="18">
        <v>9.5998000000000001</v>
      </c>
      <c r="Y234" s="18">
        <v>7.1301774193548297</v>
      </c>
      <c r="Z234" s="18">
        <v>4.6696833333333299</v>
      </c>
      <c r="AA234" s="18">
        <v>24.317435483870899</v>
      </c>
      <c r="AB234" s="18">
        <v>113.180161290322</v>
      </c>
      <c r="AC234" s="18">
        <v>60.641071428571401</v>
      </c>
      <c r="AD234" s="18">
        <v>229.470967741935</v>
      </c>
      <c r="AE234" s="18">
        <v>211.52666666666599</v>
      </c>
      <c r="AF234" s="18">
        <v>372.97580645161202</v>
      </c>
      <c r="AG234" s="18">
        <v>235.64499999999899</v>
      </c>
      <c r="AH234" s="18">
        <v>49.416612903225797</v>
      </c>
      <c r="AI234" s="18">
        <v>13.004516129032201</v>
      </c>
      <c r="AJ234" s="18">
        <v>12.047333333333301</v>
      </c>
      <c r="AK234" s="18">
        <v>7.8648225806451597</v>
      </c>
      <c r="AL234" s="18">
        <v>5.4990833333333304</v>
      </c>
      <c r="AM234" s="18">
        <v>19.030032258064502</v>
      </c>
      <c r="AN234" s="18">
        <v>39.056129032257999</v>
      </c>
      <c r="AO234" s="18">
        <v>29.7526785714285</v>
      </c>
      <c r="AP234" s="18">
        <v>17.0283870967741</v>
      </c>
      <c r="AQ234" s="18">
        <v>80.634499999999903</v>
      </c>
      <c r="AR234" s="18">
        <v>299.33709677419301</v>
      </c>
      <c r="AS234" s="18">
        <v>208.53099999999901</v>
      </c>
      <c r="AT234" s="18">
        <v>23.879193548387001</v>
      </c>
      <c r="AU234" s="18">
        <v>17.3576129032258</v>
      </c>
      <c r="AV234" s="18">
        <v>7.1892333333333296</v>
      </c>
      <c r="AW234" s="18">
        <v>8.1050645161290298</v>
      </c>
      <c r="AX234" s="18">
        <v>140.520866666666</v>
      </c>
      <c r="AY234" s="18">
        <v>568.16290322580596</v>
      </c>
      <c r="AZ234" s="18">
        <v>287.29129032257998</v>
      </c>
      <c r="BA234" s="18">
        <v>73.161896551724098</v>
      </c>
      <c r="BB234" s="18">
        <v>182.836774193548</v>
      </c>
      <c r="BC234" s="18">
        <v>376.95</v>
      </c>
      <c r="BD234" s="18">
        <v>271.60645161290302</v>
      </c>
      <c r="BE234" s="18">
        <v>245.229166666666</v>
      </c>
      <c r="BF234" s="18">
        <v>38.811774193548302</v>
      </c>
      <c r="BG234" s="18">
        <v>18.743870967741898</v>
      </c>
      <c r="BH234" s="18">
        <v>10.257866666666599</v>
      </c>
      <c r="BI234" s="18">
        <v>7.5058225806451597</v>
      </c>
      <c r="BJ234" s="18">
        <v>6.0949499999999999</v>
      </c>
      <c r="BK234" s="18">
        <v>30.8457258064516</v>
      </c>
      <c r="BL234" s="18">
        <v>165.373870967741</v>
      </c>
      <c r="BM234" s="18">
        <v>244.748214285714</v>
      </c>
      <c r="BN234" s="18">
        <v>165.277419354838</v>
      </c>
      <c r="BO234" s="18">
        <v>199.98</v>
      </c>
      <c r="BP234" s="18">
        <v>243.03870967741901</v>
      </c>
      <c r="BQ234" s="18">
        <v>212.99533333333301</v>
      </c>
      <c r="BR234" s="18">
        <v>33.684516129032197</v>
      </c>
      <c r="BS234" s="18">
        <v>20.8627419354838</v>
      </c>
      <c r="BT234" s="18">
        <v>12.03285</v>
      </c>
      <c r="BU234" s="18">
        <v>7.4990967741935401</v>
      </c>
      <c r="BV234" s="18">
        <v>8.2171333333333294</v>
      </c>
      <c r="BW234" s="18">
        <v>169.522741935483</v>
      </c>
      <c r="BX234" s="18">
        <v>190.90161290322499</v>
      </c>
      <c r="BY234" s="18">
        <v>143.28357142857101</v>
      </c>
      <c r="BZ234" s="18">
        <v>198.12419354838701</v>
      </c>
      <c r="CA234" s="18">
        <v>302.81</v>
      </c>
      <c r="CB234" s="18">
        <v>469.082258064516</v>
      </c>
      <c r="CC234" s="18">
        <v>255.921333333333</v>
      </c>
      <c r="CD234" s="18">
        <v>40.465967741935401</v>
      </c>
      <c r="CE234" s="18">
        <v>21.898548387096699</v>
      </c>
      <c r="CF234" s="18">
        <v>16.273499999999999</v>
      </c>
      <c r="CG234" s="18">
        <v>10.546258064516101</v>
      </c>
      <c r="CH234" s="18">
        <v>7.9454833333333301</v>
      </c>
      <c r="CI234" s="18">
        <v>64.460338709677401</v>
      </c>
      <c r="CJ234" s="18">
        <v>160.821612903225</v>
      </c>
      <c r="CK234" s="18">
        <v>111.43982142857099</v>
      </c>
      <c r="CL234" s="18">
        <v>165.891774193548</v>
      </c>
      <c r="CM234" s="18">
        <v>420.21</v>
      </c>
      <c r="CN234" s="18">
        <v>558.08064516129002</v>
      </c>
      <c r="CO234" s="18">
        <v>259.60000000000002</v>
      </c>
      <c r="CP234" s="18">
        <v>77.427258064516096</v>
      </c>
      <c r="CQ234" s="18">
        <v>23.678709677419299</v>
      </c>
      <c r="CR234" s="18">
        <v>29.738</v>
      </c>
      <c r="CS234" s="18">
        <v>17.511451612903201</v>
      </c>
      <c r="CT234" s="18">
        <v>9.0885333333333307</v>
      </c>
      <c r="CU234" s="18">
        <v>16.724467741935399</v>
      </c>
      <c r="CV234" s="18">
        <v>234.91129032257999</v>
      </c>
      <c r="CW234" s="18">
        <v>288.09310344827497</v>
      </c>
      <c r="CX234" s="18">
        <v>439.05</v>
      </c>
      <c r="CY234" s="18">
        <v>271.18666666666599</v>
      </c>
      <c r="CZ234" s="18">
        <v>800.16935483870895</v>
      </c>
      <c r="DA234" s="18">
        <v>275.95</v>
      </c>
      <c r="DB234" s="18">
        <v>78.516935483870895</v>
      </c>
      <c r="DC234" s="18">
        <v>18.380161290322501</v>
      </c>
      <c r="DD234" s="18">
        <v>8.8995166666666599</v>
      </c>
      <c r="DE234" s="18">
        <v>7.11579032258064</v>
      </c>
      <c r="DF234" s="18">
        <v>6.6107499999999897</v>
      </c>
      <c r="DG234" s="18">
        <v>34.945193548387103</v>
      </c>
      <c r="DH234" s="18">
        <v>296.66322580645101</v>
      </c>
      <c r="DI234" s="18">
        <v>157.63571428571399</v>
      </c>
      <c r="DJ234" s="18">
        <v>197.43064516128999</v>
      </c>
      <c r="DK234" s="18">
        <v>711.32666666666603</v>
      </c>
      <c r="DL234" s="18">
        <v>576.70967741935397</v>
      </c>
      <c r="DM234" s="18">
        <v>299.79116666666602</v>
      </c>
      <c r="DN234" s="18">
        <v>51.3270967741935</v>
      </c>
      <c r="DO234" s="18">
        <v>17.7969354838709</v>
      </c>
      <c r="DP234" s="18">
        <v>13.0671666666666</v>
      </c>
      <c r="DQ234" s="18">
        <v>11.7682258064516</v>
      </c>
      <c r="DR234" s="18">
        <v>9.2166666666666597</v>
      </c>
      <c r="DS234" s="19">
        <v>28.765883333333299</v>
      </c>
    </row>
    <row r="235" spans="1:123" x14ac:dyDescent="0.25">
      <c r="A235" s="12" t="s">
        <v>92</v>
      </c>
      <c r="B235" s="13">
        <v>21</v>
      </c>
      <c r="C235" s="13" t="str">
        <f t="shared" si="7"/>
        <v>BB_L_16_GW_GW_LS_High_GW_GQ_24_020_21</v>
      </c>
      <c r="D235" s="14">
        <v>10</v>
      </c>
      <c r="E235" s="14">
        <v>10.012586206896501</v>
      </c>
      <c r="F235" s="14">
        <v>54.526935483870901</v>
      </c>
      <c r="G235" s="14">
        <v>78.736666666666594</v>
      </c>
      <c r="H235" s="14">
        <v>174.035483870967</v>
      </c>
      <c r="I235" s="14">
        <v>124.36433333333299</v>
      </c>
      <c r="J235" s="14">
        <v>23.8477419354838</v>
      </c>
      <c r="K235" s="14">
        <v>13.095322580645099</v>
      </c>
      <c r="L235" s="14">
        <v>9.5111833333333298</v>
      </c>
      <c r="M235" s="14">
        <v>2.0806774193548301</v>
      </c>
      <c r="N235" s="14">
        <v>1.0819350000000001</v>
      </c>
      <c r="O235" s="14">
        <v>35.088854838709601</v>
      </c>
      <c r="P235" s="14">
        <v>43.351612903225799</v>
      </c>
      <c r="Q235" s="14">
        <v>38.859464285714203</v>
      </c>
      <c r="R235" s="14">
        <v>148.90225806451599</v>
      </c>
      <c r="S235" s="14">
        <v>38.547333333333299</v>
      </c>
      <c r="T235" s="14">
        <v>179.94225806451601</v>
      </c>
      <c r="U235" s="14">
        <v>94.999833333333299</v>
      </c>
      <c r="V235" s="14">
        <v>18.890499999999999</v>
      </c>
      <c r="W235" s="14">
        <v>6.3988387096774098</v>
      </c>
      <c r="X235" s="14">
        <v>4.6077166666666596</v>
      </c>
      <c r="Y235" s="14">
        <v>3.2714838709677401</v>
      </c>
      <c r="Z235" s="14">
        <v>2.01488333333333</v>
      </c>
      <c r="AA235" s="14">
        <v>12.252338709677399</v>
      </c>
      <c r="AB235" s="14">
        <v>53.423064516129003</v>
      </c>
      <c r="AC235" s="14">
        <v>27.3669642857142</v>
      </c>
      <c r="AD235" s="14">
        <v>110.616774193548</v>
      </c>
      <c r="AE235" s="14">
        <v>96.290333333333294</v>
      </c>
      <c r="AF235" s="14">
        <v>177.94677419354801</v>
      </c>
      <c r="AG235" s="14">
        <v>107.1695</v>
      </c>
      <c r="AH235" s="14">
        <v>22.4509193548387</v>
      </c>
      <c r="AI235" s="14">
        <v>5.8287096774193499</v>
      </c>
      <c r="AJ235" s="14">
        <v>5.6217999999999897</v>
      </c>
      <c r="AK235" s="14">
        <v>3.6439354838709601</v>
      </c>
      <c r="AL235" s="14">
        <v>2.5798333333333301</v>
      </c>
      <c r="AM235" s="14">
        <v>9.2417741935483804</v>
      </c>
      <c r="AN235" s="14">
        <v>18.6369032258064</v>
      </c>
      <c r="AO235" s="14">
        <v>13.2115535714285</v>
      </c>
      <c r="AP235" s="14">
        <v>7.9976129032258001</v>
      </c>
      <c r="AQ235" s="14">
        <v>40.550166666666598</v>
      </c>
      <c r="AR235" s="14">
        <v>144.525806451612</v>
      </c>
      <c r="AS235" s="14">
        <v>94.429999999999893</v>
      </c>
      <c r="AT235" s="14">
        <v>10.568709677419299</v>
      </c>
      <c r="AU235" s="14">
        <v>8.2090967741935401</v>
      </c>
      <c r="AV235" s="14">
        <v>3.35198333333333</v>
      </c>
      <c r="AW235" s="14">
        <v>3.88635483870967</v>
      </c>
      <c r="AX235" s="14">
        <v>73.058733333333294</v>
      </c>
      <c r="AY235" s="14">
        <v>271.66290322580602</v>
      </c>
      <c r="AZ235" s="14">
        <v>130.26403225806399</v>
      </c>
      <c r="BA235" s="14">
        <v>32.884999999999998</v>
      </c>
      <c r="BB235" s="14">
        <v>88.288548387096697</v>
      </c>
      <c r="BC235" s="14">
        <v>179.534333333333</v>
      </c>
      <c r="BD235" s="14">
        <v>124.303548387096</v>
      </c>
      <c r="BE235" s="14">
        <v>124.3715</v>
      </c>
      <c r="BF235" s="14">
        <v>17.718064516129001</v>
      </c>
      <c r="BG235" s="14">
        <v>8.6740161290322604</v>
      </c>
      <c r="BH235" s="14">
        <v>5.1749833333333299</v>
      </c>
      <c r="BI235" s="14">
        <v>3.6506451612903201</v>
      </c>
      <c r="BJ235" s="14">
        <v>3.0390000000000001</v>
      </c>
      <c r="BK235" s="14">
        <v>15.8003387096774</v>
      </c>
      <c r="BL235" s="14">
        <v>77.761129032257998</v>
      </c>
      <c r="BM235" s="14">
        <v>116.92303571428501</v>
      </c>
      <c r="BN235" s="14">
        <v>77.016935483870895</v>
      </c>
      <c r="BO235" s="14">
        <v>94.088333333333296</v>
      </c>
      <c r="BP235" s="14">
        <v>113.294193548387</v>
      </c>
      <c r="BQ235" s="14">
        <v>101.416833333333</v>
      </c>
      <c r="BR235" s="14">
        <v>15.047887096774099</v>
      </c>
      <c r="BS235" s="14">
        <v>10.0742580645161</v>
      </c>
      <c r="BT235" s="14">
        <v>5.8633499999999996</v>
      </c>
      <c r="BU235" s="14">
        <v>3.80732258064516</v>
      </c>
      <c r="BV235" s="14">
        <v>4.2773166666666604</v>
      </c>
      <c r="BW235" s="14">
        <v>82.923870967741905</v>
      </c>
      <c r="BX235" s="14">
        <v>87.352580645161197</v>
      </c>
      <c r="BY235" s="14">
        <v>67.600357142857106</v>
      </c>
      <c r="BZ235" s="14">
        <v>91.997741935483802</v>
      </c>
      <c r="CA235" s="14">
        <v>143.852833333333</v>
      </c>
      <c r="CB235" s="14">
        <v>221.83709677419299</v>
      </c>
      <c r="CC235" s="14">
        <v>118.745499999999</v>
      </c>
      <c r="CD235" s="14">
        <v>17.9790322580645</v>
      </c>
      <c r="CE235" s="14">
        <v>10.475516129032201</v>
      </c>
      <c r="CF235" s="14">
        <v>7.9427000000000003</v>
      </c>
      <c r="CG235" s="14">
        <v>5.4864193548387004</v>
      </c>
      <c r="CH235" s="14">
        <v>4.1594166666666599</v>
      </c>
      <c r="CI235" s="14">
        <v>33.116241935483799</v>
      </c>
      <c r="CJ235" s="14">
        <v>75.207580645161201</v>
      </c>
      <c r="CK235" s="14">
        <v>51.907142857142802</v>
      </c>
      <c r="CL235" s="14">
        <v>80.845806451612901</v>
      </c>
      <c r="CM235" s="14">
        <v>204.52166666666599</v>
      </c>
      <c r="CN235" s="14">
        <v>264.08548387096698</v>
      </c>
      <c r="CO235" s="14">
        <v>118.491333333333</v>
      </c>
      <c r="CP235" s="14">
        <v>37.307903225806399</v>
      </c>
      <c r="CQ235" s="14">
        <v>11.3329516129032</v>
      </c>
      <c r="CR235" s="14">
        <v>15.890833333333299</v>
      </c>
      <c r="CS235" s="14">
        <v>9.1979516129032195</v>
      </c>
      <c r="CT235" s="14">
        <v>4.9932666666666599</v>
      </c>
      <c r="CU235" s="14">
        <v>9.0825483870967698</v>
      </c>
      <c r="CV235" s="14">
        <v>114.454032258064</v>
      </c>
      <c r="CW235" s="14">
        <v>135.07413793103399</v>
      </c>
      <c r="CX235" s="14">
        <v>209.93870967741901</v>
      </c>
      <c r="CY235" s="14">
        <v>130.39349999999999</v>
      </c>
      <c r="CZ235" s="14">
        <v>393.86290322580601</v>
      </c>
      <c r="DA235" s="14">
        <v>127.15649999999999</v>
      </c>
      <c r="DB235" s="14">
        <v>46.0525806451612</v>
      </c>
      <c r="DC235" s="14">
        <v>9.8379677419354792</v>
      </c>
      <c r="DD235" s="14">
        <v>4.8607833333333303</v>
      </c>
      <c r="DE235" s="14">
        <v>4.0732741935483796</v>
      </c>
      <c r="DF235" s="14">
        <v>4.0590666666666602</v>
      </c>
      <c r="DG235" s="14">
        <v>18.406838709677402</v>
      </c>
      <c r="DH235" s="14">
        <v>146.025322580645</v>
      </c>
      <c r="DI235" s="14">
        <v>71.258214285714203</v>
      </c>
      <c r="DJ235" s="14">
        <v>98.954032258064501</v>
      </c>
      <c r="DK235" s="14">
        <v>344.296666666666</v>
      </c>
      <c r="DL235" s="14">
        <v>282.64516129032199</v>
      </c>
      <c r="DM235" s="14">
        <v>137.08633333333299</v>
      </c>
      <c r="DN235" s="14">
        <v>24.097580645161202</v>
      </c>
      <c r="DO235" s="14">
        <v>8.59566129032258</v>
      </c>
      <c r="DP235" s="14">
        <v>6.7258166666666597</v>
      </c>
      <c r="DQ235" s="14">
        <v>6.2957903225806398</v>
      </c>
      <c r="DR235" s="14">
        <v>5.2415500000000002</v>
      </c>
      <c r="DS235" s="15">
        <v>15.5280166666666</v>
      </c>
    </row>
    <row r="236" spans="1:123" x14ac:dyDescent="0.25">
      <c r="A236" s="16" t="s">
        <v>92</v>
      </c>
      <c r="B236" s="17">
        <v>22</v>
      </c>
      <c r="C236" s="13" t="str">
        <f t="shared" si="7"/>
        <v>BB_L_16_GW_GW_LS_High_GW_GQ_24_020_22</v>
      </c>
      <c r="D236" s="18">
        <v>10</v>
      </c>
      <c r="E236" s="18">
        <v>10.0010344827586</v>
      </c>
      <c r="F236" s="18">
        <v>62.097903225806398</v>
      </c>
      <c r="G236" s="18">
        <v>222.588333333333</v>
      </c>
      <c r="H236" s="18">
        <v>408.58709677419301</v>
      </c>
      <c r="I236" s="18">
        <v>389.291666666666</v>
      </c>
      <c r="J236" s="18">
        <v>59.447741935483798</v>
      </c>
      <c r="K236" s="18">
        <v>22.8354838709677</v>
      </c>
      <c r="L236" s="18">
        <v>15.1365</v>
      </c>
      <c r="M236" s="18">
        <v>6.9876612903225803</v>
      </c>
      <c r="N236" s="18">
        <v>3.3699333333333299</v>
      </c>
      <c r="O236" s="18">
        <v>75.293693548387097</v>
      </c>
      <c r="P236" s="18">
        <v>105.31887096774101</v>
      </c>
      <c r="Q236" s="18">
        <v>117.72410714285699</v>
      </c>
      <c r="R236" s="18">
        <v>390.05483870967703</v>
      </c>
      <c r="S236" s="18">
        <v>144.05883333333301</v>
      </c>
      <c r="T236" s="18">
        <v>420.322580645161</v>
      </c>
      <c r="U236" s="18">
        <v>334.44666666666598</v>
      </c>
      <c r="V236" s="18">
        <v>75.727096774193498</v>
      </c>
      <c r="W236" s="18">
        <v>22.750322580645101</v>
      </c>
      <c r="X236" s="18">
        <v>14.8233333333333</v>
      </c>
      <c r="Y236" s="18">
        <v>10.4322580645161</v>
      </c>
      <c r="Z236" s="18">
        <v>7.22488333333333</v>
      </c>
      <c r="AA236" s="18">
        <v>14.532177419354801</v>
      </c>
      <c r="AB236" s="18">
        <v>133.07548387096699</v>
      </c>
      <c r="AC236" s="18">
        <v>94.675714285714207</v>
      </c>
      <c r="AD236" s="18">
        <v>222.58306451612901</v>
      </c>
      <c r="AE236" s="18">
        <v>327.53166666666601</v>
      </c>
      <c r="AF236" s="18">
        <v>421.42258064516102</v>
      </c>
      <c r="AG236" s="18">
        <v>378.00333333333299</v>
      </c>
      <c r="AH236" s="18">
        <v>98.037419354838704</v>
      </c>
      <c r="AI236" s="18">
        <v>21.2398387096774</v>
      </c>
      <c r="AJ236" s="18">
        <v>17.024333333333299</v>
      </c>
      <c r="AK236" s="18">
        <v>11.8428387096774</v>
      </c>
      <c r="AL236" s="18">
        <v>8.3500666666666596</v>
      </c>
      <c r="AM236" s="18">
        <v>18.4351129032258</v>
      </c>
      <c r="AN236" s="18">
        <v>42.045967741935399</v>
      </c>
      <c r="AO236" s="18">
        <v>51.427321428571403</v>
      </c>
      <c r="AP236" s="18">
        <v>22.127741935483801</v>
      </c>
      <c r="AQ236" s="18">
        <v>52.1293333333333</v>
      </c>
      <c r="AR236" s="18">
        <v>310.37419354838698</v>
      </c>
      <c r="AS236" s="18">
        <v>396.52866666666603</v>
      </c>
      <c r="AT236" s="18">
        <v>42.615322580645099</v>
      </c>
      <c r="AU236" s="18">
        <v>26.575967741935401</v>
      </c>
      <c r="AV236" s="18">
        <v>11.3336666666666</v>
      </c>
      <c r="AW236" s="18">
        <v>11.108629032257999</v>
      </c>
      <c r="AX236" s="18">
        <v>46.147966666666598</v>
      </c>
      <c r="AY236" s="18">
        <v>744.34516129032204</v>
      </c>
      <c r="AZ236" s="18">
        <v>465.629032258064</v>
      </c>
      <c r="BA236" s="18">
        <v>113.55999999999899</v>
      </c>
      <c r="BB236" s="18">
        <v>182.03370967741901</v>
      </c>
      <c r="BC236" s="18">
        <v>433.65666666666601</v>
      </c>
      <c r="BD236" s="18">
        <v>397.527419354838</v>
      </c>
      <c r="BE236" s="18">
        <v>368.45499999999998</v>
      </c>
      <c r="BF236" s="18">
        <v>73.391612903225706</v>
      </c>
      <c r="BG236" s="18">
        <v>28.775161290322501</v>
      </c>
      <c r="BH236" s="18">
        <v>16.187166666666599</v>
      </c>
      <c r="BI236" s="18">
        <v>10.6878064516129</v>
      </c>
      <c r="BJ236" s="18">
        <v>8.5851166666666607</v>
      </c>
      <c r="BK236" s="18">
        <v>20.388999999999999</v>
      </c>
      <c r="BL236" s="18">
        <v>208.19806451612899</v>
      </c>
      <c r="BM236" s="18">
        <v>275.07142857142799</v>
      </c>
      <c r="BN236" s="18">
        <v>226.07741935483801</v>
      </c>
      <c r="BO236" s="18">
        <v>251.97</v>
      </c>
      <c r="BP236" s="18">
        <v>333.11129032257998</v>
      </c>
      <c r="BQ236" s="18">
        <v>289.36499999999899</v>
      </c>
      <c r="BR236" s="18">
        <v>69.471451612903195</v>
      </c>
      <c r="BS236" s="18">
        <v>29.143064516129002</v>
      </c>
      <c r="BT236" s="18">
        <v>19.419833333333301</v>
      </c>
      <c r="BU236" s="18">
        <v>10.7212903225806</v>
      </c>
      <c r="BV236" s="18">
        <v>8.8650833333333292</v>
      </c>
      <c r="BW236" s="18">
        <v>154.19177419354801</v>
      </c>
      <c r="BX236" s="18">
        <v>282.12741935483803</v>
      </c>
      <c r="BY236" s="18">
        <v>179.78392857142799</v>
      </c>
      <c r="BZ236" s="18">
        <v>259.22741935483799</v>
      </c>
      <c r="CA236" s="18">
        <v>354.15166666666602</v>
      </c>
      <c r="CB236" s="18">
        <v>596.84838709677399</v>
      </c>
      <c r="CC236" s="18">
        <v>399.421666666666</v>
      </c>
      <c r="CD236" s="18">
        <v>81.160645161290304</v>
      </c>
      <c r="CE236" s="18">
        <v>33.0364516129032</v>
      </c>
      <c r="CF236" s="18">
        <v>23.253166666666601</v>
      </c>
      <c r="CG236" s="18">
        <v>15.3803225806451</v>
      </c>
      <c r="CH236" s="18">
        <v>10.767166666666601</v>
      </c>
      <c r="CI236" s="18">
        <v>37.972903225806398</v>
      </c>
      <c r="CJ236" s="18">
        <v>206.85806451612899</v>
      </c>
      <c r="CK236" s="18">
        <v>156.582142857142</v>
      </c>
      <c r="CL236" s="18">
        <v>162.58387096774101</v>
      </c>
      <c r="CM236" s="18">
        <v>440.07333333333298</v>
      </c>
      <c r="CN236" s="18">
        <v>755.59677419354796</v>
      </c>
      <c r="CO236" s="18">
        <v>425.47333333333302</v>
      </c>
      <c r="CP236" s="18">
        <v>150.45145161290301</v>
      </c>
      <c r="CQ236" s="18">
        <v>36.856129032258004</v>
      </c>
      <c r="CR236" s="18">
        <v>37.148499999999999</v>
      </c>
      <c r="CS236" s="18">
        <v>26.120967741935399</v>
      </c>
      <c r="CT236" s="18">
        <v>12.8034</v>
      </c>
      <c r="CU236" s="18">
        <v>9.8054354838709692</v>
      </c>
      <c r="CV236" s="18">
        <v>227.61451612903201</v>
      </c>
      <c r="CW236" s="18">
        <v>389.52931034482702</v>
      </c>
      <c r="CX236" s="18">
        <v>541.48709677419299</v>
      </c>
      <c r="CY236" s="18">
        <v>336.44333333333299</v>
      </c>
      <c r="CZ236" s="18">
        <v>914.64354838709596</v>
      </c>
      <c r="DA236" s="18">
        <v>467.85</v>
      </c>
      <c r="DB236" s="18">
        <v>149.839838709677</v>
      </c>
      <c r="DC236" s="18">
        <v>32.439193548387003</v>
      </c>
      <c r="DD236" s="18">
        <v>13.7953333333333</v>
      </c>
      <c r="DE236" s="18">
        <v>9.5973870967741899</v>
      </c>
      <c r="DF236" s="18">
        <v>8.3655333333333299</v>
      </c>
      <c r="DG236" s="18">
        <v>32.699145161290303</v>
      </c>
      <c r="DH236" s="18">
        <v>286.10096774193499</v>
      </c>
      <c r="DI236" s="18">
        <v>290.31785714285701</v>
      </c>
      <c r="DJ236" s="18">
        <v>164.10193548386999</v>
      </c>
      <c r="DK236" s="18">
        <v>862.34166666666601</v>
      </c>
      <c r="DL236" s="18">
        <v>688.54838709677404</v>
      </c>
      <c r="DM236" s="18">
        <v>574.62333333333299</v>
      </c>
      <c r="DN236" s="18">
        <v>89.341774193548304</v>
      </c>
      <c r="DO236" s="18">
        <v>30.961774193548301</v>
      </c>
      <c r="DP236" s="18">
        <v>19.1718333333333</v>
      </c>
      <c r="DQ236" s="18">
        <v>15.644032258064501</v>
      </c>
      <c r="DR236" s="18">
        <v>12.795166666666599</v>
      </c>
      <c r="DS236" s="19">
        <v>18.519833333333299</v>
      </c>
    </row>
    <row r="237" spans="1:123" x14ac:dyDescent="0.25">
      <c r="A237" s="12" t="s">
        <v>92</v>
      </c>
      <c r="B237" s="13">
        <v>23</v>
      </c>
      <c r="C237" s="13" t="str">
        <f t="shared" si="7"/>
        <v>BB_L_16_GW_GW_LS_High_GW_GQ_24_020_23</v>
      </c>
      <c r="D237" s="14">
        <v>10</v>
      </c>
      <c r="E237" s="14">
        <v>10.0020689655172</v>
      </c>
      <c r="F237" s="14">
        <v>62.922096774193498</v>
      </c>
      <c r="G237" s="14">
        <v>171.52499999999901</v>
      </c>
      <c r="H237" s="14">
        <v>337.87258064516101</v>
      </c>
      <c r="I237" s="14">
        <v>280.796333333333</v>
      </c>
      <c r="J237" s="14">
        <v>41.422903225806401</v>
      </c>
      <c r="K237" s="14">
        <v>18.271935483870902</v>
      </c>
      <c r="L237" s="14">
        <v>12.9234833333333</v>
      </c>
      <c r="M237" s="14">
        <v>4.9165161290322503</v>
      </c>
      <c r="N237" s="14">
        <v>2.23213333333333</v>
      </c>
      <c r="O237" s="14">
        <v>64.418467741935402</v>
      </c>
      <c r="P237" s="14">
        <v>83.995322580645094</v>
      </c>
      <c r="Q237" s="14">
        <v>86.247321428571396</v>
      </c>
      <c r="R237" s="14">
        <v>311.98032258064501</v>
      </c>
      <c r="S237" s="14">
        <v>98.0683333333333</v>
      </c>
      <c r="T237" s="14">
        <v>345.83306451612901</v>
      </c>
      <c r="U237" s="14">
        <v>239.47733333333301</v>
      </c>
      <c r="V237" s="14">
        <v>50.714516129032198</v>
      </c>
      <c r="W237" s="14">
        <v>15.705645161290301</v>
      </c>
      <c r="X237" s="14">
        <v>10.449316666666601</v>
      </c>
      <c r="Y237" s="14">
        <v>7.5930322580645102</v>
      </c>
      <c r="Z237" s="14">
        <v>4.9704833333333296</v>
      </c>
      <c r="AA237" s="14">
        <v>14.050451612903201</v>
      </c>
      <c r="AB237" s="14">
        <v>109.18564516129</v>
      </c>
      <c r="AC237" s="14">
        <v>68.104464285714201</v>
      </c>
      <c r="AD237" s="14">
        <v>195.29741935483801</v>
      </c>
      <c r="AE237" s="14">
        <v>235.921666666666</v>
      </c>
      <c r="AF237" s="14">
        <v>340.02419354838702</v>
      </c>
      <c r="AG237" s="14">
        <v>276.01833333333298</v>
      </c>
      <c r="AH237" s="14">
        <v>65.633225806451605</v>
      </c>
      <c r="AI237" s="14">
        <v>14.1866129032258</v>
      </c>
      <c r="AJ237" s="14">
        <v>12.553000000000001</v>
      </c>
      <c r="AK237" s="14">
        <v>8.5112580645161202</v>
      </c>
      <c r="AL237" s="14">
        <v>6.01983333333333</v>
      </c>
      <c r="AM237" s="14">
        <v>15.6769838709677</v>
      </c>
      <c r="AN237" s="14">
        <v>34.58</v>
      </c>
      <c r="AO237" s="14">
        <v>36.570178571428499</v>
      </c>
      <c r="AP237" s="14">
        <v>16.434032258064502</v>
      </c>
      <c r="AQ237" s="14">
        <v>48.515000000000001</v>
      </c>
      <c r="AR237" s="14">
        <v>256.13225806451601</v>
      </c>
      <c r="AS237" s="14">
        <v>285.33566666666599</v>
      </c>
      <c r="AT237" s="14">
        <v>27.064838709677399</v>
      </c>
      <c r="AU237" s="14">
        <v>19.4503225806451</v>
      </c>
      <c r="AV237" s="14">
        <v>7.93716666666666</v>
      </c>
      <c r="AW237" s="14">
        <v>8.4232580645161192</v>
      </c>
      <c r="AX237" s="14">
        <v>52.353149999999999</v>
      </c>
      <c r="AY237" s="14">
        <v>599.43870967741896</v>
      </c>
      <c r="AZ237" s="14">
        <v>334.562903225806</v>
      </c>
      <c r="BA237" s="14">
        <v>79.103620689655102</v>
      </c>
      <c r="BB237" s="14">
        <v>151.27000000000001</v>
      </c>
      <c r="BC237" s="14">
        <v>354.38999999999902</v>
      </c>
      <c r="BD237" s="14">
        <v>297.97258064516097</v>
      </c>
      <c r="BE237" s="14">
        <v>275.31</v>
      </c>
      <c r="BF237" s="14">
        <v>49.519516129032198</v>
      </c>
      <c r="BG237" s="14">
        <v>20.500483870967699</v>
      </c>
      <c r="BH237" s="14">
        <v>11.461316666666599</v>
      </c>
      <c r="BI237" s="14">
        <v>7.8009032258064499</v>
      </c>
      <c r="BJ237" s="14">
        <v>6.3413666666666604</v>
      </c>
      <c r="BK237" s="14">
        <v>18.774048387096698</v>
      </c>
      <c r="BL237" s="14">
        <v>166.36354838709599</v>
      </c>
      <c r="BM237" s="14">
        <v>224.289285714285</v>
      </c>
      <c r="BN237" s="14">
        <v>170.240322580645</v>
      </c>
      <c r="BO237" s="14">
        <v>196.77</v>
      </c>
      <c r="BP237" s="14">
        <v>253.38548387096699</v>
      </c>
      <c r="BQ237" s="14">
        <v>222.82</v>
      </c>
      <c r="BR237" s="14">
        <v>43.112741935483797</v>
      </c>
      <c r="BS237" s="14">
        <v>21.3764516129032</v>
      </c>
      <c r="BT237" s="14">
        <v>13.915233333333299</v>
      </c>
      <c r="BU237" s="14">
        <v>7.8867258064516097</v>
      </c>
      <c r="BV237" s="14">
        <v>6.76983333333333</v>
      </c>
      <c r="BW237" s="14">
        <v>134.17290322580601</v>
      </c>
      <c r="BX237" s="14">
        <v>212.45645161290301</v>
      </c>
      <c r="BY237" s="14">
        <v>134.79892857142801</v>
      </c>
      <c r="BZ237" s="14">
        <v>203.66451612903199</v>
      </c>
      <c r="CA237" s="14">
        <v>278.48333333333301</v>
      </c>
      <c r="CB237" s="14">
        <v>468.51451612903202</v>
      </c>
      <c r="CC237" s="14">
        <v>293.72333333333302</v>
      </c>
      <c r="CD237" s="14">
        <v>51.369516129032199</v>
      </c>
      <c r="CE237" s="14">
        <v>23.704193548387</v>
      </c>
      <c r="CF237" s="14">
        <v>17.0603333333333</v>
      </c>
      <c r="CG237" s="14">
        <v>11.5015</v>
      </c>
      <c r="CH237" s="14">
        <v>8.1448333333333292</v>
      </c>
      <c r="CI237" s="14">
        <v>36.921903225806403</v>
      </c>
      <c r="CJ237" s="14">
        <v>166.58387096774101</v>
      </c>
      <c r="CK237" s="14">
        <v>116.14178571428501</v>
      </c>
      <c r="CL237" s="14">
        <v>133.756612903225</v>
      </c>
      <c r="CM237" s="14">
        <v>363.00833333333298</v>
      </c>
      <c r="CN237" s="14">
        <v>592.20161290322596</v>
      </c>
      <c r="CO237" s="14">
        <v>308.37833333333299</v>
      </c>
      <c r="CP237" s="14">
        <v>102.962096774193</v>
      </c>
      <c r="CQ237" s="14">
        <v>25.413709677419298</v>
      </c>
      <c r="CR237" s="14">
        <v>29.1733333333333</v>
      </c>
      <c r="CS237" s="14">
        <v>20.461612903225799</v>
      </c>
      <c r="CT237" s="14">
        <v>9.7706666666666599</v>
      </c>
      <c r="CU237" s="14">
        <v>8.6514677419354804</v>
      </c>
      <c r="CV237" s="14">
        <v>198.61645161290301</v>
      </c>
      <c r="CW237" s="14">
        <v>300.23620689655098</v>
      </c>
      <c r="CX237" s="14">
        <v>433.53548387096703</v>
      </c>
      <c r="CY237" s="14">
        <v>257.20833333333297</v>
      </c>
      <c r="CZ237" s="14">
        <v>764.68225806451596</v>
      </c>
      <c r="DA237" s="14">
        <v>331.67333333333301</v>
      </c>
      <c r="DB237" s="14">
        <v>109.675483870967</v>
      </c>
      <c r="DC237" s="14">
        <v>22.127741935483801</v>
      </c>
      <c r="DD237" s="14">
        <v>9.8240999999999996</v>
      </c>
      <c r="DE237" s="14">
        <v>7.3377580645161196</v>
      </c>
      <c r="DF237" s="14">
        <v>6.6644333333333297</v>
      </c>
      <c r="DG237" s="14">
        <v>28.752516129032202</v>
      </c>
      <c r="DH237" s="14">
        <v>249.526451612903</v>
      </c>
      <c r="DI237" s="14">
        <v>202.10714285714201</v>
      </c>
      <c r="DJ237" s="14">
        <v>140.09354838709601</v>
      </c>
      <c r="DK237" s="14">
        <v>700.16833333333295</v>
      </c>
      <c r="DL237" s="14">
        <v>556.34354838709601</v>
      </c>
      <c r="DM237" s="14">
        <v>403.34199999999998</v>
      </c>
      <c r="DN237" s="14">
        <v>59.332258064516097</v>
      </c>
      <c r="DO237" s="14">
        <v>20.690967741935399</v>
      </c>
      <c r="DP237" s="14">
        <v>13.952499999999899</v>
      </c>
      <c r="DQ237" s="14">
        <v>11.835000000000001</v>
      </c>
      <c r="DR237" s="14">
        <v>9.8461833333333306</v>
      </c>
      <c r="DS237" s="15">
        <v>17.538083333333301</v>
      </c>
    </row>
    <row r="238" spans="1:123" x14ac:dyDescent="0.25">
      <c r="A238" s="16" t="s">
        <v>92</v>
      </c>
      <c r="B238" s="17">
        <v>24</v>
      </c>
      <c r="C238" s="13" t="str">
        <f t="shared" si="7"/>
        <v>BB_L_16_GW_GW_LS_High_GW_GQ_24_020_24</v>
      </c>
      <c r="D238" s="18">
        <v>10</v>
      </c>
      <c r="E238" s="18">
        <v>10.001551724137901</v>
      </c>
      <c r="F238" s="18">
        <v>43.794999999999902</v>
      </c>
      <c r="G238" s="18">
        <v>99.813166666666604</v>
      </c>
      <c r="H238" s="18">
        <v>199.86209677419299</v>
      </c>
      <c r="I238" s="18">
        <v>164.42933333333301</v>
      </c>
      <c r="J238" s="18">
        <v>28.477741935483799</v>
      </c>
      <c r="K238" s="18">
        <v>14.239193548387</v>
      </c>
      <c r="L238" s="18">
        <v>10.8510833333333</v>
      </c>
      <c r="M238" s="18">
        <v>2.9232419354838699</v>
      </c>
      <c r="N238" s="18">
        <v>1.1671816666666599</v>
      </c>
      <c r="O238" s="18">
        <v>37.926177419354801</v>
      </c>
      <c r="P238" s="18">
        <v>47.997419354838698</v>
      </c>
      <c r="Q238" s="18">
        <v>46.975178571428501</v>
      </c>
      <c r="R238" s="18">
        <v>178.749354838709</v>
      </c>
      <c r="S238" s="18">
        <v>51.701833333333298</v>
      </c>
      <c r="T238" s="18">
        <v>200.70709677419299</v>
      </c>
      <c r="U238" s="18">
        <v>130.31383333333301</v>
      </c>
      <c r="V238" s="18">
        <v>27.2066129032258</v>
      </c>
      <c r="W238" s="18">
        <v>8.2130483870967694</v>
      </c>
      <c r="X238" s="18">
        <v>5.7768666666666597</v>
      </c>
      <c r="Y238" s="18">
        <v>4.1775161290322496</v>
      </c>
      <c r="Z238" s="18">
        <v>2.5975333333333301</v>
      </c>
      <c r="AA238" s="18">
        <v>8.7894354838709603</v>
      </c>
      <c r="AB238" s="18">
        <v>62.981935483870899</v>
      </c>
      <c r="AC238" s="18">
        <v>36.796607142857098</v>
      </c>
      <c r="AD238" s="18">
        <v>116.526129032258</v>
      </c>
      <c r="AE238" s="18">
        <v>127.591333333333</v>
      </c>
      <c r="AF238" s="18">
        <v>195.952258064516</v>
      </c>
      <c r="AG238" s="18">
        <v>151.03933333333299</v>
      </c>
      <c r="AH238" s="18">
        <v>35.119999999999997</v>
      </c>
      <c r="AI238" s="18">
        <v>7.4332903225806399</v>
      </c>
      <c r="AJ238" s="18">
        <v>6.95586666666666</v>
      </c>
      <c r="AK238" s="18">
        <v>4.6738548387096701</v>
      </c>
      <c r="AL238" s="18">
        <v>3.3362666666666598</v>
      </c>
      <c r="AM238" s="18">
        <v>9.2808709677419294</v>
      </c>
      <c r="AN238" s="18">
        <v>20.105967741935402</v>
      </c>
      <c r="AO238" s="18">
        <v>19.573571428571402</v>
      </c>
      <c r="AP238" s="18">
        <v>9.1376290322580598</v>
      </c>
      <c r="AQ238" s="18">
        <v>29.972833333333298</v>
      </c>
      <c r="AR238" s="18">
        <v>148.99258064516101</v>
      </c>
      <c r="AS238" s="18">
        <v>157.42699999999999</v>
      </c>
      <c r="AT238" s="18">
        <v>13.8156451612903</v>
      </c>
      <c r="AU238" s="18">
        <v>10.852903225806401</v>
      </c>
      <c r="AV238" s="18">
        <v>4.3301333333333298</v>
      </c>
      <c r="AW238" s="18">
        <v>4.7723709677419297</v>
      </c>
      <c r="AX238" s="18">
        <v>34.363349999999997</v>
      </c>
      <c r="AY238" s="18">
        <v>349.73387096774201</v>
      </c>
      <c r="AZ238" s="18">
        <v>181.050161290322</v>
      </c>
      <c r="BA238" s="18">
        <v>42.027413793103399</v>
      </c>
      <c r="BB238" s="18">
        <v>88.038064516128998</v>
      </c>
      <c r="BC238" s="18">
        <v>205.268333333333</v>
      </c>
      <c r="BD238" s="18">
        <v>164.35677419354801</v>
      </c>
      <c r="BE238" s="18">
        <v>159.56016666666599</v>
      </c>
      <c r="BF238" s="18">
        <v>27.394516129032201</v>
      </c>
      <c r="BG238" s="18">
        <v>11.1638387096774</v>
      </c>
      <c r="BH238" s="18">
        <v>6.5868666666666602</v>
      </c>
      <c r="BI238" s="18">
        <v>4.4396451612903203</v>
      </c>
      <c r="BJ238" s="18">
        <v>3.6521499999999998</v>
      </c>
      <c r="BK238" s="18">
        <v>11.734209677419299</v>
      </c>
      <c r="BL238" s="18">
        <v>95.123870967741894</v>
      </c>
      <c r="BM238" s="18">
        <v>130.02803571428501</v>
      </c>
      <c r="BN238" s="18">
        <v>95.059999999999903</v>
      </c>
      <c r="BO238" s="18">
        <v>111.578666666666</v>
      </c>
      <c r="BP238" s="18">
        <v>141.820483870967</v>
      </c>
      <c r="BQ238" s="18">
        <v>126.833</v>
      </c>
      <c r="BR238" s="18">
        <v>22.083225806451601</v>
      </c>
      <c r="BS238" s="18">
        <v>12.0291935483871</v>
      </c>
      <c r="BT238" s="18">
        <v>7.9131</v>
      </c>
      <c r="BU238" s="18">
        <v>4.6078870967741903</v>
      </c>
      <c r="BV238" s="18">
        <v>4.0692833333333303</v>
      </c>
      <c r="BW238" s="18">
        <v>80.117790322580603</v>
      </c>
      <c r="BX238" s="18">
        <v>117.94806451612899</v>
      </c>
      <c r="BY238" s="18">
        <v>75.064821428571406</v>
      </c>
      <c r="BZ238" s="18">
        <v>115.603387096774</v>
      </c>
      <c r="CA238" s="18">
        <v>158.23333333333301</v>
      </c>
      <c r="CB238" s="18">
        <v>267.40161290322499</v>
      </c>
      <c r="CC238" s="18">
        <v>162.87566666666601</v>
      </c>
      <c r="CD238" s="18">
        <v>26.529516129032199</v>
      </c>
      <c r="CE238" s="18">
        <v>13.2258064516129</v>
      </c>
      <c r="CF238" s="18">
        <v>9.5977166666666598</v>
      </c>
      <c r="CG238" s="18">
        <v>6.9352903225806397</v>
      </c>
      <c r="CH238" s="18">
        <v>4.8929499999999901</v>
      </c>
      <c r="CI238" s="18">
        <v>23.4868225806451</v>
      </c>
      <c r="CJ238" s="18">
        <v>95.650322580645096</v>
      </c>
      <c r="CK238" s="18">
        <v>64.1682142857142</v>
      </c>
      <c r="CL238" s="18">
        <v>78.231129032257996</v>
      </c>
      <c r="CM238" s="18">
        <v>212.03833333333299</v>
      </c>
      <c r="CN238" s="18">
        <v>339.46935483870902</v>
      </c>
      <c r="CO238" s="18">
        <v>168.12166666666599</v>
      </c>
      <c r="CP238" s="18">
        <v>57.088548387096701</v>
      </c>
      <c r="CQ238" s="18">
        <v>14.0756451612903</v>
      </c>
      <c r="CR238" s="18">
        <v>17.316333333333301</v>
      </c>
      <c r="CS238" s="18">
        <v>12.700693548386999</v>
      </c>
      <c r="CT238" s="18">
        <v>6.0865833333333299</v>
      </c>
      <c r="CU238" s="18">
        <v>5.6379516129032199</v>
      </c>
      <c r="CV238" s="18">
        <v>118.814516129032</v>
      </c>
      <c r="CW238" s="18">
        <v>169.24310344827501</v>
      </c>
      <c r="CX238" s="18">
        <v>250.15483870967699</v>
      </c>
      <c r="CY238" s="18">
        <v>145.60333333333301</v>
      </c>
      <c r="CZ238" s="18">
        <v>455.01612903225799</v>
      </c>
      <c r="DA238" s="18">
        <v>179.55733333333299</v>
      </c>
      <c r="DB238" s="18">
        <v>68.661774193548297</v>
      </c>
      <c r="DC238" s="18">
        <v>12.9726451612903</v>
      </c>
      <c r="DD238" s="18">
        <v>5.9842999999999904</v>
      </c>
      <c r="DE238" s="18">
        <v>4.6854838709677402</v>
      </c>
      <c r="DF238" s="18">
        <v>4.4838166666666597</v>
      </c>
      <c r="DG238" s="18">
        <v>18.174467741935398</v>
      </c>
      <c r="DH238" s="18">
        <v>150.38951612903199</v>
      </c>
      <c r="DI238" s="18">
        <v>108.800357142857</v>
      </c>
      <c r="DJ238" s="18">
        <v>84.396935483870905</v>
      </c>
      <c r="DK238" s="18">
        <v>409.62</v>
      </c>
      <c r="DL238" s="18">
        <v>324.96612903225798</v>
      </c>
      <c r="DM238" s="18">
        <v>220.251833333333</v>
      </c>
      <c r="DN238" s="18">
        <v>31.9856451612903</v>
      </c>
      <c r="DO238" s="18">
        <v>11.3998387096774</v>
      </c>
      <c r="DP238" s="18">
        <v>8.2049000000000003</v>
      </c>
      <c r="DQ238" s="18">
        <v>7.1353387096774199</v>
      </c>
      <c r="DR238" s="18">
        <v>6.2971833333333302</v>
      </c>
      <c r="DS238" s="19">
        <v>11.6857666666666</v>
      </c>
    </row>
    <row r="239" spans="1:123" x14ac:dyDescent="0.25">
      <c r="A239" s="12" t="s">
        <v>92</v>
      </c>
      <c r="B239" s="13">
        <v>25</v>
      </c>
      <c r="C239" s="13" t="str">
        <f t="shared" si="7"/>
        <v>BB_L_16_GW_GW_LS_High_GW_GQ_24_020_25</v>
      </c>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v>30.434999999999999</v>
      </c>
      <c r="CR239" s="14"/>
      <c r="CS239" s="14"/>
      <c r="CT239" s="14"/>
      <c r="CU239" s="14"/>
      <c r="CV239" s="14"/>
      <c r="CW239" s="14"/>
      <c r="CX239" s="14"/>
      <c r="CY239" s="14"/>
      <c r="CZ239" s="14"/>
      <c r="DA239" s="14">
        <v>550</v>
      </c>
      <c r="DB239" s="14"/>
      <c r="DC239" s="14"/>
      <c r="DD239" s="14"/>
      <c r="DE239" s="14"/>
      <c r="DF239" s="14"/>
      <c r="DG239" s="14"/>
      <c r="DH239" s="14"/>
      <c r="DI239" s="14"/>
      <c r="DJ239" s="14"/>
      <c r="DK239" s="14"/>
      <c r="DL239" s="14"/>
      <c r="DM239" s="14"/>
      <c r="DN239" s="14"/>
      <c r="DO239" s="14"/>
      <c r="DP239" s="14"/>
      <c r="DQ239" s="14"/>
      <c r="DR239" s="14"/>
      <c r="DS239" s="15"/>
    </row>
    <row r="240" spans="1:123" x14ac:dyDescent="0.25">
      <c r="A240" s="16" t="s">
        <v>92</v>
      </c>
      <c r="B240" s="17">
        <v>26</v>
      </c>
      <c r="C240" s="13" t="str">
        <f t="shared" si="7"/>
        <v>BB_L_16_GW_GW_LS_High_GW_GQ_24_020_26</v>
      </c>
      <c r="D240" s="18">
        <v>10</v>
      </c>
      <c r="E240" s="18">
        <v>10</v>
      </c>
      <c r="F240" s="18">
        <v>35.131935483870897</v>
      </c>
      <c r="G240" s="18">
        <v>175.509999999999</v>
      </c>
      <c r="H240" s="18">
        <v>296.96935483870902</v>
      </c>
      <c r="I240" s="18">
        <v>333.09166666666601</v>
      </c>
      <c r="J240" s="18">
        <v>53.419354838709602</v>
      </c>
      <c r="K240" s="18">
        <v>19.728225806451601</v>
      </c>
      <c r="L240" s="18">
        <v>13.8505</v>
      </c>
      <c r="M240" s="18">
        <v>5.7507741935483798</v>
      </c>
      <c r="N240" s="18">
        <v>2.5239333333333298</v>
      </c>
      <c r="O240" s="18">
        <v>52.938516129032202</v>
      </c>
      <c r="P240" s="18">
        <v>77.816129032258004</v>
      </c>
      <c r="Q240" s="18">
        <v>95.193392857142797</v>
      </c>
      <c r="R240" s="18">
        <v>294.72032258064502</v>
      </c>
      <c r="S240" s="18">
        <v>115.678666666666</v>
      </c>
      <c r="T240" s="18">
        <v>305.15177419354802</v>
      </c>
      <c r="U240" s="18">
        <v>272.66333333333301</v>
      </c>
      <c r="V240" s="18">
        <v>62.291290322580601</v>
      </c>
      <c r="W240" s="18">
        <v>17.062258064516101</v>
      </c>
      <c r="X240" s="18">
        <v>11.9055</v>
      </c>
      <c r="Y240" s="18">
        <v>7.8597741935483798</v>
      </c>
      <c r="Z240" s="18">
        <v>5.2540500000000003</v>
      </c>
      <c r="AA240" s="18">
        <v>7.7395322580645098</v>
      </c>
      <c r="AB240" s="18">
        <v>100.087580645161</v>
      </c>
      <c r="AC240" s="18">
        <v>77.137857142857101</v>
      </c>
      <c r="AD240" s="18">
        <v>148.20500000000001</v>
      </c>
      <c r="AE240" s="18">
        <v>272.72833333333301</v>
      </c>
      <c r="AF240" s="18">
        <v>309.57741935483801</v>
      </c>
      <c r="AG240" s="18">
        <v>306.63333333333298</v>
      </c>
      <c r="AH240" s="18">
        <v>81.341129032257996</v>
      </c>
      <c r="AI240" s="18">
        <v>15.932580645161201</v>
      </c>
      <c r="AJ240" s="18">
        <v>12.8318333333333</v>
      </c>
      <c r="AK240" s="18">
        <v>9.1476129032258005</v>
      </c>
      <c r="AL240" s="18">
        <v>6.4490499999999997</v>
      </c>
      <c r="AM240" s="18">
        <v>12.526129032258</v>
      </c>
      <c r="AN240" s="18">
        <v>29.811451612903198</v>
      </c>
      <c r="AO240" s="18">
        <v>42.7553571428571</v>
      </c>
      <c r="AP240" s="18">
        <v>16.7804838709677</v>
      </c>
      <c r="AQ240" s="18">
        <v>30.676666666666598</v>
      </c>
      <c r="AR240" s="18">
        <v>221.65161290322499</v>
      </c>
      <c r="AS240" s="18">
        <v>332.23200000000003</v>
      </c>
      <c r="AT240" s="18">
        <v>32.974999999999902</v>
      </c>
      <c r="AU240" s="18">
        <v>20.867580645161201</v>
      </c>
      <c r="AV240" s="18">
        <v>8.9406499999999998</v>
      </c>
      <c r="AW240" s="18">
        <v>8.39306451612903</v>
      </c>
      <c r="AX240" s="18">
        <v>16.126766666666601</v>
      </c>
      <c r="AY240" s="18">
        <v>558.17419354838705</v>
      </c>
      <c r="AZ240" s="18">
        <v>391.71451612903201</v>
      </c>
      <c r="BA240" s="18">
        <v>89.839655172413799</v>
      </c>
      <c r="BB240" s="18">
        <v>132.01274193548301</v>
      </c>
      <c r="BC240" s="18">
        <v>321.24833333333299</v>
      </c>
      <c r="BD240" s="18">
        <v>317.60483870967698</v>
      </c>
      <c r="BE240" s="18">
        <v>303.71499999999997</v>
      </c>
      <c r="BF240" s="18">
        <v>60.899677419354802</v>
      </c>
      <c r="BG240" s="18">
        <v>21.8764516129032</v>
      </c>
      <c r="BH240" s="18">
        <v>13.06875</v>
      </c>
      <c r="BI240" s="18">
        <v>8.0591935483870891</v>
      </c>
      <c r="BJ240" s="18">
        <v>6.6045666666666598</v>
      </c>
      <c r="BK240" s="18">
        <v>12.7236451612903</v>
      </c>
      <c r="BL240" s="18">
        <v>159.29387096774099</v>
      </c>
      <c r="BM240" s="18">
        <v>200.46428571428501</v>
      </c>
      <c r="BN240" s="18">
        <v>175.29838709677401</v>
      </c>
      <c r="BO240" s="18">
        <v>191.405</v>
      </c>
      <c r="BP240" s="18">
        <v>262.13548387096699</v>
      </c>
      <c r="BQ240" s="18">
        <v>227.37333333333299</v>
      </c>
      <c r="BR240" s="18">
        <v>58.441290322580599</v>
      </c>
      <c r="BS240" s="18">
        <v>22.072580645161199</v>
      </c>
      <c r="BT240" s="18">
        <v>15.6554999999999</v>
      </c>
      <c r="BU240" s="18">
        <v>8.2909516129032195</v>
      </c>
      <c r="BV240" s="18">
        <v>6.8017666666666603</v>
      </c>
      <c r="BW240" s="18">
        <v>104.85964516129</v>
      </c>
      <c r="BX240" s="18">
        <v>222.83064516128999</v>
      </c>
      <c r="BY240" s="18">
        <v>139.26249999999999</v>
      </c>
      <c r="BZ240" s="18">
        <v>193.617741935483</v>
      </c>
      <c r="CA240" s="18">
        <v>268.11666666666599</v>
      </c>
      <c r="CB240" s="18">
        <v>453.898387096774</v>
      </c>
      <c r="CC240" s="18">
        <v>322.91999999999899</v>
      </c>
      <c r="CD240" s="18">
        <v>67.02</v>
      </c>
      <c r="CE240" s="18">
        <v>25.416290322580601</v>
      </c>
      <c r="CF240" s="18">
        <v>17.965166666666601</v>
      </c>
      <c r="CG240" s="18">
        <v>12.189838709677399</v>
      </c>
      <c r="CH240" s="18">
        <v>8.3532999999999902</v>
      </c>
      <c r="CI240" s="18">
        <v>21.413338709677401</v>
      </c>
      <c r="CJ240" s="18">
        <v>156.64903225806401</v>
      </c>
      <c r="CK240" s="18">
        <v>126.023571428571</v>
      </c>
      <c r="CL240" s="18">
        <v>115.31064516129</v>
      </c>
      <c r="CM240" s="18">
        <v>319.13499999999999</v>
      </c>
      <c r="CN240" s="18">
        <v>587.822580645161</v>
      </c>
      <c r="CO240" s="18">
        <v>355.15333333333302</v>
      </c>
      <c r="CP240" s="18">
        <v>128.624354838709</v>
      </c>
      <c r="CQ240" s="18">
        <v>27.732258064516099</v>
      </c>
      <c r="CR240" s="18">
        <v>28.6911666666666</v>
      </c>
      <c r="CS240" s="18">
        <v>22.128064516129001</v>
      </c>
      <c r="CT240" s="18">
        <v>10.4597333333333</v>
      </c>
      <c r="CU240" s="18">
        <v>6.7234354838709596</v>
      </c>
      <c r="CV240" s="18">
        <v>157.938064516129</v>
      </c>
      <c r="CW240" s="18">
        <v>307.97413793103402</v>
      </c>
      <c r="CX240" s="18">
        <v>414.08387096774197</v>
      </c>
      <c r="CY240" s="18">
        <v>267.863333333333</v>
      </c>
      <c r="CZ240" s="18">
        <v>690.94193548387</v>
      </c>
      <c r="DA240" s="18">
        <v>395.44666666666598</v>
      </c>
      <c r="DB240" s="18">
        <v>138.939032258064</v>
      </c>
      <c r="DC240" s="18">
        <v>27.312258064516101</v>
      </c>
      <c r="DD240" s="18">
        <v>10.976983333333299</v>
      </c>
      <c r="DE240" s="18">
        <v>7.5548064516129001</v>
      </c>
      <c r="DF240" s="18">
        <v>6.7424499999999998</v>
      </c>
      <c r="DG240" s="18">
        <v>23.241725806451601</v>
      </c>
      <c r="DH240" s="18">
        <v>196.83951612903201</v>
      </c>
      <c r="DI240" s="18">
        <v>247.35892857142801</v>
      </c>
      <c r="DJ240" s="18">
        <v>109.087741935483</v>
      </c>
      <c r="DK240" s="18">
        <v>646.84333333333302</v>
      </c>
      <c r="DL240" s="18">
        <v>530.16935483870895</v>
      </c>
      <c r="DM240" s="18">
        <v>510.56833333333299</v>
      </c>
      <c r="DN240" s="18">
        <v>69.755806451612898</v>
      </c>
      <c r="DO240" s="18">
        <v>24.337258064516099</v>
      </c>
      <c r="DP240" s="18">
        <v>14.682</v>
      </c>
      <c r="DQ240" s="18">
        <v>12.012903225806401</v>
      </c>
      <c r="DR240" s="18">
        <v>10.3086166666666</v>
      </c>
      <c r="DS240" s="19">
        <v>11.262049999999901</v>
      </c>
    </row>
    <row r="241" spans="1:123" x14ac:dyDescent="0.25">
      <c r="A241" s="12" t="s">
        <v>92</v>
      </c>
      <c r="B241" s="13">
        <v>27</v>
      </c>
      <c r="C241" s="13" t="str">
        <f t="shared" si="7"/>
        <v>BB_L_16_GW_GW_LS_High_GW_GQ_24_020_27</v>
      </c>
      <c r="D241" s="14">
        <v>10</v>
      </c>
      <c r="E241" s="14">
        <v>10</v>
      </c>
      <c r="F241" s="14">
        <v>29.395806451612899</v>
      </c>
      <c r="G241" s="14">
        <v>117.24299999999999</v>
      </c>
      <c r="H241" s="14">
        <v>205.44064516129001</v>
      </c>
      <c r="I241" s="14">
        <v>214.53766666666601</v>
      </c>
      <c r="J241" s="14">
        <v>36.650645161290299</v>
      </c>
      <c r="K241" s="14">
        <v>15.584193548387001</v>
      </c>
      <c r="L241" s="14">
        <v>11.9486333333333</v>
      </c>
      <c r="M241" s="14">
        <v>3.9137903225806401</v>
      </c>
      <c r="N241" s="14">
        <v>1.4862833333333301</v>
      </c>
      <c r="O241" s="14">
        <v>36.745451612903203</v>
      </c>
      <c r="P241" s="14">
        <v>50.711129032258</v>
      </c>
      <c r="Q241" s="14">
        <v>59.568035714285699</v>
      </c>
      <c r="R241" s="14">
        <v>196.47112903225801</v>
      </c>
      <c r="S241" s="14">
        <v>67.929000000000002</v>
      </c>
      <c r="T241" s="14">
        <v>206.468870967741</v>
      </c>
      <c r="U241" s="14">
        <v>168.339333333333</v>
      </c>
      <c r="V241" s="14">
        <v>37.131290322580597</v>
      </c>
      <c r="W241" s="14">
        <v>10.0883225806451</v>
      </c>
      <c r="X241" s="14">
        <v>7.3671833333333296</v>
      </c>
      <c r="Y241" s="14">
        <v>4.9325000000000001</v>
      </c>
      <c r="Z241" s="14">
        <v>3.14034999999999</v>
      </c>
      <c r="AA241" s="14">
        <v>5.4371451612903199</v>
      </c>
      <c r="AB241" s="14">
        <v>67.680806451612895</v>
      </c>
      <c r="AC241" s="14">
        <v>47.4580357142857</v>
      </c>
      <c r="AD241" s="14">
        <v>104.718709677419</v>
      </c>
      <c r="AE241" s="14">
        <v>170.04533333333299</v>
      </c>
      <c r="AF241" s="14">
        <v>204.10322580645101</v>
      </c>
      <c r="AG241" s="14">
        <v>192.87333333333299</v>
      </c>
      <c r="AH241" s="14">
        <v>48.996774193548298</v>
      </c>
      <c r="AI241" s="14">
        <v>9.2654838709677403</v>
      </c>
      <c r="AJ241" s="14">
        <v>8.0821833333333295</v>
      </c>
      <c r="AK241" s="14">
        <v>5.6990161290322501</v>
      </c>
      <c r="AL241" s="14">
        <v>4.0547833333333303</v>
      </c>
      <c r="AM241" s="14">
        <v>8.6369193548387102</v>
      </c>
      <c r="AN241" s="14">
        <v>19.839193548387001</v>
      </c>
      <c r="AO241" s="14">
        <v>26.703571428571401</v>
      </c>
      <c r="AP241" s="14">
        <v>10.436</v>
      </c>
      <c r="AQ241" s="14">
        <v>21.192</v>
      </c>
      <c r="AR241" s="14">
        <v>147.416129032258</v>
      </c>
      <c r="AS241" s="14">
        <v>213.41966666666599</v>
      </c>
      <c r="AT241" s="14">
        <v>18.271451612903199</v>
      </c>
      <c r="AU241" s="14">
        <v>13.213870967741901</v>
      </c>
      <c r="AV241" s="14">
        <v>5.4865499999999896</v>
      </c>
      <c r="AW241" s="14">
        <v>5.4028870967741902</v>
      </c>
      <c r="AX241" s="14">
        <v>12.166233333333301</v>
      </c>
      <c r="AY241" s="14">
        <v>378.72903225806402</v>
      </c>
      <c r="AZ241" s="14">
        <v>243.91193548387099</v>
      </c>
      <c r="BA241" s="14">
        <v>52.960862068965497</v>
      </c>
      <c r="BB241" s="14">
        <v>87.970645161290307</v>
      </c>
      <c r="BC241" s="14">
        <v>213.54499999999999</v>
      </c>
      <c r="BD241" s="14">
        <v>203.887096774193</v>
      </c>
      <c r="BE241" s="14">
        <v>195.915333333333</v>
      </c>
      <c r="BF241" s="14">
        <v>38.253387096774198</v>
      </c>
      <c r="BG241" s="14">
        <v>13.4564516129032</v>
      </c>
      <c r="BH241" s="14">
        <v>8.2926000000000002</v>
      </c>
      <c r="BI241" s="14">
        <v>5.1509677419354798</v>
      </c>
      <c r="BJ241" s="14">
        <v>4.2530166666666602</v>
      </c>
      <c r="BK241" s="14">
        <v>8.9819516129032202</v>
      </c>
      <c r="BL241" s="14">
        <v>106.215806451612</v>
      </c>
      <c r="BM241" s="14">
        <v>133.94196428571399</v>
      </c>
      <c r="BN241" s="14">
        <v>111.127419354838</v>
      </c>
      <c r="BO241" s="14">
        <v>125.014833333333</v>
      </c>
      <c r="BP241" s="14">
        <v>167.988709677419</v>
      </c>
      <c r="BQ241" s="14">
        <v>148.17566666666599</v>
      </c>
      <c r="BR241" s="14">
        <v>32.942903225806397</v>
      </c>
      <c r="BS241" s="14">
        <v>13.8812903225806</v>
      </c>
      <c r="BT241" s="14">
        <v>10.0006666666666</v>
      </c>
      <c r="BU241" s="14">
        <v>5.3824354838709603</v>
      </c>
      <c r="BV241" s="14">
        <v>4.5194999999999901</v>
      </c>
      <c r="BW241" s="14">
        <v>72.979790322580598</v>
      </c>
      <c r="BX241" s="14">
        <v>143.31645161290299</v>
      </c>
      <c r="BY241" s="14">
        <v>87.170892857142803</v>
      </c>
      <c r="BZ241" s="14">
        <v>127.095161290322</v>
      </c>
      <c r="CA241" s="14">
        <v>175.23333333333301</v>
      </c>
      <c r="CB241" s="14">
        <v>297.40161290322499</v>
      </c>
      <c r="CC241" s="14">
        <v>203.720333333333</v>
      </c>
      <c r="CD241" s="14">
        <v>38.360161290322502</v>
      </c>
      <c r="CE241" s="14">
        <v>15.8743548387096</v>
      </c>
      <c r="CF241" s="14">
        <v>11.371833333333299</v>
      </c>
      <c r="CG241" s="14">
        <v>8.1282419354838709</v>
      </c>
      <c r="CH241" s="14">
        <v>5.5632666666666601</v>
      </c>
      <c r="CI241" s="14">
        <v>15.511064516129</v>
      </c>
      <c r="CJ241" s="14">
        <v>104.906451612903</v>
      </c>
      <c r="CK241" s="14">
        <v>79.432499999999905</v>
      </c>
      <c r="CL241" s="14">
        <v>75.713064516128995</v>
      </c>
      <c r="CM241" s="14">
        <v>213.94499999999999</v>
      </c>
      <c r="CN241" s="14">
        <v>387.29838709677398</v>
      </c>
      <c r="CO241" s="14">
        <v>223.481666666666</v>
      </c>
      <c r="CP241" s="14">
        <v>79.886451612903201</v>
      </c>
      <c r="CQ241" s="14">
        <v>17.000161290322499</v>
      </c>
      <c r="CR241" s="14">
        <v>18.608499999999999</v>
      </c>
      <c r="CS241" s="14">
        <v>15.611612903225801</v>
      </c>
      <c r="CT241" s="14">
        <v>7.1476833333333296</v>
      </c>
      <c r="CU241" s="14">
        <v>4.68685483870967</v>
      </c>
      <c r="CV241" s="14">
        <v>110.204677419354</v>
      </c>
      <c r="CW241" s="14">
        <v>200.63620689655099</v>
      </c>
      <c r="CX241" s="14">
        <v>276.16290322580602</v>
      </c>
      <c r="CY241" s="14">
        <v>168.7</v>
      </c>
      <c r="CZ241" s="14">
        <v>474.701612903225</v>
      </c>
      <c r="DA241" s="14">
        <v>243.965</v>
      </c>
      <c r="DB241" s="14">
        <v>95.0508064516129</v>
      </c>
      <c r="DC241" s="14">
        <v>17.240645161290299</v>
      </c>
      <c r="DD241" s="14">
        <v>7.2498499999999897</v>
      </c>
      <c r="DE241" s="14">
        <v>5.2416290322580599</v>
      </c>
      <c r="DF241" s="14">
        <v>4.8824666666666596</v>
      </c>
      <c r="DG241" s="14">
        <v>17.059306451612802</v>
      </c>
      <c r="DH241" s="14">
        <v>138.70612903225799</v>
      </c>
      <c r="DI241" s="14">
        <v>153.074821428571</v>
      </c>
      <c r="DJ241" s="14">
        <v>72.637580645161293</v>
      </c>
      <c r="DK241" s="14">
        <v>438.19666666666598</v>
      </c>
      <c r="DL241" s="14">
        <v>351.10483870967698</v>
      </c>
      <c r="DM241" s="14">
        <v>322.99799999999902</v>
      </c>
      <c r="DN241" s="14">
        <v>40.803064516128998</v>
      </c>
      <c r="DO241" s="14">
        <v>14.8766129032258</v>
      </c>
      <c r="DP241" s="14">
        <v>9.5570833333333294</v>
      </c>
      <c r="DQ241" s="14">
        <v>7.9549516129032201</v>
      </c>
      <c r="DR241" s="14">
        <v>7.2314666666666598</v>
      </c>
      <c r="DS241" s="15">
        <v>8.4013166666666592</v>
      </c>
    </row>
    <row r="242" spans="1:123" x14ac:dyDescent="0.25">
      <c r="A242" s="16" t="s">
        <v>92</v>
      </c>
      <c r="B242" s="17">
        <v>28</v>
      </c>
      <c r="C242" s="13" t="str">
        <f t="shared" si="7"/>
        <v>BB_L_16_GW_GW_LS_High_GW_GQ_24_020_28</v>
      </c>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9"/>
    </row>
    <row r="243" spans="1:123" x14ac:dyDescent="0.25">
      <c r="A243" s="12" t="s">
        <v>92</v>
      </c>
      <c r="B243" s="13">
        <v>29</v>
      </c>
      <c r="C243" s="13" t="str">
        <f t="shared" si="7"/>
        <v>BB_L_16_GW_GW_LS_High_GW_GQ_24_020_29</v>
      </c>
      <c r="D243" s="14">
        <v>10</v>
      </c>
      <c r="E243" s="14">
        <v>10</v>
      </c>
      <c r="F243" s="14">
        <v>20.414677419354799</v>
      </c>
      <c r="G243" s="14">
        <v>168.629666666666</v>
      </c>
      <c r="H243" s="14">
        <v>240.45967741935399</v>
      </c>
      <c r="I243" s="14">
        <v>378.77499999999998</v>
      </c>
      <c r="J243" s="14">
        <v>73.595322580645103</v>
      </c>
      <c r="K243" s="14">
        <v>21.386774193548298</v>
      </c>
      <c r="L243" s="14">
        <v>14.5345</v>
      </c>
      <c r="M243" s="14">
        <v>6.6688870967741902</v>
      </c>
      <c r="N243" s="14">
        <v>2.8495333333333299</v>
      </c>
      <c r="O243" s="14">
        <v>40.528758064516097</v>
      </c>
      <c r="P243" s="14">
        <v>74.220322580645103</v>
      </c>
      <c r="Q243" s="14">
        <v>101.013571428571</v>
      </c>
      <c r="R243" s="14">
        <v>263.47532258064501</v>
      </c>
      <c r="S243" s="14">
        <v>142.212666666666</v>
      </c>
      <c r="T243" s="14">
        <v>256.16822580645101</v>
      </c>
      <c r="U243" s="14">
        <v>305.41333333333301</v>
      </c>
      <c r="V243" s="14">
        <v>76.095161290322594</v>
      </c>
      <c r="W243" s="14">
        <v>19.109838709677401</v>
      </c>
      <c r="X243" s="14">
        <v>13.075816666666601</v>
      </c>
      <c r="Y243" s="14">
        <v>7.9988064516129</v>
      </c>
      <c r="Z243" s="14">
        <v>5.55145</v>
      </c>
      <c r="AA243" s="14">
        <v>5.2380000000000004</v>
      </c>
      <c r="AB243" s="14">
        <v>85.877258064516099</v>
      </c>
      <c r="AC243" s="14">
        <v>86.5205357142857</v>
      </c>
      <c r="AD243" s="14">
        <v>104.253225806451</v>
      </c>
      <c r="AE243" s="14">
        <v>296.58166666666602</v>
      </c>
      <c r="AF243" s="14">
        <v>286.138709677419</v>
      </c>
      <c r="AG243" s="14">
        <v>325.63</v>
      </c>
      <c r="AH243" s="14">
        <v>97.524677419354802</v>
      </c>
      <c r="AI243" s="14">
        <v>18.498387096774099</v>
      </c>
      <c r="AJ243" s="14">
        <v>12.882999999999999</v>
      </c>
      <c r="AK243" s="14">
        <v>9.6925483870967692</v>
      </c>
      <c r="AL243" s="14">
        <v>6.7393166666666602</v>
      </c>
      <c r="AM243" s="14">
        <v>9.6562258064516104</v>
      </c>
      <c r="AN243" s="14">
        <v>26.681129032257999</v>
      </c>
      <c r="AO243" s="14">
        <v>45.567678571428502</v>
      </c>
      <c r="AP243" s="14">
        <v>17.941774193548301</v>
      </c>
      <c r="AQ243" s="14">
        <v>23.914499999999901</v>
      </c>
      <c r="AR243" s="14">
        <v>197.005</v>
      </c>
      <c r="AS243" s="14">
        <v>346.73333333333301</v>
      </c>
      <c r="AT243" s="14">
        <v>43.452419354838703</v>
      </c>
      <c r="AU243" s="14">
        <v>21.641774193548301</v>
      </c>
      <c r="AV243" s="14">
        <v>10.0700666666666</v>
      </c>
      <c r="AW243" s="14">
        <v>8.1713225806451604</v>
      </c>
      <c r="AX243" s="14">
        <v>7.1683333333333303</v>
      </c>
      <c r="AY243" s="14">
        <v>489.02241935483801</v>
      </c>
      <c r="AZ243" s="14">
        <v>432.35806451612899</v>
      </c>
      <c r="BA243" s="14">
        <v>108.11465517241299</v>
      </c>
      <c r="BB243" s="14">
        <v>117.916129032258</v>
      </c>
      <c r="BC243" s="14">
        <v>295.07499999999999</v>
      </c>
      <c r="BD243" s="14">
        <v>316.37258064516101</v>
      </c>
      <c r="BE243" s="14">
        <v>326.11499999999899</v>
      </c>
      <c r="BF243" s="14">
        <v>73.899838709677397</v>
      </c>
      <c r="BG243" s="14">
        <v>23.248870967741901</v>
      </c>
      <c r="BH243" s="14">
        <v>14.4817666666666</v>
      </c>
      <c r="BI243" s="14">
        <v>8.2691774193548397</v>
      </c>
      <c r="BJ243" s="14">
        <v>6.7966833333333296</v>
      </c>
      <c r="BK243" s="14">
        <v>9.9133709677419297</v>
      </c>
      <c r="BL243" s="14">
        <v>143.59661290322501</v>
      </c>
      <c r="BM243" s="14">
        <v>177.20499999999899</v>
      </c>
      <c r="BN243" s="14">
        <v>182.85806451612899</v>
      </c>
      <c r="BO243" s="14">
        <v>181.736666666666</v>
      </c>
      <c r="BP243" s="14">
        <v>266.01290322580599</v>
      </c>
      <c r="BQ243" s="14">
        <v>223.89666666666599</v>
      </c>
      <c r="BR243" s="14">
        <v>80.596935483870894</v>
      </c>
      <c r="BS243" s="14">
        <v>23.024999999999999</v>
      </c>
      <c r="BT243" s="14">
        <v>17.137166666666602</v>
      </c>
      <c r="BU243" s="14">
        <v>8.6809677419354792</v>
      </c>
      <c r="BV243" s="14">
        <v>6.94743333333333</v>
      </c>
      <c r="BW243" s="14">
        <v>79.720354838709596</v>
      </c>
      <c r="BX243" s="14">
        <v>221.92258064516099</v>
      </c>
      <c r="BY243" s="14">
        <v>148.25178571428501</v>
      </c>
      <c r="BZ243" s="14">
        <v>179.59516129032201</v>
      </c>
      <c r="CA243" s="14">
        <v>251.808333333333</v>
      </c>
      <c r="CB243" s="14">
        <v>432.99354838709598</v>
      </c>
      <c r="CC243" s="14">
        <v>347.06</v>
      </c>
      <c r="CD243" s="14">
        <v>88.233548387096704</v>
      </c>
      <c r="CE243" s="14">
        <v>27.0977419354838</v>
      </c>
      <c r="CF243" s="14">
        <v>18.474166666666601</v>
      </c>
      <c r="CG243" s="14">
        <v>13.0093548387096</v>
      </c>
      <c r="CH243" s="14">
        <v>8.5394499999999898</v>
      </c>
      <c r="CI243" s="14">
        <v>14.675709677419301</v>
      </c>
      <c r="CJ243" s="14">
        <v>140.64129032258001</v>
      </c>
      <c r="CK243" s="14">
        <v>133.495178571428</v>
      </c>
      <c r="CL243" s="14">
        <v>108.448709677419</v>
      </c>
      <c r="CM243" s="14">
        <v>281.44499999999903</v>
      </c>
      <c r="CN243" s="14">
        <v>568.42903225806401</v>
      </c>
      <c r="CO243" s="14">
        <v>383.12</v>
      </c>
      <c r="CP243" s="14">
        <v>152.162096774193</v>
      </c>
      <c r="CQ243" s="14">
        <v>30.885645161290299</v>
      </c>
      <c r="CR243" s="14">
        <v>28.4308333333333</v>
      </c>
      <c r="CS243" s="14">
        <v>22.774032258064501</v>
      </c>
      <c r="CT243" s="14">
        <v>11.0708666666666</v>
      </c>
      <c r="CU243" s="14">
        <v>6.6866612903225802</v>
      </c>
      <c r="CV243" s="14">
        <v>123.248903225806</v>
      </c>
      <c r="CW243" s="14">
        <v>301.37931034482699</v>
      </c>
      <c r="CX243" s="14">
        <v>379.859677419354</v>
      </c>
      <c r="CY243" s="14">
        <v>296.40166666666602</v>
      </c>
      <c r="CZ243" s="14">
        <v>607.37741935483803</v>
      </c>
      <c r="DA243" s="14">
        <v>455.40499999999901</v>
      </c>
      <c r="DB243" s="14">
        <v>155.51354838709599</v>
      </c>
      <c r="DC243" s="14">
        <v>34.201612903225801</v>
      </c>
      <c r="DD243" s="14">
        <v>12.3038833333333</v>
      </c>
      <c r="DE243" s="14">
        <v>7.7490967741935499</v>
      </c>
      <c r="DF243" s="14">
        <v>6.7957499999999902</v>
      </c>
      <c r="DG243" s="14">
        <v>17.595338709677399</v>
      </c>
      <c r="DH243" s="14">
        <v>149.13903225806399</v>
      </c>
      <c r="DI243" s="14">
        <v>282.058928571428</v>
      </c>
      <c r="DJ243" s="14">
        <v>100.293709677419</v>
      </c>
      <c r="DK243" s="14">
        <v>570.62166666666599</v>
      </c>
      <c r="DL243" s="14">
        <v>510.34516129032198</v>
      </c>
      <c r="DM243" s="14">
        <v>584.14833333333297</v>
      </c>
      <c r="DN243" s="14">
        <v>85.161612903225802</v>
      </c>
      <c r="DO243" s="14">
        <v>28.2017741935483</v>
      </c>
      <c r="DP243" s="14">
        <v>15.2283333333333</v>
      </c>
      <c r="DQ243" s="14">
        <v>12.163064516128999</v>
      </c>
      <c r="DR243" s="14">
        <v>10.6393</v>
      </c>
      <c r="DS243" s="15">
        <v>9.0925833333333301</v>
      </c>
    </row>
    <row r="244" spans="1:123" x14ac:dyDescent="0.25">
      <c r="A244" s="16" t="s">
        <v>92</v>
      </c>
      <c r="B244" s="17">
        <v>30</v>
      </c>
      <c r="C244" s="13" t="str">
        <f t="shared" si="7"/>
        <v>BB_L_16_GW_GW_LS_High_GW_GQ_24_020_30</v>
      </c>
      <c r="D244" s="18">
        <v>10</v>
      </c>
      <c r="E244" s="18">
        <v>10</v>
      </c>
      <c r="F244" s="18">
        <v>19.1659677419354</v>
      </c>
      <c r="G244" s="18">
        <v>126.45383333333299</v>
      </c>
      <c r="H244" s="18">
        <v>187.76935483870901</v>
      </c>
      <c r="I244" s="18">
        <v>270.58166666666602</v>
      </c>
      <c r="J244" s="18">
        <v>51.901935483870901</v>
      </c>
      <c r="K244" s="18">
        <v>17.2290322580645</v>
      </c>
      <c r="L244" s="18">
        <v>12.8366666666666</v>
      </c>
      <c r="M244" s="18">
        <v>5.0348387096774196</v>
      </c>
      <c r="N244" s="18">
        <v>1.8718333333333299</v>
      </c>
      <c r="O244" s="18">
        <v>32.255177419354801</v>
      </c>
      <c r="P244" s="18">
        <v>53.4951612903225</v>
      </c>
      <c r="Q244" s="18">
        <v>71.886250000000004</v>
      </c>
      <c r="R244" s="18">
        <v>200.47209677419301</v>
      </c>
      <c r="S244" s="18">
        <v>91.426833333333306</v>
      </c>
      <c r="T244" s="18">
        <v>196.66290322580599</v>
      </c>
      <c r="U244" s="18">
        <v>211.13333333333301</v>
      </c>
      <c r="V244" s="18">
        <v>49.482419354838697</v>
      </c>
      <c r="W244" s="18">
        <v>12.454612903225801</v>
      </c>
      <c r="X244" s="18">
        <v>9.0885666666666598</v>
      </c>
      <c r="Y244" s="18">
        <v>5.5748225806451597</v>
      </c>
      <c r="Z244" s="18">
        <v>3.6957833333333299</v>
      </c>
      <c r="AA244" s="18">
        <v>3.7610483870967699</v>
      </c>
      <c r="AB244" s="18">
        <v>66.391129032257993</v>
      </c>
      <c r="AC244" s="18">
        <v>59.701964285714197</v>
      </c>
      <c r="AD244" s="18">
        <v>82.360483870967698</v>
      </c>
      <c r="AE244" s="18">
        <v>212.546666666666</v>
      </c>
      <c r="AF244" s="18">
        <v>209.79064516129</v>
      </c>
      <c r="AG244" s="18">
        <v>230.29833333333301</v>
      </c>
      <c r="AH244" s="18">
        <v>64.314516129032199</v>
      </c>
      <c r="AI244" s="18">
        <v>11.6555322580645</v>
      </c>
      <c r="AJ244" s="18">
        <v>9.0163666666666593</v>
      </c>
      <c r="AK244" s="18">
        <v>6.71617741935483</v>
      </c>
      <c r="AL244" s="18">
        <v>4.7087833333333302</v>
      </c>
      <c r="AM244" s="18">
        <v>7.4864838709677404</v>
      </c>
      <c r="AN244" s="18">
        <v>19.539677419354799</v>
      </c>
      <c r="AO244" s="18">
        <v>32.615000000000002</v>
      </c>
      <c r="AP244" s="18">
        <v>12.212838709677399</v>
      </c>
      <c r="AQ244" s="18">
        <v>17.759499999999999</v>
      </c>
      <c r="AR244" s="18">
        <v>146.68516129032199</v>
      </c>
      <c r="AS244" s="18">
        <v>251.37299999999999</v>
      </c>
      <c r="AT244" s="18">
        <v>25.7062903225806</v>
      </c>
      <c r="AU244" s="18">
        <v>15.184999999999899</v>
      </c>
      <c r="AV244" s="18">
        <v>6.8374499999999996</v>
      </c>
      <c r="AW244" s="18">
        <v>5.8218870967741898</v>
      </c>
      <c r="AX244" s="18">
        <v>5.4405666666666601</v>
      </c>
      <c r="AY244" s="18">
        <v>371.594516129032</v>
      </c>
      <c r="AZ244" s="18">
        <v>306.62419354838698</v>
      </c>
      <c r="BA244" s="18">
        <v>69.021551724137893</v>
      </c>
      <c r="BB244" s="18">
        <v>87.890645161290294</v>
      </c>
      <c r="BC244" s="18">
        <v>218.41833333333301</v>
      </c>
      <c r="BD244" s="18">
        <v>229.13548387096699</v>
      </c>
      <c r="BE244" s="18">
        <v>234.67849999999899</v>
      </c>
      <c r="BF244" s="18">
        <v>50.195967741935398</v>
      </c>
      <c r="BG244" s="18">
        <v>15.7274193548387</v>
      </c>
      <c r="BH244" s="18">
        <v>10.140599999999999</v>
      </c>
      <c r="BI244" s="18">
        <v>5.81037096774193</v>
      </c>
      <c r="BJ244" s="18">
        <v>4.8192000000000004</v>
      </c>
      <c r="BK244" s="18">
        <v>7.6185322580645103</v>
      </c>
      <c r="BL244" s="18">
        <v>109.36290322580599</v>
      </c>
      <c r="BM244" s="18">
        <v>132.11232142857099</v>
      </c>
      <c r="BN244" s="18">
        <v>127.84258064516099</v>
      </c>
      <c r="BO244" s="18">
        <v>132.54833333333301</v>
      </c>
      <c r="BP244" s="18">
        <v>192.26451612903199</v>
      </c>
      <c r="BQ244" s="18">
        <v>163.32499999999899</v>
      </c>
      <c r="BR244" s="18">
        <v>50.3785483870967</v>
      </c>
      <c r="BS244" s="18">
        <v>15.8267741935483</v>
      </c>
      <c r="BT244" s="18">
        <v>12.083833333333301</v>
      </c>
      <c r="BU244" s="18">
        <v>6.1544354838709596</v>
      </c>
      <c r="BV244" s="18">
        <v>5.0549166666666601</v>
      </c>
      <c r="BW244" s="18">
        <v>63.289870967741898</v>
      </c>
      <c r="BX244" s="18">
        <v>160.783870967741</v>
      </c>
      <c r="BY244" s="18">
        <v>103.449464285714</v>
      </c>
      <c r="BZ244" s="18">
        <v>131.060967741935</v>
      </c>
      <c r="CA244" s="18">
        <v>186.12833333333299</v>
      </c>
      <c r="CB244" s="18">
        <v>317.19032258064499</v>
      </c>
      <c r="CC244" s="18">
        <v>243.78666666666601</v>
      </c>
      <c r="CD244" s="18">
        <v>55.612258064516098</v>
      </c>
      <c r="CE244" s="18">
        <v>18.5532258064516</v>
      </c>
      <c r="CF244" s="18">
        <v>13.036</v>
      </c>
      <c r="CG244" s="18">
        <v>9.3448709677419295</v>
      </c>
      <c r="CH244" s="18">
        <v>6.2177833333333297</v>
      </c>
      <c r="CI244" s="18">
        <v>11.574774193548301</v>
      </c>
      <c r="CJ244" s="18">
        <v>105.62935483870901</v>
      </c>
      <c r="CK244" s="18">
        <v>95.077321428571395</v>
      </c>
      <c r="CL244" s="18">
        <v>78.1303225806451</v>
      </c>
      <c r="CM244" s="18">
        <v>210.43566666666601</v>
      </c>
      <c r="CN244" s="18">
        <v>418.46774193548299</v>
      </c>
      <c r="CO244" s="18">
        <v>271.66833333333301</v>
      </c>
      <c r="CP244" s="18">
        <v>104.85145161290301</v>
      </c>
      <c r="CQ244" s="18">
        <v>20.36</v>
      </c>
      <c r="CR244" s="18">
        <v>20.227833333333301</v>
      </c>
      <c r="CS244" s="18">
        <v>17.6662580645161</v>
      </c>
      <c r="CT244" s="18">
        <v>8.1907666666666596</v>
      </c>
      <c r="CU244" s="18">
        <v>4.9661612903225798</v>
      </c>
      <c r="CV244" s="18">
        <v>96.985193548387102</v>
      </c>
      <c r="CW244" s="18">
        <v>221.818965517241</v>
      </c>
      <c r="CX244" s="18">
        <v>284.175806451612</v>
      </c>
      <c r="CY244" s="18">
        <v>205.88</v>
      </c>
      <c r="CZ244" s="18">
        <v>468.435483870967</v>
      </c>
      <c r="DA244" s="18">
        <v>314.75666666666598</v>
      </c>
      <c r="DB244" s="18">
        <v>116.14661290322501</v>
      </c>
      <c r="DC244" s="18">
        <v>23.632096774193499</v>
      </c>
      <c r="DD244" s="18">
        <v>8.7745833333333305</v>
      </c>
      <c r="DE244" s="18">
        <v>5.7676451612903197</v>
      </c>
      <c r="DF244" s="18">
        <v>5.2598500000000001</v>
      </c>
      <c r="DG244" s="18">
        <v>14.6339677419354</v>
      </c>
      <c r="DH244" s="18">
        <v>118.76258064516099</v>
      </c>
      <c r="DI244" s="18">
        <v>197.982857142857</v>
      </c>
      <c r="DJ244" s="18">
        <v>70.846451612903195</v>
      </c>
      <c r="DK244" s="18">
        <v>435.22</v>
      </c>
      <c r="DL244" s="18">
        <v>370.08548387096698</v>
      </c>
      <c r="DM244" s="18">
        <v>423.37</v>
      </c>
      <c r="DN244" s="18">
        <v>53.181612903225798</v>
      </c>
      <c r="DO244" s="18">
        <v>18.875</v>
      </c>
      <c r="DP244" s="18">
        <v>10.7998333333333</v>
      </c>
      <c r="DQ244" s="18">
        <v>8.80658064516129</v>
      </c>
      <c r="DR244" s="18">
        <v>8.0260166666666599</v>
      </c>
      <c r="DS244" s="19">
        <v>7.1199666666666603</v>
      </c>
    </row>
    <row r="245" spans="1:123" x14ac:dyDescent="0.25">
      <c r="A245" s="12" t="s">
        <v>91</v>
      </c>
      <c r="B245" s="13">
        <v>1</v>
      </c>
      <c r="C245" s="13" t="str">
        <f t="shared" si="7"/>
        <v>BB_L_16_GW_GW_LS_High_GW_GQ_48_000_1</v>
      </c>
      <c r="D245" s="14">
        <v>10</v>
      </c>
      <c r="E245" s="14">
        <v>10.2387931034482</v>
      </c>
      <c r="F245" s="14">
        <v>165.245806451612</v>
      </c>
      <c r="G245" s="14">
        <v>887.45166666666603</v>
      </c>
      <c r="H245" s="14">
        <v>2513.7419354838698</v>
      </c>
      <c r="I245" s="14">
        <v>670.70666666666602</v>
      </c>
      <c r="J245" s="14">
        <v>172.285483870967</v>
      </c>
      <c r="K245" s="14">
        <v>90.627580645161302</v>
      </c>
      <c r="L245" s="14">
        <v>52.6533333333333</v>
      </c>
      <c r="M245" s="14">
        <v>35.855161290322499</v>
      </c>
      <c r="N245" s="14">
        <v>40.575666666666599</v>
      </c>
      <c r="O245" s="14">
        <v>133.365806451612</v>
      </c>
      <c r="P245" s="14">
        <v>397.638709677419</v>
      </c>
      <c r="Q245" s="14">
        <v>1270.7160714285701</v>
      </c>
      <c r="R245" s="14">
        <v>2150.8064516129002</v>
      </c>
      <c r="S245" s="14">
        <v>2798.61666666666</v>
      </c>
      <c r="T245" s="14">
        <v>3695.5322580645102</v>
      </c>
      <c r="U245" s="14">
        <v>2405.0833333333298</v>
      </c>
      <c r="V245" s="14">
        <v>1040.2935483870899</v>
      </c>
      <c r="W245" s="14">
        <v>323.970967741935</v>
      </c>
      <c r="X245" s="14">
        <v>113.070666666666</v>
      </c>
      <c r="Y245" s="14">
        <v>56.242580645161198</v>
      </c>
      <c r="Z245" s="14">
        <v>40.343499999999999</v>
      </c>
      <c r="AA245" s="14">
        <v>73.759354838709697</v>
      </c>
      <c r="AB245" s="14">
        <v>271.32419354838697</v>
      </c>
      <c r="AC245" s="14">
        <v>603.70892857142803</v>
      </c>
      <c r="AD245" s="14">
        <v>1828.77419354838</v>
      </c>
      <c r="AE245" s="14">
        <v>2812.45</v>
      </c>
      <c r="AF245" s="14">
        <v>3711.66129032258</v>
      </c>
      <c r="AG245" s="14">
        <v>2932.0166666666601</v>
      </c>
      <c r="AH245" s="14">
        <v>2158.6935483870898</v>
      </c>
      <c r="AI245" s="14">
        <v>1258.0629032258</v>
      </c>
      <c r="AJ245" s="14">
        <v>619.08500000000004</v>
      </c>
      <c r="AK245" s="14">
        <v>338.322580645161</v>
      </c>
      <c r="AL245" s="14">
        <v>244.30166666666599</v>
      </c>
      <c r="AM245" s="14">
        <v>205.64032258064501</v>
      </c>
      <c r="AN245" s="14">
        <v>211.82580645161201</v>
      </c>
      <c r="AO245" s="14">
        <v>231.98392857142801</v>
      </c>
      <c r="AP245" s="14">
        <v>262.29516129032203</v>
      </c>
      <c r="AQ245" s="14">
        <v>705.74666666666599</v>
      </c>
      <c r="AR245" s="14">
        <v>2362.5806451612898</v>
      </c>
      <c r="AS245" s="14">
        <v>2438.0833333333298</v>
      </c>
      <c r="AT245" s="14">
        <v>1334.4306451612899</v>
      </c>
      <c r="AU245" s="14">
        <v>715.18709677419304</v>
      </c>
      <c r="AV245" s="14">
        <v>441.77</v>
      </c>
      <c r="AW245" s="14">
        <v>232.95645161290301</v>
      </c>
      <c r="AX245" s="14">
        <v>1153.61666666666</v>
      </c>
      <c r="AY245" s="14">
        <v>2811.2096774193501</v>
      </c>
      <c r="AZ245" s="14">
        <v>3314.7580645161202</v>
      </c>
      <c r="BA245" s="14">
        <v>3559.53448275862</v>
      </c>
      <c r="BB245" s="14">
        <v>3951.5967741935401</v>
      </c>
      <c r="BC245" s="14">
        <v>4243.8</v>
      </c>
      <c r="BD245" s="14">
        <v>3786.5967741935401</v>
      </c>
      <c r="BE245" s="14">
        <v>1058.3533333333301</v>
      </c>
      <c r="BF245" s="14">
        <v>353.970967741935</v>
      </c>
      <c r="BG245" s="14">
        <v>115.145483870967</v>
      </c>
      <c r="BH245" s="14">
        <v>75.6965</v>
      </c>
      <c r="BI245" s="14">
        <v>56.253387096774198</v>
      </c>
      <c r="BJ245" s="14">
        <v>41.304333333333297</v>
      </c>
      <c r="BK245" s="14">
        <v>146.81645161290299</v>
      </c>
      <c r="BL245" s="14">
        <v>732.41290322580596</v>
      </c>
      <c r="BM245" s="14">
        <v>1643.5178571428501</v>
      </c>
      <c r="BN245" s="14">
        <v>2372.6129032258</v>
      </c>
      <c r="BO245" s="14">
        <v>3155.4</v>
      </c>
      <c r="BP245" s="14">
        <v>3626.0161290322499</v>
      </c>
      <c r="BQ245" s="14">
        <v>3286.2833333333301</v>
      </c>
      <c r="BR245" s="14">
        <v>2473.1290322580599</v>
      </c>
      <c r="BS245" s="14">
        <v>1176.2935483870899</v>
      </c>
      <c r="BT245" s="14">
        <v>893.93666666666604</v>
      </c>
      <c r="BU245" s="14">
        <v>605.34354838709601</v>
      </c>
      <c r="BV245" s="14">
        <v>451.481666666666</v>
      </c>
      <c r="BW245" s="14">
        <v>849.87096774193503</v>
      </c>
      <c r="BX245" s="14">
        <v>1505.7096774193501</v>
      </c>
      <c r="BY245" s="14">
        <v>2228.7857142857101</v>
      </c>
      <c r="BZ245" s="14">
        <v>2957.1935483870898</v>
      </c>
      <c r="CA245" s="14">
        <v>3784.3333333333298</v>
      </c>
      <c r="CB245" s="14">
        <v>4127.6774193548299</v>
      </c>
      <c r="CC245" s="14">
        <v>3101.8</v>
      </c>
      <c r="CD245" s="14">
        <v>1731.9354838709601</v>
      </c>
      <c r="CE245" s="14">
        <v>707.10967741935406</v>
      </c>
      <c r="CF245" s="14">
        <v>230.755</v>
      </c>
      <c r="CG245" s="14">
        <v>132.90129032258</v>
      </c>
      <c r="CH245" s="14">
        <v>87.844999999999999</v>
      </c>
      <c r="CI245" s="14">
        <v>208.95709677419299</v>
      </c>
      <c r="CJ245" s="14">
        <v>667.47258064516097</v>
      </c>
      <c r="CK245" s="14">
        <v>1137.37142857142</v>
      </c>
      <c r="CL245" s="14">
        <v>2193.7096774193501</v>
      </c>
      <c r="CM245" s="14">
        <v>3639.9</v>
      </c>
      <c r="CN245" s="14">
        <v>4182.7903225806403</v>
      </c>
      <c r="CO245" s="14">
        <v>3312</v>
      </c>
      <c r="CP245" s="14">
        <v>2004.53225806451</v>
      </c>
      <c r="CQ245" s="14">
        <v>829.63709677419297</v>
      </c>
      <c r="CR245" s="14">
        <v>94.132833333333295</v>
      </c>
      <c r="CS245" s="14">
        <v>49.081774193548299</v>
      </c>
      <c r="CT245" s="14">
        <v>36.396000000000001</v>
      </c>
      <c r="CU245" s="14">
        <v>112.53064516129</v>
      </c>
      <c r="CV245" s="14">
        <v>1116.6596774193499</v>
      </c>
      <c r="CW245" s="14">
        <v>2544.53448275862</v>
      </c>
      <c r="CX245" s="14">
        <v>3513.27419354838</v>
      </c>
      <c r="CY245" s="14">
        <v>4091.3333333333298</v>
      </c>
      <c r="CZ245" s="14">
        <v>4425.8709677419301</v>
      </c>
      <c r="DA245" s="14">
        <v>2157.48833333333</v>
      </c>
      <c r="DB245" s="14">
        <v>513.79032258064501</v>
      </c>
      <c r="DC245" s="14">
        <v>224.609677419354</v>
      </c>
      <c r="DD245" s="14">
        <v>159.38333333333301</v>
      </c>
      <c r="DE245" s="14">
        <v>107.283225806451</v>
      </c>
      <c r="DF245" s="14">
        <v>81.101500000000001</v>
      </c>
      <c r="DG245" s="14">
        <v>195.729032258064</v>
      </c>
      <c r="DH245" s="14">
        <v>1242.2903225806399</v>
      </c>
      <c r="DI245" s="14">
        <v>1731</v>
      </c>
      <c r="DJ245" s="14">
        <v>3126.9193548387002</v>
      </c>
      <c r="DK245" s="14">
        <v>4082.2833333333301</v>
      </c>
      <c r="DL245" s="14">
        <v>4289.27419354838</v>
      </c>
      <c r="DM245" s="14">
        <v>3044.9666666666599</v>
      </c>
      <c r="DN245" s="14">
        <v>1585.5483870967701</v>
      </c>
      <c r="DO245" s="14">
        <v>969.62903225806394</v>
      </c>
      <c r="DP245" s="14">
        <v>585.26833333333298</v>
      </c>
      <c r="DQ245" s="14">
        <v>231.93064516128999</v>
      </c>
      <c r="DR245" s="14">
        <v>129.986666666666</v>
      </c>
      <c r="DS245" s="15">
        <v>189.916666666666</v>
      </c>
    </row>
    <row r="246" spans="1:123" x14ac:dyDescent="0.25">
      <c r="A246" s="16" t="s">
        <v>91</v>
      </c>
      <c r="B246" s="17">
        <v>2</v>
      </c>
      <c r="C246" s="13" t="str">
        <f t="shared" si="7"/>
        <v>BB_L_16_GW_GW_LS_High_GW_GQ_48_000_2</v>
      </c>
      <c r="D246" s="18">
        <v>10</v>
      </c>
      <c r="E246" s="18">
        <v>10</v>
      </c>
      <c r="F246" s="18">
        <v>10</v>
      </c>
      <c r="G246" s="18">
        <v>10.0006666666666</v>
      </c>
      <c r="H246" s="18">
        <v>11.738870967741899</v>
      </c>
      <c r="I246" s="18">
        <v>184.630666666666</v>
      </c>
      <c r="J246" s="18">
        <v>478.119354838709</v>
      </c>
      <c r="K246" s="18">
        <v>648.14838709677394</v>
      </c>
      <c r="L246" s="18">
        <v>772.79166666666595</v>
      </c>
      <c r="M246" s="18">
        <v>835.35806451612802</v>
      </c>
      <c r="N246" s="18">
        <v>848.15666666666596</v>
      </c>
      <c r="O246" s="18">
        <v>852.79999999999905</v>
      </c>
      <c r="P246" s="18">
        <v>849.66290322580596</v>
      </c>
      <c r="Q246" s="18">
        <v>835.34821428571399</v>
      </c>
      <c r="R246" s="18">
        <v>814.85322580645095</v>
      </c>
      <c r="S246" s="18">
        <v>790.03333333333296</v>
      </c>
      <c r="T246" s="18">
        <v>729.09193548386997</v>
      </c>
      <c r="U246" s="18">
        <v>676.37666666666598</v>
      </c>
      <c r="V246" s="18">
        <v>708.16935483870895</v>
      </c>
      <c r="W246" s="18">
        <v>944.62419354838698</v>
      </c>
      <c r="X246" s="18">
        <v>1215.93333333333</v>
      </c>
      <c r="Y246" s="18">
        <v>1342.5483870967701</v>
      </c>
      <c r="Z246" s="18">
        <v>1364.75</v>
      </c>
      <c r="AA246" s="18">
        <v>1357.6451612903199</v>
      </c>
      <c r="AB246" s="18">
        <v>1340.4032258064501</v>
      </c>
      <c r="AC246" s="18">
        <v>1322.9642857142801</v>
      </c>
      <c r="AD246" s="18">
        <v>1265.08064516129</v>
      </c>
      <c r="AE246" s="18">
        <v>1198.86666666666</v>
      </c>
      <c r="AF246" s="18">
        <v>1093.1290322580601</v>
      </c>
      <c r="AG246" s="18">
        <v>970.94833333333304</v>
      </c>
      <c r="AH246" s="18">
        <v>936.64516129032199</v>
      </c>
      <c r="AI246" s="18">
        <v>942.20322580645097</v>
      </c>
      <c r="AJ246" s="18">
        <v>1010.28833333333</v>
      </c>
      <c r="AK246" s="18">
        <v>1124.8225806451601</v>
      </c>
      <c r="AL246" s="18">
        <v>1201.0166666666601</v>
      </c>
      <c r="AM246" s="18">
        <v>1253.08064516129</v>
      </c>
      <c r="AN246" s="18">
        <v>1287.9516129032199</v>
      </c>
      <c r="AO246" s="18">
        <v>1304.1428571428501</v>
      </c>
      <c r="AP246" s="18">
        <v>1317.0483870967701</v>
      </c>
      <c r="AQ246" s="18">
        <v>1370</v>
      </c>
      <c r="AR246" s="18">
        <v>1463.5</v>
      </c>
      <c r="AS246" s="18">
        <v>1490.7666666666601</v>
      </c>
      <c r="AT246" s="18">
        <v>1469.8225806451601</v>
      </c>
      <c r="AU246" s="18">
        <v>1441.8709677419299</v>
      </c>
      <c r="AV246" s="18">
        <v>1424.85</v>
      </c>
      <c r="AW246" s="18">
        <v>1415</v>
      </c>
      <c r="AX246" s="18">
        <v>1413.15</v>
      </c>
      <c r="AY246" s="18">
        <v>1385.2096774193501</v>
      </c>
      <c r="AZ246" s="18">
        <v>1362.96774193548</v>
      </c>
      <c r="BA246" s="18">
        <v>1345.08620689655</v>
      </c>
      <c r="BB246" s="18">
        <v>1302.5161290322501</v>
      </c>
      <c r="BC246" s="18">
        <v>1254.8499999999999</v>
      </c>
      <c r="BD246" s="18">
        <v>1270.7419354838701</v>
      </c>
      <c r="BE246" s="18">
        <v>1598.65</v>
      </c>
      <c r="BF246" s="18">
        <v>1952.33870967741</v>
      </c>
      <c r="BG246" s="18">
        <v>2246.5967741935401</v>
      </c>
      <c r="BH246" s="18">
        <v>2286.0500000000002</v>
      </c>
      <c r="BI246" s="18">
        <v>2269.9032258064499</v>
      </c>
      <c r="BJ246" s="18">
        <v>2207.1833333333302</v>
      </c>
      <c r="BK246" s="18">
        <v>2125.9516129032199</v>
      </c>
      <c r="BL246" s="18">
        <v>2034.19354838709</v>
      </c>
      <c r="BM246" s="18">
        <v>1936.2321428571399</v>
      </c>
      <c r="BN246" s="18">
        <v>1848.7580645161199</v>
      </c>
      <c r="BO246" s="18">
        <v>1724.7333333333299</v>
      </c>
      <c r="BP246" s="18">
        <v>1579.8709677419299</v>
      </c>
      <c r="BQ246" s="18">
        <v>1410.2333333333299</v>
      </c>
      <c r="BR246" s="18">
        <v>1334.9032258064501</v>
      </c>
      <c r="BS246" s="18">
        <v>1255.85483870967</v>
      </c>
      <c r="BT246" s="18">
        <v>1255.05</v>
      </c>
      <c r="BU246" s="18">
        <v>1276.16129032258</v>
      </c>
      <c r="BV246" s="18">
        <v>1319.6666666666599</v>
      </c>
      <c r="BW246" s="18">
        <v>1400.19354838709</v>
      </c>
      <c r="BX246" s="18">
        <v>1451.7903225806399</v>
      </c>
      <c r="BY246" s="18">
        <v>1497.7678571428501</v>
      </c>
      <c r="BZ246" s="18">
        <v>1543.7096774193501</v>
      </c>
      <c r="CA246" s="18">
        <v>1592.43333333333</v>
      </c>
      <c r="CB246" s="18">
        <v>1610.5645161290299</v>
      </c>
      <c r="CC246" s="18">
        <v>1625.95</v>
      </c>
      <c r="CD246" s="18">
        <v>1679.7419354838701</v>
      </c>
      <c r="CE246" s="18">
        <v>1822.46774193548</v>
      </c>
      <c r="CF246" s="18">
        <v>2072.88333333333</v>
      </c>
      <c r="CG246" s="18">
        <v>2172.5645161290299</v>
      </c>
      <c r="CH246" s="18">
        <v>2212.2666666666601</v>
      </c>
      <c r="CI246" s="18">
        <v>2207.22580645161</v>
      </c>
      <c r="CJ246" s="18">
        <v>2184.3225806451601</v>
      </c>
      <c r="CK246" s="18">
        <v>2159.0714285714198</v>
      </c>
      <c r="CL246" s="18">
        <v>2091.88709677419</v>
      </c>
      <c r="CM246" s="18">
        <v>1895.35</v>
      </c>
      <c r="CN246" s="18">
        <v>1709.8225806451601</v>
      </c>
      <c r="CO246" s="18">
        <v>1553.4</v>
      </c>
      <c r="CP246" s="18">
        <v>1531.8225806451601</v>
      </c>
      <c r="CQ246" s="18">
        <v>1733.7903225806399</v>
      </c>
      <c r="CR246" s="18">
        <v>2112.4833333333299</v>
      </c>
      <c r="CS246" s="18">
        <v>2091.4032258064499</v>
      </c>
      <c r="CT246" s="18">
        <v>2031.4</v>
      </c>
      <c r="CU246" s="18">
        <v>1964.1290322580601</v>
      </c>
      <c r="CV246" s="18">
        <v>1822.6129032258</v>
      </c>
      <c r="CW246" s="18">
        <v>1661.3103448275799</v>
      </c>
      <c r="CX246" s="18">
        <v>1490.4032258064501</v>
      </c>
      <c r="CY246" s="18">
        <v>1296.2166666666601</v>
      </c>
      <c r="CZ246" s="18">
        <v>1147.9032258064501</v>
      </c>
      <c r="DA246" s="18">
        <v>1467.0166666666601</v>
      </c>
      <c r="DB246" s="18">
        <v>1988.22580645161</v>
      </c>
      <c r="DC246" s="18">
        <v>2249.8064516129002</v>
      </c>
      <c r="DD246" s="18">
        <v>2334.0500000000002</v>
      </c>
      <c r="DE246" s="18">
        <v>2394.9354838709601</v>
      </c>
      <c r="DF246" s="18">
        <v>2406.2666666666601</v>
      </c>
      <c r="DG246" s="18">
        <v>2384.8709677419301</v>
      </c>
      <c r="DH246" s="18">
        <v>2307.4032258064499</v>
      </c>
      <c r="DI246" s="18">
        <v>2265.6428571428501</v>
      </c>
      <c r="DJ246" s="18">
        <v>2091.5483870967701</v>
      </c>
      <c r="DK246" s="18">
        <v>1822.7166666666601</v>
      </c>
      <c r="DL246" s="18">
        <v>1600.7419354838701</v>
      </c>
      <c r="DM246" s="18">
        <v>1590.11666666666</v>
      </c>
      <c r="DN246" s="18">
        <v>1687.77419354838</v>
      </c>
      <c r="DO246" s="18">
        <v>1810.5</v>
      </c>
      <c r="DP246" s="18">
        <v>1960.25</v>
      </c>
      <c r="DQ246" s="18">
        <v>2235.4032258064499</v>
      </c>
      <c r="DR246" s="18">
        <v>2359.7333333333299</v>
      </c>
      <c r="DS246" s="19">
        <v>2393.63333333333</v>
      </c>
    </row>
    <row r="247" spans="1:123" x14ac:dyDescent="0.25">
      <c r="A247" s="12" t="s">
        <v>91</v>
      </c>
      <c r="B247" s="13">
        <v>3</v>
      </c>
      <c r="C247" s="13" t="str">
        <f t="shared" si="7"/>
        <v>BB_L_16_GW_GW_LS_High_GW_GQ_48_000_3</v>
      </c>
      <c r="D247" s="14">
        <v>10</v>
      </c>
      <c r="E247" s="14">
        <v>10</v>
      </c>
      <c r="F247" s="14">
        <v>10</v>
      </c>
      <c r="G247" s="14">
        <v>10</v>
      </c>
      <c r="H247" s="14">
        <v>10</v>
      </c>
      <c r="I247" s="14">
        <v>10</v>
      </c>
      <c r="J247" s="14">
        <v>10.0135483870967</v>
      </c>
      <c r="K247" s="14">
        <v>10.055967741935399</v>
      </c>
      <c r="L247" s="14">
        <v>10.181666666666599</v>
      </c>
      <c r="M247" s="14">
        <v>10.404677419354799</v>
      </c>
      <c r="N247" s="14">
        <v>10.595000000000001</v>
      </c>
      <c r="O247" s="14">
        <v>10.855322580645099</v>
      </c>
      <c r="P247" s="14">
        <v>11.124032258064499</v>
      </c>
      <c r="Q247" s="14">
        <v>11.6603571428571</v>
      </c>
      <c r="R247" s="14">
        <v>12.328387096774099</v>
      </c>
      <c r="S247" s="14">
        <v>13.108499999999999</v>
      </c>
      <c r="T247" s="14">
        <v>15.356774193548301</v>
      </c>
      <c r="U247" s="14">
        <v>20.786666666666601</v>
      </c>
      <c r="V247" s="14">
        <v>27.101612903225799</v>
      </c>
      <c r="W247" s="14">
        <v>40.366935483870897</v>
      </c>
      <c r="X247" s="14">
        <v>58.180833333333297</v>
      </c>
      <c r="Y247" s="14">
        <v>74.873709677419299</v>
      </c>
      <c r="Z247" s="14">
        <v>85.861333333333306</v>
      </c>
      <c r="AA247" s="14">
        <v>94.770645161290304</v>
      </c>
      <c r="AB247" s="14">
        <v>102.00161290322499</v>
      </c>
      <c r="AC247" s="14">
        <v>107.00178571428501</v>
      </c>
      <c r="AD247" s="14">
        <v>119.419354838709</v>
      </c>
      <c r="AE247" s="14">
        <v>131.42999999999901</v>
      </c>
      <c r="AF247" s="14">
        <v>149.693548387096</v>
      </c>
      <c r="AG247" s="14">
        <v>176.80499999999901</v>
      </c>
      <c r="AH247" s="14">
        <v>190.62580645161199</v>
      </c>
      <c r="AI247" s="14">
        <v>209.025806451612</v>
      </c>
      <c r="AJ247" s="14">
        <v>232.27833333333299</v>
      </c>
      <c r="AK247" s="14">
        <v>254.22419354838701</v>
      </c>
      <c r="AL247" s="14">
        <v>267.45833333333297</v>
      </c>
      <c r="AM247" s="14">
        <v>276.599999999999</v>
      </c>
      <c r="AN247" s="14">
        <v>283.09354838709601</v>
      </c>
      <c r="AO247" s="14">
        <v>286.41785714285697</v>
      </c>
      <c r="AP247" s="14">
        <v>289.16129032257999</v>
      </c>
      <c r="AQ247" s="14">
        <v>300.416666666666</v>
      </c>
      <c r="AR247" s="14">
        <v>331.81129032258002</v>
      </c>
      <c r="AS247" s="14">
        <v>353.868333333333</v>
      </c>
      <c r="AT247" s="14">
        <v>382.9</v>
      </c>
      <c r="AU247" s="14">
        <v>406.48225806451597</v>
      </c>
      <c r="AV247" s="14">
        <v>427.5</v>
      </c>
      <c r="AW247" s="14">
        <v>452.38225806451601</v>
      </c>
      <c r="AX247" s="14">
        <v>496.91999999999899</v>
      </c>
      <c r="AY247" s="14">
        <v>533.24516129032202</v>
      </c>
      <c r="AZ247" s="14">
        <v>548.15</v>
      </c>
      <c r="BA247" s="14">
        <v>558.51034482758598</v>
      </c>
      <c r="BB247" s="14">
        <v>578.35967741935406</v>
      </c>
      <c r="BC247" s="14">
        <v>602.38</v>
      </c>
      <c r="BD247" s="14">
        <v>636.63225806451601</v>
      </c>
      <c r="BE247" s="14">
        <v>713.42</v>
      </c>
      <c r="BF247" s="14">
        <v>759.00806451612902</v>
      </c>
      <c r="BG247" s="14">
        <v>809.63064516128998</v>
      </c>
      <c r="BH247" s="14">
        <v>830.93833333333305</v>
      </c>
      <c r="BI247" s="14">
        <v>847.80645161290295</v>
      </c>
      <c r="BJ247" s="14">
        <v>866.77</v>
      </c>
      <c r="BK247" s="14">
        <v>881.44193548387102</v>
      </c>
      <c r="BL247" s="14">
        <v>894.71290322580603</v>
      </c>
      <c r="BM247" s="14">
        <v>907.26607142857097</v>
      </c>
      <c r="BN247" s="14">
        <v>917.62580645161199</v>
      </c>
      <c r="BO247" s="14">
        <v>932.18499999999995</v>
      </c>
      <c r="BP247" s="14">
        <v>950.03709677419295</v>
      </c>
      <c r="BQ247" s="14">
        <v>973.81333333333305</v>
      </c>
      <c r="BR247" s="14">
        <v>988.17258064516102</v>
      </c>
      <c r="BS247" s="14">
        <v>1016.24193548387</v>
      </c>
      <c r="BT247" s="14">
        <v>1026.56666666666</v>
      </c>
      <c r="BU247" s="14">
        <v>1040.7903225806399</v>
      </c>
      <c r="BV247" s="14">
        <v>1055.4166666666599</v>
      </c>
      <c r="BW247" s="14">
        <v>1076.9354838709601</v>
      </c>
      <c r="BX247" s="14">
        <v>1089.4354838709601</v>
      </c>
      <c r="BY247" s="14">
        <v>1101.17857142857</v>
      </c>
      <c r="BZ247" s="14">
        <v>1115.85483870967</v>
      </c>
      <c r="CA247" s="14">
        <v>1141.61666666666</v>
      </c>
      <c r="CB247" s="14">
        <v>1171.9193548387</v>
      </c>
      <c r="CC247" s="14">
        <v>1203.5333333333299</v>
      </c>
      <c r="CD247" s="14">
        <v>1226.8709677419299</v>
      </c>
      <c r="CE247" s="14">
        <v>1255.53225806451</v>
      </c>
      <c r="CF247" s="14">
        <v>1291.13333333333</v>
      </c>
      <c r="CG247" s="14">
        <v>1307.8709677419299</v>
      </c>
      <c r="CH247" s="14">
        <v>1320.8333333333301</v>
      </c>
      <c r="CI247" s="14">
        <v>1331.2580645161199</v>
      </c>
      <c r="CJ247" s="14">
        <v>1338.9032258064501</v>
      </c>
      <c r="CK247" s="14">
        <v>1343.3928571428501</v>
      </c>
      <c r="CL247" s="14">
        <v>1351.9193548387</v>
      </c>
      <c r="CM247" s="14">
        <v>1370.4</v>
      </c>
      <c r="CN247" s="14">
        <v>1386.33870967741</v>
      </c>
      <c r="CO247" s="14">
        <v>1407.4166666666599</v>
      </c>
      <c r="CP247" s="14">
        <v>1421.4354838709601</v>
      </c>
      <c r="CQ247" s="14">
        <v>1448.0645161290299</v>
      </c>
      <c r="CR247" s="14">
        <v>1498.8333333333301</v>
      </c>
      <c r="CS247" s="14">
        <v>1519.8225806451601</v>
      </c>
      <c r="CT247" s="14">
        <v>1531.06666666666</v>
      </c>
      <c r="CU247" s="14">
        <v>1538.0483870967701</v>
      </c>
      <c r="CV247" s="14">
        <v>1549.77419354838</v>
      </c>
      <c r="CW247" s="14">
        <v>1561</v>
      </c>
      <c r="CX247" s="14">
        <v>1572.69354838709</v>
      </c>
      <c r="CY247" s="14">
        <v>1588.56666666666</v>
      </c>
      <c r="CZ247" s="14">
        <v>1608.03225806451</v>
      </c>
      <c r="DA247" s="14">
        <v>1636.61666666666</v>
      </c>
      <c r="DB247" s="14">
        <v>1660.8225806451601</v>
      </c>
      <c r="DC247" s="14">
        <v>1670.8064516129</v>
      </c>
      <c r="DD247" s="14">
        <v>1674.36666666666</v>
      </c>
      <c r="DE247" s="14">
        <v>1677.6451612903199</v>
      </c>
      <c r="DF247" s="14">
        <v>1679.2666666666601</v>
      </c>
      <c r="DG247" s="14">
        <v>1680.19354838709</v>
      </c>
      <c r="DH247" s="14">
        <v>1681</v>
      </c>
      <c r="DI247" s="14">
        <v>1681</v>
      </c>
      <c r="DJ247" s="14">
        <v>1681.6129032258</v>
      </c>
      <c r="DK247" s="14">
        <v>1682</v>
      </c>
      <c r="DL247" s="14">
        <v>1683.2580645161199</v>
      </c>
      <c r="DM247" s="14">
        <v>1685.3</v>
      </c>
      <c r="DN247" s="14">
        <v>1688.0967741935401</v>
      </c>
      <c r="DO247" s="14">
        <v>1690.4516129032199</v>
      </c>
      <c r="DP247" s="14">
        <v>1693.5</v>
      </c>
      <c r="DQ247" s="14">
        <v>1700.4838709677399</v>
      </c>
      <c r="DR247" s="14">
        <v>1705.7833333333299</v>
      </c>
      <c r="DS247" s="15">
        <v>1709.45</v>
      </c>
    </row>
    <row r="248" spans="1:123" x14ac:dyDescent="0.25">
      <c r="A248" s="16" t="s">
        <v>91</v>
      </c>
      <c r="B248" s="17">
        <v>4</v>
      </c>
      <c r="C248" s="13" t="str">
        <f t="shared" si="7"/>
        <v>BB_L_16_GW_GW_LS_High_GW_GQ_48_000_4</v>
      </c>
      <c r="D248" s="18">
        <v>10</v>
      </c>
      <c r="E248" s="18">
        <v>10.0012068965517</v>
      </c>
      <c r="F248" s="18">
        <v>21.6964516129032</v>
      </c>
      <c r="G248" s="18">
        <v>277.57383333333303</v>
      </c>
      <c r="H248" s="18">
        <v>2003.1290322580601</v>
      </c>
      <c r="I248" s="18">
        <v>816.17333333333295</v>
      </c>
      <c r="J248" s="18">
        <v>191.16129032257999</v>
      </c>
      <c r="K248" s="18">
        <v>99.783870967741905</v>
      </c>
      <c r="L248" s="18">
        <v>51.637166666666602</v>
      </c>
      <c r="M248" s="18">
        <v>31.2520967741935</v>
      </c>
      <c r="N248" s="18">
        <v>26.643833333333301</v>
      </c>
      <c r="O248" s="18">
        <v>30.837096774193501</v>
      </c>
      <c r="P248" s="18">
        <v>78.040322580645096</v>
      </c>
      <c r="Q248" s="18">
        <v>501.07499999999902</v>
      </c>
      <c r="R248" s="18">
        <v>1172.0290322580599</v>
      </c>
      <c r="S248" s="18">
        <v>1959.5166666666601</v>
      </c>
      <c r="T248" s="18">
        <v>3342.4838709677401</v>
      </c>
      <c r="U248" s="18">
        <v>3006.2333333333299</v>
      </c>
      <c r="V248" s="18">
        <v>1535.5225806451599</v>
      </c>
      <c r="W248" s="18">
        <v>399.49193548387098</v>
      </c>
      <c r="X248" s="18">
        <v>104.681666666666</v>
      </c>
      <c r="Y248" s="18">
        <v>43.535645161290297</v>
      </c>
      <c r="Z248" s="18">
        <v>32.241833333333297</v>
      </c>
      <c r="AA248" s="18">
        <v>29.076612903225801</v>
      </c>
      <c r="AB248" s="18">
        <v>46.567096774193502</v>
      </c>
      <c r="AC248" s="18">
        <v>129.67089285714201</v>
      </c>
      <c r="AD248" s="18">
        <v>828.21451612903195</v>
      </c>
      <c r="AE248" s="18">
        <v>1929.25</v>
      </c>
      <c r="AF248" s="18">
        <v>3272.16129032258</v>
      </c>
      <c r="AG248" s="18">
        <v>3503.2</v>
      </c>
      <c r="AH248" s="18">
        <v>2948.8064516129002</v>
      </c>
      <c r="AI248" s="18">
        <v>1854.5</v>
      </c>
      <c r="AJ248" s="18">
        <v>885.04666666666606</v>
      </c>
      <c r="AK248" s="18">
        <v>432.68064516128999</v>
      </c>
      <c r="AL248" s="18">
        <v>286.02666666666602</v>
      </c>
      <c r="AM248" s="18">
        <v>220.93870967741901</v>
      </c>
      <c r="AN248" s="18">
        <v>188.71612903225801</v>
      </c>
      <c r="AO248" s="18">
        <v>178.98749999999899</v>
      </c>
      <c r="AP248" s="18">
        <v>173.7</v>
      </c>
      <c r="AQ248" s="18">
        <v>237.446666666666</v>
      </c>
      <c r="AR248" s="18">
        <v>1761.0080645161199</v>
      </c>
      <c r="AS248" s="18">
        <v>2582.61666666666</v>
      </c>
      <c r="AT248" s="18">
        <v>1851.9838709677399</v>
      </c>
      <c r="AU248" s="18">
        <v>1062.4919354838701</v>
      </c>
      <c r="AV248" s="18">
        <v>621.77499999999998</v>
      </c>
      <c r="AW248" s="18">
        <v>282.52903225806398</v>
      </c>
      <c r="AX248" s="18">
        <v>724.15333333333297</v>
      </c>
      <c r="AY248" s="18">
        <v>2237.6935483870898</v>
      </c>
      <c r="AZ248" s="18">
        <v>2784.66129032258</v>
      </c>
      <c r="BA248" s="18">
        <v>3022.3793103448202</v>
      </c>
      <c r="BB248" s="18">
        <v>3566.1451612903202</v>
      </c>
      <c r="BC248" s="18">
        <v>4059.8</v>
      </c>
      <c r="BD248" s="18">
        <v>3895.9838709677401</v>
      </c>
      <c r="BE248" s="18">
        <v>1336.92166666666</v>
      </c>
      <c r="BF248" s="18">
        <v>430.13387096774102</v>
      </c>
      <c r="BG248" s="18">
        <v>106.50387096774099</v>
      </c>
      <c r="BH248" s="18">
        <v>61.915666666666603</v>
      </c>
      <c r="BI248" s="18">
        <v>45.4377419354838</v>
      </c>
      <c r="BJ248" s="18">
        <v>31.553333333333299</v>
      </c>
      <c r="BK248" s="18">
        <v>35.032096774193498</v>
      </c>
      <c r="BL248" s="18">
        <v>195.22177419354799</v>
      </c>
      <c r="BM248" s="18">
        <v>704.03214285714296</v>
      </c>
      <c r="BN248" s="18">
        <v>1412.08064516129</v>
      </c>
      <c r="BO248" s="18">
        <v>2431.3166666666598</v>
      </c>
      <c r="BP248" s="18">
        <v>3296.83870967741</v>
      </c>
      <c r="BQ248" s="18">
        <v>3729.7333333333299</v>
      </c>
      <c r="BR248" s="18">
        <v>3226.6935483870898</v>
      </c>
      <c r="BS248" s="18">
        <v>1759.0483870967701</v>
      </c>
      <c r="BT248" s="18">
        <v>1320.4666666666601</v>
      </c>
      <c r="BU248" s="18">
        <v>862.74516129032202</v>
      </c>
      <c r="BV248" s="18">
        <v>558.77333333333297</v>
      </c>
      <c r="BW248" s="18">
        <v>440.01129032258001</v>
      </c>
      <c r="BX248" s="18">
        <v>724.638709677419</v>
      </c>
      <c r="BY248" s="18">
        <v>1304.3428571428501</v>
      </c>
      <c r="BZ248" s="18">
        <v>2151.5161290322499</v>
      </c>
      <c r="CA248" s="18">
        <v>3375.3166666666598</v>
      </c>
      <c r="CB248" s="18">
        <v>4094.66129032258</v>
      </c>
      <c r="CC248" s="18">
        <v>3849.7666666666601</v>
      </c>
      <c r="CD248" s="18">
        <v>2515.0483870967701</v>
      </c>
      <c r="CE248" s="18">
        <v>1020.78548387096</v>
      </c>
      <c r="CF248" s="18">
        <v>252.44333333333299</v>
      </c>
      <c r="CG248" s="18">
        <v>122.078709677419</v>
      </c>
      <c r="CH248" s="18">
        <v>71.327666666666602</v>
      </c>
      <c r="CI248" s="18">
        <v>61.873548387096697</v>
      </c>
      <c r="CJ248" s="18">
        <v>156.456774193548</v>
      </c>
      <c r="CK248" s="18">
        <v>348.31428571428501</v>
      </c>
      <c r="CL248" s="18">
        <v>1177.0725806451601</v>
      </c>
      <c r="CM248" s="18">
        <v>3154.6833333333302</v>
      </c>
      <c r="CN248" s="18">
        <v>4025.0161290322499</v>
      </c>
      <c r="CO248" s="18">
        <v>3793.5</v>
      </c>
      <c r="CP248" s="18">
        <v>2648.0322580645102</v>
      </c>
      <c r="CQ248" s="18">
        <v>1115.20806451612</v>
      </c>
      <c r="CR248" s="18">
        <v>78.564666666666596</v>
      </c>
      <c r="CS248" s="18">
        <v>49.8803225806451</v>
      </c>
      <c r="CT248" s="18">
        <v>35.080166666666599</v>
      </c>
      <c r="CU248" s="18">
        <v>35.356774193548297</v>
      </c>
      <c r="CV248" s="18">
        <v>386.86225806451603</v>
      </c>
      <c r="CW248" s="18">
        <v>1661.6155172413701</v>
      </c>
      <c r="CX248" s="18">
        <v>2994.5161290322499</v>
      </c>
      <c r="CY248" s="18">
        <v>3879.55</v>
      </c>
      <c r="CZ248" s="18">
        <v>4398.3709677419301</v>
      </c>
      <c r="DA248" s="18">
        <v>2408.6999999999998</v>
      </c>
      <c r="DB248" s="18">
        <v>608.82096774193496</v>
      </c>
      <c r="DC248" s="18">
        <v>249.185483870967</v>
      </c>
      <c r="DD248" s="18">
        <v>178.39666666666599</v>
      </c>
      <c r="DE248" s="18">
        <v>112.71935483870899</v>
      </c>
      <c r="DF248" s="18">
        <v>77.484833333333299</v>
      </c>
      <c r="DG248" s="18">
        <v>72.993870967741898</v>
      </c>
      <c r="DH248" s="18">
        <v>449.109677419354</v>
      </c>
      <c r="DI248" s="18">
        <v>804.68392857142805</v>
      </c>
      <c r="DJ248" s="18">
        <v>2474.6935483870898</v>
      </c>
      <c r="DK248" s="18">
        <v>3928.61666666666</v>
      </c>
      <c r="DL248" s="18">
        <v>4386.1451612903202</v>
      </c>
      <c r="DM248" s="18">
        <v>3773.9</v>
      </c>
      <c r="DN248" s="18">
        <v>2366.1774193548299</v>
      </c>
      <c r="DO248" s="18">
        <v>1468.4193548387</v>
      </c>
      <c r="DP248" s="18">
        <v>843.65666666666596</v>
      </c>
      <c r="DQ248" s="18">
        <v>258.15483870967699</v>
      </c>
      <c r="DR248" s="18">
        <v>119.75133333333299</v>
      </c>
      <c r="DS248" s="19">
        <v>87.442999999999998</v>
      </c>
    </row>
    <row r="249" spans="1:123" x14ac:dyDescent="0.25">
      <c r="A249" s="12" t="s">
        <v>91</v>
      </c>
      <c r="B249" s="13">
        <v>5</v>
      </c>
      <c r="C249" s="13" t="str">
        <f t="shared" si="7"/>
        <v>BB_L_16_GW_GW_LS_High_GW_GQ_48_000_5</v>
      </c>
      <c r="D249" s="14">
        <v>10</v>
      </c>
      <c r="E249" s="14">
        <v>10</v>
      </c>
      <c r="F249" s="14">
        <v>10</v>
      </c>
      <c r="G249" s="14">
        <v>10</v>
      </c>
      <c r="H249" s="14">
        <v>10.9687096774193</v>
      </c>
      <c r="I249" s="14">
        <v>137.651833333333</v>
      </c>
      <c r="J249" s="14">
        <v>402.31935483870899</v>
      </c>
      <c r="K249" s="14">
        <v>583.18064516129004</v>
      </c>
      <c r="L249" s="14">
        <v>733.24</v>
      </c>
      <c r="M249" s="14">
        <v>824.65645161290297</v>
      </c>
      <c r="N249" s="14">
        <v>850.95999999999901</v>
      </c>
      <c r="O249" s="14">
        <v>870.12580645161199</v>
      </c>
      <c r="P249" s="14">
        <v>877.40483870967705</v>
      </c>
      <c r="Q249" s="14">
        <v>877.53214285714205</v>
      </c>
      <c r="R249" s="14">
        <v>869.47258064516097</v>
      </c>
      <c r="S249" s="14">
        <v>852.21500000000003</v>
      </c>
      <c r="T249" s="14">
        <v>799.78870967741898</v>
      </c>
      <c r="U249" s="14">
        <v>724.18166666666605</v>
      </c>
      <c r="V249" s="14">
        <v>711.55967741935399</v>
      </c>
      <c r="W249" s="14">
        <v>877.30161290322496</v>
      </c>
      <c r="X249" s="14">
        <v>1145.8499999999999</v>
      </c>
      <c r="Y249" s="14">
        <v>1316</v>
      </c>
      <c r="Z249" s="14">
        <v>1366.5833333333301</v>
      </c>
      <c r="AA249" s="14">
        <v>1378.96774193548</v>
      </c>
      <c r="AB249" s="14">
        <v>1376.6129032258</v>
      </c>
      <c r="AC249" s="14">
        <v>1367.69642857142</v>
      </c>
      <c r="AD249" s="14">
        <v>1331.4032258064501</v>
      </c>
      <c r="AE249" s="14">
        <v>1278.38333333333</v>
      </c>
      <c r="AF249" s="14">
        <v>1180.77419354838</v>
      </c>
      <c r="AG249" s="14">
        <v>1039.6366666666599</v>
      </c>
      <c r="AH249" s="14">
        <v>985.45483870967701</v>
      </c>
      <c r="AI249" s="14">
        <v>953.01451612903202</v>
      </c>
      <c r="AJ249" s="14">
        <v>969.84833333333302</v>
      </c>
      <c r="AK249" s="14">
        <v>1046.1774193548299</v>
      </c>
      <c r="AL249" s="14">
        <v>1108.7166666666601</v>
      </c>
      <c r="AM249" s="14">
        <v>1156.33870967741</v>
      </c>
      <c r="AN249" s="14">
        <v>1190.58064516129</v>
      </c>
      <c r="AO249" s="14">
        <v>1207.5178571428501</v>
      </c>
      <c r="AP249" s="14">
        <v>1221.2903225806399</v>
      </c>
      <c r="AQ249" s="14">
        <v>1280.63333333333</v>
      </c>
      <c r="AR249" s="14">
        <v>1413.1129032258</v>
      </c>
      <c r="AS249" s="14">
        <v>1474.68333333333</v>
      </c>
      <c r="AT249" s="14">
        <v>1493.2096774193501</v>
      </c>
      <c r="AU249" s="14">
        <v>1484.16129032258</v>
      </c>
      <c r="AV249" s="14">
        <v>1465.6666666666599</v>
      </c>
      <c r="AW249" s="14">
        <v>1446.83870967741</v>
      </c>
      <c r="AX249" s="14">
        <v>1429.7166666666601</v>
      </c>
      <c r="AY249" s="14">
        <v>1404.19354838709</v>
      </c>
      <c r="AZ249" s="14">
        <v>1384.46774193548</v>
      </c>
      <c r="BA249" s="14">
        <v>1366.91379310344</v>
      </c>
      <c r="BB249" s="14">
        <v>1327.69354838709</v>
      </c>
      <c r="BC249" s="14">
        <v>1278.18333333333</v>
      </c>
      <c r="BD249" s="14">
        <v>1263.6290322580601</v>
      </c>
      <c r="BE249" s="14">
        <v>1494.65</v>
      </c>
      <c r="BF249" s="14">
        <v>1839.6290322580601</v>
      </c>
      <c r="BG249" s="14">
        <v>2201.5967741935401</v>
      </c>
      <c r="BH249" s="14">
        <v>2286.75</v>
      </c>
      <c r="BI249" s="14">
        <v>2304.0645161290299</v>
      </c>
      <c r="BJ249" s="14">
        <v>2280.5</v>
      </c>
      <c r="BK249" s="14">
        <v>2225.0806451612898</v>
      </c>
      <c r="BL249" s="14">
        <v>2152</v>
      </c>
      <c r="BM249" s="14">
        <v>2066.7142857142799</v>
      </c>
      <c r="BN249" s="14">
        <v>1985.22580645161</v>
      </c>
      <c r="BO249" s="14">
        <v>1863.25</v>
      </c>
      <c r="BP249" s="14">
        <v>1709.66129032258</v>
      </c>
      <c r="BQ249" s="14">
        <v>1515.43333333333</v>
      </c>
      <c r="BR249" s="14">
        <v>1415.16129032258</v>
      </c>
      <c r="BS249" s="14">
        <v>1276.46774193548</v>
      </c>
      <c r="BT249" s="14">
        <v>1250.4000000000001</v>
      </c>
      <c r="BU249" s="14">
        <v>1238.16129032258</v>
      </c>
      <c r="BV249" s="14">
        <v>1252.4833333333299</v>
      </c>
      <c r="BW249" s="14">
        <v>1303.58064516129</v>
      </c>
      <c r="BX249" s="14">
        <v>1347.19354838709</v>
      </c>
      <c r="BY249" s="14">
        <v>1392.8928571428501</v>
      </c>
      <c r="BZ249" s="14">
        <v>1447.16129032258</v>
      </c>
      <c r="CA249" s="14">
        <v>1524.88333333333</v>
      </c>
      <c r="CB249" s="14">
        <v>1580</v>
      </c>
      <c r="CC249" s="14">
        <v>1613.0166666666601</v>
      </c>
      <c r="CD249" s="14">
        <v>1655.4032258064501</v>
      </c>
      <c r="CE249" s="14">
        <v>1768.7903225806399</v>
      </c>
      <c r="CF249" s="14">
        <v>2007.1666666666599</v>
      </c>
      <c r="CG249" s="14">
        <v>2128.8709677419301</v>
      </c>
      <c r="CH249" s="14">
        <v>2200.7666666666601</v>
      </c>
      <c r="CI249" s="14">
        <v>2227.4193548387002</v>
      </c>
      <c r="CJ249" s="14">
        <v>2226.8064516129002</v>
      </c>
      <c r="CK249" s="14">
        <v>2215.8214285714198</v>
      </c>
      <c r="CL249" s="14">
        <v>2174.1774193548299</v>
      </c>
      <c r="CM249" s="14">
        <v>2011.11666666666</v>
      </c>
      <c r="CN249" s="14">
        <v>1823.4516129032199</v>
      </c>
      <c r="CO249" s="14">
        <v>1612.5833333333301</v>
      </c>
      <c r="CP249" s="14">
        <v>1536.0161290322501</v>
      </c>
      <c r="CQ249" s="14">
        <v>1668.03225806451</v>
      </c>
      <c r="CR249" s="14">
        <v>2055.9499999999998</v>
      </c>
      <c r="CS249" s="14">
        <v>2089.4354838709601</v>
      </c>
      <c r="CT249" s="14">
        <v>2058.0666666666598</v>
      </c>
      <c r="CU249" s="14">
        <v>2008.46774193548</v>
      </c>
      <c r="CV249" s="14">
        <v>1894.2580645161199</v>
      </c>
      <c r="CW249" s="14">
        <v>1747.2241379310301</v>
      </c>
      <c r="CX249" s="14">
        <v>1577.7419354838701</v>
      </c>
      <c r="CY249" s="14">
        <v>1359.4833333333299</v>
      </c>
      <c r="CZ249" s="14">
        <v>1149.3225806451601</v>
      </c>
      <c r="DA249" s="14">
        <v>1347.0833333333301</v>
      </c>
      <c r="DB249" s="14">
        <v>1847.7903225806399</v>
      </c>
      <c r="DC249" s="14">
        <v>2148.5645161290299</v>
      </c>
      <c r="DD249" s="14">
        <v>2262.2333333333299</v>
      </c>
      <c r="DE249" s="14">
        <v>2362.8548387096698</v>
      </c>
      <c r="DF249" s="14">
        <v>2409</v>
      </c>
      <c r="DG249" s="14">
        <v>2421.4354838709601</v>
      </c>
      <c r="DH249" s="14">
        <v>2391.3225806451601</v>
      </c>
      <c r="DI249" s="14">
        <v>2364.0357142857101</v>
      </c>
      <c r="DJ249" s="14">
        <v>2221.27419354838</v>
      </c>
      <c r="DK249" s="14">
        <v>1959.9666666666601</v>
      </c>
      <c r="DL249" s="14">
        <v>1670.96774193548</v>
      </c>
      <c r="DM249" s="14">
        <v>1584.56666666666</v>
      </c>
      <c r="DN249" s="14">
        <v>1620.3064516129</v>
      </c>
      <c r="DO249" s="14">
        <v>1711.3709677419299</v>
      </c>
      <c r="DP249" s="14">
        <v>1840.86666666666</v>
      </c>
      <c r="DQ249" s="14">
        <v>2123.7580645161202</v>
      </c>
      <c r="DR249" s="14">
        <v>2289.86666666666</v>
      </c>
      <c r="DS249" s="15">
        <v>2362.2666666666601</v>
      </c>
    </row>
    <row r="250" spans="1:123" x14ac:dyDescent="0.25">
      <c r="A250" s="16" t="s">
        <v>91</v>
      </c>
      <c r="B250" s="17">
        <v>6</v>
      </c>
      <c r="C250" s="13" t="str">
        <f t="shared" si="7"/>
        <v>BB_L_16_GW_GW_LS_High_GW_GQ_48_000_6</v>
      </c>
      <c r="D250" s="18">
        <v>10</v>
      </c>
      <c r="E250" s="18">
        <v>10</v>
      </c>
      <c r="F250" s="18">
        <v>10</v>
      </c>
      <c r="G250" s="18">
        <v>10</v>
      </c>
      <c r="H250" s="18">
        <v>10</v>
      </c>
      <c r="I250" s="18">
        <v>10</v>
      </c>
      <c r="J250" s="18">
        <v>10</v>
      </c>
      <c r="K250" s="18">
        <v>10.0103225806451</v>
      </c>
      <c r="L250" s="18">
        <v>10.0419999999999</v>
      </c>
      <c r="M250" s="18">
        <v>10.105161290322499</v>
      </c>
      <c r="N250" s="18">
        <v>10.165999999999899</v>
      </c>
      <c r="O250" s="18">
        <v>10.2535483870967</v>
      </c>
      <c r="P250" s="18">
        <v>10.3504838709677</v>
      </c>
      <c r="Q250" s="18">
        <v>10.5569642857142</v>
      </c>
      <c r="R250" s="18">
        <v>10.8267741935483</v>
      </c>
      <c r="S250" s="18">
        <v>11.1675</v>
      </c>
      <c r="T250" s="18">
        <v>12.2103225806451</v>
      </c>
      <c r="U250" s="18">
        <v>15.057</v>
      </c>
      <c r="V250" s="18">
        <v>18.697096774193501</v>
      </c>
      <c r="W250" s="18">
        <v>27.369838709677399</v>
      </c>
      <c r="X250" s="18">
        <v>40.402166666666602</v>
      </c>
      <c r="Y250" s="18">
        <v>53.617741935483799</v>
      </c>
      <c r="Z250" s="18">
        <v>62.896333333333303</v>
      </c>
      <c r="AA250" s="18">
        <v>70.682580645161195</v>
      </c>
      <c r="AB250" s="18">
        <v>77.101774193548394</v>
      </c>
      <c r="AC250" s="18">
        <v>81.690178571428504</v>
      </c>
      <c r="AD250" s="18">
        <v>93.003709677419295</v>
      </c>
      <c r="AE250" s="18">
        <v>104.172333333333</v>
      </c>
      <c r="AF250" s="18">
        <v>121.243548387096</v>
      </c>
      <c r="AG250" s="18">
        <v>146.78</v>
      </c>
      <c r="AH250" s="18">
        <v>160.07741935483801</v>
      </c>
      <c r="AI250" s="18">
        <v>177.84354838709601</v>
      </c>
      <c r="AJ250" s="18">
        <v>200.43499999999901</v>
      </c>
      <c r="AK250" s="18">
        <v>222.04193548386999</v>
      </c>
      <c r="AL250" s="18">
        <v>235.34166666666599</v>
      </c>
      <c r="AM250" s="18">
        <v>244.71451612903201</v>
      </c>
      <c r="AN250" s="18">
        <v>251.51935483870901</v>
      </c>
      <c r="AO250" s="18">
        <v>255.205357142857</v>
      </c>
      <c r="AP250" s="18">
        <v>258.283870967741</v>
      </c>
      <c r="AQ250" s="18">
        <v>269.80499999999898</v>
      </c>
      <c r="AR250" s="18">
        <v>301.64354838709602</v>
      </c>
      <c r="AS250" s="18">
        <v>324.53166666666601</v>
      </c>
      <c r="AT250" s="18">
        <v>354.95645161290298</v>
      </c>
      <c r="AU250" s="18">
        <v>380.072580645161</v>
      </c>
      <c r="AV250" s="18">
        <v>402.67333333333301</v>
      </c>
      <c r="AW250" s="18">
        <v>429.48870967741902</v>
      </c>
      <c r="AX250" s="18">
        <v>477.27666666666602</v>
      </c>
      <c r="AY250" s="18">
        <v>516.48709677419299</v>
      </c>
      <c r="AZ250" s="18">
        <v>532.83064516129002</v>
      </c>
      <c r="BA250" s="18">
        <v>544.23275862068897</v>
      </c>
      <c r="BB250" s="18">
        <v>565.296774193548</v>
      </c>
      <c r="BC250" s="18">
        <v>591.02</v>
      </c>
      <c r="BD250" s="18">
        <v>627.56774193548301</v>
      </c>
      <c r="BE250" s="18">
        <v>709.40333333333297</v>
      </c>
      <c r="BF250" s="18">
        <v>757.888709677419</v>
      </c>
      <c r="BG250" s="18">
        <v>812.89838709677394</v>
      </c>
      <c r="BH250" s="18">
        <v>836.26499999999896</v>
      </c>
      <c r="BI250" s="18">
        <v>854.55161290322496</v>
      </c>
      <c r="BJ250" s="18">
        <v>875.30166666666605</v>
      </c>
      <c r="BK250" s="18">
        <v>891.25</v>
      </c>
      <c r="BL250" s="18">
        <v>905.59677419354796</v>
      </c>
      <c r="BM250" s="18">
        <v>918.93392857142805</v>
      </c>
      <c r="BN250" s="18">
        <v>929.69354838709603</v>
      </c>
      <c r="BO250" s="18">
        <v>944.54166666666595</v>
      </c>
      <c r="BP250" s="18">
        <v>962.59354838709601</v>
      </c>
      <c r="BQ250" s="18">
        <v>986.28833333333296</v>
      </c>
      <c r="BR250" s="18">
        <v>1000.3193548387</v>
      </c>
      <c r="BS250" s="18">
        <v>1027.3709677419299</v>
      </c>
      <c r="BT250" s="18">
        <v>1037.2</v>
      </c>
      <c r="BU250" s="18">
        <v>1050.77419354838</v>
      </c>
      <c r="BV250" s="18">
        <v>1064.8333333333301</v>
      </c>
      <c r="BW250" s="18">
        <v>1085.4354838709601</v>
      </c>
      <c r="BX250" s="18">
        <v>1097.53225806451</v>
      </c>
      <c r="BY250" s="18">
        <v>1109.17857142857</v>
      </c>
      <c r="BZ250" s="18">
        <v>1123.46774193548</v>
      </c>
      <c r="CA250" s="18">
        <v>1149.4666666666601</v>
      </c>
      <c r="CB250" s="18">
        <v>1181.1129032258</v>
      </c>
      <c r="CC250" s="18">
        <v>1215.3</v>
      </c>
      <c r="CD250" s="18">
        <v>1241.1451612903199</v>
      </c>
      <c r="CE250" s="18">
        <v>1274.16129032258</v>
      </c>
      <c r="CF250" s="18">
        <v>1315.6</v>
      </c>
      <c r="CG250" s="18">
        <v>1335.66129032258</v>
      </c>
      <c r="CH250" s="18">
        <v>1351.06666666666</v>
      </c>
      <c r="CI250" s="18">
        <v>1363.4193548387</v>
      </c>
      <c r="CJ250" s="18">
        <v>1372.19354838709</v>
      </c>
      <c r="CK250" s="18">
        <v>1377.32142857142</v>
      </c>
      <c r="CL250" s="18">
        <v>1387.0967741935401</v>
      </c>
      <c r="CM250" s="18">
        <v>1407.45</v>
      </c>
      <c r="CN250" s="18">
        <v>1424.19354838709</v>
      </c>
      <c r="CO250" s="18">
        <v>1444.9</v>
      </c>
      <c r="CP250" s="18">
        <v>1457.88709677419</v>
      </c>
      <c r="CQ250" s="18">
        <v>1481.69354838709</v>
      </c>
      <c r="CR250" s="18">
        <v>1528.2</v>
      </c>
      <c r="CS250" s="18">
        <v>1547.9354838709601</v>
      </c>
      <c r="CT250" s="18">
        <v>1558.63333333333</v>
      </c>
      <c r="CU250" s="18">
        <v>1565.3225806451601</v>
      </c>
      <c r="CV250" s="18">
        <v>1576.8064516129</v>
      </c>
      <c r="CW250" s="18">
        <v>1588</v>
      </c>
      <c r="CX250" s="18">
        <v>1599.69354838709</v>
      </c>
      <c r="CY250" s="18">
        <v>1615.4</v>
      </c>
      <c r="CZ250" s="18">
        <v>1634.7903225806399</v>
      </c>
      <c r="DA250" s="18">
        <v>1663.7666666666601</v>
      </c>
      <c r="DB250" s="18">
        <v>1690.2580645161199</v>
      </c>
      <c r="DC250" s="18">
        <v>1701.58064516129</v>
      </c>
      <c r="DD250" s="18">
        <v>1705.86666666666</v>
      </c>
      <c r="DE250" s="18">
        <v>1710.19354838709</v>
      </c>
      <c r="DF250" s="18">
        <v>1712.4666666666601</v>
      </c>
      <c r="DG250" s="18">
        <v>1714.4032258064501</v>
      </c>
      <c r="DH250" s="18">
        <v>1716</v>
      </c>
      <c r="DI250" s="18">
        <v>1716</v>
      </c>
      <c r="DJ250" s="18">
        <v>1716.6451612903199</v>
      </c>
      <c r="DK250" s="18">
        <v>1717</v>
      </c>
      <c r="DL250" s="18">
        <v>1716.4838709677399</v>
      </c>
      <c r="DM250" s="18">
        <v>1715.63333333333</v>
      </c>
      <c r="DN250" s="18">
        <v>1715</v>
      </c>
      <c r="DO250" s="18">
        <v>1715</v>
      </c>
      <c r="DP250" s="18">
        <v>1715.1666666666599</v>
      </c>
      <c r="DQ250" s="18">
        <v>1717.22580645161</v>
      </c>
      <c r="DR250" s="18">
        <v>1719.8</v>
      </c>
      <c r="DS250" s="19">
        <v>1721.8333333333301</v>
      </c>
    </row>
    <row r="251" spans="1:123" x14ac:dyDescent="0.25">
      <c r="A251" s="12" t="s">
        <v>91</v>
      </c>
      <c r="B251" s="13">
        <v>7</v>
      </c>
      <c r="C251" s="13" t="str">
        <f t="shared" si="7"/>
        <v>BB_L_16_GW_GW_LS_High_GW_GQ_48_000_7</v>
      </c>
      <c r="D251" s="14">
        <v>10</v>
      </c>
      <c r="E251" s="14">
        <v>10</v>
      </c>
      <c r="F251" s="14">
        <v>10</v>
      </c>
      <c r="G251" s="14">
        <v>10.432499999999999</v>
      </c>
      <c r="H251" s="14">
        <v>256.69</v>
      </c>
      <c r="I251" s="14">
        <v>1769.2</v>
      </c>
      <c r="J251" s="14">
        <v>968.75</v>
      </c>
      <c r="K251" s="14">
        <v>602.07580645161204</v>
      </c>
      <c r="L251" s="14">
        <v>382.70499999999998</v>
      </c>
      <c r="M251" s="14">
        <v>268.2</v>
      </c>
      <c r="N251" s="14">
        <v>230.36499999999899</v>
      </c>
      <c r="O251" s="14">
        <v>194.54838709677401</v>
      </c>
      <c r="P251" s="14">
        <v>170.65161290322499</v>
      </c>
      <c r="Q251" s="14">
        <v>139.31964285714199</v>
      </c>
      <c r="R251" s="14">
        <v>118.869354838709</v>
      </c>
      <c r="S251" s="14">
        <v>146.92999999999901</v>
      </c>
      <c r="T251" s="14">
        <v>509.68387096774097</v>
      </c>
      <c r="U251" s="14">
        <v>1943.6399999999901</v>
      </c>
      <c r="V251" s="14">
        <v>2911.7580645161202</v>
      </c>
      <c r="W251" s="14">
        <v>2162.5483870967701</v>
      </c>
      <c r="X251" s="14">
        <v>917.495</v>
      </c>
      <c r="Y251" s="14">
        <v>392.332258064516</v>
      </c>
      <c r="Z251" s="14">
        <v>264.16333333333301</v>
      </c>
      <c r="AA251" s="14">
        <v>207.546774193548</v>
      </c>
      <c r="AB251" s="14">
        <v>176.84516129032201</v>
      </c>
      <c r="AC251" s="14">
        <v>163.6</v>
      </c>
      <c r="AD251" s="14">
        <v>143.20806451612799</v>
      </c>
      <c r="AE251" s="14">
        <v>170.208333333333</v>
      </c>
      <c r="AF251" s="14">
        <v>466.037096774193</v>
      </c>
      <c r="AG251" s="14">
        <v>1668.26</v>
      </c>
      <c r="AH251" s="14">
        <v>2277.2096774193501</v>
      </c>
      <c r="AI251" s="14">
        <v>2854.9354838709601</v>
      </c>
      <c r="AJ251" s="14">
        <v>2949.13333333333</v>
      </c>
      <c r="AK251" s="14">
        <v>2432.8548387096698</v>
      </c>
      <c r="AL251" s="14">
        <v>2032.93333333333</v>
      </c>
      <c r="AM251" s="14">
        <v>1759.8709677419299</v>
      </c>
      <c r="AN251" s="14">
        <v>1581.53225806451</v>
      </c>
      <c r="AO251" s="14">
        <v>1504.92857142857</v>
      </c>
      <c r="AP251" s="14">
        <v>1445.5161290322501</v>
      </c>
      <c r="AQ251" s="14">
        <v>1158.25</v>
      </c>
      <c r="AR251" s="14">
        <v>661.99677419354805</v>
      </c>
      <c r="AS251" s="14">
        <v>605.61</v>
      </c>
      <c r="AT251" s="14">
        <v>1282.9338709677399</v>
      </c>
      <c r="AU251" s="14">
        <v>1863.46774193548</v>
      </c>
      <c r="AV251" s="14">
        <v>1890.11666666666</v>
      </c>
      <c r="AW251" s="14">
        <v>1645.4516129032199</v>
      </c>
      <c r="AX251" s="14">
        <v>773.66499999999905</v>
      </c>
      <c r="AY251" s="14">
        <v>542.09354838709601</v>
      </c>
      <c r="AZ251" s="14">
        <v>645.29193548387104</v>
      </c>
      <c r="BA251" s="14">
        <v>753.55</v>
      </c>
      <c r="BB251" s="14">
        <v>1143.0822580645099</v>
      </c>
      <c r="BC251" s="14">
        <v>1746.3</v>
      </c>
      <c r="BD251" s="14">
        <v>2684.4677419354798</v>
      </c>
      <c r="BE251" s="14">
        <v>3382.5</v>
      </c>
      <c r="BF251" s="14">
        <v>2143.38709677419</v>
      </c>
      <c r="BG251" s="14">
        <v>971.15483870967705</v>
      </c>
      <c r="BH251" s="14">
        <v>678.82166666666603</v>
      </c>
      <c r="BI251" s="14">
        <v>514.59354838709601</v>
      </c>
      <c r="BJ251" s="14">
        <v>363.868333333333</v>
      </c>
      <c r="BK251" s="14">
        <v>292.44032258064499</v>
      </c>
      <c r="BL251" s="14">
        <v>250.656451612903</v>
      </c>
      <c r="BM251" s="14">
        <v>222.26071428571399</v>
      </c>
      <c r="BN251" s="14">
        <v>210.65322580645099</v>
      </c>
      <c r="BO251" s="14">
        <v>258.89333333333298</v>
      </c>
      <c r="BP251" s="14">
        <v>565.97903225806397</v>
      </c>
      <c r="BQ251" s="14">
        <v>1292.1500000000001</v>
      </c>
      <c r="BR251" s="14">
        <v>1882.16129032258</v>
      </c>
      <c r="BS251" s="14">
        <v>2835.4516129032199</v>
      </c>
      <c r="BT251" s="14">
        <v>2978.7333333333299</v>
      </c>
      <c r="BU251" s="14">
        <v>2944.2903225806399</v>
      </c>
      <c r="BV251" s="14">
        <v>2656.5666666666598</v>
      </c>
      <c r="BW251" s="14">
        <v>2047.22580645161</v>
      </c>
      <c r="BX251" s="14">
        <v>1669.9032258064501</v>
      </c>
      <c r="BY251" s="14">
        <v>1340.4821428571399</v>
      </c>
      <c r="BZ251" s="14">
        <v>1047.8580645161201</v>
      </c>
      <c r="CA251" s="14">
        <v>1018.85666666666</v>
      </c>
      <c r="CB251" s="14">
        <v>1784.8064516129</v>
      </c>
      <c r="CC251" s="14">
        <v>2935.6</v>
      </c>
      <c r="CD251" s="14">
        <v>3522.6774193548299</v>
      </c>
      <c r="CE251" s="14">
        <v>3445.1129032258</v>
      </c>
      <c r="CF251" s="14">
        <v>1979.3</v>
      </c>
      <c r="CG251" s="14">
        <v>1208.61612903225</v>
      </c>
      <c r="CH251" s="14">
        <v>747.29166666666595</v>
      </c>
      <c r="CI251" s="14">
        <v>508.73064516129</v>
      </c>
      <c r="CJ251" s="14">
        <v>395.45967741935402</v>
      </c>
      <c r="CK251" s="14">
        <v>343.24464285714203</v>
      </c>
      <c r="CL251" s="14">
        <v>280.40967741935401</v>
      </c>
      <c r="CM251" s="14">
        <v>528.30166666666605</v>
      </c>
      <c r="CN251" s="14">
        <v>1387.91612903225</v>
      </c>
      <c r="CO251" s="14">
        <v>2845.6833333333302</v>
      </c>
      <c r="CP251" s="14">
        <v>3445.9516129032199</v>
      </c>
      <c r="CQ251" s="14">
        <v>2672.6322580645101</v>
      </c>
      <c r="CR251" s="14">
        <v>614.20500000000004</v>
      </c>
      <c r="CS251" s="14">
        <v>310.49516129032202</v>
      </c>
      <c r="CT251" s="14">
        <v>230.34166666666599</v>
      </c>
      <c r="CU251" s="14">
        <v>221.41774193548301</v>
      </c>
      <c r="CV251" s="14">
        <v>218.943548387096</v>
      </c>
      <c r="CW251" s="14">
        <v>232.02586206896501</v>
      </c>
      <c r="CX251" s="14">
        <v>386.51451612903202</v>
      </c>
      <c r="CY251" s="14">
        <v>1233.77666666666</v>
      </c>
      <c r="CZ251" s="14">
        <v>2708.3709677419301</v>
      </c>
      <c r="DA251" s="14">
        <v>3359.75</v>
      </c>
      <c r="DB251" s="14">
        <v>2205.8064516129002</v>
      </c>
      <c r="DC251" s="14">
        <v>1315.46774193548</v>
      </c>
      <c r="DD251" s="14">
        <v>1028.6866666666599</v>
      </c>
      <c r="DE251" s="14">
        <v>745.25</v>
      </c>
      <c r="DF251" s="14">
        <v>578.27499999999998</v>
      </c>
      <c r="DG251" s="14">
        <v>460.21290322580597</v>
      </c>
      <c r="DH251" s="14">
        <v>323.83709677419301</v>
      </c>
      <c r="DI251" s="14">
        <v>289.13035714285701</v>
      </c>
      <c r="DJ251" s="14">
        <v>369.35322580645101</v>
      </c>
      <c r="DK251" s="14">
        <v>1243.0066666666601</v>
      </c>
      <c r="DL251" s="14">
        <v>2960.6129032258</v>
      </c>
      <c r="DM251" s="14">
        <v>3692.5</v>
      </c>
      <c r="DN251" s="14">
        <v>3958.7580645161202</v>
      </c>
      <c r="DO251" s="14">
        <v>3837.4516129032199</v>
      </c>
      <c r="DP251" s="14">
        <v>3398.9</v>
      </c>
      <c r="DQ251" s="14">
        <v>2050.5967741935401</v>
      </c>
      <c r="DR251" s="14">
        <v>1221.68333333333</v>
      </c>
      <c r="DS251" s="15">
        <v>830.84333333333302</v>
      </c>
    </row>
    <row r="252" spans="1:123" x14ac:dyDescent="0.25">
      <c r="A252" s="24" t="s">
        <v>91</v>
      </c>
      <c r="B252" s="25">
        <v>8</v>
      </c>
      <c r="C252" s="13" t="str">
        <f t="shared" si="7"/>
        <v>BB_L_16_GW_GW_LS_High_GW_GQ_48_000_8</v>
      </c>
      <c r="D252" s="26">
        <v>10</v>
      </c>
      <c r="E252" s="26">
        <v>10</v>
      </c>
      <c r="F252" s="26">
        <v>10</v>
      </c>
      <c r="G252" s="26">
        <v>10</v>
      </c>
      <c r="H252" s="26">
        <v>10.115</v>
      </c>
      <c r="I252" s="26">
        <v>56.251666666666601</v>
      </c>
      <c r="J252" s="26">
        <v>202.66774193548301</v>
      </c>
      <c r="K252" s="26">
        <v>340.062903225806</v>
      </c>
      <c r="L252" s="26">
        <v>485.76166666666597</v>
      </c>
      <c r="M252" s="26">
        <v>601.777419354838</v>
      </c>
      <c r="N252" s="26">
        <v>649.16666666666595</v>
      </c>
      <c r="O252" s="26">
        <v>693.06451612903197</v>
      </c>
      <c r="P252" s="26">
        <v>721.36290322580601</v>
      </c>
      <c r="Q252" s="26">
        <v>755.06964285714196</v>
      </c>
      <c r="R252" s="26">
        <v>781.07096774193496</v>
      </c>
      <c r="S252" s="26">
        <v>791.99999999999898</v>
      </c>
      <c r="T252" s="26">
        <v>795.41935483870895</v>
      </c>
      <c r="U252" s="26">
        <v>754.79666666666606</v>
      </c>
      <c r="V252" s="26">
        <v>716.49838709677397</v>
      </c>
      <c r="W252" s="26">
        <v>750.99999999999898</v>
      </c>
      <c r="X252" s="26">
        <v>919.861666666666</v>
      </c>
      <c r="Y252" s="26">
        <v>1092.8709677419299</v>
      </c>
      <c r="Z252" s="26">
        <v>1184.3333333333301</v>
      </c>
      <c r="AA252" s="26">
        <v>1238.9516129032199</v>
      </c>
      <c r="AB252" s="26">
        <v>1271.0967741935401</v>
      </c>
      <c r="AC252" s="26">
        <v>1286.2321428571399</v>
      </c>
      <c r="AD252" s="26">
        <v>1307.7419354838701</v>
      </c>
      <c r="AE252" s="26">
        <v>1304.93333333333</v>
      </c>
      <c r="AF252" s="26">
        <v>1269.4032258064501</v>
      </c>
      <c r="AG252" s="26">
        <v>1172.6500000000001</v>
      </c>
      <c r="AH252" s="26">
        <v>1119.1129032258</v>
      </c>
      <c r="AI252" s="26">
        <v>1055.72580645161</v>
      </c>
      <c r="AJ252" s="26">
        <v>1002.31833333333</v>
      </c>
      <c r="AK252" s="26">
        <v>995.52580645161197</v>
      </c>
      <c r="AL252" s="26">
        <v>1010.56666666666</v>
      </c>
      <c r="AM252" s="26">
        <v>1029.33870967741</v>
      </c>
      <c r="AN252" s="26">
        <v>1046.1129032258</v>
      </c>
      <c r="AO252" s="26">
        <v>1055.44642857142</v>
      </c>
      <c r="AP252" s="26">
        <v>1063.5483870967701</v>
      </c>
      <c r="AQ252" s="26">
        <v>1102.25</v>
      </c>
      <c r="AR252" s="26">
        <v>1225.08064516129</v>
      </c>
      <c r="AS252" s="26">
        <v>1307.75</v>
      </c>
      <c r="AT252" s="26">
        <v>1384.5161290322501</v>
      </c>
      <c r="AU252" s="26">
        <v>1423.4354838709601</v>
      </c>
      <c r="AV252" s="26">
        <v>1432.4</v>
      </c>
      <c r="AW252" s="26">
        <v>1434.58064516129</v>
      </c>
      <c r="AX252" s="26">
        <v>1425.75</v>
      </c>
      <c r="AY252" s="26">
        <v>1416.03225806451</v>
      </c>
      <c r="AZ252" s="26">
        <v>1408.5483870967701</v>
      </c>
      <c r="BA252" s="26">
        <v>1400.8448275861999</v>
      </c>
      <c r="BB252" s="26">
        <v>1380.7419354838701</v>
      </c>
      <c r="BC252" s="26">
        <v>1347.05</v>
      </c>
      <c r="BD252" s="26">
        <v>1302.7096774193501</v>
      </c>
      <c r="BE252" s="26">
        <v>1331.88333333333</v>
      </c>
      <c r="BF252" s="26">
        <v>1536.27419354838</v>
      </c>
      <c r="BG252" s="26">
        <v>1884.6451612903199</v>
      </c>
      <c r="BH252" s="26">
        <v>2022.9166666666599</v>
      </c>
      <c r="BI252" s="26">
        <v>2106.7096774193501</v>
      </c>
      <c r="BJ252" s="26">
        <v>2172.13333333333</v>
      </c>
      <c r="BK252" s="26">
        <v>2191.6774193548299</v>
      </c>
      <c r="BL252" s="26">
        <v>2186.2419354838698</v>
      </c>
      <c r="BM252" s="26">
        <v>2160.9642857142799</v>
      </c>
      <c r="BN252" s="26">
        <v>2124.38709677419</v>
      </c>
      <c r="BO252" s="26">
        <v>2056.0666666666598</v>
      </c>
      <c r="BP252" s="26">
        <v>1950.88709677419</v>
      </c>
      <c r="BQ252" s="26">
        <v>1793.9166666666599</v>
      </c>
      <c r="BR252" s="26">
        <v>1693.27419354838</v>
      </c>
      <c r="BS252" s="26">
        <v>1512.0645161290299</v>
      </c>
      <c r="BT252" s="26">
        <v>1454.5166666666601</v>
      </c>
      <c r="BU252" s="26">
        <v>1390.2096774193501</v>
      </c>
      <c r="BV252" s="26">
        <v>1344.86666666666</v>
      </c>
      <c r="BW252" s="26">
        <v>1311.6290322580601</v>
      </c>
      <c r="BX252" s="26">
        <v>1311</v>
      </c>
      <c r="BY252" s="26">
        <v>1322.6607142857099</v>
      </c>
      <c r="BZ252" s="26">
        <v>1348.2903225806399</v>
      </c>
      <c r="CA252" s="26">
        <v>1408.86666666666</v>
      </c>
      <c r="CB252" s="26">
        <v>1480</v>
      </c>
      <c r="CC252" s="26">
        <v>1536.55</v>
      </c>
      <c r="CD252" s="26">
        <v>1569.9516129032199</v>
      </c>
      <c r="CE252" s="26">
        <v>1631.1451612903199</v>
      </c>
      <c r="CF252" s="26">
        <v>1788.8333333333301</v>
      </c>
      <c r="CG252" s="26">
        <v>1901.9516129032199</v>
      </c>
      <c r="CH252" s="26">
        <v>1997.2333333333299</v>
      </c>
      <c r="CI252" s="26">
        <v>2065.8709677419301</v>
      </c>
      <c r="CJ252" s="26">
        <v>2107.38709677419</v>
      </c>
      <c r="CK252" s="26">
        <v>2127.5714285714198</v>
      </c>
      <c r="CL252" s="26">
        <v>2148.16129032258</v>
      </c>
      <c r="CM252" s="26">
        <v>2116.5666666666598</v>
      </c>
      <c r="CN252" s="26">
        <v>2017.5483870967701</v>
      </c>
      <c r="CO252" s="26">
        <v>1825.36666666666</v>
      </c>
      <c r="CP252" s="26">
        <v>1700.27419354838</v>
      </c>
      <c r="CQ252" s="26">
        <v>1659.5645161290299</v>
      </c>
      <c r="CR252" s="26">
        <v>1861.63333333333</v>
      </c>
      <c r="CS252" s="26">
        <v>1976.46774193548</v>
      </c>
      <c r="CT252" s="26">
        <v>2012.0333333333299</v>
      </c>
      <c r="CU252" s="26">
        <v>2013.53225806451</v>
      </c>
      <c r="CV252" s="26">
        <v>1982.8709677419299</v>
      </c>
      <c r="CW252" s="26">
        <v>1908.56896551724</v>
      </c>
      <c r="CX252" s="26">
        <v>1798.1774193548299</v>
      </c>
      <c r="CY252" s="26">
        <v>1612.1666666666599</v>
      </c>
      <c r="CZ252" s="26">
        <v>1362.9032258064501</v>
      </c>
      <c r="DA252" s="26">
        <v>1262.7</v>
      </c>
      <c r="DB252" s="26">
        <v>1503.6774193548299</v>
      </c>
      <c r="DC252" s="26">
        <v>1758.08064516129</v>
      </c>
      <c r="DD252" s="26">
        <v>1891.9666666666601</v>
      </c>
      <c r="DE252" s="26">
        <v>2037.9354838709601</v>
      </c>
      <c r="DF252" s="26">
        <v>2137.7666666666601</v>
      </c>
      <c r="DG252" s="26">
        <v>2212.7903225806399</v>
      </c>
      <c r="DH252" s="26">
        <v>2288.9193548387002</v>
      </c>
      <c r="DI252" s="26">
        <v>2301.8392857142799</v>
      </c>
      <c r="DJ252" s="26">
        <v>2282.77419354838</v>
      </c>
      <c r="DK252" s="26">
        <v>2160.5166666666601</v>
      </c>
      <c r="DL252" s="26">
        <v>1904.53225806451</v>
      </c>
      <c r="DM252" s="26">
        <v>1736.5333333333299</v>
      </c>
      <c r="DN252" s="26">
        <v>1651.7096774193501</v>
      </c>
      <c r="DO252" s="26">
        <v>1647.7419354838701</v>
      </c>
      <c r="DP252" s="26">
        <v>1687.0166666666601</v>
      </c>
      <c r="DQ252" s="26">
        <v>1858.38709677419</v>
      </c>
      <c r="DR252" s="26">
        <v>2016.5333333333299</v>
      </c>
      <c r="DS252" s="27">
        <v>2118.4333333333302</v>
      </c>
    </row>
    <row r="253" spans="1:123" x14ac:dyDescent="0.25">
      <c r="A253" s="20" t="s">
        <v>91</v>
      </c>
      <c r="B253" s="21">
        <v>9</v>
      </c>
      <c r="C253" s="13" t="str">
        <f t="shared" si="7"/>
        <v>BB_L_16_GW_GW_LS_High_GW_GQ_48_000_9</v>
      </c>
      <c r="D253" s="22">
        <v>10</v>
      </c>
      <c r="E253" s="22">
        <v>10</v>
      </c>
      <c r="F253" s="22">
        <v>10</v>
      </c>
      <c r="G253" s="22">
        <v>10</v>
      </c>
      <c r="H253" s="22">
        <v>10</v>
      </c>
      <c r="I253" s="22">
        <v>10</v>
      </c>
      <c r="J253" s="22">
        <v>10</v>
      </c>
      <c r="K253" s="22">
        <v>10.006129032258</v>
      </c>
      <c r="L253" s="22">
        <v>10.029999999999999</v>
      </c>
      <c r="M253" s="22">
        <v>10.079032258064499</v>
      </c>
      <c r="N253" s="22">
        <v>10.128500000000001</v>
      </c>
      <c r="O253" s="22">
        <v>10.199999999999999</v>
      </c>
      <c r="P253" s="22">
        <v>10.2806451612903</v>
      </c>
      <c r="Q253" s="22">
        <v>10.456250000000001</v>
      </c>
      <c r="R253" s="22">
        <v>10.6922580645161</v>
      </c>
      <c r="S253" s="22">
        <v>10.993</v>
      </c>
      <c r="T253" s="22">
        <v>11.956129032258</v>
      </c>
      <c r="U253" s="22">
        <v>14.695499999999999</v>
      </c>
      <c r="V253" s="22">
        <v>18.282419354838702</v>
      </c>
      <c r="W253" s="22">
        <v>26.9758064516129</v>
      </c>
      <c r="X253" s="22">
        <v>40.124333333333297</v>
      </c>
      <c r="Y253" s="22">
        <v>53.453548387096703</v>
      </c>
      <c r="Z253" s="22">
        <v>62.684333333333299</v>
      </c>
      <c r="AA253" s="22">
        <v>70.383709677419304</v>
      </c>
      <c r="AB253" s="22">
        <v>76.768387096774106</v>
      </c>
      <c r="AC253" s="22">
        <v>81.258214285714203</v>
      </c>
      <c r="AD253" s="22">
        <v>92.357580645161207</v>
      </c>
      <c r="AE253" s="22">
        <v>103.227833333333</v>
      </c>
      <c r="AF253" s="22">
        <v>119.76935483870901</v>
      </c>
      <c r="AG253" s="22">
        <v>144.331666666666</v>
      </c>
      <c r="AH253" s="22">
        <v>157.14516129032199</v>
      </c>
      <c r="AI253" s="22">
        <v>174.02419354838699</v>
      </c>
      <c r="AJ253" s="22">
        <v>195.45333333333301</v>
      </c>
      <c r="AK253" s="22">
        <v>215.879032258064</v>
      </c>
      <c r="AL253" s="22">
        <v>228.42500000000001</v>
      </c>
      <c r="AM253" s="22">
        <v>237.28064516129001</v>
      </c>
      <c r="AN253" s="22">
        <v>243.666129032258</v>
      </c>
      <c r="AO253" s="22">
        <v>247.105357142857</v>
      </c>
      <c r="AP253" s="22">
        <v>250</v>
      </c>
      <c r="AQ253" s="22">
        <v>260.74833333333299</v>
      </c>
      <c r="AR253" s="22">
        <v>290.55967741935399</v>
      </c>
      <c r="AS253" s="22">
        <v>312.09666666666601</v>
      </c>
      <c r="AT253" s="22">
        <v>340.39677419354803</v>
      </c>
      <c r="AU253" s="22">
        <v>363.86129032257998</v>
      </c>
      <c r="AV253" s="22">
        <v>384.68666666666599</v>
      </c>
      <c r="AW253" s="22">
        <v>409.53064516129001</v>
      </c>
      <c r="AX253" s="22">
        <v>453.15833333333302</v>
      </c>
      <c r="AY253" s="22">
        <v>488.95322580645097</v>
      </c>
      <c r="AZ253" s="22">
        <v>504.25161290322501</v>
      </c>
      <c r="BA253" s="22">
        <v>515.22758620689604</v>
      </c>
      <c r="BB253" s="22">
        <v>534.54193548387002</v>
      </c>
      <c r="BC253" s="22">
        <v>558.08499999999901</v>
      </c>
      <c r="BD253" s="22">
        <v>591.26129032257995</v>
      </c>
      <c r="BE253" s="22">
        <v>666.10333333333301</v>
      </c>
      <c r="BF253" s="22">
        <v>710.72903225806397</v>
      </c>
      <c r="BG253" s="22">
        <v>761.23548387096696</v>
      </c>
      <c r="BH253" s="22">
        <v>782.93833333333305</v>
      </c>
      <c r="BI253" s="22">
        <v>799.95806451612896</v>
      </c>
      <c r="BJ253" s="22">
        <v>819.13999999999896</v>
      </c>
      <c r="BK253" s="22">
        <v>833.90161290322499</v>
      </c>
      <c r="BL253" s="22">
        <v>847.18387096774097</v>
      </c>
      <c r="BM253" s="22">
        <v>859.53392857142796</v>
      </c>
      <c r="BN253" s="22">
        <v>869.53709677419295</v>
      </c>
      <c r="BO253" s="22">
        <v>883.28666666666595</v>
      </c>
      <c r="BP253" s="22">
        <v>899.98548387096696</v>
      </c>
      <c r="BQ253" s="22">
        <v>922.03333333333296</v>
      </c>
      <c r="BR253" s="22">
        <v>935.185483870967</v>
      </c>
      <c r="BS253" s="22">
        <v>960.61612903225796</v>
      </c>
      <c r="BT253" s="22">
        <v>970.18333333333305</v>
      </c>
      <c r="BU253" s="22">
        <v>983.24516129032202</v>
      </c>
      <c r="BV253" s="22">
        <v>996.77499999999998</v>
      </c>
      <c r="BW253" s="22">
        <v>1016.6451612903199</v>
      </c>
      <c r="BX253" s="22">
        <v>1028.5967741935401</v>
      </c>
      <c r="BY253" s="22">
        <v>1039.9107142857099</v>
      </c>
      <c r="BZ253" s="22">
        <v>1053.9838709677399</v>
      </c>
      <c r="CA253" s="22">
        <v>1079.43333333333</v>
      </c>
      <c r="CB253" s="22">
        <v>1110.0645161290299</v>
      </c>
      <c r="CC253" s="22">
        <v>1143.36666666666</v>
      </c>
      <c r="CD253" s="22">
        <v>1168.46774193548</v>
      </c>
      <c r="CE253" s="22">
        <v>1200.0645161290299</v>
      </c>
      <c r="CF253" s="22">
        <v>1239.31666666666</v>
      </c>
      <c r="CG253" s="22">
        <v>1258.2096774193501</v>
      </c>
      <c r="CH253" s="22">
        <v>1272.93333333333</v>
      </c>
      <c r="CI253" s="22">
        <v>1284.5645161290299</v>
      </c>
      <c r="CJ253" s="22">
        <v>1293.0967741935401</v>
      </c>
      <c r="CK253" s="22">
        <v>1298.1428571428501</v>
      </c>
      <c r="CL253" s="22">
        <v>1307.3225806451601</v>
      </c>
      <c r="CM253" s="22">
        <v>1326.3</v>
      </c>
      <c r="CN253" s="22">
        <v>1342.3225806451601</v>
      </c>
      <c r="CO253" s="22">
        <v>1362.4</v>
      </c>
      <c r="CP253" s="22">
        <v>1375.46774193548</v>
      </c>
      <c r="CQ253" s="22">
        <v>1399.9354838709601</v>
      </c>
      <c r="CR253" s="22">
        <v>1450.06666666666</v>
      </c>
      <c r="CS253" s="22">
        <v>1472.3064516129</v>
      </c>
      <c r="CT253" s="22">
        <v>1483.9666666666601</v>
      </c>
      <c r="CU253" s="22">
        <v>1491.4354838709601</v>
      </c>
      <c r="CV253" s="22">
        <v>1503.8709677419299</v>
      </c>
      <c r="CW253" s="22">
        <v>1515.7413793103401</v>
      </c>
      <c r="CX253" s="22">
        <v>1528.0967741935401</v>
      </c>
      <c r="CY253" s="22">
        <v>1544.3333333333301</v>
      </c>
      <c r="CZ253" s="22">
        <v>1564.33870967741</v>
      </c>
      <c r="DA253" s="22">
        <v>1594.11666666666</v>
      </c>
      <c r="DB253" s="22">
        <v>1623.1129032258</v>
      </c>
      <c r="DC253" s="22">
        <v>1635.4516129032199</v>
      </c>
      <c r="DD253" s="22">
        <v>1640.68333333333</v>
      </c>
      <c r="DE253" s="22">
        <v>1645.4354838709601</v>
      </c>
      <c r="DF253" s="22">
        <v>1648.2666666666601</v>
      </c>
      <c r="DG253" s="22">
        <v>1650.2096774193501</v>
      </c>
      <c r="DH253" s="22">
        <v>1652.83870967741</v>
      </c>
      <c r="DI253" s="22">
        <v>1652.7857142857099</v>
      </c>
      <c r="DJ253" s="22">
        <v>1653.6290322580601</v>
      </c>
      <c r="DK253" s="22">
        <v>1654</v>
      </c>
      <c r="DL253" s="22">
        <v>1654</v>
      </c>
      <c r="DM253" s="22">
        <v>1654.0166666666601</v>
      </c>
      <c r="DN253" s="22">
        <v>1655</v>
      </c>
      <c r="DO253" s="22">
        <v>1655.5483870967701</v>
      </c>
      <c r="DP253" s="22">
        <v>1657.1</v>
      </c>
      <c r="DQ253" s="22">
        <v>1662.0161290322501</v>
      </c>
      <c r="DR253" s="22">
        <v>1666.6</v>
      </c>
      <c r="DS253" s="23">
        <v>1670.1</v>
      </c>
    </row>
    <row r="254" spans="1:123" x14ac:dyDescent="0.25">
      <c r="A254" s="16" t="s">
        <v>91</v>
      </c>
      <c r="B254" s="17">
        <v>10</v>
      </c>
      <c r="C254" s="13" t="str">
        <f t="shared" si="7"/>
        <v>BB_L_16_GW_GW_LS_High_GW_GQ_48_000_10</v>
      </c>
      <c r="D254" s="18">
        <v>10</v>
      </c>
      <c r="E254" s="18">
        <v>10</v>
      </c>
      <c r="F254" s="18">
        <v>10</v>
      </c>
      <c r="G254" s="18">
        <v>10</v>
      </c>
      <c r="H254" s="18">
        <v>10.6724193548387</v>
      </c>
      <c r="I254" s="18">
        <v>509.44633333333297</v>
      </c>
      <c r="J254" s="18">
        <v>1288.3741935483799</v>
      </c>
      <c r="K254" s="18">
        <v>1478.35483870967</v>
      </c>
      <c r="L254" s="18">
        <v>1392.93333333333</v>
      </c>
      <c r="M254" s="18">
        <v>1187.0645161290299</v>
      </c>
      <c r="N254" s="18">
        <v>1071.6699999999901</v>
      </c>
      <c r="O254" s="18">
        <v>948.685483870967</v>
      </c>
      <c r="P254" s="18">
        <v>857.796774193548</v>
      </c>
      <c r="Q254" s="18">
        <v>726.88928571428505</v>
      </c>
      <c r="R254" s="18">
        <v>608.33870967741905</v>
      </c>
      <c r="S254" s="18">
        <v>526</v>
      </c>
      <c r="T254" s="18">
        <v>375.35806451612899</v>
      </c>
      <c r="U254" s="18">
        <v>293.81666666666598</v>
      </c>
      <c r="V254" s="18">
        <v>428.30806451612898</v>
      </c>
      <c r="W254" s="18">
        <v>1330.2967741935399</v>
      </c>
      <c r="X254" s="18">
        <v>2099.0666666666598</v>
      </c>
      <c r="Y254" s="18">
        <v>2052.83870967741</v>
      </c>
      <c r="Z254" s="18">
        <v>1810.5833333333301</v>
      </c>
      <c r="AA254" s="18">
        <v>1589</v>
      </c>
      <c r="AB254" s="18">
        <v>1408.6451612903199</v>
      </c>
      <c r="AC254" s="18">
        <v>1292.7678571428501</v>
      </c>
      <c r="AD254" s="18">
        <v>999.73548387096696</v>
      </c>
      <c r="AE254" s="18">
        <v>772.44500000000005</v>
      </c>
      <c r="AF254" s="18">
        <v>520.35</v>
      </c>
      <c r="AG254" s="18">
        <v>338.041666666666</v>
      </c>
      <c r="AH254" s="18">
        <v>315.78064516129001</v>
      </c>
      <c r="AI254" s="18">
        <v>424.89032258064498</v>
      </c>
      <c r="AJ254" s="18">
        <v>753.83499999999901</v>
      </c>
      <c r="AK254" s="18">
        <v>1240.8741935483799</v>
      </c>
      <c r="AL254" s="18">
        <v>1544.93333333333</v>
      </c>
      <c r="AM254" s="18">
        <v>1738.03225806451</v>
      </c>
      <c r="AN254" s="18">
        <v>1857.66129032258</v>
      </c>
      <c r="AO254" s="18">
        <v>1908.17857142857</v>
      </c>
      <c r="AP254" s="18">
        <v>1945.5967741935401</v>
      </c>
      <c r="AQ254" s="18">
        <v>2103.38333333333</v>
      </c>
      <c r="AR254" s="18">
        <v>2186.38709677419</v>
      </c>
      <c r="AS254" s="18">
        <v>2035.1666666666599</v>
      </c>
      <c r="AT254" s="18">
        <v>1595.8064516129</v>
      </c>
      <c r="AU254" s="18">
        <v>1251.7903225806399</v>
      </c>
      <c r="AV254" s="18">
        <v>1116.3333333333301</v>
      </c>
      <c r="AW254" s="18">
        <v>1094.0161290322501</v>
      </c>
      <c r="AX254" s="18">
        <v>1447.3</v>
      </c>
      <c r="AY254" s="18">
        <v>1488.9032258064501</v>
      </c>
      <c r="AZ254" s="18">
        <v>1414.1774193548299</v>
      </c>
      <c r="BA254" s="18">
        <v>1350.2758620689599</v>
      </c>
      <c r="BB254" s="18">
        <v>1172.85483870967</v>
      </c>
      <c r="BC254" s="18">
        <v>952.88833333333298</v>
      </c>
      <c r="BD254" s="18">
        <v>952.06129032258002</v>
      </c>
      <c r="BE254" s="18">
        <v>1918.4666666666601</v>
      </c>
      <c r="BF254" s="18">
        <v>2712.1129032258</v>
      </c>
      <c r="BG254" s="18">
        <v>2829.8709677419301</v>
      </c>
      <c r="BH254" s="18">
        <v>2558.0166666666601</v>
      </c>
      <c r="BI254" s="18">
        <v>2263.1774193548299</v>
      </c>
      <c r="BJ254" s="18">
        <v>1881.7333333333299</v>
      </c>
      <c r="BK254" s="18">
        <v>1587.83870967741</v>
      </c>
      <c r="BL254" s="18">
        <v>1338.22580645161</v>
      </c>
      <c r="BM254" s="18">
        <v>1124.7678571428501</v>
      </c>
      <c r="BN254" s="18">
        <v>971.02903225806403</v>
      </c>
      <c r="BO254" s="18">
        <v>790.35166666666601</v>
      </c>
      <c r="BP254" s="18">
        <v>624.98709677419299</v>
      </c>
      <c r="BQ254" s="18">
        <v>467.10999999999899</v>
      </c>
      <c r="BR254" s="18">
        <v>427.29516129032203</v>
      </c>
      <c r="BS254" s="18">
        <v>483.832258064516</v>
      </c>
      <c r="BT254" s="18">
        <v>570.38166666666598</v>
      </c>
      <c r="BU254" s="18">
        <v>759.89032258064503</v>
      </c>
      <c r="BV254" s="18">
        <v>1028.03833333333</v>
      </c>
      <c r="BW254" s="18">
        <v>1475.8225806451601</v>
      </c>
      <c r="BX254" s="18">
        <v>1734.3225806451601</v>
      </c>
      <c r="BY254" s="18">
        <v>1944.82142857142</v>
      </c>
      <c r="BZ254" s="18">
        <v>2120.3548387096698</v>
      </c>
      <c r="CA254" s="18">
        <v>2167.5500000000002</v>
      </c>
      <c r="CB254" s="18">
        <v>1890.1451612903199</v>
      </c>
      <c r="CC254" s="18">
        <v>1502.3333333333301</v>
      </c>
      <c r="CD254" s="18">
        <v>1447.03225806451</v>
      </c>
      <c r="CE254" s="18">
        <v>1810.69354838709</v>
      </c>
      <c r="CF254" s="18">
        <v>2662.6666666666601</v>
      </c>
      <c r="CG254" s="18">
        <v>2898.1935483870898</v>
      </c>
      <c r="CH254" s="18">
        <v>2863.13333333333</v>
      </c>
      <c r="CI254" s="18">
        <v>2668.9032258064499</v>
      </c>
      <c r="CJ254" s="18">
        <v>2464.1290322580599</v>
      </c>
      <c r="CK254" s="18">
        <v>2308.2857142857101</v>
      </c>
      <c r="CL254" s="18">
        <v>1971.2903225806399</v>
      </c>
      <c r="CM254" s="18">
        <v>1265.3399999999999</v>
      </c>
      <c r="CN254" s="18">
        <v>814.71290322580603</v>
      </c>
      <c r="CO254" s="18">
        <v>649.06666666666604</v>
      </c>
      <c r="CP254" s="18">
        <v>824.10645161290302</v>
      </c>
      <c r="CQ254" s="18">
        <v>1703.5370967741901</v>
      </c>
      <c r="CR254" s="18">
        <v>2475.4166666666601</v>
      </c>
      <c r="CS254" s="18">
        <v>1953.16129032258</v>
      </c>
      <c r="CT254" s="18">
        <v>1605.25</v>
      </c>
      <c r="CU254" s="18">
        <v>1368.2096774193501</v>
      </c>
      <c r="CV254" s="18">
        <v>988.90483870967705</v>
      </c>
      <c r="CW254" s="18">
        <v>699.62068965517199</v>
      </c>
      <c r="CX254" s="18">
        <v>489.82580645161198</v>
      </c>
      <c r="CY254" s="18">
        <v>365.34</v>
      </c>
      <c r="CZ254" s="18">
        <v>389.95483870967701</v>
      </c>
      <c r="DA254" s="18">
        <v>1664.22166666666</v>
      </c>
      <c r="DB254" s="18">
        <v>2751.6290322580599</v>
      </c>
      <c r="DC254" s="18">
        <v>2896.6290322580599</v>
      </c>
      <c r="DD254" s="18">
        <v>2784.2333333333299</v>
      </c>
      <c r="DE254" s="18">
        <v>2565.3709677419301</v>
      </c>
      <c r="DF254" s="18">
        <v>2325.3166666666598</v>
      </c>
      <c r="DG254" s="18">
        <v>2062.3709677419301</v>
      </c>
      <c r="DH254" s="18">
        <v>1637.2903225806399</v>
      </c>
      <c r="DI254" s="18">
        <v>1491.75</v>
      </c>
      <c r="DJ254" s="18">
        <v>1079.97580645161</v>
      </c>
      <c r="DK254" s="18">
        <v>652.24833333333299</v>
      </c>
      <c r="DL254" s="18">
        <v>578.65967741935401</v>
      </c>
      <c r="DM254" s="18">
        <v>965.22833333333301</v>
      </c>
      <c r="DN254" s="18">
        <v>1546.9838709677399</v>
      </c>
      <c r="DO254" s="18">
        <v>1992.53225806451</v>
      </c>
      <c r="DP254" s="18">
        <v>2436.0333333333301</v>
      </c>
      <c r="DQ254" s="18">
        <v>3053.7903225806399</v>
      </c>
      <c r="DR254" s="18">
        <v>3144.9333333333302</v>
      </c>
      <c r="DS254" s="19">
        <v>3028.95</v>
      </c>
    </row>
    <row r="255" spans="1:123" x14ac:dyDescent="0.25">
      <c r="A255" s="12" t="s">
        <v>91</v>
      </c>
      <c r="B255" s="13">
        <v>11</v>
      </c>
      <c r="C255" s="13" t="str">
        <f t="shared" si="7"/>
        <v>BB_L_16_GW_GW_LS_High_GW_GQ_48_000_11</v>
      </c>
      <c r="D255" s="14">
        <v>10</v>
      </c>
      <c r="E255" s="14">
        <v>10</v>
      </c>
      <c r="F255" s="14">
        <v>10</v>
      </c>
      <c r="G255" s="14">
        <v>10</v>
      </c>
      <c r="H255" s="14">
        <v>10.000322580645101</v>
      </c>
      <c r="I255" s="14">
        <v>13.963666666666599</v>
      </c>
      <c r="J255" s="14">
        <v>42.545161290322497</v>
      </c>
      <c r="K255" s="14">
        <v>89.647580645161199</v>
      </c>
      <c r="L255" s="14">
        <v>163.77000000000001</v>
      </c>
      <c r="M255" s="14">
        <v>245.462903225806</v>
      </c>
      <c r="N255" s="14">
        <v>289.71666666666601</v>
      </c>
      <c r="O255" s="14">
        <v>337.322580645161</v>
      </c>
      <c r="P255" s="14">
        <v>374.34032258064502</v>
      </c>
      <c r="Q255" s="14">
        <v>429.69107142857098</v>
      </c>
      <c r="R255" s="14">
        <v>484.31451612903197</v>
      </c>
      <c r="S255" s="14">
        <v>525.91499999999996</v>
      </c>
      <c r="T255" s="14">
        <v>607.53064516128995</v>
      </c>
      <c r="U255" s="14">
        <v>682.48500000000001</v>
      </c>
      <c r="V255" s="14">
        <v>710.10967741935406</v>
      </c>
      <c r="W255" s="14">
        <v>702.02419354838696</v>
      </c>
      <c r="X255" s="14">
        <v>715.32666666666603</v>
      </c>
      <c r="Y255" s="14">
        <v>776.53870967741898</v>
      </c>
      <c r="Z255" s="14">
        <v>839.50333333333299</v>
      </c>
      <c r="AA255" s="14">
        <v>895.69193548387102</v>
      </c>
      <c r="AB255" s="14">
        <v>941.19999999999902</v>
      </c>
      <c r="AC255" s="14">
        <v>971.32499999999902</v>
      </c>
      <c r="AD255" s="14">
        <v>1043.9354838709601</v>
      </c>
      <c r="AE255" s="14">
        <v>1103.9166666666599</v>
      </c>
      <c r="AF255" s="14">
        <v>1172.5967741935401</v>
      </c>
      <c r="AG255" s="14">
        <v>1218.2333333333299</v>
      </c>
      <c r="AH255" s="14">
        <v>1222.7419354838701</v>
      </c>
      <c r="AI255" s="14">
        <v>1204.6290322580601</v>
      </c>
      <c r="AJ255" s="14">
        <v>1163.75</v>
      </c>
      <c r="AK255" s="14">
        <v>1116.2580645161199</v>
      </c>
      <c r="AL255" s="14">
        <v>1088.7666666666601</v>
      </c>
      <c r="AM255" s="14">
        <v>1072.1774193548299</v>
      </c>
      <c r="AN255" s="14">
        <v>1061.83870967741</v>
      </c>
      <c r="AO255" s="14">
        <v>1057.1071428571399</v>
      </c>
      <c r="AP255" s="14">
        <v>1053.5483870967701</v>
      </c>
      <c r="AQ255" s="14">
        <v>1042.7</v>
      </c>
      <c r="AR255" s="14">
        <v>1046.69354838709</v>
      </c>
      <c r="AS255" s="14">
        <v>1070.9666666666601</v>
      </c>
      <c r="AT255" s="14">
        <v>1136.77419354838</v>
      </c>
      <c r="AU255" s="14">
        <v>1199.8064516129</v>
      </c>
      <c r="AV255" s="14">
        <v>1254.25</v>
      </c>
      <c r="AW255" s="14">
        <v>1313.7096774193501</v>
      </c>
      <c r="AX255" s="14">
        <v>1373.7833333333299</v>
      </c>
      <c r="AY255" s="14">
        <v>1399.0967741935401</v>
      </c>
      <c r="AZ255" s="14">
        <v>1404.77419354838</v>
      </c>
      <c r="BA255" s="14">
        <v>1407.94827586206</v>
      </c>
      <c r="BB255" s="14">
        <v>1409.83870967741</v>
      </c>
      <c r="BC255" s="14">
        <v>1407.4833333333299</v>
      </c>
      <c r="BD255" s="14">
        <v>1387.1290322580601</v>
      </c>
      <c r="BE255" s="14">
        <v>1316.81666666666</v>
      </c>
      <c r="BF255" s="14">
        <v>1314.9838709677399</v>
      </c>
      <c r="BG255" s="14">
        <v>1438.5967741935401</v>
      </c>
      <c r="BH255" s="14">
        <v>1533.7166666666601</v>
      </c>
      <c r="BI255" s="14">
        <v>1623.4032258064501</v>
      </c>
      <c r="BJ255" s="14">
        <v>1733.18333333333</v>
      </c>
      <c r="BK255" s="14">
        <v>1817.4838709677399</v>
      </c>
      <c r="BL255" s="14">
        <v>1888.16129032258</v>
      </c>
      <c r="BM255" s="14">
        <v>1945.94642857142</v>
      </c>
      <c r="BN255" s="14">
        <v>1983.6774193548299</v>
      </c>
      <c r="BO255" s="14">
        <v>2020.13333333333</v>
      </c>
      <c r="BP255" s="14">
        <v>2036.85483870967</v>
      </c>
      <c r="BQ255" s="14">
        <v>2024.38333333333</v>
      </c>
      <c r="BR255" s="14">
        <v>1991.88709677419</v>
      </c>
      <c r="BS255" s="14">
        <v>1897.7096774193501</v>
      </c>
      <c r="BT255" s="14">
        <v>1852.15</v>
      </c>
      <c r="BU255" s="14">
        <v>1785.4516129032199</v>
      </c>
      <c r="BV255" s="14">
        <v>1714.61666666666</v>
      </c>
      <c r="BW255" s="14">
        <v>1614.6451612903199</v>
      </c>
      <c r="BX255" s="14">
        <v>1558.9838709677399</v>
      </c>
      <c r="BY255" s="14">
        <v>1512.4821428571399</v>
      </c>
      <c r="BZ255" s="14">
        <v>1465.0645161290299</v>
      </c>
      <c r="CA255" s="14">
        <v>1410.9166666666599</v>
      </c>
      <c r="CB255" s="14">
        <v>1391.88709677419</v>
      </c>
      <c r="CC255" s="14">
        <v>1414.88333333333</v>
      </c>
      <c r="CD255" s="14">
        <v>1450.4032258064501</v>
      </c>
      <c r="CE255" s="14">
        <v>1499.83870967741</v>
      </c>
      <c r="CF255" s="14">
        <v>1570.36666666666</v>
      </c>
      <c r="CG255" s="14">
        <v>1620.77419354838</v>
      </c>
      <c r="CH255" s="14">
        <v>1675.68333333333</v>
      </c>
      <c r="CI255" s="14">
        <v>1731.7096774193501</v>
      </c>
      <c r="CJ255" s="14">
        <v>1778.9354838709601</v>
      </c>
      <c r="CK255" s="14">
        <v>1811.3928571428501</v>
      </c>
      <c r="CL255" s="14">
        <v>1871.53225806451</v>
      </c>
      <c r="CM255" s="14">
        <v>1985.18333333333</v>
      </c>
      <c r="CN255" s="14">
        <v>2049.7903225806399</v>
      </c>
      <c r="CO255" s="14">
        <v>2045.18333333333</v>
      </c>
      <c r="CP255" s="14">
        <v>1994.69354838709</v>
      </c>
      <c r="CQ255" s="14">
        <v>1846.4838709677399</v>
      </c>
      <c r="CR255" s="14">
        <v>1672.8</v>
      </c>
      <c r="CS255" s="14">
        <v>1731.0645161290299</v>
      </c>
      <c r="CT255" s="14">
        <v>1782.61666666666</v>
      </c>
      <c r="CU255" s="14">
        <v>1820.3064516129</v>
      </c>
      <c r="CV255" s="14">
        <v>1877.6290322580601</v>
      </c>
      <c r="CW255" s="14">
        <v>1913.44827586206</v>
      </c>
      <c r="CX255" s="14">
        <v>1923.7580645161199</v>
      </c>
      <c r="CY255" s="14">
        <v>1876.5166666666601</v>
      </c>
      <c r="CZ255" s="14">
        <v>1744</v>
      </c>
      <c r="DA255" s="14">
        <v>1447.4166666666599</v>
      </c>
      <c r="DB255" s="14">
        <v>1284.4354838709601</v>
      </c>
      <c r="DC255" s="14">
        <v>1321.35483870967</v>
      </c>
      <c r="DD255" s="14">
        <v>1381.35</v>
      </c>
      <c r="DE255" s="14">
        <v>1473.4354838709601</v>
      </c>
      <c r="DF255" s="14">
        <v>1560.95</v>
      </c>
      <c r="DG255" s="14">
        <v>1651.6290322580601</v>
      </c>
      <c r="DH255" s="14">
        <v>1793.19354838709</v>
      </c>
      <c r="DI255" s="14">
        <v>1843.9642857142801</v>
      </c>
      <c r="DJ255" s="14">
        <v>1978.46774193548</v>
      </c>
      <c r="DK255" s="14">
        <v>2106.9166666666601</v>
      </c>
      <c r="DL255" s="14">
        <v>2108.0483870967701</v>
      </c>
      <c r="DM255" s="14">
        <v>2022.4666666666601</v>
      </c>
      <c r="DN255" s="14">
        <v>1915.3709677419299</v>
      </c>
      <c r="DO255" s="14">
        <v>1840.53225806451</v>
      </c>
      <c r="DP255" s="14">
        <v>1775.18333333333</v>
      </c>
      <c r="DQ255" s="14">
        <v>1709.9032258064501</v>
      </c>
      <c r="DR255" s="14">
        <v>1724.81666666666</v>
      </c>
      <c r="DS255" s="15">
        <v>1763.4666666666601</v>
      </c>
    </row>
    <row r="256" spans="1:123" x14ac:dyDescent="0.25">
      <c r="A256" s="16" t="s">
        <v>91</v>
      </c>
      <c r="B256" s="17">
        <v>12</v>
      </c>
      <c r="C256" s="13" t="str">
        <f t="shared" si="7"/>
        <v>BB_L_16_GW_GW_LS_High_GW_GQ_48_000_12</v>
      </c>
      <c r="D256" s="18">
        <v>10</v>
      </c>
      <c r="E256" s="18">
        <v>10</v>
      </c>
      <c r="F256" s="18">
        <v>10</v>
      </c>
      <c r="G256" s="18">
        <v>10</v>
      </c>
      <c r="H256" s="18">
        <v>10</v>
      </c>
      <c r="I256" s="18">
        <v>10</v>
      </c>
      <c r="J256" s="18">
        <v>10</v>
      </c>
      <c r="K256" s="18">
        <v>10.000322580645101</v>
      </c>
      <c r="L256" s="18">
        <v>10.014999999999899</v>
      </c>
      <c r="M256" s="18">
        <v>10.0403225806451</v>
      </c>
      <c r="N256" s="18">
        <v>10.0671666666666</v>
      </c>
      <c r="O256" s="18">
        <v>10.1075806451612</v>
      </c>
      <c r="P256" s="18">
        <v>10.1532258064516</v>
      </c>
      <c r="Q256" s="18">
        <v>10.2562499999999</v>
      </c>
      <c r="R256" s="18">
        <v>10.397580645161201</v>
      </c>
      <c r="S256" s="18">
        <v>10.5821666666666</v>
      </c>
      <c r="T256" s="18">
        <v>11.1940322580645</v>
      </c>
      <c r="U256" s="18">
        <v>13.0544999999999</v>
      </c>
      <c r="V256" s="18">
        <v>15.610967741935401</v>
      </c>
      <c r="W256" s="18">
        <v>22.129838709677401</v>
      </c>
      <c r="X256" s="18">
        <v>32.481499999999997</v>
      </c>
      <c r="Y256" s="18">
        <v>43.425161290322499</v>
      </c>
      <c r="Z256" s="18">
        <v>51.374000000000002</v>
      </c>
      <c r="AA256" s="18">
        <v>58.07</v>
      </c>
      <c r="AB256" s="18">
        <v>63.616129032258002</v>
      </c>
      <c r="AC256" s="18">
        <v>67.502678571428504</v>
      </c>
      <c r="AD256" s="18">
        <v>77.057903225806399</v>
      </c>
      <c r="AE256" s="18">
        <v>86.448999999999998</v>
      </c>
      <c r="AF256" s="18">
        <v>100.79322580645101</v>
      </c>
      <c r="AG256" s="18">
        <v>122.27166666666599</v>
      </c>
      <c r="AH256" s="18">
        <v>133.66129032257999</v>
      </c>
      <c r="AI256" s="18">
        <v>148.44516129032201</v>
      </c>
      <c r="AJ256" s="18">
        <v>167.29333333333301</v>
      </c>
      <c r="AK256" s="18">
        <v>185.258064516129</v>
      </c>
      <c r="AL256" s="18">
        <v>196.39500000000001</v>
      </c>
      <c r="AM256" s="18">
        <v>204.25645161290299</v>
      </c>
      <c r="AN256" s="18">
        <v>209.972580645161</v>
      </c>
      <c r="AO256" s="18">
        <v>213.08750000000001</v>
      </c>
      <c r="AP256" s="18">
        <v>215.683870967741</v>
      </c>
      <c r="AQ256" s="18">
        <v>225.206666666666</v>
      </c>
      <c r="AR256" s="18">
        <v>251.65967741935401</v>
      </c>
      <c r="AS256" s="18">
        <v>271.07166666666598</v>
      </c>
      <c r="AT256" s="18">
        <v>296.51129032258001</v>
      </c>
      <c r="AU256" s="18">
        <v>317.908064516129</v>
      </c>
      <c r="AV256" s="18">
        <v>336.85166666666601</v>
      </c>
      <c r="AW256" s="18">
        <v>359.73387096774201</v>
      </c>
      <c r="AX256" s="18">
        <v>399.60166666666601</v>
      </c>
      <c r="AY256" s="18">
        <v>432.60806451612899</v>
      </c>
      <c r="AZ256" s="18">
        <v>447.16290322580602</v>
      </c>
      <c r="BA256" s="18">
        <v>457.79827586206898</v>
      </c>
      <c r="BB256" s="18">
        <v>475.84354838709601</v>
      </c>
      <c r="BC256" s="18">
        <v>497.63499999999999</v>
      </c>
      <c r="BD256" s="18">
        <v>528.04354838709605</v>
      </c>
      <c r="BE256" s="18">
        <v>597.19000000000005</v>
      </c>
      <c r="BF256" s="18">
        <v>639.369354838709</v>
      </c>
      <c r="BG256" s="18">
        <v>687.16451612903199</v>
      </c>
      <c r="BH256" s="18">
        <v>708.22833333333301</v>
      </c>
      <c r="BI256" s="18">
        <v>724.87419354838698</v>
      </c>
      <c r="BJ256" s="18">
        <v>743.56</v>
      </c>
      <c r="BK256" s="18">
        <v>757.94354838709603</v>
      </c>
      <c r="BL256" s="18">
        <v>770.92741935483798</v>
      </c>
      <c r="BM256" s="18">
        <v>783.00178571428501</v>
      </c>
      <c r="BN256" s="18">
        <v>792.796774193548</v>
      </c>
      <c r="BO256" s="18">
        <v>806.09666666666601</v>
      </c>
      <c r="BP256" s="18">
        <v>822.11612903225705</v>
      </c>
      <c r="BQ256" s="18">
        <v>843.14666666666596</v>
      </c>
      <c r="BR256" s="18">
        <v>855.69677419354798</v>
      </c>
      <c r="BS256" s="18">
        <v>879.55806451612898</v>
      </c>
      <c r="BT256" s="18">
        <v>888.76666666666597</v>
      </c>
      <c r="BU256" s="18">
        <v>901.099999999999</v>
      </c>
      <c r="BV256" s="18">
        <v>913.83</v>
      </c>
      <c r="BW256" s="18">
        <v>932.41612903225803</v>
      </c>
      <c r="BX256" s="18">
        <v>943.76612903225805</v>
      </c>
      <c r="BY256" s="18">
        <v>954.53214285714205</v>
      </c>
      <c r="BZ256" s="18">
        <v>967.89032258064503</v>
      </c>
      <c r="CA256" s="18">
        <v>991.78666666666595</v>
      </c>
      <c r="CB256" s="18">
        <v>1021.3064516129</v>
      </c>
      <c r="CC256" s="18">
        <v>1053.68333333333</v>
      </c>
      <c r="CD256" s="18">
        <v>1078.5645161290299</v>
      </c>
      <c r="CE256" s="18">
        <v>1110.16129032258</v>
      </c>
      <c r="CF256" s="18">
        <v>1149.9166666666599</v>
      </c>
      <c r="CG256" s="18">
        <v>1169.33870967741</v>
      </c>
      <c r="CH256" s="18">
        <v>1184.8</v>
      </c>
      <c r="CI256" s="18">
        <v>1196.9838709677399</v>
      </c>
      <c r="CJ256" s="18">
        <v>1206.2580645161199</v>
      </c>
      <c r="CK256" s="18">
        <v>1211.9821428571399</v>
      </c>
      <c r="CL256" s="18">
        <v>1221.7096774193501</v>
      </c>
      <c r="CM256" s="18">
        <v>1241.1500000000001</v>
      </c>
      <c r="CN256" s="18">
        <v>1257.88709677419</v>
      </c>
      <c r="CO256" s="18">
        <v>1278.5166666666601</v>
      </c>
      <c r="CP256" s="18">
        <v>1291.9193548387</v>
      </c>
      <c r="CQ256" s="18">
        <v>1316.4838709677399</v>
      </c>
      <c r="CR256" s="18">
        <v>1367.8333333333301</v>
      </c>
      <c r="CS256" s="18">
        <v>1391.22580645161</v>
      </c>
      <c r="CT256" s="18">
        <v>1403.9833333333299</v>
      </c>
      <c r="CU256" s="18">
        <v>1412.22580645161</v>
      </c>
      <c r="CV256" s="18">
        <v>1425.6774193548299</v>
      </c>
      <c r="CW256" s="18">
        <v>1438.7241379310301</v>
      </c>
      <c r="CX256" s="18">
        <v>1452.3709677419299</v>
      </c>
      <c r="CY256" s="18">
        <v>1470.0833333333301</v>
      </c>
      <c r="CZ256" s="18">
        <v>1491.6129032258</v>
      </c>
      <c r="DA256" s="18">
        <v>1523.4833333333299</v>
      </c>
      <c r="DB256" s="18">
        <v>1554.9193548387</v>
      </c>
      <c r="DC256" s="18">
        <v>1568.9193548387</v>
      </c>
      <c r="DD256" s="18">
        <v>1575.1</v>
      </c>
      <c r="DE256" s="18">
        <v>1581.0645161290299</v>
      </c>
      <c r="DF256" s="18">
        <v>1585.13333333333</v>
      </c>
      <c r="DG256" s="18">
        <v>1588.16129032258</v>
      </c>
      <c r="DH256" s="18">
        <v>1592.19354838709</v>
      </c>
      <c r="DI256" s="18">
        <v>1593</v>
      </c>
      <c r="DJ256" s="18">
        <v>1595.7096774193501</v>
      </c>
      <c r="DK256" s="18">
        <v>1598.1</v>
      </c>
      <c r="DL256" s="18">
        <v>1600.2903225806399</v>
      </c>
      <c r="DM256" s="18">
        <v>1601.2666666666601</v>
      </c>
      <c r="DN256" s="18">
        <v>1602.4838709677399</v>
      </c>
      <c r="DO256" s="18">
        <v>1603.7903225806399</v>
      </c>
      <c r="DP256" s="18">
        <v>1605.56666666666</v>
      </c>
      <c r="DQ256" s="18">
        <v>1611.1451612903199</v>
      </c>
      <c r="DR256" s="18">
        <v>1616.1666666666599</v>
      </c>
      <c r="DS256" s="19">
        <v>1620.1</v>
      </c>
    </row>
    <row r="257" spans="1:123" x14ac:dyDescent="0.25">
      <c r="A257" s="12" t="s">
        <v>91</v>
      </c>
      <c r="B257" s="13">
        <v>13</v>
      </c>
      <c r="C257" s="13" t="str">
        <f t="shared" si="7"/>
        <v>BB_L_16_GW_GW_LS_High_GW_GQ_48_000_13</v>
      </c>
      <c r="D257" s="14">
        <v>10</v>
      </c>
      <c r="E257" s="14">
        <v>10</v>
      </c>
      <c r="F257" s="14">
        <v>10</v>
      </c>
      <c r="G257" s="14">
        <v>10</v>
      </c>
      <c r="H257" s="14">
        <v>10</v>
      </c>
      <c r="I257" s="14">
        <v>14.457333333333301</v>
      </c>
      <c r="J257" s="14">
        <v>67.436451612903198</v>
      </c>
      <c r="K257" s="14">
        <v>175.71451612903201</v>
      </c>
      <c r="L257" s="14">
        <v>366.435</v>
      </c>
      <c r="M257" s="14">
        <v>581.19354838709603</v>
      </c>
      <c r="N257" s="14">
        <v>687.54666666666606</v>
      </c>
      <c r="O257" s="14">
        <v>798.4</v>
      </c>
      <c r="P257" s="14">
        <v>877.73548387096696</v>
      </c>
      <c r="Q257" s="14">
        <v>983.21249999999998</v>
      </c>
      <c r="R257" s="14">
        <v>1072.08064516129</v>
      </c>
      <c r="S257" s="14">
        <v>1114.63333333333</v>
      </c>
      <c r="T257" s="14">
        <v>1136.38709677419</v>
      </c>
      <c r="U257" s="14">
        <v>977.66166666666595</v>
      </c>
      <c r="V257" s="14">
        <v>767.41612903225803</v>
      </c>
      <c r="W257" s="14">
        <v>496.04838709677398</v>
      </c>
      <c r="X257" s="14">
        <v>454.43666666666599</v>
      </c>
      <c r="Y257" s="14">
        <v>668.88225806451601</v>
      </c>
      <c r="Z257" s="14">
        <v>884.99166666666599</v>
      </c>
      <c r="AA257" s="14">
        <v>1068.71451612903</v>
      </c>
      <c r="AB257" s="14">
        <v>1213.88709677419</v>
      </c>
      <c r="AC257" s="14">
        <v>1301.7678571428501</v>
      </c>
      <c r="AD257" s="14">
        <v>1507.8709677419299</v>
      </c>
      <c r="AE257" s="14">
        <v>1638.86666666666</v>
      </c>
      <c r="AF257" s="14">
        <v>1709.33870967741</v>
      </c>
      <c r="AG257" s="14">
        <v>1557.4833333333299</v>
      </c>
      <c r="AH257" s="14">
        <v>1417.9516129032199</v>
      </c>
      <c r="AI257" s="14">
        <v>1200.3709677419299</v>
      </c>
      <c r="AJ257" s="14">
        <v>924.13</v>
      </c>
      <c r="AK257" s="14">
        <v>710.42903225806401</v>
      </c>
      <c r="AL257" s="14">
        <v>612.51833333333298</v>
      </c>
      <c r="AM257" s="14">
        <v>562.90161290322499</v>
      </c>
      <c r="AN257" s="14">
        <v>537.33548387096698</v>
      </c>
      <c r="AO257" s="14">
        <v>527.26428571428505</v>
      </c>
      <c r="AP257" s="14">
        <v>520.75322580645104</v>
      </c>
      <c r="AQ257" s="14">
        <v>507.45833333333297</v>
      </c>
      <c r="AR257" s="14">
        <v>619.87580645161199</v>
      </c>
      <c r="AS257" s="14">
        <v>789.23333333333301</v>
      </c>
      <c r="AT257" s="14">
        <v>1133.2016129032199</v>
      </c>
      <c r="AU257" s="14">
        <v>1426.6290322580601</v>
      </c>
      <c r="AV257" s="14">
        <v>1614.63333333333</v>
      </c>
      <c r="AW257" s="14">
        <v>1770.33870967741</v>
      </c>
      <c r="AX257" s="14">
        <v>1650.2333333333299</v>
      </c>
      <c r="AY257" s="14">
        <v>1436.0161290322501</v>
      </c>
      <c r="AZ257" s="14">
        <v>1361.6129032258</v>
      </c>
      <c r="BA257" s="14">
        <v>1322.6896551724101</v>
      </c>
      <c r="BB257" s="14">
        <v>1281.33870967741</v>
      </c>
      <c r="BC257" s="14">
        <v>1274.13333333333</v>
      </c>
      <c r="BD257" s="14">
        <v>1277.69354838709</v>
      </c>
      <c r="BE257" s="14">
        <v>1104.9166666666599</v>
      </c>
      <c r="BF257" s="14">
        <v>1018.27419354838</v>
      </c>
      <c r="BG257" s="14">
        <v>1321.3709677419299</v>
      </c>
      <c r="BH257" s="14">
        <v>1570.0833333333301</v>
      </c>
      <c r="BI257" s="14">
        <v>1782.3225806451601</v>
      </c>
      <c r="BJ257" s="14">
        <v>2032.9166666666599</v>
      </c>
      <c r="BK257" s="14">
        <v>2196</v>
      </c>
      <c r="BL257" s="14">
        <v>2303.6290322580599</v>
      </c>
      <c r="BM257" s="14">
        <v>2358.8214285714198</v>
      </c>
      <c r="BN257" s="14">
        <v>2361.38709677419</v>
      </c>
      <c r="BO257" s="14">
        <v>2307.9833333333299</v>
      </c>
      <c r="BP257" s="14">
        <v>2162.77419354838</v>
      </c>
      <c r="BQ257" s="14">
        <v>1890.45</v>
      </c>
      <c r="BR257" s="14">
        <v>1700.6451612903199</v>
      </c>
      <c r="BS257" s="14">
        <v>1324.4838709677399</v>
      </c>
      <c r="BT257" s="14">
        <v>1192.6666666666599</v>
      </c>
      <c r="BU257" s="14">
        <v>1031.4322580645101</v>
      </c>
      <c r="BV257" s="14">
        <v>889.93833333333305</v>
      </c>
      <c r="BW257" s="14">
        <v>724.88225806451601</v>
      </c>
      <c r="BX257" s="14">
        <v>655.31451612903197</v>
      </c>
      <c r="BY257" s="14">
        <v>615.44107142857104</v>
      </c>
      <c r="BZ257" s="14">
        <v>601.87903225806394</v>
      </c>
      <c r="CA257" s="14">
        <v>681.85833333333301</v>
      </c>
      <c r="CB257" s="14">
        <v>930.84838709677399</v>
      </c>
      <c r="CC257" s="14">
        <v>1312.6666666666599</v>
      </c>
      <c r="CD257" s="14">
        <v>1577.0967741935401</v>
      </c>
      <c r="CE257" s="14">
        <v>1765.0483870967701</v>
      </c>
      <c r="CF257" s="14">
        <v>1714.0333333333299</v>
      </c>
      <c r="CG257" s="14">
        <v>1661.27419354838</v>
      </c>
      <c r="CH257" s="14">
        <v>1674.31666666666</v>
      </c>
      <c r="CI257" s="14">
        <v>1745.6129032258</v>
      </c>
      <c r="CJ257" s="14">
        <v>1828.2419354838701</v>
      </c>
      <c r="CK257" s="14">
        <v>1894.3928571428501</v>
      </c>
      <c r="CL257" s="14">
        <v>2039.08064516129</v>
      </c>
      <c r="CM257" s="14">
        <v>2316.5500000000002</v>
      </c>
      <c r="CN257" s="14">
        <v>2398.66129032258</v>
      </c>
      <c r="CO257" s="14">
        <v>2145.4333333333302</v>
      </c>
      <c r="CP257" s="14">
        <v>1828.0483870967701</v>
      </c>
      <c r="CQ257" s="14">
        <v>1339.41129032258</v>
      </c>
      <c r="CR257" s="14">
        <v>1181.25</v>
      </c>
      <c r="CS257" s="14">
        <v>1572.4032258064501</v>
      </c>
      <c r="CT257" s="14">
        <v>1792.8333333333301</v>
      </c>
      <c r="CU257" s="14">
        <v>1908.4032258064501</v>
      </c>
      <c r="CV257" s="14">
        <v>2040.38709677419</v>
      </c>
      <c r="CW257" s="14">
        <v>2040.2758620689599</v>
      </c>
      <c r="CX257" s="14">
        <v>1917.9032258064501</v>
      </c>
      <c r="CY257" s="14">
        <v>1598.36666666666</v>
      </c>
      <c r="CZ257" s="14">
        <v>1090.85483870967</v>
      </c>
      <c r="DA257" s="14">
        <v>610.19499999999903</v>
      </c>
      <c r="DB257" s="14">
        <v>648.76612903225805</v>
      </c>
      <c r="DC257" s="14">
        <v>952.42419354838705</v>
      </c>
      <c r="DD257" s="14">
        <v>1148</v>
      </c>
      <c r="DE257" s="14">
        <v>1407.77419354838</v>
      </c>
      <c r="DF257" s="14">
        <v>1616.7666666666601</v>
      </c>
      <c r="DG257" s="14">
        <v>1803.7419354838701</v>
      </c>
      <c r="DH257" s="14">
        <v>2051.72580645161</v>
      </c>
      <c r="DI257" s="14">
        <v>2116.25</v>
      </c>
      <c r="DJ257" s="14">
        <v>2213.4193548387002</v>
      </c>
      <c r="DK257" s="14">
        <v>2106.0833333333298</v>
      </c>
      <c r="DL257" s="14">
        <v>1630.08064516129</v>
      </c>
      <c r="DM257" s="14">
        <v>1221.5716666666599</v>
      </c>
      <c r="DN257" s="14">
        <v>918.53709677419295</v>
      </c>
      <c r="DO257" s="14">
        <v>784.41129032258004</v>
      </c>
      <c r="DP257" s="14">
        <v>715.97500000000002</v>
      </c>
      <c r="DQ257" s="14">
        <v>823.25161290322501</v>
      </c>
      <c r="DR257" s="14">
        <v>1085.2616666666599</v>
      </c>
      <c r="DS257" s="15">
        <v>1320.8333333333301</v>
      </c>
    </row>
    <row r="258" spans="1:123" x14ac:dyDescent="0.25">
      <c r="A258" s="16" t="s">
        <v>91</v>
      </c>
      <c r="B258" s="17">
        <v>14</v>
      </c>
      <c r="C258" s="13" t="str">
        <f t="shared" si="7"/>
        <v>BB_L_16_GW_GW_LS_High_GW_GQ_48_000_14</v>
      </c>
      <c r="D258" s="18">
        <v>10</v>
      </c>
      <c r="E258" s="18">
        <v>10</v>
      </c>
      <c r="F258" s="18">
        <v>10</v>
      </c>
      <c r="G258" s="18">
        <v>10</v>
      </c>
      <c r="H258" s="18">
        <v>10</v>
      </c>
      <c r="I258" s="18">
        <v>10.0338333333333</v>
      </c>
      <c r="J258" s="18">
        <v>10.8625806451612</v>
      </c>
      <c r="K258" s="18">
        <v>13.947741935483799</v>
      </c>
      <c r="L258" s="18">
        <v>22.8876666666666</v>
      </c>
      <c r="M258" s="18">
        <v>38.297096774193498</v>
      </c>
      <c r="N258" s="18">
        <v>50.109000000000002</v>
      </c>
      <c r="O258" s="18">
        <v>65.2906451612903</v>
      </c>
      <c r="P258" s="18">
        <v>79.505483870967694</v>
      </c>
      <c r="Q258" s="18">
        <v>105.606428571428</v>
      </c>
      <c r="R258" s="18">
        <v>136.240322580645</v>
      </c>
      <c r="S258" s="18">
        <v>166.215</v>
      </c>
      <c r="T258" s="18">
        <v>243.062903225806</v>
      </c>
      <c r="U258" s="18">
        <v>371.09666666666601</v>
      </c>
      <c r="V258" s="18">
        <v>475.61129032257998</v>
      </c>
      <c r="W258" s="18">
        <v>581.433870967742</v>
      </c>
      <c r="X258" s="18">
        <v>633.46833333333302</v>
      </c>
      <c r="Y258" s="18">
        <v>647.75161290322501</v>
      </c>
      <c r="Z258" s="18">
        <v>654.26</v>
      </c>
      <c r="AA258" s="18">
        <v>661.81774193548301</v>
      </c>
      <c r="AB258" s="18">
        <v>670.19999999999902</v>
      </c>
      <c r="AC258" s="18">
        <v>677.68214285714203</v>
      </c>
      <c r="AD258" s="18">
        <v>703.21451612903195</v>
      </c>
      <c r="AE258" s="18">
        <v>736.89499999999896</v>
      </c>
      <c r="AF258" s="18">
        <v>801.16451612903199</v>
      </c>
      <c r="AG258" s="18">
        <v>910.69</v>
      </c>
      <c r="AH258" s="18">
        <v>967.55967741935399</v>
      </c>
      <c r="AI258" s="18">
        <v>1030.27741935483</v>
      </c>
      <c r="AJ258" s="18">
        <v>1093.2166666666601</v>
      </c>
      <c r="AK258" s="18">
        <v>1129.0161290322501</v>
      </c>
      <c r="AL258" s="18">
        <v>1141.0333333333299</v>
      </c>
      <c r="AM258" s="18">
        <v>1144.6774193548299</v>
      </c>
      <c r="AN258" s="18">
        <v>1145</v>
      </c>
      <c r="AO258" s="18">
        <v>1144.5357142857099</v>
      </c>
      <c r="AP258" s="18">
        <v>1143.7096774193501</v>
      </c>
      <c r="AQ258" s="18">
        <v>1138.36666666666</v>
      </c>
      <c r="AR258" s="18">
        <v>1108.72580645161</v>
      </c>
      <c r="AS258" s="18">
        <v>1082.43333333333</v>
      </c>
      <c r="AT258" s="18">
        <v>1053.1451612903199</v>
      </c>
      <c r="AU258" s="18">
        <v>1038.35483870967</v>
      </c>
      <c r="AV258" s="18">
        <v>1043.6666666666599</v>
      </c>
      <c r="AW258" s="18">
        <v>1062.4193548387</v>
      </c>
      <c r="AX258" s="18">
        <v>1143.3499999999999</v>
      </c>
      <c r="AY258" s="18">
        <v>1221.69354838709</v>
      </c>
      <c r="AZ258" s="18">
        <v>1255.03225806451</v>
      </c>
      <c r="BA258" s="18">
        <v>1277.51724137931</v>
      </c>
      <c r="BB258" s="18">
        <v>1309.33870967741</v>
      </c>
      <c r="BC258" s="18">
        <v>1339.06666666666</v>
      </c>
      <c r="BD258" s="18">
        <v>1361.5</v>
      </c>
      <c r="BE258" s="18">
        <v>1377.5</v>
      </c>
      <c r="BF258" s="18">
        <v>1358.4516129032199</v>
      </c>
      <c r="BG258" s="18">
        <v>1324.5645161290299</v>
      </c>
      <c r="BH258" s="18">
        <v>1318.1666666666599</v>
      </c>
      <c r="BI258" s="18">
        <v>1324.2903225806399</v>
      </c>
      <c r="BJ258" s="18">
        <v>1346.3</v>
      </c>
      <c r="BK258" s="18">
        <v>1377.9516129032199</v>
      </c>
      <c r="BL258" s="18">
        <v>1417.1290322580601</v>
      </c>
      <c r="BM258" s="18">
        <v>1462.75</v>
      </c>
      <c r="BN258" s="18">
        <v>1505.96774193548</v>
      </c>
      <c r="BO258" s="18">
        <v>1570.5333333333299</v>
      </c>
      <c r="BP258" s="18">
        <v>1651.5967741935401</v>
      </c>
      <c r="BQ258" s="18">
        <v>1755.4833333333299</v>
      </c>
      <c r="BR258" s="18">
        <v>1808.2096774193501</v>
      </c>
      <c r="BS258" s="18">
        <v>1884.9193548387</v>
      </c>
      <c r="BT258" s="18">
        <v>1903.15</v>
      </c>
      <c r="BU258" s="18">
        <v>1916.5483870967701</v>
      </c>
      <c r="BV258" s="18">
        <v>1917.43333333333</v>
      </c>
      <c r="BW258" s="18">
        <v>1900.6290322580601</v>
      </c>
      <c r="BX258" s="18">
        <v>1880.0161290322501</v>
      </c>
      <c r="BY258" s="18">
        <v>1853.8928571428501</v>
      </c>
      <c r="BZ258" s="18">
        <v>1814.9032258064501</v>
      </c>
      <c r="CA258" s="18">
        <v>1734.18333333333</v>
      </c>
      <c r="CB258" s="18">
        <v>1629.03225806451</v>
      </c>
      <c r="CC258" s="18">
        <v>1524.1666666666599</v>
      </c>
      <c r="CD258" s="18">
        <v>1467.2580645161199</v>
      </c>
      <c r="CE258" s="18">
        <v>1431.5161290322501</v>
      </c>
      <c r="CF258" s="18">
        <v>1445.3</v>
      </c>
      <c r="CG258" s="18">
        <v>1470.0483870967701</v>
      </c>
      <c r="CH258" s="18">
        <v>1494.9</v>
      </c>
      <c r="CI258" s="18">
        <v>1517.66129032258</v>
      </c>
      <c r="CJ258" s="18">
        <v>1536.4354838709601</v>
      </c>
      <c r="CK258" s="18">
        <v>1549.55357142857</v>
      </c>
      <c r="CL258" s="18">
        <v>1575.9193548387</v>
      </c>
      <c r="CM258" s="18">
        <v>1646.65</v>
      </c>
      <c r="CN258" s="18">
        <v>1727.35483870967</v>
      </c>
      <c r="CO258" s="18">
        <v>1845.75</v>
      </c>
      <c r="CP258" s="18">
        <v>1918.9516129032199</v>
      </c>
      <c r="CQ258" s="18">
        <v>1950.2580645161199</v>
      </c>
      <c r="CR258" s="18">
        <v>1838.75</v>
      </c>
      <c r="CS258" s="18">
        <v>1745.88709677419</v>
      </c>
      <c r="CT258" s="18">
        <v>1706.6</v>
      </c>
      <c r="CU258" s="18">
        <v>1693.3225806451601</v>
      </c>
      <c r="CV258" s="18">
        <v>1690.85483870967</v>
      </c>
      <c r="CW258" s="18">
        <v>1712.55172413793</v>
      </c>
      <c r="CX258" s="18">
        <v>1751.88709677419</v>
      </c>
      <c r="CY258" s="18">
        <v>1811.68333333333</v>
      </c>
      <c r="CZ258" s="18">
        <v>1867.2419354838701</v>
      </c>
      <c r="DA258" s="18">
        <v>1767.68333333333</v>
      </c>
      <c r="DB258" s="18">
        <v>1551.4838709677399</v>
      </c>
      <c r="DC258" s="18">
        <v>1422.7096774193501</v>
      </c>
      <c r="DD258" s="18">
        <v>1371.2666666666601</v>
      </c>
      <c r="DE258" s="18">
        <v>1329.6290322580601</v>
      </c>
      <c r="DF258" s="18">
        <v>1312.5833333333301</v>
      </c>
      <c r="DG258" s="18">
        <v>1311.96774193548</v>
      </c>
      <c r="DH258" s="18">
        <v>1337.27419354838</v>
      </c>
      <c r="DI258" s="18">
        <v>1355.1607142857099</v>
      </c>
      <c r="DJ258" s="18">
        <v>1441.4193548387</v>
      </c>
      <c r="DK258" s="18">
        <v>1602.5166666666601</v>
      </c>
      <c r="DL258" s="18">
        <v>1812.0645161290299</v>
      </c>
      <c r="DM258" s="18">
        <v>1927.4166666666599</v>
      </c>
      <c r="DN258" s="18">
        <v>1980.8064516129</v>
      </c>
      <c r="DO258" s="18">
        <v>1984.8064516129</v>
      </c>
      <c r="DP258" s="18">
        <v>1967.0833333333301</v>
      </c>
      <c r="DQ258" s="18">
        <v>1890.7419354838701</v>
      </c>
      <c r="DR258" s="18">
        <v>1822.15</v>
      </c>
      <c r="DS258" s="19">
        <v>1779.11666666666</v>
      </c>
    </row>
    <row r="259" spans="1:123" x14ac:dyDescent="0.25">
      <c r="A259" s="12" t="s">
        <v>91</v>
      </c>
      <c r="B259" s="13">
        <v>15</v>
      </c>
      <c r="C259" s="13" t="str">
        <f t="shared" si="7"/>
        <v>BB_L_16_GW_GW_LS_High_GW_GQ_48_000_15</v>
      </c>
      <c r="D259" s="14">
        <v>10</v>
      </c>
      <c r="E259" s="14">
        <v>10</v>
      </c>
      <c r="F259" s="14">
        <v>10</v>
      </c>
      <c r="G259" s="14">
        <v>10</v>
      </c>
      <c r="H259" s="14">
        <v>10</v>
      </c>
      <c r="I259" s="14">
        <v>10</v>
      </c>
      <c r="J259" s="14">
        <v>10</v>
      </c>
      <c r="K259" s="14">
        <v>10</v>
      </c>
      <c r="L259" s="14">
        <v>10</v>
      </c>
      <c r="M259" s="14">
        <v>10.0054838709677</v>
      </c>
      <c r="N259" s="14">
        <v>10.0099999999999</v>
      </c>
      <c r="O259" s="14">
        <v>10.0198387096774</v>
      </c>
      <c r="P259" s="14">
        <v>10.0283870967741</v>
      </c>
      <c r="Q259" s="14">
        <v>10.052678571428499</v>
      </c>
      <c r="R259" s="14">
        <v>10.0893548387096</v>
      </c>
      <c r="S259" s="14">
        <v>10.139666666666599</v>
      </c>
      <c r="T259" s="14">
        <v>10.331129032258</v>
      </c>
      <c r="U259" s="14">
        <v>11.024999999999901</v>
      </c>
      <c r="V259" s="14">
        <v>12.107258064516101</v>
      </c>
      <c r="W259" s="14">
        <v>15.3253225806451</v>
      </c>
      <c r="X259" s="14">
        <v>21.169499999999999</v>
      </c>
      <c r="Y259" s="14">
        <v>28.0119354838709</v>
      </c>
      <c r="Z259" s="14">
        <v>33.450166666666597</v>
      </c>
      <c r="AA259" s="14">
        <v>38.214354838709603</v>
      </c>
      <c r="AB259" s="14">
        <v>42.220806451612901</v>
      </c>
      <c r="AC259" s="14">
        <v>45.058035714285701</v>
      </c>
      <c r="AD259" s="14">
        <v>52.125161290322502</v>
      </c>
      <c r="AE259" s="14">
        <v>59.213666666666597</v>
      </c>
      <c r="AF259" s="14">
        <v>70.279193548386999</v>
      </c>
      <c r="AG259" s="14">
        <v>87.235500000000002</v>
      </c>
      <c r="AH259" s="14">
        <v>96.4408064516129</v>
      </c>
      <c r="AI259" s="14">
        <v>108.367741935483</v>
      </c>
      <c r="AJ259" s="14">
        <v>123.634999999999</v>
      </c>
      <c r="AK259" s="14">
        <v>138.27096774193501</v>
      </c>
      <c r="AL259" s="14">
        <v>147.41333333333299</v>
      </c>
      <c r="AM259" s="14">
        <v>153.90967741935401</v>
      </c>
      <c r="AN259" s="14">
        <v>158.62580645161199</v>
      </c>
      <c r="AO259" s="14">
        <v>161.21428571428501</v>
      </c>
      <c r="AP259" s="14">
        <v>163.36612903225799</v>
      </c>
      <c r="AQ259" s="14">
        <v>171.255</v>
      </c>
      <c r="AR259" s="14">
        <v>193.46774193548299</v>
      </c>
      <c r="AS259" s="14">
        <v>210.106666666666</v>
      </c>
      <c r="AT259" s="14">
        <v>232.16129032257999</v>
      </c>
      <c r="AU259" s="14">
        <v>251.16290322580599</v>
      </c>
      <c r="AV259" s="14">
        <v>268.19666666666598</v>
      </c>
      <c r="AW259" s="14">
        <v>289.099999999999</v>
      </c>
      <c r="AX259" s="14">
        <v>326.07833333333298</v>
      </c>
      <c r="AY259" s="14">
        <v>357.21290322580597</v>
      </c>
      <c r="AZ259" s="14">
        <v>371.40161290322499</v>
      </c>
      <c r="BA259" s="14">
        <v>381.97068965517201</v>
      </c>
      <c r="BB259" s="14">
        <v>399.359677419354</v>
      </c>
      <c r="BC259" s="14">
        <v>420.21333333333303</v>
      </c>
      <c r="BD259" s="14">
        <v>448.89193548386999</v>
      </c>
      <c r="BE259" s="14">
        <v>514.33333333333303</v>
      </c>
      <c r="BF259" s="14">
        <v>555.03225806451599</v>
      </c>
      <c r="BG259" s="14">
        <v>601.38387096774102</v>
      </c>
      <c r="BH259" s="14">
        <v>622.30999999999995</v>
      </c>
      <c r="BI259" s="14">
        <v>639.09354838709601</v>
      </c>
      <c r="BJ259" s="14">
        <v>657.89333333333298</v>
      </c>
      <c r="BK259" s="14">
        <v>672.42258064516102</v>
      </c>
      <c r="BL259" s="14">
        <v>685.57903225806399</v>
      </c>
      <c r="BM259" s="14">
        <v>697.79107142857094</v>
      </c>
      <c r="BN259" s="14">
        <v>707.72096774193506</v>
      </c>
      <c r="BO259" s="14">
        <v>721.03666666666595</v>
      </c>
      <c r="BP259" s="14">
        <v>736.92096774193499</v>
      </c>
      <c r="BQ259" s="14">
        <v>757.55666666666605</v>
      </c>
      <c r="BR259" s="14">
        <v>769.68064516129004</v>
      </c>
      <c r="BS259" s="14">
        <v>792.15645161290297</v>
      </c>
      <c r="BT259" s="14">
        <v>800.85333333333301</v>
      </c>
      <c r="BU259" s="14">
        <v>812.25322580645104</v>
      </c>
      <c r="BV259" s="14">
        <v>823.85333333333301</v>
      </c>
      <c r="BW259" s="14">
        <v>840.65</v>
      </c>
      <c r="BX259" s="14">
        <v>850.96451612903195</v>
      </c>
      <c r="BY259" s="14">
        <v>860.69285714285695</v>
      </c>
      <c r="BZ259" s="14">
        <v>872.76451612903202</v>
      </c>
      <c r="CA259" s="14">
        <v>894.41666666666595</v>
      </c>
      <c r="CB259" s="14">
        <v>921.75967741935494</v>
      </c>
      <c r="CC259" s="14">
        <v>952.73333333333301</v>
      </c>
      <c r="CD259" s="14">
        <v>977.303225806451</v>
      </c>
      <c r="CE259" s="14">
        <v>1009.25161290322</v>
      </c>
      <c r="CF259" s="14">
        <v>1051</v>
      </c>
      <c r="CG259" s="14">
        <v>1072.33870967741</v>
      </c>
      <c r="CH259" s="14">
        <v>1089.4666666666601</v>
      </c>
      <c r="CI259" s="14">
        <v>1103.4516129032199</v>
      </c>
      <c r="CJ259" s="14">
        <v>1114.0967741935401</v>
      </c>
      <c r="CK259" s="14">
        <v>1120.8392857142801</v>
      </c>
      <c r="CL259" s="14">
        <v>1132.1129032258</v>
      </c>
      <c r="CM259" s="14">
        <v>1154.4000000000001</v>
      </c>
      <c r="CN259" s="14">
        <v>1173.4838709677399</v>
      </c>
      <c r="CO259" s="14">
        <v>1196.5333333333299</v>
      </c>
      <c r="CP259" s="14">
        <v>1211.2096774193501</v>
      </c>
      <c r="CQ259" s="14">
        <v>1236.2096774193501</v>
      </c>
      <c r="CR259" s="14">
        <v>1287.7333333333299</v>
      </c>
      <c r="CS259" s="14">
        <v>1311.6451612903199</v>
      </c>
      <c r="CT259" s="14">
        <v>1325</v>
      </c>
      <c r="CU259" s="14">
        <v>1333.5483870967701</v>
      </c>
      <c r="CV259" s="14">
        <v>1347.9838709677399</v>
      </c>
      <c r="CW259" s="14">
        <v>1361.98275862068</v>
      </c>
      <c r="CX259" s="14">
        <v>1376.83870967741</v>
      </c>
      <c r="CY259" s="14">
        <v>1396.13333333333</v>
      </c>
      <c r="CZ259" s="14">
        <v>1419.8225806451601</v>
      </c>
      <c r="DA259" s="14">
        <v>1454.06666666666</v>
      </c>
      <c r="DB259" s="14">
        <v>1488.69354838709</v>
      </c>
      <c r="DC259" s="14">
        <v>1504.7580645161199</v>
      </c>
      <c r="DD259" s="14">
        <v>1512.4666666666601</v>
      </c>
      <c r="DE259" s="14">
        <v>1520.27419354838</v>
      </c>
      <c r="DF259" s="14">
        <v>1525.9</v>
      </c>
      <c r="DG259" s="14">
        <v>1530.7096774193501</v>
      </c>
      <c r="DH259" s="14">
        <v>1537.35483870967</v>
      </c>
      <c r="DI259" s="14">
        <v>1539.5357142857099</v>
      </c>
      <c r="DJ259" s="14">
        <v>1545.0967741935401</v>
      </c>
      <c r="DK259" s="14">
        <v>1551.8333333333301</v>
      </c>
      <c r="DL259" s="14">
        <v>1557.4516129032199</v>
      </c>
      <c r="DM259" s="14">
        <v>1560.1</v>
      </c>
      <c r="DN259" s="14">
        <v>1561.9032258064501</v>
      </c>
      <c r="DO259" s="14">
        <v>1563.0645161290299</v>
      </c>
      <c r="DP259" s="14">
        <v>1564.3</v>
      </c>
      <c r="DQ259" s="14">
        <v>1568.0967741935401</v>
      </c>
      <c r="DR259" s="14">
        <v>1571.85</v>
      </c>
      <c r="DS259" s="15">
        <v>1574.9666666666601</v>
      </c>
    </row>
    <row r="260" spans="1:123" x14ac:dyDescent="0.25">
      <c r="A260" s="16" t="s">
        <v>91</v>
      </c>
      <c r="B260" s="17">
        <v>16</v>
      </c>
      <c r="C260" s="13" t="str">
        <f t="shared" si="7"/>
        <v>BB_L_16_GW_GW_LS_High_GW_GQ_48_000_16</v>
      </c>
      <c r="D260" s="18">
        <v>10</v>
      </c>
      <c r="E260" s="18">
        <v>10</v>
      </c>
      <c r="F260" s="18">
        <v>10</v>
      </c>
      <c r="G260" s="18">
        <v>10</v>
      </c>
      <c r="H260" s="18">
        <v>10</v>
      </c>
      <c r="I260" s="18">
        <v>10.002666666666601</v>
      </c>
      <c r="J260" s="18">
        <v>10.174516129032201</v>
      </c>
      <c r="K260" s="18">
        <v>11.1558064516129</v>
      </c>
      <c r="L260" s="18">
        <v>15.2421666666666</v>
      </c>
      <c r="M260" s="18">
        <v>24.510645161290299</v>
      </c>
      <c r="N260" s="18">
        <v>32.750666666666604</v>
      </c>
      <c r="O260" s="18">
        <v>44.625806451612902</v>
      </c>
      <c r="P260" s="18">
        <v>56.837419354838701</v>
      </c>
      <c r="Q260" s="18">
        <v>82.358035714285705</v>
      </c>
      <c r="R260" s="18">
        <v>115.951612903225</v>
      </c>
      <c r="S260" s="18">
        <v>152.15166666666599</v>
      </c>
      <c r="T260" s="18">
        <v>259.53548387096703</v>
      </c>
      <c r="U260" s="18">
        <v>473.94833333333298</v>
      </c>
      <c r="V260" s="18">
        <v>667.09193548386997</v>
      </c>
      <c r="W260" s="18">
        <v>844.55483870967703</v>
      </c>
      <c r="X260" s="18">
        <v>856.10833333333301</v>
      </c>
      <c r="Y260" s="18">
        <v>765.29193548387002</v>
      </c>
      <c r="Z260" s="18">
        <v>689.493333333333</v>
      </c>
      <c r="AA260" s="18">
        <v>635.80806451612796</v>
      </c>
      <c r="AB260" s="18">
        <v>599.91290322580596</v>
      </c>
      <c r="AC260" s="18">
        <v>581.83928571428498</v>
      </c>
      <c r="AD260" s="18">
        <v>554.72580645161202</v>
      </c>
      <c r="AE260" s="18">
        <v>556.41333333333296</v>
      </c>
      <c r="AF260" s="18">
        <v>608.43225806451596</v>
      </c>
      <c r="AG260" s="18">
        <v>776.41833333333295</v>
      </c>
      <c r="AH260" s="18">
        <v>882.94677419354798</v>
      </c>
      <c r="AI260" s="18">
        <v>1022.4</v>
      </c>
      <c r="AJ260" s="18">
        <v>1181.38333333333</v>
      </c>
      <c r="AK260" s="18">
        <v>1279.0645161290299</v>
      </c>
      <c r="AL260" s="18">
        <v>1310.7166666666601</v>
      </c>
      <c r="AM260" s="18">
        <v>1318.4516129032199</v>
      </c>
      <c r="AN260" s="18">
        <v>1317.1290322580601</v>
      </c>
      <c r="AO260" s="18">
        <v>1314</v>
      </c>
      <c r="AP260" s="18">
        <v>1310.6774193548299</v>
      </c>
      <c r="AQ260" s="18">
        <v>1292.6666666666599</v>
      </c>
      <c r="AR260" s="18">
        <v>1182</v>
      </c>
      <c r="AS260" s="18">
        <v>1068.3499999999999</v>
      </c>
      <c r="AT260" s="18">
        <v>917.43225806451596</v>
      </c>
      <c r="AU260" s="18">
        <v>801.61451612903204</v>
      </c>
      <c r="AV260" s="18">
        <v>753.231666666666</v>
      </c>
      <c r="AW260" s="18">
        <v>729.158064516129</v>
      </c>
      <c r="AX260" s="18">
        <v>894.09333333333302</v>
      </c>
      <c r="AY260" s="18">
        <v>1120.66129032258</v>
      </c>
      <c r="AZ260" s="18">
        <v>1214.96774193548</v>
      </c>
      <c r="BA260" s="18">
        <v>1274.2931034482699</v>
      </c>
      <c r="BB260" s="18">
        <v>1368.83870967741</v>
      </c>
      <c r="BC260" s="18">
        <v>1447.0833333333301</v>
      </c>
      <c r="BD260" s="18">
        <v>1451.5645161290299</v>
      </c>
      <c r="BE260" s="18">
        <v>1314</v>
      </c>
      <c r="BF260" s="18">
        <v>1225.9354838709601</v>
      </c>
      <c r="BG260" s="18">
        <v>1138.3225806451601</v>
      </c>
      <c r="BH260" s="18">
        <v>1093.2833333333299</v>
      </c>
      <c r="BI260" s="18">
        <v>1061.7903225806399</v>
      </c>
      <c r="BJ260" s="18">
        <v>1041.31666666666</v>
      </c>
      <c r="BK260" s="18">
        <v>1044.85483870967</v>
      </c>
      <c r="BL260" s="18">
        <v>1066.1129032258</v>
      </c>
      <c r="BM260" s="18">
        <v>1105.07142857142</v>
      </c>
      <c r="BN260" s="18">
        <v>1152.27419354838</v>
      </c>
      <c r="BO260" s="18">
        <v>1236.5999999999999</v>
      </c>
      <c r="BP260" s="18">
        <v>1359.5967741935401</v>
      </c>
      <c r="BQ260" s="18">
        <v>1542.5166666666601</v>
      </c>
      <c r="BR260" s="18">
        <v>1645.1290322580601</v>
      </c>
      <c r="BS260" s="18">
        <v>1813.4193548387</v>
      </c>
      <c r="BT260" s="18">
        <v>1853.55</v>
      </c>
      <c r="BU260" s="18">
        <v>1885.66129032258</v>
      </c>
      <c r="BV260" s="18">
        <v>1890.13333333333</v>
      </c>
      <c r="BW260" s="18">
        <v>1853.7419354838701</v>
      </c>
      <c r="BX260" s="18">
        <v>1805.3064516129</v>
      </c>
      <c r="BY260" s="18">
        <v>1745.9821428571399</v>
      </c>
      <c r="BZ260" s="18">
        <v>1656.7096774193501</v>
      </c>
      <c r="CA260" s="18">
        <v>1472.56666666666</v>
      </c>
      <c r="CB260" s="18">
        <v>1231.77419354838</v>
      </c>
      <c r="CC260" s="18">
        <v>992.39333333333298</v>
      </c>
      <c r="CD260" s="18">
        <v>874.23225806451603</v>
      </c>
      <c r="CE260" s="18">
        <v>829.00806451612902</v>
      </c>
      <c r="CF260" s="18">
        <v>980.67166666666606</v>
      </c>
      <c r="CG260" s="18">
        <v>1126.03225806451</v>
      </c>
      <c r="CH260" s="18">
        <v>1255.61666666666</v>
      </c>
      <c r="CI260" s="18">
        <v>1349.7419354838701</v>
      </c>
      <c r="CJ260" s="18">
        <v>1412.5967741935401</v>
      </c>
      <c r="CK260" s="18">
        <v>1446.75</v>
      </c>
      <c r="CL260" s="18">
        <v>1498.2419354838701</v>
      </c>
      <c r="CM260" s="18">
        <v>1572.13333333333</v>
      </c>
      <c r="CN260" s="18">
        <v>1625.6451612903199</v>
      </c>
      <c r="CO260" s="18">
        <v>1736.56666666666</v>
      </c>
      <c r="CP260" s="18">
        <v>1836.69354838709</v>
      </c>
      <c r="CQ260" s="18">
        <v>1911.77419354838</v>
      </c>
      <c r="CR260" s="18">
        <v>1631.5833333333301</v>
      </c>
      <c r="CS260" s="18">
        <v>1341.69354838709</v>
      </c>
      <c r="CT260" s="18">
        <v>1195.63333333333</v>
      </c>
      <c r="CU260" s="18">
        <v>1130.35483870967</v>
      </c>
      <c r="CV260" s="18">
        <v>1069.6290322580601</v>
      </c>
      <c r="CW260" s="18">
        <v>1081.1206896551701</v>
      </c>
      <c r="CX260" s="18">
        <v>1150.35483870967</v>
      </c>
      <c r="CY260" s="18">
        <v>1300.4000000000001</v>
      </c>
      <c r="CZ260" s="18">
        <v>1504.6451612903199</v>
      </c>
      <c r="DA260" s="18">
        <v>1414.35</v>
      </c>
      <c r="DB260" s="18">
        <v>1026.7193548386999</v>
      </c>
      <c r="DC260" s="18">
        <v>785.65645161290297</v>
      </c>
      <c r="DD260" s="18">
        <v>693.90833333333296</v>
      </c>
      <c r="DE260" s="18">
        <v>616.30483870967703</v>
      </c>
      <c r="DF260" s="18">
        <v>580.15499999999997</v>
      </c>
      <c r="DG260" s="18">
        <v>571.05161290322496</v>
      </c>
      <c r="DH260" s="18">
        <v>602.00483870967696</v>
      </c>
      <c r="DI260" s="18">
        <v>627.21785714285704</v>
      </c>
      <c r="DJ260" s="18">
        <v>769.78387096774202</v>
      </c>
      <c r="DK260" s="18">
        <v>1064.1183333333299</v>
      </c>
      <c r="DL260" s="18">
        <v>1452.83870967741</v>
      </c>
      <c r="DM260" s="18">
        <v>1663</v>
      </c>
      <c r="DN260" s="18">
        <v>1741.8225806451601</v>
      </c>
      <c r="DO260" s="18">
        <v>1723.8709677419299</v>
      </c>
      <c r="DP260" s="18">
        <v>1663.88333333333</v>
      </c>
      <c r="DQ260" s="18">
        <v>1455.2903225806399</v>
      </c>
      <c r="DR260" s="18">
        <v>1272.43333333333</v>
      </c>
      <c r="DS260" s="19">
        <v>1156.5833333333301</v>
      </c>
    </row>
    <row r="261" spans="1:123" x14ac:dyDescent="0.25">
      <c r="A261" s="12" t="s">
        <v>91</v>
      </c>
      <c r="B261" s="13">
        <v>17</v>
      </c>
      <c r="C261" s="13" t="str">
        <f t="shared" si="7"/>
        <v>BB_L_16_GW_GW_LS_High_GW_GQ_48_000_17</v>
      </c>
      <c r="D261" s="14">
        <v>10</v>
      </c>
      <c r="E261" s="14">
        <v>10</v>
      </c>
      <c r="F261" s="14">
        <v>10</v>
      </c>
      <c r="G261" s="14">
        <v>10</v>
      </c>
      <c r="H261" s="14">
        <v>10</v>
      </c>
      <c r="I261" s="14">
        <v>10</v>
      </c>
      <c r="J261" s="14">
        <v>10.002903225806399</v>
      </c>
      <c r="K261" s="14">
        <v>10.0322580645161</v>
      </c>
      <c r="L261" s="14">
        <v>10.196999999999999</v>
      </c>
      <c r="M261" s="14">
        <v>10.6516129032258</v>
      </c>
      <c r="N261" s="14">
        <v>11.1579999999999</v>
      </c>
      <c r="O261" s="14">
        <v>11.955806451612901</v>
      </c>
      <c r="P261" s="14">
        <v>12.875645161290301</v>
      </c>
      <c r="Q261" s="14">
        <v>15.0224999999999</v>
      </c>
      <c r="R261" s="14">
        <v>18.080161290322501</v>
      </c>
      <c r="S261" s="14">
        <v>22.028500000000001</v>
      </c>
      <c r="T261" s="14">
        <v>35.784354838709604</v>
      </c>
      <c r="U261" s="14">
        <v>76.612666666666598</v>
      </c>
      <c r="V261" s="14">
        <v>129.66451612903199</v>
      </c>
      <c r="W261" s="14">
        <v>237.31774193548301</v>
      </c>
      <c r="X261" s="14">
        <v>359.74833333333299</v>
      </c>
      <c r="Y261" s="14">
        <v>450.91290322580602</v>
      </c>
      <c r="Z261" s="14">
        <v>500.664999999999</v>
      </c>
      <c r="AA261" s="14">
        <v>531.10322580645095</v>
      </c>
      <c r="AB261" s="14">
        <v>549.88709677419297</v>
      </c>
      <c r="AC261" s="14">
        <v>559.91607142857094</v>
      </c>
      <c r="AD261" s="14">
        <v>578.119354838709</v>
      </c>
      <c r="AE261" s="14">
        <v>590.495</v>
      </c>
      <c r="AF261" s="14">
        <v>605.29516129032197</v>
      </c>
      <c r="AG261" s="14">
        <v>629.91833333333295</v>
      </c>
      <c r="AH261" s="14">
        <v>647.39193548387095</v>
      </c>
      <c r="AI261" s="14">
        <v>676.83064516129002</v>
      </c>
      <c r="AJ261" s="14">
        <v>724.24166666666599</v>
      </c>
      <c r="AK261" s="14">
        <v>777.66935483870895</v>
      </c>
      <c r="AL261" s="14">
        <v>812.613333333333</v>
      </c>
      <c r="AM261" s="14">
        <v>837.37903225806394</v>
      </c>
      <c r="AN261" s="14">
        <v>854.908064516129</v>
      </c>
      <c r="AO261" s="14">
        <v>863.98749999999995</v>
      </c>
      <c r="AP261" s="14">
        <v>871.14032258064503</v>
      </c>
      <c r="AQ261" s="14">
        <v>899.26166666666597</v>
      </c>
      <c r="AR261" s="14">
        <v>969.15</v>
      </c>
      <c r="AS261" s="14">
        <v>1012.4</v>
      </c>
      <c r="AT261" s="14">
        <v>1045.16129032258</v>
      </c>
      <c r="AU261" s="14">
        <v>1061.22580645161</v>
      </c>
      <c r="AV261" s="14">
        <v>1061.2666666666601</v>
      </c>
      <c r="AW261" s="14">
        <v>1055.5483870967701</v>
      </c>
      <c r="AX261" s="14">
        <v>1035.3333333333301</v>
      </c>
      <c r="AY261" s="14">
        <v>1029.4516129032199</v>
      </c>
      <c r="AZ261" s="14">
        <v>1034.6129032258</v>
      </c>
      <c r="BA261" s="14">
        <v>1042.48275862068</v>
      </c>
      <c r="BB261" s="14">
        <v>1062.27419354838</v>
      </c>
      <c r="BC261" s="14">
        <v>1095.06666666666</v>
      </c>
      <c r="BD261" s="14">
        <v>1150.8709677419299</v>
      </c>
      <c r="BE261" s="14">
        <v>1271.9833333333299</v>
      </c>
      <c r="BF261" s="14">
        <v>1318.38709677419</v>
      </c>
      <c r="BG261" s="14">
        <v>1340.1451612903199</v>
      </c>
      <c r="BH261" s="14">
        <v>1342</v>
      </c>
      <c r="BI261" s="14">
        <v>1339.58064516129</v>
      </c>
      <c r="BJ261" s="14">
        <v>1333.6</v>
      </c>
      <c r="BK261" s="14">
        <v>1327.58064516129</v>
      </c>
      <c r="BL261" s="14">
        <v>1322.0645161290299</v>
      </c>
      <c r="BM261" s="14">
        <v>1318.0357142857099</v>
      </c>
      <c r="BN261" s="14">
        <v>1316.38709677419</v>
      </c>
      <c r="BO261" s="14">
        <v>1318.3</v>
      </c>
      <c r="BP261" s="14">
        <v>1328.72580645161</v>
      </c>
      <c r="BQ261" s="14">
        <v>1355.8333333333301</v>
      </c>
      <c r="BR261" s="14">
        <v>1382.27419354838</v>
      </c>
      <c r="BS261" s="14">
        <v>1448</v>
      </c>
      <c r="BT261" s="14">
        <v>1478.43333333333</v>
      </c>
      <c r="BU261" s="14">
        <v>1520.9838709677399</v>
      </c>
      <c r="BV261" s="14">
        <v>1565.7833333333299</v>
      </c>
      <c r="BW261" s="14">
        <v>1629.5483870967701</v>
      </c>
      <c r="BX261" s="14">
        <v>1666.0645161290299</v>
      </c>
      <c r="BY261" s="14">
        <v>1697.2321428571399</v>
      </c>
      <c r="BZ261" s="14">
        <v>1730.58064516129</v>
      </c>
      <c r="CA261" s="14">
        <v>1773.38333333333</v>
      </c>
      <c r="CB261" s="14">
        <v>1796.6451612903199</v>
      </c>
      <c r="CC261" s="14">
        <v>1783.85</v>
      </c>
      <c r="CD261" s="14">
        <v>1745.08064516129</v>
      </c>
      <c r="CE261" s="14">
        <v>1671.96774193548</v>
      </c>
      <c r="CF261" s="14">
        <v>1561.8333333333301</v>
      </c>
      <c r="CG261" s="14">
        <v>1512.27419354838</v>
      </c>
      <c r="CH261" s="14">
        <v>1481.2</v>
      </c>
      <c r="CI261" s="14">
        <v>1463.88709677419</v>
      </c>
      <c r="CJ261" s="14">
        <v>1455.2903225806399</v>
      </c>
      <c r="CK261" s="14">
        <v>1452.4107142857099</v>
      </c>
      <c r="CL261" s="14">
        <v>1453.4032258064501</v>
      </c>
      <c r="CM261" s="14">
        <v>1470.93333333333</v>
      </c>
      <c r="CN261" s="14">
        <v>1498.6129032258</v>
      </c>
      <c r="CO261" s="14">
        <v>1550.2666666666601</v>
      </c>
      <c r="CP261" s="14">
        <v>1594.9193548387</v>
      </c>
      <c r="CQ261" s="14">
        <v>1697.2096774193501</v>
      </c>
      <c r="CR261" s="14">
        <v>1890.25</v>
      </c>
      <c r="CS261" s="14">
        <v>1911.4193548387</v>
      </c>
      <c r="CT261" s="14">
        <v>1901.0833333333301</v>
      </c>
      <c r="CU261" s="14">
        <v>1884.1129032258</v>
      </c>
      <c r="CV261" s="14">
        <v>1846.4354838709601</v>
      </c>
      <c r="CW261" s="14">
        <v>1803.2068965517201</v>
      </c>
      <c r="CX261" s="14">
        <v>1758.1774193548299</v>
      </c>
      <c r="CY261" s="14">
        <v>1718.4166666666599</v>
      </c>
      <c r="CZ261" s="14">
        <v>1705.66129032258</v>
      </c>
      <c r="DA261" s="14">
        <v>1768.8333333333301</v>
      </c>
      <c r="DB261" s="14">
        <v>1793.4193548387</v>
      </c>
      <c r="DC261" s="14">
        <v>1756.03225806451</v>
      </c>
      <c r="DD261" s="14">
        <v>1718.13333333333</v>
      </c>
      <c r="DE261" s="14">
        <v>1667.5</v>
      </c>
      <c r="DF261" s="14">
        <v>1622.61666666666</v>
      </c>
      <c r="DG261" s="14">
        <v>1578.27419354838</v>
      </c>
      <c r="DH261" s="14">
        <v>1511.0967741935401</v>
      </c>
      <c r="DI261" s="14">
        <v>1485.8571428571399</v>
      </c>
      <c r="DJ261" s="14">
        <v>1425</v>
      </c>
      <c r="DK261" s="14">
        <v>1366.86666666666</v>
      </c>
      <c r="DL261" s="14">
        <v>1381.9354838709601</v>
      </c>
      <c r="DM261" s="14">
        <v>1451.85</v>
      </c>
      <c r="DN261" s="14">
        <v>1541.0161290322501</v>
      </c>
      <c r="DO261" s="14">
        <v>1608.72580645161</v>
      </c>
      <c r="DP261" s="14">
        <v>1675.86666666666</v>
      </c>
      <c r="DQ261" s="14">
        <v>1782.0645161290299</v>
      </c>
      <c r="DR261" s="14">
        <v>1828.9166666666599</v>
      </c>
      <c r="DS261" s="15">
        <v>1844.7833333333299</v>
      </c>
    </row>
    <row r="262" spans="1:123" x14ac:dyDescent="0.25">
      <c r="A262" s="16" t="s">
        <v>91</v>
      </c>
      <c r="B262" s="17">
        <v>18</v>
      </c>
      <c r="C262" s="13" t="str">
        <f t="shared" ref="C262:C325" si="8">A262&amp;"_"&amp;B262</f>
        <v>BB_L_16_GW_GW_LS_High_GW_GQ_48_000_18</v>
      </c>
      <c r="D262" s="18">
        <v>10</v>
      </c>
      <c r="E262" s="18">
        <v>10</v>
      </c>
      <c r="F262" s="18">
        <v>10</v>
      </c>
      <c r="G262" s="18">
        <v>10</v>
      </c>
      <c r="H262" s="18">
        <v>10</v>
      </c>
      <c r="I262" s="18">
        <v>10</v>
      </c>
      <c r="J262" s="18">
        <v>10</v>
      </c>
      <c r="K262" s="18">
        <v>10</v>
      </c>
      <c r="L262" s="18">
        <v>10</v>
      </c>
      <c r="M262" s="18">
        <v>10</v>
      </c>
      <c r="N262" s="18">
        <v>10</v>
      </c>
      <c r="O262" s="18">
        <v>10</v>
      </c>
      <c r="P262" s="18">
        <v>10</v>
      </c>
      <c r="Q262" s="18">
        <v>10</v>
      </c>
      <c r="R262" s="18">
        <v>10</v>
      </c>
      <c r="S262" s="18">
        <v>10.005333333333301</v>
      </c>
      <c r="T262" s="18">
        <v>10.029999999999999</v>
      </c>
      <c r="U262" s="18">
        <v>10.1443333333333</v>
      </c>
      <c r="V262" s="18">
        <v>10.365645161290299</v>
      </c>
      <c r="W262" s="18">
        <v>11.2524193548387</v>
      </c>
      <c r="X262" s="18">
        <v>13.3418333333333</v>
      </c>
      <c r="Y262" s="18">
        <v>16.309032258064502</v>
      </c>
      <c r="Z262" s="18">
        <v>19.073</v>
      </c>
      <c r="AA262" s="18">
        <v>21.689354838709601</v>
      </c>
      <c r="AB262" s="18">
        <v>23.979838709677399</v>
      </c>
      <c r="AC262" s="18">
        <v>25.656071428571401</v>
      </c>
      <c r="AD262" s="18">
        <v>29.972419354838699</v>
      </c>
      <c r="AE262" s="18">
        <v>34.536666666666598</v>
      </c>
      <c r="AF262" s="18">
        <v>42.048225806451597</v>
      </c>
      <c r="AG262" s="18">
        <v>54.313166666666604</v>
      </c>
      <c r="AH262" s="18">
        <v>61.281290322580602</v>
      </c>
      <c r="AI262" s="18">
        <v>70.412419354838605</v>
      </c>
      <c r="AJ262" s="18">
        <v>82.295000000000002</v>
      </c>
      <c r="AK262" s="18">
        <v>93.764193548387098</v>
      </c>
      <c r="AL262" s="18">
        <v>100.958833333333</v>
      </c>
      <c r="AM262" s="18">
        <v>106.074193548387</v>
      </c>
      <c r="AN262" s="18">
        <v>109.817741935483</v>
      </c>
      <c r="AO262" s="18">
        <v>111.88035714285699</v>
      </c>
      <c r="AP262" s="18">
        <v>113.572580645161</v>
      </c>
      <c r="AQ262" s="18">
        <v>119.773333333333</v>
      </c>
      <c r="AR262" s="18">
        <v>137.29032258064501</v>
      </c>
      <c r="AS262" s="18">
        <v>150.57</v>
      </c>
      <c r="AT262" s="18">
        <v>168.31129032257999</v>
      </c>
      <c r="AU262" s="18">
        <v>183.906451612903</v>
      </c>
      <c r="AV262" s="18">
        <v>198.206666666666</v>
      </c>
      <c r="AW262" s="18">
        <v>216.15483870967699</v>
      </c>
      <c r="AX262" s="18">
        <v>249.07</v>
      </c>
      <c r="AY262" s="18">
        <v>277.83709677419301</v>
      </c>
      <c r="AZ262" s="18">
        <v>291.76290322580599</v>
      </c>
      <c r="BA262" s="18">
        <v>302.429310344827</v>
      </c>
      <c r="BB262" s="18">
        <v>319.296774193548</v>
      </c>
      <c r="BC262" s="18">
        <v>339.4</v>
      </c>
      <c r="BD262" s="18">
        <v>366.71451612903201</v>
      </c>
      <c r="BE262" s="18">
        <v>428.731666666666</v>
      </c>
      <c r="BF262" s="18">
        <v>467.76935483870898</v>
      </c>
      <c r="BG262" s="18">
        <v>512.04354838709605</v>
      </c>
      <c r="BH262" s="18">
        <v>532.57333333333304</v>
      </c>
      <c r="BI262" s="18">
        <v>549.42096774193499</v>
      </c>
      <c r="BJ262" s="18">
        <v>568.255</v>
      </c>
      <c r="BK262" s="18">
        <v>582.92096774193499</v>
      </c>
      <c r="BL262" s="18">
        <v>596.31935483870905</v>
      </c>
      <c r="BM262" s="18">
        <v>608.80357142857099</v>
      </c>
      <c r="BN262" s="18">
        <v>619.02903225806403</v>
      </c>
      <c r="BO262" s="18">
        <v>632.78499999999997</v>
      </c>
      <c r="BP262" s="18">
        <v>649.24838709677397</v>
      </c>
      <c r="BQ262" s="18">
        <v>670.54</v>
      </c>
      <c r="BR262" s="18">
        <v>682.92096774193499</v>
      </c>
      <c r="BS262" s="18">
        <v>705.33548387096698</v>
      </c>
      <c r="BT262" s="18">
        <v>713.94999999999902</v>
      </c>
      <c r="BU262" s="18">
        <v>724.92903225806401</v>
      </c>
      <c r="BV262" s="18">
        <v>735.88666666666597</v>
      </c>
      <c r="BW262" s="18">
        <v>751.40483870967705</v>
      </c>
      <c r="BX262" s="18">
        <v>760.79838709677404</v>
      </c>
      <c r="BY262" s="18">
        <v>769.53035714285704</v>
      </c>
      <c r="BZ262" s="18">
        <v>780.24354838709598</v>
      </c>
      <c r="CA262" s="18">
        <v>799.22833333333301</v>
      </c>
      <c r="CB262" s="18">
        <v>823.38225806451601</v>
      </c>
      <c r="CC262" s="18">
        <v>851.33333333333303</v>
      </c>
      <c r="CD262" s="18">
        <v>874.20322580645097</v>
      </c>
      <c r="CE262" s="18">
        <v>904.84516129032204</v>
      </c>
      <c r="CF262" s="18">
        <v>947.219999999999</v>
      </c>
      <c r="CG262" s="18">
        <v>970.027419354838</v>
      </c>
      <c r="CH262" s="18">
        <v>988.89333333333298</v>
      </c>
      <c r="CI262" s="18">
        <v>1004.76612903225</v>
      </c>
      <c r="CJ262" s="18">
        <v>1017.1451612903199</v>
      </c>
      <c r="CK262" s="18">
        <v>1025.1428571428501</v>
      </c>
      <c r="CL262" s="18">
        <v>1038.3064516129</v>
      </c>
      <c r="CM262" s="18">
        <v>1064.2333333333299</v>
      </c>
      <c r="CN262" s="18">
        <v>1086.66129032258</v>
      </c>
      <c r="CO262" s="18">
        <v>1113.0999999999999</v>
      </c>
      <c r="CP262" s="18">
        <v>1129.9032258064501</v>
      </c>
      <c r="CQ262" s="18">
        <v>1156.1451612903199</v>
      </c>
      <c r="CR262" s="18">
        <v>1208.2333333333299</v>
      </c>
      <c r="CS262" s="18">
        <v>1231.8225806451601</v>
      </c>
      <c r="CT262" s="18">
        <v>1245.0833333333301</v>
      </c>
      <c r="CU262" s="18">
        <v>1253.85483870967</v>
      </c>
      <c r="CV262" s="18">
        <v>1268.2419354838701</v>
      </c>
      <c r="CW262" s="18">
        <v>1282.8448275861999</v>
      </c>
      <c r="CX262" s="18">
        <v>1298.7580645161199</v>
      </c>
      <c r="CY262" s="18">
        <v>1320.43333333333</v>
      </c>
      <c r="CZ262" s="18">
        <v>1347.58064516129</v>
      </c>
      <c r="DA262" s="18">
        <v>1385.9166666666599</v>
      </c>
      <c r="DB262" s="18">
        <v>1424.03225806451</v>
      </c>
      <c r="DC262" s="18">
        <v>1441.5483870967701</v>
      </c>
      <c r="DD262" s="18">
        <v>1450.3</v>
      </c>
      <c r="DE262" s="18">
        <v>1459.2580645161199</v>
      </c>
      <c r="DF262" s="18">
        <v>1466</v>
      </c>
      <c r="DG262" s="18">
        <v>1472.08064516129</v>
      </c>
      <c r="DH262" s="18">
        <v>1480.9354838709601</v>
      </c>
      <c r="DI262" s="18">
        <v>1484.25</v>
      </c>
      <c r="DJ262" s="18">
        <v>1493.1129032258</v>
      </c>
      <c r="DK262" s="18">
        <v>1504.8333333333301</v>
      </c>
      <c r="DL262" s="18">
        <v>1516.6290322580601</v>
      </c>
      <c r="DM262" s="18">
        <v>1522.8333333333301</v>
      </c>
      <c r="DN262" s="18">
        <v>1526.4516129032199</v>
      </c>
      <c r="DO262" s="18">
        <v>1528.19354838709</v>
      </c>
      <c r="DP262" s="18">
        <v>1529.2</v>
      </c>
      <c r="DQ262" s="18">
        <v>1531.3225806451601</v>
      </c>
      <c r="DR262" s="18">
        <v>1532.93333333333</v>
      </c>
      <c r="DS262" s="19">
        <v>1534.6666666666599</v>
      </c>
    </row>
    <row r="263" spans="1:123" x14ac:dyDescent="0.25">
      <c r="A263" s="12" t="s">
        <v>91</v>
      </c>
      <c r="B263" s="13">
        <v>19</v>
      </c>
      <c r="C263" s="13" t="str">
        <f t="shared" si="8"/>
        <v>BB_L_16_GW_GW_LS_High_GW_GQ_48_000_19</v>
      </c>
      <c r="D263" s="14">
        <v>10</v>
      </c>
      <c r="E263" s="14">
        <v>10</v>
      </c>
      <c r="F263" s="14">
        <v>10</v>
      </c>
      <c r="G263" s="14">
        <v>10</v>
      </c>
      <c r="H263" s="14">
        <v>10</v>
      </c>
      <c r="I263" s="14">
        <v>10</v>
      </c>
      <c r="J263" s="14">
        <v>10</v>
      </c>
      <c r="K263" s="14">
        <v>9.9995483870967696</v>
      </c>
      <c r="L263" s="14">
        <v>10.002283333333301</v>
      </c>
      <c r="M263" s="14">
        <v>10.026774193548301</v>
      </c>
      <c r="N263" s="14">
        <v>10.064833333333301</v>
      </c>
      <c r="O263" s="14">
        <v>10.139838709677401</v>
      </c>
      <c r="P263" s="14">
        <v>10.2409677419354</v>
      </c>
      <c r="Q263" s="14">
        <v>10.5326785714285</v>
      </c>
      <c r="R263" s="14">
        <v>11.0219354838709</v>
      </c>
      <c r="S263" s="14">
        <v>11.784000000000001</v>
      </c>
      <c r="T263" s="14">
        <v>15.2106451612903</v>
      </c>
      <c r="U263" s="14">
        <v>31.143666666666601</v>
      </c>
      <c r="V263" s="14">
        <v>59.799354838709597</v>
      </c>
      <c r="W263" s="14">
        <v>149.49096774193501</v>
      </c>
      <c r="X263" s="14">
        <v>300.43666666666599</v>
      </c>
      <c r="Y263" s="14">
        <v>448.24193548387001</v>
      </c>
      <c r="Z263" s="14">
        <v>538.25166666666598</v>
      </c>
      <c r="AA263" s="14">
        <v>596.87903225806394</v>
      </c>
      <c r="AB263" s="14">
        <v>635.27096774193501</v>
      </c>
      <c r="AC263" s="14">
        <v>655.25357142857104</v>
      </c>
      <c r="AD263" s="14">
        <v>693.90483870967705</v>
      </c>
      <c r="AE263" s="14">
        <v>714.26</v>
      </c>
      <c r="AF263" s="14">
        <v>720.82741935483796</v>
      </c>
      <c r="AG263" s="14">
        <v>691.54</v>
      </c>
      <c r="AH263" s="14">
        <v>665.91451612903199</v>
      </c>
      <c r="AI263" s="14">
        <v>636.89032258064503</v>
      </c>
      <c r="AJ263" s="14">
        <v>611.30333333333294</v>
      </c>
      <c r="AK263" s="14">
        <v>609.47096774193506</v>
      </c>
      <c r="AL263" s="14">
        <v>619.02833333333297</v>
      </c>
      <c r="AM263" s="14">
        <v>631.12580645161199</v>
      </c>
      <c r="AN263" s="14">
        <v>642.09677419354796</v>
      </c>
      <c r="AO263" s="14">
        <v>648.16071428571399</v>
      </c>
      <c r="AP263" s="14">
        <v>653.24354838709598</v>
      </c>
      <c r="AQ263" s="14">
        <v>680.113333333333</v>
      </c>
      <c r="AR263" s="14">
        <v>781.20161290322505</v>
      </c>
      <c r="AS263" s="14">
        <v>866.37</v>
      </c>
      <c r="AT263" s="14">
        <v>971.03064516128995</v>
      </c>
      <c r="AU263" s="14">
        <v>1048.7096774193501</v>
      </c>
      <c r="AV263" s="14">
        <v>1087.55</v>
      </c>
      <c r="AW263" s="14">
        <v>1115.38709677419</v>
      </c>
      <c r="AX263" s="14">
        <v>1064</v>
      </c>
      <c r="AY263" s="14">
        <v>974.89516129032199</v>
      </c>
      <c r="AZ263" s="14">
        <v>924.12258064516095</v>
      </c>
      <c r="BA263" s="14">
        <v>887.62586206896503</v>
      </c>
      <c r="BB263" s="14">
        <v>848.56935483870905</v>
      </c>
      <c r="BC263" s="14">
        <v>826.861666666666</v>
      </c>
      <c r="BD263" s="14">
        <v>868.435483870967</v>
      </c>
      <c r="BE263" s="14">
        <v>1097.75</v>
      </c>
      <c r="BF263" s="14">
        <v>1227.88709677419</v>
      </c>
      <c r="BG263" s="14">
        <v>1276.72580645161</v>
      </c>
      <c r="BH263" s="14">
        <v>1262.8</v>
      </c>
      <c r="BI263" s="14">
        <v>1235.7419354838701</v>
      </c>
      <c r="BJ263" s="14">
        <v>1202.56666666666</v>
      </c>
      <c r="BK263" s="14">
        <v>1174.3225806451601</v>
      </c>
      <c r="BL263" s="14">
        <v>1148.2096774193501</v>
      </c>
      <c r="BM263" s="14">
        <v>1123.94642857142</v>
      </c>
      <c r="BN263" s="14">
        <v>1104.5483870967701</v>
      </c>
      <c r="BO263" s="14">
        <v>1079.86666666666</v>
      </c>
      <c r="BP263" s="14">
        <v>1052.88709677419</v>
      </c>
      <c r="BQ263" s="14">
        <v>1025.25</v>
      </c>
      <c r="BR263" s="14">
        <v>1018.08064516129</v>
      </c>
      <c r="BS263" s="14">
        <v>1028.46774193548</v>
      </c>
      <c r="BT263" s="14">
        <v>1040.63333333333</v>
      </c>
      <c r="BU263" s="14">
        <v>1066.9354838709601</v>
      </c>
      <c r="BV263" s="14">
        <v>1104.13333333333</v>
      </c>
      <c r="BW263" s="14">
        <v>1173.5483870967701</v>
      </c>
      <c r="BX263" s="14">
        <v>1222.6290322580601</v>
      </c>
      <c r="BY263" s="14">
        <v>1272.2321428571399</v>
      </c>
      <c r="BZ263" s="14">
        <v>1336.19354838709</v>
      </c>
      <c r="CA263" s="14">
        <v>1447.65</v>
      </c>
      <c r="CB263" s="14">
        <v>1561.27419354838</v>
      </c>
      <c r="CC263" s="14">
        <v>1631.93333333333</v>
      </c>
      <c r="CD263" s="14">
        <v>1625.1774193548299</v>
      </c>
      <c r="CE263" s="14">
        <v>1546.2419354838701</v>
      </c>
      <c r="CF263" s="14">
        <v>1337.0166666666601</v>
      </c>
      <c r="CG263" s="14">
        <v>1206.27419354838</v>
      </c>
      <c r="CH263" s="14">
        <v>1104</v>
      </c>
      <c r="CI263" s="14">
        <v>1031.4838709677399</v>
      </c>
      <c r="CJ263" s="14">
        <v>983.79032258064501</v>
      </c>
      <c r="CK263" s="14">
        <v>960.40535714285704</v>
      </c>
      <c r="CL263" s="14">
        <v>938.80806451612796</v>
      </c>
      <c r="CM263" s="14">
        <v>954.106666666666</v>
      </c>
      <c r="CN263" s="14">
        <v>1022.34838709677</v>
      </c>
      <c r="CO263" s="14">
        <v>1159.4166666666599</v>
      </c>
      <c r="CP263" s="14">
        <v>1257.6290322580601</v>
      </c>
      <c r="CQ263" s="14">
        <v>1406.0161290322501</v>
      </c>
      <c r="CR263" s="14">
        <v>1647.61666666666</v>
      </c>
      <c r="CS263" s="14">
        <v>1692.9354838709601</v>
      </c>
      <c r="CT263" s="14">
        <v>1695.0166666666601</v>
      </c>
      <c r="CU263" s="14">
        <v>1681.33870967741</v>
      </c>
      <c r="CV263" s="14">
        <v>1643.0161290322501</v>
      </c>
      <c r="CW263" s="14">
        <v>1575.8448275861999</v>
      </c>
      <c r="CX263" s="14">
        <v>1475.3225806451601</v>
      </c>
      <c r="CY263" s="14">
        <v>1318.4833333333299</v>
      </c>
      <c r="CZ263" s="14">
        <v>1144.7580645161199</v>
      </c>
      <c r="DA263" s="14">
        <v>1130.3499999999999</v>
      </c>
      <c r="DB263" s="14">
        <v>1214.4193548387</v>
      </c>
      <c r="DC263" s="14">
        <v>1246.03225806451</v>
      </c>
      <c r="DD263" s="14">
        <v>1225.95</v>
      </c>
      <c r="DE263" s="14">
        <v>1195</v>
      </c>
      <c r="DF263" s="14">
        <v>1158.13333333333</v>
      </c>
      <c r="DG263" s="14">
        <v>1114.83870967741</v>
      </c>
      <c r="DH263" s="14">
        <v>1037.5</v>
      </c>
      <c r="DI263" s="14">
        <v>1001.79464285714</v>
      </c>
      <c r="DJ263" s="14">
        <v>902.97903225806397</v>
      </c>
      <c r="DK263" s="14">
        <v>760.89</v>
      </c>
      <c r="DL263" s="14">
        <v>659.89032258064503</v>
      </c>
      <c r="DM263" s="14">
        <v>674.42333333333295</v>
      </c>
      <c r="DN263" s="14">
        <v>753.796774193548</v>
      </c>
      <c r="DO263" s="14">
        <v>838.25483870967696</v>
      </c>
      <c r="DP263" s="14">
        <v>941.68666666666604</v>
      </c>
      <c r="DQ263" s="14">
        <v>1159.3225806451601</v>
      </c>
      <c r="DR263" s="14">
        <v>1295.18333333333</v>
      </c>
      <c r="DS263" s="15">
        <v>1365.1</v>
      </c>
    </row>
    <row r="264" spans="1:123" x14ac:dyDescent="0.25">
      <c r="A264" s="16" t="s">
        <v>91</v>
      </c>
      <c r="B264" s="17">
        <v>20</v>
      </c>
      <c r="C264" s="13" t="str">
        <f t="shared" si="8"/>
        <v>BB_L_16_GW_GW_LS_High_GW_GQ_48_000_20</v>
      </c>
      <c r="D264" s="18">
        <v>10</v>
      </c>
      <c r="E264" s="18">
        <v>10</v>
      </c>
      <c r="F264" s="18">
        <v>10</v>
      </c>
      <c r="G264" s="18">
        <v>10</v>
      </c>
      <c r="H264" s="18">
        <v>10</v>
      </c>
      <c r="I264" s="18">
        <v>10</v>
      </c>
      <c r="J264" s="18">
        <v>10</v>
      </c>
      <c r="K264" s="18">
        <v>10</v>
      </c>
      <c r="L264" s="18">
        <v>10</v>
      </c>
      <c r="M264" s="18">
        <v>10</v>
      </c>
      <c r="N264" s="18">
        <v>10.002333333333301</v>
      </c>
      <c r="O264" s="18">
        <v>10.0099999999999</v>
      </c>
      <c r="P264" s="18">
        <v>10.018709677419301</v>
      </c>
      <c r="Q264" s="18">
        <v>10.0455357142857</v>
      </c>
      <c r="R264" s="18">
        <v>10.0903225806451</v>
      </c>
      <c r="S264" s="18">
        <v>10.1676666666666</v>
      </c>
      <c r="T264" s="18">
        <v>10.5343548387096</v>
      </c>
      <c r="U264" s="18">
        <v>12.5628333333333</v>
      </c>
      <c r="V264" s="18">
        <v>16.667580645161198</v>
      </c>
      <c r="W264" s="18">
        <v>32.828225806451599</v>
      </c>
      <c r="X264" s="18">
        <v>68.624333333333297</v>
      </c>
      <c r="Y264" s="18">
        <v>116.056451612903</v>
      </c>
      <c r="Z264" s="18">
        <v>158.16333333333299</v>
      </c>
      <c r="AA264" s="18">
        <v>194.435483870967</v>
      </c>
      <c r="AB264" s="18">
        <v>223.25483870967699</v>
      </c>
      <c r="AC264" s="18">
        <v>242.47321428571399</v>
      </c>
      <c r="AD264" s="18">
        <v>286.93387096774097</v>
      </c>
      <c r="AE264" s="18">
        <v>327.63333333333298</v>
      </c>
      <c r="AF264" s="18">
        <v>384.22903225806402</v>
      </c>
      <c r="AG264" s="18">
        <v>453.69166666666598</v>
      </c>
      <c r="AH264" s="18">
        <v>485.73064516129</v>
      </c>
      <c r="AI264" s="18">
        <v>515.45806451612896</v>
      </c>
      <c r="AJ264" s="18">
        <v>544.88666666666597</v>
      </c>
      <c r="AK264" s="18">
        <v>565.71774193548299</v>
      </c>
      <c r="AL264" s="18">
        <v>577.12166666666599</v>
      </c>
      <c r="AM264" s="18">
        <v>584.78225806451599</v>
      </c>
      <c r="AN264" s="18">
        <v>590.24193548387098</v>
      </c>
      <c r="AO264" s="18">
        <v>593.17678571428496</v>
      </c>
      <c r="AP264" s="18">
        <v>595.50161290322501</v>
      </c>
      <c r="AQ264" s="18">
        <v>604.83333333333303</v>
      </c>
      <c r="AR264" s="18">
        <v>636.74354838709598</v>
      </c>
      <c r="AS264" s="18">
        <v>665.37333333333299</v>
      </c>
      <c r="AT264" s="18">
        <v>711.22258064516097</v>
      </c>
      <c r="AU264" s="18">
        <v>755.65322580645102</v>
      </c>
      <c r="AV264" s="18">
        <v>797.27666666666596</v>
      </c>
      <c r="AW264" s="18">
        <v>849.93225806451596</v>
      </c>
      <c r="AX264" s="18">
        <v>929.24</v>
      </c>
      <c r="AY264" s="18">
        <v>980.04032258064501</v>
      </c>
      <c r="AZ264" s="18">
        <v>997.99193548387098</v>
      </c>
      <c r="BA264" s="18">
        <v>1008.43103448275</v>
      </c>
      <c r="BB264" s="18">
        <v>1015.6451612903199</v>
      </c>
      <c r="BC264" s="18">
        <v>1016.86666666666</v>
      </c>
      <c r="BD264" s="18">
        <v>1014.82258064516</v>
      </c>
      <c r="BE264" s="18">
        <v>1035.56666666666</v>
      </c>
      <c r="BF264" s="18">
        <v>1089.4838709677399</v>
      </c>
      <c r="BG264" s="18">
        <v>1170.22580645161</v>
      </c>
      <c r="BH264" s="18">
        <v>1207.2333333333299</v>
      </c>
      <c r="BI264" s="18">
        <v>1234.4193548387</v>
      </c>
      <c r="BJ264" s="18">
        <v>1259.9666666666601</v>
      </c>
      <c r="BK264" s="18">
        <v>1275.58064516129</v>
      </c>
      <c r="BL264" s="18">
        <v>1287.0483870967701</v>
      </c>
      <c r="BM264" s="18">
        <v>1295.0357142857099</v>
      </c>
      <c r="BN264" s="18">
        <v>1299.7096774193501</v>
      </c>
      <c r="BO264" s="18">
        <v>1303.7</v>
      </c>
      <c r="BP264" s="18">
        <v>1305.35483870967</v>
      </c>
      <c r="BQ264" s="18">
        <v>1304.5</v>
      </c>
      <c r="BR264" s="18">
        <v>1302.1290322580601</v>
      </c>
      <c r="BS264" s="18">
        <v>1298.22580645161</v>
      </c>
      <c r="BT264" s="18">
        <v>1297.2666666666601</v>
      </c>
      <c r="BU264" s="18">
        <v>1297.9193548387</v>
      </c>
      <c r="BV264" s="18">
        <v>1300.9666666666601</v>
      </c>
      <c r="BW264" s="18">
        <v>1309.77419354838</v>
      </c>
      <c r="BX264" s="18">
        <v>1318.5967741935401</v>
      </c>
      <c r="BY264" s="18">
        <v>1329.4821428571399</v>
      </c>
      <c r="BZ264" s="18">
        <v>1346.35483870967</v>
      </c>
      <c r="CA264" s="18">
        <v>1385.45</v>
      </c>
      <c r="CB264" s="18">
        <v>1446.8225806451601</v>
      </c>
      <c r="CC264" s="18">
        <v>1526.11666666666</v>
      </c>
      <c r="CD264" s="18">
        <v>1587.9354838709601</v>
      </c>
      <c r="CE264" s="18">
        <v>1655.9032258064501</v>
      </c>
      <c r="CF264" s="18">
        <v>1706.0333333333299</v>
      </c>
      <c r="CG264" s="18">
        <v>1708.0161290322501</v>
      </c>
      <c r="CH264" s="18">
        <v>1695.38333333333</v>
      </c>
      <c r="CI264" s="18">
        <v>1675.22580645161</v>
      </c>
      <c r="CJ264" s="18">
        <v>1654.53225806451</v>
      </c>
      <c r="CK264" s="18">
        <v>1638.94642857142</v>
      </c>
      <c r="CL264" s="18">
        <v>1609.85483870967</v>
      </c>
      <c r="CM264" s="18">
        <v>1547.2166666666601</v>
      </c>
      <c r="CN264" s="18">
        <v>1495.83870967741</v>
      </c>
      <c r="CO264" s="18">
        <v>1454.81666666666</v>
      </c>
      <c r="CP264" s="18">
        <v>1443.77419354838</v>
      </c>
      <c r="CQ264" s="18">
        <v>1473.0967741935401</v>
      </c>
      <c r="CR264" s="18">
        <v>1591.5333333333299</v>
      </c>
      <c r="CS264" s="18">
        <v>1669.5</v>
      </c>
      <c r="CT264" s="18">
        <v>1714.7333333333299</v>
      </c>
      <c r="CU264" s="18">
        <v>1742.7419354838701</v>
      </c>
      <c r="CV264" s="18">
        <v>1784.4354838709601</v>
      </c>
      <c r="CW264" s="18">
        <v>1817.1724137931001</v>
      </c>
      <c r="CX264" s="18">
        <v>1841.58064516129</v>
      </c>
      <c r="CY264" s="18">
        <v>1846.68333333333</v>
      </c>
      <c r="CZ264" s="18">
        <v>1818.6774193548299</v>
      </c>
      <c r="DA264" s="18">
        <v>1734.1</v>
      </c>
      <c r="DB264" s="18">
        <v>1686.5967741935401</v>
      </c>
      <c r="DC264" s="18">
        <v>1695.7580645161199</v>
      </c>
      <c r="DD264" s="18">
        <v>1706.65</v>
      </c>
      <c r="DE264" s="18">
        <v>1719.4193548387</v>
      </c>
      <c r="DF264" s="18">
        <v>1727.5333333333299</v>
      </c>
      <c r="DG264" s="18">
        <v>1731.8064516129</v>
      </c>
      <c r="DH264" s="18">
        <v>1731.4516129032199</v>
      </c>
      <c r="DI264" s="18">
        <v>1728</v>
      </c>
      <c r="DJ264" s="18">
        <v>1706.03225806451</v>
      </c>
      <c r="DK264" s="18">
        <v>1650.3</v>
      </c>
      <c r="DL264" s="18">
        <v>1543.0161290322501</v>
      </c>
      <c r="DM264" s="18">
        <v>1459.5833333333301</v>
      </c>
      <c r="DN264" s="18">
        <v>1400.5645161290299</v>
      </c>
      <c r="DO264" s="18">
        <v>1375.3064516129</v>
      </c>
      <c r="DP264" s="18">
        <v>1364.13333333333</v>
      </c>
      <c r="DQ264" s="18">
        <v>1381.9032258064501</v>
      </c>
      <c r="DR264" s="18">
        <v>1420.8</v>
      </c>
      <c r="DS264" s="19">
        <v>1456.55</v>
      </c>
    </row>
    <row r="265" spans="1:123" x14ac:dyDescent="0.25">
      <c r="A265" s="12" t="s">
        <v>91</v>
      </c>
      <c r="B265" s="13">
        <v>21</v>
      </c>
      <c r="C265" s="13" t="str">
        <f t="shared" si="8"/>
        <v>BB_L_16_GW_GW_LS_High_GW_GQ_48_000_21</v>
      </c>
      <c r="D265" s="14">
        <v>10</v>
      </c>
      <c r="E265" s="14">
        <v>10</v>
      </c>
      <c r="F265" s="14">
        <v>10</v>
      </c>
      <c r="G265" s="14">
        <v>10</v>
      </c>
      <c r="H265" s="14">
        <v>10</v>
      </c>
      <c r="I265" s="14">
        <v>10</v>
      </c>
      <c r="J265" s="14">
        <v>10</v>
      </c>
      <c r="K265" s="14">
        <v>10</v>
      </c>
      <c r="L265" s="14">
        <v>10</v>
      </c>
      <c r="M265" s="14">
        <v>10</v>
      </c>
      <c r="N265" s="14">
        <v>10</v>
      </c>
      <c r="O265" s="14">
        <v>10</v>
      </c>
      <c r="P265" s="14">
        <v>10</v>
      </c>
      <c r="Q265" s="14">
        <v>10</v>
      </c>
      <c r="R265" s="14">
        <v>10</v>
      </c>
      <c r="S265" s="14">
        <v>10</v>
      </c>
      <c r="T265" s="14">
        <v>10</v>
      </c>
      <c r="U265" s="14">
        <v>10.0066666666666</v>
      </c>
      <c r="V265" s="14">
        <v>10.025806451612899</v>
      </c>
      <c r="W265" s="14">
        <v>10.135</v>
      </c>
      <c r="X265" s="14">
        <v>10.4913333333333</v>
      </c>
      <c r="Y265" s="14">
        <v>11.1390322580645</v>
      </c>
      <c r="Z265" s="14">
        <v>11.885499999999899</v>
      </c>
      <c r="AA265" s="14">
        <v>12.682903225806401</v>
      </c>
      <c r="AB265" s="14">
        <v>13.4340322580645</v>
      </c>
      <c r="AC265" s="14">
        <v>14.019821428571399</v>
      </c>
      <c r="AD265" s="14">
        <v>15.615483870967701</v>
      </c>
      <c r="AE265" s="14">
        <v>17.4658333333333</v>
      </c>
      <c r="AF265" s="14">
        <v>20.831451612903201</v>
      </c>
      <c r="AG265" s="14">
        <v>27.123666666666601</v>
      </c>
      <c r="AH265" s="14">
        <v>31.054193548387001</v>
      </c>
      <c r="AI265" s="14">
        <v>36.597419354838699</v>
      </c>
      <c r="AJ265" s="14">
        <v>44.292499999999997</v>
      </c>
      <c r="AK265" s="14">
        <v>52.205322580645102</v>
      </c>
      <c r="AL265" s="14">
        <v>57.358833333333301</v>
      </c>
      <c r="AM265" s="14">
        <v>61.116290322580603</v>
      </c>
      <c r="AN265" s="14">
        <v>63.895161290322498</v>
      </c>
      <c r="AO265" s="14">
        <v>65.440535714285701</v>
      </c>
      <c r="AP265" s="14">
        <v>66.715806451612906</v>
      </c>
      <c r="AQ265" s="14">
        <v>71.378</v>
      </c>
      <c r="AR265" s="14">
        <v>84.759516129032207</v>
      </c>
      <c r="AS265" s="14">
        <v>95.029166666666598</v>
      </c>
      <c r="AT265" s="14">
        <v>108.735322580645</v>
      </c>
      <c r="AU265" s="14">
        <v>120.874193548387</v>
      </c>
      <c r="AV265" s="14">
        <v>131.94999999999999</v>
      </c>
      <c r="AW265" s="14">
        <v>146.00967741935401</v>
      </c>
      <c r="AX265" s="14">
        <v>172.268333333333</v>
      </c>
      <c r="AY265" s="14">
        <v>196.07741935483801</v>
      </c>
      <c r="AZ265" s="14">
        <v>208.31774193548301</v>
      </c>
      <c r="BA265" s="14">
        <v>218.053448275862</v>
      </c>
      <c r="BB265" s="14">
        <v>233.32580645161201</v>
      </c>
      <c r="BC265" s="14">
        <v>251.886666666666</v>
      </c>
      <c r="BD265" s="14">
        <v>277.92258064516102</v>
      </c>
      <c r="BE265" s="14">
        <v>338.45666666666602</v>
      </c>
      <c r="BF265" s="14">
        <v>376.90161290322499</v>
      </c>
      <c r="BG265" s="14">
        <v>419.35161290322498</v>
      </c>
      <c r="BH265" s="14">
        <v>439.00833333333298</v>
      </c>
      <c r="BI265" s="14">
        <v>455.23064516129</v>
      </c>
      <c r="BJ265" s="14">
        <v>473.28833333333301</v>
      </c>
      <c r="BK265" s="14">
        <v>487.39516129032199</v>
      </c>
      <c r="BL265" s="14">
        <v>500.36774193548302</v>
      </c>
      <c r="BM265" s="14">
        <v>512.57678571428505</v>
      </c>
      <c r="BN265" s="14">
        <v>522.66612903225803</v>
      </c>
      <c r="BO265" s="14">
        <v>536.40333333333297</v>
      </c>
      <c r="BP265" s="14">
        <v>553.12096774193503</v>
      </c>
      <c r="BQ265" s="14">
        <v>575.04666666666606</v>
      </c>
      <c r="BR265" s="14">
        <v>588.02258064516104</v>
      </c>
      <c r="BS265" s="14">
        <v>611.61290322580601</v>
      </c>
      <c r="BT265" s="14">
        <v>620.80499999999995</v>
      </c>
      <c r="BU265" s="14">
        <v>632.435483870967</v>
      </c>
      <c r="BV265" s="14">
        <v>643.995</v>
      </c>
      <c r="BW265" s="14">
        <v>660.158064516129</v>
      </c>
      <c r="BX265" s="14">
        <v>669.86612903225796</v>
      </c>
      <c r="BY265" s="14">
        <v>678.71428571428498</v>
      </c>
      <c r="BZ265" s="14">
        <v>689.34838709677399</v>
      </c>
      <c r="CA265" s="14">
        <v>707.59166666666601</v>
      </c>
      <c r="CB265" s="14">
        <v>729.91935483870895</v>
      </c>
      <c r="CC265" s="14">
        <v>754.85333333333301</v>
      </c>
      <c r="CD265" s="14">
        <v>774.75161290322501</v>
      </c>
      <c r="CE265" s="14">
        <v>801.258064516128</v>
      </c>
      <c r="CF265" s="14">
        <v>838.861666666666</v>
      </c>
      <c r="CG265" s="14">
        <v>860.12419354838698</v>
      </c>
      <c r="CH265" s="14">
        <v>878.49166666666599</v>
      </c>
      <c r="CI265" s="14">
        <v>894.66774193548395</v>
      </c>
      <c r="CJ265" s="14">
        <v>907.816129032258</v>
      </c>
      <c r="CK265" s="14">
        <v>916.49821428571397</v>
      </c>
      <c r="CL265" s="14">
        <v>931.04032258064501</v>
      </c>
      <c r="CM265" s="14">
        <v>961.15666666666596</v>
      </c>
      <c r="CN265" s="14">
        <v>988.30967741935399</v>
      </c>
      <c r="CO265" s="14">
        <v>1021.52666666666</v>
      </c>
      <c r="CP265" s="14">
        <v>1042.66129032258</v>
      </c>
      <c r="CQ265" s="14">
        <v>1074.1774193548299</v>
      </c>
      <c r="CR265" s="14">
        <v>1132.0833333333301</v>
      </c>
      <c r="CS265" s="14">
        <v>1155.1290322580601</v>
      </c>
      <c r="CT265" s="14">
        <v>1167.56666666666</v>
      </c>
      <c r="CU265" s="14">
        <v>1175.5967741935401</v>
      </c>
      <c r="CV265" s="14">
        <v>1188.58064516129</v>
      </c>
      <c r="CW265" s="14">
        <v>1201.7758620689599</v>
      </c>
      <c r="CX265" s="14">
        <v>1216.72580645161</v>
      </c>
      <c r="CY265" s="14">
        <v>1238.05</v>
      </c>
      <c r="CZ265" s="14">
        <v>1265.9838709677399</v>
      </c>
      <c r="DA265" s="14">
        <v>1310.4166666666599</v>
      </c>
      <c r="DB265" s="14">
        <v>1355.9193548387</v>
      </c>
      <c r="DC265" s="14">
        <v>1376.69354838709</v>
      </c>
      <c r="DD265" s="14">
        <v>1386.81666666666</v>
      </c>
      <c r="DE265" s="14">
        <v>1397.03225806451</v>
      </c>
      <c r="DF265" s="14">
        <v>1404.6666666666599</v>
      </c>
      <c r="DG265" s="14">
        <v>1411.4516129032199</v>
      </c>
      <c r="DH265" s="14">
        <v>1421.53225806451</v>
      </c>
      <c r="DI265" s="14">
        <v>1425.3571428571399</v>
      </c>
      <c r="DJ265" s="14">
        <v>1436.0645161290299</v>
      </c>
      <c r="DK265" s="14">
        <v>1451.31666666666</v>
      </c>
      <c r="DL265" s="14">
        <v>1469.5161290322501</v>
      </c>
      <c r="DM265" s="14">
        <v>1481.5</v>
      </c>
      <c r="DN265" s="14">
        <v>1490.16129032258</v>
      </c>
      <c r="DO265" s="14">
        <v>1494.9838709677399</v>
      </c>
      <c r="DP265" s="14">
        <v>1498.9666666666601</v>
      </c>
      <c r="DQ265" s="14">
        <v>1504.16129032258</v>
      </c>
      <c r="DR265" s="14">
        <v>1506.7</v>
      </c>
      <c r="DS265" s="15">
        <v>1507.7666666666601</v>
      </c>
    </row>
    <row r="266" spans="1:123" x14ac:dyDescent="0.25">
      <c r="A266" s="16" t="s">
        <v>91</v>
      </c>
      <c r="B266" s="17">
        <v>22</v>
      </c>
      <c r="C266" s="13" t="str">
        <f t="shared" si="8"/>
        <v>BB_L_16_GW_GW_LS_High_GW_GQ_48_000_22</v>
      </c>
      <c r="D266" s="18">
        <v>10</v>
      </c>
      <c r="E266" s="18">
        <v>10</v>
      </c>
      <c r="F266" s="18">
        <v>10</v>
      </c>
      <c r="G266" s="18">
        <v>10</v>
      </c>
      <c r="H266" s="18">
        <v>10</v>
      </c>
      <c r="I266" s="18">
        <v>10</v>
      </c>
      <c r="J266" s="18">
        <v>10</v>
      </c>
      <c r="K266" s="18">
        <v>9.9980645161290198</v>
      </c>
      <c r="L266" s="18">
        <v>9.9923333333333293</v>
      </c>
      <c r="M266" s="18">
        <v>9.9841451612903196</v>
      </c>
      <c r="N266" s="18">
        <v>9.9783833333333298</v>
      </c>
      <c r="O266" s="18">
        <v>9.9722419354838703</v>
      </c>
      <c r="P266" s="18">
        <v>9.9671290322580592</v>
      </c>
      <c r="Q266" s="18">
        <v>9.9604821428571402</v>
      </c>
      <c r="R266" s="18">
        <v>9.9530645161290305</v>
      </c>
      <c r="S266" s="18">
        <v>9.9484333333333304</v>
      </c>
      <c r="T266" s="18">
        <v>9.9484032258064499</v>
      </c>
      <c r="U266" s="18">
        <v>10.0860666666666</v>
      </c>
      <c r="V266" s="18">
        <v>10.534032258064499</v>
      </c>
      <c r="W266" s="18">
        <v>13.5543548387096</v>
      </c>
      <c r="X266" s="18">
        <v>24.315833333333298</v>
      </c>
      <c r="Y266" s="18">
        <v>44.803387096774102</v>
      </c>
      <c r="Z266" s="18">
        <v>68.750500000000002</v>
      </c>
      <c r="AA266" s="18">
        <v>92.690483870967697</v>
      </c>
      <c r="AB266" s="18">
        <v>113.814516129032</v>
      </c>
      <c r="AC266" s="18">
        <v>128.871428571428</v>
      </c>
      <c r="AD266" s="18">
        <v>167.396774193548</v>
      </c>
      <c r="AE266" s="18">
        <v>207.64</v>
      </c>
      <c r="AF266" s="18">
        <v>272.59838709677399</v>
      </c>
      <c r="AG266" s="18">
        <v>370.784999999999</v>
      </c>
      <c r="AH266" s="18">
        <v>422.13387096774198</v>
      </c>
      <c r="AI266" s="18">
        <v>476.359677419354</v>
      </c>
      <c r="AJ266" s="18">
        <v>534.31333333333305</v>
      </c>
      <c r="AK266" s="18">
        <v>573.32096774193496</v>
      </c>
      <c r="AL266" s="18">
        <v>590.41833333333295</v>
      </c>
      <c r="AM266" s="18">
        <v>598.85161290322503</v>
      </c>
      <c r="AN266" s="18">
        <v>603.09516129032204</v>
      </c>
      <c r="AO266" s="18">
        <v>604.48928571428496</v>
      </c>
      <c r="AP266" s="18">
        <v>605.24516129032202</v>
      </c>
      <c r="AQ266" s="18">
        <v>609.29499999999996</v>
      </c>
      <c r="AR266" s="18">
        <v>611.87419354838698</v>
      </c>
      <c r="AS266" s="18">
        <v>609.24833333333299</v>
      </c>
      <c r="AT266" s="18">
        <v>608.21935483870902</v>
      </c>
      <c r="AU266" s="18">
        <v>612.341935483871</v>
      </c>
      <c r="AV266" s="18">
        <v>627.65666666666596</v>
      </c>
      <c r="AW266" s="18">
        <v>655.41774193548395</v>
      </c>
      <c r="AX266" s="18">
        <v>743.73333333333301</v>
      </c>
      <c r="AY266" s="18">
        <v>834.70161290322596</v>
      </c>
      <c r="AZ266" s="18">
        <v>876.00645161290299</v>
      </c>
      <c r="BA266" s="18">
        <v>902.656896551724</v>
      </c>
      <c r="BB266" s="18">
        <v>936.95483870967701</v>
      </c>
      <c r="BC266" s="18">
        <v>963.61</v>
      </c>
      <c r="BD266" s="18">
        <v>962.60806451612905</v>
      </c>
      <c r="BE266" s="18">
        <v>890.38499999999999</v>
      </c>
      <c r="BF266" s="18">
        <v>843.26451612903202</v>
      </c>
      <c r="BG266" s="18">
        <v>873.533870967741</v>
      </c>
      <c r="BH266" s="18">
        <v>908.95333333333303</v>
      </c>
      <c r="BI266" s="18">
        <v>943.01129032257995</v>
      </c>
      <c r="BJ266" s="18">
        <v>985.80666666666605</v>
      </c>
      <c r="BK266" s="18">
        <v>1017.85806451612</v>
      </c>
      <c r="BL266" s="18">
        <v>1044.69354838709</v>
      </c>
      <c r="BM266" s="18">
        <v>1066.7321428571399</v>
      </c>
      <c r="BN266" s="18">
        <v>1081.19354838709</v>
      </c>
      <c r="BO266" s="18">
        <v>1095.88333333333</v>
      </c>
      <c r="BP266" s="18">
        <v>1103.7419354838701</v>
      </c>
      <c r="BQ266" s="18">
        <v>1103.43333333333</v>
      </c>
      <c r="BR266" s="18">
        <v>1095.8064516129</v>
      </c>
      <c r="BS266" s="18">
        <v>1077.72580645161</v>
      </c>
      <c r="BT266" s="18">
        <v>1066.63333333333</v>
      </c>
      <c r="BU266" s="18">
        <v>1052.85483870967</v>
      </c>
      <c r="BV266" s="18">
        <v>1039.0833333333301</v>
      </c>
      <c r="BW266" s="18">
        <v>1020.87096774193</v>
      </c>
      <c r="BX266" s="18">
        <v>1010.27419354838</v>
      </c>
      <c r="BY266" s="18">
        <v>1002.48928571428</v>
      </c>
      <c r="BZ266" s="18">
        <v>995.81129032258002</v>
      </c>
      <c r="CA266" s="18">
        <v>993.54</v>
      </c>
      <c r="CB266" s="18">
        <v>1007.85161290322</v>
      </c>
      <c r="CC266" s="18">
        <v>1051.3333333333301</v>
      </c>
      <c r="CD266" s="18">
        <v>1107.8064516129</v>
      </c>
      <c r="CE266" s="18">
        <v>1202.66129032258</v>
      </c>
      <c r="CF266" s="18">
        <v>1341.5333333333299</v>
      </c>
      <c r="CG266" s="18">
        <v>1401.9032258064501</v>
      </c>
      <c r="CH266" s="18">
        <v>1436.25</v>
      </c>
      <c r="CI266" s="18">
        <v>1446.88709677419</v>
      </c>
      <c r="CJ266" s="18">
        <v>1442.8225806451601</v>
      </c>
      <c r="CK266" s="18">
        <v>1434.32142857142</v>
      </c>
      <c r="CL266" s="18">
        <v>1413.9516129032199</v>
      </c>
      <c r="CM266" s="18">
        <v>1339.4666666666601</v>
      </c>
      <c r="CN266" s="18">
        <v>1238.58064516129</v>
      </c>
      <c r="CO266" s="18">
        <v>1100.55</v>
      </c>
      <c r="CP266" s="18">
        <v>1023.96774193548</v>
      </c>
      <c r="CQ266" s="18">
        <v>1001.62903225806</v>
      </c>
      <c r="CR266" s="18">
        <v>1110.9833333333299</v>
      </c>
      <c r="CS266" s="18">
        <v>1199.4032258064501</v>
      </c>
      <c r="CT266" s="18">
        <v>1246.1666666666599</v>
      </c>
      <c r="CU266" s="18">
        <v>1273.72580645161</v>
      </c>
      <c r="CV266" s="18">
        <v>1321.1290322580601</v>
      </c>
      <c r="CW266" s="18">
        <v>1363</v>
      </c>
      <c r="CX266" s="18">
        <v>1398.4032258064501</v>
      </c>
      <c r="CY266" s="18">
        <v>1417.6666666666599</v>
      </c>
      <c r="CZ266" s="18">
        <v>1420.3225806451601</v>
      </c>
      <c r="DA266" s="18">
        <v>1300.8333333333301</v>
      </c>
      <c r="DB266" s="18">
        <v>1096.1129032258</v>
      </c>
      <c r="DC266" s="18">
        <v>1015.63870967741</v>
      </c>
      <c r="DD266" s="18">
        <v>987.46666666666601</v>
      </c>
      <c r="DE266" s="18">
        <v>977.04354838709605</v>
      </c>
      <c r="DF266" s="18">
        <v>978.05166666666605</v>
      </c>
      <c r="DG266" s="18">
        <v>985.03548387096703</v>
      </c>
      <c r="DH266" s="18">
        <v>1003.82580645161</v>
      </c>
      <c r="DI266" s="18">
        <v>1010.07142857142</v>
      </c>
      <c r="DJ266" s="18">
        <v>1033.27419354838</v>
      </c>
      <c r="DK266" s="18">
        <v>1050.5833333333301</v>
      </c>
      <c r="DL266" s="18">
        <v>1001.82419354838</v>
      </c>
      <c r="DM266" s="18">
        <v>927.31666666666604</v>
      </c>
      <c r="DN266" s="18">
        <v>847.75161290322501</v>
      </c>
      <c r="DO266" s="18">
        <v>792.07903225806399</v>
      </c>
      <c r="DP266" s="18">
        <v>745.111666666666</v>
      </c>
      <c r="DQ266" s="18">
        <v>690.61774193548297</v>
      </c>
      <c r="DR266" s="18">
        <v>681.29333333333295</v>
      </c>
      <c r="DS266" s="19">
        <v>690.62333333333299</v>
      </c>
    </row>
    <row r="267" spans="1:123" x14ac:dyDescent="0.25">
      <c r="A267" s="12" t="s">
        <v>91</v>
      </c>
      <c r="B267" s="13">
        <v>23</v>
      </c>
      <c r="C267" s="13" t="str">
        <f t="shared" si="8"/>
        <v>BB_L_16_GW_GW_LS_High_GW_GQ_48_000_23</v>
      </c>
      <c r="D267" s="14">
        <v>10</v>
      </c>
      <c r="E267" s="14">
        <v>10</v>
      </c>
      <c r="F267" s="14">
        <v>10</v>
      </c>
      <c r="G267" s="14">
        <v>10</v>
      </c>
      <c r="H267" s="14">
        <v>10</v>
      </c>
      <c r="I267" s="14">
        <v>10</v>
      </c>
      <c r="J267" s="14">
        <v>10</v>
      </c>
      <c r="K267" s="14">
        <v>10</v>
      </c>
      <c r="L267" s="14">
        <v>10</v>
      </c>
      <c r="M267" s="14">
        <v>10</v>
      </c>
      <c r="N267" s="14">
        <v>10</v>
      </c>
      <c r="O267" s="14">
        <v>10</v>
      </c>
      <c r="P267" s="14">
        <v>10</v>
      </c>
      <c r="Q267" s="14">
        <v>10</v>
      </c>
      <c r="R267" s="14">
        <v>10</v>
      </c>
      <c r="S267" s="14">
        <v>10</v>
      </c>
      <c r="T267" s="14">
        <v>10.0019354838709</v>
      </c>
      <c r="U267" s="14">
        <v>10.0408333333333</v>
      </c>
      <c r="V267" s="14">
        <v>10.147580645161201</v>
      </c>
      <c r="W267" s="14">
        <v>10.8504838709677</v>
      </c>
      <c r="X267" s="14">
        <v>13.417166666666599</v>
      </c>
      <c r="Y267" s="14">
        <v>18.545645161290299</v>
      </c>
      <c r="Z267" s="14">
        <v>25.0988333333333</v>
      </c>
      <c r="AA267" s="14">
        <v>32.262903225806397</v>
      </c>
      <c r="AB267" s="14">
        <v>38.934516129032197</v>
      </c>
      <c r="AC267" s="14">
        <v>44.034642857142799</v>
      </c>
      <c r="AD267" s="14">
        <v>57.631774193548303</v>
      </c>
      <c r="AE267" s="14">
        <v>73.037333333333294</v>
      </c>
      <c r="AF267" s="14">
        <v>100.34661290322499</v>
      </c>
      <c r="AG267" s="14">
        <v>148.92999999999901</v>
      </c>
      <c r="AH267" s="14">
        <v>178.453225806451</v>
      </c>
      <c r="AI267" s="14">
        <v>216.06935483870899</v>
      </c>
      <c r="AJ267" s="14">
        <v>264.22666666666601</v>
      </c>
      <c r="AK267" s="14">
        <v>308.12419354838698</v>
      </c>
      <c r="AL267" s="14">
        <v>334.29833333333301</v>
      </c>
      <c r="AM267" s="14">
        <v>351.98064516129</v>
      </c>
      <c r="AN267" s="14">
        <v>364.30161290322502</v>
      </c>
      <c r="AO267" s="14">
        <v>370.83928571428498</v>
      </c>
      <c r="AP267" s="14">
        <v>375.98870967741902</v>
      </c>
      <c r="AQ267" s="14">
        <v>394.19666666666598</v>
      </c>
      <c r="AR267" s="14">
        <v>439.30161290322502</v>
      </c>
      <c r="AS267" s="14">
        <v>469.63666666666597</v>
      </c>
      <c r="AT267" s="14">
        <v>501.56129032258002</v>
      </c>
      <c r="AU267" s="14">
        <v>527.16129032258004</v>
      </c>
      <c r="AV267" s="14">
        <v>547.78333333333296</v>
      </c>
      <c r="AW267" s="14">
        <v>574.14838709677394</v>
      </c>
      <c r="AX267" s="14">
        <v>625.65333333333297</v>
      </c>
      <c r="AY267" s="14">
        <v>677.22419354838701</v>
      </c>
      <c r="AZ267" s="14">
        <v>707.96612903225798</v>
      </c>
      <c r="BA267" s="14">
        <v>733.68620689655097</v>
      </c>
      <c r="BB267" s="14">
        <v>770.36774193548297</v>
      </c>
      <c r="BC267" s="14">
        <v>812.26333333333298</v>
      </c>
      <c r="BD267" s="14">
        <v>860.96129032258</v>
      </c>
      <c r="BE267" s="14">
        <v>943.42499999999995</v>
      </c>
      <c r="BF267" s="14">
        <v>969.69838709677401</v>
      </c>
      <c r="BG267" s="14">
        <v>990.685483870967</v>
      </c>
      <c r="BH267" s="14">
        <v>1004.1366666666599</v>
      </c>
      <c r="BI267" s="14">
        <v>1019.12903225806</v>
      </c>
      <c r="BJ267" s="14">
        <v>1038.7333333333299</v>
      </c>
      <c r="BK267" s="14">
        <v>1056.4354838709601</v>
      </c>
      <c r="BL267" s="14">
        <v>1074.1451612903199</v>
      </c>
      <c r="BM267" s="14">
        <v>1091.6071428571399</v>
      </c>
      <c r="BN267" s="14">
        <v>1106.46774193548</v>
      </c>
      <c r="BO267" s="14">
        <v>1126.68333333333</v>
      </c>
      <c r="BP267" s="14">
        <v>1151.1774193548299</v>
      </c>
      <c r="BQ267" s="14">
        <v>1181.5833333333301</v>
      </c>
      <c r="BR267" s="14">
        <v>1197.4193548387</v>
      </c>
      <c r="BS267" s="14">
        <v>1222.0967741935401</v>
      </c>
      <c r="BT267" s="14">
        <v>1230.05</v>
      </c>
      <c r="BU267" s="14">
        <v>1238.53225806451</v>
      </c>
      <c r="BV267" s="14">
        <v>1245.2333333333299</v>
      </c>
      <c r="BW267" s="14">
        <v>1252.4193548387</v>
      </c>
      <c r="BX267" s="14">
        <v>1255.5483870967701</v>
      </c>
      <c r="BY267" s="14">
        <v>1257.67857142857</v>
      </c>
      <c r="BZ267" s="14">
        <v>1259.6774193548299</v>
      </c>
      <c r="CA267" s="14">
        <v>1262.7333333333299</v>
      </c>
      <c r="CB267" s="14">
        <v>1268.22580645161</v>
      </c>
      <c r="CC267" s="14">
        <v>1280.31666666666</v>
      </c>
      <c r="CD267" s="14">
        <v>1297.7419354838701</v>
      </c>
      <c r="CE267" s="14">
        <v>1331.88709677419</v>
      </c>
      <c r="CF267" s="14">
        <v>1398.86666666666</v>
      </c>
      <c r="CG267" s="14">
        <v>1441.8064516129</v>
      </c>
      <c r="CH267" s="14">
        <v>1479.3333333333301</v>
      </c>
      <c r="CI267" s="14">
        <v>1510.85483870967</v>
      </c>
      <c r="CJ267" s="14">
        <v>1535.1290322580601</v>
      </c>
      <c r="CK267" s="14">
        <v>1549.67857142857</v>
      </c>
      <c r="CL267" s="14">
        <v>1570.6129032258</v>
      </c>
      <c r="CM267" s="14">
        <v>1600.3333333333301</v>
      </c>
      <c r="CN267" s="14">
        <v>1609.72580645161</v>
      </c>
      <c r="CO267" s="14">
        <v>1591.9166666666599</v>
      </c>
      <c r="CP267" s="14">
        <v>1566.7419354838701</v>
      </c>
      <c r="CQ267" s="14">
        <v>1515.88709677419</v>
      </c>
      <c r="CR267" s="14">
        <v>1444.56666666666</v>
      </c>
      <c r="CS267" s="14">
        <v>1453.5483870967701</v>
      </c>
      <c r="CT267" s="14">
        <v>1469.2</v>
      </c>
      <c r="CU267" s="14">
        <v>1483.6129032258</v>
      </c>
      <c r="CV267" s="14">
        <v>1511.5161290322501</v>
      </c>
      <c r="CW267" s="14">
        <v>1544.1551724137901</v>
      </c>
      <c r="CX267" s="14">
        <v>1583.4838709677399</v>
      </c>
      <c r="CY267" s="14">
        <v>1639.61666666666</v>
      </c>
      <c r="CZ267" s="14">
        <v>1707.1290322580601</v>
      </c>
      <c r="DA267" s="14">
        <v>1759.4666666666601</v>
      </c>
      <c r="DB267" s="14">
        <v>1752.9032258064501</v>
      </c>
      <c r="DC267" s="14">
        <v>1722.77419354838</v>
      </c>
      <c r="DD267" s="14">
        <v>1704.61666666666</v>
      </c>
      <c r="DE267" s="14">
        <v>1687.1774193548299</v>
      </c>
      <c r="DF267" s="14">
        <v>1675.7</v>
      </c>
      <c r="DG267" s="14">
        <v>1667.4516129032199</v>
      </c>
      <c r="DH267" s="14">
        <v>1659.3225806451601</v>
      </c>
      <c r="DI267" s="14">
        <v>1657.25</v>
      </c>
      <c r="DJ267" s="14">
        <v>1656.77419354838</v>
      </c>
      <c r="DK267" s="14">
        <v>1660.6</v>
      </c>
      <c r="DL267" s="14">
        <v>1660</v>
      </c>
      <c r="DM267" s="14">
        <v>1645.4166666666599</v>
      </c>
      <c r="DN267" s="14">
        <v>1619.5483870967701</v>
      </c>
      <c r="DO267" s="14">
        <v>1593.5645161290299</v>
      </c>
      <c r="DP267" s="14">
        <v>1563.63333333333</v>
      </c>
      <c r="DQ267" s="14">
        <v>1502.85483870967</v>
      </c>
      <c r="DR267" s="14">
        <v>1461.13333333333</v>
      </c>
      <c r="DS267" s="15">
        <v>1436.0833333333301</v>
      </c>
    </row>
    <row r="268" spans="1:123" x14ac:dyDescent="0.25">
      <c r="A268" s="16" t="s">
        <v>91</v>
      </c>
      <c r="B268" s="17">
        <v>24</v>
      </c>
      <c r="C268" s="13" t="str">
        <f t="shared" si="8"/>
        <v>BB_L_16_GW_GW_LS_High_GW_GQ_48_000_24</v>
      </c>
      <c r="D268" s="18">
        <v>10</v>
      </c>
      <c r="E268" s="18">
        <v>10</v>
      </c>
      <c r="F268" s="18">
        <v>10</v>
      </c>
      <c r="G268" s="18">
        <v>10</v>
      </c>
      <c r="H268" s="18">
        <v>10</v>
      </c>
      <c r="I268" s="18">
        <v>10</v>
      </c>
      <c r="J268" s="18">
        <v>10</v>
      </c>
      <c r="K268" s="18">
        <v>10</v>
      </c>
      <c r="L268" s="18">
        <v>10</v>
      </c>
      <c r="M268" s="18">
        <v>10</v>
      </c>
      <c r="N268" s="18">
        <v>10</v>
      </c>
      <c r="O268" s="18">
        <v>10</v>
      </c>
      <c r="P268" s="18">
        <v>10</v>
      </c>
      <c r="Q268" s="18">
        <v>10</v>
      </c>
      <c r="R268" s="18">
        <v>10</v>
      </c>
      <c r="S268" s="18">
        <v>10</v>
      </c>
      <c r="T268" s="18">
        <v>10</v>
      </c>
      <c r="U268" s="18">
        <v>10</v>
      </c>
      <c r="V268" s="18">
        <v>10</v>
      </c>
      <c r="W268" s="18">
        <v>10.0016129032258</v>
      </c>
      <c r="X268" s="18">
        <v>10.0248333333333</v>
      </c>
      <c r="Y268" s="18">
        <v>10.078870967741899</v>
      </c>
      <c r="Z268" s="18">
        <v>10.1591666666666</v>
      </c>
      <c r="AA268" s="18">
        <v>10.2593548387096</v>
      </c>
      <c r="AB268" s="18">
        <v>10.365161290322501</v>
      </c>
      <c r="AC268" s="18">
        <v>10.4542857142857</v>
      </c>
      <c r="AD268" s="18">
        <v>10.7229032258064</v>
      </c>
      <c r="AE268" s="18">
        <v>11.078666666666599</v>
      </c>
      <c r="AF268" s="18">
        <v>11.8235483870967</v>
      </c>
      <c r="AG268" s="18">
        <v>13.5244999999999</v>
      </c>
      <c r="AH268" s="18">
        <v>14.738548387096699</v>
      </c>
      <c r="AI268" s="18">
        <v>16.689838709677399</v>
      </c>
      <c r="AJ268" s="18">
        <v>19.726333333333301</v>
      </c>
      <c r="AK268" s="18">
        <v>23.262741935483799</v>
      </c>
      <c r="AL268" s="18">
        <v>25.754999999999999</v>
      </c>
      <c r="AM268" s="18">
        <v>27.672096774193498</v>
      </c>
      <c r="AN268" s="18">
        <v>29.140322580645101</v>
      </c>
      <c r="AO268" s="18">
        <v>29.973214285714199</v>
      </c>
      <c r="AP268" s="18">
        <v>30.666451612903199</v>
      </c>
      <c r="AQ268" s="18">
        <v>33.294499999999999</v>
      </c>
      <c r="AR268" s="18">
        <v>41.443709677419299</v>
      </c>
      <c r="AS268" s="18">
        <v>48.079666666666597</v>
      </c>
      <c r="AT268" s="18">
        <v>57.578064516128997</v>
      </c>
      <c r="AU268" s="18">
        <v>66.281612903225806</v>
      </c>
      <c r="AV268" s="18">
        <v>74.500333333333302</v>
      </c>
      <c r="AW268" s="18">
        <v>85.053064516128998</v>
      </c>
      <c r="AX268" s="18">
        <v>105.04516666666601</v>
      </c>
      <c r="AY268" s="18">
        <v>123.29838709677399</v>
      </c>
      <c r="AZ268" s="18">
        <v>132.94032258064499</v>
      </c>
      <c r="BA268" s="18">
        <v>140.703448275862</v>
      </c>
      <c r="BB268" s="18">
        <v>152.83709677419299</v>
      </c>
      <c r="BC268" s="18">
        <v>167.766666666666</v>
      </c>
      <c r="BD268" s="18">
        <v>189.572580645161</v>
      </c>
      <c r="BE268" s="18">
        <v>243.349999999999</v>
      </c>
      <c r="BF268" s="18">
        <v>280.46129032258</v>
      </c>
      <c r="BG268" s="18">
        <v>322.59032258064502</v>
      </c>
      <c r="BH268" s="18">
        <v>342.20833333333297</v>
      </c>
      <c r="BI268" s="18">
        <v>358.359677419354</v>
      </c>
      <c r="BJ268" s="18">
        <v>376.106666666666</v>
      </c>
      <c r="BK268" s="18">
        <v>389.86612903225802</v>
      </c>
      <c r="BL268" s="18">
        <v>402.41774193548298</v>
      </c>
      <c r="BM268" s="18">
        <v>414.12678571428501</v>
      </c>
      <c r="BN268" s="18">
        <v>423.80806451612898</v>
      </c>
      <c r="BO268" s="18">
        <v>436.921666666666</v>
      </c>
      <c r="BP268" s="18">
        <v>452.94354838709597</v>
      </c>
      <c r="BQ268" s="18">
        <v>474.01333333333298</v>
      </c>
      <c r="BR268" s="18">
        <v>486.66451612903199</v>
      </c>
      <c r="BS268" s="18">
        <v>509.85645161290302</v>
      </c>
      <c r="BT268" s="18">
        <v>519.06333333333305</v>
      </c>
      <c r="BU268" s="18">
        <v>530.85806451612802</v>
      </c>
      <c r="BV268" s="18">
        <v>542.67666666666605</v>
      </c>
      <c r="BW268" s="18">
        <v>559.41451612903199</v>
      </c>
      <c r="BX268" s="18">
        <v>569.59677419354796</v>
      </c>
      <c r="BY268" s="18">
        <v>578.94464285714196</v>
      </c>
      <c r="BZ268" s="18">
        <v>590.22903225806397</v>
      </c>
      <c r="CA268" s="18">
        <v>609.604999999999</v>
      </c>
      <c r="CB268" s="18">
        <v>633.16290322580596</v>
      </c>
      <c r="CC268" s="18">
        <v>658.89499999999998</v>
      </c>
      <c r="CD268" s="18">
        <v>678.70645161290304</v>
      </c>
      <c r="CE268" s="18">
        <v>703.94032258064499</v>
      </c>
      <c r="CF268" s="18">
        <v>737.77833333333297</v>
      </c>
      <c r="CG268" s="18">
        <v>756.316129032258</v>
      </c>
      <c r="CH268" s="18">
        <v>772.21500000000003</v>
      </c>
      <c r="CI268" s="18">
        <v>786.349999999999</v>
      </c>
      <c r="CJ268" s="18">
        <v>798.01129032257995</v>
      </c>
      <c r="CK268" s="18">
        <v>805.79821428571404</v>
      </c>
      <c r="CL268" s="18">
        <v>818.99838709677397</v>
      </c>
      <c r="CM268" s="18">
        <v>847.44666666666603</v>
      </c>
      <c r="CN268" s="18">
        <v>874.76290322580599</v>
      </c>
      <c r="CO268" s="18">
        <v>911.13666666666597</v>
      </c>
      <c r="CP268" s="18">
        <v>935.97419354838701</v>
      </c>
      <c r="CQ268" s="18">
        <v>975.70161290322505</v>
      </c>
      <c r="CR268" s="18">
        <v>1049.7166666666601</v>
      </c>
      <c r="CS268" s="18">
        <v>1077.3225806451601</v>
      </c>
      <c r="CT268" s="18">
        <v>1091.55</v>
      </c>
      <c r="CU268" s="18">
        <v>1100.0967741935401</v>
      </c>
      <c r="CV268" s="18">
        <v>1113.4354838709601</v>
      </c>
      <c r="CW268" s="18">
        <v>1126.1724137931001</v>
      </c>
      <c r="CX268" s="18">
        <v>1139.9032258064501</v>
      </c>
      <c r="CY268" s="18">
        <v>1158.93333333333</v>
      </c>
      <c r="CZ268" s="18">
        <v>1183.6290322580601</v>
      </c>
      <c r="DA268" s="18">
        <v>1226.1500000000001</v>
      </c>
      <c r="DB268" s="18">
        <v>1274.6451612903199</v>
      </c>
      <c r="DC268" s="18">
        <v>1299.27419354838</v>
      </c>
      <c r="DD268" s="18">
        <v>1311.6666666666599</v>
      </c>
      <c r="DE268" s="18">
        <v>1324.5</v>
      </c>
      <c r="DF268" s="18">
        <v>1334.0833333333301</v>
      </c>
      <c r="DG268" s="18">
        <v>1342.7903225806399</v>
      </c>
      <c r="DH268" s="18">
        <v>1355.0967741935401</v>
      </c>
      <c r="DI268" s="18">
        <v>1359.8928571428501</v>
      </c>
      <c r="DJ268" s="18">
        <v>1372.5967741935401</v>
      </c>
      <c r="DK268" s="18">
        <v>1390.5333333333299</v>
      </c>
      <c r="DL268" s="18">
        <v>1412.2096774193501</v>
      </c>
      <c r="DM268" s="18">
        <v>1427.7166666666601</v>
      </c>
      <c r="DN268" s="18">
        <v>1440.2419354838701</v>
      </c>
      <c r="DO268" s="18">
        <v>1448.2419354838701</v>
      </c>
      <c r="DP268" s="18">
        <v>1455.63333333333</v>
      </c>
      <c r="DQ268" s="18">
        <v>1467.7580645161199</v>
      </c>
      <c r="DR268" s="18">
        <v>1474.88333333333</v>
      </c>
      <c r="DS268" s="19">
        <v>1479</v>
      </c>
    </row>
    <row r="269" spans="1:123" x14ac:dyDescent="0.25">
      <c r="A269" s="12" t="s">
        <v>91</v>
      </c>
      <c r="B269" s="13">
        <v>25</v>
      </c>
      <c r="C269" s="13" t="str">
        <f t="shared" si="8"/>
        <v>BB_L_16_GW_GW_LS_High_GW_GQ_48_000_25</v>
      </c>
      <c r="D269" s="14">
        <v>10</v>
      </c>
      <c r="E269" s="14">
        <v>10</v>
      </c>
      <c r="F269" s="14">
        <v>10</v>
      </c>
      <c r="G269" s="14">
        <v>10</v>
      </c>
      <c r="H269" s="14">
        <v>10</v>
      </c>
      <c r="I269" s="14">
        <v>10</v>
      </c>
      <c r="J269" s="14">
        <v>10</v>
      </c>
      <c r="K269" s="14">
        <v>9.9979677419354793</v>
      </c>
      <c r="L269" s="14">
        <v>9.9918666666666596</v>
      </c>
      <c r="M269" s="14">
        <v>9.9836129032258007</v>
      </c>
      <c r="N269" s="14">
        <v>9.9778833333333292</v>
      </c>
      <c r="O269" s="14">
        <v>9.9716774193548403</v>
      </c>
      <c r="P269" s="14">
        <v>9.9663548387096697</v>
      </c>
      <c r="Q269" s="14">
        <v>9.9592500000000008</v>
      </c>
      <c r="R269" s="14">
        <v>9.9509354838709694</v>
      </c>
      <c r="S269" s="14">
        <v>9.9437999999999995</v>
      </c>
      <c r="T269" s="14">
        <v>9.9273225806451606</v>
      </c>
      <c r="U269" s="14">
        <v>9.9002333333333308</v>
      </c>
      <c r="V269" s="14">
        <v>9.8761935483870893</v>
      </c>
      <c r="W269" s="14">
        <v>9.8703870967741896</v>
      </c>
      <c r="X269" s="14">
        <v>10.0138166666666</v>
      </c>
      <c r="Y269" s="14">
        <v>10.526774193548301</v>
      </c>
      <c r="Z269" s="14">
        <v>11.531333333333301</v>
      </c>
      <c r="AA269" s="14">
        <v>12.9056451612903</v>
      </c>
      <c r="AB269" s="14">
        <v>14.363387096774099</v>
      </c>
      <c r="AC269" s="14">
        <v>15.5967857142857</v>
      </c>
      <c r="AD269" s="14">
        <v>19.1558064516129</v>
      </c>
      <c r="AE269" s="14">
        <v>23.829666666666601</v>
      </c>
      <c r="AF269" s="14">
        <v>33.615161290322497</v>
      </c>
      <c r="AG269" s="14">
        <v>55.905333333333303</v>
      </c>
      <c r="AH269" s="14">
        <v>72.264677419354797</v>
      </c>
      <c r="AI269" s="14">
        <v>96.472096774193503</v>
      </c>
      <c r="AJ269" s="14">
        <v>132.48999999999899</v>
      </c>
      <c r="AK269" s="14">
        <v>171.53064516129001</v>
      </c>
      <c r="AL269" s="14">
        <v>197.808333333333</v>
      </c>
      <c r="AM269" s="14">
        <v>217.091935483871</v>
      </c>
      <c r="AN269" s="14">
        <v>231.23387096774101</v>
      </c>
      <c r="AO269" s="14">
        <v>239.00892857142799</v>
      </c>
      <c r="AP269" s="14">
        <v>245.21451612903201</v>
      </c>
      <c r="AQ269" s="14">
        <v>267.85166666666601</v>
      </c>
      <c r="AR269" s="14">
        <v>330.72903225806402</v>
      </c>
      <c r="AS269" s="14">
        <v>377.01166666666597</v>
      </c>
      <c r="AT269" s="14">
        <v>428.70645161290298</v>
      </c>
      <c r="AU269" s="14">
        <v>469.119354838709</v>
      </c>
      <c r="AV269" s="14">
        <v>496.488333333333</v>
      </c>
      <c r="AW269" s="14">
        <v>526.553225806451</v>
      </c>
      <c r="AX269" s="14">
        <v>559.42333333333295</v>
      </c>
      <c r="AY269" s="14">
        <v>580.185483870967</v>
      </c>
      <c r="AZ269" s="14">
        <v>587.87419354838698</v>
      </c>
      <c r="BA269" s="14">
        <v>594.35344827586198</v>
      </c>
      <c r="BB269" s="14">
        <v>609.23870967741902</v>
      </c>
      <c r="BC269" s="14">
        <v>632.83666666666602</v>
      </c>
      <c r="BD269" s="14">
        <v>677.34516129032204</v>
      </c>
      <c r="BE269" s="14">
        <v>796.53999999999905</v>
      </c>
      <c r="BF269" s="14">
        <v>846.76290322580599</v>
      </c>
      <c r="BG269" s="14">
        <v>856.60322580645095</v>
      </c>
      <c r="BH269" s="14">
        <v>845.39833333333297</v>
      </c>
      <c r="BI269" s="14">
        <v>828.94032258064499</v>
      </c>
      <c r="BJ269" s="14">
        <v>814.42499999999995</v>
      </c>
      <c r="BK269" s="14">
        <v>806.30483870967703</v>
      </c>
      <c r="BL269" s="14">
        <v>802.13225806451499</v>
      </c>
      <c r="BM269" s="14">
        <v>801.70892857142803</v>
      </c>
      <c r="BN269" s="14">
        <v>803.96451612903195</v>
      </c>
      <c r="BO269" s="14">
        <v>810.96500000000003</v>
      </c>
      <c r="BP269" s="14">
        <v>824.63225806451601</v>
      </c>
      <c r="BQ269" s="14">
        <v>850.35833333333301</v>
      </c>
      <c r="BR269" s="14">
        <v>868.408064516129</v>
      </c>
      <c r="BS269" s="14">
        <v>906.30161290322496</v>
      </c>
      <c r="BT269" s="14">
        <v>920.30666666666605</v>
      </c>
      <c r="BU269" s="14">
        <v>937.91451612903199</v>
      </c>
      <c r="BV269" s="14">
        <v>954.10166666666601</v>
      </c>
      <c r="BW269" s="14">
        <v>974.65161290322499</v>
      </c>
      <c r="BX269" s="14">
        <v>984.41612903225803</v>
      </c>
      <c r="BY269" s="14">
        <v>991.74642857142805</v>
      </c>
      <c r="BZ269" s="14">
        <v>998.57741935483796</v>
      </c>
      <c r="CA269" s="14">
        <v>1005.11666666666</v>
      </c>
      <c r="CB269" s="14">
        <v>1003.2</v>
      </c>
      <c r="CC269" s="14">
        <v>991.52833333333297</v>
      </c>
      <c r="CD269" s="14">
        <v>979.02258064516104</v>
      </c>
      <c r="CE269" s="14">
        <v>968.64032258064503</v>
      </c>
      <c r="CF269" s="14">
        <v>975.49499999999898</v>
      </c>
      <c r="CG269" s="14">
        <v>992.04516129032197</v>
      </c>
      <c r="CH269" s="14">
        <v>1014.71666666666</v>
      </c>
      <c r="CI269" s="14">
        <v>1039.9354838709601</v>
      </c>
      <c r="CJ269" s="14">
        <v>1063.69354838709</v>
      </c>
      <c r="CK269" s="14">
        <v>1080.6428571428501</v>
      </c>
      <c r="CL269" s="14">
        <v>1112.46774193548</v>
      </c>
      <c r="CM269" s="14">
        <v>1183.55</v>
      </c>
      <c r="CN269" s="14">
        <v>1242.35483870967</v>
      </c>
      <c r="CO269" s="14">
        <v>1284.88333333333</v>
      </c>
      <c r="CP269" s="14">
        <v>1288.85483870967</v>
      </c>
      <c r="CQ269" s="14">
        <v>1233.4354838709601</v>
      </c>
      <c r="CR269" s="14">
        <v>1029.1499999999901</v>
      </c>
      <c r="CS269" s="14">
        <v>951.93709677419304</v>
      </c>
      <c r="CT269" s="14">
        <v>931.74</v>
      </c>
      <c r="CU269" s="14">
        <v>928.78870967741898</v>
      </c>
      <c r="CV269" s="14">
        <v>938.77096774193501</v>
      </c>
      <c r="CW269" s="14">
        <v>960.37586206896503</v>
      </c>
      <c r="CX269" s="14">
        <v>991.46290322580603</v>
      </c>
      <c r="CY269" s="14">
        <v>1040.43333333333</v>
      </c>
      <c r="CZ269" s="14">
        <v>1114.08064516129</v>
      </c>
      <c r="DA269" s="14">
        <v>1211.1666666666599</v>
      </c>
      <c r="DB269" s="14">
        <v>1226.2903225806399</v>
      </c>
      <c r="DC269" s="14">
        <v>1188.33870967741</v>
      </c>
      <c r="DD269" s="14">
        <v>1148.3333333333301</v>
      </c>
      <c r="DE269" s="14">
        <v>1111</v>
      </c>
      <c r="DF269" s="14">
        <v>1082.0333333333299</v>
      </c>
      <c r="DG269" s="14">
        <v>1056.4193548387</v>
      </c>
      <c r="DH269" s="14">
        <v>1022.72580645161</v>
      </c>
      <c r="DI269" s="14">
        <v>1008.03571428571</v>
      </c>
      <c r="DJ269" s="14">
        <v>980.22903225806397</v>
      </c>
      <c r="DK269" s="14">
        <v>949.17166666666606</v>
      </c>
      <c r="DL269" s="14">
        <v>928.16774193548304</v>
      </c>
      <c r="DM269" s="14">
        <v>927.92833333333294</v>
      </c>
      <c r="DN269" s="14">
        <v>931.01290322580599</v>
      </c>
      <c r="DO269" s="14">
        <v>927.96451612903195</v>
      </c>
      <c r="DP269" s="14">
        <v>923.01333333333298</v>
      </c>
      <c r="DQ269" s="14">
        <v>905.56290322580605</v>
      </c>
      <c r="DR269" s="14">
        <v>880.71499999999901</v>
      </c>
      <c r="DS269" s="15">
        <v>857.32500000000005</v>
      </c>
    </row>
    <row r="270" spans="1:123" x14ac:dyDescent="0.25">
      <c r="A270" s="16" t="s">
        <v>91</v>
      </c>
      <c r="B270" s="17">
        <v>26</v>
      </c>
      <c r="C270" s="13" t="str">
        <f t="shared" si="8"/>
        <v>BB_L_16_GW_GW_LS_High_GW_GQ_48_000_26</v>
      </c>
      <c r="D270" s="18">
        <v>10</v>
      </c>
      <c r="E270" s="18">
        <v>10</v>
      </c>
      <c r="F270" s="18">
        <v>10</v>
      </c>
      <c r="G270" s="18">
        <v>10</v>
      </c>
      <c r="H270" s="18">
        <v>10</v>
      </c>
      <c r="I270" s="18">
        <v>10</v>
      </c>
      <c r="J270" s="18">
        <v>10</v>
      </c>
      <c r="K270" s="18">
        <v>10</v>
      </c>
      <c r="L270" s="18">
        <v>10</v>
      </c>
      <c r="M270" s="18">
        <v>10</v>
      </c>
      <c r="N270" s="18">
        <v>10</v>
      </c>
      <c r="O270" s="18">
        <v>10</v>
      </c>
      <c r="P270" s="18">
        <v>10</v>
      </c>
      <c r="Q270" s="18">
        <v>10</v>
      </c>
      <c r="R270" s="18">
        <v>10</v>
      </c>
      <c r="S270" s="18">
        <v>10</v>
      </c>
      <c r="T270" s="18">
        <v>10</v>
      </c>
      <c r="U270" s="18">
        <v>10</v>
      </c>
      <c r="V270" s="18">
        <v>10</v>
      </c>
      <c r="W270" s="18">
        <v>10.008064516129</v>
      </c>
      <c r="X270" s="18">
        <v>10.059333333333299</v>
      </c>
      <c r="Y270" s="18">
        <v>10.2127419354838</v>
      </c>
      <c r="Z270" s="18">
        <v>10.494166666666599</v>
      </c>
      <c r="AA270" s="18">
        <v>10.8848387096774</v>
      </c>
      <c r="AB270" s="18">
        <v>11.3112903225806</v>
      </c>
      <c r="AC270" s="18">
        <v>11.683392857142801</v>
      </c>
      <c r="AD270" s="18">
        <v>12.8137096774193</v>
      </c>
      <c r="AE270" s="18">
        <v>14.362</v>
      </c>
      <c r="AF270" s="18">
        <v>17.753387096774102</v>
      </c>
      <c r="AG270" s="18">
        <v>25.9776666666666</v>
      </c>
      <c r="AH270" s="18">
        <v>32.1758064516129</v>
      </c>
      <c r="AI270" s="18">
        <v>42.146612903225801</v>
      </c>
      <c r="AJ270" s="18">
        <v>57.848499999999902</v>
      </c>
      <c r="AK270" s="18">
        <v>76.177903225806403</v>
      </c>
      <c r="AL270" s="18">
        <v>89.113833333333304</v>
      </c>
      <c r="AM270" s="18">
        <v>99.014999999999901</v>
      </c>
      <c r="AN270" s="18">
        <v>106.52903225806401</v>
      </c>
      <c r="AO270" s="18">
        <v>110.758928571428</v>
      </c>
      <c r="AP270" s="18">
        <v>114.19516129032201</v>
      </c>
      <c r="AQ270" s="18">
        <v>127.27833333333299</v>
      </c>
      <c r="AR270" s="18">
        <v>166.96451612903201</v>
      </c>
      <c r="AS270" s="18">
        <v>198.53166666666601</v>
      </c>
      <c r="AT270" s="18">
        <v>240.240322580645</v>
      </c>
      <c r="AU270" s="18">
        <v>276.812903225806</v>
      </c>
      <c r="AV270" s="18">
        <v>307.62666666666598</v>
      </c>
      <c r="AW270" s="18">
        <v>345.64193548387101</v>
      </c>
      <c r="AX270" s="18">
        <v>404.97666666666601</v>
      </c>
      <c r="AY270" s="18">
        <v>451.82903225806399</v>
      </c>
      <c r="AZ270" s="18">
        <v>476.04032258064501</v>
      </c>
      <c r="BA270" s="18">
        <v>495.12068965517199</v>
      </c>
      <c r="BB270" s="18">
        <v>520.39838709677394</v>
      </c>
      <c r="BC270" s="18">
        <v>549.40333333333297</v>
      </c>
      <c r="BD270" s="18">
        <v>590.84516129032204</v>
      </c>
      <c r="BE270" s="18">
        <v>697.625</v>
      </c>
      <c r="BF270" s="18">
        <v>773.37096774193503</v>
      </c>
      <c r="BG270" s="18">
        <v>843.60806451612802</v>
      </c>
      <c r="BH270" s="18">
        <v>870.79</v>
      </c>
      <c r="BI270" s="18">
        <v>889.816129032258</v>
      </c>
      <c r="BJ270" s="18">
        <v>906.80166666666605</v>
      </c>
      <c r="BK270" s="18">
        <v>917.78548387096703</v>
      </c>
      <c r="BL270" s="18">
        <v>926.82741935483796</v>
      </c>
      <c r="BM270" s="18">
        <v>934.77857142857101</v>
      </c>
      <c r="BN270" s="18">
        <v>941.22903225806397</v>
      </c>
      <c r="BO270" s="18">
        <v>950.39</v>
      </c>
      <c r="BP270" s="18">
        <v>962.97419354838701</v>
      </c>
      <c r="BQ270" s="18">
        <v>981.68499999999995</v>
      </c>
      <c r="BR270" s="18">
        <v>994.41451612903199</v>
      </c>
      <c r="BS270" s="18">
        <v>1020.4193548387</v>
      </c>
      <c r="BT270" s="18">
        <v>1031.5</v>
      </c>
      <c r="BU270" s="18">
        <v>1046.2580645161199</v>
      </c>
      <c r="BV270" s="18">
        <v>1061.36666666666</v>
      </c>
      <c r="BW270" s="18">
        <v>1083.0483870967701</v>
      </c>
      <c r="BX270" s="18">
        <v>1096.0483870967701</v>
      </c>
      <c r="BY270" s="18">
        <v>1107.75</v>
      </c>
      <c r="BZ270" s="18">
        <v>1121.38709677419</v>
      </c>
      <c r="CA270" s="18">
        <v>1143.4000000000001</v>
      </c>
      <c r="CB270" s="18">
        <v>1167.08064516129</v>
      </c>
      <c r="CC270" s="18">
        <v>1188.2666666666601</v>
      </c>
      <c r="CD270" s="18">
        <v>1200.2903225806399</v>
      </c>
      <c r="CE270" s="18">
        <v>1212.0483870967701</v>
      </c>
      <c r="CF270" s="18">
        <v>1226.2666666666601</v>
      </c>
      <c r="CG270" s="18">
        <v>1235.9838709677399</v>
      </c>
      <c r="CH270" s="18">
        <v>1246.61666666666</v>
      </c>
      <c r="CI270" s="18">
        <v>1258.7096774193501</v>
      </c>
      <c r="CJ270" s="18">
        <v>1270.58064516129</v>
      </c>
      <c r="CK270" s="18">
        <v>1279.2321428571399</v>
      </c>
      <c r="CL270" s="18">
        <v>1295.5967741935401</v>
      </c>
      <c r="CM270" s="18">
        <v>1336.6</v>
      </c>
      <c r="CN270" s="18">
        <v>1380.9032258064501</v>
      </c>
      <c r="CO270" s="18">
        <v>1441.06666666666</v>
      </c>
      <c r="CP270" s="18">
        <v>1477.9193548387</v>
      </c>
      <c r="CQ270" s="18">
        <v>1509.96774193548</v>
      </c>
      <c r="CR270" s="18">
        <v>1509.7833333333299</v>
      </c>
      <c r="CS270" s="18">
        <v>1476.38709677419</v>
      </c>
      <c r="CT270" s="18">
        <v>1457</v>
      </c>
      <c r="CU270" s="18">
        <v>1446.0645161290299</v>
      </c>
      <c r="CV270" s="18">
        <v>1432.4193548387</v>
      </c>
      <c r="CW270" s="18">
        <v>1424.7931034482699</v>
      </c>
      <c r="CX270" s="18">
        <v>1422.85483870967</v>
      </c>
      <c r="CY270" s="18">
        <v>1434.81666666666</v>
      </c>
      <c r="CZ270" s="18">
        <v>1467.1290322580601</v>
      </c>
      <c r="DA270" s="18">
        <v>1553.2</v>
      </c>
      <c r="DB270" s="18">
        <v>1649.8064516129</v>
      </c>
      <c r="DC270" s="18">
        <v>1686.9354838709601</v>
      </c>
      <c r="DD270" s="18">
        <v>1698.35</v>
      </c>
      <c r="DE270" s="18">
        <v>1705.1290322580601</v>
      </c>
      <c r="DF270" s="18">
        <v>1706.56666666666</v>
      </c>
      <c r="DG270" s="18">
        <v>1704.7580645161199</v>
      </c>
      <c r="DH270" s="18">
        <v>1698.16129032258</v>
      </c>
      <c r="DI270" s="18">
        <v>1694.19642857142</v>
      </c>
      <c r="DJ270" s="18">
        <v>1680.6774193548299</v>
      </c>
      <c r="DK270" s="18">
        <v>1658.0166666666601</v>
      </c>
      <c r="DL270" s="18">
        <v>1631.0161290322501</v>
      </c>
      <c r="DM270" s="18">
        <v>1617.15</v>
      </c>
      <c r="DN270" s="18">
        <v>1610.3225806451601</v>
      </c>
      <c r="DO270" s="18">
        <v>1607.2580645161199</v>
      </c>
      <c r="DP270" s="18">
        <v>1604.7333333333299</v>
      </c>
      <c r="DQ270" s="18">
        <v>1597.7419354838701</v>
      </c>
      <c r="DR270" s="18">
        <v>1588.06666666666</v>
      </c>
      <c r="DS270" s="19">
        <v>1578.05</v>
      </c>
    </row>
    <row r="271" spans="1:123" x14ac:dyDescent="0.25">
      <c r="A271" s="12" t="s">
        <v>91</v>
      </c>
      <c r="B271" s="13">
        <v>27</v>
      </c>
      <c r="C271" s="13" t="str">
        <f t="shared" si="8"/>
        <v>BB_L_16_GW_GW_LS_High_GW_GQ_48_000_27</v>
      </c>
      <c r="D271" s="14">
        <v>10</v>
      </c>
      <c r="E271" s="14">
        <v>10</v>
      </c>
      <c r="F271" s="14">
        <v>10</v>
      </c>
      <c r="G271" s="14">
        <v>10</v>
      </c>
      <c r="H271" s="14">
        <v>10</v>
      </c>
      <c r="I271" s="14">
        <v>10</v>
      </c>
      <c r="J271" s="14">
        <v>10</v>
      </c>
      <c r="K271" s="14">
        <v>10</v>
      </c>
      <c r="L271" s="14">
        <v>10</v>
      </c>
      <c r="M271" s="14">
        <v>10</v>
      </c>
      <c r="N271" s="14">
        <v>10</v>
      </c>
      <c r="O271" s="14">
        <v>10</v>
      </c>
      <c r="P271" s="14">
        <v>10</v>
      </c>
      <c r="Q271" s="14">
        <v>10</v>
      </c>
      <c r="R271" s="14">
        <v>10</v>
      </c>
      <c r="S271" s="14">
        <v>10</v>
      </c>
      <c r="T271" s="14">
        <v>10</v>
      </c>
      <c r="U271" s="14">
        <v>10</v>
      </c>
      <c r="V271" s="14">
        <v>10</v>
      </c>
      <c r="W271" s="14">
        <v>10</v>
      </c>
      <c r="X271" s="14">
        <v>10</v>
      </c>
      <c r="Y271" s="14">
        <v>10</v>
      </c>
      <c r="Z271" s="14">
        <v>10.005666666666601</v>
      </c>
      <c r="AA271" s="14">
        <v>10.0106451612903</v>
      </c>
      <c r="AB271" s="14">
        <v>10.0199999999999</v>
      </c>
      <c r="AC271" s="14">
        <v>10.024642857142799</v>
      </c>
      <c r="AD271" s="14">
        <v>10.0483870967741</v>
      </c>
      <c r="AE271" s="14">
        <v>10.0813333333333</v>
      </c>
      <c r="AF271" s="14">
        <v>10.1640322580645</v>
      </c>
      <c r="AG271" s="14">
        <v>10.3983333333333</v>
      </c>
      <c r="AH271" s="14">
        <v>10.588870967741901</v>
      </c>
      <c r="AI271" s="14">
        <v>10.9443548387096</v>
      </c>
      <c r="AJ271" s="14">
        <v>11.5731666666666</v>
      </c>
      <c r="AK271" s="14">
        <v>12.419193548387099</v>
      </c>
      <c r="AL271" s="14">
        <v>13.074166666666599</v>
      </c>
      <c r="AM271" s="14">
        <v>13.613225806451601</v>
      </c>
      <c r="AN271" s="14">
        <v>14.045</v>
      </c>
      <c r="AO271" s="14">
        <v>14.295</v>
      </c>
      <c r="AP271" s="14">
        <v>14.507258064516099</v>
      </c>
      <c r="AQ271" s="14">
        <v>15.3505</v>
      </c>
      <c r="AR271" s="14">
        <v>18.2962903225806</v>
      </c>
      <c r="AS271" s="14">
        <v>20.9323333333333</v>
      </c>
      <c r="AT271" s="14">
        <v>25.252903225806399</v>
      </c>
      <c r="AU271" s="14">
        <v>29.554032258064499</v>
      </c>
      <c r="AV271" s="14">
        <v>34.076166666666602</v>
      </c>
      <c r="AW271" s="14">
        <v>40.182580645161202</v>
      </c>
      <c r="AX271" s="14">
        <v>53.146000000000001</v>
      </c>
      <c r="AY271" s="14">
        <v>65.854193548387101</v>
      </c>
      <c r="AZ271" s="14">
        <v>72.962096774193498</v>
      </c>
      <c r="BA271" s="14">
        <v>78.822068965517204</v>
      </c>
      <c r="BB271" s="14">
        <v>87.993225806451605</v>
      </c>
      <c r="BC271" s="14">
        <v>99.368833333333299</v>
      </c>
      <c r="BD271" s="14">
        <v>116.143548387096</v>
      </c>
      <c r="BE271" s="14">
        <v>158.28166666666601</v>
      </c>
      <c r="BF271" s="14">
        <v>188.943548387096</v>
      </c>
      <c r="BG271" s="14">
        <v>225.85322580645101</v>
      </c>
      <c r="BH271" s="14">
        <v>243.92499999999899</v>
      </c>
      <c r="BI271" s="14">
        <v>259.33709677419301</v>
      </c>
      <c r="BJ271" s="14">
        <v>276.54333333333301</v>
      </c>
      <c r="BK271" s="14">
        <v>290.07096774193502</v>
      </c>
      <c r="BL271" s="14">
        <v>302.52903225806398</v>
      </c>
      <c r="BM271" s="14">
        <v>314.22142857142802</v>
      </c>
      <c r="BN271" s="14">
        <v>323.888709677419</v>
      </c>
      <c r="BO271" s="14">
        <v>336.986666666666</v>
      </c>
      <c r="BP271" s="14">
        <v>352.91774193548298</v>
      </c>
      <c r="BQ271" s="14">
        <v>373.71166666666602</v>
      </c>
      <c r="BR271" s="14">
        <v>386.07096774193502</v>
      </c>
      <c r="BS271" s="14">
        <v>408.47903225806402</v>
      </c>
      <c r="BT271" s="14">
        <v>417.37499999999898</v>
      </c>
      <c r="BU271" s="14">
        <v>428.67903225806401</v>
      </c>
      <c r="BV271" s="14">
        <v>440.039999999999</v>
      </c>
      <c r="BW271" s="14">
        <v>456.09677419354801</v>
      </c>
      <c r="BX271" s="14">
        <v>465.935483870967</v>
      </c>
      <c r="BY271" s="14">
        <v>475.02678571428498</v>
      </c>
      <c r="BZ271" s="14">
        <v>486.05161290322502</v>
      </c>
      <c r="CA271" s="14">
        <v>505.22666666666601</v>
      </c>
      <c r="CB271" s="14">
        <v>529.00967741935403</v>
      </c>
      <c r="CC271" s="14">
        <v>555.54666666666606</v>
      </c>
      <c r="CD271" s="14">
        <v>576.36290322580601</v>
      </c>
      <c r="CE271" s="14">
        <v>603.02419354838696</v>
      </c>
      <c r="CF271" s="14">
        <v>638.34666666666601</v>
      </c>
      <c r="CG271" s="14">
        <v>657.19516129032195</v>
      </c>
      <c r="CH271" s="14">
        <v>672.94666666666603</v>
      </c>
      <c r="CI271" s="14">
        <v>686.60806451612905</v>
      </c>
      <c r="CJ271" s="14">
        <v>697.67903225806401</v>
      </c>
      <c r="CK271" s="14">
        <v>704.94107142857104</v>
      </c>
      <c r="CL271" s="14">
        <v>716.98709677419299</v>
      </c>
      <c r="CM271" s="14">
        <v>742.29666666666606</v>
      </c>
      <c r="CN271" s="14">
        <v>766.38387096774102</v>
      </c>
      <c r="CO271" s="14">
        <v>798.93833333333305</v>
      </c>
      <c r="CP271" s="14">
        <v>821.88709677419297</v>
      </c>
      <c r="CQ271" s="14">
        <v>862.369354838709</v>
      </c>
      <c r="CR271" s="14">
        <v>945.70666666666602</v>
      </c>
      <c r="CS271" s="14">
        <v>980.99677419354805</v>
      </c>
      <c r="CT271" s="14">
        <v>999.47166666666601</v>
      </c>
      <c r="CU271" s="14">
        <v>1010.74193548387</v>
      </c>
      <c r="CV271" s="14">
        <v>1028.0967741935401</v>
      </c>
      <c r="CW271" s="14">
        <v>1044.1206896551701</v>
      </c>
      <c r="CX271" s="14">
        <v>1060.8709677419299</v>
      </c>
      <c r="CY271" s="14">
        <v>1082.05</v>
      </c>
      <c r="CZ271" s="14">
        <v>1107.22580645161</v>
      </c>
      <c r="DA271" s="14">
        <v>1145.7166666666601</v>
      </c>
      <c r="DB271" s="14">
        <v>1189.5967741935401</v>
      </c>
      <c r="DC271" s="14">
        <v>1213</v>
      </c>
      <c r="DD271" s="14">
        <v>1225.5999999999999</v>
      </c>
      <c r="DE271" s="14">
        <v>1238.96774193548</v>
      </c>
      <c r="DF271" s="14">
        <v>1249.4833333333299</v>
      </c>
      <c r="DG271" s="14">
        <v>1259.2903225806399</v>
      </c>
      <c r="DH271" s="14">
        <v>1273.72580645161</v>
      </c>
      <c r="DI271" s="14">
        <v>1279.42857142857</v>
      </c>
      <c r="DJ271" s="14">
        <v>1295.2580645161199</v>
      </c>
      <c r="DK271" s="14">
        <v>1317.61666666666</v>
      </c>
      <c r="DL271" s="14">
        <v>1344.7419354838701</v>
      </c>
      <c r="DM271" s="14">
        <v>1363.5833333333301</v>
      </c>
      <c r="DN271" s="14">
        <v>1378.6451612903199</v>
      </c>
      <c r="DO271" s="14">
        <v>1388.2903225806399</v>
      </c>
      <c r="DP271" s="14">
        <v>1397.5</v>
      </c>
      <c r="DQ271" s="14">
        <v>1413.3064516129</v>
      </c>
      <c r="DR271" s="14">
        <v>1423.63333333333</v>
      </c>
      <c r="DS271" s="15">
        <v>1430.3</v>
      </c>
    </row>
    <row r="272" spans="1:123" x14ac:dyDescent="0.25">
      <c r="A272" s="16" t="s">
        <v>91</v>
      </c>
      <c r="B272" s="17">
        <v>28</v>
      </c>
      <c r="C272" s="13" t="str">
        <f t="shared" si="8"/>
        <v>BB_L_16_GW_GW_LS_High_GW_GQ_48_000_28</v>
      </c>
      <c r="D272" s="18">
        <v>10</v>
      </c>
      <c r="E272" s="18">
        <v>10</v>
      </c>
      <c r="F272" s="18">
        <v>10</v>
      </c>
      <c r="G272" s="18">
        <v>10</v>
      </c>
      <c r="H272" s="18">
        <v>10</v>
      </c>
      <c r="I272" s="18">
        <v>10</v>
      </c>
      <c r="J272" s="18">
        <v>10</v>
      </c>
      <c r="K272" s="18">
        <v>9.9978870967741909</v>
      </c>
      <c r="L272" s="18">
        <v>9.9917999999999996</v>
      </c>
      <c r="M272" s="18">
        <v>9.9839354838709706</v>
      </c>
      <c r="N272" s="18">
        <v>9.9783000000000008</v>
      </c>
      <c r="O272" s="18">
        <v>9.97216129032258</v>
      </c>
      <c r="P272" s="18">
        <v>9.9669999999999899</v>
      </c>
      <c r="Q272" s="18">
        <v>9.9598749999999896</v>
      </c>
      <c r="R272" s="18">
        <v>9.9517741935483794</v>
      </c>
      <c r="S272" s="18">
        <v>9.9448166666666609</v>
      </c>
      <c r="T272" s="18">
        <v>9.9290483870967705</v>
      </c>
      <c r="U272" s="18">
        <v>9.9032333333333291</v>
      </c>
      <c r="V272" s="18">
        <v>9.8789354838709595</v>
      </c>
      <c r="W272" s="18">
        <v>9.8472580645161294</v>
      </c>
      <c r="X272" s="18">
        <v>9.8166166666666594</v>
      </c>
      <c r="Y272" s="18">
        <v>9.7912258064516102</v>
      </c>
      <c r="Z272" s="18">
        <v>9.7733333333333299</v>
      </c>
      <c r="AA272" s="18">
        <v>9.7711935483870906</v>
      </c>
      <c r="AB272" s="18">
        <v>9.7826290322580594</v>
      </c>
      <c r="AC272" s="18">
        <v>9.7994464285714198</v>
      </c>
      <c r="AD272" s="18">
        <v>9.8753387096774095</v>
      </c>
      <c r="AE272" s="18">
        <v>10.011666666666599</v>
      </c>
      <c r="AF272" s="18">
        <v>10.391935483870901</v>
      </c>
      <c r="AG272" s="18">
        <v>11.6331666666666</v>
      </c>
      <c r="AH272" s="18">
        <v>12.807580645161201</v>
      </c>
      <c r="AI272" s="18">
        <v>15.0095161290322</v>
      </c>
      <c r="AJ272" s="18">
        <v>19.019833333333299</v>
      </c>
      <c r="AK272" s="18">
        <v>24.574838709677401</v>
      </c>
      <c r="AL272" s="18">
        <v>29.061166666666601</v>
      </c>
      <c r="AM272" s="18">
        <v>32.855322580645101</v>
      </c>
      <c r="AN272" s="18">
        <v>35.966129032258003</v>
      </c>
      <c r="AO272" s="18">
        <v>37.859285714285697</v>
      </c>
      <c r="AP272" s="18">
        <v>39.458548387096698</v>
      </c>
      <c r="AQ272" s="18">
        <v>45.243833333333299</v>
      </c>
      <c r="AR272" s="18">
        <v>65.127580645161203</v>
      </c>
      <c r="AS272" s="18">
        <v>83.254666666666594</v>
      </c>
      <c r="AT272" s="18">
        <v>111.844677419354</v>
      </c>
      <c r="AU272" s="18">
        <v>140.44032258064499</v>
      </c>
      <c r="AV272" s="18">
        <v>168.808333333333</v>
      </c>
      <c r="AW272" s="18">
        <v>207.02419354838699</v>
      </c>
      <c r="AX272" s="18">
        <v>279.39</v>
      </c>
      <c r="AY272" s="18">
        <v>344.5</v>
      </c>
      <c r="AZ272" s="18">
        <v>383.08548387096698</v>
      </c>
      <c r="BA272" s="18">
        <v>412.318965517241</v>
      </c>
      <c r="BB272" s="18">
        <v>444.16935483870901</v>
      </c>
      <c r="BC272" s="18">
        <v>473.986666666666</v>
      </c>
      <c r="BD272" s="18">
        <v>503.64032258064498</v>
      </c>
      <c r="BE272" s="18">
        <v>560.69333333333304</v>
      </c>
      <c r="BF272" s="18">
        <v>602.59838709677399</v>
      </c>
      <c r="BG272" s="18">
        <v>660.7</v>
      </c>
      <c r="BH272" s="18">
        <v>690.28166666666596</v>
      </c>
      <c r="BI272" s="18">
        <v>713.42741935483798</v>
      </c>
      <c r="BJ272" s="18">
        <v>735.08500000000004</v>
      </c>
      <c r="BK272" s="18">
        <v>748.46290322580603</v>
      </c>
      <c r="BL272" s="18">
        <v>758.17741935483798</v>
      </c>
      <c r="BM272" s="18">
        <v>765.16964285714198</v>
      </c>
      <c r="BN272" s="18">
        <v>769.14354838709596</v>
      </c>
      <c r="BO272" s="18">
        <v>772.41333333333296</v>
      </c>
      <c r="BP272" s="18">
        <v>772.64032258064503</v>
      </c>
      <c r="BQ272" s="18">
        <v>770.13833333333298</v>
      </c>
      <c r="BR272" s="18">
        <v>767.06290322580605</v>
      </c>
      <c r="BS272" s="18">
        <v>764.23225806451603</v>
      </c>
      <c r="BT272" s="18">
        <v>763.27833333333297</v>
      </c>
      <c r="BU272" s="18">
        <v>763.88225806451499</v>
      </c>
      <c r="BV272" s="18">
        <v>766.30499999999995</v>
      </c>
      <c r="BW272" s="18">
        <v>773.01290322580599</v>
      </c>
      <c r="BX272" s="18">
        <v>778.70645161290304</v>
      </c>
      <c r="BY272" s="18">
        <v>785.28750000000002</v>
      </c>
      <c r="BZ272" s="18">
        <v>794.97096774193506</v>
      </c>
      <c r="CA272" s="18">
        <v>815.41833333333295</v>
      </c>
      <c r="CB272" s="18">
        <v>844.50967741935494</v>
      </c>
      <c r="CC272" s="18">
        <v>878.33166666666602</v>
      </c>
      <c r="CD272" s="18">
        <v>901.81451612903197</v>
      </c>
      <c r="CE272" s="18">
        <v>925.80806451612898</v>
      </c>
      <c r="CF272" s="18">
        <v>944.54</v>
      </c>
      <c r="CG272" s="18">
        <v>947.92903225806401</v>
      </c>
      <c r="CH272" s="18">
        <v>947.74666666666599</v>
      </c>
      <c r="CI272" s="18">
        <v>944.76451612903202</v>
      </c>
      <c r="CJ272" s="18">
        <v>941.22096774193506</v>
      </c>
      <c r="CK272" s="18">
        <v>938.81964285714196</v>
      </c>
      <c r="CL272" s="18">
        <v>937.63225806451601</v>
      </c>
      <c r="CM272" s="18">
        <v>942.09333333333302</v>
      </c>
      <c r="CN272" s="18">
        <v>954.28064516128995</v>
      </c>
      <c r="CO272" s="18">
        <v>988.77833333333297</v>
      </c>
      <c r="CP272" s="18">
        <v>1022.16129032258</v>
      </c>
      <c r="CQ272" s="18">
        <v>1087.72580645161</v>
      </c>
      <c r="CR272" s="18">
        <v>1174.7166666666601</v>
      </c>
      <c r="CS272" s="18">
        <v>1134.2580645161199</v>
      </c>
      <c r="CT272" s="18">
        <v>1096.4166666666599</v>
      </c>
      <c r="CU272" s="18">
        <v>1068.72580645161</v>
      </c>
      <c r="CV272" s="18">
        <v>1028.3064516129</v>
      </c>
      <c r="CW272" s="18">
        <v>989.21379310344798</v>
      </c>
      <c r="CX272" s="18">
        <v>947.35806451612802</v>
      </c>
      <c r="CY272" s="18">
        <v>900.74833333333299</v>
      </c>
      <c r="CZ272" s="18">
        <v>877.48709677419299</v>
      </c>
      <c r="DA272" s="18">
        <v>924.41666666666595</v>
      </c>
      <c r="DB272" s="18">
        <v>1007.9322580645101</v>
      </c>
      <c r="DC272" s="18">
        <v>1049.5967741935401</v>
      </c>
      <c r="DD272" s="18">
        <v>1062.05</v>
      </c>
      <c r="DE272" s="18">
        <v>1073.0967741935401</v>
      </c>
      <c r="DF272" s="18">
        <v>1078.8</v>
      </c>
      <c r="DG272" s="18">
        <v>1082.3225806451601</v>
      </c>
      <c r="DH272" s="18">
        <v>1085.6451612903199</v>
      </c>
      <c r="DI272" s="18">
        <v>1084.3571428571399</v>
      </c>
      <c r="DJ272" s="18">
        <v>1080.19354838709</v>
      </c>
      <c r="DK272" s="18">
        <v>1063.68333333333</v>
      </c>
      <c r="DL272" s="18">
        <v>1010.80967741935</v>
      </c>
      <c r="DM272" s="18">
        <v>964.97833333333301</v>
      </c>
      <c r="DN272" s="18">
        <v>929.18064516129004</v>
      </c>
      <c r="DO272" s="18">
        <v>907.63387096774204</v>
      </c>
      <c r="DP272" s="18">
        <v>892.99666666666599</v>
      </c>
      <c r="DQ272" s="18">
        <v>881.25645161290299</v>
      </c>
      <c r="DR272" s="18">
        <v>878.495</v>
      </c>
      <c r="DS272" s="19">
        <v>877.30333333333294</v>
      </c>
    </row>
    <row r="273" spans="1:123" x14ac:dyDescent="0.25">
      <c r="A273" s="12" t="s">
        <v>91</v>
      </c>
      <c r="B273" s="13">
        <v>29</v>
      </c>
      <c r="C273" s="13" t="str">
        <f t="shared" si="8"/>
        <v>BB_L_16_GW_GW_LS_High_GW_GQ_48_000_29</v>
      </c>
      <c r="D273" s="14">
        <v>10</v>
      </c>
      <c r="E273" s="14">
        <v>10</v>
      </c>
      <c r="F273" s="14">
        <v>10</v>
      </c>
      <c r="G273" s="14">
        <v>10</v>
      </c>
      <c r="H273" s="14">
        <v>10</v>
      </c>
      <c r="I273" s="14">
        <v>10</v>
      </c>
      <c r="J273" s="14">
        <v>10</v>
      </c>
      <c r="K273" s="14">
        <v>10</v>
      </c>
      <c r="L273" s="14">
        <v>10</v>
      </c>
      <c r="M273" s="14">
        <v>10</v>
      </c>
      <c r="N273" s="14">
        <v>10</v>
      </c>
      <c r="O273" s="14">
        <v>10</v>
      </c>
      <c r="P273" s="14">
        <v>10</v>
      </c>
      <c r="Q273" s="14">
        <v>10</v>
      </c>
      <c r="R273" s="14">
        <v>10</v>
      </c>
      <c r="S273" s="14">
        <v>10</v>
      </c>
      <c r="T273" s="14">
        <v>10</v>
      </c>
      <c r="U273" s="14">
        <v>10</v>
      </c>
      <c r="V273" s="14">
        <v>10</v>
      </c>
      <c r="W273" s="14">
        <v>10</v>
      </c>
      <c r="X273" s="14">
        <v>10</v>
      </c>
      <c r="Y273" s="14">
        <v>10</v>
      </c>
      <c r="Z273" s="14">
        <v>10.0006666666666</v>
      </c>
      <c r="AA273" s="14">
        <v>10.0099999999999</v>
      </c>
      <c r="AB273" s="14">
        <v>10.019032258064501</v>
      </c>
      <c r="AC273" s="14">
        <v>10.0264285714285</v>
      </c>
      <c r="AD273" s="14">
        <v>10.0567741935483</v>
      </c>
      <c r="AE273" s="14">
        <v>10.1063333333333</v>
      </c>
      <c r="AF273" s="14">
        <v>10.239032258064499</v>
      </c>
      <c r="AG273" s="14">
        <v>10.6691666666666</v>
      </c>
      <c r="AH273" s="14">
        <v>11.0616129032258</v>
      </c>
      <c r="AI273" s="14">
        <v>11.841129032257999</v>
      </c>
      <c r="AJ273" s="14">
        <v>13.323833333333299</v>
      </c>
      <c r="AK273" s="14">
        <v>15.4704838709677</v>
      </c>
      <c r="AL273" s="14">
        <v>17.221166666666601</v>
      </c>
      <c r="AM273" s="14">
        <v>18.710645161290302</v>
      </c>
      <c r="AN273" s="14">
        <v>19.928709677419299</v>
      </c>
      <c r="AO273" s="14">
        <v>20.645</v>
      </c>
      <c r="AP273" s="14">
        <v>21.253225806451599</v>
      </c>
      <c r="AQ273" s="14">
        <v>23.694499999999898</v>
      </c>
      <c r="AR273" s="14">
        <v>32.662258064516102</v>
      </c>
      <c r="AS273" s="14">
        <v>41.048499999999898</v>
      </c>
      <c r="AT273" s="14">
        <v>55.359838709677398</v>
      </c>
      <c r="AU273" s="14">
        <v>70.093548387096703</v>
      </c>
      <c r="AV273" s="14">
        <v>85.880166666666597</v>
      </c>
      <c r="AW273" s="14">
        <v>107.643548387096</v>
      </c>
      <c r="AX273" s="14">
        <v>154.11000000000001</v>
      </c>
      <c r="AY273" s="14">
        <v>199.61612903225799</v>
      </c>
      <c r="AZ273" s="14">
        <v>226.60806451612899</v>
      </c>
      <c r="BA273" s="14">
        <v>249.14137931034401</v>
      </c>
      <c r="BB273" s="14">
        <v>280.72903225806402</v>
      </c>
      <c r="BC273" s="14">
        <v>316.79333333333301</v>
      </c>
      <c r="BD273" s="14">
        <v>362.68709677419298</v>
      </c>
      <c r="BE273" s="14">
        <v>461.65666666666601</v>
      </c>
      <c r="BF273" s="14">
        <v>523.72419354838701</v>
      </c>
      <c r="BG273" s="14">
        <v>592.06774193548301</v>
      </c>
      <c r="BH273" s="14">
        <v>625.82500000000005</v>
      </c>
      <c r="BI273" s="14">
        <v>655.21129032258</v>
      </c>
      <c r="BJ273" s="14">
        <v>686.89999999999895</v>
      </c>
      <c r="BK273" s="14">
        <v>710.85967741935406</v>
      </c>
      <c r="BL273" s="14">
        <v>732.10161290322503</v>
      </c>
      <c r="BM273" s="14">
        <v>751.23035714285697</v>
      </c>
      <c r="BN273" s="14">
        <v>766.29193548387002</v>
      </c>
      <c r="BO273" s="14">
        <v>785.74666666666599</v>
      </c>
      <c r="BP273" s="14">
        <v>807.88387096774102</v>
      </c>
      <c r="BQ273" s="14">
        <v>834.20999999999901</v>
      </c>
      <c r="BR273" s="14">
        <v>847.90645161290297</v>
      </c>
      <c r="BS273" s="14">
        <v>870.10645161290302</v>
      </c>
      <c r="BT273" s="14">
        <v>878.08500000000004</v>
      </c>
      <c r="BU273" s="14">
        <v>887.69838709677401</v>
      </c>
      <c r="BV273" s="14">
        <v>897.02499999999998</v>
      </c>
      <c r="BW273" s="14">
        <v>910.17258064516102</v>
      </c>
      <c r="BX273" s="14">
        <v>918.23387096774104</v>
      </c>
      <c r="BY273" s="14">
        <v>925.81428571428501</v>
      </c>
      <c r="BZ273" s="14">
        <v>935.42096774193499</v>
      </c>
      <c r="CA273" s="14">
        <v>953.41499999999996</v>
      </c>
      <c r="CB273" s="14">
        <v>978.11612903225796</v>
      </c>
      <c r="CC273" s="14">
        <v>1008.36666666666</v>
      </c>
      <c r="CD273" s="14">
        <v>1033.33870967741</v>
      </c>
      <c r="CE273" s="14">
        <v>1065.0161290322501</v>
      </c>
      <c r="CF273" s="14">
        <v>1103.9000000000001</v>
      </c>
      <c r="CG273" s="14">
        <v>1122.2096774193501</v>
      </c>
      <c r="CH273" s="14">
        <v>1135.7333333333299</v>
      </c>
      <c r="CI273" s="14">
        <v>1146.2419354838701</v>
      </c>
      <c r="CJ273" s="14">
        <v>1154.03225806451</v>
      </c>
      <c r="CK273" s="14">
        <v>1158.7321428571399</v>
      </c>
      <c r="CL273" s="14">
        <v>1165.7903225806399</v>
      </c>
      <c r="CM273" s="14">
        <v>1180.0333333333299</v>
      </c>
      <c r="CN273" s="14">
        <v>1194.5483870967701</v>
      </c>
      <c r="CO273" s="14">
        <v>1219.38333333333</v>
      </c>
      <c r="CP273" s="14">
        <v>1240.9838709677399</v>
      </c>
      <c r="CQ273" s="14">
        <v>1290.77419354838</v>
      </c>
      <c r="CR273" s="14">
        <v>1406.4833333333299</v>
      </c>
      <c r="CS273" s="14">
        <v>1447.16129032258</v>
      </c>
      <c r="CT273" s="14">
        <v>1461.36666666666</v>
      </c>
      <c r="CU273" s="14">
        <v>1465.96774193548</v>
      </c>
      <c r="CV273" s="14">
        <v>1468.16129032258</v>
      </c>
      <c r="CW273" s="14">
        <v>1464.2758620689599</v>
      </c>
      <c r="CX273" s="14">
        <v>1455.0483870967701</v>
      </c>
      <c r="CY273" s="14">
        <v>1436.4</v>
      </c>
      <c r="CZ273" s="14">
        <v>1412.88709677419</v>
      </c>
      <c r="DA273" s="14">
        <v>1405</v>
      </c>
      <c r="DB273" s="14">
        <v>1435.88709677419</v>
      </c>
      <c r="DC273" s="14">
        <v>1470.5483870967701</v>
      </c>
      <c r="DD273" s="14">
        <v>1492.6666666666599</v>
      </c>
      <c r="DE273" s="14">
        <v>1516.5161290322501</v>
      </c>
      <c r="DF273" s="14">
        <v>1535.13333333333</v>
      </c>
      <c r="DG273" s="14">
        <v>1551.8064516129</v>
      </c>
      <c r="DH273" s="14">
        <v>1575.19354838709</v>
      </c>
      <c r="DI273" s="14">
        <v>1583.9821428571399</v>
      </c>
      <c r="DJ273" s="14">
        <v>1605.1129032258</v>
      </c>
      <c r="DK273" s="14">
        <v>1629.06666666666</v>
      </c>
      <c r="DL273" s="14">
        <v>1641.03225806451</v>
      </c>
      <c r="DM273" s="14">
        <v>1637.2</v>
      </c>
      <c r="DN273" s="14">
        <v>1627.0161290322501</v>
      </c>
      <c r="DO273" s="14">
        <v>1617.4032258064501</v>
      </c>
      <c r="DP273" s="14">
        <v>1607.36666666666</v>
      </c>
      <c r="DQ273" s="14">
        <v>1590.2580645161199</v>
      </c>
      <c r="DR273" s="14">
        <v>1579.95</v>
      </c>
      <c r="DS273" s="15">
        <v>1574</v>
      </c>
    </row>
    <row r="274" spans="1:123" x14ac:dyDescent="0.25">
      <c r="A274" s="16" t="s">
        <v>91</v>
      </c>
      <c r="B274" s="17">
        <v>30</v>
      </c>
      <c r="C274" s="13" t="str">
        <f t="shared" si="8"/>
        <v>BB_L_16_GW_GW_LS_High_GW_GQ_48_000_30</v>
      </c>
      <c r="D274" s="18">
        <v>10</v>
      </c>
      <c r="E274" s="18">
        <v>10</v>
      </c>
      <c r="F274" s="18">
        <v>10</v>
      </c>
      <c r="G274" s="18">
        <v>10</v>
      </c>
      <c r="H274" s="18">
        <v>10</v>
      </c>
      <c r="I274" s="18">
        <v>10</v>
      </c>
      <c r="J274" s="18">
        <v>10</v>
      </c>
      <c r="K274" s="18">
        <v>10</v>
      </c>
      <c r="L274" s="18">
        <v>10</v>
      </c>
      <c r="M274" s="18">
        <v>10</v>
      </c>
      <c r="N274" s="18">
        <v>10</v>
      </c>
      <c r="O274" s="18">
        <v>10</v>
      </c>
      <c r="P274" s="18">
        <v>10</v>
      </c>
      <c r="Q274" s="18">
        <v>10</v>
      </c>
      <c r="R274" s="18">
        <v>10</v>
      </c>
      <c r="S274" s="18">
        <v>10</v>
      </c>
      <c r="T274" s="18">
        <v>10</v>
      </c>
      <c r="U274" s="18">
        <v>10</v>
      </c>
      <c r="V274" s="18">
        <v>10</v>
      </c>
      <c r="W274" s="18">
        <v>10</v>
      </c>
      <c r="X274" s="18">
        <v>10</v>
      </c>
      <c r="Y274" s="18">
        <v>10</v>
      </c>
      <c r="Z274" s="18">
        <v>10</v>
      </c>
      <c r="AA274" s="18">
        <v>10</v>
      </c>
      <c r="AB274" s="18">
        <v>10</v>
      </c>
      <c r="AC274" s="18">
        <v>10</v>
      </c>
      <c r="AD274" s="18">
        <v>10</v>
      </c>
      <c r="AE274" s="18">
        <v>10</v>
      </c>
      <c r="AF274" s="18">
        <v>10</v>
      </c>
      <c r="AG274" s="18">
        <v>10.0126666666666</v>
      </c>
      <c r="AH274" s="18">
        <v>10.0219354838709</v>
      </c>
      <c r="AI274" s="18">
        <v>10.0464516129032</v>
      </c>
      <c r="AJ274" s="18">
        <v>10.096</v>
      </c>
      <c r="AK274" s="18">
        <v>10.175161290322499</v>
      </c>
      <c r="AL274" s="18">
        <v>10.2439999999999</v>
      </c>
      <c r="AM274" s="18">
        <v>10.3051612903225</v>
      </c>
      <c r="AN274" s="18">
        <v>10.356935483870901</v>
      </c>
      <c r="AO274" s="18">
        <v>10.388571428571399</v>
      </c>
      <c r="AP274" s="18">
        <v>10.414838709677401</v>
      </c>
      <c r="AQ274" s="18">
        <v>10.5293333333333</v>
      </c>
      <c r="AR274" s="18">
        <v>10.994999999999999</v>
      </c>
      <c r="AS274" s="18">
        <v>11.4644999999999</v>
      </c>
      <c r="AT274" s="18">
        <v>12.392258064516099</v>
      </c>
      <c r="AU274" s="18">
        <v>13.4256451612903</v>
      </c>
      <c r="AV274" s="18">
        <v>14.702999999999999</v>
      </c>
      <c r="AW274" s="18">
        <v>16.563870967741899</v>
      </c>
      <c r="AX274" s="18">
        <v>21.434833333333302</v>
      </c>
      <c r="AY274" s="18">
        <v>26.999032258064499</v>
      </c>
      <c r="AZ274" s="18">
        <v>30.4829032258064</v>
      </c>
      <c r="BA274" s="18">
        <v>33.550689655172398</v>
      </c>
      <c r="BB274" s="18">
        <v>38.713709677419303</v>
      </c>
      <c r="BC274" s="18">
        <v>45.584333333333298</v>
      </c>
      <c r="BD274" s="18">
        <v>56.785322580645101</v>
      </c>
      <c r="BE274" s="18">
        <v>87.072166666666604</v>
      </c>
      <c r="BF274" s="18">
        <v>110.377419354838</v>
      </c>
      <c r="BG274" s="18">
        <v>139.19516129032201</v>
      </c>
      <c r="BH274" s="18">
        <v>153.53333333333299</v>
      </c>
      <c r="BI274" s="18">
        <v>165.98548387096699</v>
      </c>
      <c r="BJ274" s="18">
        <v>180.21666666666599</v>
      </c>
      <c r="BK274" s="18">
        <v>191.69838709677401</v>
      </c>
      <c r="BL274" s="18">
        <v>202.46774193548299</v>
      </c>
      <c r="BM274" s="18">
        <v>212.80357142857099</v>
      </c>
      <c r="BN274" s="18">
        <v>221.508064516129</v>
      </c>
      <c r="BO274" s="18">
        <v>233.54</v>
      </c>
      <c r="BP274" s="18">
        <v>248.51935483870901</v>
      </c>
      <c r="BQ274" s="18">
        <v>268.45166666666597</v>
      </c>
      <c r="BR274" s="18">
        <v>280.56935483870899</v>
      </c>
      <c r="BS274" s="18">
        <v>302.83709677419301</v>
      </c>
      <c r="BT274" s="18">
        <v>311.69833333333298</v>
      </c>
      <c r="BU274" s="18">
        <v>323.01935483870898</v>
      </c>
      <c r="BV274" s="18">
        <v>334.37833333333299</v>
      </c>
      <c r="BW274" s="18">
        <v>350.43709677419298</v>
      </c>
      <c r="BX274" s="18">
        <v>360.19354838709597</v>
      </c>
      <c r="BY274" s="18">
        <v>369.166071428571</v>
      </c>
      <c r="BZ274" s="18">
        <v>380.04193548387002</v>
      </c>
      <c r="CA274" s="18">
        <v>398.78</v>
      </c>
      <c r="CB274" s="18">
        <v>421.80806451612801</v>
      </c>
      <c r="CC274" s="18">
        <v>447.42500000000001</v>
      </c>
      <c r="CD274" s="18">
        <v>467.64354838709602</v>
      </c>
      <c r="CE274" s="18">
        <v>493.91129032257999</v>
      </c>
      <c r="CF274" s="18">
        <v>529.63833333333298</v>
      </c>
      <c r="CG274" s="18">
        <v>549.10483870967698</v>
      </c>
      <c r="CH274" s="18">
        <v>565.57666666666603</v>
      </c>
      <c r="CI274" s="18">
        <v>579.91290322580596</v>
      </c>
      <c r="CJ274" s="18">
        <v>591.48709677419299</v>
      </c>
      <c r="CK274" s="18">
        <v>599.10714285714198</v>
      </c>
      <c r="CL274" s="18">
        <v>611.76612903225805</v>
      </c>
      <c r="CM274" s="18">
        <v>637.93833333333305</v>
      </c>
      <c r="CN274" s="18">
        <v>662.03064516128995</v>
      </c>
      <c r="CO274" s="18">
        <v>693.08833333333303</v>
      </c>
      <c r="CP274" s="18">
        <v>714.23387096774195</v>
      </c>
      <c r="CQ274" s="18">
        <v>750.66451612903199</v>
      </c>
      <c r="CR274" s="18">
        <v>827.03833333333296</v>
      </c>
      <c r="CS274" s="18">
        <v>863.00967741935403</v>
      </c>
      <c r="CT274" s="18">
        <v>883.22833333333301</v>
      </c>
      <c r="CU274" s="18">
        <v>896.296774193548</v>
      </c>
      <c r="CV274" s="18">
        <v>917.21290322580603</v>
      </c>
      <c r="CW274" s="18">
        <v>937.52931034482697</v>
      </c>
      <c r="CX274" s="18">
        <v>959.119354838709</v>
      </c>
      <c r="CY274" s="18">
        <v>986.995</v>
      </c>
      <c r="CZ274" s="18">
        <v>1020.12903225806</v>
      </c>
      <c r="DA274" s="18">
        <v>1064.75</v>
      </c>
      <c r="DB274" s="18">
        <v>1108.77419354838</v>
      </c>
      <c r="DC274" s="18">
        <v>1129.9032258064501</v>
      </c>
      <c r="DD274" s="18">
        <v>1140.9666666666601</v>
      </c>
      <c r="DE274" s="18">
        <v>1152.7419354838701</v>
      </c>
      <c r="DF274" s="18">
        <v>1162.0833333333301</v>
      </c>
      <c r="DG274" s="18">
        <v>1170.9193548387</v>
      </c>
      <c r="DH274" s="18">
        <v>1184.38709677419</v>
      </c>
      <c r="DI274" s="18">
        <v>1189.875</v>
      </c>
      <c r="DJ274" s="18">
        <v>1205.5645161290299</v>
      </c>
      <c r="DK274" s="18">
        <v>1229.1500000000001</v>
      </c>
      <c r="DL274" s="18">
        <v>1260.1290322580601</v>
      </c>
      <c r="DM274" s="18">
        <v>1283.05</v>
      </c>
      <c r="DN274" s="18">
        <v>1301.9838709677399</v>
      </c>
      <c r="DO274" s="18">
        <v>1314.2580645161199</v>
      </c>
      <c r="DP274" s="18">
        <v>1326.1</v>
      </c>
      <c r="DQ274" s="18">
        <v>1346.2419354838701</v>
      </c>
      <c r="DR274" s="18">
        <v>1359.2166666666601</v>
      </c>
      <c r="DS274" s="19">
        <v>1367.61666666666</v>
      </c>
    </row>
    <row r="275" spans="1:123" x14ac:dyDescent="0.25">
      <c r="A275" s="12" t="s">
        <v>90</v>
      </c>
      <c r="B275" s="13">
        <v>1</v>
      </c>
      <c r="C275" s="13" t="str">
        <f t="shared" si="8"/>
        <v>BB_L_16_GW_GW_LS_High_GW_GQ_48_001_1</v>
      </c>
      <c r="D275" s="14">
        <v>10</v>
      </c>
      <c r="E275" s="14">
        <v>10.176379310344799</v>
      </c>
      <c r="F275" s="14">
        <v>149.17435483870901</v>
      </c>
      <c r="G275" s="14">
        <v>726.37333333333299</v>
      </c>
      <c r="H275" s="14">
        <v>2298.16129032258</v>
      </c>
      <c r="I275" s="14">
        <v>601.75333333333299</v>
      </c>
      <c r="J275" s="14">
        <v>131.25967741935401</v>
      </c>
      <c r="K275" s="14">
        <v>76.988225806451595</v>
      </c>
      <c r="L275" s="14">
        <v>47.1026666666666</v>
      </c>
      <c r="M275" s="14">
        <v>38.812258064516101</v>
      </c>
      <c r="N275" s="14">
        <v>60.698333333333302</v>
      </c>
      <c r="O275" s="14">
        <v>163.65774193548299</v>
      </c>
      <c r="P275" s="14">
        <v>336.296774193548</v>
      </c>
      <c r="Q275" s="14">
        <v>962.03750000000002</v>
      </c>
      <c r="R275" s="14">
        <v>1583.6129032258</v>
      </c>
      <c r="S275" s="14">
        <v>2065.0666666666598</v>
      </c>
      <c r="T275" s="14">
        <v>3174.8225806451601</v>
      </c>
      <c r="U275" s="14">
        <v>2178.6</v>
      </c>
      <c r="V275" s="14">
        <v>944.68225806451596</v>
      </c>
      <c r="W275" s="14">
        <v>283.767741935483</v>
      </c>
      <c r="X275" s="14">
        <v>91.263999999999996</v>
      </c>
      <c r="Y275" s="14">
        <v>50.0837096774193</v>
      </c>
      <c r="Z275" s="14">
        <v>49.424999999999997</v>
      </c>
      <c r="AA275" s="14">
        <v>90.338387096774198</v>
      </c>
      <c r="AB275" s="14">
        <v>266.322580645161</v>
      </c>
      <c r="AC275" s="14">
        <v>462.95357142857102</v>
      </c>
      <c r="AD275" s="14">
        <v>1319.9516129032199</v>
      </c>
      <c r="AE275" s="14">
        <v>2241.86666666666</v>
      </c>
      <c r="AF275" s="14">
        <v>3327.4677419354798</v>
      </c>
      <c r="AG275" s="14">
        <v>2735.2333333333299</v>
      </c>
      <c r="AH275" s="14">
        <v>1997.2580645161199</v>
      </c>
      <c r="AI275" s="14">
        <v>1227.2967741935399</v>
      </c>
      <c r="AJ275" s="14">
        <v>655.37833333333299</v>
      </c>
      <c r="AK275" s="14">
        <v>413.40967741935401</v>
      </c>
      <c r="AL275" s="14">
        <v>414.07499999999999</v>
      </c>
      <c r="AM275" s="14">
        <v>490.38548387096699</v>
      </c>
      <c r="AN275" s="14">
        <v>630.99999999999898</v>
      </c>
      <c r="AO275" s="14">
        <v>777.30892857142805</v>
      </c>
      <c r="AP275" s="14">
        <v>822.90161290322499</v>
      </c>
      <c r="AQ275" s="14">
        <v>931.74666666666599</v>
      </c>
      <c r="AR275" s="14">
        <v>2304.2903225806399</v>
      </c>
      <c r="AS275" s="14">
        <v>2242.0666666666598</v>
      </c>
      <c r="AT275" s="14">
        <v>1235.6500000000001</v>
      </c>
      <c r="AU275" s="14">
        <v>732.93064516129004</v>
      </c>
      <c r="AV275" s="14">
        <v>522.26166666666597</v>
      </c>
      <c r="AW275" s="14">
        <v>333.08870967741899</v>
      </c>
      <c r="AX275" s="14">
        <v>1212.2550000000001</v>
      </c>
      <c r="AY275" s="14">
        <v>2867.1451612903202</v>
      </c>
      <c r="AZ275" s="14">
        <v>3158.22580645161</v>
      </c>
      <c r="BA275" s="14">
        <v>3065.8103448275801</v>
      </c>
      <c r="BB275" s="14">
        <v>3326.7903225806399</v>
      </c>
      <c r="BC275" s="14">
        <v>3708.1666666666601</v>
      </c>
      <c r="BD275" s="14">
        <v>3411.4838709677401</v>
      </c>
      <c r="BE275" s="14">
        <v>921.02499999999998</v>
      </c>
      <c r="BF275" s="14">
        <v>269.527419354838</v>
      </c>
      <c r="BG275" s="14">
        <v>84.761451612903201</v>
      </c>
      <c r="BH275" s="14">
        <v>69.449833333333302</v>
      </c>
      <c r="BI275" s="14">
        <v>67.045000000000002</v>
      </c>
      <c r="BJ275" s="14">
        <v>59.679166666666603</v>
      </c>
      <c r="BK275" s="14">
        <v>166.56693548387</v>
      </c>
      <c r="BL275" s="14">
        <v>681.29838709677404</v>
      </c>
      <c r="BM275" s="14">
        <v>1338</v>
      </c>
      <c r="BN275" s="14">
        <v>1759.77419354838</v>
      </c>
      <c r="BO275" s="14">
        <v>2367.4666666666599</v>
      </c>
      <c r="BP275" s="14">
        <v>2870.0806451612898</v>
      </c>
      <c r="BQ275" s="14">
        <v>2774.5666666666598</v>
      </c>
      <c r="BR275" s="14">
        <v>2062.88709677419</v>
      </c>
      <c r="BS275" s="14">
        <v>1075.8790322580601</v>
      </c>
      <c r="BT275" s="14">
        <v>955.90833333333296</v>
      </c>
      <c r="BU275" s="14">
        <v>783.46290322580603</v>
      </c>
      <c r="BV275" s="14">
        <v>696.111666666666</v>
      </c>
      <c r="BW275" s="14">
        <v>1000.32258064516</v>
      </c>
      <c r="BX275" s="14">
        <v>1487.16129032258</v>
      </c>
      <c r="BY275" s="14">
        <v>1852.5357142857099</v>
      </c>
      <c r="BZ275" s="14">
        <v>2279.6774193548299</v>
      </c>
      <c r="CA275" s="14">
        <v>3268.3</v>
      </c>
      <c r="CB275" s="14">
        <v>3857.7903225806399</v>
      </c>
      <c r="CC275" s="14">
        <v>2977.1666666666601</v>
      </c>
      <c r="CD275" s="14">
        <v>1634.4387096774101</v>
      </c>
      <c r="CE275" s="14">
        <v>646.52419354838696</v>
      </c>
      <c r="CF275" s="14">
        <v>205.273333333333</v>
      </c>
      <c r="CG275" s="14">
        <v>139.25967741935401</v>
      </c>
      <c r="CH275" s="14">
        <v>117.368333333333</v>
      </c>
      <c r="CI275" s="14">
        <v>247.072580645161</v>
      </c>
      <c r="CJ275" s="14">
        <v>636.87741935483803</v>
      </c>
      <c r="CK275" s="14">
        <v>879.67499999999995</v>
      </c>
      <c r="CL275" s="14">
        <v>1581.22580645161</v>
      </c>
      <c r="CM275" s="14">
        <v>3310.61666666666</v>
      </c>
      <c r="CN275" s="14">
        <v>3997.7419354838698</v>
      </c>
      <c r="CO275" s="14">
        <v>3182.45</v>
      </c>
      <c r="CP275" s="14">
        <v>1904.2580645161199</v>
      </c>
      <c r="CQ275" s="14">
        <v>792.62903225806394</v>
      </c>
      <c r="CR275" s="14">
        <v>77.3988333333333</v>
      </c>
      <c r="CS275" s="14">
        <v>43.388064516128999</v>
      </c>
      <c r="CT275" s="14">
        <v>43.723666666666603</v>
      </c>
      <c r="CU275" s="14">
        <v>122.88693548387</v>
      </c>
      <c r="CV275" s="14">
        <v>1052.21129032258</v>
      </c>
      <c r="CW275" s="14">
        <v>2442.4827586206802</v>
      </c>
      <c r="CX275" s="14">
        <v>3352.4193548387002</v>
      </c>
      <c r="CY275" s="14">
        <v>3962.9166666666601</v>
      </c>
      <c r="CZ275" s="14">
        <v>4377.3870967741896</v>
      </c>
      <c r="DA275" s="14">
        <v>2094.65</v>
      </c>
      <c r="DB275" s="14">
        <v>476.546774193548</v>
      </c>
      <c r="DC275" s="14">
        <v>216.43225806451599</v>
      </c>
      <c r="DD275" s="14">
        <v>191.155</v>
      </c>
      <c r="DE275" s="14">
        <v>158.46935483870899</v>
      </c>
      <c r="DF275" s="14">
        <v>166.171666666666</v>
      </c>
      <c r="DG275" s="14">
        <v>298.424193548387</v>
      </c>
      <c r="DH275" s="14">
        <v>1225.7967741935399</v>
      </c>
      <c r="DI275" s="14">
        <v>1542.30357142857</v>
      </c>
      <c r="DJ275" s="14">
        <v>2818.7903225806399</v>
      </c>
      <c r="DK275" s="14">
        <v>3935.3166666666598</v>
      </c>
      <c r="DL275" s="14">
        <v>4250.2096774193496</v>
      </c>
      <c r="DM275" s="14">
        <v>3000.65</v>
      </c>
      <c r="DN275" s="14">
        <v>1618.08064516129</v>
      </c>
      <c r="DO275" s="14">
        <v>1095.33387096774</v>
      </c>
      <c r="DP275" s="14">
        <v>810.50333333333299</v>
      </c>
      <c r="DQ275" s="14">
        <v>333.04516129032203</v>
      </c>
      <c r="DR275" s="14">
        <v>218.09833333333299</v>
      </c>
      <c r="DS275" s="15">
        <v>302.06</v>
      </c>
    </row>
    <row r="276" spans="1:123" x14ac:dyDescent="0.25">
      <c r="A276" s="16" t="s">
        <v>90</v>
      </c>
      <c r="B276" s="17">
        <v>2</v>
      </c>
      <c r="C276" s="13" t="str">
        <f t="shared" si="8"/>
        <v>BB_L_16_GW_GW_LS_High_GW_GQ_48_001_2</v>
      </c>
      <c r="D276" s="18">
        <v>10</v>
      </c>
      <c r="E276" s="18">
        <v>10</v>
      </c>
      <c r="F276" s="18">
        <v>10</v>
      </c>
      <c r="G276" s="18">
        <v>10.0003333333333</v>
      </c>
      <c r="H276" s="18">
        <v>10.7108064516129</v>
      </c>
      <c r="I276" s="18">
        <v>117.328666666666</v>
      </c>
      <c r="J276" s="18">
        <v>308.58387096774197</v>
      </c>
      <c r="K276" s="18">
        <v>394.556451612903</v>
      </c>
      <c r="L276" s="18">
        <v>436.45333333333298</v>
      </c>
      <c r="M276" s="18">
        <v>437.84838709677399</v>
      </c>
      <c r="N276" s="18">
        <v>401.29500000000002</v>
      </c>
      <c r="O276" s="18">
        <v>368.61129032257998</v>
      </c>
      <c r="P276" s="18">
        <v>331.84032258064502</v>
      </c>
      <c r="Q276" s="18">
        <v>306.21607142857101</v>
      </c>
      <c r="R276" s="18">
        <v>279.13064516128998</v>
      </c>
      <c r="S276" s="18">
        <v>245.28333333333299</v>
      </c>
      <c r="T276" s="18">
        <v>230.712903225806</v>
      </c>
      <c r="U276" s="18">
        <v>241.59166666666599</v>
      </c>
      <c r="V276" s="18">
        <v>260.129032258064</v>
      </c>
      <c r="W276" s="18">
        <v>369.14516129032199</v>
      </c>
      <c r="X276" s="18">
        <v>488.51999999999902</v>
      </c>
      <c r="Y276" s="18">
        <v>532.63387096774102</v>
      </c>
      <c r="Z276" s="18">
        <v>505.16333333333301</v>
      </c>
      <c r="AA276" s="18">
        <v>460.11612903225802</v>
      </c>
      <c r="AB276" s="18">
        <v>407.21451612903201</v>
      </c>
      <c r="AC276" s="18">
        <v>353.60535714285697</v>
      </c>
      <c r="AD276" s="18">
        <v>324.61774193548302</v>
      </c>
      <c r="AE276" s="18">
        <v>291.39166666666603</v>
      </c>
      <c r="AF276" s="18">
        <v>271.90161290322499</v>
      </c>
      <c r="AG276" s="18">
        <v>274.22500000000002</v>
      </c>
      <c r="AH276" s="18">
        <v>249.906451612903</v>
      </c>
      <c r="AI276" s="18">
        <v>239.674193548387</v>
      </c>
      <c r="AJ276" s="18">
        <v>242.93833333333299</v>
      </c>
      <c r="AK276" s="18">
        <v>242.33709677419299</v>
      </c>
      <c r="AL276" s="18">
        <v>213.97833333333301</v>
      </c>
      <c r="AM276" s="18">
        <v>175.24354838709601</v>
      </c>
      <c r="AN276" s="18">
        <v>133.82580645161201</v>
      </c>
      <c r="AO276" s="18">
        <v>96.804107142857106</v>
      </c>
      <c r="AP276" s="18">
        <v>66.874193548386998</v>
      </c>
      <c r="AQ276" s="18">
        <v>47.240666666666598</v>
      </c>
      <c r="AR276" s="18">
        <v>39.796774193548302</v>
      </c>
      <c r="AS276" s="18">
        <v>32.085666666666597</v>
      </c>
      <c r="AT276" s="18">
        <v>36.260322580645102</v>
      </c>
      <c r="AU276" s="18">
        <v>46.816774193548298</v>
      </c>
      <c r="AV276" s="18">
        <v>66.126499999999993</v>
      </c>
      <c r="AW276" s="18">
        <v>87.145967741935493</v>
      </c>
      <c r="AX276" s="18">
        <v>145.94366666666599</v>
      </c>
      <c r="AY276" s="18">
        <v>179.04193548387099</v>
      </c>
      <c r="AZ276" s="18">
        <v>169.08064516128999</v>
      </c>
      <c r="BA276" s="18">
        <v>153.256896551724</v>
      </c>
      <c r="BB276" s="18">
        <v>149.935483870967</v>
      </c>
      <c r="BC276" s="18">
        <v>150.10166666666601</v>
      </c>
      <c r="BD276" s="18">
        <v>182.822580645161</v>
      </c>
      <c r="BE276" s="18">
        <v>411.26499999999999</v>
      </c>
      <c r="BF276" s="18">
        <v>613.14032258064503</v>
      </c>
      <c r="BG276" s="18">
        <v>846.81290322580605</v>
      </c>
      <c r="BH276" s="18">
        <v>812.89166666666597</v>
      </c>
      <c r="BI276" s="18">
        <v>745.45322580645097</v>
      </c>
      <c r="BJ276" s="18">
        <v>691.62999999999897</v>
      </c>
      <c r="BK276" s="18">
        <v>630.29354838709605</v>
      </c>
      <c r="BL276" s="18">
        <v>572.81451612903197</v>
      </c>
      <c r="BM276" s="18">
        <v>523.142857142857</v>
      </c>
      <c r="BN276" s="18">
        <v>468.609677419354</v>
      </c>
      <c r="BO276" s="18">
        <v>420.76833333333298</v>
      </c>
      <c r="BP276" s="18">
        <v>378.39193548386999</v>
      </c>
      <c r="BQ276" s="18">
        <v>347.88166666666598</v>
      </c>
      <c r="BR276" s="18">
        <v>295.38709677419303</v>
      </c>
      <c r="BS276" s="18">
        <v>277.07903225806399</v>
      </c>
      <c r="BT276" s="18">
        <v>224.65833333333299</v>
      </c>
      <c r="BU276" s="18">
        <v>185.543548387096</v>
      </c>
      <c r="BV276" s="18">
        <v>150.861666666666</v>
      </c>
      <c r="BW276" s="18">
        <v>130.36451612903201</v>
      </c>
      <c r="BX276" s="18">
        <v>100.882903225806</v>
      </c>
      <c r="BY276" s="18">
        <v>77.745535714285694</v>
      </c>
      <c r="BZ276" s="18">
        <v>60.844193548387103</v>
      </c>
      <c r="CA276" s="18">
        <v>54.607333333333301</v>
      </c>
      <c r="CB276" s="18">
        <v>57.128870967741904</v>
      </c>
      <c r="CC276" s="18">
        <v>75.795333333333303</v>
      </c>
      <c r="CD276" s="18">
        <v>109.087903225806</v>
      </c>
      <c r="CE276" s="18">
        <v>187.24354838709601</v>
      </c>
      <c r="CF276" s="18">
        <v>356.41333333333301</v>
      </c>
      <c r="CG276" s="18">
        <v>409.47741935483799</v>
      </c>
      <c r="CH276" s="18">
        <v>420.85333333333301</v>
      </c>
      <c r="CI276" s="18">
        <v>401.76129032258001</v>
      </c>
      <c r="CJ276" s="18">
        <v>358.701612903225</v>
      </c>
      <c r="CK276" s="18">
        <v>306.23392857142801</v>
      </c>
      <c r="CL276" s="18">
        <v>273.35483870967698</v>
      </c>
      <c r="CM276" s="18">
        <v>280.803333333333</v>
      </c>
      <c r="CN276" s="18">
        <v>279.59193548386997</v>
      </c>
      <c r="CO276" s="18">
        <v>329.69666666666598</v>
      </c>
      <c r="CP276" s="18">
        <v>366.89193548387101</v>
      </c>
      <c r="CQ276" s="18">
        <v>590.11129032257998</v>
      </c>
      <c r="CR276" s="18">
        <v>1037.06666666666</v>
      </c>
      <c r="CS276" s="18">
        <v>1021.5096774193501</v>
      </c>
      <c r="CT276" s="18">
        <v>925.07999999999902</v>
      </c>
      <c r="CU276" s="18">
        <v>815.53870967741898</v>
      </c>
      <c r="CV276" s="18">
        <v>739.41451612903199</v>
      </c>
      <c r="CW276" s="18">
        <v>676.16724137930998</v>
      </c>
      <c r="CX276" s="18">
        <v>627.79193548387104</v>
      </c>
      <c r="CY276" s="18">
        <v>603.111666666666</v>
      </c>
      <c r="CZ276" s="18">
        <v>621.26290322580599</v>
      </c>
      <c r="DA276" s="18">
        <v>921.03</v>
      </c>
      <c r="DB276" s="18">
        <v>1341.3225806451601</v>
      </c>
      <c r="DC276" s="18">
        <v>1463.16129032258</v>
      </c>
      <c r="DD276" s="18">
        <v>1403.8333333333301</v>
      </c>
      <c r="DE276" s="18">
        <v>1337.8225806451601</v>
      </c>
      <c r="DF276" s="18">
        <v>1238.6666666666599</v>
      </c>
      <c r="DG276" s="18">
        <v>1136.7580645161199</v>
      </c>
      <c r="DH276" s="18">
        <v>1066.53225806451</v>
      </c>
      <c r="DI276" s="18">
        <v>951.15892857142796</v>
      </c>
      <c r="DJ276" s="18">
        <v>904.62903225806394</v>
      </c>
      <c r="DK276" s="18">
        <v>893.38999999999896</v>
      </c>
      <c r="DL276" s="18">
        <v>932.10161290322503</v>
      </c>
      <c r="DM276" s="18">
        <v>976.68333333333305</v>
      </c>
      <c r="DN276" s="18">
        <v>1029.77419354838</v>
      </c>
      <c r="DO276" s="18">
        <v>1027.2419354838701</v>
      </c>
      <c r="DP276" s="18">
        <v>1016.01333333333</v>
      </c>
      <c r="DQ276" s="18">
        <v>1119.0645161290299</v>
      </c>
      <c r="DR276" s="18">
        <v>1109.56666666666</v>
      </c>
      <c r="DS276" s="19">
        <v>1025.39333333333</v>
      </c>
    </row>
    <row r="277" spans="1:123" x14ac:dyDescent="0.25">
      <c r="A277" s="12" t="s">
        <v>90</v>
      </c>
      <c r="B277" s="13">
        <v>3</v>
      </c>
      <c r="C277" s="13" t="str">
        <f t="shared" si="8"/>
        <v>BB_L_16_GW_GW_LS_High_GW_GQ_48_001_3</v>
      </c>
      <c r="D277" s="14">
        <v>10</v>
      </c>
      <c r="E277" s="14">
        <v>10</v>
      </c>
      <c r="F277" s="14">
        <v>10</v>
      </c>
      <c r="G277" s="14">
        <v>10</v>
      </c>
      <c r="H277" s="14">
        <v>10</v>
      </c>
      <c r="I277" s="14">
        <v>10</v>
      </c>
      <c r="J277" s="14">
        <v>10.0145161290322</v>
      </c>
      <c r="K277" s="14">
        <v>10.082580645161199</v>
      </c>
      <c r="L277" s="14">
        <v>10.278</v>
      </c>
      <c r="M277" s="14">
        <v>10.6285483870967</v>
      </c>
      <c r="N277" s="14">
        <v>11.013500000000001</v>
      </c>
      <c r="O277" s="14">
        <v>11.373387096774101</v>
      </c>
      <c r="P277" s="14">
        <v>11.584838709677401</v>
      </c>
      <c r="Q277" s="14">
        <v>11.6883928571428</v>
      </c>
      <c r="R277" s="14">
        <v>11.611451612903201</v>
      </c>
      <c r="S277" s="14">
        <v>11.371499999999999</v>
      </c>
      <c r="T277" s="14">
        <v>11.177419354838699</v>
      </c>
      <c r="U277" s="14">
        <v>11.0371666666666</v>
      </c>
      <c r="V277" s="14">
        <v>10.8274193548387</v>
      </c>
      <c r="W277" s="14">
        <v>10.7509677419354</v>
      </c>
      <c r="X277" s="14">
        <v>10.7525</v>
      </c>
      <c r="Y277" s="14">
        <v>10.8314516129032</v>
      </c>
      <c r="Z277" s="14">
        <v>10.948</v>
      </c>
      <c r="AA277" s="14">
        <v>11.1120967741935</v>
      </c>
      <c r="AB277" s="14">
        <v>11.2549999999999</v>
      </c>
      <c r="AC277" s="14">
        <v>11.3066071428571</v>
      </c>
      <c r="AD277" s="14">
        <v>11.3809677419354</v>
      </c>
      <c r="AE277" s="14">
        <v>11.3049999999999</v>
      </c>
      <c r="AF277" s="14">
        <v>11.1959677419354</v>
      </c>
      <c r="AG277" s="14">
        <v>11.103999999999999</v>
      </c>
      <c r="AH277" s="14">
        <v>10.828709677419299</v>
      </c>
      <c r="AI277" s="14">
        <v>10.6077419354838</v>
      </c>
      <c r="AJ277" s="14">
        <v>10.447333333333299</v>
      </c>
      <c r="AK277" s="14">
        <v>10.3174193548387</v>
      </c>
      <c r="AL277" s="14">
        <v>10.1983333333333</v>
      </c>
      <c r="AM277" s="14">
        <v>10.1104838709677</v>
      </c>
      <c r="AN277" s="14">
        <v>10.045967741935399</v>
      </c>
      <c r="AO277" s="14">
        <v>9.9989642857142798</v>
      </c>
      <c r="AP277" s="14">
        <v>9.9536774193548307</v>
      </c>
      <c r="AQ277" s="14">
        <v>9.8933166666666601</v>
      </c>
      <c r="AR277" s="14">
        <v>9.8003225806451599</v>
      </c>
      <c r="AS277" s="14">
        <v>9.6512166666666594</v>
      </c>
      <c r="AT277" s="14">
        <v>9.4283548387096694</v>
      </c>
      <c r="AU277" s="14">
        <v>9.1082258064516104</v>
      </c>
      <c r="AV277" s="14">
        <v>8.68028333333333</v>
      </c>
      <c r="AW277" s="14">
        <v>8.1423064516128996</v>
      </c>
      <c r="AX277" s="14">
        <v>7.5194166666666602</v>
      </c>
      <c r="AY277" s="14">
        <v>6.8395806451612797</v>
      </c>
      <c r="AZ277" s="14">
        <v>6.07637096774193</v>
      </c>
      <c r="BA277" s="14">
        <v>5.2846724137930998</v>
      </c>
      <c r="BB277" s="14">
        <v>4.4867741935483796</v>
      </c>
      <c r="BC277" s="14">
        <v>3.70451666666666</v>
      </c>
      <c r="BD277" s="14">
        <v>3.01403225806451</v>
      </c>
      <c r="BE277" s="14">
        <v>2.6274833333333301</v>
      </c>
      <c r="BF277" s="14">
        <v>2.3264516129032198</v>
      </c>
      <c r="BG277" s="14">
        <v>2.34372580645161</v>
      </c>
      <c r="BH277" s="14">
        <v>2.3827166666666599</v>
      </c>
      <c r="BI277" s="14">
        <v>2.64690322580645</v>
      </c>
      <c r="BJ277" s="14">
        <v>3.1513499999999999</v>
      </c>
      <c r="BK277" s="14">
        <v>3.6053870967741899</v>
      </c>
      <c r="BL277" s="14">
        <v>3.8729516129032202</v>
      </c>
      <c r="BM277" s="14">
        <v>3.88473214285714</v>
      </c>
      <c r="BN277" s="14">
        <v>3.5732741935483801</v>
      </c>
      <c r="BO277" s="14">
        <v>3.12339999999999</v>
      </c>
      <c r="BP277" s="14">
        <v>2.59045161290322</v>
      </c>
      <c r="BQ277" s="14">
        <v>2.0946166666666599</v>
      </c>
      <c r="BR277" s="14">
        <v>1.4812258064516099</v>
      </c>
      <c r="BS277" s="14">
        <v>1.0864129032258001</v>
      </c>
      <c r="BT277" s="14">
        <v>0.67038833333333303</v>
      </c>
      <c r="BU277" s="14">
        <v>0.42404516129032199</v>
      </c>
      <c r="BV277" s="14">
        <v>0.282461666666666</v>
      </c>
      <c r="BW277" s="14">
        <v>0.22338548387096699</v>
      </c>
      <c r="BX277" s="14">
        <v>0.18573225806451599</v>
      </c>
      <c r="BY277" s="14">
        <v>0.168646428571428</v>
      </c>
      <c r="BZ277" s="14">
        <v>0.161608064516129</v>
      </c>
      <c r="CA277" s="14">
        <v>0.16594</v>
      </c>
      <c r="CB277" s="14">
        <v>0.17599193548386999</v>
      </c>
      <c r="CC277" s="14">
        <v>0.190335</v>
      </c>
      <c r="CD277" s="14">
        <v>0.20382258064516101</v>
      </c>
      <c r="CE277" s="14">
        <v>0.23009677419354799</v>
      </c>
      <c r="CF277" s="14">
        <v>0.28727833333333302</v>
      </c>
      <c r="CG277" s="14">
        <v>0.34555322580645098</v>
      </c>
      <c r="CH277" s="14">
        <v>0.42274333333333303</v>
      </c>
      <c r="CI277" s="14">
        <v>0.51503870967741905</v>
      </c>
      <c r="CJ277" s="14">
        <v>0.59443064516128996</v>
      </c>
      <c r="CK277" s="14">
        <v>0.63475000000000004</v>
      </c>
      <c r="CL277" s="14">
        <v>0.67208387096774103</v>
      </c>
      <c r="CM277" s="14">
        <v>0.75603833333333303</v>
      </c>
      <c r="CN277" s="14">
        <v>0.78692258064516096</v>
      </c>
      <c r="CO277" s="14">
        <v>0.87195833333333295</v>
      </c>
      <c r="CP277" s="14">
        <v>0.89459838709677397</v>
      </c>
      <c r="CQ277" s="14">
        <v>1.2184870967741901</v>
      </c>
      <c r="CR277" s="14">
        <v>2.4346333333333301</v>
      </c>
      <c r="CS277" s="14">
        <v>3.8113870967741899</v>
      </c>
      <c r="CT277" s="14">
        <v>5.1528166666666602</v>
      </c>
      <c r="CU277" s="14">
        <v>6.4233870967741904</v>
      </c>
      <c r="CV277" s="14">
        <v>8.0480322580645094</v>
      </c>
      <c r="CW277" s="14">
        <v>9.4687931034482702</v>
      </c>
      <c r="CX277" s="14">
        <v>10.584516129032201</v>
      </c>
      <c r="CY277" s="14">
        <v>11.868833333333299</v>
      </c>
      <c r="CZ277" s="14">
        <v>13.453064516129</v>
      </c>
      <c r="DA277" s="14">
        <v>18.465499999999999</v>
      </c>
      <c r="DB277" s="14">
        <v>24.6046774193548</v>
      </c>
      <c r="DC277" s="14">
        <v>27.756451612903199</v>
      </c>
      <c r="DD277" s="14">
        <v>29.005333333333301</v>
      </c>
      <c r="DE277" s="14">
        <v>30.288225806451599</v>
      </c>
      <c r="DF277" s="14">
        <v>30.403666666666599</v>
      </c>
      <c r="DG277" s="14">
        <v>29.645967741935401</v>
      </c>
      <c r="DH277" s="14">
        <v>29.0056451612903</v>
      </c>
      <c r="DI277" s="14">
        <v>26.117321428571401</v>
      </c>
      <c r="DJ277" s="14">
        <v>24.705322580645099</v>
      </c>
      <c r="DK277" s="14">
        <v>23.8041666666666</v>
      </c>
      <c r="DL277" s="14">
        <v>23.7216129032258</v>
      </c>
      <c r="DM277" s="14">
        <v>22.473666666666599</v>
      </c>
      <c r="DN277" s="14">
        <v>20.9958064516128</v>
      </c>
      <c r="DO277" s="14">
        <v>18.8396774193548</v>
      </c>
      <c r="DP277" s="14">
        <v>17.038499999999999</v>
      </c>
      <c r="DQ277" s="14">
        <v>16.787741935483801</v>
      </c>
      <c r="DR277" s="14">
        <v>15.7905</v>
      </c>
      <c r="DS277" s="15">
        <v>14.4176666666666</v>
      </c>
    </row>
    <row r="278" spans="1:123" x14ac:dyDescent="0.25">
      <c r="A278" s="16" t="s">
        <v>90</v>
      </c>
      <c r="B278" s="17">
        <v>4</v>
      </c>
      <c r="C278" s="13" t="str">
        <f t="shared" si="8"/>
        <v>BB_L_16_GW_GW_LS_High_GW_GQ_48_001_4</v>
      </c>
      <c r="D278" s="18">
        <v>10</v>
      </c>
      <c r="E278" s="18">
        <v>10.0124137931034</v>
      </c>
      <c r="F278" s="18">
        <v>104.967096774193</v>
      </c>
      <c r="G278" s="18">
        <v>806.46500000000003</v>
      </c>
      <c r="H278" s="18">
        <v>2478.9838709677401</v>
      </c>
      <c r="I278" s="18">
        <v>742.01333333333298</v>
      </c>
      <c r="J278" s="18">
        <v>168.89516129032199</v>
      </c>
      <c r="K278" s="18">
        <v>93.3970967741935</v>
      </c>
      <c r="L278" s="18">
        <v>58.357666666666603</v>
      </c>
      <c r="M278" s="18">
        <v>42.571774193548301</v>
      </c>
      <c r="N278" s="18">
        <v>47.8541666666666</v>
      </c>
      <c r="O278" s="18">
        <v>146.70709677419299</v>
      </c>
      <c r="P278" s="18">
        <v>487.66290322580602</v>
      </c>
      <c r="Q278" s="18">
        <v>1227.9142857142799</v>
      </c>
      <c r="R278" s="18">
        <v>2047.5483870967701</v>
      </c>
      <c r="S278" s="18">
        <v>2586.8333333333298</v>
      </c>
      <c r="T278" s="18">
        <v>3416.5967741935401</v>
      </c>
      <c r="U278" s="18">
        <v>2582.11666666666</v>
      </c>
      <c r="V278" s="18">
        <v>1083.84516129032</v>
      </c>
      <c r="W278" s="18">
        <v>311.77096774193501</v>
      </c>
      <c r="X278" s="18">
        <v>102.475333333333</v>
      </c>
      <c r="Y278" s="18">
        <v>52.475645161290302</v>
      </c>
      <c r="Z278" s="18">
        <v>45.765500000000003</v>
      </c>
      <c r="AA278" s="18">
        <v>66.579354838709605</v>
      </c>
      <c r="AB278" s="18">
        <v>295.15645161290303</v>
      </c>
      <c r="AC278" s="18">
        <v>729.34464285714296</v>
      </c>
      <c r="AD278" s="18">
        <v>1688.6451612903199</v>
      </c>
      <c r="AE278" s="18">
        <v>2596.4166666666601</v>
      </c>
      <c r="AF278" s="18">
        <v>3462.88709677419</v>
      </c>
      <c r="AG278" s="18">
        <v>3122.5666666666598</v>
      </c>
      <c r="AH278" s="18">
        <v>2131.77419354838</v>
      </c>
      <c r="AI278" s="18">
        <v>1250.03870967741</v>
      </c>
      <c r="AJ278" s="18">
        <v>625.10333333333301</v>
      </c>
      <c r="AK278" s="18">
        <v>354.49354838709598</v>
      </c>
      <c r="AL278" s="18">
        <v>288.71166666666602</v>
      </c>
      <c r="AM278" s="18">
        <v>293.25161290322501</v>
      </c>
      <c r="AN278" s="18">
        <v>380.72258064516097</v>
      </c>
      <c r="AO278" s="18">
        <v>536.59107142857101</v>
      </c>
      <c r="AP278" s="18">
        <v>708.85161290322503</v>
      </c>
      <c r="AQ278" s="18">
        <v>995.10500000000002</v>
      </c>
      <c r="AR278" s="18">
        <v>2350.5483870967701</v>
      </c>
      <c r="AS278" s="18">
        <v>2465.4833333333299</v>
      </c>
      <c r="AT278" s="18">
        <v>1392.06612903225</v>
      </c>
      <c r="AU278" s="18">
        <v>704.81290322580605</v>
      </c>
      <c r="AV278" s="18">
        <v>435.82333333333298</v>
      </c>
      <c r="AW278" s="18">
        <v>252.27096774193501</v>
      </c>
      <c r="AX278" s="18">
        <v>910.611666666666</v>
      </c>
      <c r="AY278" s="18">
        <v>2615.33870967741</v>
      </c>
      <c r="AZ278" s="18">
        <v>3202.6935483870898</v>
      </c>
      <c r="BA278" s="18">
        <v>3401.3793103448202</v>
      </c>
      <c r="BB278" s="18">
        <v>3706.5</v>
      </c>
      <c r="BC278" s="18">
        <v>3997.1666666666601</v>
      </c>
      <c r="BD278" s="18">
        <v>3727.0161290322499</v>
      </c>
      <c r="BE278" s="18">
        <v>1148.27666666666</v>
      </c>
      <c r="BF278" s="18">
        <v>355.41935483870901</v>
      </c>
      <c r="BG278" s="18">
        <v>99.349193548387106</v>
      </c>
      <c r="BH278" s="18">
        <v>74.684833333333302</v>
      </c>
      <c r="BI278" s="18">
        <v>70.372258064516103</v>
      </c>
      <c r="BJ278" s="18">
        <v>60.203999999999901</v>
      </c>
      <c r="BK278" s="18">
        <v>113.295967741935</v>
      </c>
      <c r="BL278" s="18">
        <v>659.15967741935401</v>
      </c>
      <c r="BM278" s="18">
        <v>1598.5178571428501</v>
      </c>
      <c r="BN278" s="18">
        <v>2316.5</v>
      </c>
      <c r="BO278" s="18">
        <v>2948.9333333333302</v>
      </c>
      <c r="BP278" s="18">
        <v>3408.9354838709601</v>
      </c>
      <c r="BQ278" s="18">
        <v>3216.6833333333302</v>
      </c>
      <c r="BR278" s="18">
        <v>2282.7903225806399</v>
      </c>
      <c r="BS278" s="18">
        <v>1101.74354838709</v>
      </c>
      <c r="BT278" s="18">
        <v>792.21666666666601</v>
      </c>
      <c r="BU278" s="18">
        <v>584.65645161290297</v>
      </c>
      <c r="BV278" s="18">
        <v>469.56999999999903</v>
      </c>
      <c r="BW278" s="18">
        <v>765.11451612903204</v>
      </c>
      <c r="BX278" s="18">
        <v>1553.22580645161</v>
      </c>
      <c r="BY278" s="18">
        <v>2274.1607142857101</v>
      </c>
      <c r="BZ278" s="18">
        <v>2863.8225806451601</v>
      </c>
      <c r="CA278" s="18">
        <v>3556.1666666666601</v>
      </c>
      <c r="CB278" s="18">
        <v>4011.0967741935401</v>
      </c>
      <c r="CC278" s="18">
        <v>3303.13333333333</v>
      </c>
      <c r="CD278" s="18">
        <v>1818.5161290322501</v>
      </c>
      <c r="CE278" s="18">
        <v>721.59677419354796</v>
      </c>
      <c r="CF278" s="18">
        <v>212.838333333333</v>
      </c>
      <c r="CG278" s="18">
        <v>135.07741935483801</v>
      </c>
      <c r="CH278" s="18">
        <v>107.416666666666</v>
      </c>
      <c r="CI278" s="18">
        <v>176.99677419354799</v>
      </c>
      <c r="CJ278" s="18">
        <v>672.17419354838705</v>
      </c>
      <c r="CK278" s="18">
        <v>1270.2321428571399</v>
      </c>
      <c r="CL278" s="18">
        <v>2106.2096774193501</v>
      </c>
      <c r="CM278" s="18">
        <v>3432.38333333333</v>
      </c>
      <c r="CN278" s="18">
        <v>4036.38709677419</v>
      </c>
      <c r="CO278" s="18">
        <v>3517.3166666666598</v>
      </c>
      <c r="CP278" s="18">
        <v>2117.9354838709601</v>
      </c>
      <c r="CQ278" s="18">
        <v>856.11306451612802</v>
      </c>
      <c r="CR278" s="18">
        <v>64.832666666666597</v>
      </c>
      <c r="CS278" s="18">
        <v>42.109354838709599</v>
      </c>
      <c r="CT278" s="18">
        <v>40.996000000000002</v>
      </c>
      <c r="CU278" s="18">
        <v>79.263870967741894</v>
      </c>
      <c r="CV278" s="18">
        <v>871.04516129032197</v>
      </c>
      <c r="CW278" s="18">
        <v>2375.1896551724099</v>
      </c>
      <c r="CX278" s="18">
        <v>3414.8064516129002</v>
      </c>
      <c r="CY278" s="18">
        <v>3997.9333333333302</v>
      </c>
      <c r="CZ278" s="18">
        <v>4385.0645161290304</v>
      </c>
      <c r="DA278" s="18">
        <v>2289.3333333333298</v>
      </c>
      <c r="DB278" s="18">
        <v>514.50322580645104</v>
      </c>
      <c r="DC278" s="18">
        <v>233.06935483870899</v>
      </c>
      <c r="DD278" s="18">
        <v>205.44499999999999</v>
      </c>
      <c r="DE278" s="18">
        <v>164.48548387096699</v>
      </c>
      <c r="DF278" s="18">
        <v>144.90666666666601</v>
      </c>
      <c r="DG278" s="18">
        <v>204.11129032258</v>
      </c>
      <c r="DH278" s="18">
        <v>1066.75322580645</v>
      </c>
      <c r="DI278" s="18">
        <v>1813.75</v>
      </c>
      <c r="DJ278" s="18">
        <v>3009.2903225806399</v>
      </c>
      <c r="DK278" s="18">
        <v>3990.15</v>
      </c>
      <c r="DL278" s="18">
        <v>4331.9032258064499</v>
      </c>
      <c r="DM278" s="18">
        <v>3321.2833333333301</v>
      </c>
      <c r="DN278" s="18">
        <v>1729.46774193548</v>
      </c>
      <c r="DO278" s="18">
        <v>1063.32419354838</v>
      </c>
      <c r="DP278" s="18">
        <v>685.47500000000002</v>
      </c>
      <c r="DQ278" s="18">
        <v>288.47741935483799</v>
      </c>
      <c r="DR278" s="18">
        <v>184.75666666666601</v>
      </c>
      <c r="DS278" s="19">
        <v>210.201666666666</v>
      </c>
    </row>
    <row r="279" spans="1:123" x14ac:dyDescent="0.25">
      <c r="A279" s="12" t="s">
        <v>90</v>
      </c>
      <c r="B279" s="13">
        <v>5</v>
      </c>
      <c r="C279" s="13" t="str">
        <f t="shared" si="8"/>
        <v>BB_L_16_GW_GW_LS_High_GW_GQ_48_001_5</v>
      </c>
      <c r="D279" s="14">
        <v>10</v>
      </c>
      <c r="E279" s="14">
        <v>10</v>
      </c>
      <c r="F279" s="14">
        <v>10</v>
      </c>
      <c r="G279" s="14">
        <v>10.040666666666599</v>
      </c>
      <c r="H279" s="14">
        <v>14.1127419354838</v>
      </c>
      <c r="I279" s="14">
        <v>188.86283333333299</v>
      </c>
      <c r="J279" s="14">
        <v>457.87096774193498</v>
      </c>
      <c r="K279" s="14">
        <v>567.54999999999995</v>
      </c>
      <c r="L279" s="14">
        <v>595.45166666666603</v>
      </c>
      <c r="M279" s="14">
        <v>568.67258064516102</v>
      </c>
      <c r="N279" s="14">
        <v>512.56666666666604</v>
      </c>
      <c r="O279" s="14">
        <v>463.01129032258001</v>
      </c>
      <c r="P279" s="14">
        <v>419.40645161290303</v>
      </c>
      <c r="Q279" s="14">
        <v>389.11250000000001</v>
      </c>
      <c r="R279" s="14">
        <v>367.36774193548302</v>
      </c>
      <c r="S279" s="14">
        <v>349.21499999999997</v>
      </c>
      <c r="T279" s="14">
        <v>351.46451612903201</v>
      </c>
      <c r="U279" s="14">
        <v>404.09333333333302</v>
      </c>
      <c r="V279" s="14">
        <v>487.35161290322498</v>
      </c>
      <c r="W279" s="14">
        <v>665.87580645161199</v>
      </c>
      <c r="X279" s="14">
        <v>782.493333333333</v>
      </c>
      <c r="Y279" s="14">
        <v>776.72258064516097</v>
      </c>
      <c r="Z279" s="14">
        <v>704.52166666666596</v>
      </c>
      <c r="AA279" s="14">
        <v>626.00322580645104</v>
      </c>
      <c r="AB279" s="14">
        <v>554.55967741935399</v>
      </c>
      <c r="AC279" s="14">
        <v>495.71964285714199</v>
      </c>
      <c r="AD279" s="14">
        <v>454.283870967741</v>
      </c>
      <c r="AE279" s="14">
        <v>420.38666666666597</v>
      </c>
      <c r="AF279" s="14">
        <v>404.41451612903199</v>
      </c>
      <c r="AG279" s="14">
        <v>430.58666666666602</v>
      </c>
      <c r="AH279" s="14">
        <v>454.07580645161198</v>
      </c>
      <c r="AI279" s="14">
        <v>506.316129032258</v>
      </c>
      <c r="AJ279" s="14">
        <v>565.58333333333303</v>
      </c>
      <c r="AK279" s="14">
        <v>594.10806451612905</v>
      </c>
      <c r="AL279" s="14">
        <v>565.37666666666598</v>
      </c>
      <c r="AM279" s="14">
        <v>510.73870967741902</v>
      </c>
      <c r="AN279" s="14">
        <v>441.61774193548399</v>
      </c>
      <c r="AO279" s="14">
        <v>369.308928571428</v>
      </c>
      <c r="AP279" s="14">
        <v>299.638709677419</v>
      </c>
      <c r="AQ279" s="14">
        <v>244.13166666666601</v>
      </c>
      <c r="AR279" s="14">
        <v>216.303225806451</v>
      </c>
      <c r="AS279" s="14">
        <v>186.53</v>
      </c>
      <c r="AT279" s="14">
        <v>189.32096774193499</v>
      </c>
      <c r="AU279" s="14">
        <v>205.232258064516</v>
      </c>
      <c r="AV279" s="14">
        <v>233.64</v>
      </c>
      <c r="AW279" s="14">
        <v>265.27258064516099</v>
      </c>
      <c r="AX279" s="14">
        <v>327.76166666666597</v>
      </c>
      <c r="AY279" s="14">
        <v>348.537096774193</v>
      </c>
      <c r="AZ279" s="14">
        <v>330.07096774193502</v>
      </c>
      <c r="BA279" s="14">
        <v>316.65344827586199</v>
      </c>
      <c r="BB279" s="14">
        <v>333.51612903225799</v>
      </c>
      <c r="BC279" s="14">
        <v>373.546666666666</v>
      </c>
      <c r="BD279" s="14">
        <v>475.11612903225802</v>
      </c>
      <c r="BE279" s="14">
        <v>848.63666666666597</v>
      </c>
      <c r="BF279" s="14">
        <v>1106.8741935483799</v>
      </c>
      <c r="BG279" s="14">
        <v>1282.33870967741</v>
      </c>
      <c r="BH279" s="14">
        <v>1190.43333333333</v>
      </c>
      <c r="BI279" s="14">
        <v>1057.2903225806399</v>
      </c>
      <c r="BJ279" s="14">
        <v>932.62166666666599</v>
      </c>
      <c r="BK279" s="14">
        <v>819.40645161290297</v>
      </c>
      <c r="BL279" s="14">
        <v>726.25645161290299</v>
      </c>
      <c r="BM279" s="14">
        <v>657.9375</v>
      </c>
      <c r="BN279" s="14">
        <v>606.35322580645095</v>
      </c>
      <c r="BO279" s="14">
        <v>571.69666666666603</v>
      </c>
      <c r="BP279" s="14">
        <v>554.90967741935401</v>
      </c>
      <c r="BQ279" s="14">
        <v>557.55499999999995</v>
      </c>
      <c r="BR279" s="14">
        <v>551.93870967741896</v>
      </c>
      <c r="BS279" s="14">
        <v>581.67096774193499</v>
      </c>
      <c r="BT279" s="14">
        <v>555.70666666666602</v>
      </c>
      <c r="BU279" s="14">
        <v>526.87741935483803</v>
      </c>
      <c r="BV279" s="14">
        <v>484.43166666666599</v>
      </c>
      <c r="BW279" s="14">
        <v>447.433870967742</v>
      </c>
      <c r="BX279" s="14">
        <v>386.40967741935401</v>
      </c>
      <c r="BY279" s="14">
        <v>331.41428571428497</v>
      </c>
      <c r="BZ279" s="14">
        <v>287.109677419354</v>
      </c>
      <c r="CA279" s="14">
        <v>267.93166666666599</v>
      </c>
      <c r="CB279" s="14">
        <v>277.25806451612902</v>
      </c>
      <c r="CC279" s="14">
        <v>329.96166666666602</v>
      </c>
      <c r="CD279" s="14">
        <v>410.05</v>
      </c>
      <c r="CE279" s="14">
        <v>557.68225806451596</v>
      </c>
      <c r="CF279" s="14">
        <v>764.98999999999899</v>
      </c>
      <c r="CG279" s="14">
        <v>791.68225806451596</v>
      </c>
      <c r="CH279" s="14">
        <v>762.96500000000003</v>
      </c>
      <c r="CI279" s="14">
        <v>705.027419354838</v>
      </c>
      <c r="CJ279" s="14">
        <v>635.046774193548</v>
      </c>
      <c r="CK279" s="14">
        <v>565.79999999999995</v>
      </c>
      <c r="CL279" s="14">
        <v>515.36774193548297</v>
      </c>
      <c r="CM279" s="14">
        <v>500.683333333333</v>
      </c>
      <c r="CN279" s="14">
        <v>505.26935483870898</v>
      </c>
      <c r="CO279" s="14">
        <v>594.92333333333295</v>
      </c>
      <c r="CP279" s="14">
        <v>699.54193548387002</v>
      </c>
      <c r="CQ279" s="14">
        <v>983.49354838709598</v>
      </c>
      <c r="CR279" s="14">
        <v>1400.7166666666601</v>
      </c>
      <c r="CS279" s="14">
        <v>1316.5</v>
      </c>
      <c r="CT279" s="14">
        <v>1165.8499999999999</v>
      </c>
      <c r="CU279" s="14">
        <v>1014.72419354838</v>
      </c>
      <c r="CV279" s="14">
        <v>883.11290322580601</v>
      </c>
      <c r="CW279" s="14">
        <v>778.07413793103399</v>
      </c>
      <c r="CX279" s="14">
        <v>701.11129032257998</v>
      </c>
      <c r="CY279" s="14">
        <v>672.86500000000001</v>
      </c>
      <c r="CZ279" s="14">
        <v>737.92419354838705</v>
      </c>
      <c r="DA279" s="14">
        <v>1174.26</v>
      </c>
      <c r="DB279" s="14">
        <v>1692.33870967741</v>
      </c>
      <c r="DC279" s="14">
        <v>1843.9032258064501</v>
      </c>
      <c r="DD279" s="14">
        <v>1772.68333333333</v>
      </c>
      <c r="DE279" s="14">
        <v>1664.9838709677399</v>
      </c>
      <c r="DF279" s="14">
        <v>1528.15</v>
      </c>
      <c r="DG279" s="14">
        <v>1394.5967741935401</v>
      </c>
      <c r="DH279" s="14">
        <v>1280.3064516129</v>
      </c>
      <c r="DI279" s="14">
        <v>1178.5178571428501</v>
      </c>
      <c r="DJ279" s="14">
        <v>1103.03225806451</v>
      </c>
      <c r="DK279" s="14">
        <v>1069.5833333333301</v>
      </c>
      <c r="DL279" s="14">
        <v>1132.5967741935401</v>
      </c>
      <c r="DM279" s="14">
        <v>1258.0833333333301</v>
      </c>
      <c r="DN279" s="14">
        <v>1404.2580645161199</v>
      </c>
      <c r="DO279" s="14">
        <v>1489.35483870967</v>
      </c>
      <c r="DP279" s="14">
        <v>1535.7333333333299</v>
      </c>
      <c r="DQ279" s="14">
        <v>1629.4838709677399</v>
      </c>
      <c r="DR279" s="14">
        <v>1595.65</v>
      </c>
      <c r="DS279" s="15">
        <v>1497.7833333333299</v>
      </c>
    </row>
    <row r="280" spans="1:123" x14ac:dyDescent="0.25">
      <c r="A280" s="16" t="s">
        <v>90</v>
      </c>
      <c r="B280" s="17">
        <v>6</v>
      </c>
      <c r="C280" s="13" t="str">
        <f t="shared" si="8"/>
        <v>BB_L_16_GW_GW_LS_High_GW_GQ_48_001_6</v>
      </c>
      <c r="D280" s="18">
        <v>10</v>
      </c>
      <c r="E280" s="18">
        <v>10</v>
      </c>
      <c r="F280" s="18">
        <v>10</v>
      </c>
      <c r="G280" s="18">
        <v>10</v>
      </c>
      <c r="H280" s="18">
        <v>10</v>
      </c>
      <c r="I280" s="18">
        <v>10.001333333333299</v>
      </c>
      <c r="J280" s="18">
        <v>10.066290322580601</v>
      </c>
      <c r="K280" s="18">
        <v>10.4425806451612</v>
      </c>
      <c r="L280" s="18">
        <v>11.493499999999999</v>
      </c>
      <c r="M280" s="18">
        <v>13.297580645161201</v>
      </c>
      <c r="N280" s="18">
        <v>15.2675</v>
      </c>
      <c r="O280" s="18">
        <v>17.2454838709677</v>
      </c>
      <c r="P280" s="18">
        <v>18.852903225806401</v>
      </c>
      <c r="Q280" s="18">
        <v>20.1116071428571</v>
      </c>
      <c r="R280" s="18">
        <v>20.906451612903201</v>
      </c>
      <c r="S280" s="18">
        <v>20.998666666666601</v>
      </c>
      <c r="T280" s="18">
        <v>21.035645161290301</v>
      </c>
      <c r="U280" s="18">
        <v>21.080666666666598</v>
      </c>
      <c r="V280" s="18">
        <v>20.736451612903199</v>
      </c>
      <c r="W280" s="18">
        <v>20.551290322580599</v>
      </c>
      <c r="X280" s="18">
        <v>20.594666666666601</v>
      </c>
      <c r="Y280" s="18">
        <v>20.859677419354799</v>
      </c>
      <c r="Z280" s="18">
        <v>21.119166666666601</v>
      </c>
      <c r="AA280" s="18">
        <v>21.455322580645099</v>
      </c>
      <c r="AB280" s="18">
        <v>21.729193548387101</v>
      </c>
      <c r="AC280" s="18">
        <v>21.711607142857101</v>
      </c>
      <c r="AD280" s="18">
        <v>21.949677419354799</v>
      </c>
      <c r="AE280" s="18">
        <v>21.884499999999999</v>
      </c>
      <c r="AF280" s="18">
        <v>21.810645161290299</v>
      </c>
      <c r="AG280" s="18">
        <v>21.8288333333333</v>
      </c>
      <c r="AH280" s="18">
        <v>21.035806451612899</v>
      </c>
      <c r="AI280" s="18">
        <v>19.9632258064516</v>
      </c>
      <c r="AJ280" s="18">
        <v>18.9046666666666</v>
      </c>
      <c r="AK280" s="18">
        <v>17.754999999999999</v>
      </c>
      <c r="AL280" s="18">
        <v>16.493666666666599</v>
      </c>
      <c r="AM280" s="18">
        <v>15.260967741935399</v>
      </c>
      <c r="AN280" s="18">
        <v>14.102580645161201</v>
      </c>
      <c r="AO280" s="18">
        <v>13.117142857142801</v>
      </c>
      <c r="AP280" s="18">
        <v>12.276774193548301</v>
      </c>
      <c r="AQ280" s="18">
        <v>11.5975</v>
      </c>
      <c r="AR280" s="18">
        <v>11.1327419354838</v>
      </c>
      <c r="AS280" s="18">
        <v>10.7705</v>
      </c>
      <c r="AT280" s="18">
        <v>10.463064516129</v>
      </c>
      <c r="AU280" s="18">
        <v>10.1796774193548</v>
      </c>
      <c r="AV280" s="18">
        <v>9.9001666666666601</v>
      </c>
      <c r="AW280" s="18">
        <v>9.6368064516128999</v>
      </c>
      <c r="AX280" s="18">
        <v>9.4203333333333301</v>
      </c>
      <c r="AY280" s="18">
        <v>9.3052580645161296</v>
      </c>
      <c r="AZ280" s="18">
        <v>9.1753548387096693</v>
      </c>
      <c r="BA280" s="18">
        <v>8.9562413793103399</v>
      </c>
      <c r="BB280" s="18">
        <v>8.6585322580645094</v>
      </c>
      <c r="BC280" s="18">
        <v>8.2657333333333298</v>
      </c>
      <c r="BD280" s="18">
        <v>7.8661290322580601</v>
      </c>
      <c r="BE280" s="18">
        <v>8.2298833333333299</v>
      </c>
      <c r="BF280" s="18">
        <v>8.8640806451612892</v>
      </c>
      <c r="BG280" s="18">
        <v>10.764258064516101</v>
      </c>
      <c r="BH280" s="18">
        <v>12.832333333333301</v>
      </c>
      <c r="BI280" s="18">
        <v>15.1722580645161</v>
      </c>
      <c r="BJ280" s="18">
        <v>17.914666666666601</v>
      </c>
      <c r="BK280" s="18">
        <v>20.239999999999998</v>
      </c>
      <c r="BL280" s="18">
        <v>22.015645161290301</v>
      </c>
      <c r="BM280" s="18">
        <v>23.062857142857101</v>
      </c>
      <c r="BN280" s="18">
        <v>23.127258064516099</v>
      </c>
      <c r="BO280" s="18">
        <v>22.6374999999999</v>
      </c>
      <c r="BP280" s="18">
        <v>21.598709677419301</v>
      </c>
      <c r="BQ280" s="18">
        <v>20.378833333333301</v>
      </c>
      <c r="BR280" s="18">
        <v>18.077903225806399</v>
      </c>
      <c r="BS280" s="18">
        <v>15.9725806451612</v>
      </c>
      <c r="BT280" s="18">
        <v>13.141166666666599</v>
      </c>
      <c r="BU280" s="18">
        <v>10.413758064516101</v>
      </c>
      <c r="BV280" s="18">
        <v>7.9354166666666597</v>
      </c>
      <c r="BW280" s="18">
        <v>5.9684677419354797</v>
      </c>
      <c r="BX280" s="18">
        <v>4.33229032258064</v>
      </c>
      <c r="BY280" s="18">
        <v>3.1572321428571399</v>
      </c>
      <c r="BZ280" s="18">
        <v>2.3259677419354801</v>
      </c>
      <c r="CA280" s="18">
        <v>1.77325</v>
      </c>
      <c r="CB280" s="18">
        <v>1.4398548387096699</v>
      </c>
      <c r="CC280" s="18">
        <v>1.2530666666666599</v>
      </c>
      <c r="CD280" s="18">
        <v>1.1320161290322499</v>
      </c>
      <c r="CE280" s="18">
        <v>1.14298387096774</v>
      </c>
      <c r="CF280" s="18">
        <v>1.44498333333333</v>
      </c>
      <c r="CG280" s="18">
        <v>1.9764193548386999</v>
      </c>
      <c r="CH280" s="18">
        <v>2.8062999999999998</v>
      </c>
      <c r="CI280" s="18">
        <v>3.82309677419354</v>
      </c>
      <c r="CJ280" s="18">
        <v>4.7969354838709597</v>
      </c>
      <c r="CK280" s="18">
        <v>5.45196428571428</v>
      </c>
      <c r="CL280" s="18">
        <v>5.9864032258064501</v>
      </c>
      <c r="CM280" s="18">
        <v>6.75924999999999</v>
      </c>
      <c r="CN280" s="18">
        <v>7.3222419354838699</v>
      </c>
      <c r="CO280" s="18">
        <v>7.9742166666666598</v>
      </c>
      <c r="CP280" s="18">
        <v>8.2069032258064496</v>
      </c>
      <c r="CQ280" s="18">
        <v>9.1515322580645098</v>
      </c>
      <c r="CR280" s="18">
        <v>13.547499999999999</v>
      </c>
      <c r="CS280" s="18">
        <v>18.282741935483799</v>
      </c>
      <c r="CT280" s="18">
        <v>23.413</v>
      </c>
      <c r="CU280" s="18">
        <v>28.047096774193498</v>
      </c>
      <c r="CV280" s="18">
        <v>33.324193548387001</v>
      </c>
      <c r="CW280" s="18">
        <v>37.681379310344802</v>
      </c>
      <c r="CX280" s="18">
        <v>41.206129032257998</v>
      </c>
      <c r="CY280" s="18">
        <v>44.618499999999997</v>
      </c>
      <c r="CZ280" s="18">
        <v>49.047741935483799</v>
      </c>
      <c r="DA280" s="18">
        <v>57.811666666666603</v>
      </c>
      <c r="DB280" s="18">
        <v>69.239677419354805</v>
      </c>
      <c r="DC280" s="18">
        <v>76.305967741935405</v>
      </c>
      <c r="DD280" s="18">
        <v>80.059666666666601</v>
      </c>
      <c r="DE280" s="18">
        <v>84.184516129032204</v>
      </c>
      <c r="DF280" s="18">
        <v>86.721333333333305</v>
      </c>
      <c r="DG280" s="18">
        <v>87.729838709677395</v>
      </c>
      <c r="DH280" s="18">
        <v>89.0220967741935</v>
      </c>
      <c r="DI280" s="18">
        <v>85.942857142857093</v>
      </c>
      <c r="DJ280" s="18">
        <v>84.3701612903225</v>
      </c>
      <c r="DK280" s="18">
        <v>84.112333333333297</v>
      </c>
      <c r="DL280" s="18">
        <v>84.987903225806406</v>
      </c>
      <c r="DM280" s="18">
        <v>83.537999999999997</v>
      </c>
      <c r="DN280" s="18">
        <v>80.750645161290294</v>
      </c>
      <c r="DO280" s="18">
        <v>75.441612903225803</v>
      </c>
      <c r="DP280" s="18">
        <v>70.102000000000004</v>
      </c>
      <c r="DQ280" s="18">
        <v>67.879354838709602</v>
      </c>
      <c r="DR280" s="18">
        <v>64.864000000000004</v>
      </c>
      <c r="DS280" s="19">
        <v>60.971833333333301</v>
      </c>
    </row>
    <row r="281" spans="1:123" x14ac:dyDescent="0.25">
      <c r="A281" s="12" t="s">
        <v>90</v>
      </c>
      <c r="B281" s="13">
        <v>7</v>
      </c>
      <c r="C281" s="13" t="str">
        <f t="shared" si="8"/>
        <v>BB_L_16_GW_GW_LS_High_GW_GQ_48_001_7</v>
      </c>
      <c r="D281" s="14">
        <v>10</v>
      </c>
      <c r="E281" s="14">
        <v>10</v>
      </c>
      <c r="F281" s="14">
        <v>10.2104838709677</v>
      </c>
      <c r="G281" s="14">
        <v>53.885999999999903</v>
      </c>
      <c r="H281" s="14">
        <v>1005.64354838709</v>
      </c>
      <c r="I281" s="14">
        <v>1797.8</v>
      </c>
      <c r="J281" s="14">
        <v>601.71612903225798</v>
      </c>
      <c r="K281" s="14">
        <v>314.98064516129</v>
      </c>
      <c r="L281" s="14">
        <v>186.79333333333301</v>
      </c>
      <c r="M281" s="14">
        <v>119.106451612903</v>
      </c>
      <c r="N281" s="14">
        <v>95.058499999999995</v>
      </c>
      <c r="O281" s="14">
        <v>82.613709677419294</v>
      </c>
      <c r="P281" s="14">
        <v>99.946774193548293</v>
      </c>
      <c r="Q281" s="14">
        <v>291.30535714285702</v>
      </c>
      <c r="R281" s="14">
        <v>770.94677419354798</v>
      </c>
      <c r="S281" s="14">
        <v>1504.86666666666</v>
      </c>
      <c r="T281" s="14">
        <v>2519.9677419354798</v>
      </c>
      <c r="U281" s="14">
        <v>3278</v>
      </c>
      <c r="V281" s="14">
        <v>2718.4032258064499</v>
      </c>
      <c r="W281" s="14">
        <v>1040.2419354838701</v>
      </c>
      <c r="X281" s="14">
        <v>355.47500000000002</v>
      </c>
      <c r="Y281" s="14">
        <v>170.68064516128999</v>
      </c>
      <c r="Z281" s="14">
        <v>123.353333333333</v>
      </c>
      <c r="AA281" s="14">
        <v>106.098387096774</v>
      </c>
      <c r="AB281" s="14">
        <v>101.50338709677401</v>
      </c>
      <c r="AC281" s="14">
        <v>148.86428571428499</v>
      </c>
      <c r="AD281" s="14">
        <v>500.48548387096702</v>
      </c>
      <c r="AE281" s="14">
        <v>1269.95333333333</v>
      </c>
      <c r="AF281" s="14">
        <v>2368.4516129032199</v>
      </c>
      <c r="AG281" s="14">
        <v>3331.88333333333</v>
      </c>
      <c r="AH281" s="14">
        <v>3358.9838709677401</v>
      </c>
      <c r="AI281" s="14">
        <v>2479.4193548387002</v>
      </c>
      <c r="AJ281" s="14">
        <v>1458.75</v>
      </c>
      <c r="AK281" s="14">
        <v>838.32903225806399</v>
      </c>
      <c r="AL281" s="14">
        <v>563.38666666666597</v>
      </c>
      <c r="AM281" s="14">
        <v>430.62419354838698</v>
      </c>
      <c r="AN281" s="14">
        <v>371.28225806451599</v>
      </c>
      <c r="AO281" s="14">
        <v>362.28928571428497</v>
      </c>
      <c r="AP281" s="14">
        <v>403.09354838709601</v>
      </c>
      <c r="AQ281" s="14">
        <v>546.90666666666596</v>
      </c>
      <c r="AR281" s="14">
        <v>1090.1596774193499</v>
      </c>
      <c r="AS281" s="14">
        <v>1965.7833333333299</v>
      </c>
      <c r="AT281" s="14">
        <v>2330.2903225806399</v>
      </c>
      <c r="AU281" s="14">
        <v>1688.4354838709601</v>
      </c>
      <c r="AV281" s="14">
        <v>990.55499999999995</v>
      </c>
      <c r="AW281" s="14">
        <v>540.316129032258</v>
      </c>
      <c r="AX281" s="14">
        <v>315.73500000000001</v>
      </c>
      <c r="AY281" s="14">
        <v>944.99677419354805</v>
      </c>
      <c r="AZ281" s="14">
        <v>1834.5967741935401</v>
      </c>
      <c r="BA281" s="14">
        <v>2472.4827586206802</v>
      </c>
      <c r="BB281" s="14">
        <v>3033.1451612903202</v>
      </c>
      <c r="BC281" s="14">
        <v>3495.4333333333302</v>
      </c>
      <c r="BD281" s="14">
        <v>3838.3548387096698</v>
      </c>
      <c r="BE281" s="14">
        <v>2895.7833333333301</v>
      </c>
      <c r="BF281" s="14">
        <v>1263.59193548387</v>
      </c>
      <c r="BG281" s="14">
        <v>480.36290322580601</v>
      </c>
      <c r="BH281" s="14">
        <v>268.35333333333301</v>
      </c>
      <c r="BI281" s="14">
        <v>192.08387096774101</v>
      </c>
      <c r="BJ281" s="14">
        <v>161.48999999999899</v>
      </c>
      <c r="BK281" s="14">
        <v>135.388709677419</v>
      </c>
      <c r="BL281" s="14">
        <v>136.25967741935401</v>
      </c>
      <c r="BM281" s="14">
        <v>337.51428571428499</v>
      </c>
      <c r="BN281" s="14">
        <v>946.71129032258</v>
      </c>
      <c r="BO281" s="14">
        <v>1870.4</v>
      </c>
      <c r="BP281" s="14">
        <v>2676.1290322580599</v>
      </c>
      <c r="BQ281" s="14">
        <v>3303.0166666666601</v>
      </c>
      <c r="BR281" s="14">
        <v>3318.3548387096698</v>
      </c>
      <c r="BS281" s="14">
        <v>2459.2096774193501</v>
      </c>
      <c r="BT281" s="14">
        <v>1691.4833333333299</v>
      </c>
      <c r="BU281" s="14">
        <v>1084.6693548387</v>
      </c>
      <c r="BV281" s="14">
        <v>747.71833333333302</v>
      </c>
      <c r="BW281" s="14">
        <v>525.36774193548297</v>
      </c>
      <c r="BX281" s="14">
        <v>559.38387096774102</v>
      </c>
      <c r="BY281" s="14">
        <v>992.04285714285697</v>
      </c>
      <c r="BZ281" s="14">
        <v>1757.0161290322501</v>
      </c>
      <c r="CA281" s="14">
        <v>2704.2166666666599</v>
      </c>
      <c r="CB281" s="14">
        <v>3445.0967741935401</v>
      </c>
      <c r="CC281" s="14">
        <v>3881.8</v>
      </c>
      <c r="CD281" s="14">
        <v>3451.22580645161</v>
      </c>
      <c r="CE281" s="14">
        <v>2016.9032258064501</v>
      </c>
      <c r="CF281" s="14">
        <v>749.21333333333303</v>
      </c>
      <c r="CG281" s="14">
        <v>386.95806451612901</v>
      </c>
      <c r="CH281" s="14">
        <v>253.206666666666</v>
      </c>
      <c r="CI281" s="14">
        <v>201.75322580645101</v>
      </c>
      <c r="CJ281" s="14">
        <v>197.54838709677401</v>
      </c>
      <c r="CK281" s="14">
        <v>333.541071428571</v>
      </c>
      <c r="CL281" s="14">
        <v>888.04193548387002</v>
      </c>
      <c r="CM281" s="14">
        <v>2166.9</v>
      </c>
      <c r="CN281" s="14">
        <v>3228.5967741935401</v>
      </c>
      <c r="CO281" s="14">
        <v>3843.95</v>
      </c>
      <c r="CP281" s="14">
        <v>3535.27419354838</v>
      </c>
      <c r="CQ281" s="14">
        <v>1935.55322580645</v>
      </c>
      <c r="CR281" s="14">
        <v>300.76833333333298</v>
      </c>
      <c r="CS281" s="14">
        <v>176.43870967741901</v>
      </c>
      <c r="CT281" s="14">
        <v>165.12833333333299</v>
      </c>
      <c r="CU281" s="14">
        <v>127.43225806451601</v>
      </c>
      <c r="CV281" s="14">
        <v>131.24516129032199</v>
      </c>
      <c r="CW281" s="14">
        <v>612.52758620689599</v>
      </c>
      <c r="CX281" s="14">
        <v>1831.03225806451</v>
      </c>
      <c r="CY281" s="14">
        <v>3058.0666666666598</v>
      </c>
      <c r="CZ281" s="14">
        <v>3882.9193548387002</v>
      </c>
      <c r="DA281" s="14">
        <v>3471.25</v>
      </c>
      <c r="DB281" s="14">
        <v>1552.9532258064501</v>
      </c>
      <c r="DC281" s="14">
        <v>687.34677419354796</v>
      </c>
      <c r="DD281" s="14">
        <v>466.06333333333299</v>
      </c>
      <c r="DE281" s="14">
        <v>341.77258064516099</v>
      </c>
      <c r="DF281" s="14">
        <v>278.58833333333303</v>
      </c>
      <c r="DG281" s="14">
        <v>235.03870967741901</v>
      </c>
      <c r="DH281" s="14">
        <v>230.158064516129</v>
      </c>
      <c r="DI281" s="14">
        <v>471.01249999999999</v>
      </c>
      <c r="DJ281" s="14">
        <v>1585.96129032258</v>
      </c>
      <c r="DK281" s="14">
        <v>3040.0833333333298</v>
      </c>
      <c r="DL281" s="14">
        <v>3888.0645161290299</v>
      </c>
      <c r="DM281" s="14">
        <v>4094.38333333333</v>
      </c>
      <c r="DN281" s="14">
        <v>3546.66129032258</v>
      </c>
      <c r="DO281" s="14">
        <v>2392.0967741935401</v>
      </c>
      <c r="DP281" s="14">
        <v>1458.5833333333301</v>
      </c>
      <c r="DQ281" s="14">
        <v>718.796774193548</v>
      </c>
      <c r="DR281" s="14">
        <v>420.05666666666599</v>
      </c>
      <c r="DS281" s="15">
        <v>311.90333333333302</v>
      </c>
    </row>
    <row r="282" spans="1:123" x14ac:dyDescent="0.25">
      <c r="A282" s="16" t="s">
        <v>90</v>
      </c>
      <c r="B282" s="17">
        <v>8</v>
      </c>
      <c r="C282" s="13" t="str">
        <f t="shared" si="8"/>
        <v>BB_L_16_GW_GW_LS_High_GW_GQ_48_001_8</v>
      </c>
      <c r="D282" s="18">
        <v>10</v>
      </c>
      <c r="E282" s="18">
        <v>10</v>
      </c>
      <c r="F282" s="18">
        <v>10</v>
      </c>
      <c r="G282" s="18">
        <v>10.022500000000001</v>
      </c>
      <c r="H282" s="18">
        <v>14.1146774193548</v>
      </c>
      <c r="I282" s="18">
        <v>180.460833333333</v>
      </c>
      <c r="J282" s="18">
        <v>477.201612903225</v>
      </c>
      <c r="K282" s="18">
        <v>632.49354838709598</v>
      </c>
      <c r="L282" s="18">
        <v>681.92499999999995</v>
      </c>
      <c r="M282" s="18">
        <v>655.54516129032197</v>
      </c>
      <c r="N282" s="18">
        <v>593.68166666666605</v>
      </c>
      <c r="O282" s="18">
        <v>531.78709677419295</v>
      </c>
      <c r="P282" s="18">
        <v>474.90645161290303</v>
      </c>
      <c r="Q282" s="18">
        <v>427.63214285714201</v>
      </c>
      <c r="R282" s="18">
        <v>392.25161290322501</v>
      </c>
      <c r="S282" s="18">
        <v>370.53333333333302</v>
      </c>
      <c r="T282" s="18">
        <v>378.15645161290303</v>
      </c>
      <c r="U282" s="18">
        <v>459.24833333333299</v>
      </c>
      <c r="V282" s="18">
        <v>593.19838709677401</v>
      </c>
      <c r="W282" s="18">
        <v>821.20806451612896</v>
      </c>
      <c r="X282" s="18">
        <v>955.58333333333303</v>
      </c>
      <c r="Y282" s="18">
        <v>941.50806451612902</v>
      </c>
      <c r="Z282" s="18">
        <v>855.24666666666599</v>
      </c>
      <c r="AA282" s="18">
        <v>756.38548387096705</v>
      </c>
      <c r="AB282" s="18">
        <v>662.82419354838703</v>
      </c>
      <c r="AC282" s="18">
        <v>585.99285714285702</v>
      </c>
      <c r="AD282" s="18">
        <v>518.17903225806401</v>
      </c>
      <c r="AE282" s="18">
        <v>469.18166666666599</v>
      </c>
      <c r="AF282" s="18">
        <v>449.07096774193502</v>
      </c>
      <c r="AG282" s="18">
        <v>491.03</v>
      </c>
      <c r="AH282" s="18">
        <v>552.54999999999995</v>
      </c>
      <c r="AI282" s="18">
        <v>655.10483870967698</v>
      </c>
      <c r="AJ282" s="18">
        <v>767.59333333333302</v>
      </c>
      <c r="AK282" s="18">
        <v>831.65645161290297</v>
      </c>
      <c r="AL282" s="18">
        <v>820.238333333333</v>
      </c>
      <c r="AM282" s="18">
        <v>769.18870967741896</v>
      </c>
      <c r="AN282" s="18">
        <v>698.17419354838603</v>
      </c>
      <c r="AO282" s="18">
        <v>624.21071428571395</v>
      </c>
      <c r="AP282" s="18">
        <v>550.94354838709603</v>
      </c>
      <c r="AQ282" s="18">
        <v>483.40833333333302</v>
      </c>
      <c r="AR282" s="18">
        <v>432.55806451612801</v>
      </c>
      <c r="AS282" s="18">
        <v>389.90833333333302</v>
      </c>
      <c r="AT282" s="18">
        <v>385.67741935483798</v>
      </c>
      <c r="AU282" s="18">
        <v>408.32096774193502</v>
      </c>
      <c r="AV282" s="18">
        <v>437.14999999999901</v>
      </c>
      <c r="AW282" s="18">
        <v>458.16774193548298</v>
      </c>
      <c r="AX282" s="18">
        <v>478.56166666666599</v>
      </c>
      <c r="AY282" s="18">
        <v>463.52419354838702</v>
      </c>
      <c r="AZ282" s="18">
        <v>432.25967741935398</v>
      </c>
      <c r="BA282" s="18">
        <v>417.48793103448202</v>
      </c>
      <c r="BB282" s="18">
        <v>441.424193548387</v>
      </c>
      <c r="BC282" s="18">
        <v>510.78666666666601</v>
      </c>
      <c r="BD282" s="18">
        <v>666.23064516129</v>
      </c>
      <c r="BE282" s="18">
        <v>1100.92166666666</v>
      </c>
      <c r="BF282" s="18">
        <v>1398.3709677419299</v>
      </c>
      <c r="BG282" s="18">
        <v>1556.85483870967</v>
      </c>
      <c r="BH282" s="18">
        <v>1459.56666666666</v>
      </c>
      <c r="BI282" s="18">
        <v>1304.5967741935401</v>
      </c>
      <c r="BJ282" s="18">
        <v>1138.7</v>
      </c>
      <c r="BK282" s="18">
        <v>985.04516129032197</v>
      </c>
      <c r="BL282" s="18">
        <v>851.91935483870895</v>
      </c>
      <c r="BM282" s="18">
        <v>746.87142857142805</v>
      </c>
      <c r="BN282" s="18">
        <v>666.97258064516097</v>
      </c>
      <c r="BO282" s="18">
        <v>611.38666666666597</v>
      </c>
      <c r="BP282" s="18">
        <v>595.78387096774202</v>
      </c>
      <c r="BQ282" s="18">
        <v>625.89833333333297</v>
      </c>
      <c r="BR282" s="18">
        <v>671.777419354838</v>
      </c>
      <c r="BS282" s="18">
        <v>764.58225806451605</v>
      </c>
      <c r="BT282" s="18">
        <v>791.50666666666598</v>
      </c>
      <c r="BU282" s="18">
        <v>797.74354838709598</v>
      </c>
      <c r="BV282" s="18">
        <v>769.63666666666597</v>
      </c>
      <c r="BW282" s="18">
        <v>727.20322580645097</v>
      </c>
      <c r="BX282" s="18">
        <v>657.638709677419</v>
      </c>
      <c r="BY282" s="18">
        <v>588.69642857142799</v>
      </c>
      <c r="BZ282" s="18">
        <v>528.97419354838701</v>
      </c>
      <c r="CA282" s="18">
        <v>499.41833333333301</v>
      </c>
      <c r="CB282" s="18">
        <v>520.87096774193503</v>
      </c>
      <c r="CC282" s="18">
        <v>602.86500000000001</v>
      </c>
      <c r="CD282" s="18">
        <v>709.84354838709601</v>
      </c>
      <c r="CE282" s="18">
        <v>872.69354838709603</v>
      </c>
      <c r="CF282" s="18">
        <v>1054.2833333333299</v>
      </c>
      <c r="CG282" s="18">
        <v>1054.6774193548299</v>
      </c>
      <c r="CH282" s="18">
        <v>991.04</v>
      </c>
      <c r="CI282" s="18">
        <v>898.30161290322496</v>
      </c>
      <c r="CJ282" s="18">
        <v>802.61451612903204</v>
      </c>
      <c r="CK282" s="18">
        <v>717.79821428571404</v>
      </c>
      <c r="CL282" s="18">
        <v>646.07419354838601</v>
      </c>
      <c r="CM282" s="18">
        <v>601.81999999999903</v>
      </c>
      <c r="CN282" s="18">
        <v>607.97903225806397</v>
      </c>
      <c r="CO282" s="18">
        <v>717.86499999999899</v>
      </c>
      <c r="CP282" s="18">
        <v>861.30806451612796</v>
      </c>
      <c r="CQ282" s="18">
        <v>1157.9596774193501</v>
      </c>
      <c r="CR282" s="18">
        <v>1550.85</v>
      </c>
      <c r="CS282" s="18">
        <v>1474.5967741935401</v>
      </c>
      <c r="CT282" s="18">
        <v>1319.56666666666</v>
      </c>
      <c r="CU282" s="18">
        <v>1157.9838709677399</v>
      </c>
      <c r="CV282" s="18">
        <v>996.59677419354796</v>
      </c>
      <c r="CW282" s="18">
        <v>861.06379310344801</v>
      </c>
      <c r="CX282" s="18">
        <v>756.87903225806394</v>
      </c>
      <c r="CY282" s="18">
        <v>717.41</v>
      </c>
      <c r="CZ282" s="18">
        <v>801.60322580645095</v>
      </c>
      <c r="DA282" s="18">
        <v>1240.96166666666</v>
      </c>
      <c r="DB282" s="18">
        <v>1784.6290322580601</v>
      </c>
      <c r="DC282" s="18">
        <v>1991.19354838709</v>
      </c>
      <c r="DD282" s="18">
        <v>1962.61666666666</v>
      </c>
      <c r="DE282" s="18">
        <v>1863.53225806451</v>
      </c>
      <c r="DF282" s="18">
        <v>1718.8333333333301</v>
      </c>
      <c r="DG282" s="18">
        <v>1563.08064516129</v>
      </c>
      <c r="DH282" s="18">
        <v>1403.7096774193501</v>
      </c>
      <c r="DI282" s="18">
        <v>1280.7321428571399</v>
      </c>
      <c r="DJ282" s="18">
        <v>1160.5967741935401</v>
      </c>
      <c r="DK282" s="18">
        <v>1092.18333333333</v>
      </c>
      <c r="DL282" s="18">
        <v>1161.4516129032199</v>
      </c>
      <c r="DM282" s="18">
        <v>1330.18333333333</v>
      </c>
      <c r="DN282" s="18">
        <v>1532.72580645161</v>
      </c>
      <c r="DO282" s="18">
        <v>1677.9032258064501</v>
      </c>
      <c r="DP282" s="18">
        <v>1768.15</v>
      </c>
      <c r="DQ282" s="18">
        <v>1847.0161290322501</v>
      </c>
      <c r="DR282" s="18">
        <v>1793.2333333333299</v>
      </c>
      <c r="DS282" s="19">
        <v>1682.65</v>
      </c>
    </row>
    <row r="283" spans="1:123" x14ac:dyDescent="0.25">
      <c r="A283" s="20" t="s">
        <v>90</v>
      </c>
      <c r="B283" s="21">
        <v>9</v>
      </c>
      <c r="C283" s="13" t="str">
        <f t="shared" si="8"/>
        <v>BB_L_16_GW_GW_LS_High_GW_GQ_48_001_9</v>
      </c>
      <c r="D283" s="22">
        <v>10</v>
      </c>
      <c r="E283" s="22">
        <v>10</v>
      </c>
      <c r="F283" s="22">
        <v>10</v>
      </c>
      <c r="G283" s="22">
        <v>10</v>
      </c>
      <c r="H283" s="22">
        <v>10</v>
      </c>
      <c r="I283" s="22">
        <v>10.008666666666601</v>
      </c>
      <c r="J283" s="22">
        <v>10.197580645161199</v>
      </c>
      <c r="K283" s="22">
        <v>11.1125806451612</v>
      </c>
      <c r="L283" s="22">
        <v>13.550666666666601</v>
      </c>
      <c r="M283" s="22">
        <v>17.751935483870898</v>
      </c>
      <c r="N283" s="22">
        <v>22.4613333333333</v>
      </c>
      <c r="O283" s="22">
        <v>27.388870967741902</v>
      </c>
      <c r="P283" s="22">
        <v>31.5777419354838</v>
      </c>
      <c r="Q283" s="22">
        <v>35.0216071428571</v>
      </c>
      <c r="R283" s="22">
        <v>37.547903225806401</v>
      </c>
      <c r="S283" s="22">
        <v>38.853833333333299</v>
      </c>
      <c r="T283" s="22">
        <v>40.291290322580601</v>
      </c>
      <c r="U283" s="22">
        <v>41.883999999999901</v>
      </c>
      <c r="V283" s="22">
        <v>42.657096774193498</v>
      </c>
      <c r="W283" s="22">
        <v>43.803870967741901</v>
      </c>
      <c r="X283" s="22">
        <v>45.429666666666598</v>
      </c>
      <c r="Y283" s="22">
        <v>47.360806451612902</v>
      </c>
      <c r="Z283" s="22">
        <v>48.810666666666599</v>
      </c>
      <c r="AA283" s="22">
        <v>49.820967741935398</v>
      </c>
      <c r="AB283" s="22">
        <v>50.1303225806451</v>
      </c>
      <c r="AC283" s="22">
        <v>49.479464285714201</v>
      </c>
      <c r="AD283" s="22">
        <v>49.2283870967741</v>
      </c>
      <c r="AE283" s="22">
        <v>48.395333333333298</v>
      </c>
      <c r="AF283" s="22">
        <v>47.8098387096774</v>
      </c>
      <c r="AG283" s="22">
        <v>47.722999999999999</v>
      </c>
      <c r="AH283" s="22">
        <v>46.327258064516101</v>
      </c>
      <c r="AI283" s="22">
        <v>44.614677419354798</v>
      </c>
      <c r="AJ283" s="22">
        <v>43.089666666666602</v>
      </c>
      <c r="AK283" s="22">
        <v>41.399677419354802</v>
      </c>
      <c r="AL283" s="22">
        <v>39.2678333333333</v>
      </c>
      <c r="AM283" s="22">
        <v>36.820645161290301</v>
      </c>
      <c r="AN283" s="22">
        <v>34.031935483870903</v>
      </c>
      <c r="AO283" s="22">
        <v>31.136071428571402</v>
      </c>
      <c r="AP283" s="22">
        <v>28.125645161290301</v>
      </c>
      <c r="AQ283" s="22">
        <v>25.1761666666666</v>
      </c>
      <c r="AR283" s="22">
        <v>22.6904838709677</v>
      </c>
      <c r="AS283" s="22">
        <v>20.442333333333298</v>
      </c>
      <c r="AT283" s="22">
        <v>18.419354838709602</v>
      </c>
      <c r="AU283" s="22">
        <v>16.7027419354838</v>
      </c>
      <c r="AV283" s="22">
        <v>15.2543333333333</v>
      </c>
      <c r="AW283" s="22">
        <v>14.2537096774193</v>
      </c>
      <c r="AX283" s="22">
        <v>13.965166666666599</v>
      </c>
      <c r="AY283" s="22">
        <v>14.480806451612899</v>
      </c>
      <c r="AZ283" s="22">
        <v>15.194193548387</v>
      </c>
      <c r="BA283" s="22">
        <v>15.904655172413699</v>
      </c>
      <c r="BB283" s="22">
        <v>16.759193548387</v>
      </c>
      <c r="BC283" s="22">
        <v>17.5981666666666</v>
      </c>
      <c r="BD283" s="22">
        <v>18.568548387096701</v>
      </c>
      <c r="BE283" s="22">
        <v>21.8855</v>
      </c>
      <c r="BF283" s="22">
        <v>25.6327419354838</v>
      </c>
      <c r="BG283" s="22">
        <v>32.457419354838699</v>
      </c>
      <c r="BH283" s="22">
        <v>38.631166666666601</v>
      </c>
      <c r="BI283" s="22">
        <v>44.9975806451613</v>
      </c>
      <c r="BJ283" s="22">
        <v>52.023166666666597</v>
      </c>
      <c r="BK283" s="22">
        <v>57.573387096774198</v>
      </c>
      <c r="BL283" s="22">
        <v>61.365806451612897</v>
      </c>
      <c r="BM283" s="22">
        <v>63.262678571428502</v>
      </c>
      <c r="BN283" s="22">
        <v>63.205806451612901</v>
      </c>
      <c r="BO283" s="22">
        <v>62.3825</v>
      </c>
      <c r="BP283" s="22">
        <v>60.99</v>
      </c>
      <c r="BQ283" s="22">
        <v>59.664999999999999</v>
      </c>
      <c r="BR283" s="22">
        <v>56.563225806451598</v>
      </c>
      <c r="BS283" s="22">
        <v>53.9359677419354</v>
      </c>
      <c r="BT283" s="22">
        <v>49.483666666666601</v>
      </c>
      <c r="BU283" s="22">
        <v>44.607258064516103</v>
      </c>
      <c r="BV283" s="22">
        <v>39.340999999999902</v>
      </c>
      <c r="BW283" s="22">
        <v>34.239677419354798</v>
      </c>
      <c r="BX283" s="22">
        <v>28.889193548386999</v>
      </c>
      <c r="BY283" s="22">
        <v>24.022857142857099</v>
      </c>
      <c r="BZ283" s="22">
        <v>19.666129032257999</v>
      </c>
      <c r="CA283" s="22">
        <v>15.968166666666599</v>
      </c>
      <c r="CB283" s="22">
        <v>13.1712903225806</v>
      </c>
      <c r="CC283" s="22">
        <v>11.207333333333301</v>
      </c>
      <c r="CD283" s="22">
        <v>9.7642903225806403</v>
      </c>
      <c r="CE283" s="22">
        <v>9.0913709677419305</v>
      </c>
      <c r="CF283" s="22">
        <v>9.8369166666666601</v>
      </c>
      <c r="CG283" s="22">
        <v>11.3703225806451</v>
      </c>
      <c r="CH283" s="22">
        <v>13.841666666666599</v>
      </c>
      <c r="CI283" s="22">
        <v>16.8845161290322</v>
      </c>
      <c r="CJ283" s="22">
        <v>19.890645161290301</v>
      </c>
      <c r="CK283" s="22">
        <v>22.0883928571428</v>
      </c>
      <c r="CL283" s="22">
        <v>24.130161290322501</v>
      </c>
      <c r="CM283" s="22">
        <v>26.92</v>
      </c>
      <c r="CN283" s="22">
        <v>28.932258064516098</v>
      </c>
      <c r="CO283" s="22">
        <v>31.022833333333299</v>
      </c>
      <c r="CP283" s="22">
        <v>31.905645161290298</v>
      </c>
      <c r="CQ283" s="22">
        <v>34.505806451612898</v>
      </c>
      <c r="CR283" s="22">
        <v>44.954500000000003</v>
      </c>
      <c r="CS283" s="22">
        <v>54.537258064516102</v>
      </c>
      <c r="CT283" s="22">
        <v>63.757833333333302</v>
      </c>
      <c r="CU283" s="22">
        <v>71.756129032258002</v>
      </c>
      <c r="CV283" s="22">
        <v>81.288225806451607</v>
      </c>
      <c r="CW283" s="22">
        <v>88.991724137931001</v>
      </c>
      <c r="CX283" s="22">
        <v>94.808709677419301</v>
      </c>
      <c r="CY283" s="22">
        <v>99.8095</v>
      </c>
      <c r="CZ283" s="22">
        <v>105.433870967741</v>
      </c>
      <c r="DA283" s="22">
        <v>115.293333333333</v>
      </c>
      <c r="DB283" s="22">
        <v>128.316129032258</v>
      </c>
      <c r="DC283" s="22">
        <v>136.57580645161201</v>
      </c>
      <c r="DD283" s="22">
        <v>142.6</v>
      </c>
      <c r="DE283" s="22">
        <v>151.193548387096</v>
      </c>
      <c r="DF283" s="22">
        <v>159.21166666666599</v>
      </c>
      <c r="DG283" s="22">
        <v>165.748387096774</v>
      </c>
      <c r="DH283" s="22">
        <v>172.61612903225799</v>
      </c>
      <c r="DI283" s="22">
        <v>172.07499999999999</v>
      </c>
      <c r="DJ283" s="22">
        <v>173.12580645161199</v>
      </c>
      <c r="DK283" s="22">
        <v>175.43833333333299</v>
      </c>
      <c r="DL283" s="22">
        <v>178.52903225806401</v>
      </c>
      <c r="DM283" s="22">
        <v>177.611666666666</v>
      </c>
      <c r="DN283" s="22">
        <v>174.451612903225</v>
      </c>
      <c r="DO283" s="22">
        <v>167.79999999999899</v>
      </c>
      <c r="DP283" s="22">
        <v>161.05166666666599</v>
      </c>
      <c r="DQ283" s="22">
        <v>158.88064516129</v>
      </c>
      <c r="DR283" s="22">
        <v>155.63166666666601</v>
      </c>
      <c r="DS283" s="23">
        <v>150.82499999999899</v>
      </c>
    </row>
    <row r="284" spans="1:123" x14ac:dyDescent="0.25">
      <c r="A284" s="24" t="s">
        <v>90</v>
      </c>
      <c r="B284" s="25">
        <v>10</v>
      </c>
      <c r="C284" s="13" t="str">
        <f t="shared" si="8"/>
        <v>BB_L_16_GW_GW_LS_High_GW_GQ_48_001_10</v>
      </c>
      <c r="D284" s="26">
        <v>10</v>
      </c>
      <c r="E284" s="26">
        <v>10</v>
      </c>
      <c r="F284" s="26">
        <v>10</v>
      </c>
      <c r="G284" s="26">
        <v>10.0896666666666</v>
      </c>
      <c r="H284" s="26">
        <v>69.139032258064503</v>
      </c>
      <c r="I284" s="26">
        <v>1603.3333333333301</v>
      </c>
      <c r="J284" s="26">
        <v>1780.8225806451601</v>
      </c>
      <c r="K284" s="26">
        <v>1068.4516129032199</v>
      </c>
      <c r="L284" s="26">
        <v>577.81833333333304</v>
      </c>
      <c r="M284" s="26">
        <v>347.48870967741902</v>
      </c>
      <c r="N284" s="26">
        <v>252.245</v>
      </c>
      <c r="O284" s="26">
        <v>188.435483870967</v>
      </c>
      <c r="P284" s="26">
        <v>149.79838709677401</v>
      </c>
      <c r="Q284" s="26">
        <v>127.61785714285701</v>
      </c>
      <c r="R284" s="26">
        <v>147.94838709677401</v>
      </c>
      <c r="S284" s="26">
        <v>313.76833333333298</v>
      </c>
      <c r="T284" s="26">
        <v>891.77419354838696</v>
      </c>
      <c r="U284" s="26">
        <v>2003.2666666666601</v>
      </c>
      <c r="V284" s="26">
        <v>2872.5</v>
      </c>
      <c r="W284" s="26">
        <v>2711.33870967741</v>
      </c>
      <c r="X284" s="26">
        <v>1443.17333333333</v>
      </c>
      <c r="Y284" s="26">
        <v>651.52419354838696</v>
      </c>
      <c r="Z284" s="26">
        <v>372.97166666666601</v>
      </c>
      <c r="AA284" s="26">
        <v>253.76129032258001</v>
      </c>
      <c r="AB284" s="26">
        <v>195.951612903225</v>
      </c>
      <c r="AC284" s="26">
        <v>169.244642857142</v>
      </c>
      <c r="AD284" s="26">
        <v>156.304838709677</v>
      </c>
      <c r="AE284" s="26">
        <v>245.13</v>
      </c>
      <c r="AF284" s="26">
        <v>689.41935483870895</v>
      </c>
      <c r="AG284" s="26">
        <v>1717.55</v>
      </c>
      <c r="AH284" s="26">
        <v>2504.5645161290299</v>
      </c>
      <c r="AI284" s="26">
        <v>3021.9838709677401</v>
      </c>
      <c r="AJ284" s="26">
        <v>2882.15</v>
      </c>
      <c r="AK284" s="26">
        <v>2134.5483870967701</v>
      </c>
      <c r="AL284" s="26">
        <v>1481.5333333333299</v>
      </c>
      <c r="AM284" s="26">
        <v>1039.6193548387</v>
      </c>
      <c r="AN284" s="26">
        <v>761.82419354838703</v>
      </c>
      <c r="AO284" s="26">
        <v>603.76071428571402</v>
      </c>
      <c r="AP284" s="26">
        <v>506.35483870967698</v>
      </c>
      <c r="AQ284" s="26">
        <v>438.23999999999899</v>
      </c>
      <c r="AR284" s="26">
        <v>474.19999999999902</v>
      </c>
      <c r="AS284" s="26">
        <v>691.01333333333298</v>
      </c>
      <c r="AT284" s="26">
        <v>1330.7758064516099</v>
      </c>
      <c r="AU284" s="26">
        <v>2014.6129032258</v>
      </c>
      <c r="AV284" s="26">
        <v>2018.4833333333299</v>
      </c>
      <c r="AW284" s="26">
        <v>1494.7419354838701</v>
      </c>
      <c r="AX284" s="26">
        <v>756.368333333333</v>
      </c>
      <c r="AY284" s="26">
        <v>418.73709677419299</v>
      </c>
      <c r="AZ284" s="26">
        <v>467.57903225806399</v>
      </c>
      <c r="BA284" s="26">
        <v>814.48103448275799</v>
      </c>
      <c r="BB284" s="26">
        <v>1503.35483870967</v>
      </c>
      <c r="BC284" s="26">
        <v>2261.6666666666601</v>
      </c>
      <c r="BD284" s="26">
        <v>2951.5806451612898</v>
      </c>
      <c r="BE284" s="26">
        <v>3698.61666666666</v>
      </c>
      <c r="BF284" s="26">
        <v>3184.22580645161</v>
      </c>
      <c r="BG284" s="26">
        <v>1645.2580645161199</v>
      </c>
      <c r="BH284" s="26">
        <v>971.12333333333299</v>
      </c>
      <c r="BI284" s="26">
        <v>626.49677419354805</v>
      </c>
      <c r="BJ284" s="26">
        <v>400.27</v>
      </c>
      <c r="BK284" s="26">
        <v>292.777419354838</v>
      </c>
      <c r="BL284" s="26">
        <v>238.037096774193</v>
      </c>
      <c r="BM284" s="26">
        <v>202.707142857142</v>
      </c>
      <c r="BN284" s="26">
        <v>212.20645161290301</v>
      </c>
      <c r="BO284" s="26">
        <v>421.046666666666</v>
      </c>
      <c r="BP284" s="26">
        <v>1027.9209677419301</v>
      </c>
      <c r="BQ284" s="26">
        <v>1937.5833333333301</v>
      </c>
      <c r="BR284" s="26">
        <v>2581.8064516129002</v>
      </c>
      <c r="BS284" s="26">
        <v>3081.2903225806399</v>
      </c>
      <c r="BT284" s="26">
        <v>3001.4166666666601</v>
      </c>
      <c r="BU284" s="26">
        <v>2485.3064516129002</v>
      </c>
      <c r="BV284" s="26">
        <v>1800.4</v>
      </c>
      <c r="BW284" s="26">
        <v>1162.22580645161</v>
      </c>
      <c r="BX284" s="26">
        <v>816.14677419354803</v>
      </c>
      <c r="BY284" s="26">
        <v>637.46607142857101</v>
      </c>
      <c r="BZ284" s="26">
        <v>658.74354838709598</v>
      </c>
      <c r="CA284" s="26">
        <v>1142.175</v>
      </c>
      <c r="CB284" s="26">
        <v>2052.5645161290299</v>
      </c>
      <c r="CC284" s="26">
        <v>2942.4666666666599</v>
      </c>
      <c r="CD284" s="26">
        <v>3445.7096774193501</v>
      </c>
      <c r="CE284" s="26">
        <v>3486.1774193548299</v>
      </c>
      <c r="CF284" s="26">
        <v>2401.0666666666598</v>
      </c>
      <c r="CG284" s="26">
        <v>1415.22580645161</v>
      </c>
      <c r="CH284" s="26">
        <v>808.85833333333301</v>
      </c>
      <c r="CI284" s="26">
        <v>507.55483870967703</v>
      </c>
      <c r="CJ284" s="26">
        <v>363.07580645161198</v>
      </c>
      <c r="CK284" s="26">
        <v>299.93571428571403</v>
      </c>
      <c r="CL284" s="26">
        <v>289.87741935483803</v>
      </c>
      <c r="CM284" s="26">
        <v>610.92999999999995</v>
      </c>
      <c r="CN284" s="26">
        <v>1441.4354838709601</v>
      </c>
      <c r="CO284" s="26">
        <v>2613.25</v>
      </c>
      <c r="CP284" s="26">
        <v>3295.5806451612898</v>
      </c>
      <c r="CQ284" s="26">
        <v>3105.9677419354798</v>
      </c>
      <c r="CR284" s="26">
        <v>1412.06666666666</v>
      </c>
      <c r="CS284" s="26">
        <v>683.87419354838698</v>
      </c>
      <c r="CT284" s="26">
        <v>377.231666666666</v>
      </c>
      <c r="CU284" s="26">
        <v>281.52903225806398</v>
      </c>
      <c r="CV284" s="26">
        <v>227.783870967741</v>
      </c>
      <c r="CW284" s="26">
        <v>188.841379310344</v>
      </c>
      <c r="CX284" s="26">
        <v>297.61451612903198</v>
      </c>
      <c r="CY284" s="26">
        <v>1056.1966666666599</v>
      </c>
      <c r="CZ284" s="26">
        <v>2386.4838709677401</v>
      </c>
      <c r="DA284" s="26">
        <v>3469.45</v>
      </c>
      <c r="DB284" s="26">
        <v>3262.3225806451601</v>
      </c>
      <c r="DC284" s="26">
        <v>2186.6935483870898</v>
      </c>
      <c r="DD284" s="26">
        <v>1417.7333333333299</v>
      </c>
      <c r="DE284" s="26">
        <v>892.79032258064501</v>
      </c>
      <c r="DF284" s="26">
        <v>621.35999999999899</v>
      </c>
      <c r="DG284" s="26">
        <v>474.22580645161298</v>
      </c>
      <c r="DH284" s="26">
        <v>361.35161290322498</v>
      </c>
      <c r="DI284" s="26">
        <v>313.66964285714198</v>
      </c>
      <c r="DJ284" s="26">
        <v>390.95967741935402</v>
      </c>
      <c r="DK284" s="26">
        <v>1089.70333333333</v>
      </c>
      <c r="DL284" s="26">
        <v>2493.4032258064499</v>
      </c>
      <c r="DM284" s="26">
        <v>3348.5666666666598</v>
      </c>
      <c r="DN284" s="26">
        <v>3731.2419354838698</v>
      </c>
      <c r="DO284" s="26">
        <v>3719.5967741935401</v>
      </c>
      <c r="DP284" s="26">
        <v>3188.9166666666601</v>
      </c>
      <c r="DQ284" s="26">
        <v>1975.5645161290299</v>
      </c>
      <c r="DR284" s="26">
        <v>1186.7333333333299</v>
      </c>
      <c r="DS284" s="27">
        <v>794.54</v>
      </c>
    </row>
    <row r="285" spans="1:123" x14ac:dyDescent="0.25">
      <c r="A285" s="12" t="s">
        <v>90</v>
      </c>
      <c r="B285" s="13">
        <v>11</v>
      </c>
      <c r="C285" s="13" t="str">
        <f t="shared" si="8"/>
        <v>BB_L_16_GW_GW_LS_High_GW_GQ_48_001_11</v>
      </c>
      <c r="D285" s="14">
        <v>10</v>
      </c>
      <c r="E285" s="14">
        <v>10</v>
      </c>
      <c r="F285" s="14">
        <v>10</v>
      </c>
      <c r="G285" s="14">
        <v>10</v>
      </c>
      <c r="H285" s="14">
        <v>10.482419354838701</v>
      </c>
      <c r="I285" s="14">
        <v>74.786499999999904</v>
      </c>
      <c r="J285" s="14">
        <v>309.47741935483799</v>
      </c>
      <c r="K285" s="14">
        <v>535.15645161290297</v>
      </c>
      <c r="L285" s="14">
        <v>668.70333333333303</v>
      </c>
      <c r="M285" s="14">
        <v>699.185483870967</v>
      </c>
      <c r="N285" s="14">
        <v>664.59333333333302</v>
      </c>
      <c r="O285" s="14">
        <v>611.67903225806401</v>
      </c>
      <c r="P285" s="14">
        <v>551.74838709677397</v>
      </c>
      <c r="Q285" s="14">
        <v>492.96607142857101</v>
      </c>
      <c r="R285" s="14">
        <v>440.63548387096699</v>
      </c>
      <c r="S285" s="14">
        <v>398.63166666666598</v>
      </c>
      <c r="T285" s="14">
        <v>375.64677419354803</v>
      </c>
      <c r="U285" s="14">
        <v>419.92666666666599</v>
      </c>
      <c r="V285" s="14">
        <v>539.97096774193506</v>
      </c>
      <c r="W285" s="14">
        <v>787.65483870967705</v>
      </c>
      <c r="X285" s="14">
        <v>1006.5216666666601</v>
      </c>
      <c r="Y285" s="14">
        <v>1060.8064516129</v>
      </c>
      <c r="Z285" s="14">
        <v>1001.19166666666</v>
      </c>
      <c r="AA285" s="14">
        <v>905.02580645161299</v>
      </c>
      <c r="AB285" s="14">
        <v>801.89516129032199</v>
      </c>
      <c r="AC285" s="14">
        <v>710.94464285714196</v>
      </c>
      <c r="AD285" s="14">
        <v>618.02903225806403</v>
      </c>
      <c r="AE285" s="14">
        <v>539.238333333333</v>
      </c>
      <c r="AF285" s="14">
        <v>480.34677419354801</v>
      </c>
      <c r="AG285" s="14">
        <v>477.20666666666602</v>
      </c>
      <c r="AH285" s="14">
        <v>528.17096774193499</v>
      </c>
      <c r="AI285" s="14">
        <v>639.81935483870905</v>
      </c>
      <c r="AJ285" s="14">
        <v>791.18666666666604</v>
      </c>
      <c r="AK285" s="14">
        <v>914.32096774193496</v>
      </c>
      <c r="AL285" s="14">
        <v>956.14</v>
      </c>
      <c r="AM285" s="14">
        <v>940.72741935483805</v>
      </c>
      <c r="AN285" s="14">
        <v>889.05</v>
      </c>
      <c r="AO285" s="14">
        <v>822.33928571428498</v>
      </c>
      <c r="AP285" s="14">
        <v>749.00967741935494</v>
      </c>
      <c r="AQ285" s="14">
        <v>671.63499999999897</v>
      </c>
      <c r="AR285" s="14">
        <v>595.60806451612905</v>
      </c>
      <c r="AS285" s="14">
        <v>534.88666666666597</v>
      </c>
      <c r="AT285" s="14">
        <v>499.14193548387101</v>
      </c>
      <c r="AU285" s="14">
        <v>503.19354838709597</v>
      </c>
      <c r="AV285" s="14">
        <v>544.04166666666595</v>
      </c>
      <c r="AW285" s="14">
        <v>593.72741935483805</v>
      </c>
      <c r="AX285" s="14">
        <v>622.33333333333303</v>
      </c>
      <c r="AY285" s="14">
        <v>590.566129032258</v>
      </c>
      <c r="AZ285" s="14">
        <v>534.23709677419299</v>
      </c>
      <c r="BA285" s="14">
        <v>489.031034482758</v>
      </c>
      <c r="BB285" s="14">
        <v>474.072580645161</v>
      </c>
      <c r="BC285" s="14">
        <v>515.37</v>
      </c>
      <c r="BD285" s="14">
        <v>653.65967741935401</v>
      </c>
      <c r="BE285" s="14">
        <v>1046.7366666666601</v>
      </c>
      <c r="BF285" s="14">
        <v>1390.4193548387</v>
      </c>
      <c r="BG285" s="14">
        <v>1666.2903225806399</v>
      </c>
      <c r="BH285" s="14">
        <v>1659.7833333333299</v>
      </c>
      <c r="BI285" s="14">
        <v>1544.5483870967701</v>
      </c>
      <c r="BJ285" s="14">
        <v>1378.93333333333</v>
      </c>
      <c r="BK285" s="14">
        <v>1204.5645161290299</v>
      </c>
      <c r="BL285" s="14">
        <v>1040.5016129032199</v>
      </c>
      <c r="BM285" s="14">
        <v>902.14999999999895</v>
      </c>
      <c r="BN285" s="14">
        <v>788.06290322580605</v>
      </c>
      <c r="BO285" s="14">
        <v>688.87166666666599</v>
      </c>
      <c r="BP285" s="14">
        <v>625.73548387096696</v>
      </c>
      <c r="BQ285" s="14">
        <v>617.94999999999902</v>
      </c>
      <c r="BR285" s="14">
        <v>663.78064516128995</v>
      </c>
      <c r="BS285" s="14">
        <v>778.99999999999898</v>
      </c>
      <c r="BT285" s="14">
        <v>862.38833333333298</v>
      </c>
      <c r="BU285" s="14">
        <v>932.64516129032199</v>
      </c>
      <c r="BV285" s="14">
        <v>957.36666666666599</v>
      </c>
      <c r="BW285" s="14">
        <v>941.61612903225796</v>
      </c>
      <c r="BX285" s="14">
        <v>877.77258064516104</v>
      </c>
      <c r="BY285" s="14">
        <v>800.34464285714296</v>
      </c>
      <c r="BZ285" s="14">
        <v>720.66935483870895</v>
      </c>
      <c r="CA285" s="14">
        <v>652.54833333333295</v>
      </c>
      <c r="CB285" s="14">
        <v>634.89032258064503</v>
      </c>
      <c r="CC285" s="14">
        <v>695.38833333333298</v>
      </c>
      <c r="CD285" s="14">
        <v>806.73709677419299</v>
      </c>
      <c r="CE285" s="14">
        <v>984.98064516129</v>
      </c>
      <c r="CF285" s="14">
        <v>1204.75</v>
      </c>
      <c r="CG285" s="14">
        <v>1252.4193548387</v>
      </c>
      <c r="CH285" s="14">
        <v>1204.2166666666601</v>
      </c>
      <c r="CI285" s="14">
        <v>1101.6774193548299</v>
      </c>
      <c r="CJ285" s="14">
        <v>984.91290322580596</v>
      </c>
      <c r="CK285" s="14">
        <v>877.65714285714205</v>
      </c>
      <c r="CL285" s="14">
        <v>775.303225806451</v>
      </c>
      <c r="CM285" s="14">
        <v>678.81833333333304</v>
      </c>
      <c r="CN285" s="14">
        <v>634.70483870967701</v>
      </c>
      <c r="CO285" s="14">
        <v>692.62666666666598</v>
      </c>
      <c r="CP285" s="14">
        <v>823.87419354838698</v>
      </c>
      <c r="CQ285" s="14">
        <v>1122.1500000000001</v>
      </c>
      <c r="CR285" s="14">
        <v>1594.2</v>
      </c>
      <c r="CS285" s="14">
        <v>1612.9193548387</v>
      </c>
      <c r="CT285" s="14">
        <v>1492.06666666666</v>
      </c>
      <c r="CU285" s="14">
        <v>1332.8064516129</v>
      </c>
      <c r="CV285" s="14">
        <v>1154.35483870967</v>
      </c>
      <c r="CW285" s="14">
        <v>994.03275862068904</v>
      </c>
      <c r="CX285" s="14">
        <v>854.76612903225805</v>
      </c>
      <c r="CY285" s="14">
        <v>750.96833333333302</v>
      </c>
      <c r="CZ285" s="14">
        <v>750.47096774193506</v>
      </c>
      <c r="DA285" s="14">
        <v>1080.7249999999999</v>
      </c>
      <c r="DB285" s="14">
        <v>1606.38709677419</v>
      </c>
      <c r="DC285" s="14">
        <v>1925.03225806451</v>
      </c>
      <c r="DD285" s="14">
        <v>2013.9666666666601</v>
      </c>
      <c r="DE285" s="14">
        <v>1991.66129032258</v>
      </c>
      <c r="DF285" s="14">
        <v>1882.2833333333299</v>
      </c>
      <c r="DG285" s="14">
        <v>1736.4354838709601</v>
      </c>
      <c r="DH285" s="14">
        <v>1567.66129032258</v>
      </c>
      <c r="DI285" s="14">
        <v>1431.2857142857099</v>
      </c>
      <c r="DJ285" s="14">
        <v>1273.83870967741</v>
      </c>
      <c r="DK285" s="14">
        <v>1130</v>
      </c>
      <c r="DL285" s="14">
        <v>1100</v>
      </c>
      <c r="DM285" s="14">
        <v>1217.7333333333299</v>
      </c>
      <c r="DN285" s="14">
        <v>1420.1290322580601</v>
      </c>
      <c r="DO285" s="14">
        <v>1615.38709677419</v>
      </c>
      <c r="DP285" s="14">
        <v>1783.63333333333</v>
      </c>
      <c r="DQ285" s="14">
        <v>1937.22580645161</v>
      </c>
      <c r="DR285" s="14">
        <v>1928.9</v>
      </c>
      <c r="DS285" s="15">
        <v>1835.36666666666</v>
      </c>
    </row>
    <row r="286" spans="1:123" x14ac:dyDescent="0.25">
      <c r="A286" s="16" t="s">
        <v>90</v>
      </c>
      <c r="B286" s="17">
        <v>12</v>
      </c>
      <c r="C286" s="13" t="str">
        <f t="shared" si="8"/>
        <v>BB_L_16_GW_GW_LS_High_GW_GQ_48_001_12</v>
      </c>
      <c r="D286" s="18">
        <v>10</v>
      </c>
      <c r="E286" s="18">
        <v>10</v>
      </c>
      <c r="F286" s="18">
        <v>10</v>
      </c>
      <c r="G286" s="18">
        <v>10</v>
      </c>
      <c r="H286" s="18">
        <v>10</v>
      </c>
      <c r="I286" s="18">
        <v>10.0093333333333</v>
      </c>
      <c r="J286" s="18">
        <v>10.234354838709599</v>
      </c>
      <c r="K286" s="18">
        <v>11.4417741935483</v>
      </c>
      <c r="L286" s="18">
        <v>14.9381666666666</v>
      </c>
      <c r="M286" s="18">
        <v>21.256451612903199</v>
      </c>
      <c r="N286" s="18">
        <v>28.6136666666666</v>
      </c>
      <c r="O286" s="18">
        <v>36.691451612903201</v>
      </c>
      <c r="P286" s="18">
        <v>44.122741935483802</v>
      </c>
      <c r="Q286" s="18">
        <v>50.716964285714198</v>
      </c>
      <c r="R286" s="18">
        <v>55.9909677419354</v>
      </c>
      <c r="S286" s="18">
        <v>59.308833333333297</v>
      </c>
      <c r="T286" s="18">
        <v>62.3683870967741</v>
      </c>
      <c r="U286" s="18">
        <v>65.132499999999993</v>
      </c>
      <c r="V286" s="18">
        <v>66.850645161290302</v>
      </c>
      <c r="W286" s="18">
        <v>69.412419354838605</v>
      </c>
      <c r="X286" s="18">
        <v>73.428666666666601</v>
      </c>
      <c r="Y286" s="18">
        <v>78.734516129032201</v>
      </c>
      <c r="Z286" s="18">
        <v>83.870833333333294</v>
      </c>
      <c r="AA286" s="18">
        <v>88.2367741935483</v>
      </c>
      <c r="AB286" s="18">
        <v>90.975806451612897</v>
      </c>
      <c r="AC286" s="18">
        <v>91.398214285714204</v>
      </c>
      <c r="AD286" s="18">
        <v>91.342096774193493</v>
      </c>
      <c r="AE286" s="18">
        <v>89.522499999999994</v>
      </c>
      <c r="AF286" s="18">
        <v>87.141612903225806</v>
      </c>
      <c r="AG286" s="18">
        <v>84.856833333333299</v>
      </c>
      <c r="AH286" s="18">
        <v>81.590645161290297</v>
      </c>
      <c r="AI286" s="18">
        <v>78.386129032257998</v>
      </c>
      <c r="AJ286" s="18">
        <v>76.114666666666594</v>
      </c>
      <c r="AK286" s="18">
        <v>74.482903225806396</v>
      </c>
      <c r="AL286" s="18">
        <v>72.9671666666666</v>
      </c>
      <c r="AM286" s="18">
        <v>71.411774193548297</v>
      </c>
      <c r="AN286" s="18">
        <v>69.413225806451607</v>
      </c>
      <c r="AO286" s="18">
        <v>66.762500000000003</v>
      </c>
      <c r="AP286" s="18">
        <v>63.259677419354801</v>
      </c>
      <c r="AQ286" s="18">
        <v>59.062833333333302</v>
      </c>
      <c r="AR286" s="18">
        <v>54.689354838709598</v>
      </c>
      <c r="AS286" s="18">
        <v>49.987666666666598</v>
      </c>
      <c r="AT286" s="18">
        <v>44.9419354838709</v>
      </c>
      <c r="AU286" s="18">
        <v>40.097741935483803</v>
      </c>
      <c r="AV286" s="18">
        <v>35.545499999999997</v>
      </c>
      <c r="AW286" s="18">
        <v>31.871612903225799</v>
      </c>
      <c r="AX286" s="18">
        <v>29.601500000000001</v>
      </c>
      <c r="AY286" s="18">
        <v>29.1309677419354</v>
      </c>
      <c r="AZ286" s="18">
        <v>29.292096774193499</v>
      </c>
      <c r="BA286" s="18">
        <v>29.814137931034399</v>
      </c>
      <c r="BB286" s="18">
        <v>30.968225806451599</v>
      </c>
      <c r="BC286" s="18">
        <v>32.555833333333297</v>
      </c>
      <c r="BD286" s="18">
        <v>34.766774193548301</v>
      </c>
      <c r="BE286" s="18">
        <v>41.136499999999998</v>
      </c>
      <c r="BF286" s="18">
        <v>48.721774193548299</v>
      </c>
      <c r="BG286" s="18">
        <v>62.018064516129002</v>
      </c>
      <c r="BH286" s="18">
        <v>74.315833333333302</v>
      </c>
      <c r="BI286" s="18">
        <v>86.783709677419296</v>
      </c>
      <c r="BJ286" s="18">
        <v>99.679500000000004</v>
      </c>
      <c r="BK286" s="18">
        <v>109.616129032258</v>
      </c>
      <c r="BL286" s="18">
        <v>116.508064516129</v>
      </c>
      <c r="BM286" s="18">
        <v>120.073214285714</v>
      </c>
      <c r="BN286" s="18">
        <v>120.185483870967</v>
      </c>
      <c r="BO286" s="18">
        <v>118.31333333333301</v>
      </c>
      <c r="BP286" s="18">
        <v>114.877419354838</v>
      </c>
      <c r="BQ286" s="18">
        <v>111.13833333333299</v>
      </c>
      <c r="BR286" s="18">
        <v>105.896774193548</v>
      </c>
      <c r="BS286" s="18">
        <v>101.799193548387</v>
      </c>
      <c r="BT286" s="18">
        <v>96.883333333333297</v>
      </c>
      <c r="BU286" s="18">
        <v>92.179516129032194</v>
      </c>
      <c r="BV286" s="18">
        <v>87.338833333333298</v>
      </c>
      <c r="BW286" s="18">
        <v>82.547903225806394</v>
      </c>
      <c r="BX286" s="18">
        <v>76.614516129032197</v>
      </c>
      <c r="BY286" s="18">
        <v>70.126607142857097</v>
      </c>
      <c r="BZ286" s="18">
        <v>63.0741935483871</v>
      </c>
      <c r="CA286" s="18">
        <v>55.637666666666597</v>
      </c>
      <c r="CB286" s="18">
        <v>48.597903225806398</v>
      </c>
      <c r="CC286" s="18">
        <v>42.453666666666599</v>
      </c>
      <c r="CD286" s="18">
        <v>37.391612903225798</v>
      </c>
      <c r="CE286" s="18">
        <v>34.051612903225802</v>
      </c>
      <c r="CF286" s="18">
        <v>33.870166666666599</v>
      </c>
      <c r="CG286" s="18">
        <v>35.515322580645098</v>
      </c>
      <c r="CH286" s="18">
        <v>38.924333333333301</v>
      </c>
      <c r="CI286" s="18">
        <v>43.4748387096774</v>
      </c>
      <c r="CJ286" s="18">
        <v>48.203709677419297</v>
      </c>
      <c r="CK286" s="18">
        <v>51.825000000000003</v>
      </c>
      <c r="CL286" s="18">
        <v>55.389193548386999</v>
      </c>
      <c r="CM286" s="18">
        <v>60.172666666666601</v>
      </c>
      <c r="CN286" s="18">
        <v>63.604516129032199</v>
      </c>
      <c r="CO286" s="18">
        <v>66.775000000000006</v>
      </c>
      <c r="CP286" s="18">
        <v>68.014354838709593</v>
      </c>
      <c r="CQ286" s="18">
        <v>71.409032258064499</v>
      </c>
      <c r="CR286" s="18">
        <v>85.810333333333304</v>
      </c>
      <c r="CS286" s="18">
        <v>99.757741935483807</v>
      </c>
      <c r="CT286" s="18">
        <v>113.395</v>
      </c>
      <c r="CU286" s="18">
        <v>125.61290322580599</v>
      </c>
      <c r="CV286" s="18">
        <v>139.85645161290299</v>
      </c>
      <c r="CW286" s="18">
        <v>151.26724137931001</v>
      </c>
      <c r="CX286" s="18">
        <v>159.66935483870901</v>
      </c>
      <c r="CY286" s="18">
        <v>165.84333333333299</v>
      </c>
      <c r="CZ286" s="18">
        <v>170.70483870967701</v>
      </c>
      <c r="DA286" s="18">
        <v>176.97666666666601</v>
      </c>
      <c r="DB286" s="18">
        <v>186.95483870967701</v>
      </c>
      <c r="DC286" s="18">
        <v>194.54193548386999</v>
      </c>
      <c r="DD286" s="18">
        <v>202.171666666666</v>
      </c>
      <c r="DE286" s="18">
        <v>214.25483870967699</v>
      </c>
      <c r="DF286" s="18">
        <v>227.26499999999999</v>
      </c>
      <c r="DG286" s="18">
        <v>239.97419354838701</v>
      </c>
      <c r="DH286" s="18">
        <v>254.19193548387</v>
      </c>
      <c r="DI286" s="18">
        <v>259.642857142857</v>
      </c>
      <c r="DJ286" s="18">
        <v>265.99354838709598</v>
      </c>
      <c r="DK286" s="18">
        <v>271.916666666666</v>
      </c>
      <c r="DL286" s="18">
        <v>276.01612903225799</v>
      </c>
      <c r="DM286" s="18">
        <v>274.62</v>
      </c>
      <c r="DN286" s="18">
        <v>270.76612903225799</v>
      </c>
      <c r="DO286" s="18">
        <v>264.16451612903199</v>
      </c>
      <c r="DP286" s="18">
        <v>258.28666666666601</v>
      </c>
      <c r="DQ286" s="18">
        <v>257.87419354838698</v>
      </c>
      <c r="DR286" s="18">
        <v>257.34500000000003</v>
      </c>
      <c r="DS286" s="19">
        <v>255.4</v>
      </c>
    </row>
    <row r="287" spans="1:123" x14ac:dyDescent="0.25">
      <c r="A287" s="12" t="s">
        <v>90</v>
      </c>
      <c r="B287" s="13">
        <v>13</v>
      </c>
      <c r="C287" s="13" t="str">
        <f t="shared" si="8"/>
        <v>BB_L_16_GW_GW_LS_High_GW_GQ_48_001_13</v>
      </c>
      <c r="D287" s="14">
        <v>10</v>
      </c>
      <c r="E287" s="14">
        <v>10</v>
      </c>
      <c r="F287" s="14">
        <v>10</v>
      </c>
      <c r="G287" s="14">
        <v>10</v>
      </c>
      <c r="H287" s="14">
        <v>10.2698387096774</v>
      </c>
      <c r="I287" s="14">
        <v>196.217833333333</v>
      </c>
      <c r="J287" s="14">
        <v>1063.0677419354799</v>
      </c>
      <c r="K287" s="14">
        <v>1701.8709677419299</v>
      </c>
      <c r="L287" s="14">
        <v>1571.13333333333</v>
      </c>
      <c r="M287" s="14">
        <v>1056.3016129032201</v>
      </c>
      <c r="N287" s="14">
        <v>700.09</v>
      </c>
      <c r="O287" s="14">
        <v>469.77096774193501</v>
      </c>
      <c r="P287" s="14">
        <v>340.056451612903</v>
      </c>
      <c r="Q287" s="14">
        <v>254.8</v>
      </c>
      <c r="R287" s="14">
        <v>196.14516129032199</v>
      </c>
      <c r="S287" s="14">
        <v>164.85166666666601</v>
      </c>
      <c r="T287" s="14">
        <v>188.52096774193501</v>
      </c>
      <c r="U287" s="14">
        <v>510.61</v>
      </c>
      <c r="V287" s="14">
        <v>1209.32096774193</v>
      </c>
      <c r="W287" s="14">
        <v>2289.1774193548299</v>
      </c>
      <c r="X287" s="14">
        <v>2730.5166666666601</v>
      </c>
      <c r="Y287" s="14">
        <v>2159.8225806451601</v>
      </c>
      <c r="Z287" s="14">
        <v>1402.4833333333299</v>
      </c>
      <c r="AA287" s="14">
        <v>855.38709677419297</v>
      </c>
      <c r="AB287" s="14">
        <v>532.03870967741898</v>
      </c>
      <c r="AC287" s="14">
        <v>373.99107142857099</v>
      </c>
      <c r="AD287" s="14">
        <v>267.03064516129001</v>
      </c>
      <c r="AE287" s="14">
        <v>211.52</v>
      </c>
      <c r="AF287" s="14">
        <v>197.582258064516</v>
      </c>
      <c r="AG287" s="14">
        <v>373.67500000000001</v>
      </c>
      <c r="AH287" s="14">
        <v>775.68870967741896</v>
      </c>
      <c r="AI287" s="14">
        <v>1490.9516129032199</v>
      </c>
      <c r="AJ287" s="14">
        <v>2300.4</v>
      </c>
      <c r="AK287" s="14">
        <v>2768.0161290322499</v>
      </c>
      <c r="AL287" s="14">
        <v>2728</v>
      </c>
      <c r="AM287" s="14">
        <v>2348.5645161290299</v>
      </c>
      <c r="AN287" s="14">
        <v>1848.4354838709601</v>
      </c>
      <c r="AO287" s="14">
        <v>1423.6071428571399</v>
      </c>
      <c r="AP287" s="14">
        <v>1089.2306451612901</v>
      </c>
      <c r="AQ287" s="14">
        <v>799.44166666666604</v>
      </c>
      <c r="AR287" s="14">
        <v>563.55806451612898</v>
      </c>
      <c r="AS287" s="14">
        <v>463.82166666666598</v>
      </c>
      <c r="AT287" s="14">
        <v>516.76129032257995</v>
      </c>
      <c r="AU287" s="14">
        <v>766.4</v>
      </c>
      <c r="AV287" s="14">
        <v>1261.7533333333299</v>
      </c>
      <c r="AW287" s="14">
        <v>1801.3064516129</v>
      </c>
      <c r="AX287" s="14">
        <v>1756.2</v>
      </c>
      <c r="AY287" s="14">
        <v>1191.3016129032201</v>
      </c>
      <c r="AZ287" s="14">
        <v>783.13064516128998</v>
      </c>
      <c r="BA287" s="14">
        <v>551.69655172413798</v>
      </c>
      <c r="BB287" s="14">
        <v>498.05806451612898</v>
      </c>
      <c r="BC287" s="14">
        <v>775.51166666666597</v>
      </c>
      <c r="BD287" s="14">
        <v>1488.1290322580601</v>
      </c>
      <c r="BE287" s="14">
        <v>2708.7</v>
      </c>
      <c r="BF287" s="14">
        <v>3316.0645161290299</v>
      </c>
      <c r="BG287" s="14">
        <v>3277.9677419354798</v>
      </c>
      <c r="BH287" s="14">
        <v>2622.4333333333302</v>
      </c>
      <c r="BI287" s="14">
        <v>1834.03225806451</v>
      </c>
      <c r="BJ287" s="14">
        <v>1163.7266666666601</v>
      </c>
      <c r="BK287" s="14">
        <v>768.41774193548395</v>
      </c>
      <c r="BL287" s="14">
        <v>526.16290322580596</v>
      </c>
      <c r="BM287" s="14">
        <v>386.21249999999998</v>
      </c>
      <c r="BN287" s="14">
        <v>309.36612903225802</v>
      </c>
      <c r="BO287" s="14">
        <v>259.02333333333303</v>
      </c>
      <c r="BP287" s="14">
        <v>271.73064516129</v>
      </c>
      <c r="BQ287" s="14">
        <v>485.40499999999997</v>
      </c>
      <c r="BR287" s="14">
        <v>954.14032258064503</v>
      </c>
      <c r="BS287" s="14">
        <v>1776.9838709677399</v>
      </c>
      <c r="BT287" s="14">
        <v>2345.5</v>
      </c>
      <c r="BU287" s="14">
        <v>2751.0645161290299</v>
      </c>
      <c r="BV287" s="14">
        <v>2822.35</v>
      </c>
      <c r="BW287" s="14">
        <v>2479.9516129032199</v>
      </c>
      <c r="BX287" s="14">
        <v>1941.6774193548299</v>
      </c>
      <c r="BY287" s="14">
        <v>1426.8392857142801</v>
      </c>
      <c r="BZ287" s="14">
        <v>1015.58548387096</v>
      </c>
      <c r="CA287" s="14">
        <v>735.38499999999999</v>
      </c>
      <c r="CB287" s="14">
        <v>784.572580645161</v>
      </c>
      <c r="CC287" s="14">
        <v>1320.9166666666599</v>
      </c>
      <c r="CD287" s="14">
        <v>2083.5483870967701</v>
      </c>
      <c r="CE287" s="14">
        <v>2869.0483870967701</v>
      </c>
      <c r="CF287" s="14">
        <v>3323.9666666666599</v>
      </c>
      <c r="CG287" s="14">
        <v>3081.7580645161202</v>
      </c>
      <c r="CH287" s="14">
        <v>2385.2666666666601</v>
      </c>
      <c r="CI287" s="14">
        <v>1621.53225806451</v>
      </c>
      <c r="CJ287" s="14">
        <v>1050.7838709677401</v>
      </c>
      <c r="CK287" s="14">
        <v>719.23928571428496</v>
      </c>
      <c r="CL287" s="14">
        <v>497.95806451612901</v>
      </c>
      <c r="CM287" s="14">
        <v>354.73999999999899</v>
      </c>
      <c r="CN287" s="14">
        <v>388.537096774193</v>
      </c>
      <c r="CO287" s="14">
        <v>865.12166666666599</v>
      </c>
      <c r="CP287" s="14">
        <v>1633.5161290322501</v>
      </c>
      <c r="CQ287" s="14">
        <v>2620.83870967741</v>
      </c>
      <c r="CR287" s="14">
        <v>3014.13333333333</v>
      </c>
      <c r="CS287" s="14">
        <v>2166.2096774193501</v>
      </c>
      <c r="CT287" s="14">
        <v>1389.81666666666</v>
      </c>
      <c r="CU287" s="14">
        <v>882.43064516129004</v>
      </c>
      <c r="CV287" s="14">
        <v>510.65645161290303</v>
      </c>
      <c r="CW287" s="14">
        <v>341.82241379310301</v>
      </c>
      <c r="CX287" s="14">
        <v>262.49193548387001</v>
      </c>
      <c r="CY287" s="14">
        <v>251.88</v>
      </c>
      <c r="CZ287" s="14">
        <v>564.11774193548297</v>
      </c>
      <c r="DA287" s="14">
        <v>1932.4849999999999</v>
      </c>
      <c r="DB287" s="14">
        <v>3078.5161290322499</v>
      </c>
      <c r="DC287" s="14">
        <v>3298.0322580645102</v>
      </c>
      <c r="DD287" s="14">
        <v>2982.3333333333298</v>
      </c>
      <c r="DE287" s="14">
        <v>2319.5</v>
      </c>
      <c r="DF287" s="14">
        <v>1640.7666666666601</v>
      </c>
      <c r="DG287" s="14">
        <v>1126.6693548387</v>
      </c>
      <c r="DH287" s="14">
        <v>748.21290322580603</v>
      </c>
      <c r="DI287" s="14">
        <v>585.96607142857101</v>
      </c>
      <c r="DJ287" s="14">
        <v>450.58548387096698</v>
      </c>
      <c r="DK287" s="14">
        <v>374.06666666666598</v>
      </c>
      <c r="DL287" s="14">
        <v>708.32903225806399</v>
      </c>
      <c r="DM287" s="14">
        <v>1545.95</v>
      </c>
      <c r="DN287" s="14">
        <v>2490.9677419354798</v>
      </c>
      <c r="DO287" s="14">
        <v>3097.66129032258</v>
      </c>
      <c r="DP287" s="14">
        <v>3431.1</v>
      </c>
      <c r="DQ287" s="14">
        <v>3380.1129032258</v>
      </c>
      <c r="DR287" s="14">
        <v>2794.45</v>
      </c>
      <c r="DS287" s="15">
        <v>2074.7666666666601</v>
      </c>
    </row>
    <row r="288" spans="1:123" x14ac:dyDescent="0.25">
      <c r="A288" s="16" t="s">
        <v>90</v>
      </c>
      <c r="B288" s="17">
        <v>14</v>
      </c>
      <c r="C288" s="13" t="str">
        <f t="shared" si="8"/>
        <v>BB_L_16_GW_GW_LS_High_GW_GQ_48_001_14</v>
      </c>
      <c r="D288" s="18">
        <v>10</v>
      </c>
      <c r="E288" s="18">
        <v>10</v>
      </c>
      <c r="F288" s="18">
        <v>10</v>
      </c>
      <c r="G288" s="18">
        <v>10</v>
      </c>
      <c r="H288" s="18">
        <v>10.0051612903225</v>
      </c>
      <c r="I288" s="18">
        <v>16.2416666666666</v>
      </c>
      <c r="J288" s="18">
        <v>89.993225806451605</v>
      </c>
      <c r="K288" s="18">
        <v>271.138709677419</v>
      </c>
      <c r="L288" s="18">
        <v>495.87666666666598</v>
      </c>
      <c r="M288" s="18">
        <v>646.36290322580601</v>
      </c>
      <c r="N288" s="18">
        <v>682.995</v>
      </c>
      <c r="O288" s="18">
        <v>668.58709677419301</v>
      </c>
      <c r="P288" s="18">
        <v>625.34193548386997</v>
      </c>
      <c r="Q288" s="18">
        <v>571.15714285714205</v>
      </c>
      <c r="R288" s="18">
        <v>514.82580645161204</v>
      </c>
      <c r="S288" s="18">
        <v>460.14166666666603</v>
      </c>
      <c r="T288" s="18">
        <v>404.95483870967701</v>
      </c>
      <c r="U288" s="18">
        <v>374.35500000000002</v>
      </c>
      <c r="V288" s="18">
        <v>409.21451612903201</v>
      </c>
      <c r="W288" s="18">
        <v>583.83225806451605</v>
      </c>
      <c r="X288" s="18">
        <v>859.95666666666602</v>
      </c>
      <c r="Y288" s="18">
        <v>1071.1129032258</v>
      </c>
      <c r="Z288" s="18">
        <v>1125.0999999999999</v>
      </c>
      <c r="AA288" s="18">
        <v>1072.9354838709601</v>
      </c>
      <c r="AB288" s="18">
        <v>973.21129032258</v>
      </c>
      <c r="AC288" s="18">
        <v>870.71964285714205</v>
      </c>
      <c r="AD288" s="18">
        <v>759.39032258064503</v>
      </c>
      <c r="AE288" s="18">
        <v>658.28833333333296</v>
      </c>
      <c r="AF288" s="18">
        <v>563.45645161290304</v>
      </c>
      <c r="AG288" s="18">
        <v>487.74666666666599</v>
      </c>
      <c r="AH288" s="18">
        <v>467.41129032257999</v>
      </c>
      <c r="AI288" s="18">
        <v>513.49193548387098</v>
      </c>
      <c r="AJ288" s="18">
        <v>638.90833333333296</v>
      </c>
      <c r="AK288" s="18">
        <v>808.72258064516097</v>
      </c>
      <c r="AL288" s="18">
        <v>941.16333333333296</v>
      </c>
      <c r="AM288" s="18">
        <v>1013.83225806451</v>
      </c>
      <c r="AN288" s="18">
        <v>1024.1774193548299</v>
      </c>
      <c r="AO288" s="18">
        <v>989.92321428571404</v>
      </c>
      <c r="AP288" s="18">
        <v>930.15967741935401</v>
      </c>
      <c r="AQ288" s="18">
        <v>851.67</v>
      </c>
      <c r="AR288" s="18">
        <v>754.816129032258</v>
      </c>
      <c r="AS288" s="18">
        <v>668.49666666666599</v>
      </c>
      <c r="AT288" s="18">
        <v>591.84193548386997</v>
      </c>
      <c r="AU288" s="18">
        <v>544.89032258064503</v>
      </c>
      <c r="AV288" s="18">
        <v>542.90333333333297</v>
      </c>
      <c r="AW288" s="18">
        <v>590.87419354838698</v>
      </c>
      <c r="AX288" s="18">
        <v>689.65333333333297</v>
      </c>
      <c r="AY288" s="18">
        <v>724.619354838709</v>
      </c>
      <c r="AZ288" s="18">
        <v>685.05645161290295</v>
      </c>
      <c r="BA288" s="18">
        <v>621.29137931034404</v>
      </c>
      <c r="BB288" s="18">
        <v>549.74193548387098</v>
      </c>
      <c r="BC288" s="18">
        <v>504.47666666666601</v>
      </c>
      <c r="BD288" s="18">
        <v>546.10322580645095</v>
      </c>
      <c r="BE288" s="18">
        <v>815.21833333333302</v>
      </c>
      <c r="BF288" s="18">
        <v>1144.4000000000001</v>
      </c>
      <c r="BG288" s="18">
        <v>1525.22580645161</v>
      </c>
      <c r="BH288" s="18">
        <v>1691.7666666666601</v>
      </c>
      <c r="BI288" s="18">
        <v>1715.6290322580601</v>
      </c>
      <c r="BJ288" s="18">
        <v>1626.1</v>
      </c>
      <c r="BK288" s="18">
        <v>1467.2903225806399</v>
      </c>
      <c r="BL288" s="18">
        <v>1288.4838709677399</v>
      </c>
      <c r="BM288" s="18">
        <v>1123.2857142857099</v>
      </c>
      <c r="BN288" s="18">
        <v>978.822580645161</v>
      </c>
      <c r="BO288" s="18">
        <v>842.44666666666603</v>
      </c>
      <c r="BP288" s="18">
        <v>725.87741935483803</v>
      </c>
      <c r="BQ288" s="18">
        <v>637.02166666666596</v>
      </c>
      <c r="BR288" s="18">
        <v>611.53064516128995</v>
      </c>
      <c r="BS288" s="18">
        <v>663.22580645161202</v>
      </c>
      <c r="BT288" s="18">
        <v>752.82833333333303</v>
      </c>
      <c r="BU288" s="18">
        <v>872.00322580645104</v>
      </c>
      <c r="BV288" s="18">
        <v>981.77333333333297</v>
      </c>
      <c r="BW288" s="18">
        <v>1062.19354838709</v>
      </c>
      <c r="BX288" s="18">
        <v>1063.46774193548</v>
      </c>
      <c r="BY288" s="18">
        <v>1012.22321428571</v>
      </c>
      <c r="BZ288" s="18">
        <v>928.82096774193496</v>
      </c>
      <c r="CA288" s="18">
        <v>823.70833333333303</v>
      </c>
      <c r="CB288" s="18">
        <v>730.44193548387102</v>
      </c>
      <c r="CC288" s="18">
        <v>693.10999999999899</v>
      </c>
      <c r="CD288" s="18">
        <v>742.05483870967703</v>
      </c>
      <c r="CE288" s="18">
        <v>889.73548387096798</v>
      </c>
      <c r="CF288" s="18">
        <v>1138.8499999999999</v>
      </c>
      <c r="CG288" s="18">
        <v>1299.9032258064501</v>
      </c>
      <c r="CH288" s="18">
        <v>1369.4</v>
      </c>
      <c r="CI288" s="18">
        <v>1332.27419354838</v>
      </c>
      <c r="CJ288" s="18">
        <v>1226.7903225806399</v>
      </c>
      <c r="CK288" s="18">
        <v>1101.2857142857099</v>
      </c>
      <c r="CL288" s="18">
        <v>965.57580645161204</v>
      </c>
      <c r="CM288" s="18">
        <v>817.20166666666603</v>
      </c>
      <c r="CN288" s="18">
        <v>703.17741935483798</v>
      </c>
      <c r="CO288" s="18">
        <v>642.78666666666595</v>
      </c>
      <c r="CP288" s="18">
        <v>678.07903225806399</v>
      </c>
      <c r="CQ288" s="18">
        <v>903.158064516129</v>
      </c>
      <c r="CR288" s="18">
        <v>1430.2166666666601</v>
      </c>
      <c r="CS288" s="18">
        <v>1650.22580645161</v>
      </c>
      <c r="CT288" s="18">
        <v>1657.2</v>
      </c>
      <c r="CU288" s="18">
        <v>1545.3064516129</v>
      </c>
      <c r="CV288" s="18">
        <v>1370.4838709677399</v>
      </c>
      <c r="CW288" s="18">
        <v>1188.01724137931</v>
      </c>
      <c r="CX288" s="18">
        <v>1018.59032258064</v>
      </c>
      <c r="CY288" s="18">
        <v>859.24166666666599</v>
      </c>
      <c r="CZ288" s="18">
        <v>733.08064516129002</v>
      </c>
      <c r="DA288" s="18">
        <v>822.40666666666596</v>
      </c>
      <c r="DB288" s="18">
        <v>1214.2451612903201</v>
      </c>
      <c r="DC288" s="18">
        <v>1598.38709677419</v>
      </c>
      <c r="DD288" s="18">
        <v>1840.2666666666601</v>
      </c>
      <c r="DE288" s="18">
        <v>1985.1290322580601</v>
      </c>
      <c r="DF288" s="18">
        <v>1993.8</v>
      </c>
      <c r="DG288" s="18">
        <v>1905.5483870967701</v>
      </c>
      <c r="DH288" s="18">
        <v>1753.8709677419299</v>
      </c>
      <c r="DI288" s="18">
        <v>1612</v>
      </c>
      <c r="DJ288" s="18">
        <v>1439.7580645161199</v>
      </c>
      <c r="DK288" s="18">
        <v>1255.9000000000001</v>
      </c>
      <c r="DL288" s="18">
        <v>1100.4838709677399</v>
      </c>
      <c r="DM288" s="18">
        <v>1069.25</v>
      </c>
      <c r="DN288" s="18">
        <v>1172.83870967741</v>
      </c>
      <c r="DO288" s="18">
        <v>1355.8064516129</v>
      </c>
      <c r="DP288" s="18">
        <v>1568.2166666666601</v>
      </c>
      <c r="DQ288" s="18">
        <v>1834.96774193548</v>
      </c>
      <c r="DR288" s="18">
        <v>1971.38333333333</v>
      </c>
      <c r="DS288" s="19">
        <v>1974.1666666666599</v>
      </c>
    </row>
    <row r="289" spans="1:123" x14ac:dyDescent="0.25">
      <c r="A289" s="12" t="s">
        <v>90</v>
      </c>
      <c r="B289" s="13">
        <v>15</v>
      </c>
      <c r="C289" s="13" t="str">
        <f t="shared" si="8"/>
        <v>BB_L_16_GW_GW_LS_High_GW_GQ_48_001_15</v>
      </c>
      <c r="D289" s="14">
        <v>10</v>
      </c>
      <c r="E289" s="14">
        <v>10</v>
      </c>
      <c r="F289" s="14">
        <v>10</v>
      </c>
      <c r="G289" s="14">
        <v>10</v>
      </c>
      <c r="H289" s="14">
        <v>10</v>
      </c>
      <c r="I289" s="14">
        <v>10.001666666666599</v>
      </c>
      <c r="J289" s="14">
        <v>10.093064516128999</v>
      </c>
      <c r="K289" s="14">
        <v>10.8195161290322</v>
      </c>
      <c r="L289" s="14">
        <v>13.6238333333333</v>
      </c>
      <c r="M289" s="14">
        <v>19.844838709677401</v>
      </c>
      <c r="N289" s="14">
        <v>28.393999999999998</v>
      </c>
      <c r="O289" s="14">
        <v>39.036129032258003</v>
      </c>
      <c r="P289" s="14">
        <v>50.018387096774198</v>
      </c>
      <c r="Q289" s="14">
        <v>60.576250000000002</v>
      </c>
      <c r="R289" s="14">
        <v>69.721612903225804</v>
      </c>
      <c r="S289" s="14">
        <v>76.368499999999997</v>
      </c>
      <c r="T289" s="14">
        <v>82.273225806451606</v>
      </c>
      <c r="U289" s="14">
        <v>86.747999999999905</v>
      </c>
      <c r="V289" s="14">
        <v>89.017419354838694</v>
      </c>
      <c r="W289" s="14">
        <v>91.179838709677398</v>
      </c>
      <c r="X289" s="14">
        <v>95.129333333333307</v>
      </c>
      <c r="Y289" s="14">
        <v>101.847419354838</v>
      </c>
      <c r="Z289" s="14">
        <v>110.238333333333</v>
      </c>
      <c r="AA289" s="14">
        <v>119.208064516129</v>
      </c>
      <c r="AB289" s="14">
        <v>127.133870967741</v>
      </c>
      <c r="AC289" s="14">
        <v>132.12678571428501</v>
      </c>
      <c r="AD289" s="14">
        <v>136.008064516129</v>
      </c>
      <c r="AE289" s="14">
        <v>136.539999999999</v>
      </c>
      <c r="AF289" s="14">
        <v>134.49354838709601</v>
      </c>
      <c r="AG289" s="14">
        <v>130.28166666666601</v>
      </c>
      <c r="AH289" s="14">
        <v>124.419354838709</v>
      </c>
      <c r="AI289" s="14">
        <v>117.819354838709</v>
      </c>
      <c r="AJ289" s="14">
        <v>112.318333333333</v>
      </c>
      <c r="AK289" s="14">
        <v>108.61129032258</v>
      </c>
      <c r="AL289" s="14">
        <v>106.634999999999</v>
      </c>
      <c r="AM289" s="14">
        <v>105.958064516129</v>
      </c>
      <c r="AN289" s="14">
        <v>105.9</v>
      </c>
      <c r="AO289" s="14">
        <v>105.712499999999</v>
      </c>
      <c r="AP289" s="14">
        <v>104.762903225806</v>
      </c>
      <c r="AQ289" s="14">
        <v>102.958333333333</v>
      </c>
      <c r="AR289" s="14">
        <v>100.223387096774</v>
      </c>
      <c r="AS289" s="14">
        <v>95.691999999999894</v>
      </c>
      <c r="AT289" s="14">
        <v>89.1082258064516</v>
      </c>
      <c r="AU289" s="14">
        <v>81.759838709677396</v>
      </c>
      <c r="AV289" s="14">
        <v>73.909833333333296</v>
      </c>
      <c r="AW289" s="14">
        <v>66.534516129032198</v>
      </c>
      <c r="AX289" s="14">
        <v>60.110999999999997</v>
      </c>
      <c r="AY289" s="14">
        <v>56.625645161290301</v>
      </c>
      <c r="AZ289" s="14">
        <v>54.982741935483801</v>
      </c>
      <c r="BA289" s="14">
        <v>54.212758620689598</v>
      </c>
      <c r="BB289" s="14">
        <v>54.076129032258002</v>
      </c>
      <c r="BC289" s="14">
        <v>54.374499999999998</v>
      </c>
      <c r="BD289" s="14">
        <v>55.405967741935399</v>
      </c>
      <c r="BE289" s="14">
        <v>61.0818333333333</v>
      </c>
      <c r="BF289" s="14">
        <v>69.432903225806399</v>
      </c>
      <c r="BG289" s="14">
        <v>85.356290322580605</v>
      </c>
      <c r="BH289" s="14">
        <v>101.79049999999999</v>
      </c>
      <c r="BI289" s="14">
        <v>120.35806451612901</v>
      </c>
      <c r="BJ289" s="14">
        <v>141.04333333333301</v>
      </c>
      <c r="BK289" s="14">
        <v>158.803225806451</v>
      </c>
      <c r="BL289" s="14">
        <v>172.61129032258</v>
      </c>
      <c r="BM289" s="14">
        <v>181.06964285714199</v>
      </c>
      <c r="BN289" s="14">
        <v>184.05967741935399</v>
      </c>
      <c r="BO289" s="14">
        <v>183.26333333333301</v>
      </c>
      <c r="BP289" s="14">
        <v>178.96451612903201</v>
      </c>
      <c r="BQ289" s="14">
        <v>172.52666666666599</v>
      </c>
      <c r="BR289" s="14">
        <v>163.740322580645</v>
      </c>
      <c r="BS289" s="14">
        <v>154.783870967741</v>
      </c>
      <c r="BT289" s="14">
        <v>146.71666666666599</v>
      </c>
      <c r="BU289" s="14">
        <v>139.94677419354801</v>
      </c>
      <c r="BV289" s="14">
        <v>134.84</v>
      </c>
      <c r="BW289" s="14">
        <v>131.47419354838701</v>
      </c>
      <c r="BX289" s="14">
        <v>128.19032258064499</v>
      </c>
      <c r="BY289" s="14">
        <v>124.391071428571</v>
      </c>
      <c r="BZ289" s="14">
        <v>119.374193548387</v>
      </c>
      <c r="CA289" s="14">
        <v>112.611666666666</v>
      </c>
      <c r="CB289" s="14">
        <v>104.233225806451</v>
      </c>
      <c r="CC289" s="14">
        <v>94.880666666666599</v>
      </c>
      <c r="CD289" s="14">
        <v>85.554193548387005</v>
      </c>
      <c r="CE289" s="14">
        <v>77.324838709677394</v>
      </c>
      <c r="CF289" s="14">
        <v>72.896333333333303</v>
      </c>
      <c r="CG289" s="14">
        <v>72.397258064516095</v>
      </c>
      <c r="CH289" s="14">
        <v>75.085833333333298</v>
      </c>
      <c r="CI289" s="14">
        <v>80.060483870967701</v>
      </c>
      <c r="CJ289" s="14">
        <v>85.889193548386999</v>
      </c>
      <c r="CK289" s="14">
        <v>90.667321428571398</v>
      </c>
      <c r="CL289" s="14">
        <v>95.375483870967699</v>
      </c>
      <c r="CM289" s="14">
        <v>101.218666666666</v>
      </c>
      <c r="CN289" s="14">
        <v>105.18709677419299</v>
      </c>
      <c r="CO289" s="14">
        <v>108.148333333333</v>
      </c>
      <c r="CP289" s="14">
        <v>108.683870967741</v>
      </c>
      <c r="CQ289" s="14">
        <v>110.475806451612</v>
      </c>
      <c r="CR289" s="14">
        <v>123.311666666666</v>
      </c>
      <c r="CS289" s="14">
        <v>138.26935483870901</v>
      </c>
      <c r="CT289" s="14">
        <v>154.40333333333299</v>
      </c>
      <c r="CU289" s="14">
        <v>170.425806451612</v>
      </c>
      <c r="CV289" s="14">
        <v>189.795161290322</v>
      </c>
      <c r="CW289" s="14">
        <v>206.56379310344801</v>
      </c>
      <c r="CX289" s="14">
        <v>219.91451612903199</v>
      </c>
      <c r="CY289" s="14">
        <v>229.70333333333301</v>
      </c>
      <c r="CZ289" s="14">
        <v>235.74193548387001</v>
      </c>
      <c r="DA289" s="14">
        <v>238.035</v>
      </c>
      <c r="DB289" s="14">
        <v>241.638709677419</v>
      </c>
      <c r="DC289" s="14">
        <v>244.629032258064</v>
      </c>
      <c r="DD289" s="14">
        <v>250.37166666666599</v>
      </c>
      <c r="DE289" s="14">
        <v>262.48548387096702</v>
      </c>
      <c r="DF289" s="14">
        <v>278.18666666666599</v>
      </c>
      <c r="DG289" s="14">
        <v>295.92258064516102</v>
      </c>
      <c r="DH289" s="14">
        <v>317.10806451612899</v>
      </c>
      <c r="DI289" s="14">
        <v>329.81785714285701</v>
      </c>
      <c r="DJ289" s="14">
        <v>343.49677419354799</v>
      </c>
      <c r="DK289" s="14">
        <v>356.01833333333298</v>
      </c>
      <c r="DL289" s="14">
        <v>363.73870967741902</v>
      </c>
      <c r="DM289" s="14">
        <v>362.94833333333298</v>
      </c>
      <c r="DN289" s="14">
        <v>357.42903225806401</v>
      </c>
      <c r="DO289" s="14">
        <v>349.06935483870899</v>
      </c>
      <c r="DP289" s="14">
        <v>342.00333333333299</v>
      </c>
      <c r="DQ289" s="14">
        <v>340.83870967741899</v>
      </c>
      <c r="DR289" s="14">
        <v>342.63166666666598</v>
      </c>
      <c r="DS289" s="15">
        <v>345.04333333333301</v>
      </c>
    </row>
    <row r="290" spans="1:123" x14ac:dyDescent="0.25">
      <c r="A290" s="16" t="s">
        <v>90</v>
      </c>
      <c r="B290" s="17">
        <v>16</v>
      </c>
      <c r="C290" s="13" t="str">
        <f t="shared" si="8"/>
        <v>BB_L_16_GW_GW_LS_High_GW_GQ_48_001_16</v>
      </c>
      <c r="D290" s="18">
        <v>10</v>
      </c>
      <c r="E290" s="18">
        <v>10</v>
      </c>
      <c r="F290" s="18">
        <v>10</v>
      </c>
      <c r="G290" s="18">
        <v>10</v>
      </c>
      <c r="H290" s="18">
        <v>10</v>
      </c>
      <c r="I290" s="18">
        <v>13.1918333333333</v>
      </c>
      <c r="J290" s="18">
        <v>94.349677419354805</v>
      </c>
      <c r="K290" s="18">
        <v>423.07741935483801</v>
      </c>
      <c r="L290" s="18">
        <v>995.00666666666598</v>
      </c>
      <c r="M290" s="18">
        <v>1416.69354838709</v>
      </c>
      <c r="N290" s="18">
        <v>1428.15</v>
      </c>
      <c r="O290" s="18">
        <v>1195.5967741935401</v>
      </c>
      <c r="P290" s="18">
        <v>896.00483870967696</v>
      </c>
      <c r="Q290" s="18">
        <v>634.35535714285697</v>
      </c>
      <c r="R290" s="18">
        <v>449.08709677419301</v>
      </c>
      <c r="S290" s="18">
        <v>335.18999999999897</v>
      </c>
      <c r="T290" s="18">
        <v>243.84354838709601</v>
      </c>
      <c r="U290" s="18">
        <v>200.79</v>
      </c>
      <c r="V290" s="18">
        <v>280.71612903225798</v>
      </c>
      <c r="W290" s="18">
        <v>748.88064516128998</v>
      </c>
      <c r="X290" s="18">
        <v>1605.56666666666</v>
      </c>
      <c r="Y290" s="18">
        <v>2315.5</v>
      </c>
      <c r="Z290" s="18">
        <v>2474.4</v>
      </c>
      <c r="AA290" s="18">
        <v>2179.8548387096698</v>
      </c>
      <c r="AB290" s="18">
        <v>1670.8064516129</v>
      </c>
      <c r="AC290" s="18">
        <v>1207.9839285714199</v>
      </c>
      <c r="AD290" s="18">
        <v>774.033870967741</v>
      </c>
      <c r="AE290" s="18">
        <v>503.25333333333299</v>
      </c>
      <c r="AF290" s="18">
        <v>337.02903225806398</v>
      </c>
      <c r="AG290" s="18">
        <v>248.61666666666599</v>
      </c>
      <c r="AH290" s="18">
        <v>244.25483870967699</v>
      </c>
      <c r="AI290" s="18">
        <v>380.57096774193502</v>
      </c>
      <c r="AJ290" s="18">
        <v>767.44833333333304</v>
      </c>
      <c r="AK290" s="18">
        <v>1381.9354838709601</v>
      </c>
      <c r="AL290" s="18">
        <v>1959.2833333333299</v>
      </c>
      <c r="AM290" s="18">
        <v>2368.4032258064499</v>
      </c>
      <c r="AN290" s="18">
        <v>2526.5806451612898</v>
      </c>
      <c r="AO290" s="18">
        <v>2442.3035714285702</v>
      </c>
      <c r="AP290" s="18">
        <v>2184.6129032258</v>
      </c>
      <c r="AQ290" s="18">
        <v>1764.8333333333301</v>
      </c>
      <c r="AR290" s="18">
        <v>1225.6032258064499</v>
      </c>
      <c r="AS290" s="18">
        <v>859.70333333333303</v>
      </c>
      <c r="AT290" s="18">
        <v>625.31935483870905</v>
      </c>
      <c r="AU290" s="18">
        <v>517.21451612903195</v>
      </c>
      <c r="AV290" s="18">
        <v>557.16499999999996</v>
      </c>
      <c r="AW290" s="18">
        <v>772.72419354838701</v>
      </c>
      <c r="AX290" s="18">
        <v>1313.6566666666599</v>
      </c>
      <c r="AY290" s="18">
        <v>1688.46774193548</v>
      </c>
      <c r="AZ290" s="18">
        <v>1642.58064516129</v>
      </c>
      <c r="BA290" s="18">
        <v>1378.08620689655</v>
      </c>
      <c r="BB290" s="18">
        <v>994.97741935483805</v>
      </c>
      <c r="BC290" s="18">
        <v>671.88333333333298</v>
      </c>
      <c r="BD290" s="18">
        <v>623.85645161290302</v>
      </c>
      <c r="BE290" s="18">
        <v>1237.24833333333</v>
      </c>
      <c r="BF290" s="18">
        <v>2041.3064516129</v>
      </c>
      <c r="BG290" s="18">
        <v>2793.38709677419</v>
      </c>
      <c r="BH290" s="18">
        <v>3087.9166666666601</v>
      </c>
      <c r="BI290" s="18">
        <v>3034.1451612903202</v>
      </c>
      <c r="BJ290" s="18">
        <v>2608.9666666666599</v>
      </c>
      <c r="BK290" s="18">
        <v>2003.4193548387</v>
      </c>
      <c r="BL290" s="18">
        <v>1424.1290322580601</v>
      </c>
      <c r="BM290" s="18">
        <v>998.517857142857</v>
      </c>
      <c r="BN290" s="18">
        <v>720.90161290322499</v>
      </c>
      <c r="BO290" s="18">
        <v>520.70166666666603</v>
      </c>
      <c r="BP290" s="18">
        <v>391.841935483871</v>
      </c>
      <c r="BQ290" s="18">
        <v>312.40166666666602</v>
      </c>
      <c r="BR290" s="18">
        <v>321.73548387096702</v>
      </c>
      <c r="BS290" s="18">
        <v>520.76290322580599</v>
      </c>
      <c r="BT290" s="18">
        <v>872.55499999999995</v>
      </c>
      <c r="BU290" s="18">
        <v>1397.4516129032199</v>
      </c>
      <c r="BV290" s="18">
        <v>1949.68333333333</v>
      </c>
      <c r="BW290" s="18">
        <v>2422.4838709677401</v>
      </c>
      <c r="BX290" s="18">
        <v>2590.4193548387002</v>
      </c>
      <c r="BY290" s="18">
        <v>2474.9821428571399</v>
      </c>
      <c r="BZ290" s="18">
        <v>2121.6935483870898</v>
      </c>
      <c r="CA290" s="18">
        <v>1577</v>
      </c>
      <c r="CB290" s="18">
        <v>1078.8854838709599</v>
      </c>
      <c r="CC290" s="18">
        <v>805.48500000000001</v>
      </c>
      <c r="CD290" s="18">
        <v>892.61612903225796</v>
      </c>
      <c r="CE290" s="18">
        <v>1384.22580645161</v>
      </c>
      <c r="CF290" s="18">
        <v>2227.8000000000002</v>
      </c>
      <c r="CG290" s="18">
        <v>2786.1935483870898</v>
      </c>
      <c r="CH290" s="18">
        <v>3051.5833333333298</v>
      </c>
      <c r="CI290" s="18">
        <v>2937.16129032258</v>
      </c>
      <c r="CJ290" s="18">
        <v>2514.0161290322499</v>
      </c>
      <c r="CK290" s="18">
        <v>1991.57142857142</v>
      </c>
      <c r="CL290" s="18">
        <v>1415.03225806451</v>
      </c>
      <c r="CM290" s="18">
        <v>851.88666666666597</v>
      </c>
      <c r="CN290" s="18">
        <v>540.15967741935401</v>
      </c>
      <c r="CO290" s="18">
        <v>411.51166666666597</v>
      </c>
      <c r="CP290" s="18">
        <v>506.13225806451601</v>
      </c>
      <c r="CQ290" s="18">
        <v>1127.47903225806</v>
      </c>
      <c r="CR290" s="18">
        <v>2437.5</v>
      </c>
      <c r="CS290" s="18">
        <v>2812.8709677419301</v>
      </c>
      <c r="CT290" s="18">
        <v>2656.6833333333302</v>
      </c>
      <c r="CU290" s="18">
        <v>2207.9032258064499</v>
      </c>
      <c r="CV290" s="18">
        <v>1557.7903225806399</v>
      </c>
      <c r="CW290" s="18">
        <v>1009.07758620689</v>
      </c>
      <c r="CX290" s="18">
        <v>628.52580645161197</v>
      </c>
      <c r="CY290" s="18">
        <v>405.51499999999999</v>
      </c>
      <c r="CZ290" s="18">
        <v>290.75322580645098</v>
      </c>
      <c r="DA290" s="18">
        <v>558.82833333333303</v>
      </c>
      <c r="DB290" s="18">
        <v>1429.07096774193</v>
      </c>
      <c r="DC290" s="18">
        <v>2237.0645161290299</v>
      </c>
      <c r="DD290" s="18">
        <v>2695.63333333333</v>
      </c>
      <c r="DE290" s="18">
        <v>2906.6451612903202</v>
      </c>
      <c r="DF290" s="18">
        <v>2790.5833333333298</v>
      </c>
      <c r="DG290" s="18">
        <v>2401.4516129032199</v>
      </c>
      <c r="DH290" s="18">
        <v>1800.66129032258</v>
      </c>
      <c r="DI290" s="18">
        <v>1370.7857142857099</v>
      </c>
      <c r="DJ290" s="18">
        <v>958.16935483870895</v>
      </c>
      <c r="DK290" s="18">
        <v>642.95999999999901</v>
      </c>
      <c r="DL290" s="18">
        <v>466.48870967741902</v>
      </c>
      <c r="DM290" s="18">
        <v>499.25666666666598</v>
      </c>
      <c r="DN290" s="18">
        <v>840.69677419354798</v>
      </c>
      <c r="DO290" s="18">
        <v>1435.9032258064501</v>
      </c>
      <c r="DP290" s="18">
        <v>2127</v>
      </c>
      <c r="DQ290" s="18">
        <v>2856.5483870967701</v>
      </c>
      <c r="DR290" s="18">
        <v>3183.5</v>
      </c>
      <c r="DS290" s="19">
        <v>3158.85</v>
      </c>
    </row>
    <row r="291" spans="1:123" x14ac:dyDescent="0.25">
      <c r="A291" s="12" t="s">
        <v>90</v>
      </c>
      <c r="B291" s="13">
        <v>17</v>
      </c>
      <c r="C291" s="13" t="str">
        <f t="shared" si="8"/>
        <v>BB_L_16_GW_GW_LS_High_GW_GQ_48_001_17</v>
      </c>
      <c r="D291" s="14">
        <v>10</v>
      </c>
      <c r="E291" s="14">
        <v>10</v>
      </c>
      <c r="F291" s="14">
        <v>10</v>
      </c>
      <c r="G291" s="14">
        <v>10</v>
      </c>
      <c r="H291" s="14">
        <v>10</v>
      </c>
      <c r="I291" s="14">
        <v>10.1346666666666</v>
      </c>
      <c r="J291" s="14">
        <v>16.162258064516099</v>
      </c>
      <c r="K291" s="14">
        <v>57.809677419354799</v>
      </c>
      <c r="L291" s="14">
        <v>182.808333333333</v>
      </c>
      <c r="M291" s="14">
        <v>374.89516129032199</v>
      </c>
      <c r="N291" s="14">
        <v>529.55999999999995</v>
      </c>
      <c r="O291" s="14">
        <v>630.67741935483798</v>
      </c>
      <c r="P291" s="14">
        <v>661.99354838709598</v>
      </c>
      <c r="Q291" s="14">
        <v>645.23214285714198</v>
      </c>
      <c r="R291" s="14">
        <v>602.71935483870902</v>
      </c>
      <c r="S291" s="14">
        <v>548.28833333333296</v>
      </c>
      <c r="T291" s="14">
        <v>483.36290322580601</v>
      </c>
      <c r="U291" s="14">
        <v>416.06833333333299</v>
      </c>
      <c r="V291" s="14">
        <v>372.97258064516097</v>
      </c>
      <c r="W291" s="14">
        <v>395.00645161290299</v>
      </c>
      <c r="X291" s="14">
        <v>547.77333333333297</v>
      </c>
      <c r="Y291" s="14">
        <v>790.58870967741905</v>
      </c>
      <c r="Z291" s="14">
        <v>1005.34499999999</v>
      </c>
      <c r="AA291" s="14">
        <v>1126.1129032258</v>
      </c>
      <c r="AB291" s="14">
        <v>1140.6290322580601</v>
      </c>
      <c r="AC291" s="14">
        <v>1080.125</v>
      </c>
      <c r="AD291" s="14">
        <v>968.341935483871</v>
      </c>
      <c r="AE291" s="14">
        <v>842.986666666666</v>
      </c>
      <c r="AF291" s="14">
        <v>716.57903225806399</v>
      </c>
      <c r="AG291" s="14">
        <v>598.25166666666598</v>
      </c>
      <c r="AH291" s="14">
        <v>521.91612903225803</v>
      </c>
      <c r="AI291" s="14">
        <v>472.90967741935401</v>
      </c>
      <c r="AJ291" s="14">
        <v>478.808333333333</v>
      </c>
      <c r="AK291" s="14">
        <v>564.84193548386997</v>
      </c>
      <c r="AL291" s="14">
        <v>696.54666666666606</v>
      </c>
      <c r="AM291" s="14">
        <v>840.66774193548304</v>
      </c>
      <c r="AN291" s="14">
        <v>963.44193548387</v>
      </c>
      <c r="AO291" s="14">
        <v>1034.4107142857099</v>
      </c>
      <c r="AP291" s="14">
        <v>1055.7419354838701</v>
      </c>
      <c r="AQ291" s="14">
        <v>1030.7833333333299</v>
      </c>
      <c r="AR291" s="14">
        <v>949.62580645161199</v>
      </c>
      <c r="AS291" s="14">
        <v>850.54333333333295</v>
      </c>
      <c r="AT291" s="14">
        <v>741.58870967741905</v>
      </c>
      <c r="AU291" s="14">
        <v>650.14838709677394</v>
      </c>
      <c r="AV291" s="14">
        <v>585.39166666666597</v>
      </c>
      <c r="AW291" s="14">
        <v>554.053225806451</v>
      </c>
      <c r="AX291" s="14">
        <v>600.13166666666598</v>
      </c>
      <c r="AY291" s="14">
        <v>698.03064516128995</v>
      </c>
      <c r="AZ291" s="14">
        <v>760.35645161290302</v>
      </c>
      <c r="BA291" s="14">
        <v>767.92068965517205</v>
      </c>
      <c r="BB291" s="14">
        <v>719.12258064516095</v>
      </c>
      <c r="BC291" s="14">
        <v>632.99666666666599</v>
      </c>
      <c r="BD291" s="14">
        <v>553.14838709677394</v>
      </c>
      <c r="BE291" s="14">
        <v>581.50833333333298</v>
      </c>
      <c r="BF291" s="14">
        <v>787.02580645161197</v>
      </c>
      <c r="BG291" s="14">
        <v>1138.5870967741901</v>
      </c>
      <c r="BH291" s="14">
        <v>1403.61666666666</v>
      </c>
      <c r="BI291" s="14">
        <v>1607.38709677419</v>
      </c>
      <c r="BJ291" s="14">
        <v>1720.2333333333299</v>
      </c>
      <c r="BK291" s="14">
        <v>1699.1290322580601</v>
      </c>
      <c r="BL291" s="14">
        <v>1584.0483870967701</v>
      </c>
      <c r="BM291" s="14">
        <v>1426.0892857142801</v>
      </c>
      <c r="BN291" s="14">
        <v>1259.72580645161</v>
      </c>
      <c r="BO291" s="14">
        <v>1087.36666666666</v>
      </c>
      <c r="BP291" s="14">
        <v>928.80483870967703</v>
      </c>
      <c r="BQ291" s="14">
        <v>784.40499999999997</v>
      </c>
      <c r="BR291" s="14">
        <v>685.92096774193499</v>
      </c>
      <c r="BS291" s="14">
        <v>615.38548387096705</v>
      </c>
      <c r="BT291" s="14">
        <v>614.78</v>
      </c>
      <c r="BU291" s="14">
        <v>675.33064516129002</v>
      </c>
      <c r="BV291" s="14">
        <v>786.63</v>
      </c>
      <c r="BW291" s="14">
        <v>935.86451612903204</v>
      </c>
      <c r="BX291" s="14">
        <v>1051.2903225806399</v>
      </c>
      <c r="BY291" s="14">
        <v>1113.9107142857099</v>
      </c>
      <c r="BZ291" s="14">
        <v>1116.7903225806399</v>
      </c>
      <c r="CA291" s="14">
        <v>1052.5</v>
      </c>
      <c r="CB291" s="14">
        <v>936.553225806451</v>
      </c>
      <c r="CC291" s="14">
        <v>812.23999999999899</v>
      </c>
      <c r="CD291" s="14">
        <v>736.20645161290304</v>
      </c>
      <c r="CE291" s="14">
        <v>743.60322580645095</v>
      </c>
      <c r="CF291" s="14">
        <v>895.07166666666603</v>
      </c>
      <c r="CG291" s="14">
        <v>1079.53870967741</v>
      </c>
      <c r="CH291" s="14">
        <v>1259.95</v>
      </c>
      <c r="CI291" s="14">
        <v>1384.3064516129</v>
      </c>
      <c r="CJ291" s="14">
        <v>1420.9193548387</v>
      </c>
      <c r="CK291" s="14">
        <v>1371.3392857142801</v>
      </c>
      <c r="CL291" s="14">
        <v>1254.33870967741</v>
      </c>
      <c r="CM291" s="14">
        <v>1071.1366666666599</v>
      </c>
      <c r="CN291" s="14">
        <v>898.27096774193501</v>
      </c>
      <c r="CO291" s="14">
        <v>744.58166666666602</v>
      </c>
      <c r="CP291" s="14">
        <v>656.91290322580596</v>
      </c>
      <c r="CQ291" s="14">
        <v>686.15</v>
      </c>
      <c r="CR291" s="14">
        <v>1020.50833333333</v>
      </c>
      <c r="CS291" s="14">
        <v>1361.38709677419</v>
      </c>
      <c r="CT291" s="14">
        <v>1578.0333333333299</v>
      </c>
      <c r="CU291" s="14">
        <v>1651.5967741935401</v>
      </c>
      <c r="CV291" s="14">
        <v>1609.35483870967</v>
      </c>
      <c r="CW291" s="14">
        <v>1465.2241379310301</v>
      </c>
      <c r="CX291" s="14">
        <v>1278</v>
      </c>
      <c r="CY291" s="14">
        <v>1074.2166666666601</v>
      </c>
      <c r="CZ291" s="14">
        <v>879.31935483870905</v>
      </c>
      <c r="DA291" s="14">
        <v>735.02333333333297</v>
      </c>
      <c r="DB291" s="14">
        <v>812.09193548386997</v>
      </c>
      <c r="DC291" s="14">
        <v>1079.45806451612</v>
      </c>
      <c r="DD291" s="14">
        <v>1367.3</v>
      </c>
      <c r="DE291" s="14">
        <v>1654.77419354838</v>
      </c>
      <c r="DF291" s="14">
        <v>1855.4666666666601</v>
      </c>
      <c r="DG291" s="14">
        <v>1947.6129032258</v>
      </c>
      <c r="DH291" s="14">
        <v>1931.38709677419</v>
      </c>
      <c r="DI291" s="14">
        <v>1835.7678571428501</v>
      </c>
      <c r="DJ291" s="14">
        <v>1669.85483870967</v>
      </c>
      <c r="DK291" s="14">
        <v>1466</v>
      </c>
      <c r="DL291" s="14">
        <v>1257.0967741935401</v>
      </c>
      <c r="DM291" s="14">
        <v>1107.68333333333</v>
      </c>
      <c r="DN291" s="14">
        <v>1035.7096774193501</v>
      </c>
      <c r="DO291" s="14">
        <v>1075.1290322580601</v>
      </c>
      <c r="DP291" s="14">
        <v>1212.55</v>
      </c>
      <c r="DQ291" s="14">
        <v>1480.58064516129</v>
      </c>
      <c r="DR291" s="14">
        <v>1725.3333333333301</v>
      </c>
      <c r="DS291" s="15">
        <v>1889.6</v>
      </c>
    </row>
    <row r="292" spans="1:123" x14ac:dyDescent="0.25">
      <c r="A292" s="16" t="s">
        <v>90</v>
      </c>
      <c r="B292" s="17">
        <v>18</v>
      </c>
      <c r="C292" s="13" t="str">
        <f t="shared" si="8"/>
        <v>BB_L_16_GW_GW_LS_High_GW_GQ_48_001_18</v>
      </c>
      <c r="D292" s="18">
        <v>10</v>
      </c>
      <c r="E292" s="18">
        <v>10</v>
      </c>
      <c r="F292" s="18">
        <v>10</v>
      </c>
      <c r="G292" s="18">
        <v>10</v>
      </c>
      <c r="H292" s="18">
        <v>10</v>
      </c>
      <c r="I292" s="18">
        <v>10</v>
      </c>
      <c r="J292" s="18">
        <v>10.0099999999999</v>
      </c>
      <c r="K292" s="18">
        <v>10.1803225806451</v>
      </c>
      <c r="L292" s="18">
        <v>11.2913333333333</v>
      </c>
      <c r="M292" s="18">
        <v>14.954193548387</v>
      </c>
      <c r="N292" s="18">
        <v>21.802166666666601</v>
      </c>
      <c r="O292" s="18">
        <v>32.4443548387096</v>
      </c>
      <c r="P292" s="18">
        <v>45.533709677419303</v>
      </c>
      <c r="Q292" s="18">
        <v>59.921250000000001</v>
      </c>
      <c r="R292" s="18">
        <v>73.800322580645101</v>
      </c>
      <c r="S292" s="18">
        <v>85.391333333333293</v>
      </c>
      <c r="T292" s="18">
        <v>96.415322580645096</v>
      </c>
      <c r="U292" s="18">
        <v>104.965</v>
      </c>
      <c r="V292" s="18">
        <v>109.270967741935</v>
      </c>
      <c r="W292" s="18">
        <v>111.248387096774</v>
      </c>
      <c r="X292" s="18">
        <v>113.068333333333</v>
      </c>
      <c r="Y292" s="18">
        <v>117.46774193548301</v>
      </c>
      <c r="Z292" s="18">
        <v>125.494999999999</v>
      </c>
      <c r="AA292" s="18">
        <v>136.62580645161199</v>
      </c>
      <c r="AB292" s="18">
        <v>149.15161290322499</v>
      </c>
      <c r="AC292" s="18">
        <v>159.958928571428</v>
      </c>
      <c r="AD292" s="18">
        <v>170.814516129032</v>
      </c>
      <c r="AE292" s="18">
        <v>177.69166666666601</v>
      </c>
      <c r="AF292" s="18">
        <v>180.693548387096</v>
      </c>
      <c r="AG292" s="18">
        <v>179.07999999999899</v>
      </c>
      <c r="AH292" s="18">
        <v>173.312903225806</v>
      </c>
      <c r="AI292" s="18">
        <v>164.543548387096</v>
      </c>
      <c r="AJ292" s="18">
        <v>154.89666666666599</v>
      </c>
      <c r="AK292" s="18">
        <v>146.322580645161</v>
      </c>
      <c r="AL292" s="18">
        <v>140.44499999999999</v>
      </c>
      <c r="AM292" s="18">
        <v>137.451612903225</v>
      </c>
      <c r="AN292" s="18">
        <v>137.05000000000001</v>
      </c>
      <c r="AO292" s="18">
        <v>138.28749999999999</v>
      </c>
      <c r="AP292" s="18">
        <v>140.24516129032199</v>
      </c>
      <c r="AQ292" s="18">
        <v>142.731666666666</v>
      </c>
      <c r="AR292" s="18">
        <v>145.296774193548</v>
      </c>
      <c r="AS292" s="18">
        <v>144.868333333333</v>
      </c>
      <c r="AT292" s="18">
        <v>140.82096774193499</v>
      </c>
      <c r="AU292" s="18">
        <v>134.01451612903199</v>
      </c>
      <c r="AV292" s="18">
        <v>124.845</v>
      </c>
      <c r="AW292" s="18">
        <v>114.643548387096</v>
      </c>
      <c r="AX292" s="18">
        <v>103.405333333333</v>
      </c>
      <c r="AY292" s="18">
        <v>95.148064516128997</v>
      </c>
      <c r="AZ292" s="18">
        <v>90.480322580645094</v>
      </c>
      <c r="BA292" s="18">
        <v>88.026551724137903</v>
      </c>
      <c r="BB292" s="18">
        <v>86.741129032258002</v>
      </c>
      <c r="BC292" s="18">
        <v>85.801500000000004</v>
      </c>
      <c r="BD292" s="18">
        <v>84.568064516128999</v>
      </c>
      <c r="BE292" s="18">
        <v>85.432000000000002</v>
      </c>
      <c r="BF292" s="18">
        <v>89.407580645161204</v>
      </c>
      <c r="BG292" s="18">
        <v>101.57451612903201</v>
      </c>
      <c r="BH292" s="18">
        <v>117.12</v>
      </c>
      <c r="BI292" s="18">
        <v>137.648387096774</v>
      </c>
      <c r="BJ292" s="18">
        <v>163.54499999999999</v>
      </c>
      <c r="BK292" s="18">
        <v>189.39193548386999</v>
      </c>
      <c r="BL292" s="18">
        <v>213.183870967741</v>
      </c>
      <c r="BM292" s="18">
        <v>231.36071428571401</v>
      </c>
      <c r="BN292" s="18">
        <v>242.55806451612901</v>
      </c>
      <c r="BO292" s="18">
        <v>248.206666666666</v>
      </c>
      <c r="BP292" s="18">
        <v>247.52096774193501</v>
      </c>
      <c r="BQ292" s="18">
        <v>241.67666666666599</v>
      </c>
      <c r="BR292" s="18">
        <v>231.14354838709599</v>
      </c>
      <c r="BS292" s="18">
        <v>217.59193548387</v>
      </c>
      <c r="BT292" s="18">
        <v>204.74833333333299</v>
      </c>
      <c r="BU292" s="18">
        <v>192.58064516128999</v>
      </c>
      <c r="BV292" s="18">
        <v>182.77833333333299</v>
      </c>
      <c r="BW292" s="18">
        <v>176.25322580645101</v>
      </c>
      <c r="BX292" s="18">
        <v>172.88064516129</v>
      </c>
      <c r="BY292" s="18">
        <v>171.474999999999</v>
      </c>
      <c r="BZ292" s="18">
        <v>170.7</v>
      </c>
      <c r="CA292" s="18">
        <v>169.28333333333299</v>
      </c>
      <c r="CB292" s="18">
        <v>165.32741935483801</v>
      </c>
      <c r="CC292" s="18">
        <v>157.86000000000001</v>
      </c>
      <c r="CD292" s="18">
        <v>147.35</v>
      </c>
      <c r="CE292" s="18">
        <v>134.970967741935</v>
      </c>
      <c r="CF292" s="18">
        <v>123.905</v>
      </c>
      <c r="CG292" s="18">
        <v>118.109677419354</v>
      </c>
      <c r="CH292" s="18">
        <v>117.125</v>
      </c>
      <c r="CI292" s="18">
        <v>120.653225806451</v>
      </c>
      <c r="CJ292" s="18">
        <v>127.079032258064</v>
      </c>
      <c r="CK292" s="18">
        <v>133.625</v>
      </c>
      <c r="CL292" s="18">
        <v>140.65483870967699</v>
      </c>
      <c r="CM292" s="18">
        <v>148.63833333333301</v>
      </c>
      <c r="CN292" s="18">
        <v>153.37419354838701</v>
      </c>
      <c r="CO292" s="18">
        <v>155.666666666666</v>
      </c>
      <c r="CP292" s="18">
        <v>154.41774193548301</v>
      </c>
      <c r="CQ292" s="18">
        <v>152.17258064516099</v>
      </c>
      <c r="CR292" s="18">
        <v>157.53</v>
      </c>
      <c r="CS292" s="18">
        <v>168.33870967741899</v>
      </c>
      <c r="CT292" s="18">
        <v>183.13</v>
      </c>
      <c r="CU292" s="18">
        <v>201.00483870967699</v>
      </c>
      <c r="CV292" s="18">
        <v>225.10483870967701</v>
      </c>
      <c r="CW292" s="18">
        <v>248.22758620689601</v>
      </c>
      <c r="CX292" s="18">
        <v>268.398387096774</v>
      </c>
      <c r="CY292" s="18">
        <v>284.81333333333299</v>
      </c>
      <c r="CZ292" s="18">
        <v>295.50806451612902</v>
      </c>
      <c r="DA292" s="18">
        <v>297.94499999999999</v>
      </c>
      <c r="DB292" s="18">
        <v>296.13064516128998</v>
      </c>
      <c r="DC292" s="18">
        <v>291.787096774193</v>
      </c>
      <c r="DD292" s="18">
        <v>291.55666666666599</v>
      </c>
      <c r="DE292" s="18">
        <v>298.83870967741899</v>
      </c>
      <c r="DF292" s="18">
        <v>312.78833333333301</v>
      </c>
      <c r="DG292" s="18">
        <v>332.26935483870898</v>
      </c>
      <c r="DH292" s="18">
        <v>358.60645161290302</v>
      </c>
      <c r="DI292" s="18">
        <v>378.16785714285697</v>
      </c>
      <c r="DJ292" s="18">
        <v>400.76935483870898</v>
      </c>
      <c r="DK292" s="18">
        <v>422.50666666666598</v>
      </c>
      <c r="DL292" s="18">
        <v>438</v>
      </c>
      <c r="DM292" s="18">
        <v>441.678333333333</v>
      </c>
      <c r="DN292" s="18">
        <v>437.39032258064498</v>
      </c>
      <c r="DO292" s="18">
        <v>427.63064516128998</v>
      </c>
      <c r="DP292" s="18">
        <v>417.118333333333</v>
      </c>
      <c r="DQ292" s="18">
        <v>410.34032258064502</v>
      </c>
      <c r="DR292" s="18">
        <v>409.34833333333302</v>
      </c>
      <c r="DS292" s="19">
        <v>412.70166666666597</v>
      </c>
    </row>
    <row r="293" spans="1:123" x14ac:dyDescent="0.25">
      <c r="A293" s="12" t="s">
        <v>90</v>
      </c>
      <c r="B293" s="13">
        <v>19</v>
      </c>
      <c r="C293" s="13" t="str">
        <f t="shared" si="8"/>
        <v>BB_L_16_GW_GW_LS_High_GW_GQ_48_001_19</v>
      </c>
      <c r="D293" s="14">
        <v>10</v>
      </c>
      <c r="E293" s="14">
        <v>10</v>
      </c>
      <c r="F293" s="14">
        <v>10</v>
      </c>
      <c r="G293" s="14">
        <v>10</v>
      </c>
      <c r="H293" s="14">
        <v>10</v>
      </c>
      <c r="I293" s="14">
        <v>10.008666666666601</v>
      </c>
      <c r="J293" s="14">
        <v>11.1866129032258</v>
      </c>
      <c r="K293" s="14">
        <v>28.595483870967701</v>
      </c>
      <c r="L293" s="14">
        <v>128.216166666666</v>
      </c>
      <c r="M293" s="14">
        <v>393.16290322580602</v>
      </c>
      <c r="N293" s="14">
        <v>744.21833333333302</v>
      </c>
      <c r="O293" s="14">
        <v>1088.9322580645101</v>
      </c>
      <c r="P293" s="14">
        <v>1268.22580645161</v>
      </c>
      <c r="Q293" s="14">
        <v>1231.2142857142801</v>
      </c>
      <c r="R293" s="14">
        <v>1036.2419354838701</v>
      </c>
      <c r="S293" s="14">
        <v>795.11</v>
      </c>
      <c r="T293" s="14">
        <v>544.66129032258004</v>
      </c>
      <c r="U293" s="14">
        <v>357.46499999999997</v>
      </c>
      <c r="V293" s="14">
        <v>255.295161290322</v>
      </c>
      <c r="W293" s="14">
        <v>238.638709677419</v>
      </c>
      <c r="X293" s="14">
        <v>437.26166666666597</v>
      </c>
      <c r="Y293" s="14">
        <v>912.11612903225796</v>
      </c>
      <c r="Z293" s="14">
        <v>1488.75</v>
      </c>
      <c r="AA293" s="14">
        <v>1972.38709677419</v>
      </c>
      <c r="AB293" s="14">
        <v>2218.33870967741</v>
      </c>
      <c r="AC293" s="14">
        <v>2182.1785714285702</v>
      </c>
      <c r="AD293" s="14">
        <v>1864.96774193548</v>
      </c>
      <c r="AE293" s="14">
        <v>1406.86666666666</v>
      </c>
      <c r="AF293" s="14">
        <v>929.46935483870902</v>
      </c>
      <c r="AG293" s="14">
        <v>562.29833333333295</v>
      </c>
      <c r="AH293" s="14">
        <v>388.44193548387</v>
      </c>
      <c r="AI293" s="14">
        <v>296.25483870967702</v>
      </c>
      <c r="AJ293" s="14">
        <v>279.48333333333301</v>
      </c>
      <c r="AK293" s="14">
        <v>393.29516129032203</v>
      </c>
      <c r="AL293" s="14">
        <v>647.33333333333303</v>
      </c>
      <c r="AM293" s="14">
        <v>1026.3322580645099</v>
      </c>
      <c r="AN293" s="14">
        <v>1471.9354838709601</v>
      </c>
      <c r="AO293" s="14">
        <v>1863.1607142857099</v>
      </c>
      <c r="AP293" s="14">
        <v>2157.2419354838698</v>
      </c>
      <c r="AQ293" s="14">
        <v>2309.8166666666598</v>
      </c>
      <c r="AR293" s="14">
        <v>2153.1935483870898</v>
      </c>
      <c r="AS293" s="14">
        <v>1787.3</v>
      </c>
      <c r="AT293" s="14">
        <v>1323.6451612903199</v>
      </c>
      <c r="AU293" s="14">
        <v>949.22419354838598</v>
      </c>
      <c r="AV293" s="14">
        <v>715.27333333333297</v>
      </c>
      <c r="AW293" s="14">
        <v>576.04354838709605</v>
      </c>
      <c r="AX293" s="14">
        <v>615.22500000000002</v>
      </c>
      <c r="AY293" s="14">
        <v>876.46129032258</v>
      </c>
      <c r="AZ293" s="14">
        <v>1203.2580645161199</v>
      </c>
      <c r="BA293" s="14">
        <v>1463.48275862068</v>
      </c>
      <c r="BB293" s="14">
        <v>1553.3064516129</v>
      </c>
      <c r="BC293" s="14">
        <v>1386.4166666666599</v>
      </c>
      <c r="BD293" s="14">
        <v>1026.41612903225</v>
      </c>
      <c r="BE293" s="14">
        <v>652.00333333333299</v>
      </c>
      <c r="BF293" s="14">
        <v>832.03870967741898</v>
      </c>
      <c r="BG293" s="14">
        <v>1464.2419354838701</v>
      </c>
      <c r="BH293" s="14">
        <v>2019.2333333333299</v>
      </c>
      <c r="BI293" s="14">
        <v>2472.4354838709601</v>
      </c>
      <c r="BJ293" s="14">
        <v>2783.6833333333302</v>
      </c>
      <c r="BK293" s="14">
        <v>2835.5967741935401</v>
      </c>
      <c r="BL293" s="14">
        <v>2618.88709677419</v>
      </c>
      <c r="BM293" s="14">
        <v>2210.0714285714198</v>
      </c>
      <c r="BN293" s="14">
        <v>1740.72580645161</v>
      </c>
      <c r="BO293" s="14">
        <v>1267.5833333333301</v>
      </c>
      <c r="BP293" s="14">
        <v>890.21129032258</v>
      </c>
      <c r="BQ293" s="14">
        <v>610.625</v>
      </c>
      <c r="BR293" s="14">
        <v>463.76935483870898</v>
      </c>
      <c r="BS293" s="14">
        <v>363.61129032257998</v>
      </c>
      <c r="BT293" s="14">
        <v>355.35166666666601</v>
      </c>
      <c r="BU293" s="14">
        <v>453.888709677419</v>
      </c>
      <c r="BV293" s="14">
        <v>704.75333333333299</v>
      </c>
      <c r="BW293" s="14">
        <v>1148.2338709677399</v>
      </c>
      <c r="BX293" s="14">
        <v>1626.1129032258</v>
      </c>
      <c r="BY293" s="14">
        <v>2040.80357142857</v>
      </c>
      <c r="BZ293" s="14">
        <v>2322.5806451612898</v>
      </c>
      <c r="CA293" s="14">
        <v>2364.9833333333299</v>
      </c>
      <c r="CB293" s="14">
        <v>2071.3709677419301</v>
      </c>
      <c r="CC293" s="14">
        <v>1568.5333333333299</v>
      </c>
      <c r="CD293" s="14">
        <v>1144.13064516129</v>
      </c>
      <c r="CE293" s="14">
        <v>888.44838709677401</v>
      </c>
      <c r="CF293" s="14">
        <v>1022.24666666666</v>
      </c>
      <c r="CG293" s="14">
        <v>1442.9193548387</v>
      </c>
      <c r="CH293" s="14">
        <v>1981.8333333333301</v>
      </c>
      <c r="CI293" s="14">
        <v>2464.9838709677401</v>
      </c>
      <c r="CJ293" s="14">
        <v>2771.72580645161</v>
      </c>
      <c r="CK293" s="14">
        <v>2833.8392857142799</v>
      </c>
      <c r="CL293" s="14">
        <v>2631.2580645161202</v>
      </c>
      <c r="CM293" s="14">
        <v>2059.75</v>
      </c>
      <c r="CN293" s="14">
        <v>1418.3709677419299</v>
      </c>
      <c r="CO293" s="14">
        <v>866.22500000000002</v>
      </c>
      <c r="CP293" s="14">
        <v>577.32741935483796</v>
      </c>
      <c r="CQ293" s="14">
        <v>512.30806451612898</v>
      </c>
      <c r="CR293" s="14">
        <v>983.868333333333</v>
      </c>
      <c r="CS293" s="14">
        <v>1647.2419354838701</v>
      </c>
      <c r="CT293" s="14">
        <v>2168.86666666666</v>
      </c>
      <c r="CU293" s="14">
        <v>2456.2419354838698</v>
      </c>
      <c r="CV293" s="14">
        <v>2470.3709677419301</v>
      </c>
      <c r="CW293" s="14">
        <v>2152.56896551724</v>
      </c>
      <c r="CX293" s="14">
        <v>1637.0967741935401</v>
      </c>
      <c r="CY293" s="14">
        <v>1071.8216666666599</v>
      </c>
      <c r="CZ293" s="14">
        <v>619.33870967741905</v>
      </c>
      <c r="DA293" s="14">
        <v>377.604999999999</v>
      </c>
      <c r="DB293" s="14">
        <v>418.06774193548301</v>
      </c>
      <c r="DC293" s="14">
        <v>771.84354838709601</v>
      </c>
      <c r="DD293" s="14">
        <v>1256.5033333333299</v>
      </c>
      <c r="DE293" s="14">
        <v>1823.6774193548299</v>
      </c>
      <c r="DF293" s="14">
        <v>2295.1666666666601</v>
      </c>
      <c r="DG293" s="14">
        <v>2588.4032258064499</v>
      </c>
      <c r="DH293" s="14">
        <v>2635.0645161290299</v>
      </c>
      <c r="DI293" s="14">
        <v>2449.3928571428501</v>
      </c>
      <c r="DJ293" s="14">
        <v>2001.1129032258</v>
      </c>
      <c r="DK293" s="14">
        <v>1407.61666666666</v>
      </c>
      <c r="DL293" s="14">
        <v>903.66129032258004</v>
      </c>
      <c r="DM293" s="14">
        <v>633.56500000000005</v>
      </c>
      <c r="DN293" s="14">
        <v>506.888709677419</v>
      </c>
      <c r="DO293" s="14">
        <v>539.52096774193501</v>
      </c>
      <c r="DP293" s="14">
        <v>771.95333333333303</v>
      </c>
      <c r="DQ293" s="14">
        <v>1370.7419354838701</v>
      </c>
      <c r="DR293" s="14">
        <v>2030.06666666666</v>
      </c>
      <c r="DS293" s="15">
        <v>2544.85</v>
      </c>
    </row>
    <row r="294" spans="1:123" x14ac:dyDescent="0.25">
      <c r="A294" s="16" t="s">
        <v>90</v>
      </c>
      <c r="B294" s="17">
        <v>20</v>
      </c>
      <c r="C294" s="13" t="str">
        <f t="shared" si="8"/>
        <v>BB_L_16_GW_GW_LS_High_GW_GQ_48_001_20</v>
      </c>
      <c r="D294" s="18">
        <v>10</v>
      </c>
      <c r="E294" s="18">
        <v>10</v>
      </c>
      <c r="F294" s="18">
        <v>10</v>
      </c>
      <c r="G294" s="18">
        <v>10</v>
      </c>
      <c r="H294" s="18">
        <v>10</v>
      </c>
      <c r="I294" s="18">
        <v>10</v>
      </c>
      <c r="J294" s="18">
        <v>10.111129032258001</v>
      </c>
      <c r="K294" s="18">
        <v>12.351129032257999</v>
      </c>
      <c r="L294" s="18">
        <v>29.405166666666599</v>
      </c>
      <c r="M294" s="18">
        <v>88.913064516128998</v>
      </c>
      <c r="N294" s="18">
        <v>195.79333333333301</v>
      </c>
      <c r="O294" s="18">
        <v>345.70967741935402</v>
      </c>
      <c r="P294" s="18">
        <v>493.45322580645097</v>
      </c>
      <c r="Q294" s="18">
        <v>602.18035714285702</v>
      </c>
      <c r="R294" s="18">
        <v>649.76290322580599</v>
      </c>
      <c r="S294" s="18">
        <v>637.59833333333302</v>
      </c>
      <c r="T294" s="18">
        <v>585.59516129032204</v>
      </c>
      <c r="U294" s="18">
        <v>509.20666666666602</v>
      </c>
      <c r="V294" s="18">
        <v>439.90161290322499</v>
      </c>
      <c r="W294" s="18">
        <v>378.41612903225803</v>
      </c>
      <c r="X294" s="18">
        <v>368.70166666666597</v>
      </c>
      <c r="Y294" s="18">
        <v>450.796774193548</v>
      </c>
      <c r="Z294" s="18">
        <v>616.08833333333303</v>
      </c>
      <c r="AA294" s="18">
        <v>820.24516129032202</v>
      </c>
      <c r="AB294" s="18">
        <v>1004.9629032258</v>
      </c>
      <c r="AC294" s="18">
        <v>1114.4642857142801</v>
      </c>
      <c r="AD294" s="18">
        <v>1150.3709677419299</v>
      </c>
      <c r="AE294" s="18">
        <v>1089.2333333333299</v>
      </c>
      <c r="AF294" s="18">
        <v>957.83064516129002</v>
      </c>
      <c r="AG294" s="18">
        <v>795.51166666666597</v>
      </c>
      <c r="AH294" s="18">
        <v>677.28225806451599</v>
      </c>
      <c r="AI294" s="18">
        <v>576.26290322580599</v>
      </c>
      <c r="AJ294" s="18">
        <v>497.52833333333302</v>
      </c>
      <c r="AK294" s="18">
        <v>460.45806451612901</v>
      </c>
      <c r="AL294" s="18">
        <v>475.99666666666599</v>
      </c>
      <c r="AM294" s="18">
        <v>544.29032258064501</v>
      </c>
      <c r="AN294" s="18">
        <v>657.25483870967696</v>
      </c>
      <c r="AO294" s="18">
        <v>783.09464285714296</v>
      </c>
      <c r="AP294" s="18">
        <v>906.32741935483796</v>
      </c>
      <c r="AQ294" s="18">
        <v>1021.32666666666</v>
      </c>
      <c r="AR294" s="18">
        <v>1087.2096774193501</v>
      </c>
      <c r="AS294" s="18">
        <v>1061.8499999999999</v>
      </c>
      <c r="AT294" s="18">
        <v>962.23870967741902</v>
      </c>
      <c r="AU294" s="18">
        <v>844.43709677419304</v>
      </c>
      <c r="AV294" s="18">
        <v>735.25333333333299</v>
      </c>
      <c r="AW294" s="18">
        <v>639.58870967741905</v>
      </c>
      <c r="AX294" s="18">
        <v>570.57500000000005</v>
      </c>
      <c r="AY294" s="18">
        <v>570.119354838709</v>
      </c>
      <c r="AZ294" s="18">
        <v>626.60483870967698</v>
      </c>
      <c r="BA294" s="18">
        <v>705.64827586206798</v>
      </c>
      <c r="BB294" s="18">
        <v>777.25967741935494</v>
      </c>
      <c r="BC294" s="18">
        <v>793.05166666666605</v>
      </c>
      <c r="BD294" s="18">
        <v>724.07580645161204</v>
      </c>
      <c r="BE294" s="18">
        <v>585.76499999999896</v>
      </c>
      <c r="BF294" s="18">
        <v>562.277419354838</v>
      </c>
      <c r="BG294" s="18">
        <v>715.39354838709596</v>
      </c>
      <c r="BH294" s="18">
        <v>930.94499999999903</v>
      </c>
      <c r="BI294" s="18">
        <v>1179.4032258064501</v>
      </c>
      <c r="BJ294" s="18">
        <v>1432.0166666666601</v>
      </c>
      <c r="BK294" s="18">
        <v>1613.6129032258</v>
      </c>
      <c r="BL294" s="18">
        <v>1702.9838709677399</v>
      </c>
      <c r="BM294" s="18">
        <v>1687.32142857142</v>
      </c>
      <c r="BN294" s="18">
        <v>1586.2903225806399</v>
      </c>
      <c r="BO294" s="18">
        <v>1422.25</v>
      </c>
      <c r="BP294" s="18">
        <v>1232.27419354838</v>
      </c>
      <c r="BQ294" s="18">
        <v>1038.3016666666599</v>
      </c>
      <c r="BR294" s="18">
        <v>890.73870967741902</v>
      </c>
      <c r="BS294" s="18">
        <v>745.74354838709598</v>
      </c>
      <c r="BT294" s="18">
        <v>659.61</v>
      </c>
      <c r="BU294" s="18">
        <v>606.072580645161</v>
      </c>
      <c r="BV294" s="18">
        <v>604.58333333333303</v>
      </c>
      <c r="BW294" s="18">
        <v>672.341935483871</v>
      </c>
      <c r="BX294" s="18">
        <v>787.83870967741905</v>
      </c>
      <c r="BY294" s="18">
        <v>920.42321428571404</v>
      </c>
      <c r="BZ294" s="18">
        <v>1048.66129032258</v>
      </c>
      <c r="CA294" s="18">
        <v>1146.3499999999999</v>
      </c>
      <c r="CB294" s="18">
        <v>1154.7580645161199</v>
      </c>
      <c r="CC294" s="18">
        <v>1066.7</v>
      </c>
      <c r="CD294" s="18">
        <v>935.20322580645097</v>
      </c>
      <c r="CE294" s="18">
        <v>802.47741935483805</v>
      </c>
      <c r="CF294" s="18">
        <v>742.39833333333297</v>
      </c>
      <c r="CG294" s="18">
        <v>796.23870967741902</v>
      </c>
      <c r="CH294" s="18">
        <v>931.54333333333295</v>
      </c>
      <c r="CI294" s="18">
        <v>1109.1774193548299</v>
      </c>
      <c r="CJ294" s="18">
        <v>1279.7419354838701</v>
      </c>
      <c r="CK294" s="18">
        <v>1391.69642857142</v>
      </c>
      <c r="CL294" s="18">
        <v>1441.3225806451601</v>
      </c>
      <c r="CM294" s="18">
        <v>1384.43333333333</v>
      </c>
      <c r="CN294" s="18">
        <v>1226.2580645161199</v>
      </c>
      <c r="CO294" s="18">
        <v>1009.38</v>
      </c>
      <c r="CP294" s="18">
        <v>835.81129032258002</v>
      </c>
      <c r="CQ294" s="18">
        <v>693.45806451612896</v>
      </c>
      <c r="CR294" s="18">
        <v>678.62999999999897</v>
      </c>
      <c r="CS294" s="18">
        <v>878.566129032258</v>
      </c>
      <c r="CT294" s="18">
        <v>1129.31666666666</v>
      </c>
      <c r="CU294" s="18">
        <v>1360.9032258064501</v>
      </c>
      <c r="CV294" s="18">
        <v>1564</v>
      </c>
      <c r="CW294" s="18">
        <v>1634.94827586206</v>
      </c>
      <c r="CX294" s="18">
        <v>1573.5967741935401</v>
      </c>
      <c r="CY294" s="18">
        <v>1392.11666666666</v>
      </c>
      <c r="CZ294" s="18">
        <v>1147.88709677419</v>
      </c>
      <c r="DA294" s="18">
        <v>885.85833333333301</v>
      </c>
      <c r="DB294" s="18">
        <v>712.55806451612898</v>
      </c>
      <c r="DC294" s="18">
        <v>716.05645161290295</v>
      </c>
      <c r="DD294" s="18">
        <v>846.34</v>
      </c>
      <c r="DE294" s="18">
        <v>1080.75322580645</v>
      </c>
      <c r="DF294" s="18">
        <v>1350.55</v>
      </c>
      <c r="DG294" s="18">
        <v>1604.9838709677399</v>
      </c>
      <c r="DH294" s="18">
        <v>1821.77419354838</v>
      </c>
      <c r="DI294" s="18">
        <v>1901</v>
      </c>
      <c r="DJ294" s="18">
        <v>1879.2903225806399</v>
      </c>
      <c r="DK294" s="18">
        <v>1739.4666666666601</v>
      </c>
      <c r="DL294" s="18">
        <v>1512.6129032258</v>
      </c>
      <c r="DM294" s="18">
        <v>1311.2333333333299</v>
      </c>
      <c r="DN294" s="18">
        <v>1147.46774193548</v>
      </c>
      <c r="DO294" s="18">
        <v>1042.4193548387</v>
      </c>
      <c r="DP294" s="18">
        <v>1003.81833333333</v>
      </c>
      <c r="DQ294" s="18">
        <v>1085.88709677419</v>
      </c>
      <c r="DR294" s="18">
        <v>1273.4833333333299</v>
      </c>
      <c r="DS294" s="19">
        <v>1488.5833333333301</v>
      </c>
    </row>
    <row r="295" spans="1:123" x14ac:dyDescent="0.25">
      <c r="A295" s="12" t="s">
        <v>90</v>
      </c>
      <c r="B295" s="13">
        <v>21</v>
      </c>
      <c r="C295" s="13" t="str">
        <f t="shared" si="8"/>
        <v>BB_L_16_GW_GW_LS_High_GW_GQ_48_001_21</v>
      </c>
      <c r="D295" s="14">
        <v>10</v>
      </c>
      <c r="E295" s="14">
        <v>10</v>
      </c>
      <c r="F295" s="14">
        <v>10</v>
      </c>
      <c r="G295" s="14">
        <v>10</v>
      </c>
      <c r="H295" s="14">
        <v>10</v>
      </c>
      <c r="I295" s="14">
        <v>10</v>
      </c>
      <c r="J295" s="14">
        <v>10</v>
      </c>
      <c r="K295" s="14">
        <v>10.0146774193548</v>
      </c>
      <c r="L295" s="14">
        <v>10.196166666666601</v>
      </c>
      <c r="M295" s="14">
        <v>11.168387096774101</v>
      </c>
      <c r="N295" s="14">
        <v>13.950999999999899</v>
      </c>
      <c r="O295" s="14">
        <v>20.112258064516102</v>
      </c>
      <c r="P295" s="14">
        <v>30.437258064516101</v>
      </c>
      <c r="Q295" s="14">
        <v>45.105535714285701</v>
      </c>
      <c r="R295" s="14">
        <v>62.329838709677396</v>
      </c>
      <c r="S295" s="14">
        <v>79.442333333333295</v>
      </c>
      <c r="T295" s="14">
        <v>97.779516129032203</v>
      </c>
      <c r="U295" s="14">
        <v>113.869999999999</v>
      </c>
      <c r="V295" s="14">
        <v>123.733870967741</v>
      </c>
      <c r="W295" s="14">
        <v>129.035483870967</v>
      </c>
      <c r="X295" s="14">
        <v>130.41999999999999</v>
      </c>
      <c r="Y295" s="14">
        <v>131.166129032258</v>
      </c>
      <c r="Z295" s="14">
        <v>134.49166666666599</v>
      </c>
      <c r="AA295" s="14">
        <v>142.033870967741</v>
      </c>
      <c r="AB295" s="14">
        <v>153.83870967741899</v>
      </c>
      <c r="AC295" s="14">
        <v>167.54821428571401</v>
      </c>
      <c r="AD295" s="14">
        <v>185.28870967741901</v>
      </c>
      <c r="AE295" s="14">
        <v>201.303333333333</v>
      </c>
      <c r="AF295" s="14">
        <v>214.10645161290299</v>
      </c>
      <c r="AG295" s="14">
        <v>220.875</v>
      </c>
      <c r="AH295" s="14">
        <v>219.96451612903201</v>
      </c>
      <c r="AI295" s="14">
        <v>213.64032258064501</v>
      </c>
      <c r="AJ295" s="14">
        <v>203.576666666666</v>
      </c>
      <c r="AK295" s="14">
        <v>191.60806451612899</v>
      </c>
      <c r="AL295" s="14">
        <v>180.72666666666601</v>
      </c>
      <c r="AM295" s="14">
        <v>172.00645161290299</v>
      </c>
      <c r="AN295" s="14">
        <v>166.35</v>
      </c>
      <c r="AO295" s="14">
        <v>164.26249999999999</v>
      </c>
      <c r="AP295" s="14">
        <v>165.20483870967701</v>
      </c>
      <c r="AQ295" s="14">
        <v>169.42</v>
      </c>
      <c r="AR295" s="14">
        <v>177.49354838709601</v>
      </c>
      <c r="AS295" s="14">
        <v>183.90166666666599</v>
      </c>
      <c r="AT295" s="14">
        <v>186.879032258064</v>
      </c>
      <c r="AU295" s="14">
        <v>185.39193548386999</v>
      </c>
      <c r="AV295" s="14">
        <v>179.09833333333299</v>
      </c>
      <c r="AW295" s="14">
        <v>169.57580645161201</v>
      </c>
      <c r="AX295" s="14">
        <v>155.62166666666599</v>
      </c>
      <c r="AY295" s="14">
        <v>142.38064516129</v>
      </c>
      <c r="AZ295" s="14">
        <v>132.90322580645099</v>
      </c>
      <c r="BA295" s="14">
        <v>126.596551724137</v>
      </c>
      <c r="BB295" s="14">
        <v>122.740322580645</v>
      </c>
      <c r="BC295" s="14">
        <v>121.144999999999</v>
      </c>
      <c r="BD295" s="14">
        <v>120.043548387096</v>
      </c>
      <c r="BE295" s="14">
        <v>118.333333333333</v>
      </c>
      <c r="BF295" s="14">
        <v>116.099999999999</v>
      </c>
      <c r="BG295" s="14">
        <v>117.943548387096</v>
      </c>
      <c r="BH295" s="14">
        <v>125.625</v>
      </c>
      <c r="BI295" s="14">
        <v>140.658064516129</v>
      </c>
      <c r="BJ295" s="14">
        <v>164.14666666666599</v>
      </c>
      <c r="BK295" s="14">
        <v>192.359677419354</v>
      </c>
      <c r="BL295" s="14">
        <v>223.43709677419301</v>
      </c>
      <c r="BM295" s="14">
        <v>252.47142857142799</v>
      </c>
      <c r="BN295" s="14">
        <v>276.293548387096</v>
      </c>
      <c r="BO295" s="14">
        <v>295.39166666666603</v>
      </c>
      <c r="BP295" s="14">
        <v>306.18709677419298</v>
      </c>
      <c r="BQ295" s="14">
        <v>308.57666666666597</v>
      </c>
      <c r="BR295" s="14">
        <v>301.83548387096698</v>
      </c>
      <c r="BS295" s="14">
        <v>288.44193548387102</v>
      </c>
      <c r="BT295" s="14">
        <v>273.33499999999998</v>
      </c>
      <c r="BU295" s="14">
        <v>256.35000000000002</v>
      </c>
      <c r="BV295" s="14">
        <v>239.87166666666599</v>
      </c>
      <c r="BW295" s="14">
        <v>225.183870967741</v>
      </c>
      <c r="BX295" s="14">
        <v>215.42903225806401</v>
      </c>
      <c r="BY295" s="14">
        <v>210.38214285714199</v>
      </c>
      <c r="BZ295" s="14">
        <v>209.26935483870901</v>
      </c>
      <c r="CA295" s="14">
        <v>211.62666666666601</v>
      </c>
      <c r="CB295" s="14">
        <v>214.96774193548299</v>
      </c>
      <c r="CC295" s="14">
        <v>215.60333333333301</v>
      </c>
      <c r="CD295" s="14">
        <v>210.554838709677</v>
      </c>
      <c r="CE295" s="14">
        <v>199.75967741935401</v>
      </c>
      <c r="CF295" s="14">
        <v>184.46166666666599</v>
      </c>
      <c r="CG295" s="14">
        <v>171.953225806451</v>
      </c>
      <c r="CH295" s="14">
        <v>163.458333333333</v>
      </c>
      <c r="CI295" s="14">
        <v>160.70806451612901</v>
      </c>
      <c r="CJ295" s="14">
        <v>163.533870967741</v>
      </c>
      <c r="CK295" s="14">
        <v>169.73392857142801</v>
      </c>
      <c r="CL295" s="14">
        <v>179.359677419354</v>
      </c>
      <c r="CM295" s="14">
        <v>192.74833333333299</v>
      </c>
      <c r="CN295" s="14">
        <v>202.638709677419</v>
      </c>
      <c r="CO295" s="14">
        <v>207.78333333333299</v>
      </c>
      <c r="CP295" s="14">
        <v>206.42741935483801</v>
      </c>
      <c r="CQ295" s="14">
        <v>200.258064516129</v>
      </c>
      <c r="CR295" s="14">
        <v>194.655</v>
      </c>
      <c r="CS295" s="14">
        <v>195.35806451612899</v>
      </c>
      <c r="CT295" s="14">
        <v>201.935</v>
      </c>
      <c r="CU295" s="14">
        <v>215.064516129032</v>
      </c>
      <c r="CV295" s="14">
        <v>238.451612903225</v>
      </c>
      <c r="CW295" s="14">
        <v>266.48620689655098</v>
      </c>
      <c r="CX295" s="14">
        <v>295.68225806451602</v>
      </c>
      <c r="CY295" s="14">
        <v>323.28833333333301</v>
      </c>
      <c r="CZ295" s="14">
        <v>343.98225806451597</v>
      </c>
      <c r="DA295" s="14">
        <v>352.64666666666602</v>
      </c>
      <c r="DB295" s="14">
        <v>351.15967741935401</v>
      </c>
      <c r="DC295" s="14">
        <v>341.77096774193501</v>
      </c>
      <c r="DD295" s="14">
        <v>333.52666666666602</v>
      </c>
      <c r="DE295" s="14">
        <v>330.306451612903</v>
      </c>
      <c r="DF295" s="14">
        <v>335.1</v>
      </c>
      <c r="DG295" s="14">
        <v>348.91129032257999</v>
      </c>
      <c r="DH295" s="14">
        <v>374.07580645161198</v>
      </c>
      <c r="DI295" s="14">
        <v>397.80357142857099</v>
      </c>
      <c r="DJ295" s="14">
        <v>429.43064516128999</v>
      </c>
      <c r="DK295" s="14">
        <v>463.52333333333303</v>
      </c>
      <c r="DL295" s="14">
        <v>491.75967741935398</v>
      </c>
      <c r="DM295" s="14">
        <v>504.84166666666601</v>
      </c>
      <c r="DN295" s="14">
        <v>506.95806451612901</v>
      </c>
      <c r="DO295" s="14">
        <v>500.32741935483801</v>
      </c>
      <c r="DP295" s="14">
        <v>489.06499999999897</v>
      </c>
      <c r="DQ295" s="14">
        <v>475.41774193548298</v>
      </c>
      <c r="DR295" s="14">
        <v>466.229999999999</v>
      </c>
      <c r="DS295" s="15">
        <v>463.553333333333</v>
      </c>
    </row>
    <row r="296" spans="1:123" x14ac:dyDescent="0.25">
      <c r="A296" s="16" t="s">
        <v>90</v>
      </c>
      <c r="B296" s="17">
        <v>22</v>
      </c>
      <c r="C296" s="13" t="str">
        <f t="shared" si="8"/>
        <v>BB_L_16_GW_GW_LS_High_GW_GQ_48_001_22</v>
      </c>
      <c r="D296" s="18">
        <v>10</v>
      </c>
      <c r="E296" s="18">
        <v>10</v>
      </c>
      <c r="F296" s="18">
        <v>10</v>
      </c>
      <c r="G296" s="18">
        <v>10</v>
      </c>
      <c r="H296" s="18">
        <v>10</v>
      </c>
      <c r="I296" s="18">
        <v>10</v>
      </c>
      <c r="J296" s="18">
        <v>10.003064516128999</v>
      </c>
      <c r="K296" s="18">
        <v>10.2316129032258</v>
      </c>
      <c r="L296" s="18">
        <v>13.8925</v>
      </c>
      <c r="M296" s="18">
        <v>36.837258064516099</v>
      </c>
      <c r="N296" s="18">
        <v>106.382833333333</v>
      </c>
      <c r="O296" s="18">
        <v>262.19677419354798</v>
      </c>
      <c r="P296" s="18">
        <v>507.35806451612802</v>
      </c>
      <c r="Q296" s="18">
        <v>802.98035714285697</v>
      </c>
      <c r="R296" s="18">
        <v>1046.6387096774099</v>
      </c>
      <c r="S296" s="18">
        <v>1137.4166666666599</v>
      </c>
      <c r="T296" s="18">
        <v>1043.45</v>
      </c>
      <c r="U296" s="18">
        <v>780.35833333333301</v>
      </c>
      <c r="V296" s="18">
        <v>537.49032258064506</v>
      </c>
      <c r="W296" s="18">
        <v>352.22258064516097</v>
      </c>
      <c r="X296" s="18">
        <v>262.731666666666</v>
      </c>
      <c r="Y296" s="18">
        <v>289.86774193548302</v>
      </c>
      <c r="Z296" s="18">
        <v>461.79833333333301</v>
      </c>
      <c r="AA296" s="18">
        <v>774.50483870967696</v>
      </c>
      <c r="AB296" s="18">
        <v>1176.3580645161201</v>
      </c>
      <c r="AC296" s="18">
        <v>1549.55357142857</v>
      </c>
      <c r="AD296" s="18">
        <v>1885.66129032258</v>
      </c>
      <c r="AE296" s="18">
        <v>1995.7666666666601</v>
      </c>
      <c r="AF296" s="18">
        <v>1820.2419354838701</v>
      </c>
      <c r="AG296" s="18">
        <v>1382.18333333333</v>
      </c>
      <c r="AH296" s="18">
        <v>998.47741935483805</v>
      </c>
      <c r="AI296" s="18">
        <v>679.41612903225803</v>
      </c>
      <c r="AJ296" s="18">
        <v>456.974999999999</v>
      </c>
      <c r="AK296" s="18">
        <v>341.96129032258</v>
      </c>
      <c r="AL296" s="18">
        <v>310.52666666666602</v>
      </c>
      <c r="AM296" s="18">
        <v>356.77580645161203</v>
      </c>
      <c r="AN296" s="18">
        <v>496.32580645161198</v>
      </c>
      <c r="AO296" s="18">
        <v>715.14821428571395</v>
      </c>
      <c r="AP296" s="18">
        <v>1011.17903225806</v>
      </c>
      <c r="AQ296" s="18">
        <v>1413.7666666666601</v>
      </c>
      <c r="AR296" s="18">
        <v>1877.9193548387</v>
      </c>
      <c r="AS296" s="18">
        <v>2115.75</v>
      </c>
      <c r="AT296" s="18">
        <v>2059.3225806451601</v>
      </c>
      <c r="AU296" s="18">
        <v>1785.5483870967701</v>
      </c>
      <c r="AV296" s="18">
        <v>1426.05</v>
      </c>
      <c r="AW296" s="18">
        <v>1061.2903225806399</v>
      </c>
      <c r="AX296" s="18">
        <v>751.63</v>
      </c>
      <c r="AY296" s="18">
        <v>612.94838709677401</v>
      </c>
      <c r="AZ296" s="18">
        <v>635.99516129032202</v>
      </c>
      <c r="BA296" s="18">
        <v>771.37068965517199</v>
      </c>
      <c r="BB296" s="18">
        <v>1014.04354838709</v>
      </c>
      <c r="BC296" s="18">
        <v>1275.1666666666599</v>
      </c>
      <c r="BD296" s="18">
        <v>1380.1774193548299</v>
      </c>
      <c r="BE296" s="18">
        <v>1126.9666666666601</v>
      </c>
      <c r="BF296" s="18">
        <v>798.26935483870898</v>
      </c>
      <c r="BG296" s="18">
        <v>708.82419354838703</v>
      </c>
      <c r="BH296" s="18">
        <v>906.99166666666599</v>
      </c>
      <c r="BI296" s="18">
        <v>1277.85483870967</v>
      </c>
      <c r="BJ296" s="18">
        <v>1741.18333333333</v>
      </c>
      <c r="BK296" s="18">
        <v>2155.0645161290299</v>
      </c>
      <c r="BL296" s="18">
        <v>2469.5645161290299</v>
      </c>
      <c r="BM296" s="18">
        <v>2616.1071428571399</v>
      </c>
      <c r="BN296" s="18">
        <v>2566.72580645161</v>
      </c>
      <c r="BO296" s="18">
        <v>2307.8166666666598</v>
      </c>
      <c r="BP296" s="18">
        <v>1882.0161290322501</v>
      </c>
      <c r="BQ296" s="18">
        <v>1384.93333333333</v>
      </c>
      <c r="BR296" s="18">
        <v>1024.7241935483801</v>
      </c>
      <c r="BS296" s="18">
        <v>705.86774193548297</v>
      </c>
      <c r="BT296" s="18">
        <v>542.94666666666603</v>
      </c>
      <c r="BU296" s="18">
        <v>436.58548387096698</v>
      </c>
      <c r="BV296" s="18">
        <v>395.534999999999</v>
      </c>
      <c r="BW296" s="18">
        <v>449.19032258064499</v>
      </c>
      <c r="BX296" s="18">
        <v>620.05161290322496</v>
      </c>
      <c r="BY296" s="18">
        <v>900.54107142857094</v>
      </c>
      <c r="BZ296" s="18">
        <v>1285.9516129032199</v>
      </c>
      <c r="CA296" s="18">
        <v>1760.8</v>
      </c>
      <c r="CB296" s="18">
        <v>2126.9354838709601</v>
      </c>
      <c r="CC296" s="18">
        <v>2208.0500000000002</v>
      </c>
      <c r="CD296" s="18">
        <v>1983.4032258064501</v>
      </c>
      <c r="CE296" s="18">
        <v>1554.77419354838</v>
      </c>
      <c r="CF296" s="18">
        <v>1103.37666666666</v>
      </c>
      <c r="CG296" s="18">
        <v>936.62419354838698</v>
      </c>
      <c r="CH296" s="18">
        <v>1007.89</v>
      </c>
      <c r="CI296" s="18">
        <v>1292.6774193548299</v>
      </c>
      <c r="CJ296" s="18">
        <v>1694.9354838709601</v>
      </c>
      <c r="CK296" s="18">
        <v>2076.4821428571399</v>
      </c>
      <c r="CL296" s="18">
        <v>2422.6774193548299</v>
      </c>
      <c r="CM296" s="18">
        <v>2611.1666666666601</v>
      </c>
      <c r="CN296" s="18">
        <v>2440.9677419354798</v>
      </c>
      <c r="CO296" s="18">
        <v>1912.7666666666601</v>
      </c>
      <c r="CP296" s="18">
        <v>1376.53225806451</v>
      </c>
      <c r="CQ296" s="18">
        <v>869.85161290322503</v>
      </c>
      <c r="CR296" s="18">
        <v>512.39166666666597</v>
      </c>
      <c r="CS296" s="18">
        <v>644.55645161290295</v>
      </c>
      <c r="CT296" s="18">
        <v>952.51333333333298</v>
      </c>
      <c r="CU296" s="18">
        <v>1349.4516129032199</v>
      </c>
      <c r="CV296" s="18">
        <v>1829.2903225806399</v>
      </c>
      <c r="CW296" s="18">
        <v>2169.7413793103401</v>
      </c>
      <c r="CX296" s="18">
        <v>2261.0967741935401</v>
      </c>
      <c r="CY296" s="18">
        <v>1998.9</v>
      </c>
      <c r="CZ296" s="18">
        <v>1463.2096774193501</v>
      </c>
      <c r="DA296" s="18">
        <v>835.375</v>
      </c>
      <c r="DB296" s="18">
        <v>433.95</v>
      </c>
      <c r="DC296" s="18">
        <v>350.42258064516102</v>
      </c>
      <c r="DD296" s="18">
        <v>425.39333333333298</v>
      </c>
      <c r="DE296" s="18">
        <v>657.99677419354805</v>
      </c>
      <c r="DF296" s="18">
        <v>1023.28166666666</v>
      </c>
      <c r="DG296" s="18">
        <v>1472.8709677419299</v>
      </c>
      <c r="DH296" s="18">
        <v>1975.9516129032199</v>
      </c>
      <c r="DI296" s="18">
        <v>2281.1071428571399</v>
      </c>
      <c r="DJ296" s="18">
        <v>2445.4838709677401</v>
      </c>
      <c r="DK296" s="18">
        <v>2302.63333333333</v>
      </c>
      <c r="DL296" s="18">
        <v>1791.5</v>
      </c>
      <c r="DM296" s="18">
        <v>1290.7166666666601</v>
      </c>
      <c r="DN296" s="18">
        <v>912</v>
      </c>
      <c r="DO296" s="18">
        <v>690.73709677419299</v>
      </c>
      <c r="DP296" s="18">
        <v>571.51833333333298</v>
      </c>
      <c r="DQ296" s="18">
        <v>593.73548387096696</v>
      </c>
      <c r="DR296" s="18">
        <v>827.28499999999997</v>
      </c>
      <c r="DS296" s="19">
        <v>1213.89333333333</v>
      </c>
    </row>
    <row r="297" spans="1:123" x14ac:dyDescent="0.25">
      <c r="A297" s="12" t="s">
        <v>90</v>
      </c>
      <c r="B297" s="13">
        <v>23</v>
      </c>
      <c r="C297" s="13" t="str">
        <f t="shared" si="8"/>
        <v>BB_L_16_GW_GW_LS_High_GW_GQ_48_001_23</v>
      </c>
      <c r="D297" s="14">
        <v>10</v>
      </c>
      <c r="E297" s="14">
        <v>10</v>
      </c>
      <c r="F297" s="14">
        <v>10</v>
      </c>
      <c r="G297" s="14">
        <v>10</v>
      </c>
      <c r="H297" s="14">
        <v>10</v>
      </c>
      <c r="I297" s="14">
        <v>10</v>
      </c>
      <c r="J297" s="14">
        <v>10</v>
      </c>
      <c r="K297" s="14">
        <v>10.057580645161201</v>
      </c>
      <c r="L297" s="14">
        <v>10.979666666666599</v>
      </c>
      <c r="M297" s="14">
        <v>17.100322580645098</v>
      </c>
      <c r="N297" s="14">
        <v>37.329333333333302</v>
      </c>
      <c r="O297" s="14">
        <v>87.156451612903197</v>
      </c>
      <c r="P297" s="14">
        <v>176.1</v>
      </c>
      <c r="Q297" s="14">
        <v>304.291071428571</v>
      </c>
      <c r="R297" s="14">
        <v>444.88387096774102</v>
      </c>
      <c r="S297" s="14">
        <v>555.77499999999998</v>
      </c>
      <c r="T297" s="14">
        <v>624.38548387096705</v>
      </c>
      <c r="U297" s="14">
        <v>611.72833333333301</v>
      </c>
      <c r="V297" s="14">
        <v>550.58387096774095</v>
      </c>
      <c r="W297" s="14">
        <v>465.99193548387098</v>
      </c>
      <c r="X297" s="14">
        <v>395.61666666666599</v>
      </c>
      <c r="Y297" s="14">
        <v>361.75645161290299</v>
      </c>
      <c r="Z297" s="14">
        <v>382.63833333333298</v>
      </c>
      <c r="AA297" s="14">
        <v>465.95322580645097</v>
      </c>
      <c r="AB297" s="14">
        <v>604.66129032258004</v>
      </c>
      <c r="AC297" s="14">
        <v>762.47857142857094</v>
      </c>
      <c r="AD297" s="14">
        <v>949.8</v>
      </c>
      <c r="AE297" s="14">
        <v>1085.3499999999999</v>
      </c>
      <c r="AF297" s="14">
        <v>1132.8064516129</v>
      </c>
      <c r="AG297" s="14">
        <v>1058.7833333333299</v>
      </c>
      <c r="AH297" s="14">
        <v>937.01774193548295</v>
      </c>
      <c r="AI297" s="14">
        <v>793.21774193548401</v>
      </c>
      <c r="AJ297" s="14">
        <v>659.28666666666595</v>
      </c>
      <c r="AK297" s="14">
        <v>557.50806451612902</v>
      </c>
      <c r="AL297" s="14">
        <v>493.308333333333</v>
      </c>
      <c r="AM297" s="14">
        <v>461.85806451612899</v>
      </c>
      <c r="AN297" s="14">
        <v>467.21290322580597</v>
      </c>
      <c r="AO297" s="14">
        <v>509.21428571428498</v>
      </c>
      <c r="AP297" s="14">
        <v>587.52258064516104</v>
      </c>
      <c r="AQ297" s="14">
        <v>715.88833333333298</v>
      </c>
      <c r="AR297" s="14">
        <v>900.63709677419297</v>
      </c>
      <c r="AS297" s="14">
        <v>1037.4549999999999</v>
      </c>
      <c r="AT297" s="14">
        <v>1094.4032258064501</v>
      </c>
      <c r="AU297" s="14">
        <v>1065.46774193548</v>
      </c>
      <c r="AV297" s="14">
        <v>972.07833333333303</v>
      </c>
      <c r="AW297" s="14">
        <v>850.40322580645102</v>
      </c>
      <c r="AX297" s="14">
        <v>709.94500000000005</v>
      </c>
      <c r="AY297" s="14">
        <v>611.60645161290302</v>
      </c>
      <c r="AZ297" s="14">
        <v>571.35483870967698</v>
      </c>
      <c r="BA297" s="14">
        <v>575.943103448275</v>
      </c>
      <c r="BB297" s="14">
        <v>627.19032258064499</v>
      </c>
      <c r="BC297" s="14">
        <v>711.27833333333297</v>
      </c>
      <c r="BD297" s="14">
        <v>779.33387096774095</v>
      </c>
      <c r="BE297" s="14">
        <v>763.42333333333295</v>
      </c>
      <c r="BF297" s="14">
        <v>658.85967741935497</v>
      </c>
      <c r="BG297" s="14">
        <v>580.64838709677394</v>
      </c>
      <c r="BH297" s="14">
        <v>612.28999999999905</v>
      </c>
      <c r="BI297" s="14">
        <v>737.32741935483796</v>
      </c>
      <c r="BJ297" s="14">
        <v>941.73</v>
      </c>
      <c r="BK297" s="14">
        <v>1169.3225806451601</v>
      </c>
      <c r="BL297" s="14">
        <v>1389.3709677419299</v>
      </c>
      <c r="BM297" s="14">
        <v>1557.42857142857</v>
      </c>
      <c r="BN297" s="14">
        <v>1647.85483870967</v>
      </c>
      <c r="BO297" s="14">
        <v>1653.6666666666599</v>
      </c>
      <c r="BP297" s="14">
        <v>1561.0967741935401</v>
      </c>
      <c r="BQ297" s="14">
        <v>1388.95</v>
      </c>
      <c r="BR297" s="14">
        <v>1211.4354838709601</v>
      </c>
      <c r="BS297" s="14">
        <v>1009.90161290322</v>
      </c>
      <c r="BT297" s="14">
        <v>871.94666666666603</v>
      </c>
      <c r="BU297" s="14">
        <v>752.56774193548301</v>
      </c>
      <c r="BV297" s="14">
        <v>662.08166666666602</v>
      </c>
      <c r="BW297" s="14">
        <v>605.06451612903197</v>
      </c>
      <c r="BX297" s="14">
        <v>603.03870967741898</v>
      </c>
      <c r="BY297" s="14">
        <v>652.41071428571399</v>
      </c>
      <c r="BZ297" s="14">
        <v>753.52580645161197</v>
      </c>
      <c r="CA297" s="14">
        <v>911.36666666666599</v>
      </c>
      <c r="CB297" s="14">
        <v>1074.0645161290299</v>
      </c>
      <c r="CC297" s="14">
        <v>1174.4000000000001</v>
      </c>
      <c r="CD297" s="14">
        <v>1163.4516129032199</v>
      </c>
      <c r="CE297" s="14">
        <v>1059.15483870967</v>
      </c>
      <c r="CF297" s="14">
        <v>896.12666666666598</v>
      </c>
      <c r="CG297" s="14">
        <v>792.90483870967705</v>
      </c>
      <c r="CH297" s="14">
        <v>759.83999999999901</v>
      </c>
      <c r="CI297" s="14">
        <v>810.26129032257995</v>
      </c>
      <c r="CJ297" s="14">
        <v>928.24516129032202</v>
      </c>
      <c r="CK297" s="14">
        <v>1070.19642857142</v>
      </c>
      <c r="CL297" s="14">
        <v>1233.72580645161</v>
      </c>
      <c r="CM297" s="14">
        <v>1396.45</v>
      </c>
      <c r="CN297" s="14">
        <v>1446.66129032258</v>
      </c>
      <c r="CO297" s="14">
        <v>1351.4833333333299</v>
      </c>
      <c r="CP297" s="14">
        <v>1178.6129032258</v>
      </c>
      <c r="CQ297" s="14">
        <v>940.80161290322496</v>
      </c>
      <c r="CR297" s="14">
        <v>685.35</v>
      </c>
      <c r="CS297" s="14">
        <v>650.20483870967701</v>
      </c>
      <c r="CT297" s="14">
        <v>723.17166666666606</v>
      </c>
      <c r="CU297" s="14">
        <v>874.56451612903197</v>
      </c>
      <c r="CV297" s="14">
        <v>1113.3129032258</v>
      </c>
      <c r="CW297" s="14">
        <v>1353.2413793103401</v>
      </c>
      <c r="CX297" s="14">
        <v>1535.5645161290299</v>
      </c>
      <c r="CY297" s="14">
        <v>1592.15</v>
      </c>
      <c r="CZ297" s="14">
        <v>1480.46774193548</v>
      </c>
      <c r="DA297" s="14">
        <v>1188.1500000000001</v>
      </c>
      <c r="DB297" s="14">
        <v>896.87903225806394</v>
      </c>
      <c r="DC297" s="14">
        <v>746.25483870967696</v>
      </c>
      <c r="DD297" s="14">
        <v>692.80833333333305</v>
      </c>
      <c r="DE297" s="14">
        <v>720.86774193548297</v>
      </c>
      <c r="DF297" s="14">
        <v>838.97</v>
      </c>
      <c r="DG297" s="14">
        <v>1035.3467741935401</v>
      </c>
      <c r="DH297" s="14">
        <v>1309.6451612903199</v>
      </c>
      <c r="DI297" s="14">
        <v>1523.17857142857</v>
      </c>
      <c r="DJ297" s="14">
        <v>1730.33870967741</v>
      </c>
      <c r="DK297" s="14">
        <v>1845.9833333333299</v>
      </c>
      <c r="DL297" s="14">
        <v>1780.1290322580601</v>
      </c>
      <c r="DM297" s="14">
        <v>1607.18333333333</v>
      </c>
      <c r="DN297" s="14">
        <v>1409.6451612903199</v>
      </c>
      <c r="DO297" s="14">
        <v>1243.2419354838701</v>
      </c>
      <c r="DP297" s="14">
        <v>1107.11666666666</v>
      </c>
      <c r="DQ297" s="14">
        <v>1001.89838709677</v>
      </c>
      <c r="DR297" s="14">
        <v>996.29166666666595</v>
      </c>
      <c r="DS297" s="15">
        <v>1078.9000000000001</v>
      </c>
    </row>
    <row r="298" spans="1:123" x14ac:dyDescent="0.25">
      <c r="A298" s="16" t="s">
        <v>90</v>
      </c>
      <c r="B298" s="17">
        <v>24</v>
      </c>
      <c r="C298" s="13" t="str">
        <f t="shared" si="8"/>
        <v>BB_L_16_GW_GW_LS_High_GW_GQ_48_001_24</v>
      </c>
      <c r="D298" s="18">
        <v>10</v>
      </c>
      <c r="E298" s="18">
        <v>10</v>
      </c>
      <c r="F298" s="18">
        <v>10</v>
      </c>
      <c r="G298" s="18">
        <v>10</v>
      </c>
      <c r="H298" s="18">
        <v>10</v>
      </c>
      <c r="I298" s="18">
        <v>10</v>
      </c>
      <c r="J298" s="18">
        <v>10</v>
      </c>
      <c r="K298" s="18">
        <v>10</v>
      </c>
      <c r="L298" s="18">
        <v>10.0094999999999</v>
      </c>
      <c r="M298" s="18">
        <v>10.1122580645161</v>
      </c>
      <c r="N298" s="18">
        <v>10.585333333333301</v>
      </c>
      <c r="O298" s="18">
        <v>12.201129032258001</v>
      </c>
      <c r="P298" s="18">
        <v>16.2335483870967</v>
      </c>
      <c r="Q298" s="18">
        <v>24.521964285714201</v>
      </c>
      <c r="R298" s="18">
        <v>37.897258064516102</v>
      </c>
      <c r="S298" s="18">
        <v>55.734999999999999</v>
      </c>
      <c r="T298" s="18">
        <v>80.060806451612805</v>
      </c>
      <c r="U298" s="18">
        <v>106.439666666666</v>
      </c>
      <c r="V298" s="18">
        <v>125.98064516129</v>
      </c>
      <c r="W298" s="18">
        <v>139.67096774193499</v>
      </c>
      <c r="X298" s="18">
        <v>145.85</v>
      </c>
      <c r="Y298" s="18">
        <v>146.97419354838701</v>
      </c>
      <c r="Z298" s="18">
        <v>146.65499999999901</v>
      </c>
      <c r="AA298" s="18">
        <v>147.77903225806401</v>
      </c>
      <c r="AB298" s="18">
        <v>152.479032258064</v>
      </c>
      <c r="AC298" s="18">
        <v>161.291071428571</v>
      </c>
      <c r="AD298" s="18">
        <v>177.722580645161</v>
      </c>
      <c r="AE298" s="18">
        <v>198.71666666666599</v>
      </c>
      <c r="AF298" s="18">
        <v>222.804838709677</v>
      </c>
      <c r="AG298" s="18">
        <v>244.553333333333</v>
      </c>
      <c r="AH298" s="18">
        <v>254.86290322580601</v>
      </c>
      <c r="AI298" s="18">
        <v>256.95</v>
      </c>
      <c r="AJ298" s="18">
        <v>251.96833333333299</v>
      </c>
      <c r="AK298" s="18">
        <v>241.60483870967701</v>
      </c>
      <c r="AL298" s="18">
        <v>229.47333333333299</v>
      </c>
      <c r="AM298" s="18">
        <v>216.93709677419301</v>
      </c>
      <c r="AN298" s="18">
        <v>205.201612903225</v>
      </c>
      <c r="AO298" s="18">
        <v>196.25357142857101</v>
      </c>
      <c r="AP298" s="18">
        <v>190.34677419354799</v>
      </c>
      <c r="AQ298" s="18">
        <v>188.315</v>
      </c>
      <c r="AR298" s="18">
        <v>193.64032258064501</v>
      </c>
      <c r="AS298" s="18">
        <v>203.35333333333301</v>
      </c>
      <c r="AT298" s="18">
        <v>215.056451612903</v>
      </c>
      <c r="AU298" s="18">
        <v>223.64032258064501</v>
      </c>
      <c r="AV298" s="18">
        <v>225.92333333333301</v>
      </c>
      <c r="AW298" s="18">
        <v>222.84838709677399</v>
      </c>
      <c r="AX298" s="18">
        <v>211.81333333333299</v>
      </c>
      <c r="AY298" s="18">
        <v>197.379032258064</v>
      </c>
      <c r="AZ298" s="18">
        <v>184.14516129032199</v>
      </c>
      <c r="BA298" s="18">
        <v>172.60344827586201</v>
      </c>
      <c r="BB298" s="18">
        <v>162.41451612903199</v>
      </c>
      <c r="BC298" s="18">
        <v>155.75833333333301</v>
      </c>
      <c r="BD298" s="18">
        <v>153.49999999999901</v>
      </c>
      <c r="BE298" s="18">
        <v>154.44833333333301</v>
      </c>
      <c r="BF298" s="18">
        <v>152.562903225806</v>
      </c>
      <c r="BG298" s="18">
        <v>146.935483870967</v>
      </c>
      <c r="BH298" s="18">
        <v>143.89666666666599</v>
      </c>
      <c r="BI298" s="18">
        <v>146.52096774193501</v>
      </c>
      <c r="BJ298" s="18">
        <v>157.86999999999901</v>
      </c>
      <c r="BK298" s="18">
        <v>178.008064516129</v>
      </c>
      <c r="BL298" s="18">
        <v>206.351612903225</v>
      </c>
      <c r="BM298" s="18">
        <v>238.894642857142</v>
      </c>
      <c r="BN298" s="18">
        <v>272.27580645161203</v>
      </c>
      <c r="BO298" s="18">
        <v>306.803333333333</v>
      </c>
      <c r="BP298" s="18">
        <v>336.07903225806399</v>
      </c>
      <c r="BQ298" s="18">
        <v>356.84</v>
      </c>
      <c r="BR298" s="18">
        <v>362.787096774193</v>
      </c>
      <c r="BS298" s="18">
        <v>358.60161290322498</v>
      </c>
      <c r="BT298" s="18">
        <v>347.07</v>
      </c>
      <c r="BU298" s="18">
        <v>330.20806451612901</v>
      </c>
      <c r="BV298" s="18">
        <v>310.493333333333</v>
      </c>
      <c r="BW298" s="18">
        <v>288.69354838709597</v>
      </c>
      <c r="BX298" s="18">
        <v>270.02903225806398</v>
      </c>
      <c r="BY298" s="18">
        <v>255.59285714285701</v>
      </c>
      <c r="BZ298" s="18">
        <v>245.79193548387099</v>
      </c>
      <c r="CA298" s="18">
        <v>241.921666666666</v>
      </c>
      <c r="CB298" s="18">
        <v>245.50322580645101</v>
      </c>
      <c r="CC298" s="18">
        <v>253.481666666666</v>
      </c>
      <c r="CD298" s="18">
        <v>259.099999999999</v>
      </c>
      <c r="CE298" s="18">
        <v>259.07741935483801</v>
      </c>
      <c r="CF298" s="18">
        <v>249.60499999999999</v>
      </c>
      <c r="CG298" s="18">
        <v>235.68064516128999</v>
      </c>
      <c r="CH298" s="18">
        <v>220.69499999999999</v>
      </c>
      <c r="CI298" s="18">
        <v>208.435483870967</v>
      </c>
      <c r="CJ298" s="18">
        <v>201.48709677419299</v>
      </c>
      <c r="CK298" s="18">
        <v>200.619642857142</v>
      </c>
      <c r="CL298" s="18">
        <v>206.19516129032201</v>
      </c>
      <c r="CM298" s="18">
        <v>220.98333333333301</v>
      </c>
      <c r="CN298" s="18">
        <v>238.490322580645</v>
      </c>
      <c r="CO298" s="18">
        <v>254.53833333333299</v>
      </c>
      <c r="CP298" s="18">
        <v>260.675806451612</v>
      </c>
      <c r="CQ298" s="18">
        <v>256.57096774193502</v>
      </c>
      <c r="CR298" s="18">
        <v>243.81333333333299</v>
      </c>
      <c r="CS298" s="18">
        <v>233.50967741935401</v>
      </c>
      <c r="CT298" s="18">
        <v>227.65166666666599</v>
      </c>
      <c r="CU298" s="18">
        <v>228.377419354838</v>
      </c>
      <c r="CV298" s="18">
        <v>239.53064516129001</v>
      </c>
      <c r="CW298" s="18">
        <v>261.70172413793102</v>
      </c>
      <c r="CX298" s="18">
        <v>293.39193548386999</v>
      </c>
      <c r="CY298" s="18">
        <v>333.05500000000001</v>
      </c>
      <c r="CZ298" s="18">
        <v>371.47258064516097</v>
      </c>
      <c r="DA298" s="18">
        <v>397.414999999999</v>
      </c>
      <c r="DB298" s="18">
        <v>405.05</v>
      </c>
      <c r="DC298" s="18">
        <v>396.675806451612</v>
      </c>
      <c r="DD298" s="18">
        <v>384.53</v>
      </c>
      <c r="DE298" s="18">
        <v>371.82419354838697</v>
      </c>
      <c r="DF298" s="18">
        <v>363.42500000000001</v>
      </c>
      <c r="DG298" s="18">
        <v>362.84193548386997</v>
      </c>
      <c r="DH298" s="18">
        <v>374.46612903225798</v>
      </c>
      <c r="DI298" s="18">
        <v>392.76428571428499</v>
      </c>
      <c r="DJ298" s="18">
        <v>425.66129032257999</v>
      </c>
      <c r="DK298" s="18">
        <v>470.14166666666603</v>
      </c>
      <c r="DL298" s="18">
        <v>516.54516129032197</v>
      </c>
      <c r="DM298" s="18">
        <v>546.13</v>
      </c>
      <c r="DN298" s="18">
        <v>560.99838709677397</v>
      </c>
      <c r="DO298" s="18">
        <v>562.88548387096705</v>
      </c>
      <c r="DP298" s="18">
        <v>556.65333333333297</v>
      </c>
      <c r="DQ298" s="18">
        <v>542.60483870967698</v>
      </c>
      <c r="DR298" s="18">
        <v>527.07166666666603</v>
      </c>
      <c r="DS298" s="19">
        <v>514.87</v>
      </c>
    </row>
    <row r="299" spans="1:123" x14ac:dyDescent="0.25">
      <c r="A299" s="12" t="s">
        <v>90</v>
      </c>
      <c r="B299" s="13">
        <v>25</v>
      </c>
      <c r="C299" s="13" t="str">
        <f t="shared" si="8"/>
        <v>BB_L_16_GW_GW_LS_High_GW_GQ_48_001_25</v>
      </c>
      <c r="D299" s="14">
        <v>10</v>
      </c>
      <c r="E299" s="14">
        <v>10</v>
      </c>
      <c r="F299" s="14">
        <v>10</v>
      </c>
      <c r="G299" s="14">
        <v>10</v>
      </c>
      <c r="H299" s="14">
        <v>10</v>
      </c>
      <c r="I299" s="14">
        <v>10</v>
      </c>
      <c r="J299" s="14">
        <v>9.9985645161290293</v>
      </c>
      <c r="K299" s="14">
        <v>9.98929032258064</v>
      </c>
      <c r="L299" s="14">
        <v>10.021516666666599</v>
      </c>
      <c r="M299" s="14">
        <v>10.6733870967741</v>
      </c>
      <c r="N299" s="14">
        <v>14.576499999999999</v>
      </c>
      <c r="O299" s="14">
        <v>30.445</v>
      </c>
      <c r="P299" s="14">
        <v>75.996129032257997</v>
      </c>
      <c r="Q299" s="14">
        <v>181.058928571428</v>
      </c>
      <c r="R299" s="14">
        <v>362.21935483870902</v>
      </c>
      <c r="S299" s="14">
        <v>597.53666666666595</v>
      </c>
      <c r="T299" s="14">
        <v>873.91935483870895</v>
      </c>
      <c r="U299" s="14">
        <v>1020.99833333333</v>
      </c>
      <c r="V299" s="14">
        <v>950.97258064516097</v>
      </c>
      <c r="W299" s="14">
        <v>717.05</v>
      </c>
      <c r="X299" s="14">
        <v>488.59833333333302</v>
      </c>
      <c r="Y299" s="14">
        <v>343.98064516129</v>
      </c>
      <c r="Z299" s="14">
        <v>284.03166666666601</v>
      </c>
      <c r="AA299" s="14">
        <v>302.86129032257998</v>
      </c>
      <c r="AB299" s="14">
        <v>409.46129032258</v>
      </c>
      <c r="AC299" s="14">
        <v>594.42142857142801</v>
      </c>
      <c r="AD299" s="14">
        <v>915.39193548387095</v>
      </c>
      <c r="AE299" s="14">
        <v>1290.6666666666599</v>
      </c>
      <c r="AF299" s="14">
        <v>1649.66129032258</v>
      </c>
      <c r="AG299" s="14">
        <v>1813.18333333333</v>
      </c>
      <c r="AH299" s="14">
        <v>1715.69354838709</v>
      </c>
      <c r="AI299" s="14">
        <v>1432.0645161290299</v>
      </c>
      <c r="AJ299" s="14">
        <v>1068.13499999999</v>
      </c>
      <c r="AK299" s="14">
        <v>756.49193548386995</v>
      </c>
      <c r="AL299" s="14">
        <v>552.04499999999996</v>
      </c>
      <c r="AM299" s="14">
        <v>426.04838709677398</v>
      </c>
      <c r="AN299" s="14">
        <v>360.71290322580597</v>
      </c>
      <c r="AO299" s="14">
        <v>352.01071428571402</v>
      </c>
      <c r="AP299" s="14">
        <v>401.638709677419</v>
      </c>
      <c r="AQ299" s="14">
        <v>547.51666666666597</v>
      </c>
      <c r="AR299" s="14">
        <v>883.24516129032202</v>
      </c>
      <c r="AS299" s="14">
        <v>1280.8</v>
      </c>
      <c r="AT299" s="14">
        <v>1683.03225806451</v>
      </c>
      <c r="AU299" s="14">
        <v>1935.35483870967</v>
      </c>
      <c r="AV299" s="14">
        <v>1953.2333333333299</v>
      </c>
      <c r="AW299" s="14">
        <v>1779.9516129032199</v>
      </c>
      <c r="AX299" s="14">
        <v>1397.7833333333299</v>
      </c>
      <c r="AY299" s="14">
        <v>1032.2548387096699</v>
      </c>
      <c r="AZ299" s="14">
        <v>803.22419354838701</v>
      </c>
      <c r="BA299" s="14">
        <v>678.83275862068899</v>
      </c>
      <c r="BB299" s="14">
        <v>649.89354838709596</v>
      </c>
      <c r="BC299" s="14">
        <v>739.58499999999901</v>
      </c>
      <c r="BD299" s="14">
        <v>954.06129032258002</v>
      </c>
      <c r="BE299" s="14">
        <v>1248.1666666666599</v>
      </c>
      <c r="BF299" s="14">
        <v>1210.53225806451</v>
      </c>
      <c r="BG299" s="14">
        <v>943.93709677419304</v>
      </c>
      <c r="BH299" s="14">
        <v>762.53666666666595</v>
      </c>
      <c r="BI299" s="14">
        <v>721.14032258064503</v>
      </c>
      <c r="BJ299" s="14">
        <v>853.88499999999999</v>
      </c>
      <c r="BK299" s="14">
        <v>1129.2758064516099</v>
      </c>
      <c r="BL299" s="14">
        <v>1490.35483870967</v>
      </c>
      <c r="BM299" s="14">
        <v>1852.94642857142</v>
      </c>
      <c r="BN299" s="14">
        <v>2157.4838709677401</v>
      </c>
      <c r="BO299" s="14">
        <v>2379.8166666666598</v>
      </c>
      <c r="BP299" s="14">
        <v>2423.3548387096698</v>
      </c>
      <c r="BQ299" s="14">
        <v>2239.9666666666599</v>
      </c>
      <c r="BR299" s="14">
        <v>1924.6451612903199</v>
      </c>
      <c r="BS299" s="14">
        <v>1474.4354838709601</v>
      </c>
      <c r="BT299" s="14">
        <v>1146.3333333333301</v>
      </c>
      <c r="BU299" s="14">
        <v>867.44193548387102</v>
      </c>
      <c r="BV299" s="14">
        <v>662.05666666666605</v>
      </c>
      <c r="BW299" s="14">
        <v>513.11290322580601</v>
      </c>
      <c r="BX299" s="14">
        <v>445.33709677419301</v>
      </c>
      <c r="BY299" s="14">
        <v>450.23571428571398</v>
      </c>
      <c r="BZ299" s="14">
        <v>547.03064516128995</v>
      </c>
      <c r="CA299" s="14">
        <v>798.25666666666598</v>
      </c>
      <c r="CB299" s="14">
        <v>1206.07096774193</v>
      </c>
      <c r="CC299" s="14">
        <v>1668.65</v>
      </c>
      <c r="CD299" s="14">
        <v>1967.72580645161</v>
      </c>
      <c r="CE299" s="14">
        <v>2042.03225806451</v>
      </c>
      <c r="CF299" s="14">
        <v>1797.1</v>
      </c>
      <c r="CG299" s="14">
        <v>1470.2903225806399</v>
      </c>
      <c r="CH299" s="14">
        <v>1175.2166666666601</v>
      </c>
      <c r="CI299" s="14">
        <v>1006.6564516129</v>
      </c>
      <c r="CJ299" s="14">
        <v>1002.4145161290299</v>
      </c>
      <c r="CK299" s="14">
        <v>1141.32142857142</v>
      </c>
      <c r="CL299" s="14">
        <v>1425.6774193548299</v>
      </c>
      <c r="CM299" s="14">
        <v>1883.7333333333299</v>
      </c>
      <c r="CN299" s="14">
        <v>2269.5483870967701</v>
      </c>
      <c r="CO299" s="14">
        <v>2410.0666666666598</v>
      </c>
      <c r="CP299" s="14">
        <v>2236.7903225806399</v>
      </c>
      <c r="CQ299" s="14">
        <v>1732.6774193548299</v>
      </c>
      <c r="CR299" s="14">
        <v>915.16833333333295</v>
      </c>
      <c r="CS299" s="14">
        <v>608.81290322580605</v>
      </c>
      <c r="CT299" s="14">
        <v>533.03</v>
      </c>
      <c r="CU299" s="14">
        <v>608.38225806451601</v>
      </c>
      <c r="CV299" s="14">
        <v>850.15322580645102</v>
      </c>
      <c r="CW299" s="14">
        <v>1217.51724137931</v>
      </c>
      <c r="CX299" s="14">
        <v>1638.33870967741</v>
      </c>
      <c r="CY299" s="14">
        <v>1977.1</v>
      </c>
      <c r="CZ299" s="14">
        <v>2036.3225806451601</v>
      </c>
      <c r="DA299" s="14">
        <v>1594.93333333333</v>
      </c>
      <c r="DB299" s="14">
        <v>945.88548387096705</v>
      </c>
      <c r="DC299" s="14">
        <v>598.18870967741896</v>
      </c>
      <c r="DD299" s="14">
        <v>441.863333333333</v>
      </c>
      <c r="DE299" s="14">
        <v>379.341935483871</v>
      </c>
      <c r="DF299" s="14">
        <v>420.19166666666598</v>
      </c>
      <c r="DG299" s="14">
        <v>576.02903225806403</v>
      </c>
      <c r="DH299" s="14">
        <v>893.42741935483798</v>
      </c>
      <c r="DI299" s="14">
        <v>1228.2321428571399</v>
      </c>
      <c r="DJ299" s="14">
        <v>1683.85483870967</v>
      </c>
      <c r="DK299" s="14">
        <v>2127.8333333333298</v>
      </c>
      <c r="DL299" s="14">
        <v>2275.0645161290299</v>
      </c>
      <c r="DM299" s="14">
        <v>2067.8000000000002</v>
      </c>
      <c r="DN299" s="14">
        <v>1684.0161290322501</v>
      </c>
      <c r="DO299" s="14">
        <v>1313.88709677419</v>
      </c>
      <c r="DP299" s="14">
        <v>1003.05</v>
      </c>
      <c r="DQ299" s="14">
        <v>734.16290322580596</v>
      </c>
      <c r="DR299" s="14">
        <v>615.27666666666596</v>
      </c>
      <c r="DS299" s="15">
        <v>625.48333333333301</v>
      </c>
    </row>
    <row r="300" spans="1:123" x14ac:dyDescent="0.25">
      <c r="A300" s="16" t="s">
        <v>90</v>
      </c>
      <c r="B300" s="17">
        <v>26</v>
      </c>
      <c r="C300" s="13" t="str">
        <f t="shared" si="8"/>
        <v>BB_L_16_GW_GW_LS_High_GW_GQ_48_001_26</v>
      </c>
      <c r="D300" s="18">
        <v>10</v>
      </c>
      <c r="E300" s="18">
        <v>10</v>
      </c>
      <c r="F300" s="18">
        <v>10</v>
      </c>
      <c r="G300" s="18">
        <v>10</v>
      </c>
      <c r="H300" s="18">
        <v>10</v>
      </c>
      <c r="I300" s="18">
        <v>10</v>
      </c>
      <c r="J300" s="18">
        <v>10</v>
      </c>
      <c r="K300" s="18">
        <v>10</v>
      </c>
      <c r="L300" s="18">
        <v>10.016999999999999</v>
      </c>
      <c r="M300" s="18">
        <v>10.244354838709601</v>
      </c>
      <c r="N300" s="18">
        <v>11.604666666666599</v>
      </c>
      <c r="O300" s="18">
        <v>17.317741935483799</v>
      </c>
      <c r="P300" s="18">
        <v>34.4348387096774</v>
      </c>
      <c r="Q300" s="18">
        <v>76.046607142857098</v>
      </c>
      <c r="R300" s="18">
        <v>152.482258064516</v>
      </c>
      <c r="S300" s="18">
        <v>263.12833333333299</v>
      </c>
      <c r="T300" s="18">
        <v>417.89193548387101</v>
      </c>
      <c r="U300" s="18">
        <v>559.78</v>
      </c>
      <c r="V300" s="18">
        <v>614.37741935483803</v>
      </c>
      <c r="W300" s="18">
        <v>578.72903225806397</v>
      </c>
      <c r="X300" s="18">
        <v>499.743333333333</v>
      </c>
      <c r="Y300" s="18">
        <v>426.303225806451</v>
      </c>
      <c r="Z300" s="18">
        <v>377.71833333333302</v>
      </c>
      <c r="AA300" s="18">
        <v>358.45</v>
      </c>
      <c r="AB300" s="18">
        <v>376.91774193548298</v>
      </c>
      <c r="AC300" s="18">
        <v>435.62321428571403</v>
      </c>
      <c r="AD300" s="18">
        <v>560.66935483870895</v>
      </c>
      <c r="AE300" s="18">
        <v>731.02666666666596</v>
      </c>
      <c r="AF300" s="18">
        <v>927.935483870967</v>
      </c>
      <c r="AG300" s="18">
        <v>1082.5166666666601</v>
      </c>
      <c r="AH300" s="18">
        <v>1117.1129032258</v>
      </c>
      <c r="AI300" s="18">
        <v>1053.88387096774</v>
      </c>
      <c r="AJ300" s="18">
        <v>924.28</v>
      </c>
      <c r="AK300" s="18">
        <v>779.62258064516095</v>
      </c>
      <c r="AL300" s="18">
        <v>662.68499999999995</v>
      </c>
      <c r="AM300" s="18">
        <v>572.59032258064497</v>
      </c>
      <c r="AN300" s="18">
        <v>506.82096774193502</v>
      </c>
      <c r="AO300" s="18">
        <v>468.582142857142</v>
      </c>
      <c r="AP300" s="18">
        <v>456.24193548387098</v>
      </c>
      <c r="AQ300" s="18">
        <v>480.80499999999898</v>
      </c>
      <c r="AR300" s="18">
        <v>582.046774193548</v>
      </c>
      <c r="AS300" s="18">
        <v>726.68499999999995</v>
      </c>
      <c r="AT300" s="18">
        <v>900.16129032258004</v>
      </c>
      <c r="AU300" s="18">
        <v>1036.31612903225</v>
      </c>
      <c r="AV300" s="18">
        <v>1088.86666666666</v>
      </c>
      <c r="AW300" s="18">
        <v>1067.8064516129</v>
      </c>
      <c r="AX300" s="18">
        <v>949.76833333333298</v>
      </c>
      <c r="AY300" s="18">
        <v>808.98225806451603</v>
      </c>
      <c r="AZ300" s="18">
        <v>701.46612903225696</v>
      </c>
      <c r="BA300" s="18">
        <v>625.09310344827497</v>
      </c>
      <c r="BB300" s="18">
        <v>578.42741935483798</v>
      </c>
      <c r="BC300" s="18">
        <v>578.71166666666602</v>
      </c>
      <c r="BD300" s="18">
        <v>639.90161290322499</v>
      </c>
      <c r="BE300" s="18">
        <v>766.35166666666601</v>
      </c>
      <c r="BF300" s="18">
        <v>797.35161290322503</v>
      </c>
      <c r="BG300" s="18">
        <v>717.94516129032195</v>
      </c>
      <c r="BH300" s="18">
        <v>634.868333333333</v>
      </c>
      <c r="BI300" s="18">
        <v>592.44516129032195</v>
      </c>
      <c r="BJ300" s="18">
        <v>622.28499999999997</v>
      </c>
      <c r="BK300" s="18">
        <v>731.76129032257995</v>
      </c>
      <c r="BL300" s="18">
        <v>905.01290322580599</v>
      </c>
      <c r="BM300" s="18">
        <v>1105.0178571428501</v>
      </c>
      <c r="BN300" s="18">
        <v>1299.66129032258</v>
      </c>
      <c r="BO300" s="18">
        <v>1480.93333333333</v>
      </c>
      <c r="BP300" s="18">
        <v>1597.5967741935401</v>
      </c>
      <c r="BQ300" s="18">
        <v>1617.13333333333</v>
      </c>
      <c r="BR300" s="18">
        <v>1534.66129032258</v>
      </c>
      <c r="BS300" s="18">
        <v>1361.2096774193501</v>
      </c>
      <c r="BT300" s="18">
        <v>1198.31666666666</v>
      </c>
      <c r="BU300" s="18">
        <v>1031.6838709677399</v>
      </c>
      <c r="BV300" s="18">
        <v>884.03166666666596</v>
      </c>
      <c r="BW300" s="18">
        <v>751.64193548387095</v>
      </c>
      <c r="BX300" s="18">
        <v>661.03225806451599</v>
      </c>
      <c r="BY300" s="18">
        <v>607.46607142857101</v>
      </c>
      <c r="BZ300" s="18">
        <v>594.322580645161</v>
      </c>
      <c r="CA300" s="18">
        <v>643.46833333333302</v>
      </c>
      <c r="CB300" s="18">
        <v>770.32903225806399</v>
      </c>
      <c r="CC300" s="18">
        <v>949.15166666666596</v>
      </c>
      <c r="CD300" s="18">
        <v>1096.7903225806399</v>
      </c>
      <c r="CE300" s="18">
        <v>1179.9354838709601</v>
      </c>
      <c r="CF300" s="18">
        <v>1140.8499999999999</v>
      </c>
      <c r="CG300" s="18">
        <v>1030.94999999999</v>
      </c>
      <c r="CH300" s="18">
        <v>905.80666666666605</v>
      </c>
      <c r="CI300" s="18">
        <v>810.30967741935399</v>
      </c>
      <c r="CJ300" s="18">
        <v>771.89677419354803</v>
      </c>
      <c r="CK300" s="18">
        <v>796.19107142857104</v>
      </c>
      <c r="CL300" s="18">
        <v>888.9</v>
      </c>
      <c r="CM300" s="18">
        <v>1077.1199999999999</v>
      </c>
      <c r="CN300" s="18">
        <v>1276.3709677419299</v>
      </c>
      <c r="CO300" s="18">
        <v>1424.55</v>
      </c>
      <c r="CP300" s="18">
        <v>1435.83870967741</v>
      </c>
      <c r="CQ300" s="18">
        <v>1281.8064516129</v>
      </c>
      <c r="CR300" s="18">
        <v>946.46333333333303</v>
      </c>
      <c r="CS300" s="18">
        <v>755.96290322580603</v>
      </c>
      <c r="CT300" s="18">
        <v>661.85500000000002</v>
      </c>
      <c r="CU300" s="18">
        <v>646.34838709677399</v>
      </c>
      <c r="CV300" s="18">
        <v>717.18709677419304</v>
      </c>
      <c r="CW300" s="18">
        <v>877.47068965517201</v>
      </c>
      <c r="CX300" s="18">
        <v>1105.77741935483</v>
      </c>
      <c r="CY300" s="18">
        <v>1364.15</v>
      </c>
      <c r="CZ300" s="18">
        <v>1542.1129032258</v>
      </c>
      <c r="DA300" s="18">
        <v>1476.25</v>
      </c>
      <c r="DB300" s="18">
        <v>1218.7419354838701</v>
      </c>
      <c r="DC300" s="18">
        <v>992.72258064516097</v>
      </c>
      <c r="DD300" s="18">
        <v>842.34166666666601</v>
      </c>
      <c r="DE300" s="18">
        <v>733.12096774193503</v>
      </c>
      <c r="DF300" s="18">
        <v>684.60500000000002</v>
      </c>
      <c r="DG300" s="18">
        <v>704.90967741935401</v>
      </c>
      <c r="DH300" s="18">
        <v>818.61129032257998</v>
      </c>
      <c r="DI300" s="18">
        <v>973.707142857142</v>
      </c>
      <c r="DJ300" s="18">
        <v>1224.19354838709</v>
      </c>
      <c r="DK300" s="18">
        <v>1523.0833333333301</v>
      </c>
      <c r="DL300" s="18">
        <v>1750.08064516129</v>
      </c>
      <c r="DM300" s="18">
        <v>1790.61666666666</v>
      </c>
      <c r="DN300" s="18">
        <v>1696.16129032258</v>
      </c>
      <c r="DO300" s="18">
        <v>1540.6290322580601</v>
      </c>
      <c r="DP300" s="18">
        <v>1369.13333333333</v>
      </c>
      <c r="DQ300" s="18">
        <v>1176.16129032258</v>
      </c>
      <c r="DR300" s="18">
        <v>1045.56666666666</v>
      </c>
      <c r="DS300" s="19">
        <v>978.54499999999905</v>
      </c>
    </row>
    <row r="301" spans="1:123" x14ac:dyDescent="0.25">
      <c r="A301" s="12" t="s">
        <v>90</v>
      </c>
      <c r="B301" s="13">
        <v>27</v>
      </c>
      <c r="C301" s="13" t="str">
        <f t="shared" si="8"/>
        <v>BB_L_16_GW_GW_LS_High_GW_GQ_48_001_27</v>
      </c>
      <c r="D301" s="14">
        <v>10</v>
      </c>
      <c r="E301" s="14">
        <v>10</v>
      </c>
      <c r="F301" s="14">
        <v>10</v>
      </c>
      <c r="G301" s="14">
        <v>10</v>
      </c>
      <c r="H301" s="14">
        <v>10</v>
      </c>
      <c r="I301" s="14">
        <v>10</v>
      </c>
      <c r="J301" s="14">
        <v>10</v>
      </c>
      <c r="K301" s="14">
        <v>10</v>
      </c>
      <c r="L301" s="14">
        <v>10</v>
      </c>
      <c r="M301" s="14">
        <v>10.004193548387001</v>
      </c>
      <c r="N301" s="14">
        <v>10.0456666666666</v>
      </c>
      <c r="O301" s="14">
        <v>10.254193548387001</v>
      </c>
      <c r="P301" s="14">
        <v>11.025645161290299</v>
      </c>
      <c r="Q301" s="14">
        <v>13.3558928571428</v>
      </c>
      <c r="R301" s="14">
        <v>18.687096774193499</v>
      </c>
      <c r="S301" s="14">
        <v>28.772833333333299</v>
      </c>
      <c r="T301" s="14">
        <v>48.115322580645099</v>
      </c>
      <c r="U301" s="14">
        <v>78.011666666666599</v>
      </c>
      <c r="V301" s="14">
        <v>107.629677419354</v>
      </c>
      <c r="W301" s="14">
        <v>135.16774193548301</v>
      </c>
      <c r="X301" s="14">
        <v>152.433333333333</v>
      </c>
      <c r="Y301" s="14">
        <v>160.08709677419299</v>
      </c>
      <c r="Z301" s="14">
        <v>161.95333333333301</v>
      </c>
      <c r="AA301" s="14">
        <v>161.332258064516</v>
      </c>
      <c r="AB301" s="14">
        <v>160.60322580645101</v>
      </c>
      <c r="AC301" s="14">
        <v>161.851785714285</v>
      </c>
      <c r="AD301" s="14">
        <v>168.296774193548</v>
      </c>
      <c r="AE301" s="14">
        <v>181.909999999999</v>
      </c>
      <c r="AF301" s="14">
        <v>205.185483870967</v>
      </c>
      <c r="AG301" s="14">
        <v>237.02666666666599</v>
      </c>
      <c r="AH301" s="14">
        <v>261.92903225806401</v>
      </c>
      <c r="AI301" s="14">
        <v>280.73387096774201</v>
      </c>
      <c r="AJ301" s="14">
        <v>290.00666666666598</v>
      </c>
      <c r="AK301" s="14">
        <v>288.49677419354799</v>
      </c>
      <c r="AL301" s="14">
        <v>280.51</v>
      </c>
      <c r="AM301" s="14">
        <v>269.03064516129001</v>
      </c>
      <c r="AN301" s="14">
        <v>255.71774193548299</v>
      </c>
      <c r="AO301" s="14">
        <v>242.96785714285701</v>
      </c>
      <c r="AP301" s="14">
        <v>230.93225806451599</v>
      </c>
      <c r="AQ301" s="14">
        <v>219.47166666666601</v>
      </c>
      <c r="AR301" s="14">
        <v>211.92741935483801</v>
      </c>
      <c r="AS301" s="14">
        <v>212.886666666666</v>
      </c>
      <c r="AT301" s="14">
        <v>222.89516129032199</v>
      </c>
      <c r="AU301" s="14">
        <v>237.39032258064501</v>
      </c>
      <c r="AV301" s="14">
        <v>250.88333333333301</v>
      </c>
      <c r="AW301" s="14">
        <v>260.94516129032201</v>
      </c>
      <c r="AX301" s="14">
        <v>262.428333333333</v>
      </c>
      <c r="AY301" s="14">
        <v>254.52419354838699</v>
      </c>
      <c r="AZ301" s="14">
        <v>242.582258064516</v>
      </c>
      <c r="BA301" s="14">
        <v>229.12068965517199</v>
      </c>
      <c r="BB301" s="14">
        <v>213.658064516129</v>
      </c>
      <c r="BC301" s="14">
        <v>199.00833333333301</v>
      </c>
      <c r="BD301" s="14">
        <v>188.33064516128999</v>
      </c>
      <c r="BE301" s="14">
        <v>184.22499999999999</v>
      </c>
      <c r="BF301" s="14">
        <v>186.67096774193499</v>
      </c>
      <c r="BG301" s="14">
        <v>185.53870967741901</v>
      </c>
      <c r="BH301" s="14">
        <v>180.231666666666</v>
      </c>
      <c r="BI301" s="14">
        <v>173.933870967741</v>
      </c>
      <c r="BJ301" s="14">
        <v>170.465</v>
      </c>
      <c r="BK301" s="14">
        <v>174.377419354838</v>
      </c>
      <c r="BL301" s="14">
        <v>187.96129032258</v>
      </c>
      <c r="BM301" s="14">
        <v>210.61607142857099</v>
      </c>
      <c r="BN301" s="14">
        <v>240.76935483870901</v>
      </c>
      <c r="BO301" s="14">
        <v>279.861666666666</v>
      </c>
      <c r="BP301" s="14">
        <v>322.93870967741901</v>
      </c>
      <c r="BQ301" s="14">
        <v>365.31499999999897</v>
      </c>
      <c r="BR301" s="14">
        <v>392.49354838709598</v>
      </c>
      <c r="BS301" s="14">
        <v>410.35483870967698</v>
      </c>
      <c r="BT301" s="14">
        <v>411.99666666666599</v>
      </c>
      <c r="BU301" s="14">
        <v>403.80806451612898</v>
      </c>
      <c r="BV301" s="14">
        <v>388.1</v>
      </c>
      <c r="BW301" s="14">
        <v>365.87580645161199</v>
      </c>
      <c r="BX301" s="14">
        <v>342.951612903225</v>
      </c>
      <c r="BY301" s="14">
        <v>321.11607142857099</v>
      </c>
      <c r="BZ301" s="14">
        <v>300.67741935483798</v>
      </c>
      <c r="CA301" s="14">
        <v>282.56166666666599</v>
      </c>
      <c r="CB301" s="14">
        <v>273.00161290322501</v>
      </c>
      <c r="CC301" s="14">
        <v>274.36666666666599</v>
      </c>
      <c r="CD301" s="14">
        <v>283.29838709677398</v>
      </c>
      <c r="CE301" s="14">
        <v>295.16774193548298</v>
      </c>
      <c r="CF301" s="14">
        <v>302.36666666666599</v>
      </c>
      <c r="CG301" s="14">
        <v>298.79999999999899</v>
      </c>
      <c r="CH301" s="14">
        <v>287.68</v>
      </c>
      <c r="CI301" s="14">
        <v>272.27903225806398</v>
      </c>
      <c r="CJ301" s="14">
        <v>256.75</v>
      </c>
      <c r="CK301" s="14">
        <v>245.16964285714201</v>
      </c>
      <c r="CL301" s="14">
        <v>238.37258064516101</v>
      </c>
      <c r="CM301" s="14">
        <v>241.18499999999901</v>
      </c>
      <c r="CN301" s="14">
        <v>255.33548387096701</v>
      </c>
      <c r="CO301" s="14">
        <v>279.00833333333298</v>
      </c>
      <c r="CP301" s="14">
        <v>298.30967741935399</v>
      </c>
      <c r="CQ301" s="14">
        <v>309.61612903225802</v>
      </c>
      <c r="CR301" s="14">
        <v>305.94666666666598</v>
      </c>
      <c r="CS301" s="14">
        <v>290.63709677419303</v>
      </c>
      <c r="CT301" s="14">
        <v>275.46333333333303</v>
      </c>
      <c r="CU301" s="14">
        <v>263.599999999999</v>
      </c>
      <c r="CV301" s="14">
        <v>256.72580645161202</v>
      </c>
      <c r="CW301" s="14">
        <v>260.758620689655</v>
      </c>
      <c r="CX301" s="14">
        <v>278.36129032257998</v>
      </c>
      <c r="CY301" s="14">
        <v>314.14</v>
      </c>
      <c r="CZ301" s="14">
        <v>363.37580645161199</v>
      </c>
      <c r="DA301" s="14">
        <v>417.00166666666598</v>
      </c>
      <c r="DB301" s="14">
        <v>449.60322580645101</v>
      </c>
      <c r="DC301" s="14">
        <v>451.64516129032199</v>
      </c>
      <c r="DD301" s="14">
        <v>442.41333333333301</v>
      </c>
      <c r="DE301" s="14">
        <v>427.63548387096699</v>
      </c>
      <c r="DF301" s="14">
        <v>411.83499999999998</v>
      </c>
      <c r="DG301" s="14">
        <v>398.25</v>
      </c>
      <c r="DH301" s="14">
        <v>390.359677419354</v>
      </c>
      <c r="DI301" s="14">
        <v>392.51607142857102</v>
      </c>
      <c r="DJ301" s="14">
        <v>409.78870967741898</v>
      </c>
      <c r="DK301" s="14">
        <v>447.053333333333</v>
      </c>
      <c r="DL301" s="14">
        <v>503.13548387096699</v>
      </c>
      <c r="DM301" s="14">
        <v>551.97833333333301</v>
      </c>
      <c r="DN301" s="14">
        <v>587.91612903225803</v>
      </c>
      <c r="DO301" s="14">
        <v>606.59516129032204</v>
      </c>
      <c r="DP301" s="14">
        <v>612.82833333333303</v>
      </c>
      <c r="DQ301" s="14">
        <v>607.49354838709598</v>
      </c>
      <c r="DR301" s="14">
        <v>593.979999999999</v>
      </c>
      <c r="DS301" s="15">
        <v>578.17333333333295</v>
      </c>
    </row>
    <row r="302" spans="1:123" x14ac:dyDescent="0.25">
      <c r="A302" s="16" t="s">
        <v>90</v>
      </c>
      <c r="B302" s="17">
        <v>28</v>
      </c>
      <c r="C302" s="13" t="str">
        <f t="shared" si="8"/>
        <v>BB_L_16_GW_GW_LS_High_GW_GQ_48_001_28</v>
      </c>
      <c r="D302" s="18">
        <v>10</v>
      </c>
      <c r="E302" s="18">
        <v>10</v>
      </c>
      <c r="F302" s="18">
        <v>10</v>
      </c>
      <c r="G302" s="18">
        <v>10</v>
      </c>
      <c r="H302" s="18">
        <v>10</v>
      </c>
      <c r="I302" s="18">
        <v>10</v>
      </c>
      <c r="J302" s="18">
        <v>9.99877419354838</v>
      </c>
      <c r="K302" s="18">
        <v>9.9902096774193492</v>
      </c>
      <c r="L302" s="18">
        <v>9.9737666666666591</v>
      </c>
      <c r="M302" s="18">
        <v>9.9606451612903193</v>
      </c>
      <c r="N302" s="18">
        <v>10.0284333333333</v>
      </c>
      <c r="O302" s="18">
        <v>10.6108064516129</v>
      </c>
      <c r="P302" s="18">
        <v>13.455806451612901</v>
      </c>
      <c r="Q302" s="18">
        <v>24.499821428571401</v>
      </c>
      <c r="R302" s="18">
        <v>56.017580645161203</v>
      </c>
      <c r="S302" s="18">
        <v>127.520333333333</v>
      </c>
      <c r="T302" s="18">
        <v>292.12258064516101</v>
      </c>
      <c r="U302" s="18">
        <v>573.97166666666601</v>
      </c>
      <c r="V302" s="18">
        <v>830.37903225806394</v>
      </c>
      <c r="W302" s="18">
        <v>946.32096774193496</v>
      </c>
      <c r="X302" s="18">
        <v>851.80499999999995</v>
      </c>
      <c r="Y302" s="18">
        <v>660.93064516129004</v>
      </c>
      <c r="Z302" s="18">
        <v>491.01499999999902</v>
      </c>
      <c r="AA302" s="18">
        <v>376.18870967741901</v>
      </c>
      <c r="AB302" s="18">
        <v>314.00322580645098</v>
      </c>
      <c r="AC302" s="18">
        <v>303.90714285714199</v>
      </c>
      <c r="AD302" s="18">
        <v>363.34838709677399</v>
      </c>
      <c r="AE302" s="18">
        <v>517.22166666666601</v>
      </c>
      <c r="AF302" s="18">
        <v>802.28709677419295</v>
      </c>
      <c r="AG302" s="18">
        <v>1206.7550000000001</v>
      </c>
      <c r="AH302" s="18">
        <v>1507.19354838709</v>
      </c>
      <c r="AI302" s="18">
        <v>1672.0645161290299</v>
      </c>
      <c r="AJ302" s="18">
        <v>1641.35</v>
      </c>
      <c r="AK302" s="18">
        <v>1431.3225806451601</v>
      </c>
      <c r="AL302" s="18">
        <v>1170.1500000000001</v>
      </c>
      <c r="AM302" s="18">
        <v>919.73709677419299</v>
      </c>
      <c r="AN302" s="18">
        <v>709.53548387096703</v>
      </c>
      <c r="AO302" s="18">
        <v>560.72142857142796</v>
      </c>
      <c r="AP302" s="18">
        <v>457.97741935483799</v>
      </c>
      <c r="AQ302" s="18">
        <v>393.79833333333301</v>
      </c>
      <c r="AR302" s="18">
        <v>412.59193548386997</v>
      </c>
      <c r="AS302" s="18">
        <v>537.76499999999999</v>
      </c>
      <c r="AT302" s="18">
        <v>807.25483870967696</v>
      </c>
      <c r="AU302" s="18">
        <v>1158.16129032258</v>
      </c>
      <c r="AV302" s="18">
        <v>1492.68333333333</v>
      </c>
      <c r="AW302" s="18">
        <v>1765.0967741935401</v>
      </c>
      <c r="AX302" s="18">
        <v>1835.61666666666</v>
      </c>
      <c r="AY302" s="18">
        <v>1667.9354838709601</v>
      </c>
      <c r="AZ302" s="18">
        <v>1401.0967741935401</v>
      </c>
      <c r="BA302" s="18">
        <v>1134.5</v>
      </c>
      <c r="BB302" s="18">
        <v>894.52903225806403</v>
      </c>
      <c r="BC302" s="18">
        <v>726.16666666666595</v>
      </c>
      <c r="BD302" s="18">
        <v>677.38387096774204</v>
      </c>
      <c r="BE302" s="18">
        <v>833.59833333333302</v>
      </c>
      <c r="BF302" s="18">
        <v>1067.9354838709601</v>
      </c>
      <c r="BG302" s="18">
        <v>1171.9032258064501</v>
      </c>
      <c r="BH302" s="18">
        <v>1097.7</v>
      </c>
      <c r="BI302" s="18">
        <v>941.02580645161197</v>
      </c>
      <c r="BJ302" s="18">
        <v>789.72333333333302</v>
      </c>
      <c r="BK302" s="18">
        <v>734.06935483870905</v>
      </c>
      <c r="BL302" s="18">
        <v>800.42258064516102</v>
      </c>
      <c r="BM302" s="18">
        <v>981.95178571428505</v>
      </c>
      <c r="BN302" s="18">
        <v>1246.5161290322501</v>
      </c>
      <c r="BO302" s="18">
        <v>1588</v>
      </c>
      <c r="BP302" s="18">
        <v>1935.8709677419299</v>
      </c>
      <c r="BQ302" s="18">
        <v>2212.6</v>
      </c>
      <c r="BR302" s="18">
        <v>2294.7419354838698</v>
      </c>
      <c r="BS302" s="18">
        <v>2184.1451612903202</v>
      </c>
      <c r="BT302" s="18">
        <v>1958.7333333333299</v>
      </c>
      <c r="BU302" s="18">
        <v>1647.3709677419299</v>
      </c>
      <c r="BV302" s="18">
        <v>1322.18333333333</v>
      </c>
      <c r="BW302" s="18">
        <v>1004.79354838709</v>
      </c>
      <c r="BX302" s="18">
        <v>776.94032258064499</v>
      </c>
      <c r="BY302" s="18">
        <v>620.54107142857094</v>
      </c>
      <c r="BZ302" s="18">
        <v>517.783870967741</v>
      </c>
      <c r="CA302" s="18">
        <v>480.89</v>
      </c>
      <c r="CB302" s="18">
        <v>566.75645161290299</v>
      </c>
      <c r="CC302" s="18">
        <v>815.46333333333303</v>
      </c>
      <c r="CD302" s="18">
        <v>1162.23870967741</v>
      </c>
      <c r="CE302" s="18">
        <v>1566.22580645161</v>
      </c>
      <c r="CF302" s="18">
        <v>1870.18333333333</v>
      </c>
      <c r="CG302" s="18">
        <v>1905.8709677419299</v>
      </c>
      <c r="CH302" s="18">
        <v>1766.43333333333</v>
      </c>
      <c r="CI302" s="18">
        <v>1524.1129032258</v>
      </c>
      <c r="CJ302" s="18">
        <v>1272.46774193548</v>
      </c>
      <c r="CK302" s="18">
        <v>1099.4821428571399</v>
      </c>
      <c r="CL302" s="18">
        <v>1019.35483870967</v>
      </c>
      <c r="CM302" s="18">
        <v>1119.0333333333299</v>
      </c>
      <c r="CN302" s="18">
        <v>1416.6451612903199</v>
      </c>
      <c r="CO302" s="18">
        <v>1854.18333333333</v>
      </c>
      <c r="CP302" s="18">
        <v>2151.6451612903202</v>
      </c>
      <c r="CQ302" s="18">
        <v>2200.9516129032199</v>
      </c>
      <c r="CR302" s="18">
        <v>1702.55</v>
      </c>
      <c r="CS302" s="18">
        <v>1183.34838709677</v>
      </c>
      <c r="CT302" s="18">
        <v>850.84666666666601</v>
      </c>
      <c r="CU302" s="18">
        <v>659.29354838709605</v>
      </c>
      <c r="CV302" s="18">
        <v>562.572580645161</v>
      </c>
      <c r="CW302" s="18">
        <v>610.396551724137</v>
      </c>
      <c r="CX302" s="18">
        <v>811.35645161290302</v>
      </c>
      <c r="CY302" s="18">
        <v>1192.01833333333</v>
      </c>
      <c r="CZ302" s="18">
        <v>1635.35483870967</v>
      </c>
      <c r="DA302" s="18">
        <v>1871.3333333333301</v>
      </c>
      <c r="DB302" s="18">
        <v>1611.46774193548</v>
      </c>
      <c r="DC302" s="18">
        <v>1207.72580645161</v>
      </c>
      <c r="DD302" s="18">
        <v>896.82333333333304</v>
      </c>
      <c r="DE302" s="18">
        <v>651.01451612903202</v>
      </c>
      <c r="DF302" s="18">
        <v>497.428333333333</v>
      </c>
      <c r="DG302" s="18">
        <v>421.19354838709597</v>
      </c>
      <c r="DH302" s="18">
        <v>430.71290322580597</v>
      </c>
      <c r="DI302" s="18">
        <v>523.392857142857</v>
      </c>
      <c r="DJ302" s="18">
        <v>767.71451612903195</v>
      </c>
      <c r="DK302" s="18">
        <v>1198.91333333333</v>
      </c>
      <c r="DL302" s="18">
        <v>1746.5645161290299</v>
      </c>
      <c r="DM302" s="18">
        <v>2072.4666666666599</v>
      </c>
      <c r="DN302" s="18">
        <v>2137.2096774193501</v>
      </c>
      <c r="DO302" s="18">
        <v>1984.58064516129</v>
      </c>
      <c r="DP302" s="18">
        <v>1712.1666666666599</v>
      </c>
      <c r="DQ302" s="18">
        <v>1322.2580645161199</v>
      </c>
      <c r="DR302" s="18">
        <v>1016.75499999999</v>
      </c>
      <c r="DS302" s="19">
        <v>813.72333333333302</v>
      </c>
    </row>
    <row r="303" spans="1:123" x14ac:dyDescent="0.25">
      <c r="A303" s="12" t="s">
        <v>90</v>
      </c>
      <c r="B303" s="13">
        <v>29</v>
      </c>
      <c r="C303" s="13" t="str">
        <f t="shared" si="8"/>
        <v>BB_L_16_GW_GW_LS_High_GW_GQ_48_001_29</v>
      </c>
      <c r="D303" s="14">
        <v>10</v>
      </c>
      <c r="E303" s="14">
        <v>10</v>
      </c>
      <c r="F303" s="14">
        <v>10</v>
      </c>
      <c r="G303" s="14">
        <v>10</v>
      </c>
      <c r="H303" s="14">
        <v>10</v>
      </c>
      <c r="I303" s="14">
        <v>10</v>
      </c>
      <c r="J303" s="14">
        <v>10</v>
      </c>
      <c r="K303" s="14">
        <v>10</v>
      </c>
      <c r="L303" s="14">
        <v>10</v>
      </c>
      <c r="M303" s="14">
        <v>10.0022580645161</v>
      </c>
      <c r="N303" s="14">
        <v>10.039499999999901</v>
      </c>
      <c r="O303" s="14">
        <v>10.2904838709677</v>
      </c>
      <c r="P303" s="14">
        <v>11.5117741935483</v>
      </c>
      <c r="Q303" s="14">
        <v>16.327500000000001</v>
      </c>
      <c r="R303" s="14">
        <v>30.26</v>
      </c>
      <c r="S303" s="14">
        <v>63.077166666666599</v>
      </c>
      <c r="T303" s="14">
        <v>141.30129032258</v>
      </c>
      <c r="U303" s="14">
        <v>287.46833333333302</v>
      </c>
      <c r="V303" s="14">
        <v>444.09677419354801</v>
      </c>
      <c r="W303" s="14">
        <v>568.84032258064497</v>
      </c>
      <c r="X303" s="14">
        <v>594.01333333333298</v>
      </c>
      <c r="Y303" s="14">
        <v>546.96774193548299</v>
      </c>
      <c r="Z303" s="14">
        <v>481.65</v>
      </c>
      <c r="AA303" s="14">
        <v>422.648387096774</v>
      </c>
      <c r="AB303" s="14">
        <v>378.849999999999</v>
      </c>
      <c r="AC303" s="14">
        <v>357.32857142857102</v>
      </c>
      <c r="AD303" s="14">
        <v>364.65322580645102</v>
      </c>
      <c r="AE303" s="14">
        <v>419.166666666666</v>
      </c>
      <c r="AF303" s="14">
        <v>542.68709677419304</v>
      </c>
      <c r="AG303" s="14">
        <v>742.76166666666597</v>
      </c>
      <c r="AH303" s="14">
        <v>915.138709677419</v>
      </c>
      <c r="AI303" s="14">
        <v>1046.5225806451599</v>
      </c>
      <c r="AJ303" s="14">
        <v>1093.88333333333</v>
      </c>
      <c r="AK303" s="14">
        <v>1041.72903225806</v>
      </c>
      <c r="AL303" s="14">
        <v>939.85833333333301</v>
      </c>
      <c r="AM303" s="14">
        <v>822.64193548387095</v>
      </c>
      <c r="AN303" s="14">
        <v>710.02580645161299</v>
      </c>
      <c r="AO303" s="14">
        <v>619.61071428571404</v>
      </c>
      <c r="AP303" s="14">
        <v>547.00322580645104</v>
      </c>
      <c r="AQ303" s="14">
        <v>486.57833333333298</v>
      </c>
      <c r="AR303" s="14">
        <v>456.26935483870898</v>
      </c>
      <c r="AS303" s="14">
        <v>479.97333333333302</v>
      </c>
      <c r="AT303" s="14">
        <v>574.46290322580603</v>
      </c>
      <c r="AU303" s="14">
        <v>716.70967741935499</v>
      </c>
      <c r="AV303" s="14">
        <v>869.64</v>
      </c>
      <c r="AW303" s="14">
        <v>1009.3129032258</v>
      </c>
      <c r="AX303" s="14">
        <v>1079.55</v>
      </c>
      <c r="AY303" s="14">
        <v>1043.0645161290299</v>
      </c>
      <c r="AZ303" s="14">
        <v>951.03870967741898</v>
      </c>
      <c r="BA303" s="14">
        <v>843.23448275861995</v>
      </c>
      <c r="BB303" s="14">
        <v>728.57096774193496</v>
      </c>
      <c r="BC303" s="14">
        <v>632.57833333333303</v>
      </c>
      <c r="BD303" s="14">
        <v>581.14838709677394</v>
      </c>
      <c r="BE303" s="14">
        <v>611.55666666666605</v>
      </c>
      <c r="BF303" s="14">
        <v>709.8</v>
      </c>
      <c r="BG303" s="14">
        <v>786.31935483870905</v>
      </c>
      <c r="BH303" s="14">
        <v>779.56166666666604</v>
      </c>
      <c r="BI303" s="14">
        <v>722.23225806451603</v>
      </c>
      <c r="BJ303" s="14">
        <v>647.255</v>
      </c>
      <c r="BK303" s="14">
        <v>603.36612903225796</v>
      </c>
      <c r="BL303" s="14">
        <v>616.23548387096696</v>
      </c>
      <c r="BM303" s="14">
        <v>693.474999999999</v>
      </c>
      <c r="BN303" s="14">
        <v>826.12903225806394</v>
      </c>
      <c r="BO303" s="14">
        <v>1015.83</v>
      </c>
      <c r="BP303" s="14">
        <v>1231.9838709677399</v>
      </c>
      <c r="BQ303" s="14">
        <v>1439.0833333333301</v>
      </c>
      <c r="BR303" s="14">
        <v>1551.6290322580601</v>
      </c>
      <c r="BS303" s="14">
        <v>1580.0645161290299</v>
      </c>
      <c r="BT303" s="14">
        <v>1517.05</v>
      </c>
      <c r="BU303" s="14">
        <v>1389.8064516129</v>
      </c>
      <c r="BV303" s="14">
        <v>1229.7</v>
      </c>
      <c r="BW303" s="14">
        <v>1050.10967741935</v>
      </c>
      <c r="BX303" s="14">
        <v>900.72741935483805</v>
      </c>
      <c r="BY303" s="14">
        <v>780.98392857142801</v>
      </c>
      <c r="BZ303" s="14">
        <v>683.48709677419299</v>
      </c>
      <c r="CA303" s="14">
        <v>609.79</v>
      </c>
      <c r="CB303" s="14">
        <v>592.71612903225798</v>
      </c>
      <c r="CC303" s="14">
        <v>655.03833333333296</v>
      </c>
      <c r="CD303" s="14">
        <v>782.63064516128998</v>
      </c>
      <c r="CE303" s="14">
        <v>959.63387096774102</v>
      </c>
      <c r="CF303" s="14">
        <v>1124.2833333333299</v>
      </c>
      <c r="CG303" s="14">
        <v>1175.5967741935401</v>
      </c>
      <c r="CH303" s="14">
        <v>1143.4000000000001</v>
      </c>
      <c r="CI303" s="14">
        <v>1051.8532258064499</v>
      </c>
      <c r="CJ303" s="14">
        <v>939.92096774193499</v>
      </c>
      <c r="CK303" s="14">
        <v>849.03928571428503</v>
      </c>
      <c r="CL303" s="14">
        <v>789.49677419354805</v>
      </c>
      <c r="CM303" s="14">
        <v>803.09833333333302</v>
      </c>
      <c r="CN303" s="14">
        <v>917.22741935483805</v>
      </c>
      <c r="CO303" s="14">
        <v>1125.32</v>
      </c>
      <c r="CP303" s="14">
        <v>1304.0967741935401</v>
      </c>
      <c r="CQ303" s="14">
        <v>1405.0483870967701</v>
      </c>
      <c r="CR303" s="14">
        <v>1303.8333333333301</v>
      </c>
      <c r="CS303" s="14">
        <v>1088.4870967741899</v>
      </c>
      <c r="CT303" s="14">
        <v>903.13833333333298</v>
      </c>
      <c r="CU303" s="14">
        <v>766.78870967741898</v>
      </c>
      <c r="CV303" s="14">
        <v>666.55806451612898</v>
      </c>
      <c r="CW303" s="14">
        <v>644.45689655172396</v>
      </c>
      <c r="CX303" s="14">
        <v>711.22419354838701</v>
      </c>
      <c r="CY303" s="14">
        <v>897.60166666666601</v>
      </c>
      <c r="CZ303" s="14">
        <v>1173.6774193548299</v>
      </c>
      <c r="DA303" s="14">
        <v>1438.43333333333</v>
      </c>
      <c r="DB303" s="14">
        <v>1484.6451612903199</v>
      </c>
      <c r="DC303" s="14">
        <v>1337.2903225806399</v>
      </c>
      <c r="DD303" s="14">
        <v>1162.9833333333299</v>
      </c>
      <c r="DE303" s="14">
        <v>985.24354838709598</v>
      </c>
      <c r="DF303" s="14">
        <v>842.481666666666</v>
      </c>
      <c r="DG303" s="14">
        <v>739.17419354838705</v>
      </c>
      <c r="DH303" s="14">
        <v>678.94193548387102</v>
      </c>
      <c r="DI303" s="14">
        <v>684.12321428571397</v>
      </c>
      <c r="DJ303" s="14">
        <v>775.15967741935401</v>
      </c>
      <c r="DK303" s="14">
        <v>985.00666666666598</v>
      </c>
      <c r="DL303" s="14">
        <v>1309.4838709677399</v>
      </c>
      <c r="DM303" s="14">
        <v>1571.9666666666601</v>
      </c>
      <c r="DN303" s="14">
        <v>1720.66129032258</v>
      </c>
      <c r="DO303" s="14">
        <v>1735.9354838709601</v>
      </c>
      <c r="DP303" s="14">
        <v>1656.75</v>
      </c>
      <c r="DQ303" s="14">
        <v>1480.1290322580601</v>
      </c>
      <c r="DR303" s="14">
        <v>1302.81666666666</v>
      </c>
      <c r="DS303" s="15">
        <v>1158.5</v>
      </c>
    </row>
    <row r="304" spans="1:123" x14ac:dyDescent="0.25">
      <c r="A304" s="16" t="s">
        <v>90</v>
      </c>
      <c r="B304" s="17">
        <v>30</v>
      </c>
      <c r="C304" s="13" t="str">
        <f t="shared" si="8"/>
        <v>BB_L_16_GW_GW_LS_High_GW_GQ_48_001_30</v>
      </c>
      <c r="D304" s="18">
        <v>10</v>
      </c>
      <c r="E304" s="18">
        <v>10</v>
      </c>
      <c r="F304" s="18">
        <v>10</v>
      </c>
      <c r="G304" s="18">
        <v>10</v>
      </c>
      <c r="H304" s="18">
        <v>10</v>
      </c>
      <c r="I304" s="18">
        <v>10</v>
      </c>
      <c r="J304" s="18">
        <v>10</v>
      </c>
      <c r="K304" s="18">
        <v>10</v>
      </c>
      <c r="L304" s="18">
        <v>10</v>
      </c>
      <c r="M304" s="18">
        <v>10</v>
      </c>
      <c r="N304" s="18">
        <v>10</v>
      </c>
      <c r="O304" s="18">
        <v>10.0101612903225</v>
      </c>
      <c r="P304" s="18">
        <v>10.0693548387096</v>
      </c>
      <c r="Q304" s="18">
        <v>10.343928571428499</v>
      </c>
      <c r="R304" s="18">
        <v>11.279838709677399</v>
      </c>
      <c r="S304" s="18">
        <v>13.922499999999999</v>
      </c>
      <c r="T304" s="18">
        <v>21.533870967741901</v>
      </c>
      <c r="U304" s="18">
        <v>39.970999999999997</v>
      </c>
      <c r="V304" s="18">
        <v>67.014193548387098</v>
      </c>
      <c r="W304" s="18">
        <v>104.67258064516101</v>
      </c>
      <c r="X304" s="18">
        <v>138.65166666666599</v>
      </c>
      <c r="Y304" s="18">
        <v>160.535483870967</v>
      </c>
      <c r="Z304" s="18">
        <v>171.22333333333299</v>
      </c>
      <c r="AA304" s="18">
        <v>175.25645161290299</v>
      </c>
      <c r="AB304" s="18">
        <v>175.50161290322501</v>
      </c>
      <c r="AC304" s="18">
        <v>174.11249999999899</v>
      </c>
      <c r="AD304" s="18">
        <v>172.777419354838</v>
      </c>
      <c r="AE304" s="18">
        <v>174.55</v>
      </c>
      <c r="AF304" s="18">
        <v>183.75</v>
      </c>
      <c r="AG304" s="18">
        <v>206.11500000000001</v>
      </c>
      <c r="AH304" s="18">
        <v>233.00483870967699</v>
      </c>
      <c r="AI304" s="18">
        <v>265.15967741935401</v>
      </c>
      <c r="AJ304" s="18">
        <v>295.55666666666599</v>
      </c>
      <c r="AK304" s="18">
        <v>315.08064516129002</v>
      </c>
      <c r="AL304" s="18">
        <v>321.93833333333299</v>
      </c>
      <c r="AM304" s="18">
        <v>319.543548387096</v>
      </c>
      <c r="AN304" s="18">
        <v>310.767741935483</v>
      </c>
      <c r="AO304" s="18">
        <v>299.0625</v>
      </c>
      <c r="AP304" s="18">
        <v>285.435483870967</v>
      </c>
      <c r="AQ304" s="18">
        <v>268.82499999999902</v>
      </c>
      <c r="AR304" s="18">
        <v>249.56129032257999</v>
      </c>
      <c r="AS304" s="18">
        <v>236.24833333333299</v>
      </c>
      <c r="AT304" s="18">
        <v>230.88225806451601</v>
      </c>
      <c r="AU304" s="18">
        <v>235.285483870967</v>
      </c>
      <c r="AV304" s="18">
        <v>248.37</v>
      </c>
      <c r="AW304" s="18">
        <v>267.01290322580599</v>
      </c>
      <c r="AX304" s="18">
        <v>287.69999999999902</v>
      </c>
      <c r="AY304" s="18">
        <v>298.21935483870902</v>
      </c>
      <c r="AZ304" s="18">
        <v>297.46129032258</v>
      </c>
      <c r="BA304" s="18">
        <v>289.577586206896</v>
      </c>
      <c r="BB304" s="18">
        <v>275.17741935483798</v>
      </c>
      <c r="BC304" s="18">
        <v>256.613333333333</v>
      </c>
      <c r="BD304" s="18">
        <v>236.49354838709601</v>
      </c>
      <c r="BE304" s="18">
        <v>215.469999999999</v>
      </c>
      <c r="BF304" s="18">
        <v>210.85806451612899</v>
      </c>
      <c r="BG304" s="18">
        <v>214.25322580645101</v>
      </c>
      <c r="BH304" s="18">
        <v>216.345</v>
      </c>
      <c r="BI304" s="18">
        <v>214.120967741935</v>
      </c>
      <c r="BJ304" s="18">
        <v>207.34166666666599</v>
      </c>
      <c r="BK304" s="18">
        <v>199.52258064516101</v>
      </c>
      <c r="BL304" s="18">
        <v>195.05967741935399</v>
      </c>
      <c r="BM304" s="18">
        <v>197.996428571428</v>
      </c>
      <c r="BN304" s="18">
        <v>210.57903225806399</v>
      </c>
      <c r="BO304" s="18">
        <v>236.07333333333301</v>
      </c>
      <c r="BP304" s="18">
        <v>274.73548387096702</v>
      </c>
      <c r="BQ304" s="18">
        <v>324.91500000000002</v>
      </c>
      <c r="BR304" s="18">
        <v>369.98548387096702</v>
      </c>
      <c r="BS304" s="18">
        <v>416.66129032257999</v>
      </c>
      <c r="BT304" s="18">
        <v>442.71333333333303</v>
      </c>
      <c r="BU304" s="18">
        <v>456.68709677419298</v>
      </c>
      <c r="BV304" s="18">
        <v>457.296666666666</v>
      </c>
      <c r="BW304" s="18">
        <v>445.59516129032198</v>
      </c>
      <c r="BX304" s="18">
        <v>426.50483870967702</v>
      </c>
      <c r="BY304" s="18">
        <v>403.83928571428498</v>
      </c>
      <c r="BZ304" s="18">
        <v>378.15645161290303</v>
      </c>
      <c r="CA304" s="18">
        <v>348.56333333333299</v>
      </c>
      <c r="CB304" s="18">
        <v>321.61451612903198</v>
      </c>
      <c r="CC304" s="18">
        <v>303.16833333333301</v>
      </c>
      <c r="CD304" s="18">
        <v>298.22419354838701</v>
      </c>
      <c r="CE304" s="18">
        <v>305.41290322580602</v>
      </c>
      <c r="CF304" s="18">
        <v>322.85000000000002</v>
      </c>
      <c r="CG304" s="18">
        <v>335.82903225806399</v>
      </c>
      <c r="CH304" s="18">
        <v>341.41999999999899</v>
      </c>
      <c r="CI304" s="18">
        <v>337.60161290322498</v>
      </c>
      <c r="CJ304" s="18">
        <v>326.06451612903197</v>
      </c>
      <c r="CK304" s="18">
        <v>311.18035714285702</v>
      </c>
      <c r="CL304" s="18">
        <v>293.72419354838701</v>
      </c>
      <c r="CM304" s="18">
        <v>276.784999999999</v>
      </c>
      <c r="CN304" s="18">
        <v>271.77419354838702</v>
      </c>
      <c r="CO304" s="18">
        <v>283.421666666666</v>
      </c>
      <c r="CP304" s="18">
        <v>304.69516129032201</v>
      </c>
      <c r="CQ304" s="18">
        <v>334.36612903225802</v>
      </c>
      <c r="CR304" s="18">
        <v>362.36499999999899</v>
      </c>
      <c r="CS304" s="18">
        <v>358.65967741935401</v>
      </c>
      <c r="CT304" s="18">
        <v>344.31833333333299</v>
      </c>
      <c r="CU304" s="18">
        <v>326.19516129032201</v>
      </c>
      <c r="CV304" s="18">
        <v>305.24838709677402</v>
      </c>
      <c r="CW304" s="18">
        <v>289.34655172413699</v>
      </c>
      <c r="CX304" s="18">
        <v>282.65483870967699</v>
      </c>
      <c r="CY304" s="18">
        <v>293.07499999999999</v>
      </c>
      <c r="CZ304" s="18">
        <v>326.60645161290302</v>
      </c>
      <c r="DA304" s="18">
        <v>393.07666666666597</v>
      </c>
      <c r="DB304" s="18">
        <v>459.96451612903201</v>
      </c>
      <c r="DC304" s="18">
        <v>489.45322580645097</v>
      </c>
      <c r="DD304" s="18">
        <v>495.731666666666</v>
      </c>
      <c r="DE304" s="18">
        <v>489.35645161290302</v>
      </c>
      <c r="DF304" s="18">
        <v>474.95166666666597</v>
      </c>
      <c r="DG304" s="18">
        <v>456.55806451612898</v>
      </c>
      <c r="DH304" s="18">
        <v>435.69354838709597</v>
      </c>
      <c r="DI304" s="18">
        <v>421.898214285714</v>
      </c>
      <c r="DJ304" s="18">
        <v>414.129032258064</v>
      </c>
      <c r="DK304" s="18">
        <v>422.70499999999998</v>
      </c>
      <c r="DL304" s="18">
        <v>460.599999999999</v>
      </c>
      <c r="DM304" s="18">
        <v>512.37</v>
      </c>
      <c r="DN304" s="18">
        <v>566.58709677419301</v>
      </c>
      <c r="DO304" s="18">
        <v>609.49354838709598</v>
      </c>
      <c r="DP304" s="18">
        <v>639.87333333333299</v>
      </c>
      <c r="DQ304" s="18">
        <v>657.553225806451</v>
      </c>
      <c r="DR304" s="18">
        <v>656.861666666666</v>
      </c>
      <c r="DS304" s="19">
        <v>646.35166666666601</v>
      </c>
    </row>
    <row r="305" spans="1:123" x14ac:dyDescent="0.25">
      <c r="A305" s="12" t="s">
        <v>38</v>
      </c>
      <c r="B305" s="13">
        <v>1</v>
      </c>
      <c r="C305" s="13" t="str">
        <f t="shared" si="8"/>
        <v>BB_L_16_GW_GW_LS_High_GW_GQ_48_005_1</v>
      </c>
      <c r="D305" s="14">
        <v>10</v>
      </c>
      <c r="E305" s="14">
        <v>10.1593103448275</v>
      </c>
      <c r="F305" s="14">
        <v>50.488225806451602</v>
      </c>
      <c r="G305" s="14">
        <v>117.7535</v>
      </c>
      <c r="H305" s="14">
        <v>661.47580645161202</v>
      </c>
      <c r="I305" s="14">
        <v>342.57166666666598</v>
      </c>
      <c r="J305" s="14">
        <v>263.00645161290299</v>
      </c>
      <c r="K305" s="14">
        <v>121.29225806451601</v>
      </c>
      <c r="L305" s="14">
        <v>36.0236666666666</v>
      </c>
      <c r="M305" s="14">
        <v>23.1796774193548</v>
      </c>
      <c r="N305" s="14">
        <v>22.677166666666601</v>
      </c>
      <c r="O305" s="14">
        <v>30.0049999999999</v>
      </c>
      <c r="P305" s="14">
        <v>37.236612903225797</v>
      </c>
      <c r="Q305" s="14">
        <v>200.84232142857101</v>
      </c>
      <c r="R305" s="14">
        <v>107.429193548387</v>
      </c>
      <c r="S305" s="14">
        <v>158.66049999999899</v>
      </c>
      <c r="T305" s="14">
        <v>360.09516129032198</v>
      </c>
      <c r="U305" s="14">
        <v>306.534999999999</v>
      </c>
      <c r="V305" s="14">
        <v>157.67387096774101</v>
      </c>
      <c r="W305" s="14">
        <v>59.543064516129</v>
      </c>
      <c r="X305" s="14">
        <v>54.306833333333302</v>
      </c>
      <c r="Y305" s="14">
        <v>35.716451612903199</v>
      </c>
      <c r="Z305" s="14">
        <v>13.69965</v>
      </c>
      <c r="AA305" s="14">
        <v>22.853887096774098</v>
      </c>
      <c r="AB305" s="14">
        <v>27.906451612903201</v>
      </c>
      <c r="AC305" s="14">
        <v>38.182857142857102</v>
      </c>
      <c r="AD305" s="14">
        <v>182.988709677419</v>
      </c>
      <c r="AE305" s="14">
        <v>206.12933333333299</v>
      </c>
      <c r="AF305" s="14">
        <v>312.42903225806401</v>
      </c>
      <c r="AG305" s="14">
        <v>308.111666666666</v>
      </c>
      <c r="AH305" s="14">
        <v>89.551774193548297</v>
      </c>
      <c r="AI305" s="14">
        <v>34.6274193548387</v>
      </c>
      <c r="AJ305" s="14">
        <v>37.539166666666603</v>
      </c>
      <c r="AK305" s="14">
        <v>24.352096774193502</v>
      </c>
      <c r="AL305" s="14">
        <v>13.0233333333333</v>
      </c>
      <c r="AM305" s="14">
        <v>10.3830161290322</v>
      </c>
      <c r="AN305" s="14">
        <v>12.2404354838709</v>
      </c>
      <c r="AO305" s="14">
        <v>7.0918035714285699</v>
      </c>
      <c r="AP305" s="14">
        <v>6.4570483870967701</v>
      </c>
      <c r="AQ305" s="14">
        <v>64.673633333333299</v>
      </c>
      <c r="AR305" s="14">
        <v>609.18677419354799</v>
      </c>
      <c r="AS305" s="14">
        <v>179.22699999999901</v>
      </c>
      <c r="AT305" s="14">
        <v>65.377419354838693</v>
      </c>
      <c r="AU305" s="14">
        <v>48.568870967741901</v>
      </c>
      <c r="AV305" s="14">
        <v>17.119499999999999</v>
      </c>
      <c r="AW305" s="14">
        <v>21.3095161290322</v>
      </c>
      <c r="AX305" s="14">
        <v>782.77783333333298</v>
      </c>
      <c r="AY305" s="14">
        <v>696.16290322580596</v>
      </c>
      <c r="AZ305" s="14">
        <v>102.153870967741</v>
      </c>
      <c r="BA305" s="14">
        <v>46.234137931034397</v>
      </c>
      <c r="BB305" s="14">
        <v>199.85854838709599</v>
      </c>
      <c r="BC305" s="14">
        <v>267.70666666666602</v>
      </c>
      <c r="BD305" s="14">
        <v>429.01129032258001</v>
      </c>
      <c r="BE305" s="14">
        <v>453.185</v>
      </c>
      <c r="BF305" s="14">
        <v>333.76290322580599</v>
      </c>
      <c r="BG305" s="14">
        <v>112.433548387096</v>
      </c>
      <c r="BH305" s="14">
        <v>51.6338333333333</v>
      </c>
      <c r="BI305" s="14">
        <v>16.653870967741899</v>
      </c>
      <c r="BJ305" s="14">
        <v>14.3439999999999</v>
      </c>
      <c r="BK305" s="14">
        <v>51.939354838709598</v>
      </c>
      <c r="BL305" s="14">
        <v>77.060161290322498</v>
      </c>
      <c r="BM305" s="14">
        <v>86.968214285714296</v>
      </c>
      <c r="BN305" s="14">
        <v>81.2637096774193</v>
      </c>
      <c r="BO305" s="14">
        <v>155.166666666666</v>
      </c>
      <c r="BP305" s="14">
        <v>246.384193548387</v>
      </c>
      <c r="BQ305" s="14">
        <v>241.14999999999901</v>
      </c>
      <c r="BR305" s="14">
        <v>55.399677419354802</v>
      </c>
      <c r="BS305" s="14">
        <v>61.833387096774103</v>
      </c>
      <c r="BT305" s="14">
        <v>27.748333333333299</v>
      </c>
      <c r="BU305" s="14">
        <v>20.877258064516099</v>
      </c>
      <c r="BV305" s="14">
        <v>38.231000000000002</v>
      </c>
      <c r="BW305" s="14">
        <v>104.336612903225</v>
      </c>
      <c r="BX305" s="14">
        <v>67.4258064516129</v>
      </c>
      <c r="BY305" s="14">
        <v>84.944107142857106</v>
      </c>
      <c r="BZ305" s="14">
        <v>132.74661290322501</v>
      </c>
      <c r="CA305" s="14">
        <v>439.36500000000001</v>
      </c>
      <c r="CB305" s="14">
        <v>509.84032258064502</v>
      </c>
      <c r="CC305" s="14">
        <v>376.479999999999</v>
      </c>
      <c r="CD305" s="14">
        <v>106.280161290322</v>
      </c>
      <c r="CE305" s="14">
        <v>84.499838709677405</v>
      </c>
      <c r="CF305" s="14">
        <v>60.076333333333302</v>
      </c>
      <c r="CG305" s="14">
        <v>47.6285483870967</v>
      </c>
      <c r="CH305" s="14">
        <v>24.5215</v>
      </c>
      <c r="CI305" s="14">
        <v>59.013225806451601</v>
      </c>
      <c r="CJ305" s="14">
        <v>54.190483870967697</v>
      </c>
      <c r="CK305" s="14">
        <v>45.682678571428497</v>
      </c>
      <c r="CL305" s="14">
        <v>151.83161290322499</v>
      </c>
      <c r="CM305" s="14">
        <v>885.57166666666603</v>
      </c>
      <c r="CN305" s="14">
        <v>587.933870967742</v>
      </c>
      <c r="CO305" s="14">
        <v>439.94166666666598</v>
      </c>
      <c r="CP305" s="14">
        <v>210.90467741935399</v>
      </c>
      <c r="CQ305" s="14">
        <v>56.731935483870899</v>
      </c>
      <c r="CR305" s="14">
        <v>49.5713333333333</v>
      </c>
      <c r="CS305" s="14">
        <v>102.684516129032</v>
      </c>
      <c r="CT305" s="14">
        <v>49.5966666666666</v>
      </c>
      <c r="CU305" s="14">
        <v>54.635645161290299</v>
      </c>
      <c r="CV305" s="14">
        <v>173.656451612903</v>
      </c>
      <c r="CW305" s="14">
        <v>346.35862068965503</v>
      </c>
      <c r="CX305" s="14">
        <v>323.18225806451602</v>
      </c>
      <c r="CY305" s="14">
        <v>906.69499999999903</v>
      </c>
      <c r="CZ305" s="14">
        <v>1226.2129032257999</v>
      </c>
      <c r="DA305" s="14">
        <v>375.62166666666599</v>
      </c>
      <c r="DB305" s="14">
        <v>291.537096774193</v>
      </c>
      <c r="DC305" s="14">
        <v>219.129032258064</v>
      </c>
      <c r="DD305" s="14">
        <v>66.061166666666594</v>
      </c>
      <c r="DE305" s="14">
        <v>41.3558064516128</v>
      </c>
      <c r="DF305" s="14">
        <v>34.5446666666666</v>
      </c>
      <c r="DG305" s="14">
        <v>71.569516129032195</v>
      </c>
      <c r="DH305" s="14">
        <v>190.62612903225801</v>
      </c>
      <c r="DI305" s="14">
        <v>61.7339285714285</v>
      </c>
      <c r="DJ305" s="14">
        <v>777.84322580645096</v>
      </c>
      <c r="DK305" s="14">
        <v>1025.6016666666601</v>
      </c>
      <c r="DL305" s="14">
        <v>1519.9032258064501</v>
      </c>
      <c r="DM305" s="14">
        <v>528.493333333333</v>
      </c>
      <c r="DN305" s="14">
        <v>181.26580645161201</v>
      </c>
      <c r="DO305" s="14">
        <v>70.299193548386995</v>
      </c>
      <c r="DP305" s="14">
        <v>54.034833333333303</v>
      </c>
      <c r="DQ305" s="14">
        <v>52.7153225806451</v>
      </c>
      <c r="DR305" s="14">
        <v>50.3541666666666</v>
      </c>
      <c r="DS305" s="15">
        <v>68.419166666666598</v>
      </c>
    </row>
    <row r="306" spans="1:123" x14ac:dyDescent="0.25">
      <c r="A306" s="16" t="s">
        <v>38</v>
      </c>
      <c r="B306" s="17">
        <v>2</v>
      </c>
      <c r="C306" s="13" t="str">
        <f t="shared" si="8"/>
        <v>BB_L_16_GW_GW_LS_High_GW_GQ_48_005_2</v>
      </c>
      <c r="D306" s="18">
        <v>10</v>
      </c>
      <c r="E306" s="18">
        <v>10</v>
      </c>
      <c r="F306" s="18">
        <v>10</v>
      </c>
      <c r="G306" s="18">
        <v>10</v>
      </c>
      <c r="H306" s="18">
        <v>10.0367741935483</v>
      </c>
      <c r="I306" s="18">
        <v>20.286166666666599</v>
      </c>
      <c r="J306" s="18">
        <v>20.904677419354801</v>
      </c>
      <c r="K306" s="18">
        <v>10.8659677419354</v>
      </c>
      <c r="L306" s="18">
        <v>10.0169999999999</v>
      </c>
      <c r="M306" s="18">
        <v>10.006129032258</v>
      </c>
      <c r="N306" s="18">
        <v>9.9940499999999908</v>
      </c>
      <c r="O306" s="18">
        <v>9.5871451612903194</v>
      </c>
      <c r="P306" s="18">
        <v>6.3559354838709599</v>
      </c>
      <c r="Q306" s="18">
        <v>1.67342142857142</v>
      </c>
      <c r="R306" s="18">
        <v>0.17460193548387001</v>
      </c>
      <c r="S306" s="18">
        <v>4.01968333333333E-2</v>
      </c>
      <c r="T306" s="18">
        <v>2.2076935483870901E-2</v>
      </c>
      <c r="U306" s="18">
        <v>2.97031666666666E-2</v>
      </c>
      <c r="V306" s="18">
        <v>8.3484999999999907E-2</v>
      </c>
      <c r="W306" s="18">
        <v>8.7868870967741902E-2</v>
      </c>
      <c r="X306" s="18">
        <v>0.18603500000000001</v>
      </c>
      <c r="Y306" s="18">
        <v>6.4874999999999905E-2</v>
      </c>
      <c r="Z306" s="18">
        <v>1.15025499999999E-2</v>
      </c>
      <c r="AA306" s="18">
        <v>6.9074354838709598E-3</v>
      </c>
      <c r="AB306" s="18">
        <v>5.6508709677419297E-3</v>
      </c>
      <c r="AC306" s="18">
        <v>4.8782678571428501E-3</v>
      </c>
      <c r="AD306" s="18">
        <v>5.1738870967741896E-3</v>
      </c>
      <c r="AE306" s="18">
        <v>3.9512833333333296E-3</v>
      </c>
      <c r="AF306" s="18">
        <v>5.2081451612903196E-3</v>
      </c>
      <c r="AG306" s="18">
        <v>3.1007300000000002E-2</v>
      </c>
      <c r="AH306" s="18">
        <v>3.0044016129032201E-2</v>
      </c>
      <c r="AI306" s="18">
        <v>4.85269354838709E-3</v>
      </c>
      <c r="AJ306" s="18">
        <v>7.0229999999999997E-3</v>
      </c>
      <c r="AK306" s="18">
        <v>7.1850967741935402E-3</v>
      </c>
      <c r="AL306" s="18">
        <v>7.3374666666666602E-3</v>
      </c>
      <c r="AM306" s="18">
        <v>8.5311129032258001E-3</v>
      </c>
      <c r="AN306" s="18">
        <v>1.1533709677419301E-2</v>
      </c>
      <c r="AO306" s="18">
        <v>1.63385714285714E-2</v>
      </c>
      <c r="AP306" s="18">
        <v>2.3146451612903199E-2</v>
      </c>
      <c r="AQ306" s="18">
        <v>3.3481166666666597E-2</v>
      </c>
      <c r="AR306" s="18">
        <v>6.1859032258064502E-2</v>
      </c>
      <c r="AS306" s="18">
        <v>7.6920499999999906E-2</v>
      </c>
      <c r="AT306" s="18">
        <v>8.3980967741935406E-2</v>
      </c>
      <c r="AU306" s="18">
        <v>0.10136693548387</v>
      </c>
      <c r="AV306" s="18">
        <v>0.11398749999999901</v>
      </c>
      <c r="AW306" s="18">
        <v>0.153772580645161</v>
      </c>
      <c r="AX306" s="18">
        <v>0.32599166666666601</v>
      </c>
      <c r="AY306" s="18">
        <v>0.47847258064516102</v>
      </c>
      <c r="AZ306" s="18">
        <v>0.20681451612903201</v>
      </c>
      <c r="BA306" s="18">
        <v>0.18587068965517201</v>
      </c>
      <c r="BB306" s="18">
        <v>0.200746774193548</v>
      </c>
      <c r="BC306" s="18">
        <v>0.223838333333333</v>
      </c>
      <c r="BD306" s="18">
        <v>0.32692580645161201</v>
      </c>
      <c r="BE306" s="18">
        <v>5.0747999999999998</v>
      </c>
      <c r="BF306" s="18">
        <v>3.2411193548387001</v>
      </c>
      <c r="BG306" s="18">
        <v>0.67395806451612805</v>
      </c>
      <c r="BH306" s="18">
        <v>0.44747666666666602</v>
      </c>
      <c r="BI306" s="18">
        <v>0.33083064516129002</v>
      </c>
      <c r="BJ306" s="18">
        <v>0.37965499999999902</v>
      </c>
      <c r="BK306" s="18">
        <v>0.434045161290322</v>
      </c>
      <c r="BL306" s="18">
        <v>0.47184354838709602</v>
      </c>
      <c r="BM306" s="18">
        <v>0.48984821428571401</v>
      </c>
      <c r="BN306" s="18">
        <v>0.49741774193548299</v>
      </c>
      <c r="BO306" s="18">
        <v>0.546891666666666</v>
      </c>
      <c r="BP306" s="18">
        <v>0.644472580645161</v>
      </c>
      <c r="BQ306" s="18">
        <v>0.80908999999999898</v>
      </c>
      <c r="BR306" s="18">
        <v>0.90028064516129003</v>
      </c>
      <c r="BS306" s="18">
        <v>1.0887419354838701</v>
      </c>
      <c r="BT306" s="18">
        <v>1.0756333333333301</v>
      </c>
      <c r="BU306" s="18">
        <v>1.0634999999999999</v>
      </c>
      <c r="BV306" s="18">
        <v>1.02941666666666</v>
      </c>
      <c r="BW306" s="18">
        <v>1.00296129032258</v>
      </c>
      <c r="BX306" s="18">
        <v>0.904266129032258</v>
      </c>
      <c r="BY306" s="18">
        <v>0.81871428571428495</v>
      </c>
      <c r="BZ306" s="18">
        <v>0.77864354838709604</v>
      </c>
      <c r="CA306" s="18">
        <v>0.82183666666666599</v>
      </c>
      <c r="CB306" s="18">
        <v>0.886446774193548</v>
      </c>
      <c r="CC306" s="18">
        <v>0.94145333333333303</v>
      </c>
      <c r="CD306" s="18">
        <v>0.90871129032258002</v>
      </c>
      <c r="CE306" s="18">
        <v>0.96587741935483795</v>
      </c>
      <c r="CF306" s="18">
        <v>1.2037166666666601</v>
      </c>
      <c r="CG306" s="18">
        <v>1.1553064516128999</v>
      </c>
      <c r="CH306" s="18">
        <v>1.03474666666666</v>
      </c>
      <c r="CI306" s="18">
        <v>0.98047258064516096</v>
      </c>
      <c r="CJ306" s="18">
        <v>0.95181774193548396</v>
      </c>
      <c r="CK306" s="18">
        <v>0.93256071428571397</v>
      </c>
      <c r="CL306" s="18">
        <v>0.95661774193548299</v>
      </c>
      <c r="CM306" s="18">
        <v>1.13714</v>
      </c>
      <c r="CN306" s="18">
        <v>1.2475322580645101</v>
      </c>
      <c r="CO306" s="18">
        <v>1.5466833333333301</v>
      </c>
      <c r="CP306" s="18">
        <v>1.75538709677419</v>
      </c>
      <c r="CQ306" s="18">
        <v>2.2544354838709602</v>
      </c>
      <c r="CR306" s="18">
        <v>5.6688499999999999</v>
      </c>
      <c r="CS306" s="18">
        <v>5.6363870967741896</v>
      </c>
      <c r="CT306" s="18">
        <v>3.0217166666666602</v>
      </c>
      <c r="CU306" s="18">
        <v>2.2648387096774099</v>
      </c>
      <c r="CV306" s="18">
        <v>2.0680806451612899</v>
      </c>
      <c r="CW306" s="18">
        <v>2.0039137931034401</v>
      </c>
      <c r="CX306" s="18">
        <v>1.90033870967741</v>
      </c>
      <c r="CY306" s="18">
        <v>1.9548999999999901</v>
      </c>
      <c r="CZ306" s="18">
        <v>2.6015000000000001</v>
      </c>
      <c r="DA306" s="18">
        <v>6.28091666666666</v>
      </c>
      <c r="DB306" s="18">
        <v>17.6540322580645</v>
      </c>
      <c r="DC306" s="18">
        <v>9.7970161290322508</v>
      </c>
      <c r="DD306" s="18">
        <v>4.6933166666666599</v>
      </c>
      <c r="DE306" s="18">
        <v>3.8558870967741901</v>
      </c>
      <c r="DF306" s="18">
        <v>3.3164666666666598</v>
      </c>
      <c r="DG306" s="18">
        <v>2.8904999999999998</v>
      </c>
      <c r="DH306" s="18">
        <v>2.62243548387096</v>
      </c>
      <c r="DI306" s="18">
        <v>2.25428571428571</v>
      </c>
      <c r="DJ306" s="18">
        <v>2.5995322580645102</v>
      </c>
      <c r="DK306" s="18">
        <v>3.5025333333333299</v>
      </c>
      <c r="DL306" s="18">
        <v>4.6889838709677401</v>
      </c>
      <c r="DM306" s="18">
        <v>4.97563333333333</v>
      </c>
      <c r="DN306" s="18">
        <v>4.7443225806451599</v>
      </c>
      <c r="DO306" s="18">
        <v>4.0920806451612899</v>
      </c>
      <c r="DP306" s="18">
        <v>3.7227999999999999</v>
      </c>
      <c r="DQ306" s="18">
        <v>3.8897419354838698</v>
      </c>
      <c r="DR306" s="18">
        <v>3.5170833333333298</v>
      </c>
      <c r="DS306" s="19">
        <v>2.8717666666666601</v>
      </c>
    </row>
    <row r="307" spans="1:123" x14ac:dyDescent="0.25">
      <c r="A307" s="12" t="s">
        <v>38</v>
      </c>
      <c r="B307" s="13">
        <v>3</v>
      </c>
      <c r="C307" s="13" t="str">
        <f t="shared" si="8"/>
        <v>BB_L_16_GW_GW_LS_High_GW_GQ_48_005_3</v>
      </c>
      <c r="D307" s="14">
        <v>10</v>
      </c>
      <c r="E307" s="14">
        <v>10</v>
      </c>
      <c r="F307" s="14">
        <v>10</v>
      </c>
      <c r="G307" s="14">
        <v>10</v>
      </c>
      <c r="H307" s="14">
        <v>10</v>
      </c>
      <c r="I307" s="14">
        <v>10</v>
      </c>
      <c r="J307" s="14">
        <v>9.9996129032258096</v>
      </c>
      <c r="K307" s="14">
        <v>9.9998709677419306</v>
      </c>
      <c r="L307" s="14">
        <v>10</v>
      </c>
      <c r="M307" s="14">
        <v>10</v>
      </c>
      <c r="N307" s="14">
        <v>9.9892333333333294</v>
      </c>
      <c r="O307" s="14">
        <v>9.4809032258064505</v>
      </c>
      <c r="P307" s="14">
        <v>5.9084677419354801</v>
      </c>
      <c r="Q307" s="14">
        <v>1.2193446428571399</v>
      </c>
      <c r="R307" s="14">
        <v>1.7451238709677401E-2</v>
      </c>
      <c r="S307" s="14">
        <v>1.38460833333333E-3</v>
      </c>
      <c r="T307" s="14">
        <v>7.1515967741935405E-4</v>
      </c>
      <c r="U307" s="14">
        <v>5.4889000000000001E-4</v>
      </c>
      <c r="V307" s="14">
        <v>4.6118225806451602E-4</v>
      </c>
      <c r="W307" s="14">
        <v>4.19279032258064E-4</v>
      </c>
      <c r="X307" s="14">
        <v>3.8660166666666602E-4</v>
      </c>
      <c r="Y307" s="14">
        <v>3.6100483870967701E-4</v>
      </c>
      <c r="Z307" s="14">
        <v>3.2349000000000001E-4</v>
      </c>
      <c r="AA307" s="14">
        <v>2.78946774193548E-4</v>
      </c>
      <c r="AB307" s="14">
        <v>2.3776451612903199E-4</v>
      </c>
      <c r="AC307" s="14">
        <v>2.09873214285714E-4</v>
      </c>
      <c r="AD307" s="14">
        <v>1.90151612903225E-4</v>
      </c>
      <c r="AE307" s="14">
        <v>1.7011666666666601E-4</v>
      </c>
      <c r="AF307" s="14">
        <v>1.6021612903225799E-4</v>
      </c>
      <c r="AG307" s="14">
        <v>1.6006833333333299E-4</v>
      </c>
      <c r="AH307" s="14">
        <v>1.55012903225806E-4</v>
      </c>
      <c r="AI307" s="14">
        <v>1.5861451612903199E-4</v>
      </c>
      <c r="AJ307" s="14">
        <v>1.77111666666666E-4</v>
      </c>
      <c r="AK307" s="14">
        <v>2.2039999999999999E-4</v>
      </c>
      <c r="AL307" s="14">
        <v>2.8977999999999898E-4</v>
      </c>
      <c r="AM307" s="14">
        <v>3.7988870967741898E-4</v>
      </c>
      <c r="AN307" s="14">
        <v>5.1172580645161196E-4</v>
      </c>
      <c r="AO307" s="14">
        <v>7.0751428571428504E-4</v>
      </c>
      <c r="AP307" s="14">
        <v>9.4986774193548296E-4</v>
      </c>
      <c r="AQ307" s="14">
        <v>1.2633500000000001E-3</v>
      </c>
      <c r="AR307" s="14">
        <v>1.7403387096774101E-3</v>
      </c>
      <c r="AS307" s="14">
        <v>2.2482166666666602E-3</v>
      </c>
      <c r="AT307" s="14">
        <v>2.74256451612903E-3</v>
      </c>
      <c r="AU307" s="14">
        <v>3.21764516129032E-3</v>
      </c>
      <c r="AV307" s="14">
        <v>3.7203000000000002E-3</v>
      </c>
      <c r="AW307" s="14">
        <v>4.5296935483870896E-3</v>
      </c>
      <c r="AX307" s="14">
        <v>5.6613999999999901E-3</v>
      </c>
      <c r="AY307" s="14">
        <v>6.76612903225806E-3</v>
      </c>
      <c r="AZ307" s="14">
        <v>7.1503548387096697E-3</v>
      </c>
      <c r="BA307" s="14">
        <v>6.86510344827586E-3</v>
      </c>
      <c r="BB307" s="14">
        <v>7.0924032258064497E-3</v>
      </c>
      <c r="BC307" s="14">
        <v>7.7908999999999999E-3</v>
      </c>
      <c r="BD307" s="14">
        <v>8.6635483870967697E-3</v>
      </c>
      <c r="BE307" s="14">
        <v>1.06610833333333E-2</v>
      </c>
      <c r="BF307" s="14">
        <v>1.1622258064516101E-2</v>
      </c>
      <c r="BG307" s="14">
        <v>1.25782258064516E-2</v>
      </c>
      <c r="BH307" s="14">
        <v>1.2006166666666601E-2</v>
      </c>
      <c r="BI307" s="14">
        <v>1.1464999999999999E-2</v>
      </c>
      <c r="BJ307" s="14">
        <v>1.26486666666666E-2</v>
      </c>
      <c r="BK307" s="14">
        <v>1.4469838709677401E-2</v>
      </c>
      <c r="BL307" s="14">
        <v>1.6055645161290301E-2</v>
      </c>
      <c r="BM307" s="14">
        <v>1.67851785714285E-2</v>
      </c>
      <c r="BN307" s="14">
        <v>1.6959838709677402E-2</v>
      </c>
      <c r="BO307" s="14">
        <v>1.7940166666666601E-2</v>
      </c>
      <c r="BP307" s="14">
        <v>2.0019838709677398E-2</v>
      </c>
      <c r="BQ307" s="14">
        <v>2.4065E-2</v>
      </c>
      <c r="BR307" s="14">
        <v>2.8268870967741899E-2</v>
      </c>
      <c r="BS307" s="14">
        <v>3.3756290322580602E-2</v>
      </c>
      <c r="BT307" s="14">
        <v>3.6610999999999998E-2</v>
      </c>
      <c r="BU307" s="14">
        <v>3.7563064516129001E-2</v>
      </c>
      <c r="BV307" s="14">
        <v>3.6853499999999997E-2</v>
      </c>
      <c r="BW307" s="14">
        <v>3.5475322580645098E-2</v>
      </c>
      <c r="BX307" s="14">
        <v>3.32277419354838E-2</v>
      </c>
      <c r="BY307" s="14">
        <v>3.00955357142857E-2</v>
      </c>
      <c r="BZ307" s="14">
        <v>2.8016451612903202E-2</v>
      </c>
      <c r="CA307" s="14">
        <v>2.8306666666666602E-2</v>
      </c>
      <c r="CB307" s="14">
        <v>2.9964032258064498E-2</v>
      </c>
      <c r="CC307" s="14">
        <v>3.12363333333333E-2</v>
      </c>
      <c r="CD307" s="14">
        <v>3.10058064516128E-2</v>
      </c>
      <c r="CE307" s="14">
        <v>3.1892580645161199E-2</v>
      </c>
      <c r="CF307" s="14">
        <v>3.5423666666666603E-2</v>
      </c>
      <c r="CG307" s="14">
        <v>3.71358064516129E-2</v>
      </c>
      <c r="CH307" s="14">
        <v>3.6370833333333297E-2</v>
      </c>
      <c r="CI307" s="14">
        <v>3.4377903225806403E-2</v>
      </c>
      <c r="CJ307" s="14">
        <v>3.3505161290322501E-2</v>
      </c>
      <c r="CK307" s="14">
        <v>3.3269464285714201E-2</v>
      </c>
      <c r="CL307" s="14">
        <v>3.2810322580645097E-2</v>
      </c>
      <c r="CM307" s="14">
        <v>3.4668666666666598E-2</v>
      </c>
      <c r="CN307" s="14">
        <v>3.7710483870967697E-2</v>
      </c>
      <c r="CO307" s="14">
        <v>4.19696666666666E-2</v>
      </c>
      <c r="CP307" s="14">
        <v>4.5910806451612898E-2</v>
      </c>
      <c r="CQ307" s="14">
        <v>5.5511612903225802E-2</v>
      </c>
      <c r="CR307" s="14">
        <v>8.5267333333333306E-2</v>
      </c>
      <c r="CS307" s="14">
        <v>0.10395499999999901</v>
      </c>
      <c r="CT307" s="14">
        <v>9.9004999999999996E-2</v>
      </c>
      <c r="CU307" s="14">
        <v>8.2631935483870905E-2</v>
      </c>
      <c r="CV307" s="14">
        <v>7.2826451612903201E-2</v>
      </c>
      <c r="CW307" s="14">
        <v>7.0993620689655104E-2</v>
      </c>
      <c r="CX307" s="14">
        <v>6.6541774193548398E-2</v>
      </c>
      <c r="CY307" s="14">
        <v>6.1335666666666601E-2</v>
      </c>
      <c r="CZ307" s="14">
        <v>6.4801774193548295E-2</v>
      </c>
      <c r="DA307" s="14">
        <v>8.6493166666666593E-2</v>
      </c>
      <c r="DB307" s="14">
        <v>0.132108064516129</v>
      </c>
      <c r="DC307" s="14">
        <v>0.16336451612903199</v>
      </c>
      <c r="DD307" s="14">
        <v>0.15744999999999901</v>
      </c>
      <c r="DE307" s="14">
        <v>0.14080967741935399</v>
      </c>
      <c r="DF307" s="14">
        <v>0.123218333333333</v>
      </c>
      <c r="DG307" s="14">
        <v>0.108345161290322</v>
      </c>
      <c r="DH307" s="14">
        <v>9.3689999999999996E-2</v>
      </c>
      <c r="DI307" s="14">
        <v>7.8753035714285699E-2</v>
      </c>
      <c r="DJ307" s="14">
        <v>7.8285483870967704E-2</v>
      </c>
      <c r="DK307" s="14">
        <v>9.4178333333333294E-2</v>
      </c>
      <c r="DL307" s="14">
        <v>0.12373709677419301</v>
      </c>
      <c r="DM307" s="14">
        <v>0.14898666666666599</v>
      </c>
      <c r="DN307" s="14">
        <v>0.154838709677419</v>
      </c>
      <c r="DO307" s="14">
        <v>0.14334354838709601</v>
      </c>
      <c r="DP307" s="14">
        <v>0.1341</v>
      </c>
      <c r="DQ307" s="14">
        <v>0.13147096774193501</v>
      </c>
      <c r="DR307" s="14">
        <v>0.122341666666666</v>
      </c>
      <c r="DS307" s="15">
        <v>0.104961666666666</v>
      </c>
    </row>
    <row r="308" spans="1:123" x14ac:dyDescent="0.25">
      <c r="A308" s="16" t="s">
        <v>38</v>
      </c>
      <c r="B308" s="17">
        <v>4</v>
      </c>
      <c r="C308" s="13" t="str">
        <f t="shared" si="8"/>
        <v>BB_L_16_GW_GW_LS_High_GW_GQ_48_005_4</v>
      </c>
      <c r="D308" s="18">
        <v>10</v>
      </c>
      <c r="E308" s="18">
        <v>10.1510344827586</v>
      </c>
      <c r="F308" s="18">
        <v>363.51193548387101</v>
      </c>
      <c r="G308" s="18">
        <v>578.81833333333304</v>
      </c>
      <c r="H308" s="18">
        <v>1476.2580645161199</v>
      </c>
      <c r="I308" s="18">
        <v>319.68666666666599</v>
      </c>
      <c r="J308" s="18">
        <v>147.34677419354799</v>
      </c>
      <c r="K308" s="18">
        <v>155.18064516128999</v>
      </c>
      <c r="L308" s="18">
        <v>52.496333333333297</v>
      </c>
      <c r="M308" s="18">
        <v>24.425161290322499</v>
      </c>
      <c r="N308" s="18">
        <v>61.400999999999897</v>
      </c>
      <c r="O308" s="18">
        <v>246.15322580645099</v>
      </c>
      <c r="P308" s="18">
        <v>333.81935483870899</v>
      </c>
      <c r="Q308" s="18">
        <v>633.892857142857</v>
      </c>
      <c r="R308" s="18">
        <v>914.66451612903199</v>
      </c>
      <c r="S308" s="18">
        <v>590.95833333333303</v>
      </c>
      <c r="T308" s="18">
        <v>1418.0645161290299</v>
      </c>
      <c r="U308" s="18">
        <v>601.41666666666595</v>
      </c>
      <c r="V308" s="18">
        <v>179.424193548387</v>
      </c>
      <c r="W308" s="18">
        <v>66.371451612903201</v>
      </c>
      <c r="X308" s="18">
        <v>36.096499999999999</v>
      </c>
      <c r="Y308" s="18">
        <v>30.030967741935399</v>
      </c>
      <c r="Z308" s="18">
        <v>24.750166666666601</v>
      </c>
      <c r="AA308" s="18">
        <v>148.28693548387</v>
      </c>
      <c r="AB308" s="18">
        <v>350.08548387096698</v>
      </c>
      <c r="AC308" s="18">
        <v>242.61428571428499</v>
      </c>
      <c r="AD308" s="18">
        <v>970.10967741935406</v>
      </c>
      <c r="AE308" s="18">
        <v>965.02</v>
      </c>
      <c r="AF308" s="18">
        <v>1398.83870967741</v>
      </c>
      <c r="AG308" s="18">
        <v>708.38833333333298</v>
      </c>
      <c r="AH308" s="18">
        <v>237.174193548387</v>
      </c>
      <c r="AI308" s="18">
        <v>63.753225806451603</v>
      </c>
      <c r="AJ308" s="18">
        <v>37.971333333333298</v>
      </c>
      <c r="AK308" s="18">
        <v>33.228548387096701</v>
      </c>
      <c r="AL308" s="18">
        <v>24.9776666666666</v>
      </c>
      <c r="AM308" s="18">
        <v>66.334516129032195</v>
      </c>
      <c r="AN308" s="18">
        <v>126.60451612903201</v>
      </c>
      <c r="AO308" s="18">
        <v>83.653035714285707</v>
      </c>
      <c r="AP308" s="18">
        <v>59.327258064516101</v>
      </c>
      <c r="AQ308" s="18">
        <v>449.68166666666599</v>
      </c>
      <c r="AR308" s="18">
        <v>1232.4483870967699</v>
      </c>
      <c r="AS308" s="18">
        <v>660.88166666666598</v>
      </c>
      <c r="AT308" s="18">
        <v>117.07129032258</v>
      </c>
      <c r="AU308" s="18">
        <v>62.115806451612897</v>
      </c>
      <c r="AV308" s="18">
        <v>36.692833333333297</v>
      </c>
      <c r="AW308" s="18">
        <v>19.931290322580601</v>
      </c>
      <c r="AX308" s="18">
        <v>1111.28666666666</v>
      </c>
      <c r="AY308" s="18">
        <v>2007.66129032258</v>
      </c>
      <c r="AZ308" s="18">
        <v>989.31774193548404</v>
      </c>
      <c r="BA308" s="18">
        <v>343.27413793103398</v>
      </c>
      <c r="BB308" s="18">
        <v>876.12741935483803</v>
      </c>
      <c r="BC308" s="18">
        <v>1299.2666666666601</v>
      </c>
      <c r="BD308" s="18">
        <v>1165.6193548387</v>
      </c>
      <c r="BE308" s="18">
        <v>368.36</v>
      </c>
      <c r="BF308" s="18">
        <v>221.648387096774</v>
      </c>
      <c r="BG308" s="18">
        <v>107.28080645161199</v>
      </c>
      <c r="BH308" s="18">
        <v>63.806833333333302</v>
      </c>
      <c r="BI308" s="18">
        <v>31.755483870967701</v>
      </c>
      <c r="BJ308" s="18">
        <v>19.079166666666602</v>
      </c>
      <c r="BK308" s="18">
        <v>263.897258064516</v>
      </c>
      <c r="BL308" s="18">
        <v>594.71612903225798</v>
      </c>
      <c r="BM308" s="18">
        <v>774.04821428571404</v>
      </c>
      <c r="BN308" s="18">
        <v>614.435483870967</v>
      </c>
      <c r="BO308" s="18">
        <v>865.40166666666596</v>
      </c>
      <c r="BP308" s="18">
        <v>922.41935483870895</v>
      </c>
      <c r="BQ308" s="18">
        <v>631.97333333333302</v>
      </c>
      <c r="BR308" s="18">
        <v>185.61645161290301</v>
      </c>
      <c r="BS308" s="18">
        <v>59.2906451612903</v>
      </c>
      <c r="BT308" s="18">
        <v>58.742333333333299</v>
      </c>
      <c r="BU308" s="18">
        <v>29.140967741935398</v>
      </c>
      <c r="BV308" s="18">
        <v>109.973</v>
      </c>
      <c r="BW308" s="18">
        <v>697.56612903225698</v>
      </c>
      <c r="BX308" s="18">
        <v>628.43709677419304</v>
      </c>
      <c r="BY308" s="18">
        <v>589.95178571428505</v>
      </c>
      <c r="BZ308" s="18">
        <v>769.79838709677404</v>
      </c>
      <c r="CA308" s="18">
        <v>1426.18333333333</v>
      </c>
      <c r="CB308" s="18">
        <v>1706.6290322580601</v>
      </c>
      <c r="CC308" s="18">
        <v>770.60833333333301</v>
      </c>
      <c r="CD308" s="18">
        <v>233.462903225806</v>
      </c>
      <c r="CE308" s="18">
        <v>75.991935483870904</v>
      </c>
      <c r="CF308" s="18">
        <v>46.354666666666603</v>
      </c>
      <c r="CG308" s="18">
        <v>45.809516129032197</v>
      </c>
      <c r="CH308" s="18">
        <v>33.353333333333303</v>
      </c>
      <c r="CI308" s="18">
        <v>332.501451612903</v>
      </c>
      <c r="CJ308" s="18">
        <v>504.36612903225802</v>
      </c>
      <c r="CK308" s="18">
        <v>389.76071428571402</v>
      </c>
      <c r="CL308" s="18">
        <v>771.63709677419297</v>
      </c>
      <c r="CM308" s="18">
        <v>1907.2166666666601</v>
      </c>
      <c r="CN308" s="18">
        <v>2010.9193548387</v>
      </c>
      <c r="CO308" s="18">
        <v>921.28166666666596</v>
      </c>
      <c r="CP308" s="18">
        <v>336.32096774193502</v>
      </c>
      <c r="CQ308" s="18">
        <v>100.407903225806</v>
      </c>
      <c r="CR308" s="18">
        <v>20.1993333333333</v>
      </c>
      <c r="CS308" s="18">
        <v>57.106129032258004</v>
      </c>
      <c r="CT308" s="18">
        <v>62.445333333333302</v>
      </c>
      <c r="CU308" s="18">
        <v>208.50129032257999</v>
      </c>
      <c r="CV308" s="18">
        <v>973.56451612903197</v>
      </c>
      <c r="CW308" s="18">
        <v>1278.41379310344</v>
      </c>
      <c r="CX308" s="18">
        <v>1507.8225806451601</v>
      </c>
      <c r="CY308" s="18">
        <v>1703.1666666666599</v>
      </c>
      <c r="CZ308" s="18">
        <v>2599.22580645161</v>
      </c>
      <c r="DA308" s="18">
        <v>857.76666666666597</v>
      </c>
      <c r="DB308" s="18">
        <v>173.174193548387</v>
      </c>
      <c r="DC308" s="18">
        <v>186.65483870967699</v>
      </c>
      <c r="DD308" s="18">
        <v>130.602</v>
      </c>
      <c r="DE308" s="18">
        <v>46.391451612903197</v>
      </c>
      <c r="DF308" s="18">
        <v>40.169333333333299</v>
      </c>
      <c r="DG308" s="18">
        <v>246.07548387096699</v>
      </c>
      <c r="DH308" s="18">
        <v>1073.2983870967701</v>
      </c>
      <c r="DI308" s="18">
        <v>510.832142857142</v>
      </c>
      <c r="DJ308" s="18">
        <v>1393.23548387096</v>
      </c>
      <c r="DK308" s="18">
        <v>2382.15</v>
      </c>
      <c r="DL308" s="18">
        <v>2463.5483870967701</v>
      </c>
      <c r="DM308" s="18">
        <v>1177.4766666666601</v>
      </c>
      <c r="DN308" s="18">
        <v>261.82903225806399</v>
      </c>
      <c r="DO308" s="18">
        <v>123.21564516129</v>
      </c>
      <c r="DP308" s="18">
        <v>62.114999999999903</v>
      </c>
      <c r="DQ308" s="18">
        <v>38.3575806451612</v>
      </c>
      <c r="DR308" s="18">
        <v>42.749833333333299</v>
      </c>
      <c r="DS308" s="19">
        <v>234.48699999999999</v>
      </c>
    </row>
    <row r="309" spans="1:123" x14ac:dyDescent="0.25">
      <c r="A309" s="12" t="s">
        <v>38</v>
      </c>
      <c r="B309" s="13">
        <v>5</v>
      </c>
      <c r="C309" s="13" t="str">
        <f t="shared" si="8"/>
        <v>BB_L_16_GW_GW_LS_High_GW_GQ_48_005_5</v>
      </c>
      <c r="D309" s="14">
        <v>10</v>
      </c>
      <c r="E309" s="14">
        <v>10</v>
      </c>
      <c r="F309" s="14">
        <v>10.0451612903225</v>
      </c>
      <c r="G309" s="14">
        <v>10.1299999999999</v>
      </c>
      <c r="H309" s="14">
        <v>12.4488709677419</v>
      </c>
      <c r="I309" s="14">
        <v>49.686166666666601</v>
      </c>
      <c r="J309" s="14">
        <v>65.533709677419296</v>
      </c>
      <c r="K309" s="14">
        <v>29.0840322580645</v>
      </c>
      <c r="L309" s="14">
        <v>11.664166666666601</v>
      </c>
      <c r="M309" s="14">
        <v>10.2562903225806</v>
      </c>
      <c r="N309" s="14">
        <v>10.092833333333299</v>
      </c>
      <c r="O309" s="14">
        <v>10.016225806451599</v>
      </c>
      <c r="P309" s="14">
        <v>8.8288870967741904</v>
      </c>
      <c r="Q309" s="14">
        <v>4.7026607142857104</v>
      </c>
      <c r="R309" s="14">
        <v>1.74450161290322</v>
      </c>
      <c r="S309" s="14">
        <v>0.32862000000000002</v>
      </c>
      <c r="T309" s="14">
        <v>1.2943064516128999</v>
      </c>
      <c r="U309" s="14">
        <v>2.8038833333333302</v>
      </c>
      <c r="V309" s="14">
        <v>3.4068387096774102</v>
      </c>
      <c r="W309" s="14">
        <v>2.1570483870967698</v>
      </c>
      <c r="X309" s="14">
        <v>2.3796999999999899</v>
      </c>
      <c r="Y309" s="14">
        <v>1.74543548387096</v>
      </c>
      <c r="Z309" s="14">
        <v>0.49342833333333302</v>
      </c>
      <c r="AA309" s="14">
        <v>0.106358225806451</v>
      </c>
      <c r="AB309" s="14">
        <v>0.114593548387096</v>
      </c>
      <c r="AC309" s="14">
        <v>8.1818749999999996E-2</v>
      </c>
      <c r="AD309" s="14">
        <v>0.425046451612903</v>
      </c>
      <c r="AE309" s="14">
        <v>0.54934666666666598</v>
      </c>
      <c r="AF309" s="14">
        <v>1.28030806451612</v>
      </c>
      <c r="AG309" s="14">
        <v>2.1816499999999999</v>
      </c>
      <c r="AH309" s="14">
        <v>2.13374193548387</v>
      </c>
      <c r="AI309" s="14">
        <v>0.35675322580645102</v>
      </c>
      <c r="AJ309" s="14">
        <v>0.29536166666666602</v>
      </c>
      <c r="AK309" s="14">
        <v>0.28131290322580599</v>
      </c>
      <c r="AL309" s="14">
        <v>0.15775166666666601</v>
      </c>
      <c r="AM309" s="14">
        <v>7.5696129032258003E-2</v>
      </c>
      <c r="AN309" s="14">
        <v>6.0401129032258E-2</v>
      </c>
      <c r="AO309" s="14">
        <v>5.3505714285714198E-2</v>
      </c>
      <c r="AP309" s="14">
        <v>4.8323387096774202E-2</v>
      </c>
      <c r="AQ309" s="14">
        <v>0.10909050000000001</v>
      </c>
      <c r="AR309" s="14">
        <v>1.2858096774193499</v>
      </c>
      <c r="AS309" s="14">
        <v>3.6968499999999902</v>
      </c>
      <c r="AT309" s="14">
        <v>0.70440806451612803</v>
      </c>
      <c r="AU309" s="14">
        <v>0.74396451612903203</v>
      </c>
      <c r="AV309" s="14">
        <v>0.36616333333333301</v>
      </c>
      <c r="AW309" s="14">
        <v>0.42722741935483799</v>
      </c>
      <c r="AX309" s="14">
        <v>1.8464016666666601</v>
      </c>
      <c r="AY309" s="14">
        <v>10.939645161290301</v>
      </c>
      <c r="AZ309" s="14">
        <v>3.3060629032258002</v>
      </c>
      <c r="BA309" s="14">
        <v>0.457962068965517</v>
      </c>
      <c r="BB309" s="14">
        <v>0.59955161290322501</v>
      </c>
      <c r="BC309" s="14">
        <v>1.4591499999999999</v>
      </c>
      <c r="BD309" s="14">
        <v>2.5937580645161198</v>
      </c>
      <c r="BE309" s="14">
        <v>25.648166666666601</v>
      </c>
      <c r="BF309" s="14">
        <v>34.121129032257997</v>
      </c>
      <c r="BG309" s="14">
        <v>11.938306451612901</v>
      </c>
      <c r="BH309" s="14">
        <v>3.0312333333333301</v>
      </c>
      <c r="BI309" s="14">
        <v>0.91000483870967697</v>
      </c>
      <c r="BJ309" s="14">
        <v>0.59726000000000001</v>
      </c>
      <c r="BK309" s="14">
        <v>0.65819516129032196</v>
      </c>
      <c r="BL309" s="14">
        <v>0.82225161290322502</v>
      </c>
      <c r="BM309" s="14">
        <v>0.97479107142857102</v>
      </c>
      <c r="BN309" s="14">
        <v>0.91291612903225805</v>
      </c>
      <c r="BO309" s="14">
        <v>1.0795233333333301</v>
      </c>
      <c r="BP309" s="14">
        <v>1.4504193548387001</v>
      </c>
      <c r="BQ309" s="14">
        <v>2.7972999999999999</v>
      </c>
      <c r="BR309" s="14">
        <v>1.93208064516129</v>
      </c>
      <c r="BS309" s="14">
        <v>1.8435645161290299</v>
      </c>
      <c r="BT309" s="14">
        <v>1.8155666666666599</v>
      </c>
      <c r="BU309" s="14">
        <v>1.5407096774193501</v>
      </c>
      <c r="BV309" s="14">
        <v>1.49271666666666</v>
      </c>
      <c r="BW309" s="14">
        <v>1.6657580645161201</v>
      </c>
      <c r="BX309" s="14">
        <v>1.5609354838709599</v>
      </c>
      <c r="BY309" s="14">
        <v>1.3660714285714199</v>
      </c>
      <c r="BZ309" s="14">
        <v>1.3894677419354799</v>
      </c>
      <c r="CA309" s="14">
        <v>2.0575666666666601</v>
      </c>
      <c r="CB309" s="14">
        <v>4.0258064516129002</v>
      </c>
      <c r="CC309" s="14">
        <v>4.7163999999999904</v>
      </c>
      <c r="CD309" s="14">
        <v>3.0572419354838698</v>
      </c>
      <c r="CE309" s="14">
        <v>2.27337096774193</v>
      </c>
      <c r="CF309" s="14">
        <v>2.8371499999999998</v>
      </c>
      <c r="CG309" s="14">
        <v>2.91420967741935</v>
      </c>
      <c r="CH309" s="14">
        <v>1.8549500000000001</v>
      </c>
      <c r="CI309" s="14">
        <v>1.5296612903225799</v>
      </c>
      <c r="CJ309" s="14">
        <v>1.49348387096774</v>
      </c>
      <c r="CK309" s="14">
        <v>1.3856964285714199</v>
      </c>
      <c r="CL309" s="14">
        <v>1.5463064516128999</v>
      </c>
      <c r="CM309" s="14">
        <v>3.7163499999999998</v>
      </c>
      <c r="CN309" s="14">
        <v>8.4528548387096691</v>
      </c>
      <c r="CO309" s="14">
        <v>6.0209166666666603</v>
      </c>
      <c r="CP309" s="14">
        <v>7.8351451612903196</v>
      </c>
      <c r="CQ309" s="14">
        <v>5.1241451612903202</v>
      </c>
      <c r="CR309" s="14">
        <v>8.6327999999999996</v>
      </c>
      <c r="CS309" s="14">
        <v>12.6583225806451</v>
      </c>
      <c r="CT309" s="14">
        <v>7.9644166666666596</v>
      </c>
      <c r="CU309" s="14">
        <v>3.7246935483870902</v>
      </c>
      <c r="CV309" s="14">
        <v>3.3520161290322501</v>
      </c>
      <c r="CW309" s="14">
        <v>3.5718620689655101</v>
      </c>
      <c r="CX309" s="14">
        <v>4.7218064516128999</v>
      </c>
      <c r="CY309" s="14">
        <v>4.6175333333333297</v>
      </c>
      <c r="CZ309" s="14">
        <v>17.4018709677419</v>
      </c>
      <c r="DA309" s="14">
        <v>26.058499999999999</v>
      </c>
      <c r="DB309" s="14">
        <v>45.327258064516101</v>
      </c>
      <c r="DC309" s="14">
        <v>40.314354838709598</v>
      </c>
      <c r="DD309" s="14">
        <v>12.6404833333333</v>
      </c>
      <c r="DE309" s="14">
        <v>6.0285645161290304</v>
      </c>
      <c r="DF309" s="14">
        <v>4.8969499999999897</v>
      </c>
      <c r="DG309" s="14">
        <v>4.22274193548387</v>
      </c>
      <c r="DH309" s="14">
        <v>4.3250645161290304</v>
      </c>
      <c r="DI309" s="14">
        <v>3.58355357142857</v>
      </c>
      <c r="DJ309" s="14">
        <v>4.4734032258064502</v>
      </c>
      <c r="DK309" s="14">
        <v>14.0336499999999</v>
      </c>
      <c r="DL309" s="14">
        <v>18.564193548387099</v>
      </c>
      <c r="DM309" s="14">
        <v>21.873166666666599</v>
      </c>
      <c r="DN309" s="14">
        <v>10.641338709677401</v>
      </c>
      <c r="DO309" s="14">
        <v>7.0695322580645099</v>
      </c>
      <c r="DP309" s="14">
        <v>5.6194833333333296</v>
      </c>
      <c r="DQ309" s="14">
        <v>5.8997258064516096</v>
      </c>
      <c r="DR309" s="14">
        <v>5.8958000000000004</v>
      </c>
      <c r="DS309" s="15">
        <v>4.61015</v>
      </c>
    </row>
    <row r="310" spans="1:123" x14ac:dyDescent="0.25">
      <c r="A310" s="16" t="s">
        <v>38</v>
      </c>
      <c r="B310" s="17">
        <v>6</v>
      </c>
      <c r="C310" s="13" t="str">
        <f t="shared" si="8"/>
        <v>BB_L_16_GW_GW_LS_High_GW_GQ_48_005_6</v>
      </c>
      <c r="D310" s="18">
        <v>10</v>
      </c>
      <c r="E310" s="18">
        <v>10</v>
      </c>
      <c r="F310" s="18">
        <v>10</v>
      </c>
      <c r="G310" s="18">
        <v>10</v>
      </c>
      <c r="H310" s="18">
        <v>10</v>
      </c>
      <c r="I310" s="18">
        <v>10.007166666666601</v>
      </c>
      <c r="J310" s="18">
        <v>10.074354838709599</v>
      </c>
      <c r="K310" s="18">
        <v>10.029354838709599</v>
      </c>
      <c r="L310" s="18">
        <v>10</v>
      </c>
      <c r="M310" s="18">
        <v>10</v>
      </c>
      <c r="N310" s="18">
        <v>9.9995333333333303</v>
      </c>
      <c r="O310" s="18">
        <v>9.9162903225806396</v>
      </c>
      <c r="P310" s="18">
        <v>8.5017096774193508</v>
      </c>
      <c r="Q310" s="18">
        <v>4.0112142857142796</v>
      </c>
      <c r="R310" s="18">
        <v>0.54810596774193499</v>
      </c>
      <c r="S310" s="18">
        <v>2.6112666666666602E-4</v>
      </c>
      <c r="T310" s="18">
        <v>2.23693548387096E-3</v>
      </c>
      <c r="U310" s="18">
        <v>1.21436666666666E-3</v>
      </c>
      <c r="V310" s="18">
        <v>1.0506290322580599E-3</v>
      </c>
      <c r="W310" s="18">
        <v>8.4718225806451597E-4</v>
      </c>
      <c r="X310" s="18">
        <v>1.26044E-3</v>
      </c>
      <c r="Y310" s="18">
        <v>9.8046290322580608E-4</v>
      </c>
      <c r="Z310" s="18">
        <v>6.1479999999999998E-4</v>
      </c>
      <c r="AA310" s="18">
        <v>5.1591774193548295E-4</v>
      </c>
      <c r="AB310" s="18">
        <v>4.3607258064516099E-4</v>
      </c>
      <c r="AC310" s="18">
        <v>3.7922321428571399E-4</v>
      </c>
      <c r="AD310" s="18">
        <v>3.4683225806451598E-4</v>
      </c>
      <c r="AE310" s="18">
        <v>3.0903666666666599E-4</v>
      </c>
      <c r="AF310" s="18">
        <v>3.03709677419354E-4</v>
      </c>
      <c r="AG310" s="18">
        <v>2.9797333333333298E-4</v>
      </c>
      <c r="AH310" s="18">
        <v>3.8125161290322501E-4</v>
      </c>
      <c r="AI310" s="18">
        <v>2.5045967741935398E-4</v>
      </c>
      <c r="AJ310" s="18">
        <v>2.8843166666666601E-4</v>
      </c>
      <c r="AK310" s="18">
        <v>3.2224677419354802E-4</v>
      </c>
      <c r="AL310" s="18">
        <v>4.0441000000000001E-4</v>
      </c>
      <c r="AM310" s="18">
        <v>5.22493548387096E-4</v>
      </c>
      <c r="AN310" s="18">
        <v>6.88835483870967E-4</v>
      </c>
      <c r="AO310" s="18">
        <v>9.4099464285714199E-4</v>
      </c>
      <c r="AP310" s="18">
        <v>1.31122580645161E-3</v>
      </c>
      <c r="AQ310" s="18">
        <v>1.8232666666666601E-3</v>
      </c>
      <c r="AR310" s="18">
        <v>2.6158870967741901E-3</v>
      </c>
      <c r="AS310" s="18">
        <v>3.59068333333333E-3</v>
      </c>
      <c r="AT310" s="18">
        <v>4.5415322580645099E-3</v>
      </c>
      <c r="AU310" s="18">
        <v>5.4592903225806396E-3</v>
      </c>
      <c r="AV310" s="18">
        <v>6.2294999999999998E-3</v>
      </c>
      <c r="AW310" s="18">
        <v>7.5145322580645098E-3</v>
      </c>
      <c r="AX310" s="18">
        <v>9.6434833333333293E-3</v>
      </c>
      <c r="AY310" s="18">
        <v>1.2707419354838699E-2</v>
      </c>
      <c r="AZ310" s="18">
        <v>1.3081129032258E-2</v>
      </c>
      <c r="BA310" s="18">
        <v>1.27003448275862E-2</v>
      </c>
      <c r="BB310" s="18">
        <v>1.24748387096774E-2</v>
      </c>
      <c r="BC310" s="18">
        <v>1.3509999999999999E-2</v>
      </c>
      <c r="BD310" s="18">
        <v>1.5270000000000001E-2</v>
      </c>
      <c r="BE310" s="18">
        <v>2.3456833333333298E-2</v>
      </c>
      <c r="BF310" s="18">
        <v>4.70522580645161E-2</v>
      </c>
      <c r="BG310" s="18">
        <v>2.7455161290322501E-2</v>
      </c>
      <c r="BH310" s="18">
        <v>2.39653333333333E-2</v>
      </c>
      <c r="BI310" s="18">
        <v>2.1390967741935399E-2</v>
      </c>
      <c r="BJ310" s="18">
        <v>2.1616E-2</v>
      </c>
      <c r="BK310" s="18">
        <v>2.45822580645161E-2</v>
      </c>
      <c r="BL310" s="18">
        <v>2.78290322580645E-2</v>
      </c>
      <c r="BM310" s="18">
        <v>3.01489285714285E-2</v>
      </c>
      <c r="BN310" s="18">
        <v>3.0690483870967698E-2</v>
      </c>
      <c r="BO310" s="18">
        <v>3.1740166666666597E-2</v>
      </c>
      <c r="BP310" s="18">
        <v>3.4740322580645099E-2</v>
      </c>
      <c r="BQ310" s="18">
        <v>4.1143333333333303E-2</v>
      </c>
      <c r="BR310" s="18">
        <v>4.8309838709677401E-2</v>
      </c>
      <c r="BS310" s="18">
        <v>5.8470161290322502E-2</v>
      </c>
      <c r="BT310" s="18">
        <v>6.4989333333333302E-2</v>
      </c>
      <c r="BU310" s="18">
        <v>6.7855967741935405E-2</v>
      </c>
      <c r="BV310" s="18">
        <v>6.7885666666666594E-2</v>
      </c>
      <c r="BW310" s="18">
        <v>6.6822903225806404E-2</v>
      </c>
      <c r="BX310" s="18">
        <v>6.2667580645161203E-2</v>
      </c>
      <c r="BY310" s="18">
        <v>5.7548214285714203E-2</v>
      </c>
      <c r="BZ310" s="18">
        <v>5.2486774193548302E-2</v>
      </c>
      <c r="CA310" s="18">
        <v>5.1545333333333297E-2</v>
      </c>
      <c r="CB310" s="18">
        <v>5.4394677419354803E-2</v>
      </c>
      <c r="CC310" s="18">
        <v>5.8196333333333301E-2</v>
      </c>
      <c r="CD310" s="18">
        <v>5.8353709677419298E-2</v>
      </c>
      <c r="CE310" s="18">
        <v>5.92806451612903E-2</v>
      </c>
      <c r="CF310" s="18">
        <v>6.4932833333333301E-2</v>
      </c>
      <c r="CG310" s="18">
        <v>6.9313709677419302E-2</v>
      </c>
      <c r="CH310" s="18">
        <v>6.8767166666666601E-2</v>
      </c>
      <c r="CI310" s="18">
        <v>6.4932419354838705E-2</v>
      </c>
      <c r="CJ310" s="18">
        <v>6.14340322580645E-2</v>
      </c>
      <c r="CK310" s="18">
        <v>6.0065714285714202E-2</v>
      </c>
      <c r="CL310" s="18">
        <v>6.0314354838709602E-2</v>
      </c>
      <c r="CM310" s="18">
        <v>6.3652E-2</v>
      </c>
      <c r="CN310" s="18">
        <v>6.9610322580645104E-2</v>
      </c>
      <c r="CO310" s="18">
        <v>7.75216666666666E-2</v>
      </c>
      <c r="CP310" s="18">
        <v>8.5629516129032204E-2</v>
      </c>
      <c r="CQ310" s="18">
        <v>9.9375645161290299E-2</v>
      </c>
      <c r="CR310" s="18">
        <v>0.155755</v>
      </c>
      <c r="CS310" s="18">
        <v>0.21915000000000001</v>
      </c>
      <c r="CT310" s="18">
        <v>0.20867666666666601</v>
      </c>
      <c r="CU310" s="18">
        <v>0.169327419354838</v>
      </c>
      <c r="CV310" s="18">
        <v>0.14348225806451601</v>
      </c>
      <c r="CW310" s="18">
        <v>0.13330862068965499</v>
      </c>
      <c r="CX310" s="18">
        <v>0.13023064516128999</v>
      </c>
      <c r="CY310" s="18">
        <v>0.121358333333333</v>
      </c>
      <c r="CZ310" s="18">
        <v>0.12438387096774101</v>
      </c>
      <c r="DA310" s="18">
        <v>0.155508333333333</v>
      </c>
      <c r="DB310" s="18">
        <v>0.269075806451612</v>
      </c>
      <c r="DC310" s="18">
        <v>0.37911935483870901</v>
      </c>
      <c r="DD310" s="18">
        <v>0.32039833333333301</v>
      </c>
      <c r="DE310" s="18">
        <v>0.27845967741935401</v>
      </c>
      <c r="DF310" s="18">
        <v>0.24228833333333299</v>
      </c>
      <c r="DG310" s="18">
        <v>0.211046774193548</v>
      </c>
      <c r="DH310" s="18">
        <v>0.18819516129032199</v>
      </c>
      <c r="DI310" s="18">
        <v>0.15799464285714199</v>
      </c>
      <c r="DJ310" s="18">
        <v>0.14483870967741899</v>
      </c>
      <c r="DK310" s="18">
        <v>0.166121666666666</v>
      </c>
      <c r="DL310" s="18">
        <v>0.21641451612903201</v>
      </c>
      <c r="DM310" s="18">
        <v>0.26971499999999898</v>
      </c>
      <c r="DN310" s="18">
        <v>0.29724032258064498</v>
      </c>
      <c r="DO310" s="18">
        <v>0.28037741935483801</v>
      </c>
      <c r="DP310" s="18">
        <v>0.25650333333333297</v>
      </c>
      <c r="DQ310" s="18">
        <v>0.25278709677419298</v>
      </c>
      <c r="DR310" s="18">
        <v>0.242213333333333</v>
      </c>
      <c r="DS310" s="19">
        <v>0.21262666666666599</v>
      </c>
    </row>
    <row r="311" spans="1:123" x14ac:dyDescent="0.25">
      <c r="A311" s="12" t="s">
        <v>38</v>
      </c>
      <c r="B311" s="13">
        <v>7</v>
      </c>
      <c r="C311" s="13" t="str">
        <f t="shared" si="8"/>
        <v>BB_L_16_GW_GW_LS_High_GW_GQ_48_005_7</v>
      </c>
      <c r="D311" s="14">
        <v>10</v>
      </c>
      <c r="E311" s="14">
        <v>10</v>
      </c>
      <c r="F311" s="14">
        <v>149.59709677419301</v>
      </c>
      <c r="G311" s="14">
        <v>696.85500000000002</v>
      </c>
      <c r="H311" s="14">
        <v>1463.40483870967</v>
      </c>
      <c r="I311" s="14">
        <v>668.229999999999</v>
      </c>
      <c r="J311" s="14">
        <v>159.63064516129</v>
      </c>
      <c r="K311" s="14">
        <v>152.045161290322</v>
      </c>
      <c r="L311" s="14">
        <v>93.423833333333306</v>
      </c>
      <c r="M311" s="14">
        <v>33.731935483870899</v>
      </c>
      <c r="N311" s="14">
        <v>27.6099999999999</v>
      </c>
      <c r="O311" s="14">
        <v>215.547258064516</v>
      </c>
      <c r="P311" s="14">
        <v>389.43709677419298</v>
      </c>
      <c r="Q311" s="14">
        <v>530.00178571428501</v>
      </c>
      <c r="R311" s="14">
        <v>1210.8</v>
      </c>
      <c r="S311" s="14">
        <v>808.87166666666599</v>
      </c>
      <c r="T311" s="14">
        <v>1462.8129032258</v>
      </c>
      <c r="U311" s="14">
        <v>1210.915</v>
      </c>
      <c r="V311" s="14">
        <v>270.93387096774097</v>
      </c>
      <c r="W311" s="14">
        <v>127.671451612903</v>
      </c>
      <c r="X311" s="14">
        <v>44.038333333333298</v>
      </c>
      <c r="Y311" s="14">
        <v>35.649354838709598</v>
      </c>
      <c r="Z311" s="14">
        <v>34.080166666666599</v>
      </c>
      <c r="AA311" s="14">
        <v>57.488387096774197</v>
      </c>
      <c r="AB311" s="14">
        <v>398.648387096774</v>
      </c>
      <c r="AC311" s="14">
        <v>413.41964285714198</v>
      </c>
      <c r="AD311" s="14">
        <v>776.13225806451601</v>
      </c>
      <c r="AE311" s="14">
        <v>1276.7</v>
      </c>
      <c r="AF311" s="14">
        <v>1570.0967741935401</v>
      </c>
      <c r="AG311" s="14">
        <v>1382.1399999999901</v>
      </c>
      <c r="AH311" s="14">
        <v>392.25161290322501</v>
      </c>
      <c r="AI311" s="14">
        <v>168.659032258064</v>
      </c>
      <c r="AJ311" s="14">
        <v>55.911333333333303</v>
      </c>
      <c r="AK311" s="14">
        <v>46.501290322580601</v>
      </c>
      <c r="AL311" s="14">
        <v>31.763666666666602</v>
      </c>
      <c r="AM311" s="14">
        <v>53.034193548387002</v>
      </c>
      <c r="AN311" s="14">
        <v>129.20548387096699</v>
      </c>
      <c r="AO311" s="14">
        <v>185.666071428571</v>
      </c>
      <c r="AP311" s="14">
        <v>98.361774193548399</v>
      </c>
      <c r="AQ311" s="14">
        <v>223.29516666666601</v>
      </c>
      <c r="AR311" s="14">
        <v>1260.14838709677</v>
      </c>
      <c r="AS311" s="14">
        <v>1127.3916666666601</v>
      </c>
      <c r="AT311" s="14">
        <v>355.45967741935402</v>
      </c>
      <c r="AU311" s="14">
        <v>76.069999999999993</v>
      </c>
      <c r="AV311" s="14">
        <v>66.827166666666599</v>
      </c>
      <c r="AW311" s="14">
        <v>27.4975806451612</v>
      </c>
      <c r="AX311" s="14">
        <v>520.62683333333302</v>
      </c>
      <c r="AY311" s="14">
        <v>2071.1451612903202</v>
      </c>
      <c r="AZ311" s="14">
        <v>1869.3225806451601</v>
      </c>
      <c r="BA311" s="14">
        <v>767.48620689655104</v>
      </c>
      <c r="BB311" s="14">
        <v>778.22096774193506</v>
      </c>
      <c r="BC311" s="14">
        <v>1543.11666666666</v>
      </c>
      <c r="BD311" s="14">
        <v>1636</v>
      </c>
      <c r="BE311" s="14">
        <v>714.16333333333296</v>
      </c>
      <c r="BF311" s="14">
        <v>239.377419354838</v>
      </c>
      <c r="BG311" s="14">
        <v>154.15064516128999</v>
      </c>
      <c r="BH311" s="14">
        <v>77.710666666666597</v>
      </c>
      <c r="BI311" s="14">
        <v>58.044032258064497</v>
      </c>
      <c r="BJ311" s="14">
        <v>28.3876666666666</v>
      </c>
      <c r="BK311" s="14">
        <v>83.632741935483807</v>
      </c>
      <c r="BL311" s="14">
        <v>650.29032258064501</v>
      </c>
      <c r="BM311" s="14">
        <v>957.48392857142801</v>
      </c>
      <c r="BN311" s="14">
        <v>917.78870967741898</v>
      </c>
      <c r="BO311" s="14">
        <v>970.59833333333302</v>
      </c>
      <c r="BP311" s="14">
        <v>1244.6290322580601</v>
      </c>
      <c r="BQ311" s="14">
        <v>1024.7666666666601</v>
      </c>
      <c r="BR311" s="14">
        <v>435.19032258064499</v>
      </c>
      <c r="BS311" s="14">
        <v>123.23612903225801</v>
      </c>
      <c r="BT311" s="14">
        <v>71.463833333333298</v>
      </c>
      <c r="BU311" s="14">
        <v>53.170322580645099</v>
      </c>
      <c r="BV311" s="14">
        <v>41.373833333333302</v>
      </c>
      <c r="BW311" s="14">
        <v>510.13064516128998</v>
      </c>
      <c r="BX311" s="14">
        <v>973.322580645161</v>
      </c>
      <c r="BY311" s="14">
        <v>774.46964285714205</v>
      </c>
      <c r="BZ311" s="14">
        <v>932.88225806451601</v>
      </c>
      <c r="CA311" s="14">
        <v>1401.9</v>
      </c>
      <c r="CB311" s="14">
        <v>2049.77419354838</v>
      </c>
      <c r="CC311" s="14">
        <v>1435.5516666666599</v>
      </c>
      <c r="CD311" s="14">
        <v>458.72741935483799</v>
      </c>
      <c r="CE311" s="14">
        <v>131.97435483870899</v>
      </c>
      <c r="CF311" s="14">
        <v>70.927666666666596</v>
      </c>
      <c r="CG311" s="14">
        <v>45.978709677419303</v>
      </c>
      <c r="CH311" s="14">
        <v>46.675833333333301</v>
      </c>
      <c r="CI311" s="14">
        <v>146.905483870967</v>
      </c>
      <c r="CJ311" s="14">
        <v>658.31451612903197</v>
      </c>
      <c r="CK311" s="14">
        <v>629.87678571428501</v>
      </c>
      <c r="CL311" s="14">
        <v>702.119354838709</v>
      </c>
      <c r="CM311" s="14">
        <v>1750.8</v>
      </c>
      <c r="CN311" s="14">
        <v>2409.0806451612898</v>
      </c>
      <c r="CO311" s="14">
        <v>1735.4399999999901</v>
      </c>
      <c r="CP311" s="14">
        <v>509.68387096774097</v>
      </c>
      <c r="CQ311" s="14">
        <v>209.32887096774101</v>
      </c>
      <c r="CR311" s="14">
        <v>43.619666666666603</v>
      </c>
      <c r="CS311" s="14">
        <v>51.460161290322503</v>
      </c>
      <c r="CT311" s="14">
        <v>65.2588333333333</v>
      </c>
      <c r="CU311" s="14">
        <v>81.931612903225798</v>
      </c>
      <c r="CV311" s="14">
        <v>784.77419354838696</v>
      </c>
      <c r="CW311" s="14">
        <v>1446.1551724137901</v>
      </c>
      <c r="CX311" s="14">
        <v>1826.1290322580601</v>
      </c>
      <c r="CY311" s="14">
        <v>1763.36666666666</v>
      </c>
      <c r="CZ311" s="14">
        <v>2729.8548387096698</v>
      </c>
      <c r="DA311" s="14">
        <v>1628.80666666666</v>
      </c>
      <c r="DB311" s="14">
        <v>250.56935483870899</v>
      </c>
      <c r="DC311" s="14">
        <v>151.86612903225799</v>
      </c>
      <c r="DD311" s="14">
        <v>167.296666666666</v>
      </c>
      <c r="DE311" s="14">
        <v>77.525483870967705</v>
      </c>
      <c r="DF311" s="14">
        <v>40.728666666666598</v>
      </c>
      <c r="DG311" s="14">
        <v>107.422741935483</v>
      </c>
      <c r="DH311" s="14">
        <v>920.322580645161</v>
      </c>
      <c r="DI311" s="14">
        <v>1121.3928571428501</v>
      </c>
      <c r="DJ311" s="14">
        <v>996.39838709677394</v>
      </c>
      <c r="DK311" s="14">
        <v>2523.8166666666598</v>
      </c>
      <c r="DL311" s="14">
        <v>2718.72580645161</v>
      </c>
      <c r="DM311" s="14">
        <v>1911.7333333333299</v>
      </c>
      <c r="DN311" s="14">
        <v>550.67741935483798</v>
      </c>
      <c r="DO311" s="14">
        <v>196.49677419354799</v>
      </c>
      <c r="DP311" s="14">
        <v>89.068666666666601</v>
      </c>
      <c r="DQ311" s="14">
        <v>56.693064516128999</v>
      </c>
      <c r="DR311" s="14">
        <v>39.736166666666598</v>
      </c>
      <c r="DS311" s="15">
        <v>86.984999999999999</v>
      </c>
    </row>
    <row r="312" spans="1:123" x14ac:dyDescent="0.25">
      <c r="A312" s="16" t="s">
        <v>38</v>
      </c>
      <c r="B312" s="17">
        <v>8</v>
      </c>
      <c r="C312" s="13" t="str">
        <f t="shared" si="8"/>
        <v>BB_L_16_GW_GW_LS_High_GW_GQ_48_005_8</v>
      </c>
      <c r="D312" s="18">
        <v>10</v>
      </c>
      <c r="E312" s="18">
        <v>10</v>
      </c>
      <c r="F312" s="18">
        <v>10.3588709677419</v>
      </c>
      <c r="G312" s="18">
        <v>14.346499999999899</v>
      </c>
      <c r="H312" s="18">
        <v>26.276935483870901</v>
      </c>
      <c r="I312" s="18">
        <v>113.550166666666</v>
      </c>
      <c r="J312" s="18">
        <v>108.657258064516</v>
      </c>
      <c r="K312" s="18">
        <v>72.008387096774101</v>
      </c>
      <c r="L312" s="18">
        <v>27.8213333333333</v>
      </c>
      <c r="M312" s="18">
        <v>12.378225806451599</v>
      </c>
      <c r="N312" s="18">
        <v>10.7321666666666</v>
      </c>
      <c r="O312" s="18">
        <v>11.1919354838709</v>
      </c>
      <c r="P312" s="18">
        <v>11.996774193548299</v>
      </c>
      <c r="Q312" s="18">
        <v>10.789249999999999</v>
      </c>
      <c r="R312" s="18">
        <v>13.014661290322501</v>
      </c>
      <c r="S312" s="18">
        <v>9.7336666666666591</v>
      </c>
      <c r="T312" s="18">
        <v>14.092322580645099</v>
      </c>
      <c r="U312" s="18">
        <v>32.299499999999902</v>
      </c>
      <c r="V312" s="18">
        <v>22.403548387096698</v>
      </c>
      <c r="W312" s="18">
        <v>14.0353064516129</v>
      </c>
      <c r="X312" s="18">
        <v>6.4679833333333301</v>
      </c>
      <c r="Y312" s="18">
        <v>6.1665645161290303</v>
      </c>
      <c r="Z312" s="18">
        <v>3.2204166666666598</v>
      </c>
      <c r="AA312" s="18">
        <v>1.1085370967741901</v>
      </c>
      <c r="AB312" s="18">
        <v>2.38754838709677</v>
      </c>
      <c r="AC312" s="18">
        <v>2.8402678571428499</v>
      </c>
      <c r="AD312" s="18">
        <v>4.5925967741935398</v>
      </c>
      <c r="AE312" s="18">
        <v>13.7753333333333</v>
      </c>
      <c r="AF312" s="18">
        <v>17.557258064516098</v>
      </c>
      <c r="AG312" s="18">
        <v>29.435666666666599</v>
      </c>
      <c r="AH312" s="18">
        <v>17.521290322580601</v>
      </c>
      <c r="AI312" s="18">
        <v>6.9412258064516097</v>
      </c>
      <c r="AJ312" s="18">
        <v>1.83666666666666</v>
      </c>
      <c r="AK312" s="18">
        <v>1.9184354838709601</v>
      </c>
      <c r="AL312" s="18">
        <v>1.24480666666666</v>
      </c>
      <c r="AM312" s="18">
        <v>0.75189838709677403</v>
      </c>
      <c r="AN312" s="18">
        <v>0.82897096774193502</v>
      </c>
      <c r="AO312" s="18">
        <v>1.0885571428571399</v>
      </c>
      <c r="AP312" s="18">
        <v>0.60534032258064496</v>
      </c>
      <c r="AQ312" s="18">
        <v>0.90151999999999999</v>
      </c>
      <c r="AR312" s="18">
        <v>11.3285322580645</v>
      </c>
      <c r="AS312" s="18">
        <v>30.5728333333333</v>
      </c>
      <c r="AT312" s="18">
        <v>15.558048387096701</v>
      </c>
      <c r="AU312" s="18">
        <v>3.4677096774193501</v>
      </c>
      <c r="AV312" s="18">
        <v>2.8359166666666602</v>
      </c>
      <c r="AW312" s="18">
        <v>1.33783870967741</v>
      </c>
      <c r="AX312" s="18">
        <v>3.8740166666666598</v>
      </c>
      <c r="AY312" s="18">
        <v>48.5017741935483</v>
      </c>
      <c r="AZ312" s="18">
        <v>49.5203225806451</v>
      </c>
      <c r="BA312" s="18">
        <v>11.525603448275801</v>
      </c>
      <c r="BB312" s="18">
        <v>5.3627903225806399</v>
      </c>
      <c r="BC312" s="18">
        <v>16.6876</v>
      </c>
      <c r="BD312" s="18">
        <v>26.119838709677399</v>
      </c>
      <c r="BE312" s="18">
        <v>74.062833333333302</v>
      </c>
      <c r="BF312" s="18">
        <v>77.094677419354795</v>
      </c>
      <c r="BG312" s="18">
        <v>53.628870967741904</v>
      </c>
      <c r="BH312" s="18">
        <v>15.4672166666666</v>
      </c>
      <c r="BI312" s="18">
        <v>4.9720000000000004</v>
      </c>
      <c r="BJ312" s="18">
        <v>1.5842333333333301</v>
      </c>
      <c r="BK312" s="18">
        <v>1.37443548387096</v>
      </c>
      <c r="BL312" s="18">
        <v>5.2587903225806398</v>
      </c>
      <c r="BM312" s="18">
        <v>7.8827142857142798</v>
      </c>
      <c r="BN312" s="18">
        <v>8.7287903225806396</v>
      </c>
      <c r="BO312" s="18">
        <v>8.3760666666666594</v>
      </c>
      <c r="BP312" s="18">
        <v>13.334516129032201</v>
      </c>
      <c r="BQ312" s="18">
        <v>17.590333333333302</v>
      </c>
      <c r="BR312" s="18">
        <v>14.735145161290299</v>
      </c>
      <c r="BS312" s="18">
        <v>5.2972258064516096</v>
      </c>
      <c r="BT312" s="18">
        <v>4.1738</v>
      </c>
      <c r="BU312" s="18">
        <v>3.12817741935483</v>
      </c>
      <c r="BV312" s="18">
        <v>2.4078666666666599</v>
      </c>
      <c r="BW312" s="18">
        <v>5.0672580645161203</v>
      </c>
      <c r="BX312" s="18">
        <v>10.1235322580645</v>
      </c>
      <c r="BY312" s="18">
        <v>7.5509464285714198</v>
      </c>
      <c r="BZ312" s="18">
        <v>8.4781935483870896</v>
      </c>
      <c r="CA312" s="18">
        <v>14.74935</v>
      </c>
      <c r="CB312" s="18">
        <v>34.507580645161298</v>
      </c>
      <c r="CC312" s="18">
        <v>42.184333333333299</v>
      </c>
      <c r="CD312" s="18">
        <v>24.341451612903199</v>
      </c>
      <c r="CE312" s="18">
        <v>9.0886129032257994</v>
      </c>
      <c r="CF312" s="18">
        <v>7.6606333333333296</v>
      </c>
      <c r="CG312" s="18">
        <v>6.3559838709677399</v>
      </c>
      <c r="CH312" s="18">
        <v>5.1015833333333296</v>
      </c>
      <c r="CI312" s="18">
        <v>3.13293548387096</v>
      </c>
      <c r="CJ312" s="18">
        <v>6.4399032258064501</v>
      </c>
      <c r="CK312" s="18">
        <v>6.1169821428571396</v>
      </c>
      <c r="CL312" s="18">
        <v>6.0855161290322499</v>
      </c>
      <c r="CM312" s="18">
        <v>21.678233333333299</v>
      </c>
      <c r="CN312" s="18">
        <v>57.743870967741898</v>
      </c>
      <c r="CO312" s="18">
        <v>56.864999999999903</v>
      </c>
      <c r="CP312" s="18">
        <v>31.560322580645099</v>
      </c>
      <c r="CQ312" s="18">
        <v>21.038709677419298</v>
      </c>
      <c r="CR312" s="18">
        <v>14.2703333333333</v>
      </c>
      <c r="CS312" s="18">
        <v>13.7374193548387</v>
      </c>
      <c r="CT312" s="18">
        <v>17.623333333333299</v>
      </c>
      <c r="CU312" s="18">
        <v>8.4560161290322498</v>
      </c>
      <c r="CV312" s="18">
        <v>9.5986935483870894</v>
      </c>
      <c r="CW312" s="18">
        <v>19.4218965517241</v>
      </c>
      <c r="CX312" s="18">
        <v>27.951290322580601</v>
      </c>
      <c r="CY312" s="18">
        <v>32.839833333333303</v>
      </c>
      <c r="CZ312" s="18">
        <v>71.77</v>
      </c>
      <c r="DA312" s="18">
        <v>137.22333333333299</v>
      </c>
      <c r="DB312" s="18">
        <v>92.6841935483871</v>
      </c>
      <c r="DC312" s="18">
        <v>73.252258064516099</v>
      </c>
      <c r="DD312" s="18">
        <v>41.946833333333302</v>
      </c>
      <c r="DE312" s="18">
        <v>13.2674838709677</v>
      </c>
      <c r="DF312" s="18">
        <v>7.3939500000000002</v>
      </c>
      <c r="DG312" s="18">
        <v>6.34240322580645</v>
      </c>
      <c r="DH312" s="18">
        <v>11.330564516129</v>
      </c>
      <c r="DI312" s="18">
        <v>16.534464285714201</v>
      </c>
      <c r="DJ312" s="18">
        <v>11.9028064516129</v>
      </c>
      <c r="DK312" s="18">
        <v>59.508666666666599</v>
      </c>
      <c r="DL312" s="18">
        <v>102.49564516129</v>
      </c>
      <c r="DM312" s="18">
        <v>108.185</v>
      </c>
      <c r="DN312" s="18">
        <v>57.3953225806451</v>
      </c>
      <c r="DO312" s="18">
        <v>18.455483870967701</v>
      </c>
      <c r="DP312" s="18">
        <v>10.0775666666666</v>
      </c>
      <c r="DQ312" s="18">
        <v>9.0331451612903209</v>
      </c>
      <c r="DR312" s="18">
        <v>8.7251666666666594</v>
      </c>
      <c r="DS312" s="19">
        <v>7.9586999999999897</v>
      </c>
    </row>
    <row r="313" spans="1:123" x14ac:dyDescent="0.25">
      <c r="A313" s="12" t="s">
        <v>38</v>
      </c>
      <c r="B313" s="13">
        <v>9</v>
      </c>
      <c r="C313" s="13" t="str">
        <f t="shared" si="8"/>
        <v>BB_L_16_GW_GW_LS_High_GW_GQ_48_005_9</v>
      </c>
      <c r="D313" s="14">
        <v>10</v>
      </c>
      <c r="E313" s="14">
        <v>10</v>
      </c>
      <c r="F313" s="14">
        <v>10</v>
      </c>
      <c r="G313" s="14">
        <v>10</v>
      </c>
      <c r="H313" s="14">
        <v>10.000645161290301</v>
      </c>
      <c r="I313" s="14">
        <v>10.0848333333333</v>
      </c>
      <c r="J313" s="14">
        <v>10.621935483870899</v>
      </c>
      <c r="K313" s="14">
        <v>10.6940322580645</v>
      </c>
      <c r="L313" s="14">
        <v>10.124666666666601</v>
      </c>
      <c r="M313" s="14">
        <v>10.0019354838709</v>
      </c>
      <c r="N313" s="14">
        <v>10</v>
      </c>
      <c r="O313" s="14">
        <v>9.9918387096774204</v>
      </c>
      <c r="P313" s="14">
        <v>9.6338870967741901</v>
      </c>
      <c r="Q313" s="14">
        <v>7.0918035714285699</v>
      </c>
      <c r="R313" s="14">
        <v>2.4061306451612801</v>
      </c>
      <c r="S313" s="14">
        <v>0.17485600000000001</v>
      </c>
      <c r="T313" s="14">
        <v>4.8888983870967696E-3</v>
      </c>
      <c r="U313" s="14">
        <v>1.10507333333333E-2</v>
      </c>
      <c r="V313" s="14">
        <v>1.6526129032257999E-2</v>
      </c>
      <c r="W313" s="14">
        <v>2.23066129032258E-2</v>
      </c>
      <c r="X313" s="14">
        <v>1.33130333333333E-2</v>
      </c>
      <c r="Y313" s="14">
        <v>2.2371451612903201E-2</v>
      </c>
      <c r="Z313" s="14">
        <v>9.8030833333333303E-3</v>
      </c>
      <c r="AA313" s="14">
        <v>2.2326774193548301E-3</v>
      </c>
      <c r="AB313" s="14">
        <v>1.1739354838709601E-3</v>
      </c>
      <c r="AC313" s="14">
        <v>9.9877857142857099E-4</v>
      </c>
      <c r="AD313" s="14">
        <v>1.0143000000000001E-3</v>
      </c>
      <c r="AE313" s="14">
        <v>3.0602833333333301E-3</v>
      </c>
      <c r="AF313" s="14">
        <v>3.2442096774193498E-3</v>
      </c>
      <c r="AG313" s="14">
        <v>7.5804000000000002E-3</v>
      </c>
      <c r="AH313" s="14">
        <v>1.0095822580645101E-2</v>
      </c>
      <c r="AI313" s="14">
        <v>8.1156451612903208E-3</v>
      </c>
      <c r="AJ313" s="14">
        <v>1.23495166666666E-3</v>
      </c>
      <c r="AK313" s="14">
        <v>1.98053225806451E-3</v>
      </c>
      <c r="AL313" s="14">
        <v>1.5398333333333299E-3</v>
      </c>
      <c r="AM313" s="14">
        <v>1.1990322580645099E-3</v>
      </c>
      <c r="AN313" s="14">
        <v>1.11585483870967E-3</v>
      </c>
      <c r="AO313" s="14">
        <v>1.3549285714285701E-3</v>
      </c>
      <c r="AP313" s="14">
        <v>1.7417096774193499E-3</v>
      </c>
      <c r="AQ313" s="14">
        <v>2.46493333333333E-3</v>
      </c>
      <c r="AR313" s="14">
        <v>4.67319354838709E-3</v>
      </c>
      <c r="AS313" s="14">
        <v>1.5686266666666601E-2</v>
      </c>
      <c r="AT313" s="14">
        <v>1.71927580645161E-2</v>
      </c>
      <c r="AU313" s="14">
        <v>1.00985806451612E-2</v>
      </c>
      <c r="AV313" s="14">
        <v>1.22964999999999E-2</v>
      </c>
      <c r="AW313" s="14">
        <v>1.2196935483870901E-2</v>
      </c>
      <c r="AX313" s="14">
        <v>1.7288833333333298E-2</v>
      </c>
      <c r="AY313" s="14">
        <v>4.74472580645161E-2</v>
      </c>
      <c r="AZ313" s="14">
        <v>7.2823709677419302E-2</v>
      </c>
      <c r="BA313" s="14">
        <v>2.5413103448275801E-2</v>
      </c>
      <c r="BB313" s="14">
        <v>2.1205806451612901E-2</v>
      </c>
      <c r="BC313" s="14">
        <v>2.4251499999999902E-2</v>
      </c>
      <c r="BD313" s="14">
        <v>2.9428709677419299E-2</v>
      </c>
      <c r="BE313" s="14">
        <v>7.8139333333333297E-2</v>
      </c>
      <c r="BF313" s="14">
        <v>0.36749354838709603</v>
      </c>
      <c r="BG313" s="14">
        <v>0.36630161290322499</v>
      </c>
      <c r="BH313" s="14">
        <v>8.7911666666666596E-2</v>
      </c>
      <c r="BI313" s="14">
        <v>4.9895645161290303E-2</v>
      </c>
      <c r="BJ313" s="14">
        <v>3.6255666666666603E-2</v>
      </c>
      <c r="BK313" s="14">
        <v>3.8532741935483797E-2</v>
      </c>
      <c r="BL313" s="14">
        <v>4.4299354838709601E-2</v>
      </c>
      <c r="BM313" s="14">
        <v>4.9033571428571399E-2</v>
      </c>
      <c r="BN313" s="14">
        <v>5.1665483870967699E-2</v>
      </c>
      <c r="BO313" s="14">
        <v>5.2701333333333301E-2</v>
      </c>
      <c r="BP313" s="14">
        <v>5.7463548387096698E-2</v>
      </c>
      <c r="BQ313" s="14">
        <v>6.8011000000000002E-2</v>
      </c>
      <c r="BR313" s="14">
        <v>8.3561935483870906E-2</v>
      </c>
      <c r="BS313" s="14">
        <v>9.3236129032258003E-2</v>
      </c>
      <c r="BT313" s="14">
        <v>0.106746666666666</v>
      </c>
      <c r="BU313" s="14">
        <v>0.11215161290322501</v>
      </c>
      <c r="BV313" s="14">
        <v>0.112806666666666</v>
      </c>
      <c r="BW313" s="14">
        <v>0.11330645161290299</v>
      </c>
      <c r="BX313" s="14">
        <v>0.108701612903225</v>
      </c>
      <c r="BY313" s="14">
        <v>9.9940000000000001E-2</v>
      </c>
      <c r="BZ313" s="14">
        <v>9.1498387096774103E-2</v>
      </c>
      <c r="CA313" s="14">
        <v>8.8078500000000004E-2</v>
      </c>
      <c r="CB313" s="14">
        <v>9.7011774193548297E-2</v>
      </c>
      <c r="CC313" s="14">
        <v>0.11074666666666599</v>
      </c>
      <c r="CD313" s="14">
        <v>0.113866129032258</v>
      </c>
      <c r="CE313" s="14">
        <v>0.105632258064516</v>
      </c>
      <c r="CF313" s="14">
        <v>0.11506833333333299</v>
      </c>
      <c r="CG313" s="14">
        <v>0.124853225806451</v>
      </c>
      <c r="CH313" s="14">
        <v>0.12623999999999999</v>
      </c>
      <c r="CI313" s="14">
        <v>0.11301612903225799</v>
      </c>
      <c r="CJ313" s="14">
        <v>0.105283870967741</v>
      </c>
      <c r="CK313" s="14">
        <v>9.9990714285714294E-2</v>
      </c>
      <c r="CL313" s="14">
        <v>9.98249999999999E-2</v>
      </c>
      <c r="CM313" s="14">
        <v>0.108356666666666</v>
      </c>
      <c r="CN313" s="14">
        <v>0.137437096774193</v>
      </c>
      <c r="CO313" s="14">
        <v>0.15868499999999999</v>
      </c>
      <c r="CP313" s="14">
        <v>0.16533870967741901</v>
      </c>
      <c r="CQ313" s="14">
        <v>0.197182258064516</v>
      </c>
      <c r="CR313" s="14">
        <v>0.26935500000000001</v>
      </c>
      <c r="CS313" s="14">
        <v>0.41847258064516102</v>
      </c>
      <c r="CT313" s="14">
        <v>0.500846666666666</v>
      </c>
      <c r="CU313" s="14">
        <v>0.33866612903225801</v>
      </c>
      <c r="CV313" s="14">
        <v>0.26301290322580601</v>
      </c>
      <c r="CW313" s="14">
        <v>0.23352931034482699</v>
      </c>
      <c r="CX313" s="14">
        <v>0.22809516129032201</v>
      </c>
      <c r="CY313" s="14">
        <v>0.22457833333333299</v>
      </c>
      <c r="CZ313" s="14">
        <v>0.24089032258064499</v>
      </c>
      <c r="DA313" s="14">
        <v>0.38695166666666603</v>
      </c>
      <c r="DB313" s="14">
        <v>0.61422419354838698</v>
      </c>
      <c r="DC313" s="14">
        <v>1.1567161290322501</v>
      </c>
      <c r="DD313" s="14">
        <v>0.90534000000000003</v>
      </c>
      <c r="DE313" s="14">
        <v>0.53350161290322495</v>
      </c>
      <c r="DF313" s="14">
        <v>0.43399500000000002</v>
      </c>
      <c r="DG313" s="14">
        <v>0.37369193548387097</v>
      </c>
      <c r="DH313" s="14">
        <v>0.33340967741935401</v>
      </c>
      <c r="DI313" s="14">
        <v>0.29076785714285702</v>
      </c>
      <c r="DJ313" s="14">
        <v>0.253917741935483</v>
      </c>
      <c r="DK313" s="14">
        <v>0.28725499999999998</v>
      </c>
      <c r="DL313" s="14">
        <v>0.41094193548387098</v>
      </c>
      <c r="DM313" s="14">
        <v>0.51889666666666601</v>
      </c>
      <c r="DN313" s="14">
        <v>0.56669677419354803</v>
      </c>
      <c r="DO313" s="14">
        <v>0.51040161290322505</v>
      </c>
      <c r="DP313" s="14">
        <v>0.45516833333333301</v>
      </c>
      <c r="DQ313" s="14">
        <v>0.43714193548387098</v>
      </c>
      <c r="DR313" s="14">
        <v>0.428966666666666</v>
      </c>
      <c r="DS313" s="15">
        <v>0.39130833333333298</v>
      </c>
    </row>
    <row r="314" spans="1:123" x14ac:dyDescent="0.25">
      <c r="A314" s="24" t="s">
        <v>38</v>
      </c>
      <c r="B314" s="25">
        <v>10</v>
      </c>
      <c r="C314" s="13" t="str">
        <f t="shared" si="8"/>
        <v>BB_L_16_GW_GW_LS_High_GW_GQ_48_005_10</v>
      </c>
      <c r="D314" s="26">
        <v>10</v>
      </c>
      <c r="E314" s="26">
        <v>10</v>
      </c>
      <c r="F314" s="26">
        <v>17.196290322580602</v>
      </c>
      <c r="G314" s="26">
        <v>416.97399999999999</v>
      </c>
      <c r="H314" s="26">
        <v>1010.37903225806</v>
      </c>
      <c r="I314" s="26">
        <v>1327.3233333333301</v>
      </c>
      <c r="J314" s="26">
        <v>254.248387096774</v>
      </c>
      <c r="K314" s="26">
        <v>150.01612903225799</v>
      </c>
      <c r="L314" s="26">
        <v>136.21733333333299</v>
      </c>
      <c r="M314" s="26">
        <v>59.691612903225703</v>
      </c>
      <c r="N314" s="26">
        <v>29.69</v>
      </c>
      <c r="O314" s="26">
        <v>70.646451612903206</v>
      </c>
      <c r="P314" s="26">
        <v>314.25967741935398</v>
      </c>
      <c r="Q314" s="26">
        <v>468.10892857142801</v>
      </c>
      <c r="R314" s="26">
        <v>774.41935483870895</v>
      </c>
      <c r="S314" s="26">
        <v>1172.2633333333299</v>
      </c>
      <c r="T314" s="26">
        <v>959.54838709677404</v>
      </c>
      <c r="U314" s="26">
        <v>1630.05</v>
      </c>
      <c r="V314" s="26">
        <v>655.23225806451603</v>
      </c>
      <c r="W314" s="26">
        <v>185.675806451612</v>
      </c>
      <c r="X314" s="26">
        <v>71.942499999999995</v>
      </c>
      <c r="Y314" s="26">
        <v>43.2966129032258</v>
      </c>
      <c r="Z314" s="26">
        <v>37.380166666666597</v>
      </c>
      <c r="AA314" s="26">
        <v>34.4037096774193</v>
      </c>
      <c r="AB314" s="26">
        <v>171.35838709677401</v>
      </c>
      <c r="AC314" s="26">
        <v>467.91071428571399</v>
      </c>
      <c r="AD314" s="26">
        <v>448.787096774193</v>
      </c>
      <c r="AE314" s="26">
        <v>1146.56666666666</v>
      </c>
      <c r="AF314" s="26">
        <v>1357.2903225806399</v>
      </c>
      <c r="AG314" s="26">
        <v>1710.7833333333299</v>
      </c>
      <c r="AH314" s="26">
        <v>883.67903225806401</v>
      </c>
      <c r="AI314" s="26">
        <v>277.66129032257999</v>
      </c>
      <c r="AJ314" s="26">
        <v>106.0545</v>
      </c>
      <c r="AK314" s="26">
        <v>55.451935483870898</v>
      </c>
      <c r="AL314" s="26">
        <v>43.606499999999997</v>
      </c>
      <c r="AM314" s="26">
        <v>35.021290322580597</v>
      </c>
      <c r="AN314" s="26">
        <v>85.76</v>
      </c>
      <c r="AO314" s="26">
        <v>167.28214285714199</v>
      </c>
      <c r="AP314" s="26">
        <v>161.36451612903201</v>
      </c>
      <c r="AQ314" s="26">
        <v>107.598166666666</v>
      </c>
      <c r="AR314" s="26">
        <v>702.44193548387102</v>
      </c>
      <c r="AS314" s="26">
        <v>1408.95</v>
      </c>
      <c r="AT314" s="26">
        <v>719.93870967741896</v>
      </c>
      <c r="AU314" s="26">
        <v>178.23048387096699</v>
      </c>
      <c r="AV314" s="26">
        <v>74.769166666666607</v>
      </c>
      <c r="AW314" s="26">
        <v>55.2087096774193</v>
      </c>
      <c r="AX314" s="26">
        <v>88.557833333333306</v>
      </c>
      <c r="AY314" s="26">
        <v>1358.80322580645</v>
      </c>
      <c r="AZ314" s="26">
        <v>2098.4516129032199</v>
      </c>
      <c r="BA314" s="26">
        <v>1443.0724137930999</v>
      </c>
      <c r="BB314" s="26">
        <v>659.40645161290297</v>
      </c>
      <c r="BC314" s="26">
        <v>1176.78833333333</v>
      </c>
      <c r="BD314" s="26">
        <v>1646.0645161290299</v>
      </c>
      <c r="BE314" s="26">
        <v>1355.9166666666599</v>
      </c>
      <c r="BF314" s="26">
        <v>370.60483870967698</v>
      </c>
      <c r="BG314" s="26">
        <v>207.75322580645101</v>
      </c>
      <c r="BH314" s="26">
        <v>113.30733333333301</v>
      </c>
      <c r="BI314" s="26">
        <v>72.650806451612894</v>
      </c>
      <c r="BJ314" s="26">
        <v>48.929166666666603</v>
      </c>
      <c r="BK314" s="26">
        <v>33.142096774193497</v>
      </c>
      <c r="BL314" s="26">
        <v>306.75790322580599</v>
      </c>
      <c r="BM314" s="26">
        <v>786.63749999999902</v>
      </c>
      <c r="BN314" s="26">
        <v>1020.28387096774</v>
      </c>
      <c r="BO314" s="26">
        <v>922.17166666666606</v>
      </c>
      <c r="BP314" s="26">
        <v>1155.1419354838699</v>
      </c>
      <c r="BQ314" s="26">
        <v>1244.88333333333</v>
      </c>
      <c r="BR314" s="26">
        <v>756.816129032258</v>
      </c>
      <c r="BS314" s="26">
        <v>264.21451612903201</v>
      </c>
      <c r="BT314" s="26">
        <v>93.656666666666595</v>
      </c>
      <c r="BU314" s="26">
        <v>73.611451612903195</v>
      </c>
      <c r="BV314" s="26">
        <v>45.254833333333302</v>
      </c>
      <c r="BW314" s="26">
        <v>160.68258064516101</v>
      </c>
      <c r="BX314" s="26">
        <v>809.95322580645097</v>
      </c>
      <c r="BY314" s="26">
        <v>921.28750000000002</v>
      </c>
      <c r="BZ314" s="26">
        <v>851.34032258064497</v>
      </c>
      <c r="CA314" s="26">
        <v>1125.165</v>
      </c>
      <c r="CB314" s="26">
        <v>1782.38709677419</v>
      </c>
      <c r="CC314" s="26">
        <v>1975.2333333333299</v>
      </c>
      <c r="CD314" s="26">
        <v>877.51612903225805</v>
      </c>
      <c r="CE314" s="26">
        <v>272.98064516129</v>
      </c>
      <c r="CF314" s="26">
        <v>103.3415</v>
      </c>
      <c r="CG314" s="26">
        <v>57.780645161290302</v>
      </c>
      <c r="CH314" s="26">
        <v>52.621833333333299</v>
      </c>
      <c r="CI314" s="26">
        <v>52.577419354838703</v>
      </c>
      <c r="CJ314" s="26">
        <v>378.51935483870898</v>
      </c>
      <c r="CK314" s="26">
        <v>701.37857142857104</v>
      </c>
      <c r="CL314" s="26">
        <v>630.08225806451605</v>
      </c>
      <c r="CM314" s="26">
        <v>1175.92166666666</v>
      </c>
      <c r="CN314" s="26">
        <v>2170.2903225806399</v>
      </c>
      <c r="CO314" s="26">
        <v>2244.13333333333</v>
      </c>
      <c r="CP314" s="26">
        <v>1049.4483870967699</v>
      </c>
      <c r="CQ314" s="26">
        <v>339.55161290322502</v>
      </c>
      <c r="CR314" s="26">
        <v>104.103833333333</v>
      </c>
      <c r="CS314" s="26">
        <v>61.554838709677398</v>
      </c>
      <c r="CT314" s="26">
        <v>61.952166666666599</v>
      </c>
      <c r="CU314" s="26">
        <v>63.670322580645099</v>
      </c>
      <c r="CV314" s="26">
        <v>294.83290322580598</v>
      </c>
      <c r="CW314" s="26">
        <v>1169.6896551724101</v>
      </c>
      <c r="CX314" s="26">
        <v>1612.53225806451</v>
      </c>
      <c r="CY314" s="26">
        <v>1797.2333333333299</v>
      </c>
      <c r="CZ314" s="26">
        <v>2186.88709677419</v>
      </c>
      <c r="DA314" s="26">
        <v>2389.0500000000002</v>
      </c>
      <c r="DB314" s="26">
        <v>627.841935483871</v>
      </c>
      <c r="DC314" s="26">
        <v>176.02903225806401</v>
      </c>
      <c r="DD314" s="26">
        <v>160.18833333333299</v>
      </c>
      <c r="DE314" s="26">
        <v>131.389677419354</v>
      </c>
      <c r="DF314" s="26">
        <v>54.195999999999998</v>
      </c>
      <c r="DG314" s="26">
        <v>47.9748387096774</v>
      </c>
      <c r="DH314" s="26">
        <v>351.25870967741901</v>
      </c>
      <c r="DI314" s="26">
        <v>1182.7089285714201</v>
      </c>
      <c r="DJ314" s="26">
        <v>893.85322580645095</v>
      </c>
      <c r="DK314" s="26">
        <v>1826.01</v>
      </c>
      <c r="DL314" s="26">
        <v>2611.9193548387002</v>
      </c>
      <c r="DM314" s="26">
        <v>2445.15</v>
      </c>
      <c r="DN314" s="26">
        <v>1178.84838709677</v>
      </c>
      <c r="DO314" s="26">
        <v>316.36451612903198</v>
      </c>
      <c r="DP314" s="26">
        <v>150.44799999999901</v>
      </c>
      <c r="DQ314" s="26">
        <v>79.664999999999907</v>
      </c>
      <c r="DR314" s="26">
        <v>45.929833333333299</v>
      </c>
      <c r="DS314" s="27">
        <v>44.815333333333299</v>
      </c>
    </row>
    <row r="315" spans="1:123" x14ac:dyDescent="0.25">
      <c r="A315" s="20" t="s">
        <v>38</v>
      </c>
      <c r="B315" s="21">
        <v>11</v>
      </c>
      <c r="C315" s="13" t="str">
        <f t="shared" si="8"/>
        <v>BB_L_16_GW_GW_LS_High_GW_GQ_48_005_11</v>
      </c>
      <c r="D315" s="22">
        <v>10</v>
      </c>
      <c r="E315" s="22">
        <v>10</v>
      </c>
      <c r="F315" s="22">
        <v>10.0998387096774</v>
      </c>
      <c r="G315" s="22">
        <v>20.6041666666666</v>
      </c>
      <c r="H315" s="22">
        <v>45.037258064516102</v>
      </c>
      <c r="I315" s="22">
        <v>192.57049999999899</v>
      </c>
      <c r="J315" s="22">
        <v>158.43064516128999</v>
      </c>
      <c r="K315" s="22">
        <v>105.03193548387</v>
      </c>
      <c r="L315" s="22">
        <v>61.750333333333302</v>
      </c>
      <c r="M315" s="22">
        <v>21.924354838709601</v>
      </c>
      <c r="N315" s="22">
        <v>12.3073333333333</v>
      </c>
      <c r="O315" s="22">
        <v>12.0504838709677</v>
      </c>
      <c r="P315" s="22">
        <v>18.865322580645099</v>
      </c>
      <c r="Q315" s="22">
        <v>22.466785714285699</v>
      </c>
      <c r="R315" s="22">
        <v>28.825806451612898</v>
      </c>
      <c r="S315" s="22">
        <v>48.122333333333302</v>
      </c>
      <c r="T315" s="22">
        <v>33.657096774193498</v>
      </c>
      <c r="U315" s="22">
        <v>94.507999999999996</v>
      </c>
      <c r="V315" s="22">
        <v>74.0525806451612</v>
      </c>
      <c r="W315" s="22">
        <v>32.548870967741898</v>
      </c>
      <c r="X315" s="22">
        <v>16.6884333333333</v>
      </c>
      <c r="Y315" s="22">
        <v>9.3920806451612897</v>
      </c>
      <c r="Z315" s="22">
        <v>7.1659666666666597</v>
      </c>
      <c r="AA315" s="22">
        <v>3.7308870967741901</v>
      </c>
      <c r="AB315" s="22">
        <v>5.0206612903225798</v>
      </c>
      <c r="AC315" s="22">
        <v>14.102857142857101</v>
      </c>
      <c r="AD315" s="22">
        <v>13.1082258064516</v>
      </c>
      <c r="AE315" s="22">
        <v>40.884166666666601</v>
      </c>
      <c r="AF315" s="22">
        <v>56.854354838709597</v>
      </c>
      <c r="AG315" s="22">
        <v>91.389333333333298</v>
      </c>
      <c r="AH315" s="22">
        <v>69.496935483870899</v>
      </c>
      <c r="AI315" s="22">
        <v>26.402258064516101</v>
      </c>
      <c r="AJ315" s="22">
        <v>8.3305333333333298</v>
      </c>
      <c r="AK315" s="22">
        <v>4.0144516129032199</v>
      </c>
      <c r="AL315" s="22">
        <v>3.5753499999999998</v>
      </c>
      <c r="AM315" s="22">
        <v>2.1360483870967699</v>
      </c>
      <c r="AN315" s="22">
        <v>2.6602741935483798</v>
      </c>
      <c r="AO315" s="22">
        <v>4.3195178571428503</v>
      </c>
      <c r="AP315" s="22">
        <v>4.17885483870967</v>
      </c>
      <c r="AQ315" s="22">
        <v>2.62273333333333</v>
      </c>
      <c r="AR315" s="22">
        <v>21.805129032258002</v>
      </c>
      <c r="AS315" s="22">
        <v>71.849999999999994</v>
      </c>
      <c r="AT315" s="22">
        <v>67.3564516129032</v>
      </c>
      <c r="AU315" s="22">
        <v>16.671225806451599</v>
      </c>
      <c r="AV315" s="22">
        <v>6.5237166666666599</v>
      </c>
      <c r="AW315" s="22">
        <v>4.5589032258064499</v>
      </c>
      <c r="AX315" s="22">
        <v>3.4778333333333298</v>
      </c>
      <c r="AY315" s="22">
        <v>62.282741935483799</v>
      </c>
      <c r="AZ315" s="22">
        <v>148.82096774193499</v>
      </c>
      <c r="BA315" s="22">
        <v>84.648448275861995</v>
      </c>
      <c r="BB315" s="22">
        <v>23.032096774193501</v>
      </c>
      <c r="BC315" s="22">
        <v>41.719666666666598</v>
      </c>
      <c r="BD315" s="22">
        <v>81.243709677419304</v>
      </c>
      <c r="BE315" s="22">
        <v>145.058333333333</v>
      </c>
      <c r="BF315" s="22">
        <v>125.58064516128999</v>
      </c>
      <c r="BG315" s="22">
        <v>91.865645161290303</v>
      </c>
      <c r="BH315" s="22">
        <v>44.678999999999903</v>
      </c>
      <c r="BI315" s="22">
        <v>13.8052903225806</v>
      </c>
      <c r="BJ315" s="22">
        <v>5.25236666666666</v>
      </c>
      <c r="BK315" s="22">
        <v>2.3182903225806402</v>
      </c>
      <c r="BL315" s="22">
        <v>9.2710000000000008</v>
      </c>
      <c r="BM315" s="22">
        <v>27.699107142857098</v>
      </c>
      <c r="BN315" s="22">
        <v>35.919516129032203</v>
      </c>
      <c r="BO315" s="22">
        <v>31.950666666666599</v>
      </c>
      <c r="BP315" s="22">
        <v>42.285645161290297</v>
      </c>
      <c r="BQ315" s="22">
        <v>57.112666666666598</v>
      </c>
      <c r="BR315" s="22">
        <v>48.943709677419299</v>
      </c>
      <c r="BS315" s="22">
        <v>21.9825806451612</v>
      </c>
      <c r="BT315" s="22">
        <v>7.8854999999999897</v>
      </c>
      <c r="BU315" s="22">
        <v>6.7086129032258004</v>
      </c>
      <c r="BV315" s="22">
        <v>4.1834499999999997</v>
      </c>
      <c r="BW315" s="22">
        <v>6.4759999999999902</v>
      </c>
      <c r="BX315" s="22">
        <v>29.1046774193548</v>
      </c>
      <c r="BY315" s="22">
        <v>34.124821428571401</v>
      </c>
      <c r="BZ315" s="22">
        <v>28.541129032257999</v>
      </c>
      <c r="CA315" s="22">
        <v>42.091333333333303</v>
      </c>
      <c r="CB315" s="22">
        <v>84.731774193548404</v>
      </c>
      <c r="CC315" s="22">
        <v>131.06333333333299</v>
      </c>
      <c r="CD315" s="22">
        <v>84.345967741935397</v>
      </c>
      <c r="CE315" s="22">
        <v>33.287258064516102</v>
      </c>
      <c r="CF315" s="22">
        <v>13.763999999999999</v>
      </c>
      <c r="CG315" s="22">
        <v>10.8298387096774</v>
      </c>
      <c r="CH315" s="22">
        <v>8.6939999999999902</v>
      </c>
      <c r="CI315" s="22">
        <v>5.9989354838709597</v>
      </c>
      <c r="CJ315" s="22">
        <v>13.180064516129001</v>
      </c>
      <c r="CK315" s="22">
        <v>24.585535714285701</v>
      </c>
      <c r="CL315" s="22">
        <v>21.213709677419299</v>
      </c>
      <c r="CM315" s="22">
        <v>45.434666666666601</v>
      </c>
      <c r="CN315" s="22">
        <v>123.974516129032</v>
      </c>
      <c r="CO315" s="22">
        <v>179.14666666666599</v>
      </c>
      <c r="CP315" s="22">
        <v>106.310483870967</v>
      </c>
      <c r="CQ315" s="22">
        <v>50.581129032257998</v>
      </c>
      <c r="CR315" s="22">
        <v>27.905999999999999</v>
      </c>
      <c r="CS315" s="22">
        <v>14.456129032258</v>
      </c>
      <c r="CT315" s="22">
        <v>19.067333333333298</v>
      </c>
      <c r="CU315" s="22">
        <v>17.435483870967701</v>
      </c>
      <c r="CV315" s="22">
        <v>14.7335483870967</v>
      </c>
      <c r="CW315" s="22">
        <v>50.173965517241299</v>
      </c>
      <c r="CX315" s="22">
        <v>77.696129032258</v>
      </c>
      <c r="CY315" s="22">
        <v>106.369166666666</v>
      </c>
      <c r="CZ315" s="22">
        <v>135.01935483870901</v>
      </c>
      <c r="DA315" s="22">
        <v>303.76</v>
      </c>
      <c r="DB315" s="22">
        <v>220.86451612903201</v>
      </c>
      <c r="DC315" s="22">
        <v>95.651451612903202</v>
      </c>
      <c r="DD315" s="22">
        <v>74.254333333333307</v>
      </c>
      <c r="DE315" s="22">
        <v>35.2475806451612</v>
      </c>
      <c r="DF315" s="22">
        <v>12.1289999999999</v>
      </c>
      <c r="DG315" s="22">
        <v>8.5771290322580604</v>
      </c>
      <c r="DH315" s="22">
        <v>15.717483870967699</v>
      </c>
      <c r="DI315" s="22">
        <v>48.031964285714203</v>
      </c>
      <c r="DJ315" s="22">
        <v>40.708064516128999</v>
      </c>
      <c r="DK315" s="22">
        <v>90.080833333333302</v>
      </c>
      <c r="DL315" s="22">
        <v>234.982258064516</v>
      </c>
      <c r="DM315" s="22">
        <v>248.04499999999999</v>
      </c>
      <c r="DN315" s="22">
        <v>182.212903225806</v>
      </c>
      <c r="DO315" s="22">
        <v>54.428548387096697</v>
      </c>
      <c r="DP315" s="22">
        <v>21.824999999999999</v>
      </c>
      <c r="DQ315" s="22">
        <v>13.1082258064516</v>
      </c>
      <c r="DR315" s="22">
        <v>11.341333333333299</v>
      </c>
      <c r="DS315" s="23">
        <v>10.765499999999999</v>
      </c>
    </row>
    <row r="316" spans="1:123" x14ac:dyDescent="0.25">
      <c r="A316" s="16" t="s">
        <v>38</v>
      </c>
      <c r="B316" s="17">
        <v>12</v>
      </c>
      <c r="C316" s="13" t="str">
        <f t="shared" si="8"/>
        <v>BB_L_16_GW_GW_LS_High_GW_GQ_48_005_12</v>
      </c>
      <c r="D316" s="18">
        <v>10</v>
      </c>
      <c r="E316" s="18">
        <v>10</v>
      </c>
      <c r="F316" s="18">
        <v>10</v>
      </c>
      <c r="G316" s="18">
        <v>10.0069999999999</v>
      </c>
      <c r="H316" s="18">
        <v>10.0367741935483</v>
      </c>
      <c r="I316" s="18">
        <v>10.533166666666601</v>
      </c>
      <c r="J316" s="18">
        <v>12.053064516129</v>
      </c>
      <c r="K316" s="18">
        <v>13.019032258064501</v>
      </c>
      <c r="L316" s="18">
        <v>11.5546666666666</v>
      </c>
      <c r="M316" s="18">
        <v>10.201451612903201</v>
      </c>
      <c r="N316" s="18">
        <v>10.017999999999899</v>
      </c>
      <c r="O316" s="18">
        <v>10.008064516129</v>
      </c>
      <c r="P316" s="18">
        <v>9.9493870967741902</v>
      </c>
      <c r="Q316" s="18">
        <v>9.0268750000000004</v>
      </c>
      <c r="R316" s="18">
        <v>5.3373225806451599</v>
      </c>
      <c r="S316" s="18">
        <v>1.2519483333333301</v>
      </c>
      <c r="T316" s="18">
        <v>9.2686290322580606E-2</v>
      </c>
      <c r="U316" s="18">
        <v>0.186356666666666</v>
      </c>
      <c r="V316" s="18">
        <v>0.28463064516129</v>
      </c>
      <c r="W316" s="18">
        <v>0.24225483870967701</v>
      </c>
      <c r="X316" s="18">
        <v>0.170501666666666</v>
      </c>
      <c r="Y316" s="18">
        <v>0.121696774193548</v>
      </c>
      <c r="Z316" s="18">
        <v>0.107061666666666</v>
      </c>
      <c r="AA316" s="18">
        <v>3.8728064516129E-2</v>
      </c>
      <c r="AB316" s="18">
        <v>1.07717580645161E-2</v>
      </c>
      <c r="AC316" s="18">
        <v>1.8997321428571402E-2</v>
      </c>
      <c r="AD316" s="18">
        <v>1.65603225806451E-2</v>
      </c>
      <c r="AE316" s="18">
        <v>5.3226333333333299E-2</v>
      </c>
      <c r="AF316" s="18">
        <v>9.9324838709677399E-2</v>
      </c>
      <c r="AG316" s="18">
        <v>0.178379333333333</v>
      </c>
      <c r="AH316" s="18">
        <v>0.21746935483870899</v>
      </c>
      <c r="AI316" s="18">
        <v>0.14347903225806399</v>
      </c>
      <c r="AJ316" s="18">
        <v>4.5786E-2</v>
      </c>
      <c r="AK316" s="18">
        <v>1.9514193548387002E-2</v>
      </c>
      <c r="AL316" s="18">
        <v>2.00969999999999E-2</v>
      </c>
      <c r="AM316" s="18">
        <v>1.1450870967741901E-2</v>
      </c>
      <c r="AN316" s="18">
        <v>7.1553548387096703E-3</v>
      </c>
      <c r="AO316" s="18">
        <v>7.1666071428571404E-3</v>
      </c>
      <c r="AP316" s="18">
        <v>7.6406935483870897E-3</v>
      </c>
      <c r="AQ316" s="18">
        <v>5.9428166666666603E-3</v>
      </c>
      <c r="AR316" s="18">
        <v>2.2125338709677402E-2</v>
      </c>
      <c r="AS316" s="18">
        <v>0.13119366666666599</v>
      </c>
      <c r="AT316" s="18">
        <v>0.29267419354838697</v>
      </c>
      <c r="AU316" s="18">
        <v>9.21166129032258E-2</v>
      </c>
      <c r="AV316" s="18">
        <v>4.8562833333333298E-2</v>
      </c>
      <c r="AW316" s="18">
        <v>3.9930322580645099E-2</v>
      </c>
      <c r="AX316" s="18">
        <v>3.5557833333333302E-2</v>
      </c>
      <c r="AY316" s="18">
        <v>0.140974193548387</v>
      </c>
      <c r="AZ316" s="18">
        <v>0.66970483870967701</v>
      </c>
      <c r="BA316" s="18">
        <v>0.389718965517241</v>
      </c>
      <c r="BB316" s="18">
        <v>7.3558225806451605E-2</v>
      </c>
      <c r="BC316" s="18">
        <v>8.3663500000000002E-2</v>
      </c>
      <c r="BD316" s="18">
        <v>0.187704838709677</v>
      </c>
      <c r="BE316" s="18">
        <v>0.42088500000000001</v>
      </c>
      <c r="BF316" s="18">
        <v>1.3691903225806401</v>
      </c>
      <c r="BG316" s="18">
        <v>2.1034838709677399</v>
      </c>
      <c r="BH316" s="18">
        <v>0.96908333333333296</v>
      </c>
      <c r="BI316" s="18">
        <v>0.23319838709677401</v>
      </c>
      <c r="BJ316" s="18">
        <v>0.100575</v>
      </c>
      <c r="BK316" s="18">
        <v>6.3259838709677399E-2</v>
      </c>
      <c r="BL316" s="18">
        <v>7.2804838709677397E-2</v>
      </c>
      <c r="BM316" s="18">
        <v>0.107806071428571</v>
      </c>
      <c r="BN316" s="18">
        <v>0.124712903225806</v>
      </c>
      <c r="BO316" s="18">
        <v>0.123321666666666</v>
      </c>
      <c r="BP316" s="18">
        <v>0.139703225806451</v>
      </c>
      <c r="BQ316" s="18">
        <v>0.19302333333333299</v>
      </c>
      <c r="BR316" s="18">
        <v>0.24552741935483799</v>
      </c>
      <c r="BS316" s="18">
        <v>0.222527419354838</v>
      </c>
      <c r="BT316" s="18">
        <v>0.17850333333333299</v>
      </c>
      <c r="BU316" s="18">
        <v>0.19247419354838699</v>
      </c>
      <c r="BV316" s="18">
        <v>0.179873333333333</v>
      </c>
      <c r="BW316" s="18">
        <v>0.18028387096774101</v>
      </c>
      <c r="BX316" s="18">
        <v>0.20495645161290299</v>
      </c>
      <c r="BY316" s="18">
        <v>0.20925357142857101</v>
      </c>
      <c r="BZ316" s="18">
        <v>0.18012419354838699</v>
      </c>
      <c r="CA316" s="18">
        <v>0.19069166666666601</v>
      </c>
      <c r="CB316" s="18">
        <v>0.27274193548387099</v>
      </c>
      <c r="CC316" s="18">
        <v>0.47976999999999997</v>
      </c>
      <c r="CD316" s="18">
        <v>0.46843548387096701</v>
      </c>
      <c r="CE316" s="18">
        <v>0.33283387096774097</v>
      </c>
      <c r="CF316" s="18">
        <v>0.23765166666666601</v>
      </c>
      <c r="CG316" s="18">
        <v>0.25348225806451602</v>
      </c>
      <c r="CH316" s="18">
        <v>0.256176666666666</v>
      </c>
      <c r="CI316" s="18">
        <v>0.212883870967741</v>
      </c>
      <c r="CJ316" s="18">
        <v>0.18175322580645101</v>
      </c>
      <c r="CK316" s="18">
        <v>0.18830535714285701</v>
      </c>
      <c r="CL316" s="18">
        <v>0.17639516129032201</v>
      </c>
      <c r="CM316" s="18">
        <v>0.209098333333333</v>
      </c>
      <c r="CN316" s="18">
        <v>0.41881612903225801</v>
      </c>
      <c r="CO316" s="18">
        <v>0.82543833333333305</v>
      </c>
      <c r="CP316" s="18">
        <v>0.637645161290322</v>
      </c>
      <c r="CQ316" s="18">
        <v>0.59516774193548305</v>
      </c>
      <c r="CR316" s="18">
        <v>0.60449333333333299</v>
      </c>
      <c r="CS316" s="18">
        <v>0.69322903225806398</v>
      </c>
      <c r="CT316" s="18">
        <v>0.95992833333333305</v>
      </c>
      <c r="CU316" s="18">
        <v>0.83350483870967695</v>
      </c>
      <c r="CV316" s="18">
        <v>0.48412096774193503</v>
      </c>
      <c r="CW316" s="18">
        <v>0.44021379310344799</v>
      </c>
      <c r="CX316" s="18">
        <v>0.478482258064516</v>
      </c>
      <c r="CY316" s="18">
        <v>0.57512666666666601</v>
      </c>
      <c r="CZ316" s="18">
        <v>0.62874838709677405</v>
      </c>
      <c r="DA316" s="18">
        <v>1.696115</v>
      </c>
      <c r="DB316" s="18">
        <v>2.4392419354838699</v>
      </c>
      <c r="DC316" s="18">
        <v>2.7075483870967698</v>
      </c>
      <c r="DD316" s="18">
        <v>2.90438333333333</v>
      </c>
      <c r="DE316" s="18">
        <v>1.4550322580645101</v>
      </c>
      <c r="DF316" s="18">
        <v>0.763641666666666</v>
      </c>
      <c r="DG316" s="18">
        <v>0.62106129032257995</v>
      </c>
      <c r="DH316" s="18">
        <v>0.54851612903225799</v>
      </c>
      <c r="DI316" s="18">
        <v>0.53585357142857104</v>
      </c>
      <c r="DJ316" s="18">
        <v>0.48323225806451597</v>
      </c>
      <c r="DK316" s="18">
        <v>0.53008833333333305</v>
      </c>
      <c r="DL316" s="18">
        <v>1.32876774193548</v>
      </c>
      <c r="DM316" s="18">
        <v>1.68976666666666</v>
      </c>
      <c r="DN316" s="18">
        <v>1.9019677419354799</v>
      </c>
      <c r="DO316" s="18">
        <v>1.1405854838709599</v>
      </c>
      <c r="DP316" s="18">
        <v>0.83309833333333305</v>
      </c>
      <c r="DQ316" s="18">
        <v>0.71751774193548301</v>
      </c>
      <c r="DR316" s="18">
        <v>0.69788499999999998</v>
      </c>
      <c r="DS316" s="19">
        <v>0.67001833333333305</v>
      </c>
    </row>
    <row r="317" spans="1:123" x14ac:dyDescent="0.25">
      <c r="A317" s="12" t="s">
        <v>38</v>
      </c>
      <c r="B317" s="13">
        <v>13</v>
      </c>
      <c r="C317" s="13" t="str">
        <f t="shared" si="8"/>
        <v>BB_L_16_GW_GW_LS_High_GW_GQ_48_005_13</v>
      </c>
      <c r="D317" s="14">
        <v>10</v>
      </c>
      <c r="E317" s="14">
        <v>10</v>
      </c>
      <c r="F317" s="14">
        <v>10.0488709677419</v>
      </c>
      <c r="G317" s="14">
        <v>99.849166666666605</v>
      </c>
      <c r="H317" s="14">
        <v>658.05</v>
      </c>
      <c r="I317" s="14">
        <v>1567.61666666666</v>
      </c>
      <c r="J317" s="14">
        <v>633.48870967741902</v>
      </c>
      <c r="K317" s="14">
        <v>181.398387096774</v>
      </c>
      <c r="L317" s="14">
        <v>149.49666666666599</v>
      </c>
      <c r="M317" s="14">
        <v>103.765967741935</v>
      </c>
      <c r="N317" s="14">
        <v>43.807333333333297</v>
      </c>
      <c r="O317" s="14">
        <v>30.853064516128999</v>
      </c>
      <c r="P317" s="14">
        <v>155.826612903225</v>
      </c>
      <c r="Q317" s="14">
        <v>360.48392857142801</v>
      </c>
      <c r="R317" s="14">
        <v>514.38064516128998</v>
      </c>
      <c r="S317" s="14">
        <v>1004.92833333333</v>
      </c>
      <c r="T317" s="14">
        <v>945.71774193548299</v>
      </c>
      <c r="U317" s="14">
        <v>1361.5050000000001</v>
      </c>
      <c r="V317" s="14">
        <v>1260.92580645161</v>
      </c>
      <c r="W317" s="14">
        <v>317.803225806451</v>
      </c>
      <c r="X317" s="14">
        <v>131.356333333333</v>
      </c>
      <c r="Y317" s="14">
        <v>51.6033870967741</v>
      </c>
      <c r="Z317" s="14">
        <v>41.2826666666666</v>
      </c>
      <c r="AA317" s="14">
        <v>37.3767741935483</v>
      </c>
      <c r="AB317" s="14">
        <v>50.446774193548301</v>
      </c>
      <c r="AC317" s="14">
        <v>282.00714285714201</v>
      </c>
      <c r="AD317" s="14">
        <v>442.87419354838698</v>
      </c>
      <c r="AE317" s="14">
        <v>652.66999999999996</v>
      </c>
      <c r="AF317" s="14">
        <v>1245</v>
      </c>
      <c r="AG317" s="14">
        <v>1517.35</v>
      </c>
      <c r="AH317" s="14">
        <v>1452.4596774193501</v>
      </c>
      <c r="AI317" s="14">
        <v>515.87580645161199</v>
      </c>
      <c r="AJ317" s="14">
        <v>198.613333333333</v>
      </c>
      <c r="AK317" s="14">
        <v>75.047741935483799</v>
      </c>
      <c r="AL317" s="14">
        <v>52.166333333333299</v>
      </c>
      <c r="AM317" s="14">
        <v>38.079838709677396</v>
      </c>
      <c r="AN317" s="14">
        <v>46.415322580645103</v>
      </c>
      <c r="AO317" s="14">
        <v>107.45696428571399</v>
      </c>
      <c r="AP317" s="14">
        <v>177.54838709677401</v>
      </c>
      <c r="AQ317" s="14">
        <v>127.098333333333</v>
      </c>
      <c r="AR317" s="14">
        <v>247.36451612903201</v>
      </c>
      <c r="AS317" s="14">
        <v>1076.1600000000001</v>
      </c>
      <c r="AT317" s="14">
        <v>1132.8741935483799</v>
      </c>
      <c r="AU317" s="14">
        <v>432.25</v>
      </c>
      <c r="AV317" s="14">
        <v>110.326166666666</v>
      </c>
      <c r="AW317" s="14">
        <v>72.6758064516129</v>
      </c>
      <c r="AX317" s="14">
        <v>38.1845</v>
      </c>
      <c r="AY317" s="14">
        <v>466.05725806451602</v>
      </c>
      <c r="AZ317" s="14">
        <v>1763.19354838709</v>
      </c>
      <c r="BA317" s="14">
        <v>1874.1206896551701</v>
      </c>
      <c r="BB317" s="14">
        <v>1001.45</v>
      </c>
      <c r="BC317" s="14">
        <v>748.375</v>
      </c>
      <c r="BD317" s="14">
        <v>1409.7903225806399</v>
      </c>
      <c r="BE317" s="14">
        <v>1670.5166666666601</v>
      </c>
      <c r="BF317" s="14">
        <v>763.01612903225805</v>
      </c>
      <c r="BG317" s="14">
        <v>258.51129032258001</v>
      </c>
      <c r="BH317" s="14">
        <v>170.66499999999999</v>
      </c>
      <c r="BI317" s="14">
        <v>89.0119354838709</v>
      </c>
      <c r="BJ317" s="14">
        <v>64.931833333333302</v>
      </c>
      <c r="BK317" s="14">
        <v>38.358064516128998</v>
      </c>
      <c r="BL317" s="14">
        <v>74.517258064516099</v>
      </c>
      <c r="BM317" s="14">
        <v>511.644642857142</v>
      </c>
      <c r="BN317" s="14">
        <v>863.66129032258004</v>
      </c>
      <c r="BO317" s="14">
        <v>956.43</v>
      </c>
      <c r="BP317" s="14">
        <v>961.63225806451601</v>
      </c>
      <c r="BQ317" s="14">
        <v>1230.88333333333</v>
      </c>
      <c r="BR317" s="14">
        <v>1056.8677419354799</v>
      </c>
      <c r="BS317" s="14">
        <v>496.94838709677401</v>
      </c>
      <c r="BT317" s="14">
        <v>173.981666666666</v>
      </c>
      <c r="BU317" s="14">
        <v>82.154677419354798</v>
      </c>
      <c r="BV317" s="14">
        <v>63.2901666666666</v>
      </c>
      <c r="BW317" s="14">
        <v>50.322580645161203</v>
      </c>
      <c r="BX317" s="14">
        <v>376.787096774193</v>
      </c>
      <c r="BY317" s="14">
        <v>905.162499999999</v>
      </c>
      <c r="BZ317" s="14">
        <v>837.60322580645095</v>
      </c>
      <c r="CA317" s="14">
        <v>926.62166666666599</v>
      </c>
      <c r="CB317" s="14">
        <v>1349.0967741935401</v>
      </c>
      <c r="CC317" s="14">
        <v>1955.7</v>
      </c>
      <c r="CD317" s="14">
        <v>1498.8048387096701</v>
      </c>
      <c r="CE317" s="14">
        <v>518.95645161290304</v>
      </c>
      <c r="CF317" s="14">
        <v>160.63833333333301</v>
      </c>
      <c r="CG317" s="14">
        <v>83.330806451612901</v>
      </c>
      <c r="CH317" s="14">
        <v>52.281333333333301</v>
      </c>
      <c r="CI317" s="14">
        <v>50.957096774193502</v>
      </c>
      <c r="CJ317" s="14">
        <v>115.38500000000001</v>
      </c>
      <c r="CK317" s="14">
        <v>526.62321428571397</v>
      </c>
      <c r="CL317" s="14">
        <v>660.37096774193503</v>
      </c>
      <c r="CM317" s="14">
        <v>737.77</v>
      </c>
      <c r="CN317" s="14">
        <v>1595.27419354838</v>
      </c>
      <c r="CO317" s="14">
        <v>2258.88333333333</v>
      </c>
      <c r="CP317" s="14">
        <v>1762.03225806451</v>
      </c>
      <c r="CQ317" s="14">
        <v>592.34838709677399</v>
      </c>
      <c r="CR317" s="14">
        <v>210.63999999999899</v>
      </c>
      <c r="CS317" s="14">
        <v>70.073548387096693</v>
      </c>
      <c r="CT317" s="14">
        <v>62.235833333333296</v>
      </c>
      <c r="CU317" s="14">
        <v>63.471774193548299</v>
      </c>
      <c r="CV317" s="14">
        <v>86.464838709677394</v>
      </c>
      <c r="CW317" s="14">
        <v>617.69827586206895</v>
      </c>
      <c r="CX317" s="14">
        <v>1347.1451612903199</v>
      </c>
      <c r="CY317" s="14">
        <v>1704.43333333333</v>
      </c>
      <c r="CZ317" s="14">
        <v>1745</v>
      </c>
      <c r="DA317" s="14">
        <v>2486.1666666666601</v>
      </c>
      <c r="DB317" s="14">
        <v>1476.7241935483801</v>
      </c>
      <c r="DC317" s="14">
        <v>293.07741935483801</v>
      </c>
      <c r="DD317" s="14">
        <v>157.45333333333301</v>
      </c>
      <c r="DE317" s="14">
        <v>155.19999999999999</v>
      </c>
      <c r="DF317" s="14">
        <v>92.587166666666604</v>
      </c>
      <c r="DG317" s="14">
        <v>44.898225806451599</v>
      </c>
      <c r="DH317" s="14">
        <v>99.101612903225799</v>
      </c>
      <c r="DI317" s="14">
        <v>623.142857142857</v>
      </c>
      <c r="DJ317" s="14">
        <v>1103.8080645161201</v>
      </c>
      <c r="DK317" s="14">
        <v>1012.98999999999</v>
      </c>
      <c r="DL317" s="14">
        <v>2324.33870967741</v>
      </c>
      <c r="DM317" s="14">
        <v>2502.2166666666599</v>
      </c>
      <c r="DN317" s="14">
        <v>1905.1290322580601</v>
      </c>
      <c r="DO317" s="14">
        <v>692.35806451612802</v>
      </c>
      <c r="DP317" s="14">
        <v>224.67666666666599</v>
      </c>
      <c r="DQ317" s="14">
        <v>107.371451612903</v>
      </c>
      <c r="DR317" s="14">
        <v>64.626999999999995</v>
      </c>
      <c r="DS317" s="15">
        <v>43.180666666666603</v>
      </c>
    </row>
    <row r="318" spans="1:123" x14ac:dyDescent="0.25">
      <c r="A318" s="16" t="s">
        <v>38</v>
      </c>
      <c r="B318" s="17">
        <v>14</v>
      </c>
      <c r="C318" s="13" t="str">
        <f t="shared" si="8"/>
        <v>BB_L_16_GW_GW_LS_High_GW_GQ_48_005_14</v>
      </c>
      <c r="D318" s="18">
        <v>10</v>
      </c>
      <c r="E318" s="18">
        <v>10</v>
      </c>
      <c r="F318" s="18">
        <v>10.002580645161199</v>
      </c>
      <c r="G318" s="18">
        <v>15.596166666666599</v>
      </c>
      <c r="H318" s="18">
        <v>61.510322580645102</v>
      </c>
      <c r="I318" s="18">
        <v>224.10766666666601</v>
      </c>
      <c r="J318" s="18">
        <v>255.14193548387101</v>
      </c>
      <c r="K318" s="18">
        <v>132.16774193548301</v>
      </c>
      <c r="L318" s="18">
        <v>91.480999999999995</v>
      </c>
      <c r="M318" s="18">
        <v>46.124516129032202</v>
      </c>
      <c r="N318" s="18">
        <v>17.3348333333333</v>
      </c>
      <c r="O318" s="18">
        <v>12.544193548387099</v>
      </c>
      <c r="P318" s="18">
        <v>20.625161290322499</v>
      </c>
      <c r="Q318" s="18">
        <v>35.514642857142803</v>
      </c>
      <c r="R318" s="18">
        <v>45.614032258064498</v>
      </c>
      <c r="S318" s="18">
        <v>83.546666666666596</v>
      </c>
      <c r="T318" s="18">
        <v>84.724516129032196</v>
      </c>
      <c r="U318" s="18">
        <v>130.441</v>
      </c>
      <c r="V318" s="18">
        <v>175.38064516129</v>
      </c>
      <c r="W318" s="18">
        <v>70.172096774193506</v>
      </c>
      <c r="X318" s="18">
        <v>33.97</v>
      </c>
      <c r="Y318" s="18">
        <v>13.8854838709677</v>
      </c>
      <c r="Z318" s="18">
        <v>10.7252833333333</v>
      </c>
      <c r="AA318" s="18">
        <v>7.3098548387096702</v>
      </c>
      <c r="AB318" s="18">
        <v>5.1401451612903202</v>
      </c>
      <c r="AC318" s="18">
        <v>20.962571428571401</v>
      </c>
      <c r="AD318" s="18">
        <v>33.657741935483799</v>
      </c>
      <c r="AE318" s="18">
        <v>48.883166666666597</v>
      </c>
      <c r="AF318" s="18">
        <v>113.590161290322</v>
      </c>
      <c r="AG318" s="18">
        <v>148.791666666666</v>
      </c>
      <c r="AH318" s="18">
        <v>169.47580645161199</v>
      </c>
      <c r="AI318" s="18">
        <v>74.1387096774193</v>
      </c>
      <c r="AJ318" s="18">
        <v>28.101333333333301</v>
      </c>
      <c r="AK318" s="18">
        <v>8.3810483870967705</v>
      </c>
      <c r="AL318" s="18">
        <v>6.2792833333333302</v>
      </c>
      <c r="AM318" s="18">
        <v>4.5441290322580601</v>
      </c>
      <c r="AN318" s="18">
        <v>3.9331290322580599</v>
      </c>
      <c r="AO318" s="18">
        <v>7.4127678571428497</v>
      </c>
      <c r="AP318" s="18">
        <v>11.512322580645099</v>
      </c>
      <c r="AQ318" s="18">
        <v>7.8856333333333302</v>
      </c>
      <c r="AR318" s="18">
        <v>16.701129032257999</v>
      </c>
      <c r="AS318" s="18">
        <v>95.057833333333306</v>
      </c>
      <c r="AT318" s="18">
        <v>143.49677419354799</v>
      </c>
      <c r="AU318" s="18">
        <v>67.288225806451607</v>
      </c>
      <c r="AV318" s="18">
        <v>14.0661666666666</v>
      </c>
      <c r="AW318" s="18">
        <v>9.7364032258064501</v>
      </c>
      <c r="AX318" s="18">
        <v>5.0044666666666604</v>
      </c>
      <c r="AY318" s="18">
        <v>36.4709516129032</v>
      </c>
      <c r="AZ318" s="18">
        <v>203.97419354838701</v>
      </c>
      <c r="BA318" s="18">
        <v>231.16034482758599</v>
      </c>
      <c r="BB318" s="18">
        <v>99.080483870967697</v>
      </c>
      <c r="BC318" s="18">
        <v>57.643999999999998</v>
      </c>
      <c r="BD318" s="18">
        <v>134.624354838709</v>
      </c>
      <c r="BE318" s="18">
        <v>224.65833333333299</v>
      </c>
      <c r="BF318" s="18">
        <v>210.81774193548301</v>
      </c>
      <c r="BG318" s="18">
        <v>119.032258064516</v>
      </c>
      <c r="BH318" s="18">
        <v>80.983666666666593</v>
      </c>
      <c r="BI318" s="18">
        <v>31.679516129032201</v>
      </c>
      <c r="BJ318" s="18">
        <v>12.4417666666666</v>
      </c>
      <c r="BK318" s="18">
        <v>4.9866774193548302</v>
      </c>
      <c r="BL318" s="18">
        <v>6.1905806451612797</v>
      </c>
      <c r="BM318" s="18">
        <v>40.537857142857099</v>
      </c>
      <c r="BN318" s="18">
        <v>69.260645161290299</v>
      </c>
      <c r="BO318" s="18">
        <v>77.827833333333302</v>
      </c>
      <c r="BP318" s="18">
        <v>77.301774193548297</v>
      </c>
      <c r="BQ318" s="18">
        <v>111.6425</v>
      </c>
      <c r="BR318" s="18">
        <v>107.402419354838</v>
      </c>
      <c r="BS318" s="18">
        <v>65.246451612903201</v>
      </c>
      <c r="BT318" s="18">
        <v>21.1591666666666</v>
      </c>
      <c r="BU318" s="18">
        <v>10.5598387096774</v>
      </c>
      <c r="BV318" s="18">
        <v>8.3452833333333292</v>
      </c>
      <c r="BW318" s="18">
        <v>5.9577096774193503</v>
      </c>
      <c r="BX318" s="18">
        <v>30.559903225806401</v>
      </c>
      <c r="BY318" s="18">
        <v>75.501249999999999</v>
      </c>
      <c r="BZ318" s="18">
        <v>66.341129032257996</v>
      </c>
      <c r="CA318" s="18">
        <v>75.340666666666607</v>
      </c>
      <c r="CB318" s="18">
        <v>124.1</v>
      </c>
      <c r="CC318" s="18">
        <v>220.081666666666</v>
      </c>
      <c r="CD318" s="18">
        <v>203.99193548387001</v>
      </c>
      <c r="CE318" s="18">
        <v>89.0370967741935</v>
      </c>
      <c r="CF318" s="18">
        <v>29.440499999999901</v>
      </c>
      <c r="CG318" s="18">
        <v>16.467741935483801</v>
      </c>
      <c r="CH318" s="18">
        <v>11.8473333333333</v>
      </c>
      <c r="CI318" s="18">
        <v>10.1142580645161</v>
      </c>
      <c r="CJ318" s="18">
        <v>11.2064354838709</v>
      </c>
      <c r="CK318" s="18">
        <v>42.720535714285703</v>
      </c>
      <c r="CL318" s="18">
        <v>52.144999999999897</v>
      </c>
      <c r="CM318" s="18">
        <v>60.257166666666599</v>
      </c>
      <c r="CN318" s="18">
        <v>161.039032258064</v>
      </c>
      <c r="CO318" s="18">
        <v>299.493333333333</v>
      </c>
      <c r="CP318" s="18">
        <v>262.85806451612899</v>
      </c>
      <c r="CQ318" s="18">
        <v>109.78112903225799</v>
      </c>
      <c r="CR318" s="18">
        <v>56.992333333333299</v>
      </c>
      <c r="CS318" s="18">
        <v>22.010806451612901</v>
      </c>
      <c r="CT318" s="18">
        <v>16.417166666666599</v>
      </c>
      <c r="CU318" s="18">
        <v>22.650645161290299</v>
      </c>
      <c r="CV318" s="18">
        <v>17.207419354838699</v>
      </c>
      <c r="CW318" s="18">
        <v>56.268448275861999</v>
      </c>
      <c r="CX318" s="18">
        <v>133.908064516129</v>
      </c>
      <c r="CY318" s="18">
        <v>186.61499999999899</v>
      </c>
      <c r="CZ318" s="18">
        <v>217.44838709677401</v>
      </c>
      <c r="DA318" s="18">
        <v>406.361666666666</v>
      </c>
      <c r="DB318" s="18">
        <v>446.796774193548</v>
      </c>
      <c r="DC318" s="18">
        <v>160.27258064516101</v>
      </c>
      <c r="DD318" s="18">
        <v>89.350166666666595</v>
      </c>
      <c r="DE318" s="18">
        <v>65.497419354838698</v>
      </c>
      <c r="DF318" s="18">
        <v>26.448333333333299</v>
      </c>
      <c r="DG318" s="18">
        <v>11.6356451612903</v>
      </c>
      <c r="DH318" s="18">
        <v>13.661129032258</v>
      </c>
      <c r="DI318" s="18">
        <v>53.886071428571398</v>
      </c>
      <c r="DJ318" s="18">
        <v>104.42129032258001</v>
      </c>
      <c r="DK318" s="18">
        <v>93.872833333333304</v>
      </c>
      <c r="DL318" s="18">
        <v>314.5</v>
      </c>
      <c r="DM318" s="18">
        <v>407.41</v>
      </c>
      <c r="DN318" s="18">
        <v>357.99354838709598</v>
      </c>
      <c r="DO318" s="18">
        <v>159.384032258064</v>
      </c>
      <c r="DP318" s="18">
        <v>45.491</v>
      </c>
      <c r="DQ318" s="18">
        <v>21.651129032258002</v>
      </c>
      <c r="DR318" s="18">
        <v>15.2195</v>
      </c>
      <c r="DS318" s="19">
        <v>12.477</v>
      </c>
    </row>
    <row r="319" spans="1:123" x14ac:dyDescent="0.25">
      <c r="A319" s="12" t="s">
        <v>38</v>
      </c>
      <c r="B319" s="13">
        <v>15</v>
      </c>
      <c r="C319" s="13" t="str">
        <f t="shared" si="8"/>
        <v>BB_L_16_GW_GW_LS_High_GW_GQ_48_005_15</v>
      </c>
      <c r="D319" s="14">
        <v>10</v>
      </c>
      <c r="E319" s="14">
        <v>10</v>
      </c>
      <c r="F319" s="14">
        <v>10</v>
      </c>
      <c r="G319" s="14">
        <v>10.0115</v>
      </c>
      <c r="H319" s="14">
        <v>10.223387096774101</v>
      </c>
      <c r="I319" s="14">
        <v>11.357666666666599</v>
      </c>
      <c r="J319" s="14">
        <v>15.3399999999999</v>
      </c>
      <c r="K319" s="14">
        <v>16.638548387096701</v>
      </c>
      <c r="L319" s="14">
        <v>15.5048333333333</v>
      </c>
      <c r="M319" s="14">
        <v>11.8967741935483</v>
      </c>
      <c r="N319" s="14">
        <v>10.218833333333301</v>
      </c>
      <c r="O319" s="14">
        <v>10.045483870967701</v>
      </c>
      <c r="P319" s="14">
        <v>10.0425806451612</v>
      </c>
      <c r="Q319" s="14">
        <v>9.8850178571428504</v>
      </c>
      <c r="R319" s="14">
        <v>8.0496129032257997</v>
      </c>
      <c r="S319" s="14">
        <v>3.8108</v>
      </c>
      <c r="T319" s="14">
        <v>1.0467677419354799</v>
      </c>
      <c r="U319" s="14">
        <v>0.70931</v>
      </c>
      <c r="V319" s="14">
        <v>1.71803225806451</v>
      </c>
      <c r="W319" s="14">
        <v>1.2891193548387001</v>
      </c>
      <c r="X319" s="14">
        <v>0.84550666666666596</v>
      </c>
      <c r="Y319" s="14">
        <v>0.42768064516129001</v>
      </c>
      <c r="Z319" s="14">
        <v>0.37089</v>
      </c>
      <c r="AA319" s="14">
        <v>0.223014516129032</v>
      </c>
      <c r="AB319" s="14">
        <v>7.8583225806451495E-2</v>
      </c>
      <c r="AC319" s="14">
        <v>9.4545000000000004E-2</v>
      </c>
      <c r="AD319" s="14">
        <v>0.173996774193548</v>
      </c>
      <c r="AE319" s="14">
        <v>0.20498166666666601</v>
      </c>
      <c r="AF319" s="14">
        <v>0.69527096774193498</v>
      </c>
      <c r="AG319" s="14">
        <v>0.93483166666666595</v>
      </c>
      <c r="AH319" s="14">
        <v>1.46329032258064</v>
      </c>
      <c r="AI319" s="14">
        <v>0.98700967741935397</v>
      </c>
      <c r="AJ319" s="14">
        <v>0.45992666666666598</v>
      </c>
      <c r="AK319" s="14">
        <v>0.113433709677419</v>
      </c>
      <c r="AL319" s="14">
        <v>9.1713666666666596E-2</v>
      </c>
      <c r="AM319" s="14">
        <v>7.0040806451612897E-2</v>
      </c>
      <c r="AN319" s="14">
        <v>4.0197096774193503E-2</v>
      </c>
      <c r="AO319" s="14">
        <v>4.11503571428571E-2</v>
      </c>
      <c r="AP319" s="14">
        <v>5.5518870967741898E-2</v>
      </c>
      <c r="AQ319" s="14">
        <v>4.1841999999999997E-2</v>
      </c>
      <c r="AR319" s="14">
        <v>5.7723548387096701E-2</v>
      </c>
      <c r="AS319" s="14">
        <v>0.47217833333333298</v>
      </c>
      <c r="AT319" s="14">
        <v>1.3705774193548299</v>
      </c>
      <c r="AU319" s="14">
        <v>1.0700080645161201</v>
      </c>
      <c r="AV319" s="14">
        <v>0.21742999999999901</v>
      </c>
      <c r="AW319" s="14">
        <v>0.17100000000000001</v>
      </c>
      <c r="AX319" s="14">
        <v>9.7534333333333306E-2</v>
      </c>
      <c r="AY319" s="14">
        <v>0.205496774193548</v>
      </c>
      <c r="AZ319" s="14">
        <v>1.81993548387096</v>
      </c>
      <c r="BA319" s="14">
        <v>2.9054310344827501</v>
      </c>
      <c r="BB319" s="14">
        <v>1.0345467741935399</v>
      </c>
      <c r="BC319" s="14">
        <v>0.31278333333333302</v>
      </c>
      <c r="BD319" s="14">
        <v>0.83445645161290305</v>
      </c>
      <c r="BE319" s="14">
        <v>1.8201833333333299</v>
      </c>
      <c r="BF319" s="14">
        <v>3.70598387096774</v>
      </c>
      <c r="BG319" s="14">
        <v>5.1928548387096702</v>
      </c>
      <c r="BH319" s="14">
        <v>4.2476833333333301</v>
      </c>
      <c r="BI319" s="14">
        <v>1.3857032258064499</v>
      </c>
      <c r="BJ319" s="14">
        <v>0.40438999999999897</v>
      </c>
      <c r="BK319" s="14">
        <v>0.15706129032258001</v>
      </c>
      <c r="BL319" s="14">
        <v>0.119143548387096</v>
      </c>
      <c r="BM319" s="14">
        <v>0.270032142857142</v>
      </c>
      <c r="BN319" s="14">
        <v>0.46528870967741898</v>
      </c>
      <c r="BO319" s="14">
        <v>0.55401666666666605</v>
      </c>
      <c r="BP319" s="14">
        <v>0.516158064516129</v>
      </c>
      <c r="BQ319" s="14">
        <v>0.77592333333333297</v>
      </c>
      <c r="BR319" s="14">
        <v>0.94264677419354803</v>
      </c>
      <c r="BS319" s="14">
        <v>0.93998548387096703</v>
      </c>
      <c r="BT319" s="14">
        <v>0.45386666666666597</v>
      </c>
      <c r="BU319" s="14">
        <v>0.345477419354838</v>
      </c>
      <c r="BV319" s="14">
        <v>0.32424333333333299</v>
      </c>
      <c r="BW319" s="14">
        <v>0.27926774193548298</v>
      </c>
      <c r="BX319" s="14">
        <v>0.36563225806451599</v>
      </c>
      <c r="BY319" s="14">
        <v>0.64234999999999898</v>
      </c>
      <c r="BZ319" s="14">
        <v>0.58322258064516097</v>
      </c>
      <c r="CA319" s="14">
        <v>0.57582166666666601</v>
      </c>
      <c r="CB319" s="14">
        <v>0.879174193548387</v>
      </c>
      <c r="CC319" s="14">
        <v>1.83106666666666</v>
      </c>
      <c r="CD319" s="14">
        <v>2.3506612903225799</v>
      </c>
      <c r="CE319" s="14">
        <v>1.5580322580645101</v>
      </c>
      <c r="CF319" s="14">
        <v>0.73204333333333305</v>
      </c>
      <c r="CG319" s="14">
        <v>0.54290161290322503</v>
      </c>
      <c r="CH319" s="14">
        <v>0.510099999999999</v>
      </c>
      <c r="CI319" s="14">
        <v>0.45638225806451599</v>
      </c>
      <c r="CJ319" s="14">
        <v>0.32661451612903197</v>
      </c>
      <c r="CK319" s="14">
        <v>0.426807142857142</v>
      </c>
      <c r="CL319" s="14">
        <v>0.48724032258064498</v>
      </c>
      <c r="CM319" s="14">
        <v>0.492806666666666</v>
      </c>
      <c r="CN319" s="14">
        <v>1.1674983870967699</v>
      </c>
      <c r="CO319" s="14">
        <v>3.0230999999999999</v>
      </c>
      <c r="CP319" s="14">
        <v>3.4659193548387002</v>
      </c>
      <c r="CQ319" s="14">
        <v>2.0417741935483802</v>
      </c>
      <c r="CR319" s="14">
        <v>1.83506666666666</v>
      </c>
      <c r="CS319" s="14">
        <v>1.2750483870967699</v>
      </c>
      <c r="CT319" s="14">
        <v>1.3280999999999901</v>
      </c>
      <c r="CU319" s="14">
        <v>1.66227419354838</v>
      </c>
      <c r="CV319" s="14">
        <v>1.0716967741935399</v>
      </c>
      <c r="CW319" s="14">
        <v>0.82672413793103405</v>
      </c>
      <c r="CX319" s="14">
        <v>1.3081774193548299</v>
      </c>
      <c r="CY319" s="14">
        <v>1.75868333333333</v>
      </c>
      <c r="CZ319" s="14">
        <v>2.32448387096774</v>
      </c>
      <c r="DA319" s="14">
        <v>4.5226999999999897</v>
      </c>
      <c r="DB319" s="14">
        <v>9.2911774193548293</v>
      </c>
      <c r="DC319" s="14">
        <v>6.76008064516129</v>
      </c>
      <c r="DD319" s="14">
        <v>5.9023999999999903</v>
      </c>
      <c r="DE319" s="14">
        <v>4.4053870967741897</v>
      </c>
      <c r="DF319" s="14">
        <v>1.76095</v>
      </c>
      <c r="DG319" s="14">
        <v>1.00520967741935</v>
      </c>
      <c r="DH319" s="14">
        <v>0.85273064516129005</v>
      </c>
      <c r="DI319" s="14">
        <v>0.91982142857142801</v>
      </c>
      <c r="DJ319" s="14">
        <v>1.2657903225806399</v>
      </c>
      <c r="DK319" s="14">
        <v>1.0641783333333299</v>
      </c>
      <c r="DL319" s="14">
        <v>3.2756290322580601</v>
      </c>
      <c r="DM319" s="14">
        <v>5.9933666666666596</v>
      </c>
      <c r="DN319" s="14">
        <v>6.3289516129032197</v>
      </c>
      <c r="DO319" s="14">
        <v>4.3861612903225797</v>
      </c>
      <c r="DP319" s="14">
        <v>1.8297333333333301</v>
      </c>
      <c r="DQ319" s="14">
        <v>1.2508225806451601</v>
      </c>
      <c r="DR319" s="14">
        <v>1.08158333333333</v>
      </c>
      <c r="DS319" s="15">
        <v>1.0369666666666599</v>
      </c>
    </row>
    <row r="320" spans="1:123" x14ac:dyDescent="0.25">
      <c r="A320" s="16" t="s">
        <v>38</v>
      </c>
      <c r="B320" s="17">
        <v>16</v>
      </c>
      <c r="C320" s="13" t="str">
        <f t="shared" si="8"/>
        <v>BB_L_16_GW_GW_LS_High_GW_GQ_48_005_16</v>
      </c>
      <c r="D320" s="18">
        <v>10</v>
      </c>
      <c r="E320" s="18">
        <v>10</v>
      </c>
      <c r="F320" s="18">
        <v>10</v>
      </c>
      <c r="G320" s="18">
        <v>16.616</v>
      </c>
      <c r="H320" s="18">
        <v>322.79548387096702</v>
      </c>
      <c r="I320" s="18">
        <v>1124.7333333333299</v>
      </c>
      <c r="J320" s="18">
        <v>1267.78548387096</v>
      </c>
      <c r="K320" s="18">
        <v>341.51290322580599</v>
      </c>
      <c r="L320" s="18">
        <v>159.96833333333299</v>
      </c>
      <c r="M320" s="18">
        <v>138.43225806451599</v>
      </c>
      <c r="N320" s="18">
        <v>75.355166666666605</v>
      </c>
      <c r="O320" s="18">
        <v>35.435000000000002</v>
      </c>
      <c r="P320" s="18">
        <v>52.794677419354798</v>
      </c>
      <c r="Q320" s="18">
        <v>233.40892857142799</v>
      </c>
      <c r="R320" s="18">
        <v>400.69193548387102</v>
      </c>
      <c r="S320" s="18">
        <v>629.01</v>
      </c>
      <c r="T320" s="18">
        <v>1064.15161290322</v>
      </c>
      <c r="U320" s="18">
        <v>948.9</v>
      </c>
      <c r="V320" s="18">
        <v>1488.5645161290299</v>
      </c>
      <c r="W320" s="18">
        <v>708.54032258064501</v>
      </c>
      <c r="X320" s="18">
        <v>201.463333333333</v>
      </c>
      <c r="Y320" s="18">
        <v>85.870483870967703</v>
      </c>
      <c r="Z320" s="18">
        <v>47.135833333333302</v>
      </c>
      <c r="AA320" s="18">
        <v>39.556129032257999</v>
      </c>
      <c r="AB320" s="18">
        <v>35.668548387096699</v>
      </c>
      <c r="AC320" s="18">
        <v>99.399107142857105</v>
      </c>
      <c r="AD320" s="18">
        <v>369.51935483870898</v>
      </c>
      <c r="AE320" s="18">
        <v>428.25833333333298</v>
      </c>
      <c r="AF320" s="18">
        <v>929.70322580645097</v>
      </c>
      <c r="AG320" s="18">
        <v>1270.55</v>
      </c>
      <c r="AH320" s="18">
        <v>1548.0967741935401</v>
      </c>
      <c r="AI320" s="18">
        <v>1005.92419354838</v>
      </c>
      <c r="AJ320" s="18">
        <v>330.82166666666598</v>
      </c>
      <c r="AK320" s="18">
        <v>134.95548387096699</v>
      </c>
      <c r="AL320" s="18">
        <v>62.342666666666602</v>
      </c>
      <c r="AM320" s="18">
        <v>47.079032258064501</v>
      </c>
      <c r="AN320" s="18">
        <v>35.896290322580597</v>
      </c>
      <c r="AO320" s="18">
        <v>62.235714285714202</v>
      </c>
      <c r="AP320" s="18">
        <v>129.283870967741</v>
      </c>
      <c r="AQ320" s="18">
        <v>163.414999999999</v>
      </c>
      <c r="AR320" s="18">
        <v>119.841935483871</v>
      </c>
      <c r="AS320" s="18">
        <v>508.39166666666603</v>
      </c>
      <c r="AT320" s="18">
        <v>1203.46129032258</v>
      </c>
      <c r="AU320" s="18">
        <v>800.65967741935401</v>
      </c>
      <c r="AV320" s="18">
        <v>257.67333333333301</v>
      </c>
      <c r="AW320" s="18">
        <v>84.455322580645102</v>
      </c>
      <c r="AX320" s="18">
        <v>57.024833333333298</v>
      </c>
      <c r="AY320" s="18">
        <v>89.429193548387104</v>
      </c>
      <c r="AZ320" s="18">
        <v>957.158064516129</v>
      </c>
      <c r="BA320" s="18">
        <v>1826.08620689655</v>
      </c>
      <c r="BB320" s="18">
        <v>1487.72580645161</v>
      </c>
      <c r="BC320" s="18">
        <v>724.85500000000002</v>
      </c>
      <c r="BD320" s="18">
        <v>998.37258064516095</v>
      </c>
      <c r="BE320" s="18">
        <v>1582.86666666666</v>
      </c>
      <c r="BF320" s="18">
        <v>1314.1677419354801</v>
      </c>
      <c r="BG320" s="18">
        <v>407.793548387096</v>
      </c>
      <c r="BH320" s="18">
        <v>217.27666666666599</v>
      </c>
      <c r="BI320" s="18">
        <v>131.00032258064499</v>
      </c>
      <c r="BJ320" s="18">
        <v>75.478166666666596</v>
      </c>
      <c r="BK320" s="18">
        <v>53.719354838709599</v>
      </c>
      <c r="BL320" s="18">
        <v>35.445967741935398</v>
      </c>
      <c r="BM320" s="18">
        <v>181.43410714285699</v>
      </c>
      <c r="BN320" s="18">
        <v>631.277419354838</v>
      </c>
      <c r="BO320" s="18">
        <v>911.68166666666605</v>
      </c>
      <c r="BP320" s="18">
        <v>892.65322580645102</v>
      </c>
      <c r="BQ320" s="18">
        <v>1042.54666666666</v>
      </c>
      <c r="BR320" s="18">
        <v>1162.1290322580601</v>
      </c>
      <c r="BS320" s="18">
        <v>794.22258064516097</v>
      </c>
      <c r="BT320" s="18">
        <v>340.65</v>
      </c>
      <c r="BU320" s="18">
        <v>122.40612903225799</v>
      </c>
      <c r="BV320" s="18">
        <v>75.870833333333294</v>
      </c>
      <c r="BW320" s="18">
        <v>51.6075806451612</v>
      </c>
      <c r="BX320" s="18">
        <v>112.823387096774</v>
      </c>
      <c r="BY320" s="18">
        <v>580.67499999999995</v>
      </c>
      <c r="BZ320" s="18">
        <v>871.67903225806401</v>
      </c>
      <c r="CA320" s="18">
        <v>811.03833333333296</v>
      </c>
      <c r="CB320" s="18">
        <v>1030.46451612903</v>
      </c>
      <c r="CC320" s="18">
        <v>1586.85</v>
      </c>
      <c r="CD320" s="18">
        <v>1826.85483870967</v>
      </c>
      <c r="CE320" s="18">
        <v>967.29516129032197</v>
      </c>
      <c r="CF320" s="18">
        <v>306.606666666666</v>
      </c>
      <c r="CG320" s="18">
        <v>118.926774193548</v>
      </c>
      <c r="CH320" s="18">
        <v>66.212166666666604</v>
      </c>
      <c r="CI320" s="18">
        <v>52.073870967741897</v>
      </c>
      <c r="CJ320" s="18">
        <v>53.051935483870899</v>
      </c>
      <c r="CK320" s="18">
        <v>228.76642857142801</v>
      </c>
      <c r="CL320" s="18">
        <v>592.17741935483798</v>
      </c>
      <c r="CM320" s="18">
        <v>619.30666666666605</v>
      </c>
      <c r="CN320" s="18">
        <v>1003.57580645161</v>
      </c>
      <c r="CO320" s="18">
        <v>1903.35</v>
      </c>
      <c r="CP320" s="18">
        <v>2080.1451612903202</v>
      </c>
      <c r="CQ320" s="18">
        <v>1107.27096774193</v>
      </c>
      <c r="CR320" s="18">
        <v>321.83499999999901</v>
      </c>
      <c r="CS320" s="18">
        <v>133.241774193548</v>
      </c>
      <c r="CT320" s="18">
        <v>63.023000000000003</v>
      </c>
      <c r="CU320" s="18">
        <v>60.607741935483801</v>
      </c>
      <c r="CV320" s="18">
        <v>61.962096774193498</v>
      </c>
      <c r="CW320" s="18">
        <v>208.39224137931001</v>
      </c>
      <c r="CX320" s="18">
        <v>925.92580645161297</v>
      </c>
      <c r="CY320" s="18">
        <v>1443.75</v>
      </c>
      <c r="CZ320" s="18">
        <v>1662.27419354838</v>
      </c>
      <c r="DA320" s="18">
        <v>2065.0833333333298</v>
      </c>
      <c r="DB320" s="18">
        <v>2179.2096774193501</v>
      </c>
      <c r="DC320" s="18">
        <v>732.81612903225698</v>
      </c>
      <c r="DD320" s="18">
        <v>212.35333333333301</v>
      </c>
      <c r="DE320" s="18">
        <v>153.51612903225799</v>
      </c>
      <c r="DF320" s="18">
        <v>133.88999999999999</v>
      </c>
      <c r="DG320" s="18">
        <v>65.682741935483804</v>
      </c>
      <c r="DH320" s="18">
        <v>46.924354838709597</v>
      </c>
      <c r="DI320" s="18">
        <v>203.303928571428</v>
      </c>
      <c r="DJ320" s="18">
        <v>897.85161290322503</v>
      </c>
      <c r="DK320" s="18">
        <v>918.44833333333304</v>
      </c>
      <c r="DL320" s="18">
        <v>1591.4709677419301</v>
      </c>
      <c r="DM320" s="18">
        <v>2352.9499999999998</v>
      </c>
      <c r="DN320" s="18">
        <v>2283.38709677419</v>
      </c>
      <c r="DO320" s="18">
        <v>1317.47258064516</v>
      </c>
      <c r="DP320" s="18">
        <v>416.56166666666599</v>
      </c>
      <c r="DQ320" s="18">
        <v>164.377419354838</v>
      </c>
      <c r="DR320" s="18">
        <v>86.465833333333293</v>
      </c>
      <c r="DS320" s="19">
        <v>52.994</v>
      </c>
    </row>
    <row r="321" spans="1:123" x14ac:dyDescent="0.25">
      <c r="A321" s="12" t="s">
        <v>38</v>
      </c>
      <c r="B321" s="13">
        <v>17</v>
      </c>
      <c r="C321" s="13" t="str">
        <f t="shared" si="8"/>
        <v>BB_L_16_GW_GW_LS_High_GW_GQ_48_005_17</v>
      </c>
      <c r="D321" s="14">
        <v>10</v>
      </c>
      <c r="E321" s="14">
        <v>10</v>
      </c>
      <c r="F321" s="14">
        <v>10</v>
      </c>
      <c r="G321" s="14">
        <v>10.779166666666599</v>
      </c>
      <c r="H321" s="14">
        <v>51.225967741935399</v>
      </c>
      <c r="I321" s="14">
        <v>190.53833333333299</v>
      </c>
      <c r="J321" s="14">
        <v>360.45322580645097</v>
      </c>
      <c r="K321" s="14">
        <v>192.44193548387</v>
      </c>
      <c r="L321" s="14">
        <v>111.422166666666</v>
      </c>
      <c r="M321" s="14">
        <v>75.330483870967697</v>
      </c>
      <c r="N321" s="14">
        <v>32.301499999999997</v>
      </c>
      <c r="O321" s="14">
        <v>15.0677419354838</v>
      </c>
      <c r="P321" s="14">
        <v>15.89</v>
      </c>
      <c r="Q321" s="14">
        <v>39.042857142857102</v>
      </c>
      <c r="R321" s="14">
        <v>58.568870967741901</v>
      </c>
      <c r="S321" s="14">
        <v>86.063166666666604</v>
      </c>
      <c r="T321" s="14">
        <v>151.38064516129</v>
      </c>
      <c r="U321" s="14">
        <v>133.47666666666601</v>
      </c>
      <c r="V321" s="14">
        <v>257.44838709677401</v>
      </c>
      <c r="W321" s="14">
        <v>159.11241935483801</v>
      </c>
      <c r="X321" s="14">
        <v>55.735333333333301</v>
      </c>
      <c r="Y321" s="14">
        <v>26.808709677419301</v>
      </c>
      <c r="Z321" s="14">
        <v>13.376166666666601</v>
      </c>
      <c r="AA321" s="14">
        <v>10.7381774193548</v>
      </c>
      <c r="AB321" s="14">
        <v>7.2892741935483798</v>
      </c>
      <c r="AC321" s="14">
        <v>13.6019821428571</v>
      </c>
      <c r="AD321" s="14">
        <v>48.761290322580599</v>
      </c>
      <c r="AE321" s="14">
        <v>53.679499999999997</v>
      </c>
      <c r="AF321" s="14">
        <v>130.590967741935</v>
      </c>
      <c r="AG321" s="14">
        <v>191.416666666666</v>
      </c>
      <c r="AH321" s="14">
        <v>249.33387096774101</v>
      </c>
      <c r="AI321" s="14">
        <v>178.40354838709601</v>
      </c>
      <c r="AJ321" s="14">
        <v>61.7693333333333</v>
      </c>
      <c r="AK321" s="14">
        <v>22.781451612903201</v>
      </c>
      <c r="AL321" s="14">
        <v>9.2089666666666599</v>
      </c>
      <c r="AM321" s="14">
        <v>7.6865483870967699</v>
      </c>
      <c r="AN321" s="14">
        <v>5.2833064516128996</v>
      </c>
      <c r="AO321" s="14">
        <v>7.8198035714285696</v>
      </c>
      <c r="AP321" s="14">
        <v>15.091129032257999</v>
      </c>
      <c r="AQ321" s="14">
        <v>18.103000000000002</v>
      </c>
      <c r="AR321" s="14">
        <v>13.2414516129032</v>
      </c>
      <c r="AS321" s="14">
        <v>68.942333333333295</v>
      </c>
      <c r="AT321" s="14">
        <v>194.31774193548301</v>
      </c>
      <c r="AU321" s="14">
        <v>155.47516129032201</v>
      </c>
      <c r="AV321" s="14">
        <v>46.5743333333333</v>
      </c>
      <c r="AW321" s="14">
        <v>13.9949999999999</v>
      </c>
      <c r="AX321" s="14">
        <v>10.2771333333333</v>
      </c>
      <c r="AY321" s="14">
        <v>12.295370967741899</v>
      </c>
      <c r="AZ321" s="14">
        <v>152.550322580645</v>
      </c>
      <c r="BA321" s="14">
        <v>336.670689655172</v>
      </c>
      <c r="BB321" s="14">
        <v>253.416129032258</v>
      </c>
      <c r="BC321" s="14">
        <v>96.358999999999995</v>
      </c>
      <c r="BD321" s="14">
        <v>142.67951612903201</v>
      </c>
      <c r="BE321" s="14">
        <v>282.14166666666603</v>
      </c>
      <c r="BF321" s="14">
        <v>317.63709677419303</v>
      </c>
      <c r="BG321" s="14">
        <v>171.96451612903201</v>
      </c>
      <c r="BH321" s="14">
        <v>107.06083333333299</v>
      </c>
      <c r="BI321" s="14">
        <v>61.139193548387098</v>
      </c>
      <c r="BJ321" s="14">
        <v>23.089666666666599</v>
      </c>
      <c r="BK321" s="14">
        <v>10.924096774193499</v>
      </c>
      <c r="BL321" s="14">
        <v>5.4246290322580597</v>
      </c>
      <c r="BM321" s="14">
        <v>24.582678571428499</v>
      </c>
      <c r="BN321" s="14">
        <v>86.409354838709604</v>
      </c>
      <c r="BO321" s="14">
        <v>121.539999999999</v>
      </c>
      <c r="BP321" s="14">
        <v>117.137096774193</v>
      </c>
      <c r="BQ321" s="14">
        <v>144.956666666666</v>
      </c>
      <c r="BR321" s="14">
        <v>172.17258064516099</v>
      </c>
      <c r="BS321" s="14">
        <v>131.35774193548301</v>
      </c>
      <c r="BT321" s="14">
        <v>57.9553333333333</v>
      </c>
      <c r="BU321" s="14">
        <v>18.824354838709599</v>
      </c>
      <c r="BV321" s="14">
        <v>13.0043333333333</v>
      </c>
      <c r="BW321" s="14">
        <v>8.77783870967742</v>
      </c>
      <c r="BX321" s="14">
        <v>16.3522419354838</v>
      </c>
      <c r="BY321" s="14">
        <v>80.811607142857099</v>
      </c>
      <c r="BZ321" s="14">
        <v>116.659677419354</v>
      </c>
      <c r="CA321" s="14">
        <v>104.70950000000001</v>
      </c>
      <c r="CB321" s="14">
        <v>144.935483870967</v>
      </c>
      <c r="CC321" s="14">
        <v>253.414999999999</v>
      </c>
      <c r="CD321" s="14">
        <v>328.43387096774097</v>
      </c>
      <c r="CE321" s="14">
        <v>196.38064516129</v>
      </c>
      <c r="CF321" s="14">
        <v>68.885999999999996</v>
      </c>
      <c r="CG321" s="14">
        <v>25.592258064516098</v>
      </c>
      <c r="CH321" s="14">
        <v>16.727166666666601</v>
      </c>
      <c r="CI321" s="14">
        <v>12.9937096774193</v>
      </c>
      <c r="CJ321" s="14">
        <v>11.008693548387001</v>
      </c>
      <c r="CK321" s="14">
        <v>32.4030357142857</v>
      </c>
      <c r="CL321" s="14">
        <v>80.321774193548293</v>
      </c>
      <c r="CM321" s="14">
        <v>81.973833333333303</v>
      </c>
      <c r="CN321" s="14">
        <v>148.86564516128999</v>
      </c>
      <c r="CO321" s="14">
        <v>342.63333333333298</v>
      </c>
      <c r="CP321" s="14">
        <v>419.63064516128998</v>
      </c>
      <c r="CQ321" s="14">
        <v>238.979032258064</v>
      </c>
      <c r="CR321" s="14">
        <v>94.9641666666666</v>
      </c>
      <c r="CS321" s="14">
        <v>43.332096774193502</v>
      </c>
      <c r="CT321" s="14">
        <v>18.600833333333298</v>
      </c>
      <c r="CU321" s="14">
        <v>20.9096774193548</v>
      </c>
      <c r="CV321" s="14">
        <v>22.867258064516101</v>
      </c>
      <c r="CW321" s="14">
        <v>35.363275862068903</v>
      </c>
      <c r="CX321" s="14">
        <v>144.25483870967699</v>
      </c>
      <c r="CY321" s="14">
        <v>237.88</v>
      </c>
      <c r="CZ321" s="14">
        <v>306.63548387096699</v>
      </c>
      <c r="DA321" s="14">
        <v>421.72166666666601</v>
      </c>
      <c r="DB321" s="14">
        <v>646.96129032258</v>
      </c>
      <c r="DC321" s="14">
        <v>334.65967741935401</v>
      </c>
      <c r="DD321" s="14">
        <v>115.863333333333</v>
      </c>
      <c r="DE321" s="14">
        <v>84.045483870967701</v>
      </c>
      <c r="DF321" s="14">
        <v>52.236666666666601</v>
      </c>
      <c r="DG321" s="14">
        <v>19.637741935483799</v>
      </c>
      <c r="DH321" s="14">
        <v>12.5849999999999</v>
      </c>
      <c r="DI321" s="14">
        <v>32.5678571428571</v>
      </c>
      <c r="DJ321" s="14">
        <v>133.37725806451601</v>
      </c>
      <c r="DK321" s="14">
        <v>138.35833333333301</v>
      </c>
      <c r="DL321" s="14">
        <v>277.970967741935</v>
      </c>
      <c r="DM321" s="14">
        <v>515.24166666666599</v>
      </c>
      <c r="DN321" s="14">
        <v>524.349999999999</v>
      </c>
      <c r="DO321" s="14">
        <v>337.73387096774098</v>
      </c>
      <c r="DP321" s="14">
        <v>108.792333333333</v>
      </c>
      <c r="DQ321" s="14">
        <v>38.9138709677419</v>
      </c>
      <c r="DR321" s="14">
        <v>20.834166666666601</v>
      </c>
      <c r="DS321" s="15">
        <v>15.461833333333299</v>
      </c>
    </row>
    <row r="322" spans="1:123" x14ac:dyDescent="0.25">
      <c r="A322" s="16" t="s">
        <v>38</v>
      </c>
      <c r="B322" s="17">
        <v>18</v>
      </c>
      <c r="C322" s="13" t="str">
        <f t="shared" si="8"/>
        <v>BB_L_16_GW_GW_LS_High_GW_GQ_48_005_18</v>
      </c>
      <c r="D322" s="18">
        <v>10</v>
      </c>
      <c r="E322" s="18">
        <v>10</v>
      </c>
      <c r="F322" s="18">
        <v>10</v>
      </c>
      <c r="G322" s="18">
        <v>10.0036666666666</v>
      </c>
      <c r="H322" s="18">
        <v>10.4079032258064</v>
      </c>
      <c r="I322" s="18">
        <v>12.402333333333299</v>
      </c>
      <c r="J322" s="18">
        <v>20.091290322580601</v>
      </c>
      <c r="K322" s="18">
        <v>22.890483870967699</v>
      </c>
      <c r="L322" s="18">
        <v>20.946666666666601</v>
      </c>
      <c r="M322" s="18">
        <v>16.5567741935483</v>
      </c>
      <c r="N322" s="18">
        <v>11.686</v>
      </c>
      <c r="O322" s="18">
        <v>10.2288709677419</v>
      </c>
      <c r="P322" s="18">
        <v>10.1045161290322</v>
      </c>
      <c r="Q322" s="18">
        <v>10.3049999999999</v>
      </c>
      <c r="R322" s="18">
        <v>9.9142419354838704</v>
      </c>
      <c r="S322" s="18">
        <v>7.1777166666666599</v>
      </c>
      <c r="T322" s="18">
        <v>4.0866935483870899</v>
      </c>
      <c r="U322" s="18">
        <v>2.1206499999999902</v>
      </c>
      <c r="V322" s="18">
        <v>4.6448387096774102</v>
      </c>
      <c r="W322" s="18">
        <v>4.9189677419354796</v>
      </c>
      <c r="X322" s="18">
        <v>2.55283333333333</v>
      </c>
      <c r="Y322" s="18">
        <v>1.4850161290322501</v>
      </c>
      <c r="Z322" s="18">
        <v>0.768641666666666</v>
      </c>
      <c r="AA322" s="18">
        <v>0.64220967741935397</v>
      </c>
      <c r="AB322" s="18">
        <v>0.32518387096774198</v>
      </c>
      <c r="AC322" s="18">
        <v>0.20119821428571399</v>
      </c>
      <c r="AD322" s="18">
        <v>0.61124354838709605</v>
      </c>
      <c r="AE322" s="18">
        <v>0.70850500000000005</v>
      </c>
      <c r="AF322" s="18">
        <v>1.7158145161290299</v>
      </c>
      <c r="AG322" s="18">
        <v>3.1126999999999998</v>
      </c>
      <c r="AH322" s="18">
        <v>4.4227419354838702</v>
      </c>
      <c r="AI322" s="18">
        <v>4.3442419354838702</v>
      </c>
      <c r="AJ322" s="18">
        <v>1.9937</v>
      </c>
      <c r="AK322" s="18">
        <v>0.73834032258064497</v>
      </c>
      <c r="AL322" s="18">
        <v>0.249986666666666</v>
      </c>
      <c r="AM322" s="18">
        <v>0.22947741935483801</v>
      </c>
      <c r="AN322" s="18">
        <v>0.144767741935483</v>
      </c>
      <c r="AO322" s="18">
        <v>0.123369642857142</v>
      </c>
      <c r="AP322" s="18">
        <v>0.18646612903225801</v>
      </c>
      <c r="AQ322" s="18">
        <v>0.231696666666666</v>
      </c>
      <c r="AR322" s="18">
        <v>0.15647419354838699</v>
      </c>
      <c r="AS322" s="18">
        <v>0.74360999999999999</v>
      </c>
      <c r="AT322" s="18">
        <v>3.2954193548387001</v>
      </c>
      <c r="AU322" s="18">
        <v>4.3689032258064504</v>
      </c>
      <c r="AV322" s="18">
        <v>1.6026750000000001</v>
      </c>
      <c r="AW322" s="18">
        <v>0.44366774193548297</v>
      </c>
      <c r="AX322" s="18">
        <v>0.34477333333333299</v>
      </c>
      <c r="AY322" s="18">
        <v>0.24604999999999999</v>
      </c>
      <c r="AZ322" s="18">
        <v>2.26977580645161</v>
      </c>
      <c r="BA322" s="18">
        <v>7.8258793103448197</v>
      </c>
      <c r="BB322" s="18">
        <v>6.3230000000000004</v>
      </c>
      <c r="BC322" s="18">
        <v>1.7941166666666599</v>
      </c>
      <c r="BD322" s="18">
        <v>1.9518387096774099</v>
      </c>
      <c r="BE322" s="18">
        <v>5.0684666666666596</v>
      </c>
      <c r="BF322" s="18">
        <v>8.3608225806451593</v>
      </c>
      <c r="BG322" s="18">
        <v>10.3312258064516</v>
      </c>
      <c r="BH322" s="18">
        <v>9.2400166666666603</v>
      </c>
      <c r="BI322" s="18">
        <v>5.2542419354838596</v>
      </c>
      <c r="BJ322" s="18">
        <v>1.50884666666666</v>
      </c>
      <c r="BK322" s="18">
        <v>0.54303387096774203</v>
      </c>
      <c r="BL322" s="18">
        <v>0.22639838709677401</v>
      </c>
      <c r="BM322" s="18">
        <v>0.37624821428571398</v>
      </c>
      <c r="BN322" s="18">
        <v>1.26825967741935</v>
      </c>
      <c r="BO322" s="18">
        <v>1.8432500000000001</v>
      </c>
      <c r="BP322" s="18">
        <v>1.8498709677419301</v>
      </c>
      <c r="BQ322" s="18">
        <v>2.1935833333333301</v>
      </c>
      <c r="BR322" s="18">
        <v>3.0163225806451601</v>
      </c>
      <c r="BS322" s="18">
        <v>3.0296935483870899</v>
      </c>
      <c r="BT322" s="18">
        <v>1.8574166666666601</v>
      </c>
      <c r="BU322" s="18">
        <v>0.74062419354838605</v>
      </c>
      <c r="BV322" s="18">
        <v>0.61061333333333301</v>
      </c>
      <c r="BW322" s="18">
        <v>0.48725806451612802</v>
      </c>
      <c r="BX322" s="18">
        <v>0.49735161290322499</v>
      </c>
      <c r="BY322" s="18">
        <v>1.3115035714285701</v>
      </c>
      <c r="BZ322" s="18">
        <v>2.0121290322580601</v>
      </c>
      <c r="CA322" s="18">
        <v>1.70458333333333</v>
      </c>
      <c r="CB322" s="18">
        <v>2.2862258064516099</v>
      </c>
      <c r="CC322" s="18">
        <v>4.3258999999999999</v>
      </c>
      <c r="CD322" s="18">
        <v>7.1500806451612897</v>
      </c>
      <c r="CE322" s="18">
        <v>5.8627741935483799</v>
      </c>
      <c r="CF322" s="18">
        <v>2.7755166666666602</v>
      </c>
      <c r="CG322" s="18">
        <v>1.21659677419354</v>
      </c>
      <c r="CH322" s="18">
        <v>0.99320666666666602</v>
      </c>
      <c r="CI322" s="18">
        <v>0.84621451612903198</v>
      </c>
      <c r="CJ322" s="18">
        <v>0.664564516129032</v>
      </c>
      <c r="CK322" s="18">
        <v>0.68741785714285697</v>
      </c>
      <c r="CL322" s="18">
        <v>1.3625645161290301</v>
      </c>
      <c r="CM322" s="18">
        <v>1.38943333333333</v>
      </c>
      <c r="CN322" s="18">
        <v>2.26538709677419</v>
      </c>
      <c r="CO322" s="18">
        <v>6.5185999999999904</v>
      </c>
      <c r="CP322" s="18">
        <v>10.6427741935483</v>
      </c>
      <c r="CQ322" s="18">
        <v>7.5376774193548304</v>
      </c>
      <c r="CR322" s="18">
        <v>4.5201833333333301</v>
      </c>
      <c r="CS322" s="18">
        <v>2.9898225806451602</v>
      </c>
      <c r="CT322" s="18">
        <v>1.9199999999999899</v>
      </c>
      <c r="CU322" s="18">
        <v>2.2186451612903202</v>
      </c>
      <c r="CV322" s="18">
        <v>2.2564838709677399</v>
      </c>
      <c r="CW322" s="18">
        <v>1.41256896551724</v>
      </c>
      <c r="CX322" s="18">
        <v>2.6662258064516098</v>
      </c>
      <c r="CY322" s="18">
        <v>4.5433666666666603</v>
      </c>
      <c r="CZ322" s="18">
        <v>6.5481935483870899</v>
      </c>
      <c r="DA322" s="18">
        <v>9.0562333333333296</v>
      </c>
      <c r="DB322" s="18">
        <v>21.108387096774099</v>
      </c>
      <c r="DC322" s="18">
        <v>19.533064516128999</v>
      </c>
      <c r="DD322" s="18">
        <v>10.6670166666666</v>
      </c>
      <c r="DE322" s="18">
        <v>8.89</v>
      </c>
      <c r="DF322" s="18">
        <v>4.9390666666666601</v>
      </c>
      <c r="DG322" s="18">
        <v>1.9217419354838701</v>
      </c>
      <c r="DH322" s="18">
        <v>1.2815161290322501</v>
      </c>
      <c r="DI322" s="18">
        <v>1.3075178571428501</v>
      </c>
      <c r="DJ322" s="18">
        <v>2.64035483870967</v>
      </c>
      <c r="DK322" s="18">
        <v>3.10316666666666</v>
      </c>
      <c r="DL322" s="18">
        <v>5.0728870967741901</v>
      </c>
      <c r="DM322" s="18">
        <v>13.7863166666666</v>
      </c>
      <c r="DN322" s="18">
        <v>16.325806451612898</v>
      </c>
      <c r="DO322" s="18">
        <v>13.805</v>
      </c>
      <c r="DP322" s="18">
        <v>6.0165166666666599</v>
      </c>
      <c r="DQ322" s="18">
        <v>2.5259677419354798</v>
      </c>
      <c r="DR322" s="18">
        <v>1.7131833333333299</v>
      </c>
      <c r="DS322" s="19">
        <v>1.5355333333333301</v>
      </c>
    </row>
    <row r="323" spans="1:123" x14ac:dyDescent="0.25">
      <c r="A323" s="12" t="s">
        <v>38</v>
      </c>
      <c r="B323" s="13">
        <v>19</v>
      </c>
      <c r="C323" s="13" t="str">
        <f t="shared" si="8"/>
        <v>BB_L_16_GW_GW_LS_High_GW_GQ_48_005_19</v>
      </c>
      <c r="D323" s="14">
        <v>10</v>
      </c>
      <c r="E323" s="14">
        <v>10</v>
      </c>
      <c r="F323" s="14">
        <v>10</v>
      </c>
      <c r="G323" s="14">
        <v>10.162333333333301</v>
      </c>
      <c r="H323" s="14">
        <v>90.881129032258002</v>
      </c>
      <c r="I323" s="14">
        <v>669.57833333333303</v>
      </c>
      <c r="J323" s="14">
        <v>1386.9354838709601</v>
      </c>
      <c r="K323" s="14">
        <v>788.77419354838696</v>
      </c>
      <c r="L323" s="14">
        <v>227.15666666666601</v>
      </c>
      <c r="M323" s="14">
        <v>151.20967741935399</v>
      </c>
      <c r="N323" s="14">
        <v>114.262166666666</v>
      </c>
      <c r="O323" s="14">
        <v>54.557096774193496</v>
      </c>
      <c r="P323" s="14">
        <v>32.874032258064503</v>
      </c>
      <c r="Q323" s="14">
        <v>101.257499999999</v>
      </c>
      <c r="R323" s="14">
        <v>286.75806451612902</v>
      </c>
      <c r="S323" s="14">
        <v>439.428333333333</v>
      </c>
      <c r="T323" s="14">
        <v>818.46129032258</v>
      </c>
      <c r="U323" s="14">
        <v>926.67499999999995</v>
      </c>
      <c r="V323" s="14">
        <v>1159.67903225806</v>
      </c>
      <c r="W323" s="14">
        <v>1176.7935483870899</v>
      </c>
      <c r="X323" s="14">
        <v>383.69666666666598</v>
      </c>
      <c r="Y323" s="14">
        <v>147.434838709677</v>
      </c>
      <c r="Z323" s="14">
        <v>63.868666666666599</v>
      </c>
      <c r="AA323" s="14">
        <v>44.073387096774198</v>
      </c>
      <c r="AB323" s="14">
        <v>37.2440322580645</v>
      </c>
      <c r="AC323" s="14">
        <v>40.440535714285701</v>
      </c>
      <c r="AD323" s="14">
        <v>191.08967741935399</v>
      </c>
      <c r="AE323" s="14">
        <v>389.28833333333301</v>
      </c>
      <c r="AF323" s="14">
        <v>544.68064516129004</v>
      </c>
      <c r="AG323" s="14">
        <v>1079.41333333333</v>
      </c>
      <c r="AH323" s="14">
        <v>1321.4193548387</v>
      </c>
      <c r="AI323" s="14">
        <v>1367.1129032258</v>
      </c>
      <c r="AJ323" s="14">
        <v>633.70666666666602</v>
      </c>
      <c r="AK323" s="14">
        <v>234.93870967741901</v>
      </c>
      <c r="AL323" s="14">
        <v>96.267166666666597</v>
      </c>
      <c r="AM323" s="14">
        <v>55.933387096774098</v>
      </c>
      <c r="AN323" s="14">
        <v>41.205161290322501</v>
      </c>
      <c r="AO323" s="14">
        <v>38.771071428571403</v>
      </c>
      <c r="AP323" s="14">
        <v>79.651451612903202</v>
      </c>
      <c r="AQ323" s="14">
        <v>147.08500000000001</v>
      </c>
      <c r="AR323" s="14">
        <v>131.66129032257999</v>
      </c>
      <c r="AS323" s="14">
        <v>185.24499999999901</v>
      </c>
      <c r="AT323" s="14">
        <v>824.56290322580605</v>
      </c>
      <c r="AU323" s="14">
        <v>1093.02096774193</v>
      </c>
      <c r="AV323" s="14">
        <v>533.12333333333299</v>
      </c>
      <c r="AW323" s="14">
        <v>152.43661290322501</v>
      </c>
      <c r="AX323" s="14">
        <v>73.949833333333302</v>
      </c>
      <c r="AY323" s="14">
        <v>45.167903225806398</v>
      </c>
      <c r="AZ323" s="14">
        <v>297.39499999999998</v>
      </c>
      <c r="BA323" s="14">
        <v>1301.2879310344799</v>
      </c>
      <c r="BB323" s="14">
        <v>1687.6774193548299</v>
      </c>
      <c r="BC323" s="14">
        <v>1077.2249999999999</v>
      </c>
      <c r="BD323" s="14">
        <v>720.81290322580605</v>
      </c>
      <c r="BE323" s="14">
        <v>1318.93333333333</v>
      </c>
      <c r="BF323" s="14">
        <v>1514.1129032258</v>
      </c>
      <c r="BG323" s="14">
        <v>783.27903225806403</v>
      </c>
      <c r="BH323" s="14">
        <v>291.19166666666598</v>
      </c>
      <c r="BI323" s="14">
        <v>182.41935483870901</v>
      </c>
      <c r="BJ323" s="14">
        <v>99.215333333333305</v>
      </c>
      <c r="BK323" s="14">
        <v>65.713387096774198</v>
      </c>
      <c r="BL323" s="14">
        <v>42.419516129032203</v>
      </c>
      <c r="BM323" s="14">
        <v>52.213749999999997</v>
      </c>
      <c r="BN323" s="14">
        <v>333.23225806451597</v>
      </c>
      <c r="BO323" s="14">
        <v>722.83833333333303</v>
      </c>
      <c r="BP323" s="14">
        <v>879.40967741935401</v>
      </c>
      <c r="BQ323" s="14">
        <v>878.71500000000003</v>
      </c>
      <c r="BR323" s="14">
        <v>1073.92903225806</v>
      </c>
      <c r="BS323" s="14">
        <v>1011.59516129032</v>
      </c>
      <c r="BT323" s="14">
        <v>582.94833333333304</v>
      </c>
      <c r="BU323" s="14">
        <v>229.566129032258</v>
      </c>
      <c r="BV323" s="14">
        <v>96.100333333333296</v>
      </c>
      <c r="BW323" s="14">
        <v>66.619838709677396</v>
      </c>
      <c r="BX323" s="14">
        <v>50.848709677419301</v>
      </c>
      <c r="BY323" s="14">
        <v>231.64392857142801</v>
      </c>
      <c r="BZ323" s="14">
        <v>708.26451612903202</v>
      </c>
      <c r="CA323" s="14">
        <v>798.11666666666599</v>
      </c>
      <c r="CB323" s="14">
        <v>842.36451612903204</v>
      </c>
      <c r="CC323" s="14">
        <v>1183.7833333333299</v>
      </c>
      <c r="CD323" s="14">
        <v>1694.33870967741</v>
      </c>
      <c r="CE323" s="14">
        <v>1461.54193548387</v>
      </c>
      <c r="CF323" s="14">
        <v>578.81999999999903</v>
      </c>
      <c r="CG323" s="14">
        <v>202.35</v>
      </c>
      <c r="CH323" s="14">
        <v>94.694833333333307</v>
      </c>
      <c r="CI323" s="14">
        <v>57.435645161290303</v>
      </c>
      <c r="CJ323" s="14">
        <v>51.0675806451612</v>
      </c>
      <c r="CK323" s="14">
        <v>77.481964285714199</v>
      </c>
      <c r="CL323" s="14">
        <v>366.841935483871</v>
      </c>
      <c r="CM323" s="14">
        <v>596.9</v>
      </c>
      <c r="CN323" s="14">
        <v>667.296774193548</v>
      </c>
      <c r="CO323" s="14">
        <v>1347.16166666666</v>
      </c>
      <c r="CP323" s="14">
        <v>1979.85483870967</v>
      </c>
      <c r="CQ323" s="14">
        <v>1612.8290322580599</v>
      </c>
      <c r="CR323" s="14">
        <v>534.80999999999995</v>
      </c>
      <c r="CS323" s="14">
        <v>225.91290322580599</v>
      </c>
      <c r="CT323" s="14">
        <v>85.509</v>
      </c>
      <c r="CU323" s="14">
        <v>60.535967741935401</v>
      </c>
      <c r="CV323" s="14">
        <v>60.203870967741899</v>
      </c>
      <c r="CW323" s="14">
        <v>76.448965517241305</v>
      </c>
      <c r="CX323" s="14">
        <v>439.97741935483799</v>
      </c>
      <c r="CY323" s="14">
        <v>1125.1699999999901</v>
      </c>
      <c r="CZ323" s="14">
        <v>1509.7580645161199</v>
      </c>
      <c r="DA323" s="14">
        <v>1675.43333333333</v>
      </c>
      <c r="DB323" s="14">
        <v>2235.27419354838</v>
      </c>
      <c r="DC323" s="14">
        <v>1486.7161290322499</v>
      </c>
      <c r="DD323" s="14">
        <v>419.99499999999898</v>
      </c>
      <c r="DE323" s="14">
        <v>173.14999999999901</v>
      </c>
      <c r="DF323" s="14">
        <v>148.40166666666599</v>
      </c>
      <c r="DG323" s="14">
        <v>103.15564516129</v>
      </c>
      <c r="DH323" s="14">
        <v>49.643387096774198</v>
      </c>
      <c r="DI323" s="14">
        <v>67.7478571428571</v>
      </c>
      <c r="DJ323" s="14">
        <v>444.86290322580601</v>
      </c>
      <c r="DK323" s="14">
        <v>988.65833333333296</v>
      </c>
      <c r="DL323" s="14">
        <v>994.59677419354796</v>
      </c>
      <c r="DM323" s="14">
        <v>1951.1</v>
      </c>
      <c r="DN323" s="14">
        <v>2262.4354838709601</v>
      </c>
      <c r="DO323" s="14">
        <v>1873.7580645161199</v>
      </c>
      <c r="DP323" s="14">
        <v>854.58499999999901</v>
      </c>
      <c r="DQ323" s="14">
        <v>263.787096774193</v>
      </c>
      <c r="DR323" s="14">
        <v>123.01283333333301</v>
      </c>
      <c r="DS323" s="15">
        <v>72.544166666666598</v>
      </c>
    </row>
    <row r="324" spans="1:123" x14ac:dyDescent="0.25">
      <c r="A324" s="16" t="s">
        <v>38</v>
      </c>
      <c r="B324" s="17">
        <v>20</v>
      </c>
      <c r="C324" s="13" t="str">
        <f t="shared" si="8"/>
        <v>BB_L_16_GW_GW_LS_High_GW_GQ_48_005_20</v>
      </c>
      <c r="D324" s="18">
        <v>10</v>
      </c>
      <c r="E324" s="18">
        <v>10</v>
      </c>
      <c r="F324" s="18">
        <v>10</v>
      </c>
      <c r="G324" s="18">
        <v>10.030333333333299</v>
      </c>
      <c r="H324" s="18">
        <v>25.054193548387001</v>
      </c>
      <c r="I324" s="18">
        <v>147.58699999999999</v>
      </c>
      <c r="J324" s="18">
        <v>370.34838709677399</v>
      </c>
      <c r="K324" s="18">
        <v>318.95645161290298</v>
      </c>
      <c r="L324" s="18">
        <v>141.21</v>
      </c>
      <c r="M324" s="18">
        <v>96.318064516128999</v>
      </c>
      <c r="N324" s="18">
        <v>58.154499999999999</v>
      </c>
      <c r="O324" s="18">
        <v>23.33</v>
      </c>
      <c r="P324" s="18">
        <v>14.6332258064516</v>
      </c>
      <c r="Q324" s="18">
        <v>27.527857142857101</v>
      </c>
      <c r="R324" s="18">
        <v>61.908548387096701</v>
      </c>
      <c r="S324" s="18">
        <v>86.898166666666697</v>
      </c>
      <c r="T324" s="18">
        <v>161.39193548386999</v>
      </c>
      <c r="U324" s="18">
        <v>183.43</v>
      </c>
      <c r="V324" s="18">
        <v>245.053225806451</v>
      </c>
      <c r="W324" s="18">
        <v>294.34677419354801</v>
      </c>
      <c r="X324" s="18">
        <v>108.109833333333</v>
      </c>
      <c r="Y324" s="18">
        <v>46.520483870967702</v>
      </c>
      <c r="Z324" s="18">
        <v>19.919833333333301</v>
      </c>
      <c r="AA324" s="18">
        <v>13.6658064516129</v>
      </c>
      <c r="AB324" s="18">
        <v>10.485112903225801</v>
      </c>
      <c r="AC324" s="18">
        <v>8.8695892857142802</v>
      </c>
      <c r="AD324" s="18">
        <v>37.505000000000003</v>
      </c>
      <c r="AE324" s="18">
        <v>73.256166666666601</v>
      </c>
      <c r="AF324" s="18">
        <v>102.147580645161</v>
      </c>
      <c r="AG324" s="18">
        <v>224.52500000000001</v>
      </c>
      <c r="AH324" s="18">
        <v>277.69516129032201</v>
      </c>
      <c r="AI324" s="18">
        <v>304.68870967741901</v>
      </c>
      <c r="AJ324" s="18">
        <v>141.93216666666601</v>
      </c>
      <c r="AK324" s="18">
        <v>50.8785483870967</v>
      </c>
      <c r="AL324" s="18">
        <v>17.813333333333301</v>
      </c>
      <c r="AM324" s="18">
        <v>10.6819677419354</v>
      </c>
      <c r="AN324" s="18">
        <v>8.1746290322580606</v>
      </c>
      <c r="AO324" s="18">
        <v>7.0652321428571403</v>
      </c>
      <c r="AP324" s="18">
        <v>14.080935483870901</v>
      </c>
      <c r="AQ324" s="18">
        <v>25.040499999999899</v>
      </c>
      <c r="AR324" s="18">
        <v>20.9727419354838</v>
      </c>
      <c r="AS324" s="18">
        <v>33.039499999999997</v>
      </c>
      <c r="AT324" s="18">
        <v>172.29129032258001</v>
      </c>
      <c r="AU324" s="18">
        <v>251.35483870967701</v>
      </c>
      <c r="AV324" s="18">
        <v>124.457333333333</v>
      </c>
      <c r="AW324" s="18">
        <v>29.3914516129032</v>
      </c>
      <c r="AX324" s="18">
        <v>15.8361666666666</v>
      </c>
      <c r="AY324" s="18">
        <v>9.5289032258064505</v>
      </c>
      <c r="AZ324" s="18">
        <v>62.0388709677419</v>
      </c>
      <c r="BA324" s="18">
        <v>312.89310344827499</v>
      </c>
      <c r="BB324" s="18">
        <v>409.97258064516097</v>
      </c>
      <c r="BC324" s="18">
        <v>223.57833333333301</v>
      </c>
      <c r="BD324" s="18">
        <v>132.83548387096701</v>
      </c>
      <c r="BE324" s="18">
        <v>296.18833333333299</v>
      </c>
      <c r="BF324" s="18">
        <v>396.537096774193</v>
      </c>
      <c r="BG324" s="18">
        <v>282.777419354838</v>
      </c>
      <c r="BH324" s="18">
        <v>137.273333333333</v>
      </c>
      <c r="BI324" s="18">
        <v>91.957096774193502</v>
      </c>
      <c r="BJ324" s="18">
        <v>42.561666666666603</v>
      </c>
      <c r="BK324" s="18">
        <v>19.102096774193502</v>
      </c>
      <c r="BL324" s="18">
        <v>9.2647419354838707</v>
      </c>
      <c r="BM324" s="18">
        <v>10.136410714285701</v>
      </c>
      <c r="BN324" s="18">
        <v>66.478870967741898</v>
      </c>
      <c r="BO324" s="18">
        <v>139.768333333333</v>
      </c>
      <c r="BP324" s="18">
        <v>165.65967741935401</v>
      </c>
      <c r="BQ324" s="18">
        <v>165.736666666666</v>
      </c>
      <c r="BR324" s="18">
        <v>214.553225806451</v>
      </c>
      <c r="BS324" s="18">
        <v>210.37419354838701</v>
      </c>
      <c r="BT324" s="18">
        <v>124.680333333333</v>
      </c>
      <c r="BU324" s="18">
        <v>44.997903225806397</v>
      </c>
      <c r="BV324" s="18">
        <v>18.325666666666599</v>
      </c>
      <c r="BW324" s="18">
        <v>14.164516129032201</v>
      </c>
      <c r="BX324" s="18">
        <v>10.3884193548387</v>
      </c>
      <c r="BY324" s="18">
        <v>46.555178571428499</v>
      </c>
      <c r="BZ324" s="18">
        <v>139.73580645161201</v>
      </c>
      <c r="CA324" s="18">
        <v>147.12333333333299</v>
      </c>
      <c r="CB324" s="18">
        <v>159.02419354838699</v>
      </c>
      <c r="CC324" s="18">
        <v>245.27166666666599</v>
      </c>
      <c r="CD324" s="18">
        <v>386.11451612903198</v>
      </c>
      <c r="CE324" s="18">
        <v>355.54193548387099</v>
      </c>
      <c r="CF324" s="18">
        <v>147.57283333333299</v>
      </c>
      <c r="CG324" s="18">
        <v>50.275161290322501</v>
      </c>
      <c r="CH324" s="18">
        <v>24.015999999999998</v>
      </c>
      <c r="CI324" s="18">
        <v>16.257258064516101</v>
      </c>
      <c r="CJ324" s="18">
        <v>14.0303225806451</v>
      </c>
      <c r="CK324" s="18">
        <v>16.9839285714285</v>
      </c>
      <c r="CL324" s="18">
        <v>73.787419354838704</v>
      </c>
      <c r="CM324" s="18">
        <v>114.36499999999999</v>
      </c>
      <c r="CN324" s="18">
        <v>129.52096774193501</v>
      </c>
      <c r="CO324" s="18">
        <v>306.94499999999999</v>
      </c>
      <c r="CP324" s="18">
        <v>500.283870967741</v>
      </c>
      <c r="CQ324" s="18">
        <v>424.15967741935401</v>
      </c>
      <c r="CR324" s="18">
        <v>161.45333333333301</v>
      </c>
      <c r="CS324" s="18">
        <v>79.282419354838694</v>
      </c>
      <c r="CT324" s="18">
        <v>29.927333333333301</v>
      </c>
      <c r="CU324" s="18">
        <v>19.8229032258064</v>
      </c>
      <c r="CV324" s="18">
        <v>24.9338709677419</v>
      </c>
      <c r="CW324" s="18">
        <v>24.61</v>
      </c>
      <c r="CX324" s="18">
        <v>97.031935483870896</v>
      </c>
      <c r="CY324" s="18">
        <v>254.57499999999999</v>
      </c>
      <c r="CZ324" s="18">
        <v>358.609677419354</v>
      </c>
      <c r="DA324" s="18">
        <v>426.23</v>
      </c>
      <c r="DB324" s="18">
        <v>706.75483870967696</v>
      </c>
      <c r="DC324" s="18">
        <v>611.34838709677399</v>
      </c>
      <c r="DD324" s="18">
        <v>210.59666666666601</v>
      </c>
      <c r="DE324" s="18">
        <v>96.082741935483796</v>
      </c>
      <c r="DF324" s="18">
        <v>75.527666666666605</v>
      </c>
      <c r="DG324" s="18">
        <v>38.700806451612898</v>
      </c>
      <c r="DH324" s="18">
        <v>15.7398387096774</v>
      </c>
      <c r="DI324" s="18">
        <v>18.018035714285698</v>
      </c>
      <c r="DJ324" s="18">
        <v>93.967580645161306</v>
      </c>
      <c r="DK324" s="18">
        <v>208.731666666666</v>
      </c>
      <c r="DL324" s="18">
        <v>211.78870967741901</v>
      </c>
      <c r="DM324" s="18">
        <v>513.28666666666595</v>
      </c>
      <c r="DN324" s="18">
        <v>643.99999999999898</v>
      </c>
      <c r="DO324" s="18">
        <v>544.42096774193499</v>
      </c>
      <c r="DP324" s="18">
        <v>256.69666666666598</v>
      </c>
      <c r="DQ324" s="18">
        <v>71.9341935483871</v>
      </c>
      <c r="DR324" s="18">
        <v>32.789333333333303</v>
      </c>
      <c r="DS324" s="19">
        <v>20.61</v>
      </c>
    </row>
    <row r="325" spans="1:123" x14ac:dyDescent="0.25">
      <c r="A325" s="12" t="s">
        <v>38</v>
      </c>
      <c r="B325" s="13">
        <v>21</v>
      </c>
      <c r="C325" s="13" t="str">
        <f t="shared" si="8"/>
        <v>BB_L_16_GW_GW_LS_High_GW_GQ_48_005_21</v>
      </c>
      <c r="D325" s="14">
        <v>10</v>
      </c>
      <c r="E325" s="14">
        <v>10</v>
      </c>
      <c r="F325" s="14">
        <v>10</v>
      </c>
      <c r="G325" s="14">
        <v>10</v>
      </c>
      <c r="H325" s="14">
        <v>10.2717741935483</v>
      </c>
      <c r="I325" s="14">
        <v>13.4626666666666</v>
      </c>
      <c r="J325" s="14">
        <v>22.932741935483801</v>
      </c>
      <c r="K325" s="14">
        <v>33.023064516128997</v>
      </c>
      <c r="L325" s="14">
        <v>27.893999999999899</v>
      </c>
      <c r="M325" s="14">
        <v>23.1509677419354</v>
      </c>
      <c r="N325" s="14">
        <v>16.114666666666601</v>
      </c>
      <c r="O325" s="14">
        <v>11.2398387096774</v>
      </c>
      <c r="P325" s="14">
        <v>10.250161290322501</v>
      </c>
      <c r="Q325" s="14">
        <v>10.4210714285714</v>
      </c>
      <c r="R325" s="14">
        <v>11.115322580645101</v>
      </c>
      <c r="S325" s="14">
        <v>10.299766666666599</v>
      </c>
      <c r="T325" s="14">
        <v>8.2293387096774193</v>
      </c>
      <c r="U325" s="14">
        <v>6.4206833333333302</v>
      </c>
      <c r="V325" s="14">
        <v>7.1307741935483797</v>
      </c>
      <c r="W325" s="14">
        <v>12.3691935483871</v>
      </c>
      <c r="X325" s="14">
        <v>7.0177166666666597</v>
      </c>
      <c r="Y325" s="14">
        <v>3.5764516129032198</v>
      </c>
      <c r="Z325" s="14">
        <v>1.75176666666666</v>
      </c>
      <c r="AA325" s="14">
        <v>1.18220967741935</v>
      </c>
      <c r="AB325" s="14">
        <v>0.825054838709677</v>
      </c>
      <c r="AC325" s="14">
        <v>0.43953750000000003</v>
      </c>
      <c r="AD325" s="14">
        <v>0.90573548387096703</v>
      </c>
      <c r="AE325" s="14">
        <v>1.9154499999999901</v>
      </c>
      <c r="AF325" s="14">
        <v>2.5170806451612902</v>
      </c>
      <c r="AG325" s="14">
        <v>6.5531333333333297</v>
      </c>
      <c r="AH325" s="14">
        <v>8.6684032258064505</v>
      </c>
      <c r="AI325" s="14">
        <v>11.1474193548387</v>
      </c>
      <c r="AJ325" s="14">
        <v>6.7917666666666596</v>
      </c>
      <c r="AK325" s="14">
        <v>2.6799032258064499</v>
      </c>
      <c r="AL325" s="14">
        <v>0.85359333333333298</v>
      </c>
      <c r="AM325" s="14">
        <v>0.479209677419354</v>
      </c>
      <c r="AN325" s="14">
        <v>0.38477903225806398</v>
      </c>
      <c r="AO325" s="14">
        <v>0.26093749999999999</v>
      </c>
      <c r="AP325" s="14">
        <v>0.36150161290322502</v>
      </c>
      <c r="AQ325" s="14">
        <v>0.59501666666666597</v>
      </c>
      <c r="AR325" s="14">
        <v>0.52140967741935396</v>
      </c>
      <c r="AS325" s="14">
        <v>0.71570500000000004</v>
      </c>
      <c r="AT325" s="14">
        <v>4.6274032258064501</v>
      </c>
      <c r="AU325" s="14">
        <v>9.6386451612903201</v>
      </c>
      <c r="AV325" s="14">
        <v>6.5035333333333298</v>
      </c>
      <c r="AW325" s="14">
        <v>1.57457903225806</v>
      </c>
      <c r="AX325" s="14">
        <v>0.798806666666666</v>
      </c>
      <c r="AY325" s="14">
        <v>0.494508064516129</v>
      </c>
      <c r="AZ325" s="14">
        <v>1.56413064516129</v>
      </c>
      <c r="BA325" s="14">
        <v>10.5695</v>
      </c>
      <c r="BB325" s="14">
        <v>17.094838709677401</v>
      </c>
      <c r="BC325" s="14">
        <v>8.7949000000000002</v>
      </c>
      <c r="BD325" s="14">
        <v>3.6739193548387101</v>
      </c>
      <c r="BE325" s="14">
        <v>8.9636166666666597</v>
      </c>
      <c r="BF325" s="14">
        <v>15.2748387096774</v>
      </c>
      <c r="BG325" s="14">
        <v>18.9219354838709</v>
      </c>
      <c r="BH325" s="14">
        <v>15.4825</v>
      </c>
      <c r="BI325" s="14">
        <v>11.5877580645161</v>
      </c>
      <c r="BJ325" s="14">
        <v>4.89143333333333</v>
      </c>
      <c r="BK325" s="14">
        <v>1.55389838709677</v>
      </c>
      <c r="BL325" s="14">
        <v>0.59766290322580595</v>
      </c>
      <c r="BM325" s="14">
        <v>0.40804107142857099</v>
      </c>
      <c r="BN325" s="14">
        <v>1.73365483870967</v>
      </c>
      <c r="BO325" s="14">
        <v>3.90055</v>
      </c>
      <c r="BP325" s="14">
        <v>4.7831129032258</v>
      </c>
      <c r="BQ325" s="14">
        <v>4.7047666666666599</v>
      </c>
      <c r="BR325" s="14">
        <v>6.3996612903225802</v>
      </c>
      <c r="BS325" s="14">
        <v>7.2714677419354796</v>
      </c>
      <c r="BT325" s="14">
        <v>5.5294833333333298</v>
      </c>
      <c r="BU325" s="14">
        <v>2.3351935483870898</v>
      </c>
      <c r="BV325" s="14">
        <v>1.0807166666666601</v>
      </c>
      <c r="BW325" s="14">
        <v>0.91239999999999999</v>
      </c>
      <c r="BX325" s="14">
        <v>0.68459677419354803</v>
      </c>
      <c r="BY325" s="14">
        <v>1.4492642857142799</v>
      </c>
      <c r="BZ325" s="14">
        <v>4.0894516129032201</v>
      </c>
      <c r="CA325" s="14">
        <v>4.44746666666666</v>
      </c>
      <c r="CB325" s="14">
        <v>4.5715806451612897</v>
      </c>
      <c r="CC325" s="14">
        <v>7.3516500000000002</v>
      </c>
      <c r="CD325" s="14">
        <v>13.399870967741901</v>
      </c>
      <c r="CE325" s="14">
        <v>15.3601612903225</v>
      </c>
      <c r="CF325" s="14">
        <v>8.4080666666666595</v>
      </c>
      <c r="CG325" s="14">
        <v>3.3634032258064499</v>
      </c>
      <c r="CH325" s="14">
        <v>1.7655333333333301</v>
      </c>
      <c r="CI325" s="14">
        <v>1.4276935483870901</v>
      </c>
      <c r="CJ325" s="14">
        <v>1.1977258064516101</v>
      </c>
      <c r="CK325" s="14">
        <v>0.95577142857142805</v>
      </c>
      <c r="CL325" s="14">
        <v>2.1764677419354799</v>
      </c>
      <c r="CM325" s="14">
        <v>3.4112</v>
      </c>
      <c r="CN325" s="14">
        <v>3.7262903225806401</v>
      </c>
      <c r="CO325" s="14">
        <v>9.5151500000000002</v>
      </c>
      <c r="CP325" s="14">
        <v>19.634193548387</v>
      </c>
      <c r="CQ325" s="14">
        <v>20.179193548387001</v>
      </c>
      <c r="CR325" s="14">
        <v>10.4020833333333</v>
      </c>
      <c r="CS325" s="14">
        <v>6.6404677419354803</v>
      </c>
      <c r="CT325" s="14">
        <v>3.4833500000000002</v>
      </c>
      <c r="CU325" s="14">
        <v>2.6153709677419301</v>
      </c>
      <c r="CV325" s="14">
        <v>3.3033870967741898</v>
      </c>
      <c r="CW325" s="14">
        <v>2.5620344827586199</v>
      </c>
      <c r="CX325" s="14">
        <v>3.3741290322580602</v>
      </c>
      <c r="CY325" s="14">
        <v>8.3405833333333295</v>
      </c>
      <c r="CZ325" s="14">
        <v>12.6203225806451</v>
      </c>
      <c r="DA325" s="14">
        <v>16.439</v>
      </c>
      <c r="DB325" s="14">
        <v>31.877258064516099</v>
      </c>
      <c r="DC325" s="14">
        <v>43.038387096774201</v>
      </c>
      <c r="DD325" s="14">
        <v>23.504999999999999</v>
      </c>
      <c r="DE325" s="14">
        <v>13.7267741935483</v>
      </c>
      <c r="DF325" s="14">
        <v>10.4136333333333</v>
      </c>
      <c r="DG325" s="14">
        <v>4.6687258064516097</v>
      </c>
      <c r="DH325" s="14">
        <v>2.0131774193548302</v>
      </c>
      <c r="DI325" s="14">
        <v>1.68435714285714</v>
      </c>
      <c r="DJ325" s="14">
        <v>3.32448387096774</v>
      </c>
      <c r="DK325" s="14">
        <v>7.1598333333333297</v>
      </c>
      <c r="DL325" s="14">
        <v>7.0294999999999996</v>
      </c>
      <c r="DM325" s="14">
        <v>19.941333333333301</v>
      </c>
      <c r="DN325" s="14">
        <v>31.699354838709599</v>
      </c>
      <c r="DO325" s="14">
        <v>30.240645161290299</v>
      </c>
      <c r="DP325" s="14">
        <v>18.410333333333298</v>
      </c>
      <c r="DQ325" s="14">
        <v>6.0208064516129003</v>
      </c>
      <c r="DR325" s="14">
        <v>3.05473333333333</v>
      </c>
      <c r="DS325" s="15">
        <v>2.2359833333333299</v>
      </c>
    </row>
    <row r="326" spans="1:123" x14ac:dyDescent="0.25">
      <c r="A326" s="16" t="s">
        <v>38</v>
      </c>
      <c r="B326" s="17">
        <v>22</v>
      </c>
      <c r="C326" s="13" t="str">
        <f t="shared" ref="C326:C389" si="9">A326&amp;"_"&amp;B326</f>
        <v>BB_L_16_GW_GW_LS_High_GW_GQ_48_005_22</v>
      </c>
      <c r="D326" s="18">
        <v>10</v>
      </c>
      <c r="E326" s="18">
        <v>10</v>
      </c>
      <c r="F326" s="18">
        <v>10</v>
      </c>
      <c r="G326" s="18">
        <v>10.001333333333299</v>
      </c>
      <c r="H326" s="18">
        <v>19.649032258064501</v>
      </c>
      <c r="I326" s="18">
        <v>339.46416666666602</v>
      </c>
      <c r="J326" s="18">
        <v>974.58548387096698</v>
      </c>
      <c r="K326" s="18">
        <v>1229.2064516129001</v>
      </c>
      <c r="L326" s="18">
        <v>460.41833333333301</v>
      </c>
      <c r="M326" s="18">
        <v>180.91935483870901</v>
      </c>
      <c r="N326" s="18">
        <v>140.03</v>
      </c>
      <c r="O326" s="18">
        <v>87.2517741935483</v>
      </c>
      <c r="P326" s="18">
        <v>41.547903225806401</v>
      </c>
      <c r="Q326" s="18">
        <v>41.811071428571402</v>
      </c>
      <c r="R326" s="18">
        <v>162.11612903225799</v>
      </c>
      <c r="S326" s="18">
        <v>327.57666666666597</v>
      </c>
      <c r="T326" s="18">
        <v>529.97580645161202</v>
      </c>
      <c r="U326" s="18">
        <v>907.94500000000005</v>
      </c>
      <c r="V326" s="18">
        <v>873.61451612903204</v>
      </c>
      <c r="W326" s="18">
        <v>1278.8709677419299</v>
      </c>
      <c r="X326" s="18">
        <v>756.54499999999996</v>
      </c>
      <c r="Y326" s="18">
        <v>241.41290322580599</v>
      </c>
      <c r="Z326" s="18">
        <v>106.95916666666599</v>
      </c>
      <c r="AA326" s="18">
        <v>53.027096774193502</v>
      </c>
      <c r="AB326" s="18">
        <v>40.064838709677403</v>
      </c>
      <c r="AC326" s="18">
        <v>34.855892857142798</v>
      </c>
      <c r="AD326" s="18">
        <v>71.778387096774196</v>
      </c>
      <c r="AE326" s="18">
        <v>276.79500000000002</v>
      </c>
      <c r="AF326" s="18">
        <v>389.76290322580599</v>
      </c>
      <c r="AG326" s="18">
        <v>755.56166666666604</v>
      </c>
      <c r="AH326" s="18">
        <v>1113.77419354838</v>
      </c>
      <c r="AI326" s="18">
        <v>1348</v>
      </c>
      <c r="AJ326" s="18">
        <v>1049.22</v>
      </c>
      <c r="AK326" s="18">
        <v>410.52096774193501</v>
      </c>
      <c r="AL326" s="18">
        <v>169.07499999999999</v>
      </c>
      <c r="AM326" s="18">
        <v>74.822258064516106</v>
      </c>
      <c r="AN326" s="18">
        <v>49.579032258064501</v>
      </c>
      <c r="AO326" s="18">
        <v>37.051428571428502</v>
      </c>
      <c r="AP326" s="18">
        <v>47.366774193548302</v>
      </c>
      <c r="AQ326" s="18">
        <v>100.73616666666599</v>
      </c>
      <c r="AR326" s="18">
        <v>144.306451612903</v>
      </c>
      <c r="AS326" s="18">
        <v>115.823333333333</v>
      </c>
      <c r="AT326" s="18">
        <v>384.34516129032198</v>
      </c>
      <c r="AU326" s="18">
        <v>1010.3064516129</v>
      </c>
      <c r="AV326" s="18">
        <v>845.37166666666599</v>
      </c>
      <c r="AW326" s="18">
        <v>329.062903225806</v>
      </c>
      <c r="AX326" s="18">
        <v>101.816</v>
      </c>
      <c r="AY326" s="18">
        <v>61.1004838709677</v>
      </c>
      <c r="AZ326" s="18">
        <v>72.356129032257996</v>
      </c>
      <c r="BA326" s="18">
        <v>603.860344827586</v>
      </c>
      <c r="BB326" s="18">
        <v>1473.9193548387</v>
      </c>
      <c r="BC326" s="18">
        <v>1423.93333333333</v>
      </c>
      <c r="BD326" s="18">
        <v>790.84193548386997</v>
      </c>
      <c r="BE326" s="18">
        <v>944.3</v>
      </c>
      <c r="BF326" s="18">
        <v>1402.88709677419</v>
      </c>
      <c r="BG326" s="18">
        <v>1196.19354838709</v>
      </c>
      <c r="BH326" s="18">
        <v>493.95166666666597</v>
      </c>
      <c r="BI326" s="18">
        <v>236.59677419354799</v>
      </c>
      <c r="BJ326" s="18">
        <v>143.62</v>
      </c>
      <c r="BK326" s="18">
        <v>80.274354838709598</v>
      </c>
      <c r="BL326" s="18">
        <v>55.098225806451602</v>
      </c>
      <c r="BM326" s="18">
        <v>36.300178571428503</v>
      </c>
      <c r="BN326" s="18">
        <v>115.277580645161</v>
      </c>
      <c r="BO326" s="18">
        <v>479.09500000000003</v>
      </c>
      <c r="BP326" s="18">
        <v>773.80806451612898</v>
      </c>
      <c r="BQ326" s="18">
        <v>822.31</v>
      </c>
      <c r="BR326" s="18">
        <v>903.35</v>
      </c>
      <c r="BS326" s="18">
        <v>1049.2096774193501</v>
      </c>
      <c r="BT326" s="18">
        <v>826.94666666666603</v>
      </c>
      <c r="BU326" s="18">
        <v>409.47580645161298</v>
      </c>
      <c r="BV326" s="18">
        <v>158.00666666666601</v>
      </c>
      <c r="BW326" s="18">
        <v>80.954032258064501</v>
      </c>
      <c r="BX326" s="18">
        <v>55.744354838709597</v>
      </c>
      <c r="BY326" s="18">
        <v>76.417678571428496</v>
      </c>
      <c r="BZ326" s="18">
        <v>392.66129032257999</v>
      </c>
      <c r="CA326" s="18">
        <v>754.68333333333305</v>
      </c>
      <c r="CB326" s="18">
        <v>751.62580645161199</v>
      </c>
      <c r="CC326" s="18">
        <v>909.52833333333297</v>
      </c>
      <c r="CD326" s="18">
        <v>1341.9193548387</v>
      </c>
      <c r="CE326" s="18">
        <v>1639.0645161290299</v>
      </c>
      <c r="CF326" s="18">
        <v>993.63833333333298</v>
      </c>
      <c r="CG326" s="18">
        <v>376.52580645161203</v>
      </c>
      <c r="CH326" s="18">
        <v>143.30000000000001</v>
      </c>
      <c r="CI326" s="18">
        <v>76.431774193548307</v>
      </c>
      <c r="CJ326" s="18">
        <v>53.036612903225802</v>
      </c>
      <c r="CK326" s="18">
        <v>50.2553571428571</v>
      </c>
      <c r="CL326" s="18">
        <v>153.498870967741</v>
      </c>
      <c r="CM326" s="18">
        <v>483.17499999999899</v>
      </c>
      <c r="CN326" s="18">
        <v>570.98870967741902</v>
      </c>
      <c r="CO326" s="18">
        <v>860.60166666666601</v>
      </c>
      <c r="CP326" s="18">
        <v>1586.4032258064501</v>
      </c>
      <c r="CQ326" s="18">
        <v>1826.16129032258</v>
      </c>
      <c r="CR326" s="18">
        <v>958.29</v>
      </c>
      <c r="CS326" s="18">
        <v>349.38548387096699</v>
      </c>
      <c r="CT326" s="18">
        <v>152.98266666666601</v>
      </c>
      <c r="CU326" s="18">
        <v>67.929193548387005</v>
      </c>
      <c r="CV326" s="18">
        <v>58.326612903225801</v>
      </c>
      <c r="CW326" s="18">
        <v>59.167586206896502</v>
      </c>
      <c r="CX326" s="18">
        <v>153.74129032258</v>
      </c>
      <c r="CY326" s="18">
        <v>716.36666666666599</v>
      </c>
      <c r="CZ326" s="18">
        <v>1249.35483870967</v>
      </c>
      <c r="DA326" s="18">
        <v>1485.9166666666599</v>
      </c>
      <c r="DB326" s="18">
        <v>1864.9032258064501</v>
      </c>
      <c r="DC326" s="18">
        <v>1975.96774193548</v>
      </c>
      <c r="DD326" s="18">
        <v>935.69333333333304</v>
      </c>
      <c r="DE326" s="18">
        <v>270.388709677419</v>
      </c>
      <c r="DF326" s="18">
        <v>156.74833333333299</v>
      </c>
      <c r="DG326" s="18">
        <v>133.01935483870901</v>
      </c>
      <c r="DH326" s="18">
        <v>73.5472580645161</v>
      </c>
      <c r="DI326" s="18">
        <v>45.618928571428498</v>
      </c>
      <c r="DJ326" s="18">
        <v>156.46161290322499</v>
      </c>
      <c r="DK326" s="18">
        <v>721.30833333333305</v>
      </c>
      <c r="DL326" s="18">
        <v>877.99677419354805</v>
      </c>
      <c r="DM326" s="18">
        <v>1305.1466666666599</v>
      </c>
      <c r="DN326" s="18">
        <v>2059.6774193548299</v>
      </c>
      <c r="DO326" s="18">
        <v>2087.4677419354798</v>
      </c>
      <c r="DP326" s="18">
        <v>1409.55666666666</v>
      </c>
      <c r="DQ326" s="18">
        <v>501.62580645161199</v>
      </c>
      <c r="DR326" s="18">
        <v>189.53666666666601</v>
      </c>
      <c r="DS326" s="19">
        <v>98.584500000000006</v>
      </c>
    </row>
    <row r="327" spans="1:123" x14ac:dyDescent="0.25">
      <c r="A327" s="12" t="s">
        <v>38</v>
      </c>
      <c r="B327" s="13">
        <v>23</v>
      </c>
      <c r="C327" s="13" t="str">
        <f t="shared" si="9"/>
        <v>BB_L_16_GW_GW_LS_High_GW_GQ_48_005_23</v>
      </c>
      <c r="D327" s="14">
        <v>10</v>
      </c>
      <c r="E327" s="14">
        <v>10</v>
      </c>
      <c r="F327" s="14">
        <v>10</v>
      </c>
      <c r="G327" s="14">
        <v>10.0003333333333</v>
      </c>
      <c r="H327" s="14">
        <v>12.6575806451612</v>
      </c>
      <c r="I327" s="14">
        <v>97.699666666666602</v>
      </c>
      <c r="J327" s="14">
        <v>285.34677419354801</v>
      </c>
      <c r="K327" s="14">
        <v>436.27903225806398</v>
      </c>
      <c r="L327" s="14">
        <v>223.47666666666601</v>
      </c>
      <c r="M327" s="14">
        <v>114.468709677419</v>
      </c>
      <c r="N327" s="14">
        <v>82.263333333333307</v>
      </c>
      <c r="O327" s="14">
        <v>42.068225806451601</v>
      </c>
      <c r="P327" s="14">
        <v>18.5732258064516</v>
      </c>
      <c r="Q327" s="14">
        <v>18.0053571428571</v>
      </c>
      <c r="R327" s="14">
        <v>48.9</v>
      </c>
      <c r="S327" s="14">
        <v>86.226833333333303</v>
      </c>
      <c r="T327" s="14">
        <v>134.46774193548299</v>
      </c>
      <c r="U327" s="14">
        <v>232.05499999999901</v>
      </c>
      <c r="V327" s="14">
        <v>219.638709677419</v>
      </c>
      <c r="W327" s="14">
        <v>364.36774193548302</v>
      </c>
      <c r="X327" s="14">
        <v>226.863333333333</v>
      </c>
      <c r="Y327" s="14">
        <v>75.065483870967697</v>
      </c>
      <c r="Z327" s="14">
        <v>35.866999999999997</v>
      </c>
      <c r="AA327" s="14">
        <v>17.187419354838699</v>
      </c>
      <c r="AB327" s="14">
        <v>13.4201612903225</v>
      </c>
      <c r="AC327" s="14">
        <v>10.397214285714201</v>
      </c>
      <c r="AD327" s="14">
        <v>19.2338387096774</v>
      </c>
      <c r="AE327" s="14">
        <v>70.706500000000005</v>
      </c>
      <c r="AF327" s="14">
        <v>93.286129032258003</v>
      </c>
      <c r="AG327" s="14">
        <v>196.50833333333301</v>
      </c>
      <c r="AH327" s="14">
        <v>293.49677419354799</v>
      </c>
      <c r="AI327" s="14">
        <v>362.04838709677398</v>
      </c>
      <c r="AJ327" s="14">
        <v>280.94499999999999</v>
      </c>
      <c r="AK327" s="14">
        <v>102.64419354838699</v>
      </c>
      <c r="AL327" s="14">
        <v>39.534833333333303</v>
      </c>
      <c r="AM327" s="14">
        <v>15.654838709677399</v>
      </c>
      <c r="AN327" s="14">
        <v>11.485193548387</v>
      </c>
      <c r="AO327" s="14">
        <v>8.4992321428571405</v>
      </c>
      <c r="AP327" s="14">
        <v>11.0142096774193</v>
      </c>
      <c r="AQ327" s="14">
        <v>23.271333333333299</v>
      </c>
      <c r="AR327" s="14">
        <v>31.493870967741898</v>
      </c>
      <c r="AS327" s="14">
        <v>24.431333333333299</v>
      </c>
      <c r="AT327" s="14">
        <v>101.00564516129</v>
      </c>
      <c r="AU327" s="14">
        <v>276.32096774193502</v>
      </c>
      <c r="AV327" s="14">
        <v>233.12333333333299</v>
      </c>
      <c r="AW327" s="14">
        <v>81.608387096774095</v>
      </c>
      <c r="AX327" s="14">
        <v>22.467833333333299</v>
      </c>
      <c r="AY327" s="14">
        <v>15.356129032258</v>
      </c>
      <c r="AZ327" s="14">
        <v>19.464064516129</v>
      </c>
      <c r="BA327" s="14">
        <v>181.197758620689</v>
      </c>
      <c r="BB327" s="14">
        <v>451.29193548387002</v>
      </c>
      <c r="BC327" s="14">
        <v>400.00333333333299</v>
      </c>
      <c r="BD327" s="14">
        <v>186.34838709677399</v>
      </c>
      <c r="BE327" s="14">
        <v>251.31833333333299</v>
      </c>
      <c r="BF327" s="14">
        <v>420.879032258064</v>
      </c>
      <c r="BG327" s="14">
        <v>415.60483870967698</v>
      </c>
      <c r="BH327" s="14">
        <v>210.743333333333</v>
      </c>
      <c r="BI327" s="14">
        <v>117.389677419354</v>
      </c>
      <c r="BJ327" s="14">
        <v>71.323833333333297</v>
      </c>
      <c r="BK327" s="14">
        <v>31.182258064516098</v>
      </c>
      <c r="BL327" s="14">
        <v>16.0819354838709</v>
      </c>
      <c r="BM327" s="14">
        <v>8.8323750000000008</v>
      </c>
      <c r="BN327" s="14">
        <v>30.894838709677401</v>
      </c>
      <c r="BO327" s="14">
        <v>124.281999999999</v>
      </c>
      <c r="BP327" s="14">
        <v>190.63387096774099</v>
      </c>
      <c r="BQ327" s="14">
        <v>197.24499999999901</v>
      </c>
      <c r="BR327" s="14">
        <v>223.10483870967701</v>
      </c>
      <c r="BS327" s="14">
        <v>268.31935483870899</v>
      </c>
      <c r="BT327" s="14">
        <v>209.88333333333301</v>
      </c>
      <c r="BU327" s="14">
        <v>99.781774193548301</v>
      </c>
      <c r="BV327" s="14">
        <v>34.082333333333303</v>
      </c>
      <c r="BW327" s="14">
        <v>19.041612903225801</v>
      </c>
      <c r="BX327" s="14">
        <v>13.6290322580645</v>
      </c>
      <c r="BY327" s="14">
        <v>20.218392857142799</v>
      </c>
      <c r="BZ327" s="14">
        <v>103.787096774193</v>
      </c>
      <c r="CA327" s="14">
        <v>185.76499999999999</v>
      </c>
      <c r="CB327" s="14">
        <v>176.888709677419</v>
      </c>
      <c r="CC327" s="14">
        <v>229.82333333333301</v>
      </c>
      <c r="CD327" s="14">
        <v>367.30483870967703</v>
      </c>
      <c r="CE327" s="14">
        <v>470.93709677419298</v>
      </c>
      <c r="CF327" s="14">
        <v>287.10000000000002</v>
      </c>
      <c r="CG327" s="14">
        <v>105.368870967741</v>
      </c>
      <c r="CH327" s="14">
        <v>38.072000000000003</v>
      </c>
      <c r="CI327" s="14">
        <v>22.217580645161199</v>
      </c>
      <c r="CJ327" s="14">
        <v>16.449193548387001</v>
      </c>
      <c r="CK327" s="14">
        <v>15.0223214285714</v>
      </c>
      <c r="CL327" s="14">
        <v>41.886612903225803</v>
      </c>
      <c r="CM327" s="14">
        <v>124.00966666666601</v>
      </c>
      <c r="CN327" s="14">
        <v>139.248387096774</v>
      </c>
      <c r="CO327" s="14">
        <v>234.54</v>
      </c>
      <c r="CP327" s="14">
        <v>475.83548387096698</v>
      </c>
      <c r="CQ327" s="14">
        <v>566.87096774193503</v>
      </c>
      <c r="CR327" s="14">
        <v>309.56666666666598</v>
      </c>
      <c r="CS327" s="14">
        <v>125.57274193548299</v>
      </c>
      <c r="CT327" s="14">
        <v>58.1978333333333</v>
      </c>
      <c r="CU327" s="14">
        <v>24.1656451612903</v>
      </c>
      <c r="CV327" s="14">
        <v>23.205161290322501</v>
      </c>
      <c r="CW327" s="14">
        <v>25.986379310344802</v>
      </c>
      <c r="CX327" s="14">
        <v>48.385967741935403</v>
      </c>
      <c r="CY327" s="14">
        <v>208.39999999999901</v>
      </c>
      <c r="CZ327" s="14">
        <v>365.64999999999901</v>
      </c>
      <c r="DA327" s="14">
        <v>455.75</v>
      </c>
      <c r="DB327" s="14">
        <v>645.67096774193499</v>
      </c>
      <c r="DC327" s="14">
        <v>813.60483870967698</v>
      </c>
      <c r="DD327" s="14">
        <v>434.21</v>
      </c>
      <c r="DE327" s="14">
        <v>138.033870967741</v>
      </c>
      <c r="DF327" s="14">
        <v>87.494833333333304</v>
      </c>
      <c r="DG327" s="14">
        <v>62.674193548387102</v>
      </c>
      <c r="DH327" s="14">
        <v>26.719354838709599</v>
      </c>
      <c r="DI327" s="14">
        <v>15.5549999999999</v>
      </c>
      <c r="DJ327" s="14">
        <v>45.899999999999899</v>
      </c>
      <c r="DK327" s="14">
        <v>196.613333333333</v>
      </c>
      <c r="DL327" s="14">
        <v>231.175806451612</v>
      </c>
      <c r="DM327" s="14">
        <v>392.03333333333302</v>
      </c>
      <c r="DN327" s="14">
        <v>686.97096774193506</v>
      </c>
      <c r="DO327" s="14">
        <v>696.51129032257995</v>
      </c>
      <c r="DP327" s="14">
        <v>469.85333333333301</v>
      </c>
      <c r="DQ327" s="14">
        <v>158.44322580645101</v>
      </c>
      <c r="DR327" s="14">
        <v>54.794999999999902</v>
      </c>
      <c r="DS327" s="15">
        <v>28.811833333333301</v>
      </c>
    </row>
    <row r="328" spans="1:123" x14ac:dyDescent="0.25">
      <c r="A328" s="16" t="s">
        <v>38</v>
      </c>
      <c r="B328" s="17">
        <v>24</v>
      </c>
      <c r="C328" s="13" t="str">
        <f t="shared" si="9"/>
        <v>BB_L_16_GW_GW_LS_High_GW_GQ_48_005_24</v>
      </c>
      <c r="D328" s="18">
        <v>10</v>
      </c>
      <c r="E328" s="18">
        <v>10</v>
      </c>
      <c r="F328" s="18">
        <v>10</v>
      </c>
      <c r="G328" s="18">
        <v>10</v>
      </c>
      <c r="H328" s="18">
        <v>10.071129032258</v>
      </c>
      <c r="I328" s="18">
        <v>13.355499999999999</v>
      </c>
      <c r="J328" s="18">
        <v>23.115806451612901</v>
      </c>
      <c r="K328" s="18">
        <v>42.487903225806399</v>
      </c>
      <c r="L328" s="18">
        <v>39.981833333333299</v>
      </c>
      <c r="M328" s="18">
        <v>30.328064516129</v>
      </c>
      <c r="N328" s="18">
        <v>23.241999999999901</v>
      </c>
      <c r="O328" s="18">
        <v>14.749032258064499</v>
      </c>
      <c r="P328" s="18">
        <v>10.857419354838701</v>
      </c>
      <c r="Q328" s="18">
        <v>10.410178571428499</v>
      </c>
      <c r="R328" s="18">
        <v>11.538064516128999</v>
      </c>
      <c r="S328" s="18">
        <v>12.659666666666601</v>
      </c>
      <c r="T328" s="18">
        <v>12.001129032258</v>
      </c>
      <c r="U328" s="18">
        <v>13.023</v>
      </c>
      <c r="V328" s="18">
        <v>10.7025967741935</v>
      </c>
      <c r="W328" s="18">
        <v>19.9745161290322</v>
      </c>
      <c r="X328" s="18">
        <v>17.4433333333333</v>
      </c>
      <c r="Y328" s="18">
        <v>7.5303387096774097</v>
      </c>
      <c r="Z328" s="18">
        <v>4.0263166666666601</v>
      </c>
      <c r="AA328" s="18">
        <v>1.9558225806451599</v>
      </c>
      <c r="AB328" s="18">
        <v>1.51275806451612</v>
      </c>
      <c r="AC328" s="18">
        <v>0.96259642857142802</v>
      </c>
      <c r="AD328" s="18">
        <v>0.89529516129032205</v>
      </c>
      <c r="AE328" s="18">
        <v>2.95353333333333</v>
      </c>
      <c r="AF328" s="18">
        <v>4.0014032258064498</v>
      </c>
      <c r="AG328" s="18">
        <v>8.5509000000000004</v>
      </c>
      <c r="AH328" s="18">
        <v>14.517258064516099</v>
      </c>
      <c r="AI328" s="18">
        <v>18.960322580645101</v>
      </c>
      <c r="AJ328" s="18">
        <v>17.563499999999902</v>
      </c>
      <c r="AK328" s="18">
        <v>7.5386290322580596</v>
      </c>
      <c r="AL328" s="18">
        <v>2.8804666666666598</v>
      </c>
      <c r="AM328" s="18">
        <v>0.98905322580645105</v>
      </c>
      <c r="AN328" s="18">
        <v>0.75455806451612895</v>
      </c>
      <c r="AO328" s="18">
        <v>0.54028749999999903</v>
      </c>
      <c r="AP328" s="18">
        <v>0.51544677419354801</v>
      </c>
      <c r="AQ328" s="18">
        <v>0.93351499999999898</v>
      </c>
      <c r="AR328" s="18">
        <v>1.27606451612903</v>
      </c>
      <c r="AS328" s="18">
        <v>0.95966499999999999</v>
      </c>
      <c r="AT328" s="18">
        <v>3.9957096774193501</v>
      </c>
      <c r="AU328" s="18">
        <v>14.0082258064516</v>
      </c>
      <c r="AV328" s="18">
        <v>15.6139999999999</v>
      </c>
      <c r="AW328" s="18">
        <v>6.3217419354838702</v>
      </c>
      <c r="AX328" s="18">
        <v>1.58256666666666</v>
      </c>
      <c r="AY328" s="18">
        <v>1.1207209677419301</v>
      </c>
      <c r="AZ328" s="18">
        <v>0.95214193548387105</v>
      </c>
      <c r="BA328" s="18">
        <v>8.2024137931034407</v>
      </c>
      <c r="BB328" s="18">
        <v>26.541451612903199</v>
      </c>
      <c r="BC328" s="18">
        <v>25.063333333333301</v>
      </c>
      <c r="BD328" s="18">
        <v>9.8769193548387104</v>
      </c>
      <c r="BE328" s="18">
        <v>11.276116666666599</v>
      </c>
      <c r="BF328" s="18">
        <v>22.992096774193499</v>
      </c>
      <c r="BG328" s="18">
        <v>30.727419354838698</v>
      </c>
      <c r="BH328" s="18">
        <v>25.7463333333333</v>
      </c>
      <c r="BI328" s="18">
        <v>18.652903225806401</v>
      </c>
      <c r="BJ328" s="18">
        <v>11.54885</v>
      </c>
      <c r="BK328" s="18">
        <v>4.1168225806451604</v>
      </c>
      <c r="BL328" s="18">
        <v>1.5266193548386999</v>
      </c>
      <c r="BM328" s="18">
        <v>0.66491607142857101</v>
      </c>
      <c r="BN328" s="18">
        <v>1.3445580645161199</v>
      </c>
      <c r="BO328" s="18">
        <v>5.4946333333333301</v>
      </c>
      <c r="BP328" s="18">
        <v>8.6936935483870901</v>
      </c>
      <c r="BQ328" s="18">
        <v>9.1609999999999996</v>
      </c>
      <c r="BR328" s="18">
        <v>10.296387096774099</v>
      </c>
      <c r="BS328" s="18">
        <v>13.531451612903201</v>
      </c>
      <c r="BT328" s="18">
        <v>12.172666666666601</v>
      </c>
      <c r="BU328" s="18">
        <v>6.8643064516129</v>
      </c>
      <c r="BV328" s="18">
        <v>2.4595666666666598</v>
      </c>
      <c r="BW328" s="18">
        <v>1.5096612903225799</v>
      </c>
      <c r="BX328" s="18">
        <v>1.1604322580645099</v>
      </c>
      <c r="BY328" s="18">
        <v>1.2265178571428501</v>
      </c>
      <c r="BZ328" s="18">
        <v>4.7198387096774104</v>
      </c>
      <c r="CA328" s="18">
        <v>8.8551500000000001</v>
      </c>
      <c r="CB328" s="18">
        <v>8.2047903225806404</v>
      </c>
      <c r="CC328" s="18">
        <v>10.7357833333333</v>
      </c>
      <c r="CD328" s="18">
        <v>18.6040322580645</v>
      </c>
      <c r="CE328" s="18">
        <v>27.931290322580601</v>
      </c>
      <c r="CF328" s="18">
        <v>20.908333333333299</v>
      </c>
      <c r="CG328" s="18">
        <v>9.1114354838709701</v>
      </c>
      <c r="CH328" s="18">
        <v>3.5065499999999998</v>
      </c>
      <c r="CI328" s="18">
        <v>2.3141935483870899</v>
      </c>
      <c r="CJ328" s="18">
        <v>1.8346129032258001</v>
      </c>
      <c r="CK328" s="18">
        <v>1.52351785714285</v>
      </c>
      <c r="CL328" s="18">
        <v>2.15235483870967</v>
      </c>
      <c r="CM328" s="18">
        <v>5.7715166666666597</v>
      </c>
      <c r="CN328" s="18">
        <v>6.5347580645161196</v>
      </c>
      <c r="CO328" s="18">
        <v>10.850016666666599</v>
      </c>
      <c r="CP328" s="18">
        <v>26.0570967741935</v>
      </c>
      <c r="CQ328" s="18">
        <v>37.4282258064516</v>
      </c>
      <c r="CR328" s="18">
        <v>24.984166666666599</v>
      </c>
      <c r="CS328" s="18">
        <v>12.6888709677419</v>
      </c>
      <c r="CT328" s="18">
        <v>7.2718333333333298</v>
      </c>
      <c r="CU328" s="18">
        <v>3.6953225806451599</v>
      </c>
      <c r="CV328" s="18">
        <v>3.6847419354838702</v>
      </c>
      <c r="CW328" s="18">
        <v>4.0905517241379297</v>
      </c>
      <c r="CX328" s="18">
        <v>3.5635483870967701</v>
      </c>
      <c r="CY328" s="18">
        <v>10.358183333333301</v>
      </c>
      <c r="CZ328" s="18">
        <v>19.469354838709599</v>
      </c>
      <c r="DA328" s="18">
        <v>26.7766666666666</v>
      </c>
      <c r="DB328" s="18">
        <v>39.658064516129002</v>
      </c>
      <c r="DC328" s="18">
        <v>67.3091935483871</v>
      </c>
      <c r="DD328" s="18">
        <v>52.451833333333298</v>
      </c>
      <c r="DE328" s="18">
        <v>23.082903225806401</v>
      </c>
      <c r="DF328" s="18">
        <v>16.033833333333298</v>
      </c>
      <c r="DG328" s="18">
        <v>10.216629032258</v>
      </c>
      <c r="DH328" s="18">
        <v>3.9425967741935399</v>
      </c>
      <c r="DI328" s="18">
        <v>2.2598392857142802</v>
      </c>
      <c r="DJ328" s="18">
        <v>3.0818064516128998</v>
      </c>
      <c r="DK328" s="18">
        <v>9.8219166666666595</v>
      </c>
      <c r="DL328" s="18">
        <v>12.5595161290322</v>
      </c>
      <c r="DM328" s="18">
        <v>20.623333333333299</v>
      </c>
      <c r="DN328" s="18">
        <v>46.3588709677419</v>
      </c>
      <c r="DO328" s="18">
        <v>52.440322580645102</v>
      </c>
      <c r="DP328" s="18">
        <v>41.146166666666602</v>
      </c>
      <c r="DQ328" s="18">
        <v>16.785096774193502</v>
      </c>
      <c r="DR328" s="18">
        <v>5.9447499999999902</v>
      </c>
      <c r="DS328" s="19">
        <v>3.4722166666666601</v>
      </c>
    </row>
    <row r="329" spans="1:123" x14ac:dyDescent="0.25">
      <c r="A329" s="12" t="s">
        <v>38</v>
      </c>
      <c r="B329" s="13">
        <v>25</v>
      </c>
      <c r="C329" s="13" t="str">
        <f t="shared" si="9"/>
        <v>BB_L_16_GW_GW_LS_High_GW_GQ_48_005_25</v>
      </c>
      <c r="D329" s="14">
        <v>10</v>
      </c>
      <c r="E329" s="14">
        <v>10</v>
      </c>
      <c r="F329" s="14">
        <v>10</v>
      </c>
      <c r="G329" s="14">
        <v>10</v>
      </c>
      <c r="H329" s="14">
        <v>10.5451612903225</v>
      </c>
      <c r="I329" s="14">
        <v>117.005</v>
      </c>
      <c r="J329" s="14">
        <v>573.12096774193503</v>
      </c>
      <c r="K329" s="14">
        <v>1163.91612903225</v>
      </c>
      <c r="L329" s="14">
        <v>876.78833333333296</v>
      </c>
      <c r="M329" s="14">
        <v>292.34838709677399</v>
      </c>
      <c r="N329" s="14">
        <v>160.93499999999901</v>
      </c>
      <c r="O329" s="14">
        <v>120.53435483870901</v>
      </c>
      <c r="P329" s="14">
        <v>64.592096774193493</v>
      </c>
      <c r="Q329" s="14">
        <v>35.807321428571399</v>
      </c>
      <c r="R329" s="14">
        <v>70.595806451612901</v>
      </c>
      <c r="S329" s="14">
        <v>218.384999999999</v>
      </c>
      <c r="T329" s="14">
        <v>374.60483870967698</v>
      </c>
      <c r="U329" s="14">
        <v>681.57166666666603</v>
      </c>
      <c r="V329" s="14">
        <v>855.56290322580605</v>
      </c>
      <c r="W329" s="14">
        <v>1020.86129032258</v>
      </c>
      <c r="X329" s="14">
        <v>1099.22</v>
      </c>
      <c r="Y329" s="14">
        <v>458.74354838709598</v>
      </c>
      <c r="Z329" s="14">
        <v>175.826666666666</v>
      </c>
      <c r="AA329" s="14">
        <v>78.615322580645099</v>
      </c>
      <c r="AB329" s="14">
        <v>46.068709677419299</v>
      </c>
      <c r="AC329" s="14">
        <v>37.010714285714201</v>
      </c>
      <c r="AD329" s="14">
        <v>37.36</v>
      </c>
      <c r="AE329" s="14">
        <v>134.09899999999999</v>
      </c>
      <c r="AF329" s="14">
        <v>322.84032258064502</v>
      </c>
      <c r="AG329" s="14">
        <v>468.15166666666602</v>
      </c>
      <c r="AH329" s="14">
        <v>889.30967741935399</v>
      </c>
      <c r="AI329" s="14">
        <v>1152.35483870967</v>
      </c>
      <c r="AJ329" s="14">
        <v>1259.75</v>
      </c>
      <c r="AK329" s="14">
        <v>727.29838709677404</v>
      </c>
      <c r="AL329" s="14">
        <v>288.44166666666598</v>
      </c>
      <c r="AM329" s="14">
        <v>123.855161290322</v>
      </c>
      <c r="AN329" s="14">
        <v>62.505483870967701</v>
      </c>
      <c r="AO329" s="14">
        <v>44.4558928571428</v>
      </c>
      <c r="AP329" s="14">
        <v>36.726612903225799</v>
      </c>
      <c r="AQ329" s="14">
        <v>62.120666666666601</v>
      </c>
      <c r="AR329" s="14">
        <v>121.00290322580599</v>
      </c>
      <c r="AS329" s="14">
        <v>127.466666666666</v>
      </c>
      <c r="AT329" s="14">
        <v>162.91129032257999</v>
      </c>
      <c r="AU329" s="14">
        <v>630.75645161290299</v>
      </c>
      <c r="AV329" s="14">
        <v>978.77499999999895</v>
      </c>
      <c r="AW329" s="14">
        <v>595.76612903225805</v>
      </c>
      <c r="AX329" s="14">
        <v>194.16333333333299</v>
      </c>
      <c r="AY329" s="14">
        <v>80.532580645161204</v>
      </c>
      <c r="AZ329" s="14">
        <v>51.655000000000001</v>
      </c>
      <c r="BA329" s="14">
        <v>183.59465517241301</v>
      </c>
      <c r="BB329" s="14">
        <v>941.51129032257995</v>
      </c>
      <c r="BC329" s="14">
        <v>1481.75</v>
      </c>
      <c r="BD329" s="14">
        <v>1084.69354838709</v>
      </c>
      <c r="BE329" s="14">
        <v>705.35333333333301</v>
      </c>
      <c r="BF329" s="14">
        <v>1137.84193548387</v>
      </c>
      <c r="BG329" s="14">
        <v>1336.16129032258</v>
      </c>
      <c r="BH329" s="14">
        <v>859.68</v>
      </c>
      <c r="BI329" s="14">
        <v>348.29032258064501</v>
      </c>
      <c r="BJ329" s="14">
        <v>193.99166666666599</v>
      </c>
      <c r="BK329" s="14">
        <v>111.228064516129</v>
      </c>
      <c r="BL329" s="14">
        <v>67.279032258064504</v>
      </c>
      <c r="BM329" s="14">
        <v>45.647857142857099</v>
      </c>
      <c r="BN329" s="14">
        <v>44.448870967741897</v>
      </c>
      <c r="BO329" s="14">
        <v>230.195333333333</v>
      </c>
      <c r="BP329" s="14">
        <v>583.90967741935401</v>
      </c>
      <c r="BQ329" s="14">
        <v>778.92833333333294</v>
      </c>
      <c r="BR329" s="14">
        <v>792.06290322580605</v>
      </c>
      <c r="BS329" s="14">
        <v>944.85967741935406</v>
      </c>
      <c r="BT329" s="14">
        <v>956.40333333333297</v>
      </c>
      <c r="BU329" s="14">
        <v>633.88709677419297</v>
      </c>
      <c r="BV329" s="14">
        <v>284.46166666666602</v>
      </c>
      <c r="BW329" s="14">
        <v>115.014516129032</v>
      </c>
      <c r="BX329" s="14">
        <v>70.184354838709595</v>
      </c>
      <c r="BY329" s="14">
        <v>51.103928571428497</v>
      </c>
      <c r="BZ329" s="14">
        <v>154.84354838709601</v>
      </c>
      <c r="CA329" s="14">
        <v>552.47166666666601</v>
      </c>
      <c r="CB329" s="14">
        <v>724.58225806451605</v>
      </c>
      <c r="CC329" s="14">
        <v>756.04499999999996</v>
      </c>
      <c r="CD329" s="14">
        <v>1014.2209677419301</v>
      </c>
      <c r="CE329" s="14">
        <v>1468.9516129032199</v>
      </c>
      <c r="CF329" s="14">
        <v>1368.11666666666</v>
      </c>
      <c r="CG329" s="14">
        <v>672.553225806451</v>
      </c>
      <c r="CH329" s="14">
        <v>252.875</v>
      </c>
      <c r="CI329" s="14">
        <v>111.509838709677</v>
      </c>
      <c r="CJ329" s="14">
        <v>63.851290322580603</v>
      </c>
      <c r="CK329" s="14">
        <v>50.744821428571399</v>
      </c>
      <c r="CL329" s="14">
        <v>65.3582258064516</v>
      </c>
      <c r="CM329" s="14">
        <v>282.65499999999997</v>
      </c>
      <c r="CN329" s="14">
        <v>518.02419354838696</v>
      </c>
      <c r="CO329" s="14">
        <v>603.36499999999899</v>
      </c>
      <c r="CP329" s="14">
        <v>1097.9709677419301</v>
      </c>
      <c r="CQ329" s="14">
        <v>1702.3709677419299</v>
      </c>
      <c r="CR329" s="14">
        <v>1412.22</v>
      </c>
      <c r="CS329" s="14">
        <v>583.57580645161204</v>
      </c>
      <c r="CT329" s="14">
        <v>245.081666666666</v>
      </c>
      <c r="CU329" s="14">
        <v>106.14741935483799</v>
      </c>
      <c r="CV329" s="14">
        <v>60.088387096774099</v>
      </c>
      <c r="CW329" s="14">
        <v>57.1787931034482</v>
      </c>
      <c r="CX329" s="14">
        <v>69.345483870967698</v>
      </c>
      <c r="CY329" s="14">
        <v>339.354999999999</v>
      </c>
      <c r="CZ329" s="14">
        <v>943.56451612903197</v>
      </c>
      <c r="DA329" s="14">
        <v>1328.43333333333</v>
      </c>
      <c r="DB329" s="14">
        <v>1520.6290322580601</v>
      </c>
      <c r="DC329" s="14">
        <v>1938.6774193548299</v>
      </c>
      <c r="DD329" s="14">
        <v>1535.5166666666601</v>
      </c>
      <c r="DE329" s="14">
        <v>558.85483870967698</v>
      </c>
      <c r="DF329" s="14">
        <v>202.66333333333299</v>
      </c>
      <c r="DG329" s="14">
        <v>147.17096774193499</v>
      </c>
      <c r="DH329" s="14">
        <v>106.97725806451599</v>
      </c>
      <c r="DI329" s="14">
        <v>57.615535714285699</v>
      </c>
      <c r="DJ329" s="14">
        <v>62.2829032258064</v>
      </c>
      <c r="DK329" s="14">
        <v>344.72833333333301</v>
      </c>
      <c r="DL329" s="14">
        <v>831.21935483870902</v>
      </c>
      <c r="DM329" s="14">
        <v>889.93499999999995</v>
      </c>
      <c r="DN329" s="14">
        <v>1621.0967741935401</v>
      </c>
      <c r="DO329" s="14">
        <v>2020.1774193548299</v>
      </c>
      <c r="DP329" s="14">
        <v>1806.06666666666</v>
      </c>
      <c r="DQ329" s="14">
        <v>928.49838709677397</v>
      </c>
      <c r="DR329" s="14">
        <v>323.73500000000001</v>
      </c>
      <c r="DS329" s="15">
        <v>146.678333333333</v>
      </c>
    </row>
    <row r="330" spans="1:123" x14ac:dyDescent="0.25">
      <c r="A330" s="16" t="s">
        <v>38</v>
      </c>
      <c r="B330" s="17">
        <v>26</v>
      </c>
      <c r="C330" s="13" t="str">
        <f t="shared" si="9"/>
        <v>BB_L_16_GW_GW_LS_High_GW_GQ_48_005_26</v>
      </c>
      <c r="D330" s="18">
        <v>10</v>
      </c>
      <c r="E330" s="18">
        <v>10</v>
      </c>
      <c r="F330" s="18">
        <v>10</v>
      </c>
      <c r="G330" s="18">
        <v>10</v>
      </c>
      <c r="H330" s="18">
        <v>10.218225806451599</v>
      </c>
      <c r="I330" s="18">
        <v>46.172833333333301</v>
      </c>
      <c r="J330" s="18">
        <v>198.97419354838701</v>
      </c>
      <c r="K330" s="18">
        <v>428.23548387096702</v>
      </c>
      <c r="L330" s="18">
        <v>370.08166666666602</v>
      </c>
      <c r="M330" s="18">
        <v>155.17258064516099</v>
      </c>
      <c r="N330" s="18">
        <v>99.43</v>
      </c>
      <c r="O330" s="18">
        <v>66.387903225806397</v>
      </c>
      <c r="P330" s="18">
        <v>29.921774193548298</v>
      </c>
      <c r="Q330" s="18">
        <v>17.030357142857099</v>
      </c>
      <c r="R330" s="18">
        <v>29.680806451612899</v>
      </c>
      <c r="S330" s="18">
        <v>74.842333333333301</v>
      </c>
      <c r="T330" s="18">
        <v>117.153870967741</v>
      </c>
      <c r="U330" s="18">
        <v>214.31666666666601</v>
      </c>
      <c r="V330" s="18">
        <v>258.267741935483</v>
      </c>
      <c r="W330" s="18">
        <v>328.79838709677398</v>
      </c>
      <c r="X330" s="18">
        <v>369.05999999999898</v>
      </c>
      <c r="Y330" s="18">
        <v>146.258548387096</v>
      </c>
      <c r="Z330" s="18">
        <v>58.389166666666597</v>
      </c>
      <c r="AA330" s="18">
        <v>26.668709677419301</v>
      </c>
      <c r="AB330" s="18">
        <v>16.215806451612899</v>
      </c>
      <c r="AC330" s="18">
        <v>13.086071428571399</v>
      </c>
      <c r="AD330" s="18">
        <v>12.1945161290322</v>
      </c>
      <c r="AE330" s="18">
        <v>44.447666666666599</v>
      </c>
      <c r="AF330" s="18">
        <v>98.313709677419297</v>
      </c>
      <c r="AG330" s="18">
        <v>143.03333333333299</v>
      </c>
      <c r="AH330" s="18">
        <v>285.75483870967702</v>
      </c>
      <c r="AI330" s="18">
        <v>365.07096774193502</v>
      </c>
      <c r="AJ330" s="18">
        <v>399.43833333333299</v>
      </c>
      <c r="AK330" s="18">
        <v>211.71774193548299</v>
      </c>
      <c r="AL330" s="18">
        <v>76.433666666666596</v>
      </c>
      <c r="AM330" s="18">
        <v>29.828709677419301</v>
      </c>
      <c r="AN330" s="18">
        <v>15.1046774193548</v>
      </c>
      <c r="AO330" s="18">
        <v>11.6748214285714</v>
      </c>
      <c r="AP330" s="18">
        <v>9.76799999999999</v>
      </c>
      <c r="AQ330" s="18">
        <v>17.965499999999999</v>
      </c>
      <c r="AR330" s="18">
        <v>34.163709677419298</v>
      </c>
      <c r="AS330" s="18">
        <v>32.813166666666604</v>
      </c>
      <c r="AT330" s="18">
        <v>48.794032258064497</v>
      </c>
      <c r="AU330" s="18">
        <v>210.13225806451601</v>
      </c>
      <c r="AV330" s="18">
        <v>316.854999999999</v>
      </c>
      <c r="AW330" s="18">
        <v>178.44677419354801</v>
      </c>
      <c r="AX330" s="18">
        <v>47.316666666666599</v>
      </c>
      <c r="AY330" s="18">
        <v>21.0364516129032</v>
      </c>
      <c r="AZ330" s="18">
        <v>14.2225806451612</v>
      </c>
      <c r="BA330" s="18">
        <v>67.184827586206893</v>
      </c>
      <c r="BB330" s="18">
        <v>351.76290322580599</v>
      </c>
      <c r="BC330" s="18">
        <v>521.04333333333295</v>
      </c>
      <c r="BD330" s="18">
        <v>327.36612903225802</v>
      </c>
      <c r="BE330" s="18">
        <v>205.988333333333</v>
      </c>
      <c r="BF330" s="18">
        <v>391.69516129032201</v>
      </c>
      <c r="BG330" s="18">
        <v>495.11612903225802</v>
      </c>
      <c r="BH330" s="18">
        <v>345.97333333333302</v>
      </c>
      <c r="BI330" s="18">
        <v>159.43064516128999</v>
      </c>
      <c r="BJ330" s="18">
        <v>99.280833333333305</v>
      </c>
      <c r="BK330" s="18">
        <v>52.015322580645098</v>
      </c>
      <c r="BL330" s="18">
        <v>24.5525806451612</v>
      </c>
      <c r="BM330" s="18">
        <v>13.6635714285714</v>
      </c>
      <c r="BN330" s="18">
        <v>13.5675483870967</v>
      </c>
      <c r="BO330" s="18">
        <v>77.227166666666605</v>
      </c>
      <c r="BP330" s="18">
        <v>182.47580645161199</v>
      </c>
      <c r="BQ330" s="18">
        <v>230.71499999999901</v>
      </c>
      <c r="BR330" s="18">
        <v>230.629032258064</v>
      </c>
      <c r="BS330" s="18">
        <v>287.65483870967699</v>
      </c>
      <c r="BT330" s="18">
        <v>287.51166666666597</v>
      </c>
      <c r="BU330" s="18">
        <v>181.637096774193</v>
      </c>
      <c r="BV330" s="18">
        <v>73.0745</v>
      </c>
      <c r="BW330" s="18">
        <v>27.588709677419299</v>
      </c>
      <c r="BX330" s="18">
        <v>19.072741935483801</v>
      </c>
      <c r="BY330" s="18">
        <v>14.3349999999999</v>
      </c>
      <c r="BZ330" s="18">
        <v>52.011129032257998</v>
      </c>
      <c r="CA330" s="18">
        <v>175.59166666666599</v>
      </c>
      <c r="CB330" s="18">
        <v>209.767741935483</v>
      </c>
      <c r="CC330" s="18">
        <v>221.78833333333299</v>
      </c>
      <c r="CD330" s="18">
        <v>321.806451612903</v>
      </c>
      <c r="CE330" s="18">
        <v>492.05967741935399</v>
      </c>
      <c r="CF330" s="18">
        <v>453.93666666666599</v>
      </c>
      <c r="CG330" s="18">
        <v>208.38387096774099</v>
      </c>
      <c r="CH330" s="18">
        <v>72.656499999999994</v>
      </c>
      <c r="CI330" s="18">
        <v>31.988870967741899</v>
      </c>
      <c r="CJ330" s="18">
        <v>20.355645161290301</v>
      </c>
      <c r="CK330" s="18">
        <v>17.077321428571398</v>
      </c>
      <c r="CL330" s="18">
        <v>21.993064516128999</v>
      </c>
      <c r="CM330" s="18">
        <v>93.6308333333333</v>
      </c>
      <c r="CN330" s="18">
        <v>157.81129032257999</v>
      </c>
      <c r="CO330" s="18">
        <v>186.571666666666</v>
      </c>
      <c r="CP330" s="18">
        <v>382.451612903225</v>
      </c>
      <c r="CQ330" s="18">
        <v>611.59838709677399</v>
      </c>
      <c r="CR330" s="18">
        <v>512.18666666666604</v>
      </c>
      <c r="CS330" s="18">
        <v>213.293548387096</v>
      </c>
      <c r="CT330" s="18">
        <v>97.858999999999895</v>
      </c>
      <c r="CU330" s="18">
        <v>40.732741935483801</v>
      </c>
      <c r="CV330" s="18">
        <v>23.172419354838699</v>
      </c>
      <c r="CW330" s="18">
        <v>26.205517241379301</v>
      </c>
      <c r="CX330" s="18">
        <v>29.918709677419301</v>
      </c>
      <c r="CY330" s="18">
        <v>124.937666666666</v>
      </c>
      <c r="CZ330" s="18">
        <v>334.767741935483</v>
      </c>
      <c r="DA330" s="18">
        <v>471.94999999999902</v>
      </c>
      <c r="DB330" s="18">
        <v>584.69838709677401</v>
      </c>
      <c r="DC330" s="18">
        <v>839.65483870967705</v>
      </c>
      <c r="DD330" s="18">
        <v>714.25833333333298</v>
      </c>
      <c r="DE330" s="18">
        <v>267.138709677419</v>
      </c>
      <c r="DF330" s="18">
        <v>104.971666666666</v>
      </c>
      <c r="DG330" s="18">
        <v>79.6877419354838</v>
      </c>
      <c r="DH330" s="18">
        <v>46.770161290322498</v>
      </c>
      <c r="DI330" s="18">
        <v>20.893750000000001</v>
      </c>
      <c r="DJ330" s="18">
        <v>23.1079032258064</v>
      </c>
      <c r="DK330" s="18">
        <v>120.1455</v>
      </c>
      <c r="DL330" s="18">
        <v>271.37258064516101</v>
      </c>
      <c r="DM330" s="18">
        <v>293.45833333333297</v>
      </c>
      <c r="DN330" s="18">
        <v>612.88387096774102</v>
      </c>
      <c r="DO330" s="18">
        <v>775.27903225806403</v>
      </c>
      <c r="DP330" s="18">
        <v>673.71166666666602</v>
      </c>
      <c r="DQ330" s="18">
        <v>328.63387096774198</v>
      </c>
      <c r="DR330" s="18">
        <v>100.53149999999999</v>
      </c>
      <c r="DS330" s="19">
        <v>44.656500000000001</v>
      </c>
    </row>
    <row r="331" spans="1:123" x14ac:dyDescent="0.25">
      <c r="A331" s="12" t="s">
        <v>38</v>
      </c>
      <c r="B331" s="13">
        <v>27</v>
      </c>
      <c r="C331" s="13" t="str">
        <f t="shared" si="9"/>
        <v>BB_L_16_GW_GW_LS_High_GW_GQ_48_005_27</v>
      </c>
      <c r="D331" s="14">
        <v>10</v>
      </c>
      <c r="E331" s="14">
        <v>10</v>
      </c>
      <c r="F331" s="14">
        <v>10</v>
      </c>
      <c r="G331" s="14">
        <v>10</v>
      </c>
      <c r="H331" s="14">
        <v>10.009032258064501</v>
      </c>
      <c r="I331" s="14">
        <v>11.912000000000001</v>
      </c>
      <c r="J331" s="14">
        <v>22.345483870967701</v>
      </c>
      <c r="K331" s="14">
        <v>44.7703225806451</v>
      </c>
      <c r="L331" s="14">
        <v>57.744166666666601</v>
      </c>
      <c r="M331" s="14">
        <v>40.699677419354799</v>
      </c>
      <c r="N331" s="14">
        <v>31.1078333333333</v>
      </c>
      <c r="O331" s="14">
        <v>21.576290322580601</v>
      </c>
      <c r="P331" s="14">
        <v>13.1658064516129</v>
      </c>
      <c r="Q331" s="14">
        <v>10.714285714285699</v>
      </c>
      <c r="R331" s="14">
        <v>11.217580645161201</v>
      </c>
      <c r="S331" s="14">
        <v>13.904166666666599</v>
      </c>
      <c r="T331" s="14">
        <v>15.311129032258</v>
      </c>
      <c r="U331" s="14">
        <v>18.062833333333302</v>
      </c>
      <c r="V331" s="14">
        <v>19.279354838709601</v>
      </c>
      <c r="W331" s="14">
        <v>23.3256451612903</v>
      </c>
      <c r="X331" s="14">
        <v>32.991999999999997</v>
      </c>
      <c r="Y331" s="14">
        <v>16.994838709677399</v>
      </c>
      <c r="Z331" s="14">
        <v>7.7310499999999998</v>
      </c>
      <c r="AA331" s="14">
        <v>3.8340322580645099</v>
      </c>
      <c r="AB331" s="14">
        <v>2.2681290322580598</v>
      </c>
      <c r="AC331" s="14">
        <v>1.7363035714285699</v>
      </c>
      <c r="AD331" s="14">
        <v>1.15438709677419</v>
      </c>
      <c r="AE331" s="14">
        <v>2.7589166666666598</v>
      </c>
      <c r="AF331" s="14">
        <v>6.3133387096774101</v>
      </c>
      <c r="AG331" s="14">
        <v>8.8989333333333303</v>
      </c>
      <c r="AH331" s="14">
        <v>19.6764516129032</v>
      </c>
      <c r="AI331" s="14">
        <v>26.468387096774102</v>
      </c>
      <c r="AJ331" s="14">
        <v>31.710833333333301</v>
      </c>
      <c r="AK331" s="14">
        <v>19.302741935483802</v>
      </c>
      <c r="AL331" s="14">
        <v>7.3690499999999997</v>
      </c>
      <c r="AM331" s="14">
        <v>2.6814677419354802</v>
      </c>
      <c r="AN331" s="14">
        <v>1.2504677419354799</v>
      </c>
      <c r="AO331" s="14">
        <v>1.0168053571428499</v>
      </c>
      <c r="AP331" s="14">
        <v>0.75236935483870904</v>
      </c>
      <c r="AQ331" s="14">
        <v>1.11889999999999</v>
      </c>
      <c r="AR331" s="14">
        <v>2.03535483870967</v>
      </c>
      <c r="AS331" s="14">
        <v>1.97515</v>
      </c>
      <c r="AT331" s="14">
        <v>2.79512903225806</v>
      </c>
      <c r="AU331" s="14">
        <v>13.9321129032258</v>
      </c>
      <c r="AV331" s="14">
        <v>25.678666666666601</v>
      </c>
      <c r="AW331" s="14">
        <v>17.357516129032199</v>
      </c>
      <c r="AX331" s="14">
        <v>4.5696000000000003</v>
      </c>
      <c r="AY331" s="14">
        <v>1.9412580645161199</v>
      </c>
      <c r="AZ331" s="14">
        <v>1.3096129032257999</v>
      </c>
      <c r="BA331" s="14">
        <v>4.1986379310344804</v>
      </c>
      <c r="BB331" s="14">
        <v>26.5203225806451</v>
      </c>
      <c r="BC331" s="14">
        <v>44.839999999999897</v>
      </c>
      <c r="BD331" s="14">
        <v>27.035483870967699</v>
      </c>
      <c r="BE331" s="14">
        <v>13.4278333333333</v>
      </c>
      <c r="BF331" s="14">
        <v>28.401935483870901</v>
      </c>
      <c r="BG331" s="14">
        <v>43.298709677419303</v>
      </c>
      <c r="BH331" s="14">
        <v>42.236833333333301</v>
      </c>
      <c r="BI331" s="14">
        <v>28.229838709677399</v>
      </c>
      <c r="BJ331" s="14">
        <v>19.799333333333301</v>
      </c>
      <c r="BK331" s="14">
        <v>9.7914999999999992</v>
      </c>
      <c r="BL331" s="14">
        <v>3.42945161290322</v>
      </c>
      <c r="BM331" s="14">
        <v>1.48780357142857</v>
      </c>
      <c r="BN331" s="14">
        <v>1.0512870967741901</v>
      </c>
      <c r="BO331" s="14">
        <v>4.9059333333333299</v>
      </c>
      <c r="BP331" s="14">
        <v>12.0817419354838</v>
      </c>
      <c r="BQ331" s="14">
        <v>15.4861666666666</v>
      </c>
      <c r="BR331" s="14">
        <v>15.408870967741899</v>
      </c>
      <c r="BS331" s="14">
        <v>19.937096774193499</v>
      </c>
      <c r="BT331" s="14">
        <v>21.61</v>
      </c>
      <c r="BU331" s="14">
        <v>15.431612903225799</v>
      </c>
      <c r="BV331" s="14">
        <v>6.6875499999999999</v>
      </c>
      <c r="BW331" s="14">
        <v>2.5800806451612899</v>
      </c>
      <c r="BX331" s="14">
        <v>1.93804838709677</v>
      </c>
      <c r="BY331" s="14">
        <v>1.4450892857142801</v>
      </c>
      <c r="BZ331" s="14">
        <v>3.5802096774193499</v>
      </c>
      <c r="CA331" s="14">
        <v>11.872866666666599</v>
      </c>
      <c r="CB331" s="14">
        <v>14.3167741935483</v>
      </c>
      <c r="CC331" s="14">
        <v>14.792166666666599</v>
      </c>
      <c r="CD331" s="14">
        <v>22.525806451612901</v>
      </c>
      <c r="CE331" s="14">
        <v>38.223548387096699</v>
      </c>
      <c r="CF331" s="14">
        <v>40.731833333333299</v>
      </c>
      <c r="CG331" s="14">
        <v>21.738387096774101</v>
      </c>
      <c r="CH331" s="14">
        <v>8.2929999999999993</v>
      </c>
      <c r="CI331" s="14">
        <v>3.7823225806451601</v>
      </c>
      <c r="CJ331" s="14">
        <v>2.73679032258064</v>
      </c>
      <c r="CK331" s="14">
        <v>2.2666249999999999</v>
      </c>
      <c r="CL331" s="14">
        <v>2.13483870967741</v>
      </c>
      <c r="CM331" s="14">
        <v>6.2964166666666603</v>
      </c>
      <c r="CN331" s="14">
        <v>10.7539032258064</v>
      </c>
      <c r="CO331" s="14">
        <v>12.454833333333299</v>
      </c>
      <c r="CP331" s="14">
        <v>27.769032258064499</v>
      </c>
      <c r="CQ331" s="14">
        <v>52.254838709677401</v>
      </c>
      <c r="CR331" s="14">
        <v>50.741666666666603</v>
      </c>
      <c r="CS331" s="14">
        <v>25.123709677419299</v>
      </c>
      <c r="CT331" s="14">
        <v>13.7111666666666</v>
      </c>
      <c r="CU331" s="14">
        <v>6.7639838709677402</v>
      </c>
      <c r="CV331" s="14">
        <v>4.1509032258064504</v>
      </c>
      <c r="CW331" s="14">
        <v>4.9807413793103397</v>
      </c>
      <c r="CX331" s="14">
        <v>4.5961774193548299</v>
      </c>
      <c r="CY331" s="14">
        <v>9.2223666666666606</v>
      </c>
      <c r="CZ331" s="14">
        <v>24.839838709677402</v>
      </c>
      <c r="DA331" s="14">
        <v>37.672166666666598</v>
      </c>
      <c r="DB331" s="14">
        <v>49.374032258064503</v>
      </c>
      <c r="DC331" s="14">
        <v>81.420483870967701</v>
      </c>
      <c r="DD331" s="14">
        <v>92.506333333333302</v>
      </c>
      <c r="DE331" s="14">
        <v>47.571612903225798</v>
      </c>
      <c r="DF331" s="14">
        <v>22.706166666666601</v>
      </c>
      <c r="DG331" s="14">
        <v>16.965161290322499</v>
      </c>
      <c r="DH331" s="14">
        <v>8.5629838709677397</v>
      </c>
      <c r="DI331" s="14">
        <v>3.6164642857142799</v>
      </c>
      <c r="DJ331" s="14">
        <v>2.98125806451612</v>
      </c>
      <c r="DK331" s="14">
        <v>8.7348499999999998</v>
      </c>
      <c r="DL331" s="14">
        <v>20.265322580645101</v>
      </c>
      <c r="DM331" s="14">
        <v>21.673500000000001</v>
      </c>
      <c r="DN331" s="14">
        <v>51.519193548387001</v>
      </c>
      <c r="DO331" s="14">
        <v>76.181129032257999</v>
      </c>
      <c r="DP331" s="14">
        <v>71.336499999999901</v>
      </c>
      <c r="DQ331" s="14">
        <v>40.772741935483801</v>
      </c>
      <c r="DR331" s="14">
        <v>13.39335</v>
      </c>
      <c r="DS331" s="15">
        <v>6.0361999999999902</v>
      </c>
    </row>
    <row r="332" spans="1:123" x14ac:dyDescent="0.25">
      <c r="A332" s="16" t="s">
        <v>38</v>
      </c>
      <c r="B332" s="17">
        <v>28</v>
      </c>
      <c r="C332" s="13" t="str">
        <f t="shared" si="9"/>
        <v>BB_L_16_GW_GW_LS_High_GW_GQ_48_005_28</v>
      </c>
      <c r="D332" s="18">
        <v>10</v>
      </c>
      <c r="E332" s="18">
        <v>10</v>
      </c>
      <c r="F332" s="18">
        <v>10</v>
      </c>
      <c r="G332" s="18">
        <v>10</v>
      </c>
      <c r="H332" s="18">
        <v>10.016129032258</v>
      </c>
      <c r="I332" s="18">
        <v>29.9888333333333</v>
      </c>
      <c r="J332" s="18">
        <v>284.13709677419303</v>
      </c>
      <c r="K332" s="18">
        <v>800.75806451612902</v>
      </c>
      <c r="L332" s="18">
        <v>1124.80833333333</v>
      </c>
      <c r="M332" s="18">
        <v>559.62096774193503</v>
      </c>
      <c r="N332" s="18">
        <v>219.428333333333</v>
      </c>
      <c r="O332" s="18">
        <v>145.17903225806401</v>
      </c>
      <c r="P332" s="18">
        <v>96.529677419354798</v>
      </c>
      <c r="Q332" s="18">
        <v>49.850357142857099</v>
      </c>
      <c r="R332" s="18">
        <v>38.8582258064516</v>
      </c>
      <c r="S332" s="18">
        <v>117.29600000000001</v>
      </c>
      <c r="T332" s="18">
        <v>272.25161290322501</v>
      </c>
      <c r="U332" s="18">
        <v>462.34166666666601</v>
      </c>
      <c r="V332" s="18">
        <v>781.04032258064399</v>
      </c>
      <c r="W332" s="18">
        <v>825.06451612903197</v>
      </c>
      <c r="X332" s="18">
        <v>1123.06</v>
      </c>
      <c r="Y332" s="18">
        <v>791.59193548386997</v>
      </c>
      <c r="Z332" s="18">
        <v>298.875</v>
      </c>
      <c r="AA332" s="18">
        <v>128.84370967741901</v>
      </c>
      <c r="AB332" s="18">
        <v>60.534516129032198</v>
      </c>
      <c r="AC332" s="18">
        <v>41.656428571428499</v>
      </c>
      <c r="AD332" s="18">
        <v>34.495483870967703</v>
      </c>
      <c r="AE332" s="18">
        <v>56.622499999999903</v>
      </c>
      <c r="AF332" s="18">
        <v>212.00483870967699</v>
      </c>
      <c r="AG332" s="18">
        <v>347.553333333333</v>
      </c>
      <c r="AH332" s="18">
        <v>602.36612903225796</v>
      </c>
      <c r="AI332" s="18">
        <v>965.38387096774102</v>
      </c>
      <c r="AJ332" s="18">
        <v>1191.55</v>
      </c>
      <c r="AK332" s="18">
        <v>1042.61612903225</v>
      </c>
      <c r="AL332" s="18">
        <v>502.95833333333297</v>
      </c>
      <c r="AM332" s="18">
        <v>212.51935483870901</v>
      </c>
      <c r="AN332" s="18">
        <v>93.5</v>
      </c>
      <c r="AO332" s="18">
        <v>55.482142857142797</v>
      </c>
      <c r="AP332" s="18">
        <v>40.2720967741935</v>
      </c>
      <c r="AQ332" s="18">
        <v>41.527333333333303</v>
      </c>
      <c r="AR332" s="18">
        <v>83.595483870967698</v>
      </c>
      <c r="AS332" s="18">
        <v>127.96833333333301</v>
      </c>
      <c r="AT332" s="18">
        <v>116.059677419354</v>
      </c>
      <c r="AU332" s="18">
        <v>294.240322580645</v>
      </c>
      <c r="AV332" s="18">
        <v>804.16499999999996</v>
      </c>
      <c r="AW332" s="18">
        <v>834.19677419354798</v>
      </c>
      <c r="AX332" s="18">
        <v>376.96333333333303</v>
      </c>
      <c r="AY332" s="18">
        <v>124.853709677419</v>
      </c>
      <c r="AZ332" s="18">
        <v>68.138064516129006</v>
      </c>
      <c r="BA332" s="18">
        <v>64.055517241379306</v>
      </c>
      <c r="BB332" s="18">
        <v>422.283870967741</v>
      </c>
      <c r="BC332" s="18">
        <v>1201.8216666666599</v>
      </c>
      <c r="BD332" s="18">
        <v>1308.3064516129</v>
      </c>
      <c r="BE332" s="18">
        <v>755.80499999999995</v>
      </c>
      <c r="BF332" s="18">
        <v>842.66129032258004</v>
      </c>
      <c r="BG332" s="18">
        <v>1235.0483870967701</v>
      </c>
      <c r="BH332" s="18">
        <v>1154.7616666666599</v>
      </c>
      <c r="BI332" s="18">
        <v>587.05806451612796</v>
      </c>
      <c r="BJ332" s="18">
        <v>262.20999999999998</v>
      </c>
      <c r="BK332" s="18">
        <v>156.51935483870901</v>
      </c>
      <c r="BL332" s="18">
        <v>87.246129032257997</v>
      </c>
      <c r="BM332" s="18">
        <v>57.759285714285703</v>
      </c>
      <c r="BN332" s="18">
        <v>39.309032258064498</v>
      </c>
      <c r="BO332" s="18">
        <v>85.234166666666596</v>
      </c>
      <c r="BP332" s="18">
        <v>362.41774193548298</v>
      </c>
      <c r="BQ332" s="18">
        <v>659.95833333333303</v>
      </c>
      <c r="BR332" s="18">
        <v>748.54838709677404</v>
      </c>
      <c r="BS332" s="18">
        <v>811.22096774193506</v>
      </c>
      <c r="BT332" s="18">
        <v>942.32166666666603</v>
      </c>
      <c r="BU332" s="18">
        <v>819.20483870967701</v>
      </c>
      <c r="BV332" s="18">
        <v>468.90833333333302</v>
      </c>
      <c r="BW332" s="18">
        <v>195.648387096774</v>
      </c>
      <c r="BX332" s="18">
        <v>92.023225806451606</v>
      </c>
      <c r="BY332" s="18">
        <v>61.264821428571402</v>
      </c>
      <c r="BZ332" s="18">
        <v>66.001935483870895</v>
      </c>
      <c r="CA332" s="18">
        <v>293.57</v>
      </c>
      <c r="CB332" s="18">
        <v>638.63064516128998</v>
      </c>
      <c r="CC332" s="18">
        <v>690.58666666666602</v>
      </c>
      <c r="CD332" s="18">
        <v>804.48709677419299</v>
      </c>
      <c r="CE332" s="18">
        <v>1168.6193548387</v>
      </c>
      <c r="CF332" s="18">
        <v>1468.31666666666</v>
      </c>
      <c r="CG332" s="18">
        <v>1044.78548387096</v>
      </c>
      <c r="CH332" s="18">
        <v>454.933333333333</v>
      </c>
      <c r="CI332" s="18">
        <v>180.74677419354799</v>
      </c>
      <c r="CJ332" s="18">
        <v>88.872903225806397</v>
      </c>
      <c r="CK332" s="18">
        <v>57.121964285714199</v>
      </c>
      <c r="CL332" s="18">
        <v>49.975322580645098</v>
      </c>
      <c r="CM332" s="18">
        <v>126.215666666666</v>
      </c>
      <c r="CN332" s="18">
        <v>392.21290322580597</v>
      </c>
      <c r="CO332" s="18">
        <v>515.77666666666596</v>
      </c>
      <c r="CP332" s="18">
        <v>728.12903225806394</v>
      </c>
      <c r="CQ332" s="18">
        <v>1361.3709677419299</v>
      </c>
      <c r="CR332" s="18">
        <v>1630.88333333333</v>
      </c>
      <c r="CS332" s="18">
        <v>940.79516129032197</v>
      </c>
      <c r="CT332" s="18">
        <v>382.731666666666</v>
      </c>
      <c r="CU332" s="18">
        <v>177.26451612903199</v>
      </c>
      <c r="CV332" s="18">
        <v>76.312419354838696</v>
      </c>
      <c r="CW332" s="18">
        <v>56.962241379310299</v>
      </c>
      <c r="CX332" s="18">
        <v>56.659354838709604</v>
      </c>
      <c r="CY332" s="18">
        <v>134.77833333333299</v>
      </c>
      <c r="CZ332" s="18">
        <v>591.23870967741902</v>
      </c>
      <c r="DA332" s="18">
        <v>1108.0333333333299</v>
      </c>
      <c r="DB332" s="18">
        <v>1343.7096774193501</v>
      </c>
      <c r="DC332" s="18">
        <v>1621.53225806451</v>
      </c>
      <c r="DD332" s="18">
        <v>1805.88333333333</v>
      </c>
      <c r="DE332" s="18">
        <v>1056.09193548387</v>
      </c>
      <c r="DF332" s="18">
        <v>353.66</v>
      </c>
      <c r="DG332" s="18">
        <v>171.69516129032201</v>
      </c>
      <c r="DH332" s="18">
        <v>132.12580645161199</v>
      </c>
      <c r="DI332" s="18">
        <v>85.091964285714297</v>
      </c>
      <c r="DJ332" s="18">
        <v>50.1656451612903</v>
      </c>
      <c r="DK332" s="18">
        <v>129.91516666666601</v>
      </c>
      <c r="DL332" s="18">
        <v>590.14032258064503</v>
      </c>
      <c r="DM332" s="18">
        <v>797.62</v>
      </c>
      <c r="DN332" s="18">
        <v>1102.48548387096</v>
      </c>
      <c r="DO332" s="18">
        <v>1777.7580645161199</v>
      </c>
      <c r="DP332" s="18">
        <v>1914.4166666666599</v>
      </c>
      <c r="DQ332" s="18">
        <v>1394.0225806451599</v>
      </c>
      <c r="DR332" s="18">
        <v>601.93333333333305</v>
      </c>
      <c r="DS332" s="19">
        <v>236.321666666666</v>
      </c>
    </row>
    <row r="333" spans="1:123" x14ac:dyDescent="0.25">
      <c r="A333" s="12" t="s">
        <v>38</v>
      </c>
      <c r="B333" s="13">
        <v>29</v>
      </c>
      <c r="C333" s="13" t="str">
        <f t="shared" si="9"/>
        <v>BB_L_16_GW_GW_LS_High_GW_GQ_48_005_29</v>
      </c>
      <c r="D333" s="14">
        <v>10</v>
      </c>
      <c r="E333" s="14">
        <v>10</v>
      </c>
      <c r="F333" s="14">
        <v>10</v>
      </c>
      <c r="G333" s="14">
        <v>10</v>
      </c>
      <c r="H333" s="14">
        <v>10.008387096774101</v>
      </c>
      <c r="I333" s="14">
        <v>18.16</v>
      </c>
      <c r="J333" s="14">
        <v>117.785322580645</v>
      </c>
      <c r="K333" s="14">
        <v>321.81774193548301</v>
      </c>
      <c r="L333" s="14">
        <v>480.981666666666</v>
      </c>
      <c r="M333" s="14">
        <v>260.11612903225802</v>
      </c>
      <c r="N333" s="14">
        <v>122.128333333333</v>
      </c>
      <c r="O333" s="14">
        <v>86.677258064516096</v>
      </c>
      <c r="P333" s="14">
        <v>50.128225806451603</v>
      </c>
      <c r="Q333" s="14">
        <v>23.097321428571401</v>
      </c>
      <c r="R333" s="14">
        <v>19.382419354838699</v>
      </c>
      <c r="S333" s="14">
        <v>50.637833333333298</v>
      </c>
      <c r="T333" s="14">
        <v>102.319838709677</v>
      </c>
      <c r="U333" s="14">
        <v>167.19</v>
      </c>
      <c r="V333" s="14">
        <v>280.64032258064498</v>
      </c>
      <c r="W333" s="14">
        <v>285.70645161290298</v>
      </c>
      <c r="X333" s="14">
        <v>423.21333333333303</v>
      </c>
      <c r="Y333" s="14">
        <v>283.34677419354801</v>
      </c>
      <c r="Z333" s="14">
        <v>98.342666666666602</v>
      </c>
      <c r="AA333" s="14">
        <v>45.073064516129001</v>
      </c>
      <c r="AB333" s="14">
        <v>21.187096774193499</v>
      </c>
      <c r="AC333" s="14">
        <v>15.722142857142799</v>
      </c>
      <c r="AD333" s="14">
        <v>12.7145161290322</v>
      </c>
      <c r="AE333" s="14">
        <v>21.481000000000002</v>
      </c>
      <c r="AF333" s="14">
        <v>79.588548387096694</v>
      </c>
      <c r="AG333" s="14">
        <v>119.83666666666601</v>
      </c>
      <c r="AH333" s="14">
        <v>221.435483870967</v>
      </c>
      <c r="AI333" s="14">
        <v>352.59516129032198</v>
      </c>
      <c r="AJ333" s="14">
        <v>431.4</v>
      </c>
      <c r="AK333" s="14">
        <v>358.88387096774198</v>
      </c>
      <c r="AL333" s="14">
        <v>150.24466666666601</v>
      </c>
      <c r="AM333" s="14">
        <v>58.115000000000002</v>
      </c>
      <c r="AN333" s="14">
        <v>23.2762903225806</v>
      </c>
      <c r="AO333" s="14">
        <v>15.11375</v>
      </c>
      <c r="AP333" s="14">
        <v>11.531290322580601</v>
      </c>
      <c r="AQ333" s="14">
        <v>13.0601666666666</v>
      </c>
      <c r="AR333" s="14">
        <v>28.192741935483799</v>
      </c>
      <c r="AS333" s="14">
        <v>40.816333333333297</v>
      </c>
      <c r="AT333" s="14">
        <v>34.9240322580645</v>
      </c>
      <c r="AU333" s="14">
        <v>111.902419354838</v>
      </c>
      <c r="AV333" s="14">
        <v>305.604999999999</v>
      </c>
      <c r="AW333" s="14">
        <v>293.84354838709601</v>
      </c>
      <c r="AX333" s="14">
        <v>112.036333333333</v>
      </c>
      <c r="AY333" s="14">
        <v>31.269193548387001</v>
      </c>
      <c r="AZ333" s="14">
        <v>19.727580645161201</v>
      </c>
      <c r="BA333" s="14">
        <v>22.264482758620598</v>
      </c>
      <c r="BB333" s="14">
        <v>183.18854838709601</v>
      </c>
      <c r="BC333" s="14">
        <v>502.375</v>
      </c>
      <c r="BD333" s="14">
        <v>487.51451612903202</v>
      </c>
      <c r="BE333" s="14">
        <v>238</v>
      </c>
      <c r="BF333" s="14">
        <v>312.45</v>
      </c>
      <c r="BG333" s="14">
        <v>500.21451612903201</v>
      </c>
      <c r="BH333" s="14">
        <v>483.231666666666</v>
      </c>
      <c r="BI333" s="14">
        <v>255.21129032258</v>
      </c>
      <c r="BJ333" s="14">
        <v>127.826666666666</v>
      </c>
      <c r="BK333" s="14">
        <v>79.596451612903195</v>
      </c>
      <c r="BL333" s="14">
        <v>37.846612903225797</v>
      </c>
      <c r="BM333" s="14">
        <v>20.789107142857102</v>
      </c>
      <c r="BN333" s="14">
        <v>12.396451612903199</v>
      </c>
      <c r="BO333" s="14">
        <v>32.889333333333298</v>
      </c>
      <c r="BP333" s="14">
        <v>137.995322580645</v>
      </c>
      <c r="BQ333" s="14">
        <v>233.6</v>
      </c>
      <c r="BR333" s="14">
        <v>251.488709677419</v>
      </c>
      <c r="BS333" s="14">
        <v>276.78225806451599</v>
      </c>
      <c r="BT333" s="14">
        <v>327.06166666666599</v>
      </c>
      <c r="BU333" s="14">
        <v>271.93387096774097</v>
      </c>
      <c r="BV333" s="14">
        <v>142.07466666666599</v>
      </c>
      <c r="BW333" s="14">
        <v>51.317258064516103</v>
      </c>
      <c r="BX333" s="14">
        <v>24.937096774193499</v>
      </c>
      <c r="BY333" s="14">
        <v>18.18375</v>
      </c>
      <c r="BZ333" s="14">
        <v>23.054838709677401</v>
      </c>
      <c r="CA333" s="14">
        <v>113.4405</v>
      </c>
      <c r="CB333" s="14">
        <v>225.64193548386999</v>
      </c>
      <c r="CC333" s="14">
        <v>227.85</v>
      </c>
      <c r="CD333" s="14">
        <v>280.76129032258001</v>
      </c>
      <c r="CE333" s="14">
        <v>437.082258064516</v>
      </c>
      <c r="CF333" s="14">
        <v>555.20499999999902</v>
      </c>
      <c r="CG333" s="14">
        <v>369.18064516128999</v>
      </c>
      <c r="CH333" s="14">
        <v>143.79966666666601</v>
      </c>
      <c r="CI333" s="14">
        <v>52.7374193548387</v>
      </c>
      <c r="CJ333" s="14">
        <v>27.660483870967699</v>
      </c>
      <c r="CK333" s="14">
        <v>19.589285714285701</v>
      </c>
      <c r="CL333" s="14">
        <v>18.0812903225806</v>
      </c>
      <c r="CM333" s="14">
        <v>49.252166666666596</v>
      </c>
      <c r="CN333" s="14">
        <v>145.909032258064</v>
      </c>
      <c r="CO333" s="14">
        <v>179.17666666666599</v>
      </c>
      <c r="CP333" s="14">
        <v>275.57741935483801</v>
      </c>
      <c r="CQ333" s="14">
        <v>549.87419354838698</v>
      </c>
      <c r="CR333" s="14">
        <v>666.54499999999996</v>
      </c>
      <c r="CS333" s="14">
        <v>379.59677419354801</v>
      </c>
      <c r="CT333" s="14">
        <v>153.77000000000001</v>
      </c>
      <c r="CU333" s="14">
        <v>73.0322580645161</v>
      </c>
      <c r="CV333" s="14">
        <v>29.483709677419299</v>
      </c>
      <c r="CW333" s="14">
        <v>24.873103448275799</v>
      </c>
      <c r="CX333" s="14">
        <v>27.72</v>
      </c>
      <c r="CY333" s="14">
        <v>59.147666666666602</v>
      </c>
      <c r="CZ333" s="14">
        <v>246.65483870967699</v>
      </c>
      <c r="DA333" s="14">
        <v>445.75999999999902</v>
      </c>
      <c r="DB333" s="14">
        <v>564.04032258064501</v>
      </c>
      <c r="DC333" s="14">
        <v>739.74193548386995</v>
      </c>
      <c r="DD333" s="14">
        <v>883.35</v>
      </c>
      <c r="DE333" s="14">
        <v>516.81451612903197</v>
      </c>
      <c r="DF333" s="14">
        <v>167.474999999999</v>
      </c>
      <c r="DG333" s="14">
        <v>91.343709677419298</v>
      </c>
      <c r="DH333" s="14">
        <v>67.838548387096694</v>
      </c>
      <c r="DI333" s="14">
        <v>35.4148214285714</v>
      </c>
      <c r="DJ333" s="14">
        <v>19.2</v>
      </c>
      <c r="DK333" s="14">
        <v>53.700666666666599</v>
      </c>
      <c r="DL333" s="14">
        <v>231.96451612903201</v>
      </c>
      <c r="DM333" s="14">
        <v>293.44833333333298</v>
      </c>
      <c r="DN333" s="14">
        <v>446.072580645161</v>
      </c>
      <c r="DO333" s="14">
        <v>762.72096774193506</v>
      </c>
      <c r="DP333" s="14">
        <v>800.09500000000003</v>
      </c>
      <c r="DQ333" s="14">
        <v>552.33064516129002</v>
      </c>
      <c r="DR333" s="14">
        <v>210.509999999999</v>
      </c>
      <c r="DS333" s="15">
        <v>73.800166666666598</v>
      </c>
    </row>
    <row r="334" spans="1:123" x14ac:dyDescent="0.25">
      <c r="A334" s="16" t="s">
        <v>38</v>
      </c>
      <c r="B334" s="17">
        <v>30</v>
      </c>
      <c r="C334" s="13" t="str">
        <f t="shared" si="9"/>
        <v>BB_L_16_GW_GW_LS_High_GW_GQ_48_005_30</v>
      </c>
      <c r="D334" s="18">
        <v>10</v>
      </c>
      <c r="E334" s="18">
        <v>10</v>
      </c>
      <c r="F334" s="18">
        <v>10</v>
      </c>
      <c r="G334" s="18">
        <v>10</v>
      </c>
      <c r="H334" s="18">
        <v>10</v>
      </c>
      <c r="I334" s="18">
        <v>10.5553333333333</v>
      </c>
      <c r="J334" s="18">
        <v>19.108064516129001</v>
      </c>
      <c r="K334" s="18">
        <v>40.4790322580645</v>
      </c>
      <c r="L334" s="18">
        <v>71.682666666666606</v>
      </c>
      <c r="M334" s="18">
        <v>60.191290322580599</v>
      </c>
      <c r="N334" s="18">
        <v>40.139333333333298</v>
      </c>
      <c r="O334" s="18">
        <v>30.219032258064502</v>
      </c>
      <c r="P334" s="18">
        <v>18.869193548387099</v>
      </c>
      <c r="Q334" s="18">
        <v>12.119821428571401</v>
      </c>
      <c r="R334" s="18">
        <v>10.938064516129</v>
      </c>
      <c r="S334" s="18">
        <v>13.461833333333299</v>
      </c>
      <c r="T334" s="18">
        <v>17.5672580645161</v>
      </c>
      <c r="U334" s="18">
        <v>20.7835</v>
      </c>
      <c r="V334" s="18">
        <v>28.5164516129032</v>
      </c>
      <c r="W334" s="18">
        <v>27.277258064516101</v>
      </c>
      <c r="X334" s="18">
        <v>44.549499999999902</v>
      </c>
      <c r="Y334" s="18">
        <v>36.526935483870901</v>
      </c>
      <c r="Z334" s="18">
        <v>14.9713333333333</v>
      </c>
      <c r="AA334" s="18">
        <v>7.4904354838709697</v>
      </c>
      <c r="AB334" s="18">
        <v>3.57254838709677</v>
      </c>
      <c r="AC334" s="18">
        <v>2.6166428571428502</v>
      </c>
      <c r="AD334" s="18">
        <v>1.8647096774193499</v>
      </c>
      <c r="AE334" s="18">
        <v>2.04501666666666</v>
      </c>
      <c r="AF334" s="18">
        <v>6.9787258064516102</v>
      </c>
      <c r="AG334" s="18">
        <v>10.529116666666599</v>
      </c>
      <c r="AH334" s="18">
        <v>19.773225806451599</v>
      </c>
      <c r="AI334" s="18">
        <v>34.132096774193499</v>
      </c>
      <c r="AJ334" s="18">
        <v>43.3183333333333</v>
      </c>
      <c r="AK334" s="18">
        <v>39.669193548387099</v>
      </c>
      <c r="AL334" s="18">
        <v>17.903500000000001</v>
      </c>
      <c r="AM334" s="18">
        <v>6.8630645161290298</v>
      </c>
      <c r="AN334" s="18">
        <v>2.4662580645161198</v>
      </c>
      <c r="AO334" s="18">
        <v>1.6180000000000001</v>
      </c>
      <c r="AP334" s="18">
        <v>1.24275806451612</v>
      </c>
      <c r="AQ334" s="18">
        <v>1.19566666666666</v>
      </c>
      <c r="AR334" s="18">
        <v>2.3593225806451601</v>
      </c>
      <c r="AS334" s="18">
        <v>3.4063500000000002</v>
      </c>
      <c r="AT334" s="18">
        <v>2.8293870967741901</v>
      </c>
      <c r="AU334" s="18">
        <v>9.5072741935483798</v>
      </c>
      <c r="AV334" s="18">
        <v>30.154999999999902</v>
      </c>
      <c r="AW334" s="18">
        <v>33.8229032258064</v>
      </c>
      <c r="AX334" s="18">
        <v>13.9251166666666</v>
      </c>
      <c r="AY334" s="18">
        <v>3.5500483870967701</v>
      </c>
      <c r="AZ334" s="18">
        <v>2.3321935483870901</v>
      </c>
      <c r="BA334" s="18">
        <v>2.1336206896551699</v>
      </c>
      <c r="BB334" s="18">
        <v>17.077500000000001</v>
      </c>
      <c r="BC334" s="18">
        <v>54.672333333333299</v>
      </c>
      <c r="BD334" s="18">
        <v>55.026129032257998</v>
      </c>
      <c r="BE334" s="18">
        <v>23.260166666666599</v>
      </c>
      <c r="BF334" s="18">
        <v>28.7269354838709</v>
      </c>
      <c r="BG334" s="18">
        <v>53.406129032258001</v>
      </c>
      <c r="BH334" s="18">
        <v>62.186</v>
      </c>
      <c r="BI334" s="18">
        <v>45.429838709677398</v>
      </c>
      <c r="BJ334" s="18">
        <v>28.8711666666666</v>
      </c>
      <c r="BK334" s="18">
        <v>18.609838709677401</v>
      </c>
      <c r="BL334" s="18">
        <v>7.6074999999999902</v>
      </c>
      <c r="BM334" s="18">
        <v>3.1220892857142801</v>
      </c>
      <c r="BN334" s="18">
        <v>1.5081451612903201</v>
      </c>
      <c r="BO334" s="18">
        <v>2.9214833333333301</v>
      </c>
      <c r="BP334" s="18">
        <v>12.417677419354799</v>
      </c>
      <c r="BQ334" s="18">
        <v>21.291166666666602</v>
      </c>
      <c r="BR334" s="18">
        <v>23.0409677419354</v>
      </c>
      <c r="BS334" s="18">
        <v>25.387580645161201</v>
      </c>
      <c r="BT334" s="18">
        <v>31.6628333333333</v>
      </c>
      <c r="BU334" s="18">
        <v>28.248548387096701</v>
      </c>
      <c r="BV334" s="18">
        <v>16.036633333333299</v>
      </c>
      <c r="BW334" s="18">
        <v>5.7982580645161201</v>
      </c>
      <c r="BX334" s="18">
        <v>2.94825806451612</v>
      </c>
      <c r="BY334" s="18">
        <v>2.2806785714285698</v>
      </c>
      <c r="BZ334" s="18">
        <v>2.43479032258064</v>
      </c>
      <c r="CA334" s="18">
        <v>10.356999999999999</v>
      </c>
      <c r="CB334" s="18">
        <v>21.0283870967741</v>
      </c>
      <c r="CC334" s="18">
        <v>20.733166666666602</v>
      </c>
      <c r="CD334" s="18">
        <v>25.962096774193501</v>
      </c>
      <c r="CE334" s="18">
        <v>43.226451612903197</v>
      </c>
      <c r="CF334" s="18">
        <v>61.056166666666599</v>
      </c>
      <c r="CG334" s="18">
        <v>45.442258064516103</v>
      </c>
      <c r="CH334" s="18">
        <v>19.469833333333298</v>
      </c>
      <c r="CI334" s="18">
        <v>7.3331290322580598</v>
      </c>
      <c r="CJ334" s="18">
        <v>4.1298387096774096</v>
      </c>
      <c r="CK334" s="18">
        <v>3.1476250000000001</v>
      </c>
      <c r="CL334" s="18">
        <v>2.6981129032258</v>
      </c>
      <c r="CM334" s="18">
        <v>4.7785166666666603</v>
      </c>
      <c r="CN334" s="18">
        <v>13.488661290322501</v>
      </c>
      <c r="CO334" s="18">
        <v>16.489166666666598</v>
      </c>
      <c r="CP334" s="18">
        <v>25.738709677419301</v>
      </c>
      <c r="CQ334" s="18">
        <v>58.476612903225799</v>
      </c>
      <c r="CR334" s="18">
        <v>80.5326666666666</v>
      </c>
      <c r="CS334" s="18">
        <v>51.726129032258001</v>
      </c>
      <c r="CT334" s="18">
        <v>24.125333333333302</v>
      </c>
      <c r="CU334" s="18">
        <v>13.129225806451601</v>
      </c>
      <c r="CV334" s="18">
        <v>5.9443387096774201</v>
      </c>
      <c r="CW334" s="18">
        <v>5.2130517241379302</v>
      </c>
      <c r="CX334" s="18">
        <v>5.9876290322580603</v>
      </c>
      <c r="CY334" s="18">
        <v>7.1323999999999996</v>
      </c>
      <c r="CZ334" s="18">
        <v>24.113064516129</v>
      </c>
      <c r="DA334" s="18">
        <v>46.185333333333297</v>
      </c>
      <c r="DB334" s="18">
        <v>62.316774193548397</v>
      </c>
      <c r="DC334" s="18">
        <v>86.167580645161195</v>
      </c>
      <c r="DD334" s="18">
        <v>125.266666666666</v>
      </c>
      <c r="DE334" s="18">
        <v>94.785645161290304</v>
      </c>
      <c r="DF334" s="18">
        <v>39.047833333333301</v>
      </c>
      <c r="DG334" s="18">
        <v>23.3375806451612</v>
      </c>
      <c r="DH334" s="18">
        <v>15.841451612903199</v>
      </c>
      <c r="DI334" s="18">
        <v>7.2337678571428503</v>
      </c>
      <c r="DJ334" s="18">
        <v>3.6351129032257998</v>
      </c>
      <c r="DK334" s="18">
        <v>5.9957499999999904</v>
      </c>
      <c r="DL334" s="18">
        <v>22.482741935483801</v>
      </c>
      <c r="DM334" s="18">
        <v>29.756333333333298</v>
      </c>
      <c r="DN334" s="18">
        <v>45.579354838709598</v>
      </c>
      <c r="DO334" s="18">
        <v>91.874838709677405</v>
      </c>
      <c r="DP334" s="18">
        <v>104.052666666666</v>
      </c>
      <c r="DQ334" s="18">
        <v>78.686612903225793</v>
      </c>
      <c r="DR334" s="18">
        <v>33.340333333333298</v>
      </c>
      <c r="DS334" s="19">
        <v>11.54645</v>
      </c>
    </row>
    <row r="335" spans="1:123" x14ac:dyDescent="0.25">
      <c r="A335" s="12" t="s">
        <v>89</v>
      </c>
      <c r="B335" s="13">
        <v>1</v>
      </c>
      <c r="C335" s="13" t="str">
        <f t="shared" si="9"/>
        <v>BB_L_16_GW_GW_LS_High_GW_GQ_48_020_1</v>
      </c>
      <c r="D335" s="14">
        <v>10</v>
      </c>
      <c r="E335" s="14">
        <v>10.655689655172401</v>
      </c>
      <c r="F335" s="14">
        <v>16.769516129032201</v>
      </c>
      <c r="G335" s="14">
        <v>28.4768333333333</v>
      </c>
      <c r="H335" s="14">
        <v>85.140806451612903</v>
      </c>
      <c r="I335" s="14">
        <v>39.010666666666602</v>
      </c>
      <c r="J335" s="14">
        <v>12.9706451612903</v>
      </c>
      <c r="K335" s="14">
        <v>9.2293709677419304</v>
      </c>
      <c r="L335" s="14">
        <v>1.51338333333333</v>
      </c>
      <c r="M335" s="14">
        <v>0.66260967741935395</v>
      </c>
      <c r="N335" s="14">
        <v>2.3956933333333299</v>
      </c>
      <c r="O335" s="14">
        <v>3.2091612903225801</v>
      </c>
      <c r="P335" s="14">
        <v>3.9915967741935399</v>
      </c>
      <c r="Q335" s="14">
        <v>19.245303571428501</v>
      </c>
      <c r="R335" s="14">
        <v>6.0198387096774102</v>
      </c>
      <c r="S335" s="14">
        <v>18.9814333333333</v>
      </c>
      <c r="T335" s="14">
        <v>20.468709677419302</v>
      </c>
      <c r="U335" s="14">
        <v>14.8031333333333</v>
      </c>
      <c r="V335" s="14">
        <v>3.6020161290322501</v>
      </c>
      <c r="W335" s="14">
        <v>4.8620967741935397</v>
      </c>
      <c r="X335" s="14">
        <v>2.6136999999999899</v>
      </c>
      <c r="Y335" s="14">
        <v>1.3648629032258</v>
      </c>
      <c r="Z335" s="14">
        <v>0.90634999999999999</v>
      </c>
      <c r="AA335" s="14">
        <v>4.2288870967741898</v>
      </c>
      <c r="AB335" s="14">
        <v>3.3080806451612901</v>
      </c>
      <c r="AC335" s="14">
        <v>9.3480178571428496</v>
      </c>
      <c r="AD335" s="14">
        <v>13.419032258064499</v>
      </c>
      <c r="AE335" s="14">
        <v>19.207666666666601</v>
      </c>
      <c r="AF335" s="14">
        <v>21.443903225806402</v>
      </c>
      <c r="AG335" s="14">
        <v>17.912099999999999</v>
      </c>
      <c r="AH335" s="14">
        <v>3.37377419354838</v>
      </c>
      <c r="AI335" s="14">
        <v>3.87820967741935</v>
      </c>
      <c r="AJ335" s="14">
        <v>2.72448333333333</v>
      </c>
      <c r="AK335" s="14">
        <v>2.0623064516128999</v>
      </c>
      <c r="AL335" s="14">
        <v>1.6611166666666599</v>
      </c>
      <c r="AM335" s="14">
        <v>1.9310806451612901</v>
      </c>
      <c r="AN335" s="14">
        <v>2.1522580645161198</v>
      </c>
      <c r="AO335" s="14">
        <v>1.3606607142857099</v>
      </c>
      <c r="AP335" s="14">
        <v>1.7582741935483801</v>
      </c>
      <c r="AQ335" s="14">
        <v>10.621700000000001</v>
      </c>
      <c r="AR335" s="14">
        <v>31.4064193548387</v>
      </c>
      <c r="AS335" s="14">
        <v>5.0032166666666598</v>
      </c>
      <c r="AT335" s="14">
        <v>6.2726774193548298</v>
      </c>
      <c r="AU335" s="14">
        <v>2.7216129032257999</v>
      </c>
      <c r="AV335" s="14">
        <v>3.24508333333333</v>
      </c>
      <c r="AW335" s="14">
        <v>1.8307258064516101</v>
      </c>
      <c r="AX335" s="14">
        <v>94.165616666666594</v>
      </c>
      <c r="AY335" s="14">
        <v>21.540919354838699</v>
      </c>
      <c r="AZ335" s="14">
        <v>5.8790322580645098</v>
      </c>
      <c r="BA335" s="14">
        <v>8.3376896551724098</v>
      </c>
      <c r="BB335" s="14">
        <v>20.338870967741901</v>
      </c>
      <c r="BC335" s="14">
        <v>20.721</v>
      </c>
      <c r="BD335" s="14">
        <v>66.998709677419299</v>
      </c>
      <c r="BE335" s="14">
        <v>22.030449999999998</v>
      </c>
      <c r="BF335" s="14">
        <v>6.8166129032258</v>
      </c>
      <c r="BG335" s="14">
        <v>6.3120322580645096</v>
      </c>
      <c r="BH335" s="14">
        <v>3.2041999999999899</v>
      </c>
      <c r="BI335" s="14">
        <v>2.6857096774193501</v>
      </c>
      <c r="BJ335" s="14">
        <v>2.81578333333333</v>
      </c>
      <c r="BK335" s="14">
        <v>8.9026774193548395</v>
      </c>
      <c r="BL335" s="14">
        <v>12.900483870967699</v>
      </c>
      <c r="BM335" s="14">
        <v>12.1140714285714</v>
      </c>
      <c r="BN335" s="14">
        <v>14.8624193548387</v>
      </c>
      <c r="BO335" s="14">
        <v>18.9098333333333</v>
      </c>
      <c r="BP335" s="14">
        <v>23.967741935483801</v>
      </c>
      <c r="BQ335" s="14">
        <v>9.4127500000000008</v>
      </c>
      <c r="BR335" s="14">
        <v>6.9333709677419302</v>
      </c>
      <c r="BS335" s="14">
        <v>5.9061290322580602</v>
      </c>
      <c r="BT335" s="14">
        <v>3.47603333333333</v>
      </c>
      <c r="BU335" s="14">
        <v>3.3374838709677399</v>
      </c>
      <c r="BV335" s="14">
        <v>6.8146833333333303</v>
      </c>
      <c r="BW335" s="14">
        <v>12.807887096774101</v>
      </c>
      <c r="BX335" s="14">
        <v>8.7168064516129</v>
      </c>
      <c r="BY335" s="14">
        <v>13.3413392857142</v>
      </c>
      <c r="BZ335" s="14">
        <v>17.8092096774193</v>
      </c>
      <c r="CA335" s="14">
        <v>32.4613333333333</v>
      </c>
      <c r="CB335" s="14">
        <v>29.1429032258064</v>
      </c>
      <c r="CC335" s="14">
        <v>12.3662333333333</v>
      </c>
      <c r="CD335" s="14">
        <v>8.2341774193548396</v>
      </c>
      <c r="CE335" s="14">
        <v>6.81570967741935</v>
      </c>
      <c r="CF335" s="14">
        <v>6.9058666666666602</v>
      </c>
      <c r="CG335" s="14">
        <v>4.2335161290322496</v>
      </c>
      <c r="CH335" s="14">
        <v>3.8682500000000002</v>
      </c>
      <c r="CI335" s="14">
        <v>9.6351612903225803</v>
      </c>
      <c r="CJ335" s="14">
        <v>8.5988870967741899</v>
      </c>
      <c r="CK335" s="14">
        <v>8.6739642857142805</v>
      </c>
      <c r="CL335" s="14">
        <v>22.270967741935401</v>
      </c>
      <c r="CM335" s="14">
        <v>56.601666666666603</v>
      </c>
      <c r="CN335" s="14">
        <v>29.344032258064502</v>
      </c>
      <c r="CO335" s="14">
        <v>43.310133333333297</v>
      </c>
      <c r="CP335" s="14">
        <v>9.5413225806451596</v>
      </c>
      <c r="CQ335" s="14">
        <v>18.3908225806451</v>
      </c>
      <c r="CR335" s="14">
        <v>12.059749999999999</v>
      </c>
      <c r="CS335" s="14">
        <v>5.6533064516128997</v>
      </c>
      <c r="CT335" s="14">
        <v>3.90976666666666</v>
      </c>
      <c r="CU335" s="14">
        <v>10.2143548387096</v>
      </c>
      <c r="CV335" s="14">
        <v>21.172903225806401</v>
      </c>
      <c r="CW335" s="14">
        <v>35.892241379310299</v>
      </c>
      <c r="CX335" s="14">
        <v>24.016129032258</v>
      </c>
      <c r="CY335" s="14">
        <v>85.592500000000001</v>
      </c>
      <c r="CZ335" s="14">
        <v>37.781451612903197</v>
      </c>
      <c r="DA335" s="14">
        <v>94.363833333333304</v>
      </c>
      <c r="DB335" s="14">
        <v>12.829064516129</v>
      </c>
      <c r="DC335" s="14">
        <v>6.0818387096774096</v>
      </c>
      <c r="DD335" s="14">
        <v>5.0766999999999998</v>
      </c>
      <c r="DE335" s="14">
        <v>5.5570645161290297</v>
      </c>
      <c r="DF335" s="14">
        <v>7.8576833333333296</v>
      </c>
      <c r="DG335" s="14">
        <v>17.944258064516099</v>
      </c>
      <c r="DH335" s="14">
        <v>21.5217741935483</v>
      </c>
      <c r="DI335" s="14">
        <v>12.7964285714285</v>
      </c>
      <c r="DJ335" s="14">
        <v>71.242903225806401</v>
      </c>
      <c r="DK335" s="14">
        <v>56.571833333333302</v>
      </c>
      <c r="DL335" s="14">
        <v>63.1638709677419</v>
      </c>
      <c r="DM335" s="14">
        <v>17.7901666666666</v>
      </c>
      <c r="DN335" s="14">
        <v>8.4429677419354796</v>
      </c>
      <c r="DO335" s="14">
        <v>6.8337419354838698</v>
      </c>
      <c r="DP335" s="14">
        <v>6.5888999999999998</v>
      </c>
      <c r="DQ335" s="14">
        <v>7.4126774193548401</v>
      </c>
      <c r="DR335" s="14">
        <v>6.2905166666666599</v>
      </c>
      <c r="DS335" s="15">
        <v>12.972099999999999</v>
      </c>
    </row>
    <row r="336" spans="1:123" x14ac:dyDescent="0.25">
      <c r="A336" s="16" t="s">
        <v>89</v>
      </c>
      <c r="B336" s="17">
        <v>2</v>
      </c>
      <c r="C336" s="13" t="str">
        <f t="shared" si="9"/>
        <v>BB_L_16_GW_GW_LS_High_GW_GQ_48_020_2</v>
      </c>
      <c r="D336" s="18">
        <v>10</v>
      </c>
      <c r="E336" s="18">
        <v>10</v>
      </c>
      <c r="F336" s="18">
        <v>10</v>
      </c>
      <c r="G336" s="18">
        <v>10</v>
      </c>
      <c r="H336" s="18">
        <v>10.0039677419354</v>
      </c>
      <c r="I336" s="18">
        <v>10.02</v>
      </c>
      <c r="J336" s="18">
        <v>10</v>
      </c>
      <c r="K336" s="18">
        <v>7.0234064516128996</v>
      </c>
      <c r="L336" s="18">
        <v>5.0242016666666597E-2</v>
      </c>
      <c r="M336" s="18">
        <v>4.1615645161290297E-3</v>
      </c>
      <c r="N336" s="18">
        <v>1.6394333333333299E-3</v>
      </c>
      <c r="O336" s="18">
        <v>9.2006774193548299E-4</v>
      </c>
      <c r="P336" s="18">
        <v>6.3049354838709602E-4</v>
      </c>
      <c r="Q336" s="18">
        <v>3.8909767857142798E-4</v>
      </c>
      <c r="R336" s="18">
        <v>4.8924516129032205E-4</v>
      </c>
      <c r="S336" s="18">
        <v>3.9447733333333301E-4</v>
      </c>
      <c r="T336" s="18">
        <v>4.3284032258064501E-4</v>
      </c>
      <c r="U336" s="18">
        <v>7.9634166666666599E-4</v>
      </c>
      <c r="V336" s="18">
        <v>7.9821129032257995E-4</v>
      </c>
      <c r="W336" s="18">
        <v>1.4348E-3</v>
      </c>
      <c r="X336" s="18">
        <v>1.1821666666666599E-3</v>
      </c>
      <c r="Y336" s="18">
        <v>1.35098387096774E-3</v>
      </c>
      <c r="Z336" s="18">
        <v>1.8462000000000001E-3</v>
      </c>
      <c r="AA336" s="18">
        <v>2.9652258064516101E-3</v>
      </c>
      <c r="AB336" s="18">
        <v>5.5247903225806401E-3</v>
      </c>
      <c r="AC336" s="18">
        <v>1.03394642857142E-2</v>
      </c>
      <c r="AD336" s="18">
        <v>1.8919193548387E-2</v>
      </c>
      <c r="AE336" s="18">
        <v>3.1904666666666602E-2</v>
      </c>
      <c r="AF336" s="18">
        <v>4.5729032258064503E-2</v>
      </c>
      <c r="AG336" s="18">
        <v>6.0489000000000001E-2</v>
      </c>
      <c r="AH336" s="18">
        <v>6.3326774193548305E-2</v>
      </c>
      <c r="AI336" s="18">
        <v>6.3216774193548306E-2</v>
      </c>
      <c r="AJ336" s="18">
        <v>6.1565333333333298E-2</v>
      </c>
      <c r="AK336" s="18">
        <v>5.8094999999999897E-2</v>
      </c>
      <c r="AL336" s="18">
        <v>5.3140166666666599E-2</v>
      </c>
      <c r="AM336" s="18">
        <v>5.1065322580645098E-2</v>
      </c>
      <c r="AN336" s="18">
        <v>5.2902096774193497E-2</v>
      </c>
      <c r="AO336" s="18">
        <v>5.7239285714285701E-2</v>
      </c>
      <c r="AP336" s="18">
        <v>6.4859193548386998E-2</v>
      </c>
      <c r="AQ336" s="18">
        <v>7.7144666666666598E-2</v>
      </c>
      <c r="AR336" s="18">
        <v>9.3891451612903201E-2</v>
      </c>
      <c r="AS336" s="18">
        <v>9.5336999999999894E-2</v>
      </c>
      <c r="AT336" s="18">
        <v>9.9128548387096699E-2</v>
      </c>
      <c r="AU336" s="18">
        <v>9.5831290322580601E-2</v>
      </c>
      <c r="AV336" s="18">
        <v>9.5490499999999895E-2</v>
      </c>
      <c r="AW336" s="18">
        <v>9.3129032258064501E-2</v>
      </c>
      <c r="AX336" s="18">
        <v>0.102671333333333</v>
      </c>
      <c r="AY336" s="18">
        <v>9.7389838709677407E-2</v>
      </c>
      <c r="AZ336" s="18">
        <v>8.4592419354838702E-2</v>
      </c>
      <c r="BA336" s="18">
        <v>8.3231034482758606E-2</v>
      </c>
      <c r="BB336" s="18">
        <v>9.2611774193548393E-2</v>
      </c>
      <c r="BC336" s="18">
        <v>0.10852000000000001</v>
      </c>
      <c r="BD336" s="18">
        <v>0.15850967741935401</v>
      </c>
      <c r="BE336" s="18">
        <v>0.21167333333333299</v>
      </c>
      <c r="BF336" s="18">
        <v>0.232664516129032</v>
      </c>
      <c r="BG336" s="18">
        <v>0.23185</v>
      </c>
      <c r="BH336" s="18">
        <v>0.20213999999999899</v>
      </c>
      <c r="BI336" s="18">
        <v>0.184390322580645</v>
      </c>
      <c r="BJ336" s="18">
        <v>0.2016</v>
      </c>
      <c r="BK336" s="18">
        <v>0.24788064516128999</v>
      </c>
      <c r="BL336" s="18">
        <v>0.31425161290322501</v>
      </c>
      <c r="BM336" s="18">
        <v>0.37305535714285698</v>
      </c>
      <c r="BN336" s="18">
        <v>0.39521451612903202</v>
      </c>
      <c r="BO336" s="18">
        <v>0.38120999999999999</v>
      </c>
      <c r="BP336" s="18">
        <v>0.34727580645161299</v>
      </c>
      <c r="BQ336" s="18">
        <v>0.30386833333333302</v>
      </c>
      <c r="BR336" s="18">
        <v>0.259525806451612</v>
      </c>
      <c r="BS336" s="18">
        <v>0.24123064516129</v>
      </c>
      <c r="BT336" s="18">
        <v>0.213725</v>
      </c>
      <c r="BU336" s="18">
        <v>0.20308870967741899</v>
      </c>
      <c r="BV336" s="18">
        <v>0.203388333333333</v>
      </c>
      <c r="BW336" s="18">
        <v>0.208708064516129</v>
      </c>
      <c r="BX336" s="18">
        <v>0.20508548387096701</v>
      </c>
      <c r="BY336" s="18">
        <v>0.20843214285714201</v>
      </c>
      <c r="BZ336" s="18">
        <v>0.21792903225806401</v>
      </c>
      <c r="CA336" s="18">
        <v>0.23754499999999901</v>
      </c>
      <c r="CB336" s="18">
        <v>0.252896774193548</v>
      </c>
      <c r="CC336" s="18">
        <v>0.25862666666666601</v>
      </c>
      <c r="CD336" s="18">
        <v>0.25856451612903197</v>
      </c>
      <c r="CE336" s="18">
        <v>0.26661451612903198</v>
      </c>
      <c r="CF336" s="18">
        <v>0.28494000000000003</v>
      </c>
      <c r="CG336" s="18">
        <v>0.26377419354838699</v>
      </c>
      <c r="CH336" s="18">
        <v>0.25090833333333301</v>
      </c>
      <c r="CI336" s="18">
        <v>0.26695645161290299</v>
      </c>
      <c r="CJ336" s="18">
        <v>0.302987096774193</v>
      </c>
      <c r="CK336" s="18">
        <v>0.35804464285714199</v>
      </c>
      <c r="CL336" s="18">
        <v>0.43404677419354798</v>
      </c>
      <c r="CM336" s="18">
        <v>0.52343833333333301</v>
      </c>
      <c r="CN336" s="18">
        <v>0.51929999999999998</v>
      </c>
      <c r="CO336" s="18">
        <v>0.51251999999999998</v>
      </c>
      <c r="CP336" s="18">
        <v>0.43696774193548299</v>
      </c>
      <c r="CQ336" s="18">
        <v>0.46918548387096698</v>
      </c>
      <c r="CR336" s="18">
        <v>0.46584666666666602</v>
      </c>
      <c r="CS336" s="18">
        <v>0.38710967741935398</v>
      </c>
      <c r="CT336" s="18">
        <v>0.30455500000000002</v>
      </c>
      <c r="CU336" s="18">
        <v>0.36258225806451599</v>
      </c>
      <c r="CV336" s="18">
        <v>0.57170645161290301</v>
      </c>
      <c r="CW336" s="18">
        <v>0.84166379310344797</v>
      </c>
      <c r="CX336" s="18">
        <v>0.88924516129032205</v>
      </c>
      <c r="CY336" s="18">
        <v>0.83394000000000001</v>
      </c>
      <c r="CZ336" s="18">
        <v>0.72915483870967701</v>
      </c>
      <c r="DA336" s="18">
        <v>0.85895999999999995</v>
      </c>
      <c r="DB336" s="18">
        <v>0.642232258064516</v>
      </c>
      <c r="DC336" s="18">
        <v>0.43332096774193501</v>
      </c>
      <c r="DD336" s="18">
        <v>0.37643833333333299</v>
      </c>
      <c r="DE336" s="18">
        <v>0.45021290322580598</v>
      </c>
      <c r="DF336" s="18">
        <v>0.65959833333333295</v>
      </c>
      <c r="DG336" s="18">
        <v>0.89983387096774203</v>
      </c>
      <c r="DH336" s="18">
        <v>0.94784354838709695</v>
      </c>
      <c r="DI336" s="18">
        <v>0.79790892857142803</v>
      </c>
      <c r="DJ336" s="18">
        <v>0.75070000000000003</v>
      </c>
      <c r="DK336" s="18">
        <v>0.67126666666666601</v>
      </c>
      <c r="DL336" s="18">
        <v>0.59326290322580599</v>
      </c>
      <c r="DM336" s="18">
        <v>0.49144666666666598</v>
      </c>
      <c r="DN336" s="18">
        <v>0.41795967741935403</v>
      </c>
      <c r="DO336" s="18">
        <v>0.37903225806451601</v>
      </c>
      <c r="DP336" s="18">
        <v>0.37557499999999899</v>
      </c>
      <c r="DQ336" s="18">
        <v>0.43167903225806398</v>
      </c>
      <c r="DR336" s="18">
        <v>0.487366666666666</v>
      </c>
      <c r="DS336" s="19">
        <v>0.55256166666666595</v>
      </c>
    </row>
    <row r="337" spans="1:123" x14ac:dyDescent="0.25">
      <c r="A337" s="12" t="s">
        <v>89</v>
      </c>
      <c r="B337" s="13">
        <v>3</v>
      </c>
      <c r="C337" s="13" t="str">
        <f t="shared" si="9"/>
        <v>BB_L_16_GW_GW_LS_High_GW_GQ_48_020_3</v>
      </c>
      <c r="D337" s="14">
        <v>10</v>
      </c>
      <c r="E337" s="14">
        <v>10</v>
      </c>
      <c r="F337" s="14">
        <v>10</v>
      </c>
      <c r="G337" s="14">
        <v>10</v>
      </c>
      <c r="H337" s="14">
        <v>10</v>
      </c>
      <c r="I337" s="14">
        <v>10</v>
      </c>
      <c r="J337" s="14">
        <v>10</v>
      </c>
      <c r="K337" s="14">
        <v>6.7471838709677403</v>
      </c>
      <c r="L337" s="14">
        <v>4.4354466666666603E-3</v>
      </c>
      <c r="M337" s="14">
        <v>1.4154580645161201E-4</v>
      </c>
      <c r="N337" s="14">
        <v>5.7732666666666603E-5</v>
      </c>
      <c r="O337" s="14">
        <v>3.0568548387096701E-5</v>
      </c>
      <c r="P337" s="14">
        <v>2.0006612903225799E-5</v>
      </c>
      <c r="Q337" s="14">
        <v>1.6048928571428499E-5</v>
      </c>
      <c r="R337" s="14">
        <v>1.4768387096774101E-5</v>
      </c>
      <c r="S337" s="14">
        <v>1.49896666666666E-5</v>
      </c>
      <c r="T337" s="14">
        <v>1.6791935483870902E-5</v>
      </c>
      <c r="U337" s="14">
        <v>2.0467333333333299E-5</v>
      </c>
      <c r="V337" s="14">
        <v>2.36098387096774E-5</v>
      </c>
      <c r="W337" s="14">
        <v>2.9685161290322499E-5</v>
      </c>
      <c r="X337" s="14">
        <v>3.7832166666666599E-5</v>
      </c>
      <c r="Y337" s="14">
        <v>4.9001451612903202E-5</v>
      </c>
      <c r="Z337" s="14">
        <v>7.2285499999999903E-5</v>
      </c>
      <c r="AA337" s="14">
        <v>1.2261258064516099E-4</v>
      </c>
      <c r="AB337" s="14">
        <v>2.30256451612903E-4</v>
      </c>
      <c r="AC337" s="14">
        <v>4.1840535714285701E-4</v>
      </c>
      <c r="AD337" s="14">
        <v>7.4111774193548398E-4</v>
      </c>
      <c r="AE337" s="14">
        <v>1.16279333333333E-3</v>
      </c>
      <c r="AF337" s="14">
        <v>1.5566129032257999E-3</v>
      </c>
      <c r="AG337" s="14">
        <v>1.9067666666666601E-3</v>
      </c>
      <c r="AH337" s="14">
        <v>1.91933870967741E-3</v>
      </c>
      <c r="AI337" s="14">
        <v>1.82985483870967E-3</v>
      </c>
      <c r="AJ337" s="14">
        <v>1.7470999999999999E-3</v>
      </c>
      <c r="AK337" s="14">
        <v>1.64851612903225E-3</v>
      </c>
      <c r="AL337" s="14">
        <v>1.5324333333333301E-3</v>
      </c>
      <c r="AM337" s="14">
        <v>1.49327419354838E-3</v>
      </c>
      <c r="AN337" s="14">
        <v>1.5593225806451599E-3</v>
      </c>
      <c r="AO337" s="14">
        <v>1.6888392857142801E-3</v>
      </c>
      <c r="AP337" s="14">
        <v>1.8936290322580599E-3</v>
      </c>
      <c r="AQ337" s="14">
        <v>2.1943499999999999E-3</v>
      </c>
      <c r="AR337" s="14">
        <v>2.56272580645161E-3</v>
      </c>
      <c r="AS337" s="14">
        <v>2.6377166666666598E-3</v>
      </c>
      <c r="AT337" s="14">
        <v>2.7115322580645099E-3</v>
      </c>
      <c r="AU337" s="14">
        <v>2.65598387096774E-3</v>
      </c>
      <c r="AV337" s="14">
        <v>2.6205500000000001E-3</v>
      </c>
      <c r="AW337" s="14">
        <v>2.53762903225806E-3</v>
      </c>
      <c r="AX337" s="14">
        <v>2.6586666666666599E-3</v>
      </c>
      <c r="AY337" s="14">
        <v>2.6220161290322502E-3</v>
      </c>
      <c r="AZ337" s="14">
        <v>2.3544677419354799E-3</v>
      </c>
      <c r="BA337" s="14">
        <v>2.3367931034482701E-3</v>
      </c>
      <c r="BB337" s="14">
        <v>2.58714516129032E-3</v>
      </c>
      <c r="BC337" s="14">
        <v>3.0571499999999998E-3</v>
      </c>
      <c r="BD337" s="14">
        <v>4.0146129032257996E-3</v>
      </c>
      <c r="BE337" s="14">
        <v>5.4971500000000001E-3</v>
      </c>
      <c r="BF337" s="14">
        <v>6.16796774193548E-3</v>
      </c>
      <c r="BG337" s="14">
        <v>6.0033225806451597E-3</v>
      </c>
      <c r="BH337" s="14">
        <v>5.47365E-3</v>
      </c>
      <c r="BI337" s="14">
        <v>5.0792096774193501E-3</v>
      </c>
      <c r="BJ337" s="14">
        <v>5.6349E-3</v>
      </c>
      <c r="BK337" s="14">
        <v>6.9626935483870899E-3</v>
      </c>
      <c r="BL337" s="14">
        <v>8.6546935483870907E-3</v>
      </c>
      <c r="BM337" s="14">
        <v>9.9928571428571401E-3</v>
      </c>
      <c r="BN337" s="14">
        <v>1.0379193548387001E-2</v>
      </c>
      <c r="BO337" s="14">
        <v>9.8216333333333294E-3</v>
      </c>
      <c r="BP337" s="14">
        <v>8.8906612903225796E-3</v>
      </c>
      <c r="BQ337" s="14">
        <v>7.8468666666666603E-3</v>
      </c>
      <c r="BR337" s="14">
        <v>6.9035645161290302E-3</v>
      </c>
      <c r="BS337" s="14">
        <v>6.30369354838709E-3</v>
      </c>
      <c r="BT337" s="14">
        <v>5.7698333333333299E-3</v>
      </c>
      <c r="BU337" s="14">
        <v>5.3779677419354801E-3</v>
      </c>
      <c r="BV337" s="14">
        <v>5.3298499999999902E-3</v>
      </c>
      <c r="BW337" s="14">
        <v>5.3821290322580602E-3</v>
      </c>
      <c r="BX337" s="14">
        <v>5.3967580645161196E-3</v>
      </c>
      <c r="BY337" s="14">
        <v>5.4786607142857102E-3</v>
      </c>
      <c r="BZ337" s="14">
        <v>5.7005806451612901E-3</v>
      </c>
      <c r="CA337" s="14">
        <v>6.0963500000000004E-3</v>
      </c>
      <c r="CB337" s="14">
        <v>6.4487258064516101E-3</v>
      </c>
      <c r="CC337" s="14">
        <v>6.6099499999999999E-3</v>
      </c>
      <c r="CD337" s="14">
        <v>6.6739677419354803E-3</v>
      </c>
      <c r="CE337" s="14">
        <v>6.7201612903225799E-3</v>
      </c>
      <c r="CF337" s="14">
        <v>7.07066666666666E-3</v>
      </c>
      <c r="CG337" s="14">
        <v>6.86535483870967E-3</v>
      </c>
      <c r="CH337" s="14">
        <v>6.6086833333333303E-3</v>
      </c>
      <c r="CI337" s="14">
        <v>7.1061612903225799E-3</v>
      </c>
      <c r="CJ337" s="14">
        <v>8.1041290322580607E-3</v>
      </c>
      <c r="CK337" s="14">
        <v>9.4969464285714292E-3</v>
      </c>
      <c r="CL337" s="14">
        <v>1.11509677419354E-2</v>
      </c>
      <c r="CM337" s="14">
        <v>1.2882333333333299E-2</v>
      </c>
      <c r="CN337" s="14">
        <v>1.30059677419354E-2</v>
      </c>
      <c r="CO337" s="14">
        <v>1.25376666666666E-2</v>
      </c>
      <c r="CP337" s="14">
        <v>1.1167096774193501E-2</v>
      </c>
      <c r="CQ337" s="14">
        <v>1.07760967741935E-2</v>
      </c>
      <c r="CR337" s="14">
        <v>1.13000666666666E-2</v>
      </c>
      <c r="CS337" s="14">
        <v>9.9965806451612904E-3</v>
      </c>
      <c r="CT337" s="14">
        <v>8.3526833333333293E-3</v>
      </c>
      <c r="CU337" s="14">
        <v>9.9356612903225804E-3</v>
      </c>
      <c r="CV337" s="14">
        <v>1.5025645161290299E-2</v>
      </c>
      <c r="CW337" s="14">
        <v>2.1052413793103401E-2</v>
      </c>
      <c r="CX337" s="14">
        <v>2.2140161290322501E-2</v>
      </c>
      <c r="CY337" s="14">
        <v>2.05448333333333E-2</v>
      </c>
      <c r="CZ337" s="14">
        <v>1.7865322580645101E-2</v>
      </c>
      <c r="DA337" s="14">
        <v>1.76403333333333E-2</v>
      </c>
      <c r="DB337" s="14">
        <v>1.6096451612903202E-2</v>
      </c>
      <c r="DC337" s="14">
        <v>1.1511935483870901E-2</v>
      </c>
      <c r="DD337" s="14">
        <v>1.02222499999999E-2</v>
      </c>
      <c r="DE337" s="14">
        <v>1.2024516129032201E-2</v>
      </c>
      <c r="DF337" s="14">
        <v>1.7232000000000001E-2</v>
      </c>
      <c r="DG337" s="14">
        <v>2.2477096774193499E-2</v>
      </c>
      <c r="DH337" s="14">
        <v>2.3323709677419299E-2</v>
      </c>
      <c r="DI337" s="14">
        <v>2.0285357142857102E-2</v>
      </c>
      <c r="DJ337" s="14">
        <v>1.81691935483871E-2</v>
      </c>
      <c r="DK337" s="14">
        <v>1.6160999999999998E-2</v>
      </c>
      <c r="DL337" s="14">
        <v>1.4534193548387E-2</v>
      </c>
      <c r="DM337" s="14">
        <v>1.2473E-2</v>
      </c>
      <c r="DN337" s="14">
        <v>1.0682741935483801E-2</v>
      </c>
      <c r="DO337" s="14">
        <v>9.79564516129032E-3</v>
      </c>
      <c r="DP337" s="14">
        <v>9.5662666666666597E-3</v>
      </c>
      <c r="DQ337" s="14">
        <v>1.0741612903225801E-2</v>
      </c>
      <c r="DR337" s="14">
        <v>1.25528333333333E-2</v>
      </c>
      <c r="DS337" s="15">
        <v>1.41271666666666E-2</v>
      </c>
    </row>
    <row r="338" spans="1:123" x14ac:dyDescent="0.25">
      <c r="A338" s="16" t="s">
        <v>89</v>
      </c>
      <c r="B338" s="17">
        <v>4</v>
      </c>
      <c r="C338" s="13" t="str">
        <f t="shared" si="9"/>
        <v>BB_L_16_GW_GW_LS_High_GW_GQ_48_020_4</v>
      </c>
      <c r="D338" s="18">
        <v>10</v>
      </c>
      <c r="E338" s="18">
        <v>22.665172413793101</v>
      </c>
      <c r="F338" s="18">
        <v>151.50467741935401</v>
      </c>
      <c r="G338" s="18">
        <v>244.906166666666</v>
      </c>
      <c r="H338" s="18">
        <v>334.42096774193499</v>
      </c>
      <c r="I338" s="18">
        <v>55.030999999999899</v>
      </c>
      <c r="J338" s="18">
        <v>16.280967741935399</v>
      </c>
      <c r="K338" s="18">
        <v>11.7202419354838</v>
      </c>
      <c r="L338" s="18">
        <v>3.63838333333333</v>
      </c>
      <c r="M338" s="18">
        <v>1.6540806451612899</v>
      </c>
      <c r="N338" s="18">
        <v>46.609355000000001</v>
      </c>
      <c r="O338" s="18">
        <v>60.716290322580598</v>
      </c>
      <c r="P338" s="18">
        <v>73.420967741935399</v>
      </c>
      <c r="Q338" s="18">
        <v>273.29982142857102</v>
      </c>
      <c r="R338" s="18">
        <v>80.152419354838699</v>
      </c>
      <c r="S338" s="18">
        <v>260.90816666666598</v>
      </c>
      <c r="T338" s="18">
        <v>221.774838709677</v>
      </c>
      <c r="U338" s="18">
        <v>47.442</v>
      </c>
      <c r="V338" s="18">
        <v>10.123112903225801</v>
      </c>
      <c r="W338" s="18">
        <v>9.0737903225806402</v>
      </c>
      <c r="X338" s="18">
        <v>5.5390666666666597</v>
      </c>
      <c r="Y338" s="18">
        <v>3.2018064516128999</v>
      </c>
      <c r="Z338" s="18">
        <v>2.63571666666666</v>
      </c>
      <c r="AA338" s="18">
        <v>85.907419354838694</v>
      </c>
      <c r="AB338" s="18">
        <v>56.253225806451603</v>
      </c>
      <c r="AC338" s="18">
        <v>130.61625000000001</v>
      </c>
      <c r="AD338" s="18">
        <v>220.15064516128999</v>
      </c>
      <c r="AE338" s="18">
        <v>251.83499999999901</v>
      </c>
      <c r="AF338" s="18">
        <v>253.69903225806399</v>
      </c>
      <c r="AG338" s="18">
        <v>62.496499999999997</v>
      </c>
      <c r="AH338" s="18">
        <v>9.32308064516128</v>
      </c>
      <c r="AI338" s="18">
        <v>8.4639193548386995</v>
      </c>
      <c r="AJ338" s="18">
        <v>6.2145166666666602</v>
      </c>
      <c r="AK338" s="18">
        <v>4.3794193548387099</v>
      </c>
      <c r="AL338" s="18">
        <v>9.9338999999999995</v>
      </c>
      <c r="AM338" s="18">
        <v>22.713709677419299</v>
      </c>
      <c r="AN338" s="18">
        <v>32.384999999999998</v>
      </c>
      <c r="AO338" s="18">
        <v>11.8882499999999</v>
      </c>
      <c r="AP338" s="18">
        <v>19.389193548386999</v>
      </c>
      <c r="AQ338" s="18">
        <v>180.84033333333301</v>
      </c>
      <c r="AR338" s="18">
        <v>285.84161290322498</v>
      </c>
      <c r="AS338" s="18">
        <v>18.717500000000001</v>
      </c>
      <c r="AT338" s="18">
        <v>15.0445161290322</v>
      </c>
      <c r="AU338" s="18">
        <v>5.9980161290322496</v>
      </c>
      <c r="AV338" s="18">
        <v>5.5436499999999898</v>
      </c>
      <c r="AW338" s="18">
        <v>3.3373548387096701</v>
      </c>
      <c r="AX338" s="18">
        <v>507.26203333333302</v>
      </c>
      <c r="AY338" s="18">
        <v>331.25209677419298</v>
      </c>
      <c r="AZ338" s="18">
        <v>57.148064516128997</v>
      </c>
      <c r="BA338" s="18">
        <v>103.16724137931</v>
      </c>
      <c r="BB338" s="18">
        <v>253.87258064516101</v>
      </c>
      <c r="BC338" s="18">
        <v>262.28983333333298</v>
      </c>
      <c r="BD338" s="18">
        <v>258.44677419354798</v>
      </c>
      <c r="BE338" s="18">
        <v>60.514666666666599</v>
      </c>
      <c r="BF338" s="18">
        <v>12.6879516129032</v>
      </c>
      <c r="BG338" s="18">
        <v>9.3650161290322593</v>
      </c>
      <c r="BH338" s="18">
        <v>4.92763333333333</v>
      </c>
      <c r="BI338" s="18">
        <v>3.9765645161290299</v>
      </c>
      <c r="BJ338" s="18">
        <v>8.2611333333333299</v>
      </c>
      <c r="BK338" s="18">
        <v>136.772741935483</v>
      </c>
      <c r="BL338" s="18">
        <v>165.60499999999999</v>
      </c>
      <c r="BM338" s="18">
        <v>132.296607142857</v>
      </c>
      <c r="BN338" s="18">
        <v>159.54806451612899</v>
      </c>
      <c r="BO338" s="18">
        <v>212.93499999999901</v>
      </c>
      <c r="BP338" s="18">
        <v>188.411129032258</v>
      </c>
      <c r="BQ338" s="18">
        <v>35.393166666666602</v>
      </c>
      <c r="BR338" s="18">
        <v>13.973709677419301</v>
      </c>
      <c r="BS338" s="18">
        <v>12.390499999999999</v>
      </c>
      <c r="BT338" s="18">
        <v>5.7950333333333299</v>
      </c>
      <c r="BU338" s="18">
        <v>5.1857419354838603</v>
      </c>
      <c r="BV338" s="18">
        <v>87.506066666666598</v>
      </c>
      <c r="BW338" s="18">
        <v>185.41129032257999</v>
      </c>
      <c r="BX338" s="18">
        <v>101.49629032257999</v>
      </c>
      <c r="BY338" s="18">
        <v>168.71499999999901</v>
      </c>
      <c r="BZ338" s="18">
        <v>221.56</v>
      </c>
      <c r="CA338" s="18">
        <v>383.13</v>
      </c>
      <c r="CB338" s="18">
        <v>256.84354838709601</v>
      </c>
      <c r="CC338" s="18">
        <v>44.854833333333303</v>
      </c>
      <c r="CD338" s="18">
        <v>16.757419354838699</v>
      </c>
      <c r="CE338" s="18">
        <v>11.2101612903225</v>
      </c>
      <c r="CF338" s="18">
        <v>10.77115</v>
      </c>
      <c r="CG338" s="18">
        <v>6.07579032258064</v>
      </c>
      <c r="CH338" s="18">
        <v>12.842033333333299</v>
      </c>
      <c r="CI338" s="18">
        <v>131.65709677419301</v>
      </c>
      <c r="CJ338" s="18">
        <v>99.591129032257996</v>
      </c>
      <c r="CK338" s="18">
        <v>82.399107142857105</v>
      </c>
      <c r="CL338" s="18">
        <v>262.15967741935401</v>
      </c>
      <c r="CM338" s="18">
        <v>500.96666666666601</v>
      </c>
      <c r="CN338" s="18">
        <v>312.73870967741902</v>
      </c>
      <c r="CO338" s="18">
        <v>112.15349999999999</v>
      </c>
      <c r="CP338" s="18">
        <v>19.013225806451601</v>
      </c>
      <c r="CQ338" s="18">
        <v>14.402419354838701</v>
      </c>
      <c r="CR338" s="18">
        <v>20.358266666666601</v>
      </c>
      <c r="CS338" s="18">
        <v>7.8601612903225799</v>
      </c>
      <c r="CT338" s="18">
        <v>5.3251499999999998</v>
      </c>
      <c r="CU338" s="18">
        <v>125.181838709677</v>
      </c>
      <c r="CV338" s="18">
        <v>262.17096774193499</v>
      </c>
      <c r="CW338" s="18">
        <v>365.69137931034402</v>
      </c>
      <c r="CX338" s="18">
        <v>201.28677419354801</v>
      </c>
      <c r="CY338" s="18">
        <v>596.32500000000005</v>
      </c>
      <c r="CZ338" s="18">
        <v>347.63387096774198</v>
      </c>
      <c r="DA338" s="18">
        <v>147.39133333333299</v>
      </c>
      <c r="DB338" s="18">
        <v>20.329032258064501</v>
      </c>
      <c r="DC338" s="18">
        <v>9.1013709677419303</v>
      </c>
      <c r="DD338" s="18">
        <v>6.7458999999999998</v>
      </c>
      <c r="DE338" s="18">
        <v>6.7236612903225801</v>
      </c>
      <c r="DF338" s="18">
        <v>22.060849999999999</v>
      </c>
      <c r="DG338" s="18">
        <v>159.914032258064</v>
      </c>
      <c r="DH338" s="18">
        <v>197.00838709677399</v>
      </c>
      <c r="DI338" s="18">
        <v>63.161785714285699</v>
      </c>
      <c r="DJ338" s="18">
        <v>564.22419354838701</v>
      </c>
      <c r="DK338" s="18">
        <v>410.19833333333298</v>
      </c>
      <c r="DL338" s="18">
        <v>498.46064516129002</v>
      </c>
      <c r="DM338" s="18">
        <v>44.604999999999997</v>
      </c>
      <c r="DN338" s="18">
        <v>18.135806451612901</v>
      </c>
      <c r="DO338" s="18">
        <v>10.9121612903225</v>
      </c>
      <c r="DP338" s="18">
        <v>8.4987666666666595</v>
      </c>
      <c r="DQ338" s="18">
        <v>10.352177419354801</v>
      </c>
      <c r="DR338" s="18">
        <v>8.2175333333333302</v>
      </c>
      <c r="DS338" s="19">
        <v>131.25116666666599</v>
      </c>
    </row>
    <row r="339" spans="1:123" x14ac:dyDescent="0.25">
      <c r="A339" s="12" t="s">
        <v>89</v>
      </c>
      <c r="B339" s="13">
        <v>5</v>
      </c>
      <c r="C339" s="13" t="str">
        <f t="shared" si="9"/>
        <v>BB_L_16_GW_GW_LS_High_GW_GQ_48_020_5</v>
      </c>
      <c r="D339" s="14">
        <v>10</v>
      </c>
      <c r="E339" s="14">
        <v>10</v>
      </c>
      <c r="F339" s="14">
        <v>10.0179032258064</v>
      </c>
      <c r="G339" s="14">
        <v>10.035</v>
      </c>
      <c r="H339" s="14">
        <v>10.4503225806451</v>
      </c>
      <c r="I339" s="14">
        <v>10.558</v>
      </c>
      <c r="J339" s="14">
        <v>10.0201612903225</v>
      </c>
      <c r="K339" s="14">
        <v>8.3876935483870891</v>
      </c>
      <c r="L339" s="14">
        <v>0.28187566666666602</v>
      </c>
      <c r="M339" s="14">
        <v>1.1095129032258001E-2</v>
      </c>
      <c r="N339" s="14">
        <v>9.5501333333333303E-3</v>
      </c>
      <c r="O339" s="14">
        <v>1.0599919354838699E-2</v>
      </c>
      <c r="P339" s="14">
        <v>1.4585064516129001E-2</v>
      </c>
      <c r="Q339" s="14">
        <v>5.6502303571428499E-2</v>
      </c>
      <c r="R339" s="14">
        <v>2.3103387096774099E-2</v>
      </c>
      <c r="S339" s="14">
        <v>5.1394000000000002E-2</v>
      </c>
      <c r="T339" s="14">
        <v>7.7449677419354795E-2</v>
      </c>
      <c r="U339" s="14">
        <v>7.8677333333333294E-2</v>
      </c>
      <c r="V339" s="14">
        <v>2.1290161290322501E-2</v>
      </c>
      <c r="W339" s="14">
        <v>3.9981806451612902E-2</v>
      </c>
      <c r="X339" s="14">
        <v>1.8714833333333299E-2</v>
      </c>
      <c r="Y339" s="14">
        <v>1.09658064516129E-2</v>
      </c>
      <c r="Z339" s="14">
        <v>7.8949166666666595E-3</v>
      </c>
      <c r="AA339" s="14">
        <v>1.6434741935483801E-2</v>
      </c>
      <c r="AB339" s="14">
        <v>1.7836774193548299E-2</v>
      </c>
      <c r="AC339" s="14">
        <v>2.8181964285714199E-2</v>
      </c>
      <c r="AD339" s="14">
        <v>7.4095645161290302E-2</v>
      </c>
      <c r="AE339" s="14">
        <v>9.4604666666666601E-2</v>
      </c>
      <c r="AF339" s="14">
        <v>0.13441451612903199</v>
      </c>
      <c r="AG339" s="14">
        <v>0.16138</v>
      </c>
      <c r="AH339" s="14">
        <v>9.7853225806451602E-2</v>
      </c>
      <c r="AI339" s="14">
        <v>0.101185967741935</v>
      </c>
      <c r="AJ339" s="14">
        <v>9.7715499999999997E-2</v>
      </c>
      <c r="AK339" s="14">
        <v>8.9963225806451594E-2</v>
      </c>
      <c r="AL339" s="14">
        <v>7.8719833333333294E-2</v>
      </c>
      <c r="AM339" s="14">
        <v>7.4769838709677405E-2</v>
      </c>
      <c r="AN339" s="14">
        <v>7.73282258064516E-2</v>
      </c>
      <c r="AO339" s="14">
        <v>7.9317321428571397E-2</v>
      </c>
      <c r="AP339" s="14">
        <v>8.9134838709677394E-2</v>
      </c>
      <c r="AQ339" s="14">
        <v>0.131481666666666</v>
      </c>
      <c r="AR339" s="14">
        <v>0.23960161290322499</v>
      </c>
      <c r="AS339" s="14">
        <v>0.151788333333333</v>
      </c>
      <c r="AT339" s="14">
        <v>0.164122580645161</v>
      </c>
      <c r="AU339" s="14">
        <v>0.14435000000000001</v>
      </c>
      <c r="AV339" s="14">
        <v>0.14809666666666599</v>
      </c>
      <c r="AW339" s="14">
        <v>0.13671935483870901</v>
      </c>
      <c r="AX339" s="14">
        <v>0.55831500000000001</v>
      </c>
      <c r="AY339" s="14">
        <v>0.239708064516129</v>
      </c>
      <c r="AZ339" s="14">
        <v>0.13786774193548301</v>
      </c>
      <c r="BA339" s="14">
        <v>0.13684137931034401</v>
      </c>
      <c r="BB339" s="14">
        <v>0.184095161290322</v>
      </c>
      <c r="BC339" s="14">
        <v>0.21628999999999901</v>
      </c>
      <c r="BD339" s="14">
        <v>0.52995806451612903</v>
      </c>
      <c r="BE339" s="14">
        <v>0.87014166666666604</v>
      </c>
      <c r="BF339" s="14">
        <v>0.35909193548386997</v>
      </c>
      <c r="BG339" s="14">
        <v>0.369875806451612</v>
      </c>
      <c r="BH339" s="14">
        <v>0.29510500000000001</v>
      </c>
      <c r="BI339" s="14">
        <v>0.26336290322580602</v>
      </c>
      <c r="BJ339" s="14">
        <v>0.27953666666666599</v>
      </c>
      <c r="BK339" s="14">
        <v>0.35066290322580601</v>
      </c>
      <c r="BL339" s="14">
        <v>0.44909838709677402</v>
      </c>
      <c r="BM339" s="14">
        <v>0.53766071428571405</v>
      </c>
      <c r="BN339" s="14">
        <v>0.58621612903225795</v>
      </c>
      <c r="BO339" s="14">
        <v>0.59905999999999904</v>
      </c>
      <c r="BP339" s="14">
        <v>0.57586129032258004</v>
      </c>
      <c r="BQ339" s="14">
        <v>0.48332833333333303</v>
      </c>
      <c r="BR339" s="14">
        <v>0.38832096774193497</v>
      </c>
      <c r="BS339" s="14">
        <v>0.37419193548386998</v>
      </c>
      <c r="BT339" s="14">
        <v>0.30893999999999999</v>
      </c>
      <c r="BU339" s="14">
        <v>0.29378064516128999</v>
      </c>
      <c r="BV339" s="14">
        <v>0.30220999999999998</v>
      </c>
      <c r="BW339" s="14">
        <v>0.33165967741935398</v>
      </c>
      <c r="BX339" s="14">
        <v>0.31292096774193501</v>
      </c>
      <c r="BY339" s="14">
        <v>0.32463749999999902</v>
      </c>
      <c r="BZ339" s="14">
        <v>0.35699999999999998</v>
      </c>
      <c r="CA339" s="14">
        <v>0.43863666666666601</v>
      </c>
      <c r="CB339" s="14">
        <v>0.46229838709677401</v>
      </c>
      <c r="CC339" s="14">
        <v>0.43108833333333302</v>
      </c>
      <c r="CD339" s="14">
        <v>0.39682903225806399</v>
      </c>
      <c r="CE339" s="14">
        <v>0.40699838709677399</v>
      </c>
      <c r="CF339" s="14">
        <v>0.46019333333333301</v>
      </c>
      <c r="CG339" s="14">
        <v>0.38525483870967703</v>
      </c>
      <c r="CH339" s="14">
        <v>0.36454833333333297</v>
      </c>
      <c r="CI339" s="14">
        <v>0.39010483870967699</v>
      </c>
      <c r="CJ339" s="14">
        <v>0.43343225806451602</v>
      </c>
      <c r="CK339" s="14">
        <v>0.50373749999999995</v>
      </c>
      <c r="CL339" s="14">
        <v>0.65034193548387098</v>
      </c>
      <c r="CM339" s="14">
        <v>0.93596166666666603</v>
      </c>
      <c r="CN339" s="14">
        <v>0.86238064516128998</v>
      </c>
      <c r="CO339" s="14">
        <v>0.99818499999999999</v>
      </c>
      <c r="CP339" s="14">
        <v>0.66908709677419298</v>
      </c>
      <c r="CQ339" s="14">
        <v>0.82370645161290301</v>
      </c>
      <c r="CR339" s="14">
        <v>1.02047666666666</v>
      </c>
      <c r="CS339" s="14">
        <v>0.58693064516129001</v>
      </c>
      <c r="CT339" s="14">
        <v>0.43455666666666598</v>
      </c>
      <c r="CU339" s="14">
        <v>0.500875806451612</v>
      </c>
      <c r="CV339" s="14">
        <v>0.804508064516129</v>
      </c>
      <c r="CW339" s="14">
        <v>1.24586206896551</v>
      </c>
      <c r="CX339" s="14">
        <v>1.3540645161290299</v>
      </c>
      <c r="CY339" s="14">
        <v>1.4840166666666601</v>
      </c>
      <c r="CZ339" s="14">
        <v>1.3046</v>
      </c>
      <c r="DA339" s="14">
        <v>2.9716133333333299</v>
      </c>
      <c r="DB339" s="14">
        <v>1.0451161290322499</v>
      </c>
      <c r="DC339" s="14">
        <v>0.67079193548386995</v>
      </c>
      <c r="DD339" s="14">
        <v>0.53898833333333296</v>
      </c>
      <c r="DE339" s="14">
        <v>0.61596774193548298</v>
      </c>
      <c r="DF339" s="14">
        <v>0.87868333333333304</v>
      </c>
      <c r="DG339" s="14">
        <v>1.2667580645161201</v>
      </c>
      <c r="DH339" s="14">
        <v>1.4297580645161201</v>
      </c>
      <c r="DI339" s="14">
        <v>1.1805000000000001</v>
      </c>
      <c r="DJ339" s="14">
        <v>1.27587096774193</v>
      </c>
      <c r="DK339" s="14">
        <v>1.20959999999999</v>
      </c>
      <c r="DL339" s="14">
        <v>1.2421419354838701</v>
      </c>
      <c r="DM339" s="14">
        <v>0.786656666666666</v>
      </c>
      <c r="DN339" s="14">
        <v>0.65012258064516104</v>
      </c>
      <c r="DO339" s="14">
        <v>0.56129193548387102</v>
      </c>
      <c r="DP339" s="14">
        <v>0.54862500000000003</v>
      </c>
      <c r="DQ339" s="14">
        <v>0.65862903225806402</v>
      </c>
      <c r="DR339" s="14">
        <v>0.68929499999999899</v>
      </c>
      <c r="DS339" s="15">
        <v>0.78730666666666604</v>
      </c>
    </row>
    <row r="340" spans="1:123" x14ac:dyDescent="0.25">
      <c r="A340" s="16" t="s">
        <v>89</v>
      </c>
      <c r="B340" s="17">
        <v>6</v>
      </c>
      <c r="C340" s="13" t="str">
        <f t="shared" si="9"/>
        <v>BB_L_16_GW_GW_LS_High_GW_GQ_48_020_6</v>
      </c>
      <c r="D340" s="18">
        <v>10</v>
      </c>
      <c r="E340" s="18">
        <v>10</v>
      </c>
      <c r="F340" s="18">
        <v>10</v>
      </c>
      <c r="G340" s="18">
        <v>10</v>
      </c>
      <c r="H340" s="18">
        <v>10</v>
      </c>
      <c r="I340" s="18">
        <v>10</v>
      </c>
      <c r="J340" s="18">
        <v>10</v>
      </c>
      <c r="K340" s="18">
        <v>8.1474677419354808</v>
      </c>
      <c r="L340" s="18">
        <v>0.13843008166666601</v>
      </c>
      <c r="M340" s="18">
        <v>3.14754838709677E-4</v>
      </c>
      <c r="N340" s="18">
        <v>1.18977833333333E-4</v>
      </c>
      <c r="O340" s="18">
        <v>6.1882580645161294E-5</v>
      </c>
      <c r="P340" s="18">
        <v>4.0811451612903201E-5</v>
      </c>
      <c r="Q340" s="18">
        <v>3.3059999999999999E-5</v>
      </c>
      <c r="R340" s="18">
        <v>3.00285483870967E-5</v>
      </c>
      <c r="S340" s="18">
        <v>2.9810499999999999E-5</v>
      </c>
      <c r="T340" s="18">
        <v>3.37646774193548E-5</v>
      </c>
      <c r="U340" s="18">
        <v>3.8699833333333298E-5</v>
      </c>
      <c r="V340" s="18">
        <v>4.3532741935483803E-5</v>
      </c>
      <c r="W340" s="18">
        <v>5.5165967741935399E-5</v>
      </c>
      <c r="X340" s="18">
        <v>6.7198166666666595E-5</v>
      </c>
      <c r="Y340" s="18">
        <v>8.4380967741935403E-5</v>
      </c>
      <c r="Z340" s="18">
        <v>1.19928833333333E-4</v>
      </c>
      <c r="AA340" s="18">
        <v>1.974E-4</v>
      </c>
      <c r="AB340" s="18">
        <v>3.6580967741935399E-4</v>
      </c>
      <c r="AC340" s="18">
        <v>6.7178749999999895E-4</v>
      </c>
      <c r="AD340" s="18">
        <v>1.22800322580645E-3</v>
      </c>
      <c r="AE340" s="18">
        <v>2.0080166666666599E-3</v>
      </c>
      <c r="AF340" s="18">
        <v>2.8163709677419299E-3</v>
      </c>
      <c r="AG340" s="18">
        <v>3.6070833333333302E-3</v>
      </c>
      <c r="AH340" s="18">
        <v>3.7276612903225799E-3</v>
      </c>
      <c r="AI340" s="18">
        <v>3.6374193548386999E-3</v>
      </c>
      <c r="AJ340" s="18">
        <v>3.4973166666666601E-3</v>
      </c>
      <c r="AK340" s="18">
        <v>3.3063709677419299E-3</v>
      </c>
      <c r="AL340" s="18">
        <v>3.01946666666666E-3</v>
      </c>
      <c r="AM340" s="18">
        <v>2.9078548387096699E-3</v>
      </c>
      <c r="AN340" s="18">
        <v>2.99512903225806E-3</v>
      </c>
      <c r="AO340" s="18">
        <v>3.2145357142857101E-3</v>
      </c>
      <c r="AP340" s="18">
        <v>3.6014032258064499E-3</v>
      </c>
      <c r="AQ340" s="18">
        <v>4.2254999999999897E-3</v>
      </c>
      <c r="AR340" s="18">
        <v>5.0563870967741901E-3</v>
      </c>
      <c r="AS340" s="18">
        <v>5.22623333333333E-3</v>
      </c>
      <c r="AT340" s="18">
        <v>5.4520645161290297E-3</v>
      </c>
      <c r="AU340" s="18">
        <v>5.29351612903225E-3</v>
      </c>
      <c r="AV340" s="18">
        <v>5.2520166666666602E-3</v>
      </c>
      <c r="AW340" s="18">
        <v>5.0712903225806402E-3</v>
      </c>
      <c r="AX340" s="18">
        <v>5.4864333333333303E-3</v>
      </c>
      <c r="AY340" s="18">
        <v>5.3233548387096701E-3</v>
      </c>
      <c r="AZ340" s="18">
        <v>4.7135483870967701E-3</v>
      </c>
      <c r="BA340" s="18">
        <v>4.5927068965517202E-3</v>
      </c>
      <c r="BB340" s="18">
        <v>5.02270967741935E-3</v>
      </c>
      <c r="BC340" s="18">
        <v>5.8767833333333297E-3</v>
      </c>
      <c r="BD340" s="18">
        <v>7.6691290322580602E-3</v>
      </c>
      <c r="BE340" s="18">
        <v>1.0987500000000001E-2</v>
      </c>
      <c r="BF340" s="18">
        <v>1.26575806451612E-2</v>
      </c>
      <c r="BG340" s="18">
        <v>1.24175806451612E-2</v>
      </c>
      <c r="BH340" s="18">
        <v>1.11343333333333E-2</v>
      </c>
      <c r="BI340" s="18">
        <v>1.01208225806451E-2</v>
      </c>
      <c r="BJ340" s="18">
        <v>1.09053333333333E-2</v>
      </c>
      <c r="BK340" s="18">
        <v>1.32687096774193E-2</v>
      </c>
      <c r="BL340" s="18">
        <v>1.66077419354838E-2</v>
      </c>
      <c r="BM340" s="18">
        <v>1.9690892857142799E-2</v>
      </c>
      <c r="BN340" s="18">
        <v>2.0967580645161198E-2</v>
      </c>
      <c r="BO340" s="18">
        <v>2.02253333333333E-2</v>
      </c>
      <c r="BP340" s="18">
        <v>1.8389193548387001E-2</v>
      </c>
      <c r="BQ340" s="18">
        <v>1.6352333333333299E-2</v>
      </c>
      <c r="BR340" s="18">
        <v>1.41649999999999E-2</v>
      </c>
      <c r="BS340" s="18">
        <v>1.3002903225806399E-2</v>
      </c>
      <c r="BT340" s="18">
        <v>1.1683333333333301E-2</v>
      </c>
      <c r="BU340" s="18">
        <v>1.0870483870967699E-2</v>
      </c>
      <c r="BV340" s="18">
        <v>1.07351666666666E-2</v>
      </c>
      <c r="BW340" s="18">
        <v>1.08967741935483E-2</v>
      </c>
      <c r="BX340" s="18">
        <v>1.0878387096774101E-2</v>
      </c>
      <c r="BY340" s="18">
        <v>1.09778571428571E-2</v>
      </c>
      <c r="BZ340" s="18">
        <v>1.1425483870967699E-2</v>
      </c>
      <c r="CA340" s="18">
        <v>1.2308166666666599E-2</v>
      </c>
      <c r="CB340" s="18">
        <v>1.30958064516129E-2</v>
      </c>
      <c r="CC340" s="18">
        <v>1.3581333333333299E-2</v>
      </c>
      <c r="CD340" s="18">
        <v>1.36104838709677E-2</v>
      </c>
      <c r="CE340" s="18">
        <v>1.3742741935483801E-2</v>
      </c>
      <c r="CF340" s="18">
        <v>1.4781666666666599E-2</v>
      </c>
      <c r="CG340" s="18">
        <v>1.39554838709677E-2</v>
      </c>
      <c r="CH340" s="18">
        <v>1.3394166666666599E-2</v>
      </c>
      <c r="CI340" s="18">
        <v>1.40653225806451E-2</v>
      </c>
      <c r="CJ340" s="18">
        <v>1.5814838709677401E-2</v>
      </c>
      <c r="CK340" s="18">
        <v>1.85353571428571E-2</v>
      </c>
      <c r="CL340" s="18">
        <v>2.2122580645161202E-2</v>
      </c>
      <c r="CM340" s="18">
        <v>2.6342666666666601E-2</v>
      </c>
      <c r="CN340" s="18">
        <v>2.6999838709677398E-2</v>
      </c>
      <c r="CO340" s="18">
        <v>2.6450833333333298E-2</v>
      </c>
      <c r="CP340" s="18">
        <v>2.3284677419354801E-2</v>
      </c>
      <c r="CQ340" s="18">
        <v>2.24172580645161E-2</v>
      </c>
      <c r="CR340" s="18">
        <v>2.4185666666666598E-2</v>
      </c>
      <c r="CS340" s="18">
        <v>2.1693387096774101E-2</v>
      </c>
      <c r="CT340" s="18">
        <v>1.6593E-2</v>
      </c>
      <c r="CU340" s="18">
        <v>1.8880161290322502E-2</v>
      </c>
      <c r="CV340" s="18">
        <v>2.8244032258064499E-2</v>
      </c>
      <c r="CW340" s="18">
        <v>4.16472413793103E-2</v>
      </c>
      <c r="CX340" s="18">
        <v>4.6042096774193499E-2</v>
      </c>
      <c r="CY340" s="18">
        <v>4.3415333333333299E-2</v>
      </c>
      <c r="CZ340" s="18">
        <v>3.8236451612903198E-2</v>
      </c>
      <c r="DA340" s="18">
        <v>3.84035E-2</v>
      </c>
      <c r="DB340" s="18">
        <v>3.4032258064516097E-2</v>
      </c>
      <c r="DC340" s="18">
        <v>2.4929677419354802E-2</v>
      </c>
      <c r="DD340" s="18">
        <v>2.0594333333333301E-2</v>
      </c>
      <c r="DE340" s="18">
        <v>2.3035161290322501E-2</v>
      </c>
      <c r="DF340" s="18">
        <v>3.2716000000000002E-2</v>
      </c>
      <c r="DG340" s="18">
        <v>4.4805645161290299E-2</v>
      </c>
      <c r="DH340" s="18">
        <v>4.8721451612903199E-2</v>
      </c>
      <c r="DI340" s="18">
        <v>4.2410357142857097E-2</v>
      </c>
      <c r="DJ340" s="18">
        <v>3.8284838709677402E-2</v>
      </c>
      <c r="DK340" s="18">
        <v>3.4479000000000003E-2</v>
      </c>
      <c r="DL340" s="18">
        <v>3.1225806451612902E-2</v>
      </c>
      <c r="DM340" s="18">
        <v>2.5946833333333301E-2</v>
      </c>
      <c r="DN340" s="18">
        <v>2.2397580645161199E-2</v>
      </c>
      <c r="DO340" s="18">
        <v>2.0193225806451599E-2</v>
      </c>
      <c r="DP340" s="18">
        <v>1.92888333333333E-2</v>
      </c>
      <c r="DQ340" s="18">
        <v>2.1881774193548299E-2</v>
      </c>
      <c r="DR340" s="18">
        <v>2.50196666666666E-2</v>
      </c>
      <c r="DS340" s="19">
        <v>2.8102166666666598E-2</v>
      </c>
    </row>
    <row r="341" spans="1:123" x14ac:dyDescent="0.25">
      <c r="A341" s="12" t="s">
        <v>89</v>
      </c>
      <c r="B341" s="13">
        <v>7</v>
      </c>
      <c r="C341" s="13" t="str">
        <f t="shared" si="9"/>
        <v>BB_L_16_GW_GW_LS_High_GW_GQ_48_020_7</v>
      </c>
      <c r="D341" s="14">
        <v>10</v>
      </c>
      <c r="E341" s="14">
        <v>16.4487931034482</v>
      </c>
      <c r="F341" s="14">
        <v>226.658064516129</v>
      </c>
      <c r="G341" s="14">
        <v>277.15166666666602</v>
      </c>
      <c r="H341" s="14">
        <v>593.95967741935397</v>
      </c>
      <c r="I341" s="14">
        <v>97.395333333333298</v>
      </c>
      <c r="J341" s="14">
        <v>22.368064516128999</v>
      </c>
      <c r="K341" s="14">
        <v>14.9569354838709</v>
      </c>
      <c r="L341" s="14">
        <v>6.3606666666666598</v>
      </c>
      <c r="M341" s="14">
        <v>3.2586612903225798</v>
      </c>
      <c r="N341" s="14">
        <v>56.605833333333301</v>
      </c>
      <c r="O341" s="14">
        <v>97.999999999999901</v>
      </c>
      <c r="P341" s="14">
        <v>139.63483870967701</v>
      </c>
      <c r="Q341" s="14">
        <v>409.90767857142799</v>
      </c>
      <c r="R341" s="14">
        <v>166.97725806451601</v>
      </c>
      <c r="S341" s="14">
        <v>349.50799999999998</v>
      </c>
      <c r="T341" s="14">
        <v>432.201612903225</v>
      </c>
      <c r="U341" s="14">
        <v>95.489999999999895</v>
      </c>
      <c r="V341" s="14">
        <v>22.924677419354801</v>
      </c>
      <c r="W341" s="14">
        <v>15.876709677419299</v>
      </c>
      <c r="X341" s="14">
        <v>9.4704499999999907</v>
      </c>
      <c r="Y341" s="14">
        <v>6.2829193548387003</v>
      </c>
      <c r="Z341" s="14">
        <v>4.5994333333333302</v>
      </c>
      <c r="AA341" s="14">
        <v>122.419661290322</v>
      </c>
      <c r="AB341" s="14">
        <v>110.436774193548</v>
      </c>
      <c r="AC341" s="14">
        <v>122.567142857142</v>
      </c>
      <c r="AD341" s="14">
        <v>437.09354838709601</v>
      </c>
      <c r="AE341" s="14">
        <v>386.01</v>
      </c>
      <c r="AF341" s="14">
        <v>456.533870967741</v>
      </c>
      <c r="AG341" s="14">
        <v>119.071166666666</v>
      </c>
      <c r="AH341" s="14">
        <v>20.173870967741902</v>
      </c>
      <c r="AI341" s="14">
        <v>15.5590322580645</v>
      </c>
      <c r="AJ341" s="14">
        <v>11.855783333333299</v>
      </c>
      <c r="AK341" s="14">
        <v>8.0355322580645101</v>
      </c>
      <c r="AL341" s="14">
        <v>12.324249999999999</v>
      </c>
      <c r="AM341" s="14">
        <v>33.126451612903203</v>
      </c>
      <c r="AN341" s="14">
        <v>61.4629032258064</v>
      </c>
      <c r="AO341" s="14">
        <v>22.0710714285714</v>
      </c>
      <c r="AP341" s="14">
        <v>30.138064516128999</v>
      </c>
      <c r="AQ341" s="14">
        <v>285.284666666666</v>
      </c>
      <c r="AR341" s="14">
        <v>453.24193548387001</v>
      </c>
      <c r="AS341" s="14">
        <v>42.64</v>
      </c>
      <c r="AT341" s="14">
        <v>26.486451612903199</v>
      </c>
      <c r="AU341" s="14">
        <v>12.2377419354838</v>
      </c>
      <c r="AV341" s="14">
        <v>8.7103833333333291</v>
      </c>
      <c r="AW341" s="14">
        <v>6.5004838709677397</v>
      </c>
      <c r="AX341" s="14">
        <v>645.57336666666595</v>
      </c>
      <c r="AY341" s="14">
        <v>631.85</v>
      </c>
      <c r="AZ341" s="14">
        <v>121.534677419354</v>
      </c>
      <c r="BA341" s="14">
        <v>164.03534482758599</v>
      </c>
      <c r="BB341" s="14">
        <v>392.19677419354798</v>
      </c>
      <c r="BC341" s="14">
        <v>422.04500000000002</v>
      </c>
      <c r="BD341" s="14">
        <v>454.25161290322501</v>
      </c>
      <c r="BE341" s="14">
        <v>89.951833333333298</v>
      </c>
      <c r="BF341" s="14">
        <v>25.280645161290298</v>
      </c>
      <c r="BG341" s="14">
        <v>16.392096774193501</v>
      </c>
      <c r="BH341" s="14">
        <v>9.2955166666666607</v>
      </c>
      <c r="BI341" s="14">
        <v>7.4127419354838704</v>
      </c>
      <c r="BJ341" s="14">
        <v>11.403449999999999</v>
      </c>
      <c r="BK341" s="14">
        <v>206.625483870967</v>
      </c>
      <c r="BL341" s="14">
        <v>252.548709677419</v>
      </c>
      <c r="BM341" s="14">
        <v>224.873214285714</v>
      </c>
      <c r="BN341" s="14">
        <v>250.08387096774101</v>
      </c>
      <c r="BO341" s="14">
        <v>383.284999999999</v>
      </c>
      <c r="BP341" s="14">
        <v>308.75645161290299</v>
      </c>
      <c r="BQ341" s="14">
        <v>87.823499999999996</v>
      </c>
      <c r="BR341" s="14">
        <v>27.0217741935483</v>
      </c>
      <c r="BS341" s="14">
        <v>21.4069354838709</v>
      </c>
      <c r="BT341" s="14">
        <v>10.12175</v>
      </c>
      <c r="BU341" s="14">
        <v>8.3585645161290305</v>
      </c>
      <c r="BV341" s="14">
        <v>109.00168333333301</v>
      </c>
      <c r="BW341" s="14">
        <v>307.73548387096702</v>
      </c>
      <c r="BX341" s="14">
        <v>193.25967741935401</v>
      </c>
      <c r="BY341" s="14">
        <v>251.599285714285</v>
      </c>
      <c r="BZ341" s="14">
        <v>359.63709677419303</v>
      </c>
      <c r="CA341" s="14">
        <v>596.83166666666602</v>
      </c>
      <c r="CB341" s="14">
        <v>471.82096774193502</v>
      </c>
      <c r="CC341" s="14">
        <v>101.047833333333</v>
      </c>
      <c r="CD341" s="14">
        <v>31.658064516128999</v>
      </c>
      <c r="CE341" s="14">
        <v>21.419354838709602</v>
      </c>
      <c r="CF341" s="14">
        <v>15.014666666666599</v>
      </c>
      <c r="CG341" s="14">
        <v>10.046822580645101</v>
      </c>
      <c r="CH341" s="14">
        <v>16.6623666666666</v>
      </c>
      <c r="CI341" s="14">
        <v>187.63935483870901</v>
      </c>
      <c r="CJ341" s="14">
        <v>182.658870967741</v>
      </c>
      <c r="CK341" s="14">
        <v>149.535</v>
      </c>
      <c r="CL341" s="14">
        <v>370.87096774193498</v>
      </c>
      <c r="CM341" s="14">
        <v>787.39166666666597</v>
      </c>
      <c r="CN341" s="14">
        <v>552.88709677419297</v>
      </c>
      <c r="CO341" s="14">
        <v>203.16466666666599</v>
      </c>
      <c r="CP341" s="14">
        <v>34.8158064516129</v>
      </c>
      <c r="CQ341" s="14">
        <v>24.5819354838709</v>
      </c>
      <c r="CR341" s="14">
        <v>29.020499999999998</v>
      </c>
      <c r="CS341" s="14">
        <v>12.574774193548301</v>
      </c>
      <c r="CT341" s="14">
        <v>8.20773333333333</v>
      </c>
      <c r="CU341" s="14">
        <v>158.64377419354801</v>
      </c>
      <c r="CV341" s="14">
        <v>424.76451612903202</v>
      </c>
      <c r="CW341" s="14">
        <v>526.35517241379296</v>
      </c>
      <c r="CX341" s="14">
        <v>397.06451612903197</v>
      </c>
      <c r="CY341" s="14">
        <v>819.50333333333299</v>
      </c>
      <c r="CZ341" s="14">
        <v>675.31290322580605</v>
      </c>
      <c r="DA341" s="14">
        <v>197.86899999999901</v>
      </c>
      <c r="DB341" s="14">
        <v>41.1806451612903</v>
      </c>
      <c r="DC341" s="14">
        <v>14.337096774193499</v>
      </c>
      <c r="DD341" s="14">
        <v>9.1770833333333304</v>
      </c>
      <c r="DE341" s="14">
        <v>8.5877258064516102</v>
      </c>
      <c r="DF341" s="14">
        <v>22.7927</v>
      </c>
      <c r="DG341" s="14">
        <v>189.27064516128999</v>
      </c>
      <c r="DH341" s="14">
        <v>373.17741935483798</v>
      </c>
      <c r="DI341" s="14">
        <v>119.80232142857101</v>
      </c>
      <c r="DJ341" s="14">
        <v>735.48064516129</v>
      </c>
      <c r="DK341" s="14">
        <v>658.78166666666596</v>
      </c>
      <c r="DL341" s="14">
        <v>877.76935483870898</v>
      </c>
      <c r="DM341" s="14">
        <v>89.41</v>
      </c>
      <c r="DN341" s="14">
        <v>33.372258064516103</v>
      </c>
      <c r="DO341" s="14">
        <v>17.608709677419299</v>
      </c>
      <c r="DP341" s="14">
        <v>13.8515</v>
      </c>
      <c r="DQ341" s="14">
        <v>13.111612903225801</v>
      </c>
      <c r="DR341" s="14">
        <v>10.109416666666601</v>
      </c>
      <c r="DS341" s="15">
        <v>172.79193333333299</v>
      </c>
    </row>
    <row r="342" spans="1:123" x14ac:dyDescent="0.25">
      <c r="A342" s="16" t="s">
        <v>89</v>
      </c>
      <c r="B342" s="17">
        <v>8</v>
      </c>
      <c r="C342" s="13" t="str">
        <f t="shared" si="9"/>
        <v>BB_L_16_GW_GW_LS_High_GW_GQ_48_020_8</v>
      </c>
      <c r="D342" s="18">
        <v>10</v>
      </c>
      <c r="E342" s="18">
        <v>10.020862068965499</v>
      </c>
      <c r="F342" s="18">
        <v>11.025161290322499</v>
      </c>
      <c r="G342" s="18">
        <v>11.1763333333333</v>
      </c>
      <c r="H342" s="18">
        <v>15.367419354838701</v>
      </c>
      <c r="I342" s="18">
        <v>14.6005</v>
      </c>
      <c r="J342" s="18">
        <v>10.217741935483801</v>
      </c>
      <c r="K342" s="18">
        <v>9.38774193548387</v>
      </c>
      <c r="L342" s="18">
        <v>0.97218666666666598</v>
      </c>
      <c r="M342" s="18">
        <v>5.3021129032258002E-2</v>
      </c>
      <c r="N342" s="18">
        <v>0.2687715</v>
      </c>
      <c r="O342" s="18">
        <v>0.46074999999999899</v>
      </c>
      <c r="P342" s="18">
        <v>0.66963548387096705</v>
      </c>
      <c r="Q342" s="18">
        <v>2.3138749999999999</v>
      </c>
      <c r="R342" s="18">
        <v>0.89653709677419302</v>
      </c>
      <c r="S342" s="18">
        <v>1.85670333333333</v>
      </c>
      <c r="T342" s="18">
        <v>2.7243225806451599</v>
      </c>
      <c r="U342" s="18">
        <v>1.0746516666666599</v>
      </c>
      <c r="V342" s="18">
        <v>0.31476935483870899</v>
      </c>
      <c r="W342" s="18">
        <v>0.29533225806451602</v>
      </c>
      <c r="X342" s="18">
        <v>0.15275333333333299</v>
      </c>
      <c r="Y342" s="18">
        <v>8.7609838709677396E-2</v>
      </c>
      <c r="Z342" s="18">
        <v>5.2958166666666598E-2</v>
      </c>
      <c r="AA342" s="18">
        <v>0.57338564516128998</v>
      </c>
      <c r="AB342" s="18">
        <v>0.55280967741935405</v>
      </c>
      <c r="AC342" s="18">
        <v>0.52279642857142805</v>
      </c>
      <c r="AD342" s="18">
        <v>2.42738709677419</v>
      </c>
      <c r="AE342" s="18">
        <v>2.1938933333333299</v>
      </c>
      <c r="AF342" s="18">
        <v>2.7815161290322501</v>
      </c>
      <c r="AG342" s="18">
        <v>1.3724433333333299</v>
      </c>
      <c r="AH342" s="18">
        <v>0.29218064516129</v>
      </c>
      <c r="AI342" s="18">
        <v>0.26712741935483802</v>
      </c>
      <c r="AJ342" s="18">
        <v>0.24915166666666599</v>
      </c>
      <c r="AK342" s="18">
        <v>0.19801612903225799</v>
      </c>
      <c r="AL342" s="18">
        <v>0.172086666666666</v>
      </c>
      <c r="AM342" s="18">
        <v>0.25341935483870898</v>
      </c>
      <c r="AN342" s="18">
        <v>0.37430483870967701</v>
      </c>
      <c r="AO342" s="18">
        <v>0.20140714285714201</v>
      </c>
      <c r="AP342" s="18">
        <v>0.24143225806451599</v>
      </c>
      <c r="AQ342" s="18">
        <v>1.5158700000000001</v>
      </c>
      <c r="AR342" s="18">
        <v>3.6811645161290301</v>
      </c>
      <c r="AS342" s="18">
        <v>0.52639499999999995</v>
      </c>
      <c r="AT342" s="18">
        <v>0.47599193548386998</v>
      </c>
      <c r="AU342" s="18">
        <v>0.30729354838709599</v>
      </c>
      <c r="AV342" s="18">
        <v>0.27051333333333299</v>
      </c>
      <c r="AW342" s="18">
        <v>0.25304516129032201</v>
      </c>
      <c r="AX342" s="18">
        <v>6.5543250000000004</v>
      </c>
      <c r="AY342" s="18">
        <v>4.1119193548387099</v>
      </c>
      <c r="AZ342" s="18">
        <v>0.80360645161290301</v>
      </c>
      <c r="BA342" s="18">
        <v>0.94124137931034402</v>
      </c>
      <c r="BB342" s="18">
        <v>2.3133064516128998</v>
      </c>
      <c r="BC342" s="18">
        <v>2.5497333333333301</v>
      </c>
      <c r="BD342" s="18">
        <v>4.3891129032257998</v>
      </c>
      <c r="BE342" s="18">
        <v>4.4268233333333296</v>
      </c>
      <c r="BF342" s="18">
        <v>0.74793064516129004</v>
      </c>
      <c r="BG342" s="18">
        <v>0.70655806451612901</v>
      </c>
      <c r="BH342" s="18">
        <v>0.46158666666666598</v>
      </c>
      <c r="BI342" s="18">
        <v>0.39445322580645098</v>
      </c>
      <c r="BJ342" s="18">
        <v>0.41944499999999901</v>
      </c>
      <c r="BK342" s="18">
        <v>1.4215500000000001</v>
      </c>
      <c r="BL342" s="18">
        <v>1.7795532258064499</v>
      </c>
      <c r="BM342" s="18">
        <v>1.77669642857142</v>
      </c>
      <c r="BN342" s="18">
        <v>1.9452580645161199</v>
      </c>
      <c r="BO342" s="18">
        <v>2.79774999999999</v>
      </c>
      <c r="BP342" s="18">
        <v>2.63490322580645</v>
      </c>
      <c r="BQ342" s="18">
        <v>1.4707233333333301</v>
      </c>
      <c r="BR342" s="18">
        <v>0.71337580645161303</v>
      </c>
      <c r="BS342" s="18">
        <v>0.72341451612903196</v>
      </c>
      <c r="BT342" s="18">
        <v>0.48624333333333303</v>
      </c>
      <c r="BU342" s="18">
        <v>0.44830161290322501</v>
      </c>
      <c r="BV342" s="18">
        <v>0.89261833333333296</v>
      </c>
      <c r="BW342" s="18">
        <v>1.9678870967741899</v>
      </c>
      <c r="BX342" s="18">
        <v>1.3678516129032201</v>
      </c>
      <c r="BY342" s="18">
        <v>1.62661785714285</v>
      </c>
      <c r="BZ342" s="18">
        <v>2.26466129032258</v>
      </c>
      <c r="CA342" s="18">
        <v>3.9964166666666601</v>
      </c>
      <c r="CB342" s="18">
        <v>3.5810322580645102</v>
      </c>
      <c r="CC342" s="18">
        <v>1.55887833333333</v>
      </c>
      <c r="CD342" s="18">
        <v>0.81398225806451596</v>
      </c>
      <c r="CE342" s="18">
        <v>0.74141612903225795</v>
      </c>
      <c r="CF342" s="18">
        <v>0.83510833333333301</v>
      </c>
      <c r="CG342" s="18">
        <v>0.59874032258064502</v>
      </c>
      <c r="CH342" s="18">
        <v>0.576548333333333</v>
      </c>
      <c r="CI342" s="18">
        <v>1.3969419354838699</v>
      </c>
      <c r="CJ342" s="18">
        <v>1.4110967741935401</v>
      </c>
      <c r="CK342" s="18">
        <v>1.3330535714285701</v>
      </c>
      <c r="CL342" s="18">
        <v>2.6812903225806402</v>
      </c>
      <c r="CM342" s="18">
        <v>6.6863333333333301</v>
      </c>
      <c r="CN342" s="18">
        <v>4.37967741935483</v>
      </c>
      <c r="CO342" s="18">
        <v>3.6924333333333301</v>
      </c>
      <c r="CP342" s="18">
        <v>1.2064032258064501</v>
      </c>
      <c r="CQ342" s="18">
        <v>1.36619354838709</v>
      </c>
      <c r="CR342" s="18">
        <v>2.311455</v>
      </c>
      <c r="CS342" s="18">
        <v>0.89221451612903202</v>
      </c>
      <c r="CT342" s="18">
        <v>0.63890999999999998</v>
      </c>
      <c r="CU342" s="18">
        <v>1.3764048387096699</v>
      </c>
      <c r="CV342" s="18">
        <v>3.1486774193548301</v>
      </c>
      <c r="CW342" s="18">
        <v>4.3431034482758601</v>
      </c>
      <c r="CX342" s="18">
        <v>4.1955483870967702</v>
      </c>
      <c r="CY342" s="18">
        <v>8.0099166666666601</v>
      </c>
      <c r="CZ342" s="18">
        <v>6.78577419354838</v>
      </c>
      <c r="DA342" s="18">
        <v>8.8138333333333296</v>
      </c>
      <c r="DB342" s="18">
        <v>2.53649999999999</v>
      </c>
      <c r="DC342" s="18">
        <v>1.09120967741935</v>
      </c>
      <c r="DD342" s="18">
        <v>0.777843333333333</v>
      </c>
      <c r="DE342" s="18">
        <v>0.84464516129032197</v>
      </c>
      <c r="DF342" s="18">
        <v>1.1801699999999999</v>
      </c>
      <c r="DG342" s="18">
        <v>2.4383548387096701</v>
      </c>
      <c r="DH342" s="18">
        <v>3.95804838709677</v>
      </c>
      <c r="DI342" s="18">
        <v>2.1839642857142798</v>
      </c>
      <c r="DJ342" s="18">
        <v>6.4615483870967703</v>
      </c>
      <c r="DK342" s="18">
        <v>6.25386666666666</v>
      </c>
      <c r="DL342" s="18">
        <v>9.2463064516129005</v>
      </c>
      <c r="DM342" s="18">
        <v>1.84669999999999</v>
      </c>
      <c r="DN342" s="18">
        <v>1.26401129032258</v>
      </c>
      <c r="DO342" s="18">
        <v>0.89431129032258005</v>
      </c>
      <c r="DP342" s="18">
        <v>0.827735</v>
      </c>
      <c r="DQ342" s="18">
        <v>1.0431564516128999</v>
      </c>
      <c r="DR342" s="18">
        <v>0.975901666666666</v>
      </c>
      <c r="DS342" s="19">
        <v>1.83447</v>
      </c>
    </row>
    <row r="343" spans="1:123" x14ac:dyDescent="0.25">
      <c r="A343" s="12" t="s">
        <v>89</v>
      </c>
      <c r="B343" s="13">
        <v>9</v>
      </c>
      <c r="C343" s="13" t="str">
        <f t="shared" si="9"/>
        <v>BB_L_16_GW_GW_LS_High_GW_GQ_48_020_9</v>
      </c>
      <c r="D343" s="14">
        <v>10</v>
      </c>
      <c r="E343" s="14">
        <v>10</v>
      </c>
      <c r="F343" s="14">
        <v>10</v>
      </c>
      <c r="G343" s="14">
        <v>10</v>
      </c>
      <c r="H343" s="14">
        <v>10.000322580645101</v>
      </c>
      <c r="I343" s="14">
        <v>10.0049999999999</v>
      </c>
      <c r="J343" s="14">
        <v>10</v>
      </c>
      <c r="K343" s="14">
        <v>9.1715483870967702</v>
      </c>
      <c r="L343" s="14">
        <v>0.64104798200000002</v>
      </c>
      <c r="M343" s="14">
        <v>6.7584999999999998E-4</v>
      </c>
      <c r="N343" s="14">
        <v>2.45614999999999E-4</v>
      </c>
      <c r="O343" s="14">
        <v>1.4458387096774101E-4</v>
      </c>
      <c r="P343" s="14">
        <v>1.2220467741935401E-4</v>
      </c>
      <c r="Q343" s="14">
        <v>2.4552285714285699E-4</v>
      </c>
      <c r="R343" s="14">
        <v>1.3396612903225801E-4</v>
      </c>
      <c r="S343" s="14">
        <v>1.99379166666666E-4</v>
      </c>
      <c r="T343" s="14">
        <v>3.4522096774193501E-4</v>
      </c>
      <c r="U343" s="14">
        <v>3.6295666666666599E-4</v>
      </c>
      <c r="V343" s="14">
        <v>1.9317741935483799E-4</v>
      </c>
      <c r="W343" s="14">
        <v>2.8691451612903202E-4</v>
      </c>
      <c r="X343" s="14">
        <v>1.89771666666666E-4</v>
      </c>
      <c r="Y343" s="14">
        <v>1.7894032258064499E-4</v>
      </c>
      <c r="Z343" s="14">
        <v>2.09263333333333E-4</v>
      </c>
      <c r="AA343" s="14">
        <v>3.3319193548387102E-4</v>
      </c>
      <c r="AB343" s="14">
        <v>5.6747258064516104E-4</v>
      </c>
      <c r="AC343" s="14">
        <v>1.00587678571428E-3</v>
      </c>
      <c r="AD343" s="14">
        <v>1.9961129032258001E-3</v>
      </c>
      <c r="AE343" s="14">
        <v>3.2498333333333298E-3</v>
      </c>
      <c r="AF343" s="14">
        <v>4.7726290322580604E-3</v>
      </c>
      <c r="AG343" s="14">
        <v>6.3172333333333299E-3</v>
      </c>
      <c r="AH343" s="14">
        <v>6.41979032258064E-3</v>
      </c>
      <c r="AI343" s="14">
        <v>6.4299193548387097E-3</v>
      </c>
      <c r="AJ343" s="14">
        <v>6.2506499999999904E-3</v>
      </c>
      <c r="AK343" s="14">
        <v>5.9093709677419297E-3</v>
      </c>
      <c r="AL343" s="14">
        <v>5.3197166666666598E-3</v>
      </c>
      <c r="AM343" s="14">
        <v>5.0740000000000004E-3</v>
      </c>
      <c r="AN343" s="14">
        <v>5.1458870967741903E-3</v>
      </c>
      <c r="AO343" s="14">
        <v>5.4621428571428503E-3</v>
      </c>
      <c r="AP343" s="14">
        <v>6.0961129032257996E-3</v>
      </c>
      <c r="AQ343" s="14">
        <v>7.2814499999999897E-3</v>
      </c>
      <c r="AR343" s="14">
        <v>9.1900483870967706E-3</v>
      </c>
      <c r="AS343" s="14">
        <v>9.3183333333333295E-3</v>
      </c>
      <c r="AT343" s="14">
        <v>9.7664516129032201E-3</v>
      </c>
      <c r="AU343" s="14">
        <v>9.4551935483870898E-3</v>
      </c>
      <c r="AV343" s="14">
        <v>9.3308166666666598E-3</v>
      </c>
      <c r="AW343" s="14">
        <v>9.13337096774193E-3</v>
      </c>
      <c r="AX343" s="14">
        <v>1.1520583333333299E-2</v>
      </c>
      <c r="AY343" s="14">
        <v>9.9253548387096702E-3</v>
      </c>
      <c r="AZ343" s="14">
        <v>8.5744838709677397E-3</v>
      </c>
      <c r="BA343" s="14">
        <v>8.1045517241379299E-3</v>
      </c>
      <c r="BB343" s="14">
        <v>8.8888709677419301E-3</v>
      </c>
      <c r="BC343" s="14">
        <v>1.0321566666666599E-2</v>
      </c>
      <c r="BD343" s="14">
        <v>1.3557419354838699E-2</v>
      </c>
      <c r="BE343" s="14">
        <v>2.3910666666666601E-2</v>
      </c>
      <c r="BF343" s="14">
        <v>2.2801129032258002E-2</v>
      </c>
      <c r="BG343" s="14">
        <v>2.2820161290322501E-2</v>
      </c>
      <c r="BH343" s="14">
        <v>2.0151666666666599E-2</v>
      </c>
      <c r="BI343" s="14">
        <v>1.8114999999999999E-2</v>
      </c>
      <c r="BJ343" s="14">
        <v>1.89033333333333E-2</v>
      </c>
      <c r="BK343" s="14">
        <v>2.2549838709677399E-2</v>
      </c>
      <c r="BL343" s="14">
        <v>2.83696774193548E-2</v>
      </c>
      <c r="BM343" s="14">
        <v>3.43810714285714E-2</v>
      </c>
      <c r="BN343" s="14">
        <v>3.7383064516129001E-2</v>
      </c>
      <c r="BO343" s="14">
        <v>3.6957833333333301E-2</v>
      </c>
      <c r="BP343" s="14">
        <v>3.38953225806451E-2</v>
      </c>
      <c r="BQ343" s="14">
        <v>3.06463333333333E-2</v>
      </c>
      <c r="BR343" s="14">
        <v>2.57588709677419E-2</v>
      </c>
      <c r="BS343" s="14">
        <v>2.3931612903225801E-2</v>
      </c>
      <c r="BT343" s="14">
        <v>2.1018833333333299E-2</v>
      </c>
      <c r="BU343" s="14">
        <v>1.95087096774193E-2</v>
      </c>
      <c r="BV343" s="14">
        <v>1.9222499999999899E-2</v>
      </c>
      <c r="BW343" s="14">
        <v>1.97466129032258E-2</v>
      </c>
      <c r="BX343" s="14">
        <v>1.9563064516128999E-2</v>
      </c>
      <c r="BY343" s="14">
        <v>1.96358928571428E-2</v>
      </c>
      <c r="BZ343" s="14">
        <v>2.04691935483871E-2</v>
      </c>
      <c r="CA343" s="14">
        <v>2.2398666666666601E-2</v>
      </c>
      <c r="CB343" s="14">
        <v>2.3970161290322499E-2</v>
      </c>
      <c r="CC343" s="14">
        <v>2.5058666666666601E-2</v>
      </c>
      <c r="CD343" s="14">
        <v>2.4647741935483799E-2</v>
      </c>
      <c r="CE343" s="14">
        <v>2.5078064516129001E-2</v>
      </c>
      <c r="CF343" s="14">
        <v>2.7507E-2</v>
      </c>
      <c r="CG343" s="14">
        <v>2.53814516129032E-2</v>
      </c>
      <c r="CH343" s="14">
        <v>2.4196666666666599E-2</v>
      </c>
      <c r="CI343" s="14">
        <v>2.4820806451612901E-2</v>
      </c>
      <c r="CJ343" s="14">
        <v>2.7519032258064499E-2</v>
      </c>
      <c r="CK343" s="14">
        <v>3.2154107142857102E-2</v>
      </c>
      <c r="CL343" s="14">
        <v>3.8920161290322497E-2</v>
      </c>
      <c r="CM343" s="14">
        <v>4.8133833333333299E-2</v>
      </c>
      <c r="CN343" s="14">
        <v>5.0059354838709602E-2</v>
      </c>
      <c r="CO343" s="14">
        <v>5.0367666666666602E-2</v>
      </c>
      <c r="CP343" s="14">
        <v>4.3214999999999899E-2</v>
      </c>
      <c r="CQ343" s="14">
        <v>4.1464032258064498E-2</v>
      </c>
      <c r="CR343" s="14">
        <v>5.0610500000000003E-2</v>
      </c>
      <c r="CS343" s="14">
        <v>4.0422258064516103E-2</v>
      </c>
      <c r="CT343" s="14">
        <v>2.97066666666666E-2</v>
      </c>
      <c r="CU343" s="14">
        <v>3.2170967741935397E-2</v>
      </c>
      <c r="CV343" s="14">
        <v>4.7318548387096697E-2</v>
      </c>
      <c r="CW343" s="14">
        <v>7.2513103448275801E-2</v>
      </c>
      <c r="CX343" s="14">
        <v>8.4882419354838701E-2</v>
      </c>
      <c r="CY343" s="14">
        <v>8.1515166666666597E-2</v>
      </c>
      <c r="CZ343" s="14">
        <v>7.3936129032258005E-2</v>
      </c>
      <c r="DA343" s="14">
        <v>8.3486999999999895E-2</v>
      </c>
      <c r="DB343" s="14">
        <v>6.5677258064516103E-2</v>
      </c>
      <c r="DC343" s="14">
        <v>4.8947580645161297E-2</v>
      </c>
      <c r="DD343" s="14">
        <v>3.7063999999999903E-2</v>
      </c>
      <c r="DE343" s="14">
        <v>3.9695967741935401E-2</v>
      </c>
      <c r="DF343" s="14">
        <v>5.5040333333333302E-2</v>
      </c>
      <c r="DG343" s="14">
        <v>7.8400967741935404E-2</v>
      </c>
      <c r="DH343" s="14">
        <v>8.9922741935483802E-2</v>
      </c>
      <c r="DI343" s="14">
        <v>7.8530178571428494E-2</v>
      </c>
      <c r="DJ343" s="14">
        <v>7.1693548387096698E-2</v>
      </c>
      <c r="DK343" s="14">
        <v>6.6616999999999996E-2</v>
      </c>
      <c r="DL343" s="14">
        <v>6.0613870967741901E-2</v>
      </c>
      <c r="DM343" s="14">
        <v>4.8650499999999902E-2</v>
      </c>
      <c r="DN343" s="14">
        <v>4.2162903225806403E-2</v>
      </c>
      <c r="DO343" s="14">
        <v>3.6781129032257998E-2</v>
      </c>
      <c r="DP343" s="14">
        <v>3.4748833333333298E-2</v>
      </c>
      <c r="DQ343" s="14">
        <v>3.9966290322580603E-2</v>
      </c>
      <c r="DR343" s="14">
        <v>4.4252E-2</v>
      </c>
      <c r="DS343" s="15">
        <v>4.9581833333333297E-2</v>
      </c>
    </row>
    <row r="344" spans="1:123" x14ac:dyDescent="0.25">
      <c r="A344" s="16" t="s">
        <v>89</v>
      </c>
      <c r="B344" s="17">
        <v>10</v>
      </c>
      <c r="C344" s="13" t="str">
        <f t="shared" si="9"/>
        <v>BB_L_16_GW_GW_LS_High_GW_GQ_48_020_10</v>
      </c>
      <c r="D344" s="18">
        <v>10</v>
      </c>
      <c r="E344" s="18">
        <v>12.1722413793103</v>
      </c>
      <c r="F344" s="18">
        <v>226.31693548387099</v>
      </c>
      <c r="G344" s="18">
        <v>230.965</v>
      </c>
      <c r="H344" s="18">
        <v>671.17258064516102</v>
      </c>
      <c r="I344" s="18">
        <v>152.44300000000001</v>
      </c>
      <c r="J344" s="18">
        <v>27.849032258064501</v>
      </c>
      <c r="K344" s="18">
        <v>17.1274193548387</v>
      </c>
      <c r="L344" s="18">
        <v>8.3455499999999994</v>
      </c>
      <c r="M344" s="18">
        <v>4.3488064516128997</v>
      </c>
      <c r="N344" s="18">
        <v>39.681016666666601</v>
      </c>
      <c r="O344" s="18">
        <v>109.689677419354</v>
      </c>
      <c r="P344" s="18">
        <v>154.542580645161</v>
      </c>
      <c r="Q344" s="18">
        <v>355.007321428571</v>
      </c>
      <c r="R344" s="18">
        <v>261.75483870967702</v>
      </c>
      <c r="S344" s="18">
        <v>285.93149999999901</v>
      </c>
      <c r="T344" s="18">
        <v>537.027419354838</v>
      </c>
      <c r="U344" s="18">
        <v>137.24350000000001</v>
      </c>
      <c r="V344" s="18">
        <v>32.86</v>
      </c>
      <c r="W344" s="18">
        <v>19.435322580645099</v>
      </c>
      <c r="X344" s="18">
        <v>11.6532666666666</v>
      </c>
      <c r="Y344" s="18">
        <v>8.5276129032257995</v>
      </c>
      <c r="Z344" s="18">
        <v>6.2081499999999998</v>
      </c>
      <c r="AA344" s="18">
        <v>97.891935483870895</v>
      </c>
      <c r="AB344" s="18">
        <v>144.03</v>
      </c>
      <c r="AC344" s="18">
        <v>91.926071428571404</v>
      </c>
      <c r="AD344" s="18">
        <v>471.60483870967698</v>
      </c>
      <c r="AE344" s="18">
        <v>401.26166666666597</v>
      </c>
      <c r="AF344" s="18">
        <v>515.56935483870905</v>
      </c>
      <c r="AG344" s="18">
        <v>173.12099999999899</v>
      </c>
      <c r="AH344" s="18">
        <v>29.337741935483798</v>
      </c>
      <c r="AI344" s="18">
        <v>18.180483870967699</v>
      </c>
      <c r="AJ344" s="18">
        <v>14.997166666666599</v>
      </c>
      <c r="AK344" s="18">
        <v>10.0317258064516</v>
      </c>
      <c r="AL344" s="18">
        <v>8.8570333333333302</v>
      </c>
      <c r="AM344" s="18">
        <v>37.143225806451603</v>
      </c>
      <c r="AN344" s="18">
        <v>66.1064516129032</v>
      </c>
      <c r="AO344" s="18">
        <v>27.0533928571428</v>
      </c>
      <c r="AP344" s="18">
        <v>30.757096774193499</v>
      </c>
      <c r="AQ344" s="18">
        <v>271.89833333333303</v>
      </c>
      <c r="AR344" s="18">
        <v>507.39677419354803</v>
      </c>
      <c r="AS344" s="18">
        <v>72.539166666666603</v>
      </c>
      <c r="AT344" s="18">
        <v>31.477096774193502</v>
      </c>
      <c r="AU344" s="18">
        <v>16.553387096774099</v>
      </c>
      <c r="AV344" s="18">
        <v>10.4800666666666</v>
      </c>
      <c r="AW344" s="18">
        <v>8.2932903225806403</v>
      </c>
      <c r="AX344" s="18">
        <v>627.83183333333295</v>
      </c>
      <c r="AY344" s="18">
        <v>674.55</v>
      </c>
      <c r="AZ344" s="18">
        <v>188.94774193548301</v>
      </c>
      <c r="BA344" s="18">
        <v>157.98482758620599</v>
      </c>
      <c r="BB344" s="18">
        <v>421.537096774193</v>
      </c>
      <c r="BC344" s="18">
        <v>459.93499999999898</v>
      </c>
      <c r="BD344" s="18">
        <v>502.71451612903201</v>
      </c>
      <c r="BE344" s="18">
        <v>128.81166666666601</v>
      </c>
      <c r="BF344" s="18">
        <v>35.638548387096698</v>
      </c>
      <c r="BG344" s="18">
        <v>21.396612903225801</v>
      </c>
      <c r="BH344" s="18">
        <v>11.962</v>
      </c>
      <c r="BI344" s="18">
        <v>9.5837419354838698</v>
      </c>
      <c r="BJ344" s="18">
        <v>11.2350833333333</v>
      </c>
      <c r="BK344" s="18">
        <v>182.45064516129</v>
      </c>
      <c r="BL344" s="18">
        <v>250.20870967741899</v>
      </c>
      <c r="BM344" s="18">
        <v>278.14107142857102</v>
      </c>
      <c r="BN344" s="18">
        <v>254.86129032258</v>
      </c>
      <c r="BO344" s="18">
        <v>415.88333333333298</v>
      </c>
      <c r="BP344" s="18">
        <v>327.52903225806398</v>
      </c>
      <c r="BQ344" s="18">
        <v>157.89466666666601</v>
      </c>
      <c r="BR344" s="18">
        <v>34.0567741935483</v>
      </c>
      <c r="BS344" s="18">
        <v>27.025806451612901</v>
      </c>
      <c r="BT344" s="18">
        <v>12.7479</v>
      </c>
      <c r="BU344" s="18">
        <v>9.8756451612903202</v>
      </c>
      <c r="BV344" s="18">
        <v>71.959816666666597</v>
      </c>
      <c r="BW344" s="18">
        <v>329.32580645161198</v>
      </c>
      <c r="BX344" s="18">
        <v>236.30806451612901</v>
      </c>
      <c r="BY344" s="18">
        <v>258.57499999999999</v>
      </c>
      <c r="BZ344" s="18">
        <v>336.22258064516097</v>
      </c>
      <c r="CA344" s="18">
        <v>614.38333333333298</v>
      </c>
      <c r="CB344" s="18">
        <v>573.43064516129004</v>
      </c>
      <c r="CC344" s="18">
        <v>167.01999999999899</v>
      </c>
      <c r="CD344" s="18">
        <v>40.369999999999997</v>
      </c>
      <c r="CE344" s="18">
        <v>26.0977419354838</v>
      </c>
      <c r="CF344" s="18">
        <v>20.079833333333301</v>
      </c>
      <c r="CG344" s="18">
        <v>12.4424193548387</v>
      </c>
      <c r="CH344" s="18">
        <v>13.647133333333301</v>
      </c>
      <c r="CI344" s="18">
        <v>189.03225806451599</v>
      </c>
      <c r="CJ344" s="18">
        <v>199.379032258064</v>
      </c>
      <c r="CK344" s="18">
        <v>163.23571428571401</v>
      </c>
      <c r="CL344" s="18">
        <v>367.18064516128999</v>
      </c>
      <c r="CM344" s="18">
        <v>835.16666666666595</v>
      </c>
      <c r="CN344" s="18">
        <v>605.70000000000005</v>
      </c>
      <c r="CO344" s="18">
        <v>276.433333333333</v>
      </c>
      <c r="CP344" s="18">
        <v>47.220161290322501</v>
      </c>
      <c r="CQ344" s="18">
        <v>34.729999999999897</v>
      </c>
      <c r="CR344" s="18">
        <v>32.328499999999998</v>
      </c>
      <c r="CS344" s="18">
        <v>16.247096774193501</v>
      </c>
      <c r="CT344" s="18">
        <v>10.0133833333333</v>
      </c>
      <c r="CU344" s="18">
        <v>129.456338709677</v>
      </c>
      <c r="CV344" s="18">
        <v>434.50322580645098</v>
      </c>
      <c r="CW344" s="18">
        <v>496.115517241379</v>
      </c>
      <c r="CX344" s="18">
        <v>530.89677419354803</v>
      </c>
      <c r="CY344" s="18">
        <v>755.08333333333303</v>
      </c>
      <c r="CZ344" s="18">
        <v>843.70967741935499</v>
      </c>
      <c r="DA344" s="18">
        <v>239.54833333333301</v>
      </c>
      <c r="DB344" s="18">
        <v>62.866935483870897</v>
      </c>
      <c r="DC344" s="18">
        <v>18.847258064516101</v>
      </c>
      <c r="DD344" s="18">
        <v>10.639199999999899</v>
      </c>
      <c r="DE344" s="18">
        <v>9.4536129032257996</v>
      </c>
      <c r="DF344" s="18">
        <v>13.4830166666666</v>
      </c>
      <c r="DG344" s="18">
        <v>139.80048387096701</v>
      </c>
      <c r="DH344" s="18">
        <v>450.69032258064499</v>
      </c>
      <c r="DI344" s="18">
        <v>148.819285714285</v>
      </c>
      <c r="DJ344" s="18">
        <v>691.54274193548395</v>
      </c>
      <c r="DK344" s="18">
        <v>765.58499999999901</v>
      </c>
      <c r="DL344" s="18">
        <v>952.34516129032204</v>
      </c>
      <c r="DM344" s="18">
        <v>143.96799999999999</v>
      </c>
      <c r="DN344" s="18">
        <v>44.820322580645097</v>
      </c>
      <c r="DO344" s="18">
        <v>20.902903225806401</v>
      </c>
      <c r="DP344" s="18">
        <v>16.182500000000001</v>
      </c>
      <c r="DQ344" s="18">
        <v>15.3399999999999</v>
      </c>
      <c r="DR344" s="18">
        <v>11.4716666666666</v>
      </c>
      <c r="DS344" s="19">
        <v>146.115833333333</v>
      </c>
    </row>
    <row r="345" spans="1:123" x14ac:dyDescent="0.25">
      <c r="A345" s="20" t="s">
        <v>89</v>
      </c>
      <c r="B345" s="21">
        <v>11</v>
      </c>
      <c r="C345" s="13" t="str">
        <f t="shared" si="9"/>
        <v>BB_L_16_GW_GW_LS_High_GW_GQ_48_020_11</v>
      </c>
      <c r="D345" s="22">
        <v>10</v>
      </c>
      <c r="E345" s="22">
        <v>10.0527586206896</v>
      </c>
      <c r="F345" s="22">
        <v>15.5654838709677</v>
      </c>
      <c r="G345" s="22">
        <v>15.5616666666666</v>
      </c>
      <c r="H345" s="22">
        <v>30.928709677419299</v>
      </c>
      <c r="I345" s="22">
        <v>24.531666666666599</v>
      </c>
      <c r="J345" s="22">
        <v>10.8006451612903</v>
      </c>
      <c r="K345" s="22">
        <v>10.030145161290299</v>
      </c>
      <c r="L345" s="22">
        <v>2.1786933333333298</v>
      </c>
      <c r="M345" s="22">
        <v>0.16752596774193501</v>
      </c>
      <c r="N345" s="22">
        <v>1.05451566666666</v>
      </c>
      <c r="O345" s="22">
        <v>2.77125806451612</v>
      </c>
      <c r="P345" s="22">
        <v>3.8805483870967699</v>
      </c>
      <c r="Q345" s="22">
        <v>9.7882499999999997</v>
      </c>
      <c r="R345" s="22">
        <v>6.9524999999999997</v>
      </c>
      <c r="S345" s="22">
        <v>7.71835</v>
      </c>
      <c r="T345" s="22">
        <v>15.4660322580645</v>
      </c>
      <c r="U345" s="22">
        <v>4.5811666666666602</v>
      </c>
      <c r="V345" s="22">
        <v>1.33946612903225</v>
      </c>
      <c r="W345" s="22">
        <v>0.83984354838709596</v>
      </c>
      <c r="X345" s="22">
        <v>0.44289166666666602</v>
      </c>
      <c r="Y345" s="22">
        <v>0.29281935483870902</v>
      </c>
      <c r="Z345" s="22">
        <v>0.169899999999999</v>
      </c>
      <c r="AA345" s="22">
        <v>2.5306500000000001</v>
      </c>
      <c r="AB345" s="22">
        <v>3.6565322580645101</v>
      </c>
      <c r="AC345" s="22">
        <v>2.2707321428571401</v>
      </c>
      <c r="AD345" s="22">
        <v>12.807451612903201</v>
      </c>
      <c r="AE345" s="22">
        <v>10.9851499999999</v>
      </c>
      <c r="AF345" s="22">
        <v>14.484193548386999</v>
      </c>
      <c r="AG345" s="22">
        <v>5.9592666666666601</v>
      </c>
      <c r="AH345" s="22">
        <v>0.95182580645161197</v>
      </c>
      <c r="AI345" s="22">
        <v>0.65645161290322496</v>
      </c>
      <c r="AJ345" s="22">
        <v>0.60814499999999905</v>
      </c>
      <c r="AK345" s="22">
        <v>0.43445483870967699</v>
      </c>
      <c r="AL345" s="22">
        <v>0.33897833333333299</v>
      </c>
      <c r="AM345" s="22">
        <v>1.0376516129032201</v>
      </c>
      <c r="AN345" s="22">
        <v>1.7268483870967699</v>
      </c>
      <c r="AO345" s="22">
        <v>0.74426964285714203</v>
      </c>
      <c r="AP345" s="22">
        <v>0.85385645161290302</v>
      </c>
      <c r="AQ345" s="22">
        <v>7.2165366666666602</v>
      </c>
      <c r="AR345" s="22">
        <v>16.8552258064516</v>
      </c>
      <c r="AS345" s="22">
        <v>2.3800833333333302</v>
      </c>
      <c r="AT345" s="22">
        <v>1.20822580645161</v>
      </c>
      <c r="AU345" s="22">
        <v>0.73520806451612897</v>
      </c>
      <c r="AV345" s="22">
        <v>0.46933333333333299</v>
      </c>
      <c r="AW345" s="22">
        <v>0.50668709677419299</v>
      </c>
      <c r="AX345" s="22">
        <v>23.857056666666601</v>
      </c>
      <c r="AY345" s="22">
        <v>19.592016129032199</v>
      </c>
      <c r="AZ345" s="22">
        <v>4.9107258064516097</v>
      </c>
      <c r="BA345" s="22">
        <v>4.0867241379310304</v>
      </c>
      <c r="BB345" s="22">
        <v>11.668564516129001</v>
      </c>
      <c r="BC345" s="22">
        <v>12.7333999999999</v>
      </c>
      <c r="BD345" s="22">
        <v>16.787306451612899</v>
      </c>
      <c r="BE345" s="22">
        <v>12.3797499999999</v>
      </c>
      <c r="BF345" s="22">
        <v>1.62162903225806</v>
      </c>
      <c r="BG345" s="22">
        <v>1.2901</v>
      </c>
      <c r="BH345" s="22">
        <v>0.74088666666666603</v>
      </c>
      <c r="BI345" s="22">
        <v>0.59854677419354796</v>
      </c>
      <c r="BJ345" s="22">
        <v>0.66628499999999902</v>
      </c>
      <c r="BK345" s="22">
        <v>5.3056693548386997</v>
      </c>
      <c r="BL345" s="22">
        <v>6.9879354838709604</v>
      </c>
      <c r="BM345" s="22">
        <v>7.9469107142857096</v>
      </c>
      <c r="BN345" s="22">
        <v>7.2960000000000003</v>
      </c>
      <c r="BO345" s="22">
        <v>11.8906333333333</v>
      </c>
      <c r="BP345" s="22">
        <v>9.7893387096774198</v>
      </c>
      <c r="BQ345" s="22">
        <v>6.0399500000000002</v>
      </c>
      <c r="BR345" s="22">
        <v>1.4990967741935399</v>
      </c>
      <c r="BS345" s="22">
        <v>1.4229645161290301</v>
      </c>
      <c r="BT345" s="22">
        <v>0.80813999999999997</v>
      </c>
      <c r="BU345" s="22">
        <v>0.69616612903225805</v>
      </c>
      <c r="BV345" s="22">
        <v>2.3182749999999999</v>
      </c>
      <c r="BW345" s="22">
        <v>9.2110483870967705</v>
      </c>
      <c r="BX345" s="22">
        <v>6.4418064516128997</v>
      </c>
      <c r="BY345" s="22">
        <v>7.04942857142857</v>
      </c>
      <c r="BZ345" s="22">
        <v>9.1937096774193492</v>
      </c>
      <c r="CA345" s="22">
        <v>18.1788666666666</v>
      </c>
      <c r="CB345" s="22">
        <v>17.211935483870899</v>
      </c>
      <c r="CC345" s="22">
        <v>6.2464999999999904</v>
      </c>
      <c r="CD345" s="22">
        <v>1.7508548387096701</v>
      </c>
      <c r="CE345" s="22">
        <v>1.42495161290322</v>
      </c>
      <c r="CF345" s="22">
        <v>1.4156</v>
      </c>
      <c r="CG345" s="22">
        <v>0.95289032258064499</v>
      </c>
      <c r="CH345" s="22">
        <v>0.88853166666666605</v>
      </c>
      <c r="CI345" s="22">
        <v>5.4984838709677399</v>
      </c>
      <c r="CJ345" s="22">
        <v>5.59503225806451</v>
      </c>
      <c r="CK345" s="22">
        <v>4.7181785714285702</v>
      </c>
      <c r="CL345" s="22">
        <v>10.648354838709601</v>
      </c>
      <c r="CM345" s="22">
        <v>27.789966666666601</v>
      </c>
      <c r="CN345" s="22">
        <v>18.4339032258064</v>
      </c>
      <c r="CO345" s="22">
        <v>11.6884333333333</v>
      </c>
      <c r="CP345" s="22">
        <v>2.4300000000000002</v>
      </c>
      <c r="CQ345" s="22">
        <v>2.11222580645161</v>
      </c>
      <c r="CR345" s="22">
        <v>3.9033333333333302</v>
      </c>
      <c r="CS345" s="22">
        <v>1.3552903225806401</v>
      </c>
      <c r="CT345" s="22">
        <v>0.939584999999999</v>
      </c>
      <c r="CU345" s="22">
        <v>4.1271403225806402</v>
      </c>
      <c r="CV345" s="22">
        <v>12.812064516129</v>
      </c>
      <c r="CW345" s="22">
        <v>15.433206896551701</v>
      </c>
      <c r="CX345" s="22">
        <v>16.963129032257999</v>
      </c>
      <c r="CY345" s="22">
        <v>27.357116666666599</v>
      </c>
      <c r="CZ345" s="22">
        <v>29.782419354838702</v>
      </c>
      <c r="DA345" s="22">
        <v>17.327999999999999</v>
      </c>
      <c r="DB345" s="22">
        <v>7.1094193548387103</v>
      </c>
      <c r="DC345" s="22">
        <v>1.85695161290322</v>
      </c>
      <c r="DD345" s="22">
        <v>1.09758333333333</v>
      </c>
      <c r="DE345" s="22">
        <v>1.1387419354838699</v>
      </c>
      <c r="DF345" s="22">
        <v>1.4943499999999901</v>
      </c>
      <c r="DG345" s="22">
        <v>5.39038709677419</v>
      </c>
      <c r="DH345" s="22">
        <v>14.5252258064516</v>
      </c>
      <c r="DI345" s="22">
        <v>5.5297321428571404</v>
      </c>
      <c r="DJ345" s="22">
        <v>24.031306451612899</v>
      </c>
      <c r="DK345" s="22">
        <v>25.6474333333333</v>
      </c>
      <c r="DL345" s="22">
        <v>35.829032258064501</v>
      </c>
      <c r="DM345" s="22">
        <v>5.7656166666666602</v>
      </c>
      <c r="DN345" s="22">
        <v>2.6208387096774102</v>
      </c>
      <c r="DO345" s="22">
        <v>1.4424516129032201</v>
      </c>
      <c r="DP345" s="22">
        <v>1.2702</v>
      </c>
      <c r="DQ345" s="22">
        <v>1.55238709677419</v>
      </c>
      <c r="DR345" s="22">
        <v>1.3560666666666601</v>
      </c>
      <c r="DS345" s="23">
        <v>4.9985499999999998</v>
      </c>
    </row>
    <row r="346" spans="1:123" x14ac:dyDescent="0.25">
      <c r="A346" s="24" t="s">
        <v>89</v>
      </c>
      <c r="B346" s="25">
        <v>12</v>
      </c>
      <c r="C346" s="13" t="str">
        <f t="shared" si="9"/>
        <v>BB_L_16_GW_GW_LS_High_GW_GQ_48_020_12</v>
      </c>
      <c r="D346" s="26">
        <v>10</v>
      </c>
      <c r="E346" s="26">
        <v>10</v>
      </c>
      <c r="F346" s="26">
        <v>10.0038709677419</v>
      </c>
      <c r="G346" s="26">
        <v>10.0049999999999</v>
      </c>
      <c r="H346" s="26">
        <v>10.024999999999901</v>
      </c>
      <c r="I346" s="26">
        <v>10.075999999999899</v>
      </c>
      <c r="J346" s="26">
        <v>10.000645161290301</v>
      </c>
      <c r="K346" s="26">
        <v>9.7197903225806392</v>
      </c>
      <c r="L346" s="26">
        <v>1.6122027666666601</v>
      </c>
      <c r="M346" s="26">
        <v>1.7710677419354799E-3</v>
      </c>
      <c r="N346" s="26">
        <v>1.40528999999999E-3</v>
      </c>
      <c r="O346" s="26">
        <v>2.8715322580645099E-3</v>
      </c>
      <c r="P346" s="26">
        <v>3.8851129032258002E-3</v>
      </c>
      <c r="Q346" s="26">
        <v>9.7009821428571397E-3</v>
      </c>
      <c r="R346" s="26">
        <v>8.6813548387096699E-3</v>
      </c>
      <c r="S346" s="26">
        <v>7.6995166666666602E-3</v>
      </c>
      <c r="T346" s="26">
        <v>1.8650645161290301E-2</v>
      </c>
      <c r="U346" s="26">
        <v>8.83803333333333E-3</v>
      </c>
      <c r="V346" s="26">
        <v>4.1628709677419299E-3</v>
      </c>
      <c r="W346" s="26">
        <v>3.2542258064516098E-3</v>
      </c>
      <c r="X346" s="26">
        <v>1.54370666666666E-3</v>
      </c>
      <c r="Y346" s="26">
        <v>1.1360370967741899E-3</v>
      </c>
      <c r="Z346" s="26">
        <v>7.5518999999999998E-4</v>
      </c>
      <c r="AA346" s="26">
        <v>2.73179193548387E-3</v>
      </c>
      <c r="AB346" s="26">
        <v>4.4106935483870903E-3</v>
      </c>
      <c r="AC346" s="26">
        <v>3.4461428571428499E-3</v>
      </c>
      <c r="AD346" s="26">
        <v>1.5736290322580601E-2</v>
      </c>
      <c r="AE346" s="26">
        <v>1.62732333333333E-2</v>
      </c>
      <c r="AF346" s="26">
        <v>2.3058709677419301E-2</v>
      </c>
      <c r="AG346" s="26">
        <v>2.04263333333333E-2</v>
      </c>
      <c r="AH346" s="26">
        <v>1.1649838709677399E-2</v>
      </c>
      <c r="AI346" s="26">
        <v>1.1347419354838699E-2</v>
      </c>
      <c r="AJ346" s="26">
        <v>1.12296666666666E-2</v>
      </c>
      <c r="AK346" s="26">
        <v>1.0314580645161201E-2</v>
      </c>
      <c r="AL346" s="26">
        <v>8.9787333333333306E-3</v>
      </c>
      <c r="AM346" s="26">
        <v>9.0545967741935494E-3</v>
      </c>
      <c r="AN346" s="26">
        <v>9.5853870967741901E-3</v>
      </c>
      <c r="AO346" s="26">
        <v>9.1359642857142803E-3</v>
      </c>
      <c r="AP346" s="26">
        <v>1.00905483870967E-2</v>
      </c>
      <c r="AQ346" s="26">
        <v>1.7784000000000001E-2</v>
      </c>
      <c r="AR346" s="26">
        <v>3.5629838709677397E-2</v>
      </c>
      <c r="AS346" s="26">
        <v>1.9175000000000001E-2</v>
      </c>
      <c r="AT346" s="26">
        <v>1.7776451612903199E-2</v>
      </c>
      <c r="AU346" s="26">
        <v>1.6661612903225799E-2</v>
      </c>
      <c r="AV346" s="26">
        <v>1.55068333333333E-2</v>
      </c>
      <c r="AW346" s="26">
        <v>1.5928225806451601E-2</v>
      </c>
      <c r="AX346" s="26">
        <v>6.1914833333333301E-2</v>
      </c>
      <c r="AY346" s="26">
        <v>3.7880322580645102E-2</v>
      </c>
      <c r="AZ346" s="26">
        <v>1.9950967741935399E-2</v>
      </c>
      <c r="BA346" s="26">
        <v>1.6803275862068898E-2</v>
      </c>
      <c r="BB346" s="26">
        <v>2.63469354838709E-2</v>
      </c>
      <c r="BC346" s="26">
        <v>3.03236666666666E-2</v>
      </c>
      <c r="BD346" s="26">
        <v>3.9389677419354799E-2</v>
      </c>
      <c r="BE346" s="26">
        <v>9.2353333333333301E-2</v>
      </c>
      <c r="BF346" s="26">
        <v>4.0003548387096702E-2</v>
      </c>
      <c r="BG346" s="26">
        <v>4.0144354838709602E-2</v>
      </c>
      <c r="BH346" s="26">
        <v>3.3883000000000003E-2</v>
      </c>
      <c r="BI346" s="26">
        <v>3.0068064516128999E-2</v>
      </c>
      <c r="BJ346" s="26">
        <v>3.0419000000000002E-2</v>
      </c>
      <c r="BK346" s="26">
        <v>3.9270967741935399E-2</v>
      </c>
      <c r="BL346" s="26">
        <v>4.9893387096774197E-2</v>
      </c>
      <c r="BM346" s="26">
        <v>6.1970357142857098E-2</v>
      </c>
      <c r="BN346" s="26">
        <v>6.65637096774193E-2</v>
      </c>
      <c r="BO346" s="26">
        <v>7.2159666666666594E-2</v>
      </c>
      <c r="BP346" s="26">
        <v>6.5822903225806403E-2</v>
      </c>
      <c r="BQ346" s="26">
        <v>6.1273499999999897E-2</v>
      </c>
      <c r="BR346" s="26">
        <v>4.4330645161290302E-2</v>
      </c>
      <c r="BS346" s="26">
        <v>4.1740967741935399E-2</v>
      </c>
      <c r="BT346" s="26">
        <v>3.5290166666666602E-2</v>
      </c>
      <c r="BU346" s="26">
        <v>3.2364193548387002E-2</v>
      </c>
      <c r="BV346" s="26">
        <v>3.3015166666666602E-2</v>
      </c>
      <c r="BW346" s="26">
        <v>4.0956129032258003E-2</v>
      </c>
      <c r="BX346" s="26">
        <v>3.8008870967741901E-2</v>
      </c>
      <c r="BY346" s="26">
        <v>3.8441249999999899E-2</v>
      </c>
      <c r="BZ346" s="26">
        <v>4.1646290322580597E-2</v>
      </c>
      <c r="CA346" s="26">
        <v>5.62588333333333E-2</v>
      </c>
      <c r="CB346" s="26">
        <v>5.8746612903225699E-2</v>
      </c>
      <c r="CC346" s="26">
        <v>5.1903666666666598E-2</v>
      </c>
      <c r="CD346" s="26">
        <v>4.2940483870967702E-2</v>
      </c>
      <c r="CE346" s="26">
        <v>4.3532903225806399E-2</v>
      </c>
      <c r="CF346" s="26">
        <v>4.8012833333333303E-2</v>
      </c>
      <c r="CG346" s="26">
        <v>4.3253387096774197E-2</v>
      </c>
      <c r="CH346" s="26">
        <v>4.03321666666666E-2</v>
      </c>
      <c r="CI346" s="26">
        <v>4.4619354838709602E-2</v>
      </c>
      <c r="CJ346" s="26">
        <v>4.84151612903225E-2</v>
      </c>
      <c r="CK346" s="26">
        <v>5.4567499999999998E-2</v>
      </c>
      <c r="CL346" s="26">
        <v>7.1589354838709596E-2</v>
      </c>
      <c r="CM346" s="26">
        <v>0.112019333333333</v>
      </c>
      <c r="CN346" s="26">
        <v>0.103768709677419</v>
      </c>
      <c r="CO346" s="26">
        <v>0.107019499999999</v>
      </c>
      <c r="CP346" s="26">
        <v>7.5880000000000003E-2</v>
      </c>
      <c r="CQ346" s="26">
        <v>7.1328709677419305E-2</v>
      </c>
      <c r="CR346" s="26">
        <v>0.1092605</v>
      </c>
      <c r="CS346" s="26">
        <v>6.8645161290322498E-2</v>
      </c>
      <c r="CT346" s="26">
        <v>4.9625166666666602E-2</v>
      </c>
      <c r="CU346" s="26">
        <v>5.3300483870967703E-2</v>
      </c>
      <c r="CV346" s="26">
        <v>8.3602580645161198E-2</v>
      </c>
      <c r="CW346" s="26">
        <v>0.12742241379310301</v>
      </c>
      <c r="CX346" s="26">
        <v>0.15809677419354801</v>
      </c>
      <c r="CY346" s="26">
        <v>0.168756666666666</v>
      </c>
      <c r="CZ346" s="26">
        <v>0.16959677419354799</v>
      </c>
      <c r="DA346" s="26">
        <v>0.18858166666666601</v>
      </c>
      <c r="DB346" s="26">
        <v>0.16108387096774099</v>
      </c>
      <c r="DC346" s="26">
        <v>8.8725161290322499E-2</v>
      </c>
      <c r="DD346" s="26">
        <v>6.1000833333333303E-2</v>
      </c>
      <c r="DE346" s="26">
        <v>6.3244999999999996E-2</v>
      </c>
      <c r="DF346" s="26">
        <v>8.4615833333333307E-2</v>
      </c>
      <c r="DG346" s="26">
        <v>0.126190322580645</v>
      </c>
      <c r="DH346" s="26">
        <v>0.16206612903225801</v>
      </c>
      <c r="DI346" s="26">
        <v>0.13593571428571399</v>
      </c>
      <c r="DJ346" s="26">
        <v>0.147229032258064</v>
      </c>
      <c r="DK346" s="26">
        <v>0.14790166666666599</v>
      </c>
      <c r="DL346" s="26">
        <v>0.154506451612903</v>
      </c>
      <c r="DM346" s="26">
        <v>9.2271999999999896E-2</v>
      </c>
      <c r="DN346" s="26">
        <v>7.6064838709677396E-2</v>
      </c>
      <c r="DO346" s="26">
        <v>6.1988064516129003E-2</v>
      </c>
      <c r="DP346" s="26">
        <v>5.8147333333333301E-2</v>
      </c>
      <c r="DQ346" s="26">
        <v>6.7409999999999998E-2</v>
      </c>
      <c r="DR346" s="26">
        <v>7.2280666666666604E-2</v>
      </c>
      <c r="DS346" s="27">
        <v>8.2949999999999996E-2</v>
      </c>
    </row>
    <row r="347" spans="1:123" x14ac:dyDescent="0.25">
      <c r="A347" s="12" t="s">
        <v>89</v>
      </c>
      <c r="B347" s="13">
        <v>13</v>
      </c>
      <c r="C347" s="13" t="str">
        <f t="shared" si="9"/>
        <v>BB_L_16_GW_GW_LS_High_GW_GQ_48_020_13</v>
      </c>
      <c r="D347" s="14">
        <v>10</v>
      </c>
      <c r="E347" s="14">
        <v>10.5856896551724</v>
      </c>
      <c r="F347" s="14">
        <v>202.20483870967701</v>
      </c>
      <c r="G347" s="14">
        <v>216.73500000000001</v>
      </c>
      <c r="H347" s="14">
        <v>594.14677419354803</v>
      </c>
      <c r="I347" s="14">
        <v>228.706666666666</v>
      </c>
      <c r="J347" s="14">
        <v>33.708387096774103</v>
      </c>
      <c r="K347" s="14">
        <v>18.3704838709677</v>
      </c>
      <c r="L347" s="14">
        <v>10.013866666666599</v>
      </c>
      <c r="M347" s="14">
        <v>4.8948709677419302</v>
      </c>
      <c r="N347" s="14">
        <v>18.3063</v>
      </c>
      <c r="O347" s="14">
        <v>112.452741935483</v>
      </c>
      <c r="P347" s="14">
        <v>149.71161290322499</v>
      </c>
      <c r="Q347" s="14">
        <v>222.245</v>
      </c>
      <c r="R347" s="14">
        <v>372.22741935483799</v>
      </c>
      <c r="S347" s="14">
        <v>182.75583333333299</v>
      </c>
      <c r="T347" s="14">
        <v>585.66129032258004</v>
      </c>
      <c r="U347" s="14">
        <v>193.434333333333</v>
      </c>
      <c r="V347" s="14">
        <v>40.644516129032198</v>
      </c>
      <c r="W347" s="14">
        <v>20.536129032258</v>
      </c>
      <c r="X347" s="14">
        <v>12.5278333333333</v>
      </c>
      <c r="Y347" s="14">
        <v>9.47808064516129</v>
      </c>
      <c r="Z347" s="14">
        <v>6.7033166666666597</v>
      </c>
      <c r="AA347" s="14">
        <v>68.373000000000005</v>
      </c>
      <c r="AB347" s="14">
        <v>157.42645161290301</v>
      </c>
      <c r="AC347" s="14">
        <v>81.352857142857104</v>
      </c>
      <c r="AD347" s="14">
        <v>413.88387096774102</v>
      </c>
      <c r="AE347" s="14">
        <v>357.13166666666598</v>
      </c>
      <c r="AF347" s="14">
        <v>541.546774193548</v>
      </c>
      <c r="AG347" s="14">
        <v>234.85333333333301</v>
      </c>
      <c r="AH347" s="14">
        <v>41.298225806451597</v>
      </c>
      <c r="AI347" s="14">
        <v>18.598225806451602</v>
      </c>
      <c r="AJ347" s="14">
        <v>16.276499999999999</v>
      </c>
      <c r="AK347" s="14">
        <v>10.627177419354799</v>
      </c>
      <c r="AL347" s="14">
        <v>7.2520333333333298</v>
      </c>
      <c r="AM347" s="14">
        <v>34.614677419354798</v>
      </c>
      <c r="AN347" s="14">
        <v>62.611451612903203</v>
      </c>
      <c r="AO347" s="14">
        <v>31.358571428571398</v>
      </c>
      <c r="AP347" s="14">
        <v>28.2783870967741</v>
      </c>
      <c r="AQ347" s="14">
        <v>214.208333333333</v>
      </c>
      <c r="AR347" s="14">
        <v>510.64677419354803</v>
      </c>
      <c r="AS347" s="14">
        <v>123.367</v>
      </c>
      <c r="AT347" s="14">
        <v>32.950967741935401</v>
      </c>
      <c r="AU347" s="14">
        <v>19.717258064516098</v>
      </c>
      <c r="AV347" s="14">
        <v>10.7690166666666</v>
      </c>
      <c r="AW347" s="14">
        <v>9.0980806451612892</v>
      </c>
      <c r="AX347" s="14">
        <v>527.28063333333296</v>
      </c>
      <c r="AY347" s="14">
        <v>639.08064516129002</v>
      </c>
      <c r="AZ347" s="14">
        <v>286.21129032258</v>
      </c>
      <c r="BA347" s="14">
        <v>124.610517241379</v>
      </c>
      <c r="BB347" s="14">
        <v>392.787096774193</v>
      </c>
      <c r="BC347" s="14">
        <v>488.59333333333302</v>
      </c>
      <c r="BD347" s="14">
        <v>448.859677419354</v>
      </c>
      <c r="BE347" s="14">
        <v>215.41466666666599</v>
      </c>
      <c r="BF347" s="14">
        <v>41.572096774193497</v>
      </c>
      <c r="BG347" s="14">
        <v>23.619193548386999</v>
      </c>
      <c r="BH347" s="14">
        <v>13.242666666666601</v>
      </c>
      <c r="BI347" s="14">
        <v>10.2896451612903</v>
      </c>
      <c r="BJ347" s="14">
        <v>9.5859000000000005</v>
      </c>
      <c r="BK347" s="14">
        <v>120.426774193548</v>
      </c>
      <c r="BL347" s="14">
        <v>230.10645161290299</v>
      </c>
      <c r="BM347" s="14">
        <v>337.34642857142802</v>
      </c>
      <c r="BN347" s="14">
        <v>242.52419354838699</v>
      </c>
      <c r="BO347" s="14">
        <v>363.17666666666599</v>
      </c>
      <c r="BP347" s="14">
        <v>313.47258064516097</v>
      </c>
      <c r="BQ347" s="14">
        <v>240.9975</v>
      </c>
      <c r="BR347" s="14">
        <v>38.7212903225806</v>
      </c>
      <c r="BS347" s="14">
        <v>29.008387096774101</v>
      </c>
      <c r="BT347" s="14">
        <v>14.174166666666601</v>
      </c>
      <c r="BU347" s="14">
        <v>10.2066129032258</v>
      </c>
      <c r="BV347" s="14">
        <v>40.552316666666599</v>
      </c>
      <c r="BW347" s="14">
        <v>311.33709677419301</v>
      </c>
      <c r="BX347" s="14">
        <v>243.79999999999899</v>
      </c>
      <c r="BY347" s="14">
        <v>247.88571428571399</v>
      </c>
      <c r="BZ347" s="14">
        <v>278.21774193548299</v>
      </c>
      <c r="CA347" s="14">
        <v>579.75</v>
      </c>
      <c r="CB347" s="14">
        <v>606.61774193548297</v>
      </c>
      <c r="CC347" s="14">
        <v>245.462666666666</v>
      </c>
      <c r="CD347" s="14">
        <v>45.995322580645102</v>
      </c>
      <c r="CE347" s="14">
        <v>27.867419354838699</v>
      </c>
      <c r="CF347" s="14">
        <v>22.256999999999898</v>
      </c>
      <c r="CG347" s="14">
        <v>13.048225806451599</v>
      </c>
      <c r="CH347" s="14">
        <v>11.252333333333301</v>
      </c>
      <c r="CI347" s="14">
        <v>164.14854838709601</v>
      </c>
      <c r="CJ347" s="14">
        <v>200.35</v>
      </c>
      <c r="CK347" s="14">
        <v>161.835714285714</v>
      </c>
      <c r="CL347" s="14">
        <v>329.556451612903</v>
      </c>
      <c r="CM347" s="14">
        <v>781.22500000000002</v>
      </c>
      <c r="CN347" s="14">
        <v>640.02580645161197</v>
      </c>
      <c r="CO347" s="14">
        <v>308.76</v>
      </c>
      <c r="CP347" s="14">
        <v>64.383064516128997</v>
      </c>
      <c r="CQ347" s="14">
        <v>37.844354838709599</v>
      </c>
      <c r="CR347" s="14">
        <v>34.975499999999997</v>
      </c>
      <c r="CS347" s="14">
        <v>18.114677419354798</v>
      </c>
      <c r="CT347" s="14">
        <v>11.047833333333299</v>
      </c>
      <c r="CU347" s="14">
        <v>81.226258064516102</v>
      </c>
      <c r="CV347" s="14">
        <v>398.81935483870899</v>
      </c>
      <c r="CW347" s="14">
        <v>458.08793103448198</v>
      </c>
      <c r="CX347" s="14">
        <v>584.56290322580605</v>
      </c>
      <c r="CY347" s="14">
        <v>590.79499999999996</v>
      </c>
      <c r="CZ347" s="14">
        <v>977.05161290322496</v>
      </c>
      <c r="DA347" s="14">
        <v>294.642</v>
      </c>
      <c r="DB347" s="14">
        <v>73.866129032258002</v>
      </c>
      <c r="DC347" s="14">
        <v>20.867580645161201</v>
      </c>
      <c r="DD347" s="14">
        <v>11.326333333333301</v>
      </c>
      <c r="DE347" s="14">
        <v>9.6155967741935395</v>
      </c>
      <c r="DF347" s="14">
        <v>9.4212833333333297</v>
      </c>
      <c r="DG347" s="14">
        <v>91.230161290322499</v>
      </c>
      <c r="DH347" s="14">
        <v>467.81451612903197</v>
      </c>
      <c r="DI347" s="14">
        <v>163.53214285714199</v>
      </c>
      <c r="DJ347" s="14">
        <v>556.21306451612895</v>
      </c>
      <c r="DK347" s="14">
        <v>858.80666666666605</v>
      </c>
      <c r="DL347" s="14">
        <v>898.49516129032202</v>
      </c>
      <c r="DM347" s="14">
        <v>225.19900000000001</v>
      </c>
      <c r="DN347" s="14">
        <v>56.234032258064502</v>
      </c>
      <c r="DO347" s="14">
        <v>22.399354838709598</v>
      </c>
      <c r="DP347" s="14">
        <v>16.798499999999901</v>
      </c>
      <c r="DQ347" s="14">
        <v>16.2212903225806</v>
      </c>
      <c r="DR347" s="14">
        <v>11.8805</v>
      </c>
      <c r="DS347" s="15">
        <v>91.760499999999993</v>
      </c>
    </row>
    <row r="348" spans="1:123" x14ac:dyDescent="0.25">
      <c r="A348" s="16" t="s">
        <v>89</v>
      </c>
      <c r="B348" s="17">
        <v>14</v>
      </c>
      <c r="C348" s="13" t="str">
        <f t="shared" si="9"/>
        <v>BB_L_16_GW_GW_LS_High_GW_GQ_48_020_14</v>
      </c>
      <c r="D348" s="18">
        <v>10</v>
      </c>
      <c r="E348" s="18">
        <v>10.0444827586206</v>
      </c>
      <c r="F348" s="18">
        <v>23.519193548387001</v>
      </c>
      <c r="G348" s="18">
        <v>24.074499999999901</v>
      </c>
      <c r="H348" s="18">
        <v>54.2983870967741</v>
      </c>
      <c r="I348" s="18">
        <v>41.625166666666601</v>
      </c>
      <c r="J348" s="18">
        <v>12.4669354838709</v>
      </c>
      <c r="K348" s="18">
        <v>10.545645161290301</v>
      </c>
      <c r="L348" s="18">
        <v>3.76639666666666</v>
      </c>
      <c r="M348" s="18">
        <v>0.38773709677419299</v>
      </c>
      <c r="N348" s="18">
        <v>1.36886833333333</v>
      </c>
      <c r="O348" s="18">
        <v>7.7536290322580603</v>
      </c>
      <c r="P348" s="18">
        <v>10.250838709677399</v>
      </c>
      <c r="Q348" s="18">
        <v>16.033982142857099</v>
      </c>
      <c r="R348" s="18">
        <v>25.9853225806451</v>
      </c>
      <c r="S348" s="18">
        <v>12.734833333333301</v>
      </c>
      <c r="T348" s="18">
        <v>43.076935483870898</v>
      </c>
      <c r="U348" s="18">
        <v>14.4524666666666</v>
      </c>
      <c r="V348" s="18">
        <v>3.4193870967741899</v>
      </c>
      <c r="W348" s="18">
        <v>1.67751612903225</v>
      </c>
      <c r="X348" s="18">
        <v>1.01244</v>
      </c>
      <c r="Y348" s="18">
        <v>0.69903387096774094</v>
      </c>
      <c r="Z348" s="18">
        <v>0.41241333333333302</v>
      </c>
      <c r="AA348" s="18">
        <v>4.9587983870967696</v>
      </c>
      <c r="AB348" s="18">
        <v>10.7593064516129</v>
      </c>
      <c r="AC348" s="18">
        <v>5.4191428571428499</v>
      </c>
      <c r="AD348" s="18">
        <v>29.859838709677401</v>
      </c>
      <c r="AE348" s="18">
        <v>25.2753333333333</v>
      </c>
      <c r="AF348" s="18">
        <v>39.312096774193499</v>
      </c>
      <c r="AG348" s="18">
        <v>17.6495</v>
      </c>
      <c r="AH348" s="18">
        <v>3.0094999999999898</v>
      </c>
      <c r="AI348" s="18">
        <v>1.3659354838709601</v>
      </c>
      <c r="AJ348" s="18">
        <v>1.2844249999999899</v>
      </c>
      <c r="AK348" s="18">
        <v>0.85541451612903197</v>
      </c>
      <c r="AL348" s="18">
        <v>0.58010166666666596</v>
      </c>
      <c r="AM348" s="18">
        <v>2.4687064516129</v>
      </c>
      <c r="AN348" s="18">
        <v>4.3160483870967701</v>
      </c>
      <c r="AO348" s="18">
        <v>2.082125</v>
      </c>
      <c r="AP348" s="18">
        <v>1.9823225806451601</v>
      </c>
      <c r="AQ348" s="18">
        <v>15.4277833333333</v>
      </c>
      <c r="AR348" s="18">
        <v>40.221612903225797</v>
      </c>
      <c r="AS348" s="18">
        <v>9.0242333333333296</v>
      </c>
      <c r="AT348" s="18">
        <v>2.49517741935483</v>
      </c>
      <c r="AU348" s="18">
        <v>1.65064677419354</v>
      </c>
      <c r="AV348" s="18">
        <v>0.85189166666666605</v>
      </c>
      <c r="AW348" s="18">
        <v>0.91226290322580605</v>
      </c>
      <c r="AX348" s="18">
        <v>46.622126666666603</v>
      </c>
      <c r="AY348" s="18">
        <v>47.631290322580597</v>
      </c>
      <c r="AZ348" s="18">
        <v>19.313516129032202</v>
      </c>
      <c r="BA348" s="18">
        <v>8.5343965517241305</v>
      </c>
      <c r="BB348" s="18">
        <v>28.711290322580599</v>
      </c>
      <c r="BC348" s="18">
        <v>34.764333333333298</v>
      </c>
      <c r="BD348" s="18">
        <v>34.523225806451599</v>
      </c>
      <c r="BE348" s="18">
        <v>28.9900666666666</v>
      </c>
      <c r="BF348" s="18">
        <v>3.3073064516129</v>
      </c>
      <c r="BG348" s="18">
        <v>2.2539193548387</v>
      </c>
      <c r="BH348" s="18">
        <v>1.2933666666666599</v>
      </c>
      <c r="BI348" s="18">
        <v>0.96067580645161299</v>
      </c>
      <c r="BJ348" s="18">
        <v>0.98644833333333304</v>
      </c>
      <c r="BK348" s="18">
        <v>9.3021935483870895</v>
      </c>
      <c r="BL348" s="18">
        <v>16.3465806451612</v>
      </c>
      <c r="BM348" s="18">
        <v>23.996714285714202</v>
      </c>
      <c r="BN348" s="18">
        <v>17.340387096774101</v>
      </c>
      <c r="BO348" s="18">
        <v>26.547166666666602</v>
      </c>
      <c r="BP348" s="18">
        <v>22.394032258064499</v>
      </c>
      <c r="BQ348" s="18">
        <v>19.2729</v>
      </c>
      <c r="BR348" s="18">
        <v>3.1042258064516099</v>
      </c>
      <c r="BS348" s="18">
        <v>2.6384354838709601</v>
      </c>
      <c r="BT348" s="18">
        <v>1.3884000000000001</v>
      </c>
      <c r="BU348" s="18">
        <v>1.0926612903225801</v>
      </c>
      <c r="BV348" s="18">
        <v>3.4029916666666602</v>
      </c>
      <c r="BW348" s="18">
        <v>22.715161290322499</v>
      </c>
      <c r="BX348" s="18">
        <v>16.915806451612902</v>
      </c>
      <c r="BY348" s="18">
        <v>17.502589285714201</v>
      </c>
      <c r="BZ348" s="18">
        <v>19.523064516129001</v>
      </c>
      <c r="CA348" s="18">
        <v>43.371833333333299</v>
      </c>
      <c r="CB348" s="18">
        <v>44.8624193548387</v>
      </c>
      <c r="CC348" s="18">
        <v>19.370850000000001</v>
      </c>
      <c r="CD348" s="18">
        <v>3.6290161290322498</v>
      </c>
      <c r="CE348" s="18">
        <v>2.5975161290322499</v>
      </c>
      <c r="CF348" s="18">
        <v>2.3412500000000001</v>
      </c>
      <c r="CG348" s="18">
        <v>1.5063225806451599</v>
      </c>
      <c r="CH348" s="18">
        <v>1.2676833333333299</v>
      </c>
      <c r="CI348" s="18">
        <v>12.3326451612903</v>
      </c>
      <c r="CJ348" s="18">
        <v>14.090967741935399</v>
      </c>
      <c r="CK348" s="18">
        <v>11.5113928571428</v>
      </c>
      <c r="CL348" s="18">
        <v>24.3657258064516</v>
      </c>
      <c r="CM348" s="18">
        <v>62.991999999999997</v>
      </c>
      <c r="CN348" s="18">
        <v>47.654354838709601</v>
      </c>
      <c r="CO348" s="18">
        <v>26.1939999999999</v>
      </c>
      <c r="CP348" s="18">
        <v>5.9179032258064499</v>
      </c>
      <c r="CQ348" s="18">
        <v>3.4592580645161202</v>
      </c>
      <c r="CR348" s="18">
        <v>5.8273499999999903</v>
      </c>
      <c r="CS348" s="18">
        <v>2.1240967741935401</v>
      </c>
      <c r="CT348" s="18">
        <v>1.42116666666666</v>
      </c>
      <c r="CU348" s="18">
        <v>6.71090322580645</v>
      </c>
      <c r="CV348" s="18">
        <v>29.848064516129</v>
      </c>
      <c r="CW348" s="18">
        <v>34.7129310344827</v>
      </c>
      <c r="CX348" s="18">
        <v>44.5346774193548</v>
      </c>
      <c r="CY348" s="18">
        <v>49.269166666666599</v>
      </c>
      <c r="CZ348" s="18">
        <v>82.212096774193498</v>
      </c>
      <c r="DA348" s="18">
        <v>31.673666666666598</v>
      </c>
      <c r="DB348" s="18">
        <v>13.735258064516101</v>
      </c>
      <c r="DC348" s="18">
        <v>2.9642903225806401</v>
      </c>
      <c r="DD348" s="18">
        <v>1.5618000000000001</v>
      </c>
      <c r="DE348" s="18">
        <v>1.5235967741935399</v>
      </c>
      <c r="DF348" s="18">
        <v>1.75148333333333</v>
      </c>
      <c r="DG348" s="18">
        <v>8.2311451612903195</v>
      </c>
      <c r="DH348" s="18">
        <v>35.878225806451603</v>
      </c>
      <c r="DI348" s="18">
        <v>12.567428571428501</v>
      </c>
      <c r="DJ348" s="18">
        <v>46.187064516128999</v>
      </c>
      <c r="DK348" s="18">
        <v>68.501499999999993</v>
      </c>
      <c r="DL348" s="18">
        <v>78.366129032258002</v>
      </c>
      <c r="DM348" s="18">
        <v>18.0347333333333</v>
      </c>
      <c r="DN348" s="18">
        <v>5.2753225806451596</v>
      </c>
      <c r="DO348" s="18">
        <v>2.3307580645161199</v>
      </c>
      <c r="DP348" s="18">
        <v>1.9705999999999999</v>
      </c>
      <c r="DQ348" s="18">
        <v>2.2239838709677402</v>
      </c>
      <c r="DR348" s="18">
        <v>1.8711833333333301</v>
      </c>
      <c r="DS348" s="19">
        <v>7.7948166666666596</v>
      </c>
    </row>
    <row r="349" spans="1:123" x14ac:dyDescent="0.25">
      <c r="A349" s="12" t="s">
        <v>89</v>
      </c>
      <c r="B349" s="13">
        <v>15</v>
      </c>
      <c r="C349" s="13" t="str">
        <f t="shared" si="9"/>
        <v>BB_L_16_GW_GW_LS_High_GW_GQ_48_020_15</v>
      </c>
      <c r="D349" s="14">
        <v>10</v>
      </c>
      <c r="E349" s="14">
        <v>10</v>
      </c>
      <c r="F349" s="14">
        <v>10.054193548387</v>
      </c>
      <c r="G349" s="14">
        <v>10.0583333333333</v>
      </c>
      <c r="H349" s="14">
        <v>10.199677419354799</v>
      </c>
      <c r="I349" s="14">
        <v>10.394833333333301</v>
      </c>
      <c r="J349" s="14">
        <v>10.035645161290301</v>
      </c>
      <c r="K349" s="14">
        <v>9.9340161290322495</v>
      </c>
      <c r="L349" s="14">
        <v>2.90593683333333</v>
      </c>
      <c r="M349" s="14">
        <v>5.4719032258064501E-3</v>
      </c>
      <c r="N349" s="14">
        <v>5.6449999999999998E-3</v>
      </c>
      <c r="O349" s="14">
        <v>3.2408064516129001E-2</v>
      </c>
      <c r="P349" s="14">
        <v>4.1963709677419303E-2</v>
      </c>
      <c r="Q349" s="14">
        <v>6.0284464285714198E-2</v>
      </c>
      <c r="R349" s="14">
        <v>0.12527758064516101</v>
      </c>
      <c r="S349" s="14">
        <v>4.7278000000000001E-2</v>
      </c>
      <c r="T349" s="14">
        <v>0.201085483870967</v>
      </c>
      <c r="U349" s="14">
        <v>8.5375166666666599E-2</v>
      </c>
      <c r="V349" s="14">
        <v>3.06929516129032E-2</v>
      </c>
      <c r="W349" s="14">
        <v>1.5407870967741899E-2</v>
      </c>
      <c r="X349" s="14">
        <v>9.4085666666666595E-3</v>
      </c>
      <c r="Y349" s="14">
        <v>6.1408548387096697E-3</v>
      </c>
      <c r="Z349" s="14">
        <v>3.30191666666666E-3</v>
      </c>
      <c r="AA349" s="14">
        <v>2.0371870967741901E-2</v>
      </c>
      <c r="AB349" s="14">
        <v>4.5605967741935399E-2</v>
      </c>
      <c r="AC349" s="14">
        <v>2.3432857142857099E-2</v>
      </c>
      <c r="AD349" s="14">
        <v>0.129827258064516</v>
      </c>
      <c r="AE349" s="14">
        <v>0.111553</v>
      </c>
      <c r="AF349" s="14">
        <v>0.19181290322580599</v>
      </c>
      <c r="AG349" s="14">
        <v>0.11376749999999999</v>
      </c>
      <c r="AH349" s="14">
        <v>3.53783870967741E-2</v>
      </c>
      <c r="AI349" s="14">
        <v>2.2586774193548299E-2</v>
      </c>
      <c r="AJ349" s="14">
        <v>2.3023499999999902E-2</v>
      </c>
      <c r="AK349" s="14">
        <v>1.92433870967741E-2</v>
      </c>
      <c r="AL349" s="14">
        <v>1.5780166666666599E-2</v>
      </c>
      <c r="AM349" s="14">
        <v>2.1763870967741902E-2</v>
      </c>
      <c r="AN349" s="14">
        <v>2.85674193548387E-2</v>
      </c>
      <c r="AO349" s="14">
        <v>2.0396607142857098E-2</v>
      </c>
      <c r="AP349" s="14">
        <v>2.07695161290322E-2</v>
      </c>
      <c r="AQ349" s="14">
        <v>7.6524666666666602E-2</v>
      </c>
      <c r="AR349" s="14">
        <v>0.21721306451612901</v>
      </c>
      <c r="AS349" s="14">
        <v>8.0253500000000005E-2</v>
      </c>
      <c r="AT349" s="14">
        <v>3.7019193548387098E-2</v>
      </c>
      <c r="AU349" s="14">
        <v>3.37104838709677E-2</v>
      </c>
      <c r="AV349" s="14">
        <v>2.57308333333333E-2</v>
      </c>
      <c r="AW349" s="14">
        <v>2.8462419354838699E-2</v>
      </c>
      <c r="AX349" s="14">
        <v>0.313165999999999</v>
      </c>
      <c r="AY349" s="14">
        <v>0.25925322580645099</v>
      </c>
      <c r="AZ349" s="14">
        <v>0.11427629032257999</v>
      </c>
      <c r="BA349" s="14">
        <v>5.1891551724137903E-2</v>
      </c>
      <c r="BB349" s="14">
        <v>0.143138548387096</v>
      </c>
      <c r="BC349" s="14">
        <v>0.182444999999999</v>
      </c>
      <c r="BD349" s="14">
        <v>0.17647241935483801</v>
      </c>
      <c r="BE349" s="14">
        <v>0.39128049999999998</v>
      </c>
      <c r="BF349" s="14">
        <v>7.5940806451612899E-2</v>
      </c>
      <c r="BG349" s="14">
        <v>7.1350645161290305E-2</v>
      </c>
      <c r="BH349" s="14">
        <v>5.6249E-2</v>
      </c>
      <c r="BI349" s="14">
        <v>4.7557580645161197E-2</v>
      </c>
      <c r="BJ349" s="14">
        <v>4.6956499999999901E-2</v>
      </c>
      <c r="BK349" s="14">
        <v>8.3147741935483896E-2</v>
      </c>
      <c r="BL349" s="14">
        <v>0.12754467741935399</v>
      </c>
      <c r="BM349" s="14">
        <v>0.180998214285714</v>
      </c>
      <c r="BN349" s="14">
        <v>0.15710483870967701</v>
      </c>
      <c r="BO349" s="14">
        <v>0.19767000000000001</v>
      </c>
      <c r="BP349" s="14">
        <v>0.17931129032258</v>
      </c>
      <c r="BQ349" s="14">
        <v>0.18744</v>
      </c>
      <c r="BR349" s="14">
        <v>7.9268870967741906E-2</v>
      </c>
      <c r="BS349" s="14">
        <v>7.4245000000000005E-2</v>
      </c>
      <c r="BT349" s="14">
        <v>5.8006333333333299E-2</v>
      </c>
      <c r="BU349" s="14">
        <v>5.1591290322580599E-2</v>
      </c>
      <c r="BV349" s="14">
        <v>5.8037333333333302E-2</v>
      </c>
      <c r="BW349" s="14">
        <v>0.14286774193548299</v>
      </c>
      <c r="BX349" s="14">
        <v>0.116874193548387</v>
      </c>
      <c r="BY349" s="14">
        <v>0.11896321428571401</v>
      </c>
      <c r="BZ349" s="14">
        <v>0.12663387096774101</v>
      </c>
      <c r="CA349" s="14">
        <v>0.24611166666666601</v>
      </c>
      <c r="CB349" s="14">
        <v>0.268472580645161</v>
      </c>
      <c r="CC349" s="14">
        <v>0.174939333333333</v>
      </c>
      <c r="CD349" s="14">
        <v>7.9905161290322504E-2</v>
      </c>
      <c r="CE349" s="14">
        <v>7.7021612903225803E-2</v>
      </c>
      <c r="CF349" s="14">
        <v>8.2622999999999905E-2</v>
      </c>
      <c r="CG349" s="14">
        <v>7.1244838709677405E-2</v>
      </c>
      <c r="CH349" s="14">
        <v>6.4147666666666603E-2</v>
      </c>
      <c r="CI349" s="14">
        <v>0.107552903225806</v>
      </c>
      <c r="CJ349" s="14">
        <v>0.11918129032258</v>
      </c>
      <c r="CK349" s="14">
        <v>0.117664285714285</v>
      </c>
      <c r="CL349" s="14">
        <v>0.18907580645161201</v>
      </c>
      <c r="CM349" s="14">
        <v>0.42590499999999998</v>
      </c>
      <c r="CN349" s="14">
        <v>0.34940161290322502</v>
      </c>
      <c r="CO349" s="14">
        <v>0.28044833333333302</v>
      </c>
      <c r="CP349" s="14">
        <v>0.15379032258064501</v>
      </c>
      <c r="CQ349" s="14">
        <v>0.117443548387096</v>
      </c>
      <c r="CR349" s="14">
        <v>0.223621666666666</v>
      </c>
      <c r="CS349" s="14">
        <v>0.111601612903225</v>
      </c>
      <c r="CT349" s="14">
        <v>8.0257999999999996E-2</v>
      </c>
      <c r="CU349" s="14">
        <v>9.5815161290322498E-2</v>
      </c>
      <c r="CV349" s="14">
        <v>0.22250967741935401</v>
      </c>
      <c r="CW349" s="14">
        <v>0.301831034482758</v>
      </c>
      <c r="CX349" s="14">
        <v>0.41242580645161298</v>
      </c>
      <c r="CY349" s="14">
        <v>0.41796166666666601</v>
      </c>
      <c r="CZ349" s="14">
        <v>0.67272741935483804</v>
      </c>
      <c r="DA349" s="14">
        <v>0.42964999999999998</v>
      </c>
      <c r="DB349" s="14">
        <v>0.44052419354838701</v>
      </c>
      <c r="DC349" s="14">
        <v>0.153212903225806</v>
      </c>
      <c r="DD349" s="14">
        <v>9.47981666666666E-2</v>
      </c>
      <c r="DE349" s="14">
        <v>9.5289838709677402E-2</v>
      </c>
      <c r="DF349" s="14">
        <v>0.121903333333333</v>
      </c>
      <c r="DG349" s="14">
        <v>0.19918064516129</v>
      </c>
      <c r="DH349" s="14">
        <v>0.373058064516129</v>
      </c>
      <c r="DI349" s="14">
        <v>0.24871071428571401</v>
      </c>
      <c r="DJ349" s="14">
        <v>0.384909677419354</v>
      </c>
      <c r="DK349" s="14">
        <v>0.54497166666666597</v>
      </c>
      <c r="DL349" s="14">
        <v>0.587170967741935</v>
      </c>
      <c r="DM349" s="14">
        <v>0.23934666666666601</v>
      </c>
      <c r="DN349" s="14">
        <v>0.14328387096774101</v>
      </c>
      <c r="DO349" s="14">
        <v>0.101244354838709</v>
      </c>
      <c r="DP349" s="14">
        <v>9.3796666666666598E-2</v>
      </c>
      <c r="DQ349" s="14">
        <v>0.107964677419354</v>
      </c>
      <c r="DR349" s="14">
        <v>0.112135</v>
      </c>
      <c r="DS349" s="15">
        <v>0.14202999999999999</v>
      </c>
    </row>
    <row r="350" spans="1:123" x14ac:dyDescent="0.25">
      <c r="A350" s="16" t="s">
        <v>89</v>
      </c>
      <c r="B350" s="17">
        <v>16</v>
      </c>
      <c r="C350" s="13" t="str">
        <f t="shared" si="9"/>
        <v>BB_L_16_GW_GW_LS_High_GW_GQ_48_020_16</v>
      </c>
      <c r="D350" s="18">
        <v>10</v>
      </c>
      <c r="E350" s="18">
        <v>10.088103448275801</v>
      </c>
      <c r="F350" s="18">
        <v>163.62</v>
      </c>
      <c r="G350" s="18">
        <v>211.3</v>
      </c>
      <c r="H350" s="18">
        <v>513.63548387096705</v>
      </c>
      <c r="I350" s="18">
        <v>292.72983333333298</v>
      </c>
      <c r="J350" s="18">
        <v>41.163387096774102</v>
      </c>
      <c r="K350" s="18">
        <v>19.653064516129</v>
      </c>
      <c r="L350" s="18">
        <v>11.4227666666666</v>
      </c>
      <c r="M350" s="18">
        <v>5.2861129032258001</v>
      </c>
      <c r="N350" s="18">
        <v>6.0310833333333296</v>
      </c>
      <c r="O350" s="18">
        <v>105.676774193548</v>
      </c>
      <c r="P350" s="18">
        <v>135.52629032258</v>
      </c>
      <c r="Q350" s="18">
        <v>138.63071428571399</v>
      </c>
      <c r="R350" s="18">
        <v>422.45967741935402</v>
      </c>
      <c r="S350" s="18">
        <v>125.020666666666</v>
      </c>
      <c r="T350" s="18">
        <v>558.54193548387104</v>
      </c>
      <c r="U350" s="18">
        <v>256.440666666666</v>
      </c>
      <c r="V350" s="18">
        <v>50.469032258064502</v>
      </c>
      <c r="W350" s="18">
        <v>20.458387096774199</v>
      </c>
      <c r="X350" s="18">
        <v>13.426500000000001</v>
      </c>
      <c r="Y350" s="18">
        <v>9.8935322580645106</v>
      </c>
      <c r="Z350" s="18">
        <v>6.8558333333333303</v>
      </c>
      <c r="AA350" s="18">
        <v>45.905774193548297</v>
      </c>
      <c r="AB350" s="18">
        <v>155.68225806451599</v>
      </c>
      <c r="AC350" s="18">
        <v>80.028750000000002</v>
      </c>
      <c r="AD350" s="18">
        <v>347.51064516128997</v>
      </c>
      <c r="AE350" s="18">
        <v>303.10333333333301</v>
      </c>
      <c r="AF350" s="18">
        <v>541.00806451612902</v>
      </c>
      <c r="AG350" s="18">
        <v>290.738333333333</v>
      </c>
      <c r="AH350" s="18">
        <v>56.777903225806398</v>
      </c>
      <c r="AI350" s="18">
        <v>18.748709677419299</v>
      </c>
      <c r="AJ350" s="18">
        <v>16.906500000000001</v>
      </c>
      <c r="AK350" s="18">
        <v>10.8991612903225</v>
      </c>
      <c r="AL350" s="18">
        <v>7.4481999999999999</v>
      </c>
      <c r="AM350" s="18">
        <v>29.092741935483801</v>
      </c>
      <c r="AN350" s="18">
        <v>56.567741935483802</v>
      </c>
      <c r="AO350" s="18">
        <v>36.104285714285702</v>
      </c>
      <c r="AP350" s="18">
        <v>25.072258064516099</v>
      </c>
      <c r="AQ350" s="18">
        <v>152.32333333333301</v>
      </c>
      <c r="AR350" s="18">
        <v>462.77903225806398</v>
      </c>
      <c r="AS350" s="18">
        <v>205.382833333333</v>
      </c>
      <c r="AT350" s="18">
        <v>33.778387096774097</v>
      </c>
      <c r="AU350" s="18">
        <v>22.4614516129032</v>
      </c>
      <c r="AV350" s="18">
        <v>10.100300000000001</v>
      </c>
      <c r="AW350" s="18">
        <v>10.241564516128999</v>
      </c>
      <c r="AX350" s="18">
        <v>342.16491666666599</v>
      </c>
      <c r="AY350" s="18">
        <v>682.5</v>
      </c>
      <c r="AZ350" s="18">
        <v>358.88387096774198</v>
      </c>
      <c r="BA350" s="18">
        <v>103.331206896551</v>
      </c>
      <c r="BB350" s="18">
        <v>310.94032258064499</v>
      </c>
      <c r="BC350" s="18">
        <v>513.40166666666596</v>
      </c>
      <c r="BD350" s="18">
        <v>385.05483870967703</v>
      </c>
      <c r="BE350" s="18">
        <v>300.176999999999</v>
      </c>
      <c r="BF350" s="18">
        <v>47.427419354838698</v>
      </c>
      <c r="BG350" s="18">
        <v>24.902580645161201</v>
      </c>
      <c r="BH350" s="18">
        <v>14.220499999999999</v>
      </c>
      <c r="BI350" s="18">
        <v>10.482096774193501</v>
      </c>
      <c r="BJ350" s="18">
        <v>8.5947833333333303</v>
      </c>
      <c r="BK350" s="18">
        <v>64.883064516128997</v>
      </c>
      <c r="BL350" s="18">
        <v>223.37258064516101</v>
      </c>
      <c r="BM350" s="18">
        <v>349.63214285714201</v>
      </c>
      <c r="BN350" s="18">
        <v>230.01451612903199</v>
      </c>
      <c r="BO350" s="18">
        <v>298.79333333333301</v>
      </c>
      <c r="BP350" s="18">
        <v>323.39032258064498</v>
      </c>
      <c r="BQ350" s="18">
        <v>284.29933333333298</v>
      </c>
      <c r="BR350" s="18">
        <v>43.508225806451598</v>
      </c>
      <c r="BS350" s="18">
        <v>29.410161290322499</v>
      </c>
      <c r="BT350" s="18">
        <v>15.5583333333333</v>
      </c>
      <c r="BU350" s="18">
        <v>10.2558387096774</v>
      </c>
      <c r="BV350" s="18">
        <v>18.620699999999999</v>
      </c>
      <c r="BW350" s="18">
        <v>269.37741935483803</v>
      </c>
      <c r="BX350" s="18">
        <v>247.10483870967701</v>
      </c>
      <c r="BY350" s="18">
        <v>222.54464285714201</v>
      </c>
      <c r="BZ350" s="18">
        <v>260.79193548387002</v>
      </c>
      <c r="CA350" s="18">
        <v>485.868333333333</v>
      </c>
      <c r="CB350" s="18">
        <v>631.04193548387104</v>
      </c>
      <c r="CC350" s="18">
        <v>313.66833333333301</v>
      </c>
      <c r="CD350" s="18">
        <v>51.947419354838701</v>
      </c>
      <c r="CE350" s="18">
        <v>29.518709677419299</v>
      </c>
      <c r="CF350" s="18">
        <v>22.340166666666601</v>
      </c>
      <c r="CG350" s="18">
        <v>13.7724193548387</v>
      </c>
      <c r="CH350" s="18">
        <v>10.8231666666666</v>
      </c>
      <c r="CI350" s="18">
        <v>121.582419354838</v>
      </c>
      <c r="CJ350" s="18">
        <v>206.377419354838</v>
      </c>
      <c r="CK350" s="18">
        <v>156.11607142857099</v>
      </c>
      <c r="CL350" s="18">
        <v>273.01612903225799</v>
      </c>
      <c r="CM350" s="18">
        <v>668.72666666666601</v>
      </c>
      <c r="CN350" s="18">
        <v>696.80483870967703</v>
      </c>
      <c r="CO350" s="18">
        <v>331.73999999999899</v>
      </c>
      <c r="CP350" s="18">
        <v>87.176612903225802</v>
      </c>
      <c r="CQ350" s="18">
        <v>34.402903225806398</v>
      </c>
      <c r="CR350" s="18">
        <v>39.506666666666597</v>
      </c>
      <c r="CS350" s="18">
        <v>20.232741935483801</v>
      </c>
      <c r="CT350" s="18">
        <v>11.783766666666599</v>
      </c>
      <c r="CU350" s="18">
        <v>41.684999999999903</v>
      </c>
      <c r="CV350" s="18">
        <v>350.25322580645098</v>
      </c>
      <c r="CW350" s="18">
        <v>408.96034482758603</v>
      </c>
      <c r="CX350" s="18">
        <v>600.57096774193496</v>
      </c>
      <c r="CY350" s="18">
        <v>433.62666666666598</v>
      </c>
      <c r="CZ350" s="18">
        <v>1063.05</v>
      </c>
      <c r="DA350" s="18">
        <v>347.25666666666598</v>
      </c>
      <c r="DB350" s="18">
        <v>83.978225806451604</v>
      </c>
      <c r="DC350" s="18">
        <v>22.749193548387002</v>
      </c>
      <c r="DD350" s="18">
        <v>11.8473333333333</v>
      </c>
      <c r="DE350" s="18">
        <v>9.6061774193548306</v>
      </c>
      <c r="DF350" s="18">
        <v>8.7799166666666597</v>
      </c>
      <c r="DG350" s="18">
        <v>56.8522580645161</v>
      </c>
      <c r="DH350" s="18">
        <v>440.34838709677399</v>
      </c>
      <c r="DI350" s="18">
        <v>185.914285714285</v>
      </c>
      <c r="DJ350" s="18">
        <v>374.564032258064</v>
      </c>
      <c r="DK350" s="18">
        <v>939.76</v>
      </c>
      <c r="DL350" s="18">
        <v>816.61451612903204</v>
      </c>
      <c r="DM350" s="18">
        <v>327.07233333333301</v>
      </c>
      <c r="DN350" s="18">
        <v>66.051612903225802</v>
      </c>
      <c r="DO350" s="18">
        <v>24.011129032258001</v>
      </c>
      <c r="DP350" s="18">
        <v>17.446833333333299</v>
      </c>
      <c r="DQ350" s="18">
        <v>15.971129032258</v>
      </c>
      <c r="DR350" s="18">
        <v>12.082666666666601</v>
      </c>
      <c r="DS350" s="19">
        <v>53.761333333333297</v>
      </c>
    </row>
    <row r="351" spans="1:123" x14ac:dyDescent="0.25">
      <c r="A351" s="12" t="s">
        <v>89</v>
      </c>
      <c r="B351" s="13">
        <v>17</v>
      </c>
      <c r="C351" s="13" t="str">
        <f t="shared" si="9"/>
        <v>BB_L_16_GW_GW_LS_High_GW_GQ_48_020_17</v>
      </c>
      <c r="D351" s="14">
        <v>10</v>
      </c>
      <c r="E351" s="14">
        <v>10.013965517241299</v>
      </c>
      <c r="F351" s="14">
        <v>30.254354838709599</v>
      </c>
      <c r="G351" s="14">
        <v>34.392333333333298</v>
      </c>
      <c r="H351" s="14">
        <v>77.275000000000006</v>
      </c>
      <c r="I351" s="14">
        <v>62.727499999999999</v>
      </c>
      <c r="J351" s="14">
        <v>15.4346774193548</v>
      </c>
      <c r="K351" s="14">
        <v>11.129677419354801</v>
      </c>
      <c r="L351" s="14">
        <v>5.4811366666666599</v>
      </c>
      <c r="M351" s="14">
        <v>0.68423064516128995</v>
      </c>
      <c r="N351" s="14">
        <v>0.82388999999999901</v>
      </c>
      <c r="O351" s="14">
        <v>13.367193548387</v>
      </c>
      <c r="P351" s="14">
        <v>16.9520967741935</v>
      </c>
      <c r="Q351" s="14">
        <v>17.689214285714201</v>
      </c>
      <c r="R351" s="14">
        <v>52.787741935483801</v>
      </c>
      <c r="S351" s="14">
        <v>14.888449999999899</v>
      </c>
      <c r="T351" s="14">
        <v>72.9629032258064</v>
      </c>
      <c r="U351" s="14">
        <v>32.500666666666604</v>
      </c>
      <c r="V351" s="14">
        <v>6.64306451612903</v>
      </c>
      <c r="W351" s="14">
        <v>2.5692096774193498</v>
      </c>
      <c r="X351" s="14">
        <v>1.8691500000000001</v>
      </c>
      <c r="Y351" s="14">
        <v>1.23373870967741</v>
      </c>
      <c r="Z351" s="14">
        <v>0.74175666666666595</v>
      </c>
      <c r="AA351" s="14">
        <v>6.2656580645161197</v>
      </c>
      <c r="AB351" s="14">
        <v>19.408064516128999</v>
      </c>
      <c r="AC351" s="14">
        <v>9.4506250000000005</v>
      </c>
      <c r="AD351" s="14">
        <v>45.276451612903202</v>
      </c>
      <c r="AE351" s="14">
        <v>37.590000000000003</v>
      </c>
      <c r="AF351" s="14">
        <v>70.3008064516129</v>
      </c>
      <c r="AG351" s="14">
        <v>36.414166666666603</v>
      </c>
      <c r="AH351" s="14">
        <v>6.9974838709677396</v>
      </c>
      <c r="AI351" s="14">
        <v>2.2489677419354801</v>
      </c>
      <c r="AJ351" s="14">
        <v>2.1695500000000001</v>
      </c>
      <c r="AK351" s="14">
        <v>1.39503225806451</v>
      </c>
      <c r="AL351" s="14">
        <v>0.95350000000000001</v>
      </c>
      <c r="AM351" s="14">
        <v>3.76060967741935</v>
      </c>
      <c r="AN351" s="14">
        <v>7.07640322580645</v>
      </c>
      <c r="AO351" s="14">
        <v>4.1391071428571404</v>
      </c>
      <c r="AP351" s="14">
        <v>3.1205806451612901</v>
      </c>
      <c r="AQ351" s="14">
        <v>20.493666666666599</v>
      </c>
      <c r="AR351" s="14">
        <v>62.805161290322502</v>
      </c>
      <c r="AS351" s="14">
        <v>24.840916666666601</v>
      </c>
      <c r="AT351" s="14">
        <v>4.09829032258064</v>
      </c>
      <c r="AU351" s="14">
        <v>2.9768064516128998</v>
      </c>
      <c r="AV351" s="14">
        <v>1.3119833333333299</v>
      </c>
      <c r="AW351" s="14">
        <v>1.4603822580645101</v>
      </c>
      <c r="AX351" s="14">
        <v>52.509741666666599</v>
      </c>
      <c r="AY351" s="14">
        <v>90.534193548387094</v>
      </c>
      <c r="AZ351" s="14">
        <v>43.012580645161201</v>
      </c>
      <c r="BA351" s="14">
        <v>12.4286206896551</v>
      </c>
      <c r="BB351" s="14">
        <v>41.479193548387002</v>
      </c>
      <c r="BC351" s="14">
        <v>65.739333333333306</v>
      </c>
      <c r="BD351" s="14">
        <v>49.960806451612797</v>
      </c>
      <c r="BE351" s="14">
        <v>53.790500000000002</v>
      </c>
      <c r="BF351" s="14">
        <v>5.9398870967741901</v>
      </c>
      <c r="BG351" s="14">
        <v>3.48279032258064</v>
      </c>
      <c r="BH351" s="14">
        <v>2.1139666666666601</v>
      </c>
      <c r="BI351" s="14">
        <v>1.454</v>
      </c>
      <c r="BJ351" s="14">
        <v>1.31016666666666</v>
      </c>
      <c r="BK351" s="14">
        <v>9.3563225806451609</v>
      </c>
      <c r="BL351" s="14">
        <v>28.088064516128998</v>
      </c>
      <c r="BM351" s="14">
        <v>44.566071428571398</v>
      </c>
      <c r="BN351" s="14">
        <v>28.786290322580601</v>
      </c>
      <c r="BO351" s="14">
        <v>38.522833333333303</v>
      </c>
      <c r="BP351" s="14">
        <v>40.384677419354801</v>
      </c>
      <c r="BQ351" s="14">
        <v>37.806733333333298</v>
      </c>
      <c r="BR351" s="14">
        <v>5.3935161290322498</v>
      </c>
      <c r="BS351" s="14">
        <v>4.12019354838709</v>
      </c>
      <c r="BT351" s="14">
        <v>2.2046999999999999</v>
      </c>
      <c r="BU351" s="14">
        <v>1.5711129032258</v>
      </c>
      <c r="BV351" s="14">
        <v>2.87765</v>
      </c>
      <c r="BW351" s="14">
        <v>35.774677419354802</v>
      </c>
      <c r="BX351" s="14">
        <v>29.981290322580598</v>
      </c>
      <c r="BY351" s="14">
        <v>28.287142857142801</v>
      </c>
      <c r="BZ351" s="14">
        <v>31.9401612903225</v>
      </c>
      <c r="CA351" s="14">
        <v>64.228999999999999</v>
      </c>
      <c r="CB351" s="14">
        <v>81.809516129032204</v>
      </c>
      <c r="CC351" s="14">
        <v>40.780666666666598</v>
      </c>
      <c r="CD351" s="14">
        <v>6.3808387096774197</v>
      </c>
      <c r="CE351" s="14">
        <v>4.1238709677419303</v>
      </c>
      <c r="CF351" s="14">
        <v>3.4383333333333299</v>
      </c>
      <c r="CG351" s="14">
        <v>2.2289354838709601</v>
      </c>
      <c r="CH351" s="14">
        <v>1.7563</v>
      </c>
      <c r="CI351" s="14">
        <v>16.998612903225801</v>
      </c>
      <c r="CJ351" s="14">
        <v>25.524999999999999</v>
      </c>
      <c r="CK351" s="14">
        <v>19.531964285714199</v>
      </c>
      <c r="CL351" s="14">
        <v>36.364032258064498</v>
      </c>
      <c r="CM351" s="14">
        <v>93.242666666666594</v>
      </c>
      <c r="CN351" s="14">
        <v>90.675161290322507</v>
      </c>
      <c r="CO351" s="14">
        <v>44.302500000000002</v>
      </c>
      <c r="CP351" s="14">
        <v>12.6051451612903</v>
      </c>
      <c r="CQ351" s="14">
        <v>4.9226935483870902</v>
      </c>
      <c r="CR351" s="14">
        <v>8.1149833333333294</v>
      </c>
      <c r="CS351" s="14">
        <v>3.2834677419354801</v>
      </c>
      <c r="CT351" s="14">
        <v>2.0670666666666602</v>
      </c>
      <c r="CU351" s="14">
        <v>6.5088870967741901</v>
      </c>
      <c r="CV351" s="14">
        <v>46.893870967741897</v>
      </c>
      <c r="CW351" s="14">
        <v>53.482758620689602</v>
      </c>
      <c r="CX351" s="14">
        <v>79.591612903225794</v>
      </c>
      <c r="CY351" s="14">
        <v>61.312666666666601</v>
      </c>
      <c r="CZ351" s="14">
        <v>152.883548387096</v>
      </c>
      <c r="DA351" s="14">
        <v>52.070166666666601</v>
      </c>
      <c r="DB351" s="14">
        <v>20.820580645161201</v>
      </c>
      <c r="DC351" s="14">
        <v>4.2239999999999904</v>
      </c>
      <c r="DD351" s="14">
        <v>2.1413000000000002</v>
      </c>
      <c r="DE351" s="14">
        <v>1.94688709677419</v>
      </c>
      <c r="DF351" s="14">
        <v>2.0580333333333298</v>
      </c>
      <c r="DG351" s="14">
        <v>8.9579193548387099</v>
      </c>
      <c r="DH351" s="14">
        <v>59.5017741935483</v>
      </c>
      <c r="DI351" s="14">
        <v>22.957857142857101</v>
      </c>
      <c r="DJ351" s="14">
        <v>54.211290322580602</v>
      </c>
      <c r="DK351" s="14">
        <v>128.98499999999899</v>
      </c>
      <c r="DL351" s="14">
        <v>120.600806451612</v>
      </c>
      <c r="DM351" s="14">
        <v>42.384999999999998</v>
      </c>
      <c r="DN351" s="14">
        <v>9.0871290322580602</v>
      </c>
      <c r="DO351" s="14">
        <v>3.49729032258064</v>
      </c>
      <c r="DP351" s="14">
        <v>2.8220999999999998</v>
      </c>
      <c r="DQ351" s="14">
        <v>2.94090322580645</v>
      </c>
      <c r="DR351" s="14">
        <v>2.4558166666666601</v>
      </c>
      <c r="DS351" s="15">
        <v>8.3282666666666607</v>
      </c>
    </row>
    <row r="352" spans="1:123" x14ac:dyDescent="0.25">
      <c r="A352" s="16" t="s">
        <v>89</v>
      </c>
      <c r="B352" s="17">
        <v>18</v>
      </c>
      <c r="C352" s="13" t="str">
        <f t="shared" si="9"/>
        <v>BB_L_16_GW_GW_LS_High_GW_GQ_48_020_18</v>
      </c>
      <c r="D352" s="18">
        <v>10</v>
      </c>
      <c r="E352" s="18">
        <v>10</v>
      </c>
      <c r="F352" s="18">
        <v>10.2327419354838</v>
      </c>
      <c r="G352" s="18">
        <v>10.2823333333333</v>
      </c>
      <c r="H352" s="18">
        <v>10.852741935483801</v>
      </c>
      <c r="I352" s="18">
        <v>11.246</v>
      </c>
      <c r="J352" s="18">
        <v>10.1759677419354</v>
      </c>
      <c r="K352" s="18">
        <v>10.006016129032201</v>
      </c>
      <c r="L352" s="18">
        <v>4.3327906666666598</v>
      </c>
      <c r="M352" s="18">
        <v>1.56639999999999E-2</v>
      </c>
      <c r="N352" s="18">
        <v>9.6724999999999901E-3</v>
      </c>
      <c r="O352" s="18">
        <v>0.15593564516128999</v>
      </c>
      <c r="P352" s="18">
        <v>0.19423064516128999</v>
      </c>
      <c r="Q352" s="18">
        <v>0.19295178571428501</v>
      </c>
      <c r="R352" s="18">
        <v>0.664704838709677</v>
      </c>
      <c r="S352" s="18">
        <v>0.165583333333333</v>
      </c>
      <c r="T352" s="18">
        <v>0.90316290322580595</v>
      </c>
      <c r="U352" s="18">
        <v>0.45954499999999998</v>
      </c>
      <c r="V352" s="18">
        <v>0.124418870967741</v>
      </c>
      <c r="W352" s="18">
        <v>4.4006129032258E-2</v>
      </c>
      <c r="X352" s="18">
        <v>3.78486666666666E-2</v>
      </c>
      <c r="Y352" s="18">
        <v>2.1876935483870898E-2</v>
      </c>
      <c r="Z352" s="18">
        <v>1.13166666666666E-2</v>
      </c>
      <c r="AA352" s="18">
        <v>7.1317951612903205E-2</v>
      </c>
      <c r="AB352" s="18">
        <v>0.22794354838709599</v>
      </c>
      <c r="AC352" s="18">
        <v>0.11027142857142801</v>
      </c>
      <c r="AD352" s="18">
        <v>0.54417258064516105</v>
      </c>
      <c r="AE352" s="18">
        <v>0.44394666666666599</v>
      </c>
      <c r="AF352" s="18">
        <v>0.88990322580645098</v>
      </c>
      <c r="AG352" s="18">
        <v>0.513168333333333</v>
      </c>
      <c r="AH352" s="18">
        <v>0.13935451612903199</v>
      </c>
      <c r="AI352" s="18">
        <v>4.9669516129032198E-2</v>
      </c>
      <c r="AJ352" s="18">
        <v>5.1923666666666597E-2</v>
      </c>
      <c r="AK352" s="18">
        <v>3.8644677419354803E-2</v>
      </c>
      <c r="AL352" s="18">
        <v>3.0176666666666602E-2</v>
      </c>
      <c r="AM352" s="18">
        <v>5.8652741935483803E-2</v>
      </c>
      <c r="AN352" s="18">
        <v>9.5118064516129003E-2</v>
      </c>
      <c r="AO352" s="18">
        <v>6.2895892857142796E-2</v>
      </c>
      <c r="AP352" s="18">
        <v>5.1429677419354801E-2</v>
      </c>
      <c r="AQ352" s="18">
        <v>0.24949916666666599</v>
      </c>
      <c r="AR352" s="18">
        <v>0.82317580645161204</v>
      </c>
      <c r="AS352" s="18">
        <v>0.42378566666666601</v>
      </c>
      <c r="AT352" s="18">
        <v>8.4650161290322504E-2</v>
      </c>
      <c r="AU352" s="18">
        <v>7.7719193548386994E-2</v>
      </c>
      <c r="AV352" s="18">
        <v>4.5198833333333299E-2</v>
      </c>
      <c r="AW352" s="18">
        <v>5.24998387096774E-2</v>
      </c>
      <c r="AX352" s="18">
        <v>0.73728983333333298</v>
      </c>
      <c r="AY352" s="18">
        <v>1.3803629032258</v>
      </c>
      <c r="AZ352" s="18">
        <v>0.56522258064516095</v>
      </c>
      <c r="BA352" s="18">
        <v>0.16369310344827501</v>
      </c>
      <c r="BB352" s="18">
        <v>0.50092096774193495</v>
      </c>
      <c r="BC352" s="18">
        <v>0.86045833333333299</v>
      </c>
      <c r="BD352" s="18">
        <v>0.63194999999999901</v>
      </c>
      <c r="BE352" s="18">
        <v>1.2788849999999901</v>
      </c>
      <c r="BF352" s="18">
        <v>0.16450000000000001</v>
      </c>
      <c r="BG352" s="18">
        <v>0.128153225806451</v>
      </c>
      <c r="BH352" s="18">
        <v>9.8899500000000001E-2</v>
      </c>
      <c r="BI352" s="18">
        <v>7.5017580645161203E-2</v>
      </c>
      <c r="BJ352" s="18">
        <v>7.1570333333333305E-2</v>
      </c>
      <c r="BK352" s="18">
        <v>0.161223387096774</v>
      </c>
      <c r="BL352" s="18">
        <v>0.40882741935483802</v>
      </c>
      <c r="BM352" s="18">
        <v>0.63133928571428499</v>
      </c>
      <c r="BN352" s="18">
        <v>0.44739032258064498</v>
      </c>
      <c r="BO352" s="18">
        <v>0.56285666666666601</v>
      </c>
      <c r="BP352" s="18">
        <v>0.60464838709677404</v>
      </c>
      <c r="BQ352" s="18">
        <v>0.629879999999999</v>
      </c>
      <c r="BR352" s="18">
        <v>0.15679032258064499</v>
      </c>
      <c r="BS352" s="18">
        <v>0.13791774193548301</v>
      </c>
      <c r="BT352" s="18">
        <v>9.8411666666666606E-2</v>
      </c>
      <c r="BU352" s="18">
        <v>8.1914677419354806E-2</v>
      </c>
      <c r="BV352" s="18">
        <v>8.9902999999999997E-2</v>
      </c>
      <c r="BW352" s="18">
        <v>0.484540322580645</v>
      </c>
      <c r="BX352" s="18">
        <v>0.41603709677419298</v>
      </c>
      <c r="BY352" s="18">
        <v>0.38615357142857099</v>
      </c>
      <c r="BZ352" s="18">
        <v>0.44250645161290297</v>
      </c>
      <c r="CA352" s="18">
        <v>0.830633333333333</v>
      </c>
      <c r="CB352" s="18">
        <v>1.1364290322580599</v>
      </c>
      <c r="CC352" s="18">
        <v>0.66717166666666605</v>
      </c>
      <c r="CD352" s="18">
        <v>0.16745806451612899</v>
      </c>
      <c r="CE352" s="18">
        <v>0.14276451612903199</v>
      </c>
      <c r="CF352" s="18">
        <v>0.142938333333333</v>
      </c>
      <c r="CG352" s="18">
        <v>0.11781129032258</v>
      </c>
      <c r="CH352" s="18">
        <v>0.100944833333333</v>
      </c>
      <c r="CI352" s="18">
        <v>0.26923419354838701</v>
      </c>
      <c r="CJ352" s="18">
        <v>0.38114354838709602</v>
      </c>
      <c r="CK352" s="18">
        <v>0.31556071428571397</v>
      </c>
      <c r="CL352" s="18">
        <v>0.53429354838709597</v>
      </c>
      <c r="CM352" s="18">
        <v>1.34229166666666</v>
      </c>
      <c r="CN352" s="18">
        <v>1.39011451612903</v>
      </c>
      <c r="CO352" s="18">
        <v>0.76813499999999901</v>
      </c>
      <c r="CP352" s="18">
        <v>0.39518064516128998</v>
      </c>
      <c r="CQ352" s="18">
        <v>0.19667258064516099</v>
      </c>
      <c r="CR352" s="18">
        <v>0.41044999999999998</v>
      </c>
      <c r="CS352" s="18">
        <v>0.18461451612903201</v>
      </c>
      <c r="CT352" s="18">
        <v>0.13056000000000001</v>
      </c>
      <c r="CU352" s="18">
        <v>0.16001935483870899</v>
      </c>
      <c r="CV352" s="18">
        <v>0.68327741935483799</v>
      </c>
      <c r="CW352" s="18">
        <v>0.82818275862068902</v>
      </c>
      <c r="CX352" s="18">
        <v>1.2815596774193501</v>
      </c>
      <c r="CY352" s="18">
        <v>0.99563333333333304</v>
      </c>
      <c r="CZ352" s="18">
        <v>2.5366451612903198</v>
      </c>
      <c r="DA352" s="18">
        <v>1.056905</v>
      </c>
      <c r="DB352" s="18">
        <v>1.0282741935483799</v>
      </c>
      <c r="DC352" s="18">
        <v>0.25765161290322502</v>
      </c>
      <c r="DD352" s="18">
        <v>0.14589333333333299</v>
      </c>
      <c r="DE352" s="18">
        <v>0.14013387096774099</v>
      </c>
      <c r="DF352" s="18">
        <v>0.170125</v>
      </c>
      <c r="DG352" s="18">
        <v>0.31153548387096702</v>
      </c>
      <c r="DH352" s="18">
        <v>1.0096129032258001</v>
      </c>
      <c r="DI352" s="18">
        <v>0.54074107142857097</v>
      </c>
      <c r="DJ352" s="18">
        <v>0.87593064516129004</v>
      </c>
      <c r="DK352" s="18">
        <v>2.07361666666666</v>
      </c>
      <c r="DL352" s="18">
        <v>1.9479354838709599</v>
      </c>
      <c r="DM352" s="18">
        <v>0.81583166666666596</v>
      </c>
      <c r="DN352" s="18">
        <v>0.29005806451612898</v>
      </c>
      <c r="DO352" s="18">
        <v>0.1676</v>
      </c>
      <c r="DP352" s="18">
        <v>0.15082999999999999</v>
      </c>
      <c r="DQ352" s="18">
        <v>0.16868387096774101</v>
      </c>
      <c r="DR352" s="18">
        <v>0.17019499999999901</v>
      </c>
      <c r="DS352" s="19">
        <v>0.24140500000000001</v>
      </c>
    </row>
    <row r="353" spans="1:123" x14ac:dyDescent="0.25">
      <c r="A353" s="12" t="s">
        <v>89</v>
      </c>
      <c r="B353" s="13">
        <v>19</v>
      </c>
      <c r="C353" s="13" t="str">
        <f t="shared" si="9"/>
        <v>BB_L_16_GW_GW_LS_High_GW_GQ_48_020_19</v>
      </c>
      <c r="D353" s="14">
        <v>10</v>
      </c>
      <c r="E353" s="14">
        <v>10.0065517241379</v>
      </c>
      <c r="F353" s="14">
        <v>110.934354838709</v>
      </c>
      <c r="G353" s="14">
        <v>212.219999999999</v>
      </c>
      <c r="H353" s="14">
        <v>467.28064516129001</v>
      </c>
      <c r="I353" s="14">
        <v>338.77566666666598</v>
      </c>
      <c r="J353" s="14">
        <v>47.088709677419303</v>
      </c>
      <c r="K353" s="14">
        <v>20.9404838709677</v>
      </c>
      <c r="L353" s="14">
        <v>12.745949999999899</v>
      </c>
      <c r="M353" s="14">
        <v>5.5840322580645099</v>
      </c>
      <c r="N353" s="14">
        <v>3.1592500000000001</v>
      </c>
      <c r="O353" s="14">
        <v>90.886612903225796</v>
      </c>
      <c r="P353" s="14">
        <v>117.153709677419</v>
      </c>
      <c r="Q353" s="14">
        <v>112.154285714285</v>
      </c>
      <c r="R353" s="14">
        <v>414.31129032258002</v>
      </c>
      <c r="S353" s="14">
        <v>121.949333333333</v>
      </c>
      <c r="T353" s="14">
        <v>490.02580645161203</v>
      </c>
      <c r="U353" s="14">
        <v>299.22500000000002</v>
      </c>
      <c r="V353" s="14">
        <v>61.480806451612899</v>
      </c>
      <c r="W353" s="14">
        <v>21.045967741935399</v>
      </c>
      <c r="X353" s="14">
        <v>13.847</v>
      </c>
      <c r="Y353" s="14">
        <v>10.238096774193499</v>
      </c>
      <c r="Z353" s="14">
        <v>6.9524499999999998</v>
      </c>
      <c r="AA353" s="14">
        <v>27.093129032257998</v>
      </c>
      <c r="AB353" s="14">
        <v>145.33870967741899</v>
      </c>
      <c r="AC353" s="14">
        <v>83.664999999999907</v>
      </c>
      <c r="AD353" s="14">
        <v>289.27209677419302</v>
      </c>
      <c r="AE353" s="14">
        <v>291.00666666666598</v>
      </c>
      <c r="AF353" s="14">
        <v>483.91451612903199</v>
      </c>
      <c r="AG353" s="14">
        <v>339.981666666666</v>
      </c>
      <c r="AH353" s="14">
        <v>75.5119354838709</v>
      </c>
      <c r="AI353" s="14">
        <v>19.377258064516099</v>
      </c>
      <c r="AJ353" s="14">
        <v>17.1636666666666</v>
      </c>
      <c r="AK353" s="14">
        <v>11.2628709677419</v>
      </c>
      <c r="AL353" s="14">
        <v>7.8091499999999998</v>
      </c>
      <c r="AM353" s="14">
        <v>22.916677419354802</v>
      </c>
      <c r="AN353" s="14">
        <v>48.627258064516099</v>
      </c>
      <c r="AO353" s="14">
        <v>41.986785714285702</v>
      </c>
      <c r="AP353" s="14">
        <v>22.245000000000001</v>
      </c>
      <c r="AQ353" s="14">
        <v>92.923666666666605</v>
      </c>
      <c r="AR353" s="14">
        <v>382.41774193548298</v>
      </c>
      <c r="AS353" s="14">
        <v>307.5385</v>
      </c>
      <c r="AT353" s="14">
        <v>35.618225806451598</v>
      </c>
      <c r="AU353" s="14">
        <v>24.852903225806401</v>
      </c>
      <c r="AV353" s="14">
        <v>10.236716666666601</v>
      </c>
      <c r="AW353" s="14">
        <v>10.6174838709677</v>
      </c>
      <c r="AX353" s="14">
        <v>150.28051666666599</v>
      </c>
      <c r="AY353" s="14">
        <v>755.55967741935399</v>
      </c>
      <c r="AZ353" s="14">
        <v>397.09032258064502</v>
      </c>
      <c r="BA353" s="14">
        <v>100.557413793103</v>
      </c>
      <c r="BB353" s="14">
        <v>229.01580645161201</v>
      </c>
      <c r="BC353" s="14">
        <v>493.38833333333298</v>
      </c>
      <c r="BD353" s="14">
        <v>374.71612903225798</v>
      </c>
      <c r="BE353" s="14">
        <v>346.11500000000001</v>
      </c>
      <c r="BF353" s="14">
        <v>56.795483870967701</v>
      </c>
      <c r="BG353" s="14">
        <v>26.302258064516099</v>
      </c>
      <c r="BH353" s="14">
        <v>14.8429999999999</v>
      </c>
      <c r="BI353" s="14">
        <v>10.4704838709677</v>
      </c>
      <c r="BJ353" s="14">
        <v>8.3354666666666599</v>
      </c>
      <c r="BK353" s="14">
        <v>33.802838709677403</v>
      </c>
      <c r="BL353" s="14">
        <v>216.94516129032201</v>
      </c>
      <c r="BM353" s="14">
        <v>316.60892857142801</v>
      </c>
      <c r="BN353" s="14">
        <v>222.35483870967701</v>
      </c>
      <c r="BO353" s="14">
        <v>264.80666666666599</v>
      </c>
      <c r="BP353" s="14">
        <v>329.60483870967698</v>
      </c>
      <c r="BQ353" s="14">
        <v>290.69833333333298</v>
      </c>
      <c r="BR353" s="14">
        <v>50.959193548386999</v>
      </c>
      <c r="BS353" s="14">
        <v>29.0370967741935</v>
      </c>
      <c r="BT353" s="14">
        <v>17.307500000000001</v>
      </c>
      <c r="BU353" s="14">
        <v>10.297499999999999</v>
      </c>
      <c r="BV353" s="14">
        <v>10.019133333333301</v>
      </c>
      <c r="BW353" s="14">
        <v>207.111774193548</v>
      </c>
      <c r="BX353" s="14">
        <v>261.80967741935399</v>
      </c>
      <c r="BY353" s="14">
        <v>188.332142857142</v>
      </c>
      <c r="BZ353" s="14">
        <v>267.44516129032201</v>
      </c>
      <c r="CA353" s="14">
        <v>394.375</v>
      </c>
      <c r="CB353" s="14">
        <v>626.54032258064501</v>
      </c>
      <c r="CC353" s="14">
        <v>363.66833333333301</v>
      </c>
      <c r="CD353" s="14">
        <v>61.514677419354797</v>
      </c>
      <c r="CE353" s="14">
        <v>31.206129032258001</v>
      </c>
      <c r="CF353" s="14">
        <v>22.234833333333299</v>
      </c>
      <c r="CG353" s="14">
        <v>14.6875806451612</v>
      </c>
      <c r="CH353" s="14">
        <v>10.692266666666599</v>
      </c>
      <c r="CI353" s="14">
        <v>72.120338709677398</v>
      </c>
      <c r="CJ353" s="14">
        <v>212.96935483870899</v>
      </c>
      <c r="CK353" s="14">
        <v>149.16249999999999</v>
      </c>
      <c r="CL353" s="14">
        <v>208.11129032258</v>
      </c>
      <c r="CM353" s="14">
        <v>536.92999999999995</v>
      </c>
      <c r="CN353" s="14">
        <v>750.45806451612896</v>
      </c>
      <c r="CO353" s="14">
        <v>369.54833333333301</v>
      </c>
      <c r="CP353" s="14">
        <v>115.522258064516</v>
      </c>
      <c r="CQ353" s="14">
        <v>33.688870967741899</v>
      </c>
      <c r="CR353" s="14">
        <v>39.1</v>
      </c>
      <c r="CS353" s="14">
        <v>23.4440322580645</v>
      </c>
      <c r="CT353" s="14">
        <v>12.175333333333301</v>
      </c>
      <c r="CU353" s="14">
        <v>17.806290322580601</v>
      </c>
      <c r="CV353" s="14">
        <v>293.12741935483803</v>
      </c>
      <c r="CW353" s="14">
        <v>387.04827586206801</v>
      </c>
      <c r="CX353" s="14">
        <v>575.85483870967698</v>
      </c>
      <c r="CY353" s="14">
        <v>353.368333333333</v>
      </c>
      <c r="CZ353" s="14">
        <v>1034.3645161290301</v>
      </c>
      <c r="DA353" s="14">
        <v>396.52499999999901</v>
      </c>
      <c r="DB353" s="14">
        <v>112.354193548387</v>
      </c>
      <c r="DC353" s="14">
        <v>26.094838709677401</v>
      </c>
      <c r="DD353" s="14">
        <v>12.534999999999901</v>
      </c>
      <c r="DE353" s="14">
        <v>9.5257419354838699</v>
      </c>
      <c r="DF353" s="14">
        <v>8.5362500000000008</v>
      </c>
      <c r="DG353" s="14">
        <v>40.782999999999902</v>
      </c>
      <c r="DH353" s="14">
        <v>369.54322580645101</v>
      </c>
      <c r="DI353" s="14">
        <v>224.93928571428501</v>
      </c>
      <c r="DJ353" s="14">
        <v>237.70306451612899</v>
      </c>
      <c r="DK353" s="14">
        <v>936.57666666666603</v>
      </c>
      <c r="DL353" s="14">
        <v>752.87741935483803</v>
      </c>
      <c r="DM353" s="14">
        <v>434.79333333333301</v>
      </c>
      <c r="DN353" s="14">
        <v>74.8683870967741</v>
      </c>
      <c r="DO353" s="14">
        <v>26.315322580645098</v>
      </c>
      <c r="DP353" s="14">
        <v>18.082999999999899</v>
      </c>
      <c r="DQ353" s="14">
        <v>15.4914516129032</v>
      </c>
      <c r="DR353" s="14">
        <v>12.3695</v>
      </c>
      <c r="DS353" s="15">
        <v>31.672666666666601</v>
      </c>
    </row>
    <row r="354" spans="1:123" x14ac:dyDescent="0.25">
      <c r="A354" s="16" t="s">
        <v>89</v>
      </c>
      <c r="B354" s="17">
        <v>20</v>
      </c>
      <c r="C354" s="13" t="str">
        <f t="shared" si="9"/>
        <v>BB_L_16_GW_GW_LS_High_GW_GQ_48_020_20</v>
      </c>
      <c r="D354" s="18">
        <v>10</v>
      </c>
      <c r="E354" s="18">
        <v>10.0018965517241</v>
      </c>
      <c r="F354" s="18">
        <v>31.550645161290301</v>
      </c>
      <c r="G354" s="18">
        <v>46.516666666666602</v>
      </c>
      <c r="H354" s="18">
        <v>101.25161290322499</v>
      </c>
      <c r="I354" s="18">
        <v>86.291999999999902</v>
      </c>
      <c r="J354" s="18">
        <v>18.588387096774099</v>
      </c>
      <c r="K354" s="18">
        <v>11.8495161290322</v>
      </c>
      <c r="L354" s="18">
        <v>7.1832166666666604</v>
      </c>
      <c r="M354" s="18">
        <v>1.0480419354838699</v>
      </c>
      <c r="N354" s="18">
        <v>0.55169333333333304</v>
      </c>
      <c r="O354" s="18">
        <v>17.787193548386998</v>
      </c>
      <c r="P354" s="18">
        <v>22.281290322580599</v>
      </c>
      <c r="Q354" s="18">
        <v>20.301428571428499</v>
      </c>
      <c r="R354" s="18">
        <v>78.7045161290322</v>
      </c>
      <c r="S354" s="18">
        <v>20.8228333333333</v>
      </c>
      <c r="T354" s="18">
        <v>96.228064516128995</v>
      </c>
      <c r="U354" s="18">
        <v>55.462333333333298</v>
      </c>
      <c r="V354" s="18">
        <v>11.2096129032258</v>
      </c>
      <c r="W354" s="18">
        <v>3.65546774193548</v>
      </c>
      <c r="X354" s="18">
        <v>2.72508333333333</v>
      </c>
      <c r="Y354" s="18">
        <v>1.87245161290322</v>
      </c>
      <c r="Z354" s="18">
        <v>1.1315999999999999</v>
      </c>
      <c r="AA354" s="18">
        <v>5.8173919354838697</v>
      </c>
      <c r="AB354" s="18">
        <v>27.825967741935401</v>
      </c>
      <c r="AC354" s="18">
        <v>14.6382142857142</v>
      </c>
      <c r="AD354" s="18">
        <v>57.833870967741902</v>
      </c>
      <c r="AE354" s="18">
        <v>52.1458333333333</v>
      </c>
      <c r="AF354" s="18">
        <v>94.882580645161298</v>
      </c>
      <c r="AG354" s="18">
        <v>62.489333333333299</v>
      </c>
      <c r="AH354" s="18">
        <v>13.2460483870967</v>
      </c>
      <c r="AI354" s="18">
        <v>3.2573064516128998</v>
      </c>
      <c r="AJ354" s="18">
        <v>3.1641833333333298</v>
      </c>
      <c r="AK354" s="18">
        <v>2.0479032258064498</v>
      </c>
      <c r="AL354" s="18">
        <v>1.4200666666666599</v>
      </c>
      <c r="AM354" s="18">
        <v>4.5318870967741898</v>
      </c>
      <c r="AN354" s="18">
        <v>9.3579354838709605</v>
      </c>
      <c r="AO354" s="18">
        <v>7.1038392857142796</v>
      </c>
      <c r="AP354" s="18">
        <v>4.0855483870967699</v>
      </c>
      <c r="AQ354" s="18">
        <v>19.725016666666601</v>
      </c>
      <c r="AR354" s="18">
        <v>76.688064516129003</v>
      </c>
      <c r="AS354" s="18">
        <v>55.404199999999904</v>
      </c>
      <c r="AT354" s="18">
        <v>5.98008064516128</v>
      </c>
      <c r="AU354" s="18">
        <v>4.6479032258064503</v>
      </c>
      <c r="AV354" s="18">
        <v>1.8627166666666599</v>
      </c>
      <c r="AW354" s="18">
        <v>2.0844677419354798</v>
      </c>
      <c r="AX354" s="18">
        <v>35.067816666666602</v>
      </c>
      <c r="AY354" s="18">
        <v>151.35596774193499</v>
      </c>
      <c r="AZ354" s="18">
        <v>70.379193548387093</v>
      </c>
      <c r="BA354" s="18">
        <v>17.573103448275798</v>
      </c>
      <c r="BB354" s="18">
        <v>45.835322580645098</v>
      </c>
      <c r="BC354" s="18">
        <v>96.906499999999994</v>
      </c>
      <c r="BD354" s="18">
        <v>69.948064516128994</v>
      </c>
      <c r="BE354" s="18">
        <v>79.959333333333305</v>
      </c>
      <c r="BF354" s="18">
        <v>10.435177419354799</v>
      </c>
      <c r="BG354" s="18">
        <v>5.01274193548387</v>
      </c>
      <c r="BH354" s="18">
        <v>3.0289999999999999</v>
      </c>
      <c r="BI354" s="18">
        <v>2.0228548387096699</v>
      </c>
      <c r="BJ354" s="18">
        <v>1.6983666666666599</v>
      </c>
      <c r="BK354" s="18">
        <v>7.4722258064516103</v>
      </c>
      <c r="BL354" s="18">
        <v>41.210645161290302</v>
      </c>
      <c r="BM354" s="18">
        <v>61.553750000000001</v>
      </c>
      <c r="BN354" s="18">
        <v>41.169677419354798</v>
      </c>
      <c r="BO354" s="18">
        <v>50.219833333333298</v>
      </c>
      <c r="BP354" s="18">
        <v>61.494677419354801</v>
      </c>
      <c r="BQ354" s="18">
        <v>56.416833333333301</v>
      </c>
      <c r="BR354" s="18">
        <v>8.5824677419354796</v>
      </c>
      <c r="BS354" s="18">
        <v>5.6463870967741903</v>
      </c>
      <c r="BT354" s="18">
        <v>3.3305666666666598</v>
      </c>
      <c r="BU354" s="18">
        <v>2.09783870967741</v>
      </c>
      <c r="BV354" s="18">
        <v>2.1858833333333298</v>
      </c>
      <c r="BW354" s="18">
        <v>42.256935483870897</v>
      </c>
      <c r="BX354" s="18">
        <v>47.297580645161297</v>
      </c>
      <c r="BY354" s="18">
        <v>35.3707142857142</v>
      </c>
      <c r="BZ354" s="18">
        <v>49.661612903225802</v>
      </c>
      <c r="CA354" s="18">
        <v>76.540666666666596</v>
      </c>
      <c r="CB354" s="18">
        <v>121.25822580645099</v>
      </c>
      <c r="CC354" s="18">
        <v>68.702500000000001</v>
      </c>
      <c r="CD354" s="18">
        <v>10.3987419354838</v>
      </c>
      <c r="CE354" s="18">
        <v>5.95348387096774</v>
      </c>
      <c r="CF354" s="18">
        <v>4.5659000000000001</v>
      </c>
      <c r="CG354" s="18">
        <v>3.1785483870967699</v>
      </c>
      <c r="CH354" s="18">
        <v>2.3119000000000001</v>
      </c>
      <c r="CI354" s="18">
        <v>15.9884677419354</v>
      </c>
      <c r="CJ354" s="18">
        <v>40.217258064516102</v>
      </c>
      <c r="CK354" s="18">
        <v>27.4548214285714</v>
      </c>
      <c r="CL354" s="18">
        <v>41.801290322580599</v>
      </c>
      <c r="CM354" s="18">
        <v>109.60516666666599</v>
      </c>
      <c r="CN354" s="18">
        <v>146.86129032258</v>
      </c>
      <c r="CO354" s="18">
        <v>69.244333333333302</v>
      </c>
      <c r="CP354" s="18">
        <v>22.609919354838699</v>
      </c>
      <c r="CQ354" s="18">
        <v>6.5666935483870903</v>
      </c>
      <c r="CR354" s="18">
        <v>9.9379000000000008</v>
      </c>
      <c r="CS354" s="18">
        <v>5.2136451612903203</v>
      </c>
      <c r="CT354" s="18">
        <v>2.80574999999999</v>
      </c>
      <c r="CU354" s="18">
        <v>4.3175967741935404</v>
      </c>
      <c r="CV354" s="18">
        <v>60.065967741935403</v>
      </c>
      <c r="CW354" s="18">
        <v>73.899137931034403</v>
      </c>
      <c r="CX354" s="18">
        <v>113.268225806451</v>
      </c>
      <c r="CY354" s="18">
        <v>71.209166666666604</v>
      </c>
      <c r="CZ354" s="18">
        <v>219.896774193548</v>
      </c>
      <c r="DA354" s="18">
        <v>78.067166666666594</v>
      </c>
      <c r="DB354" s="18">
        <v>31.659612903225799</v>
      </c>
      <c r="DC354" s="18">
        <v>5.8961612903225804</v>
      </c>
      <c r="DD354" s="18">
        <v>2.8489833333333299</v>
      </c>
      <c r="DE354" s="18">
        <v>2.3906290322580599</v>
      </c>
      <c r="DF354" s="18">
        <v>2.39195</v>
      </c>
      <c r="DG354" s="18">
        <v>9.3449032258064495</v>
      </c>
      <c r="DH354" s="18">
        <v>76.183870967741896</v>
      </c>
      <c r="DI354" s="18">
        <v>39.379464285714199</v>
      </c>
      <c r="DJ354" s="18">
        <v>50.678064516128998</v>
      </c>
      <c r="DK354" s="18">
        <v>190.41</v>
      </c>
      <c r="DL354" s="18">
        <v>159.669677419354</v>
      </c>
      <c r="DM354" s="18">
        <v>80.954333333333295</v>
      </c>
      <c r="DN354" s="18">
        <v>13.9609677419354</v>
      </c>
      <c r="DO354" s="18">
        <v>4.9793870967741896</v>
      </c>
      <c r="DP354" s="18">
        <v>3.79771666666666</v>
      </c>
      <c r="DQ354" s="18">
        <v>3.62574193548387</v>
      </c>
      <c r="DR354" s="18">
        <v>3.12676666666666</v>
      </c>
      <c r="DS354" s="19">
        <v>7.5913166666666596</v>
      </c>
    </row>
    <row r="355" spans="1:123" x14ac:dyDescent="0.25">
      <c r="A355" s="12" t="s">
        <v>89</v>
      </c>
      <c r="B355" s="13">
        <v>21</v>
      </c>
      <c r="C355" s="13" t="str">
        <f t="shared" si="9"/>
        <v>BB_L_16_GW_GW_LS_High_GW_GQ_48_020_21</v>
      </c>
      <c r="D355" s="14">
        <v>10</v>
      </c>
      <c r="E355" s="14">
        <v>10</v>
      </c>
      <c r="F355" s="14">
        <v>10.500161290322501</v>
      </c>
      <c r="G355" s="14">
        <v>10.861333333333301</v>
      </c>
      <c r="H355" s="14">
        <v>12.3193548387096</v>
      </c>
      <c r="I355" s="14">
        <v>12.930166666666601</v>
      </c>
      <c r="J355" s="14">
        <v>10.447258064516101</v>
      </c>
      <c r="K355" s="14">
        <v>10.053064516129</v>
      </c>
      <c r="L355" s="14">
        <v>5.7800033333333296</v>
      </c>
      <c r="M355" s="14">
        <v>4.6261935483870899E-2</v>
      </c>
      <c r="N355" s="14">
        <v>1.54296666666666E-2</v>
      </c>
      <c r="O355" s="14">
        <v>0.42033951612903198</v>
      </c>
      <c r="P355" s="14">
        <v>0.518753225806451</v>
      </c>
      <c r="Q355" s="14">
        <v>0.46759821428571402</v>
      </c>
      <c r="R355" s="14">
        <v>1.93839354838709</v>
      </c>
      <c r="S355" s="14">
        <v>0.48479333333333302</v>
      </c>
      <c r="T355" s="14">
        <v>2.3762032258064498</v>
      </c>
      <c r="U355" s="14">
        <v>1.4477516666666601</v>
      </c>
      <c r="V355" s="14">
        <v>0.35258064516129001</v>
      </c>
      <c r="W355" s="14">
        <v>0.10229032258064499</v>
      </c>
      <c r="X355" s="14">
        <v>9.4063166666666601E-2</v>
      </c>
      <c r="Y355" s="14">
        <v>5.70093548387096E-2</v>
      </c>
      <c r="Z355" s="14">
        <v>2.9754166666666599E-2</v>
      </c>
      <c r="AA355" s="14">
        <v>0.135060161290322</v>
      </c>
      <c r="AB355" s="14">
        <v>0.65998709677419298</v>
      </c>
      <c r="AC355" s="14">
        <v>0.34147321428571398</v>
      </c>
      <c r="AD355" s="14">
        <v>1.40665</v>
      </c>
      <c r="AE355" s="14">
        <v>1.2513799999999999</v>
      </c>
      <c r="AF355" s="14">
        <v>2.33719354838709</v>
      </c>
      <c r="AG355" s="14">
        <v>1.62601666666666</v>
      </c>
      <c r="AH355" s="14">
        <v>0.42320806451612902</v>
      </c>
      <c r="AI355" s="14">
        <v>0.10389661290322499</v>
      </c>
      <c r="AJ355" s="14">
        <v>0.108999333333333</v>
      </c>
      <c r="AK355" s="14">
        <v>7.6526774193548294E-2</v>
      </c>
      <c r="AL355" s="14">
        <v>5.7589500000000002E-2</v>
      </c>
      <c r="AM355" s="14">
        <v>0.124804354838709</v>
      </c>
      <c r="AN355" s="14">
        <v>0.23453870967741899</v>
      </c>
      <c r="AO355" s="14">
        <v>0.18204999999999999</v>
      </c>
      <c r="AP355" s="14">
        <v>0.11260032258064499</v>
      </c>
      <c r="AQ355" s="14">
        <v>0.47001333333333301</v>
      </c>
      <c r="AR355" s="14">
        <v>1.9014870967741899</v>
      </c>
      <c r="AS355" s="14">
        <v>1.63492666666666</v>
      </c>
      <c r="AT355" s="14">
        <v>0.18316774193548299</v>
      </c>
      <c r="AU355" s="14">
        <v>0.16992580645161201</v>
      </c>
      <c r="AV355" s="14">
        <v>8.0983833333333297E-2</v>
      </c>
      <c r="AW355" s="14">
        <v>9.3600483870967699E-2</v>
      </c>
      <c r="AX355" s="14">
        <v>0.85049600000000003</v>
      </c>
      <c r="AY355" s="14">
        <v>4.3785161290322501</v>
      </c>
      <c r="AZ355" s="14">
        <v>1.74987580645161</v>
      </c>
      <c r="BA355" s="14">
        <v>0.43135689655172399</v>
      </c>
      <c r="BB355" s="14">
        <v>1.1018322580645099</v>
      </c>
      <c r="BC355" s="14">
        <v>2.42576666666666</v>
      </c>
      <c r="BD355" s="14">
        <v>1.75894516129032</v>
      </c>
      <c r="BE355" s="14">
        <v>2.9944166666666598</v>
      </c>
      <c r="BF355" s="14">
        <v>0.42460483870967702</v>
      </c>
      <c r="BG355" s="14">
        <v>0.22667096774193499</v>
      </c>
      <c r="BH355" s="14">
        <v>0.171366666666666</v>
      </c>
      <c r="BI355" s="14">
        <v>0.117879032258064</v>
      </c>
      <c r="BJ355" s="14">
        <v>0.107176666666666</v>
      </c>
      <c r="BK355" s="14">
        <v>0.24238548387096701</v>
      </c>
      <c r="BL355" s="14">
        <v>1.0759887096774099</v>
      </c>
      <c r="BM355" s="14">
        <v>1.5841785714285701</v>
      </c>
      <c r="BN355" s="14">
        <v>1.1057919354838699</v>
      </c>
      <c r="BO355" s="14">
        <v>1.3383099999999899</v>
      </c>
      <c r="BP355" s="14">
        <v>1.62027419354838</v>
      </c>
      <c r="BQ355" s="14">
        <v>1.617</v>
      </c>
      <c r="BR355" s="14">
        <v>0.32088709677419303</v>
      </c>
      <c r="BS355" s="14">
        <v>0.24518225806451599</v>
      </c>
      <c r="BT355" s="14">
        <v>0.17233833333333301</v>
      </c>
      <c r="BU355" s="14">
        <v>0.12733548387096699</v>
      </c>
      <c r="BV355" s="14">
        <v>0.124421666666666</v>
      </c>
      <c r="BW355" s="14">
        <v>1.07965322580645</v>
      </c>
      <c r="BX355" s="14">
        <v>1.2126403225806399</v>
      </c>
      <c r="BY355" s="14">
        <v>0.89225178571428498</v>
      </c>
      <c r="BZ355" s="14">
        <v>1.26745483870967</v>
      </c>
      <c r="CA355" s="14">
        <v>1.92262</v>
      </c>
      <c r="CB355" s="14">
        <v>3.1608870967741902</v>
      </c>
      <c r="CC355" s="14">
        <v>1.9376199999999999</v>
      </c>
      <c r="CD355" s="14">
        <v>0.368016129032258</v>
      </c>
      <c r="CE355" s="14">
        <v>0.26000967741935399</v>
      </c>
      <c r="CF355" s="14">
        <v>0.23457999999999901</v>
      </c>
      <c r="CG355" s="14">
        <v>0.19707258064516101</v>
      </c>
      <c r="CH355" s="14">
        <v>0.154508333333333</v>
      </c>
      <c r="CI355" s="14">
        <v>0.45775967741935403</v>
      </c>
      <c r="CJ355" s="14">
        <v>1.0610999999999999</v>
      </c>
      <c r="CK355" s="14">
        <v>0.74553749999999996</v>
      </c>
      <c r="CL355" s="14">
        <v>1.1052790322580599</v>
      </c>
      <c r="CM355" s="14">
        <v>2.9</v>
      </c>
      <c r="CN355" s="14">
        <v>4.1096290322580602</v>
      </c>
      <c r="CO355" s="14">
        <v>1.9654499999999999</v>
      </c>
      <c r="CP355" s="14">
        <v>0.953451612903225</v>
      </c>
      <c r="CQ355" s="14">
        <v>0.329591935483871</v>
      </c>
      <c r="CR355" s="14">
        <v>0.63832</v>
      </c>
      <c r="CS355" s="14">
        <v>0.33368225806451601</v>
      </c>
      <c r="CT355" s="14">
        <v>0.207246666666666</v>
      </c>
      <c r="CU355" s="14">
        <v>0.20519677419354801</v>
      </c>
      <c r="CV355" s="14">
        <v>1.5950032258064499</v>
      </c>
      <c r="CW355" s="14">
        <v>2.0215517241379302</v>
      </c>
      <c r="CX355" s="14">
        <v>3.1663870967741898</v>
      </c>
      <c r="CY355" s="14">
        <v>2.0547166666666601</v>
      </c>
      <c r="CZ355" s="14">
        <v>6.4905161290322502</v>
      </c>
      <c r="DA355" s="14">
        <v>2.4142166666666598</v>
      </c>
      <c r="DB355" s="14">
        <v>2.12321612903225</v>
      </c>
      <c r="DC355" s="14">
        <v>0.41797096774193498</v>
      </c>
      <c r="DD355" s="14">
        <v>0.222426666666666</v>
      </c>
      <c r="DE355" s="14">
        <v>0.199988709677419</v>
      </c>
      <c r="DF355" s="14">
        <v>0.229223333333333</v>
      </c>
      <c r="DG355" s="14">
        <v>0.46701290322580602</v>
      </c>
      <c r="DH355" s="14">
        <v>2.2010838709677398</v>
      </c>
      <c r="DI355" s="14">
        <v>1.2827196428571399</v>
      </c>
      <c r="DJ355" s="14">
        <v>1.49780322580645</v>
      </c>
      <c r="DK355" s="14">
        <v>5.4646833333333298</v>
      </c>
      <c r="DL355" s="14">
        <v>4.6683709677419296</v>
      </c>
      <c r="DM355" s="14">
        <v>2.52396333333333</v>
      </c>
      <c r="DN355" s="14">
        <v>0.57566774193548298</v>
      </c>
      <c r="DO355" s="14">
        <v>0.27775483870967699</v>
      </c>
      <c r="DP355" s="14">
        <v>0.23735666666666599</v>
      </c>
      <c r="DQ355" s="14">
        <v>0.249983870967741</v>
      </c>
      <c r="DR355" s="14">
        <v>0.25267000000000001</v>
      </c>
      <c r="DS355" s="15">
        <v>0.35678499999999902</v>
      </c>
    </row>
    <row r="356" spans="1:123" x14ac:dyDescent="0.25">
      <c r="A356" s="16" t="s">
        <v>89</v>
      </c>
      <c r="B356" s="17">
        <v>22</v>
      </c>
      <c r="C356" s="13" t="str">
        <f t="shared" si="9"/>
        <v>BB_L_16_GW_GW_LS_High_GW_GQ_48_020_22</v>
      </c>
      <c r="D356" s="18">
        <v>10</v>
      </c>
      <c r="E356" s="18">
        <v>10</v>
      </c>
      <c r="F356" s="18">
        <v>59.131451612903199</v>
      </c>
      <c r="G356" s="18">
        <v>214.38</v>
      </c>
      <c r="H356" s="18">
        <v>406.00161290322501</v>
      </c>
      <c r="I356" s="18">
        <v>394.96666666666601</v>
      </c>
      <c r="J356" s="18">
        <v>56.597580645161301</v>
      </c>
      <c r="K356" s="18">
        <v>22.445322580645101</v>
      </c>
      <c r="L356" s="18">
        <v>14.0985333333333</v>
      </c>
      <c r="M356" s="18">
        <v>5.9703064516128999</v>
      </c>
      <c r="N356" s="18">
        <v>3.1542666666666599</v>
      </c>
      <c r="O356" s="18">
        <v>72.442806451612896</v>
      </c>
      <c r="P356" s="18">
        <v>101.212741935483</v>
      </c>
      <c r="Q356" s="18">
        <v>113.84696428571399</v>
      </c>
      <c r="R356" s="18">
        <v>380.50387096774199</v>
      </c>
      <c r="S356" s="18">
        <v>136.102</v>
      </c>
      <c r="T356" s="18">
        <v>416.12822580645098</v>
      </c>
      <c r="U356" s="18">
        <v>331.23999999999899</v>
      </c>
      <c r="V356" s="18">
        <v>74.872903225806397</v>
      </c>
      <c r="W356" s="18">
        <v>22.199193548387001</v>
      </c>
      <c r="X356" s="18">
        <v>14.8213333333333</v>
      </c>
      <c r="Y356" s="18">
        <v>10.406145161290301</v>
      </c>
      <c r="Z356" s="18">
        <v>7.1217166666666598</v>
      </c>
      <c r="AA356" s="18">
        <v>13.829435483870901</v>
      </c>
      <c r="AB356" s="18">
        <v>129.24064516128999</v>
      </c>
      <c r="AC356" s="18">
        <v>90.953035714285704</v>
      </c>
      <c r="AD356" s="18">
        <v>220.62580645161199</v>
      </c>
      <c r="AE356" s="18">
        <v>317.60999999999899</v>
      </c>
      <c r="AF356" s="18">
        <v>412.96451612903201</v>
      </c>
      <c r="AG356" s="18">
        <v>376.54500000000002</v>
      </c>
      <c r="AH356" s="18">
        <v>96.565161290322493</v>
      </c>
      <c r="AI356" s="18">
        <v>20.809193548387</v>
      </c>
      <c r="AJ356" s="18">
        <v>17.1465</v>
      </c>
      <c r="AK356" s="18">
        <v>11.7685483870967</v>
      </c>
      <c r="AL356" s="18">
        <v>8.1953166666666597</v>
      </c>
      <c r="AM356" s="18">
        <v>17.366145161290302</v>
      </c>
      <c r="AN356" s="18">
        <v>39.747258064516103</v>
      </c>
      <c r="AO356" s="18">
        <v>49.003749999999997</v>
      </c>
      <c r="AP356" s="18">
        <v>20.994677419354801</v>
      </c>
      <c r="AQ356" s="18">
        <v>49.5728333333333</v>
      </c>
      <c r="AR356" s="18">
        <v>304.2</v>
      </c>
      <c r="AS356" s="18">
        <v>390.13666666666597</v>
      </c>
      <c r="AT356" s="18">
        <v>40.159193548387002</v>
      </c>
      <c r="AU356" s="18">
        <v>26.6435483870967</v>
      </c>
      <c r="AV356" s="18">
        <v>11.177533333333299</v>
      </c>
      <c r="AW356" s="18">
        <v>10.3768870967741</v>
      </c>
      <c r="AX356" s="18">
        <v>41.956666666666599</v>
      </c>
      <c r="AY356" s="18">
        <v>729.008064516128</v>
      </c>
      <c r="AZ356" s="18">
        <v>448.41129032257999</v>
      </c>
      <c r="BA356" s="18">
        <v>107.166379310344</v>
      </c>
      <c r="BB356" s="18">
        <v>179.439999999999</v>
      </c>
      <c r="BC356" s="18">
        <v>429.611666666666</v>
      </c>
      <c r="BD356" s="18">
        <v>390.61612903225802</v>
      </c>
      <c r="BE356" s="18">
        <v>374.106666666666</v>
      </c>
      <c r="BF356" s="18">
        <v>70.100806451612897</v>
      </c>
      <c r="BG356" s="18">
        <v>27.6862903225806</v>
      </c>
      <c r="BH356" s="18">
        <v>15.984166666666599</v>
      </c>
      <c r="BI356" s="18">
        <v>10.4860806451612</v>
      </c>
      <c r="BJ356" s="18">
        <v>8.3664499999999897</v>
      </c>
      <c r="BK356" s="18">
        <v>18.984032258064499</v>
      </c>
      <c r="BL356" s="18">
        <v>202.90870967741901</v>
      </c>
      <c r="BM356" s="18">
        <v>269.26607142857102</v>
      </c>
      <c r="BN356" s="18">
        <v>218.98387096774101</v>
      </c>
      <c r="BO356" s="18">
        <v>247.19</v>
      </c>
      <c r="BP356" s="18">
        <v>326.793548387096</v>
      </c>
      <c r="BQ356" s="18">
        <v>288.80500000000001</v>
      </c>
      <c r="BR356" s="18">
        <v>65.301935483870906</v>
      </c>
      <c r="BS356" s="18">
        <v>28.7556451612903</v>
      </c>
      <c r="BT356" s="18">
        <v>19.3131666666666</v>
      </c>
      <c r="BU356" s="18">
        <v>10.5011451612903</v>
      </c>
      <c r="BV356" s="18">
        <v>8.6630333333333294</v>
      </c>
      <c r="BW356" s="18">
        <v>149.001451612903</v>
      </c>
      <c r="BX356" s="18">
        <v>274.36451612903198</v>
      </c>
      <c r="BY356" s="18">
        <v>173.56964285714199</v>
      </c>
      <c r="BZ356" s="18">
        <v>254.20967741935399</v>
      </c>
      <c r="CA356" s="18">
        <v>349.05166666666599</v>
      </c>
      <c r="CB356" s="18">
        <v>586.89516129032199</v>
      </c>
      <c r="CC356" s="18">
        <v>396.683333333333</v>
      </c>
      <c r="CD356" s="18">
        <v>77.685645161290296</v>
      </c>
      <c r="CE356" s="18">
        <v>32.6919354838709</v>
      </c>
      <c r="CF356" s="18">
        <v>22.596999999999898</v>
      </c>
      <c r="CG356" s="18">
        <v>15.3337096774193</v>
      </c>
      <c r="CH356" s="18">
        <v>10.6398333333333</v>
      </c>
      <c r="CI356" s="18">
        <v>35.886370967741897</v>
      </c>
      <c r="CJ356" s="18">
        <v>202.21935483870899</v>
      </c>
      <c r="CK356" s="18">
        <v>150.94821428571399</v>
      </c>
      <c r="CL356" s="18">
        <v>158.34516129032201</v>
      </c>
      <c r="CM356" s="18">
        <v>435.51</v>
      </c>
      <c r="CN356" s="18">
        <v>744.92258064516102</v>
      </c>
      <c r="CO356" s="18">
        <v>419.71</v>
      </c>
      <c r="CP356" s="18">
        <v>149.24096774193501</v>
      </c>
      <c r="CQ356" s="18">
        <v>35.348709677419301</v>
      </c>
      <c r="CR356" s="18">
        <v>36.3125</v>
      </c>
      <c r="CS356" s="18">
        <v>26.083387096774199</v>
      </c>
      <c r="CT356" s="18">
        <v>12.5613333333333</v>
      </c>
      <c r="CU356" s="18">
        <v>9.5048548387096705</v>
      </c>
      <c r="CV356" s="18">
        <v>223.424838709677</v>
      </c>
      <c r="CW356" s="18">
        <v>384.14310344827499</v>
      </c>
      <c r="CX356" s="18">
        <v>533.90967741935401</v>
      </c>
      <c r="CY356" s="18">
        <v>329.26166666666597</v>
      </c>
      <c r="CZ356" s="18">
        <v>913.23870967741902</v>
      </c>
      <c r="DA356" s="18">
        <v>457.666666666666</v>
      </c>
      <c r="DB356" s="18">
        <v>156.291612903225</v>
      </c>
      <c r="DC356" s="18">
        <v>30.620645161290302</v>
      </c>
      <c r="DD356" s="18">
        <v>13.5188333333333</v>
      </c>
      <c r="DE356" s="18">
        <v>9.5106129032258</v>
      </c>
      <c r="DF356" s="18">
        <v>8.3649166666666606</v>
      </c>
      <c r="DG356" s="18">
        <v>31.082290322580601</v>
      </c>
      <c r="DH356" s="18">
        <v>280.49516129032202</v>
      </c>
      <c r="DI356" s="18">
        <v>277.80535714285702</v>
      </c>
      <c r="DJ356" s="18">
        <v>158.03080645161199</v>
      </c>
      <c r="DK356" s="18">
        <v>854.106666666666</v>
      </c>
      <c r="DL356" s="18">
        <v>686.97258064516097</v>
      </c>
      <c r="DM356" s="18">
        <v>561.12833333333299</v>
      </c>
      <c r="DN356" s="18">
        <v>85.16</v>
      </c>
      <c r="DO356" s="18">
        <v>30.035322580645101</v>
      </c>
      <c r="DP356" s="18">
        <v>18.657</v>
      </c>
      <c r="DQ356" s="18">
        <v>15.087096774193499</v>
      </c>
      <c r="DR356" s="18">
        <v>12.720499999999999</v>
      </c>
      <c r="DS356" s="19">
        <v>17.3606333333333</v>
      </c>
    </row>
    <row r="357" spans="1:123" x14ac:dyDescent="0.25">
      <c r="A357" s="12" t="s">
        <v>89</v>
      </c>
      <c r="B357" s="13">
        <v>23</v>
      </c>
      <c r="C357" s="13" t="str">
        <f t="shared" si="9"/>
        <v>BB_L_16_GW_GW_LS_High_GW_GQ_48_020_23</v>
      </c>
      <c r="D357" s="14">
        <v>10</v>
      </c>
      <c r="E357" s="14">
        <v>10</v>
      </c>
      <c r="F357" s="14">
        <v>25.5795161290322</v>
      </c>
      <c r="G357" s="14">
        <v>59.643333333333302</v>
      </c>
      <c r="H357" s="14">
        <v>116.835322580645</v>
      </c>
      <c r="I357" s="14">
        <v>115.07533333333301</v>
      </c>
      <c r="J357" s="14">
        <v>22.2329032258064</v>
      </c>
      <c r="K357" s="14">
        <v>12.666451612903201</v>
      </c>
      <c r="L357" s="14">
        <v>8.7795333333333296</v>
      </c>
      <c r="M357" s="14">
        <v>1.4859193548387</v>
      </c>
      <c r="N357" s="14">
        <v>0.67767666666666604</v>
      </c>
      <c r="O357" s="14">
        <v>19.6203096774193</v>
      </c>
      <c r="P357" s="14">
        <v>25.578709677419301</v>
      </c>
      <c r="Q357" s="14">
        <v>26.5566071428571</v>
      </c>
      <c r="R357" s="14">
        <v>97.368870967741898</v>
      </c>
      <c r="S357" s="14">
        <v>29.604666666666599</v>
      </c>
      <c r="T357" s="14">
        <v>110.257903225806</v>
      </c>
      <c r="U357" s="14">
        <v>78.98</v>
      </c>
      <c r="V357" s="14">
        <v>17.032161290322499</v>
      </c>
      <c r="W357" s="14">
        <v>4.8794677419354802</v>
      </c>
      <c r="X357" s="14">
        <v>3.5691499999999898</v>
      </c>
      <c r="Y357" s="14">
        <v>2.4804032258064499</v>
      </c>
      <c r="Z357" s="14">
        <v>1.5319833333333299</v>
      </c>
      <c r="AA357" s="14">
        <v>4.0864048387096696</v>
      </c>
      <c r="AB357" s="14">
        <v>33.7864516129032</v>
      </c>
      <c r="AC357" s="14">
        <v>20.784285714285701</v>
      </c>
      <c r="AD357" s="14">
        <v>61.517741935483798</v>
      </c>
      <c r="AE357" s="14">
        <v>73.827166666666599</v>
      </c>
      <c r="AF357" s="14">
        <v>107.250967741935</v>
      </c>
      <c r="AG357" s="14">
        <v>91.021333333333303</v>
      </c>
      <c r="AH357" s="14">
        <v>21.670838709677401</v>
      </c>
      <c r="AI357" s="14">
        <v>4.35306451612903</v>
      </c>
      <c r="AJ357" s="14">
        <v>4.0663833333333299</v>
      </c>
      <c r="AK357" s="14">
        <v>2.7438064516129002</v>
      </c>
      <c r="AL357" s="14">
        <v>1.91855</v>
      </c>
      <c r="AM357" s="14">
        <v>4.6658548387096701</v>
      </c>
      <c r="AN357" s="14">
        <v>10.326290322580601</v>
      </c>
      <c r="AO357" s="14">
        <v>11.076857142857101</v>
      </c>
      <c r="AP357" s="14">
        <v>4.93267741935483</v>
      </c>
      <c r="AQ357" s="14">
        <v>14.35055</v>
      </c>
      <c r="AR357" s="14">
        <v>80.522258064516095</v>
      </c>
      <c r="AS357" s="14">
        <v>94.5118333333333</v>
      </c>
      <c r="AT357" s="14">
        <v>8.2123225806451607</v>
      </c>
      <c r="AU357" s="14">
        <v>6.3685161290322503</v>
      </c>
      <c r="AV357" s="14">
        <v>2.5401166666666599</v>
      </c>
      <c r="AW357" s="14">
        <v>2.6063709677419298</v>
      </c>
      <c r="AX357" s="14">
        <v>14.336649999999899</v>
      </c>
      <c r="AY357" s="14">
        <v>196.740322580645</v>
      </c>
      <c r="AZ357" s="14">
        <v>103.918387096774</v>
      </c>
      <c r="BA357" s="14">
        <v>23.7296551724137</v>
      </c>
      <c r="BB357" s="14">
        <v>47.460645161290302</v>
      </c>
      <c r="BC357" s="14">
        <v>113.1575</v>
      </c>
      <c r="BD357" s="14">
        <v>96.097903225806405</v>
      </c>
      <c r="BE357" s="14">
        <v>104.083</v>
      </c>
      <c r="BF357" s="14">
        <v>17.255290322580599</v>
      </c>
      <c r="BG357" s="14">
        <v>6.6679193548387001</v>
      </c>
      <c r="BH357" s="14">
        <v>4.0022000000000002</v>
      </c>
      <c r="BI357" s="14">
        <v>2.5714677419354799</v>
      </c>
      <c r="BJ357" s="14">
        <v>2.1154999999999999</v>
      </c>
      <c r="BK357" s="14">
        <v>5.6301774193548297</v>
      </c>
      <c r="BL357" s="14">
        <v>52.149193548387103</v>
      </c>
      <c r="BM357" s="14">
        <v>70.297321428571394</v>
      </c>
      <c r="BN357" s="14">
        <v>53.056935483870902</v>
      </c>
      <c r="BO357" s="14">
        <v>62.043500000000002</v>
      </c>
      <c r="BP357" s="14">
        <v>80.151774193548306</v>
      </c>
      <c r="BQ357" s="14">
        <v>73.387333333333302</v>
      </c>
      <c r="BR357" s="14">
        <v>13.3722580645161</v>
      </c>
      <c r="BS357" s="14">
        <v>6.9836935483870901</v>
      </c>
      <c r="BT357" s="14">
        <v>4.6838333333333297</v>
      </c>
      <c r="BU357" s="14">
        <v>2.63293548387096</v>
      </c>
      <c r="BV357" s="14">
        <v>2.2978833333333299</v>
      </c>
      <c r="BW357" s="14">
        <v>41.375209677419299</v>
      </c>
      <c r="BX357" s="14">
        <v>66.494193548387102</v>
      </c>
      <c r="BY357" s="14">
        <v>41.528750000000002</v>
      </c>
      <c r="BZ357" s="14">
        <v>63.851451612903197</v>
      </c>
      <c r="CA357" s="14">
        <v>88.646500000000003</v>
      </c>
      <c r="CB357" s="14">
        <v>150.332258064516</v>
      </c>
      <c r="CC357" s="14">
        <v>97.176999999999893</v>
      </c>
      <c r="CD357" s="14">
        <v>16.308806451612899</v>
      </c>
      <c r="CE357" s="14">
        <v>7.7886451612903196</v>
      </c>
      <c r="CF357" s="14">
        <v>5.6873999999999896</v>
      </c>
      <c r="CG357" s="14">
        <v>4.1417741935483798</v>
      </c>
      <c r="CH357" s="14">
        <v>2.8292333333333302</v>
      </c>
      <c r="CI357" s="14">
        <v>11.082612903225799</v>
      </c>
      <c r="CJ357" s="14">
        <v>52.351290322580603</v>
      </c>
      <c r="CK357" s="14">
        <v>35.908571428571399</v>
      </c>
      <c r="CL357" s="14">
        <v>41.528225806451601</v>
      </c>
      <c r="CM357" s="14">
        <v>116.885166666666</v>
      </c>
      <c r="CN357" s="14">
        <v>194.008064516129</v>
      </c>
      <c r="CO357" s="14">
        <v>102.074</v>
      </c>
      <c r="CP357" s="14">
        <v>36.2027419354838</v>
      </c>
      <c r="CQ357" s="14">
        <v>8.4539516129032197</v>
      </c>
      <c r="CR357" s="14">
        <v>10.8026666666666</v>
      </c>
      <c r="CS357" s="14">
        <v>7.6251612903225796</v>
      </c>
      <c r="CT357" s="14">
        <v>3.52731666666666</v>
      </c>
      <c r="CU357" s="14">
        <v>2.9142741935483798</v>
      </c>
      <c r="CV357" s="14">
        <v>62.681290322580601</v>
      </c>
      <c r="CW357" s="14">
        <v>96.837758620689598</v>
      </c>
      <c r="CX357" s="14">
        <v>139.65403225806401</v>
      </c>
      <c r="CY357" s="14">
        <v>83.23</v>
      </c>
      <c r="CZ357" s="14">
        <v>258.19354838709597</v>
      </c>
      <c r="DA357" s="14">
        <v>111.486666666666</v>
      </c>
      <c r="DB357" s="14">
        <v>49.440483870967697</v>
      </c>
      <c r="DC357" s="14">
        <v>8.00206451612903</v>
      </c>
      <c r="DD357" s="14">
        <v>3.6428333333333298</v>
      </c>
      <c r="DE357" s="14">
        <v>2.8120806451612901</v>
      </c>
      <c r="DF357" s="14">
        <v>2.7024666666666599</v>
      </c>
      <c r="DG357" s="14">
        <v>9.4818225806451597</v>
      </c>
      <c r="DH357" s="14">
        <v>79.255161290322505</v>
      </c>
      <c r="DI357" s="14">
        <v>63.430714285714203</v>
      </c>
      <c r="DJ357" s="14">
        <v>43.445483870967699</v>
      </c>
      <c r="DK357" s="14">
        <v>231.19333333333299</v>
      </c>
      <c r="DL357" s="14">
        <v>187.04564516129</v>
      </c>
      <c r="DM357" s="14">
        <v>137.46483333333299</v>
      </c>
      <c r="DN357" s="14">
        <v>19.349032258064501</v>
      </c>
      <c r="DO357" s="14">
        <v>6.88709677419354</v>
      </c>
      <c r="DP357" s="14">
        <v>4.7682833333333301</v>
      </c>
      <c r="DQ357" s="14">
        <v>4.1959677419354797</v>
      </c>
      <c r="DR357" s="14">
        <v>3.8320500000000002</v>
      </c>
      <c r="DS357" s="15">
        <v>5.6983666666666597</v>
      </c>
    </row>
    <row r="358" spans="1:123" x14ac:dyDescent="0.25">
      <c r="A358" s="16" t="s">
        <v>89</v>
      </c>
      <c r="B358" s="17">
        <v>24</v>
      </c>
      <c r="C358" s="13" t="str">
        <f t="shared" si="9"/>
        <v>BB_L_16_GW_GW_LS_High_GW_GQ_48_020_24</v>
      </c>
      <c r="D358" s="18">
        <v>10</v>
      </c>
      <c r="E358" s="18">
        <v>10</v>
      </c>
      <c r="F358" s="18">
        <v>10.6088709677419</v>
      </c>
      <c r="G358" s="18">
        <v>11.9928333333333</v>
      </c>
      <c r="H358" s="18">
        <v>14.5120967741935</v>
      </c>
      <c r="I358" s="18">
        <v>15.8713333333333</v>
      </c>
      <c r="J358" s="18">
        <v>10.929032258064501</v>
      </c>
      <c r="K358" s="18">
        <v>10.1224193548387</v>
      </c>
      <c r="L358" s="18">
        <v>7.1654166666666601</v>
      </c>
      <c r="M358" s="18">
        <v>0.15249935483870899</v>
      </c>
      <c r="N358" s="18">
        <v>3.05224999999999E-2</v>
      </c>
      <c r="O358" s="18">
        <v>0.79247483870967705</v>
      </c>
      <c r="P358" s="18">
        <v>1.01299838709677</v>
      </c>
      <c r="Q358" s="18">
        <v>1.0484374999999899</v>
      </c>
      <c r="R358" s="18">
        <v>4.0229483870967702</v>
      </c>
      <c r="S358" s="18">
        <v>1.1538900000000001</v>
      </c>
      <c r="T358" s="18">
        <v>4.5859161290322499</v>
      </c>
      <c r="U358" s="18">
        <v>3.3585833333333301</v>
      </c>
      <c r="V358" s="18">
        <v>0.81472096774193503</v>
      </c>
      <c r="W358" s="18">
        <v>0.20983709677419299</v>
      </c>
      <c r="X358" s="18">
        <v>0.18433833333333299</v>
      </c>
      <c r="Y358" s="18">
        <v>0.117208548387096</v>
      </c>
      <c r="Z358" s="18">
        <v>6.4132333333333305E-2</v>
      </c>
      <c r="AA358" s="18">
        <v>0.159282096774193</v>
      </c>
      <c r="AB358" s="18">
        <v>1.3673903225806401</v>
      </c>
      <c r="AC358" s="18">
        <v>0.81685178571428496</v>
      </c>
      <c r="AD358" s="18">
        <v>2.5232645161290299</v>
      </c>
      <c r="AE358" s="18">
        <v>2.9998166666666601</v>
      </c>
      <c r="AF358" s="18">
        <v>4.4258870967741899</v>
      </c>
      <c r="AG358" s="18">
        <v>3.8662999999999998</v>
      </c>
      <c r="AH358" s="18">
        <v>1.0229322580645099</v>
      </c>
      <c r="AI358" s="18">
        <v>0.19923709677419299</v>
      </c>
      <c r="AJ358" s="18">
        <v>0.200743333333333</v>
      </c>
      <c r="AK358" s="18">
        <v>0.14221451612903199</v>
      </c>
      <c r="AL358" s="18">
        <v>0.104425166666666</v>
      </c>
      <c r="AM358" s="18">
        <v>0.20780967741935399</v>
      </c>
      <c r="AN358" s="18">
        <v>0.42733225806451602</v>
      </c>
      <c r="AO358" s="18">
        <v>0.45403571428571399</v>
      </c>
      <c r="AP358" s="18">
        <v>0.212112903225806</v>
      </c>
      <c r="AQ358" s="18">
        <v>0.57428000000000001</v>
      </c>
      <c r="AR358" s="18">
        <v>3.2917903225806402</v>
      </c>
      <c r="AS358" s="18">
        <v>4.3463233333333298</v>
      </c>
      <c r="AT358" s="18">
        <v>0.36653548387096702</v>
      </c>
      <c r="AU358" s="18">
        <v>0.32748225806451597</v>
      </c>
      <c r="AV358" s="18">
        <v>0.143386666666666</v>
      </c>
      <c r="AW358" s="18">
        <v>0.15475161290322501</v>
      </c>
      <c r="AX358" s="18">
        <v>0.54639416666666596</v>
      </c>
      <c r="AY358" s="18">
        <v>9.0918225806451591</v>
      </c>
      <c r="AZ358" s="18">
        <v>4.3266612903225798</v>
      </c>
      <c r="BA358" s="18">
        <v>0.94418448275861999</v>
      </c>
      <c r="BB358" s="18">
        <v>1.92988548387096</v>
      </c>
      <c r="BC358" s="18">
        <v>4.6970166666666602</v>
      </c>
      <c r="BD358" s="18">
        <v>4.0259516129032198</v>
      </c>
      <c r="BE358" s="18">
        <v>5.6563833333333298</v>
      </c>
      <c r="BF358" s="18">
        <v>1.0867612903225801</v>
      </c>
      <c r="BG358" s="18">
        <v>0.38843709677419302</v>
      </c>
      <c r="BH358" s="18">
        <v>0.28217833333333298</v>
      </c>
      <c r="BI358" s="18">
        <v>0.181685483870967</v>
      </c>
      <c r="BJ358" s="18">
        <v>0.15823833333333301</v>
      </c>
      <c r="BK358" s="18">
        <v>0.30094193548387099</v>
      </c>
      <c r="BL358" s="18">
        <v>2.2159419354838699</v>
      </c>
      <c r="BM358" s="18">
        <v>2.9686071428571399</v>
      </c>
      <c r="BN358" s="18">
        <v>2.2662096774193499</v>
      </c>
      <c r="BO358" s="18">
        <v>2.6648499999999902</v>
      </c>
      <c r="BP358" s="18">
        <v>3.4053548387096702</v>
      </c>
      <c r="BQ358" s="18">
        <v>3.3201166666666602</v>
      </c>
      <c r="BR358" s="18">
        <v>0.66972258064516099</v>
      </c>
      <c r="BS358" s="18">
        <v>0.40227258064516103</v>
      </c>
      <c r="BT358" s="18">
        <v>0.30203999999999998</v>
      </c>
      <c r="BU358" s="18">
        <v>0.193366129032258</v>
      </c>
      <c r="BV358" s="18">
        <v>0.17714666666666601</v>
      </c>
      <c r="BW358" s="18">
        <v>1.76294193548387</v>
      </c>
      <c r="BX358" s="18">
        <v>2.7839354838709598</v>
      </c>
      <c r="BY358" s="18">
        <v>1.719125</v>
      </c>
      <c r="BZ358" s="18">
        <v>2.65758064516129</v>
      </c>
      <c r="CA358" s="18">
        <v>3.7200166666666599</v>
      </c>
      <c r="CB358" s="18">
        <v>6.4345806451612901</v>
      </c>
      <c r="CC358" s="18">
        <v>4.3170166666666603</v>
      </c>
      <c r="CD358" s="18">
        <v>0.80315967741935401</v>
      </c>
      <c r="CE358" s="18">
        <v>0.44674354838709601</v>
      </c>
      <c r="CF358" s="18">
        <v>0.366873333333333</v>
      </c>
      <c r="CG358" s="18">
        <v>0.31916290322580598</v>
      </c>
      <c r="CH358" s="18">
        <v>0.227533333333333</v>
      </c>
      <c r="CI358" s="18">
        <v>0.53345967741935396</v>
      </c>
      <c r="CJ358" s="18">
        <v>2.2348870967741901</v>
      </c>
      <c r="CK358" s="18">
        <v>1.5385357142857099</v>
      </c>
      <c r="CL358" s="18">
        <v>1.7777096774193499</v>
      </c>
      <c r="CM358" s="18">
        <v>5.0432499999999996</v>
      </c>
      <c r="CN358" s="18">
        <v>8.7191129032258008</v>
      </c>
      <c r="CO358" s="18">
        <v>4.55413333333333</v>
      </c>
      <c r="CP358" s="18">
        <v>2.0342500000000001</v>
      </c>
      <c r="CQ358" s="18">
        <v>0.53895000000000004</v>
      </c>
      <c r="CR358" s="18">
        <v>0.85639499999999902</v>
      </c>
      <c r="CS358" s="18">
        <v>0.62099516129032195</v>
      </c>
      <c r="CT358" s="18">
        <v>0.31324666666666601</v>
      </c>
      <c r="CU358" s="18">
        <v>0.23848387096774101</v>
      </c>
      <c r="CV358" s="18">
        <v>2.71907096774193</v>
      </c>
      <c r="CW358" s="18">
        <v>4.2335517241379303</v>
      </c>
      <c r="CX358" s="18">
        <v>6.2424516129032197</v>
      </c>
      <c r="CY358" s="18">
        <v>3.7687666666666599</v>
      </c>
      <c r="CZ358" s="18">
        <v>12.1776451612903</v>
      </c>
      <c r="DA358" s="18">
        <v>5.2005999999999997</v>
      </c>
      <c r="DB358" s="18">
        <v>4.0357258064516097</v>
      </c>
      <c r="DC358" s="18">
        <v>0.66516935483870898</v>
      </c>
      <c r="DD358" s="18">
        <v>0.334743333333333</v>
      </c>
      <c r="DE358" s="18">
        <v>0.277316129032258</v>
      </c>
      <c r="DF358" s="18">
        <v>0.30013166666666602</v>
      </c>
      <c r="DG358" s="18">
        <v>0.65424677419354804</v>
      </c>
      <c r="DH358" s="18">
        <v>3.65275806451612</v>
      </c>
      <c r="DI358" s="18">
        <v>2.96760714285714</v>
      </c>
      <c r="DJ358" s="18">
        <v>2.0544032258064502</v>
      </c>
      <c r="DK358" s="18">
        <v>10.613633333333301</v>
      </c>
      <c r="DL358" s="18">
        <v>8.6182580645161195</v>
      </c>
      <c r="DM358" s="18">
        <v>6.7268999999999997</v>
      </c>
      <c r="DN358" s="18">
        <v>1.0605290322580601</v>
      </c>
      <c r="DO358" s="18">
        <v>0.46554193548387102</v>
      </c>
      <c r="DP358" s="18">
        <v>0.36121166666666599</v>
      </c>
      <c r="DQ358" s="18">
        <v>0.34992096774193499</v>
      </c>
      <c r="DR358" s="18">
        <v>0.367823333333333</v>
      </c>
      <c r="DS358" s="19">
        <v>0.43043999999999999</v>
      </c>
    </row>
    <row r="359" spans="1:123" x14ac:dyDescent="0.25">
      <c r="A359" s="12" t="s">
        <v>89</v>
      </c>
      <c r="B359" s="13">
        <v>25</v>
      </c>
      <c r="C359" s="13" t="str">
        <f t="shared" si="9"/>
        <v>BB_L_16_GW_GW_LS_High_GW_GQ_48_020_25</v>
      </c>
      <c r="D359" s="14">
        <v>10</v>
      </c>
      <c r="E359" s="14">
        <v>10</v>
      </c>
      <c r="F359" s="14">
        <v>28.441774193548301</v>
      </c>
      <c r="G359" s="14">
        <v>202.14500000000001</v>
      </c>
      <c r="H359" s="14">
        <v>315.87580645161199</v>
      </c>
      <c r="I359" s="14">
        <v>450.07333333333298</v>
      </c>
      <c r="J359" s="14">
        <v>78.139354838709593</v>
      </c>
      <c r="K359" s="14">
        <v>24.2825806451612</v>
      </c>
      <c r="L359" s="14">
        <v>15.199499999999899</v>
      </c>
      <c r="M359" s="14">
        <v>6.4937580645161201</v>
      </c>
      <c r="N359" s="14">
        <v>3.4483000000000001</v>
      </c>
      <c r="O359" s="14">
        <v>53.320903225806397</v>
      </c>
      <c r="P359" s="14">
        <v>89.689032258064501</v>
      </c>
      <c r="Q359" s="14">
        <v>118.703214285714</v>
      </c>
      <c r="R359" s="14">
        <v>330.75774193548301</v>
      </c>
      <c r="S359" s="14">
        <v>158.233</v>
      </c>
      <c r="T359" s="14">
        <v>335.32709677419302</v>
      </c>
      <c r="U359" s="14">
        <v>361.30166666666599</v>
      </c>
      <c r="V359" s="14">
        <v>90.4174193548387</v>
      </c>
      <c r="W359" s="14">
        <v>24.086612903225799</v>
      </c>
      <c r="X359" s="14">
        <v>16.217333333333301</v>
      </c>
      <c r="Y359" s="14">
        <v>10.355499999999999</v>
      </c>
      <c r="Z359" s="14">
        <v>7.2562333333333298</v>
      </c>
      <c r="AA359" s="14">
        <v>7.6911774193548297</v>
      </c>
      <c r="AB359" s="14">
        <v>107.622903225806</v>
      </c>
      <c r="AC359" s="14">
        <v>98.649464285714203</v>
      </c>
      <c r="AD359" s="14">
        <v>148.29951612903201</v>
      </c>
      <c r="AE359" s="14">
        <v>344.21833333333302</v>
      </c>
      <c r="AF359" s="14">
        <v>356.98064516129</v>
      </c>
      <c r="AG359" s="14">
        <v>392.368333333333</v>
      </c>
      <c r="AH359" s="14">
        <v>114.937419354838</v>
      </c>
      <c r="AI359" s="14">
        <v>23.263064516128999</v>
      </c>
      <c r="AJ359" s="14">
        <v>16.8303333333333</v>
      </c>
      <c r="AK359" s="14">
        <v>12.1934838709677</v>
      </c>
      <c r="AL359" s="14">
        <v>8.40438333333333</v>
      </c>
      <c r="AM359" s="14">
        <v>12.8516612903225</v>
      </c>
      <c r="AN359" s="14">
        <v>32.586129032258</v>
      </c>
      <c r="AO359" s="14">
        <v>52.500714285714203</v>
      </c>
      <c r="AP359" s="14">
        <v>21.197419354838701</v>
      </c>
      <c r="AQ359" s="14">
        <v>31.2738333333333</v>
      </c>
      <c r="AR359" s="14">
        <v>249.68129032258</v>
      </c>
      <c r="AS359" s="14">
        <v>413.12166666666599</v>
      </c>
      <c r="AT359" s="14">
        <v>49.733709677419299</v>
      </c>
      <c r="AU359" s="14">
        <v>27.3504838709677</v>
      </c>
      <c r="AV359" s="14">
        <v>12.380766666666601</v>
      </c>
      <c r="AW359" s="14">
        <v>9.8700322580645103</v>
      </c>
      <c r="AX359" s="14">
        <v>11.84295</v>
      </c>
      <c r="AY359" s="14">
        <v>616.10483870967698</v>
      </c>
      <c r="AZ359" s="14">
        <v>495.09677419354801</v>
      </c>
      <c r="BA359" s="14">
        <v>121.726379310344</v>
      </c>
      <c r="BB359" s="14">
        <v>149.04612903225799</v>
      </c>
      <c r="BC359" s="14">
        <v>367.74833333333299</v>
      </c>
      <c r="BD359" s="14">
        <v>383.369354838709</v>
      </c>
      <c r="BE359" s="14">
        <v>394.15</v>
      </c>
      <c r="BF359" s="14">
        <v>84.942419354838705</v>
      </c>
      <c r="BG359" s="14">
        <v>28.7658064516129</v>
      </c>
      <c r="BH359" s="14">
        <v>17.236999999999998</v>
      </c>
      <c r="BI359" s="14">
        <v>10.471161290322501</v>
      </c>
      <c r="BJ359" s="14">
        <v>8.3408166666666599</v>
      </c>
      <c r="BK359" s="14">
        <v>12.733919354838701</v>
      </c>
      <c r="BL359" s="14">
        <v>177.69822580645101</v>
      </c>
      <c r="BM359" s="14">
        <v>225.25</v>
      </c>
      <c r="BN359" s="14">
        <v>216.720967741935</v>
      </c>
      <c r="BO359" s="14">
        <v>225.45333333333301</v>
      </c>
      <c r="BP359" s="14">
        <v>320.45967741935402</v>
      </c>
      <c r="BQ359" s="14">
        <v>277.10333333333301</v>
      </c>
      <c r="BR359" s="14">
        <v>87.7804838709677</v>
      </c>
      <c r="BS359" s="14">
        <v>28.9877419354838</v>
      </c>
      <c r="BT359" s="14">
        <v>20.832333333333299</v>
      </c>
      <c r="BU359" s="14">
        <v>10.740209677419299</v>
      </c>
      <c r="BV359" s="14">
        <v>8.5311999999999895</v>
      </c>
      <c r="BW359" s="14">
        <v>106.010225806451</v>
      </c>
      <c r="BX359" s="14">
        <v>266.96935483870902</v>
      </c>
      <c r="BY359" s="14">
        <v>174.83928571428501</v>
      </c>
      <c r="BZ359" s="14">
        <v>225.387096774193</v>
      </c>
      <c r="CA359" s="14">
        <v>315.37833333333299</v>
      </c>
      <c r="CB359" s="14">
        <v>535.35</v>
      </c>
      <c r="CC359" s="14">
        <v>414.76499999999999</v>
      </c>
      <c r="CD359" s="14">
        <v>100.151612903225</v>
      </c>
      <c r="CE359" s="14">
        <v>34.121935483870899</v>
      </c>
      <c r="CF359" s="14">
        <v>22.922666666666601</v>
      </c>
      <c r="CG359" s="14">
        <v>15.707580645161199</v>
      </c>
      <c r="CH359" s="14">
        <v>10.6071666666666</v>
      </c>
      <c r="CI359" s="14">
        <v>20.0534677419354</v>
      </c>
      <c r="CJ359" s="14">
        <v>174.209354838709</v>
      </c>
      <c r="CK359" s="14">
        <v>156</v>
      </c>
      <c r="CL359" s="14">
        <v>134.00322580645101</v>
      </c>
      <c r="CM359" s="14">
        <v>360.09166666666601</v>
      </c>
      <c r="CN359" s="14">
        <v>692.303225806451</v>
      </c>
      <c r="CO359" s="14">
        <v>453.73500000000001</v>
      </c>
      <c r="CP359" s="14">
        <v>177.591451612903</v>
      </c>
      <c r="CQ359" s="14">
        <v>37.988548387096699</v>
      </c>
      <c r="CR359" s="14">
        <v>34.325666666666599</v>
      </c>
      <c r="CS359" s="14">
        <v>26.711129032258</v>
      </c>
      <c r="CT359" s="14">
        <v>12.9001666666666</v>
      </c>
      <c r="CU359" s="14">
        <v>8.19338709677419</v>
      </c>
      <c r="CV359" s="14">
        <v>161.60741935483799</v>
      </c>
      <c r="CW359" s="14">
        <v>366.758620689655</v>
      </c>
      <c r="CX359" s="14">
        <v>475.066129032258</v>
      </c>
      <c r="CY359" s="14">
        <v>340.42333333333301</v>
      </c>
      <c r="CZ359" s="14">
        <v>764.45645161290304</v>
      </c>
      <c r="DA359" s="14">
        <v>525.53666666666595</v>
      </c>
      <c r="DB359" s="14">
        <v>184.64241935483801</v>
      </c>
      <c r="DC359" s="14">
        <v>36.601935483870903</v>
      </c>
      <c r="DD359" s="14">
        <v>14.579833333333299</v>
      </c>
      <c r="DE359" s="14">
        <v>9.4468225806451596</v>
      </c>
      <c r="DF359" s="14">
        <v>8.1702666666666595</v>
      </c>
      <c r="DG359" s="14">
        <v>22.659274193548299</v>
      </c>
      <c r="DH359" s="14">
        <v>199.595483870967</v>
      </c>
      <c r="DI359" s="14">
        <v>317.957142857142</v>
      </c>
      <c r="DJ359" s="14">
        <v>124.75419354838699</v>
      </c>
      <c r="DK359" s="14">
        <v>723.92333333333295</v>
      </c>
      <c r="DL359" s="14">
        <v>625.74516129032202</v>
      </c>
      <c r="DM359" s="14">
        <v>661.34833333333302</v>
      </c>
      <c r="DN359" s="14">
        <v>99.520806451612799</v>
      </c>
      <c r="DO359" s="14">
        <v>34.2738709677419</v>
      </c>
      <c r="DP359" s="14">
        <v>18.963999999999999</v>
      </c>
      <c r="DQ359" s="14">
        <v>14.7924193548387</v>
      </c>
      <c r="DR359" s="14">
        <v>12.7721666666666</v>
      </c>
      <c r="DS359" s="15">
        <v>11.4638666666666</v>
      </c>
    </row>
    <row r="360" spans="1:123" x14ac:dyDescent="0.25">
      <c r="A360" s="16" t="s">
        <v>89</v>
      </c>
      <c r="B360" s="17">
        <v>26</v>
      </c>
      <c r="C360" s="13" t="str">
        <f t="shared" si="9"/>
        <v>BB_L_16_GW_GW_LS_High_GW_GQ_48_020_26</v>
      </c>
      <c r="D360" s="18">
        <v>10</v>
      </c>
      <c r="E360" s="18">
        <v>10</v>
      </c>
      <c r="F360" s="18">
        <v>17.946935483870899</v>
      </c>
      <c r="G360" s="18">
        <v>70.010833333333295</v>
      </c>
      <c r="H360" s="18">
        <v>115.598225806451</v>
      </c>
      <c r="I360" s="18">
        <v>151.54966666666601</v>
      </c>
      <c r="J360" s="18">
        <v>29.890322580645101</v>
      </c>
      <c r="K360" s="18">
        <v>13.6716129032258</v>
      </c>
      <c r="L360" s="18">
        <v>10.179683333333299</v>
      </c>
      <c r="M360" s="18">
        <v>2.0903709677419302</v>
      </c>
      <c r="N360" s="18">
        <v>0.907623333333333</v>
      </c>
      <c r="O360" s="18">
        <v>18.851635483870901</v>
      </c>
      <c r="P360" s="18">
        <v>27.890967741935398</v>
      </c>
      <c r="Q360" s="18">
        <v>35.19</v>
      </c>
      <c r="R360" s="18">
        <v>108.686451612903</v>
      </c>
      <c r="S360" s="18">
        <v>41.198</v>
      </c>
      <c r="T360" s="18">
        <v>113.476129032258</v>
      </c>
      <c r="U360" s="18">
        <v>106.1725</v>
      </c>
      <c r="V360" s="18">
        <v>24.5424193548387</v>
      </c>
      <c r="W360" s="18">
        <v>6.3014999999999999</v>
      </c>
      <c r="X360" s="18">
        <v>4.6959499999999998</v>
      </c>
      <c r="Y360" s="18">
        <v>3.0115967741935399</v>
      </c>
      <c r="Z360" s="18">
        <v>1.93556666666666</v>
      </c>
      <c r="AA360" s="18">
        <v>2.5507580645161201</v>
      </c>
      <c r="AB360" s="18">
        <v>36.484193548387097</v>
      </c>
      <c r="AC360" s="18">
        <v>28.132499999999901</v>
      </c>
      <c r="AD360" s="18">
        <v>53.415483870967698</v>
      </c>
      <c r="AE360" s="18">
        <v>102.692333333333</v>
      </c>
      <c r="AF360" s="18">
        <v>114.457419354838</v>
      </c>
      <c r="AG360" s="18">
        <v>118.89966666666599</v>
      </c>
      <c r="AH360" s="18">
        <v>31.285806451612899</v>
      </c>
      <c r="AI360" s="18">
        <v>5.7158870967741899</v>
      </c>
      <c r="AJ360" s="18">
        <v>4.85296666666666</v>
      </c>
      <c r="AK360" s="18">
        <v>3.4729677419354799</v>
      </c>
      <c r="AL360" s="18">
        <v>2.41503333333333</v>
      </c>
      <c r="AM360" s="18">
        <v>4.3615483870967697</v>
      </c>
      <c r="AN360" s="18">
        <v>10.400580645161201</v>
      </c>
      <c r="AO360" s="18">
        <v>15.4665892857142</v>
      </c>
      <c r="AP360" s="18">
        <v>5.9707096774193502</v>
      </c>
      <c r="AQ360" s="18">
        <v>10.497949999999999</v>
      </c>
      <c r="AR360" s="18">
        <v>81.929999999999893</v>
      </c>
      <c r="AS360" s="18">
        <v>128.06616666666599</v>
      </c>
      <c r="AT360" s="18">
        <v>11.5623709677419</v>
      </c>
      <c r="AU360" s="18">
        <v>7.9535645161290303</v>
      </c>
      <c r="AV360" s="18">
        <v>3.3710499999999999</v>
      </c>
      <c r="AW360" s="18">
        <v>3.0001612903225801</v>
      </c>
      <c r="AX360" s="18">
        <v>4.6412833333333303</v>
      </c>
      <c r="AY360" s="18">
        <v>210.295161290322</v>
      </c>
      <c r="AZ360" s="18">
        <v>146.47112903225801</v>
      </c>
      <c r="BA360" s="18">
        <v>31.739655172413698</v>
      </c>
      <c r="BB360" s="18">
        <v>48.771612903225801</v>
      </c>
      <c r="BC360" s="18">
        <v>120.038499999999</v>
      </c>
      <c r="BD360" s="18">
        <v>119.426774193548</v>
      </c>
      <c r="BE360" s="18">
        <v>130.365166666666</v>
      </c>
      <c r="BF360" s="18">
        <v>25.5319354838709</v>
      </c>
      <c r="BG360" s="18">
        <v>8.3224032258064504</v>
      </c>
      <c r="BH360" s="18">
        <v>5.1610666666666596</v>
      </c>
      <c r="BI360" s="18">
        <v>3.1070967741935398</v>
      </c>
      <c r="BJ360" s="18">
        <v>2.5368499999999998</v>
      </c>
      <c r="BK360" s="18">
        <v>4.48133870967742</v>
      </c>
      <c r="BL360" s="18">
        <v>58.912903225806403</v>
      </c>
      <c r="BM360" s="18">
        <v>73.661607142857093</v>
      </c>
      <c r="BN360" s="18">
        <v>64.280322580645105</v>
      </c>
      <c r="BO360" s="18">
        <v>70.828833333333293</v>
      </c>
      <c r="BP360" s="18">
        <v>98.477903225806401</v>
      </c>
      <c r="BQ360" s="18">
        <v>87.827999999999903</v>
      </c>
      <c r="BR360" s="18">
        <v>21.549516129032199</v>
      </c>
      <c r="BS360" s="18">
        <v>8.3340806451612899</v>
      </c>
      <c r="BT360" s="18">
        <v>6.1393500000000003</v>
      </c>
      <c r="BU360" s="18">
        <v>3.1923064516128998</v>
      </c>
      <c r="BV360" s="18">
        <v>2.6702833333333298</v>
      </c>
      <c r="BW360" s="18">
        <v>37.667983870967703</v>
      </c>
      <c r="BX360" s="18">
        <v>82.349354838709601</v>
      </c>
      <c r="BY360" s="18">
        <v>51.003749999999997</v>
      </c>
      <c r="BZ360" s="18">
        <v>70.977741935483806</v>
      </c>
      <c r="CA360" s="18">
        <v>100.729</v>
      </c>
      <c r="CB360" s="18">
        <v>170.86112903225799</v>
      </c>
      <c r="CC360" s="18">
        <v>125.158333333333</v>
      </c>
      <c r="CD360" s="18">
        <v>25.238064516129</v>
      </c>
      <c r="CE360" s="18">
        <v>9.6791451612903199</v>
      </c>
      <c r="CF360" s="18">
        <v>6.9066333333333301</v>
      </c>
      <c r="CG360" s="18">
        <v>4.9878709677419302</v>
      </c>
      <c r="CH360" s="18">
        <v>3.3335499999999998</v>
      </c>
      <c r="CI360" s="18">
        <v>7.3929032258064504</v>
      </c>
      <c r="CJ360" s="18">
        <v>57.5</v>
      </c>
      <c r="CK360" s="18">
        <v>46.570892857142802</v>
      </c>
      <c r="CL360" s="18">
        <v>42.033387096774099</v>
      </c>
      <c r="CM360" s="18">
        <v>119.901666666666</v>
      </c>
      <c r="CN360" s="18">
        <v>224.80161290322499</v>
      </c>
      <c r="CO360" s="18">
        <v>138.86749999999901</v>
      </c>
      <c r="CP360" s="18">
        <v>52.424677419354801</v>
      </c>
      <c r="CQ360" s="18">
        <v>10.5489677419354</v>
      </c>
      <c r="CR360" s="18">
        <v>11.6067166666666</v>
      </c>
      <c r="CS360" s="18">
        <v>9.72864516129032</v>
      </c>
      <c r="CT360" s="18">
        <v>4.2595166666666602</v>
      </c>
      <c r="CU360" s="18">
        <v>2.7775645161290301</v>
      </c>
      <c r="CV360" s="18">
        <v>57.644451612903197</v>
      </c>
      <c r="CW360" s="18">
        <v>117.08448275862</v>
      </c>
      <c r="CX360" s="18">
        <v>156.622419354838</v>
      </c>
      <c r="CY360" s="18">
        <v>102.024999999999</v>
      </c>
      <c r="CZ360" s="18">
        <v>270.65967741935401</v>
      </c>
      <c r="DA360" s="18">
        <v>156.52099999999999</v>
      </c>
      <c r="DB360" s="18">
        <v>67.913064516128998</v>
      </c>
      <c r="DC360" s="18">
        <v>11.101129032257999</v>
      </c>
      <c r="DD360" s="18">
        <v>4.5672999999999897</v>
      </c>
      <c r="DE360" s="18">
        <v>3.2145322580645099</v>
      </c>
      <c r="DF360" s="18">
        <v>2.9994499999999999</v>
      </c>
      <c r="DG360" s="18">
        <v>8.8177096774193497</v>
      </c>
      <c r="DH360" s="18">
        <v>72.270161290322505</v>
      </c>
      <c r="DI360" s="18">
        <v>92.512678571428495</v>
      </c>
      <c r="DJ360" s="18">
        <v>39.055483870967699</v>
      </c>
      <c r="DK360" s="18">
        <v>247.094999999999</v>
      </c>
      <c r="DL360" s="18">
        <v>204.24774193548299</v>
      </c>
      <c r="DM360" s="18">
        <v>208.505</v>
      </c>
      <c r="DN360" s="18">
        <v>25.97</v>
      </c>
      <c r="DO360" s="18">
        <v>9.3727419354838695</v>
      </c>
      <c r="DP360" s="18">
        <v>5.7146333333333299</v>
      </c>
      <c r="DQ360" s="18">
        <v>4.7676451612903197</v>
      </c>
      <c r="DR360" s="18">
        <v>4.4681999999999897</v>
      </c>
      <c r="DS360" s="19">
        <v>4.3220333333333301</v>
      </c>
    </row>
    <row r="361" spans="1:123" x14ac:dyDescent="0.25">
      <c r="A361" s="12" t="s">
        <v>89</v>
      </c>
      <c r="B361" s="13">
        <v>27</v>
      </c>
      <c r="C361" s="13" t="str">
        <f t="shared" si="9"/>
        <v>BB_L_16_GW_GW_LS_High_GW_GQ_48_020_27</v>
      </c>
      <c r="D361" s="14">
        <v>10</v>
      </c>
      <c r="E361" s="14">
        <v>10</v>
      </c>
      <c r="F361" s="14">
        <v>10.4753225806451</v>
      </c>
      <c r="G361" s="14">
        <v>13.625</v>
      </c>
      <c r="H361" s="14">
        <v>16.575806451612898</v>
      </c>
      <c r="I361" s="14">
        <v>20.6065</v>
      </c>
      <c r="J361" s="14">
        <v>12.02</v>
      </c>
      <c r="K361" s="14">
        <v>10.2367741935483</v>
      </c>
      <c r="L361" s="14">
        <v>8.3703333333333294</v>
      </c>
      <c r="M361" s="14">
        <v>0.44866516129032202</v>
      </c>
      <c r="N361" s="14">
        <v>5.8183333333333302E-2</v>
      </c>
      <c r="O361" s="14">
        <v>1.1610798387096699</v>
      </c>
      <c r="P361" s="14">
        <v>1.6640483870967699</v>
      </c>
      <c r="Q361" s="14">
        <v>2.0987499999999999</v>
      </c>
      <c r="R361" s="14">
        <v>6.7608064516128996</v>
      </c>
      <c r="S361" s="14">
        <v>2.3675333333333302</v>
      </c>
      <c r="T361" s="14">
        <v>7.0869193548386997</v>
      </c>
      <c r="U361" s="14">
        <v>6.6397166666666596</v>
      </c>
      <c r="V361" s="14">
        <v>1.6360483870967699</v>
      </c>
      <c r="W361" s="14">
        <v>0.39376612903225799</v>
      </c>
      <c r="X361" s="14">
        <v>0.331683333333333</v>
      </c>
      <c r="Y361" s="14">
        <v>0.20235483870967699</v>
      </c>
      <c r="Z361" s="14">
        <v>0.118090166666666</v>
      </c>
      <c r="AA361" s="14">
        <v>0.14845725806451601</v>
      </c>
      <c r="AB361" s="14">
        <v>2.24405161290322</v>
      </c>
      <c r="AC361" s="14">
        <v>1.65546964285714</v>
      </c>
      <c r="AD361" s="14">
        <v>3.2789354838709599</v>
      </c>
      <c r="AE361" s="14">
        <v>6.2922666666666602</v>
      </c>
      <c r="AF361" s="14">
        <v>7.0738548387096696</v>
      </c>
      <c r="AG361" s="14">
        <v>7.4500999999999999</v>
      </c>
      <c r="AH361" s="14">
        <v>2.0470677419354799</v>
      </c>
      <c r="AI361" s="14">
        <v>0.35751774193548302</v>
      </c>
      <c r="AJ361" s="14">
        <v>0.32840333333333299</v>
      </c>
      <c r="AK361" s="14">
        <v>0.243353225806451</v>
      </c>
      <c r="AL361" s="14">
        <v>0.17480833333333301</v>
      </c>
      <c r="AM361" s="14">
        <v>0.28816129032257998</v>
      </c>
      <c r="AN361" s="14">
        <v>0.639951612903225</v>
      </c>
      <c r="AO361" s="14">
        <v>0.93718035714285697</v>
      </c>
      <c r="AP361" s="14">
        <v>0.36797580645161199</v>
      </c>
      <c r="AQ361" s="14">
        <v>0.64389666666666601</v>
      </c>
      <c r="AR361" s="14">
        <v>5.0452258064516098</v>
      </c>
      <c r="AS361" s="14">
        <v>8.4352833333333308</v>
      </c>
      <c r="AT361" s="14">
        <v>0.70668387096774099</v>
      </c>
      <c r="AU361" s="14">
        <v>0.55463225806451599</v>
      </c>
      <c r="AV361" s="14">
        <v>0.24659500000000001</v>
      </c>
      <c r="AW361" s="14">
        <v>0.23224516129032199</v>
      </c>
      <c r="AX361" s="14">
        <v>0.30030999999999902</v>
      </c>
      <c r="AY361" s="14">
        <v>14.1449838709677</v>
      </c>
      <c r="AZ361" s="14">
        <v>9.1419999999999995</v>
      </c>
      <c r="BA361" s="14">
        <v>1.83579310344827</v>
      </c>
      <c r="BB361" s="14">
        <v>2.9877258064516101</v>
      </c>
      <c r="BC361" s="14">
        <v>7.4509499999999997</v>
      </c>
      <c r="BD361" s="14">
        <v>7.4025806451612901</v>
      </c>
      <c r="BE361" s="14">
        <v>9.6078166666666593</v>
      </c>
      <c r="BF361" s="14">
        <v>2.2761951612903202</v>
      </c>
      <c r="BG361" s="14">
        <v>0.62765806451612904</v>
      </c>
      <c r="BH361" s="14">
        <v>0.44718000000000002</v>
      </c>
      <c r="BI361" s="14">
        <v>0.27092419354838698</v>
      </c>
      <c r="BJ361" s="14">
        <v>0.22903999999999899</v>
      </c>
      <c r="BK361" s="14">
        <v>0.35496290322580598</v>
      </c>
      <c r="BL361" s="14">
        <v>3.7226677419354801</v>
      </c>
      <c r="BM361" s="14">
        <v>4.6287321428571397</v>
      </c>
      <c r="BN361" s="14">
        <v>3.98945161290322</v>
      </c>
      <c r="BO361" s="14">
        <v>4.4564166666666596</v>
      </c>
      <c r="BP361" s="14">
        <v>6.1689999999999996</v>
      </c>
      <c r="BQ361" s="14">
        <v>5.7413333333333298</v>
      </c>
      <c r="BR361" s="14">
        <v>1.43312258064516</v>
      </c>
      <c r="BS361" s="14">
        <v>0.62409838709677401</v>
      </c>
      <c r="BT361" s="14">
        <v>0.50066500000000003</v>
      </c>
      <c r="BU361" s="14">
        <v>0.28647580645161203</v>
      </c>
      <c r="BV361" s="14">
        <v>0.25344</v>
      </c>
      <c r="BW361" s="14">
        <v>2.4275629032257999</v>
      </c>
      <c r="BX361" s="14">
        <v>5.0966935483870897</v>
      </c>
      <c r="BY361" s="14">
        <v>3.1171071428571402</v>
      </c>
      <c r="BZ361" s="14">
        <v>4.3707580645161297</v>
      </c>
      <c r="CA361" s="14">
        <v>6.3025000000000002</v>
      </c>
      <c r="CB361" s="14">
        <v>10.832435483870899</v>
      </c>
      <c r="CC361" s="14">
        <v>8.0409500000000005</v>
      </c>
      <c r="CD361" s="14">
        <v>1.6785645161290299</v>
      </c>
      <c r="CE361" s="14">
        <v>0.72076774193548299</v>
      </c>
      <c r="CF361" s="14">
        <v>0.56015499999999996</v>
      </c>
      <c r="CG361" s="14">
        <v>0.47880161290322498</v>
      </c>
      <c r="CH361" s="14">
        <v>0.32491666666666602</v>
      </c>
      <c r="CI361" s="14">
        <v>0.55788064516128999</v>
      </c>
      <c r="CJ361" s="14">
        <v>3.62304838709677</v>
      </c>
      <c r="CK361" s="14">
        <v>2.9117857142857102</v>
      </c>
      <c r="CL361" s="14">
        <v>2.6548064516129002</v>
      </c>
      <c r="CM361" s="14">
        <v>7.6432833333333301</v>
      </c>
      <c r="CN361" s="14">
        <v>14.781629032258</v>
      </c>
      <c r="CO361" s="14">
        <v>8.9892500000000002</v>
      </c>
      <c r="CP361" s="14">
        <v>3.8718709677419301</v>
      </c>
      <c r="CQ361" s="14">
        <v>0.84678870967741904</v>
      </c>
      <c r="CR361" s="14">
        <v>1.09205666666666</v>
      </c>
      <c r="CS361" s="14">
        <v>1.0331241935483799</v>
      </c>
      <c r="CT361" s="14">
        <v>0.45179833333333302</v>
      </c>
      <c r="CU361" s="14">
        <v>0.30598064516128998</v>
      </c>
      <c r="CV361" s="14">
        <v>3.7363225806451599</v>
      </c>
      <c r="CW361" s="14">
        <v>7.4920344827586201</v>
      </c>
      <c r="CX361" s="14">
        <v>10.2285967741935</v>
      </c>
      <c r="CY361" s="14">
        <v>6.6306833333333302</v>
      </c>
      <c r="CZ361" s="14">
        <v>18.6739838709677</v>
      </c>
      <c r="DA361" s="14">
        <v>10.4434666666666</v>
      </c>
      <c r="DB361" s="14">
        <v>6.7101774193548396</v>
      </c>
      <c r="DC361" s="14">
        <v>1.10877258064516</v>
      </c>
      <c r="DD361" s="14">
        <v>0.497983333333333</v>
      </c>
      <c r="DE361" s="14">
        <v>0.37419354838709601</v>
      </c>
      <c r="DF361" s="14">
        <v>0.38602666666666602</v>
      </c>
      <c r="DG361" s="14">
        <v>0.82802903225806401</v>
      </c>
      <c r="DH361" s="14">
        <v>4.9170483870967701</v>
      </c>
      <c r="DI361" s="14">
        <v>6.0556607142857102</v>
      </c>
      <c r="DJ361" s="14">
        <v>2.6870806451612901</v>
      </c>
      <c r="DK361" s="14">
        <v>16.546166666666601</v>
      </c>
      <c r="DL361" s="14">
        <v>13.515129032258001</v>
      </c>
      <c r="DM361" s="14">
        <v>14.667033333333301</v>
      </c>
      <c r="DN361" s="14">
        <v>1.84119354838709</v>
      </c>
      <c r="DO361" s="14">
        <v>0.78055967741935495</v>
      </c>
      <c r="DP361" s="14">
        <v>0.52840166666666599</v>
      </c>
      <c r="DQ361" s="14">
        <v>0.476990322580645</v>
      </c>
      <c r="DR361" s="14">
        <v>0.51367499999999999</v>
      </c>
      <c r="DS361" s="15">
        <v>0.486358333333333</v>
      </c>
    </row>
    <row r="362" spans="1:123" x14ac:dyDescent="0.25">
      <c r="A362" s="16" t="s">
        <v>89</v>
      </c>
      <c r="B362" s="17">
        <v>28</v>
      </c>
      <c r="C362" s="13" t="str">
        <f t="shared" si="9"/>
        <v>BB_L_16_GW_GW_LS_High_GW_GQ_48_020_28</v>
      </c>
      <c r="D362" s="18">
        <v>10</v>
      </c>
      <c r="E362" s="18">
        <v>10</v>
      </c>
      <c r="F362" s="18">
        <v>15.7335483870967</v>
      </c>
      <c r="G362" s="18">
        <v>180.760666666666</v>
      </c>
      <c r="H362" s="18">
        <v>232.65161290322499</v>
      </c>
      <c r="I362" s="18">
        <v>479.19333333333299</v>
      </c>
      <c r="J362" s="18">
        <v>110.900161290322</v>
      </c>
      <c r="K362" s="18">
        <v>26.412741935483801</v>
      </c>
      <c r="L362" s="18">
        <v>16.075499999999899</v>
      </c>
      <c r="M362" s="18">
        <v>7.2283548387096701</v>
      </c>
      <c r="N362" s="18">
        <v>3.7415166666666599</v>
      </c>
      <c r="O362" s="18">
        <v>35.871822580645102</v>
      </c>
      <c r="P362" s="18">
        <v>83.187419354838696</v>
      </c>
      <c r="Q362" s="18">
        <v>117.60035714285701</v>
      </c>
      <c r="R362" s="18">
        <v>268.97209677419301</v>
      </c>
      <c r="S362" s="18">
        <v>193.784333333333</v>
      </c>
      <c r="T362" s="18">
        <v>255.78645161290299</v>
      </c>
      <c r="U362" s="18">
        <v>388.19499999999903</v>
      </c>
      <c r="V362" s="18">
        <v>109.722580645161</v>
      </c>
      <c r="W362" s="18">
        <v>27.185322580645099</v>
      </c>
      <c r="X362" s="18">
        <v>16.868500000000001</v>
      </c>
      <c r="Y362" s="18">
        <v>10.2619193548387</v>
      </c>
      <c r="Z362" s="18">
        <v>7.4392333333333296</v>
      </c>
      <c r="AA362" s="18">
        <v>5.9045967741935401</v>
      </c>
      <c r="AB362" s="18">
        <v>83.244193548387102</v>
      </c>
      <c r="AC362" s="18">
        <v>106.321607142857</v>
      </c>
      <c r="AD362" s="18">
        <v>96.208387096774103</v>
      </c>
      <c r="AE362" s="18">
        <v>344.31166666666599</v>
      </c>
      <c r="AF362" s="18">
        <v>316.76935483870898</v>
      </c>
      <c r="AG362" s="18">
        <v>394.93</v>
      </c>
      <c r="AH362" s="18">
        <v>136.79580645161201</v>
      </c>
      <c r="AI362" s="18">
        <v>27.0920967741935</v>
      </c>
      <c r="AJ362" s="18">
        <v>16.367333333333299</v>
      </c>
      <c r="AK362" s="18">
        <v>12.5122258064516</v>
      </c>
      <c r="AL362" s="18">
        <v>8.4802833333333307</v>
      </c>
      <c r="AM362" s="18">
        <v>9.2955161290322508</v>
      </c>
      <c r="AN362" s="18">
        <v>28.447741935483801</v>
      </c>
      <c r="AO362" s="18">
        <v>51.428035714285699</v>
      </c>
      <c r="AP362" s="18">
        <v>22.4954838709677</v>
      </c>
      <c r="AQ362" s="18">
        <v>25.0296666666666</v>
      </c>
      <c r="AR362" s="18">
        <v>209.88016129032201</v>
      </c>
      <c r="AS362" s="18">
        <v>402.61500000000001</v>
      </c>
      <c r="AT362" s="18">
        <v>67.0406451612903</v>
      </c>
      <c r="AU362" s="18">
        <v>27.514999999999901</v>
      </c>
      <c r="AV362" s="18">
        <v>13.707883333333299</v>
      </c>
      <c r="AW362" s="18">
        <v>9.3016129032258004</v>
      </c>
      <c r="AX362" s="18">
        <v>7.1944833333333298</v>
      </c>
      <c r="AY362" s="18">
        <v>503.79983870967698</v>
      </c>
      <c r="AZ362" s="18">
        <v>510.14354838709602</v>
      </c>
      <c r="BA362" s="18">
        <v>149.274310344827</v>
      </c>
      <c r="BB362" s="18">
        <v>126.275322580645</v>
      </c>
      <c r="BC362" s="18">
        <v>324.416666666666</v>
      </c>
      <c r="BD362" s="18">
        <v>360.9</v>
      </c>
      <c r="BE362" s="18">
        <v>396.29500000000002</v>
      </c>
      <c r="BF362" s="18">
        <v>106.078870967741</v>
      </c>
      <c r="BG362" s="18">
        <v>30.353064516128999</v>
      </c>
      <c r="BH362" s="18">
        <v>18.175333333333299</v>
      </c>
      <c r="BI362" s="18">
        <v>10.536370967741901</v>
      </c>
      <c r="BJ362" s="18">
        <v>8.2945833333333301</v>
      </c>
      <c r="BK362" s="18">
        <v>9.9393870967741904</v>
      </c>
      <c r="BL362" s="18">
        <v>144.91322580645101</v>
      </c>
      <c r="BM362" s="18">
        <v>189.31964285714199</v>
      </c>
      <c r="BN362" s="18">
        <v>222.06129032257999</v>
      </c>
      <c r="BO362" s="18">
        <v>204.00833333333301</v>
      </c>
      <c r="BP362" s="18">
        <v>306.17096774193499</v>
      </c>
      <c r="BQ362" s="18">
        <v>258.16000000000003</v>
      </c>
      <c r="BR362" s="18">
        <v>119.533225806451</v>
      </c>
      <c r="BS362" s="18">
        <v>29.894193548387101</v>
      </c>
      <c r="BT362" s="18">
        <v>21.924333333333301</v>
      </c>
      <c r="BU362" s="18">
        <v>11.038064516128999</v>
      </c>
      <c r="BV362" s="18">
        <v>8.4232833333333303</v>
      </c>
      <c r="BW362" s="18">
        <v>71.473161290322494</v>
      </c>
      <c r="BX362" s="18">
        <v>250.306451612903</v>
      </c>
      <c r="BY362" s="18">
        <v>179.291071428571</v>
      </c>
      <c r="BZ362" s="18">
        <v>201.13064516129</v>
      </c>
      <c r="CA362" s="18">
        <v>274.70166666666597</v>
      </c>
      <c r="CB362" s="18">
        <v>486.09032258064502</v>
      </c>
      <c r="CC362" s="18">
        <v>429.354999999999</v>
      </c>
      <c r="CD362" s="18">
        <v>130.64258064516099</v>
      </c>
      <c r="CE362" s="18">
        <v>35.7762903225806</v>
      </c>
      <c r="CF362" s="18">
        <v>22.830499999999901</v>
      </c>
      <c r="CG362" s="18">
        <v>16.373064516128998</v>
      </c>
      <c r="CH362" s="18">
        <v>10.6002833333333</v>
      </c>
      <c r="CI362" s="18">
        <v>13.7397741935483</v>
      </c>
      <c r="CJ362" s="18">
        <v>146.95064516129</v>
      </c>
      <c r="CK362" s="18">
        <v>156.19107142857101</v>
      </c>
      <c r="CL362" s="18">
        <v>124.316129032258</v>
      </c>
      <c r="CM362" s="18">
        <v>301.666666666666</v>
      </c>
      <c r="CN362" s="18">
        <v>636.77903225806403</v>
      </c>
      <c r="CO362" s="18">
        <v>463.56166666666599</v>
      </c>
      <c r="CP362" s="18">
        <v>202.67806451612901</v>
      </c>
      <c r="CQ362" s="18">
        <v>42.252580645161203</v>
      </c>
      <c r="CR362" s="18">
        <v>33.024666666666597</v>
      </c>
      <c r="CS362" s="18">
        <v>26.554838709677401</v>
      </c>
      <c r="CT362" s="18">
        <v>13.324499999999899</v>
      </c>
      <c r="CU362" s="18">
        <v>8.2516290322580605</v>
      </c>
      <c r="CV362" s="18">
        <v>115.173774193548</v>
      </c>
      <c r="CW362" s="18">
        <v>335.45</v>
      </c>
      <c r="CX362" s="18">
        <v>410.91935483870901</v>
      </c>
      <c r="CY362" s="18">
        <v>371.11</v>
      </c>
      <c r="CZ362" s="18">
        <v>627.56290322580605</v>
      </c>
      <c r="DA362" s="18">
        <v>583.111666666666</v>
      </c>
      <c r="DB362" s="18">
        <v>197.32838709677401</v>
      </c>
      <c r="DC362" s="18">
        <v>44.866129032258002</v>
      </c>
      <c r="DD362" s="18">
        <v>15.8959999999999</v>
      </c>
      <c r="DE362" s="18">
        <v>9.4445806451612899</v>
      </c>
      <c r="DF362" s="18">
        <v>7.9969166666666602</v>
      </c>
      <c r="DG362" s="18">
        <v>15.307612903225801</v>
      </c>
      <c r="DH362" s="18">
        <v>136.12419354838701</v>
      </c>
      <c r="DI362" s="18">
        <v>340.77142857142798</v>
      </c>
      <c r="DJ362" s="18">
        <v>120.173225806451</v>
      </c>
      <c r="DK362" s="18">
        <v>590.28666666666595</v>
      </c>
      <c r="DL362" s="18">
        <v>592.53548387096703</v>
      </c>
      <c r="DM362" s="18">
        <v>699.25333333333299</v>
      </c>
      <c r="DN362" s="18">
        <v>123.922258064516</v>
      </c>
      <c r="DO362" s="18">
        <v>38.908870967741898</v>
      </c>
      <c r="DP362" s="18">
        <v>19.183333333333302</v>
      </c>
      <c r="DQ362" s="18">
        <v>14.522580645161201</v>
      </c>
      <c r="DR362" s="18">
        <v>12.787333333333301</v>
      </c>
      <c r="DS362" s="19">
        <v>9.9625499999999896</v>
      </c>
    </row>
    <row r="363" spans="1:123" x14ac:dyDescent="0.25">
      <c r="A363" s="12" t="s">
        <v>89</v>
      </c>
      <c r="B363" s="13">
        <v>29</v>
      </c>
      <c r="C363" s="13" t="str">
        <f t="shared" si="9"/>
        <v>BB_L_16_GW_GW_LS_High_GW_GQ_48_020_29</v>
      </c>
      <c r="D363" s="14">
        <v>10</v>
      </c>
      <c r="E363" s="14">
        <v>10</v>
      </c>
      <c r="F363" s="14">
        <v>13.0853225806451</v>
      </c>
      <c r="G363" s="14">
        <v>74.3361666666666</v>
      </c>
      <c r="H363" s="14">
        <v>99.497903225806397</v>
      </c>
      <c r="I363" s="14">
        <v>186.98500000000001</v>
      </c>
      <c r="J363" s="14">
        <v>43.615483870967701</v>
      </c>
      <c r="K363" s="14">
        <v>14.8462903225806</v>
      </c>
      <c r="L363" s="14">
        <v>11.2754833333333</v>
      </c>
      <c r="M363" s="14">
        <v>2.9138064516129001</v>
      </c>
      <c r="N363" s="14">
        <v>1.1581383333333299</v>
      </c>
      <c r="O363" s="14">
        <v>15.7542596774193</v>
      </c>
      <c r="P363" s="14">
        <v>30.086129032258</v>
      </c>
      <c r="Q363" s="14">
        <v>42.354285714285702</v>
      </c>
      <c r="R363" s="14">
        <v>108.694516129032</v>
      </c>
      <c r="S363" s="14">
        <v>58.432166666666603</v>
      </c>
      <c r="T363" s="14">
        <v>104.42741935483799</v>
      </c>
      <c r="U363" s="14">
        <v>135.237666666666</v>
      </c>
      <c r="V363" s="14">
        <v>33.868225806451598</v>
      </c>
      <c r="W363" s="14">
        <v>8.1607419354838697</v>
      </c>
      <c r="X363" s="14">
        <v>5.7360499999999996</v>
      </c>
      <c r="Y363" s="14">
        <v>3.4482741935483801</v>
      </c>
      <c r="Z363" s="14">
        <v>2.3328000000000002</v>
      </c>
      <c r="AA363" s="14">
        <v>1.97135483870967</v>
      </c>
      <c r="AB363" s="14">
        <v>34.612580645161202</v>
      </c>
      <c r="AC363" s="14">
        <v>36.281964285714203</v>
      </c>
      <c r="AD363" s="14">
        <v>39.852741935483799</v>
      </c>
      <c r="AE363" s="14">
        <v>127.113333333333</v>
      </c>
      <c r="AF363" s="14">
        <v>118.829193548387</v>
      </c>
      <c r="AG363" s="14">
        <v>141.72666666666601</v>
      </c>
      <c r="AH363" s="14">
        <v>42.614193548387</v>
      </c>
      <c r="AI363" s="14">
        <v>7.4893709677419302</v>
      </c>
      <c r="AJ363" s="14">
        <v>5.4519000000000002</v>
      </c>
      <c r="AK363" s="14">
        <v>4.16285483870967</v>
      </c>
      <c r="AL363" s="14">
        <v>2.84608333333333</v>
      </c>
      <c r="AM363" s="14">
        <v>3.6830806451612901</v>
      </c>
      <c r="AN363" s="14">
        <v>10.5027741935483</v>
      </c>
      <c r="AO363" s="14">
        <v>18.607499999999899</v>
      </c>
      <c r="AP363" s="14">
        <v>7.2647419354838698</v>
      </c>
      <c r="AQ363" s="14">
        <v>9.3459499999999895</v>
      </c>
      <c r="AR363" s="14">
        <v>82.045645161290295</v>
      </c>
      <c r="AS363" s="14">
        <v>149.12333333333299</v>
      </c>
      <c r="AT363" s="14">
        <v>17.2694193548387</v>
      </c>
      <c r="AU363" s="14">
        <v>9.2197741935483801</v>
      </c>
      <c r="AV363" s="14">
        <v>4.3209</v>
      </c>
      <c r="AW363" s="14">
        <v>3.2395322580645098</v>
      </c>
      <c r="AX363" s="14">
        <v>2.62768333333333</v>
      </c>
      <c r="AY363" s="14">
        <v>203.29032258064501</v>
      </c>
      <c r="AZ363" s="14">
        <v>183.316129032258</v>
      </c>
      <c r="BA363" s="14">
        <v>44.0077586206896</v>
      </c>
      <c r="BB363" s="14">
        <v>48.7416129032257</v>
      </c>
      <c r="BC363" s="14">
        <v>124.36383333333301</v>
      </c>
      <c r="BD363" s="14">
        <v>131.817580645161</v>
      </c>
      <c r="BE363" s="14">
        <v>153.76583333333301</v>
      </c>
      <c r="BF363" s="14">
        <v>35.562580645161198</v>
      </c>
      <c r="BG363" s="14">
        <v>9.9973548387096702</v>
      </c>
      <c r="BH363" s="14">
        <v>6.3000499999999997</v>
      </c>
      <c r="BI363" s="14">
        <v>3.5928709677419302</v>
      </c>
      <c r="BJ363" s="14">
        <v>2.90404999999999</v>
      </c>
      <c r="BK363" s="14">
        <v>3.9452903225806399</v>
      </c>
      <c r="BL363" s="14">
        <v>59.207806451612797</v>
      </c>
      <c r="BM363" s="14">
        <v>72.274642857142794</v>
      </c>
      <c r="BN363" s="14">
        <v>76.329032258064501</v>
      </c>
      <c r="BO363" s="14">
        <v>75.1486666666666</v>
      </c>
      <c r="BP363" s="14">
        <v>113.309354838709</v>
      </c>
      <c r="BQ363" s="14">
        <v>96.220999999999904</v>
      </c>
      <c r="BR363" s="14">
        <v>35.077419354838703</v>
      </c>
      <c r="BS363" s="14">
        <v>9.7189999999999994</v>
      </c>
      <c r="BT363" s="14">
        <v>7.5241333333333298</v>
      </c>
      <c r="BU363" s="14">
        <v>3.7383225806451601</v>
      </c>
      <c r="BV363" s="14">
        <v>3.0185</v>
      </c>
      <c r="BW363" s="14">
        <v>31.170338709677399</v>
      </c>
      <c r="BX363" s="14">
        <v>92.4037096774193</v>
      </c>
      <c r="BY363" s="14">
        <v>61.831249999999997</v>
      </c>
      <c r="BZ363" s="14">
        <v>73.765645161290294</v>
      </c>
      <c r="CA363" s="14">
        <v>104.934166666666</v>
      </c>
      <c r="CB363" s="14">
        <v>182.88225806451601</v>
      </c>
      <c r="CC363" s="14">
        <v>151.91833333333301</v>
      </c>
      <c r="CD363" s="14">
        <v>38.499516129032202</v>
      </c>
      <c r="CE363" s="14">
        <v>11.5351129032258</v>
      </c>
      <c r="CF363" s="14">
        <v>7.94936666666666</v>
      </c>
      <c r="CG363" s="14">
        <v>5.84388709677419</v>
      </c>
      <c r="CH363" s="14">
        <v>3.80479999999999</v>
      </c>
      <c r="CI363" s="14">
        <v>5.6658225806451599</v>
      </c>
      <c r="CJ363" s="14">
        <v>57.578709677419297</v>
      </c>
      <c r="CK363" s="14">
        <v>55.9839285714285</v>
      </c>
      <c r="CL363" s="14">
        <v>44.820483870967699</v>
      </c>
      <c r="CM363" s="14">
        <v>117.61433333333299</v>
      </c>
      <c r="CN363" s="14">
        <v>243.53870967741901</v>
      </c>
      <c r="CO363" s="14">
        <v>167.75666666666601</v>
      </c>
      <c r="CP363" s="14">
        <v>70.181451612903203</v>
      </c>
      <c r="CQ363" s="14">
        <v>12.949499999999899</v>
      </c>
      <c r="CR363" s="14">
        <v>12.5442999999999</v>
      </c>
      <c r="CS363" s="14">
        <v>11.132548387096699</v>
      </c>
      <c r="CT363" s="14">
        <v>4.9718999999999998</v>
      </c>
      <c r="CU363" s="14">
        <v>3.1089032258064502</v>
      </c>
      <c r="CV363" s="14">
        <v>49.447435483870898</v>
      </c>
      <c r="CW363" s="14">
        <v>128.23965517241299</v>
      </c>
      <c r="CX363" s="14">
        <v>159.66290322580599</v>
      </c>
      <c r="CY363" s="14">
        <v>129.68316666666601</v>
      </c>
      <c r="CZ363" s="14">
        <v>263.40129032258</v>
      </c>
      <c r="DA363" s="14">
        <v>205.199833333333</v>
      </c>
      <c r="DB363" s="14">
        <v>80.939838709677403</v>
      </c>
      <c r="DC363" s="14">
        <v>15.888354838709599</v>
      </c>
      <c r="DD363" s="14">
        <v>5.6340499999999896</v>
      </c>
      <c r="DE363" s="14">
        <v>3.5680161290322499</v>
      </c>
      <c r="DF363" s="14">
        <v>3.2513166666666602</v>
      </c>
      <c r="DG363" s="14">
        <v>7.1748225806451602</v>
      </c>
      <c r="DH363" s="14">
        <v>59.443870967741901</v>
      </c>
      <c r="DI363" s="14">
        <v>120.525178571428</v>
      </c>
      <c r="DJ363" s="14">
        <v>41.029032258064497</v>
      </c>
      <c r="DK363" s="14">
        <v>240.172666666666</v>
      </c>
      <c r="DL363" s="14">
        <v>217.832258064516</v>
      </c>
      <c r="DM363" s="14">
        <v>269.34033333333298</v>
      </c>
      <c r="DN363" s="14">
        <v>35.7643548387096</v>
      </c>
      <c r="DO363" s="14">
        <v>12.1968709677419</v>
      </c>
      <c r="DP363" s="14">
        <v>6.54498333333333</v>
      </c>
      <c r="DQ363" s="14">
        <v>5.2980806451612796</v>
      </c>
      <c r="DR363" s="14">
        <v>4.9825666666666599</v>
      </c>
      <c r="DS363" s="15">
        <v>4.0103</v>
      </c>
    </row>
    <row r="364" spans="1:123" x14ac:dyDescent="0.25">
      <c r="A364" s="16" t="s">
        <v>89</v>
      </c>
      <c r="B364" s="17">
        <v>30</v>
      </c>
      <c r="C364" s="13" t="str">
        <f t="shared" si="9"/>
        <v>BB_L_16_GW_GW_LS_High_GW_GQ_48_020_30</v>
      </c>
      <c r="D364" s="18">
        <v>10</v>
      </c>
      <c r="E364" s="18">
        <v>10</v>
      </c>
      <c r="F364" s="18">
        <v>10.2595161290322</v>
      </c>
      <c r="G364" s="18">
        <v>15.4638333333333</v>
      </c>
      <c r="H364" s="18">
        <v>17.646935483870902</v>
      </c>
      <c r="I364" s="18">
        <v>27.1806666666666</v>
      </c>
      <c r="J364" s="18">
        <v>14.285161290322501</v>
      </c>
      <c r="K364" s="18">
        <v>10.4219354838709</v>
      </c>
      <c r="L364" s="18">
        <v>9.2842499999999895</v>
      </c>
      <c r="M364" s="18">
        <v>1.04687258064516</v>
      </c>
      <c r="N364" s="18">
        <v>0.101220333333333</v>
      </c>
      <c r="O364" s="18">
        <v>1.37798822580645</v>
      </c>
      <c r="P364" s="18">
        <v>2.5181774193548301</v>
      </c>
      <c r="Q364" s="18">
        <v>3.5625</v>
      </c>
      <c r="R364" s="18">
        <v>9.5328064516129007</v>
      </c>
      <c r="S364" s="18">
        <v>4.6829499999999999</v>
      </c>
      <c r="T364" s="18">
        <v>9.1301774193548297</v>
      </c>
      <c r="U364" s="18">
        <v>11.7296</v>
      </c>
      <c r="V364" s="18">
        <v>2.99216129032258</v>
      </c>
      <c r="W364" s="18">
        <v>0.70904516129032202</v>
      </c>
      <c r="X364" s="18">
        <v>0.53623499999999902</v>
      </c>
      <c r="Y364" s="18">
        <v>0.311433870967742</v>
      </c>
      <c r="Z364" s="18">
        <v>0.19636000000000001</v>
      </c>
      <c r="AA364" s="18">
        <v>0.15703064516129001</v>
      </c>
      <c r="AB364" s="18">
        <v>3.0091806451612899</v>
      </c>
      <c r="AC364" s="18">
        <v>3.0095178571428498</v>
      </c>
      <c r="AD364" s="18">
        <v>3.3819838709677401</v>
      </c>
      <c r="AE364" s="18">
        <v>10.9781833333333</v>
      </c>
      <c r="AF364" s="18">
        <v>10.2617419354838</v>
      </c>
      <c r="AG364" s="18">
        <v>12.304133333333301</v>
      </c>
      <c r="AH364" s="18">
        <v>3.7349677419354799</v>
      </c>
      <c r="AI364" s="18">
        <v>0.61823387096774096</v>
      </c>
      <c r="AJ364" s="18">
        <v>0.48887666666666602</v>
      </c>
      <c r="AK364" s="18">
        <v>0.38456129032258002</v>
      </c>
      <c r="AL364" s="18">
        <v>0.26921499999999998</v>
      </c>
      <c r="AM364" s="18">
        <v>0.33668387096774099</v>
      </c>
      <c r="AN364" s="18">
        <v>0.90090322580645099</v>
      </c>
      <c r="AO364" s="18">
        <v>1.5793928571428499</v>
      </c>
      <c r="AP364" s="18">
        <v>0.60866290322580596</v>
      </c>
      <c r="AQ364" s="18">
        <v>0.80410166666666605</v>
      </c>
      <c r="AR364" s="18">
        <v>7.1132903225806396</v>
      </c>
      <c r="AS364" s="18">
        <v>13.448516666666601</v>
      </c>
      <c r="AT364" s="18">
        <v>1.3998306451612901</v>
      </c>
      <c r="AU364" s="18">
        <v>0.84602580645161296</v>
      </c>
      <c r="AV364" s="18">
        <v>0.40787333333333298</v>
      </c>
      <c r="AW364" s="18">
        <v>0.31895645161290298</v>
      </c>
      <c r="AX364" s="18">
        <v>0.26836833333333299</v>
      </c>
      <c r="AY364" s="18">
        <v>18.914322580645099</v>
      </c>
      <c r="AZ364" s="18">
        <v>15.9862580645161</v>
      </c>
      <c r="BA364" s="18">
        <v>3.4944310344827501</v>
      </c>
      <c r="BB364" s="18">
        <v>4.1900645161290297</v>
      </c>
      <c r="BC364" s="18">
        <v>10.81705</v>
      </c>
      <c r="BD364" s="18">
        <v>11.3083870967741</v>
      </c>
      <c r="BE364" s="18">
        <v>14.864599999999999</v>
      </c>
      <c r="BF364" s="18">
        <v>4.1610967741935401</v>
      </c>
      <c r="BG364" s="18">
        <v>0.96559516129032197</v>
      </c>
      <c r="BH364" s="18">
        <v>0.67478499999999997</v>
      </c>
      <c r="BI364" s="18">
        <v>0.38833870967741901</v>
      </c>
      <c r="BJ364" s="18">
        <v>0.32045000000000001</v>
      </c>
      <c r="BK364" s="18">
        <v>0.42183548387096698</v>
      </c>
      <c r="BL364" s="18">
        <v>5.2583193548386999</v>
      </c>
      <c r="BM364" s="18">
        <v>6.2898035714285703</v>
      </c>
      <c r="BN364" s="18">
        <v>6.52335483870967</v>
      </c>
      <c r="BO364" s="18">
        <v>6.53131666666666</v>
      </c>
      <c r="BP364" s="18">
        <v>9.8932096774193496</v>
      </c>
      <c r="BQ364" s="18">
        <v>8.5792333333333293</v>
      </c>
      <c r="BR364" s="18">
        <v>3.1012258064516098</v>
      </c>
      <c r="BS364" s="18">
        <v>0.93172419354838698</v>
      </c>
      <c r="BT364" s="18">
        <v>0.77374833333333304</v>
      </c>
      <c r="BU364" s="18">
        <v>0.41165161290322499</v>
      </c>
      <c r="BV364" s="18">
        <v>0.35003833333333301</v>
      </c>
      <c r="BW364" s="18">
        <v>2.8237612903225799</v>
      </c>
      <c r="BX364" s="18">
        <v>7.98009677419354</v>
      </c>
      <c r="BY364" s="18">
        <v>5.2534999999999998</v>
      </c>
      <c r="BZ364" s="18">
        <v>6.30859677419354</v>
      </c>
      <c r="CA364" s="18">
        <v>9.1349999999999998</v>
      </c>
      <c r="CB364" s="18">
        <v>16.095258064516099</v>
      </c>
      <c r="CC364" s="18">
        <v>13.399666666666599</v>
      </c>
      <c r="CD364" s="18">
        <v>3.3986290322580599</v>
      </c>
      <c r="CE364" s="18">
        <v>1.09825967741935</v>
      </c>
      <c r="CF364" s="18">
        <v>0.81738999999999995</v>
      </c>
      <c r="CG364" s="18">
        <v>0.68272096774193503</v>
      </c>
      <c r="CH364" s="18">
        <v>0.45242499999999902</v>
      </c>
      <c r="CI364" s="18">
        <v>0.60205161290322495</v>
      </c>
      <c r="CJ364" s="18">
        <v>5.0582096774193497</v>
      </c>
      <c r="CK364" s="18">
        <v>4.8417321428571398</v>
      </c>
      <c r="CL364" s="18">
        <v>3.9031774193548299</v>
      </c>
      <c r="CM364" s="18">
        <v>10.3884166666666</v>
      </c>
      <c r="CN364" s="18">
        <v>22.125806451612899</v>
      </c>
      <c r="CO364" s="18">
        <v>14.8797333333333</v>
      </c>
      <c r="CP364" s="18">
        <v>6.7770645161290304</v>
      </c>
      <c r="CQ364" s="18">
        <v>1.2902967741935401</v>
      </c>
      <c r="CR364" s="18">
        <v>1.3991100000000001</v>
      </c>
      <c r="CS364" s="18">
        <v>1.51062903225806</v>
      </c>
      <c r="CT364" s="18">
        <v>0.62932499999999902</v>
      </c>
      <c r="CU364" s="18">
        <v>0.41141451612903202</v>
      </c>
      <c r="CV364" s="18">
        <v>4.4987322580645097</v>
      </c>
      <c r="CW364" s="18">
        <v>11.362724137931</v>
      </c>
      <c r="CX364" s="18">
        <v>14.3340322580645</v>
      </c>
      <c r="CY364" s="18">
        <v>11.5432666666666</v>
      </c>
      <c r="CZ364" s="18">
        <v>25.0576612903225</v>
      </c>
      <c r="DA364" s="18">
        <v>18.693499999999901</v>
      </c>
      <c r="DB364" s="18">
        <v>9.71533870967742</v>
      </c>
      <c r="DC364" s="18">
        <v>2.0146774193548298</v>
      </c>
      <c r="DD364" s="18">
        <v>0.73633000000000004</v>
      </c>
      <c r="DE364" s="18">
        <v>0.48997096774193499</v>
      </c>
      <c r="DF364" s="18">
        <v>0.48658499999999899</v>
      </c>
      <c r="DG364" s="18">
        <v>0.90837580645161198</v>
      </c>
      <c r="DH364" s="18">
        <v>5.6219999999999901</v>
      </c>
      <c r="DI364" s="18">
        <v>10.7639642857142</v>
      </c>
      <c r="DJ364" s="18">
        <v>3.7928064516129001</v>
      </c>
      <c r="DK364" s="18">
        <v>22.211516666666601</v>
      </c>
      <c r="DL364" s="18">
        <v>19.598854838709599</v>
      </c>
      <c r="DM364" s="18">
        <v>25.779266666666601</v>
      </c>
      <c r="DN364" s="18">
        <v>3.2338548387096702</v>
      </c>
      <c r="DO364" s="18">
        <v>1.26078870967741</v>
      </c>
      <c r="DP364" s="18">
        <v>0.73906833333333299</v>
      </c>
      <c r="DQ364" s="18">
        <v>0.63877580645161203</v>
      </c>
      <c r="DR364" s="18">
        <v>0.68247000000000002</v>
      </c>
      <c r="DS364" s="19">
        <v>0.57876166666666595</v>
      </c>
    </row>
    <row r="365" spans="1:123" x14ac:dyDescent="0.25">
      <c r="A365" s="12" t="s">
        <v>88</v>
      </c>
      <c r="B365" s="13">
        <v>1</v>
      </c>
      <c r="C365" s="13" t="str">
        <f t="shared" si="9"/>
        <v>BB_L_16_GW_GW_LS_Low_GW_GQ_12_000_1</v>
      </c>
      <c r="D365" s="14">
        <v>10</v>
      </c>
      <c r="E365" s="14">
        <v>186.52793103448201</v>
      </c>
      <c r="F365" s="14">
        <v>2414.38709677419</v>
      </c>
      <c r="G365" s="14">
        <v>3685.6666666666601</v>
      </c>
      <c r="H365" s="14">
        <v>3298.8064516129002</v>
      </c>
      <c r="I365" s="14">
        <v>229.713666666666</v>
      </c>
      <c r="J365" s="14">
        <v>45.051935483870899</v>
      </c>
      <c r="K365" s="14">
        <v>23.382903225806398</v>
      </c>
      <c r="L365" s="14">
        <v>15.246</v>
      </c>
      <c r="M365" s="14">
        <v>12.4308064516129</v>
      </c>
      <c r="N365" s="14">
        <v>357.60399999999998</v>
      </c>
      <c r="O365" s="14">
        <v>1418.3145161290299</v>
      </c>
      <c r="P365" s="14">
        <v>2621.66129032258</v>
      </c>
      <c r="Q365" s="14">
        <v>3781.5714285714198</v>
      </c>
      <c r="R365" s="14">
        <v>4241.7903225806403</v>
      </c>
      <c r="S365" s="14">
        <v>4471.05</v>
      </c>
      <c r="T365" s="14">
        <v>3771.5</v>
      </c>
      <c r="U365" s="14">
        <v>825.02666666666596</v>
      </c>
      <c r="V365" s="14">
        <v>167.48403225806399</v>
      </c>
      <c r="W365" s="14">
        <v>41.622096774193501</v>
      </c>
      <c r="X365" s="14">
        <v>17.6301666666666</v>
      </c>
      <c r="Y365" s="14">
        <v>12.5219354838709</v>
      </c>
      <c r="Z365" s="14">
        <v>17.831166666666601</v>
      </c>
      <c r="AA365" s="14">
        <v>876.76935483870898</v>
      </c>
      <c r="AB365" s="14">
        <v>2138.5967741935401</v>
      </c>
      <c r="AC365" s="14">
        <v>3017.8571428571399</v>
      </c>
      <c r="AD365" s="14">
        <v>4134.3548387096698</v>
      </c>
      <c r="AE365" s="14">
        <v>4446.95</v>
      </c>
      <c r="AF365" s="14">
        <v>4213.0806451612898</v>
      </c>
      <c r="AG365" s="14">
        <v>1261.61666666666</v>
      </c>
      <c r="AH365" s="14">
        <v>558.072580645161</v>
      </c>
      <c r="AI365" s="14">
        <v>180.614354838709</v>
      </c>
      <c r="AJ365" s="14">
        <v>60.9731666666666</v>
      </c>
      <c r="AK365" s="14">
        <v>29.796774193548298</v>
      </c>
      <c r="AL365" s="14">
        <v>56.846166666666598</v>
      </c>
      <c r="AM365" s="14">
        <v>379.59838709677399</v>
      </c>
      <c r="AN365" s="14">
        <v>1077.33064516129</v>
      </c>
      <c r="AO365" s="14">
        <v>1388.80357142857</v>
      </c>
      <c r="AP365" s="14">
        <v>1749.66129032258</v>
      </c>
      <c r="AQ365" s="14">
        <v>3500.25</v>
      </c>
      <c r="AR365" s="14">
        <v>2858.6935483870898</v>
      </c>
      <c r="AS365" s="14">
        <v>1237.65333333333</v>
      </c>
      <c r="AT365" s="14">
        <v>284.23225806451597</v>
      </c>
      <c r="AU365" s="14">
        <v>97.087258064516107</v>
      </c>
      <c r="AV365" s="14">
        <v>52.364166666666598</v>
      </c>
      <c r="AW365" s="14">
        <v>26.842580645161199</v>
      </c>
      <c r="AX365" s="14">
        <v>2459.3220000000001</v>
      </c>
      <c r="AY365" s="14">
        <v>4109.2096774193496</v>
      </c>
      <c r="AZ365" s="14">
        <v>4340.1612903225796</v>
      </c>
      <c r="BA365" s="14">
        <v>4434.8275862068904</v>
      </c>
      <c r="BB365" s="14">
        <v>4544.5322580645097</v>
      </c>
      <c r="BC365" s="14">
        <v>4592.55</v>
      </c>
      <c r="BD365" s="14">
        <v>3289.9435483870898</v>
      </c>
      <c r="BE365" s="14">
        <v>276.921666666666</v>
      </c>
      <c r="BF365" s="14">
        <v>62.2440322580645</v>
      </c>
      <c r="BG365" s="14">
        <v>21.306451612903199</v>
      </c>
      <c r="BH365" s="14">
        <v>15.658333333333299</v>
      </c>
      <c r="BI365" s="14">
        <v>13.283870967741899</v>
      </c>
      <c r="BJ365" s="14">
        <v>36.443833333333302</v>
      </c>
      <c r="BK365" s="14">
        <v>1428.5129032258001</v>
      </c>
      <c r="BL365" s="14">
        <v>3109.4193548387002</v>
      </c>
      <c r="BM365" s="14">
        <v>3976.2321428571399</v>
      </c>
      <c r="BN365" s="14">
        <v>4288.5322580645097</v>
      </c>
      <c r="BO365" s="14">
        <v>4511.0666666666602</v>
      </c>
      <c r="BP365" s="14">
        <v>3736.8548387096698</v>
      </c>
      <c r="BQ365" s="14">
        <v>1534.7</v>
      </c>
      <c r="BR365" s="14">
        <v>688.35322580645095</v>
      </c>
      <c r="BS365" s="14">
        <v>156.71612903225801</v>
      </c>
      <c r="BT365" s="14">
        <v>100.320833333333</v>
      </c>
      <c r="BU365" s="14">
        <v>54.400322580645103</v>
      </c>
      <c r="BV365" s="14">
        <v>670.45533333333299</v>
      </c>
      <c r="BW365" s="14">
        <v>2873.1935483870898</v>
      </c>
      <c r="BX365" s="14">
        <v>3731.4677419354798</v>
      </c>
      <c r="BY365" s="14">
        <v>4197.0714285714203</v>
      </c>
      <c r="BZ365" s="14">
        <v>4425.7903225806403</v>
      </c>
      <c r="CA365" s="14">
        <v>4564.8833333333296</v>
      </c>
      <c r="CB365" s="14">
        <v>3765.4516129032199</v>
      </c>
      <c r="CC365" s="14">
        <v>1131.1383333333299</v>
      </c>
      <c r="CD365" s="14">
        <v>315.75967741935398</v>
      </c>
      <c r="CE365" s="14">
        <v>76.326290322580604</v>
      </c>
      <c r="CF365" s="14">
        <v>24.876166666666599</v>
      </c>
      <c r="CG365" s="14">
        <v>16.2601612903225</v>
      </c>
      <c r="CH365" s="14">
        <v>49.857666666666603</v>
      </c>
      <c r="CI365" s="14">
        <v>1589.4709677419301</v>
      </c>
      <c r="CJ365" s="14">
        <v>2939.3548387096698</v>
      </c>
      <c r="CK365" s="14">
        <v>3590.9285714285702</v>
      </c>
      <c r="CL365" s="14">
        <v>4255.3064516128998</v>
      </c>
      <c r="CM365" s="14">
        <v>4532.55</v>
      </c>
      <c r="CN365" s="14">
        <v>4576.77419354838</v>
      </c>
      <c r="CO365" s="14">
        <v>1802.36666666666</v>
      </c>
      <c r="CP365" s="14">
        <v>532.99838709677397</v>
      </c>
      <c r="CQ365" s="14">
        <v>140.89419354838699</v>
      </c>
      <c r="CR365" s="14">
        <v>18.8623333333333</v>
      </c>
      <c r="CS365" s="14">
        <v>13.573064516129</v>
      </c>
      <c r="CT365" s="14">
        <v>12.166499999999999</v>
      </c>
      <c r="CU365" s="14">
        <v>1084.4737096774099</v>
      </c>
      <c r="CV365" s="14">
        <v>3476.66129032258</v>
      </c>
      <c r="CW365" s="14">
        <v>4250.93103448275</v>
      </c>
      <c r="CX365" s="14">
        <v>4464.4838709677397</v>
      </c>
      <c r="CY365" s="14">
        <v>4573.3333333333303</v>
      </c>
      <c r="CZ365" s="14">
        <v>4573.1129032258004</v>
      </c>
      <c r="DA365" s="14">
        <v>1282.3233333333301</v>
      </c>
      <c r="DB365" s="14">
        <v>145.03467741935401</v>
      </c>
      <c r="DC365" s="14">
        <v>51.909354838709604</v>
      </c>
      <c r="DD365" s="14">
        <v>32.613999999999997</v>
      </c>
      <c r="DE365" s="14">
        <v>21.023064516129001</v>
      </c>
      <c r="DF365" s="14">
        <v>86.032166666666598</v>
      </c>
      <c r="DG365" s="14">
        <v>1431.3048387096701</v>
      </c>
      <c r="DH365" s="14">
        <v>3661.72580645161</v>
      </c>
      <c r="DI365" s="14">
        <v>3959.9821428571399</v>
      </c>
      <c r="DJ365" s="14">
        <v>4432.0645161290304</v>
      </c>
      <c r="DK365" s="14">
        <v>4563.1666666666597</v>
      </c>
      <c r="DL365" s="14">
        <v>3805.3548387096698</v>
      </c>
      <c r="DM365" s="14">
        <v>1356.3316666666601</v>
      </c>
      <c r="DN365" s="14">
        <v>344.71612903225798</v>
      </c>
      <c r="DO365" s="14">
        <v>138.21467741935399</v>
      </c>
      <c r="DP365" s="14">
        <v>64.744666666666603</v>
      </c>
      <c r="DQ365" s="14">
        <v>24.462741935483798</v>
      </c>
      <c r="DR365" s="14">
        <v>21.9538333333333</v>
      </c>
      <c r="DS365" s="15">
        <v>1163.92166666666</v>
      </c>
    </row>
    <row r="366" spans="1:123" x14ac:dyDescent="0.25">
      <c r="A366" s="16" t="s">
        <v>88</v>
      </c>
      <c r="B366" s="17">
        <v>2</v>
      </c>
      <c r="C366" s="13" t="str">
        <f t="shared" si="9"/>
        <v>BB_L_16_GW_GW_LS_Low_GW_GQ_12_000_2</v>
      </c>
      <c r="D366" s="18">
        <v>10</v>
      </c>
      <c r="E366" s="18">
        <v>22.053965517241298</v>
      </c>
      <c r="F366" s="18">
        <v>701.04516129032197</v>
      </c>
      <c r="G366" s="18">
        <v>1998.36666666666</v>
      </c>
      <c r="H366" s="18">
        <v>3383.1935483870898</v>
      </c>
      <c r="I366" s="18">
        <v>933.81333333333305</v>
      </c>
      <c r="J366" s="18">
        <v>248.00645161290299</v>
      </c>
      <c r="K366" s="18">
        <v>112.999193548387</v>
      </c>
      <c r="L366" s="18">
        <v>52.484166666666603</v>
      </c>
      <c r="M366" s="18">
        <v>31.098387096774101</v>
      </c>
      <c r="N366" s="18">
        <v>62.650833333333303</v>
      </c>
      <c r="O366" s="18">
        <v>330.61290322580601</v>
      </c>
      <c r="P366" s="18">
        <v>938.91612903225803</v>
      </c>
      <c r="Q366" s="18">
        <v>2260.4464285714198</v>
      </c>
      <c r="R366" s="18">
        <v>3163.6129032258</v>
      </c>
      <c r="S366" s="18">
        <v>3742.55</v>
      </c>
      <c r="T366" s="18">
        <v>4183.0645161290304</v>
      </c>
      <c r="U366" s="18">
        <v>2125.8333333333298</v>
      </c>
      <c r="V366" s="18">
        <v>788.08387096774197</v>
      </c>
      <c r="W366" s="18">
        <v>207.877419354838</v>
      </c>
      <c r="X366" s="18">
        <v>65.150499999999994</v>
      </c>
      <c r="Y366" s="18">
        <v>31.416774193548299</v>
      </c>
      <c r="Z366" s="18">
        <v>22.9776666666666</v>
      </c>
      <c r="AA366" s="18">
        <v>146.54177419354801</v>
      </c>
      <c r="AB366" s="18">
        <v>592.85645161290302</v>
      </c>
      <c r="AC366" s="18">
        <v>1286.1660714285699</v>
      </c>
      <c r="AD366" s="18">
        <v>2845.0483870967701</v>
      </c>
      <c r="AE366" s="18">
        <v>3703.9166666666601</v>
      </c>
      <c r="AF366" s="18">
        <v>4262.5483870967701</v>
      </c>
      <c r="AG366" s="18">
        <v>2824.4333333333302</v>
      </c>
      <c r="AH366" s="18">
        <v>1852.77419354838</v>
      </c>
      <c r="AI366" s="18">
        <v>830.15967741935401</v>
      </c>
      <c r="AJ366" s="18">
        <v>319.041666666666</v>
      </c>
      <c r="AK366" s="18">
        <v>141.82096774193499</v>
      </c>
      <c r="AL366" s="18">
        <v>92.417666666666605</v>
      </c>
      <c r="AM366" s="18">
        <v>103.96629032257999</v>
      </c>
      <c r="AN366" s="18">
        <v>228.533870967741</v>
      </c>
      <c r="AO366" s="18">
        <v>326.17857142857099</v>
      </c>
      <c r="AP366" s="18">
        <v>467.658064516129</v>
      </c>
      <c r="AQ366" s="18">
        <v>1619.27666666666</v>
      </c>
      <c r="AR366" s="18">
        <v>3162.5483870967701</v>
      </c>
      <c r="AS366" s="18">
        <v>2586.38333333333</v>
      </c>
      <c r="AT366" s="18">
        <v>1060.12258064516</v>
      </c>
      <c r="AU366" s="18">
        <v>469.80483870967703</v>
      </c>
      <c r="AV366" s="18">
        <v>250.99499999999901</v>
      </c>
      <c r="AW366" s="18">
        <v>114.717419354838</v>
      </c>
      <c r="AX366" s="18">
        <v>1028.6621666666599</v>
      </c>
      <c r="AY366" s="18">
        <v>2893.9677419354798</v>
      </c>
      <c r="AZ366" s="18">
        <v>3474.22580645161</v>
      </c>
      <c r="BA366" s="18">
        <v>3773.0862068965498</v>
      </c>
      <c r="BB366" s="18">
        <v>4198.0967741935401</v>
      </c>
      <c r="BC366" s="18">
        <v>4432.6333333333296</v>
      </c>
      <c r="BD366" s="18">
        <v>3903.6129032258</v>
      </c>
      <c r="BE366" s="18">
        <v>1172.01</v>
      </c>
      <c r="BF366" s="18">
        <v>355.043548387096</v>
      </c>
      <c r="BG366" s="18">
        <v>98.812258064516101</v>
      </c>
      <c r="BH366" s="18">
        <v>57.684833333333302</v>
      </c>
      <c r="BI366" s="18">
        <v>38.590806451612899</v>
      </c>
      <c r="BJ366" s="18">
        <v>27.2038333333333</v>
      </c>
      <c r="BK366" s="18">
        <v>324.69338709677402</v>
      </c>
      <c r="BL366" s="18">
        <v>1379.63387096774</v>
      </c>
      <c r="BM366" s="18">
        <v>2546.6071428571399</v>
      </c>
      <c r="BN366" s="18">
        <v>3303.5806451612898</v>
      </c>
      <c r="BO366" s="18">
        <v>3939.3166666666598</v>
      </c>
      <c r="BP366" s="18">
        <v>4091.9193548387002</v>
      </c>
      <c r="BQ366" s="18">
        <v>3162.7333333333299</v>
      </c>
      <c r="BR366" s="18">
        <v>2017.9209677419301</v>
      </c>
      <c r="BS366" s="18">
        <v>744.433870967742</v>
      </c>
      <c r="BT366" s="18">
        <v>501.67500000000001</v>
      </c>
      <c r="BU366" s="18">
        <v>278.75161290322501</v>
      </c>
      <c r="BV366" s="18">
        <v>269.46333333333303</v>
      </c>
      <c r="BW366" s="18">
        <v>1251.5370967741901</v>
      </c>
      <c r="BX366" s="18">
        <v>2210.2580645161202</v>
      </c>
      <c r="BY366" s="18">
        <v>3100.6785714285702</v>
      </c>
      <c r="BZ366" s="18">
        <v>3754.88709677419</v>
      </c>
      <c r="CA366" s="18">
        <v>4299.3833333333296</v>
      </c>
      <c r="CB366" s="18">
        <v>4305.6935483870902</v>
      </c>
      <c r="CC366" s="18">
        <v>2802.1</v>
      </c>
      <c r="CD366" s="18">
        <v>1270.9709677419301</v>
      </c>
      <c r="CE366" s="18">
        <v>406.73709677419299</v>
      </c>
      <c r="CF366" s="18">
        <v>115.0115</v>
      </c>
      <c r="CG366" s="18">
        <v>58.398709677419298</v>
      </c>
      <c r="CH366" s="18">
        <v>36.927499999999903</v>
      </c>
      <c r="CI366" s="18">
        <v>369.01887096774101</v>
      </c>
      <c r="CJ366" s="18">
        <v>1184.0645161290299</v>
      </c>
      <c r="CK366" s="18">
        <v>1920.2321428571399</v>
      </c>
      <c r="CL366" s="18">
        <v>3165.7903225806399</v>
      </c>
      <c r="CM366" s="18">
        <v>4193.25</v>
      </c>
      <c r="CN366" s="18">
        <v>4469.9677419354803</v>
      </c>
      <c r="CO366" s="18">
        <v>3423.88333333333</v>
      </c>
      <c r="CP366" s="18">
        <v>1834.9354838709601</v>
      </c>
      <c r="CQ366" s="18">
        <v>638.49516129032202</v>
      </c>
      <c r="CR366" s="18">
        <v>90.446999999999903</v>
      </c>
      <c r="CS366" s="18">
        <v>44.560483870967701</v>
      </c>
      <c r="CT366" s="18">
        <v>31.117666666666601</v>
      </c>
      <c r="CU366" s="18">
        <v>241.13903225806399</v>
      </c>
      <c r="CV366" s="18">
        <v>1801.22903225806</v>
      </c>
      <c r="CW366" s="18">
        <v>3283.2413793103401</v>
      </c>
      <c r="CX366" s="18">
        <v>4023.8225806451601</v>
      </c>
      <c r="CY366" s="18">
        <v>4384.6000000000004</v>
      </c>
      <c r="CZ366" s="18">
        <v>4540.22580645161</v>
      </c>
      <c r="DA366" s="18">
        <v>2437.2333333333299</v>
      </c>
      <c r="DB366" s="18">
        <v>728.76935483870898</v>
      </c>
      <c r="DC366" s="18">
        <v>300.02903225806398</v>
      </c>
      <c r="DD366" s="18">
        <v>179.66833333333301</v>
      </c>
      <c r="DE366" s="18">
        <v>98.541612903225698</v>
      </c>
      <c r="DF366" s="18">
        <v>66.011333333333297</v>
      </c>
      <c r="DG366" s="18">
        <v>413.24129032258003</v>
      </c>
      <c r="DH366" s="18">
        <v>2003.16129032258</v>
      </c>
      <c r="DI366" s="18">
        <v>2564.7857142857101</v>
      </c>
      <c r="DJ366" s="18">
        <v>3827.5645161290299</v>
      </c>
      <c r="DK366" s="18">
        <v>4385.2666666666601</v>
      </c>
      <c r="DL366" s="18">
        <v>4425.2096774193496</v>
      </c>
      <c r="DM366" s="18">
        <v>2942.9666666666599</v>
      </c>
      <c r="DN366" s="18">
        <v>1401.1451612903199</v>
      </c>
      <c r="DO366" s="18">
        <v>697.84032258064497</v>
      </c>
      <c r="DP366" s="18">
        <v>353.67666666666599</v>
      </c>
      <c r="DQ366" s="18">
        <v>115.849516129032</v>
      </c>
      <c r="DR366" s="18">
        <v>56.288499999999999</v>
      </c>
      <c r="DS366" s="19">
        <v>275.90866666666602</v>
      </c>
    </row>
    <row r="367" spans="1:123" x14ac:dyDescent="0.25">
      <c r="A367" s="12" t="s">
        <v>88</v>
      </c>
      <c r="B367" s="13">
        <v>3</v>
      </c>
      <c r="C367" s="13" t="str">
        <f t="shared" si="9"/>
        <v>BB_L_16_GW_GW_LS_Low_GW_GQ_12_000_3</v>
      </c>
      <c r="D367" s="14">
        <v>10</v>
      </c>
      <c r="E367" s="14">
        <v>10.1831034482758</v>
      </c>
      <c r="F367" s="14">
        <v>55.478064516129002</v>
      </c>
      <c r="G367" s="14">
        <v>372.99166666666599</v>
      </c>
      <c r="H367" s="14">
        <v>1692.5516129032201</v>
      </c>
      <c r="I367" s="14">
        <v>2115.15</v>
      </c>
      <c r="J367" s="14">
        <v>1262.9032258064501</v>
      </c>
      <c r="K367" s="14">
        <v>821.00645161290299</v>
      </c>
      <c r="L367" s="14">
        <v>493.10500000000002</v>
      </c>
      <c r="M367" s="14">
        <v>321.09838709677399</v>
      </c>
      <c r="N367" s="14">
        <v>253.338333333333</v>
      </c>
      <c r="O367" s="14">
        <v>214.322580645161</v>
      </c>
      <c r="P367" s="14">
        <v>253.61129032258</v>
      </c>
      <c r="Q367" s="14">
        <v>614.20178571428505</v>
      </c>
      <c r="R367" s="14">
        <v>1079.4193548387</v>
      </c>
      <c r="S367" s="14">
        <v>1712.0333333333299</v>
      </c>
      <c r="T367" s="14">
        <v>2817.0161290322499</v>
      </c>
      <c r="U367" s="14">
        <v>3082.7833333333301</v>
      </c>
      <c r="V367" s="14">
        <v>2401.5645161290299</v>
      </c>
      <c r="W367" s="14">
        <v>1279.34838709677</v>
      </c>
      <c r="X367" s="14">
        <v>625.38999999999896</v>
      </c>
      <c r="Y367" s="14">
        <v>351.61129032257998</v>
      </c>
      <c r="Z367" s="14">
        <v>247.28166666666601</v>
      </c>
      <c r="AA367" s="14">
        <v>189.15967741935401</v>
      </c>
      <c r="AB367" s="14">
        <v>189.359677419354</v>
      </c>
      <c r="AC367" s="14">
        <v>290.71428571428498</v>
      </c>
      <c r="AD367" s="14">
        <v>842.97741935483805</v>
      </c>
      <c r="AE367" s="14">
        <v>1631.3</v>
      </c>
      <c r="AF367" s="14">
        <v>2683.22580645161</v>
      </c>
      <c r="AG367" s="14">
        <v>3287.2833333333301</v>
      </c>
      <c r="AH367" s="14">
        <v>3148.9677419354798</v>
      </c>
      <c r="AI367" s="14">
        <v>2444.1935483870898</v>
      </c>
      <c r="AJ367" s="14">
        <v>1635.25</v>
      </c>
      <c r="AK367" s="14">
        <v>1060.6419354838699</v>
      </c>
      <c r="AL367" s="14">
        <v>809.72500000000002</v>
      </c>
      <c r="AM367" s="14">
        <v>669.31612903225698</v>
      </c>
      <c r="AN367" s="14">
        <v>587.15161290322499</v>
      </c>
      <c r="AO367" s="14">
        <v>562.09642857142796</v>
      </c>
      <c r="AP367" s="14">
        <v>543.60645161290302</v>
      </c>
      <c r="AQ367" s="14">
        <v>607.19000000000005</v>
      </c>
      <c r="AR367" s="14">
        <v>1650.9516129032199</v>
      </c>
      <c r="AS367" s="14">
        <v>2236</v>
      </c>
      <c r="AT367" s="14">
        <v>2044.2580645161199</v>
      </c>
      <c r="AU367" s="14">
        <v>1605.83870967741</v>
      </c>
      <c r="AV367" s="14">
        <v>1172.8433333333301</v>
      </c>
      <c r="AW367" s="14">
        <v>790.69838709677401</v>
      </c>
      <c r="AX367" s="14">
        <v>522.94500000000005</v>
      </c>
      <c r="AY367" s="14">
        <v>1057.0854838709599</v>
      </c>
      <c r="AZ367" s="14">
        <v>1482.5483870967701</v>
      </c>
      <c r="BA367" s="14">
        <v>1836.01724137931</v>
      </c>
      <c r="BB367" s="14">
        <v>2579.5483870967701</v>
      </c>
      <c r="BC367" s="14">
        <v>3270.3166666666598</v>
      </c>
      <c r="BD367" s="14">
        <v>3726.83870967741</v>
      </c>
      <c r="BE367" s="14">
        <v>3040.9166666666601</v>
      </c>
      <c r="BF367" s="14">
        <v>1846.46774193548</v>
      </c>
      <c r="BG367" s="14">
        <v>900.48387096774195</v>
      </c>
      <c r="BH367" s="14">
        <v>616.75</v>
      </c>
      <c r="BI367" s="14">
        <v>440.84838709677399</v>
      </c>
      <c r="BJ367" s="14">
        <v>294.67333333333301</v>
      </c>
      <c r="BK367" s="14">
        <v>226.408064516129</v>
      </c>
      <c r="BL367" s="14">
        <v>336.572580645161</v>
      </c>
      <c r="BM367" s="14">
        <v>694.07678571428505</v>
      </c>
      <c r="BN367" s="14">
        <v>1210.7967741935399</v>
      </c>
      <c r="BO367" s="14">
        <v>1978.65</v>
      </c>
      <c r="BP367" s="14">
        <v>2735.2419354838698</v>
      </c>
      <c r="BQ367" s="14">
        <v>3284.2666666666601</v>
      </c>
      <c r="BR367" s="14">
        <v>3121.4354838709601</v>
      </c>
      <c r="BS367" s="14">
        <v>2359.16129032258</v>
      </c>
      <c r="BT367" s="14">
        <v>2000</v>
      </c>
      <c r="BU367" s="14">
        <v>1516.3709677419299</v>
      </c>
      <c r="BV367" s="14">
        <v>1116.9483333333301</v>
      </c>
      <c r="BW367" s="14">
        <v>858.66935483870895</v>
      </c>
      <c r="BX367" s="14">
        <v>987.52419354838696</v>
      </c>
      <c r="BY367" s="14">
        <v>1371.375</v>
      </c>
      <c r="BZ367" s="14">
        <v>1960.58064516129</v>
      </c>
      <c r="CA367" s="14">
        <v>2907.7333333333299</v>
      </c>
      <c r="CB367" s="14">
        <v>3638.6290322580599</v>
      </c>
      <c r="CC367" s="14">
        <v>3797.85</v>
      </c>
      <c r="CD367" s="14">
        <v>3090.2096774193501</v>
      </c>
      <c r="CE367" s="14">
        <v>1951.08064516129</v>
      </c>
      <c r="CF367" s="14">
        <v>980.35833333333301</v>
      </c>
      <c r="CG367" s="14">
        <v>619.37903225806394</v>
      </c>
      <c r="CH367" s="14">
        <v>414.435</v>
      </c>
      <c r="CI367" s="14">
        <v>307.07580645161198</v>
      </c>
      <c r="CJ367" s="14">
        <v>353.35</v>
      </c>
      <c r="CK367" s="14">
        <v>512.29642857142801</v>
      </c>
      <c r="CL367" s="14">
        <v>1142.93709677419</v>
      </c>
      <c r="CM367" s="14">
        <v>2521.9499999999998</v>
      </c>
      <c r="CN367" s="14">
        <v>3349.6451612903202</v>
      </c>
      <c r="CO367" s="14">
        <v>3784.5333333333301</v>
      </c>
      <c r="CP367" s="14">
        <v>3451.6774193548299</v>
      </c>
      <c r="CQ367" s="14">
        <v>2148.6258064516101</v>
      </c>
      <c r="CR367" s="14">
        <v>824.15833333333296</v>
      </c>
      <c r="CS367" s="14">
        <v>483.69677419354798</v>
      </c>
      <c r="CT367" s="14">
        <v>351.59833333333302</v>
      </c>
      <c r="CU367" s="14">
        <v>269.53870967741898</v>
      </c>
      <c r="CV367" s="14">
        <v>458.00967741935398</v>
      </c>
      <c r="CW367" s="14">
        <v>1264.7482758620599</v>
      </c>
      <c r="CX367" s="14">
        <v>2189.6935483870898</v>
      </c>
      <c r="CY367" s="14">
        <v>3141.9666666666599</v>
      </c>
      <c r="CZ367" s="14">
        <v>3857</v>
      </c>
      <c r="DA367" s="14">
        <v>3671.55</v>
      </c>
      <c r="DB367" s="14">
        <v>2512.0645161290299</v>
      </c>
      <c r="DC367" s="14">
        <v>1723.88709677419</v>
      </c>
      <c r="DD367" s="14">
        <v>1297.55</v>
      </c>
      <c r="DE367" s="14">
        <v>905.70483870967701</v>
      </c>
      <c r="DF367" s="14">
        <v>663.41333333333296</v>
      </c>
      <c r="DG367" s="14">
        <v>508.71612903225798</v>
      </c>
      <c r="DH367" s="14">
        <v>634.47741935483805</v>
      </c>
      <c r="DI367" s="14">
        <v>842.73749999999995</v>
      </c>
      <c r="DJ367" s="14">
        <v>1981.6774193548299</v>
      </c>
      <c r="DK367" s="14">
        <v>3143.8333333333298</v>
      </c>
      <c r="DL367" s="14">
        <v>3899.33870967741</v>
      </c>
      <c r="DM367" s="14">
        <v>3908.9166666666601</v>
      </c>
      <c r="DN367" s="14">
        <v>3326.3064516129002</v>
      </c>
      <c r="DO367" s="14">
        <v>2551.5</v>
      </c>
      <c r="DP367" s="14">
        <v>1863.85</v>
      </c>
      <c r="DQ367" s="14">
        <v>1005.01129032258</v>
      </c>
      <c r="DR367" s="14">
        <v>616.30999999999995</v>
      </c>
      <c r="DS367" s="15">
        <v>444.63833333333298</v>
      </c>
    </row>
    <row r="368" spans="1:123" x14ac:dyDescent="0.25">
      <c r="A368" s="16" t="s">
        <v>88</v>
      </c>
      <c r="B368" s="17">
        <v>4</v>
      </c>
      <c r="C368" s="13" t="str">
        <f t="shared" si="9"/>
        <v>BB_L_16_GW_GW_LS_Low_GW_GQ_12_000_4</v>
      </c>
      <c r="D368" s="18">
        <v>10</v>
      </c>
      <c r="E368" s="18">
        <v>10.133103448275801</v>
      </c>
      <c r="F368" s="18">
        <v>126.030161290322</v>
      </c>
      <c r="G368" s="18">
        <v>1014.03</v>
      </c>
      <c r="H368" s="18">
        <v>2824.7903225806399</v>
      </c>
      <c r="I368" s="18">
        <v>384.45666666666602</v>
      </c>
      <c r="J368" s="18">
        <v>78.201129032257995</v>
      </c>
      <c r="K368" s="18">
        <v>42.019838709677401</v>
      </c>
      <c r="L368" s="18">
        <v>27.963000000000001</v>
      </c>
      <c r="M368" s="18">
        <v>21.787258064516099</v>
      </c>
      <c r="N368" s="18">
        <v>27.6606666666666</v>
      </c>
      <c r="O368" s="18">
        <v>109.905967741935</v>
      </c>
      <c r="P368" s="18">
        <v>379.71290322580597</v>
      </c>
      <c r="Q368" s="18">
        <v>1455.9124999999999</v>
      </c>
      <c r="R368" s="18">
        <v>2638.0483870967701</v>
      </c>
      <c r="S368" s="18">
        <v>3368.7833333333301</v>
      </c>
      <c r="T368" s="18">
        <v>4106.9677419354803</v>
      </c>
      <c r="U368" s="18">
        <v>2196.5716666666599</v>
      </c>
      <c r="V368" s="18">
        <v>568.74838709677397</v>
      </c>
      <c r="W368" s="18">
        <v>119.508387096774</v>
      </c>
      <c r="X368" s="18">
        <v>33.325166666666597</v>
      </c>
      <c r="Y368" s="18">
        <v>23.7245161290322</v>
      </c>
      <c r="Z368" s="18">
        <v>24.7425</v>
      </c>
      <c r="AA368" s="18">
        <v>49.4951612903225</v>
      </c>
      <c r="AB368" s="18">
        <v>186.36290322580601</v>
      </c>
      <c r="AC368" s="18">
        <v>524.48571428571404</v>
      </c>
      <c r="AD368" s="18">
        <v>2076.0483870967701</v>
      </c>
      <c r="AE368" s="18">
        <v>3321.38333333333</v>
      </c>
      <c r="AF368" s="18">
        <v>4143.9032258064499</v>
      </c>
      <c r="AG368" s="18">
        <v>2708.7</v>
      </c>
      <c r="AH368" s="18">
        <v>1532.3709677419299</v>
      </c>
      <c r="AI368" s="18">
        <v>756.40161290322499</v>
      </c>
      <c r="AJ368" s="18">
        <v>288.981666666666</v>
      </c>
      <c r="AK368" s="18">
        <v>145.83870967741899</v>
      </c>
      <c r="AL368" s="18">
        <v>104.662833333333</v>
      </c>
      <c r="AM368" s="18">
        <v>101.91290322580601</v>
      </c>
      <c r="AN368" s="18">
        <v>125.96129032258</v>
      </c>
      <c r="AO368" s="18">
        <v>157.414285714285</v>
      </c>
      <c r="AP368" s="18">
        <v>197.97580645161199</v>
      </c>
      <c r="AQ368" s="18">
        <v>663.82166666666603</v>
      </c>
      <c r="AR368" s="18">
        <v>2790.4838709677401</v>
      </c>
      <c r="AS368" s="18">
        <v>2579.4833333333299</v>
      </c>
      <c r="AT368" s="18">
        <v>1061.8048387096701</v>
      </c>
      <c r="AU368" s="18">
        <v>369.21612903225798</v>
      </c>
      <c r="AV368" s="18">
        <v>205.13333333333301</v>
      </c>
      <c r="AW368" s="18">
        <v>77.431935483870902</v>
      </c>
      <c r="AX368" s="18">
        <v>1655.46483333333</v>
      </c>
      <c r="AY368" s="18">
        <v>3414.0645161290299</v>
      </c>
      <c r="AZ368" s="18">
        <v>3792.8548387096698</v>
      </c>
      <c r="BA368" s="18">
        <v>3851.3620689655099</v>
      </c>
      <c r="BB368" s="18">
        <v>4050.83870967741</v>
      </c>
      <c r="BC368" s="18">
        <v>4319.9166666666597</v>
      </c>
      <c r="BD368" s="18">
        <v>3626.7903225806399</v>
      </c>
      <c r="BE368" s="18">
        <v>551.75499999999897</v>
      </c>
      <c r="BF368" s="18">
        <v>155.86000000000001</v>
      </c>
      <c r="BG368" s="18">
        <v>51.658709677419303</v>
      </c>
      <c r="BH368" s="18">
        <v>34.404499999999999</v>
      </c>
      <c r="BI368" s="18">
        <v>34.1117741935483</v>
      </c>
      <c r="BJ368" s="18">
        <v>35.929833333333299</v>
      </c>
      <c r="BK368" s="18">
        <v>129.974032258064</v>
      </c>
      <c r="BL368" s="18">
        <v>803.67096774193499</v>
      </c>
      <c r="BM368" s="18">
        <v>1967.1071428571399</v>
      </c>
      <c r="BN368" s="18">
        <v>2874.5</v>
      </c>
      <c r="BO368" s="18">
        <v>3672.9166666666601</v>
      </c>
      <c r="BP368" s="18">
        <v>3976.5967741935401</v>
      </c>
      <c r="BQ368" s="18">
        <v>3173.9333333333302</v>
      </c>
      <c r="BR368" s="18">
        <v>2121.22580645161</v>
      </c>
      <c r="BS368" s="18">
        <v>664.54838709677404</v>
      </c>
      <c r="BT368" s="18">
        <v>443.76833333333298</v>
      </c>
      <c r="BU368" s="18">
        <v>298.91290322580602</v>
      </c>
      <c r="BV368" s="18">
        <v>229.68833333333299</v>
      </c>
      <c r="BW368" s="18">
        <v>824.35806451612802</v>
      </c>
      <c r="BX368" s="18">
        <v>1710.4193548387</v>
      </c>
      <c r="BY368" s="18">
        <v>2608.9107142857101</v>
      </c>
      <c r="BZ368" s="18">
        <v>3422.9032258064499</v>
      </c>
      <c r="CA368" s="18">
        <v>4157.1333333333296</v>
      </c>
      <c r="CB368" s="18">
        <v>4299.3870967741896</v>
      </c>
      <c r="CC368" s="18">
        <v>2849.25</v>
      </c>
      <c r="CD368" s="18">
        <v>1270.0370967741901</v>
      </c>
      <c r="CE368" s="18">
        <v>348.435483870967</v>
      </c>
      <c r="CF368" s="18">
        <v>81.496166666666596</v>
      </c>
      <c r="CG368" s="18">
        <v>44.446612903225798</v>
      </c>
      <c r="CH368" s="18">
        <v>41.676666666666598</v>
      </c>
      <c r="CI368" s="18">
        <v>168.84677419354799</v>
      </c>
      <c r="CJ368" s="18">
        <v>654.6</v>
      </c>
      <c r="CK368" s="18">
        <v>1210.24285714285</v>
      </c>
      <c r="CL368" s="18">
        <v>2522.1451612903202</v>
      </c>
      <c r="CM368" s="18">
        <v>4077.2</v>
      </c>
      <c r="CN368" s="18">
        <v>4419.1935483870902</v>
      </c>
      <c r="CO368" s="18">
        <v>2886.95</v>
      </c>
      <c r="CP368" s="18">
        <v>1279.5161290322501</v>
      </c>
      <c r="CQ368" s="18">
        <v>430.419193548387</v>
      </c>
      <c r="CR368" s="18">
        <v>31.9611666666666</v>
      </c>
      <c r="CS368" s="18">
        <v>25.2419354838709</v>
      </c>
      <c r="CT368" s="18">
        <v>24.019166666666599</v>
      </c>
      <c r="CU368" s="18">
        <v>96.970483870967698</v>
      </c>
      <c r="CV368" s="18">
        <v>1270.10161290322</v>
      </c>
      <c r="CW368" s="18">
        <v>2991.7758620689601</v>
      </c>
      <c r="CX368" s="18">
        <v>3969.6774193548299</v>
      </c>
      <c r="CY368" s="18">
        <v>4302.1333333333296</v>
      </c>
      <c r="CZ368" s="18">
        <v>4505.8225806451601</v>
      </c>
      <c r="DA368" s="18">
        <v>1822.2549999999901</v>
      </c>
      <c r="DB368" s="18">
        <v>252.43064516128999</v>
      </c>
      <c r="DC368" s="18">
        <v>84.787741935483794</v>
      </c>
      <c r="DD368" s="18">
        <v>61.010499999999901</v>
      </c>
      <c r="DE368" s="18">
        <v>46.236935483870901</v>
      </c>
      <c r="DF368" s="18">
        <v>38.470333333333301</v>
      </c>
      <c r="DG368" s="18">
        <v>165.34274193548299</v>
      </c>
      <c r="DH368" s="18">
        <v>1499.7032258064501</v>
      </c>
      <c r="DI368" s="18">
        <v>2175.9642857142799</v>
      </c>
      <c r="DJ368" s="18">
        <v>3653.0645161290299</v>
      </c>
      <c r="DK368" s="18">
        <v>4391.7666666666601</v>
      </c>
      <c r="DL368" s="18">
        <v>4373.9838709677397</v>
      </c>
      <c r="DM368" s="18">
        <v>2850.15</v>
      </c>
      <c r="DN368" s="18">
        <v>1078.21774193548</v>
      </c>
      <c r="DO368" s="18">
        <v>549.53870967741898</v>
      </c>
      <c r="DP368" s="18">
        <v>300.93166666666599</v>
      </c>
      <c r="DQ368" s="18">
        <v>81.587096774193498</v>
      </c>
      <c r="DR368" s="18">
        <v>43.804666666666598</v>
      </c>
      <c r="DS368" s="19">
        <v>128.727</v>
      </c>
    </row>
    <row r="369" spans="1:123" x14ac:dyDescent="0.25">
      <c r="A369" s="12" t="s">
        <v>88</v>
      </c>
      <c r="B369" s="13">
        <v>5</v>
      </c>
      <c r="C369" s="13" t="str">
        <f t="shared" si="9"/>
        <v>BB_L_16_GW_GW_LS_Low_GW_GQ_12_000_5</v>
      </c>
      <c r="D369" s="14">
        <v>10</v>
      </c>
      <c r="E369" s="14">
        <v>10.028448275862001</v>
      </c>
      <c r="F369" s="14">
        <v>47.373387096774103</v>
      </c>
      <c r="G369" s="14">
        <v>509.02</v>
      </c>
      <c r="H369" s="14">
        <v>2433.9354838709601</v>
      </c>
      <c r="I369" s="14">
        <v>1260.46999999999</v>
      </c>
      <c r="J369" s="14">
        <v>472.74838709677402</v>
      </c>
      <c r="K369" s="14">
        <v>266.40161290322499</v>
      </c>
      <c r="L369" s="14">
        <v>160.268333333333</v>
      </c>
      <c r="M369" s="14">
        <v>99.967903225806396</v>
      </c>
      <c r="N369" s="14">
        <v>82.112833333333299</v>
      </c>
      <c r="O369" s="14">
        <v>94.521451612903206</v>
      </c>
      <c r="P369" s="14">
        <v>220.20645161290301</v>
      </c>
      <c r="Q369" s="14">
        <v>862.79821428571404</v>
      </c>
      <c r="R369" s="14">
        <v>1727.8225806451601</v>
      </c>
      <c r="S369" s="14">
        <v>2535.0833333333298</v>
      </c>
      <c r="T369" s="14">
        <v>3617.6290322580599</v>
      </c>
      <c r="U369" s="14">
        <v>2928.7333333333299</v>
      </c>
      <c r="V369" s="14">
        <v>1428.8354838709599</v>
      </c>
      <c r="W369" s="14">
        <v>475.32419354838697</v>
      </c>
      <c r="X369" s="14">
        <v>184.606666666666</v>
      </c>
      <c r="Y369" s="14">
        <v>93.302258064516096</v>
      </c>
      <c r="Z369" s="14">
        <v>65.978499999999997</v>
      </c>
      <c r="AA369" s="14">
        <v>58.908870967741898</v>
      </c>
      <c r="AB369" s="14">
        <v>101.32548387096701</v>
      </c>
      <c r="AC369" s="14">
        <v>279.707142857142</v>
      </c>
      <c r="AD369" s="14">
        <v>1239.55967741935</v>
      </c>
      <c r="AE369" s="14">
        <v>2424.9333333333302</v>
      </c>
      <c r="AF369" s="14">
        <v>3557.9032258064499</v>
      </c>
      <c r="AG369" s="14">
        <v>3417.1</v>
      </c>
      <c r="AH369" s="14">
        <v>2641.4516129032199</v>
      </c>
      <c r="AI369" s="14">
        <v>1637.9838709677399</v>
      </c>
      <c r="AJ369" s="14">
        <v>825.96166666666602</v>
      </c>
      <c r="AK369" s="14">
        <v>444.09677419354801</v>
      </c>
      <c r="AL369" s="14">
        <v>305.75333333333299</v>
      </c>
      <c r="AM369" s="14">
        <v>239.41451612903199</v>
      </c>
      <c r="AN369" s="14">
        <v>212.683870967741</v>
      </c>
      <c r="AO369" s="14">
        <v>211.792857142857</v>
      </c>
      <c r="AP369" s="14">
        <v>225.222580645161</v>
      </c>
      <c r="AQ369" s="14">
        <v>445.00166666666598</v>
      </c>
      <c r="AR369" s="14">
        <v>2184.6161290322498</v>
      </c>
      <c r="AS369" s="14">
        <v>2742.38333333333</v>
      </c>
      <c r="AT369" s="14">
        <v>1723.9838709677399</v>
      </c>
      <c r="AU369" s="14">
        <v>926.39838709677394</v>
      </c>
      <c r="AV369" s="14">
        <v>562.62166666666599</v>
      </c>
      <c r="AW369" s="14">
        <v>281.072580645161</v>
      </c>
      <c r="AX369" s="14">
        <v>695.77666666666596</v>
      </c>
      <c r="AY369" s="14">
        <v>2094.7903225806399</v>
      </c>
      <c r="AZ369" s="14">
        <v>2721.2096774193501</v>
      </c>
      <c r="BA369" s="14">
        <v>2972.3793103448202</v>
      </c>
      <c r="BB369" s="14">
        <v>3442.6774193548299</v>
      </c>
      <c r="BC369" s="14">
        <v>3930.13333333333</v>
      </c>
      <c r="BD369" s="14">
        <v>3873.7096774193501</v>
      </c>
      <c r="BE369" s="14">
        <v>1745.56666666666</v>
      </c>
      <c r="BF369" s="14">
        <v>754.803225806451</v>
      </c>
      <c r="BG369" s="14">
        <v>271.93870967741901</v>
      </c>
      <c r="BH369" s="14">
        <v>168.74166666666599</v>
      </c>
      <c r="BI369" s="14">
        <v>127.666129032258</v>
      </c>
      <c r="BJ369" s="14">
        <v>91.756166666666601</v>
      </c>
      <c r="BK369" s="14">
        <v>96.021774193548296</v>
      </c>
      <c r="BL369" s="14">
        <v>390.09032258064502</v>
      </c>
      <c r="BM369" s="14">
        <v>1130.7678571428501</v>
      </c>
      <c r="BN369" s="14">
        <v>1966.5161290322501</v>
      </c>
      <c r="BO369" s="14">
        <v>2896.4</v>
      </c>
      <c r="BP369" s="14">
        <v>3553.5645161290299</v>
      </c>
      <c r="BQ369" s="14">
        <v>3621.9833333333299</v>
      </c>
      <c r="BR369" s="14">
        <v>2906.8709677419301</v>
      </c>
      <c r="BS369" s="14">
        <v>1473.3225806451601</v>
      </c>
      <c r="BT369" s="14">
        <v>1073.2950000000001</v>
      </c>
      <c r="BU369" s="14">
        <v>728.08870967741905</v>
      </c>
      <c r="BV369" s="14">
        <v>506.71</v>
      </c>
      <c r="BW369" s="14">
        <v>600.08709677419301</v>
      </c>
      <c r="BX369" s="14">
        <v>1116.73870967741</v>
      </c>
      <c r="BY369" s="14">
        <v>1856.67857142857</v>
      </c>
      <c r="BZ369" s="14">
        <v>2676</v>
      </c>
      <c r="CA369" s="14">
        <v>3643.2333333333299</v>
      </c>
      <c r="CB369" s="14">
        <v>4150.3548387096698</v>
      </c>
      <c r="CC369" s="14">
        <v>3662.9666666666599</v>
      </c>
      <c r="CD369" s="14">
        <v>2290.5</v>
      </c>
      <c r="CE369" s="14">
        <v>999.02258064516104</v>
      </c>
      <c r="CF369" s="14">
        <v>330.03666666666601</v>
      </c>
      <c r="CG369" s="14">
        <v>185.32096774193499</v>
      </c>
      <c r="CH369" s="14">
        <v>123.06333333333301</v>
      </c>
      <c r="CI369" s="14">
        <v>125.85322580645099</v>
      </c>
      <c r="CJ369" s="14">
        <v>321.61451612903198</v>
      </c>
      <c r="CK369" s="14">
        <v>674.01607142857097</v>
      </c>
      <c r="CL369" s="14">
        <v>1673.15483870967</v>
      </c>
      <c r="CM369" s="14">
        <v>3410.11666666666</v>
      </c>
      <c r="CN369" s="14">
        <v>4086.5161290322499</v>
      </c>
      <c r="CO369" s="14">
        <v>3826.0166666666601</v>
      </c>
      <c r="CP369" s="14">
        <v>2630.9838709677401</v>
      </c>
      <c r="CQ369" s="14">
        <v>1214.3258064516101</v>
      </c>
      <c r="CR369" s="14">
        <v>193.45</v>
      </c>
      <c r="CS369" s="14">
        <v>118.75129032258</v>
      </c>
      <c r="CT369" s="14">
        <v>83.954999999999899</v>
      </c>
      <c r="CU369" s="14">
        <v>90.115967741935407</v>
      </c>
      <c r="CV369" s="14">
        <v>635.09677419354796</v>
      </c>
      <c r="CW369" s="14">
        <v>2016.6206896551701</v>
      </c>
      <c r="CX369" s="14">
        <v>3223.2903225806399</v>
      </c>
      <c r="CY369" s="14">
        <v>3903.7166666666599</v>
      </c>
      <c r="CZ369" s="14">
        <v>4349.9838709677397</v>
      </c>
      <c r="DA369" s="14">
        <v>2819.5333333333301</v>
      </c>
      <c r="DB369" s="14">
        <v>1097.91612903225</v>
      </c>
      <c r="DC369" s="14">
        <v>561.64032258064503</v>
      </c>
      <c r="DD369" s="14">
        <v>410.62666666666598</v>
      </c>
      <c r="DE369" s="14">
        <v>293.08064516129002</v>
      </c>
      <c r="DF369" s="14">
        <v>220.72666666666601</v>
      </c>
      <c r="DG369" s="14">
        <v>211.32741935483801</v>
      </c>
      <c r="DH369" s="14">
        <v>808.08225806451605</v>
      </c>
      <c r="DI369" s="14">
        <v>1343.75</v>
      </c>
      <c r="DJ369" s="14">
        <v>2863.83870967741</v>
      </c>
      <c r="DK369" s="14">
        <v>3998.8166666666598</v>
      </c>
      <c r="DL369" s="14">
        <v>4342.6774193548299</v>
      </c>
      <c r="DM369" s="14">
        <v>3700.85</v>
      </c>
      <c r="DN369" s="14">
        <v>2286.0483870967701</v>
      </c>
      <c r="DO369" s="14">
        <v>1452.83870967741</v>
      </c>
      <c r="DP369" s="14">
        <v>894.43166666666605</v>
      </c>
      <c r="DQ369" s="14">
        <v>354.30161290322502</v>
      </c>
      <c r="DR369" s="14">
        <v>194.97333333333299</v>
      </c>
      <c r="DS369" s="15">
        <v>162.07833333333301</v>
      </c>
    </row>
    <row r="370" spans="1:123" x14ac:dyDescent="0.25">
      <c r="A370" s="16" t="s">
        <v>88</v>
      </c>
      <c r="B370" s="17">
        <v>6</v>
      </c>
      <c r="C370" s="13" t="str">
        <f t="shared" si="9"/>
        <v>BB_L_16_GW_GW_LS_Low_GW_GQ_12_000_6</v>
      </c>
      <c r="D370" s="18">
        <v>10</v>
      </c>
      <c r="E370" s="18">
        <v>10.0032758620689</v>
      </c>
      <c r="F370" s="18">
        <v>15.2782258064516</v>
      </c>
      <c r="G370" s="18">
        <v>127.9945</v>
      </c>
      <c r="H370" s="18">
        <v>1210.08870967741</v>
      </c>
      <c r="I370" s="18">
        <v>2178.9499999999998</v>
      </c>
      <c r="J370" s="18">
        <v>1452.6129032258</v>
      </c>
      <c r="K370" s="18">
        <v>997.06129032258002</v>
      </c>
      <c r="L370" s="18">
        <v>637.23500000000001</v>
      </c>
      <c r="M370" s="18">
        <v>417.99516129032202</v>
      </c>
      <c r="N370" s="18">
        <v>331.981666666666</v>
      </c>
      <c r="O370" s="18">
        <v>263.424193548387</v>
      </c>
      <c r="P370" s="18">
        <v>239.16290322580599</v>
      </c>
      <c r="Q370" s="18">
        <v>374.04821428571398</v>
      </c>
      <c r="R370" s="18">
        <v>664.62903225806394</v>
      </c>
      <c r="S370" s="18">
        <v>1168.49833333333</v>
      </c>
      <c r="T370" s="18">
        <v>2269.72580645161</v>
      </c>
      <c r="U370" s="18">
        <v>3029.3</v>
      </c>
      <c r="V370" s="18">
        <v>2650</v>
      </c>
      <c r="W370" s="18">
        <v>1492.69354838709</v>
      </c>
      <c r="X370" s="18">
        <v>733.57500000000005</v>
      </c>
      <c r="Y370" s="18">
        <v>404.056451612903</v>
      </c>
      <c r="Z370" s="18">
        <v>287.98999999999899</v>
      </c>
      <c r="AA370" s="18">
        <v>222.71129032258</v>
      </c>
      <c r="AB370" s="18">
        <v>189.29193548387099</v>
      </c>
      <c r="AC370" s="18">
        <v>200.32321428571399</v>
      </c>
      <c r="AD370" s="18">
        <v>453.35806451612899</v>
      </c>
      <c r="AE370" s="18">
        <v>1062.2833333333299</v>
      </c>
      <c r="AF370" s="18">
        <v>2130.9516129032199</v>
      </c>
      <c r="AG370" s="18">
        <v>3081.8166666666598</v>
      </c>
      <c r="AH370" s="18">
        <v>3168.8225806451601</v>
      </c>
      <c r="AI370" s="18">
        <v>2745.77419354838</v>
      </c>
      <c r="AJ370" s="18">
        <v>2006.9</v>
      </c>
      <c r="AK370" s="18">
        <v>1359.08064516129</v>
      </c>
      <c r="AL370" s="18">
        <v>1041.7666666666601</v>
      </c>
      <c r="AM370" s="18">
        <v>856.00483870967696</v>
      </c>
      <c r="AN370" s="18">
        <v>737.89032258064503</v>
      </c>
      <c r="AO370" s="18">
        <v>685.625</v>
      </c>
      <c r="AP370" s="18">
        <v>647.13387096774102</v>
      </c>
      <c r="AQ370" s="18">
        <v>572.73</v>
      </c>
      <c r="AR370" s="18">
        <v>1180.6145161290301</v>
      </c>
      <c r="AS370" s="18">
        <v>1859.65</v>
      </c>
      <c r="AT370" s="18">
        <v>2070.2419354838698</v>
      </c>
      <c r="AU370" s="18">
        <v>1790.7096774193501</v>
      </c>
      <c r="AV370" s="18">
        <v>1370.85</v>
      </c>
      <c r="AW370" s="18">
        <v>929.42096774193499</v>
      </c>
      <c r="AX370" s="18">
        <v>557.30666666666605</v>
      </c>
      <c r="AY370" s="18">
        <v>863.35161290322503</v>
      </c>
      <c r="AZ370" s="18">
        <v>1184.7580645161199</v>
      </c>
      <c r="BA370" s="18">
        <v>1385.91379310344</v>
      </c>
      <c r="BB370" s="18">
        <v>1971.3709677419299</v>
      </c>
      <c r="BC370" s="18">
        <v>2727.4166666666601</v>
      </c>
      <c r="BD370" s="18">
        <v>3411.1774193548299</v>
      </c>
      <c r="BE370" s="18">
        <v>3206.95</v>
      </c>
      <c r="BF370" s="18">
        <v>2158.6129032258</v>
      </c>
      <c r="BG370" s="18">
        <v>1091.1209677419299</v>
      </c>
      <c r="BH370" s="18">
        <v>737.89333333333298</v>
      </c>
      <c r="BI370" s="18">
        <v>546.80645161290295</v>
      </c>
      <c r="BJ370" s="18">
        <v>376.89499999999998</v>
      </c>
      <c r="BK370" s="18">
        <v>274.39677419354803</v>
      </c>
      <c r="BL370" s="18">
        <v>259.04032258064501</v>
      </c>
      <c r="BM370" s="18">
        <v>419.080357142857</v>
      </c>
      <c r="BN370" s="18">
        <v>774.08870967741905</v>
      </c>
      <c r="BO370" s="18">
        <v>1434.05</v>
      </c>
      <c r="BP370" s="18">
        <v>2222.2419354838698</v>
      </c>
      <c r="BQ370" s="18">
        <v>3002.4666666666599</v>
      </c>
      <c r="BR370" s="18">
        <v>3102.5</v>
      </c>
      <c r="BS370" s="18">
        <v>2643.9193548387002</v>
      </c>
      <c r="BT370" s="18">
        <v>2316.0166666666601</v>
      </c>
      <c r="BU370" s="18">
        <v>1856.9032258064501</v>
      </c>
      <c r="BV370" s="18">
        <v>1428.5333333333299</v>
      </c>
      <c r="BW370" s="18">
        <v>1005.90806451612</v>
      </c>
      <c r="BX370" s="18">
        <v>946.341935483871</v>
      </c>
      <c r="BY370" s="18">
        <v>1113.63928571428</v>
      </c>
      <c r="BZ370" s="18">
        <v>1532.2903225806399</v>
      </c>
      <c r="CA370" s="18">
        <v>2438.5</v>
      </c>
      <c r="CB370" s="18">
        <v>3319.22580645161</v>
      </c>
      <c r="CC370" s="18">
        <v>3768.7833333333301</v>
      </c>
      <c r="CD370" s="18">
        <v>3398.3548387096698</v>
      </c>
      <c r="CE370" s="18">
        <v>2371.66129032258</v>
      </c>
      <c r="CF370" s="18">
        <v>1202.2550000000001</v>
      </c>
      <c r="CG370" s="18">
        <v>748.30161290322496</v>
      </c>
      <c r="CH370" s="18">
        <v>497.57333333333298</v>
      </c>
      <c r="CI370" s="18">
        <v>357.3</v>
      </c>
      <c r="CJ370" s="18">
        <v>315.61774193548302</v>
      </c>
      <c r="CK370" s="18">
        <v>356.60892857142801</v>
      </c>
      <c r="CL370" s="18">
        <v>699.87096774193503</v>
      </c>
      <c r="CM370" s="18">
        <v>1974.85</v>
      </c>
      <c r="CN370" s="18">
        <v>2974.0161290322499</v>
      </c>
      <c r="CO370" s="18">
        <v>3638.45</v>
      </c>
      <c r="CP370" s="18">
        <v>3564.0322580645102</v>
      </c>
      <c r="CQ370" s="18">
        <v>2437.0967741935401</v>
      </c>
      <c r="CR370" s="18">
        <v>951.986666666666</v>
      </c>
      <c r="CS370" s="18">
        <v>587.37419354838698</v>
      </c>
      <c r="CT370" s="18">
        <v>417.361666666666</v>
      </c>
      <c r="CU370" s="18">
        <v>320.796774193548</v>
      </c>
      <c r="CV370" s="18">
        <v>322.23709677419299</v>
      </c>
      <c r="CW370" s="18">
        <v>828.90344827586102</v>
      </c>
      <c r="CX370" s="18">
        <v>1675.8709677419299</v>
      </c>
      <c r="CY370" s="18">
        <v>2667.65</v>
      </c>
      <c r="CZ370" s="18">
        <v>3622.4193548387002</v>
      </c>
      <c r="DA370" s="18">
        <v>3690.4</v>
      </c>
      <c r="DB370" s="18">
        <v>2732.1290322580599</v>
      </c>
      <c r="DC370" s="18">
        <v>1934.7903225806399</v>
      </c>
      <c r="DD370" s="18">
        <v>1530.2333333333299</v>
      </c>
      <c r="DE370" s="18">
        <v>1140.95483870967</v>
      </c>
      <c r="DF370" s="18">
        <v>875.17499999999995</v>
      </c>
      <c r="DG370" s="18">
        <v>662.01290322580599</v>
      </c>
      <c r="DH370" s="18">
        <v>553.36290322580601</v>
      </c>
      <c r="DI370" s="18">
        <v>657.47500000000002</v>
      </c>
      <c r="DJ370" s="18">
        <v>1542.81612903225</v>
      </c>
      <c r="DK370" s="18">
        <v>2823.9</v>
      </c>
      <c r="DL370" s="18">
        <v>3701.0322580645102</v>
      </c>
      <c r="DM370" s="18">
        <v>3935.11666666666</v>
      </c>
      <c r="DN370" s="18">
        <v>3592.8709677419301</v>
      </c>
      <c r="DO370" s="18">
        <v>2975.5161290322499</v>
      </c>
      <c r="DP370" s="18">
        <v>2299.13333333333</v>
      </c>
      <c r="DQ370" s="18">
        <v>1266.7935483870899</v>
      </c>
      <c r="DR370" s="18">
        <v>774.51833333333298</v>
      </c>
      <c r="DS370" s="19">
        <v>547.62666666666598</v>
      </c>
    </row>
    <row r="371" spans="1:123" x14ac:dyDescent="0.25">
      <c r="A371" s="12" t="s">
        <v>88</v>
      </c>
      <c r="B371" s="13">
        <v>7</v>
      </c>
      <c r="C371" s="13" t="str">
        <f t="shared" si="9"/>
        <v>BB_L_16_GW_GW_LS_Low_GW_GQ_12_000_7</v>
      </c>
      <c r="D371" s="14">
        <v>10</v>
      </c>
      <c r="E371" s="14">
        <v>10</v>
      </c>
      <c r="F371" s="14">
        <v>10</v>
      </c>
      <c r="G371" s="14">
        <v>11.236333333333301</v>
      </c>
      <c r="H371" s="14">
        <v>398.48338709677398</v>
      </c>
      <c r="I371" s="14">
        <v>1680.1</v>
      </c>
      <c r="J371" s="14">
        <v>679.50645161290299</v>
      </c>
      <c r="K371" s="14">
        <v>349.80483870967703</v>
      </c>
      <c r="L371" s="14">
        <v>221.35166666666601</v>
      </c>
      <c r="M371" s="14">
        <v>150.693548387096</v>
      </c>
      <c r="N371" s="14">
        <v>126.196666666666</v>
      </c>
      <c r="O371" s="14">
        <v>103.897580645161</v>
      </c>
      <c r="P371" s="14">
        <v>89.926774193548297</v>
      </c>
      <c r="Q371" s="14">
        <v>87.842857142857099</v>
      </c>
      <c r="R371" s="14">
        <v>107.508548387096</v>
      </c>
      <c r="S371" s="14">
        <v>253.826666666666</v>
      </c>
      <c r="T371" s="14">
        <v>1074.1354838709599</v>
      </c>
      <c r="U371" s="14">
        <v>2718.2</v>
      </c>
      <c r="V371" s="14">
        <v>3082.3064516129002</v>
      </c>
      <c r="W371" s="14">
        <v>1486.3</v>
      </c>
      <c r="X371" s="14">
        <v>477.48499999999899</v>
      </c>
      <c r="Y371" s="14">
        <v>192.275806451612</v>
      </c>
      <c r="Z371" s="14">
        <v>122.895</v>
      </c>
      <c r="AA371" s="14">
        <v>99.065322580645102</v>
      </c>
      <c r="AB371" s="14">
        <v>85.241129032258002</v>
      </c>
      <c r="AC371" s="14">
        <v>77.888214285714199</v>
      </c>
      <c r="AD371" s="14">
        <v>81.213387096774198</v>
      </c>
      <c r="AE371" s="14">
        <v>204.320999999999</v>
      </c>
      <c r="AF371" s="14">
        <v>940.76774193548397</v>
      </c>
      <c r="AG371" s="14">
        <v>2520.6999999999998</v>
      </c>
      <c r="AH371" s="14">
        <v>3141.16129032258</v>
      </c>
      <c r="AI371" s="14">
        <v>3142.27419354838</v>
      </c>
      <c r="AJ371" s="14">
        <v>2363.9333333333302</v>
      </c>
      <c r="AK371" s="14">
        <v>1481.6451612903199</v>
      </c>
      <c r="AL371" s="14">
        <v>1037.05666666666</v>
      </c>
      <c r="AM371" s="14">
        <v>790.408064516129</v>
      </c>
      <c r="AN371" s="14">
        <v>654.01612903225805</v>
      </c>
      <c r="AO371" s="14">
        <v>592.28035714285704</v>
      </c>
      <c r="AP371" s="14">
        <v>553.03064516128995</v>
      </c>
      <c r="AQ371" s="14">
        <v>461.95666666666602</v>
      </c>
      <c r="AR371" s="14">
        <v>430.86290322580601</v>
      </c>
      <c r="AS371" s="14">
        <v>838.75666666666598</v>
      </c>
      <c r="AT371" s="14">
        <v>1905.3064516129</v>
      </c>
      <c r="AU371" s="14">
        <v>2228.5967741935401</v>
      </c>
      <c r="AV371" s="14">
        <v>1718.36666666666</v>
      </c>
      <c r="AW371" s="14">
        <v>972.96451612903195</v>
      </c>
      <c r="AX371" s="14">
        <v>438.44</v>
      </c>
      <c r="AY371" s="14">
        <v>755.08225806451605</v>
      </c>
      <c r="AZ371" s="14">
        <v>1263.0483870967701</v>
      </c>
      <c r="BA371" s="14">
        <v>1498.94827586206</v>
      </c>
      <c r="BB371" s="14">
        <v>1997.38709677419</v>
      </c>
      <c r="BC371" s="14">
        <v>2607.3000000000002</v>
      </c>
      <c r="BD371" s="14">
        <v>3247.8225806451601</v>
      </c>
      <c r="BE371" s="14">
        <v>2984.15</v>
      </c>
      <c r="BF371" s="14">
        <v>1447.6419354838699</v>
      </c>
      <c r="BG371" s="14">
        <v>546.92741935483798</v>
      </c>
      <c r="BH371" s="14">
        <v>324.99833333333299</v>
      </c>
      <c r="BI371" s="14">
        <v>254.619354838709</v>
      </c>
      <c r="BJ371" s="14">
        <v>195.61666666666599</v>
      </c>
      <c r="BK371" s="14">
        <v>155.53870967741901</v>
      </c>
      <c r="BL371" s="14">
        <v>127.40483870967699</v>
      </c>
      <c r="BM371" s="14">
        <v>117.167857142857</v>
      </c>
      <c r="BN371" s="14">
        <v>167.83387096774101</v>
      </c>
      <c r="BO371" s="14">
        <v>447.44666666666598</v>
      </c>
      <c r="BP371" s="14">
        <v>1154.59838709677</v>
      </c>
      <c r="BQ371" s="14">
        <v>2306.0833333333298</v>
      </c>
      <c r="BR371" s="14">
        <v>2880.38709677419</v>
      </c>
      <c r="BS371" s="14">
        <v>3150.0967741935401</v>
      </c>
      <c r="BT371" s="14">
        <v>2863.8166666666598</v>
      </c>
      <c r="BU371" s="14">
        <v>2311.7096774193501</v>
      </c>
      <c r="BV371" s="14">
        <v>1717.43333333333</v>
      </c>
      <c r="BW371" s="14">
        <v>1056.3403225806401</v>
      </c>
      <c r="BX371" s="14">
        <v>754.91129032258004</v>
      </c>
      <c r="BY371" s="14">
        <v>614.16785714285697</v>
      </c>
      <c r="BZ371" s="14">
        <v>678.66451612903199</v>
      </c>
      <c r="CA371" s="14">
        <v>1402.7366666666601</v>
      </c>
      <c r="CB371" s="14">
        <v>2660.4516129032199</v>
      </c>
      <c r="CC371" s="14">
        <v>3618.3166666666598</v>
      </c>
      <c r="CD371" s="14">
        <v>3756.6774193548299</v>
      </c>
      <c r="CE371" s="14">
        <v>2870.4354838709601</v>
      </c>
      <c r="CF371" s="14">
        <v>1172.0983333333299</v>
      </c>
      <c r="CG371" s="14">
        <v>574.95322580645097</v>
      </c>
      <c r="CH371" s="14">
        <v>334.73333333333301</v>
      </c>
      <c r="CI371" s="14">
        <v>228.94677419354801</v>
      </c>
      <c r="CJ371" s="14">
        <v>177.27096774193501</v>
      </c>
      <c r="CK371" s="14">
        <v>154.06964285714199</v>
      </c>
      <c r="CL371" s="14">
        <v>174.701612903225</v>
      </c>
      <c r="CM371" s="14">
        <v>867.55833333333305</v>
      </c>
      <c r="CN371" s="14">
        <v>2216.0967741935401</v>
      </c>
      <c r="CO371" s="14">
        <v>3384.9</v>
      </c>
      <c r="CP371" s="14">
        <v>3571.1290322580599</v>
      </c>
      <c r="CQ371" s="14">
        <v>2412.49354838709</v>
      </c>
      <c r="CR371" s="14">
        <v>516.03333333333296</v>
      </c>
      <c r="CS371" s="14">
        <v>260.48870967741902</v>
      </c>
      <c r="CT371" s="14">
        <v>170.863333333333</v>
      </c>
      <c r="CU371" s="14">
        <v>142.17258064516099</v>
      </c>
      <c r="CV371" s="14">
        <v>112.883870967741</v>
      </c>
      <c r="CW371" s="14">
        <v>198.39137931034401</v>
      </c>
      <c r="CX371" s="14">
        <v>709.96935483870902</v>
      </c>
      <c r="CY371" s="14">
        <v>1860.1</v>
      </c>
      <c r="CZ371" s="14">
        <v>3253.4516129032199</v>
      </c>
      <c r="DA371" s="14">
        <v>3465.5333333333301</v>
      </c>
      <c r="DB371" s="14">
        <v>1850.69354838709</v>
      </c>
      <c r="DC371" s="14">
        <v>785.59838709677399</v>
      </c>
      <c r="DD371" s="14">
        <v>514.57666666666603</v>
      </c>
      <c r="DE371" s="14">
        <v>380.50161290322501</v>
      </c>
      <c r="DF371" s="14">
        <v>311.21833333333302</v>
      </c>
      <c r="DG371" s="14">
        <v>258.44677419354798</v>
      </c>
      <c r="DH371" s="14">
        <v>203.025806451612</v>
      </c>
      <c r="DI371" s="14">
        <v>180.28749999999999</v>
      </c>
      <c r="DJ371" s="14">
        <v>588.90483870967705</v>
      </c>
      <c r="DK371" s="14">
        <v>2120.4499999999998</v>
      </c>
      <c r="DL371" s="14">
        <v>3482.3709677419301</v>
      </c>
      <c r="DM371" s="14">
        <v>3887.7666666666601</v>
      </c>
      <c r="DN371" s="14">
        <v>3825.2096774193501</v>
      </c>
      <c r="DO371" s="14">
        <v>3263.0322580645102</v>
      </c>
      <c r="DP371" s="14">
        <v>2464.5333333333301</v>
      </c>
      <c r="DQ371" s="14">
        <v>1132</v>
      </c>
      <c r="DR371" s="14">
        <v>595.50166666666598</v>
      </c>
      <c r="DS371" s="15">
        <v>385.81999999999903</v>
      </c>
    </row>
    <row r="372" spans="1:123" x14ac:dyDescent="0.25">
      <c r="A372" s="16" t="s">
        <v>88</v>
      </c>
      <c r="B372" s="17">
        <v>8</v>
      </c>
      <c r="C372" s="13" t="str">
        <f t="shared" si="9"/>
        <v>BB_L_16_GW_GW_LS_Low_GW_GQ_12_000_8</v>
      </c>
      <c r="D372" s="18">
        <v>10</v>
      </c>
      <c r="E372" s="18">
        <v>10</v>
      </c>
      <c r="F372" s="18">
        <v>10.000645161290301</v>
      </c>
      <c r="G372" s="18">
        <v>11.031333333333301</v>
      </c>
      <c r="H372" s="18">
        <v>286.27790322580603</v>
      </c>
      <c r="I372" s="18">
        <v>1982.93333333333</v>
      </c>
      <c r="J372" s="18">
        <v>1286.4193548387</v>
      </c>
      <c r="K372" s="18">
        <v>824.39354838709596</v>
      </c>
      <c r="L372" s="18">
        <v>561.00333333333299</v>
      </c>
      <c r="M372" s="18">
        <v>391.38709677419303</v>
      </c>
      <c r="N372" s="18">
        <v>323.39</v>
      </c>
      <c r="O372" s="18">
        <v>261.638709677419</v>
      </c>
      <c r="P372" s="18">
        <v>219.85645161290299</v>
      </c>
      <c r="Q372" s="18">
        <v>189.210714285714</v>
      </c>
      <c r="R372" s="18">
        <v>179.738709677419</v>
      </c>
      <c r="S372" s="18">
        <v>277.81666666666598</v>
      </c>
      <c r="T372" s="18">
        <v>912.87580645161199</v>
      </c>
      <c r="U372" s="18">
        <v>2420.4833333333299</v>
      </c>
      <c r="V372" s="18">
        <v>3127.0645161290299</v>
      </c>
      <c r="W372" s="18">
        <v>1984.2903225806399</v>
      </c>
      <c r="X372" s="18">
        <v>863.02</v>
      </c>
      <c r="Y372" s="18">
        <v>421.970967741935</v>
      </c>
      <c r="Z372" s="18">
        <v>281.83</v>
      </c>
      <c r="AA372" s="18">
        <v>220.99354838709601</v>
      </c>
      <c r="AB372" s="18">
        <v>181.90161290322499</v>
      </c>
      <c r="AC372" s="18">
        <v>158.25535714285701</v>
      </c>
      <c r="AD372" s="18">
        <v>138.73064516129</v>
      </c>
      <c r="AE372" s="18">
        <v>217.965</v>
      </c>
      <c r="AF372" s="18">
        <v>778.76774193548295</v>
      </c>
      <c r="AG372" s="18">
        <v>2197.0166666666601</v>
      </c>
      <c r="AH372" s="18">
        <v>2934.4354838709601</v>
      </c>
      <c r="AI372" s="18">
        <v>3159.9193548387002</v>
      </c>
      <c r="AJ372" s="18">
        <v>2699.63333333333</v>
      </c>
      <c r="AK372" s="18">
        <v>1926.6290322580601</v>
      </c>
      <c r="AL372" s="18">
        <v>1456.75</v>
      </c>
      <c r="AM372" s="18">
        <v>1155.0967741935401</v>
      </c>
      <c r="AN372" s="18">
        <v>974.783870967741</v>
      </c>
      <c r="AO372" s="18">
        <v>887.12321428571397</v>
      </c>
      <c r="AP372" s="18">
        <v>829.73709677419299</v>
      </c>
      <c r="AQ372" s="18">
        <v>706.36500000000001</v>
      </c>
      <c r="AR372" s="18">
        <v>549.81451612903197</v>
      </c>
      <c r="AS372" s="18">
        <v>773.29333333333295</v>
      </c>
      <c r="AT372" s="18">
        <v>1669.2580645161199</v>
      </c>
      <c r="AU372" s="18">
        <v>2142.8225806451601</v>
      </c>
      <c r="AV372" s="18">
        <v>1850.4166666666599</v>
      </c>
      <c r="AW372" s="18">
        <v>1262.22580645161</v>
      </c>
      <c r="AX372" s="18">
        <v>640.73</v>
      </c>
      <c r="AY372" s="18">
        <v>611.77419354838696</v>
      </c>
      <c r="AZ372" s="18">
        <v>918.27580645161197</v>
      </c>
      <c r="BA372" s="18">
        <v>1142.8103448275799</v>
      </c>
      <c r="BB372" s="18">
        <v>1624.16129032258</v>
      </c>
      <c r="BC372" s="18">
        <v>2243.9833333333299</v>
      </c>
      <c r="BD372" s="18">
        <v>2966.4677419354798</v>
      </c>
      <c r="BE372" s="18">
        <v>3467.11666666666</v>
      </c>
      <c r="BF372" s="18">
        <v>2274.83870967741</v>
      </c>
      <c r="BG372" s="18">
        <v>1116.7129032257999</v>
      </c>
      <c r="BH372" s="18">
        <v>699.611666666666</v>
      </c>
      <c r="BI372" s="18">
        <v>527.76612903225805</v>
      </c>
      <c r="BJ372" s="18">
        <v>393.39166666666603</v>
      </c>
      <c r="BK372" s="18">
        <v>306.11451612903198</v>
      </c>
      <c r="BL372" s="18">
        <v>238.775806451612</v>
      </c>
      <c r="BM372" s="18">
        <v>195.351785714285</v>
      </c>
      <c r="BN372" s="18">
        <v>212.156451612903</v>
      </c>
      <c r="BO372" s="18">
        <v>409.78</v>
      </c>
      <c r="BP372" s="18">
        <v>987.303225806451</v>
      </c>
      <c r="BQ372" s="18">
        <v>2029.1666666666599</v>
      </c>
      <c r="BR372" s="18">
        <v>2642.6129032258</v>
      </c>
      <c r="BS372" s="18">
        <v>3148.1451612903202</v>
      </c>
      <c r="BT372" s="18">
        <v>3015.0666666666598</v>
      </c>
      <c r="BU372" s="18">
        <v>2595.6935483870898</v>
      </c>
      <c r="BV372" s="18">
        <v>2071.0833333333298</v>
      </c>
      <c r="BW372" s="18">
        <v>1418.2580645161199</v>
      </c>
      <c r="BX372" s="18">
        <v>1066.8322580645099</v>
      </c>
      <c r="BY372" s="18">
        <v>865.73928571428496</v>
      </c>
      <c r="BZ372" s="18">
        <v>829.64677419354803</v>
      </c>
      <c r="CA372" s="18">
        <v>1313.16333333333</v>
      </c>
      <c r="CB372" s="18">
        <v>2383.5322580645102</v>
      </c>
      <c r="CC372" s="18">
        <v>3425.7166666666599</v>
      </c>
      <c r="CD372" s="18">
        <v>3750.7580645161202</v>
      </c>
      <c r="CE372" s="18">
        <v>3216.3064516129002</v>
      </c>
      <c r="CF372" s="18">
        <v>1684.6666666666599</v>
      </c>
      <c r="CG372" s="18">
        <v>937.92096774193499</v>
      </c>
      <c r="CH372" s="18">
        <v>592.65333333333297</v>
      </c>
      <c r="CI372" s="18">
        <v>425.59677419354801</v>
      </c>
      <c r="CJ372" s="18">
        <v>327.92903225806401</v>
      </c>
      <c r="CK372" s="18">
        <v>273.416071428571</v>
      </c>
      <c r="CL372" s="18">
        <v>253.31774193548301</v>
      </c>
      <c r="CM372" s="18">
        <v>742.64499999999998</v>
      </c>
      <c r="CN372" s="18">
        <v>1895.7580645161199</v>
      </c>
      <c r="CO372" s="18">
        <v>3181.2833333333301</v>
      </c>
      <c r="CP372" s="18">
        <v>3666.6451612903202</v>
      </c>
      <c r="CQ372" s="18">
        <v>2855.0161290322499</v>
      </c>
      <c r="CR372" s="18">
        <v>930.25166666666598</v>
      </c>
      <c r="CS372" s="18">
        <v>515.12903225806394</v>
      </c>
      <c r="CT372" s="18">
        <v>342.541666666666</v>
      </c>
      <c r="CU372" s="18">
        <v>280.94516129032201</v>
      </c>
      <c r="CV372" s="18">
        <v>213.991935483871</v>
      </c>
      <c r="CW372" s="18">
        <v>238.46206896551701</v>
      </c>
      <c r="CX372" s="18">
        <v>598.69193548387</v>
      </c>
      <c r="CY372" s="18">
        <v>1598.8316666666601</v>
      </c>
      <c r="CZ372" s="18">
        <v>3067.8225806451601</v>
      </c>
      <c r="DA372" s="18">
        <v>3742.3166666666598</v>
      </c>
      <c r="DB372" s="18">
        <v>2786.9193548387002</v>
      </c>
      <c r="DC372" s="18">
        <v>1649.27419354838</v>
      </c>
      <c r="DD372" s="18">
        <v>1217.3333333333301</v>
      </c>
      <c r="DE372" s="18">
        <v>942.60161290322503</v>
      </c>
      <c r="DF372" s="18">
        <v>775.59666666666601</v>
      </c>
      <c r="DG372" s="18">
        <v>635.72096774193506</v>
      </c>
      <c r="DH372" s="18">
        <v>472.720967741935</v>
      </c>
      <c r="DI372" s="18">
        <v>401.62321428571403</v>
      </c>
      <c r="DJ372" s="18">
        <v>616.77096774193501</v>
      </c>
      <c r="DK372" s="18">
        <v>1802.11666666666</v>
      </c>
      <c r="DL372" s="18">
        <v>3236.6129032258</v>
      </c>
      <c r="DM372" s="18">
        <v>3858.95</v>
      </c>
      <c r="DN372" s="18">
        <v>3983.1935483870898</v>
      </c>
      <c r="DO372" s="18">
        <v>3617.0322580645102</v>
      </c>
      <c r="DP372" s="18">
        <v>2971.5333333333301</v>
      </c>
      <c r="DQ372" s="18">
        <v>1676.88709677419</v>
      </c>
      <c r="DR372" s="18">
        <v>990.12499999999898</v>
      </c>
      <c r="DS372" s="19">
        <v>688.625</v>
      </c>
    </row>
    <row r="373" spans="1:123" x14ac:dyDescent="0.25">
      <c r="A373" s="12" t="s">
        <v>88</v>
      </c>
      <c r="B373" s="13">
        <v>9</v>
      </c>
      <c r="C373" s="13" t="str">
        <f t="shared" si="9"/>
        <v>BB_L_16_GW_GW_LS_Low_GW_GQ_12_000_9</v>
      </c>
      <c r="D373" s="14">
        <v>10</v>
      </c>
      <c r="E373" s="14">
        <v>10</v>
      </c>
      <c r="F373" s="14">
        <v>10</v>
      </c>
      <c r="G373" s="14">
        <v>10.581166666666601</v>
      </c>
      <c r="H373" s="14">
        <v>179.18709677419301</v>
      </c>
      <c r="I373" s="14">
        <v>1977.1366666666599</v>
      </c>
      <c r="J373" s="14">
        <v>1833.38709677419</v>
      </c>
      <c r="K373" s="14">
        <v>1363.1129032258</v>
      </c>
      <c r="L373" s="14">
        <v>966.33166666666602</v>
      </c>
      <c r="M373" s="14">
        <v>692.47903225806397</v>
      </c>
      <c r="N373" s="14">
        <v>572.40333333333297</v>
      </c>
      <c r="O373" s="14">
        <v>465.43064516128999</v>
      </c>
      <c r="P373" s="14">
        <v>389.71774193548299</v>
      </c>
      <c r="Q373" s="14">
        <v>314.26071428571402</v>
      </c>
      <c r="R373" s="14">
        <v>262.12419354838698</v>
      </c>
      <c r="S373" s="14">
        <v>291.88</v>
      </c>
      <c r="T373" s="14">
        <v>698.31129032258002</v>
      </c>
      <c r="U373" s="14">
        <v>1993.4166666666599</v>
      </c>
      <c r="V373" s="14">
        <v>2926.88709677419</v>
      </c>
      <c r="W373" s="14">
        <v>2422.22580645161</v>
      </c>
      <c r="X373" s="14">
        <v>1311.13333333333</v>
      </c>
      <c r="Y373" s="14">
        <v>725.17741935483798</v>
      </c>
      <c r="Z373" s="14">
        <v>509.93999999999897</v>
      </c>
      <c r="AA373" s="14">
        <v>397.39516129032199</v>
      </c>
      <c r="AB373" s="14">
        <v>327.49516129032202</v>
      </c>
      <c r="AC373" s="14">
        <v>281.05178571428502</v>
      </c>
      <c r="AD373" s="14">
        <v>216.322580645161</v>
      </c>
      <c r="AE373" s="14">
        <v>227.988333333333</v>
      </c>
      <c r="AF373" s="14">
        <v>576.64354838709596</v>
      </c>
      <c r="AG373" s="14">
        <v>1722.2949999999901</v>
      </c>
      <c r="AH373" s="14">
        <v>2448.6935483870898</v>
      </c>
      <c r="AI373" s="14">
        <v>2952.4516129032199</v>
      </c>
      <c r="AJ373" s="14">
        <v>2915.7333333333299</v>
      </c>
      <c r="AK373" s="14">
        <v>2371</v>
      </c>
      <c r="AL373" s="14">
        <v>1943.2166666666601</v>
      </c>
      <c r="AM373" s="14">
        <v>1630.9838709677399</v>
      </c>
      <c r="AN373" s="14">
        <v>1420.1774193548299</v>
      </c>
      <c r="AO373" s="14">
        <v>1315.57142857142</v>
      </c>
      <c r="AP373" s="14">
        <v>1238.96774193548</v>
      </c>
      <c r="AQ373" s="14">
        <v>1044.6183333333299</v>
      </c>
      <c r="AR373" s="14">
        <v>708.45645161290304</v>
      </c>
      <c r="AS373" s="14">
        <v>717.24499999999898</v>
      </c>
      <c r="AT373" s="14">
        <v>1385.79516129032</v>
      </c>
      <c r="AU373" s="14">
        <v>1946.6774193548299</v>
      </c>
      <c r="AV373" s="14">
        <v>1921.5833333333301</v>
      </c>
      <c r="AW373" s="14">
        <v>1581.3225806451601</v>
      </c>
      <c r="AX373" s="14">
        <v>905.618333333333</v>
      </c>
      <c r="AY373" s="14">
        <v>600.63709677419297</v>
      </c>
      <c r="AZ373" s="14">
        <v>667.49193548387098</v>
      </c>
      <c r="BA373" s="14">
        <v>769.51206896551696</v>
      </c>
      <c r="BB373" s="14">
        <v>1099.60161290322</v>
      </c>
      <c r="BC373" s="14">
        <v>1652.35</v>
      </c>
      <c r="BD373" s="14">
        <v>2473.72580645161</v>
      </c>
      <c r="BE373" s="14">
        <v>3578.75</v>
      </c>
      <c r="BF373" s="14">
        <v>2965.5</v>
      </c>
      <c r="BG373" s="14">
        <v>1768.77419354838</v>
      </c>
      <c r="BH373" s="14">
        <v>1210.4000000000001</v>
      </c>
      <c r="BI373" s="14">
        <v>917.43709677419304</v>
      </c>
      <c r="BJ373" s="14">
        <v>671.20833333333303</v>
      </c>
      <c r="BK373" s="14">
        <v>513.36451612903204</v>
      </c>
      <c r="BL373" s="14">
        <v>393.43387096774097</v>
      </c>
      <c r="BM373" s="14">
        <v>305.08928571428498</v>
      </c>
      <c r="BN373" s="14">
        <v>270.341935483871</v>
      </c>
      <c r="BO373" s="14">
        <v>353.34500000000003</v>
      </c>
      <c r="BP373" s="14">
        <v>741.99838709677397</v>
      </c>
      <c r="BQ373" s="14">
        <v>1570.0333333333299</v>
      </c>
      <c r="BR373" s="14">
        <v>2184.2096774193501</v>
      </c>
      <c r="BS373" s="14">
        <v>2940.66129032258</v>
      </c>
      <c r="BT373" s="14">
        <v>3006.6666666666601</v>
      </c>
      <c r="BU373" s="14">
        <v>2825.3709677419301</v>
      </c>
      <c r="BV373" s="14">
        <v>2445.2333333333299</v>
      </c>
      <c r="BW373" s="14">
        <v>1848.4354838709601</v>
      </c>
      <c r="BX373" s="14">
        <v>1473.72580645161</v>
      </c>
      <c r="BY373" s="14">
        <v>1195.7857142857099</v>
      </c>
      <c r="BZ373" s="14">
        <v>1025.40161290322</v>
      </c>
      <c r="CA373" s="14">
        <v>1207.5533333333301</v>
      </c>
      <c r="CB373" s="14">
        <v>2012.72580645161</v>
      </c>
      <c r="CC373" s="14">
        <v>3032.45</v>
      </c>
      <c r="CD373" s="14">
        <v>3552.16129032258</v>
      </c>
      <c r="CE373" s="14">
        <v>3445.4354838709601</v>
      </c>
      <c r="CF373" s="14">
        <v>2241.3166666666598</v>
      </c>
      <c r="CG373" s="14">
        <v>1419.1451612903199</v>
      </c>
      <c r="CH373" s="14">
        <v>949.85500000000002</v>
      </c>
      <c r="CI373" s="14">
        <v>691.908064516129</v>
      </c>
      <c r="CJ373" s="14">
        <v>543.50645161290299</v>
      </c>
      <c r="CK373" s="14">
        <v>453.707142857142</v>
      </c>
      <c r="CL373" s="14">
        <v>364.05806451612898</v>
      </c>
      <c r="CM373" s="14">
        <v>595.38333333333298</v>
      </c>
      <c r="CN373" s="14">
        <v>1443</v>
      </c>
      <c r="CO373" s="14">
        <v>2696.2666666666601</v>
      </c>
      <c r="CP373" s="14">
        <v>3416.6774193548299</v>
      </c>
      <c r="CQ373" s="14">
        <v>3121.9354838709601</v>
      </c>
      <c r="CR373" s="14">
        <v>1569.31666666666</v>
      </c>
      <c r="CS373" s="14">
        <v>934.57419354838703</v>
      </c>
      <c r="CT373" s="14">
        <v>649.98500000000001</v>
      </c>
      <c r="CU373" s="14">
        <v>512.03064516128995</v>
      </c>
      <c r="CV373" s="14">
        <v>361.78870967741898</v>
      </c>
      <c r="CW373" s="14">
        <v>298.39827586206798</v>
      </c>
      <c r="CX373" s="14">
        <v>461.451612903225</v>
      </c>
      <c r="CY373" s="14">
        <v>1203.57</v>
      </c>
      <c r="CZ373" s="14">
        <v>2567.6129032258</v>
      </c>
      <c r="DA373" s="14">
        <v>3648.85</v>
      </c>
      <c r="DB373" s="14">
        <v>3435.27419354838</v>
      </c>
      <c r="DC373" s="14">
        <v>2577.7096774193501</v>
      </c>
      <c r="DD373" s="14">
        <v>2067.9166666666601</v>
      </c>
      <c r="DE373" s="14">
        <v>1637.4516129032199</v>
      </c>
      <c r="DF373" s="14">
        <v>1346.25</v>
      </c>
      <c r="DG373" s="14">
        <v>1094.34516129032</v>
      </c>
      <c r="DH373" s="14">
        <v>789.32580645161204</v>
      </c>
      <c r="DI373" s="14">
        <v>670.88392857142799</v>
      </c>
      <c r="DJ373" s="14">
        <v>650.32580645161295</v>
      </c>
      <c r="DK373" s="14">
        <v>1402.1399999999901</v>
      </c>
      <c r="DL373" s="14">
        <v>2756.5806451612898</v>
      </c>
      <c r="DM373" s="14">
        <v>3551.5333333333301</v>
      </c>
      <c r="DN373" s="14">
        <v>3902.3548387096698</v>
      </c>
      <c r="DO373" s="14">
        <v>3809.1290322580599</v>
      </c>
      <c r="DP373" s="14">
        <v>3413.4333333333302</v>
      </c>
      <c r="DQ373" s="14">
        <v>2289.5967741935401</v>
      </c>
      <c r="DR373" s="14">
        <v>1494.0833333333301</v>
      </c>
      <c r="DS373" s="15">
        <v>1080.6416666666601</v>
      </c>
    </row>
    <row r="374" spans="1:123" x14ac:dyDescent="0.25">
      <c r="A374" s="16" t="s">
        <v>88</v>
      </c>
      <c r="B374" s="17">
        <v>10</v>
      </c>
      <c r="C374" s="13" t="str">
        <f t="shared" si="9"/>
        <v>BB_L_16_GW_GW_LS_Low_GW_GQ_12_000_10</v>
      </c>
      <c r="D374" s="18">
        <v>10</v>
      </c>
      <c r="E374" s="18">
        <v>10</v>
      </c>
      <c r="F374" s="18">
        <v>10</v>
      </c>
      <c r="G374" s="18">
        <v>10</v>
      </c>
      <c r="H374" s="18">
        <v>13.076612903225801</v>
      </c>
      <c r="I374" s="18">
        <v>901.56966666666597</v>
      </c>
      <c r="J374" s="18">
        <v>1566.4032258064501</v>
      </c>
      <c r="K374" s="18">
        <v>1149.3177419354799</v>
      </c>
      <c r="L374" s="18">
        <v>759.81500000000005</v>
      </c>
      <c r="M374" s="18">
        <v>514.46612903225798</v>
      </c>
      <c r="N374" s="18">
        <v>420.75666666666598</v>
      </c>
      <c r="O374" s="18">
        <v>341.11612903225802</v>
      </c>
      <c r="P374" s="18">
        <v>295.293548387096</v>
      </c>
      <c r="Q374" s="18">
        <v>261.86607142857099</v>
      </c>
      <c r="R374" s="18">
        <v>218.93870967741901</v>
      </c>
      <c r="S374" s="18">
        <v>191.99</v>
      </c>
      <c r="T374" s="18">
        <v>169.17096774193499</v>
      </c>
      <c r="U374" s="18">
        <v>480.02666666666602</v>
      </c>
      <c r="V374" s="18">
        <v>1435.6774193548299</v>
      </c>
      <c r="W374" s="18">
        <v>2592.9193548387002</v>
      </c>
      <c r="X374" s="18">
        <v>2065.2666666666601</v>
      </c>
      <c r="Y374" s="18">
        <v>1044.8951612903199</v>
      </c>
      <c r="Z374" s="18">
        <v>630.60333333333301</v>
      </c>
      <c r="AA374" s="18">
        <v>455.98225806451597</v>
      </c>
      <c r="AB374" s="18">
        <v>345.61129032257998</v>
      </c>
      <c r="AC374" s="18">
        <v>287.273214285714</v>
      </c>
      <c r="AD374" s="18">
        <v>221.258064516129</v>
      </c>
      <c r="AE374" s="18">
        <v>171.34666666666601</v>
      </c>
      <c r="AF374" s="18">
        <v>139.22741935483799</v>
      </c>
      <c r="AG374" s="18">
        <v>336.546666666666</v>
      </c>
      <c r="AH374" s="18">
        <v>723.39677419354803</v>
      </c>
      <c r="AI374" s="18">
        <v>1436.0129032258001</v>
      </c>
      <c r="AJ374" s="18">
        <v>2354.4499999999998</v>
      </c>
      <c r="AK374" s="18">
        <v>2779.8225806451601</v>
      </c>
      <c r="AL374" s="18">
        <v>2721.6666666666601</v>
      </c>
      <c r="AM374" s="18">
        <v>2500.7419354838698</v>
      </c>
      <c r="AN374" s="18">
        <v>2295.0645161290299</v>
      </c>
      <c r="AO374" s="18">
        <v>2172.2857142857101</v>
      </c>
      <c r="AP374" s="18">
        <v>2080.9838709677401</v>
      </c>
      <c r="AQ374" s="18">
        <v>1853.5</v>
      </c>
      <c r="AR374" s="18">
        <v>1245.23870967741</v>
      </c>
      <c r="AS374" s="18">
        <v>789.76</v>
      </c>
      <c r="AT374" s="18">
        <v>609.65967741935401</v>
      </c>
      <c r="AU374" s="18">
        <v>821.00322580645104</v>
      </c>
      <c r="AV374" s="18">
        <v>1314.6216666666601</v>
      </c>
      <c r="AW374" s="18">
        <v>1840.9516129032199</v>
      </c>
      <c r="AX374" s="18">
        <v>1539.4666666666601</v>
      </c>
      <c r="AY374" s="18">
        <v>839.98548387096696</v>
      </c>
      <c r="AZ374" s="18">
        <v>601.21612903225798</v>
      </c>
      <c r="BA374" s="18">
        <v>538.66379310344803</v>
      </c>
      <c r="BB374" s="18">
        <v>552.32741935483796</v>
      </c>
      <c r="BC374" s="18">
        <v>784.28666666666595</v>
      </c>
      <c r="BD374" s="18">
        <v>1425.2870967741901</v>
      </c>
      <c r="BE374" s="18">
        <v>2926.13333333333</v>
      </c>
      <c r="BF374" s="18">
        <v>3033.0645161290299</v>
      </c>
      <c r="BG374" s="18">
        <v>1982.16129032258</v>
      </c>
      <c r="BH374" s="18">
        <v>1202.6666666666599</v>
      </c>
      <c r="BI374" s="18">
        <v>873.933870967742</v>
      </c>
      <c r="BJ374" s="18">
        <v>638.26166666666597</v>
      </c>
      <c r="BK374" s="18">
        <v>499.19193548387</v>
      </c>
      <c r="BL374" s="18">
        <v>396.96935483870902</v>
      </c>
      <c r="BM374" s="18">
        <v>322.642857142857</v>
      </c>
      <c r="BN374" s="18">
        <v>270.55806451612898</v>
      </c>
      <c r="BO374" s="18">
        <v>223.42333333333301</v>
      </c>
      <c r="BP374" s="18">
        <v>206.85322580645101</v>
      </c>
      <c r="BQ374" s="18">
        <v>321.231666666666</v>
      </c>
      <c r="BR374" s="18">
        <v>598.55161290322496</v>
      </c>
      <c r="BS374" s="18">
        <v>1449.3225806451601</v>
      </c>
      <c r="BT374" s="18">
        <v>1928.81666666666</v>
      </c>
      <c r="BU374" s="18">
        <v>2416.9838709677401</v>
      </c>
      <c r="BV374" s="18">
        <v>2701.86666666666</v>
      </c>
      <c r="BW374" s="18">
        <v>2715.0645161290299</v>
      </c>
      <c r="BX374" s="18">
        <v>2455.33870967741</v>
      </c>
      <c r="BY374" s="18">
        <v>2132.3035714285702</v>
      </c>
      <c r="BZ374" s="18">
        <v>1739.96774193548</v>
      </c>
      <c r="CA374" s="18">
        <v>1201.87333333333</v>
      </c>
      <c r="CB374" s="18">
        <v>958.96935483870902</v>
      </c>
      <c r="CC374" s="18">
        <v>1475.0166666666601</v>
      </c>
      <c r="CD374" s="18">
        <v>2282.7419354838698</v>
      </c>
      <c r="CE374" s="18">
        <v>3147.3548387096698</v>
      </c>
      <c r="CF374" s="18">
        <v>3149.86666666666</v>
      </c>
      <c r="CG374" s="18">
        <v>2331.9354838709601</v>
      </c>
      <c r="CH374" s="18">
        <v>1606.4833333333299</v>
      </c>
      <c r="CI374" s="18">
        <v>1144.6564516128999</v>
      </c>
      <c r="CJ374" s="18">
        <v>848.25645161290299</v>
      </c>
      <c r="CK374" s="18">
        <v>681.93214285714203</v>
      </c>
      <c r="CL374" s="18">
        <v>521.01935483870898</v>
      </c>
      <c r="CM374" s="18">
        <v>321.33</v>
      </c>
      <c r="CN374" s="18">
        <v>347.84677419354801</v>
      </c>
      <c r="CO374" s="18">
        <v>1014.45166666666</v>
      </c>
      <c r="CP374" s="18">
        <v>1993.19354838709</v>
      </c>
      <c r="CQ374" s="18">
        <v>2773.1129032258</v>
      </c>
      <c r="CR374" s="18">
        <v>1882.9</v>
      </c>
      <c r="CS374" s="18">
        <v>975.9</v>
      </c>
      <c r="CT374" s="18">
        <v>609.96833333333302</v>
      </c>
      <c r="CU374" s="18">
        <v>481.77258064516099</v>
      </c>
      <c r="CV374" s="18">
        <v>346.812903225806</v>
      </c>
      <c r="CW374" s="18">
        <v>256.19482758620597</v>
      </c>
      <c r="CX374" s="18">
        <v>192.97741935483799</v>
      </c>
      <c r="CY374" s="18">
        <v>263.27333333333303</v>
      </c>
      <c r="CZ374" s="18">
        <v>923.60483870967698</v>
      </c>
      <c r="DA374" s="18">
        <v>2541.6</v>
      </c>
      <c r="DB374" s="18">
        <v>3126.77419354838</v>
      </c>
      <c r="DC374" s="18">
        <v>2385.1451612903202</v>
      </c>
      <c r="DD374" s="18">
        <v>1839.6666666666599</v>
      </c>
      <c r="DE374" s="18">
        <v>1411.8225806451601</v>
      </c>
      <c r="DF374" s="18">
        <v>1100.4783333333301</v>
      </c>
      <c r="DG374" s="18">
        <v>871.27096774193501</v>
      </c>
      <c r="DH374" s="18">
        <v>654.61290322580601</v>
      </c>
      <c r="DI374" s="18">
        <v>546.13035714285695</v>
      </c>
      <c r="DJ374" s="18">
        <v>438.19677419354798</v>
      </c>
      <c r="DK374" s="18">
        <v>400.04999999999899</v>
      </c>
      <c r="DL374" s="18">
        <v>1140.13064516129</v>
      </c>
      <c r="DM374" s="18">
        <v>2254.65</v>
      </c>
      <c r="DN374" s="18">
        <v>3063.4516129032199</v>
      </c>
      <c r="DO374" s="18">
        <v>3408.6290322580599</v>
      </c>
      <c r="DP374" s="18">
        <v>3553.11666666666</v>
      </c>
      <c r="DQ374" s="18">
        <v>3172.4838709677401</v>
      </c>
      <c r="DR374" s="18">
        <v>2350.6</v>
      </c>
      <c r="DS374" s="19">
        <v>1750.2166666666601</v>
      </c>
    </row>
    <row r="375" spans="1:123" x14ac:dyDescent="0.25">
      <c r="A375" s="12" t="s">
        <v>88</v>
      </c>
      <c r="B375" s="13">
        <v>11</v>
      </c>
      <c r="C375" s="13" t="str">
        <f t="shared" si="9"/>
        <v>BB_L_16_GW_GW_LS_Low_GW_GQ_12_000_11</v>
      </c>
      <c r="D375" s="14">
        <v>10</v>
      </c>
      <c r="E375" s="14">
        <v>10</v>
      </c>
      <c r="F375" s="14">
        <v>10</v>
      </c>
      <c r="G375" s="14">
        <v>10</v>
      </c>
      <c r="H375" s="14">
        <v>12.6577419354838</v>
      </c>
      <c r="I375" s="14">
        <v>803.72266666666599</v>
      </c>
      <c r="J375" s="14">
        <v>1777.9354838709601</v>
      </c>
      <c r="K375" s="14">
        <v>1541.3064516129</v>
      </c>
      <c r="L375" s="14">
        <v>1124.0416666666599</v>
      </c>
      <c r="M375" s="14">
        <v>807.45645161290304</v>
      </c>
      <c r="N375" s="14">
        <v>668.11</v>
      </c>
      <c r="O375" s="14">
        <v>543.94677419354798</v>
      </c>
      <c r="P375" s="14">
        <v>468.30483870967703</v>
      </c>
      <c r="Q375" s="14">
        <v>408.59107142857101</v>
      </c>
      <c r="R375" s="14">
        <v>333.908064516129</v>
      </c>
      <c r="S375" s="14">
        <v>285.14499999999902</v>
      </c>
      <c r="T375" s="14">
        <v>229.78225806451599</v>
      </c>
      <c r="U375" s="14">
        <v>479.26666666666603</v>
      </c>
      <c r="V375" s="14">
        <v>1395.69032258064</v>
      </c>
      <c r="W375" s="14">
        <v>2651.3064516129002</v>
      </c>
      <c r="X375" s="14">
        <v>2324.5666666666598</v>
      </c>
      <c r="Y375" s="14">
        <v>1295.3290322580599</v>
      </c>
      <c r="Z375" s="14">
        <v>823.85999999999899</v>
      </c>
      <c r="AA375" s="14">
        <v>612.67580645161297</v>
      </c>
      <c r="AB375" s="14">
        <v>469.47258064516097</v>
      </c>
      <c r="AC375" s="14">
        <v>392.38035714285701</v>
      </c>
      <c r="AD375" s="14">
        <v>306.64354838709602</v>
      </c>
      <c r="AE375" s="14">
        <v>234.755</v>
      </c>
      <c r="AF375" s="14">
        <v>180.48548387096699</v>
      </c>
      <c r="AG375" s="14">
        <v>338.24833333333299</v>
      </c>
      <c r="AH375" s="14">
        <v>702.98387096774195</v>
      </c>
      <c r="AI375" s="14">
        <v>1410.2516129032199</v>
      </c>
      <c r="AJ375" s="14">
        <v>2347.2833333333301</v>
      </c>
      <c r="AK375" s="14">
        <v>2856.2903225806399</v>
      </c>
      <c r="AL375" s="14">
        <v>2865.1</v>
      </c>
      <c r="AM375" s="14">
        <v>2660.5483870967701</v>
      </c>
      <c r="AN375" s="14">
        <v>2451.16129032258</v>
      </c>
      <c r="AO375" s="14">
        <v>2318.7142857142799</v>
      </c>
      <c r="AP375" s="14">
        <v>2222.5483870967701</v>
      </c>
      <c r="AQ375" s="14">
        <v>1997.5333333333299</v>
      </c>
      <c r="AR375" s="14">
        <v>1380.5</v>
      </c>
      <c r="AS375" s="14">
        <v>889.95999999999901</v>
      </c>
      <c r="AT375" s="14">
        <v>661.92903225806401</v>
      </c>
      <c r="AU375" s="14">
        <v>811.85322580645095</v>
      </c>
      <c r="AV375" s="14">
        <v>1284.18333333333</v>
      </c>
      <c r="AW375" s="14">
        <v>1837.16129032258</v>
      </c>
      <c r="AX375" s="14">
        <v>1647.35</v>
      </c>
      <c r="AY375" s="14">
        <v>965.16774193548395</v>
      </c>
      <c r="AZ375" s="14">
        <v>690.89193548387004</v>
      </c>
      <c r="BA375" s="14">
        <v>604.16551724137901</v>
      </c>
      <c r="BB375" s="14">
        <v>593.10806451612905</v>
      </c>
      <c r="BC375" s="14">
        <v>786.63666666666597</v>
      </c>
      <c r="BD375" s="14">
        <v>1369.1919354838701</v>
      </c>
      <c r="BE375" s="14">
        <v>2933.7</v>
      </c>
      <c r="BF375" s="14">
        <v>3337.3225806451601</v>
      </c>
      <c r="BG375" s="14">
        <v>2476.9032258064499</v>
      </c>
      <c r="BH375" s="14">
        <v>1662.4833333333299</v>
      </c>
      <c r="BI375" s="14">
        <v>1255.9354838709601</v>
      </c>
      <c r="BJ375" s="14">
        <v>936.02166666666596</v>
      </c>
      <c r="BK375" s="14">
        <v>726.87258064516095</v>
      </c>
      <c r="BL375" s="14">
        <v>565.64032258064503</v>
      </c>
      <c r="BM375" s="14">
        <v>447.35178571428497</v>
      </c>
      <c r="BN375" s="14">
        <v>365.68870967741901</v>
      </c>
      <c r="BO375" s="14">
        <v>293.45333333333298</v>
      </c>
      <c r="BP375" s="14">
        <v>251.433870967741</v>
      </c>
      <c r="BQ375" s="14">
        <v>335.00166666666598</v>
      </c>
      <c r="BR375" s="14">
        <v>601.58870967741905</v>
      </c>
      <c r="BS375" s="14">
        <v>1427.3709677419299</v>
      </c>
      <c r="BT375" s="14">
        <v>1965.2</v>
      </c>
      <c r="BU375" s="14">
        <v>2484.8225806451601</v>
      </c>
      <c r="BV375" s="14">
        <v>2799.4333333333302</v>
      </c>
      <c r="BW375" s="14">
        <v>2840.33870967741</v>
      </c>
      <c r="BX375" s="14">
        <v>2587.16129032258</v>
      </c>
      <c r="BY375" s="14">
        <v>2254.375</v>
      </c>
      <c r="BZ375" s="14">
        <v>1852.4516129032199</v>
      </c>
      <c r="CA375" s="14">
        <v>1298.5999999999999</v>
      </c>
      <c r="CB375" s="14">
        <v>1007.36774193548</v>
      </c>
      <c r="CC375" s="14">
        <v>1458.9833333333299</v>
      </c>
      <c r="CD375" s="14">
        <v>2273.6290322580599</v>
      </c>
      <c r="CE375" s="14">
        <v>3206.0322580645102</v>
      </c>
      <c r="CF375" s="14">
        <v>3366.75</v>
      </c>
      <c r="CG375" s="14">
        <v>2625.5806451612898</v>
      </c>
      <c r="CH375" s="14">
        <v>1871.7</v>
      </c>
      <c r="CI375" s="14">
        <v>1352.38709677419</v>
      </c>
      <c r="CJ375" s="14">
        <v>997.66612903225803</v>
      </c>
      <c r="CK375" s="14">
        <v>796.41785714285697</v>
      </c>
      <c r="CL375" s="14">
        <v>616.98064516129</v>
      </c>
      <c r="CM375" s="14">
        <v>382.79999999999899</v>
      </c>
      <c r="CN375" s="14">
        <v>366.98225806451597</v>
      </c>
      <c r="CO375" s="14">
        <v>989.80666666666605</v>
      </c>
      <c r="CP375" s="14">
        <v>1996.8225806451601</v>
      </c>
      <c r="CQ375" s="14">
        <v>2896.9677419354798</v>
      </c>
      <c r="CR375" s="14">
        <v>2406.4</v>
      </c>
      <c r="CS375" s="14">
        <v>1393.7580645161199</v>
      </c>
      <c r="CT375" s="14">
        <v>890.84166666666601</v>
      </c>
      <c r="CU375" s="14">
        <v>697.91451612903199</v>
      </c>
      <c r="CV375" s="14">
        <v>498.87741935483803</v>
      </c>
      <c r="CW375" s="14">
        <v>364.068965517241</v>
      </c>
      <c r="CX375" s="14">
        <v>265.44838709677401</v>
      </c>
      <c r="CY375" s="14">
        <v>298.42500000000001</v>
      </c>
      <c r="CZ375" s="14">
        <v>914.8</v>
      </c>
      <c r="DA375" s="14">
        <v>2594.6666666666601</v>
      </c>
      <c r="DB375" s="14">
        <v>3554.0161290322499</v>
      </c>
      <c r="DC375" s="14">
        <v>3058.9677419354798</v>
      </c>
      <c r="DD375" s="14">
        <v>2503.15</v>
      </c>
      <c r="DE375" s="14">
        <v>2000.7903225806399</v>
      </c>
      <c r="DF375" s="14">
        <v>1603.25</v>
      </c>
      <c r="DG375" s="14">
        <v>1287.22580645161</v>
      </c>
      <c r="DH375" s="14">
        <v>977.277419354838</v>
      </c>
      <c r="DI375" s="14">
        <v>815.37857142857104</v>
      </c>
      <c r="DJ375" s="14">
        <v>644.81451612903197</v>
      </c>
      <c r="DK375" s="14">
        <v>502.84833333333302</v>
      </c>
      <c r="DL375" s="14">
        <v>1133.3435483870901</v>
      </c>
      <c r="DM375" s="14">
        <v>2272.5666666666598</v>
      </c>
      <c r="DN375" s="14">
        <v>3192.5161290322499</v>
      </c>
      <c r="DO375" s="14">
        <v>3574.8709677419301</v>
      </c>
      <c r="DP375" s="14">
        <v>3750.5</v>
      </c>
      <c r="DQ375" s="14">
        <v>3449.1290322580599</v>
      </c>
      <c r="DR375" s="14">
        <v>2661.61666666666</v>
      </c>
      <c r="DS375" s="15">
        <v>2032.11666666666</v>
      </c>
    </row>
    <row r="376" spans="1:123" x14ac:dyDescent="0.25">
      <c r="A376" s="24" t="s">
        <v>88</v>
      </c>
      <c r="B376" s="25">
        <v>12</v>
      </c>
      <c r="C376" s="13" t="str">
        <f t="shared" si="9"/>
        <v>BB_L_16_GW_GW_LS_Low_GW_GQ_12_000_12</v>
      </c>
      <c r="D376" s="26">
        <v>10</v>
      </c>
      <c r="E376" s="26">
        <v>10</v>
      </c>
      <c r="F376" s="26">
        <v>10</v>
      </c>
      <c r="G376" s="26">
        <v>10</v>
      </c>
      <c r="H376" s="26">
        <v>12.439516129032199</v>
      </c>
      <c r="I376" s="26">
        <v>703.37149999999997</v>
      </c>
      <c r="J376" s="26">
        <v>1818.77419354838</v>
      </c>
      <c r="K376" s="26">
        <v>1826.5</v>
      </c>
      <c r="L376" s="26">
        <v>1454.2666666666601</v>
      </c>
      <c r="M376" s="26">
        <v>1099.7580645161199</v>
      </c>
      <c r="N376" s="26">
        <v>930.47333333333302</v>
      </c>
      <c r="O376" s="26">
        <v>772.19999999999902</v>
      </c>
      <c r="P376" s="26">
        <v>664.79193548387002</v>
      </c>
      <c r="Q376" s="26">
        <v>566.54642857142801</v>
      </c>
      <c r="R376" s="26">
        <v>461.175806451612</v>
      </c>
      <c r="S376" s="26">
        <v>387.47666666666601</v>
      </c>
      <c r="T376" s="26">
        <v>294.05967741935399</v>
      </c>
      <c r="U376" s="26">
        <v>483.15833333333302</v>
      </c>
      <c r="V376" s="26">
        <v>1290.1129032258</v>
      </c>
      <c r="W376" s="26">
        <v>2562.3548387096698</v>
      </c>
      <c r="X376" s="26">
        <v>2481.8166666666598</v>
      </c>
      <c r="Y376" s="26">
        <v>1568.33870967741</v>
      </c>
      <c r="Z376" s="26">
        <v>1069.4083333333299</v>
      </c>
      <c r="AA376" s="26">
        <v>817.80645161290295</v>
      </c>
      <c r="AB376" s="26">
        <v>646.11451612903204</v>
      </c>
      <c r="AC376" s="26">
        <v>544.38571428571402</v>
      </c>
      <c r="AD376" s="26">
        <v>417.21612903225798</v>
      </c>
      <c r="AE376" s="26">
        <v>315.38499999999999</v>
      </c>
      <c r="AF376" s="26">
        <v>230.683870967741</v>
      </c>
      <c r="AG376" s="26">
        <v>343.20499999999998</v>
      </c>
      <c r="AH376" s="26">
        <v>654.52580645161197</v>
      </c>
      <c r="AI376" s="26">
        <v>1303.81612903225</v>
      </c>
      <c r="AJ376" s="26">
        <v>2213.3333333333298</v>
      </c>
      <c r="AK376" s="26">
        <v>2782.4838709677401</v>
      </c>
      <c r="AL376" s="26">
        <v>2880.0166666666601</v>
      </c>
      <c r="AM376" s="26">
        <v>2758.38709677419</v>
      </c>
      <c r="AN376" s="26">
        <v>2594.4193548387002</v>
      </c>
      <c r="AO376" s="26">
        <v>2482.7142857142799</v>
      </c>
      <c r="AP376" s="26">
        <v>2396.8064516129002</v>
      </c>
      <c r="AQ376" s="26">
        <v>2181.1833333333302</v>
      </c>
      <c r="AR376" s="26">
        <v>1557.77419354838</v>
      </c>
      <c r="AS376" s="26">
        <v>1048.4783333333301</v>
      </c>
      <c r="AT376" s="26">
        <v>756.58548387096698</v>
      </c>
      <c r="AU376" s="26">
        <v>823.42096774193499</v>
      </c>
      <c r="AV376" s="26">
        <v>1226.70333333333</v>
      </c>
      <c r="AW376" s="26">
        <v>1750.6774193548299</v>
      </c>
      <c r="AX376" s="26">
        <v>1697.65</v>
      </c>
      <c r="AY376" s="26">
        <v>1111.6451612903199</v>
      </c>
      <c r="AZ376" s="26">
        <v>832.49677419354805</v>
      </c>
      <c r="BA376" s="26">
        <v>724.57413793103399</v>
      </c>
      <c r="BB376" s="26">
        <v>649.30161290322496</v>
      </c>
      <c r="BC376" s="26">
        <v>749.28833333333296</v>
      </c>
      <c r="BD376" s="26">
        <v>1241.84516129032</v>
      </c>
      <c r="BE376" s="26">
        <v>2772.15</v>
      </c>
      <c r="BF376" s="26">
        <v>3409.8709677419301</v>
      </c>
      <c r="BG376" s="26">
        <v>2850.0806451612898</v>
      </c>
      <c r="BH376" s="26">
        <v>2108.5500000000002</v>
      </c>
      <c r="BI376" s="26">
        <v>1654.2096774193501</v>
      </c>
      <c r="BJ376" s="26">
        <v>1254.4833333333299</v>
      </c>
      <c r="BK376" s="26">
        <v>979.79838709677404</v>
      </c>
      <c r="BL376" s="26">
        <v>762.28064516128995</v>
      </c>
      <c r="BM376" s="26">
        <v>596.94285714285695</v>
      </c>
      <c r="BN376" s="26">
        <v>483.04838709677398</v>
      </c>
      <c r="BO376" s="26">
        <v>378.98333333333301</v>
      </c>
      <c r="BP376" s="26">
        <v>308.81774193548301</v>
      </c>
      <c r="BQ376" s="26">
        <v>353.86666666666599</v>
      </c>
      <c r="BR376" s="26">
        <v>582.599999999999</v>
      </c>
      <c r="BS376" s="26">
        <v>1332.8</v>
      </c>
      <c r="BT376" s="26">
        <v>1842.11666666666</v>
      </c>
      <c r="BU376" s="26">
        <v>2369.5967741935401</v>
      </c>
      <c r="BV376" s="26">
        <v>2723.1</v>
      </c>
      <c r="BW376" s="26">
        <v>2845.4354838709601</v>
      </c>
      <c r="BX376" s="26">
        <v>2669.0322580645102</v>
      </c>
      <c r="BY376" s="26">
        <v>2383.0892857142799</v>
      </c>
      <c r="BZ376" s="26">
        <v>2009.19354838709</v>
      </c>
      <c r="CA376" s="26">
        <v>1455.75</v>
      </c>
      <c r="CB376" s="26">
        <v>1110.1451612903199</v>
      </c>
      <c r="CC376" s="26">
        <v>1433.35</v>
      </c>
      <c r="CD376" s="26">
        <v>2170.6290322580599</v>
      </c>
      <c r="CE376" s="26">
        <v>3105.1129032258</v>
      </c>
      <c r="CF376" s="26">
        <v>3428.05</v>
      </c>
      <c r="CG376" s="26">
        <v>2850.7580645161202</v>
      </c>
      <c r="CH376" s="26">
        <v>2149.13333333333</v>
      </c>
      <c r="CI376" s="26">
        <v>1615.0483870967701</v>
      </c>
      <c r="CJ376" s="26">
        <v>1235.6774193548299</v>
      </c>
      <c r="CK376" s="26">
        <v>1004.49285714285</v>
      </c>
      <c r="CL376" s="26">
        <v>777.20645161290304</v>
      </c>
      <c r="CM376" s="26">
        <v>475.90333333333302</v>
      </c>
      <c r="CN376" s="26">
        <v>404.369354838709</v>
      </c>
      <c r="CO376" s="26">
        <v>927.35166666666601</v>
      </c>
      <c r="CP376" s="26">
        <v>1856.4516129032199</v>
      </c>
      <c r="CQ376" s="26">
        <v>2836.72580645161</v>
      </c>
      <c r="CR376" s="26">
        <v>2775.65</v>
      </c>
      <c r="CS376" s="26">
        <v>1794.6774193548299</v>
      </c>
      <c r="CT376" s="26">
        <v>1211.31666666666</v>
      </c>
      <c r="CU376" s="26">
        <v>949.00967741935403</v>
      </c>
      <c r="CV376" s="26">
        <v>670.69193548387</v>
      </c>
      <c r="CW376" s="26">
        <v>483.52758620689599</v>
      </c>
      <c r="CX376" s="26">
        <v>345.25967741935398</v>
      </c>
      <c r="CY376" s="26">
        <v>337.20833333333297</v>
      </c>
      <c r="CZ376" s="26">
        <v>849.46290322580603</v>
      </c>
      <c r="DA376" s="26">
        <v>2476.2833333333301</v>
      </c>
      <c r="DB376" s="26">
        <v>3643.3064516129002</v>
      </c>
      <c r="DC376" s="26">
        <v>3488.1451612903202</v>
      </c>
      <c r="DD376" s="26">
        <v>3045.2</v>
      </c>
      <c r="DE376" s="26">
        <v>2543.3225806451601</v>
      </c>
      <c r="DF376" s="26">
        <v>2117.1833333333302</v>
      </c>
      <c r="DG376" s="26">
        <v>1738.9838709677399</v>
      </c>
      <c r="DH376" s="26">
        <v>1325.88709677419</v>
      </c>
      <c r="DI376" s="26">
        <v>1128.1607142857099</v>
      </c>
      <c r="DJ376" s="26">
        <v>856.50161290322501</v>
      </c>
      <c r="DK376" s="26">
        <v>607.63</v>
      </c>
      <c r="DL376" s="26">
        <v>1086.98225806451</v>
      </c>
      <c r="DM376" s="26">
        <v>2128.85</v>
      </c>
      <c r="DN376" s="26">
        <v>3075.7580645161202</v>
      </c>
      <c r="DO376" s="26">
        <v>3520.1290322580599</v>
      </c>
      <c r="DP376" s="26">
        <v>3755.11666666666</v>
      </c>
      <c r="DQ376" s="26">
        <v>3591</v>
      </c>
      <c r="DR376" s="26">
        <v>2923.0166666666601</v>
      </c>
      <c r="DS376" s="27">
        <v>2325.4666666666599</v>
      </c>
    </row>
    <row r="377" spans="1:123" x14ac:dyDescent="0.25">
      <c r="A377" s="20" t="s">
        <v>88</v>
      </c>
      <c r="B377" s="21">
        <v>13</v>
      </c>
      <c r="C377" s="13" t="str">
        <f t="shared" si="9"/>
        <v>BB_L_16_GW_GW_LS_Low_GW_GQ_12_000_13</v>
      </c>
      <c r="D377" s="22">
        <v>10</v>
      </c>
      <c r="E377" s="22">
        <v>10</v>
      </c>
      <c r="F377" s="22">
        <v>10</v>
      </c>
      <c r="G377" s="22">
        <v>10</v>
      </c>
      <c r="H377" s="22">
        <v>10.0035483870967</v>
      </c>
      <c r="I377" s="22">
        <v>79.412499999999994</v>
      </c>
      <c r="J377" s="22">
        <v>697.49516129032202</v>
      </c>
      <c r="K377" s="22">
        <v>1276.35483870967</v>
      </c>
      <c r="L377" s="22">
        <v>1381.35</v>
      </c>
      <c r="M377" s="22">
        <v>1193.83870967741</v>
      </c>
      <c r="N377" s="22">
        <v>1015.70999999999</v>
      </c>
      <c r="O377" s="22">
        <v>851.64354838709596</v>
      </c>
      <c r="P377" s="22">
        <v>740.32096774193496</v>
      </c>
      <c r="Q377" s="22">
        <v>651.18214285714203</v>
      </c>
      <c r="R377" s="22">
        <v>543.71129032258</v>
      </c>
      <c r="S377" s="22">
        <v>473.86500000000001</v>
      </c>
      <c r="T377" s="22">
        <v>375.09516129032198</v>
      </c>
      <c r="U377" s="22">
        <v>265.37</v>
      </c>
      <c r="V377" s="22">
        <v>274.45806451612901</v>
      </c>
      <c r="W377" s="22">
        <v>904.19193548387</v>
      </c>
      <c r="X377" s="22">
        <v>2084.86666666666</v>
      </c>
      <c r="Y377" s="22">
        <v>2325.7903225806399</v>
      </c>
      <c r="Z377" s="22">
        <v>1908.9833333333299</v>
      </c>
      <c r="AA377" s="22">
        <v>1512.77419354838</v>
      </c>
      <c r="AB377" s="22">
        <v>1166.4354838709601</v>
      </c>
      <c r="AC377" s="22">
        <v>970.3</v>
      </c>
      <c r="AD377" s="22">
        <v>746.22258064516097</v>
      </c>
      <c r="AE377" s="22">
        <v>554.63499999999999</v>
      </c>
      <c r="AF377" s="22">
        <v>381.70483870967701</v>
      </c>
      <c r="AG377" s="22">
        <v>242.16333333333299</v>
      </c>
      <c r="AH377" s="22">
        <v>194.36290322580601</v>
      </c>
      <c r="AI377" s="22">
        <v>250.85483870967701</v>
      </c>
      <c r="AJ377" s="22">
        <v>526.66833333333295</v>
      </c>
      <c r="AK377" s="22">
        <v>1073.8435483870901</v>
      </c>
      <c r="AL377" s="22">
        <v>1599.4166666666599</v>
      </c>
      <c r="AM377" s="22">
        <v>2006.9032258064501</v>
      </c>
      <c r="AN377" s="22">
        <v>2232.88709677419</v>
      </c>
      <c r="AO377" s="22">
        <v>2335.3928571428501</v>
      </c>
      <c r="AP377" s="22">
        <v>2393.1451612903202</v>
      </c>
      <c r="AQ377" s="22">
        <v>2489.1666666666601</v>
      </c>
      <c r="AR377" s="22">
        <v>2472.7096774193501</v>
      </c>
      <c r="AS377" s="22">
        <v>2112.5166666666601</v>
      </c>
      <c r="AT377" s="22">
        <v>1545.4354838709601</v>
      </c>
      <c r="AU377" s="22">
        <v>1031.3225806451601</v>
      </c>
      <c r="AV377" s="22">
        <v>799.94999999999902</v>
      </c>
      <c r="AW377" s="22">
        <v>781.01290322580599</v>
      </c>
      <c r="AX377" s="22">
        <v>1299.2649999999901</v>
      </c>
      <c r="AY377" s="22">
        <v>1651.88709677419</v>
      </c>
      <c r="AZ377" s="22">
        <v>1512.1290322580601</v>
      </c>
      <c r="BA377" s="22">
        <v>1312.96551724137</v>
      </c>
      <c r="BB377" s="22">
        <v>1058.84516129032</v>
      </c>
      <c r="BC377" s="22">
        <v>783.90666666666596</v>
      </c>
      <c r="BD377" s="22">
        <v>671.76612903225805</v>
      </c>
      <c r="BE377" s="22">
        <v>1383.22</v>
      </c>
      <c r="BF377" s="22">
        <v>2325.5806451612898</v>
      </c>
      <c r="BG377" s="22">
        <v>2806.2096774193501</v>
      </c>
      <c r="BH377" s="22">
        <v>2535.2333333333299</v>
      </c>
      <c r="BI377" s="22">
        <v>2161.5483870967701</v>
      </c>
      <c r="BJ377" s="22">
        <v>1704.11666666666</v>
      </c>
      <c r="BK377" s="22">
        <v>1339.7419354838701</v>
      </c>
      <c r="BL377" s="22">
        <v>1050.9451612903199</v>
      </c>
      <c r="BM377" s="22">
        <v>841.43035714285702</v>
      </c>
      <c r="BN377" s="22">
        <v>697.78225806451496</v>
      </c>
      <c r="BO377" s="22">
        <v>570.86500000000001</v>
      </c>
      <c r="BP377" s="22">
        <v>456.26129032258001</v>
      </c>
      <c r="BQ377" s="22">
        <v>342.15499999999901</v>
      </c>
      <c r="BR377" s="22">
        <v>286.591935483871</v>
      </c>
      <c r="BS377" s="22">
        <v>310.17258064516102</v>
      </c>
      <c r="BT377" s="22">
        <v>436.83166666666602</v>
      </c>
      <c r="BU377" s="22">
        <v>691.91935483870895</v>
      </c>
      <c r="BV377" s="22">
        <v>1049.94166666666</v>
      </c>
      <c r="BW377" s="22">
        <v>1615.5483870967701</v>
      </c>
      <c r="BX377" s="22">
        <v>2059.0483870967701</v>
      </c>
      <c r="BY377" s="22">
        <v>2329.1785714285702</v>
      </c>
      <c r="BZ377" s="22">
        <v>2485.1774193548299</v>
      </c>
      <c r="CA377" s="22">
        <v>2436.5666666666598</v>
      </c>
      <c r="CB377" s="22">
        <v>1959.38709677419</v>
      </c>
      <c r="CC377" s="22">
        <v>1302.2666666666601</v>
      </c>
      <c r="CD377" s="22">
        <v>1100.83870967741</v>
      </c>
      <c r="CE377" s="22">
        <v>1462.33870967741</v>
      </c>
      <c r="CF377" s="22">
        <v>2521.0500000000002</v>
      </c>
      <c r="CG377" s="22">
        <v>3052.4354838709601</v>
      </c>
      <c r="CH377" s="22">
        <v>3040.1833333333302</v>
      </c>
      <c r="CI377" s="22">
        <v>2744.0645161290299</v>
      </c>
      <c r="CJ377" s="22">
        <v>2346.5161290322499</v>
      </c>
      <c r="CK377" s="22">
        <v>2028.7857142857099</v>
      </c>
      <c r="CL377" s="22">
        <v>1681.7096774193501</v>
      </c>
      <c r="CM377" s="22">
        <v>1090.15333333333</v>
      </c>
      <c r="CN377" s="22">
        <v>630.87258064516095</v>
      </c>
      <c r="CO377" s="22">
        <v>406.46499999999997</v>
      </c>
      <c r="CP377" s="22">
        <v>498.533870967741</v>
      </c>
      <c r="CQ377" s="22">
        <v>1256.16129032258</v>
      </c>
      <c r="CR377" s="22">
        <v>2664.25</v>
      </c>
      <c r="CS377" s="22">
        <v>2109.4032258064499</v>
      </c>
      <c r="CT377" s="22">
        <v>1527.5333333333299</v>
      </c>
      <c r="CU377" s="22">
        <v>1233.7096774193501</v>
      </c>
      <c r="CV377" s="22">
        <v>915.45161290322505</v>
      </c>
      <c r="CW377" s="22">
        <v>677.39310344827595</v>
      </c>
      <c r="CX377" s="22">
        <v>483.72903225806402</v>
      </c>
      <c r="CY377" s="22">
        <v>341.97833333333301</v>
      </c>
      <c r="CZ377" s="22">
        <v>252.19032258064499</v>
      </c>
      <c r="DA377" s="22">
        <v>875.66166666666595</v>
      </c>
      <c r="DB377" s="22">
        <v>2227.1774193548299</v>
      </c>
      <c r="DC377" s="22">
        <v>2752.9032258064499</v>
      </c>
      <c r="DD377" s="22">
        <v>2751.8166666666598</v>
      </c>
      <c r="DE377" s="22">
        <v>2570.3548387096698</v>
      </c>
      <c r="DF377" s="22">
        <v>2290.7666666666601</v>
      </c>
      <c r="DG377" s="22">
        <v>2009.5483870967701</v>
      </c>
      <c r="DH377" s="22">
        <v>1644.8064516129</v>
      </c>
      <c r="DI377" s="22">
        <v>1389.8928571428501</v>
      </c>
      <c r="DJ377" s="22">
        <v>1109.51451612903</v>
      </c>
      <c r="DK377" s="22">
        <v>719.12666666666598</v>
      </c>
      <c r="DL377" s="22">
        <v>496.88064516128998</v>
      </c>
      <c r="DM377" s="22">
        <v>670.15333333333297</v>
      </c>
      <c r="DN377" s="22">
        <v>1307.6129032258</v>
      </c>
      <c r="DO377" s="22">
        <v>1885.4193548387</v>
      </c>
      <c r="DP377" s="22">
        <v>2408.4833333333299</v>
      </c>
      <c r="DQ377" s="22">
        <v>3126.4193548387002</v>
      </c>
      <c r="DR377" s="22">
        <v>3346.4</v>
      </c>
      <c r="DS377" s="23">
        <v>3210.2666666666601</v>
      </c>
    </row>
    <row r="378" spans="1:123" x14ac:dyDescent="0.25">
      <c r="A378" s="16" t="s">
        <v>88</v>
      </c>
      <c r="B378" s="17">
        <v>14</v>
      </c>
      <c r="C378" s="13" t="str">
        <f t="shared" si="9"/>
        <v>BB_L_16_GW_GW_LS_Low_GW_GQ_12_000_14</v>
      </c>
      <c r="D378" s="18">
        <v>10</v>
      </c>
      <c r="E378" s="18">
        <v>10</v>
      </c>
      <c r="F378" s="18">
        <v>10</v>
      </c>
      <c r="G378" s="18">
        <v>10</v>
      </c>
      <c r="H378" s="18">
        <v>10.0058064516129</v>
      </c>
      <c r="I378" s="18">
        <v>80.397333333333293</v>
      </c>
      <c r="J378" s="18">
        <v>728.47903225806397</v>
      </c>
      <c r="K378" s="18">
        <v>1413.69354838709</v>
      </c>
      <c r="L378" s="18">
        <v>1589.9166666666599</v>
      </c>
      <c r="M378" s="18">
        <v>1421.22580645161</v>
      </c>
      <c r="N378" s="18">
        <v>1226.95</v>
      </c>
      <c r="O378" s="18">
        <v>1028.6387096774099</v>
      </c>
      <c r="P378" s="18">
        <v>892.25483870967696</v>
      </c>
      <c r="Q378" s="18">
        <v>784.19821428571402</v>
      </c>
      <c r="R378" s="18">
        <v>653.63709677419297</v>
      </c>
      <c r="S378" s="18">
        <v>566.90333333333297</v>
      </c>
      <c r="T378" s="18">
        <v>444.59354838709601</v>
      </c>
      <c r="U378" s="18">
        <v>309.83166666666602</v>
      </c>
      <c r="V378" s="18">
        <v>313.68709677419298</v>
      </c>
      <c r="W378" s="18">
        <v>969.053225806451</v>
      </c>
      <c r="X378" s="18">
        <v>2193.7333333333299</v>
      </c>
      <c r="Y378" s="18">
        <v>2480.33870967741</v>
      </c>
      <c r="Z378" s="18">
        <v>2061.1</v>
      </c>
      <c r="AA378" s="18">
        <v>1650.4838709677399</v>
      </c>
      <c r="AB378" s="18">
        <v>1272.2903225806399</v>
      </c>
      <c r="AC378" s="18">
        <v>1052.2125000000001</v>
      </c>
      <c r="AD378" s="18">
        <v>810.77580645161299</v>
      </c>
      <c r="AE378" s="18">
        <v>602.18333333333305</v>
      </c>
      <c r="AF378" s="18">
        <v>414.30161290322502</v>
      </c>
      <c r="AG378" s="18">
        <v>262.26</v>
      </c>
      <c r="AH378" s="18">
        <v>214.241935483871</v>
      </c>
      <c r="AI378" s="18">
        <v>283.44354838709597</v>
      </c>
      <c r="AJ378" s="18">
        <v>600.66333333333296</v>
      </c>
      <c r="AK378" s="18">
        <v>1194.76451612903</v>
      </c>
      <c r="AL378" s="18">
        <v>1763.1666666666599</v>
      </c>
      <c r="AM378" s="18">
        <v>2185.66129032258</v>
      </c>
      <c r="AN378" s="18">
        <v>2409.9516129032199</v>
      </c>
      <c r="AO378" s="18">
        <v>2511.0535714285702</v>
      </c>
      <c r="AP378" s="18">
        <v>2565.1451612903202</v>
      </c>
      <c r="AQ378" s="18">
        <v>2639.1</v>
      </c>
      <c r="AR378" s="18">
        <v>2575.72580645161</v>
      </c>
      <c r="AS378" s="18">
        <v>2195.63333333333</v>
      </c>
      <c r="AT378" s="18">
        <v>1586.33870967741</v>
      </c>
      <c r="AU378" s="18">
        <v>1047.54193548387</v>
      </c>
      <c r="AV378" s="18">
        <v>812.78166666666596</v>
      </c>
      <c r="AW378" s="18">
        <v>814.87419354838698</v>
      </c>
      <c r="AX378" s="18">
        <v>1345.1416666666601</v>
      </c>
      <c r="AY378" s="18">
        <v>1706.0645161290299</v>
      </c>
      <c r="AZ378" s="18">
        <v>1574.3225806451601</v>
      </c>
      <c r="BA378" s="18">
        <v>1381.1896551724101</v>
      </c>
      <c r="BB378" s="18">
        <v>1113.0306451612901</v>
      </c>
      <c r="BC378" s="18">
        <v>822.59500000000003</v>
      </c>
      <c r="BD378" s="18">
        <v>708.435483870967</v>
      </c>
      <c r="BE378" s="18">
        <v>1444.5716666666599</v>
      </c>
      <c r="BF378" s="18">
        <v>2507.27419354838</v>
      </c>
      <c r="BG378" s="18">
        <v>3080.9838709677401</v>
      </c>
      <c r="BH378" s="18">
        <v>2848.8333333333298</v>
      </c>
      <c r="BI378" s="18">
        <v>2458.5161290322499</v>
      </c>
      <c r="BJ378" s="18">
        <v>1972.8</v>
      </c>
      <c r="BK378" s="18">
        <v>1559.0161290322501</v>
      </c>
      <c r="BL378" s="18">
        <v>1213.66129032258</v>
      </c>
      <c r="BM378" s="18">
        <v>963.14642857142803</v>
      </c>
      <c r="BN378" s="18">
        <v>791.45</v>
      </c>
      <c r="BO378" s="18">
        <v>641.87333333333299</v>
      </c>
      <c r="BP378" s="18">
        <v>505.296774193548</v>
      </c>
      <c r="BQ378" s="18">
        <v>370.68</v>
      </c>
      <c r="BR378" s="18">
        <v>305.01612903225799</v>
      </c>
      <c r="BS378" s="18">
        <v>339.76451612903202</v>
      </c>
      <c r="BT378" s="18">
        <v>496.729999999999</v>
      </c>
      <c r="BU378" s="18">
        <v>788.53709677419295</v>
      </c>
      <c r="BV378" s="18">
        <v>1179.7249999999999</v>
      </c>
      <c r="BW378" s="18">
        <v>1770.53225806451</v>
      </c>
      <c r="BX378" s="18">
        <v>2241.0161290322499</v>
      </c>
      <c r="BY378" s="18">
        <v>2507.0357142857101</v>
      </c>
      <c r="BZ378" s="18">
        <v>2634.4677419354798</v>
      </c>
      <c r="CA378" s="18">
        <v>2527.3333333333298</v>
      </c>
      <c r="CB378" s="18">
        <v>2017.6290322580601</v>
      </c>
      <c r="CC378" s="18">
        <v>1357.2166666666601</v>
      </c>
      <c r="CD378" s="18">
        <v>1164.16129032258</v>
      </c>
      <c r="CE378" s="18">
        <v>1550.6129032258</v>
      </c>
      <c r="CF378" s="18">
        <v>2652.3333333333298</v>
      </c>
      <c r="CG378" s="18">
        <v>3221.6935483870898</v>
      </c>
      <c r="CH378" s="18">
        <v>3203.0333333333301</v>
      </c>
      <c r="CI378" s="18">
        <v>2875.22580645161</v>
      </c>
      <c r="CJ378" s="18">
        <v>2434.9354838709601</v>
      </c>
      <c r="CK378" s="18">
        <v>2085.125</v>
      </c>
      <c r="CL378" s="18">
        <v>1719.96774193548</v>
      </c>
      <c r="CM378" s="18">
        <v>1120.5916666666601</v>
      </c>
      <c r="CN378" s="18">
        <v>655.03387096774202</v>
      </c>
      <c r="CO378" s="18">
        <v>430.84666666666601</v>
      </c>
      <c r="CP378" s="18">
        <v>542.28064516128995</v>
      </c>
      <c r="CQ378" s="18">
        <v>1335.35</v>
      </c>
      <c r="CR378" s="18">
        <v>2986.4333333333302</v>
      </c>
      <c r="CS378" s="18">
        <v>2561.22580645161</v>
      </c>
      <c r="CT378" s="18">
        <v>1894.56666666666</v>
      </c>
      <c r="CU378" s="18">
        <v>1517.0483870967701</v>
      </c>
      <c r="CV378" s="18">
        <v>1105.3532258064499</v>
      </c>
      <c r="CW378" s="18">
        <v>805.41206896551705</v>
      </c>
      <c r="CX378" s="18">
        <v>571.67741935483798</v>
      </c>
      <c r="CY378" s="18">
        <v>402.26166666666597</v>
      </c>
      <c r="CZ378" s="18">
        <v>292.89032258064498</v>
      </c>
      <c r="DA378" s="18">
        <v>943.20333333333303</v>
      </c>
      <c r="DB378" s="18">
        <v>2490.8064516129002</v>
      </c>
      <c r="DC378" s="18">
        <v>3207.1129032258</v>
      </c>
      <c r="DD378" s="18">
        <v>3218.3166666666598</v>
      </c>
      <c r="DE378" s="18">
        <v>3023.0645161290299</v>
      </c>
      <c r="DF378" s="18">
        <v>2704.61666666666</v>
      </c>
      <c r="DG378" s="18">
        <v>2356.5483870967701</v>
      </c>
      <c r="DH378" s="18">
        <v>1912.19354838709</v>
      </c>
      <c r="DI378" s="18">
        <v>1603.0357142857099</v>
      </c>
      <c r="DJ378" s="18">
        <v>1283.7096774193501</v>
      </c>
      <c r="DK378" s="18">
        <v>848.356666666666</v>
      </c>
      <c r="DL378" s="18">
        <v>587.39193548387004</v>
      </c>
      <c r="DM378" s="18">
        <v>759.28499999999997</v>
      </c>
      <c r="DN378" s="18">
        <v>1436.46774193548</v>
      </c>
      <c r="DO378" s="18">
        <v>2067.3225806451601</v>
      </c>
      <c r="DP378" s="18">
        <v>2646.5166666666601</v>
      </c>
      <c r="DQ378" s="18">
        <v>3349.27419354838</v>
      </c>
      <c r="DR378" s="18">
        <v>3552.0666666666598</v>
      </c>
      <c r="DS378" s="19">
        <v>3399.5333333333301</v>
      </c>
    </row>
    <row r="379" spans="1:123" x14ac:dyDescent="0.25">
      <c r="A379" s="12" t="s">
        <v>88</v>
      </c>
      <c r="B379" s="13">
        <v>15</v>
      </c>
      <c r="C379" s="13" t="str">
        <f t="shared" si="9"/>
        <v>BB_L_16_GW_GW_LS_Low_GW_GQ_12_000_15</v>
      </c>
      <c r="D379" s="14">
        <v>10</v>
      </c>
      <c r="E379" s="14">
        <v>10</v>
      </c>
      <c r="F379" s="14">
        <v>10</v>
      </c>
      <c r="G379" s="14">
        <v>10</v>
      </c>
      <c r="H379" s="14">
        <v>10.0054838709677</v>
      </c>
      <c r="I379" s="14">
        <v>72.391666666666595</v>
      </c>
      <c r="J379" s="14">
        <v>694.93709677419304</v>
      </c>
      <c r="K379" s="14">
        <v>1453.22580645161</v>
      </c>
      <c r="L379" s="14">
        <v>1726.9166666666599</v>
      </c>
      <c r="M379" s="14">
        <v>1604.1290322580601</v>
      </c>
      <c r="N379" s="14">
        <v>1420.15</v>
      </c>
      <c r="O379" s="14">
        <v>1210.9193548387</v>
      </c>
      <c r="P379" s="14">
        <v>1057.5645161290299</v>
      </c>
      <c r="Q379" s="14">
        <v>927.31785714285695</v>
      </c>
      <c r="R379" s="14">
        <v>774.51612903225805</v>
      </c>
      <c r="S379" s="14">
        <v>669.89833333333297</v>
      </c>
      <c r="T379" s="14">
        <v>518.84516129032204</v>
      </c>
      <c r="U379" s="14">
        <v>353.94666666666598</v>
      </c>
      <c r="V379" s="14">
        <v>332.73064516129</v>
      </c>
      <c r="W379" s="14">
        <v>961.99516129032202</v>
      </c>
      <c r="X379" s="14">
        <v>2210.7333333333299</v>
      </c>
      <c r="Y379" s="14">
        <v>2578.0967741935401</v>
      </c>
      <c r="Z379" s="14">
        <v>2192.3166666666598</v>
      </c>
      <c r="AA379" s="14">
        <v>1784.1290322580601</v>
      </c>
      <c r="AB379" s="14">
        <v>1401.7903225806399</v>
      </c>
      <c r="AC379" s="14">
        <v>1169.625</v>
      </c>
      <c r="AD379" s="14">
        <v>905.17580645161297</v>
      </c>
      <c r="AE379" s="14">
        <v>675.988333333333</v>
      </c>
      <c r="AF379" s="14">
        <v>466.07580645161198</v>
      </c>
      <c r="AG379" s="14">
        <v>293.64999999999998</v>
      </c>
      <c r="AH379" s="14">
        <v>235.37258064516101</v>
      </c>
      <c r="AI379" s="14">
        <v>294.33870967741899</v>
      </c>
      <c r="AJ379" s="14">
        <v>603.76</v>
      </c>
      <c r="AK379" s="14">
        <v>1199.3854838709599</v>
      </c>
      <c r="AL379" s="14">
        <v>1779.05</v>
      </c>
      <c r="AM379" s="14">
        <v>2213.7419354838698</v>
      </c>
      <c r="AN379" s="14">
        <v>2449.2419354838698</v>
      </c>
      <c r="AO379" s="14">
        <v>2557.75</v>
      </c>
      <c r="AP379" s="14">
        <v>2616.5322580645102</v>
      </c>
      <c r="AQ379" s="14">
        <v>2695.5333333333301</v>
      </c>
      <c r="AR379" s="14">
        <v>2640.2096774193501</v>
      </c>
      <c r="AS379" s="14">
        <v>2269.0166666666601</v>
      </c>
      <c r="AT379" s="14">
        <v>1651.1774193548299</v>
      </c>
      <c r="AU379" s="14">
        <v>1094.19354838709</v>
      </c>
      <c r="AV379" s="14">
        <v>843.05</v>
      </c>
      <c r="AW379" s="14">
        <v>825.10483870967698</v>
      </c>
      <c r="AX379" s="14">
        <v>1344.58</v>
      </c>
      <c r="AY379" s="14">
        <v>1736.1290322580601</v>
      </c>
      <c r="AZ379" s="14">
        <v>1628.0483870967701</v>
      </c>
      <c r="BA379" s="14">
        <v>1444.94827586206</v>
      </c>
      <c r="BB379" s="14">
        <v>1174.5161290322501</v>
      </c>
      <c r="BC379" s="14">
        <v>871.42499999999995</v>
      </c>
      <c r="BD379" s="14">
        <v>733.02903225806403</v>
      </c>
      <c r="BE379" s="14">
        <v>1414.48833333333</v>
      </c>
      <c r="BF379" s="14">
        <v>2513.0322580645102</v>
      </c>
      <c r="BG379" s="14">
        <v>3208.8709677419301</v>
      </c>
      <c r="BH379" s="14">
        <v>3070.4</v>
      </c>
      <c r="BI379" s="14">
        <v>2705.22580645161</v>
      </c>
      <c r="BJ379" s="14">
        <v>2217.2833333333301</v>
      </c>
      <c r="BK379" s="14">
        <v>1782.6129032258</v>
      </c>
      <c r="BL379" s="14">
        <v>1404.33870967741</v>
      </c>
      <c r="BM379" s="14">
        <v>1116.94642857142</v>
      </c>
      <c r="BN379" s="14">
        <v>915.91935483870895</v>
      </c>
      <c r="BO379" s="14">
        <v>737.07</v>
      </c>
      <c r="BP379" s="14">
        <v>574.09032258064497</v>
      </c>
      <c r="BQ379" s="14">
        <v>414.13</v>
      </c>
      <c r="BR379" s="14">
        <v>334.87258064516101</v>
      </c>
      <c r="BS379" s="14">
        <v>353.26612903225799</v>
      </c>
      <c r="BT379" s="14">
        <v>505.59166666666601</v>
      </c>
      <c r="BU379" s="14">
        <v>796.88548387096705</v>
      </c>
      <c r="BV379" s="14">
        <v>1192.6399999999901</v>
      </c>
      <c r="BW379" s="14">
        <v>1792.9838709677399</v>
      </c>
      <c r="BX379" s="14">
        <v>2279.0322580645102</v>
      </c>
      <c r="BY379" s="14">
        <v>2559.0714285714198</v>
      </c>
      <c r="BZ379" s="14">
        <v>2696.1290322580599</v>
      </c>
      <c r="CA379" s="14">
        <v>2590.4499999999998</v>
      </c>
      <c r="CB379" s="14">
        <v>2074.7096774193501</v>
      </c>
      <c r="CC379" s="14">
        <v>1401.15</v>
      </c>
      <c r="CD379" s="14">
        <v>1190.1290322580601</v>
      </c>
      <c r="CE379" s="14">
        <v>1557.6129032258</v>
      </c>
      <c r="CF379" s="14">
        <v>2671.1833333333302</v>
      </c>
      <c r="CG379" s="14">
        <v>3287.1451612903202</v>
      </c>
      <c r="CH379" s="14">
        <v>3306.8333333333298</v>
      </c>
      <c r="CI379" s="14">
        <v>2999.4354838709601</v>
      </c>
      <c r="CJ379" s="14">
        <v>2564.0806451612898</v>
      </c>
      <c r="CK379" s="14">
        <v>2206.2678571428501</v>
      </c>
      <c r="CL379" s="14">
        <v>1822.88709677419</v>
      </c>
      <c r="CM379" s="14">
        <v>1190.91333333333</v>
      </c>
      <c r="CN379" s="14">
        <v>700.99032258064506</v>
      </c>
      <c r="CO379" s="14">
        <v>455.22166666666601</v>
      </c>
      <c r="CP379" s="14">
        <v>548.23064516129</v>
      </c>
      <c r="CQ379" s="14">
        <v>1335.2564516129</v>
      </c>
      <c r="CR379" s="14">
        <v>3106.8333333333298</v>
      </c>
      <c r="CS379" s="14">
        <v>2840.1290322580599</v>
      </c>
      <c r="CT379" s="14">
        <v>2189.65</v>
      </c>
      <c r="CU379" s="14">
        <v>1777.0967741935401</v>
      </c>
      <c r="CV379" s="14">
        <v>1299.22580645161</v>
      </c>
      <c r="CW379" s="14">
        <v>942.61551724137905</v>
      </c>
      <c r="CX379" s="14">
        <v>663.30645161290295</v>
      </c>
      <c r="CY379" s="14">
        <v>463.40499999999997</v>
      </c>
      <c r="CZ379" s="14">
        <v>322.14193548386999</v>
      </c>
      <c r="DA379" s="14">
        <v>942.12666666666598</v>
      </c>
      <c r="DB379" s="14">
        <v>2545.33870967741</v>
      </c>
      <c r="DC379" s="14">
        <v>3410.6774193548299</v>
      </c>
      <c r="DD379" s="14">
        <v>3494.6666666666601</v>
      </c>
      <c r="DE379" s="14">
        <v>3340.4516129032199</v>
      </c>
      <c r="DF379" s="14">
        <v>3045.1</v>
      </c>
      <c r="DG379" s="14">
        <v>2682.0645161290299</v>
      </c>
      <c r="DH379" s="14">
        <v>2189.4677419354798</v>
      </c>
      <c r="DI379" s="14">
        <v>1857.0357142857099</v>
      </c>
      <c r="DJ379" s="14">
        <v>1476.6129032258</v>
      </c>
      <c r="DK379" s="14">
        <v>975.31166666666604</v>
      </c>
      <c r="DL379" s="14">
        <v>660.98387096774195</v>
      </c>
      <c r="DM379" s="14">
        <v>789.14333333333298</v>
      </c>
      <c r="DN379" s="14">
        <v>1444.7096774193501</v>
      </c>
      <c r="DO379" s="14">
        <v>2091.16129032258</v>
      </c>
      <c r="DP379" s="14">
        <v>2699.7833333333301</v>
      </c>
      <c r="DQ379" s="14">
        <v>3427.2419354838698</v>
      </c>
      <c r="DR379" s="14">
        <v>3653.8</v>
      </c>
      <c r="DS379" s="15">
        <v>3523.86666666666</v>
      </c>
    </row>
    <row r="380" spans="1:123" x14ac:dyDescent="0.25">
      <c r="A380" s="16" t="s">
        <v>88</v>
      </c>
      <c r="B380" s="17">
        <v>16</v>
      </c>
      <c r="C380" s="13" t="str">
        <f t="shared" si="9"/>
        <v>BB_L_16_GW_GW_LS_Low_GW_GQ_12_000_16</v>
      </c>
      <c r="D380" s="18">
        <v>10</v>
      </c>
      <c r="E380" s="18">
        <v>10</v>
      </c>
      <c r="F380" s="18">
        <v>10</v>
      </c>
      <c r="G380" s="18">
        <v>10</v>
      </c>
      <c r="H380" s="18">
        <v>10</v>
      </c>
      <c r="I380" s="18">
        <v>11.1923333333333</v>
      </c>
      <c r="J380" s="18">
        <v>85.019193548387094</v>
      </c>
      <c r="K380" s="18">
        <v>402.82741935483801</v>
      </c>
      <c r="L380" s="18">
        <v>851.50166666666598</v>
      </c>
      <c r="M380" s="18">
        <v>1193.2580645161199</v>
      </c>
      <c r="N380" s="18">
        <v>1281.7</v>
      </c>
      <c r="O380" s="18">
        <v>1291.2580645161199</v>
      </c>
      <c r="P380" s="18">
        <v>1245.4193548387</v>
      </c>
      <c r="Q380" s="18">
        <v>1179.8571428571399</v>
      </c>
      <c r="R380" s="18">
        <v>1058.1774193548299</v>
      </c>
      <c r="S380" s="18">
        <v>954.34166666666601</v>
      </c>
      <c r="T380" s="18">
        <v>789.13709677419297</v>
      </c>
      <c r="U380" s="18">
        <v>562.47666666666601</v>
      </c>
      <c r="V380" s="18">
        <v>367.15322580645102</v>
      </c>
      <c r="W380" s="18">
        <v>294.73225806451597</v>
      </c>
      <c r="X380" s="18">
        <v>678.95833333333303</v>
      </c>
      <c r="Y380" s="18">
        <v>1577.35483870967</v>
      </c>
      <c r="Z380" s="18">
        <v>2040.95</v>
      </c>
      <c r="AA380" s="18">
        <v>2105.9677419354798</v>
      </c>
      <c r="AB380" s="18">
        <v>2013.7096774193501</v>
      </c>
      <c r="AC380" s="18">
        <v>1889.5892857142801</v>
      </c>
      <c r="AD380" s="18">
        <v>1683.1129032258</v>
      </c>
      <c r="AE380" s="18">
        <v>1401.2166666666601</v>
      </c>
      <c r="AF380" s="18">
        <v>1058.53225806451</v>
      </c>
      <c r="AG380" s="18">
        <v>671.18833333333305</v>
      </c>
      <c r="AH380" s="18">
        <v>454.638709677419</v>
      </c>
      <c r="AI380" s="18">
        <v>331.017741935483</v>
      </c>
      <c r="AJ380" s="18">
        <v>251.25833333333301</v>
      </c>
      <c r="AK380" s="18">
        <v>277.28064516129001</v>
      </c>
      <c r="AL380" s="18">
        <v>407.78</v>
      </c>
      <c r="AM380" s="18">
        <v>600.81935483870905</v>
      </c>
      <c r="AN380" s="18">
        <v>776.59032258064497</v>
      </c>
      <c r="AO380" s="18">
        <v>898.83749999999895</v>
      </c>
      <c r="AP380" s="18">
        <v>984.89516129032199</v>
      </c>
      <c r="AQ380" s="18">
        <v>1149</v>
      </c>
      <c r="AR380" s="18">
        <v>1635.4516129032199</v>
      </c>
      <c r="AS380" s="18">
        <v>2104.75</v>
      </c>
      <c r="AT380" s="18">
        <v>2288.7419354838698</v>
      </c>
      <c r="AU380" s="18">
        <v>2099.6935483870898</v>
      </c>
      <c r="AV380" s="18">
        <v>1757.5</v>
      </c>
      <c r="AW380" s="18">
        <v>1303.1774193548299</v>
      </c>
      <c r="AX380" s="18">
        <v>931.70166666666603</v>
      </c>
      <c r="AY380" s="18">
        <v>1021.77580645161</v>
      </c>
      <c r="AZ380" s="18">
        <v>1263.08064516129</v>
      </c>
      <c r="BA380" s="18">
        <v>1377.53448275862</v>
      </c>
      <c r="BB380" s="18">
        <v>1435.38709677419</v>
      </c>
      <c r="BC380" s="18">
        <v>1379.0333333333299</v>
      </c>
      <c r="BD380" s="18">
        <v>1153.19032258064</v>
      </c>
      <c r="BE380" s="18">
        <v>725.12</v>
      </c>
      <c r="BF380" s="18">
        <v>1114.71129032258</v>
      </c>
      <c r="BG380" s="18">
        <v>2010.9354838709601</v>
      </c>
      <c r="BH380" s="18">
        <v>2521.2666666666601</v>
      </c>
      <c r="BI380" s="18">
        <v>2608.9838709677401</v>
      </c>
      <c r="BJ380" s="18">
        <v>2532.4833333333299</v>
      </c>
      <c r="BK380" s="18">
        <v>2327.4032258064499</v>
      </c>
      <c r="BL380" s="18">
        <v>2060.0483870967701</v>
      </c>
      <c r="BM380" s="18">
        <v>1782.4642857142801</v>
      </c>
      <c r="BN380" s="18">
        <v>1537.1129032258</v>
      </c>
      <c r="BO380" s="18">
        <v>1290.06666666666</v>
      </c>
      <c r="BP380" s="18">
        <v>1041.8580645161201</v>
      </c>
      <c r="BQ380" s="18">
        <v>776.27499999999998</v>
      </c>
      <c r="BR380" s="18">
        <v>607.89193548387095</v>
      </c>
      <c r="BS380" s="18">
        <v>445.04193548387002</v>
      </c>
      <c r="BT380" s="18">
        <v>364.41833333333301</v>
      </c>
      <c r="BU380" s="18">
        <v>329.543548387096</v>
      </c>
      <c r="BV380" s="18">
        <v>345.79500000000002</v>
      </c>
      <c r="BW380" s="18">
        <v>466.240322580645</v>
      </c>
      <c r="BX380" s="18">
        <v>692.12258064516095</v>
      </c>
      <c r="BY380" s="18">
        <v>949.82499999999902</v>
      </c>
      <c r="BZ380" s="18">
        <v>1270.03225806451</v>
      </c>
      <c r="CA380" s="18">
        <v>1741.3</v>
      </c>
      <c r="CB380" s="18">
        <v>2200</v>
      </c>
      <c r="CC380" s="18">
        <v>2193.3333333333298</v>
      </c>
      <c r="CD380" s="18">
        <v>1828.5483870967701</v>
      </c>
      <c r="CE380" s="18">
        <v>1346.4838709677399</v>
      </c>
      <c r="CF380" s="18">
        <v>1285.0999999999999</v>
      </c>
      <c r="CG380" s="18">
        <v>1805.66129032258</v>
      </c>
      <c r="CH380" s="18">
        <v>2342.9833333333299</v>
      </c>
      <c r="CI380" s="18">
        <v>2709.3225806451601</v>
      </c>
      <c r="CJ380" s="18">
        <v>2866.8225806451601</v>
      </c>
      <c r="CK380" s="18">
        <v>2865.1607142857101</v>
      </c>
      <c r="CL380" s="18">
        <v>2774.0806451612898</v>
      </c>
      <c r="CM380" s="18">
        <v>2387.8333333333298</v>
      </c>
      <c r="CN380" s="18">
        <v>1702.1774193548299</v>
      </c>
      <c r="CO380" s="18">
        <v>1018.47999999999</v>
      </c>
      <c r="CP380" s="18">
        <v>594.73548387096696</v>
      </c>
      <c r="CQ380" s="18">
        <v>517.88387096774102</v>
      </c>
      <c r="CR380" s="18">
        <v>1506.07</v>
      </c>
      <c r="CS380" s="18">
        <v>2231.5</v>
      </c>
      <c r="CT380" s="18">
        <v>2293.61666666666</v>
      </c>
      <c r="CU380" s="18">
        <v>2109.7903225806399</v>
      </c>
      <c r="CV380" s="18">
        <v>1826.5161290322501</v>
      </c>
      <c r="CW380" s="18">
        <v>1480.2586206896499</v>
      </c>
      <c r="CX380" s="18">
        <v>1113.7838709677401</v>
      </c>
      <c r="CY380" s="18">
        <v>784.79333333333295</v>
      </c>
      <c r="CZ380" s="18">
        <v>450.767741935483</v>
      </c>
      <c r="DA380" s="18">
        <v>340.69499999999903</v>
      </c>
      <c r="DB380" s="18">
        <v>858.31935483870905</v>
      </c>
      <c r="DC380" s="18">
        <v>1774.3064516129</v>
      </c>
      <c r="DD380" s="18">
        <v>2203.2166666666599</v>
      </c>
      <c r="DE380" s="18">
        <v>2440.6290322580599</v>
      </c>
      <c r="DF380" s="18">
        <v>2576.0833333333298</v>
      </c>
      <c r="DG380" s="18">
        <v>2601.38709677419</v>
      </c>
      <c r="DH380" s="18">
        <v>2517.9354838709601</v>
      </c>
      <c r="DI380" s="18">
        <v>2350.5535714285702</v>
      </c>
      <c r="DJ380" s="18">
        <v>2110.2419354838698</v>
      </c>
      <c r="DK380" s="18">
        <v>1558.8</v>
      </c>
      <c r="DL380" s="18">
        <v>967.6</v>
      </c>
      <c r="DM380" s="18">
        <v>614.89333333333298</v>
      </c>
      <c r="DN380" s="18">
        <v>537.49354838709598</v>
      </c>
      <c r="DO380" s="18">
        <v>677.24354838709598</v>
      </c>
      <c r="DP380" s="18">
        <v>981.74833333333299</v>
      </c>
      <c r="DQ380" s="18">
        <v>1720.5483870967701</v>
      </c>
      <c r="DR380" s="18">
        <v>2401.85</v>
      </c>
      <c r="DS380" s="19">
        <v>2815.25</v>
      </c>
    </row>
    <row r="381" spans="1:123" x14ac:dyDescent="0.25">
      <c r="A381" s="12" t="s">
        <v>88</v>
      </c>
      <c r="B381" s="13">
        <v>17</v>
      </c>
      <c r="C381" s="13" t="str">
        <f t="shared" si="9"/>
        <v>BB_L_16_GW_GW_LS_Low_GW_GQ_12_000_17</v>
      </c>
      <c r="D381" s="14">
        <v>10</v>
      </c>
      <c r="E381" s="14">
        <v>10</v>
      </c>
      <c r="F381" s="14">
        <v>10</v>
      </c>
      <c r="G381" s="14">
        <v>10</v>
      </c>
      <c r="H381" s="14">
        <v>10</v>
      </c>
      <c r="I381" s="14">
        <v>11.690333333333299</v>
      </c>
      <c r="J381" s="14">
        <v>103.256612903225</v>
      </c>
      <c r="K381" s="14">
        <v>471.26612903225799</v>
      </c>
      <c r="L381" s="14">
        <v>970.48333333333301</v>
      </c>
      <c r="M381" s="14">
        <v>1353.69354838709</v>
      </c>
      <c r="N381" s="14">
        <v>1458.93333333333</v>
      </c>
      <c r="O381" s="14">
        <v>1448.6451612903199</v>
      </c>
      <c r="P381" s="14">
        <v>1382.3709677419299</v>
      </c>
      <c r="Q381" s="14">
        <v>1297.9107142857099</v>
      </c>
      <c r="R381" s="14">
        <v>1152.2903225806399</v>
      </c>
      <c r="S381" s="14">
        <v>1032.24833333333</v>
      </c>
      <c r="T381" s="14">
        <v>845.77258064516104</v>
      </c>
      <c r="U381" s="14">
        <v>600.20500000000004</v>
      </c>
      <c r="V381" s="14">
        <v>394.40483870967699</v>
      </c>
      <c r="W381" s="14">
        <v>324.53064516129001</v>
      </c>
      <c r="X381" s="14">
        <v>759.75833333333298</v>
      </c>
      <c r="Y381" s="14">
        <v>1737.9193548387</v>
      </c>
      <c r="Z381" s="14">
        <v>2257.63333333333</v>
      </c>
      <c r="AA381" s="14">
        <v>2342.7580645161202</v>
      </c>
      <c r="AB381" s="14">
        <v>2206.3709677419301</v>
      </c>
      <c r="AC381" s="14">
        <v>2038.4107142857099</v>
      </c>
      <c r="AD381" s="14">
        <v>1776.9516129032199</v>
      </c>
      <c r="AE381" s="14">
        <v>1448.36666666666</v>
      </c>
      <c r="AF381" s="14">
        <v>1068.10967741935</v>
      </c>
      <c r="AG381" s="14">
        <v>666.91499999999996</v>
      </c>
      <c r="AH381" s="14">
        <v>444.138709677419</v>
      </c>
      <c r="AI381" s="14">
        <v>320.84838709677399</v>
      </c>
      <c r="AJ381" s="14">
        <v>251.55166666666599</v>
      </c>
      <c r="AK381" s="14">
        <v>308.03548387096703</v>
      </c>
      <c r="AL381" s="14">
        <v>492.76499999999999</v>
      </c>
      <c r="AM381" s="14">
        <v>735.86451612903204</v>
      </c>
      <c r="AN381" s="14">
        <v>941.21129032258</v>
      </c>
      <c r="AO381" s="14">
        <v>1078.1607142857099</v>
      </c>
      <c r="AP381" s="14">
        <v>1172.5967741935401</v>
      </c>
      <c r="AQ381" s="14">
        <v>1347.8333333333301</v>
      </c>
      <c r="AR381" s="14">
        <v>1837.53225806451</v>
      </c>
      <c r="AS381" s="14">
        <v>2338.6833333333302</v>
      </c>
      <c r="AT381" s="14">
        <v>2445.1451612903202</v>
      </c>
      <c r="AU381" s="14">
        <v>2161.0806451612898</v>
      </c>
      <c r="AV381" s="14">
        <v>1746.25</v>
      </c>
      <c r="AW381" s="14">
        <v>1243.5161290322501</v>
      </c>
      <c r="AX381" s="14">
        <v>909.47666666666601</v>
      </c>
      <c r="AY381" s="14">
        <v>1067.9983870967701</v>
      </c>
      <c r="AZ381" s="14">
        <v>1368.08064516129</v>
      </c>
      <c r="BA381" s="14">
        <v>1531.3965517241299</v>
      </c>
      <c r="BB381" s="14">
        <v>1582.69354838709</v>
      </c>
      <c r="BC381" s="14">
        <v>1480.4666666666601</v>
      </c>
      <c r="BD381" s="14">
        <v>1200.23225806451</v>
      </c>
      <c r="BE381" s="14">
        <v>774.46333333333303</v>
      </c>
      <c r="BF381" s="14">
        <v>1258.23225806451</v>
      </c>
      <c r="BG381" s="14">
        <v>2240.1935483870898</v>
      </c>
      <c r="BH381" s="14">
        <v>2796.0666666666598</v>
      </c>
      <c r="BI381" s="14">
        <v>2902.8225806451601</v>
      </c>
      <c r="BJ381" s="14">
        <v>2795.1666666666601</v>
      </c>
      <c r="BK381" s="14">
        <v>2536.5967741935401</v>
      </c>
      <c r="BL381" s="14">
        <v>2207.7580645161202</v>
      </c>
      <c r="BM381" s="14">
        <v>1882.5</v>
      </c>
      <c r="BN381" s="14">
        <v>1605.3225806451601</v>
      </c>
      <c r="BO381" s="14">
        <v>1335.1666666666599</v>
      </c>
      <c r="BP381" s="14">
        <v>1069.3564516128999</v>
      </c>
      <c r="BQ381" s="14">
        <v>787.66499999999996</v>
      </c>
      <c r="BR381" s="14">
        <v>605.10483870967698</v>
      </c>
      <c r="BS381" s="14">
        <v>437.90322580645102</v>
      </c>
      <c r="BT381" s="14">
        <v>355.183333333333</v>
      </c>
      <c r="BU381" s="14">
        <v>332.38225806451601</v>
      </c>
      <c r="BV381" s="14">
        <v>369.47666666666601</v>
      </c>
      <c r="BW381" s="14">
        <v>529.67258064516102</v>
      </c>
      <c r="BX381" s="14">
        <v>805.86612903225796</v>
      </c>
      <c r="BY381" s="14">
        <v>1102.50535714285</v>
      </c>
      <c r="BZ381" s="14">
        <v>1452.7096774193501</v>
      </c>
      <c r="CA381" s="14">
        <v>1938.4666666666601</v>
      </c>
      <c r="CB381" s="14">
        <v>2385.0161290322499</v>
      </c>
      <c r="CC381" s="14">
        <v>2344.63333333333</v>
      </c>
      <c r="CD381" s="14">
        <v>1914.7096774193501</v>
      </c>
      <c r="CE381" s="14">
        <v>1395.83870967741</v>
      </c>
      <c r="CF381" s="14">
        <v>1374.18333333333</v>
      </c>
      <c r="CG381" s="14">
        <v>1957.46774193548</v>
      </c>
      <c r="CH381" s="14">
        <v>2558.5333333333301</v>
      </c>
      <c r="CI381" s="14">
        <v>2937.5322580645102</v>
      </c>
      <c r="CJ381" s="14">
        <v>3076.9677419354798</v>
      </c>
      <c r="CK381" s="14">
        <v>3041.4642857142799</v>
      </c>
      <c r="CL381" s="14">
        <v>2900.5161290322499</v>
      </c>
      <c r="CM381" s="14">
        <v>2445.38333333333</v>
      </c>
      <c r="CN381" s="14">
        <v>1726.19354838709</v>
      </c>
      <c r="CO381" s="14">
        <v>1030.2266666666601</v>
      </c>
      <c r="CP381" s="14">
        <v>601.93870967741896</v>
      </c>
      <c r="CQ381" s="14">
        <v>544.57741935483796</v>
      </c>
      <c r="CR381" s="14">
        <v>1746.6666666666599</v>
      </c>
      <c r="CS381" s="14">
        <v>2629.7903225806399</v>
      </c>
      <c r="CT381" s="14">
        <v>2664.6833333333302</v>
      </c>
      <c r="CU381" s="14">
        <v>2417.8548387096698</v>
      </c>
      <c r="CV381" s="14">
        <v>2027.3709677419299</v>
      </c>
      <c r="CW381" s="14">
        <v>1599.8793103448199</v>
      </c>
      <c r="CX381" s="14">
        <v>1178.9354838709601</v>
      </c>
      <c r="CY381" s="14">
        <v>834.58333333333303</v>
      </c>
      <c r="CZ381" s="14">
        <v>492.59032258064502</v>
      </c>
      <c r="DA381" s="14">
        <v>379.671666666666</v>
      </c>
      <c r="DB381" s="14">
        <v>1028.54193548387</v>
      </c>
      <c r="DC381" s="14">
        <v>2109.83870967741</v>
      </c>
      <c r="DD381" s="14">
        <v>2601.3166666666598</v>
      </c>
      <c r="DE381" s="14">
        <v>2876.9838709677401</v>
      </c>
      <c r="DF381" s="14">
        <v>2981.2666666666601</v>
      </c>
      <c r="DG381" s="14">
        <v>2953.5</v>
      </c>
      <c r="DH381" s="14">
        <v>2790.3064516129002</v>
      </c>
      <c r="DI381" s="14">
        <v>2566.8571428571399</v>
      </c>
      <c r="DJ381" s="14">
        <v>2268.5645161290299</v>
      </c>
      <c r="DK381" s="14">
        <v>1663.0833333333301</v>
      </c>
      <c r="DL381" s="14">
        <v>1053.01129032258</v>
      </c>
      <c r="DM381" s="14">
        <v>682.23</v>
      </c>
      <c r="DN381" s="14">
        <v>610.572580645161</v>
      </c>
      <c r="DO381" s="14">
        <v>795.73870967741902</v>
      </c>
      <c r="DP381" s="14">
        <v>1173.62333333333</v>
      </c>
      <c r="DQ381" s="14">
        <v>1964.4516129032199</v>
      </c>
      <c r="DR381" s="14">
        <v>2681.1</v>
      </c>
      <c r="DS381" s="15">
        <v>3099.7166666666599</v>
      </c>
    </row>
    <row r="382" spans="1:123" x14ac:dyDescent="0.25">
      <c r="A382" s="16" t="s">
        <v>88</v>
      </c>
      <c r="B382" s="17">
        <v>18</v>
      </c>
      <c r="C382" s="13" t="str">
        <f t="shared" si="9"/>
        <v>BB_L_16_GW_GW_LS_Low_GW_GQ_12_000_18</v>
      </c>
      <c r="D382" s="18">
        <v>10</v>
      </c>
      <c r="E382" s="18">
        <v>10</v>
      </c>
      <c r="F382" s="18">
        <v>10</v>
      </c>
      <c r="G382" s="18">
        <v>10</v>
      </c>
      <c r="H382" s="18">
        <v>10</v>
      </c>
      <c r="I382" s="18">
        <v>11.587166666666599</v>
      </c>
      <c r="J382" s="18">
        <v>101.205967741935</v>
      </c>
      <c r="K382" s="18">
        <v>476.57580645161198</v>
      </c>
      <c r="L382" s="18">
        <v>1010.11166666666</v>
      </c>
      <c r="M382" s="18">
        <v>1444.22580645161</v>
      </c>
      <c r="N382" s="18">
        <v>1583.75</v>
      </c>
      <c r="O382" s="18">
        <v>1581.08064516129</v>
      </c>
      <c r="P382" s="18">
        <v>1510.2903225806399</v>
      </c>
      <c r="Q382" s="18">
        <v>1414.69642857142</v>
      </c>
      <c r="R382" s="18">
        <v>1253.0483870967701</v>
      </c>
      <c r="S382" s="18">
        <v>1118.9833333333299</v>
      </c>
      <c r="T382" s="18">
        <v>910.658064516129</v>
      </c>
      <c r="U382" s="18">
        <v>641.76333333333298</v>
      </c>
      <c r="V382" s="18">
        <v>419.86612903225802</v>
      </c>
      <c r="W382" s="18">
        <v>337.287096774193</v>
      </c>
      <c r="X382" s="18">
        <v>770.46666666666601</v>
      </c>
      <c r="Y382" s="18">
        <v>1787.8225806451601</v>
      </c>
      <c r="Z382" s="18">
        <v>2359.9666666666599</v>
      </c>
      <c r="AA382" s="18">
        <v>2475.88709677419</v>
      </c>
      <c r="AB382" s="18">
        <v>2340.7096774193501</v>
      </c>
      <c r="AC382" s="18">
        <v>2159.4464285714198</v>
      </c>
      <c r="AD382" s="18">
        <v>1870.5645161290299</v>
      </c>
      <c r="AE382" s="18">
        <v>1512.2166666666601</v>
      </c>
      <c r="AF382" s="18">
        <v>1102.74999999999</v>
      </c>
      <c r="AG382" s="18">
        <v>681.06499999999903</v>
      </c>
      <c r="AH382" s="18">
        <v>450.08548387096698</v>
      </c>
      <c r="AI382" s="18">
        <v>325.13387096774102</v>
      </c>
      <c r="AJ382" s="18">
        <v>255.34166666666599</v>
      </c>
      <c r="AK382" s="18">
        <v>315.30967741935399</v>
      </c>
      <c r="AL382" s="18">
        <v>514.118333333333</v>
      </c>
      <c r="AM382" s="18">
        <v>774.98709677419299</v>
      </c>
      <c r="AN382" s="18">
        <v>992.97903225806397</v>
      </c>
      <c r="AO382" s="18">
        <v>1137.1607142857099</v>
      </c>
      <c r="AP382" s="18">
        <v>1236.2580645161199</v>
      </c>
      <c r="AQ382" s="18">
        <v>1417.55</v>
      </c>
      <c r="AR382" s="18">
        <v>1917.8064516129</v>
      </c>
      <c r="AS382" s="18">
        <v>2444.3000000000002</v>
      </c>
      <c r="AT382" s="18">
        <v>2544.9032258064499</v>
      </c>
      <c r="AU382" s="18">
        <v>2228.9193548387002</v>
      </c>
      <c r="AV382" s="18">
        <v>1777.9666666666601</v>
      </c>
      <c r="AW382" s="18">
        <v>1239.33870967741</v>
      </c>
      <c r="AX382" s="18">
        <v>894.91333333333296</v>
      </c>
      <c r="AY382" s="18">
        <v>1067.03870967741</v>
      </c>
      <c r="AZ382" s="18">
        <v>1397.8225806451601</v>
      </c>
      <c r="BA382" s="18">
        <v>1588.3448275861999</v>
      </c>
      <c r="BB382" s="18">
        <v>1653.6774193548299</v>
      </c>
      <c r="BC382" s="18">
        <v>1547.4166666666599</v>
      </c>
      <c r="BD382" s="18">
        <v>1243.53870967741</v>
      </c>
      <c r="BE382" s="18">
        <v>780.82333333333304</v>
      </c>
      <c r="BF382" s="18">
        <v>1287.1806451612899</v>
      </c>
      <c r="BG382" s="18">
        <v>2327.66129032258</v>
      </c>
      <c r="BH382" s="18">
        <v>2938.4333333333302</v>
      </c>
      <c r="BI382" s="18">
        <v>3082.3548387096698</v>
      </c>
      <c r="BJ382" s="18">
        <v>2986.65</v>
      </c>
      <c r="BK382" s="18">
        <v>2719.1774193548299</v>
      </c>
      <c r="BL382" s="18">
        <v>2364.4516129032199</v>
      </c>
      <c r="BM382" s="18">
        <v>2009.5178571428501</v>
      </c>
      <c r="BN382" s="18">
        <v>1707.1451612903199</v>
      </c>
      <c r="BO382" s="18">
        <v>1412.7</v>
      </c>
      <c r="BP382" s="18">
        <v>1124.72903225806</v>
      </c>
      <c r="BQ382" s="18">
        <v>822.81</v>
      </c>
      <c r="BR382" s="18">
        <v>628.12258064516095</v>
      </c>
      <c r="BS382" s="18">
        <v>449.38709677419303</v>
      </c>
      <c r="BT382" s="18">
        <v>360.95499999999998</v>
      </c>
      <c r="BU382" s="18">
        <v>336.55967741935399</v>
      </c>
      <c r="BV382" s="18">
        <v>375.8</v>
      </c>
      <c r="BW382" s="18">
        <v>544.11612903225796</v>
      </c>
      <c r="BX382" s="18">
        <v>835.30967741935399</v>
      </c>
      <c r="BY382" s="18">
        <v>1148.1571428571399</v>
      </c>
      <c r="BZ382" s="18">
        <v>1516.6129032258</v>
      </c>
      <c r="CA382" s="18">
        <v>2022.43333333333</v>
      </c>
      <c r="CB382" s="18">
        <v>2481</v>
      </c>
      <c r="CC382" s="18">
        <v>2432.13333333333</v>
      </c>
      <c r="CD382" s="18">
        <v>1972.9032258064501</v>
      </c>
      <c r="CE382" s="18">
        <v>1417.1290322580601</v>
      </c>
      <c r="CF382" s="18">
        <v>1386.1</v>
      </c>
      <c r="CG382" s="18">
        <v>1997.85483870967</v>
      </c>
      <c r="CH382" s="18">
        <v>2647.3</v>
      </c>
      <c r="CI382" s="18">
        <v>3053.66129032258</v>
      </c>
      <c r="CJ382" s="18">
        <v>3202.2096774193501</v>
      </c>
      <c r="CK382" s="18">
        <v>3162.125</v>
      </c>
      <c r="CL382" s="18">
        <v>3004.9193548387002</v>
      </c>
      <c r="CM382" s="18">
        <v>2511.25</v>
      </c>
      <c r="CN382" s="18">
        <v>1754.03225806451</v>
      </c>
      <c r="CO382" s="18">
        <v>1039.2616666666599</v>
      </c>
      <c r="CP382" s="18">
        <v>604.62741935483803</v>
      </c>
      <c r="CQ382" s="18">
        <v>546.59838709677399</v>
      </c>
      <c r="CR382" s="18">
        <v>1817.0833333333301</v>
      </c>
      <c r="CS382" s="18">
        <v>2837.5967741935401</v>
      </c>
      <c r="CT382" s="18">
        <v>2922.15</v>
      </c>
      <c r="CU382" s="18">
        <v>2673.9032258064499</v>
      </c>
      <c r="CV382" s="18">
        <v>2228.9516129032199</v>
      </c>
      <c r="CW382" s="18">
        <v>1744.43103448275</v>
      </c>
      <c r="CX382" s="18">
        <v>1272.5161290322501</v>
      </c>
      <c r="CY382" s="18">
        <v>894.58666666666602</v>
      </c>
      <c r="CZ382" s="18">
        <v>527.08064516129002</v>
      </c>
      <c r="DA382" s="18">
        <v>395.95499999999998</v>
      </c>
      <c r="DB382" s="18">
        <v>1076.40161290322</v>
      </c>
      <c r="DC382" s="18">
        <v>2259.5483870967701</v>
      </c>
      <c r="DD382" s="18">
        <v>2814.2833333333301</v>
      </c>
      <c r="DE382" s="18">
        <v>3137.4677419354798</v>
      </c>
      <c r="DF382" s="18">
        <v>3254.9833333333299</v>
      </c>
      <c r="DG382" s="18">
        <v>3216.9838709677401</v>
      </c>
      <c r="DH382" s="18">
        <v>3019.77419354838</v>
      </c>
      <c r="DI382" s="18">
        <v>2773.1428571428501</v>
      </c>
      <c r="DJ382" s="18">
        <v>2432.1451612903202</v>
      </c>
      <c r="DK382" s="18">
        <v>1768.7333333333299</v>
      </c>
      <c r="DL382" s="18">
        <v>1122.2161290322499</v>
      </c>
      <c r="DM382" s="18">
        <v>730.481666666666</v>
      </c>
      <c r="DN382" s="18">
        <v>643.90645161290297</v>
      </c>
      <c r="DO382" s="18">
        <v>835.30967741935399</v>
      </c>
      <c r="DP382" s="18">
        <v>1236.86666666666</v>
      </c>
      <c r="DQ382" s="18">
        <v>2058.4032258064499</v>
      </c>
      <c r="DR382" s="18">
        <v>2810.36666666666</v>
      </c>
      <c r="DS382" s="19">
        <v>3245.4333333333302</v>
      </c>
    </row>
    <row r="383" spans="1:123" x14ac:dyDescent="0.25">
      <c r="A383" s="12" t="s">
        <v>88</v>
      </c>
      <c r="B383" s="13">
        <v>19</v>
      </c>
      <c r="C383" s="13" t="str">
        <f t="shared" si="9"/>
        <v>BB_L_16_GW_GW_LS_Low_GW_GQ_12_000_19</v>
      </c>
      <c r="D383" s="14">
        <v>10</v>
      </c>
      <c r="E383" s="14">
        <v>10</v>
      </c>
      <c r="F383" s="14">
        <v>10</v>
      </c>
      <c r="G383" s="14">
        <v>10</v>
      </c>
      <c r="H383" s="14">
        <v>10</v>
      </c>
      <c r="I383" s="14">
        <v>10.008333333333301</v>
      </c>
      <c r="J383" s="14">
        <v>13.875483870967701</v>
      </c>
      <c r="K383" s="14">
        <v>57.569677419354797</v>
      </c>
      <c r="L383" s="14">
        <v>196.69166666666601</v>
      </c>
      <c r="M383" s="14">
        <v>456.25</v>
      </c>
      <c r="N383" s="14">
        <v>710.93499999999995</v>
      </c>
      <c r="O383" s="14">
        <v>934.70322580645097</v>
      </c>
      <c r="P383" s="14">
        <v>1074.9193548387</v>
      </c>
      <c r="Q383" s="14">
        <v>1165.625</v>
      </c>
      <c r="R383" s="14">
        <v>1240.19354838709</v>
      </c>
      <c r="S383" s="14">
        <v>1252.0833333333301</v>
      </c>
      <c r="T383" s="14">
        <v>1201.9032258064501</v>
      </c>
      <c r="U383" s="14">
        <v>1012.31666666666</v>
      </c>
      <c r="V383" s="14">
        <v>723.01612903225805</v>
      </c>
      <c r="W383" s="14">
        <v>477.277419354838</v>
      </c>
      <c r="X383" s="14">
        <v>334.00499999999897</v>
      </c>
      <c r="Y383" s="14">
        <v>513.28064516128995</v>
      </c>
      <c r="Z383" s="14">
        <v>899.10333333333301</v>
      </c>
      <c r="AA383" s="14">
        <v>1294.3709677419299</v>
      </c>
      <c r="AB383" s="14">
        <v>1631.9354838709601</v>
      </c>
      <c r="AC383" s="14">
        <v>1793.2857142857099</v>
      </c>
      <c r="AD383" s="14">
        <v>1915.03225806451</v>
      </c>
      <c r="AE383" s="14">
        <v>1936.7333333333299</v>
      </c>
      <c r="AF383" s="14">
        <v>1809.1129032258</v>
      </c>
      <c r="AG383" s="14">
        <v>1459.2333333333299</v>
      </c>
      <c r="AH383" s="14">
        <v>1064.13387096774</v>
      </c>
      <c r="AI383" s="14">
        <v>793.68225806451596</v>
      </c>
      <c r="AJ383" s="14">
        <v>556.46833333333302</v>
      </c>
      <c r="AK383" s="14">
        <v>395.89516129032199</v>
      </c>
      <c r="AL383" s="14">
        <v>315.15499999999997</v>
      </c>
      <c r="AM383" s="14">
        <v>297.796774193548</v>
      </c>
      <c r="AN383" s="14">
        <v>310.296774193548</v>
      </c>
      <c r="AO383" s="14">
        <v>328.03928571428497</v>
      </c>
      <c r="AP383" s="14">
        <v>344.27258064516099</v>
      </c>
      <c r="AQ383" s="14">
        <v>381.88</v>
      </c>
      <c r="AR383" s="14">
        <v>550.01612903225805</v>
      </c>
      <c r="AS383" s="14">
        <v>941.64833333333297</v>
      </c>
      <c r="AT383" s="14">
        <v>1426.66129032258</v>
      </c>
      <c r="AU383" s="14">
        <v>1920.5967741935401</v>
      </c>
      <c r="AV383" s="14">
        <v>2104.7666666666601</v>
      </c>
      <c r="AW383" s="14">
        <v>2066.0967741935401</v>
      </c>
      <c r="AX383" s="14">
        <v>1705.5333333333299</v>
      </c>
      <c r="AY383" s="14">
        <v>1170.9354838709601</v>
      </c>
      <c r="AZ383" s="14">
        <v>948.44838709677401</v>
      </c>
      <c r="BA383" s="14">
        <v>932.78620689655099</v>
      </c>
      <c r="BB383" s="14">
        <v>1017.05161290322</v>
      </c>
      <c r="BC383" s="14">
        <v>1166.25</v>
      </c>
      <c r="BD383" s="14">
        <v>1296.1290322580601</v>
      </c>
      <c r="BE383" s="14">
        <v>1074.6583333333299</v>
      </c>
      <c r="BF383" s="14">
        <v>733.87903225806394</v>
      </c>
      <c r="BG383" s="14">
        <v>1030.6258064516101</v>
      </c>
      <c r="BH383" s="14">
        <v>1557.2666666666601</v>
      </c>
      <c r="BI383" s="14">
        <v>1921.3064516129</v>
      </c>
      <c r="BJ383" s="14">
        <v>2246.9666666666599</v>
      </c>
      <c r="BK383" s="14">
        <v>2419.4032258064499</v>
      </c>
      <c r="BL383" s="14">
        <v>2469.88709677419</v>
      </c>
      <c r="BM383" s="14">
        <v>2420.0892857142799</v>
      </c>
      <c r="BN383" s="14">
        <v>2307.4354838709601</v>
      </c>
      <c r="BO383" s="14">
        <v>2135.4833333333299</v>
      </c>
      <c r="BP383" s="14">
        <v>1886.58064516129</v>
      </c>
      <c r="BQ383" s="14">
        <v>1523.8</v>
      </c>
      <c r="BR383" s="14">
        <v>1221.16129032258</v>
      </c>
      <c r="BS383" s="14">
        <v>923.54193548387002</v>
      </c>
      <c r="BT383" s="14">
        <v>720.04666666666606</v>
      </c>
      <c r="BU383" s="14">
        <v>589.29354838709605</v>
      </c>
      <c r="BV383" s="14">
        <v>493.80166666666599</v>
      </c>
      <c r="BW383" s="14">
        <v>411.96612903225798</v>
      </c>
      <c r="BX383" s="14">
        <v>378.69354838709597</v>
      </c>
      <c r="BY383" s="14">
        <v>395.23035714285697</v>
      </c>
      <c r="BZ383" s="14">
        <v>462.41774193548298</v>
      </c>
      <c r="CA383" s="14">
        <v>649.45000000000005</v>
      </c>
      <c r="CB383" s="14">
        <v>1069.2241935483801</v>
      </c>
      <c r="CC383" s="14">
        <v>1636.65</v>
      </c>
      <c r="CD383" s="14">
        <v>1941.3225806451601</v>
      </c>
      <c r="CE383" s="14">
        <v>1948.3225806451601</v>
      </c>
      <c r="CF383" s="14">
        <v>1552.7833333333299</v>
      </c>
      <c r="CG383" s="14">
        <v>1284.19354838709</v>
      </c>
      <c r="CH383" s="14">
        <v>1357.95</v>
      </c>
      <c r="CI383" s="14">
        <v>1635.1290322580601</v>
      </c>
      <c r="CJ383" s="14">
        <v>1977.0967741935401</v>
      </c>
      <c r="CK383" s="14">
        <v>2226.3035714285702</v>
      </c>
      <c r="CL383" s="14">
        <v>2440.27419354838</v>
      </c>
      <c r="CM383" s="14">
        <v>2671.95</v>
      </c>
      <c r="CN383" s="14">
        <v>2566.6129032258</v>
      </c>
      <c r="CO383" s="14">
        <v>2018.81666666666</v>
      </c>
      <c r="CP383" s="14">
        <v>1418.2580645161199</v>
      </c>
      <c r="CQ383" s="14">
        <v>912.183870967742</v>
      </c>
      <c r="CR383" s="14">
        <v>620.49666666666599</v>
      </c>
      <c r="CS383" s="14">
        <v>1279.4838709677399</v>
      </c>
      <c r="CT383" s="14">
        <v>1826.2833333333299</v>
      </c>
      <c r="CU383" s="14">
        <v>2065.4354838709601</v>
      </c>
      <c r="CV383" s="14">
        <v>2211.16129032258</v>
      </c>
      <c r="CW383" s="14">
        <v>2151.6896551724099</v>
      </c>
      <c r="CX383" s="14">
        <v>1895.4032258064501</v>
      </c>
      <c r="CY383" s="14">
        <v>1486.75</v>
      </c>
      <c r="CZ383" s="14">
        <v>947.26774193548295</v>
      </c>
      <c r="DA383" s="14">
        <v>544.745</v>
      </c>
      <c r="DB383" s="14">
        <v>352.56129032258002</v>
      </c>
      <c r="DC383" s="14">
        <v>739.4</v>
      </c>
      <c r="DD383" s="14">
        <v>1125.22</v>
      </c>
      <c r="DE383" s="14">
        <v>1545.3225806451601</v>
      </c>
      <c r="DF383" s="14">
        <v>1904.4</v>
      </c>
      <c r="DG383" s="14">
        <v>2180.0322580645102</v>
      </c>
      <c r="DH383" s="14">
        <v>2424.2903225806399</v>
      </c>
      <c r="DI383" s="14">
        <v>2531.1428571428501</v>
      </c>
      <c r="DJ383" s="14">
        <v>2568.8548387096698</v>
      </c>
      <c r="DK383" s="14">
        <v>2385.1</v>
      </c>
      <c r="DL383" s="14">
        <v>1765.83870967741</v>
      </c>
      <c r="DM383" s="14">
        <v>1189.335</v>
      </c>
      <c r="DN383" s="14">
        <v>797.80483870967703</v>
      </c>
      <c r="DO383" s="14">
        <v>624.92419354838705</v>
      </c>
      <c r="DP383" s="14">
        <v>579.01499999999896</v>
      </c>
      <c r="DQ383" s="14">
        <v>734.83548387096698</v>
      </c>
      <c r="DR383" s="14">
        <v>1111.8516666666601</v>
      </c>
      <c r="DS383" s="15">
        <v>1552.15</v>
      </c>
    </row>
    <row r="384" spans="1:123" x14ac:dyDescent="0.25">
      <c r="A384" s="16" t="s">
        <v>88</v>
      </c>
      <c r="B384" s="17">
        <v>20</v>
      </c>
      <c r="C384" s="13" t="str">
        <f t="shared" si="9"/>
        <v>BB_L_16_GW_GW_LS_Low_GW_GQ_12_000_20</v>
      </c>
      <c r="D384" s="18">
        <v>10</v>
      </c>
      <c r="E384" s="18">
        <v>10</v>
      </c>
      <c r="F384" s="18">
        <v>10</v>
      </c>
      <c r="G384" s="18">
        <v>10</v>
      </c>
      <c r="H384" s="18">
        <v>10</v>
      </c>
      <c r="I384" s="18">
        <v>10.014666666666599</v>
      </c>
      <c r="J384" s="18">
        <v>15.0370967741935</v>
      </c>
      <c r="K384" s="18">
        <v>69.038225806451607</v>
      </c>
      <c r="L384" s="18">
        <v>243.30666666666599</v>
      </c>
      <c r="M384" s="18">
        <v>570.23548387096696</v>
      </c>
      <c r="N384" s="18">
        <v>869.26</v>
      </c>
      <c r="O384" s="18">
        <v>1109.2419354838701</v>
      </c>
      <c r="P384" s="18">
        <v>1251.7419354838701</v>
      </c>
      <c r="Q384" s="18">
        <v>1334.25</v>
      </c>
      <c r="R384" s="18">
        <v>1391.5645161290299</v>
      </c>
      <c r="S384" s="18">
        <v>1384.9166666666599</v>
      </c>
      <c r="T384" s="18">
        <v>1299.3064516129</v>
      </c>
      <c r="U384" s="18">
        <v>1065.9866666666601</v>
      </c>
      <c r="V384" s="18">
        <v>747.37903225806394</v>
      </c>
      <c r="W384" s="18">
        <v>482.03064516129001</v>
      </c>
      <c r="X384" s="18">
        <v>342.84166666666601</v>
      </c>
      <c r="Y384" s="18">
        <v>571.01612903225703</v>
      </c>
      <c r="Z384" s="18">
        <v>1076.84666666666</v>
      </c>
      <c r="AA384" s="18">
        <v>1566.9838709677399</v>
      </c>
      <c r="AB384" s="18">
        <v>1935.83870967741</v>
      </c>
      <c r="AC384" s="18">
        <v>2093.0714285714198</v>
      </c>
      <c r="AD384" s="18">
        <v>2177.3225806451601</v>
      </c>
      <c r="AE384" s="18">
        <v>2144.5833333333298</v>
      </c>
      <c r="AF384" s="18">
        <v>1936.6451612903199</v>
      </c>
      <c r="AG384" s="18">
        <v>1496.5333333333299</v>
      </c>
      <c r="AH384" s="18">
        <v>1045.3741935483799</v>
      </c>
      <c r="AI384" s="18">
        <v>750.85645161290302</v>
      </c>
      <c r="AJ384" s="18">
        <v>507.58166666666602</v>
      </c>
      <c r="AK384" s="18">
        <v>352.83709677419301</v>
      </c>
      <c r="AL384" s="18">
        <v>284.72333333333302</v>
      </c>
      <c r="AM384" s="18">
        <v>285.12096774193498</v>
      </c>
      <c r="AN384" s="18">
        <v>313.30161290322502</v>
      </c>
      <c r="AO384" s="18">
        <v>341.892857142857</v>
      </c>
      <c r="AP384" s="18">
        <v>365.74677419354799</v>
      </c>
      <c r="AQ384" s="18">
        <v>416.64666666666602</v>
      </c>
      <c r="AR384" s="18">
        <v>623.16129032258004</v>
      </c>
      <c r="AS384" s="18">
        <v>1102.1666666666599</v>
      </c>
      <c r="AT384" s="18">
        <v>1646.5161290322501</v>
      </c>
      <c r="AU384" s="18">
        <v>2173.5806451612898</v>
      </c>
      <c r="AV384" s="18">
        <v>2316.5500000000002</v>
      </c>
      <c r="AW384" s="18">
        <v>2162.6935483870898</v>
      </c>
      <c r="AX384" s="18">
        <v>1691.38333333333</v>
      </c>
      <c r="AY384" s="18">
        <v>1106.40483870967</v>
      </c>
      <c r="AZ384" s="18">
        <v>931.11129032257998</v>
      </c>
      <c r="BA384" s="18">
        <v>985.32586206896497</v>
      </c>
      <c r="BB384" s="18">
        <v>1129.3064516129</v>
      </c>
      <c r="BC384" s="18">
        <v>1327.2</v>
      </c>
      <c r="BD384" s="18">
        <v>1455.5645161290299</v>
      </c>
      <c r="BE384" s="18">
        <v>1148.925</v>
      </c>
      <c r="BF384" s="18">
        <v>785.01451612903202</v>
      </c>
      <c r="BG384" s="18">
        <v>1159.60967741935</v>
      </c>
      <c r="BH384" s="18">
        <v>1794.3333333333301</v>
      </c>
      <c r="BI384" s="18">
        <v>2244.5322580645102</v>
      </c>
      <c r="BJ384" s="18">
        <v>2579.7666666666601</v>
      </c>
      <c r="BK384" s="18">
        <v>2731.1935483870898</v>
      </c>
      <c r="BL384" s="18">
        <v>2733.5322580645102</v>
      </c>
      <c r="BM384" s="18">
        <v>2627.4642857142799</v>
      </c>
      <c r="BN384" s="18">
        <v>2463.8709677419301</v>
      </c>
      <c r="BO384" s="18">
        <v>2241.1666666666601</v>
      </c>
      <c r="BP384" s="18">
        <v>1946.77419354838</v>
      </c>
      <c r="BQ384" s="18">
        <v>1541.5</v>
      </c>
      <c r="BR384" s="18">
        <v>1207.6290322580601</v>
      </c>
      <c r="BS384" s="18">
        <v>889.47580645161304</v>
      </c>
      <c r="BT384" s="18">
        <v>675.98999999999899</v>
      </c>
      <c r="BU384" s="18">
        <v>547.14354838709596</v>
      </c>
      <c r="BV384" s="18">
        <v>456.803333333333</v>
      </c>
      <c r="BW384" s="18">
        <v>384.94677419354798</v>
      </c>
      <c r="BX384" s="18">
        <v>366.24354838709598</v>
      </c>
      <c r="BY384" s="18">
        <v>400.75357142857098</v>
      </c>
      <c r="BZ384" s="18">
        <v>492.84032258064502</v>
      </c>
      <c r="CA384" s="18">
        <v>723.49166666666599</v>
      </c>
      <c r="CB384" s="18">
        <v>1225.6290322580601</v>
      </c>
      <c r="CC384" s="18">
        <v>1918.38333333333</v>
      </c>
      <c r="CD384" s="18">
        <v>2242.8709677419301</v>
      </c>
      <c r="CE384" s="18">
        <v>2138.2096774193501</v>
      </c>
      <c r="CF384" s="18">
        <v>1613.1666666666599</v>
      </c>
      <c r="CG384" s="18">
        <v>1314.03225806451</v>
      </c>
      <c r="CH384" s="18">
        <v>1451.05</v>
      </c>
      <c r="CI384" s="18">
        <v>1819.4193548387</v>
      </c>
      <c r="CJ384" s="18">
        <v>2232.66129032258</v>
      </c>
      <c r="CK384" s="18">
        <v>2510.8571428571399</v>
      </c>
      <c r="CL384" s="18">
        <v>2722.4516129032199</v>
      </c>
      <c r="CM384" s="18">
        <v>2915.95</v>
      </c>
      <c r="CN384" s="18">
        <v>2760.4516129032199</v>
      </c>
      <c r="CO384" s="18">
        <v>2137.2166666666599</v>
      </c>
      <c r="CP384" s="18">
        <v>1439.16129032258</v>
      </c>
      <c r="CQ384" s="18">
        <v>880.49838709677397</v>
      </c>
      <c r="CR384" s="18">
        <v>700.82333333333304</v>
      </c>
      <c r="CS384" s="18">
        <v>1553.9193548387</v>
      </c>
      <c r="CT384" s="18">
        <v>2211.5</v>
      </c>
      <c r="CU384" s="18">
        <v>2453.9354838709601</v>
      </c>
      <c r="CV384" s="18">
        <v>2521.9193548387002</v>
      </c>
      <c r="CW384" s="18">
        <v>2373.8103448275801</v>
      </c>
      <c r="CX384" s="18">
        <v>2020.4838709677399</v>
      </c>
      <c r="CY384" s="18">
        <v>1558.81666666666</v>
      </c>
      <c r="CZ384" s="18">
        <v>992.15</v>
      </c>
      <c r="DA384" s="18">
        <v>567.54</v>
      </c>
      <c r="DB384" s="18">
        <v>404.44677419354798</v>
      </c>
      <c r="DC384" s="18">
        <v>907.31290322580605</v>
      </c>
      <c r="DD384" s="18">
        <v>1414.35</v>
      </c>
      <c r="DE384" s="18">
        <v>1921.96774193548</v>
      </c>
      <c r="DF384" s="18">
        <v>2309.7333333333299</v>
      </c>
      <c r="DG384" s="18">
        <v>2575.0483870967701</v>
      </c>
      <c r="DH384" s="18">
        <v>2779.5161290322499</v>
      </c>
      <c r="DI384" s="18">
        <v>2852.125</v>
      </c>
      <c r="DJ384" s="18">
        <v>2830.5645161290299</v>
      </c>
      <c r="DK384" s="18">
        <v>2554.75</v>
      </c>
      <c r="DL384" s="18">
        <v>1897.4516129032199</v>
      </c>
      <c r="DM384" s="18">
        <v>1264.2349999999999</v>
      </c>
      <c r="DN384" s="18">
        <v>837.22580645161202</v>
      </c>
      <c r="DO384" s="18">
        <v>649.76612903225805</v>
      </c>
      <c r="DP384" s="18">
        <v>617.47166666666601</v>
      </c>
      <c r="DQ384" s="18">
        <v>838.60322580645095</v>
      </c>
      <c r="DR384" s="18">
        <v>1335.68333333333</v>
      </c>
      <c r="DS384" s="19">
        <v>1859.36666666666</v>
      </c>
    </row>
    <row r="385" spans="1:123" x14ac:dyDescent="0.25">
      <c r="A385" s="12" t="s">
        <v>88</v>
      </c>
      <c r="B385" s="13">
        <v>21</v>
      </c>
      <c r="C385" s="13" t="str">
        <f t="shared" si="9"/>
        <v>BB_L_16_GW_GW_LS_Low_GW_GQ_12_000_21</v>
      </c>
      <c r="D385" s="14">
        <v>10</v>
      </c>
      <c r="E385" s="14">
        <v>10</v>
      </c>
      <c r="F385" s="14">
        <v>10</v>
      </c>
      <c r="G385" s="14">
        <v>10</v>
      </c>
      <c r="H385" s="14">
        <v>10</v>
      </c>
      <c r="I385" s="14">
        <v>10.0199999999999</v>
      </c>
      <c r="J385" s="14">
        <v>16.029838709677399</v>
      </c>
      <c r="K385" s="14">
        <v>77.358387096774194</v>
      </c>
      <c r="L385" s="14">
        <v>269.97333333333302</v>
      </c>
      <c r="M385" s="14">
        <v>625.41774193548395</v>
      </c>
      <c r="N385" s="14">
        <v>945.14666666666596</v>
      </c>
      <c r="O385" s="14">
        <v>1194.6451612903199</v>
      </c>
      <c r="P385" s="14">
        <v>1339.8225806451601</v>
      </c>
      <c r="Q385" s="14">
        <v>1420.55357142857</v>
      </c>
      <c r="R385" s="14">
        <v>1471.9516129032199</v>
      </c>
      <c r="S385" s="14">
        <v>1458.8333333333301</v>
      </c>
      <c r="T385" s="14">
        <v>1359.4516129032199</v>
      </c>
      <c r="U385" s="14">
        <v>1106.18</v>
      </c>
      <c r="V385" s="14">
        <v>773.72741935483805</v>
      </c>
      <c r="W385" s="14">
        <v>498.64516129032199</v>
      </c>
      <c r="X385" s="14">
        <v>359.868333333333</v>
      </c>
      <c r="Y385" s="14">
        <v>612.24838709677397</v>
      </c>
      <c r="Z385" s="14">
        <v>1157.7833333333299</v>
      </c>
      <c r="AA385" s="14">
        <v>1683.58064516129</v>
      </c>
      <c r="AB385" s="14">
        <v>2067.7419354838698</v>
      </c>
      <c r="AC385" s="14">
        <v>2226.3392857142799</v>
      </c>
      <c r="AD385" s="14">
        <v>2299.0967741935401</v>
      </c>
      <c r="AE385" s="14">
        <v>2244.9666666666599</v>
      </c>
      <c r="AF385" s="14">
        <v>2004.22580645161</v>
      </c>
      <c r="AG385" s="14">
        <v>1525.86666666666</v>
      </c>
      <c r="AH385" s="14">
        <v>1055.2096774193501</v>
      </c>
      <c r="AI385" s="14">
        <v>749.57580645161204</v>
      </c>
      <c r="AJ385" s="14">
        <v>501.57499999999902</v>
      </c>
      <c r="AK385" s="14">
        <v>347.30967741935399</v>
      </c>
      <c r="AL385" s="14">
        <v>283.81833333333299</v>
      </c>
      <c r="AM385" s="14">
        <v>292.119354838709</v>
      </c>
      <c r="AN385" s="14">
        <v>328.18387096774097</v>
      </c>
      <c r="AO385" s="14">
        <v>362.51607142857102</v>
      </c>
      <c r="AP385" s="14">
        <v>390.51451612903202</v>
      </c>
      <c r="AQ385" s="14">
        <v>448.933333333333</v>
      </c>
      <c r="AR385" s="14">
        <v>676.60645161290302</v>
      </c>
      <c r="AS385" s="14">
        <v>1185.6783333333301</v>
      </c>
      <c r="AT385" s="14">
        <v>1749.0483870967701</v>
      </c>
      <c r="AU385" s="14">
        <v>2273.4354838709601</v>
      </c>
      <c r="AV385" s="14">
        <v>2398.7333333333299</v>
      </c>
      <c r="AW385" s="14">
        <v>2202.9193548387002</v>
      </c>
      <c r="AX385" s="14">
        <v>1688.3333333333301</v>
      </c>
      <c r="AY385" s="14">
        <v>1089.1419354838699</v>
      </c>
      <c r="AZ385" s="14">
        <v>934.17741935483798</v>
      </c>
      <c r="BA385" s="14">
        <v>1015.1862068965499</v>
      </c>
      <c r="BB385" s="14">
        <v>1182.9032258064501</v>
      </c>
      <c r="BC385" s="14">
        <v>1398.2166666666601</v>
      </c>
      <c r="BD385" s="14">
        <v>1522.77419354838</v>
      </c>
      <c r="BE385" s="14">
        <v>1178.9166666666599</v>
      </c>
      <c r="BF385" s="14">
        <v>821.12419354838698</v>
      </c>
      <c r="BG385" s="14">
        <v>1230.6532258064501</v>
      </c>
      <c r="BH385" s="14">
        <v>1906.81666666666</v>
      </c>
      <c r="BI385" s="14">
        <v>2394.9193548387002</v>
      </c>
      <c r="BJ385" s="14">
        <v>2742.7333333333299</v>
      </c>
      <c r="BK385" s="14">
        <v>2891.4193548387002</v>
      </c>
      <c r="BL385" s="14">
        <v>2879.2096774193501</v>
      </c>
      <c r="BM385" s="14">
        <v>2752.3214285714198</v>
      </c>
      <c r="BN385" s="14">
        <v>2567.6290322580599</v>
      </c>
      <c r="BO385" s="14">
        <v>2321.9499999999998</v>
      </c>
      <c r="BP385" s="14">
        <v>2004.58064516129</v>
      </c>
      <c r="BQ385" s="14">
        <v>1576.7</v>
      </c>
      <c r="BR385" s="14">
        <v>1228.7903225806399</v>
      </c>
      <c r="BS385" s="14">
        <v>897.75806451612902</v>
      </c>
      <c r="BT385" s="14">
        <v>677.255</v>
      </c>
      <c r="BU385" s="14">
        <v>544.19193548387102</v>
      </c>
      <c r="BV385" s="14">
        <v>452.51499999999999</v>
      </c>
      <c r="BW385" s="14">
        <v>383.424193548387</v>
      </c>
      <c r="BX385" s="14">
        <v>372.43870967741901</v>
      </c>
      <c r="BY385" s="14">
        <v>416.91964285714198</v>
      </c>
      <c r="BZ385" s="14">
        <v>522.66935483870895</v>
      </c>
      <c r="CA385" s="14">
        <v>775.14999999999895</v>
      </c>
      <c r="CB385" s="14">
        <v>1306.1290322580601</v>
      </c>
      <c r="CC385" s="14">
        <v>2020.6666666666599</v>
      </c>
      <c r="CD385" s="14">
        <v>2356.8548387096698</v>
      </c>
      <c r="CE385" s="14">
        <v>2216.8064516129002</v>
      </c>
      <c r="CF385" s="14">
        <v>1648.7833333333299</v>
      </c>
      <c r="CG385" s="14">
        <v>1352.88709677419</v>
      </c>
      <c r="CH385" s="14">
        <v>1517.15</v>
      </c>
      <c r="CI385" s="14">
        <v>1916.7419354838701</v>
      </c>
      <c r="CJ385" s="14">
        <v>2352.2419354838698</v>
      </c>
      <c r="CK385" s="14">
        <v>2639</v>
      </c>
      <c r="CL385" s="14">
        <v>2848.4677419354798</v>
      </c>
      <c r="CM385" s="14">
        <v>3017.5166666666601</v>
      </c>
      <c r="CN385" s="14">
        <v>2826.83870967741</v>
      </c>
      <c r="CO385" s="14">
        <v>2177.4333333333302</v>
      </c>
      <c r="CP385" s="14">
        <v>1455.5483870967701</v>
      </c>
      <c r="CQ385" s="14">
        <v>884.97419354838701</v>
      </c>
      <c r="CR385" s="14">
        <v>747.96333333333303</v>
      </c>
      <c r="CS385" s="14">
        <v>1690.38709677419</v>
      </c>
      <c r="CT385" s="14">
        <v>2408.6666666666601</v>
      </c>
      <c r="CU385" s="14">
        <v>2674.5806451612898</v>
      </c>
      <c r="CV385" s="14">
        <v>2714.8709677419301</v>
      </c>
      <c r="CW385" s="14">
        <v>2524.4827586206802</v>
      </c>
      <c r="CX385" s="14">
        <v>2123.4516129032199</v>
      </c>
      <c r="CY385" s="14">
        <v>1623.7166666666601</v>
      </c>
      <c r="CZ385" s="14">
        <v>1030.28870967741</v>
      </c>
      <c r="DA385" s="14">
        <v>592.37666666666598</v>
      </c>
      <c r="DB385" s="14">
        <v>439.533870967741</v>
      </c>
      <c r="DC385" s="14">
        <v>999.32903225806399</v>
      </c>
      <c r="DD385" s="14">
        <v>1567.68333333333</v>
      </c>
      <c r="DE385" s="14">
        <v>2120.1935483870898</v>
      </c>
      <c r="DF385" s="14">
        <v>2533.0500000000002</v>
      </c>
      <c r="DG385" s="14">
        <v>2801.4193548387002</v>
      </c>
      <c r="DH385" s="14">
        <v>2989.22580645161</v>
      </c>
      <c r="DI385" s="14">
        <v>3043.8928571428501</v>
      </c>
      <c r="DJ385" s="14">
        <v>2992.5161290322499</v>
      </c>
      <c r="DK385" s="14">
        <v>2662.88333333333</v>
      </c>
      <c r="DL385" s="14">
        <v>1971.7903225806399</v>
      </c>
      <c r="DM385" s="14">
        <v>1318.9166666666599</v>
      </c>
      <c r="DN385" s="14">
        <v>879.35322580645095</v>
      </c>
      <c r="DO385" s="14">
        <v>688.66935483870895</v>
      </c>
      <c r="DP385" s="14">
        <v>661.42499999999995</v>
      </c>
      <c r="DQ385" s="14">
        <v>907.72580645161202</v>
      </c>
      <c r="DR385" s="14">
        <v>1451.7833333333299</v>
      </c>
      <c r="DS385" s="15">
        <v>2013.5166666666601</v>
      </c>
    </row>
    <row r="386" spans="1:123" x14ac:dyDescent="0.25">
      <c r="A386" s="16" t="s">
        <v>88</v>
      </c>
      <c r="B386" s="17">
        <v>22</v>
      </c>
      <c r="C386" s="13" t="str">
        <f t="shared" si="9"/>
        <v>BB_L_16_GW_GW_LS_Low_GW_GQ_12_000_22</v>
      </c>
      <c r="D386" s="18">
        <v>10</v>
      </c>
      <c r="E386" s="18">
        <v>10</v>
      </c>
      <c r="F386" s="18">
        <v>10</v>
      </c>
      <c r="G386" s="18">
        <v>10</v>
      </c>
      <c r="H386" s="18">
        <v>10</v>
      </c>
      <c r="I386" s="18">
        <v>9.9964833333333303</v>
      </c>
      <c r="J386" s="18">
        <v>10.044564516129</v>
      </c>
      <c r="K386" s="18">
        <v>12.8312903225806</v>
      </c>
      <c r="L386" s="18">
        <v>32.578666666666599</v>
      </c>
      <c r="M386" s="18">
        <v>103.41725806451601</v>
      </c>
      <c r="N386" s="18">
        <v>212.21666666666599</v>
      </c>
      <c r="O386" s="18">
        <v>351.17903225806401</v>
      </c>
      <c r="P386" s="18">
        <v>481.78225806451599</v>
      </c>
      <c r="Q386" s="18">
        <v>600.95357142857097</v>
      </c>
      <c r="R386" s="18">
        <v>780.73225806451603</v>
      </c>
      <c r="S386" s="18">
        <v>911.30666666666605</v>
      </c>
      <c r="T386" s="18">
        <v>1075.7193548386999</v>
      </c>
      <c r="U386" s="18">
        <v>1184.45</v>
      </c>
      <c r="V386" s="18">
        <v>1071.7548387096699</v>
      </c>
      <c r="W386" s="18">
        <v>836.16612903225803</v>
      </c>
      <c r="X386" s="18">
        <v>555.38499999999897</v>
      </c>
      <c r="Y386" s="18">
        <v>372.48709677419299</v>
      </c>
      <c r="Z386" s="18">
        <v>382.49499999999898</v>
      </c>
      <c r="AA386" s="18">
        <v>534.07580645161204</v>
      </c>
      <c r="AB386" s="18">
        <v>772.31129032258002</v>
      </c>
      <c r="AC386" s="18">
        <v>960.457142857142</v>
      </c>
      <c r="AD386" s="18">
        <v>1197.5</v>
      </c>
      <c r="AE386" s="18">
        <v>1470.25</v>
      </c>
      <c r="AF386" s="18">
        <v>1720</v>
      </c>
      <c r="AG386" s="18">
        <v>1831.31666666666</v>
      </c>
      <c r="AH386" s="18">
        <v>1673.58064516129</v>
      </c>
      <c r="AI386" s="18">
        <v>1438.1129032258</v>
      </c>
      <c r="AJ386" s="18">
        <v>1135.8433333333301</v>
      </c>
      <c r="AK386" s="18">
        <v>846.64838709677394</v>
      </c>
      <c r="AL386" s="18">
        <v>630.50333333333299</v>
      </c>
      <c r="AM386" s="18">
        <v>505.99354838709598</v>
      </c>
      <c r="AN386" s="18">
        <v>443.04032258064501</v>
      </c>
      <c r="AO386" s="18">
        <v>411.99107142857099</v>
      </c>
      <c r="AP386" s="18">
        <v>394.55967741935399</v>
      </c>
      <c r="AQ386" s="18">
        <v>370.78333333333302</v>
      </c>
      <c r="AR386" s="18">
        <v>338.78225806451599</v>
      </c>
      <c r="AS386" s="18">
        <v>377.19166666666598</v>
      </c>
      <c r="AT386" s="18">
        <v>549.13064516128998</v>
      </c>
      <c r="AU386" s="18">
        <v>936.88225806451601</v>
      </c>
      <c r="AV386" s="18">
        <v>1326.18333333333</v>
      </c>
      <c r="AW386" s="18">
        <v>1760.85483870967</v>
      </c>
      <c r="AX386" s="18">
        <v>2011.11666666666</v>
      </c>
      <c r="AY386" s="18">
        <v>1845.0483870967701</v>
      </c>
      <c r="AZ386" s="18">
        <v>1441.8225806451601</v>
      </c>
      <c r="BA386" s="18">
        <v>1182.10344827586</v>
      </c>
      <c r="BB386" s="18">
        <v>1019.2209677419301</v>
      </c>
      <c r="BC386" s="18">
        <v>937.10833333333301</v>
      </c>
      <c r="BD386" s="18">
        <v>984.63064516128998</v>
      </c>
      <c r="BE386" s="18">
        <v>1201.75</v>
      </c>
      <c r="BF386" s="18">
        <v>1021.90161290322</v>
      </c>
      <c r="BG386" s="18">
        <v>763.93870967741896</v>
      </c>
      <c r="BH386" s="18">
        <v>849.31500000000005</v>
      </c>
      <c r="BI386" s="18">
        <v>1121.8693548387</v>
      </c>
      <c r="BJ386" s="18">
        <v>1466.85</v>
      </c>
      <c r="BK386" s="18">
        <v>1786.88709677419</v>
      </c>
      <c r="BL386" s="18">
        <v>2056.1451612903202</v>
      </c>
      <c r="BM386" s="18">
        <v>2245.3214285714198</v>
      </c>
      <c r="BN386" s="18">
        <v>2353.5322580645102</v>
      </c>
      <c r="BO386" s="18">
        <v>2402.9166666666601</v>
      </c>
      <c r="BP386" s="18">
        <v>2366.4193548387002</v>
      </c>
      <c r="BQ386" s="18">
        <v>2182.5666666666598</v>
      </c>
      <c r="BR386" s="18">
        <v>1930.46774193548</v>
      </c>
      <c r="BS386" s="18">
        <v>1609.1451612903199</v>
      </c>
      <c r="BT386" s="18">
        <v>1313.5</v>
      </c>
      <c r="BU386" s="18">
        <v>1101.3225806451601</v>
      </c>
      <c r="BV386" s="18">
        <v>929.344999999999</v>
      </c>
      <c r="BW386" s="18">
        <v>753.09677419354796</v>
      </c>
      <c r="BX386" s="18">
        <v>613.29838709677404</v>
      </c>
      <c r="BY386" s="18">
        <v>529.08392857142803</v>
      </c>
      <c r="BZ386" s="18">
        <v>466.39354838709602</v>
      </c>
      <c r="CA386" s="18">
        <v>423.45499999999998</v>
      </c>
      <c r="CB386" s="18">
        <v>466.037096774193</v>
      </c>
      <c r="CC386" s="18">
        <v>730.10999999999899</v>
      </c>
      <c r="CD386" s="18">
        <v>1155.2241935483801</v>
      </c>
      <c r="CE386" s="18">
        <v>1630.22580645161</v>
      </c>
      <c r="CF386" s="18">
        <v>1864.8333333333301</v>
      </c>
      <c r="CG386" s="18">
        <v>1660.7096774193501</v>
      </c>
      <c r="CH386" s="18">
        <v>1452.9166666666599</v>
      </c>
      <c r="CI386" s="18">
        <v>1341.2419354838701</v>
      </c>
      <c r="CJ386" s="18">
        <v>1358.33870967741</v>
      </c>
      <c r="CK386" s="18">
        <v>1449.2321428571399</v>
      </c>
      <c r="CL386" s="18">
        <v>1590.5</v>
      </c>
      <c r="CM386" s="18">
        <v>1902.3333333333301</v>
      </c>
      <c r="CN386" s="18">
        <v>2297.33870967741</v>
      </c>
      <c r="CO386" s="18">
        <v>2418.2166666666599</v>
      </c>
      <c r="CP386" s="18">
        <v>2128.88709677419</v>
      </c>
      <c r="CQ386" s="18">
        <v>1691.1451612903199</v>
      </c>
      <c r="CR386" s="18">
        <v>683.21166666666602</v>
      </c>
      <c r="CS386" s="18">
        <v>610.33387096774095</v>
      </c>
      <c r="CT386" s="18">
        <v>960.91833333333295</v>
      </c>
      <c r="CU386" s="18">
        <v>1329.7419354838701</v>
      </c>
      <c r="CV386" s="18">
        <v>1706.5161290322501</v>
      </c>
      <c r="CW386" s="18">
        <v>1993.60344827586</v>
      </c>
      <c r="CX386" s="18">
        <v>2126.72580645161</v>
      </c>
      <c r="CY386" s="18">
        <v>2000.8</v>
      </c>
      <c r="CZ386" s="18">
        <v>1530.3709677419299</v>
      </c>
      <c r="DA386" s="18">
        <v>1000.8483333333299</v>
      </c>
      <c r="DB386" s="18">
        <v>418.79032258064501</v>
      </c>
      <c r="DC386" s="18">
        <v>341.316129032258</v>
      </c>
      <c r="DD386" s="18">
        <v>486.71333333333303</v>
      </c>
      <c r="DE386" s="18">
        <v>756.30806451612898</v>
      </c>
      <c r="DF386" s="18">
        <v>1064.5999999999999</v>
      </c>
      <c r="DG386" s="18">
        <v>1360.3225806451601</v>
      </c>
      <c r="DH386" s="18">
        <v>1699.4193548387</v>
      </c>
      <c r="DI386" s="18">
        <v>1963.1607142857099</v>
      </c>
      <c r="DJ386" s="18">
        <v>2183.5645161290299</v>
      </c>
      <c r="DK386" s="18">
        <v>2453.5666666666598</v>
      </c>
      <c r="DL386" s="18">
        <v>2304.7903225806399</v>
      </c>
      <c r="DM386" s="18">
        <v>1843.11666666666</v>
      </c>
      <c r="DN386" s="18">
        <v>1378.19354838709</v>
      </c>
      <c r="DO386" s="18">
        <v>1057.35483870967</v>
      </c>
      <c r="DP386" s="18">
        <v>836.83666666666602</v>
      </c>
      <c r="DQ386" s="18">
        <v>674.9</v>
      </c>
      <c r="DR386" s="18">
        <v>661.59666666666601</v>
      </c>
      <c r="DS386" s="19">
        <v>806.61</v>
      </c>
    </row>
    <row r="387" spans="1:123" x14ac:dyDescent="0.25">
      <c r="A387" s="12" t="s">
        <v>88</v>
      </c>
      <c r="B387" s="13">
        <v>23</v>
      </c>
      <c r="C387" s="13" t="str">
        <f t="shared" si="9"/>
        <v>BB_L_16_GW_GW_LS_Low_GW_GQ_12_000_23</v>
      </c>
      <c r="D387" s="14">
        <v>10</v>
      </c>
      <c r="E387" s="14">
        <v>10</v>
      </c>
      <c r="F387" s="14">
        <v>10</v>
      </c>
      <c r="G387" s="14">
        <v>10</v>
      </c>
      <c r="H387" s="14">
        <v>10</v>
      </c>
      <c r="I387" s="14">
        <v>9.9999000000000002</v>
      </c>
      <c r="J387" s="14">
        <v>10.1490322580645</v>
      </c>
      <c r="K387" s="14">
        <v>14.334516129032201</v>
      </c>
      <c r="L387" s="14">
        <v>42.085833333333298</v>
      </c>
      <c r="M387" s="14">
        <v>139.33596774193501</v>
      </c>
      <c r="N387" s="14">
        <v>281.368333333333</v>
      </c>
      <c r="O387" s="14">
        <v>447.92741935483798</v>
      </c>
      <c r="P387" s="14">
        <v>598.50322580645104</v>
      </c>
      <c r="Q387" s="14">
        <v>730.517857142857</v>
      </c>
      <c r="R387" s="14">
        <v>925.658064516129</v>
      </c>
      <c r="S387" s="14">
        <v>1063.0833333333301</v>
      </c>
      <c r="T387" s="14">
        <v>1223.77419354838</v>
      </c>
      <c r="U387" s="14">
        <v>1308.45</v>
      </c>
      <c r="V387" s="14">
        <v>1157.1451612903199</v>
      </c>
      <c r="W387" s="14">
        <v>855.41129032258004</v>
      </c>
      <c r="X387" s="14">
        <v>542.54166666666595</v>
      </c>
      <c r="Y387" s="14">
        <v>372.22903225806402</v>
      </c>
      <c r="Z387" s="14">
        <v>430.73333333333301</v>
      </c>
      <c r="AA387" s="14">
        <v>652.26774193548295</v>
      </c>
      <c r="AB387" s="14">
        <v>950.69032258064499</v>
      </c>
      <c r="AC387" s="14">
        <v>1174.5892857142801</v>
      </c>
      <c r="AD387" s="14">
        <v>1437.1290322580601</v>
      </c>
      <c r="AE387" s="14">
        <v>1726.6666666666599</v>
      </c>
      <c r="AF387" s="14">
        <v>1964.2419354838701</v>
      </c>
      <c r="AG387" s="14">
        <v>2021.3</v>
      </c>
      <c r="AH387" s="14">
        <v>1785.8709677419299</v>
      </c>
      <c r="AI387" s="14">
        <v>1473.9354838709601</v>
      </c>
      <c r="AJ387" s="14">
        <v>1111.56833333333</v>
      </c>
      <c r="AK387" s="14">
        <v>793.62258064516095</v>
      </c>
      <c r="AL387" s="14">
        <v>570.55499999999995</v>
      </c>
      <c r="AM387" s="14">
        <v>450.25</v>
      </c>
      <c r="AN387" s="14">
        <v>392.92096774193499</v>
      </c>
      <c r="AO387" s="14">
        <v>366.07142857142799</v>
      </c>
      <c r="AP387" s="14">
        <v>351.69677419354798</v>
      </c>
      <c r="AQ387" s="14">
        <v>333.82333333333298</v>
      </c>
      <c r="AR387" s="14">
        <v>319.527419354838</v>
      </c>
      <c r="AS387" s="14">
        <v>397.79500000000002</v>
      </c>
      <c r="AT387" s="14">
        <v>622.29838709677404</v>
      </c>
      <c r="AU387" s="14">
        <v>1091.2693548387001</v>
      </c>
      <c r="AV387" s="14">
        <v>1532.3333333333301</v>
      </c>
      <c r="AW387" s="14">
        <v>1979.5483870967701</v>
      </c>
      <c r="AX387" s="14">
        <v>2166.0500000000002</v>
      </c>
      <c r="AY387" s="14">
        <v>1876.2580645161199</v>
      </c>
      <c r="AZ387" s="14">
        <v>1413.0967741935401</v>
      </c>
      <c r="BA387" s="14">
        <v>1149.7068965517201</v>
      </c>
      <c r="BB387" s="14">
        <v>1012.09677419354</v>
      </c>
      <c r="BC387" s="14">
        <v>975.33166666666602</v>
      </c>
      <c r="BD387" s="14">
        <v>1072.3709677419299</v>
      </c>
      <c r="BE387" s="14">
        <v>1344.5</v>
      </c>
      <c r="BF387" s="14">
        <v>1108.59516129032</v>
      </c>
      <c r="BG387" s="14">
        <v>816.72258064516097</v>
      </c>
      <c r="BH387" s="14">
        <v>971.69666666666603</v>
      </c>
      <c r="BI387" s="14">
        <v>1328.8709677419299</v>
      </c>
      <c r="BJ387" s="14">
        <v>1729.7833333333299</v>
      </c>
      <c r="BK387" s="14">
        <v>2078.27419354838</v>
      </c>
      <c r="BL387" s="14">
        <v>2349.7903225806399</v>
      </c>
      <c r="BM387" s="14">
        <v>2522.8392857142799</v>
      </c>
      <c r="BN387" s="14">
        <v>2606.16129032258</v>
      </c>
      <c r="BO387" s="14">
        <v>2620.63333333333</v>
      </c>
      <c r="BP387" s="14">
        <v>2546.6129032258</v>
      </c>
      <c r="BQ387" s="14">
        <v>2314.0833333333298</v>
      </c>
      <c r="BR387" s="14">
        <v>2009.2096774193501</v>
      </c>
      <c r="BS387" s="14">
        <v>1626.3709677419299</v>
      </c>
      <c r="BT387" s="14">
        <v>1291.0999999999999</v>
      </c>
      <c r="BU387" s="14">
        <v>1060.88387096774</v>
      </c>
      <c r="BV387" s="14">
        <v>881.30166666666605</v>
      </c>
      <c r="BW387" s="14">
        <v>703.54516129032197</v>
      </c>
      <c r="BX387" s="14">
        <v>566.12741935483803</v>
      </c>
      <c r="BY387" s="14">
        <v>486.82499999999999</v>
      </c>
      <c r="BZ387" s="14">
        <v>432.017741935483</v>
      </c>
      <c r="CA387" s="14">
        <v>405.106666666666</v>
      </c>
      <c r="CB387" s="14">
        <v>487.52903225806398</v>
      </c>
      <c r="CC387" s="14">
        <v>847.61666666666599</v>
      </c>
      <c r="CD387" s="14">
        <v>1384.77419354838</v>
      </c>
      <c r="CE387" s="14">
        <v>1908.2419354838701</v>
      </c>
      <c r="CF387" s="14">
        <v>2077.1833333333302</v>
      </c>
      <c r="CG387" s="14">
        <v>1775.2419354838701</v>
      </c>
      <c r="CH387" s="14">
        <v>1476.35</v>
      </c>
      <c r="CI387" s="14">
        <v>1362.58064516129</v>
      </c>
      <c r="CJ387" s="14">
        <v>1428.3064516129</v>
      </c>
      <c r="CK387" s="14">
        <v>1569.6428571428501</v>
      </c>
      <c r="CL387" s="14">
        <v>1756.3064516129</v>
      </c>
      <c r="CM387" s="14">
        <v>2131.0833333333298</v>
      </c>
      <c r="CN387" s="14">
        <v>2597.9354838709601</v>
      </c>
      <c r="CO387" s="14">
        <v>2713.25</v>
      </c>
      <c r="CP387" s="14">
        <v>2329.66129032258</v>
      </c>
      <c r="CQ387" s="14">
        <v>1737.1451612903199</v>
      </c>
      <c r="CR387" s="14">
        <v>690.91333333333296</v>
      </c>
      <c r="CS387" s="14">
        <v>710.78548387096703</v>
      </c>
      <c r="CT387" s="14">
        <v>1200.62333333333</v>
      </c>
      <c r="CU387" s="14">
        <v>1628.0161290322501</v>
      </c>
      <c r="CV387" s="14">
        <v>2018.22580645161</v>
      </c>
      <c r="CW387" s="14">
        <v>2293.7241379310299</v>
      </c>
      <c r="CX387" s="14">
        <v>2387.9193548387002</v>
      </c>
      <c r="CY387" s="14">
        <v>2215.6666666666601</v>
      </c>
      <c r="CZ387" s="14">
        <v>1679.5</v>
      </c>
      <c r="DA387" s="14">
        <v>1052.9866666666601</v>
      </c>
      <c r="DB387" s="14">
        <v>447.26129032258001</v>
      </c>
      <c r="DC387" s="14">
        <v>397.451612903225</v>
      </c>
      <c r="DD387" s="14">
        <v>613.15333333333297</v>
      </c>
      <c r="DE387" s="14">
        <v>951.74838709677397</v>
      </c>
      <c r="DF387" s="14">
        <v>1317.25</v>
      </c>
      <c r="DG387" s="14">
        <v>1649.08064516129</v>
      </c>
      <c r="DH387" s="14">
        <v>2008.69354838709</v>
      </c>
      <c r="DI387" s="14">
        <v>2282.5892857142799</v>
      </c>
      <c r="DJ387" s="14">
        <v>2488.6451612903202</v>
      </c>
      <c r="DK387" s="14">
        <v>2716.7833333333301</v>
      </c>
      <c r="DL387" s="14">
        <v>2563.1290322580599</v>
      </c>
      <c r="DM387" s="14">
        <v>2020.1</v>
      </c>
      <c r="DN387" s="14">
        <v>1442.7903225806399</v>
      </c>
      <c r="DO387" s="14">
        <v>1069.53225806451</v>
      </c>
      <c r="DP387" s="14">
        <v>828.19666666666603</v>
      </c>
      <c r="DQ387" s="14">
        <v>672.21612903225798</v>
      </c>
      <c r="DR387" s="14">
        <v>702.84666666666601</v>
      </c>
      <c r="DS387" s="15">
        <v>917.92</v>
      </c>
    </row>
    <row r="388" spans="1:123" x14ac:dyDescent="0.25">
      <c r="A388" s="16" t="s">
        <v>88</v>
      </c>
      <c r="B388" s="17">
        <v>24</v>
      </c>
      <c r="C388" s="13" t="str">
        <f t="shared" si="9"/>
        <v>BB_L_16_GW_GW_LS_Low_GW_GQ_12_000_24</v>
      </c>
      <c r="D388" s="18">
        <v>10</v>
      </c>
      <c r="E388" s="18">
        <v>10</v>
      </c>
      <c r="F388" s="18">
        <v>10</v>
      </c>
      <c r="G388" s="18">
        <v>10</v>
      </c>
      <c r="H388" s="18">
        <v>10</v>
      </c>
      <c r="I388" s="18">
        <v>10</v>
      </c>
      <c r="J388" s="18">
        <v>10.199516129032199</v>
      </c>
      <c r="K388" s="18">
        <v>15.2969354838709</v>
      </c>
      <c r="L388" s="18">
        <v>47.826833333333298</v>
      </c>
      <c r="M388" s="18">
        <v>158.821612903225</v>
      </c>
      <c r="N388" s="18">
        <v>319.534999999999</v>
      </c>
      <c r="O388" s="18">
        <v>502.05967741935399</v>
      </c>
      <c r="P388" s="18">
        <v>663.07096774193496</v>
      </c>
      <c r="Q388" s="18">
        <v>801.17857142857099</v>
      </c>
      <c r="R388" s="18">
        <v>1001.7629032258</v>
      </c>
      <c r="S388" s="18">
        <v>1140.4833333333299</v>
      </c>
      <c r="T388" s="18">
        <v>1296.7419354838701</v>
      </c>
      <c r="U388" s="18">
        <v>1365.18333333333</v>
      </c>
      <c r="V388" s="18">
        <v>1195.8709677419299</v>
      </c>
      <c r="W388" s="18">
        <v>873.45967741935397</v>
      </c>
      <c r="X388" s="18">
        <v>546.36</v>
      </c>
      <c r="Y388" s="18">
        <v>379.60645161290302</v>
      </c>
      <c r="Z388" s="18">
        <v>460.84</v>
      </c>
      <c r="AA388" s="18">
        <v>717.816129032258</v>
      </c>
      <c r="AB388" s="18">
        <v>1047.83870967741</v>
      </c>
      <c r="AC388" s="18">
        <v>1289.07142857142</v>
      </c>
      <c r="AD388" s="18">
        <v>1563.0645161290299</v>
      </c>
      <c r="AE388" s="18">
        <v>1856.56666666666</v>
      </c>
      <c r="AF388" s="18">
        <v>2083.1774193548299</v>
      </c>
      <c r="AG388" s="18">
        <v>2107.2166666666599</v>
      </c>
      <c r="AH388" s="18">
        <v>1834.6451612903199</v>
      </c>
      <c r="AI388" s="18">
        <v>1494.1451612903199</v>
      </c>
      <c r="AJ388" s="18">
        <v>1108.1883333333301</v>
      </c>
      <c r="AK388" s="18">
        <v>777.822580645161</v>
      </c>
      <c r="AL388" s="18">
        <v>551.12333333333299</v>
      </c>
      <c r="AM388" s="18">
        <v>431.527419354838</v>
      </c>
      <c r="AN388" s="18">
        <v>375.95806451612901</v>
      </c>
      <c r="AO388" s="18">
        <v>350.621428571428</v>
      </c>
      <c r="AP388" s="18">
        <v>337.44193548387</v>
      </c>
      <c r="AQ388" s="18">
        <v>322.01333333333298</v>
      </c>
      <c r="AR388" s="18">
        <v>316.50161290322501</v>
      </c>
      <c r="AS388" s="18">
        <v>415.76</v>
      </c>
      <c r="AT388" s="18">
        <v>667.64193548387004</v>
      </c>
      <c r="AU388" s="18">
        <v>1172.54193548387</v>
      </c>
      <c r="AV388" s="18">
        <v>1633.7833333333299</v>
      </c>
      <c r="AW388" s="18">
        <v>2081.2096774193501</v>
      </c>
      <c r="AX388" s="18">
        <v>2233.2833333333301</v>
      </c>
      <c r="AY388" s="18">
        <v>1885.58064516129</v>
      </c>
      <c r="AZ388" s="18">
        <v>1392.85483870967</v>
      </c>
      <c r="BA388" s="18">
        <v>1127.7586206896499</v>
      </c>
      <c r="BB388" s="18">
        <v>1004.47258064516</v>
      </c>
      <c r="BC388" s="18">
        <v>995.27833333333297</v>
      </c>
      <c r="BD388" s="18">
        <v>1120.58064516129</v>
      </c>
      <c r="BE388" s="18">
        <v>1403.5</v>
      </c>
      <c r="BF388" s="18">
        <v>1143.75</v>
      </c>
      <c r="BG388" s="18">
        <v>850.55967741935399</v>
      </c>
      <c r="BH388" s="18">
        <v>1041.8966666666599</v>
      </c>
      <c r="BI388" s="18">
        <v>1438.9354838709601</v>
      </c>
      <c r="BJ388" s="18">
        <v>1867.2833333333299</v>
      </c>
      <c r="BK388" s="18">
        <v>2230</v>
      </c>
      <c r="BL388" s="18">
        <v>2503.4516129032199</v>
      </c>
      <c r="BM388" s="18">
        <v>2668.8928571428501</v>
      </c>
      <c r="BN388" s="18">
        <v>2739.6451612903202</v>
      </c>
      <c r="BO388" s="18">
        <v>2736.0666666666598</v>
      </c>
      <c r="BP388" s="18">
        <v>2638.88709677419</v>
      </c>
      <c r="BQ388" s="18">
        <v>2376.7833333333301</v>
      </c>
      <c r="BR388" s="18">
        <v>2049.3225806451601</v>
      </c>
      <c r="BS388" s="18">
        <v>1643.4516129032199</v>
      </c>
      <c r="BT388" s="18">
        <v>1291.93333333333</v>
      </c>
      <c r="BU388" s="18">
        <v>1052.9306451612899</v>
      </c>
      <c r="BV388" s="18">
        <v>868.36666666666599</v>
      </c>
      <c r="BW388" s="18">
        <v>688.40161290322499</v>
      </c>
      <c r="BX388" s="18">
        <v>551.25967741935403</v>
      </c>
      <c r="BY388" s="18">
        <v>473.69642857142799</v>
      </c>
      <c r="BZ388" s="18">
        <v>422.38387096774102</v>
      </c>
      <c r="CA388" s="18">
        <v>403.71</v>
      </c>
      <c r="CB388" s="18">
        <v>506.322580645161</v>
      </c>
      <c r="CC388" s="18">
        <v>907.62166666666599</v>
      </c>
      <c r="CD388" s="18">
        <v>1492.4354838709601</v>
      </c>
      <c r="CE388" s="18">
        <v>2038.8225806451601</v>
      </c>
      <c r="CF388" s="18">
        <v>2173.0500000000002</v>
      </c>
      <c r="CG388" s="18">
        <v>1833.4193548387</v>
      </c>
      <c r="CH388" s="18">
        <v>1501.95</v>
      </c>
      <c r="CI388" s="18">
        <v>1389.3709677419299</v>
      </c>
      <c r="CJ388" s="18">
        <v>1477.8225806451601</v>
      </c>
      <c r="CK388" s="18">
        <v>1642.32142857142</v>
      </c>
      <c r="CL388" s="18">
        <v>1849.1290322580601</v>
      </c>
      <c r="CM388" s="18">
        <v>2246.36666666666</v>
      </c>
      <c r="CN388" s="18">
        <v>2723.9032258064499</v>
      </c>
      <c r="CO388" s="18">
        <v>2823.11666666666</v>
      </c>
      <c r="CP388" s="18">
        <v>2415.0806451612898</v>
      </c>
      <c r="CQ388" s="18">
        <v>1768.7419354838701</v>
      </c>
      <c r="CR388" s="18">
        <v>695.66333333333296</v>
      </c>
      <c r="CS388" s="18">
        <v>771.08387096774095</v>
      </c>
      <c r="CT388" s="18">
        <v>1334.95</v>
      </c>
      <c r="CU388" s="18">
        <v>1801.0161290322501</v>
      </c>
      <c r="CV388" s="18">
        <v>2199.33870967741</v>
      </c>
      <c r="CW388" s="18">
        <v>2463.1896551724099</v>
      </c>
      <c r="CX388" s="18">
        <v>2527.0806451612898</v>
      </c>
      <c r="CY388" s="18">
        <v>2316.2166666666599</v>
      </c>
      <c r="CZ388" s="18">
        <v>1742.46774193548</v>
      </c>
      <c r="DA388" s="18">
        <v>1084.4366666666599</v>
      </c>
      <c r="DB388" s="18">
        <v>466.201612903225</v>
      </c>
      <c r="DC388" s="18">
        <v>433.93870967741901</v>
      </c>
      <c r="DD388" s="18">
        <v>688.731666666666</v>
      </c>
      <c r="DE388" s="18">
        <v>1065.9516129032199</v>
      </c>
      <c r="DF388" s="18">
        <v>1462.95</v>
      </c>
      <c r="DG388" s="18">
        <v>1815.58064516129</v>
      </c>
      <c r="DH388" s="18">
        <v>2186.33870967741</v>
      </c>
      <c r="DI388" s="18">
        <v>2463.1964285714198</v>
      </c>
      <c r="DJ388" s="18">
        <v>2660.3548387096698</v>
      </c>
      <c r="DK388" s="18">
        <v>2855.6833333333302</v>
      </c>
      <c r="DL388" s="18">
        <v>2665.9838709677401</v>
      </c>
      <c r="DM388" s="18">
        <v>2103.6666666666601</v>
      </c>
      <c r="DN388" s="18">
        <v>1494.9838709677399</v>
      </c>
      <c r="DO388" s="18">
        <v>1100.15161290322</v>
      </c>
      <c r="DP388" s="18">
        <v>846.219999999999</v>
      </c>
      <c r="DQ388" s="18">
        <v>689.34677419354796</v>
      </c>
      <c r="DR388" s="18">
        <v>740.06166666666604</v>
      </c>
      <c r="DS388" s="19">
        <v>989.48333333333301</v>
      </c>
    </row>
    <row r="389" spans="1:123" x14ac:dyDescent="0.25">
      <c r="A389" s="12" t="s">
        <v>88</v>
      </c>
      <c r="B389" s="13">
        <v>25</v>
      </c>
      <c r="C389" s="13" t="str">
        <f t="shared" si="9"/>
        <v>BB_L_16_GW_GW_LS_Low_GW_GQ_12_000_25</v>
      </c>
      <c r="D389" s="14">
        <v>10</v>
      </c>
      <c r="E389" s="14">
        <v>10</v>
      </c>
      <c r="F389" s="14">
        <v>10</v>
      </c>
      <c r="G389" s="14">
        <v>10</v>
      </c>
      <c r="H389" s="14">
        <v>10</v>
      </c>
      <c r="I389" s="14">
        <v>9.9961833333333292</v>
      </c>
      <c r="J389" s="14">
        <v>9.9195483870967696</v>
      </c>
      <c r="K389" s="14">
        <v>9.9688064516129007</v>
      </c>
      <c r="L389" s="14">
        <v>11.7738333333333</v>
      </c>
      <c r="M389" s="14">
        <v>23.0062903225806</v>
      </c>
      <c r="N389" s="14">
        <v>49.004166666666599</v>
      </c>
      <c r="O389" s="14">
        <v>90.647258064516095</v>
      </c>
      <c r="P389" s="14">
        <v>138.72741935483799</v>
      </c>
      <c r="Q389" s="14">
        <v>190.578571428571</v>
      </c>
      <c r="R389" s="14">
        <v>290.81774193548301</v>
      </c>
      <c r="S389" s="14">
        <v>387.039999999999</v>
      </c>
      <c r="T389" s="14">
        <v>559.79999999999995</v>
      </c>
      <c r="U389" s="14">
        <v>825.73333333333301</v>
      </c>
      <c r="V389" s="14">
        <v>1075.77096774193</v>
      </c>
      <c r="W389" s="14">
        <v>1093.6774193548299</v>
      </c>
      <c r="X389" s="14">
        <v>880.72833333333301</v>
      </c>
      <c r="Y389" s="14">
        <v>598.74354838709598</v>
      </c>
      <c r="Z389" s="14">
        <v>429.69833333333298</v>
      </c>
      <c r="AA389" s="14">
        <v>372.00322580645098</v>
      </c>
      <c r="AB389" s="14">
        <v>396.359677419354</v>
      </c>
      <c r="AC389" s="14">
        <v>450.683928571428</v>
      </c>
      <c r="AD389" s="14">
        <v>554.08709677419301</v>
      </c>
      <c r="AE389" s="14">
        <v>732.64333333333298</v>
      </c>
      <c r="AF389" s="14">
        <v>1005.7129032258</v>
      </c>
      <c r="AG389" s="14">
        <v>1379.4833333333299</v>
      </c>
      <c r="AH389" s="14">
        <v>1668.08064516129</v>
      </c>
      <c r="AI389" s="14">
        <v>1731.9193548387</v>
      </c>
      <c r="AJ389" s="14">
        <v>1643.61666666666</v>
      </c>
      <c r="AK389" s="14">
        <v>1425.22580645161</v>
      </c>
      <c r="AL389" s="14">
        <v>1171.5833333333301</v>
      </c>
      <c r="AM389" s="14">
        <v>981.35483870967698</v>
      </c>
      <c r="AN389" s="14">
        <v>867.36451612903204</v>
      </c>
      <c r="AO389" s="14">
        <v>803.48214285714198</v>
      </c>
      <c r="AP389" s="14">
        <v>763.816129032258</v>
      </c>
      <c r="AQ389" s="14">
        <v>705.35999999999899</v>
      </c>
      <c r="AR389" s="14">
        <v>579.15645161290297</v>
      </c>
      <c r="AS389" s="14">
        <v>428.94333333333299</v>
      </c>
      <c r="AT389" s="14">
        <v>368.951612903225</v>
      </c>
      <c r="AU389" s="14">
        <v>413.76612903225799</v>
      </c>
      <c r="AV389" s="14">
        <v>564.64666666666596</v>
      </c>
      <c r="AW389" s="14">
        <v>886.48870967741902</v>
      </c>
      <c r="AX389" s="14">
        <v>1331.05</v>
      </c>
      <c r="AY389" s="14">
        <v>1843.0645161290299</v>
      </c>
      <c r="AZ389" s="14">
        <v>1870.8709677419299</v>
      </c>
      <c r="BA389" s="14">
        <v>1666.7931034482699</v>
      </c>
      <c r="BB389" s="14">
        <v>1440.1290322580601</v>
      </c>
      <c r="BC389" s="14">
        <v>1207.93333333333</v>
      </c>
      <c r="BD389" s="14">
        <v>1033.45483870967</v>
      </c>
      <c r="BE389" s="14">
        <v>958.39666666666596</v>
      </c>
      <c r="BF389" s="14">
        <v>1074.4354838709601</v>
      </c>
      <c r="BG389" s="14">
        <v>970.37096774193503</v>
      </c>
      <c r="BH389" s="14">
        <v>782.19333333333304</v>
      </c>
      <c r="BI389" s="14">
        <v>778.20967741935499</v>
      </c>
      <c r="BJ389" s="14">
        <v>904.39166666666597</v>
      </c>
      <c r="BK389" s="14">
        <v>1107.67580645161</v>
      </c>
      <c r="BL389" s="14">
        <v>1349.6129032258</v>
      </c>
      <c r="BM389" s="14">
        <v>1586.0357142857099</v>
      </c>
      <c r="BN389" s="14">
        <v>1790.1290322580601</v>
      </c>
      <c r="BO389" s="14">
        <v>1980.9833333333299</v>
      </c>
      <c r="BP389" s="14">
        <v>2151.5161290322499</v>
      </c>
      <c r="BQ389" s="14">
        <v>2272.25</v>
      </c>
      <c r="BR389" s="14">
        <v>2270.27419354838</v>
      </c>
      <c r="BS389" s="14">
        <v>2148.4032258064499</v>
      </c>
      <c r="BT389" s="14">
        <v>1942.38333333333</v>
      </c>
      <c r="BU389" s="14">
        <v>1740.3709677419299</v>
      </c>
      <c r="BV389" s="14">
        <v>1543.5166666666601</v>
      </c>
      <c r="BW389" s="14">
        <v>1310.27419354838</v>
      </c>
      <c r="BX389" s="14">
        <v>1094.66129032258</v>
      </c>
      <c r="BY389" s="14">
        <v>947.34464285714296</v>
      </c>
      <c r="BZ389" s="14">
        <v>818.13548387096705</v>
      </c>
      <c r="CA389" s="14">
        <v>674.64499999999998</v>
      </c>
      <c r="CB389" s="14">
        <v>527.1</v>
      </c>
      <c r="CC389" s="14">
        <v>456.45333333333298</v>
      </c>
      <c r="CD389" s="14">
        <v>559.03709677419295</v>
      </c>
      <c r="CE389" s="14">
        <v>883.96451612903195</v>
      </c>
      <c r="CF389" s="14">
        <v>1414.36666666666</v>
      </c>
      <c r="CG389" s="14">
        <v>1761.8064516129</v>
      </c>
      <c r="CH389" s="14">
        <v>1758.5833333333301</v>
      </c>
      <c r="CI389" s="14">
        <v>1625.2903225806399</v>
      </c>
      <c r="CJ389" s="14">
        <v>1477.4032258064501</v>
      </c>
      <c r="CK389" s="14">
        <v>1388.5</v>
      </c>
      <c r="CL389" s="14">
        <v>1343.58064516129</v>
      </c>
      <c r="CM389" s="14">
        <v>1369.1</v>
      </c>
      <c r="CN389" s="14">
        <v>1608.77419354838</v>
      </c>
      <c r="CO389" s="14">
        <v>1989.2</v>
      </c>
      <c r="CP389" s="14">
        <v>2244.33870967741</v>
      </c>
      <c r="CQ389" s="14">
        <v>2198.3709677419301</v>
      </c>
      <c r="CR389" s="14">
        <v>1219.74833333333</v>
      </c>
      <c r="CS389" s="14">
        <v>594.39354838709596</v>
      </c>
      <c r="CT389" s="14">
        <v>559.611666666666</v>
      </c>
      <c r="CU389" s="14">
        <v>720.69354838709603</v>
      </c>
      <c r="CV389" s="14">
        <v>987.25</v>
      </c>
      <c r="CW389" s="14">
        <v>1316.2413793103401</v>
      </c>
      <c r="CX389" s="14">
        <v>1677.0483870967701</v>
      </c>
      <c r="CY389" s="14">
        <v>1903.61666666666</v>
      </c>
      <c r="CZ389" s="14">
        <v>1888.7580645161199</v>
      </c>
      <c r="DA389" s="14">
        <v>1483.95</v>
      </c>
      <c r="DB389" s="14">
        <v>727.64838709677394</v>
      </c>
      <c r="DC389" s="14">
        <v>385.50161290322501</v>
      </c>
      <c r="DD389" s="14">
        <v>330.058333333333</v>
      </c>
      <c r="DE389" s="14">
        <v>389.174193548387</v>
      </c>
      <c r="DF389" s="14">
        <v>518.98999999999899</v>
      </c>
      <c r="DG389" s="14">
        <v>687.70806451612896</v>
      </c>
      <c r="DH389" s="14">
        <v>932.28548387096703</v>
      </c>
      <c r="DI389" s="14">
        <v>1178.7142857142801</v>
      </c>
      <c r="DJ389" s="14">
        <v>1419.4354838709601</v>
      </c>
      <c r="DK389" s="14">
        <v>1870.1666666666599</v>
      </c>
      <c r="DL389" s="14">
        <v>2213.4838709677401</v>
      </c>
      <c r="DM389" s="14">
        <v>2124.5833333333298</v>
      </c>
      <c r="DN389" s="14">
        <v>1887.66129032258</v>
      </c>
      <c r="DO389" s="14">
        <v>1596.1290322580601</v>
      </c>
      <c r="DP389" s="14">
        <v>1328</v>
      </c>
      <c r="DQ389" s="14">
        <v>1043.01451612903</v>
      </c>
      <c r="DR389" s="14">
        <v>794.15166666666596</v>
      </c>
      <c r="DS389" s="15">
        <v>686.49666666666599</v>
      </c>
    </row>
    <row r="390" spans="1:123" x14ac:dyDescent="0.25">
      <c r="A390" s="16" t="s">
        <v>88</v>
      </c>
      <c r="B390" s="17">
        <v>26</v>
      </c>
      <c r="C390" s="13" t="str">
        <f t="shared" ref="C390:C453" si="10">A390&amp;"_"&amp;B390</f>
        <v>BB_L_16_GW_GW_LS_Low_GW_GQ_12_000_26</v>
      </c>
      <c r="D390" s="18">
        <v>10</v>
      </c>
      <c r="E390" s="18">
        <v>10</v>
      </c>
      <c r="F390" s="18">
        <v>10</v>
      </c>
      <c r="G390" s="18">
        <v>10</v>
      </c>
      <c r="H390" s="18">
        <v>10</v>
      </c>
      <c r="I390" s="18">
        <v>9.99969999999999</v>
      </c>
      <c r="J390" s="18">
        <v>9.9826290322580604</v>
      </c>
      <c r="K390" s="18">
        <v>10.158419354838699</v>
      </c>
      <c r="L390" s="18">
        <v>12.776999999999999</v>
      </c>
      <c r="M390" s="18">
        <v>28.107258064516099</v>
      </c>
      <c r="N390" s="18">
        <v>62.455166666666599</v>
      </c>
      <c r="O390" s="18">
        <v>115.66129032258</v>
      </c>
      <c r="P390" s="18">
        <v>175.75645161290299</v>
      </c>
      <c r="Q390" s="18">
        <v>239.03392857142799</v>
      </c>
      <c r="R390" s="18">
        <v>358.29516129032203</v>
      </c>
      <c r="S390" s="18">
        <v>470.66166666666601</v>
      </c>
      <c r="T390" s="18">
        <v>666.44838709677401</v>
      </c>
      <c r="U390" s="18">
        <v>957.618333333333</v>
      </c>
      <c r="V390" s="18">
        <v>1213.16129032258</v>
      </c>
      <c r="W390" s="18">
        <v>1177.16129032258</v>
      </c>
      <c r="X390" s="18">
        <v>891.04499999999996</v>
      </c>
      <c r="Y390" s="18">
        <v>576.07096774193496</v>
      </c>
      <c r="Z390" s="18">
        <v>414.25</v>
      </c>
      <c r="AA390" s="18">
        <v>380.546774193548</v>
      </c>
      <c r="AB390" s="18">
        <v>436.21774193548299</v>
      </c>
      <c r="AC390" s="18">
        <v>516.39107142857097</v>
      </c>
      <c r="AD390" s="18">
        <v>651.64677419354803</v>
      </c>
      <c r="AE390" s="18">
        <v>870.46833333333302</v>
      </c>
      <c r="AF390" s="18">
        <v>1185.8709677419299</v>
      </c>
      <c r="AG390" s="18">
        <v>1594.2833333333299</v>
      </c>
      <c r="AH390" s="18">
        <v>1885.8225806451601</v>
      </c>
      <c r="AI390" s="18">
        <v>1908.1129032258</v>
      </c>
      <c r="AJ390" s="18">
        <v>1747.05</v>
      </c>
      <c r="AK390" s="18">
        <v>1456.8709677419299</v>
      </c>
      <c r="AL390" s="18">
        <v>1154.1666666666599</v>
      </c>
      <c r="AM390" s="18">
        <v>941.89516129032199</v>
      </c>
      <c r="AN390" s="18">
        <v>819.73225806451603</v>
      </c>
      <c r="AO390" s="18">
        <v>753.12857142857104</v>
      </c>
      <c r="AP390" s="18">
        <v>712.54354838709605</v>
      </c>
      <c r="AQ390" s="18">
        <v>654.20999999999901</v>
      </c>
      <c r="AR390" s="18">
        <v>531.55483870967703</v>
      </c>
      <c r="AS390" s="18">
        <v>391.83166666666602</v>
      </c>
      <c r="AT390" s="18">
        <v>350.07903225806399</v>
      </c>
      <c r="AU390" s="18">
        <v>433.543548387096</v>
      </c>
      <c r="AV390" s="18">
        <v>628.50833333333298</v>
      </c>
      <c r="AW390" s="18">
        <v>1009.8758064516099</v>
      </c>
      <c r="AX390" s="18">
        <v>1500.2166666666601</v>
      </c>
      <c r="AY390" s="18">
        <v>2010.9354838709601</v>
      </c>
      <c r="AZ390" s="18">
        <v>1989.5</v>
      </c>
      <c r="BA390" s="18">
        <v>1750.8620689655099</v>
      </c>
      <c r="BB390" s="18">
        <v>1501.5967741935401</v>
      </c>
      <c r="BC390" s="18">
        <v>1243.13333333333</v>
      </c>
      <c r="BD390" s="18">
        <v>1058.38064516129</v>
      </c>
      <c r="BE390" s="18">
        <v>1064.67333333333</v>
      </c>
      <c r="BF390" s="18">
        <v>1245.1129032258</v>
      </c>
      <c r="BG390" s="18">
        <v>1048.82096774193</v>
      </c>
      <c r="BH390" s="18">
        <v>818.44833333333304</v>
      </c>
      <c r="BI390" s="18">
        <v>839.74516129032202</v>
      </c>
      <c r="BJ390" s="18">
        <v>1018.01</v>
      </c>
      <c r="BK390" s="18">
        <v>1272.9354838709601</v>
      </c>
      <c r="BL390" s="18">
        <v>1555.3709677419299</v>
      </c>
      <c r="BM390" s="18">
        <v>1816.80357142857</v>
      </c>
      <c r="BN390" s="18">
        <v>2033.6129032258</v>
      </c>
      <c r="BO390" s="18">
        <v>2228.8166666666598</v>
      </c>
      <c r="BP390" s="18">
        <v>2399.9838709677401</v>
      </c>
      <c r="BQ390" s="18">
        <v>2506.4666666666599</v>
      </c>
      <c r="BR390" s="18">
        <v>2469.4677419354798</v>
      </c>
      <c r="BS390" s="18">
        <v>2284.83870967741</v>
      </c>
      <c r="BT390" s="18">
        <v>2017.7</v>
      </c>
      <c r="BU390" s="18">
        <v>1773.88709677419</v>
      </c>
      <c r="BV390" s="18">
        <v>1546.8</v>
      </c>
      <c r="BW390" s="18">
        <v>1287.38709677419</v>
      </c>
      <c r="BX390" s="18">
        <v>1054.69999999999</v>
      </c>
      <c r="BY390" s="18">
        <v>900.36964285714203</v>
      </c>
      <c r="BZ390" s="18">
        <v>768.61290322580601</v>
      </c>
      <c r="CA390" s="18">
        <v>626.78333333333296</v>
      </c>
      <c r="CB390" s="18">
        <v>489.23709677419299</v>
      </c>
      <c r="CC390" s="18">
        <v>449.6</v>
      </c>
      <c r="CD390" s="18">
        <v>612.42903225806401</v>
      </c>
      <c r="CE390" s="18">
        <v>1026.5129032258001</v>
      </c>
      <c r="CF390" s="18">
        <v>1631.25</v>
      </c>
      <c r="CG390" s="18">
        <v>1969.1129032258</v>
      </c>
      <c r="CH390" s="18">
        <v>1892.86666666666</v>
      </c>
      <c r="CI390" s="18">
        <v>1698.6290322580601</v>
      </c>
      <c r="CJ390" s="18">
        <v>1519.27419354838</v>
      </c>
      <c r="CK390" s="18">
        <v>1426.55357142857</v>
      </c>
      <c r="CL390" s="18">
        <v>1392.6451612903199</v>
      </c>
      <c r="CM390" s="18">
        <v>1455.5</v>
      </c>
      <c r="CN390" s="18">
        <v>1781.0161290322501</v>
      </c>
      <c r="CO390" s="18">
        <v>2271.25</v>
      </c>
      <c r="CP390" s="18">
        <v>2552.27419354838</v>
      </c>
      <c r="CQ390" s="18">
        <v>2404.4677419354798</v>
      </c>
      <c r="CR390" s="18">
        <v>1285.92333333333</v>
      </c>
      <c r="CS390" s="18">
        <v>621.04999999999995</v>
      </c>
      <c r="CT390" s="18">
        <v>632.16499999999905</v>
      </c>
      <c r="CU390" s="18">
        <v>849.77419354838605</v>
      </c>
      <c r="CV390" s="18">
        <v>1166.9129032257999</v>
      </c>
      <c r="CW390" s="18">
        <v>1540.1206896551701</v>
      </c>
      <c r="CX390" s="18">
        <v>1936.8709677419299</v>
      </c>
      <c r="CY390" s="18">
        <v>2202.0166666666601</v>
      </c>
      <c r="CZ390" s="18">
        <v>2142.5483870967701</v>
      </c>
      <c r="DA390" s="18">
        <v>1629.43333333333</v>
      </c>
      <c r="DB390" s="18">
        <v>782.83709677419301</v>
      </c>
      <c r="DC390" s="18">
        <v>405.13064516128998</v>
      </c>
      <c r="DD390" s="18">
        <v>359.14833333333303</v>
      </c>
      <c r="DE390" s="18">
        <v>449.43064516128999</v>
      </c>
      <c r="DF390" s="18">
        <v>617.70499999999902</v>
      </c>
      <c r="DG390" s="18">
        <v>824.16290322580596</v>
      </c>
      <c r="DH390" s="18">
        <v>1109.6677419354801</v>
      </c>
      <c r="DI390" s="18">
        <v>1389.5357142857099</v>
      </c>
      <c r="DJ390" s="18">
        <v>1652.66129032258</v>
      </c>
      <c r="DK390" s="18">
        <v>2126.1833333333302</v>
      </c>
      <c r="DL390" s="18">
        <v>2522.9032258064499</v>
      </c>
      <c r="DM390" s="18">
        <v>2434.5833333333298</v>
      </c>
      <c r="DN390" s="18">
        <v>2056.9677419354798</v>
      </c>
      <c r="DO390" s="18">
        <v>1673.22580645161</v>
      </c>
      <c r="DP390" s="18">
        <v>1352.85</v>
      </c>
      <c r="DQ390" s="18">
        <v>1036.20483870967</v>
      </c>
      <c r="DR390" s="18">
        <v>776.625</v>
      </c>
      <c r="DS390" s="19">
        <v>683.39833333333297</v>
      </c>
    </row>
    <row r="391" spans="1:123" x14ac:dyDescent="0.25">
      <c r="A391" s="12" t="s">
        <v>88</v>
      </c>
      <c r="B391" s="13">
        <v>27</v>
      </c>
      <c r="C391" s="13" t="str">
        <f t="shared" si="10"/>
        <v>BB_L_16_GW_GW_LS_Low_GW_GQ_12_000_27</v>
      </c>
      <c r="D391" s="14">
        <v>10</v>
      </c>
      <c r="E391" s="14">
        <v>10</v>
      </c>
      <c r="F391" s="14">
        <v>10</v>
      </c>
      <c r="G391" s="14">
        <v>10</v>
      </c>
      <c r="H391" s="14">
        <v>10</v>
      </c>
      <c r="I391" s="14">
        <v>10</v>
      </c>
      <c r="J391" s="14">
        <v>9.9996774193548301</v>
      </c>
      <c r="K391" s="14">
        <v>10.244516129032201</v>
      </c>
      <c r="L391" s="14">
        <v>13.3068333333333</v>
      </c>
      <c r="M391" s="14">
        <v>30.848387096774101</v>
      </c>
      <c r="N391" s="14">
        <v>70.022333333333293</v>
      </c>
      <c r="O391" s="14">
        <v>130.27064516128999</v>
      </c>
      <c r="P391" s="14">
        <v>197.66774193548301</v>
      </c>
      <c r="Q391" s="14">
        <v>267.54464285714198</v>
      </c>
      <c r="R391" s="14">
        <v>397.60322580645101</v>
      </c>
      <c r="S391" s="14">
        <v>518.91833333333295</v>
      </c>
      <c r="T391" s="14">
        <v>726.88387096774102</v>
      </c>
      <c r="U391" s="14">
        <v>1029.6316666666601</v>
      </c>
      <c r="V391" s="14">
        <v>1285.4516129032199</v>
      </c>
      <c r="W391" s="14">
        <v>1222.8225806451601</v>
      </c>
      <c r="X391" s="14">
        <v>899.82333333333304</v>
      </c>
      <c r="Y391" s="14">
        <v>567.62580645161199</v>
      </c>
      <c r="Z391" s="14">
        <v>409.20499999999902</v>
      </c>
      <c r="AA391" s="14">
        <v>387.87419354838698</v>
      </c>
      <c r="AB391" s="14">
        <v>461.316129032258</v>
      </c>
      <c r="AC391" s="14">
        <v>556.67678571428496</v>
      </c>
      <c r="AD391" s="14">
        <v>709.92580645161297</v>
      </c>
      <c r="AE391" s="14">
        <v>951.75666666666598</v>
      </c>
      <c r="AF391" s="14">
        <v>1290.83870967741</v>
      </c>
      <c r="AG391" s="14">
        <v>1715.7666666666601</v>
      </c>
      <c r="AH391" s="14">
        <v>2004.46774193548</v>
      </c>
      <c r="AI391" s="14">
        <v>2001.9838709677399</v>
      </c>
      <c r="AJ391" s="14">
        <v>1799.06666666666</v>
      </c>
      <c r="AK391" s="14">
        <v>1468.8709677419299</v>
      </c>
      <c r="AL391" s="14">
        <v>1140.05</v>
      </c>
      <c r="AM391" s="14">
        <v>916.68709677419304</v>
      </c>
      <c r="AN391" s="14">
        <v>790.72258064516097</v>
      </c>
      <c r="AO391" s="14">
        <v>722.80357142857099</v>
      </c>
      <c r="AP391" s="14">
        <v>681.74193548387098</v>
      </c>
      <c r="AQ391" s="14">
        <v>623.62666666666598</v>
      </c>
      <c r="AR391" s="14">
        <v>503.87580645161199</v>
      </c>
      <c r="AS391" s="14">
        <v>371.79833333333301</v>
      </c>
      <c r="AT391" s="14">
        <v>340.74193548387098</v>
      </c>
      <c r="AU391" s="14">
        <v>444.95</v>
      </c>
      <c r="AV391" s="14">
        <v>663.78499999999997</v>
      </c>
      <c r="AW391" s="14">
        <v>1078.82096774193</v>
      </c>
      <c r="AX391" s="14">
        <v>1594.7333333333299</v>
      </c>
      <c r="AY391" s="14">
        <v>2100.5161290322499</v>
      </c>
      <c r="AZ391" s="14">
        <v>2037.4516129032199</v>
      </c>
      <c r="BA391" s="14">
        <v>1765.1896551724101</v>
      </c>
      <c r="BB391" s="14">
        <v>1497.96774193548</v>
      </c>
      <c r="BC391" s="14">
        <v>1232.6666666666599</v>
      </c>
      <c r="BD391" s="14">
        <v>1054.2516129032199</v>
      </c>
      <c r="BE391" s="14">
        <v>1115.62666666666</v>
      </c>
      <c r="BF391" s="14">
        <v>1335.1129032258</v>
      </c>
      <c r="BG391" s="14">
        <v>1092.37258064516</v>
      </c>
      <c r="BH391" s="14">
        <v>842.58166666666602</v>
      </c>
      <c r="BI391" s="14">
        <v>880.16612903225803</v>
      </c>
      <c r="BJ391" s="14">
        <v>1088.4066666666599</v>
      </c>
      <c r="BK391" s="14">
        <v>1372.0645161290299</v>
      </c>
      <c r="BL391" s="14">
        <v>1676.3225806451601</v>
      </c>
      <c r="BM391" s="14">
        <v>1951.0178571428501</v>
      </c>
      <c r="BN391" s="14">
        <v>2174.0161290322499</v>
      </c>
      <c r="BO391" s="14">
        <v>2369.61666666666</v>
      </c>
      <c r="BP391" s="14">
        <v>2536.1935483870898</v>
      </c>
      <c r="BQ391" s="14">
        <v>2626.8</v>
      </c>
      <c r="BR391" s="14">
        <v>2568.6774193548299</v>
      </c>
      <c r="BS391" s="14">
        <v>2351.8709677419301</v>
      </c>
      <c r="BT391" s="14">
        <v>2053.7333333333299</v>
      </c>
      <c r="BU391" s="14">
        <v>1788.35483870967</v>
      </c>
      <c r="BV391" s="14">
        <v>1545.1666666666599</v>
      </c>
      <c r="BW391" s="14">
        <v>1272.66129032258</v>
      </c>
      <c r="BX391" s="14">
        <v>1032.2193548386999</v>
      </c>
      <c r="BY391" s="14">
        <v>875.16964285714198</v>
      </c>
      <c r="BZ391" s="14">
        <v>742.88064516128998</v>
      </c>
      <c r="CA391" s="14">
        <v>602.69499999999903</v>
      </c>
      <c r="CB391" s="14">
        <v>470.68225806451602</v>
      </c>
      <c r="CC391" s="14">
        <v>446.78166666666601</v>
      </c>
      <c r="CD391" s="14">
        <v>642.44677419354798</v>
      </c>
      <c r="CE391" s="14">
        <v>1108.5725806451601</v>
      </c>
      <c r="CF391" s="14">
        <v>1755.38333333333</v>
      </c>
      <c r="CG391" s="14">
        <v>2089.2096774193501</v>
      </c>
      <c r="CH391" s="14">
        <v>1972.2</v>
      </c>
      <c r="CI391" s="14">
        <v>1736.9032258064501</v>
      </c>
      <c r="CJ391" s="14">
        <v>1533.33870967741</v>
      </c>
      <c r="CK391" s="14">
        <v>1435.94642857142</v>
      </c>
      <c r="CL391" s="14">
        <v>1407.4516129032199</v>
      </c>
      <c r="CM391" s="14">
        <v>1493.7166666666601</v>
      </c>
      <c r="CN391" s="14">
        <v>1871.1774193548299</v>
      </c>
      <c r="CO391" s="14">
        <v>2416.5166666666601</v>
      </c>
      <c r="CP391" s="14">
        <v>2716.0967741935401</v>
      </c>
      <c r="CQ391" s="14">
        <v>2516.8709677419301</v>
      </c>
      <c r="CR391" s="14">
        <v>1293.0449999999901</v>
      </c>
      <c r="CS391" s="14">
        <v>630.46774193548299</v>
      </c>
      <c r="CT391" s="14">
        <v>682.78499999999997</v>
      </c>
      <c r="CU391" s="14">
        <v>936.82580645161204</v>
      </c>
      <c r="CV391" s="14">
        <v>1283.7580645161199</v>
      </c>
      <c r="CW391" s="14">
        <v>1680.1379310344801</v>
      </c>
      <c r="CX391" s="14">
        <v>2091.2580645161202</v>
      </c>
      <c r="CY391" s="14">
        <v>2358.2833333333301</v>
      </c>
      <c r="CZ391" s="14">
        <v>2269.66129032258</v>
      </c>
      <c r="DA391" s="14">
        <v>1699.2333333333299</v>
      </c>
      <c r="DB391" s="14">
        <v>799.26129032257995</v>
      </c>
      <c r="DC391" s="14">
        <v>418.13548387096699</v>
      </c>
      <c r="DD391" s="14">
        <v>381.96833333333302</v>
      </c>
      <c r="DE391" s="14">
        <v>490.82096774193502</v>
      </c>
      <c r="DF391" s="14">
        <v>681.863333333333</v>
      </c>
      <c r="DG391" s="14">
        <v>910.44516129032195</v>
      </c>
      <c r="DH391" s="14">
        <v>1219.19354838709</v>
      </c>
      <c r="DI391" s="14">
        <v>1518.625</v>
      </c>
      <c r="DJ391" s="14">
        <v>1792.66129032258</v>
      </c>
      <c r="DK391" s="14">
        <v>2274.8333333333298</v>
      </c>
      <c r="DL391" s="14">
        <v>2678.0806451612898</v>
      </c>
      <c r="DM391" s="14">
        <v>2600.4166666666601</v>
      </c>
      <c r="DN391" s="14">
        <v>2152.5483870967701</v>
      </c>
      <c r="DO391" s="14">
        <v>1718.96774193548</v>
      </c>
      <c r="DP391" s="14">
        <v>1370.7166666666601</v>
      </c>
      <c r="DQ391" s="14">
        <v>1036.61612903225</v>
      </c>
      <c r="DR391" s="14">
        <v>771.20666666666602</v>
      </c>
      <c r="DS391" s="15">
        <v>685.731666666666</v>
      </c>
    </row>
    <row r="392" spans="1:123" x14ac:dyDescent="0.25">
      <c r="A392" s="16" t="s">
        <v>88</v>
      </c>
      <c r="B392" s="17">
        <v>28</v>
      </c>
      <c r="C392" s="13" t="str">
        <f t="shared" si="10"/>
        <v>BB_L_16_GW_GW_LS_Low_GW_GQ_12_000_28</v>
      </c>
      <c r="D392" s="18">
        <v>10</v>
      </c>
      <c r="E392" s="18">
        <v>10</v>
      </c>
      <c r="F392" s="18">
        <v>10</v>
      </c>
      <c r="G392" s="18">
        <v>10</v>
      </c>
      <c r="H392" s="18">
        <v>10</v>
      </c>
      <c r="I392" s="18">
        <v>9.9943833333333298</v>
      </c>
      <c r="J392" s="18">
        <v>9.8985645161290297</v>
      </c>
      <c r="K392" s="18">
        <v>9.8278387096774207</v>
      </c>
      <c r="L392" s="18">
        <v>9.9073833333333301</v>
      </c>
      <c r="M392" s="18">
        <v>10.9772580645161</v>
      </c>
      <c r="N392" s="18">
        <v>14.503499999999899</v>
      </c>
      <c r="O392" s="18">
        <v>21.971451612903198</v>
      </c>
      <c r="P392" s="18">
        <v>32.621935483870899</v>
      </c>
      <c r="Q392" s="18">
        <v>45.8955357142857</v>
      </c>
      <c r="R392" s="18">
        <v>76.084516129032195</v>
      </c>
      <c r="S392" s="18">
        <v>110.672333333333</v>
      </c>
      <c r="T392" s="18">
        <v>187.20967741935399</v>
      </c>
      <c r="U392" s="18">
        <v>356.48</v>
      </c>
      <c r="V392" s="18">
        <v>677.83709677419301</v>
      </c>
      <c r="W392" s="18">
        <v>968.48387096774195</v>
      </c>
      <c r="X392" s="18">
        <v>1076.7166666666601</v>
      </c>
      <c r="Y392" s="18">
        <v>883.93870967741896</v>
      </c>
      <c r="Z392" s="18">
        <v>644.618333333333</v>
      </c>
      <c r="AA392" s="18">
        <v>496.26612903225799</v>
      </c>
      <c r="AB392" s="18">
        <v>416.80967741935399</v>
      </c>
      <c r="AC392" s="18">
        <v>385.73392857142801</v>
      </c>
      <c r="AD392" s="18">
        <v>376.185483870967</v>
      </c>
      <c r="AE392" s="18">
        <v>400.97666666666601</v>
      </c>
      <c r="AF392" s="18">
        <v>494.27419354838702</v>
      </c>
      <c r="AG392" s="18">
        <v>722.50333333333299</v>
      </c>
      <c r="AH392" s="18">
        <v>1080.8193548387001</v>
      </c>
      <c r="AI392" s="18">
        <v>1359.19354838709</v>
      </c>
      <c r="AJ392" s="18">
        <v>1583.9833333333299</v>
      </c>
      <c r="AK392" s="18">
        <v>1672.35483870967</v>
      </c>
      <c r="AL392" s="18">
        <v>1616.7166666666601</v>
      </c>
      <c r="AM392" s="18">
        <v>1500.4354838709601</v>
      </c>
      <c r="AN392" s="18">
        <v>1401.19354838709</v>
      </c>
      <c r="AO392" s="18">
        <v>1335.0178571428501</v>
      </c>
      <c r="AP392" s="18">
        <v>1289.2419354838701</v>
      </c>
      <c r="AQ392" s="18">
        <v>1219.3499999999999</v>
      </c>
      <c r="AR392" s="18">
        <v>1052.7096774193501</v>
      </c>
      <c r="AS392" s="18">
        <v>797.18999999999903</v>
      </c>
      <c r="AT392" s="18">
        <v>609.79838709677404</v>
      </c>
      <c r="AU392" s="18">
        <v>451.57096774193502</v>
      </c>
      <c r="AV392" s="18">
        <v>395.04833333333301</v>
      </c>
      <c r="AW392" s="18">
        <v>429.37741935483803</v>
      </c>
      <c r="AX392" s="18">
        <v>611.75333333333299</v>
      </c>
      <c r="AY392" s="18">
        <v>1113.25</v>
      </c>
      <c r="AZ392" s="18">
        <v>1576.22580645161</v>
      </c>
      <c r="BA392" s="18">
        <v>1711.7586206896499</v>
      </c>
      <c r="BB392" s="18">
        <v>1694.3064516129</v>
      </c>
      <c r="BC392" s="18">
        <v>1587.9666666666601</v>
      </c>
      <c r="BD392" s="18">
        <v>1414.0161290322501</v>
      </c>
      <c r="BE392" s="18">
        <v>1050.0616666666599</v>
      </c>
      <c r="BF392" s="18">
        <v>924.072580645161</v>
      </c>
      <c r="BG392" s="18">
        <v>1048.5870967741901</v>
      </c>
      <c r="BH392" s="18">
        <v>977.11</v>
      </c>
      <c r="BI392" s="18">
        <v>840.38387096774102</v>
      </c>
      <c r="BJ392" s="18">
        <v>767.36500000000001</v>
      </c>
      <c r="BK392" s="18">
        <v>781.44032258064499</v>
      </c>
      <c r="BL392" s="18">
        <v>866.64354838709596</v>
      </c>
      <c r="BM392" s="18">
        <v>996.63749999999902</v>
      </c>
      <c r="BN392" s="18">
        <v>1145.8225806451601</v>
      </c>
      <c r="BO392" s="18">
        <v>1322.7333333333299</v>
      </c>
      <c r="BP392" s="18">
        <v>1537.85483870967</v>
      </c>
      <c r="BQ392" s="18">
        <v>1810.6</v>
      </c>
      <c r="BR392" s="18">
        <v>2024.4516129032199</v>
      </c>
      <c r="BS392" s="18">
        <v>2172.1129032258</v>
      </c>
      <c r="BT392" s="18">
        <v>2210.7333333333299</v>
      </c>
      <c r="BU392" s="18">
        <v>2161.8225806451601</v>
      </c>
      <c r="BV392" s="18">
        <v>2065.3166666666598</v>
      </c>
      <c r="BW392" s="18">
        <v>1899.85483870967</v>
      </c>
      <c r="BX392" s="18">
        <v>1699.53225806451</v>
      </c>
      <c r="BY392" s="18">
        <v>1534.5357142857099</v>
      </c>
      <c r="BZ392" s="18">
        <v>1370.2096774193501</v>
      </c>
      <c r="CA392" s="18">
        <v>1162.9833333333299</v>
      </c>
      <c r="CB392" s="18">
        <v>900.66774193548395</v>
      </c>
      <c r="CC392" s="18">
        <v>643.40499999999997</v>
      </c>
      <c r="CD392" s="18">
        <v>498.388709677419</v>
      </c>
      <c r="CE392" s="18">
        <v>499.29838709677398</v>
      </c>
      <c r="CF392" s="18">
        <v>755.68499999999995</v>
      </c>
      <c r="CG392" s="18">
        <v>1233.4516129032199</v>
      </c>
      <c r="CH392" s="18">
        <v>1585.2</v>
      </c>
      <c r="CI392" s="18">
        <v>1722.9032258064501</v>
      </c>
      <c r="CJ392" s="18">
        <v>1708.35483870967</v>
      </c>
      <c r="CK392" s="18">
        <v>1643.9821428571399</v>
      </c>
      <c r="CL392" s="18">
        <v>1567.0161290322501</v>
      </c>
      <c r="CM392" s="18">
        <v>1442.5333333333299</v>
      </c>
      <c r="CN392" s="18">
        <v>1339.9516129032199</v>
      </c>
      <c r="CO392" s="18">
        <v>1438.7833333333299</v>
      </c>
      <c r="CP392" s="18">
        <v>1794.69354838709</v>
      </c>
      <c r="CQ392" s="18">
        <v>2101.0967741935401</v>
      </c>
      <c r="CR392" s="18">
        <v>1651.0333333333299</v>
      </c>
      <c r="CS392" s="18">
        <v>972.90967741935401</v>
      </c>
      <c r="CT392" s="18">
        <v>633.84666666666601</v>
      </c>
      <c r="CU392" s="18">
        <v>560.24516129032202</v>
      </c>
      <c r="CV392" s="18">
        <v>600.59516129032204</v>
      </c>
      <c r="CW392" s="18">
        <v>742.73793103448202</v>
      </c>
      <c r="CX392" s="18">
        <v>1012.5193548387</v>
      </c>
      <c r="CY392" s="18">
        <v>1345.35</v>
      </c>
      <c r="CZ392" s="18">
        <v>1751.8225806451601</v>
      </c>
      <c r="DA392" s="18">
        <v>1760.85</v>
      </c>
      <c r="DB392" s="18">
        <v>1040.9629032257999</v>
      </c>
      <c r="DC392" s="18">
        <v>616.27096774193501</v>
      </c>
      <c r="DD392" s="18">
        <v>435.08499999999998</v>
      </c>
      <c r="DE392" s="18">
        <v>359.32741935483801</v>
      </c>
      <c r="DF392" s="18">
        <v>348.50333333333299</v>
      </c>
      <c r="DG392" s="18">
        <v>383.546774193548</v>
      </c>
      <c r="DH392" s="18">
        <v>474.66290322580602</v>
      </c>
      <c r="DI392" s="18">
        <v>599.85892857142801</v>
      </c>
      <c r="DJ392" s="18">
        <v>750.55967741935399</v>
      </c>
      <c r="DK392" s="18">
        <v>1116.52833333333</v>
      </c>
      <c r="DL392" s="18">
        <v>1648.9838709677399</v>
      </c>
      <c r="DM392" s="18">
        <v>2068.2333333333299</v>
      </c>
      <c r="DN392" s="18">
        <v>2121.0645161290299</v>
      </c>
      <c r="DO392" s="18">
        <v>1975.2419354838701</v>
      </c>
      <c r="DP392" s="18">
        <v>1783.9666666666601</v>
      </c>
      <c r="DQ392" s="18">
        <v>1524.33870967741</v>
      </c>
      <c r="DR392" s="18">
        <v>1210.45</v>
      </c>
      <c r="DS392" s="19">
        <v>972.96333333333303</v>
      </c>
    </row>
    <row r="393" spans="1:123" x14ac:dyDescent="0.25">
      <c r="A393" s="12" t="s">
        <v>88</v>
      </c>
      <c r="B393" s="13">
        <v>29</v>
      </c>
      <c r="C393" s="13" t="str">
        <f t="shared" si="10"/>
        <v>BB_L_16_GW_GW_LS_Low_GW_GQ_12_000_29</v>
      </c>
      <c r="D393" s="14">
        <v>10</v>
      </c>
      <c r="E393" s="14">
        <v>10</v>
      </c>
      <c r="F393" s="14">
        <v>10</v>
      </c>
      <c r="G393" s="14">
        <v>10</v>
      </c>
      <c r="H393" s="14">
        <v>10</v>
      </c>
      <c r="I393" s="14">
        <v>9.9992999999999999</v>
      </c>
      <c r="J393" s="14">
        <v>9.9696129032257996</v>
      </c>
      <c r="K393" s="14">
        <v>9.9330322580645092</v>
      </c>
      <c r="L393" s="14">
        <v>10.0768166666666</v>
      </c>
      <c r="M393" s="14">
        <v>11.5958064516129</v>
      </c>
      <c r="N393" s="14">
        <v>16.4471666666666</v>
      </c>
      <c r="O393" s="14">
        <v>26.4709677419354</v>
      </c>
      <c r="P393" s="14">
        <v>40.5203225806451</v>
      </c>
      <c r="Q393" s="14">
        <v>57.710714285714197</v>
      </c>
      <c r="R393" s="14">
        <v>95.895161290322505</v>
      </c>
      <c r="S393" s="14">
        <v>138.94333333333299</v>
      </c>
      <c r="T393" s="14">
        <v>232.41774193548301</v>
      </c>
      <c r="U393" s="14">
        <v>434.63333333333298</v>
      </c>
      <c r="V393" s="14">
        <v>800.38064516128998</v>
      </c>
      <c r="W393" s="14">
        <v>1096.0548387096701</v>
      </c>
      <c r="X393" s="14">
        <v>1149.13333333333</v>
      </c>
      <c r="Y393" s="14">
        <v>890.56290322580605</v>
      </c>
      <c r="Z393" s="14">
        <v>635.51166666666597</v>
      </c>
      <c r="AA393" s="14">
        <v>490.46612903225798</v>
      </c>
      <c r="AB393" s="14">
        <v>416.43064516128999</v>
      </c>
      <c r="AC393" s="14">
        <v>392.478571428571</v>
      </c>
      <c r="AD393" s="14">
        <v>395.23064516129</v>
      </c>
      <c r="AE393" s="14">
        <v>440.39833333333303</v>
      </c>
      <c r="AF393" s="14">
        <v>566.40967741935401</v>
      </c>
      <c r="AG393" s="14">
        <v>848.74833333333299</v>
      </c>
      <c r="AH393" s="14">
        <v>1267.8225806451601</v>
      </c>
      <c r="AI393" s="14">
        <v>1571.0483870967701</v>
      </c>
      <c r="AJ393" s="14">
        <v>1781.8333333333301</v>
      </c>
      <c r="AK393" s="14">
        <v>1819</v>
      </c>
      <c r="AL393" s="14">
        <v>1701.25</v>
      </c>
      <c r="AM393" s="14">
        <v>1540.53225806451</v>
      </c>
      <c r="AN393" s="14">
        <v>1417.5161290322501</v>
      </c>
      <c r="AO393" s="14">
        <v>1339.32142857142</v>
      </c>
      <c r="AP393" s="14">
        <v>1287.19354838709</v>
      </c>
      <c r="AQ393" s="14">
        <v>1209.4166666666599</v>
      </c>
      <c r="AR393" s="14">
        <v>1025.9338709677399</v>
      </c>
      <c r="AS393" s="14">
        <v>751.38499999999999</v>
      </c>
      <c r="AT393" s="14">
        <v>561.26935483870898</v>
      </c>
      <c r="AU393" s="14">
        <v>413.83387096774101</v>
      </c>
      <c r="AV393" s="14">
        <v>375.53833333333301</v>
      </c>
      <c r="AW393" s="14">
        <v>444.61774193548302</v>
      </c>
      <c r="AX393" s="14">
        <v>678.50499999999897</v>
      </c>
      <c r="AY393" s="14">
        <v>1265.1887096774101</v>
      </c>
      <c r="AZ393" s="14">
        <v>1799.72580645161</v>
      </c>
      <c r="BA393" s="14">
        <v>1955.05172413793</v>
      </c>
      <c r="BB393" s="14">
        <v>1909</v>
      </c>
      <c r="BC393" s="14">
        <v>1734.25</v>
      </c>
      <c r="BD393" s="14">
        <v>1491.4516129032199</v>
      </c>
      <c r="BE393" s="14">
        <v>1082.0549999999901</v>
      </c>
      <c r="BF393" s="14">
        <v>1053.5903225806401</v>
      </c>
      <c r="BG393" s="14">
        <v>1173.4193548387</v>
      </c>
      <c r="BH393" s="14">
        <v>1033.45</v>
      </c>
      <c r="BI393" s="14">
        <v>873.70967741935499</v>
      </c>
      <c r="BJ393" s="14">
        <v>810.243333333333</v>
      </c>
      <c r="BK393" s="14">
        <v>848.533870967741</v>
      </c>
      <c r="BL393" s="14">
        <v>966.35806451612802</v>
      </c>
      <c r="BM393" s="14">
        <v>1128.67857142857</v>
      </c>
      <c r="BN393" s="14">
        <v>1305.4354838709601</v>
      </c>
      <c r="BO393" s="14">
        <v>1509.13333333333</v>
      </c>
      <c r="BP393" s="14">
        <v>1757.5645161290299</v>
      </c>
      <c r="BQ393" s="14">
        <v>2060.38333333333</v>
      </c>
      <c r="BR393" s="14">
        <v>2276.4838709677401</v>
      </c>
      <c r="BS393" s="14">
        <v>2395.2419354838698</v>
      </c>
      <c r="BT393" s="14">
        <v>2386.8166666666598</v>
      </c>
      <c r="BU393" s="14">
        <v>2294.88709677419</v>
      </c>
      <c r="BV393" s="14">
        <v>2158.4333333333302</v>
      </c>
      <c r="BW393" s="14">
        <v>1947.7903225806399</v>
      </c>
      <c r="BX393" s="14">
        <v>1708.2903225806399</v>
      </c>
      <c r="BY393" s="14">
        <v>1520.07142857142</v>
      </c>
      <c r="BZ393" s="14">
        <v>1338.6774193548299</v>
      </c>
      <c r="CA393" s="14">
        <v>1118.05</v>
      </c>
      <c r="CB393" s="14">
        <v>849.78548387096703</v>
      </c>
      <c r="CC393" s="14">
        <v>600.02166666666596</v>
      </c>
      <c r="CD393" s="14">
        <v>475.77258064516099</v>
      </c>
      <c r="CE393" s="14">
        <v>522.20806451612896</v>
      </c>
      <c r="CF393" s="14">
        <v>862.31999999999903</v>
      </c>
      <c r="CG393" s="14">
        <v>1421.46774193548</v>
      </c>
      <c r="CH393" s="14">
        <v>1783.63333333333</v>
      </c>
      <c r="CI393" s="14">
        <v>1896</v>
      </c>
      <c r="CJ393" s="14">
        <v>1846.7096774193501</v>
      </c>
      <c r="CK393" s="14">
        <v>1752.6607142857099</v>
      </c>
      <c r="CL393" s="14">
        <v>1652.1290322580601</v>
      </c>
      <c r="CM393" s="14">
        <v>1502.13333333333</v>
      </c>
      <c r="CN393" s="14">
        <v>1410.83870967741</v>
      </c>
      <c r="CO393" s="14">
        <v>1604.31666666666</v>
      </c>
      <c r="CP393" s="14">
        <v>2051.38709677419</v>
      </c>
      <c r="CQ393" s="14">
        <v>2367.8225806451601</v>
      </c>
      <c r="CR393" s="14">
        <v>1890.0166666666601</v>
      </c>
      <c r="CS393" s="14">
        <v>991.91451612903199</v>
      </c>
      <c r="CT393" s="14">
        <v>625.39666666666596</v>
      </c>
      <c r="CU393" s="14">
        <v>578.25806451612902</v>
      </c>
      <c r="CV393" s="14">
        <v>659.033870967741</v>
      </c>
      <c r="CW393" s="14">
        <v>851.19827586206895</v>
      </c>
      <c r="CX393" s="14">
        <v>1186.9064516128999</v>
      </c>
      <c r="CY393" s="14">
        <v>1611.95</v>
      </c>
      <c r="CZ393" s="14">
        <v>2039.46774193548</v>
      </c>
      <c r="DA393" s="14">
        <v>1997.9166666666599</v>
      </c>
      <c r="DB393" s="14">
        <v>1176.84193548387</v>
      </c>
      <c r="DC393" s="14">
        <v>629.78064516128995</v>
      </c>
      <c r="DD393" s="14">
        <v>434.44</v>
      </c>
      <c r="DE393" s="14">
        <v>367.46935483870902</v>
      </c>
      <c r="DF393" s="14">
        <v>372.71333333333303</v>
      </c>
      <c r="DG393" s="14">
        <v>428.06935483870899</v>
      </c>
      <c r="DH393" s="14">
        <v>547.572580645161</v>
      </c>
      <c r="DI393" s="14">
        <v>701.93214285714203</v>
      </c>
      <c r="DJ393" s="14">
        <v>880.119354838709</v>
      </c>
      <c r="DK393" s="14">
        <v>1297.5833333333301</v>
      </c>
      <c r="DL393" s="14">
        <v>1928.9354838709601</v>
      </c>
      <c r="DM393" s="14">
        <v>2381.0500000000002</v>
      </c>
      <c r="DN393" s="14">
        <v>2369.6774193548299</v>
      </c>
      <c r="DO393" s="14">
        <v>2155.38709677419</v>
      </c>
      <c r="DP393" s="14">
        <v>1899.68333333333</v>
      </c>
      <c r="DQ393" s="14">
        <v>1573.0645161290299</v>
      </c>
      <c r="DR393" s="14">
        <v>1207.0166666666601</v>
      </c>
      <c r="DS393" s="15">
        <v>951.04499999999996</v>
      </c>
    </row>
    <row r="394" spans="1:123" x14ac:dyDescent="0.25">
      <c r="A394" s="16" t="s">
        <v>88</v>
      </c>
      <c r="B394" s="17">
        <v>30</v>
      </c>
      <c r="C394" s="13" t="str">
        <f t="shared" si="10"/>
        <v>BB_L_16_GW_GW_LS_Low_GW_GQ_12_000_30</v>
      </c>
      <c r="D394" s="18">
        <v>10</v>
      </c>
      <c r="E394" s="18">
        <v>10</v>
      </c>
      <c r="F394" s="18">
        <v>10</v>
      </c>
      <c r="G394" s="18">
        <v>10</v>
      </c>
      <c r="H394" s="18">
        <v>10</v>
      </c>
      <c r="I394" s="18">
        <v>9.9999666666666602</v>
      </c>
      <c r="J394" s="18">
        <v>9.9929354838709603</v>
      </c>
      <c r="K394" s="18">
        <v>9.9817903225806397</v>
      </c>
      <c r="L394" s="18">
        <v>10.1755</v>
      </c>
      <c r="M394" s="18">
        <v>12.0332258064516</v>
      </c>
      <c r="N394" s="18">
        <v>17.821666666666601</v>
      </c>
      <c r="O394" s="18">
        <v>29.570967741935402</v>
      </c>
      <c r="P394" s="18">
        <v>45.826129032258002</v>
      </c>
      <c r="Q394" s="18">
        <v>65.496607142857101</v>
      </c>
      <c r="R394" s="18">
        <v>108.61193548387</v>
      </c>
      <c r="S394" s="18">
        <v>156.68166666666599</v>
      </c>
      <c r="T394" s="18">
        <v>259.517741935483</v>
      </c>
      <c r="U394" s="18">
        <v>477.83</v>
      </c>
      <c r="V394" s="18">
        <v>861.908064516129</v>
      </c>
      <c r="W394" s="18">
        <v>1157.9838709677399</v>
      </c>
      <c r="X394" s="18">
        <v>1184.93333333333</v>
      </c>
      <c r="Y394" s="18">
        <v>895.42903225806401</v>
      </c>
      <c r="Z394" s="18">
        <v>628.85500000000002</v>
      </c>
      <c r="AA394" s="18">
        <v>484.22580645161202</v>
      </c>
      <c r="AB394" s="18">
        <v>415.35483870967698</v>
      </c>
      <c r="AC394" s="18">
        <v>396.94821428571402</v>
      </c>
      <c r="AD394" s="18">
        <v>408.008064516128</v>
      </c>
      <c r="AE394" s="18">
        <v>466.30500000000001</v>
      </c>
      <c r="AF394" s="18">
        <v>611.39193548387095</v>
      </c>
      <c r="AG394" s="18">
        <v>920.844999999999</v>
      </c>
      <c r="AH394" s="18">
        <v>1365.33870967741</v>
      </c>
      <c r="AI394" s="18">
        <v>1676.5</v>
      </c>
      <c r="AJ394" s="18">
        <v>1878.2833333333299</v>
      </c>
      <c r="AK394" s="18">
        <v>1890.3225806451601</v>
      </c>
      <c r="AL394" s="18">
        <v>1742.7</v>
      </c>
      <c r="AM394" s="18">
        <v>1560.9838709677399</v>
      </c>
      <c r="AN394" s="18">
        <v>1426.1451612903199</v>
      </c>
      <c r="AO394" s="18">
        <v>1341.94642857142</v>
      </c>
      <c r="AP394" s="18">
        <v>1286.19354838709</v>
      </c>
      <c r="AQ394" s="18">
        <v>1203.7</v>
      </c>
      <c r="AR394" s="18">
        <v>1012.16774193548</v>
      </c>
      <c r="AS394" s="18">
        <v>731.49666666666599</v>
      </c>
      <c r="AT394" s="18">
        <v>541.69193548387102</v>
      </c>
      <c r="AU394" s="18">
        <v>400.64999999999901</v>
      </c>
      <c r="AV394" s="18">
        <v>372.38499999999999</v>
      </c>
      <c r="AW394" s="18">
        <v>460.33870967741899</v>
      </c>
      <c r="AX394" s="18">
        <v>720.69666666666603</v>
      </c>
      <c r="AY394" s="18">
        <v>1342.0290322580599</v>
      </c>
      <c r="AZ394" s="18">
        <v>1888.7580645161199</v>
      </c>
      <c r="BA394" s="18">
        <v>2040.6206896551701</v>
      </c>
      <c r="BB394" s="18">
        <v>1983.4838709677399</v>
      </c>
      <c r="BC394" s="18">
        <v>1788.5</v>
      </c>
      <c r="BD394" s="18">
        <v>1524.0645161290299</v>
      </c>
      <c r="BE394" s="18">
        <v>1104.0999999999999</v>
      </c>
      <c r="BF394" s="18">
        <v>1130.4193548387</v>
      </c>
      <c r="BG394" s="18">
        <v>1246.2903225806399</v>
      </c>
      <c r="BH394" s="18">
        <v>1069.76999999999</v>
      </c>
      <c r="BI394" s="18">
        <v>896.34838709677399</v>
      </c>
      <c r="BJ394" s="18">
        <v>837.09333333333302</v>
      </c>
      <c r="BK394" s="18">
        <v>889.777419354838</v>
      </c>
      <c r="BL394" s="18">
        <v>1025.96774193548</v>
      </c>
      <c r="BM394" s="18">
        <v>1205.57142857142</v>
      </c>
      <c r="BN394" s="18">
        <v>1396.4516129032199</v>
      </c>
      <c r="BO394" s="18">
        <v>1612.36666666666</v>
      </c>
      <c r="BP394" s="18">
        <v>1872.2419354838701</v>
      </c>
      <c r="BQ394" s="18">
        <v>2183.7333333333299</v>
      </c>
      <c r="BR394" s="18">
        <v>2399.2419354838698</v>
      </c>
      <c r="BS394" s="18">
        <v>2504.6290322580599</v>
      </c>
      <c r="BT394" s="18">
        <v>2474.9333333333302</v>
      </c>
      <c r="BU394" s="18">
        <v>2362.4838709677401</v>
      </c>
      <c r="BV394" s="18">
        <v>2206.7333333333299</v>
      </c>
      <c r="BW394" s="18">
        <v>1974.7580645161199</v>
      </c>
      <c r="BX394" s="18">
        <v>1717.2580645161199</v>
      </c>
      <c r="BY394" s="18">
        <v>1518.1607142857099</v>
      </c>
      <c r="BZ394" s="18">
        <v>1328.69354838709</v>
      </c>
      <c r="CA394" s="18">
        <v>1101.0133333333299</v>
      </c>
      <c r="CB394" s="18">
        <v>828.933870967742</v>
      </c>
      <c r="CC394" s="18">
        <v>581.95000000000005</v>
      </c>
      <c r="CD394" s="18">
        <v>468.70322580645097</v>
      </c>
      <c r="CE394" s="18">
        <v>540.15</v>
      </c>
      <c r="CF394" s="18">
        <v>924.01666666666597</v>
      </c>
      <c r="CG394" s="18">
        <v>1520.22580645161</v>
      </c>
      <c r="CH394" s="18">
        <v>1884.0833333333301</v>
      </c>
      <c r="CI394" s="18">
        <v>1979.4032258064501</v>
      </c>
      <c r="CJ394" s="18">
        <v>1909.3709677419299</v>
      </c>
      <c r="CK394" s="18">
        <v>1801.44642857142</v>
      </c>
      <c r="CL394" s="18">
        <v>1690.66129032258</v>
      </c>
      <c r="CM394" s="18">
        <v>1531.86666666666</v>
      </c>
      <c r="CN394" s="18">
        <v>1450.4838709677399</v>
      </c>
      <c r="CO394" s="18">
        <v>1687.1</v>
      </c>
      <c r="CP394" s="18">
        <v>2182.5322580645102</v>
      </c>
      <c r="CQ394" s="18">
        <v>2506.1774193548299</v>
      </c>
      <c r="CR394" s="18">
        <v>1985.13333333333</v>
      </c>
      <c r="CS394" s="18">
        <v>1016.49516129032</v>
      </c>
      <c r="CT394" s="18">
        <v>636.59833333333302</v>
      </c>
      <c r="CU394" s="18">
        <v>601.433870967742</v>
      </c>
      <c r="CV394" s="18">
        <v>702.84838709677399</v>
      </c>
      <c r="CW394" s="18">
        <v>920.18448275861999</v>
      </c>
      <c r="CX394" s="18">
        <v>1284.8709677419299</v>
      </c>
      <c r="CY394" s="18">
        <v>1742.11666666666</v>
      </c>
      <c r="CZ394" s="18">
        <v>2183.9193548387002</v>
      </c>
      <c r="DA394" s="18">
        <v>2114.5166666666601</v>
      </c>
      <c r="DB394" s="18">
        <v>1250.99677419354</v>
      </c>
      <c r="DC394" s="18">
        <v>650.76774193548295</v>
      </c>
      <c r="DD394" s="18">
        <v>443.76666666666603</v>
      </c>
      <c r="DE394" s="18">
        <v>378.87580645161199</v>
      </c>
      <c r="DF394" s="18">
        <v>392.62333333333299</v>
      </c>
      <c r="DG394" s="18">
        <v>459.332258064516</v>
      </c>
      <c r="DH394" s="18">
        <v>594.658064516129</v>
      </c>
      <c r="DI394" s="18">
        <v>764.85357142857094</v>
      </c>
      <c r="DJ394" s="18">
        <v>957.39354838709596</v>
      </c>
      <c r="DK394" s="18">
        <v>1399.13333333333</v>
      </c>
      <c r="DL394" s="18">
        <v>2061.4354838709601</v>
      </c>
      <c r="DM394" s="18">
        <v>2536.7666666666601</v>
      </c>
      <c r="DN394" s="18">
        <v>2509.2096774193501</v>
      </c>
      <c r="DO394" s="18">
        <v>2258.6774193548299</v>
      </c>
      <c r="DP394" s="18">
        <v>1966.63333333333</v>
      </c>
      <c r="DQ394" s="18">
        <v>1604.77419354838</v>
      </c>
      <c r="DR394" s="18">
        <v>1213.18333333333</v>
      </c>
      <c r="DS394" s="19">
        <v>947.50333333333299</v>
      </c>
    </row>
    <row r="395" spans="1:123" x14ac:dyDescent="0.25">
      <c r="A395" s="12" t="s">
        <v>87</v>
      </c>
      <c r="B395" s="13">
        <v>1</v>
      </c>
      <c r="C395" s="13" t="str">
        <f t="shared" si="10"/>
        <v>BB_L_16_GW_GW_LS_Low_GW_GQ_12_001_1</v>
      </c>
      <c r="D395" s="14">
        <v>10</v>
      </c>
      <c r="E395" s="14">
        <v>190.08068965517199</v>
      </c>
      <c r="F395" s="14">
        <v>2447.6774193548299</v>
      </c>
      <c r="G395" s="14">
        <v>3738.4166666666601</v>
      </c>
      <c r="H395" s="14">
        <v>3307.7903225806399</v>
      </c>
      <c r="I395" s="14">
        <v>230.910666666666</v>
      </c>
      <c r="J395" s="14">
        <v>49.237096774193503</v>
      </c>
      <c r="K395" s="14">
        <v>26.187903225806402</v>
      </c>
      <c r="L395" s="14">
        <v>16.372499999999999</v>
      </c>
      <c r="M395" s="14">
        <v>12.953064516129</v>
      </c>
      <c r="N395" s="14">
        <v>361.08133333333302</v>
      </c>
      <c r="O395" s="14">
        <v>1464.9709677419301</v>
      </c>
      <c r="P395" s="14">
        <v>2713.2580645161202</v>
      </c>
      <c r="Q395" s="14">
        <v>3838.7857142857101</v>
      </c>
      <c r="R395" s="14">
        <v>4278.7419354838703</v>
      </c>
      <c r="S395" s="14">
        <v>4499.2833333333301</v>
      </c>
      <c r="T395" s="14">
        <v>3774.4032258064499</v>
      </c>
      <c r="U395" s="14">
        <v>826.97666666666601</v>
      </c>
      <c r="V395" s="14">
        <v>164.81419354838701</v>
      </c>
      <c r="W395" s="14">
        <v>40.682903225806399</v>
      </c>
      <c r="X395" s="14">
        <v>17.424166666666601</v>
      </c>
      <c r="Y395" s="14">
        <v>12.624193548387</v>
      </c>
      <c r="Z395" s="14">
        <v>18.033666666666601</v>
      </c>
      <c r="AA395" s="14">
        <v>870.86612903225796</v>
      </c>
      <c r="AB395" s="14">
        <v>2147.9032258064499</v>
      </c>
      <c r="AC395" s="14">
        <v>3070.6071428571399</v>
      </c>
      <c r="AD395" s="14">
        <v>4154.6129032258004</v>
      </c>
      <c r="AE395" s="14">
        <v>4462.2</v>
      </c>
      <c r="AF395" s="14">
        <v>4213.1290322580599</v>
      </c>
      <c r="AG395" s="14">
        <v>1252.73833333333</v>
      </c>
      <c r="AH395" s="14">
        <v>537.26612903225805</v>
      </c>
      <c r="AI395" s="14">
        <v>172.595</v>
      </c>
      <c r="AJ395" s="14">
        <v>57.841500000000003</v>
      </c>
      <c r="AK395" s="14">
        <v>28.034999999999901</v>
      </c>
      <c r="AL395" s="14">
        <v>56.654499999999999</v>
      </c>
      <c r="AM395" s="14">
        <v>412.75806451612902</v>
      </c>
      <c r="AN395" s="14">
        <v>1172.83870967741</v>
      </c>
      <c r="AO395" s="14">
        <v>1551.1428571428501</v>
      </c>
      <c r="AP395" s="14">
        <v>1958.4516129032199</v>
      </c>
      <c r="AQ395" s="14">
        <v>3605.2666666666601</v>
      </c>
      <c r="AR395" s="14">
        <v>2876.38709677419</v>
      </c>
      <c r="AS395" s="14">
        <v>1216.6300000000001</v>
      </c>
      <c r="AT395" s="14">
        <v>273.08548387096698</v>
      </c>
      <c r="AU395" s="14">
        <v>89.005967741935393</v>
      </c>
      <c r="AV395" s="14">
        <v>45.623666666666601</v>
      </c>
      <c r="AW395" s="14">
        <v>23.590645161290301</v>
      </c>
      <c r="AX395" s="14">
        <v>2473.2669999999998</v>
      </c>
      <c r="AY395" s="14">
        <v>4122.5967741935401</v>
      </c>
      <c r="AZ395" s="14">
        <v>4327.9677419354803</v>
      </c>
      <c r="BA395" s="14">
        <v>4410.7931034482699</v>
      </c>
      <c r="BB395" s="14">
        <v>4531.4032258064499</v>
      </c>
      <c r="BC395" s="14">
        <v>4587.7666666666601</v>
      </c>
      <c r="BD395" s="14">
        <v>3288.28548387096</v>
      </c>
      <c r="BE395" s="14">
        <v>282.32999999999902</v>
      </c>
      <c r="BF395" s="14">
        <v>68.423870967741905</v>
      </c>
      <c r="BG395" s="14">
        <v>23.059999999999899</v>
      </c>
      <c r="BH395" s="14">
        <v>16.547833333333301</v>
      </c>
      <c r="BI395" s="14">
        <v>13.974032258064501</v>
      </c>
      <c r="BJ395" s="14">
        <v>36.9003333333333</v>
      </c>
      <c r="BK395" s="14">
        <v>1440.3048387096701</v>
      </c>
      <c r="BL395" s="14">
        <v>3147.83870967741</v>
      </c>
      <c r="BM395" s="14">
        <v>4018.6964285714198</v>
      </c>
      <c r="BN395" s="14">
        <v>4329.5322580645097</v>
      </c>
      <c r="BO395" s="14">
        <v>4532.5166666666601</v>
      </c>
      <c r="BP395" s="14">
        <v>3746.1129032258</v>
      </c>
      <c r="BQ395" s="14">
        <v>1527.43333333333</v>
      </c>
      <c r="BR395" s="14">
        <v>668.58548387096698</v>
      </c>
      <c r="BS395" s="14">
        <v>148.48387096774101</v>
      </c>
      <c r="BT395" s="14">
        <v>89.715999999999994</v>
      </c>
      <c r="BU395" s="14">
        <v>47.8732258064516</v>
      </c>
      <c r="BV395" s="14">
        <v>669.61933333333297</v>
      </c>
      <c r="BW395" s="14">
        <v>2893.5645161290299</v>
      </c>
      <c r="BX395" s="14">
        <v>3788.6129032258</v>
      </c>
      <c r="BY395" s="14">
        <v>4244.0535714285697</v>
      </c>
      <c r="BZ395" s="14">
        <v>4453.4838709677397</v>
      </c>
      <c r="CA395" s="14">
        <v>4571.9666666666599</v>
      </c>
      <c r="CB395" s="14">
        <v>3766.6935483870898</v>
      </c>
      <c r="CC395" s="14">
        <v>1130.74166666666</v>
      </c>
      <c r="CD395" s="14">
        <v>317.582258064516</v>
      </c>
      <c r="CE395" s="14">
        <v>77.591612903225794</v>
      </c>
      <c r="CF395" s="14">
        <v>25.0803333333333</v>
      </c>
      <c r="CG395" s="14">
        <v>16.174677419354801</v>
      </c>
      <c r="CH395" s="14">
        <v>50.332999999999998</v>
      </c>
      <c r="CI395" s="14">
        <v>1600.6806451612899</v>
      </c>
      <c r="CJ395" s="14">
        <v>2970.3064516129002</v>
      </c>
      <c r="CK395" s="14">
        <v>3656.9107142857101</v>
      </c>
      <c r="CL395" s="14">
        <v>4284.6129032258004</v>
      </c>
      <c r="CM395" s="14">
        <v>4536.6333333333296</v>
      </c>
      <c r="CN395" s="14">
        <v>4578.2419354838703</v>
      </c>
      <c r="CO395" s="14">
        <v>1811.8333333333301</v>
      </c>
      <c r="CP395" s="14">
        <v>533.71129032258</v>
      </c>
      <c r="CQ395" s="14">
        <v>140.01193548386999</v>
      </c>
      <c r="CR395" s="14">
        <v>19.592499999999902</v>
      </c>
      <c r="CS395" s="14">
        <v>13.945645161290299</v>
      </c>
      <c r="CT395" s="14">
        <v>12.470833333333299</v>
      </c>
      <c r="CU395" s="14">
        <v>1088.53629032258</v>
      </c>
      <c r="CV395" s="14">
        <v>3483.66129032258</v>
      </c>
      <c r="CW395" s="14">
        <v>4253.9482758620597</v>
      </c>
      <c r="CX395" s="14">
        <v>4464.8870967741896</v>
      </c>
      <c r="CY395" s="14">
        <v>4570.3666666666604</v>
      </c>
      <c r="CZ395" s="14">
        <v>4571.8387096774104</v>
      </c>
      <c r="DA395" s="14">
        <v>1287.93</v>
      </c>
      <c r="DB395" s="14">
        <v>151.678225806451</v>
      </c>
      <c r="DC395" s="14">
        <v>57.314516129032199</v>
      </c>
      <c r="DD395" s="14">
        <v>37.152000000000001</v>
      </c>
      <c r="DE395" s="14">
        <v>23.522258064516102</v>
      </c>
      <c r="DF395" s="14">
        <v>88.394333333333293</v>
      </c>
      <c r="DG395" s="14">
        <v>1450.53225806451</v>
      </c>
      <c r="DH395" s="14">
        <v>3690.16129032258</v>
      </c>
      <c r="DI395" s="14">
        <v>4026.7142857142799</v>
      </c>
      <c r="DJ395" s="14">
        <v>4450</v>
      </c>
      <c r="DK395" s="14">
        <v>4566.5</v>
      </c>
      <c r="DL395" s="14">
        <v>3811.83870967741</v>
      </c>
      <c r="DM395" s="14">
        <v>1370.5450000000001</v>
      </c>
      <c r="DN395" s="14">
        <v>355.287096774193</v>
      </c>
      <c r="DO395" s="14">
        <v>145.11548387096701</v>
      </c>
      <c r="DP395" s="14">
        <v>67.949666666666602</v>
      </c>
      <c r="DQ395" s="14">
        <v>25.178548387096701</v>
      </c>
      <c r="DR395" s="14">
        <v>22.0348333333333</v>
      </c>
      <c r="DS395" s="15">
        <v>1173.80833333333</v>
      </c>
    </row>
    <row r="396" spans="1:123" x14ac:dyDescent="0.25">
      <c r="A396" s="16" t="s">
        <v>87</v>
      </c>
      <c r="B396" s="17">
        <v>2</v>
      </c>
      <c r="C396" s="13" t="str">
        <f t="shared" si="10"/>
        <v>BB_L_16_GW_GW_LS_Low_GW_GQ_12_001_2</v>
      </c>
      <c r="D396" s="18">
        <v>10</v>
      </c>
      <c r="E396" s="18">
        <v>22.498448275862</v>
      </c>
      <c r="F396" s="18">
        <v>719.06774193548301</v>
      </c>
      <c r="G396" s="18">
        <v>2056.85</v>
      </c>
      <c r="H396" s="18">
        <v>3417.6451612903202</v>
      </c>
      <c r="I396" s="18">
        <v>936.979999999999</v>
      </c>
      <c r="J396" s="18">
        <v>255.962903225806</v>
      </c>
      <c r="K396" s="18">
        <v>118.01887096774099</v>
      </c>
      <c r="L396" s="18">
        <v>53.562333333333299</v>
      </c>
      <c r="M396" s="18">
        <v>30.980806451612899</v>
      </c>
      <c r="N396" s="18">
        <v>62.7038333333333</v>
      </c>
      <c r="O396" s="18">
        <v>346.57741935483801</v>
      </c>
      <c r="P396" s="18">
        <v>1000.01774193548</v>
      </c>
      <c r="Q396" s="18">
        <v>2339.5714285714198</v>
      </c>
      <c r="R396" s="18">
        <v>3241.3548387096698</v>
      </c>
      <c r="S396" s="18">
        <v>3806.9333333333302</v>
      </c>
      <c r="T396" s="18">
        <v>4210.4516129032199</v>
      </c>
      <c r="U396" s="18">
        <v>2131.7166666666599</v>
      </c>
      <c r="V396" s="18">
        <v>781.32096774193496</v>
      </c>
      <c r="W396" s="18">
        <v>201.28064516129001</v>
      </c>
      <c r="X396" s="18">
        <v>60.949166666666599</v>
      </c>
      <c r="Y396" s="18">
        <v>29.354516129032199</v>
      </c>
      <c r="Z396" s="18">
        <v>21.600833333333298</v>
      </c>
      <c r="AA396" s="18">
        <v>145.37112903225801</v>
      </c>
      <c r="AB396" s="18">
        <v>591.40967741935401</v>
      </c>
      <c r="AC396" s="18">
        <v>1314.3946428571401</v>
      </c>
      <c r="AD396" s="18">
        <v>2888.4516129032199</v>
      </c>
      <c r="AE396" s="18">
        <v>3746.55</v>
      </c>
      <c r="AF396" s="18">
        <v>4285.2580645161197</v>
      </c>
      <c r="AG396" s="18">
        <v>2820.1</v>
      </c>
      <c r="AH396" s="18">
        <v>1827.3225806451601</v>
      </c>
      <c r="AI396" s="18">
        <v>804.80483870967703</v>
      </c>
      <c r="AJ396" s="18">
        <v>301.47166666666601</v>
      </c>
      <c r="AK396" s="18">
        <v>129.69032258064499</v>
      </c>
      <c r="AL396" s="18">
        <v>82.084999999999994</v>
      </c>
      <c r="AM396" s="18">
        <v>101.24145161290301</v>
      </c>
      <c r="AN396" s="18">
        <v>252.75967741935401</v>
      </c>
      <c r="AO396" s="18">
        <v>379.40178571428498</v>
      </c>
      <c r="AP396" s="18">
        <v>552.54193548387002</v>
      </c>
      <c r="AQ396" s="18">
        <v>1763.40333333333</v>
      </c>
      <c r="AR396" s="18">
        <v>3228.9193548387002</v>
      </c>
      <c r="AS396" s="18">
        <v>2600.6</v>
      </c>
      <c r="AT396" s="18">
        <v>1044.8</v>
      </c>
      <c r="AU396" s="18">
        <v>451.41935483870901</v>
      </c>
      <c r="AV396" s="18">
        <v>234.21833333333299</v>
      </c>
      <c r="AW396" s="18">
        <v>103.029516129032</v>
      </c>
      <c r="AX396" s="18">
        <v>1032.193</v>
      </c>
      <c r="AY396" s="18">
        <v>2916.8225806451601</v>
      </c>
      <c r="AZ396" s="18">
        <v>3470.6451612903202</v>
      </c>
      <c r="BA396" s="18">
        <v>3752.6896551724099</v>
      </c>
      <c r="BB396" s="18">
        <v>4183</v>
      </c>
      <c r="BC396" s="18">
        <v>4428.1333333333296</v>
      </c>
      <c r="BD396" s="18">
        <v>3903.5645161290299</v>
      </c>
      <c r="BE396" s="18">
        <v>1175.28666666666</v>
      </c>
      <c r="BF396" s="18">
        <v>363.37258064516101</v>
      </c>
      <c r="BG396" s="18">
        <v>101.06693548387</v>
      </c>
      <c r="BH396" s="18">
        <v>56.841666666666598</v>
      </c>
      <c r="BI396" s="18">
        <v>37.016451612903197</v>
      </c>
      <c r="BJ396" s="18">
        <v>25.390666666666601</v>
      </c>
      <c r="BK396" s="18">
        <v>329.01629032258001</v>
      </c>
      <c r="BL396" s="18">
        <v>1411.6193548387</v>
      </c>
      <c r="BM396" s="18">
        <v>2604.3392857142799</v>
      </c>
      <c r="BN396" s="18">
        <v>3378.33870967741</v>
      </c>
      <c r="BO396" s="18">
        <v>3998.13333333333</v>
      </c>
      <c r="BP396" s="18">
        <v>4127.4516129032199</v>
      </c>
      <c r="BQ396" s="18">
        <v>3168.63333333333</v>
      </c>
      <c r="BR396" s="18">
        <v>1997.1451612903199</v>
      </c>
      <c r="BS396" s="18">
        <v>721.43387096774097</v>
      </c>
      <c r="BT396" s="18">
        <v>477.93833333333299</v>
      </c>
      <c r="BU396" s="18">
        <v>259.83387096774101</v>
      </c>
      <c r="BV396" s="18">
        <v>254.40833333333299</v>
      </c>
      <c r="BW396" s="18">
        <v>1261.4322580645101</v>
      </c>
      <c r="BX396" s="18">
        <v>2258.9677419354798</v>
      </c>
      <c r="BY396" s="18">
        <v>3172.5892857142799</v>
      </c>
      <c r="BZ396" s="18">
        <v>3818.8709677419301</v>
      </c>
      <c r="CA396" s="18">
        <v>4331.1833333333298</v>
      </c>
      <c r="CB396" s="18">
        <v>4317.9354838709596</v>
      </c>
      <c r="CC396" s="18">
        <v>2799.5666666666598</v>
      </c>
      <c r="CD396" s="18">
        <v>1265.0935483870901</v>
      </c>
      <c r="CE396" s="18">
        <v>400.50806451612902</v>
      </c>
      <c r="CF396" s="18">
        <v>110.1575</v>
      </c>
      <c r="CG396" s="18">
        <v>53.660322580645101</v>
      </c>
      <c r="CH396" s="18">
        <v>33.038166666666598</v>
      </c>
      <c r="CI396" s="18">
        <v>373.69499999999903</v>
      </c>
      <c r="CJ396" s="18">
        <v>1208.80967741935</v>
      </c>
      <c r="CK396" s="18">
        <v>1983.0892857142801</v>
      </c>
      <c r="CL396" s="18">
        <v>3228.6774193548299</v>
      </c>
      <c r="CM396" s="18">
        <v>4218.8500000000004</v>
      </c>
      <c r="CN396" s="18">
        <v>4481.27419354838</v>
      </c>
      <c r="CO396" s="18">
        <v>3431.15</v>
      </c>
      <c r="CP396" s="18">
        <v>1833.0645161290299</v>
      </c>
      <c r="CQ396" s="18">
        <v>632.04516129032197</v>
      </c>
      <c r="CR396" s="18">
        <v>86.895499999999998</v>
      </c>
      <c r="CS396" s="18">
        <v>43.543064516129</v>
      </c>
      <c r="CT396" s="18">
        <v>30.684999999999999</v>
      </c>
      <c r="CU396" s="18">
        <v>243.09354838709601</v>
      </c>
      <c r="CV396" s="18">
        <v>1816.2903225806399</v>
      </c>
      <c r="CW396" s="18">
        <v>3300.3275862068899</v>
      </c>
      <c r="CX396" s="18">
        <v>4036.9032258064499</v>
      </c>
      <c r="CY396" s="18">
        <v>4387.0166666666601</v>
      </c>
      <c r="CZ396" s="18">
        <v>4541.8225806451601</v>
      </c>
      <c r="DA396" s="18">
        <v>2441.63333333333</v>
      </c>
      <c r="DB396" s="18">
        <v>734.75</v>
      </c>
      <c r="DC396" s="18">
        <v>309.22903225806402</v>
      </c>
      <c r="DD396" s="18">
        <v>185.62833333333299</v>
      </c>
      <c r="DE396" s="18">
        <v>100.32532258064499</v>
      </c>
      <c r="DF396" s="18">
        <v>64.627666666666599</v>
      </c>
      <c r="DG396" s="18">
        <v>421.30145161290301</v>
      </c>
      <c r="DH396" s="18">
        <v>2035.66129032258</v>
      </c>
      <c r="DI396" s="18">
        <v>2620.875</v>
      </c>
      <c r="DJ396" s="18">
        <v>3869.9677419354798</v>
      </c>
      <c r="DK396" s="18">
        <v>4402.8999999999996</v>
      </c>
      <c r="DL396" s="18">
        <v>4430.4032258064499</v>
      </c>
      <c r="DM396" s="18">
        <v>2951.75</v>
      </c>
      <c r="DN396" s="18">
        <v>1409.9838709677399</v>
      </c>
      <c r="DO396" s="18">
        <v>700.01451612903202</v>
      </c>
      <c r="DP396" s="18">
        <v>350.44666666666598</v>
      </c>
      <c r="DQ396" s="18">
        <v>110.77596774193501</v>
      </c>
      <c r="DR396" s="18">
        <v>51.728000000000002</v>
      </c>
      <c r="DS396" s="19">
        <v>277.03383333333301</v>
      </c>
    </row>
    <row r="397" spans="1:123" x14ac:dyDescent="0.25">
      <c r="A397" s="12" t="s">
        <v>87</v>
      </c>
      <c r="B397" s="13">
        <v>3</v>
      </c>
      <c r="C397" s="13" t="str">
        <f t="shared" si="10"/>
        <v>BB_L_16_GW_GW_LS_Low_GW_GQ_12_001_3</v>
      </c>
      <c r="D397" s="14">
        <v>10</v>
      </c>
      <c r="E397" s="14">
        <v>10.176724137931</v>
      </c>
      <c r="F397" s="14">
        <v>54.531935483870903</v>
      </c>
      <c r="G397" s="14">
        <v>378.86</v>
      </c>
      <c r="H397" s="14">
        <v>1715.69354838709</v>
      </c>
      <c r="I397" s="14">
        <v>2134.61666666666</v>
      </c>
      <c r="J397" s="14">
        <v>1279.5483870967701</v>
      </c>
      <c r="K397" s="14">
        <v>835.77096774193501</v>
      </c>
      <c r="L397" s="14">
        <v>502.17333333333301</v>
      </c>
      <c r="M397" s="14">
        <v>325.44516129032201</v>
      </c>
      <c r="N397" s="14">
        <v>254.55166666666599</v>
      </c>
      <c r="O397" s="14">
        <v>212.96129032258</v>
      </c>
      <c r="P397" s="14">
        <v>253.787096774193</v>
      </c>
      <c r="Q397" s="14">
        <v>628.81964285714196</v>
      </c>
      <c r="R397" s="14">
        <v>1108.2451612903201</v>
      </c>
      <c r="S397" s="14">
        <v>1747.13333333333</v>
      </c>
      <c r="T397" s="14">
        <v>2855.6129032258</v>
      </c>
      <c r="U397" s="14">
        <v>3110.9</v>
      </c>
      <c r="V397" s="14">
        <v>2417.9516129032199</v>
      </c>
      <c r="W397" s="14">
        <v>1279.5629032258</v>
      </c>
      <c r="X397" s="14">
        <v>619.50666666666598</v>
      </c>
      <c r="Y397" s="14">
        <v>346.424193548387</v>
      </c>
      <c r="Z397" s="14">
        <v>244.00666666666601</v>
      </c>
      <c r="AA397" s="14">
        <v>186.78225806451599</v>
      </c>
      <c r="AB397" s="14">
        <v>185.18064516128999</v>
      </c>
      <c r="AC397" s="14">
        <v>286.88035714285701</v>
      </c>
      <c r="AD397" s="14">
        <v>844.60161290322503</v>
      </c>
      <c r="AE397" s="14">
        <v>1644.4</v>
      </c>
      <c r="AF397" s="14">
        <v>2701.7580645161202</v>
      </c>
      <c r="AG397" s="14">
        <v>3305.6</v>
      </c>
      <c r="AH397" s="14">
        <v>3162.1451612903202</v>
      </c>
      <c r="AI397" s="14">
        <v>2448.5967741935401</v>
      </c>
      <c r="AJ397" s="14">
        <v>1629.5333333333299</v>
      </c>
      <c r="AK397" s="14">
        <v>1048.7661290322501</v>
      </c>
      <c r="AL397" s="14">
        <v>796.38333333333298</v>
      </c>
      <c r="AM397" s="14">
        <v>666.277419354838</v>
      </c>
      <c r="AN397" s="14">
        <v>590.95000000000005</v>
      </c>
      <c r="AO397" s="14">
        <v>575.95357142857097</v>
      </c>
      <c r="AP397" s="14">
        <v>564.35806451612905</v>
      </c>
      <c r="AQ397" s="14">
        <v>638.16333333333296</v>
      </c>
      <c r="AR397" s="14">
        <v>1707.2096774193501</v>
      </c>
      <c r="AS397" s="14">
        <v>2294</v>
      </c>
      <c r="AT397" s="14">
        <v>2077.7580645161202</v>
      </c>
      <c r="AU397" s="14">
        <v>1620.5</v>
      </c>
      <c r="AV397" s="14">
        <v>1174.95166666666</v>
      </c>
      <c r="AW397" s="14">
        <v>783.296774193548</v>
      </c>
      <c r="AX397" s="14">
        <v>512.20333333333303</v>
      </c>
      <c r="AY397" s="14">
        <v>1051.1709677419301</v>
      </c>
      <c r="AZ397" s="14">
        <v>1468.5</v>
      </c>
      <c r="BA397" s="14">
        <v>1806.1551724137901</v>
      </c>
      <c r="BB397" s="14">
        <v>2547.6129032258</v>
      </c>
      <c r="BC397" s="14">
        <v>3245.6</v>
      </c>
      <c r="BD397" s="14">
        <v>3714.4516129032199</v>
      </c>
      <c r="BE397" s="14">
        <v>3042.3333333333298</v>
      </c>
      <c r="BF397" s="14">
        <v>1856.3225806451601</v>
      </c>
      <c r="BG397" s="14">
        <v>907.32741935483796</v>
      </c>
      <c r="BH397" s="14">
        <v>617.37833333333299</v>
      </c>
      <c r="BI397" s="14">
        <v>439.55161290322502</v>
      </c>
      <c r="BJ397" s="14">
        <v>291.91333333333301</v>
      </c>
      <c r="BK397" s="14">
        <v>221.54032258064501</v>
      </c>
      <c r="BL397" s="14">
        <v>331.879032258064</v>
      </c>
      <c r="BM397" s="14">
        <v>697.63571428571402</v>
      </c>
      <c r="BN397" s="14">
        <v>1226.4354838709601</v>
      </c>
      <c r="BO397" s="14">
        <v>2006.7333333333299</v>
      </c>
      <c r="BP397" s="14">
        <v>2766.4677419354798</v>
      </c>
      <c r="BQ397" s="14">
        <v>3314.4666666666599</v>
      </c>
      <c r="BR397" s="14">
        <v>3142.9032258064499</v>
      </c>
      <c r="BS397" s="14">
        <v>2363.1774193548299</v>
      </c>
      <c r="BT397" s="14">
        <v>1998.18333333333</v>
      </c>
      <c r="BU397" s="14">
        <v>1512.2419354838701</v>
      </c>
      <c r="BV397" s="14">
        <v>1108.5616666666599</v>
      </c>
      <c r="BW397" s="14">
        <v>845.17580645161297</v>
      </c>
      <c r="BX397" s="14">
        <v>984.93064516129004</v>
      </c>
      <c r="BY397" s="14">
        <v>1382.0178571428501</v>
      </c>
      <c r="BZ397" s="14">
        <v>1982.6129032258</v>
      </c>
      <c r="CA397" s="14">
        <v>2937.25</v>
      </c>
      <c r="CB397" s="14">
        <v>3663.2419354838698</v>
      </c>
      <c r="CC397" s="14">
        <v>3817.75</v>
      </c>
      <c r="CD397" s="14">
        <v>3105.8709677419301</v>
      </c>
      <c r="CE397" s="14">
        <v>1957.9516129032199</v>
      </c>
      <c r="CF397" s="14">
        <v>977.31166666666604</v>
      </c>
      <c r="CG397" s="14">
        <v>611.70000000000005</v>
      </c>
      <c r="CH397" s="14">
        <v>404.89333333333298</v>
      </c>
      <c r="CI397" s="14">
        <v>297.24677419354799</v>
      </c>
      <c r="CJ397" s="14">
        <v>344.40483870967699</v>
      </c>
      <c r="CK397" s="14">
        <v>509.24821428571403</v>
      </c>
      <c r="CL397" s="14">
        <v>1152.51129032258</v>
      </c>
      <c r="CM397" s="14">
        <v>2545.5833333333298</v>
      </c>
      <c r="CN397" s="14">
        <v>3370.0322580645102</v>
      </c>
      <c r="CO397" s="14">
        <v>3801.0333333333301</v>
      </c>
      <c r="CP397" s="14">
        <v>3469.22580645161</v>
      </c>
      <c r="CQ397" s="14">
        <v>2154.96451612903</v>
      </c>
      <c r="CR397" s="14">
        <v>820.856666666666</v>
      </c>
      <c r="CS397" s="14">
        <v>483.56129032258002</v>
      </c>
      <c r="CT397" s="14">
        <v>351.30166666666599</v>
      </c>
      <c r="CU397" s="14">
        <v>266.79516129032203</v>
      </c>
      <c r="CV397" s="14">
        <v>451.73870967741902</v>
      </c>
      <c r="CW397" s="14">
        <v>1260.3431034482701</v>
      </c>
      <c r="CX397" s="14">
        <v>2189.83870967741</v>
      </c>
      <c r="CY397" s="14">
        <v>3139.5</v>
      </c>
      <c r="CZ397" s="14">
        <v>3857.0322580645102</v>
      </c>
      <c r="DA397" s="14">
        <v>3679.55</v>
      </c>
      <c r="DB397" s="14">
        <v>2532.88709677419</v>
      </c>
      <c r="DC397" s="14">
        <v>1743.9838709677399</v>
      </c>
      <c r="DD397" s="14">
        <v>1317.11666666666</v>
      </c>
      <c r="DE397" s="14">
        <v>918.90483870967705</v>
      </c>
      <c r="DF397" s="14">
        <v>669.64333333333298</v>
      </c>
      <c r="DG397" s="14">
        <v>507.73870967741902</v>
      </c>
      <c r="DH397" s="14">
        <v>633.79032258064501</v>
      </c>
      <c r="DI397" s="14">
        <v>856.62321428571397</v>
      </c>
      <c r="DJ397" s="14">
        <v>2007.5483870967701</v>
      </c>
      <c r="DK397" s="14">
        <v>3173.9166666666601</v>
      </c>
      <c r="DL397" s="14">
        <v>3917.66129032258</v>
      </c>
      <c r="DM397" s="14">
        <v>3923.9</v>
      </c>
      <c r="DN397" s="14">
        <v>3345.6935483870898</v>
      </c>
      <c r="DO397" s="14">
        <v>2571.1451612903202</v>
      </c>
      <c r="DP397" s="14">
        <v>1877.7333333333299</v>
      </c>
      <c r="DQ397" s="14">
        <v>1006.9145161290299</v>
      </c>
      <c r="DR397" s="14">
        <v>612.23</v>
      </c>
      <c r="DS397" s="15">
        <v>437.245</v>
      </c>
    </row>
    <row r="398" spans="1:123" x14ac:dyDescent="0.25">
      <c r="A398" s="16" t="s">
        <v>87</v>
      </c>
      <c r="B398" s="17">
        <v>4</v>
      </c>
      <c r="C398" s="13" t="str">
        <f t="shared" si="10"/>
        <v>BB_L_16_GW_GW_LS_Low_GW_GQ_12_001_4</v>
      </c>
      <c r="D398" s="18">
        <v>10</v>
      </c>
      <c r="E398" s="18">
        <v>10.2341379310344</v>
      </c>
      <c r="F398" s="18">
        <v>225.07225806451601</v>
      </c>
      <c r="G398" s="18">
        <v>1397.89333333333</v>
      </c>
      <c r="H398" s="18">
        <v>2960.9677419354798</v>
      </c>
      <c r="I398" s="18">
        <v>375.14833333333303</v>
      </c>
      <c r="J398" s="18">
        <v>76.063548387096702</v>
      </c>
      <c r="K398" s="18">
        <v>40.9790322580645</v>
      </c>
      <c r="L398" s="18">
        <v>27.809833333333302</v>
      </c>
      <c r="M398" s="18">
        <v>21.4138709677419</v>
      </c>
      <c r="N398" s="18">
        <v>32.309999999999903</v>
      </c>
      <c r="O398" s="18">
        <v>208.02758064516101</v>
      </c>
      <c r="P398" s="18">
        <v>714.56935483870905</v>
      </c>
      <c r="Q398" s="18">
        <v>1883.5392857142799</v>
      </c>
      <c r="R398" s="18">
        <v>3043.1290322580599</v>
      </c>
      <c r="S398" s="18">
        <v>3660.35</v>
      </c>
      <c r="T398" s="18">
        <v>4157.7419354838703</v>
      </c>
      <c r="U398" s="18">
        <v>2093.9249999999902</v>
      </c>
      <c r="V398" s="18">
        <v>503.55161290322502</v>
      </c>
      <c r="W398" s="18">
        <v>110.270483870967</v>
      </c>
      <c r="X398" s="18">
        <v>32.861833333333301</v>
      </c>
      <c r="Y398" s="18">
        <v>23.100645161290299</v>
      </c>
      <c r="Z398" s="18">
        <v>23.2463333333333</v>
      </c>
      <c r="AA398" s="18">
        <v>66.306451612903203</v>
      </c>
      <c r="AB398" s="18">
        <v>362.47580645161202</v>
      </c>
      <c r="AC398" s="18">
        <v>979.93214285714203</v>
      </c>
      <c r="AD398" s="18">
        <v>2537.0806451612898</v>
      </c>
      <c r="AE398" s="18">
        <v>3591.4</v>
      </c>
      <c r="AF398" s="18">
        <v>4211.8064516128998</v>
      </c>
      <c r="AG398" s="18">
        <v>2581.36666666666</v>
      </c>
      <c r="AH398" s="18">
        <v>1351.0645161290299</v>
      </c>
      <c r="AI398" s="18">
        <v>652.38225806451601</v>
      </c>
      <c r="AJ398" s="18">
        <v>252.18666666666601</v>
      </c>
      <c r="AK398" s="18">
        <v>128.24516129032199</v>
      </c>
      <c r="AL398" s="18">
        <v>91.077666666666602</v>
      </c>
      <c r="AM398" s="18">
        <v>96.639354838709707</v>
      </c>
      <c r="AN398" s="18">
        <v>177.32096774193499</v>
      </c>
      <c r="AO398" s="18">
        <v>288.37857142857098</v>
      </c>
      <c r="AP398" s="18">
        <v>434.71451612903201</v>
      </c>
      <c r="AQ398" s="18">
        <v>1138.5983333333299</v>
      </c>
      <c r="AR398" s="18">
        <v>2967.3225806451601</v>
      </c>
      <c r="AS398" s="18">
        <v>2470.8333333333298</v>
      </c>
      <c r="AT398" s="18">
        <v>952.69516129032195</v>
      </c>
      <c r="AU398" s="18">
        <v>321.91290322580602</v>
      </c>
      <c r="AV398" s="18">
        <v>178.25966666666599</v>
      </c>
      <c r="AW398" s="18">
        <v>68.727258064516107</v>
      </c>
      <c r="AX398" s="18">
        <v>1718.41883333333</v>
      </c>
      <c r="AY398" s="18">
        <v>3483.7580645161202</v>
      </c>
      <c r="AZ398" s="18">
        <v>3880.9677419354798</v>
      </c>
      <c r="BA398" s="18">
        <v>3962.1896551724099</v>
      </c>
      <c r="BB398" s="18">
        <v>4162.1935483870902</v>
      </c>
      <c r="BC398" s="18">
        <v>4372.5666666666602</v>
      </c>
      <c r="BD398" s="18">
        <v>3629.6935483870898</v>
      </c>
      <c r="BE398" s="18">
        <v>526.66166666666595</v>
      </c>
      <c r="BF398" s="18">
        <v>148.64435483870901</v>
      </c>
      <c r="BG398" s="18">
        <v>49.367741935483799</v>
      </c>
      <c r="BH398" s="18">
        <v>32.845833333333303</v>
      </c>
      <c r="BI398" s="18">
        <v>33.043870967741903</v>
      </c>
      <c r="BJ398" s="18">
        <v>34.079500000000003</v>
      </c>
      <c r="BK398" s="18">
        <v>178.74774193548299</v>
      </c>
      <c r="BL398" s="18">
        <v>1092.1887096774101</v>
      </c>
      <c r="BM398" s="18">
        <v>2407.2857142857101</v>
      </c>
      <c r="BN398" s="18">
        <v>3265.9838709677401</v>
      </c>
      <c r="BO398" s="18">
        <v>3880.05</v>
      </c>
      <c r="BP398" s="18">
        <v>4056.6451612903202</v>
      </c>
      <c r="BQ398" s="18">
        <v>3049.86666666666</v>
      </c>
      <c r="BR398" s="18">
        <v>1897.3354838709599</v>
      </c>
      <c r="BS398" s="18">
        <v>567.31451612903197</v>
      </c>
      <c r="BT398" s="18">
        <v>370.13499999999999</v>
      </c>
      <c r="BU398" s="18">
        <v>244.312903225806</v>
      </c>
      <c r="BV398" s="18">
        <v>206.82</v>
      </c>
      <c r="BW398" s="18">
        <v>968.18709677419304</v>
      </c>
      <c r="BX398" s="18">
        <v>2069.5</v>
      </c>
      <c r="BY398" s="18">
        <v>3005.2321428571399</v>
      </c>
      <c r="BZ398" s="18">
        <v>3686.22580645161</v>
      </c>
      <c r="CA398" s="18">
        <v>4229.8833333333296</v>
      </c>
      <c r="CB398" s="18">
        <v>4297.7419354838703</v>
      </c>
      <c r="CC398" s="18">
        <v>2672.6</v>
      </c>
      <c r="CD398" s="18">
        <v>1122.0548387096701</v>
      </c>
      <c r="CE398" s="18">
        <v>305.16290322580602</v>
      </c>
      <c r="CF398" s="18">
        <v>74.8391666666666</v>
      </c>
      <c r="CG398" s="18">
        <v>42.312903225806402</v>
      </c>
      <c r="CH398" s="18">
        <v>39.476333333333301</v>
      </c>
      <c r="CI398" s="18">
        <v>233.14741935483801</v>
      </c>
      <c r="CJ398" s="18">
        <v>973.49838709677397</v>
      </c>
      <c r="CK398" s="18">
        <v>1790.875</v>
      </c>
      <c r="CL398" s="18">
        <v>2968.1451612903202</v>
      </c>
      <c r="CM398" s="18">
        <v>4156.1166666666604</v>
      </c>
      <c r="CN398" s="18">
        <v>4440.7096774193496</v>
      </c>
      <c r="CO398" s="18">
        <v>2794.1666666666601</v>
      </c>
      <c r="CP398" s="18">
        <v>1171.1532258064501</v>
      </c>
      <c r="CQ398" s="18">
        <v>390.50774193548301</v>
      </c>
      <c r="CR398" s="18">
        <v>29.400666666666599</v>
      </c>
      <c r="CS398" s="18">
        <v>23.7559677419354</v>
      </c>
      <c r="CT398" s="18">
        <v>22.5818333333333</v>
      </c>
      <c r="CU398" s="18">
        <v>127.07532258064499</v>
      </c>
      <c r="CV398" s="18">
        <v>1517.0370967741901</v>
      </c>
      <c r="CW398" s="18">
        <v>3214.53448275862</v>
      </c>
      <c r="CX398" s="18">
        <v>4071.6774193548299</v>
      </c>
      <c r="CY398" s="18">
        <v>4342.4333333333298</v>
      </c>
      <c r="CZ398" s="18">
        <v>4514.5645161290304</v>
      </c>
      <c r="DA398" s="18">
        <v>1796.62</v>
      </c>
      <c r="DB398" s="18">
        <v>233.258064516129</v>
      </c>
      <c r="DC398" s="18">
        <v>81.649677419354802</v>
      </c>
      <c r="DD398" s="18">
        <v>60.755000000000003</v>
      </c>
      <c r="DE398" s="18">
        <v>46.815322580645102</v>
      </c>
      <c r="DF398" s="18">
        <v>39.2171666666666</v>
      </c>
      <c r="DG398" s="18">
        <v>223.378064516129</v>
      </c>
      <c r="DH398" s="18">
        <v>1762</v>
      </c>
      <c r="DI398" s="18">
        <v>2592.0535714285702</v>
      </c>
      <c r="DJ398" s="18">
        <v>3811.77419354838</v>
      </c>
      <c r="DK398" s="18">
        <v>4407.45</v>
      </c>
      <c r="DL398" s="18">
        <v>4355.7580645161197</v>
      </c>
      <c r="DM398" s="18">
        <v>2704.0833333333298</v>
      </c>
      <c r="DN398" s="18">
        <v>944.52903225806403</v>
      </c>
      <c r="DO398" s="18">
        <v>474.75967741935398</v>
      </c>
      <c r="DP398" s="18">
        <v>258.57666666666597</v>
      </c>
      <c r="DQ398" s="18">
        <v>72.929032258064495</v>
      </c>
      <c r="DR398" s="18">
        <v>41.7678333333333</v>
      </c>
      <c r="DS398" s="19">
        <v>162.409999999999</v>
      </c>
    </row>
    <row r="399" spans="1:123" x14ac:dyDescent="0.25">
      <c r="A399" s="12" t="s">
        <v>87</v>
      </c>
      <c r="B399" s="13">
        <v>5</v>
      </c>
      <c r="C399" s="13" t="str">
        <f t="shared" si="10"/>
        <v>BB_L_16_GW_GW_LS_Low_GW_GQ_12_001_5</v>
      </c>
      <c r="D399" s="14">
        <v>10</v>
      </c>
      <c r="E399" s="14">
        <v>10.0529310344827</v>
      </c>
      <c r="F399" s="14">
        <v>86.653225806451601</v>
      </c>
      <c r="G399" s="14">
        <v>737.90166666666596</v>
      </c>
      <c r="H399" s="14">
        <v>2595.9677419354798</v>
      </c>
      <c r="I399" s="14">
        <v>1248.6766666666599</v>
      </c>
      <c r="J399" s="14">
        <v>466.68225806451602</v>
      </c>
      <c r="K399" s="14">
        <v>263.77258064516099</v>
      </c>
      <c r="L399" s="14">
        <v>158.15</v>
      </c>
      <c r="M399" s="14">
        <v>97.307258064516105</v>
      </c>
      <c r="N399" s="14">
        <v>80.718166666666605</v>
      </c>
      <c r="O399" s="14">
        <v>129.447096774193</v>
      </c>
      <c r="P399" s="14">
        <v>384.86129032257998</v>
      </c>
      <c r="Q399" s="14">
        <v>1142.3357142857101</v>
      </c>
      <c r="R399" s="14">
        <v>2078.5967741935401</v>
      </c>
      <c r="S399" s="14">
        <v>2833.9</v>
      </c>
      <c r="T399" s="14">
        <v>3715.8709677419301</v>
      </c>
      <c r="U399" s="14">
        <v>2875.2166666666599</v>
      </c>
      <c r="V399" s="14">
        <v>1352.9193548387</v>
      </c>
      <c r="W399" s="14">
        <v>462.09032258064502</v>
      </c>
      <c r="X399" s="14">
        <v>182.63333333333301</v>
      </c>
      <c r="Y399" s="14">
        <v>91.875322580645104</v>
      </c>
      <c r="Z399" s="14">
        <v>64.882166666666606</v>
      </c>
      <c r="AA399" s="14">
        <v>63.180967741935397</v>
      </c>
      <c r="AB399" s="14">
        <v>173.55258064516099</v>
      </c>
      <c r="AC399" s="14">
        <v>518.91071428571399</v>
      </c>
      <c r="AD399" s="14">
        <v>1586.1451612903199</v>
      </c>
      <c r="AE399" s="14">
        <v>2701.9</v>
      </c>
      <c r="AF399" s="14">
        <v>3665.1129032258</v>
      </c>
      <c r="AG399" s="14">
        <v>3357.3166666666598</v>
      </c>
      <c r="AH399" s="14">
        <v>2485.1129032258</v>
      </c>
      <c r="AI399" s="14">
        <v>1519.83870967741</v>
      </c>
      <c r="AJ399" s="14">
        <v>768.13666666666597</v>
      </c>
      <c r="AK399" s="14">
        <v>412.14516129032199</v>
      </c>
      <c r="AL399" s="14">
        <v>279.76166666666597</v>
      </c>
      <c r="AM399" s="14">
        <v>219.20483870967701</v>
      </c>
      <c r="AN399" s="14">
        <v>220.229032258064</v>
      </c>
      <c r="AO399" s="14">
        <v>261.46785714285699</v>
      </c>
      <c r="AP399" s="14">
        <v>335.62096774193498</v>
      </c>
      <c r="AQ399" s="14">
        <v>710.85833333333301</v>
      </c>
      <c r="AR399" s="14">
        <v>2379.5483870967701</v>
      </c>
      <c r="AS399" s="14">
        <v>2747.1666666666601</v>
      </c>
      <c r="AT399" s="14">
        <v>1647.8709677419299</v>
      </c>
      <c r="AU399" s="14">
        <v>867.88548387096705</v>
      </c>
      <c r="AV399" s="14">
        <v>523.64833333333297</v>
      </c>
      <c r="AW399" s="14">
        <v>268.63548387096699</v>
      </c>
      <c r="AX399" s="14">
        <v>730.94</v>
      </c>
      <c r="AY399" s="14">
        <v>2171.0161290322499</v>
      </c>
      <c r="AZ399" s="14">
        <v>2824.7419354838698</v>
      </c>
      <c r="BA399" s="14">
        <v>3116.46551724137</v>
      </c>
      <c r="BB399" s="14">
        <v>3576.88709677419</v>
      </c>
      <c r="BC399" s="14">
        <v>4016.6</v>
      </c>
      <c r="BD399" s="14">
        <v>3903.77419354838</v>
      </c>
      <c r="BE399" s="14">
        <v>1711.0166666666601</v>
      </c>
      <c r="BF399" s="14">
        <v>737.47258064516097</v>
      </c>
      <c r="BG399" s="14">
        <v>265.83548387096698</v>
      </c>
      <c r="BH399" s="14">
        <v>166.07333333333301</v>
      </c>
      <c r="BI399" s="14">
        <v>126.232258064516</v>
      </c>
      <c r="BJ399" s="14">
        <v>89.988833333333304</v>
      </c>
      <c r="BK399" s="14">
        <v>110.798870967741</v>
      </c>
      <c r="BL399" s="14">
        <v>538.75967741935403</v>
      </c>
      <c r="BM399" s="14">
        <v>1446.55357142857</v>
      </c>
      <c r="BN399" s="14">
        <v>2314.0967741935401</v>
      </c>
      <c r="BO399" s="14">
        <v>3123.5333333333301</v>
      </c>
      <c r="BP399" s="14">
        <v>3676.4354838709601</v>
      </c>
      <c r="BQ399" s="14">
        <v>3586.1</v>
      </c>
      <c r="BR399" s="14">
        <v>2753.5</v>
      </c>
      <c r="BS399" s="14">
        <v>1366.7419354838701</v>
      </c>
      <c r="BT399" s="14">
        <v>973.72333333333302</v>
      </c>
      <c r="BU399" s="14">
        <v>662.88387096774102</v>
      </c>
      <c r="BV399" s="14">
        <v>468.27666666666602</v>
      </c>
      <c r="BW399" s="14">
        <v>661.066129032258</v>
      </c>
      <c r="BX399" s="14">
        <v>1352.5193548387001</v>
      </c>
      <c r="BY399" s="14">
        <v>2167.0357142857101</v>
      </c>
      <c r="BZ399" s="14">
        <v>2924.4677419354798</v>
      </c>
      <c r="CA399" s="14">
        <v>3741.85</v>
      </c>
      <c r="CB399" s="14">
        <v>4180.8870967741896</v>
      </c>
      <c r="CC399" s="14">
        <v>3568.88333333333</v>
      </c>
      <c r="CD399" s="14">
        <v>2156.4354838709601</v>
      </c>
      <c r="CE399" s="14">
        <v>934.34354838709601</v>
      </c>
      <c r="CF399" s="14">
        <v>315.368333333333</v>
      </c>
      <c r="CG399" s="14">
        <v>178.888709677419</v>
      </c>
      <c r="CH399" s="14">
        <v>118.781666666666</v>
      </c>
      <c r="CI399" s="14">
        <v>144.359677419354</v>
      </c>
      <c r="CJ399" s="14">
        <v>481.12419354838698</v>
      </c>
      <c r="CK399" s="14">
        <v>1035.8374999999901</v>
      </c>
      <c r="CL399" s="14">
        <v>2032.4193548387</v>
      </c>
      <c r="CM399" s="14">
        <v>3522.7666666666601</v>
      </c>
      <c r="CN399" s="14">
        <v>4128.5161290322503</v>
      </c>
      <c r="CO399" s="14">
        <v>3780.65</v>
      </c>
      <c r="CP399" s="14">
        <v>2523.0645161290299</v>
      </c>
      <c r="CQ399" s="14">
        <v>1156.4838709677399</v>
      </c>
      <c r="CR399" s="14">
        <v>186.56166666666601</v>
      </c>
      <c r="CS399" s="14">
        <v>115.85629032257999</v>
      </c>
      <c r="CT399" s="14">
        <v>83.0118333333333</v>
      </c>
      <c r="CU399" s="14">
        <v>99.477419354838602</v>
      </c>
      <c r="CV399" s="14">
        <v>777.683870967742</v>
      </c>
      <c r="CW399" s="14">
        <v>2217.53448275862</v>
      </c>
      <c r="CX399" s="14">
        <v>3355.1774193548299</v>
      </c>
      <c r="CY399" s="14">
        <v>3965.0833333333298</v>
      </c>
      <c r="CZ399" s="14">
        <v>4367.9354838709596</v>
      </c>
      <c r="DA399" s="14">
        <v>2797.6833333333302</v>
      </c>
      <c r="DB399" s="14">
        <v>1067.40161290322</v>
      </c>
      <c r="DC399" s="14">
        <v>554.91290322580596</v>
      </c>
      <c r="DD399" s="14">
        <v>411.80666666666599</v>
      </c>
      <c r="DE399" s="14">
        <v>294.74838709677402</v>
      </c>
      <c r="DF399" s="14">
        <v>219.136666666666</v>
      </c>
      <c r="DG399" s="14">
        <v>228.08064516128999</v>
      </c>
      <c r="DH399" s="14">
        <v>966.63709677419297</v>
      </c>
      <c r="DI399" s="14">
        <v>1667.7142857142801</v>
      </c>
      <c r="DJ399" s="14">
        <v>3024.3709677419301</v>
      </c>
      <c r="DK399" s="14">
        <v>4028.4666666666599</v>
      </c>
      <c r="DL399" s="14">
        <v>4349.5645161290304</v>
      </c>
      <c r="DM399" s="14">
        <v>3624.9666666666599</v>
      </c>
      <c r="DN399" s="14">
        <v>2154.8548387096698</v>
      </c>
      <c r="DO399" s="14">
        <v>1353.03225806451</v>
      </c>
      <c r="DP399" s="14">
        <v>827.5</v>
      </c>
      <c r="DQ399" s="14">
        <v>333.62419354838698</v>
      </c>
      <c r="DR399" s="14">
        <v>185.04833333333301</v>
      </c>
      <c r="DS399" s="15">
        <v>166.02500000000001</v>
      </c>
    </row>
    <row r="400" spans="1:123" x14ac:dyDescent="0.25">
      <c r="A400" s="16" t="s">
        <v>87</v>
      </c>
      <c r="B400" s="17">
        <v>6</v>
      </c>
      <c r="C400" s="13" t="str">
        <f t="shared" si="10"/>
        <v>BB_L_16_GW_GW_LS_Low_GW_GQ_12_001_6</v>
      </c>
      <c r="D400" s="18">
        <v>10</v>
      </c>
      <c r="E400" s="18">
        <v>10.006206896551699</v>
      </c>
      <c r="F400" s="18">
        <v>21.6579032258064</v>
      </c>
      <c r="G400" s="18">
        <v>194.701333333333</v>
      </c>
      <c r="H400" s="18">
        <v>1348.1112903225801</v>
      </c>
      <c r="I400" s="18">
        <v>2199.0166666666601</v>
      </c>
      <c r="J400" s="18">
        <v>1426.58064516129</v>
      </c>
      <c r="K400" s="18">
        <v>951.78709677419295</v>
      </c>
      <c r="L400" s="18">
        <v>589.64166666666597</v>
      </c>
      <c r="M400" s="18">
        <v>373.1</v>
      </c>
      <c r="N400" s="18">
        <v>285.421666666666</v>
      </c>
      <c r="O400" s="18">
        <v>221.646774193548</v>
      </c>
      <c r="P400" s="18">
        <v>228.65483870967699</v>
      </c>
      <c r="Q400" s="18">
        <v>440.80357142857099</v>
      </c>
      <c r="R400" s="18">
        <v>840.61451612903204</v>
      </c>
      <c r="S400" s="18">
        <v>1429.75</v>
      </c>
      <c r="T400" s="18">
        <v>2490.3225806451601</v>
      </c>
      <c r="U400" s="18">
        <v>3126.4166666666601</v>
      </c>
      <c r="V400" s="18">
        <v>2623.72580645161</v>
      </c>
      <c r="W400" s="18">
        <v>1437.4774193548301</v>
      </c>
      <c r="X400" s="18">
        <v>689.59666666666601</v>
      </c>
      <c r="Y400" s="18">
        <v>369.556451612903</v>
      </c>
      <c r="Z400" s="18">
        <v>256.24999999999898</v>
      </c>
      <c r="AA400" s="18">
        <v>193.693548387096</v>
      </c>
      <c r="AB400" s="18">
        <v>169.55967741935399</v>
      </c>
      <c r="AC400" s="18">
        <v>222.557142857142</v>
      </c>
      <c r="AD400" s="18">
        <v>578.388709677419</v>
      </c>
      <c r="AE400" s="18">
        <v>1276.0633333333301</v>
      </c>
      <c r="AF400" s="18">
        <v>2337.7903225806399</v>
      </c>
      <c r="AG400" s="18">
        <v>3199.9833333333299</v>
      </c>
      <c r="AH400" s="18">
        <v>3208.3225806451601</v>
      </c>
      <c r="AI400" s="18">
        <v>2685.2096774193501</v>
      </c>
      <c r="AJ400" s="18">
        <v>1891.1</v>
      </c>
      <c r="AK400" s="18">
        <v>1230.9193548387</v>
      </c>
      <c r="AL400" s="18">
        <v>901.66499999999996</v>
      </c>
      <c r="AM400" s="18">
        <v>696.7</v>
      </c>
      <c r="AN400" s="18">
        <v>577.23870967741902</v>
      </c>
      <c r="AO400" s="18">
        <v>524.65178571428498</v>
      </c>
      <c r="AP400" s="18">
        <v>494.60645161290302</v>
      </c>
      <c r="AQ400" s="18">
        <v>512.74</v>
      </c>
      <c r="AR400" s="18">
        <v>1286.6064516128999</v>
      </c>
      <c r="AS400" s="18">
        <v>2008.25</v>
      </c>
      <c r="AT400" s="18">
        <v>2132.8548387096698</v>
      </c>
      <c r="AU400" s="18">
        <v>1767.9516129032199</v>
      </c>
      <c r="AV400" s="18">
        <v>1301.3916666666601</v>
      </c>
      <c r="AW400" s="18">
        <v>854.98387096774195</v>
      </c>
      <c r="AX400" s="18">
        <v>523.12666666666598</v>
      </c>
      <c r="AY400" s="18">
        <v>902.41935483870895</v>
      </c>
      <c r="AZ400" s="18">
        <v>1291.4838709677399</v>
      </c>
      <c r="BA400" s="18">
        <v>1579.98275862068</v>
      </c>
      <c r="BB400" s="18">
        <v>2222.9193548387002</v>
      </c>
      <c r="BC400" s="18">
        <v>2961.45</v>
      </c>
      <c r="BD400" s="18">
        <v>3573.0483870967701</v>
      </c>
      <c r="BE400" s="18">
        <v>3197.6833333333302</v>
      </c>
      <c r="BF400" s="18">
        <v>2096.9032258064499</v>
      </c>
      <c r="BG400" s="18">
        <v>1030.4838709677399</v>
      </c>
      <c r="BH400" s="18">
        <v>673.67333333333295</v>
      </c>
      <c r="BI400" s="18">
        <v>485.66612903225803</v>
      </c>
      <c r="BJ400" s="18">
        <v>326.99666666666599</v>
      </c>
      <c r="BK400" s="18">
        <v>235.25645161290299</v>
      </c>
      <c r="BL400" s="18">
        <v>260.44032258064499</v>
      </c>
      <c r="BM400" s="18">
        <v>519.42499999999995</v>
      </c>
      <c r="BN400" s="18">
        <v>991.21290322580603</v>
      </c>
      <c r="BO400" s="18">
        <v>1704.4166666666599</v>
      </c>
      <c r="BP400" s="18">
        <v>2485.4193548387002</v>
      </c>
      <c r="BQ400" s="18">
        <v>3173.45</v>
      </c>
      <c r="BR400" s="18">
        <v>3190.77419354838</v>
      </c>
      <c r="BS400" s="18">
        <v>2596.4354838709601</v>
      </c>
      <c r="BT400" s="18">
        <v>2189.0166666666601</v>
      </c>
      <c r="BU400" s="18">
        <v>1682.2580645161199</v>
      </c>
      <c r="BV400" s="18">
        <v>1250.8333333333301</v>
      </c>
      <c r="BW400" s="18">
        <v>893.01612903225703</v>
      </c>
      <c r="BX400" s="18">
        <v>914.69354838709603</v>
      </c>
      <c r="BY400" s="18">
        <v>1201.0357142857099</v>
      </c>
      <c r="BZ400" s="18">
        <v>1709.9838709677399</v>
      </c>
      <c r="CA400" s="18">
        <v>2618.5500000000002</v>
      </c>
      <c r="CB400" s="18">
        <v>3459.0161290322499</v>
      </c>
      <c r="CC400" s="18">
        <v>3834.55</v>
      </c>
      <c r="CD400" s="18">
        <v>3359.27419354838</v>
      </c>
      <c r="CE400" s="18">
        <v>2262.7903225806399</v>
      </c>
      <c r="CF400" s="18">
        <v>1114.4583333333301</v>
      </c>
      <c r="CG400" s="18">
        <v>673.97258064516097</v>
      </c>
      <c r="CH400" s="18">
        <v>437.13833333333298</v>
      </c>
      <c r="CI400" s="18">
        <v>309.40161290322499</v>
      </c>
      <c r="CJ400" s="18">
        <v>301.27580645161203</v>
      </c>
      <c r="CK400" s="18">
        <v>420.96607142857101</v>
      </c>
      <c r="CL400" s="18">
        <v>870.78225806451599</v>
      </c>
      <c r="CM400" s="18">
        <v>2149.65</v>
      </c>
      <c r="CN400" s="18">
        <v>3128.2419354838698</v>
      </c>
      <c r="CO400" s="18">
        <v>3731.25</v>
      </c>
      <c r="CP400" s="18">
        <v>3569.3709677419301</v>
      </c>
      <c r="CQ400" s="18">
        <v>2382.38709677419</v>
      </c>
      <c r="CR400" s="18">
        <v>901.09666666666601</v>
      </c>
      <c r="CS400" s="18">
        <v>541.77419354838696</v>
      </c>
      <c r="CT400" s="18">
        <v>374.24666666666599</v>
      </c>
      <c r="CU400" s="18">
        <v>281.619354838709</v>
      </c>
      <c r="CV400" s="18">
        <v>333.33870967741899</v>
      </c>
      <c r="CW400" s="18">
        <v>941.1</v>
      </c>
      <c r="CX400" s="18">
        <v>1861.8064516129</v>
      </c>
      <c r="CY400" s="18">
        <v>2839.6666666666601</v>
      </c>
      <c r="CZ400" s="18">
        <v>3733.2096774193501</v>
      </c>
      <c r="DA400" s="18">
        <v>3719.1666666666601</v>
      </c>
      <c r="DB400" s="18">
        <v>2696.8709677419301</v>
      </c>
      <c r="DC400" s="18">
        <v>1868.7580645161199</v>
      </c>
      <c r="DD400" s="18">
        <v>1446.4</v>
      </c>
      <c r="DE400" s="18">
        <v>1050.9629032257999</v>
      </c>
      <c r="DF400" s="18">
        <v>775.96833333333302</v>
      </c>
      <c r="DG400" s="18">
        <v>564.435483870967</v>
      </c>
      <c r="DH400" s="18">
        <v>533.11129032257998</v>
      </c>
      <c r="DI400" s="18">
        <v>737.3125</v>
      </c>
      <c r="DJ400" s="18">
        <v>1689.11612903225</v>
      </c>
      <c r="DK400" s="18">
        <v>2941.55</v>
      </c>
      <c r="DL400" s="18">
        <v>3783.4193548387002</v>
      </c>
      <c r="DM400" s="18">
        <v>3971.45</v>
      </c>
      <c r="DN400" s="18">
        <v>3535</v>
      </c>
      <c r="DO400" s="18">
        <v>2848.8225806451601</v>
      </c>
      <c r="DP400" s="18">
        <v>2134.5833333333298</v>
      </c>
      <c r="DQ400" s="18">
        <v>1142.72580645161</v>
      </c>
      <c r="DR400" s="18">
        <v>681.93666666666604</v>
      </c>
      <c r="DS400" s="19">
        <v>471.48999999999899</v>
      </c>
    </row>
    <row r="401" spans="1:123" x14ac:dyDescent="0.25">
      <c r="A401" s="12" t="s">
        <v>87</v>
      </c>
      <c r="B401" s="13">
        <v>7</v>
      </c>
      <c r="C401" s="13" t="str">
        <f t="shared" si="10"/>
        <v>BB_L_16_GW_GW_LS_Low_GW_GQ_12_001_7</v>
      </c>
      <c r="D401" s="14">
        <v>10</v>
      </c>
      <c r="E401" s="14">
        <v>10</v>
      </c>
      <c r="F401" s="14">
        <v>10.0077419354838</v>
      </c>
      <c r="G401" s="14">
        <v>15.089833333333299</v>
      </c>
      <c r="H401" s="14">
        <v>572.03467741935401</v>
      </c>
      <c r="I401" s="14">
        <v>1703.0833333333301</v>
      </c>
      <c r="J401" s="14">
        <v>625.16774193548395</v>
      </c>
      <c r="K401" s="14">
        <v>315.34838709677399</v>
      </c>
      <c r="L401" s="14">
        <v>200.82999999999899</v>
      </c>
      <c r="M401" s="14">
        <v>135.71935483870899</v>
      </c>
      <c r="N401" s="14">
        <v>109.77533333333299</v>
      </c>
      <c r="O401" s="14">
        <v>87.270645161290304</v>
      </c>
      <c r="P401" s="14">
        <v>75.270967741935493</v>
      </c>
      <c r="Q401" s="14">
        <v>98.618214285714203</v>
      </c>
      <c r="R401" s="14">
        <v>219.81935483870899</v>
      </c>
      <c r="S401" s="14">
        <v>596.66499999999905</v>
      </c>
      <c r="T401" s="14">
        <v>1745.1451612903199</v>
      </c>
      <c r="U401" s="14">
        <v>3139.38333333333</v>
      </c>
      <c r="V401" s="14">
        <v>3020.1774193548299</v>
      </c>
      <c r="W401" s="14">
        <v>1269.3290322580599</v>
      </c>
      <c r="X401" s="14">
        <v>404.00333333333299</v>
      </c>
      <c r="Y401" s="14">
        <v>164.73548387096699</v>
      </c>
      <c r="Z401" s="14">
        <v>105.559833333333</v>
      </c>
      <c r="AA401" s="14">
        <v>85.639677419354797</v>
      </c>
      <c r="AB401" s="14">
        <v>72.239677419354805</v>
      </c>
      <c r="AC401" s="14">
        <v>67.729464285714201</v>
      </c>
      <c r="AD401" s="14">
        <v>121.472258064516</v>
      </c>
      <c r="AE401" s="14">
        <v>462.178333333333</v>
      </c>
      <c r="AF401" s="14">
        <v>1554.94677419354</v>
      </c>
      <c r="AG401" s="14">
        <v>3015.2333333333299</v>
      </c>
      <c r="AH401" s="14">
        <v>3404.0161290322499</v>
      </c>
      <c r="AI401" s="14">
        <v>3023.0322580645102</v>
      </c>
      <c r="AJ401" s="14">
        <v>1973.05</v>
      </c>
      <c r="AK401" s="14">
        <v>1143.56612903225</v>
      </c>
      <c r="AL401" s="14">
        <v>755.44333333333304</v>
      </c>
      <c r="AM401" s="14">
        <v>539.96290322580603</v>
      </c>
      <c r="AN401" s="14">
        <v>426.03225806451599</v>
      </c>
      <c r="AO401" s="14">
        <v>369.05178571428502</v>
      </c>
      <c r="AP401" s="14">
        <v>332.67903225806401</v>
      </c>
      <c r="AQ401" s="14">
        <v>284.11666666666599</v>
      </c>
      <c r="AR401" s="14">
        <v>523.21290322580603</v>
      </c>
      <c r="AS401" s="14">
        <v>1249.46</v>
      </c>
      <c r="AT401" s="14">
        <v>2246.5</v>
      </c>
      <c r="AU401" s="14">
        <v>2159.8064516129002</v>
      </c>
      <c r="AV401" s="14">
        <v>1456.79</v>
      </c>
      <c r="AW401" s="14">
        <v>740.50161290322501</v>
      </c>
      <c r="AX401" s="14">
        <v>368.76666666666603</v>
      </c>
      <c r="AY401" s="14">
        <v>895.50967741935494</v>
      </c>
      <c r="AZ401" s="14">
        <v>1554.7580645161199</v>
      </c>
      <c r="BA401" s="14">
        <v>1911.5</v>
      </c>
      <c r="BB401" s="14">
        <v>2444.0645161290299</v>
      </c>
      <c r="BC401" s="14">
        <v>2989.2666666666601</v>
      </c>
      <c r="BD401" s="14">
        <v>3523.8064516129002</v>
      </c>
      <c r="BE401" s="14">
        <v>2902.75</v>
      </c>
      <c r="BF401" s="14">
        <v>1296.1064516128999</v>
      </c>
      <c r="BG401" s="14">
        <v>489.94677419354798</v>
      </c>
      <c r="BH401" s="14">
        <v>291.546666666666</v>
      </c>
      <c r="BI401" s="14">
        <v>223.49677419354799</v>
      </c>
      <c r="BJ401" s="14">
        <v>164.321666666666</v>
      </c>
      <c r="BK401" s="14">
        <v>127.588709677419</v>
      </c>
      <c r="BL401" s="14">
        <v>106.708064516129</v>
      </c>
      <c r="BM401" s="14">
        <v>131.27500000000001</v>
      </c>
      <c r="BN401" s="14">
        <v>326.26451612903202</v>
      </c>
      <c r="BO401" s="14">
        <v>929.736666666666</v>
      </c>
      <c r="BP401" s="14">
        <v>1885.27419354838</v>
      </c>
      <c r="BQ401" s="14">
        <v>2924.9333333333302</v>
      </c>
      <c r="BR401" s="14">
        <v>3319.72580645161</v>
      </c>
      <c r="BS401" s="14">
        <v>3067.1774193548299</v>
      </c>
      <c r="BT401" s="14">
        <v>2519.88333333333</v>
      </c>
      <c r="BU401" s="14">
        <v>1788.08064516129</v>
      </c>
      <c r="BV401" s="14">
        <v>1203.46333333333</v>
      </c>
      <c r="BW401" s="14">
        <v>723.95</v>
      </c>
      <c r="BX401" s="14">
        <v>529.12580645161199</v>
      </c>
      <c r="BY401" s="14">
        <v>549.78214285714296</v>
      </c>
      <c r="BZ401" s="14">
        <v>911.43709677419304</v>
      </c>
      <c r="CA401" s="14">
        <v>1968.65</v>
      </c>
      <c r="CB401" s="14">
        <v>3142.2419354838698</v>
      </c>
      <c r="CC401" s="14">
        <v>3828.05</v>
      </c>
      <c r="CD401" s="14">
        <v>3733.5322580645102</v>
      </c>
      <c r="CE401" s="14">
        <v>2538.5483870967701</v>
      </c>
      <c r="CF401" s="14">
        <v>950.33833333333303</v>
      </c>
      <c r="CG401" s="14">
        <v>464.740322580645</v>
      </c>
      <c r="CH401" s="14">
        <v>264.863333333333</v>
      </c>
      <c r="CI401" s="14">
        <v>178.553225806451</v>
      </c>
      <c r="CJ401" s="14">
        <v>138.47580645161199</v>
      </c>
      <c r="CK401" s="14">
        <v>134.80535714285699</v>
      </c>
      <c r="CL401" s="14">
        <v>278.23064516129</v>
      </c>
      <c r="CM401" s="14">
        <v>1368.0416666666599</v>
      </c>
      <c r="CN401" s="14">
        <v>2746.9677419354798</v>
      </c>
      <c r="CO401" s="14">
        <v>3623.9333333333302</v>
      </c>
      <c r="CP401" s="14">
        <v>3570.8064516129002</v>
      </c>
      <c r="CQ401" s="14">
        <v>2241.5564516129002</v>
      </c>
      <c r="CR401" s="14">
        <v>464.19499999999999</v>
      </c>
      <c r="CS401" s="14">
        <v>229.31129032257999</v>
      </c>
      <c r="CT401" s="14">
        <v>148.516666666666</v>
      </c>
      <c r="CU401" s="14">
        <v>122.056451612903</v>
      </c>
      <c r="CV401" s="14">
        <v>100.952096774193</v>
      </c>
      <c r="CW401" s="14">
        <v>295.818965517241</v>
      </c>
      <c r="CX401" s="14">
        <v>1103.3645161290301</v>
      </c>
      <c r="CY401" s="14">
        <v>2353.38333333333</v>
      </c>
      <c r="CZ401" s="14">
        <v>3509.4032258064499</v>
      </c>
      <c r="DA401" s="14">
        <v>3492.2166666666599</v>
      </c>
      <c r="DB401" s="14">
        <v>1720.8854838709599</v>
      </c>
      <c r="DC401" s="14">
        <v>681.30967741935501</v>
      </c>
      <c r="DD401" s="14">
        <v>440.08333333333297</v>
      </c>
      <c r="DE401" s="14">
        <v>331.83709677419301</v>
      </c>
      <c r="DF401" s="14">
        <v>269.42666666666599</v>
      </c>
      <c r="DG401" s="14">
        <v>220.62419354838701</v>
      </c>
      <c r="DH401" s="14">
        <v>177.88225806451601</v>
      </c>
      <c r="DI401" s="14">
        <v>194.17321428571401</v>
      </c>
      <c r="DJ401" s="14">
        <v>896.64516129032199</v>
      </c>
      <c r="DK401" s="14">
        <v>2578.7333333333299</v>
      </c>
      <c r="DL401" s="14">
        <v>3669.83870967741</v>
      </c>
      <c r="DM401" s="14">
        <v>3961.5166666666601</v>
      </c>
      <c r="DN401" s="14">
        <v>3731.6774193548299</v>
      </c>
      <c r="DO401" s="14">
        <v>2940.9677419354798</v>
      </c>
      <c r="DP401" s="14">
        <v>2019.7333333333299</v>
      </c>
      <c r="DQ401" s="14">
        <v>878.79032258064501</v>
      </c>
      <c r="DR401" s="14">
        <v>466.12499999999898</v>
      </c>
      <c r="DS401" s="15">
        <v>293.93166666666599</v>
      </c>
    </row>
    <row r="402" spans="1:123" x14ac:dyDescent="0.25">
      <c r="A402" s="16" t="s">
        <v>87</v>
      </c>
      <c r="B402" s="17">
        <v>8</v>
      </c>
      <c r="C402" s="13" t="str">
        <f t="shared" si="10"/>
        <v>BB_L_16_GW_GW_LS_Low_GW_GQ_12_001_8</v>
      </c>
      <c r="D402" s="18">
        <v>10</v>
      </c>
      <c r="E402" s="18">
        <v>10</v>
      </c>
      <c r="F402" s="18">
        <v>10.009193548387</v>
      </c>
      <c r="G402" s="18">
        <v>14.072333333333299</v>
      </c>
      <c r="H402" s="18">
        <v>423.53677419354801</v>
      </c>
      <c r="I402" s="18">
        <v>2058.7166666666599</v>
      </c>
      <c r="J402" s="18">
        <v>1229.1032258064499</v>
      </c>
      <c r="K402" s="18">
        <v>767.76935483870898</v>
      </c>
      <c r="L402" s="18">
        <v>513.13166666666598</v>
      </c>
      <c r="M402" s="18">
        <v>348.63064516128998</v>
      </c>
      <c r="N402" s="18">
        <v>275.49</v>
      </c>
      <c r="O402" s="18">
        <v>210.906451612903</v>
      </c>
      <c r="P402" s="18">
        <v>170.17741935483801</v>
      </c>
      <c r="Q402" s="18">
        <v>162.36249999999899</v>
      </c>
      <c r="R402" s="18">
        <v>239.11290322580601</v>
      </c>
      <c r="S402" s="18">
        <v>523.981666666666</v>
      </c>
      <c r="T402" s="18">
        <v>1464.92580645161</v>
      </c>
      <c r="U402" s="18">
        <v>2855.63333333333</v>
      </c>
      <c r="V402" s="18">
        <v>3175.3709677419301</v>
      </c>
      <c r="W402" s="18">
        <v>1788.7580645161199</v>
      </c>
      <c r="X402" s="18">
        <v>760.95833333333303</v>
      </c>
      <c r="Y402" s="18">
        <v>370.53064516129001</v>
      </c>
      <c r="Z402" s="18">
        <v>242.606666666666</v>
      </c>
      <c r="AA402" s="18">
        <v>186.05</v>
      </c>
      <c r="AB402" s="18">
        <v>146.65483870967699</v>
      </c>
      <c r="AC402" s="18">
        <v>125.28749999999999</v>
      </c>
      <c r="AD402" s="18">
        <v>149.777419354838</v>
      </c>
      <c r="AE402" s="18">
        <v>402.65499999999997</v>
      </c>
      <c r="AF402" s="18">
        <v>1273.9193548387</v>
      </c>
      <c r="AG402" s="18">
        <v>2685.9833333333299</v>
      </c>
      <c r="AH402" s="18">
        <v>3267.6129032258</v>
      </c>
      <c r="AI402" s="18">
        <v>3171.5161290322499</v>
      </c>
      <c r="AJ402" s="18">
        <v>2409.88333333333</v>
      </c>
      <c r="AK402" s="18">
        <v>1606.8225806451601</v>
      </c>
      <c r="AL402" s="18">
        <v>1149.0333333333299</v>
      </c>
      <c r="AM402" s="18">
        <v>855.69677419354798</v>
      </c>
      <c r="AN402" s="18">
        <v>685.47741935483805</v>
      </c>
      <c r="AO402" s="18">
        <v>594.25535714285695</v>
      </c>
      <c r="AP402" s="18">
        <v>531.46774193548299</v>
      </c>
      <c r="AQ402" s="18">
        <v>442.73333333333301</v>
      </c>
      <c r="AR402" s="18">
        <v>532.183870967742</v>
      </c>
      <c r="AS402" s="18">
        <v>1055.56833333333</v>
      </c>
      <c r="AT402" s="18">
        <v>2004.58064516129</v>
      </c>
      <c r="AU402" s="18">
        <v>2189.3225806451601</v>
      </c>
      <c r="AV402" s="18">
        <v>1683.0166666666601</v>
      </c>
      <c r="AW402" s="18">
        <v>1040.3758064516101</v>
      </c>
      <c r="AX402" s="18">
        <v>539.58833333333303</v>
      </c>
      <c r="AY402" s="18">
        <v>666.98548387096696</v>
      </c>
      <c r="AZ402" s="18">
        <v>1107.7870967741901</v>
      </c>
      <c r="BA402" s="18">
        <v>1469.7931034482699</v>
      </c>
      <c r="BB402" s="18">
        <v>2031.08064516129</v>
      </c>
      <c r="BC402" s="18">
        <v>2635.05</v>
      </c>
      <c r="BD402" s="18">
        <v>3284.16129032258</v>
      </c>
      <c r="BE402" s="18">
        <v>3462.2</v>
      </c>
      <c r="BF402" s="18">
        <v>2129.8064516129002</v>
      </c>
      <c r="BG402" s="18">
        <v>1023.51451612903</v>
      </c>
      <c r="BH402" s="18">
        <v>625.52333333333297</v>
      </c>
      <c r="BI402" s="18">
        <v>458.88225806451601</v>
      </c>
      <c r="BJ402" s="18">
        <v>329.83999999999901</v>
      </c>
      <c r="BK402" s="18">
        <v>246.482258064516</v>
      </c>
      <c r="BL402" s="18">
        <v>187.482258064516</v>
      </c>
      <c r="BM402" s="18">
        <v>176.28571428571399</v>
      </c>
      <c r="BN402" s="18">
        <v>307.40483870967699</v>
      </c>
      <c r="BO402" s="18">
        <v>768.33333333333303</v>
      </c>
      <c r="BP402" s="18">
        <v>1599.4193548387</v>
      </c>
      <c r="BQ402" s="18">
        <v>2632.1</v>
      </c>
      <c r="BR402" s="18">
        <v>3126.4516129032199</v>
      </c>
      <c r="BS402" s="18">
        <v>3187.0161290322499</v>
      </c>
      <c r="BT402" s="18">
        <v>2802.25</v>
      </c>
      <c r="BU402" s="18">
        <v>2170.9838709677401</v>
      </c>
      <c r="BV402" s="18">
        <v>1596.95</v>
      </c>
      <c r="BW402" s="18">
        <v>1059.5161290322501</v>
      </c>
      <c r="BX402" s="18">
        <v>788.888709677419</v>
      </c>
      <c r="BY402" s="18">
        <v>717.26428571428505</v>
      </c>
      <c r="BZ402" s="18">
        <v>926.04193548387002</v>
      </c>
      <c r="CA402" s="18">
        <v>1739.2333333333299</v>
      </c>
      <c r="CB402" s="18">
        <v>2829.83870967741</v>
      </c>
      <c r="CC402" s="18">
        <v>3674.8166666666598</v>
      </c>
      <c r="CD402" s="18">
        <v>3803.8064516129002</v>
      </c>
      <c r="CE402" s="18">
        <v>2973.5</v>
      </c>
      <c r="CF402" s="18">
        <v>1441</v>
      </c>
      <c r="CG402" s="18">
        <v>784.78548387096703</v>
      </c>
      <c r="CH402" s="18">
        <v>486.45833333333297</v>
      </c>
      <c r="CI402" s="18">
        <v>338.90645161290303</v>
      </c>
      <c r="CJ402" s="18">
        <v>251.94193548387099</v>
      </c>
      <c r="CK402" s="18">
        <v>215.42499999999899</v>
      </c>
      <c r="CL402" s="18">
        <v>295.18709677419298</v>
      </c>
      <c r="CM402" s="18">
        <v>1132.4083333333299</v>
      </c>
      <c r="CN402" s="18">
        <v>2391.2419354838698</v>
      </c>
      <c r="CO402" s="18">
        <v>3467.05</v>
      </c>
      <c r="CP402" s="18">
        <v>3747.22580645161</v>
      </c>
      <c r="CQ402" s="18">
        <v>2741.9032258064499</v>
      </c>
      <c r="CR402" s="18">
        <v>847.344999999999</v>
      </c>
      <c r="CS402" s="18">
        <v>461.00322580645098</v>
      </c>
      <c r="CT402" s="18">
        <v>300.78666666666601</v>
      </c>
      <c r="CU402" s="18">
        <v>241.12258064516101</v>
      </c>
      <c r="CV402" s="18">
        <v>182.60483870967701</v>
      </c>
      <c r="CW402" s="18">
        <v>287.98448275862</v>
      </c>
      <c r="CX402" s="18">
        <v>889.81451612903197</v>
      </c>
      <c r="CY402" s="18">
        <v>2046.55</v>
      </c>
      <c r="CZ402" s="18">
        <v>3361.5483870967701</v>
      </c>
      <c r="DA402" s="18">
        <v>3813.0833333333298</v>
      </c>
      <c r="DB402" s="18">
        <v>2672.6451612903202</v>
      </c>
      <c r="DC402" s="18">
        <v>1507.2580645161199</v>
      </c>
      <c r="DD402" s="18">
        <v>1091.7733333333299</v>
      </c>
      <c r="DE402" s="18">
        <v>839.822580645161</v>
      </c>
      <c r="DF402" s="18">
        <v>673.755</v>
      </c>
      <c r="DG402" s="18">
        <v>532.74838709677397</v>
      </c>
      <c r="DH402" s="18">
        <v>388.38064516128998</v>
      </c>
      <c r="DI402" s="18">
        <v>347.05714285714203</v>
      </c>
      <c r="DJ402" s="18">
        <v>808.39516129032199</v>
      </c>
      <c r="DK402" s="18">
        <v>2207.15</v>
      </c>
      <c r="DL402" s="18">
        <v>3460.4354838709601</v>
      </c>
      <c r="DM402" s="18">
        <v>3963.6666666666601</v>
      </c>
      <c r="DN402" s="18">
        <v>3950.8548387096698</v>
      </c>
      <c r="DO402" s="18">
        <v>3385.5483870967701</v>
      </c>
      <c r="DP402" s="18">
        <v>2588.5333333333301</v>
      </c>
      <c r="DQ402" s="18">
        <v>1383.0161290322501</v>
      </c>
      <c r="DR402" s="18">
        <v>808.113333333333</v>
      </c>
      <c r="DS402" s="19">
        <v>546.86666666666599</v>
      </c>
    </row>
    <row r="403" spans="1:123" x14ac:dyDescent="0.25">
      <c r="A403" s="12" t="s">
        <v>87</v>
      </c>
      <c r="B403" s="13">
        <v>9</v>
      </c>
      <c r="C403" s="13" t="str">
        <f t="shared" si="10"/>
        <v>BB_L_16_GW_GW_LS_Low_GW_GQ_12_001_9</v>
      </c>
      <c r="D403" s="14">
        <v>10</v>
      </c>
      <c r="E403" s="14">
        <v>10</v>
      </c>
      <c r="F403" s="14">
        <v>10.004838709677401</v>
      </c>
      <c r="G403" s="14">
        <v>12.3035</v>
      </c>
      <c r="H403" s="14">
        <v>272.32241935483802</v>
      </c>
      <c r="I403" s="14">
        <v>2106.4166666666601</v>
      </c>
      <c r="J403" s="14">
        <v>1796.2903225806399</v>
      </c>
      <c r="K403" s="14">
        <v>1285.9032258064501</v>
      </c>
      <c r="L403" s="14">
        <v>882.07166666666603</v>
      </c>
      <c r="M403" s="14">
        <v>608.94838709677401</v>
      </c>
      <c r="N403" s="14">
        <v>480.06833333333299</v>
      </c>
      <c r="O403" s="14">
        <v>365.55483870967703</v>
      </c>
      <c r="P403" s="14">
        <v>288.277419354838</v>
      </c>
      <c r="Q403" s="14">
        <v>234.748214285714</v>
      </c>
      <c r="R403" s="14">
        <v>243.33064516128999</v>
      </c>
      <c r="S403" s="14">
        <v>410.82666666666597</v>
      </c>
      <c r="T403" s="14">
        <v>1101.63709677419</v>
      </c>
      <c r="U403" s="14">
        <v>2428.65</v>
      </c>
      <c r="V403" s="14">
        <v>3109.6774193548299</v>
      </c>
      <c r="W403" s="14">
        <v>2286.9677419354798</v>
      </c>
      <c r="X403" s="14">
        <v>1180.1866666666599</v>
      </c>
      <c r="Y403" s="14">
        <v>637.15645161290297</v>
      </c>
      <c r="Z403" s="14">
        <v>433.07499999999999</v>
      </c>
      <c r="AA403" s="14">
        <v>325.767741935483</v>
      </c>
      <c r="AB403" s="14">
        <v>253.566129032258</v>
      </c>
      <c r="AC403" s="14">
        <v>206.80357142857099</v>
      </c>
      <c r="AD403" s="14">
        <v>180.16129032257999</v>
      </c>
      <c r="AE403" s="14">
        <v>313.683333333333</v>
      </c>
      <c r="AF403" s="14">
        <v>926.34516129032204</v>
      </c>
      <c r="AG403" s="14">
        <v>2186.0166666666601</v>
      </c>
      <c r="AH403" s="14">
        <v>2860.4677419354798</v>
      </c>
      <c r="AI403" s="14">
        <v>3135.9193548387002</v>
      </c>
      <c r="AJ403" s="14">
        <v>2781.35</v>
      </c>
      <c r="AK403" s="14">
        <v>2098.0483870967701</v>
      </c>
      <c r="AL403" s="14">
        <v>1619.4833333333299</v>
      </c>
      <c r="AM403" s="14">
        <v>1265.6774193548299</v>
      </c>
      <c r="AN403" s="14">
        <v>1035.92903225806</v>
      </c>
      <c r="AO403" s="14">
        <v>909.11249999999995</v>
      </c>
      <c r="AP403" s="14">
        <v>813.17580645161297</v>
      </c>
      <c r="AQ403" s="14">
        <v>651.469999999999</v>
      </c>
      <c r="AR403" s="14">
        <v>555.54354838709605</v>
      </c>
      <c r="AS403" s="14">
        <v>834.50499999999897</v>
      </c>
      <c r="AT403" s="14">
        <v>1687.5</v>
      </c>
      <c r="AU403" s="14">
        <v>2123.6290322580599</v>
      </c>
      <c r="AV403" s="14">
        <v>1888.2666666666601</v>
      </c>
      <c r="AW403" s="14">
        <v>1399.35483870967</v>
      </c>
      <c r="AX403" s="14">
        <v>773.17499999999995</v>
      </c>
      <c r="AY403" s="14">
        <v>572.17580645161297</v>
      </c>
      <c r="AZ403" s="14">
        <v>732.09677419354796</v>
      </c>
      <c r="BA403" s="14">
        <v>945.08103448275801</v>
      </c>
      <c r="BB403" s="14">
        <v>1417.7903225806399</v>
      </c>
      <c r="BC403" s="14">
        <v>2047.31666666666</v>
      </c>
      <c r="BD403" s="14">
        <v>2846.5645161290299</v>
      </c>
      <c r="BE403" s="14">
        <v>3669.35</v>
      </c>
      <c r="BF403" s="14">
        <v>2864.3548387096698</v>
      </c>
      <c r="BG403" s="14">
        <v>1639.4354838709601</v>
      </c>
      <c r="BH403" s="14">
        <v>1079.69333333333</v>
      </c>
      <c r="BI403" s="14">
        <v>787.43225806451596</v>
      </c>
      <c r="BJ403" s="14">
        <v>552.83499999999901</v>
      </c>
      <c r="BK403" s="14">
        <v>404.49193548387001</v>
      </c>
      <c r="BL403" s="14">
        <v>296.57419354838697</v>
      </c>
      <c r="BM403" s="14">
        <v>235.230357142857</v>
      </c>
      <c r="BN403" s="14">
        <v>277.15322580645102</v>
      </c>
      <c r="BO403" s="14">
        <v>558.10166666666601</v>
      </c>
      <c r="BP403" s="14">
        <v>1196.62258064516</v>
      </c>
      <c r="BQ403" s="14">
        <v>2130.1666666666601</v>
      </c>
      <c r="BR403" s="14">
        <v>2716.9516129032199</v>
      </c>
      <c r="BS403" s="14">
        <v>3148.9838709677401</v>
      </c>
      <c r="BT403" s="14">
        <v>3006.7166666666599</v>
      </c>
      <c r="BU403" s="14">
        <v>2575.7903225806399</v>
      </c>
      <c r="BV403" s="14">
        <v>2054.1</v>
      </c>
      <c r="BW403" s="14">
        <v>1466.7580645161199</v>
      </c>
      <c r="BX403" s="14">
        <v>1120.46774193548</v>
      </c>
      <c r="BY403" s="14">
        <v>924.09464285714296</v>
      </c>
      <c r="BZ403" s="14">
        <v>940.90967741935401</v>
      </c>
      <c r="CA403" s="14">
        <v>1457.2166666666601</v>
      </c>
      <c r="CB403" s="14">
        <v>2405.8548387096698</v>
      </c>
      <c r="CC403" s="14">
        <v>3333.2666666666601</v>
      </c>
      <c r="CD403" s="14">
        <v>3708.27419354838</v>
      </c>
      <c r="CE403" s="14">
        <v>3329</v>
      </c>
      <c r="CF403" s="14">
        <v>1995.85</v>
      </c>
      <c r="CG403" s="14">
        <v>1212.0870967741901</v>
      </c>
      <c r="CH403" s="14">
        <v>784.743333333333</v>
      </c>
      <c r="CI403" s="14">
        <v>548.90161290322499</v>
      </c>
      <c r="CJ403" s="14">
        <v>409.33387096774197</v>
      </c>
      <c r="CK403" s="14">
        <v>329.51249999999902</v>
      </c>
      <c r="CL403" s="14">
        <v>317.48064516129</v>
      </c>
      <c r="CM403" s="14">
        <v>843.44166666666604</v>
      </c>
      <c r="CN403" s="14">
        <v>1872.1774193548299</v>
      </c>
      <c r="CO403" s="14">
        <v>3032.9333333333302</v>
      </c>
      <c r="CP403" s="14">
        <v>3609.2903225806399</v>
      </c>
      <c r="CQ403" s="14">
        <v>3099.5322580645102</v>
      </c>
      <c r="CR403" s="14">
        <v>1448.1</v>
      </c>
      <c r="CS403" s="14">
        <v>836.94838709677401</v>
      </c>
      <c r="CT403" s="14">
        <v>563.41166666666595</v>
      </c>
      <c r="CU403" s="14">
        <v>429.46774193548299</v>
      </c>
      <c r="CV403" s="14">
        <v>294.97580645161202</v>
      </c>
      <c r="CW403" s="14">
        <v>289.20517241379298</v>
      </c>
      <c r="CX403" s="14">
        <v>630.09354838709601</v>
      </c>
      <c r="CY403" s="14">
        <v>1571.3533333333301</v>
      </c>
      <c r="CZ403" s="14">
        <v>2909.9193548387002</v>
      </c>
      <c r="DA403" s="14">
        <v>3782.7833333333301</v>
      </c>
      <c r="DB403" s="14">
        <v>3377.0967741935401</v>
      </c>
      <c r="DC403" s="14">
        <v>2421.9032258064499</v>
      </c>
      <c r="DD403" s="14">
        <v>1884.11666666666</v>
      </c>
      <c r="DE403" s="14">
        <v>1454.66129032258</v>
      </c>
      <c r="DF403" s="14">
        <v>1156.9166666666599</v>
      </c>
      <c r="DG403" s="14">
        <v>898.97741935483805</v>
      </c>
      <c r="DH403" s="14">
        <v>626.50322580645104</v>
      </c>
      <c r="DI403" s="14">
        <v>519.41607142857094</v>
      </c>
      <c r="DJ403" s="14">
        <v>704.43870967741896</v>
      </c>
      <c r="DK403" s="14">
        <v>1724.1</v>
      </c>
      <c r="DL403" s="14">
        <v>3017.8548387096698</v>
      </c>
      <c r="DM403" s="14">
        <v>3715.35</v>
      </c>
      <c r="DN403" s="14">
        <v>3962.9677419354798</v>
      </c>
      <c r="DO403" s="14">
        <v>3711.6774193548299</v>
      </c>
      <c r="DP403" s="14">
        <v>3142.1833333333302</v>
      </c>
      <c r="DQ403" s="14">
        <v>1967.85483870967</v>
      </c>
      <c r="DR403" s="14">
        <v>1241.38333333333</v>
      </c>
      <c r="DS403" s="15">
        <v>865.60833333333301</v>
      </c>
    </row>
    <row r="404" spans="1:123" x14ac:dyDescent="0.25">
      <c r="A404" s="16" t="s">
        <v>87</v>
      </c>
      <c r="B404" s="17">
        <v>10</v>
      </c>
      <c r="C404" s="13" t="str">
        <f t="shared" si="10"/>
        <v>BB_L_16_GW_GW_LS_Low_GW_GQ_12_001_10</v>
      </c>
      <c r="D404" s="18">
        <v>10</v>
      </c>
      <c r="E404" s="18">
        <v>10</v>
      </c>
      <c r="F404" s="18">
        <v>10</v>
      </c>
      <c r="G404" s="18">
        <v>10.0006666666666</v>
      </c>
      <c r="H404" s="18">
        <v>18.811451612903198</v>
      </c>
      <c r="I404" s="18">
        <v>1136.3796666666599</v>
      </c>
      <c r="J404" s="18">
        <v>1614.46774193548</v>
      </c>
      <c r="K404" s="18">
        <v>1055.1822580645101</v>
      </c>
      <c r="L404" s="18">
        <v>655.479999999999</v>
      </c>
      <c r="M404" s="18">
        <v>434.12741935483803</v>
      </c>
      <c r="N404" s="18">
        <v>342.71166666666602</v>
      </c>
      <c r="O404" s="18">
        <v>272.67258064516102</v>
      </c>
      <c r="P404" s="18">
        <v>229.70967741935399</v>
      </c>
      <c r="Q404" s="18">
        <v>197.18035714285699</v>
      </c>
      <c r="R404" s="18">
        <v>160.44838709677401</v>
      </c>
      <c r="S404" s="18">
        <v>143.01499999999999</v>
      </c>
      <c r="T404" s="18">
        <v>210.796774193548</v>
      </c>
      <c r="U404" s="18">
        <v>904.34333333333302</v>
      </c>
      <c r="V404" s="18">
        <v>2136.4677419354798</v>
      </c>
      <c r="W404" s="18">
        <v>2832.5161290322499</v>
      </c>
      <c r="X404" s="18">
        <v>1805.2833333333299</v>
      </c>
      <c r="Y404" s="18">
        <v>812.53225806451599</v>
      </c>
      <c r="Z404" s="18">
        <v>474.44666666666598</v>
      </c>
      <c r="AA404" s="18">
        <v>333.582258064516</v>
      </c>
      <c r="AB404" s="18">
        <v>241.729032258064</v>
      </c>
      <c r="AC404" s="18">
        <v>195.52857142857101</v>
      </c>
      <c r="AD404" s="18">
        <v>151.85322580645101</v>
      </c>
      <c r="AE404" s="18">
        <v>122.713333333333</v>
      </c>
      <c r="AF404" s="18">
        <v>160.02258064516101</v>
      </c>
      <c r="AG404" s="18">
        <v>680.31666666666604</v>
      </c>
      <c r="AH404" s="18">
        <v>1357.46774193548</v>
      </c>
      <c r="AI404" s="18">
        <v>2220.0967741935401</v>
      </c>
      <c r="AJ404" s="18">
        <v>2901.0833333333298</v>
      </c>
      <c r="AK404" s="18">
        <v>2849.0967741935401</v>
      </c>
      <c r="AL404" s="18">
        <v>2430.2166666666599</v>
      </c>
      <c r="AM404" s="18">
        <v>1978.5161290322501</v>
      </c>
      <c r="AN404" s="18">
        <v>1649.77419354838</v>
      </c>
      <c r="AO404" s="18">
        <v>1454.0892857142801</v>
      </c>
      <c r="AP404" s="18">
        <v>1309.0645161290299</v>
      </c>
      <c r="AQ404" s="18">
        <v>1072.8133333333301</v>
      </c>
      <c r="AR404" s="18">
        <v>682.277419354838</v>
      </c>
      <c r="AS404" s="18">
        <v>466.45166666666597</v>
      </c>
      <c r="AT404" s="18">
        <v>627.47096774193506</v>
      </c>
      <c r="AU404" s="18">
        <v>1222.0193548387001</v>
      </c>
      <c r="AV404" s="18">
        <v>1795.7</v>
      </c>
      <c r="AW404" s="18">
        <v>2011.69354838709</v>
      </c>
      <c r="AX404" s="18">
        <v>1293.6599999999901</v>
      </c>
      <c r="AY404" s="18">
        <v>617.82096774193496</v>
      </c>
      <c r="AZ404" s="18">
        <v>469.97258064516097</v>
      </c>
      <c r="BA404" s="18">
        <v>485.45862068965499</v>
      </c>
      <c r="BB404" s="18">
        <v>693.19193548387102</v>
      </c>
      <c r="BC404" s="18">
        <v>1166.37333333333</v>
      </c>
      <c r="BD404" s="18">
        <v>1950.0967741935401</v>
      </c>
      <c r="BE404" s="18">
        <v>3230.8166666666598</v>
      </c>
      <c r="BF404" s="18">
        <v>3032.3064516129002</v>
      </c>
      <c r="BG404" s="18">
        <v>1766.6129032258</v>
      </c>
      <c r="BH404" s="18">
        <v>1001.19999999999</v>
      </c>
      <c r="BI404" s="18">
        <v>708.86451612903204</v>
      </c>
      <c r="BJ404" s="18">
        <v>508.76666666666603</v>
      </c>
      <c r="BK404" s="18">
        <v>388.67096774193499</v>
      </c>
      <c r="BL404" s="18">
        <v>299.92096774193499</v>
      </c>
      <c r="BM404" s="18">
        <v>235.34642857142799</v>
      </c>
      <c r="BN404" s="18">
        <v>191.75161290322501</v>
      </c>
      <c r="BO404" s="18">
        <v>170.20999999999901</v>
      </c>
      <c r="BP404" s="18">
        <v>262.72580645161202</v>
      </c>
      <c r="BQ404" s="18">
        <v>668.14833333333297</v>
      </c>
      <c r="BR404" s="18">
        <v>1246.93709677419</v>
      </c>
      <c r="BS404" s="18">
        <v>2291</v>
      </c>
      <c r="BT404" s="18">
        <v>2735.9</v>
      </c>
      <c r="BU404" s="18">
        <v>2980.0645161290299</v>
      </c>
      <c r="BV404" s="18">
        <v>2882.4833333333299</v>
      </c>
      <c r="BW404" s="18">
        <v>2397.5161290322499</v>
      </c>
      <c r="BX404" s="18">
        <v>1870.77419354838</v>
      </c>
      <c r="BY404" s="18">
        <v>1437.5357142857099</v>
      </c>
      <c r="BZ404" s="18">
        <v>1069.0822580645099</v>
      </c>
      <c r="CA404" s="18">
        <v>807.10166666666601</v>
      </c>
      <c r="CB404" s="18">
        <v>1085.15806451612</v>
      </c>
      <c r="CC404" s="18">
        <v>2066.63333333333</v>
      </c>
      <c r="CD404" s="18">
        <v>2890.0161290322499</v>
      </c>
      <c r="CE404" s="18">
        <v>3477.66129032258</v>
      </c>
      <c r="CF404" s="18">
        <v>2944.88333333333</v>
      </c>
      <c r="CG404" s="18">
        <v>1907.3709677419299</v>
      </c>
      <c r="CH404" s="18">
        <v>1199.9833333333299</v>
      </c>
      <c r="CI404" s="18">
        <v>802.14032258064503</v>
      </c>
      <c r="CJ404" s="18">
        <v>562.29838709677404</v>
      </c>
      <c r="CK404" s="18">
        <v>430.86250000000001</v>
      </c>
      <c r="CL404" s="18">
        <v>322.05967741935399</v>
      </c>
      <c r="CM404" s="18">
        <v>257.70333333333298</v>
      </c>
      <c r="CN404" s="18">
        <v>557.06129032258002</v>
      </c>
      <c r="CO404" s="18">
        <v>1575.81</v>
      </c>
      <c r="CP404" s="18">
        <v>2594.8548387096698</v>
      </c>
      <c r="CQ404" s="18">
        <v>3047.0645161290299</v>
      </c>
      <c r="CR404" s="18">
        <v>1657.5833333333301</v>
      </c>
      <c r="CS404" s="18">
        <v>827.87580645161199</v>
      </c>
      <c r="CT404" s="18">
        <v>508.664999999999</v>
      </c>
      <c r="CU404" s="18">
        <v>386.85806451612899</v>
      </c>
      <c r="CV404" s="18">
        <v>270.00645161290299</v>
      </c>
      <c r="CW404" s="18">
        <v>197.15344827586199</v>
      </c>
      <c r="CX404" s="18">
        <v>166.96935483870899</v>
      </c>
      <c r="CY404" s="18">
        <v>397.06333333333299</v>
      </c>
      <c r="CZ404" s="18">
        <v>1423.85</v>
      </c>
      <c r="DA404" s="18">
        <v>2920.6</v>
      </c>
      <c r="DB404" s="18">
        <v>3158.5967741935401</v>
      </c>
      <c r="DC404" s="18">
        <v>2217.2580645161202</v>
      </c>
      <c r="DD404" s="18">
        <v>1608.55</v>
      </c>
      <c r="DE404" s="18">
        <v>1159.84838709677</v>
      </c>
      <c r="DF404" s="18">
        <v>852.45</v>
      </c>
      <c r="DG404" s="18">
        <v>661.19516129032195</v>
      </c>
      <c r="DH404" s="18">
        <v>500.70645161290298</v>
      </c>
      <c r="DI404" s="18">
        <v>411.78214285714199</v>
      </c>
      <c r="DJ404" s="18">
        <v>340.40161290322499</v>
      </c>
      <c r="DK404" s="18">
        <v>509</v>
      </c>
      <c r="DL404" s="18">
        <v>1609.57419354838</v>
      </c>
      <c r="DM404" s="18">
        <v>2726.3333333333298</v>
      </c>
      <c r="DN404" s="18">
        <v>3363.5645161290299</v>
      </c>
      <c r="DO404" s="18">
        <v>3602.2419354838698</v>
      </c>
      <c r="DP404" s="18">
        <v>3583.1833333333302</v>
      </c>
      <c r="DQ404" s="18">
        <v>2800.5</v>
      </c>
      <c r="DR404" s="18">
        <v>1834.68333333333</v>
      </c>
      <c r="DS404" s="19">
        <v>1263.4666666666601</v>
      </c>
    </row>
    <row r="405" spans="1:123" x14ac:dyDescent="0.25">
      <c r="A405" s="12" t="s">
        <v>87</v>
      </c>
      <c r="B405" s="13">
        <v>11</v>
      </c>
      <c r="C405" s="13" t="str">
        <f t="shared" si="10"/>
        <v>BB_L_16_GW_GW_LS_Low_GW_GQ_12_001_11</v>
      </c>
      <c r="D405" s="14">
        <v>10</v>
      </c>
      <c r="E405" s="14">
        <v>10</v>
      </c>
      <c r="F405" s="14">
        <v>10</v>
      </c>
      <c r="G405" s="14">
        <v>10.0006666666666</v>
      </c>
      <c r="H405" s="14">
        <v>17.4783870967741</v>
      </c>
      <c r="I405" s="14">
        <v>1041.585</v>
      </c>
      <c r="J405" s="14">
        <v>1890.16129032258</v>
      </c>
      <c r="K405" s="14">
        <v>1462.0645161290299</v>
      </c>
      <c r="L405" s="14">
        <v>1000.90666666666</v>
      </c>
      <c r="M405" s="14">
        <v>697.46935483870902</v>
      </c>
      <c r="N405" s="14">
        <v>553.486666666666</v>
      </c>
      <c r="O405" s="14">
        <v>435.69838709677401</v>
      </c>
      <c r="P405" s="14">
        <v>360.04193548387099</v>
      </c>
      <c r="Q405" s="14">
        <v>300.041071428571</v>
      </c>
      <c r="R405" s="14">
        <v>234.12580645161199</v>
      </c>
      <c r="S405" s="14">
        <v>197.19833333333301</v>
      </c>
      <c r="T405" s="14">
        <v>236.65</v>
      </c>
      <c r="U405" s="14">
        <v>863.96666666666601</v>
      </c>
      <c r="V405" s="14">
        <v>2094.8709677419301</v>
      </c>
      <c r="W405" s="14">
        <v>2939.33870967741</v>
      </c>
      <c r="X405" s="14">
        <v>2077.5333333333301</v>
      </c>
      <c r="Y405" s="14">
        <v>1040.9693548386999</v>
      </c>
      <c r="Z405" s="14">
        <v>645.40166666666596</v>
      </c>
      <c r="AA405" s="14">
        <v>465.185483870967</v>
      </c>
      <c r="AB405" s="14">
        <v>339.87419354838698</v>
      </c>
      <c r="AC405" s="14">
        <v>274.78392857142802</v>
      </c>
      <c r="AD405" s="14">
        <v>211.238709677419</v>
      </c>
      <c r="AE405" s="14">
        <v>163.111666666666</v>
      </c>
      <c r="AF405" s="14">
        <v>180.859677419354</v>
      </c>
      <c r="AG405" s="14">
        <v>647.08833333333303</v>
      </c>
      <c r="AH405" s="14">
        <v>1319.4354838709601</v>
      </c>
      <c r="AI405" s="14">
        <v>2209.7903225806399</v>
      </c>
      <c r="AJ405" s="14">
        <v>2952.2</v>
      </c>
      <c r="AK405" s="14">
        <v>2990.22580645161</v>
      </c>
      <c r="AL405" s="14">
        <v>2609.9833333333299</v>
      </c>
      <c r="AM405" s="14">
        <v>2148.1290322580599</v>
      </c>
      <c r="AN405" s="14">
        <v>1801.4354838709601</v>
      </c>
      <c r="AO405" s="14">
        <v>1589.6607142857099</v>
      </c>
      <c r="AP405" s="14">
        <v>1431.58064516129</v>
      </c>
      <c r="AQ405" s="14">
        <v>1186.13333333333</v>
      </c>
      <c r="AR405" s="14">
        <v>769.2</v>
      </c>
      <c r="AS405" s="14">
        <v>512.99166666666599</v>
      </c>
      <c r="AT405" s="14">
        <v>623.32580645161204</v>
      </c>
      <c r="AU405" s="14">
        <v>1167.42580645161</v>
      </c>
      <c r="AV405" s="14">
        <v>1766.35</v>
      </c>
      <c r="AW405" s="14">
        <v>2053.8225806451601</v>
      </c>
      <c r="AX405" s="14">
        <v>1412.35666666666</v>
      </c>
      <c r="AY405" s="14">
        <v>724.85645161290302</v>
      </c>
      <c r="AZ405" s="14">
        <v>537.54516129032197</v>
      </c>
      <c r="BA405" s="14">
        <v>527.91034482758596</v>
      </c>
      <c r="BB405" s="14">
        <v>698.80967741935399</v>
      </c>
      <c r="BC405" s="14">
        <v>1141.80833333333</v>
      </c>
      <c r="BD405" s="14">
        <v>1890.46774193548</v>
      </c>
      <c r="BE405" s="14">
        <v>3291.2333333333299</v>
      </c>
      <c r="BF405" s="14">
        <v>3397.7580645161202</v>
      </c>
      <c r="BG405" s="14">
        <v>2267.6129032258</v>
      </c>
      <c r="BH405" s="14">
        <v>1429.88333333333</v>
      </c>
      <c r="BI405" s="14">
        <v>1045.9241935483799</v>
      </c>
      <c r="BJ405" s="14">
        <v>754.12333333333299</v>
      </c>
      <c r="BK405" s="14">
        <v>562.02419354838696</v>
      </c>
      <c r="BL405" s="14">
        <v>417.35161290322498</v>
      </c>
      <c r="BM405" s="14">
        <v>316.49107142857099</v>
      </c>
      <c r="BN405" s="14">
        <v>249.65161290322499</v>
      </c>
      <c r="BO405" s="14">
        <v>208.79333333333301</v>
      </c>
      <c r="BP405" s="14">
        <v>276.37096774193498</v>
      </c>
      <c r="BQ405" s="14">
        <v>652.13166666666598</v>
      </c>
      <c r="BR405" s="14">
        <v>1242.1774193548299</v>
      </c>
      <c r="BS405" s="14">
        <v>2286.4677419354798</v>
      </c>
      <c r="BT405" s="14">
        <v>2802.15</v>
      </c>
      <c r="BU405" s="14">
        <v>3069.3548387096698</v>
      </c>
      <c r="BV405" s="14">
        <v>2995.4833333333299</v>
      </c>
      <c r="BW405" s="14">
        <v>2524.1451612903202</v>
      </c>
      <c r="BX405" s="14">
        <v>1977.38709677419</v>
      </c>
      <c r="BY405" s="14">
        <v>1536.2142857142801</v>
      </c>
      <c r="BZ405" s="14">
        <v>1161.99677419354</v>
      </c>
      <c r="CA405" s="14">
        <v>874.02166666666596</v>
      </c>
      <c r="CB405" s="14">
        <v>1083.3467741935401</v>
      </c>
      <c r="CC405" s="14">
        <v>2017.7833333333299</v>
      </c>
      <c r="CD405" s="14">
        <v>2885.4193548387002</v>
      </c>
      <c r="CE405" s="14">
        <v>3558.3709677419301</v>
      </c>
      <c r="CF405" s="14">
        <v>3194.0833333333298</v>
      </c>
      <c r="CG405" s="14">
        <v>2201.38709677419</v>
      </c>
      <c r="CH405" s="14">
        <v>1436.65</v>
      </c>
      <c r="CI405" s="14">
        <v>968.61290322580601</v>
      </c>
      <c r="CJ405" s="14">
        <v>675.75967741935403</v>
      </c>
      <c r="CK405" s="14">
        <v>516.41785714285697</v>
      </c>
      <c r="CL405" s="14">
        <v>389.70645161290298</v>
      </c>
      <c r="CM405" s="14">
        <v>289.8</v>
      </c>
      <c r="CN405" s="14">
        <v>536.76451612903202</v>
      </c>
      <c r="CO405" s="14">
        <v>1537.9966666666601</v>
      </c>
      <c r="CP405" s="14">
        <v>2624.1774193548299</v>
      </c>
      <c r="CQ405" s="14">
        <v>3212</v>
      </c>
      <c r="CR405" s="14">
        <v>2172.36666666666</v>
      </c>
      <c r="CS405" s="14">
        <v>1198.2451612903201</v>
      </c>
      <c r="CT405" s="14">
        <v>745.25666666666598</v>
      </c>
      <c r="CU405" s="14">
        <v>559.316129032258</v>
      </c>
      <c r="CV405" s="14">
        <v>386.17741935483798</v>
      </c>
      <c r="CW405" s="14">
        <v>276.92758620689602</v>
      </c>
      <c r="CX405" s="14">
        <v>216.648387096774</v>
      </c>
      <c r="CY405" s="14">
        <v>402.99833333333299</v>
      </c>
      <c r="CZ405" s="14">
        <v>1406.15806451612</v>
      </c>
      <c r="DA405" s="14">
        <v>3006.05</v>
      </c>
      <c r="DB405" s="14">
        <v>3628.8225806451601</v>
      </c>
      <c r="DC405" s="14">
        <v>2905.0483870967701</v>
      </c>
      <c r="DD405" s="14">
        <v>2251.9</v>
      </c>
      <c r="DE405" s="14">
        <v>1699.03225806451</v>
      </c>
      <c r="DF405" s="14">
        <v>1284.88333333333</v>
      </c>
      <c r="DG405" s="14">
        <v>1003.0064516129</v>
      </c>
      <c r="DH405" s="14">
        <v>754.48870967741902</v>
      </c>
      <c r="DI405" s="14">
        <v>613.54285714285697</v>
      </c>
      <c r="DJ405" s="14">
        <v>483.55483870967703</v>
      </c>
      <c r="DK405" s="14">
        <v>547.08333333333303</v>
      </c>
      <c r="DL405" s="14">
        <v>1575.5677419354799</v>
      </c>
      <c r="DM405" s="14">
        <v>2767.15</v>
      </c>
      <c r="DN405" s="14">
        <v>3510.8225806451601</v>
      </c>
      <c r="DO405" s="14">
        <v>3777.5806451612898</v>
      </c>
      <c r="DP405" s="14">
        <v>3798.05</v>
      </c>
      <c r="DQ405" s="14">
        <v>3097</v>
      </c>
      <c r="DR405" s="14">
        <v>2133.9666666666599</v>
      </c>
      <c r="DS405" s="15">
        <v>1507.63333333333</v>
      </c>
    </row>
    <row r="406" spans="1:123" x14ac:dyDescent="0.25">
      <c r="A406" s="16" t="s">
        <v>87</v>
      </c>
      <c r="B406" s="17">
        <v>12</v>
      </c>
      <c r="C406" s="13" t="str">
        <f t="shared" si="10"/>
        <v>BB_L_16_GW_GW_LS_Low_GW_GQ_12_001_12</v>
      </c>
      <c r="D406" s="18">
        <v>10</v>
      </c>
      <c r="E406" s="18">
        <v>10</v>
      </c>
      <c r="F406" s="18">
        <v>10</v>
      </c>
      <c r="G406" s="18">
        <v>10.0006666666666</v>
      </c>
      <c r="H406" s="18">
        <v>16.739354838709598</v>
      </c>
      <c r="I406" s="18">
        <v>925.52116666666598</v>
      </c>
      <c r="J406" s="18">
        <v>1989.7096774193501</v>
      </c>
      <c r="K406" s="18">
        <v>1789.96774193548</v>
      </c>
      <c r="L406" s="18">
        <v>1327.4</v>
      </c>
      <c r="M406" s="18">
        <v>962.22419354838598</v>
      </c>
      <c r="N406" s="18">
        <v>778.68499999999904</v>
      </c>
      <c r="O406" s="18">
        <v>615.40645161290297</v>
      </c>
      <c r="P406" s="18">
        <v>503.76290322580599</v>
      </c>
      <c r="Q406" s="18">
        <v>409.04821428571398</v>
      </c>
      <c r="R406" s="18">
        <v>315.916129032257</v>
      </c>
      <c r="S406" s="18">
        <v>257.76666666666603</v>
      </c>
      <c r="T406" s="18">
        <v>264.02258064516099</v>
      </c>
      <c r="U406" s="18">
        <v>808.62666666666598</v>
      </c>
      <c r="V406" s="18">
        <v>1932.9193548387</v>
      </c>
      <c r="W406" s="18">
        <v>2900.2096774193501</v>
      </c>
      <c r="X406" s="18">
        <v>2297.7666666666601</v>
      </c>
      <c r="Y406" s="18">
        <v>1305.9838709677399</v>
      </c>
      <c r="Z406" s="18">
        <v>857.93499999999995</v>
      </c>
      <c r="AA406" s="18">
        <v>632.67903225806401</v>
      </c>
      <c r="AB406" s="18">
        <v>472.97258064516097</v>
      </c>
      <c r="AC406" s="18">
        <v>380.11964285714203</v>
      </c>
      <c r="AD406" s="18">
        <v>283.75483870967702</v>
      </c>
      <c r="AE406" s="18">
        <v>212.106666666666</v>
      </c>
      <c r="AF406" s="18">
        <v>204.158064516129</v>
      </c>
      <c r="AG406" s="18">
        <v>599.97166666666601</v>
      </c>
      <c r="AH406" s="18">
        <v>1194.2016129032199</v>
      </c>
      <c r="AI406" s="18">
        <v>2050.1935483870898</v>
      </c>
      <c r="AJ406" s="18">
        <v>2841.7166666666599</v>
      </c>
      <c r="AK406" s="18">
        <v>3008.4032258064499</v>
      </c>
      <c r="AL406" s="18">
        <v>2748.0833333333298</v>
      </c>
      <c r="AM406" s="18">
        <v>2356.4838709677401</v>
      </c>
      <c r="AN406" s="18">
        <v>2029.4354838709601</v>
      </c>
      <c r="AO406" s="18">
        <v>1819.42857142857</v>
      </c>
      <c r="AP406" s="18">
        <v>1655.3064516129</v>
      </c>
      <c r="AQ406" s="18">
        <v>1384.1</v>
      </c>
      <c r="AR406" s="18">
        <v>906.78548387096703</v>
      </c>
      <c r="AS406" s="18">
        <v>605.21333333333303</v>
      </c>
      <c r="AT406" s="18">
        <v>642.02580645161299</v>
      </c>
      <c r="AU406" s="18">
        <v>1090.5693548387001</v>
      </c>
      <c r="AV406" s="18">
        <v>1658.4666666666601</v>
      </c>
      <c r="AW406" s="18">
        <v>2013.6774193548299</v>
      </c>
      <c r="AX406" s="18">
        <v>1524.6666666666599</v>
      </c>
      <c r="AY406" s="18">
        <v>868.30645161290295</v>
      </c>
      <c r="AZ406" s="18">
        <v>645.41129032258004</v>
      </c>
      <c r="BA406" s="18">
        <v>587.00517241379305</v>
      </c>
      <c r="BB406" s="18">
        <v>667.30645161290295</v>
      </c>
      <c r="BC406" s="18">
        <v>1008.28999999999</v>
      </c>
      <c r="BD406" s="18">
        <v>1705.5483870967701</v>
      </c>
      <c r="BE406" s="18">
        <v>3169.3</v>
      </c>
      <c r="BF406" s="18">
        <v>3545.9032258064499</v>
      </c>
      <c r="BG406" s="18">
        <v>2678.33870967741</v>
      </c>
      <c r="BH406" s="18">
        <v>1860.63333333333</v>
      </c>
      <c r="BI406" s="18">
        <v>1401.38709677419</v>
      </c>
      <c r="BJ406" s="18">
        <v>1017.11666666666</v>
      </c>
      <c r="BK406" s="18">
        <v>755.10806451612802</v>
      </c>
      <c r="BL406" s="18">
        <v>556.33225806451503</v>
      </c>
      <c r="BM406" s="18">
        <v>415.648214285714</v>
      </c>
      <c r="BN406" s="18">
        <v>322.42096774193499</v>
      </c>
      <c r="BO406" s="18">
        <v>257.06333333333299</v>
      </c>
      <c r="BP406" s="18">
        <v>294.81774193548301</v>
      </c>
      <c r="BQ406" s="18">
        <v>611.16833333333295</v>
      </c>
      <c r="BR406" s="18">
        <v>1143.6806451612899</v>
      </c>
      <c r="BS406" s="18">
        <v>2140.9032258064499</v>
      </c>
      <c r="BT406" s="18">
        <v>2669.86666666666</v>
      </c>
      <c r="BU406" s="18">
        <v>3002.5806451612898</v>
      </c>
      <c r="BV406" s="18">
        <v>3011.5333333333301</v>
      </c>
      <c r="BW406" s="18">
        <v>2642.0967741935401</v>
      </c>
      <c r="BX406" s="18">
        <v>2156.4516129032199</v>
      </c>
      <c r="BY406" s="18">
        <v>1725.55357142857</v>
      </c>
      <c r="BZ406" s="18">
        <v>1337.1774193548299</v>
      </c>
      <c r="CA406" s="18">
        <v>996.85333333333301</v>
      </c>
      <c r="CB406" s="18">
        <v>1103.40483870967</v>
      </c>
      <c r="CC406" s="18">
        <v>1901.43333333333</v>
      </c>
      <c r="CD406" s="18">
        <v>2746.3225806451601</v>
      </c>
      <c r="CE406" s="18">
        <v>3488.5967741935401</v>
      </c>
      <c r="CF406" s="18">
        <v>3329.45</v>
      </c>
      <c r="CG406" s="18">
        <v>2477.33870967741</v>
      </c>
      <c r="CH406" s="18">
        <v>1715.05</v>
      </c>
      <c r="CI406" s="18">
        <v>1199.16129032258</v>
      </c>
      <c r="CJ406" s="18">
        <v>859.55645161290295</v>
      </c>
      <c r="CK406" s="18">
        <v>662.23749999999995</v>
      </c>
      <c r="CL406" s="18">
        <v>495.07580645161198</v>
      </c>
      <c r="CM406" s="18">
        <v>341.32999999999902</v>
      </c>
      <c r="CN406" s="18">
        <v>518.21774193548299</v>
      </c>
      <c r="CO406" s="18">
        <v>1409.5716666666599</v>
      </c>
      <c r="CP406" s="18">
        <v>2465.3709677419301</v>
      </c>
      <c r="CQ406" s="18">
        <v>3190.6774193548299</v>
      </c>
      <c r="CR406" s="18">
        <v>2579.2666666666601</v>
      </c>
      <c r="CS406" s="18">
        <v>1571.1129032258</v>
      </c>
      <c r="CT406" s="18">
        <v>1018.76</v>
      </c>
      <c r="CU406" s="18">
        <v>764.71129032258</v>
      </c>
      <c r="CV406" s="18">
        <v>519.74999999999898</v>
      </c>
      <c r="CW406" s="18">
        <v>365.101724137931</v>
      </c>
      <c r="CX406" s="18">
        <v>270.21935483870902</v>
      </c>
      <c r="CY406" s="18">
        <v>404.19166666666598</v>
      </c>
      <c r="CZ406" s="18">
        <v>1283.9096774193499</v>
      </c>
      <c r="DA406" s="18">
        <v>2895.2666666666601</v>
      </c>
      <c r="DB406" s="18">
        <v>3772.9677419354798</v>
      </c>
      <c r="DC406" s="18">
        <v>3389.7096774193501</v>
      </c>
      <c r="DD406" s="18">
        <v>2815.2666666666601</v>
      </c>
      <c r="DE406" s="18">
        <v>2226.4838709677401</v>
      </c>
      <c r="DF406" s="18">
        <v>1751.43333333333</v>
      </c>
      <c r="DG406" s="18">
        <v>1379.22580645161</v>
      </c>
      <c r="DH406" s="18">
        <v>1027.20483870967</v>
      </c>
      <c r="DI406" s="18">
        <v>841.88392857142799</v>
      </c>
      <c r="DJ406" s="18">
        <v>627.94032258064499</v>
      </c>
      <c r="DK406" s="18">
        <v>587.53333333333296</v>
      </c>
      <c r="DL406" s="18">
        <v>1458.0064516129</v>
      </c>
      <c r="DM406" s="18">
        <v>2609.4666666666599</v>
      </c>
      <c r="DN406" s="18">
        <v>3427.9838709677401</v>
      </c>
      <c r="DO406" s="18">
        <v>3763.1451612903202</v>
      </c>
      <c r="DP406" s="18">
        <v>3855</v>
      </c>
      <c r="DQ406" s="18">
        <v>3311.0322580645102</v>
      </c>
      <c r="DR406" s="18">
        <v>2434.63333333333</v>
      </c>
      <c r="DS406" s="19">
        <v>1798.5166666666601</v>
      </c>
    </row>
    <row r="407" spans="1:123" x14ac:dyDescent="0.25">
      <c r="A407" s="20" t="s">
        <v>87</v>
      </c>
      <c r="B407" s="21">
        <v>13</v>
      </c>
      <c r="C407" s="13" t="str">
        <f t="shared" si="10"/>
        <v>BB_L_16_GW_GW_LS_Low_GW_GQ_12_001_13</v>
      </c>
      <c r="D407" s="22">
        <v>10</v>
      </c>
      <c r="E407" s="22">
        <v>10</v>
      </c>
      <c r="F407" s="22">
        <v>10</v>
      </c>
      <c r="G407" s="22">
        <v>10</v>
      </c>
      <c r="H407" s="22">
        <v>10.020967741935401</v>
      </c>
      <c r="I407" s="22">
        <v>135.33966666666601</v>
      </c>
      <c r="J407" s="22">
        <v>962.98387096774195</v>
      </c>
      <c r="K407" s="22">
        <v>1479.16129032258</v>
      </c>
      <c r="L407" s="22">
        <v>1386.13333333333</v>
      </c>
      <c r="M407" s="22">
        <v>1065.3129032258</v>
      </c>
      <c r="N407" s="22">
        <v>837.91499999999996</v>
      </c>
      <c r="O407" s="22">
        <v>667.19516129032195</v>
      </c>
      <c r="P407" s="22">
        <v>556.79999999999995</v>
      </c>
      <c r="Q407" s="22">
        <v>473.621428571428</v>
      </c>
      <c r="R407" s="22">
        <v>384.95322580645097</v>
      </c>
      <c r="S407" s="22">
        <v>325.25166666666598</v>
      </c>
      <c r="T407" s="22">
        <v>250.627419354838</v>
      </c>
      <c r="U407" s="22">
        <v>219.891666666666</v>
      </c>
      <c r="V407" s="22">
        <v>475.99677419354799</v>
      </c>
      <c r="W407" s="22">
        <v>1546.5903225806401</v>
      </c>
      <c r="X407" s="22">
        <v>2560.36666666666</v>
      </c>
      <c r="Y407" s="22">
        <v>2217.5645161290299</v>
      </c>
      <c r="Z407" s="22">
        <v>1573.0333333333299</v>
      </c>
      <c r="AA407" s="22">
        <v>1118.1693548387</v>
      </c>
      <c r="AB407" s="22">
        <v>790.27580645161299</v>
      </c>
      <c r="AC407" s="22">
        <v>619.84464285714205</v>
      </c>
      <c r="AD407" s="22">
        <v>455.62419354838698</v>
      </c>
      <c r="AE407" s="22">
        <v>329.99999999999898</v>
      </c>
      <c r="AF407" s="22">
        <v>228.83709677419299</v>
      </c>
      <c r="AG407" s="22">
        <v>175.875</v>
      </c>
      <c r="AH407" s="22">
        <v>231.238709677419</v>
      </c>
      <c r="AI407" s="22">
        <v>516.01774193548295</v>
      </c>
      <c r="AJ407" s="22">
        <v>1144.9483333333301</v>
      </c>
      <c r="AK407" s="22">
        <v>1912.1129032258</v>
      </c>
      <c r="AL407" s="22">
        <v>2420.86666666666</v>
      </c>
      <c r="AM407" s="22">
        <v>2666.9354838709601</v>
      </c>
      <c r="AN407" s="22">
        <v>2700.4677419354798</v>
      </c>
      <c r="AO407" s="22">
        <v>2655.4821428571399</v>
      </c>
      <c r="AP407" s="22">
        <v>2587.6935483870898</v>
      </c>
      <c r="AQ407" s="22">
        <v>2421.0833333333298</v>
      </c>
      <c r="AR407" s="22">
        <v>1894.0483870967701</v>
      </c>
      <c r="AS407" s="22">
        <v>1292.7666666666601</v>
      </c>
      <c r="AT407" s="22">
        <v>835.09354838709601</v>
      </c>
      <c r="AU407" s="22">
        <v>587.90322580645102</v>
      </c>
      <c r="AV407" s="22">
        <v>669.01</v>
      </c>
      <c r="AW407" s="22">
        <v>1074.7016129032199</v>
      </c>
      <c r="AX407" s="22">
        <v>1702.6666666666599</v>
      </c>
      <c r="AY407" s="22">
        <v>1608.53225806451</v>
      </c>
      <c r="AZ407" s="22">
        <v>1231.9516129032199</v>
      </c>
      <c r="BA407" s="22">
        <v>948.52241379310306</v>
      </c>
      <c r="BB407" s="22">
        <v>706.66935483870895</v>
      </c>
      <c r="BC407" s="22">
        <v>564.92333333333295</v>
      </c>
      <c r="BD407" s="22">
        <v>733.158064516129</v>
      </c>
      <c r="BE407" s="22">
        <v>1895.7</v>
      </c>
      <c r="BF407" s="22">
        <v>2742.4516129032199</v>
      </c>
      <c r="BG407" s="22">
        <v>2894.9032258064499</v>
      </c>
      <c r="BH407" s="22">
        <v>2366.0500000000002</v>
      </c>
      <c r="BI407" s="22">
        <v>1857.38709677419</v>
      </c>
      <c r="BJ407" s="22">
        <v>1344.11666666666</v>
      </c>
      <c r="BK407" s="22">
        <v>995.56129032258002</v>
      </c>
      <c r="BL407" s="22">
        <v>750.06451612903197</v>
      </c>
      <c r="BM407" s="22">
        <v>584.36249999999995</v>
      </c>
      <c r="BN407" s="22">
        <v>471.71774193548299</v>
      </c>
      <c r="BO407" s="22">
        <v>374.41833333333301</v>
      </c>
      <c r="BP407" s="22">
        <v>292.62258064516101</v>
      </c>
      <c r="BQ407" s="22">
        <v>237.34833333333299</v>
      </c>
      <c r="BR407" s="22">
        <v>276.98064516129</v>
      </c>
      <c r="BS407" s="22">
        <v>583.02096774193501</v>
      </c>
      <c r="BT407" s="22">
        <v>1002.31666666666</v>
      </c>
      <c r="BU407" s="22">
        <v>1543.8709677419299</v>
      </c>
      <c r="BV407" s="22">
        <v>2077.35</v>
      </c>
      <c r="BW407" s="22">
        <v>2584.3548387096698</v>
      </c>
      <c r="BX407" s="22">
        <v>2756.6935483870898</v>
      </c>
      <c r="BY407" s="22">
        <v>2679.5535714285702</v>
      </c>
      <c r="BZ407" s="22">
        <v>2419.8548387096698</v>
      </c>
      <c r="CA407" s="22">
        <v>1903.11666666666</v>
      </c>
      <c r="CB407" s="22">
        <v>1273.30322580645</v>
      </c>
      <c r="CC407" s="22">
        <v>951.76666666666597</v>
      </c>
      <c r="CD407" s="22">
        <v>1239.69354838709</v>
      </c>
      <c r="CE407" s="22">
        <v>2073.0967741935401</v>
      </c>
      <c r="CF407" s="22">
        <v>3079.0333333333301</v>
      </c>
      <c r="CG407" s="22">
        <v>3221.88709677419</v>
      </c>
      <c r="CH407" s="22">
        <v>2833.13333333333</v>
      </c>
      <c r="CI407" s="22">
        <v>2269.8548387096698</v>
      </c>
      <c r="CJ407" s="22">
        <v>1735.5</v>
      </c>
      <c r="CK407" s="22">
        <v>1370.7678571428501</v>
      </c>
      <c r="CL407" s="22">
        <v>1041.9419354838701</v>
      </c>
      <c r="CM407" s="22">
        <v>636.52666666666596</v>
      </c>
      <c r="CN407" s="22">
        <v>380.25645161290299</v>
      </c>
      <c r="CO407" s="22">
        <v>404.08833333333303</v>
      </c>
      <c r="CP407" s="22">
        <v>832.07419354838703</v>
      </c>
      <c r="CQ407" s="22">
        <v>1839.7580645161199</v>
      </c>
      <c r="CR407" s="22">
        <v>2782.8</v>
      </c>
      <c r="CS407" s="22">
        <v>1896.72580645161</v>
      </c>
      <c r="CT407" s="22">
        <v>1268.2333333333299</v>
      </c>
      <c r="CU407" s="22">
        <v>971.15</v>
      </c>
      <c r="CV407" s="22">
        <v>699.00161290322501</v>
      </c>
      <c r="CW407" s="22">
        <v>503.591379310344</v>
      </c>
      <c r="CX407" s="22">
        <v>352.65161290322499</v>
      </c>
      <c r="CY407" s="22">
        <v>250.81833333333299</v>
      </c>
      <c r="CZ407" s="22">
        <v>296.52419354838702</v>
      </c>
      <c r="DA407" s="22">
        <v>1277.3433333333301</v>
      </c>
      <c r="DB407" s="22">
        <v>2625.4838709677401</v>
      </c>
      <c r="DC407" s="22">
        <v>2896.0645161290299</v>
      </c>
      <c r="DD407" s="22">
        <v>2742.2333333333299</v>
      </c>
      <c r="DE407" s="22">
        <v>2392.2580645161202</v>
      </c>
      <c r="DF407" s="22">
        <v>1989.63333333333</v>
      </c>
      <c r="DG407" s="22">
        <v>1626.1290322580601</v>
      </c>
      <c r="DH407" s="22">
        <v>1236.2903225806399</v>
      </c>
      <c r="DI407" s="22">
        <v>994.98571428571404</v>
      </c>
      <c r="DJ407" s="22">
        <v>773.29838709677404</v>
      </c>
      <c r="DK407" s="22">
        <v>512.00333333333299</v>
      </c>
      <c r="DL407" s="22">
        <v>482.609677419354</v>
      </c>
      <c r="DM407" s="22">
        <v>988.66333333333296</v>
      </c>
      <c r="DN407" s="22">
        <v>1877.58064516129</v>
      </c>
      <c r="DO407" s="22">
        <v>2479.7580645161202</v>
      </c>
      <c r="DP407" s="22">
        <v>2944.1</v>
      </c>
      <c r="DQ407" s="22">
        <v>3399.1774193548299</v>
      </c>
      <c r="DR407" s="22">
        <v>3296.2166666666599</v>
      </c>
      <c r="DS407" s="23">
        <v>2871.88333333333</v>
      </c>
    </row>
    <row r="408" spans="1:123" x14ac:dyDescent="0.25">
      <c r="A408" s="24" t="s">
        <v>87</v>
      </c>
      <c r="B408" s="25">
        <v>14</v>
      </c>
      <c r="C408" s="13" t="str">
        <f t="shared" si="10"/>
        <v>BB_L_16_GW_GW_LS_Low_GW_GQ_12_001_14</v>
      </c>
      <c r="D408" s="26">
        <v>10</v>
      </c>
      <c r="E408" s="26">
        <v>10</v>
      </c>
      <c r="F408" s="26">
        <v>10</v>
      </c>
      <c r="G408" s="26">
        <v>10</v>
      </c>
      <c r="H408" s="26">
        <v>10.030967741935401</v>
      </c>
      <c r="I408" s="26">
        <v>135.99666666666599</v>
      </c>
      <c r="J408" s="26">
        <v>1011.09838709677</v>
      </c>
      <c r="K408" s="26">
        <v>1654.53225806451</v>
      </c>
      <c r="L408" s="26">
        <v>1616.4833333333299</v>
      </c>
      <c r="M408" s="26">
        <v>1288.8225806451601</v>
      </c>
      <c r="N408" s="26">
        <v>1025.7083333333301</v>
      </c>
      <c r="O408" s="26">
        <v>814.31774193548301</v>
      </c>
      <c r="P408" s="26">
        <v>677.22096774193506</v>
      </c>
      <c r="Q408" s="26">
        <v>573.455357142857</v>
      </c>
      <c r="R408" s="26">
        <v>461.37741935483803</v>
      </c>
      <c r="S408" s="26">
        <v>384.49999999999898</v>
      </c>
      <c r="T408" s="26">
        <v>290.02096774193501</v>
      </c>
      <c r="U408" s="26">
        <v>246.22833333333301</v>
      </c>
      <c r="V408" s="26">
        <v>518.32096774193496</v>
      </c>
      <c r="W408" s="26">
        <v>1620.23870967741</v>
      </c>
      <c r="X408" s="26">
        <v>2671.5666666666598</v>
      </c>
      <c r="Y408" s="26">
        <v>2353.2903225806399</v>
      </c>
      <c r="Z408" s="26">
        <v>1697.68333333333</v>
      </c>
      <c r="AA408" s="26">
        <v>1216.8709677419299</v>
      </c>
      <c r="AB408" s="26">
        <v>856.37903225806394</v>
      </c>
      <c r="AC408" s="26">
        <v>671.60892857142801</v>
      </c>
      <c r="AD408" s="26">
        <v>498.86451612903198</v>
      </c>
      <c r="AE408" s="26">
        <v>361.78333333333302</v>
      </c>
      <c r="AF408" s="26">
        <v>249.543548387096</v>
      </c>
      <c r="AG408" s="26">
        <v>190.05</v>
      </c>
      <c r="AH408" s="26">
        <v>259.92903225806401</v>
      </c>
      <c r="AI408" s="26">
        <v>577.91935483870895</v>
      </c>
      <c r="AJ408" s="26">
        <v>1280.8699999999999</v>
      </c>
      <c r="AK408" s="26">
        <v>2102.72580645161</v>
      </c>
      <c r="AL408" s="26">
        <v>2628.8333333333298</v>
      </c>
      <c r="AM408" s="26">
        <v>2829.4354838709601</v>
      </c>
      <c r="AN408" s="26">
        <v>2823.7903225806399</v>
      </c>
      <c r="AO408" s="26">
        <v>2751.9107142857101</v>
      </c>
      <c r="AP408" s="26">
        <v>2660.4032258064499</v>
      </c>
      <c r="AQ408" s="26">
        <v>2466.9833333333299</v>
      </c>
      <c r="AR408" s="26">
        <v>1921.33870967741</v>
      </c>
      <c r="AS408" s="26">
        <v>1303.81666666666</v>
      </c>
      <c r="AT408" s="26">
        <v>834.50645161290299</v>
      </c>
      <c r="AU408" s="26">
        <v>590.54032258064501</v>
      </c>
      <c r="AV408" s="26">
        <v>692.45500000000004</v>
      </c>
      <c r="AW408" s="26">
        <v>1133.3</v>
      </c>
      <c r="AX408" s="26">
        <v>1752.6</v>
      </c>
      <c r="AY408" s="26">
        <v>1654.35483870967</v>
      </c>
      <c r="AZ408" s="26">
        <v>1273.1290322580601</v>
      </c>
      <c r="BA408" s="26">
        <v>980.953448275862</v>
      </c>
      <c r="BB408" s="26">
        <v>735.36612903225796</v>
      </c>
      <c r="BC408" s="26">
        <v>598.40166666666596</v>
      </c>
      <c r="BD408" s="26">
        <v>781.572580645161</v>
      </c>
      <c r="BE408" s="26">
        <v>1991.9666666666601</v>
      </c>
      <c r="BF408" s="26">
        <v>2970.5</v>
      </c>
      <c r="BG408" s="26">
        <v>3193.38709677419</v>
      </c>
      <c r="BH408" s="26">
        <v>2678.38333333333</v>
      </c>
      <c r="BI408" s="26">
        <v>2131.22580645161</v>
      </c>
      <c r="BJ408" s="26">
        <v>1562.63333333333</v>
      </c>
      <c r="BK408" s="26">
        <v>1158.4338709677399</v>
      </c>
      <c r="BL408" s="26">
        <v>866.46612903225798</v>
      </c>
      <c r="BM408" s="26">
        <v>666.83392857142803</v>
      </c>
      <c r="BN408" s="26">
        <v>530.18064516129004</v>
      </c>
      <c r="BO408" s="26">
        <v>413.63333333333298</v>
      </c>
      <c r="BP408" s="26">
        <v>315.63225806451601</v>
      </c>
      <c r="BQ408" s="26">
        <v>250.07833333333301</v>
      </c>
      <c r="BR408" s="26">
        <v>300.24516129032202</v>
      </c>
      <c r="BS408" s="26">
        <v>650.53709677419295</v>
      </c>
      <c r="BT408" s="26">
        <v>1129.69166666666</v>
      </c>
      <c r="BU408" s="26">
        <v>1701.8709677419299</v>
      </c>
      <c r="BV408" s="26">
        <v>2242.0666666666598</v>
      </c>
      <c r="BW408" s="26">
        <v>2726.9516129032199</v>
      </c>
      <c r="BX408" s="26">
        <v>2872.7903225806399</v>
      </c>
      <c r="BY408" s="26">
        <v>2758.6071428571399</v>
      </c>
      <c r="BZ408" s="26">
        <v>2462</v>
      </c>
      <c r="CA408" s="26">
        <v>1913.1666666666599</v>
      </c>
      <c r="CB408" s="26">
        <v>1273.4838709677399</v>
      </c>
      <c r="CC408" s="26">
        <v>988.73333333333301</v>
      </c>
      <c r="CD408" s="26">
        <v>1311.3064516129</v>
      </c>
      <c r="CE408" s="26">
        <v>2174.5161290322499</v>
      </c>
      <c r="CF408" s="26">
        <v>3210.4</v>
      </c>
      <c r="CG408" s="26">
        <v>3375.9677419354798</v>
      </c>
      <c r="CH408" s="26">
        <v>2967.2833333333301</v>
      </c>
      <c r="CI408" s="26">
        <v>2348.9838709677401</v>
      </c>
      <c r="CJ408" s="26">
        <v>1764.4193548387</v>
      </c>
      <c r="CK408" s="26">
        <v>1381.30357142857</v>
      </c>
      <c r="CL408" s="26">
        <v>1051.21451612903</v>
      </c>
      <c r="CM408" s="26">
        <v>648.14166666666597</v>
      </c>
      <c r="CN408" s="26">
        <v>390.12580645161199</v>
      </c>
      <c r="CO408" s="26">
        <v>428.178333333333</v>
      </c>
      <c r="CP408" s="26">
        <v>896.19516129032195</v>
      </c>
      <c r="CQ408" s="26">
        <v>1952.9354838709601</v>
      </c>
      <c r="CR408" s="26">
        <v>3141.6666666666601</v>
      </c>
      <c r="CS408" s="26">
        <v>2331.16129032258</v>
      </c>
      <c r="CT408" s="26">
        <v>1585.35</v>
      </c>
      <c r="CU408" s="26">
        <v>1191.88709677419</v>
      </c>
      <c r="CV408" s="26">
        <v>827.57419354838601</v>
      </c>
      <c r="CW408" s="26">
        <v>577.28448275862002</v>
      </c>
      <c r="CX408" s="26">
        <v>398.61451612903198</v>
      </c>
      <c r="CY408" s="26">
        <v>284.09166666666601</v>
      </c>
      <c r="CZ408" s="26">
        <v>334.14032258064498</v>
      </c>
      <c r="DA408" s="26">
        <v>1368.8483333333299</v>
      </c>
      <c r="DB408" s="26">
        <v>2944.7096774193501</v>
      </c>
      <c r="DC408" s="26">
        <v>3373.88709677419</v>
      </c>
      <c r="DD408" s="26">
        <v>3208.0833333333298</v>
      </c>
      <c r="DE408" s="26">
        <v>2820.4032258064499</v>
      </c>
      <c r="DF408" s="26">
        <v>2340.7833333333301</v>
      </c>
      <c r="DG408" s="26">
        <v>1903.1129032258</v>
      </c>
      <c r="DH408" s="26">
        <v>1441.4032258064501</v>
      </c>
      <c r="DI408" s="26">
        <v>1150.57142857142</v>
      </c>
      <c r="DJ408" s="26">
        <v>896.47903225806397</v>
      </c>
      <c r="DK408" s="26">
        <v>596.63333333333298</v>
      </c>
      <c r="DL408" s="26">
        <v>547.71612903225798</v>
      </c>
      <c r="DM408" s="26">
        <v>1083.0550000000001</v>
      </c>
      <c r="DN408" s="26">
        <v>2028.1129032258</v>
      </c>
      <c r="DO408" s="26">
        <v>2699.1129032258</v>
      </c>
      <c r="DP408" s="26">
        <v>3209.3</v>
      </c>
      <c r="DQ408" s="26">
        <v>3614.66129032258</v>
      </c>
      <c r="DR408" s="26">
        <v>3479.7833333333301</v>
      </c>
      <c r="DS408" s="27">
        <v>3011.8166666666598</v>
      </c>
    </row>
    <row r="409" spans="1:123" x14ac:dyDescent="0.25">
      <c r="A409" s="12" t="s">
        <v>87</v>
      </c>
      <c r="B409" s="13">
        <v>15</v>
      </c>
      <c r="C409" s="13" t="str">
        <f t="shared" si="10"/>
        <v>BB_L_16_GW_GW_LS_Low_GW_GQ_12_001_15</v>
      </c>
      <c r="D409" s="14">
        <v>10</v>
      </c>
      <c r="E409" s="14">
        <v>10</v>
      </c>
      <c r="F409" s="14">
        <v>10</v>
      </c>
      <c r="G409" s="14">
        <v>10</v>
      </c>
      <c r="H409" s="14">
        <v>10.027096774193501</v>
      </c>
      <c r="I409" s="14">
        <v>123.296166666666</v>
      </c>
      <c r="J409" s="14">
        <v>980.619354838709</v>
      </c>
      <c r="K409" s="14">
        <v>1733.0161290322501</v>
      </c>
      <c r="L409" s="14">
        <v>1787.31666666666</v>
      </c>
      <c r="M409" s="14">
        <v>1480.46774193548</v>
      </c>
      <c r="N409" s="14">
        <v>1210.2666666666601</v>
      </c>
      <c r="O409" s="14">
        <v>971.03709677419295</v>
      </c>
      <c r="P409" s="14">
        <v>809.12903225806394</v>
      </c>
      <c r="Q409" s="14">
        <v>681.25892857142799</v>
      </c>
      <c r="R409" s="14">
        <v>546.316129032258</v>
      </c>
      <c r="S409" s="14">
        <v>451.78166666666601</v>
      </c>
      <c r="T409" s="14">
        <v>334.19193548387</v>
      </c>
      <c r="U409" s="14">
        <v>267.13666666666597</v>
      </c>
      <c r="V409" s="14">
        <v>516.33064516129002</v>
      </c>
      <c r="W409" s="14">
        <v>1604.30967741935</v>
      </c>
      <c r="X409" s="14">
        <v>2709.9666666666599</v>
      </c>
      <c r="Y409" s="14">
        <v>2470.4193548387002</v>
      </c>
      <c r="Z409" s="14">
        <v>1829.0333333333299</v>
      </c>
      <c r="AA409" s="14">
        <v>1340.16129032258</v>
      </c>
      <c r="AB409" s="14">
        <v>962.87741935483803</v>
      </c>
      <c r="AC409" s="14">
        <v>760.41250000000002</v>
      </c>
      <c r="AD409" s="14">
        <v>566.46935483870902</v>
      </c>
      <c r="AE409" s="14">
        <v>411.47833333333301</v>
      </c>
      <c r="AF409" s="14">
        <v>281.82419354838697</v>
      </c>
      <c r="AG409" s="14">
        <v>206.268333333333</v>
      </c>
      <c r="AH409" s="14">
        <v>267.08870967741899</v>
      </c>
      <c r="AI409" s="14">
        <v>575.14838709677394</v>
      </c>
      <c r="AJ409" s="14">
        <v>1278</v>
      </c>
      <c r="AK409" s="14">
        <v>2121.4193548387002</v>
      </c>
      <c r="AL409" s="14">
        <v>2675.4666666666599</v>
      </c>
      <c r="AM409" s="14">
        <v>2891.5</v>
      </c>
      <c r="AN409" s="14">
        <v>2894.0967741935401</v>
      </c>
      <c r="AO409" s="14">
        <v>2825.6964285714198</v>
      </c>
      <c r="AP409" s="14">
        <v>2735.2580645161202</v>
      </c>
      <c r="AQ409" s="14">
        <v>2538.9333333333302</v>
      </c>
      <c r="AR409" s="14">
        <v>1984.3225806451601</v>
      </c>
      <c r="AS409" s="14">
        <v>1358.36666666666</v>
      </c>
      <c r="AT409" s="14">
        <v>870.87258064516095</v>
      </c>
      <c r="AU409" s="14">
        <v>608.58064516129002</v>
      </c>
      <c r="AV409" s="14">
        <v>695.35166666666601</v>
      </c>
      <c r="AW409" s="14">
        <v>1124.7903225806399</v>
      </c>
      <c r="AX409" s="14">
        <v>1759.55</v>
      </c>
      <c r="AY409" s="14">
        <v>1701.3064516129</v>
      </c>
      <c r="AZ409" s="14">
        <v>1332.7419354838701</v>
      </c>
      <c r="BA409" s="14">
        <v>1040.14827586206</v>
      </c>
      <c r="BB409" s="14">
        <v>782.24354838709598</v>
      </c>
      <c r="BC409" s="14">
        <v>625.55999999999904</v>
      </c>
      <c r="BD409" s="14">
        <v>783.18870967741896</v>
      </c>
      <c r="BE409" s="14">
        <v>1963.15</v>
      </c>
      <c r="BF409" s="14">
        <v>3007.8709677419301</v>
      </c>
      <c r="BG409" s="14">
        <v>3360.5322580645102</v>
      </c>
      <c r="BH409" s="14">
        <v>2923.95</v>
      </c>
      <c r="BI409" s="14">
        <v>2385.9354838709601</v>
      </c>
      <c r="BJ409" s="14">
        <v>1794.05</v>
      </c>
      <c r="BK409" s="14">
        <v>1347.7903225806399</v>
      </c>
      <c r="BL409" s="14">
        <v>1010.84677419354</v>
      </c>
      <c r="BM409" s="14">
        <v>773.29642857142801</v>
      </c>
      <c r="BN409" s="14">
        <v>609.19193548387102</v>
      </c>
      <c r="BO409" s="14">
        <v>469.13166666666598</v>
      </c>
      <c r="BP409" s="14">
        <v>352.19677419354798</v>
      </c>
      <c r="BQ409" s="14">
        <v>269.95666666666602</v>
      </c>
      <c r="BR409" s="14">
        <v>309.783870967741</v>
      </c>
      <c r="BS409" s="14">
        <v>651.39032258064503</v>
      </c>
      <c r="BT409" s="14">
        <v>1134.1866666666599</v>
      </c>
      <c r="BU409" s="14">
        <v>1715.1290322580601</v>
      </c>
      <c r="BV409" s="14">
        <v>2267.0333333333301</v>
      </c>
      <c r="BW409" s="14">
        <v>2764.7096774193501</v>
      </c>
      <c r="BX409" s="14">
        <v>2923.5</v>
      </c>
      <c r="BY409" s="14">
        <v>2815.875</v>
      </c>
      <c r="BZ409" s="14">
        <v>2519.4032258064499</v>
      </c>
      <c r="CA409" s="14">
        <v>1963.9833333333299</v>
      </c>
      <c r="CB409" s="14">
        <v>1314.27419354838</v>
      </c>
      <c r="CC409" s="14">
        <v>1009.96833333333</v>
      </c>
      <c r="CD409" s="14">
        <v>1315.2419354838701</v>
      </c>
      <c r="CE409" s="14">
        <v>2172.33870967741</v>
      </c>
      <c r="CF409" s="14">
        <v>3240.4666666666599</v>
      </c>
      <c r="CG409" s="14">
        <v>3460.9516129032199</v>
      </c>
      <c r="CH409" s="14">
        <v>3088.9</v>
      </c>
      <c r="CI409" s="14">
        <v>2479.0161290322499</v>
      </c>
      <c r="CJ409" s="14">
        <v>1879.72580645161</v>
      </c>
      <c r="CK409" s="14">
        <v>1476.25</v>
      </c>
      <c r="CL409" s="14">
        <v>1124.46774193548</v>
      </c>
      <c r="CM409" s="14">
        <v>694.21499999999901</v>
      </c>
      <c r="CN409" s="14">
        <v>416.58548387096698</v>
      </c>
      <c r="CO409" s="14">
        <v>432.97833333333301</v>
      </c>
      <c r="CP409" s="14">
        <v>885.95806451612896</v>
      </c>
      <c r="CQ409" s="14">
        <v>1955.7096774193501</v>
      </c>
      <c r="CR409" s="14">
        <v>3298.11666666666</v>
      </c>
      <c r="CS409" s="14">
        <v>2623.3064516129002</v>
      </c>
      <c r="CT409" s="14">
        <v>1857</v>
      </c>
      <c r="CU409" s="14">
        <v>1411.77419354838</v>
      </c>
      <c r="CV409" s="14">
        <v>974.14677419354803</v>
      </c>
      <c r="CW409" s="14">
        <v>673.22758620689604</v>
      </c>
      <c r="CX409" s="14">
        <v>459.87419354838698</v>
      </c>
      <c r="CY409" s="14">
        <v>323.11666666666599</v>
      </c>
      <c r="CZ409" s="14">
        <v>346.03548387096703</v>
      </c>
      <c r="DA409" s="14">
        <v>1364.0050000000001</v>
      </c>
      <c r="DB409" s="14">
        <v>3028.8064516129002</v>
      </c>
      <c r="DC409" s="14">
        <v>3613.0645161290299</v>
      </c>
      <c r="DD409" s="14">
        <v>3515.0166666666601</v>
      </c>
      <c r="DE409" s="14">
        <v>3160.5</v>
      </c>
      <c r="DF409" s="14">
        <v>2677.5</v>
      </c>
      <c r="DG409" s="14">
        <v>2196.3709677419301</v>
      </c>
      <c r="DH409" s="14">
        <v>1670.1290322580601</v>
      </c>
      <c r="DI409" s="14">
        <v>1344.2857142857099</v>
      </c>
      <c r="DJ409" s="14">
        <v>1036.4661290322499</v>
      </c>
      <c r="DK409" s="14">
        <v>682.46833333333302</v>
      </c>
      <c r="DL409" s="14">
        <v>584.73225806451603</v>
      </c>
      <c r="DM409" s="14">
        <v>1086.2149999999999</v>
      </c>
      <c r="DN409" s="14">
        <v>2033.77419354838</v>
      </c>
      <c r="DO409" s="14">
        <v>2739.4032258064499</v>
      </c>
      <c r="DP409" s="14">
        <v>3285.5666666666598</v>
      </c>
      <c r="DQ409" s="14">
        <v>3706.5161290322499</v>
      </c>
      <c r="DR409" s="14">
        <v>3595.85</v>
      </c>
      <c r="DS409" s="15">
        <v>3148.8333333333298</v>
      </c>
    </row>
    <row r="410" spans="1:123" x14ac:dyDescent="0.25">
      <c r="A410" s="16" t="s">
        <v>87</v>
      </c>
      <c r="B410" s="17">
        <v>16</v>
      </c>
      <c r="C410" s="13" t="str">
        <f t="shared" si="10"/>
        <v>BB_L_16_GW_GW_LS_Low_GW_GQ_12_001_16</v>
      </c>
      <c r="D410" s="18">
        <v>10</v>
      </c>
      <c r="E410" s="18">
        <v>10</v>
      </c>
      <c r="F410" s="18">
        <v>10</v>
      </c>
      <c r="G410" s="18">
        <v>10</v>
      </c>
      <c r="H410" s="18">
        <v>10</v>
      </c>
      <c r="I410" s="18">
        <v>13.2688333333333</v>
      </c>
      <c r="J410" s="18">
        <v>158.52725806451599</v>
      </c>
      <c r="K410" s="18">
        <v>646.50161290322501</v>
      </c>
      <c r="L410" s="18">
        <v>1162.95333333333</v>
      </c>
      <c r="M410" s="18">
        <v>1397.2096774193501</v>
      </c>
      <c r="N410" s="18">
        <v>1355.6666666666599</v>
      </c>
      <c r="O410" s="18">
        <v>1229.22580645161</v>
      </c>
      <c r="P410" s="18">
        <v>1089.96774193548</v>
      </c>
      <c r="Q410" s="18">
        <v>958.08392857142803</v>
      </c>
      <c r="R410" s="18">
        <v>791.75</v>
      </c>
      <c r="S410" s="18">
        <v>672.40833333333296</v>
      </c>
      <c r="T410" s="18">
        <v>524.80161290322496</v>
      </c>
      <c r="U410" s="18">
        <v>364.12166666666599</v>
      </c>
      <c r="V410" s="18">
        <v>250.40322580645099</v>
      </c>
      <c r="W410" s="18">
        <v>397.72419354838701</v>
      </c>
      <c r="X410" s="18">
        <v>1252.5933333333301</v>
      </c>
      <c r="Y410" s="18">
        <v>2239.1129032258</v>
      </c>
      <c r="Z410" s="18">
        <v>2377.6999999999998</v>
      </c>
      <c r="AA410" s="18">
        <v>2124.8225806451601</v>
      </c>
      <c r="AB410" s="18">
        <v>1775.69354838709</v>
      </c>
      <c r="AC410" s="18">
        <v>1509.625</v>
      </c>
      <c r="AD410" s="18">
        <v>1190.9032258064501</v>
      </c>
      <c r="AE410" s="18">
        <v>881.74833333333299</v>
      </c>
      <c r="AF410" s="18">
        <v>605.1</v>
      </c>
      <c r="AG410" s="18">
        <v>373.56166666666599</v>
      </c>
      <c r="AH410" s="18">
        <v>257.09032258064502</v>
      </c>
      <c r="AI410" s="18">
        <v>211.387096774193</v>
      </c>
      <c r="AJ410" s="18">
        <v>277.99666666666599</v>
      </c>
      <c r="AK410" s="18">
        <v>567.66612903225803</v>
      </c>
      <c r="AL410" s="18">
        <v>1005.31</v>
      </c>
      <c r="AM410" s="18">
        <v>1433.2096774193501</v>
      </c>
      <c r="AN410" s="18">
        <v>1765.4516129032199</v>
      </c>
      <c r="AO410" s="18">
        <v>1982.42857142857</v>
      </c>
      <c r="AP410" s="18">
        <v>2135.9354838709601</v>
      </c>
      <c r="AQ410" s="18">
        <v>2318.5333333333301</v>
      </c>
      <c r="AR410" s="18">
        <v>2517.0322580645102</v>
      </c>
      <c r="AS410" s="18">
        <v>2346.4166666666601</v>
      </c>
      <c r="AT410" s="18">
        <v>1887.0645161290299</v>
      </c>
      <c r="AU410" s="18">
        <v>1319.7419354838701</v>
      </c>
      <c r="AV410" s="18">
        <v>953.35166666666601</v>
      </c>
      <c r="AW410" s="18">
        <v>704.01774193548295</v>
      </c>
      <c r="AX410" s="18">
        <v>848.22500000000002</v>
      </c>
      <c r="AY410" s="18">
        <v>1411.0161290322501</v>
      </c>
      <c r="AZ410" s="18">
        <v>1628.33870967741</v>
      </c>
      <c r="BA410" s="18">
        <v>1576.06896551724</v>
      </c>
      <c r="BB410" s="18">
        <v>1391.2580645161199</v>
      </c>
      <c r="BC410" s="18">
        <v>1088.4966666666601</v>
      </c>
      <c r="BD410" s="18">
        <v>793.658064516129</v>
      </c>
      <c r="BE410" s="18">
        <v>818.38</v>
      </c>
      <c r="BF410" s="18">
        <v>1598.27419354838</v>
      </c>
      <c r="BG410" s="18">
        <v>2495.9354838709601</v>
      </c>
      <c r="BH410" s="18">
        <v>2809</v>
      </c>
      <c r="BI410" s="18">
        <v>2698.88709677419</v>
      </c>
      <c r="BJ410" s="18">
        <v>2412.15</v>
      </c>
      <c r="BK410" s="18">
        <v>2025.35483870967</v>
      </c>
      <c r="BL410" s="18">
        <v>1631.38709677419</v>
      </c>
      <c r="BM410" s="18">
        <v>1298.9107142857099</v>
      </c>
      <c r="BN410" s="18">
        <v>1048.1629032257999</v>
      </c>
      <c r="BO410" s="18">
        <v>829.82833333333303</v>
      </c>
      <c r="BP410" s="18">
        <v>642.71290322580603</v>
      </c>
      <c r="BQ410" s="18">
        <v>467.17999999999898</v>
      </c>
      <c r="BR410" s="18">
        <v>359.98225806451597</v>
      </c>
      <c r="BS410" s="18">
        <v>287.29193548387099</v>
      </c>
      <c r="BT410" s="18">
        <v>313.61499999999899</v>
      </c>
      <c r="BU410" s="18">
        <v>447.04032258064501</v>
      </c>
      <c r="BV410" s="18">
        <v>700.83333333333303</v>
      </c>
      <c r="BW410" s="18">
        <v>1169.59516129032</v>
      </c>
      <c r="BX410" s="18">
        <v>1684.2096774193501</v>
      </c>
      <c r="BY410" s="18">
        <v>2089.8392857142799</v>
      </c>
      <c r="BZ410" s="18">
        <v>2411.0806451612898</v>
      </c>
      <c r="CA410" s="18">
        <v>2591.6833333333302</v>
      </c>
      <c r="CB410" s="18">
        <v>2366.0483870967701</v>
      </c>
      <c r="CC410" s="18">
        <v>1707.25</v>
      </c>
      <c r="CD410" s="18">
        <v>1210.6451612903199</v>
      </c>
      <c r="CE410" s="18">
        <v>1048.88709677419</v>
      </c>
      <c r="CF410" s="18">
        <v>1703.86666666666</v>
      </c>
      <c r="CG410" s="18">
        <v>2506.6290322580599</v>
      </c>
      <c r="CH410" s="18">
        <v>2960.8333333333298</v>
      </c>
      <c r="CI410" s="18">
        <v>3068.0161290322499</v>
      </c>
      <c r="CJ410" s="18">
        <v>2901.2096774193501</v>
      </c>
      <c r="CK410" s="18">
        <v>2641.8035714285702</v>
      </c>
      <c r="CL410" s="18">
        <v>2296.8548387096698</v>
      </c>
      <c r="CM410" s="18">
        <v>1675</v>
      </c>
      <c r="CN410" s="18">
        <v>1030.2725806451599</v>
      </c>
      <c r="CO410" s="18">
        <v>574.55333333333294</v>
      </c>
      <c r="CP410" s="18">
        <v>387.14677419354803</v>
      </c>
      <c r="CQ410" s="18">
        <v>647.06290322580605</v>
      </c>
      <c r="CR410" s="18">
        <v>2082.85</v>
      </c>
      <c r="CS410" s="18">
        <v>2463.0645161290299</v>
      </c>
      <c r="CT410" s="18">
        <v>2215.15</v>
      </c>
      <c r="CU410" s="18">
        <v>1870.2096774193501</v>
      </c>
      <c r="CV410" s="18">
        <v>1477.9193548387</v>
      </c>
      <c r="CW410" s="18">
        <v>1116.6224137930999</v>
      </c>
      <c r="CX410" s="18">
        <v>802.01935483870898</v>
      </c>
      <c r="CY410" s="18">
        <v>554.31333333333305</v>
      </c>
      <c r="CZ410" s="18">
        <v>317.41290322580602</v>
      </c>
      <c r="DA410" s="18">
        <v>393.02999999999901</v>
      </c>
      <c r="DB410" s="18">
        <v>1291.0854838709599</v>
      </c>
      <c r="DC410" s="18">
        <v>2245.6129032258</v>
      </c>
      <c r="DD410" s="18">
        <v>2569.13333333333</v>
      </c>
      <c r="DE410" s="18">
        <v>2679.7096774193501</v>
      </c>
      <c r="DF410" s="18">
        <v>2673.8166666666598</v>
      </c>
      <c r="DG410" s="18">
        <v>2541.4193548387002</v>
      </c>
      <c r="DH410" s="18">
        <v>2247.1451612903202</v>
      </c>
      <c r="DI410" s="18">
        <v>1942.4107142857099</v>
      </c>
      <c r="DJ410" s="18">
        <v>1602.5645161290299</v>
      </c>
      <c r="DK410" s="18">
        <v>1082.53833333333</v>
      </c>
      <c r="DL410" s="18">
        <v>656.35806451612802</v>
      </c>
      <c r="DM410" s="18">
        <v>485.04500000000002</v>
      </c>
      <c r="DN410" s="18">
        <v>659.13709677419297</v>
      </c>
      <c r="DO410" s="18">
        <v>1062.2661290322501</v>
      </c>
      <c r="DP410" s="18">
        <v>1612.93333333333</v>
      </c>
      <c r="DQ410" s="18">
        <v>2408.9354838709601</v>
      </c>
      <c r="DR410" s="18">
        <v>2944.88333333333</v>
      </c>
      <c r="DS410" s="19">
        <v>3197.7666666666601</v>
      </c>
    </row>
    <row r="411" spans="1:123" x14ac:dyDescent="0.25">
      <c r="A411" s="12" t="s">
        <v>87</v>
      </c>
      <c r="B411" s="13">
        <v>17</v>
      </c>
      <c r="C411" s="13" t="str">
        <f t="shared" si="10"/>
        <v>BB_L_16_GW_GW_LS_Low_GW_GQ_12_001_17</v>
      </c>
      <c r="D411" s="14">
        <v>10</v>
      </c>
      <c r="E411" s="14">
        <v>10</v>
      </c>
      <c r="F411" s="14">
        <v>10</v>
      </c>
      <c r="G411" s="14">
        <v>10</v>
      </c>
      <c r="H411" s="14">
        <v>10</v>
      </c>
      <c r="I411" s="14">
        <v>14.434333333333299</v>
      </c>
      <c r="J411" s="14">
        <v>189.498870967741</v>
      </c>
      <c r="K411" s="14">
        <v>744.33064516129002</v>
      </c>
      <c r="L411" s="14">
        <v>1315.93333333333</v>
      </c>
      <c r="M411" s="14">
        <v>1574.3709677419299</v>
      </c>
      <c r="N411" s="14">
        <v>1513.5166666666601</v>
      </c>
      <c r="O411" s="14">
        <v>1351.0645161290299</v>
      </c>
      <c r="P411" s="14">
        <v>1186.5645161290299</v>
      </c>
      <c r="Q411" s="14">
        <v>1036.1571428571399</v>
      </c>
      <c r="R411" s="14">
        <v>849.38548387096705</v>
      </c>
      <c r="S411" s="14">
        <v>717.08500000000004</v>
      </c>
      <c r="T411" s="14">
        <v>555.03548387096703</v>
      </c>
      <c r="U411" s="14">
        <v>379.87833333333299</v>
      </c>
      <c r="V411" s="14">
        <v>262.35161290322498</v>
      </c>
      <c r="W411" s="14">
        <v>443.48548387096702</v>
      </c>
      <c r="X411" s="14">
        <v>1366.28</v>
      </c>
      <c r="Y411" s="14">
        <v>2400.1935483870898</v>
      </c>
      <c r="Z411" s="14">
        <v>2559.7833333333301</v>
      </c>
      <c r="AA411" s="14">
        <v>2270.0483870967701</v>
      </c>
      <c r="AB411" s="14">
        <v>1850.38709677419</v>
      </c>
      <c r="AC411" s="14">
        <v>1547.6071428571399</v>
      </c>
      <c r="AD411" s="14">
        <v>1203.2096774193501</v>
      </c>
      <c r="AE411" s="14">
        <v>878.94</v>
      </c>
      <c r="AF411" s="14">
        <v>596</v>
      </c>
      <c r="AG411" s="14">
        <v>364.659999999999</v>
      </c>
      <c r="AH411" s="14">
        <v>246.035483870967</v>
      </c>
      <c r="AI411" s="14">
        <v>212.20806451612901</v>
      </c>
      <c r="AJ411" s="14">
        <v>315.435</v>
      </c>
      <c r="AK411" s="14">
        <v>677.12419354838698</v>
      </c>
      <c r="AL411" s="14">
        <v>1201.02666666666</v>
      </c>
      <c r="AM411" s="14">
        <v>1674.2580645161199</v>
      </c>
      <c r="AN411" s="14">
        <v>2014.9193548387</v>
      </c>
      <c r="AO411" s="14">
        <v>2226.3571428571399</v>
      </c>
      <c r="AP411" s="14">
        <v>2370.77419354838</v>
      </c>
      <c r="AQ411" s="14">
        <v>2531.4</v>
      </c>
      <c r="AR411" s="14">
        <v>2659.0645161290299</v>
      </c>
      <c r="AS411" s="14">
        <v>2417.6833333333302</v>
      </c>
      <c r="AT411" s="14">
        <v>1882.5967741935401</v>
      </c>
      <c r="AU411" s="14">
        <v>1253.1129032258</v>
      </c>
      <c r="AV411" s="14">
        <v>886.92499999999905</v>
      </c>
      <c r="AW411" s="14">
        <v>669.08548387096698</v>
      </c>
      <c r="AX411" s="14">
        <v>884.47500000000002</v>
      </c>
      <c r="AY411" s="14">
        <v>1494.4516129032199</v>
      </c>
      <c r="AZ411" s="14">
        <v>1737.1129032258</v>
      </c>
      <c r="BA411" s="14">
        <v>1672.7586206896499</v>
      </c>
      <c r="BB411" s="14">
        <v>1451.46774193548</v>
      </c>
      <c r="BC411" s="14">
        <v>1110.54666666666</v>
      </c>
      <c r="BD411" s="14">
        <v>798.51451612903202</v>
      </c>
      <c r="BE411" s="14">
        <v>899.27499999999998</v>
      </c>
      <c r="BF411" s="14">
        <v>1804.38709677419</v>
      </c>
      <c r="BG411" s="14">
        <v>2758.3709677419301</v>
      </c>
      <c r="BH411" s="14">
        <v>3087.9833333333299</v>
      </c>
      <c r="BI411" s="14">
        <v>2960.0322580645102</v>
      </c>
      <c r="BJ411" s="14">
        <v>2594.9499999999998</v>
      </c>
      <c r="BK411" s="14">
        <v>2142.7903225806399</v>
      </c>
      <c r="BL411" s="14">
        <v>1703.3225806451601</v>
      </c>
      <c r="BM411" s="14">
        <v>1344.6428571428501</v>
      </c>
      <c r="BN411" s="14">
        <v>1078.6241935483799</v>
      </c>
      <c r="BO411" s="14">
        <v>849.53833333333296</v>
      </c>
      <c r="BP411" s="14">
        <v>652.17419354838705</v>
      </c>
      <c r="BQ411" s="14">
        <v>463.20666666666602</v>
      </c>
      <c r="BR411" s="14">
        <v>348.841935483871</v>
      </c>
      <c r="BS411" s="14">
        <v>285.701612903225</v>
      </c>
      <c r="BT411" s="14">
        <v>337.34333333333302</v>
      </c>
      <c r="BU411" s="14">
        <v>511.841935483871</v>
      </c>
      <c r="BV411" s="14">
        <v>811.91</v>
      </c>
      <c r="BW411" s="14">
        <v>1333.8225806451601</v>
      </c>
      <c r="BX411" s="14">
        <v>1884.4516129032199</v>
      </c>
      <c r="BY411" s="14">
        <v>2290.1071428571399</v>
      </c>
      <c r="BZ411" s="14">
        <v>2585.0645161290299</v>
      </c>
      <c r="CA411" s="14">
        <v>2705.3333333333298</v>
      </c>
      <c r="CB411" s="14">
        <v>2400.38709677419</v>
      </c>
      <c r="CC411" s="14">
        <v>1702.06666666666</v>
      </c>
      <c r="CD411" s="14">
        <v>1204.1290322580601</v>
      </c>
      <c r="CE411" s="14">
        <v>1112.7580645161199</v>
      </c>
      <c r="CF411" s="14">
        <v>1843.68333333333</v>
      </c>
      <c r="CG411" s="14">
        <v>2694.3548387096698</v>
      </c>
      <c r="CH411" s="14">
        <v>3170.4666666666599</v>
      </c>
      <c r="CI411" s="14">
        <v>3224.0806451612898</v>
      </c>
      <c r="CJ411" s="14">
        <v>2991.7096774193501</v>
      </c>
      <c r="CK411" s="14">
        <v>2682.5714285714198</v>
      </c>
      <c r="CL411" s="14">
        <v>2296.7580645161202</v>
      </c>
      <c r="CM411" s="14">
        <v>1641.75</v>
      </c>
      <c r="CN411" s="14">
        <v>987.59354838709601</v>
      </c>
      <c r="CO411" s="14">
        <v>556.68166666666605</v>
      </c>
      <c r="CP411" s="14">
        <v>396.61129032257998</v>
      </c>
      <c r="CQ411" s="14">
        <v>712.62419354838698</v>
      </c>
      <c r="CR411" s="14">
        <v>2393.4166666666601</v>
      </c>
      <c r="CS411" s="14">
        <v>2878.2419354838698</v>
      </c>
      <c r="CT411" s="14">
        <v>2545.5500000000002</v>
      </c>
      <c r="CU411" s="14">
        <v>2103.0322580645102</v>
      </c>
      <c r="CV411" s="14">
        <v>1611.38709677419</v>
      </c>
      <c r="CW411" s="14">
        <v>1182.0758620689601</v>
      </c>
      <c r="CX411" s="14">
        <v>818.97903225806397</v>
      </c>
      <c r="CY411" s="14">
        <v>557.89</v>
      </c>
      <c r="CZ411" s="14">
        <v>331.67741935483798</v>
      </c>
      <c r="DA411" s="14">
        <v>439.22166666666601</v>
      </c>
      <c r="DB411" s="14">
        <v>1533.5612903225799</v>
      </c>
      <c r="DC411" s="14">
        <v>2637.6451612903202</v>
      </c>
      <c r="DD411" s="14">
        <v>2998.11666666666</v>
      </c>
      <c r="DE411" s="14">
        <v>3103.9193548387002</v>
      </c>
      <c r="DF411" s="14">
        <v>3022.3333333333298</v>
      </c>
      <c r="DG411" s="14">
        <v>2810.6935483870898</v>
      </c>
      <c r="DH411" s="14">
        <v>2432</v>
      </c>
      <c r="DI411" s="14">
        <v>2071.8035714285702</v>
      </c>
      <c r="DJ411" s="14">
        <v>1689.5483870967701</v>
      </c>
      <c r="DK411" s="14">
        <v>1130.41333333333</v>
      </c>
      <c r="DL411" s="14">
        <v>702.21129032258</v>
      </c>
      <c r="DM411" s="14">
        <v>536.34333333333302</v>
      </c>
      <c r="DN411" s="14">
        <v>757.04354838709605</v>
      </c>
      <c r="DO411" s="14">
        <v>1248.99354838709</v>
      </c>
      <c r="DP411" s="14">
        <v>1880.4</v>
      </c>
      <c r="DQ411" s="14">
        <v>2707.1935483870898</v>
      </c>
      <c r="DR411" s="14">
        <v>3253.15</v>
      </c>
      <c r="DS411" s="15">
        <v>3445.0833333333298</v>
      </c>
    </row>
    <row r="412" spans="1:123" x14ac:dyDescent="0.25">
      <c r="A412" s="16" t="s">
        <v>87</v>
      </c>
      <c r="B412" s="17">
        <v>18</v>
      </c>
      <c r="C412" s="13" t="str">
        <f t="shared" si="10"/>
        <v>BB_L_16_GW_GW_LS_Low_GW_GQ_12_001_18</v>
      </c>
      <c r="D412" s="18">
        <v>10</v>
      </c>
      <c r="E412" s="18">
        <v>10</v>
      </c>
      <c r="F412" s="18">
        <v>10</v>
      </c>
      <c r="G412" s="18">
        <v>10</v>
      </c>
      <c r="H412" s="18">
        <v>10</v>
      </c>
      <c r="I412" s="18">
        <v>14.1908333333333</v>
      </c>
      <c r="J412" s="18">
        <v>186.96</v>
      </c>
      <c r="K412" s="18">
        <v>760.81935483870905</v>
      </c>
      <c r="L412" s="18">
        <v>1386.8333333333301</v>
      </c>
      <c r="M412" s="18">
        <v>1697.88709677419</v>
      </c>
      <c r="N412" s="18">
        <v>1651.8333333333301</v>
      </c>
      <c r="O412" s="18">
        <v>1475.4838709677399</v>
      </c>
      <c r="P412" s="18">
        <v>1293.1451612903199</v>
      </c>
      <c r="Q412" s="18">
        <v>1124.55357142857</v>
      </c>
      <c r="R412" s="18">
        <v>918.94354838709603</v>
      </c>
      <c r="S412" s="18">
        <v>773.06666666666604</v>
      </c>
      <c r="T412" s="18">
        <v>594.84516129032204</v>
      </c>
      <c r="U412" s="18">
        <v>402.86666666666599</v>
      </c>
      <c r="V412" s="18">
        <v>273.046774193548</v>
      </c>
      <c r="W412" s="18">
        <v>449.24838709677402</v>
      </c>
      <c r="X412" s="18">
        <v>1389.375</v>
      </c>
      <c r="Y412" s="18">
        <v>2475.6774193548299</v>
      </c>
      <c r="Z412" s="18">
        <v>2668.8166666666598</v>
      </c>
      <c r="AA412" s="18">
        <v>2379.83870967741</v>
      </c>
      <c r="AB412" s="18">
        <v>1935.4516129032199</v>
      </c>
      <c r="AC412" s="18">
        <v>1610.55357142857</v>
      </c>
      <c r="AD412" s="18">
        <v>1243.38709677419</v>
      </c>
      <c r="AE412" s="18">
        <v>902.66</v>
      </c>
      <c r="AF412" s="18">
        <v>609.48870967741902</v>
      </c>
      <c r="AG412" s="18">
        <v>371.94</v>
      </c>
      <c r="AH412" s="18">
        <v>249.18870967741901</v>
      </c>
      <c r="AI412" s="18">
        <v>214.34032258064499</v>
      </c>
      <c r="AJ412" s="18">
        <v>321.23333333333301</v>
      </c>
      <c r="AK412" s="18">
        <v>701.46935483870902</v>
      </c>
      <c r="AL412" s="18">
        <v>1261.55666666666</v>
      </c>
      <c r="AM412" s="18">
        <v>1767.3064516129</v>
      </c>
      <c r="AN412" s="18">
        <v>2123.77419354838</v>
      </c>
      <c r="AO412" s="18">
        <v>2340.3571428571399</v>
      </c>
      <c r="AP412" s="18">
        <v>2485.3225806451601</v>
      </c>
      <c r="AQ412" s="18">
        <v>2641.6833333333302</v>
      </c>
      <c r="AR412" s="18">
        <v>2750.88709677419</v>
      </c>
      <c r="AS412" s="18">
        <v>2482.5666666666598</v>
      </c>
      <c r="AT412" s="18">
        <v>1911</v>
      </c>
      <c r="AU412" s="18">
        <v>1246.3225806451601</v>
      </c>
      <c r="AV412" s="18">
        <v>867.988333333333</v>
      </c>
      <c r="AW412" s="18">
        <v>652.25</v>
      </c>
      <c r="AX412" s="18">
        <v>882.66499999999905</v>
      </c>
      <c r="AY412" s="18">
        <v>1524.58064516129</v>
      </c>
      <c r="AZ412" s="18">
        <v>1792.6451612903199</v>
      </c>
      <c r="BA412" s="18">
        <v>1731.93103448275</v>
      </c>
      <c r="BB412" s="18">
        <v>1498.4516129032199</v>
      </c>
      <c r="BC412" s="18">
        <v>1136.3033333333301</v>
      </c>
      <c r="BD412" s="18">
        <v>806.83064516129002</v>
      </c>
      <c r="BE412" s="18">
        <v>908.97166666666601</v>
      </c>
      <c r="BF412" s="18">
        <v>1863.9838709677399</v>
      </c>
      <c r="BG412" s="18">
        <v>2876.9677419354798</v>
      </c>
      <c r="BH412" s="18">
        <v>3253</v>
      </c>
      <c r="BI412" s="18">
        <v>3150.8225806451601</v>
      </c>
      <c r="BJ412" s="18">
        <v>2769.2</v>
      </c>
      <c r="BK412" s="18">
        <v>2286</v>
      </c>
      <c r="BL412" s="18">
        <v>1811.5</v>
      </c>
      <c r="BM412" s="18">
        <v>1425.0178571428501</v>
      </c>
      <c r="BN412" s="18">
        <v>1139.2419354838701</v>
      </c>
      <c r="BO412" s="18">
        <v>893.50833333333298</v>
      </c>
      <c r="BP412" s="18">
        <v>682.02419354838696</v>
      </c>
      <c r="BQ412" s="18">
        <v>479.53</v>
      </c>
      <c r="BR412" s="18">
        <v>356.07741935483801</v>
      </c>
      <c r="BS412" s="18">
        <v>287.23387096774098</v>
      </c>
      <c r="BT412" s="18">
        <v>341.59166666666601</v>
      </c>
      <c r="BU412" s="18">
        <v>526.45483870967701</v>
      </c>
      <c r="BV412" s="18">
        <v>842.31333333333305</v>
      </c>
      <c r="BW412" s="18">
        <v>1387.1451612903199</v>
      </c>
      <c r="BX412" s="18">
        <v>1960.33870967741</v>
      </c>
      <c r="BY412" s="18">
        <v>2378.7678571428501</v>
      </c>
      <c r="BZ412" s="18">
        <v>2677.2903225806399</v>
      </c>
      <c r="CA412" s="18">
        <v>2785.4666666666599</v>
      </c>
      <c r="CB412" s="18">
        <v>2447.3709677419301</v>
      </c>
      <c r="CC412" s="18">
        <v>1708.2833333333299</v>
      </c>
      <c r="CD412" s="18">
        <v>1199.2096774193501</v>
      </c>
      <c r="CE412" s="18">
        <v>1121.6774193548299</v>
      </c>
      <c r="CF412" s="18">
        <v>1879.65</v>
      </c>
      <c r="CG412" s="18">
        <v>2769.6451612903202</v>
      </c>
      <c r="CH412" s="18">
        <v>3278.9666666666599</v>
      </c>
      <c r="CI412" s="18">
        <v>3333.7580645161202</v>
      </c>
      <c r="CJ412" s="18">
        <v>3082.83870967741</v>
      </c>
      <c r="CK412" s="18">
        <v>2751.75</v>
      </c>
      <c r="CL412" s="18">
        <v>2341.0806451612898</v>
      </c>
      <c r="CM412" s="18">
        <v>1654.2166666666601</v>
      </c>
      <c r="CN412" s="18">
        <v>980.61451612903204</v>
      </c>
      <c r="CO412" s="18">
        <v>551.28166666666596</v>
      </c>
      <c r="CP412" s="18">
        <v>395.60161290322498</v>
      </c>
      <c r="CQ412" s="18">
        <v>722.56129032258002</v>
      </c>
      <c r="CR412" s="18">
        <v>2505.25</v>
      </c>
      <c r="CS412" s="18">
        <v>3114.5161290322499</v>
      </c>
      <c r="CT412" s="18">
        <v>2797.85</v>
      </c>
      <c r="CU412" s="18">
        <v>2326.4193548387002</v>
      </c>
      <c r="CV412" s="18">
        <v>1763.88709677419</v>
      </c>
      <c r="CW412" s="18">
        <v>1276.41379310344</v>
      </c>
      <c r="CX412" s="18">
        <v>870.92741935483798</v>
      </c>
      <c r="CY412" s="18">
        <v>584.84833333333302</v>
      </c>
      <c r="CZ412" s="18">
        <v>346.94838709677401</v>
      </c>
      <c r="DA412" s="18">
        <v>449.15333333333302</v>
      </c>
      <c r="DB412" s="18">
        <v>1612.73548387096</v>
      </c>
      <c r="DC412" s="18">
        <v>2832.3225806451601</v>
      </c>
      <c r="DD412" s="18">
        <v>3250.7</v>
      </c>
      <c r="DE412" s="18">
        <v>3384.72580645161</v>
      </c>
      <c r="DF412" s="18">
        <v>3288.7</v>
      </c>
      <c r="DG412" s="18">
        <v>3044.83870967741</v>
      </c>
      <c r="DH412" s="18">
        <v>2617.9516129032199</v>
      </c>
      <c r="DI412" s="18">
        <v>2223.1785714285702</v>
      </c>
      <c r="DJ412" s="18">
        <v>1799.3064516129</v>
      </c>
      <c r="DK412" s="18">
        <v>1195.27666666666</v>
      </c>
      <c r="DL412" s="18">
        <v>743.76129032257995</v>
      </c>
      <c r="DM412" s="18">
        <v>563.69000000000005</v>
      </c>
      <c r="DN412" s="18">
        <v>784.527419354838</v>
      </c>
      <c r="DO412" s="18">
        <v>1306.3064516129</v>
      </c>
      <c r="DP412" s="18">
        <v>1978.8</v>
      </c>
      <c r="DQ412" s="18">
        <v>2837.1290322580599</v>
      </c>
      <c r="DR412" s="18">
        <v>3404.2333333333299</v>
      </c>
      <c r="DS412" s="19">
        <v>3589.61666666666</v>
      </c>
    </row>
    <row r="413" spans="1:123" x14ac:dyDescent="0.25">
      <c r="A413" s="12" t="s">
        <v>87</v>
      </c>
      <c r="B413" s="13">
        <v>19</v>
      </c>
      <c r="C413" s="13" t="str">
        <f t="shared" si="10"/>
        <v>BB_L_16_GW_GW_LS_Low_GW_GQ_12_001_19</v>
      </c>
      <c r="D413" s="14">
        <v>10</v>
      </c>
      <c r="E413" s="14">
        <v>10</v>
      </c>
      <c r="F413" s="14">
        <v>10</v>
      </c>
      <c r="G413" s="14">
        <v>10</v>
      </c>
      <c r="H413" s="14">
        <v>10</v>
      </c>
      <c r="I413" s="14">
        <v>10.042166666666599</v>
      </c>
      <c r="J413" s="14">
        <v>20.674193548386999</v>
      </c>
      <c r="K413" s="14">
        <v>115.628548387096</v>
      </c>
      <c r="L413" s="14">
        <v>378.058333333333</v>
      </c>
      <c r="M413" s="14">
        <v>773.01774193548295</v>
      </c>
      <c r="N413" s="14">
        <v>1078.06</v>
      </c>
      <c r="O413" s="14">
        <v>1270.2903225806399</v>
      </c>
      <c r="P413" s="14">
        <v>1338.5967741935401</v>
      </c>
      <c r="Q413" s="14">
        <v>1334.1428571428501</v>
      </c>
      <c r="R413" s="14">
        <v>1253.16129032258</v>
      </c>
      <c r="S413" s="14">
        <v>1145.5166666666601</v>
      </c>
      <c r="T413" s="14">
        <v>958.50483870967696</v>
      </c>
      <c r="U413" s="14">
        <v>704.26499999999999</v>
      </c>
      <c r="V413" s="14">
        <v>462.3</v>
      </c>
      <c r="W413" s="14">
        <v>309.90161290322499</v>
      </c>
      <c r="X413" s="14">
        <v>382.594999999999</v>
      </c>
      <c r="Y413" s="14">
        <v>964.59354838709601</v>
      </c>
      <c r="Z413" s="14">
        <v>1575.5333333333299</v>
      </c>
      <c r="AA413" s="14">
        <v>1980.83870967741</v>
      </c>
      <c r="AB413" s="14">
        <v>2154.4354838709601</v>
      </c>
      <c r="AC413" s="14">
        <v>2138.8035714285702</v>
      </c>
      <c r="AD413" s="14">
        <v>1995.16129032258</v>
      </c>
      <c r="AE413" s="14">
        <v>1723.5166666666601</v>
      </c>
      <c r="AF413" s="14">
        <v>1343.4354838709601</v>
      </c>
      <c r="AG413" s="14">
        <v>906.19833333333304</v>
      </c>
      <c r="AH413" s="14">
        <v>590.4</v>
      </c>
      <c r="AI413" s="14">
        <v>414.60806451612899</v>
      </c>
      <c r="AJ413" s="14">
        <v>290.02999999999997</v>
      </c>
      <c r="AK413" s="14">
        <v>252.45645161290301</v>
      </c>
      <c r="AL413" s="14">
        <v>326.51833333333298</v>
      </c>
      <c r="AM413" s="14">
        <v>483.23870967741902</v>
      </c>
      <c r="AN413" s="14">
        <v>659.15</v>
      </c>
      <c r="AO413" s="14">
        <v>807.33749999999998</v>
      </c>
      <c r="AP413" s="14">
        <v>935.26129032257995</v>
      </c>
      <c r="AQ413" s="14">
        <v>1125.63333333333</v>
      </c>
      <c r="AR413" s="14">
        <v>1578.9032258064501</v>
      </c>
      <c r="AS413" s="14">
        <v>2122.2666666666601</v>
      </c>
      <c r="AT413" s="14">
        <v>2349.5645161290299</v>
      </c>
      <c r="AU413" s="14">
        <v>2203.0645161290299</v>
      </c>
      <c r="AV413" s="14">
        <v>1855.7666666666601</v>
      </c>
      <c r="AW413" s="14">
        <v>1369.8064516129</v>
      </c>
      <c r="AX413" s="14">
        <v>952.00833333333298</v>
      </c>
      <c r="AY413" s="14">
        <v>811.00161290322501</v>
      </c>
      <c r="AZ413" s="14">
        <v>995.10161290322503</v>
      </c>
      <c r="BA413" s="14">
        <v>1219.2586206896499</v>
      </c>
      <c r="BB413" s="14">
        <v>1387.77419354838</v>
      </c>
      <c r="BC413" s="14">
        <v>1448.4166666666599</v>
      </c>
      <c r="BD413" s="14">
        <v>1312.3225806451601</v>
      </c>
      <c r="BE413" s="14">
        <v>787.45666666666602</v>
      </c>
      <c r="BF413" s="14">
        <v>796.21451612903195</v>
      </c>
      <c r="BG413" s="14">
        <v>1489.77419354838</v>
      </c>
      <c r="BH413" s="14">
        <v>2107.4</v>
      </c>
      <c r="BI413" s="14">
        <v>2452.0645161290299</v>
      </c>
      <c r="BJ413" s="14">
        <v>2635.75</v>
      </c>
      <c r="BK413" s="14">
        <v>2616.5483870967701</v>
      </c>
      <c r="BL413" s="14">
        <v>2448.0483870967701</v>
      </c>
      <c r="BM413" s="14">
        <v>2193.8571428571399</v>
      </c>
      <c r="BN413" s="14">
        <v>1919.4354838709601</v>
      </c>
      <c r="BO413" s="14">
        <v>1615.9166666666599</v>
      </c>
      <c r="BP413" s="14">
        <v>1295.7096774193501</v>
      </c>
      <c r="BQ413" s="14">
        <v>945.743333333333</v>
      </c>
      <c r="BR413" s="14">
        <v>713.36451612903204</v>
      </c>
      <c r="BS413" s="14">
        <v>516.17741935483798</v>
      </c>
      <c r="BT413" s="14">
        <v>396.47666666666601</v>
      </c>
      <c r="BU413" s="14">
        <v>337.37258064516101</v>
      </c>
      <c r="BV413" s="14">
        <v>328.98500000000001</v>
      </c>
      <c r="BW413" s="14">
        <v>412.61451612903198</v>
      </c>
      <c r="BX413" s="14">
        <v>612.11129032257998</v>
      </c>
      <c r="BY413" s="14">
        <v>869.29285714285697</v>
      </c>
      <c r="BZ413" s="14">
        <v>1207.6451612903199</v>
      </c>
      <c r="CA413" s="14">
        <v>1696.2666666666601</v>
      </c>
      <c r="CB413" s="14">
        <v>2209.27419354838</v>
      </c>
      <c r="CC413" s="14">
        <v>2350.63333333333</v>
      </c>
      <c r="CD413" s="14">
        <v>2024.5967741935401</v>
      </c>
      <c r="CE413" s="14">
        <v>1510.7419354838701</v>
      </c>
      <c r="CF413" s="14">
        <v>1144.7166666666601</v>
      </c>
      <c r="CG413" s="14">
        <v>1335.85483870967</v>
      </c>
      <c r="CH413" s="14">
        <v>1888.88333333333</v>
      </c>
      <c r="CI413" s="14">
        <v>2389.4516129032199</v>
      </c>
      <c r="CJ413" s="14">
        <v>2725.2580645161202</v>
      </c>
      <c r="CK413" s="14">
        <v>2862.5</v>
      </c>
      <c r="CL413" s="14">
        <v>2883.0806451612898</v>
      </c>
      <c r="CM413" s="14">
        <v>2676.0666666666598</v>
      </c>
      <c r="CN413" s="14">
        <v>2085</v>
      </c>
      <c r="CO413" s="14">
        <v>1352.38333333333</v>
      </c>
      <c r="CP413" s="14">
        <v>807.65161290322499</v>
      </c>
      <c r="CQ413" s="14">
        <v>526.25322580645104</v>
      </c>
      <c r="CR413" s="14">
        <v>927.89166666666597</v>
      </c>
      <c r="CS413" s="14">
        <v>1832.7580645161199</v>
      </c>
      <c r="CT413" s="14">
        <v>2245.65</v>
      </c>
      <c r="CU413" s="14">
        <v>2321.5161290322499</v>
      </c>
      <c r="CV413" s="14">
        <v>2210.0161290322499</v>
      </c>
      <c r="CW413" s="14">
        <v>1916.58620689655</v>
      </c>
      <c r="CX413" s="14">
        <v>1506.4354838709601</v>
      </c>
      <c r="CY413" s="14">
        <v>1086.99999999999</v>
      </c>
      <c r="CZ413" s="14">
        <v>647.89838709677394</v>
      </c>
      <c r="DA413" s="14">
        <v>377.171666666666</v>
      </c>
      <c r="DB413" s="14">
        <v>478.52903225806398</v>
      </c>
      <c r="DC413" s="14">
        <v>1164.54516129032</v>
      </c>
      <c r="DD413" s="14">
        <v>1662.7</v>
      </c>
      <c r="DE413" s="14">
        <v>2141.83870967741</v>
      </c>
      <c r="DF413" s="14">
        <v>2448.0166666666601</v>
      </c>
      <c r="DG413" s="14">
        <v>2611.0806451612898</v>
      </c>
      <c r="DH413" s="14">
        <v>2668.6774193548299</v>
      </c>
      <c r="DI413" s="14">
        <v>2597.0357142857101</v>
      </c>
      <c r="DJ413" s="14">
        <v>2426.5967741935401</v>
      </c>
      <c r="DK413" s="14">
        <v>1956.55</v>
      </c>
      <c r="DL413" s="14">
        <v>1266.5483870967701</v>
      </c>
      <c r="DM413" s="14">
        <v>784.38833333333298</v>
      </c>
      <c r="DN413" s="14">
        <v>544.73548387096696</v>
      </c>
      <c r="DO413" s="14">
        <v>533.369354838709</v>
      </c>
      <c r="DP413" s="14">
        <v>709.43</v>
      </c>
      <c r="DQ413" s="14">
        <v>1204.9274193548299</v>
      </c>
      <c r="DR413" s="14">
        <v>1842.95</v>
      </c>
      <c r="DS413" s="15">
        <v>2350.4833333333299</v>
      </c>
    </row>
    <row r="414" spans="1:123" x14ac:dyDescent="0.25">
      <c r="A414" s="16" t="s">
        <v>87</v>
      </c>
      <c r="B414" s="17">
        <v>20</v>
      </c>
      <c r="C414" s="13" t="str">
        <f t="shared" si="10"/>
        <v>BB_L_16_GW_GW_LS_Low_GW_GQ_12_001_20</v>
      </c>
      <c r="D414" s="18">
        <v>10</v>
      </c>
      <c r="E414" s="18">
        <v>10</v>
      </c>
      <c r="F414" s="18">
        <v>10</v>
      </c>
      <c r="G414" s="18">
        <v>10</v>
      </c>
      <c r="H414" s="18">
        <v>10</v>
      </c>
      <c r="I414" s="18">
        <v>10.0573333333333</v>
      </c>
      <c r="J414" s="18">
        <v>23.458064516128999</v>
      </c>
      <c r="K414" s="18">
        <v>141.88854838709599</v>
      </c>
      <c r="L414" s="18">
        <v>470.59166666666601</v>
      </c>
      <c r="M414" s="18">
        <v>960.29032258064501</v>
      </c>
      <c r="N414" s="18">
        <v>1284.7833333333299</v>
      </c>
      <c r="O414" s="18">
        <v>1453.4032258064501</v>
      </c>
      <c r="P414" s="18">
        <v>1493.4516129032199</v>
      </c>
      <c r="Q414" s="18">
        <v>1460</v>
      </c>
      <c r="R414" s="18">
        <v>1340.96774193548</v>
      </c>
      <c r="S414" s="18">
        <v>1205.13333333333</v>
      </c>
      <c r="T414" s="18">
        <v>987.08064516129002</v>
      </c>
      <c r="U414" s="18">
        <v>709.45</v>
      </c>
      <c r="V414" s="18">
        <v>456.54838709677398</v>
      </c>
      <c r="W414" s="18">
        <v>303.34354838709601</v>
      </c>
      <c r="X414" s="18">
        <v>410.921666666666</v>
      </c>
      <c r="Y414" s="18">
        <v>1099.51451612903</v>
      </c>
      <c r="Z414" s="18">
        <v>1872.4833333333299</v>
      </c>
      <c r="AA414" s="18">
        <v>2297.0967741935401</v>
      </c>
      <c r="AB414" s="18">
        <v>2406.5645161290299</v>
      </c>
      <c r="AC414" s="18">
        <v>2334.1964285714198</v>
      </c>
      <c r="AD414" s="18">
        <v>2119.1129032258</v>
      </c>
      <c r="AE414" s="18">
        <v>1775.7</v>
      </c>
      <c r="AF414" s="18">
        <v>1334.35483870967</v>
      </c>
      <c r="AG414" s="18">
        <v>861.755</v>
      </c>
      <c r="AH414" s="18">
        <v>534.07903225806399</v>
      </c>
      <c r="AI414" s="18">
        <v>371.066129032258</v>
      </c>
      <c r="AJ414" s="18">
        <v>261.56666666666598</v>
      </c>
      <c r="AK414" s="18">
        <v>244.53064516129001</v>
      </c>
      <c r="AL414" s="18">
        <v>354.76333333333298</v>
      </c>
      <c r="AM414" s="18">
        <v>554.55967741935399</v>
      </c>
      <c r="AN414" s="18">
        <v>767.185483870967</v>
      </c>
      <c r="AO414" s="18">
        <v>941.61607142857099</v>
      </c>
      <c r="AP414" s="18">
        <v>1089.7580645161199</v>
      </c>
      <c r="AQ414" s="18">
        <v>1303.9666666666601</v>
      </c>
      <c r="AR414" s="18">
        <v>1790.9354838709601</v>
      </c>
      <c r="AS414" s="18">
        <v>2363.5</v>
      </c>
      <c r="AT414" s="18">
        <v>2527.5645161290299</v>
      </c>
      <c r="AU414" s="18">
        <v>2255</v>
      </c>
      <c r="AV414" s="18">
        <v>1820.13333333333</v>
      </c>
      <c r="AW414" s="18">
        <v>1271.8709677419299</v>
      </c>
      <c r="AX414" s="18">
        <v>859.745</v>
      </c>
      <c r="AY414" s="18">
        <v>796.53064516128995</v>
      </c>
      <c r="AZ414" s="18">
        <v>1109.77096774193</v>
      </c>
      <c r="BA414" s="18">
        <v>1394.8965517241299</v>
      </c>
      <c r="BB414" s="18">
        <v>1578.2096774193501</v>
      </c>
      <c r="BC414" s="18">
        <v>1604.31666666666</v>
      </c>
      <c r="BD414" s="18">
        <v>1396.38709677419</v>
      </c>
      <c r="BE414" s="18">
        <v>805.361666666666</v>
      </c>
      <c r="BF414" s="18">
        <v>885.849999999999</v>
      </c>
      <c r="BG414" s="18">
        <v>1696.8064516129</v>
      </c>
      <c r="BH414" s="18">
        <v>2417.7166666666599</v>
      </c>
      <c r="BI414" s="18">
        <v>2787.9677419354798</v>
      </c>
      <c r="BJ414" s="18">
        <v>2926.25</v>
      </c>
      <c r="BK414" s="18">
        <v>2841.1129032258</v>
      </c>
      <c r="BL414" s="18">
        <v>2597.9677419354798</v>
      </c>
      <c r="BM414" s="18">
        <v>2279.7678571428501</v>
      </c>
      <c r="BN414" s="18">
        <v>1959.0645161290299</v>
      </c>
      <c r="BO414" s="18">
        <v>1620.9666666666601</v>
      </c>
      <c r="BP414" s="18">
        <v>1280.2903225806399</v>
      </c>
      <c r="BQ414" s="18">
        <v>918.69666666666603</v>
      </c>
      <c r="BR414" s="18">
        <v>680.56129032258002</v>
      </c>
      <c r="BS414" s="18">
        <v>483.33548387096698</v>
      </c>
      <c r="BT414" s="18">
        <v>365.54500000000002</v>
      </c>
      <c r="BU414" s="18">
        <v>315.675806451612</v>
      </c>
      <c r="BV414" s="18">
        <v>323.09166666666601</v>
      </c>
      <c r="BW414" s="18">
        <v>439.36612903225802</v>
      </c>
      <c r="BX414" s="18">
        <v>685.92096774193499</v>
      </c>
      <c r="BY414" s="18">
        <v>986.93214285714203</v>
      </c>
      <c r="BZ414" s="18">
        <v>1367.4354838709601</v>
      </c>
      <c r="CA414" s="18">
        <v>1894.7</v>
      </c>
      <c r="CB414" s="18">
        <v>2430.66129032258</v>
      </c>
      <c r="CC414" s="18">
        <v>2522.9833333333299</v>
      </c>
      <c r="CD414" s="18">
        <v>2088.3225806451601</v>
      </c>
      <c r="CE414" s="18">
        <v>1472.4516129032199</v>
      </c>
      <c r="CF414" s="18">
        <v>1143.5333333333299</v>
      </c>
      <c r="CG414" s="18">
        <v>1458.4516129032199</v>
      </c>
      <c r="CH414" s="18">
        <v>2111.0666666666598</v>
      </c>
      <c r="CI414" s="18">
        <v>2662.2580645161202</v>
      </c>
      <c r="CJ414" s="18">
        <v>3000.3709677419301</v>
      </c>
      <c r="CK414" s="18">
        <v>3110.4821428571399</v>
      </c>
      <c r="CL414" s="18">
        <v>3082.4838709677401</v>
      </c>
      <c r="CM414" s="18">
        <v>2782.3</v>
      </c>
      <c r="CN414" s="18">
        <v>2077.8064516129002</v>
      </c>
      <c r="CO414" s="18">
        <v>1297.02</v>
      </c>
      <c r="CP414" s="18">
        <v>748.00967741935494</v>
      </c>
      <c r="CQ414" s="18">
        <v>489.14677419354803</v>
      </c>
      <c r="CR414" s="18">
        <v>1106.6283333333299</v>
      </c>
      <c r="CS414" s="18">
        <v>2206.83870967741</v>
      </c>
      <c r="CT414" s="18">
        <v>2661.3</v>
      </c>
      <c r="CU414" s="18">
        <v>2651.4516129032199</v>
      </c>
      <c r="CV414" s="18">
        <v>2418.88709677419</v>
      </c>
      <c r="CW414" s="18">
        <v>2027.06896551724</v>
      </c>
      <c r="CX414" s="18">
        <v>1537.66129032258</v>
      </c>
      <c r="CY414" s="18">
        <v>1086.22166666666</v>
      </c>
      <c r="CZ414" s="18">
        <v>647.00806451612902</v>
      </c>
      <c r="DA414" s="18">
        <v>378.51999999999902</v>
      </c>
      <c r="DB414" s="18">
        <v>568.53225806451599</v>
      </c>
      <c r="DC414" s="18">
        <v>1429.96774193548</v>
      </c>
      <c r="DD414" s="18">
        <v>2053.13333333333</v>
      </c>
      <c r="DE414" s="18">
        <v>2549.6451612903202</v>
      </c>
      <c r="DF414" s="18">
        <v>2834.5833333333298</v>
      </c>
      <c r="DG414" s="18">
        <v>2953.6935483870898</v>
      </c>
      <c r="DH414" s="18">
        <v>2943.5322580645102</v>
      </c>
      <c r="DI414" s="18">
        <v>2814.3928571428501</v>
      </c>
      <c r="DJ414" s="18">
        <v>2576.6774193548299</v>
      </c>
      <c r="DK414" s="18">
        <v>2001.9666666666601</v>
      </c>
      <c r="DL414" s="18">
        <v>1292.8612903225801</v>
      </c>
      <c r="DM414" s="18">
        <v>806.81</v>
      </c>
      <c r="DN414" s="18">
        <v>567.86129032257998</v>
      </c>
      <c r="DO414" s="18">
        <v>581.31290322580605</v>
      </c>
      <c r="DP414" s="18">
        <v>813.82333333333304</v>
      </c>
      <c r="DQ414" s="18">
        <v>1409.5483870967701</v>
      </c>
      <c r="DR414" s="18">
        <v>2169.6666666666601</v>
      </c>
      <c r="DS414" s="19">
        <v>2716.2333333333299</v>
      </c>
    </row>
    <row r="415" spans="1:123" x14ac:dyDescent="0.25">
      <c r="A415" s="12" t="s">
        <v>87</v>
      </c>
      <c r="B415" s="13">
        <v>21</v>
      </c>
      <c r="C415" s="13" t="str">
        <f t="shared" si="10"/>
        <v>BB_L_16_GW_GW_LS_Low_GW_GQ_12_001_21</v>
      </c>
      <c r="D415" s="14">
        <v>10</v>
      </c>
      <c r="E415" s="14">
        <v>10</v>
      </c>
      <c r="F415" s="14">
        <v>10</v>
      </c>
      <c r="G415" s="14">
        <v>10</v>
      </c>
      <c r="H415" s="14">
        <v>10</v>
      </c>
      <c r="I415" s="14">
        <v>10.0755</v>
      </c>
      <c r="J415" s="14">
        <v>25.715161290322499</v>
      </c>
      <c r="K415" s="14">
        <v>158.47225806451601</v>
      </c>
      <c r="L415" s="14">
        <v>517.02</v>
      </c>
      <c r="M415" s="14">
        <v>1042.8</v>
      </c>
      <c r="N415" s="14">
        <v>1384.8333333333301</v>
      </c>
      <c r="O415" s="14">
        <v>1548.6129032258</v>
      </c>
      <c r="P415" s="14">
        <v>1578.4838709677399</v>
      </c>
      <c r="Q415" s="14">
        <v>1534.0892857142801</v>
      </c>
      <c r="R415" s="14">
        <v>1400.88709677419</v>
      </c>
      <c r="S415" s="14">
        <v>1254.68333333333</v>
      </c>
      <c r="T415" s="14">
        <v>1023.00806451612</v>
      </c>
      <c r="U415" s="14">
        <v>730.89833333333297</v>
      </c>
      <c r="V415" s="14">
        <v>467.44354838709597</v>
      </c>
      <c r="W415" s="14">
        <v>310.87741935483803</v>
      </c>
      <c r="X415" s="14">
        <v>438.05166666666599</v>
      </c>
      <c r="Y415" s="14">
        <v>1166.2548387096699</v>
      </c>
      <c r="Z415" s="14">
        <v>1980.2</v>
      </c>
      <c r="AA415" s="14">
        <v>2423.4516129032199</v>
      </c>
      <c r="AB415" s="14">
        <v>2516.0967741935401</v>
      </c>
      <c r="AC415" s="14">
        <v>2424.5357142857101</v>
      </c>
      <c r="AD415" s="14">
        <v>2182.4032258064499</v>
      </c>
      <c r="AE415" s="14">
        <v>1812.31666666666</v>
      </c>
      <c r="AF415" s="14">
        <v>1348.8225806451601</v>
      </c>
      <c r="AG415" s="14">
        <v>861.68999999999903</v>
      </c>
      <c r="AH415" s="14">
        <v>527.62258064516095</v>
      </c>
      <c r="AI415" s="14">
        <v>362.793548387096</v>
      </c>
      <c r="AJ415" s="14">
        <v>257.21499999999997</v>
      </c>
      <c r="AK415" s="14">
        <v>250.50967741935401</v>
      </c>
      <c r="AL415" s="14">
        <v>379.96833333333302</v>
      </c>
      <c r="AM415" s="14">
        <v>602.19032258064499</v>
      </c>
      <c r="AN415" s="14">
        <v>833.68870967741896</v>
      </c>
      <c r="AO415" s="14">
        <v>1021.03571428571</v>
      </c>
      <c r="AP415" s="14">
        <v>1178.5161290322501</v>
      </c>
      <c r="AQ415" s="14">
        <v>1403.2</v>
      </c>
      <c r="AR415" s="14">
        <v>1898.1774193548299</v>
      </c>
      <c r="AS415" s="14">
        <v>2459.9166666666601</v>
      </c>
      <c r="AT415" s="14">
        <v>2593.5322580645102</v>
      </c>
      <c r="AU415" s="14">
        <v>2276.3709677419301</v>
      </c>
      <c r="AV415" s="14">
        <v>1811.36666666666</v>
      </c>
      <c r="AW415" s="14">
        <v>1243.72580645161</v>
      </c>
      <c r="AX415" s="14">
        <v>836.368333333333</v>
      </c>
      <c r="AY415" s="14">
        <v>806.25322580645104</v>
      </c>
      <c r="AZ415" s="14">
        <v>1159.7903225806399</v>
      </c>
      <c r="BA415" s="14">
        <v>1464.6379310344801</v>
      </c>
      <c r="BB415" s="14">
        <v>1649.1774193548299</v>
      </c>
      <c r="BC415" s="14">
        <v>1660.7</v>
      </c>
      <c r="BD415" s="14">
        <v>1429.2096774193501</v>
      </c>
      <c r="BE415" s="14">
        <v>821.56</v>
      </c>
      <c r="BF415" s="14">
        <v>937.07903225806399</v>
      </c>
      <c r="BG415" s="14">
        <v>1797.96774193548</v>
      </c>
      <c r="BH415" s="14">
        <v>2562.3000000000002</v>
      </c>
      <c r="BI415" s="14">
        <v>2954.9032258064499</v>
      </c>
      <c r="BJ415" s="14">
        <v>3081.85</v>
      </c>
      <c r="BK415" s="14">
        <v>2971.7419354838698</v>
      </c>
      <c r="BL415" s="14">
        <v>2697.9354838709601</v>
      </c>
      <c r="BM415" s="14">
        <v>2352.1607142857101</v>
      </c>
      <c r="BN415" s="14">
        <v>2010.9193548387</v>
      </c>
      <c r="BO415" s="14">
        <v>1655.9666666666601</v>
      </c>
      <c r="BP415" s="14">
        <v>1302.4838709677399</v>
      </c>
      <c r="BQ415" s="14">
        <v>930.66666666666595</v>
      </c>
      <c r="BR415" s="14">
        <v>685.13225806451601</v>
      </c>
      <c r="BS415" s="14">
        <v>481.78548387096703</v>
      </c>
      <c r="BT415" s="14">
        <v>362</v>
      </c>
      <c r="BU415" s="14">
        <v>314.83709677419301</v>
      </c>
      <c r="BV415" s="14">
        <v>330.50166666666598</v>
      </c>
      <c r="BW415" s="14">
        <v>464.90483870967699</v>
      </c>
      <c r="BX415" s="14">
        <v>734.78064516128995</v>
      </c>
      <c r="BY415" s="14">
        <v>1055.6535714285701</v>
      </c>
      <c r="BZ415" s="14">
        <v>1452.4354838709601</v>
      </c>
      <c r="CA415" s="14">
        <v>1987.3333333333301</v>
      </c>
      <c r="CB415" s="14">
        <v>2510.7903225806399</v>
      </c>
      <c r="CC415" s="14">
        <v>2569.9166666666601</v>
      </c>
      <c r="CD415" s="14">
        <v>2108.0322580645102</v>
      </c>
      <c r="CE415" s="14">
        <v>1470.9354838709601</v>
      </c>
      <c r="CF415" s="14">
        <v>1165.4833333333299</v>
      </c>
      <c r="CG415" s="14">
        <v>1531.5483870967701</v>
      </c>
      <c r="CH415" s="14">
        <v>2213.1666666666601</v>
      </c>
      <c r="CI415" s="14">
        <v>2778.16129032258</v>
      </c>
      <c r="CJ415" s="14">
        <v>3114.7419354838698</v>
      </c>
      <c r="CK415" s="14">
        <v>3212.3392857142799</v>
      </c>
      <c r="CL415" s="14">
        <v>3162.1451612903202</v>
      </c>
      <c r="CM415" s="14">
        <v>2820.5333333333301</v>
      </c>
      <c r="CN415" s="14">
        <v>2078.4516129032199</v>
      </c>
      <c r="CO415" s="14">
        <v>1279.3033333333301</v>
      </c>
      <c r="CP415" s="14">
        <v>731.72258064516097</v>
      </c>
      <c r="CQ415" s="14">
        <v>487.48709677419299</v>
      </c>
      <c r="CR415" s="14">
        <v>1188.3050000000001</v>
      </c>
      <c r="CS415" s="14">
        <v>2386.6935483870898</v>
      </c>
      <c r="CT415" s="14">
        <v>2885.95</v>
      </c>
      <c r="CU415" s="14">
        <v>2864.3709677419301</v>
      </c>
      <c r="CV415" s="14">
        <v>2577.2580645161202</v>
      </c>
      <c r="CW415" s="14">
        <v>2133.2241379310299</v>
      </c>
      <c r="CX415" s="14">
        <v>1597.9032258064501</v>
      </c>
      <c r="CY415" s="14">
        <v>1113.6983333333301</v>
      </c>
      <c r="CZ415" s="14">
        <v>656.51290322580599</v>
      </c>
      <c r="DA415" s="14">
        <v>388.19666666666598</v>
      </c>
      <c r="DB415" s="14">
        <v>619.20806451612896</v>
      </c>
      <c r="DC415" s="14">
        <v>1565.6774193548299</v>
      </c>
      <c r="DD415" s="14">
        <v>2261.6999999999998</v>
      </c>
      <c r="DE415" s="14">
        <v>2777.1451612903202</v>
      </c>
      <c r="DF415" s="14">
        <v>3060.6833333333302</v>
      </c>
      <c r="DG415" s="14">
        <v>3164.7096774193501</v>
      </c>
      <c r="DH415" s="14">
        <v>3120.1774193548299</v>
      </c>
      <c r="DI415" s="14">
        <v>2960.3035714285702</v>
      </c>
      <c r="DJ415" s="14">
        <v>2686.9032258064499</v>
      </c>
      <c r="DK415" s="14">
        <v>2062.61666666666</v>
      </c>
      <c r="DL415" s="14">
        <v>1325.85483870967</v>
      </c>
      <c r="DM415" s="14">
        <v>834.28333333333296</v>
      </c>
      <c r="DN415" s="14">
        <v>596.26290322580599</v>
      </c>
      <c r="DO415" s="14">
        <v>622.89354838709596</v>
      </c>
      <c r="DP415" s="14">
        <v>880.993333333333</v>
      </c>
      <c r="DQ415" s="14">
        <v>1514.9838709677399</v>
      </c>
      <c r="DR415" s="14">
        <v>2323.1</v>
      </c>
      <c r="DS415" s="15">
        <v>2894.85</v>
      </c>
    </row>
    <row r="416" spans="1:123" x14ac:dyDescent="0.25">
      <c r="A416" s="16" t="s">
        <v>87</v>
      </c>
      <c r="B416" s="17">
        <v>22</v>
      </c>
      <c r="C416" s="13" t="str">
        <f t="shared" si="10"/>
        <v>BB_L_16_GW_GW_LS_Low_GW_GQ_12_001_22</v>
      </c>
      <c r="D416" s="18">
        <v>10</v>
      </c>
      <c r="E416" s="18">
        <v>10</v>
      </c>
      <c r="F416" s="18">
        <v>10</v>
      </c>
      <c r="G416" s="18">
        <v>10</v>
      </c>
      <c r="H416" s="18">
        <v>10</v>
      </c>
      <c r="I416" s="18">
        <v>9.99664999999999</v>
      </c>
      <c r="J416" s="18">
        <v>10.3523064516129</v>
      </c>
      <c r="K416" s="18">
        <v>19.525806451612901</v>
      </c>
      <c r="L416" s="18">
        <v>75.897166666666607</v>
      </c>
      <c r="M416" s="18">
        <v>250.19193548387</v>
      </c>
      <c r="N416" s="18">
        <v>476.22666666666601</v>
      </c>
      <c r="O416" s="18">
        <v>708.04838709677404</v>
      </c>
      <c r="P416" s="18">
        <v>898.9</v>
      </c>
      <c r="Q416" s="18">
        <v>1050.42678571428</v>
      </c>
      <c r="R416" s="18">
        <v>1206.9516129032199</v>
      </c>
      <c r="S416" s="18">
        <v>1275.7</v>
      </c>
      <c r="T416" s="18">
        <v>1272.5161290322501</v>
      </c>
      <c r="U416" s="18">
        <v>1112.6199999999999</v>
      </c>
      <c r="V416" s="18">
        <v>805.25483870967696</v>
      </c>
      <c r="W416" s="18">
        <v>541.68064516129004</v>
      </c>
      <c r="X416" s="18">
        <v>351.62166666666599</v>
      </c>
      <c r="Y416" s="18">
        <v>363.77419354838702</v>
      </c>
      <c r="Z416" s="18">
        <v>667.67999999999904</v>
      </c>
      <c r="AA416" s="18">
        <v>1086.7693548387001</v>
      </c>
      <c r="AB416" s="18">
        <v>1481.66129032258</v>
      </c>
      <c r="AC416" s="18">
        <v>1717.94642857142</v>
      </c>
      <c r="AD416" s="18">
        <v>1925.33870967741</v>
      </c>
      <c r="AE416" s="18">
        <v>2034.9666666666601</v>
      </c>
      <c r="AF416" s="18">
        <v>1961.38709677419</v>
      </c>
      <c r="AG416" s="18">
        <v>1632.45</v>
      </c>
      <c r="AH416" s="18">
        <v>1180.2419354838701</v>
      </c>
      <c r="AI416" s="18">
        <v>866.07096774193496</v>
      </c>
      <c r="AJ416" s="18">
        <v>599.05666666666605</v>
      </c>
      <c r="AK416" s="18">
        <v>414.32096774193502</v>
      </c>
      <c r="AL416" s="18">
        <v>311.618333333333</v>
      </c>
      <c r="AM416" s="18">
        <v>280.83548387096698</v>
      </c>
      <c r="AN416" s="18">
        <v>290.95483870967701</v>
      </c>
      <c r="AO416" s="18">
        <v>316.81785714285701</v>
      </c>
      <c r="AP416" s="18">
        <v>349.033870967741</v>
      </c>
      <c r="AQ416" s="18">
        <v>410.44333333333299</v>
      </c>
      <c r="AR416" s="18">
        <v>620.05483870967703</v>
      </c>
      <c r="AS416" s="18">
        <v>1082.385</v>
      </c>
      <c r="AT416" s="18">
        <v>1589.7419354838701</v>
      </c>
      <c r="AU416" s="18">
        <v>2093.5806451612898</v>
      </c>
      <c r="AV416" s="18">
        <v>2255.5333333333301</v>
      </c>
      <c r="AW416" s="18">
        <v>2126.16129032258</v>
      </c>
      <c r="AX416" s="18">
        <v>1717.4</v>
      </c>
      <c r="AY416" s="18">
        <v>1131.8467741935401</v>
      </c>
      <c r="AZ416" s="18">
        <v>868.52903225806403</v>
      </c>
      <c r="BA416" s="18">
        <v>841.16034482758596</v>
      </c>
      <c r="BB416" s="18">
        <v>924.23064516129</v>
      </c>
      <c r="BC416" s="18">
        <v>1112.43333333333</v>
      </c>
      <c r="BD416" s="18">
        <v>1301.6290322580601</v>
      </c>
      <c r="BE416" s="18">
        <v>1194.17166666666</v>
      </c>
      <c r="BF416" s="18">
        <v>761.45967741935499</v>
      </c>
      <c r="BG416" s="18">
        <v>795.17419354838705</v>
      </c>
      <c r="BH416" s="18">
        <v>1244.88333333333</v>
      </c>
      <c r="BI416" s="18">
        <v>1712.5483870967701</v>
      </c>
      <c r="BJ416" s="18">
        <v>2111.9333333333302</v>
      </c>
      <c r="BK416" s="18">
        <v>2387.9032258064499</v>
      </c>
      <c r="BL416" s="18">
        <v>2539.9516129032199</v>
      </c>
      <c r="BM416" s="18">
        <v>2568.1071428571399</v>
      </c>
      <c r="BN416" s="18">
        <v>2498.4032258064499</v>
      </c>
      <c r="BO416" s="18">
        <v>2337.4</v>
      </c>
      <c r="BP416" s="18">
        <v>2069</v>
      </c>
      <c r="BQ416" s="18">
        <v>1658.5</v>
      </c>
      <c r="BR416" s="18">
        <v>1307.3064516129</v>
      </c>
      <c r="BS416" s="18">
        <v>971.76290322580599</v>
      </c>
      <c r="BT416" s="18">
        <v>734.31666666666604</v>
      </c>
      <c r="BU416" s="18">
        <v>585.95161290322505</v>
      </c>
      <c r="BV416" s="18">
        <v>477.61666666666599</v>
      </c>
      <c r="BW416" s="18">
        <v>390.13064516128998</v>
      </c>
      <c r="BX416" s="18">
        <v>358.36129032257998</v>
      </c>
      <c r="BY416" s="18">
        <v>384.88035714285701</v>
      </c>
      <c r="BZ416" s="18">
        <v>475.15967741935401</v>
      </c>
      <c r="CA416" s="18">
        <v>701.16</v>
      </c>
      <c r="CB416" s="18">
        <v>1168.2193548386999</v>
      </c>
      <c r="CC416" s="18">
        <v>1793.4166666666599</v>
      </c>
      <c r="CD416" s="18">
        <v>2151.27419354838</v>
      </c>
      <c r="CE416" s="18">
        <v>2108.3709677419301</v>
      </c>
      <c r="CF416" s="18">
        <v>1650.9166666666599</v>
      </c>
      <c r="CG416" s="18">
        <v>1242.4032258064501</v>
      </c>
      <c r="CH416" s="18">
        <v>1213.9166666666599</v>
      </c>
      <c r="CI416" s="18">
        <v>1458.96774193548</v>
      </c>
      <c r="CJ416" s="18">
        <v>1816.5483870967701</v>
      </c>
      <c r="CK416" s="18">
        <v>2103.5714285714198</v>
      </c>
      <c r="CL416" s="18">
        <v>2361.1774193548299</v>
      </c>
      <c r="CM416" s="18">
        <v>2649.9833333333299</v>
      </c>
      <c r="CN416" s="18">
        <v>2674.7580645161202</v>
      </c>
      <c r="CO416" s="18">
        <v>2217.9499999999998</v>
      </c>
      <c r="CP416" s="18">
        <v>1543.77419354838</v>
      </c>
      <c r="CQ416" s="18">
        <v>1013.28225806451</v>
      </c>
      <c r="CR416" s="18">
        <v>510.68499999999898</v>
      </c>
      <c r="CS416" s="18">
        <v>916.67741935483798</v>
      </c>
      <c r="CT416" s="18">
        <v>1516.9166666666599</v>
      </c>
      <c r="CU416" s="18">
        <v>1944.4032258064501</v>
      </c>
      <c r="CV416" s="18">
        <v>2226.9032258064499</v>
      </c>
      <c r="CW416" s="18">
        <v>2298.56896551724</v>
      </c>
      <c r="CX416" s="18">
        <v>2129.1774193548299</v>
      </c>
      <c r="CY416" s="18">
        <v>1732.65</v>
      </c>
      <c r="CZ416" s="18">
        <v>1138.6709677419301</v>
      </c>
      <c r="DA416" s="18">
        <v>670.03499999999997</v>
      </c>
      <c r="DB416" s="18">
        <v>317.86774193548302</v>
      </c>
      <c r="DC416" s="18">
        <v>476.38225806451601</v>
      </c>
      <c r="DD416" s="18">
        <v>844.57666666666603</v>
      </c>
      <c r="DE416" s="18">
        <v>1295.19354838709</v>
      </c>
      <c r="DF416" s="18">
        <v>1709.6</v>
      </c>
      <c r="DG416" s="18">
        <v>2042.7580645161199</v>
      </c>
      <c r="DH416" s="18">
        <v>2353.3225806451601</v>
      </c>
      <c r="DI416" s="18">
        <v>2529.2321428571399</v>
      </c>
      <c r="DJ416" s="18">
        <v>2614.2419354838698</v>
      </c>
      <c r="DK416" s="18">
        <v>2539.4499999999998</v>
      </c>
      <c r="DL416" s="18">
        <v>1994.8225806451601</v>
      </c>
      <c r="DM416" s="18">
        <v>1336.3333333333301</v>
      </c>
      <c r="DN416" s="18">
        <v>909.85161290322503</v>
      </c>
      <c r="DO416" s="18">
        <v>671.56774193548301</v>
      </c>
      <c r="DP416" s="18">
        <v>564.95999999999901</v>
      </c>
      <c r="DQ416" s="18">
        <v>623.06129032258002</v>
      </c>
      <c r="DR416" s="18">
        <v>947.95999999999901</v>
      </c>
      <c r="DS416" s="19">
        <v>1391.9166666666599</v>
      </c>
    </row>
    <row r="417" spans="1:123" x14ac:dyDescent="0.25">
      <c r="A417" s="12" t="s">
        <v>87</v>
      </c>
      <c r="B417" s="13">
        <v>23</v>
      </c>
      <c r="C417" s="13" t="str">
        <f t="shared" si="10"/>
        <v>BB_L_16_GW_GW_LS_Low_GW_GQ_12_001_23</v>
      </c>
      <c r="D417" s="14">
        <v>10</v>
      </c>
      <c r="E417" s="14">
        <v>10</v>
      </c>
      <c r="F417" s="14">
        <v>10</v>
      </c>
      <c r="G417" s="14">
        <v>10</v>
      </c>
      <c r="H417" s="14">
        <v>10</v>
      </c>
      <c r="I417" s="14">
        <v>10</v>
      </c>
      <c r="J417" s="14">
        <v>10.5751612903225</v>
      </c>
      <c r="K417" s="14">
        <v>24.118225806451601</v>
      </c>
      <c r="L417" s="14">
        <v>100.687166666666</v>
      </c>
      <c r="M417" s="14">
        <v>323.66935483870901</v>
      </c>
      <c r="N417" s="14">
        <v>598.9</v>
      </c>
      <c r="O417" s="14">
        <v>861.04193548387002</v>
      </c>
      <c r="P417" s="14">
        <v>1065.22258064516</v>
      </c>
      <c r="Q417" s="14">
        <v>1217.4107142857099</v>
      </c>
      <c r="R417" s="14">
        <v>1361.3064516129</v>
      </c>
      <c r="S417" s="14">
        <v>1410.0166666666601</v>
      </c>
      <c r="T417" s="14">
        <v>1368</v>
      </c>
      <c r="U417" s="14">
        <v>1157.42333333333</v>
      </c>
      <c r="V417" s="14">
        <v>804.51129032257995</v>
      </c>
      <c r="W417" s="14">
        <v>521.90161290322499</v>
      </c>
      <c r="X417" s="14">
        <v>332.21499999999997</v>
      </c>
      <c r="Y417" s="14">
        <v>402.38225806451601</v>
      </c>
      <c r="Z417" s="14">
        <v>817.03499999999997</v>
      </c>
      <c r="AA417" s="14">
        <v>1332.85483870967</v>
      </c>
      <c r="AB417" s="14">
        <v>1769.7903225806399</v>
      </c>
      <c r="AC417" s="14">
        <v>2013.1428571428501</v>
      </c>
      <c r="AD417" s="14">
        <v>2196.5161290322499</v>
      </c>
      <c r="AE417" s="14">
        <v>2251.6666666666601</v>
      </c>
      <c r="AF417" s="14">
        <v>2092.5645161290299</v>
      </c>
      <c r="AG417" s="14">
        <v>1667.2166666666601</v>
      </c>
      <c r="AH417" s="14">
        <v>1148.40161290322</v>
      </c>
      <c r="AI417" s="14">
        <v>812.09516129032204</v>
      </c>
      <c r="AJ417" s="14">
        <v>544.42666666666605</v>
      </c>
      <c r="AK417" s="14">
        <v>369.67903225806401</v>
      </c>
      <c r="AL417" s="14">
        <v>280.50833333333298</v>
      </c>
      <c r="AM417" s="14">
        <v>265.29193548387002</v>
      </c>
      <c r="AN417" s="14">
        <v>291.25161290322501</v>
      </c>
      <c r="AO417" s="14">
        <v>330.85178571428497</v>
      </c>
      <c r="AP417" s="14">
        <v>375.50161290322501</v>
      </c>
      <c r="AQ417" s="14">
        <v>455.25833333333298</v>
      </c>
      <c r="AR417" s="14">
        <v>709.19193548387102</v>
      </c>
      <c r="AS417" s="14">
        <v>1251.33666666666</v>
      </c>
      <c r="AT417" s="14">
        <v>1803.6290322580601</v>
      </c>
      <c r="AU417" s="14">
        <v>2299.5967741935401</v>
      </c>
      <c r="AV417" s="14">
        <v>2398.1</v>
      </c>
      <c r="AW417" s="14">
        <v>2158.22580645161</v>
      </c>
      <c r="AX417" s="14">
        <v>1658.25</v>
      </c>
      <c r="AY417" s="14">
        <v>1022.00322580645</v>
      </c>
      <c r="AZ417" s="14">
        <v>812.12741935483803</v>
      </c>
      <c r="BA417" s="14">
        <v>869.66379310344803</v>
      </c>
      <c r="BB417" s="14">
        <v>1031.40161290322</v>
      </c>
      <c r="BC417" s="14">
        <v>1275.5333333333299</v>
      </c>
      <c r="BD417" s="14">
        <v>1467.88709677419</v>
      </c>
      <c r="BE417" s="14">
        <v>1290.26</v>
      </c>
      <c r="BF417" s="14">
        <v>799.60806451612905</v>
      </c>
      <c r="BG417" s="14">
        <v>902.38225806451601</v>
      </c>
      <c r="BH417" s="14">
        <v>1469.9833333333299</v>
      </c>
      <c r="BI417" s="14">
        <v>1998.7903225806399</v>
      </c>
      <c r="BJ417" s="14">
        <v>2416</v>
      </c>
      <c r="BK417" s="14">
        <v>2680.9354838709601</v>
      </c>
      <c r="BL417" s="14">
        <v>2796.5483870967701</v>
      </c>
      <c r="BM417" s="14">
        <v>2775.25</v>
      </c>
      <c r="BN417" s="14">
        <v>2654.5322580645102</v>
      </c>
      <c r="BO417" s="14">
        <v>2439.8000000000002</v>
      </c>
      <c r="BP417" s="14">
        <v>2125.2419354838698</v>
      </c>
      <c r="BQ417" s="14">
        <v>1668.81666666666</v>
      </c>
      <c r="BR417" s="14">
        <v>1286.1290322580601</v>
      </c>
      <c r="BS417" s="14">
        <v>932.64032258064503</v>
      </c>
      <c r="BT417" s="14">
        <v>689.38333333333298</v>
      </c>
      <c r="BU417" s="14">
        <v>543.15161290322499</v>
      </c>
      <c r="BV417" s="14">
        <v>439.66166666666601</v>
      </c>
      <c r="BW417" s="14">
        <v>361.95645161290298</v>
      </c>
      <c r="BX417" s="14">
        <v>346.072580645161</v>
      </c>
      <c r="BY417" s="14">
        <v>393.05178571428502</v>
      </c>
      <c r="BZ417" s="14">
        <v>512.64677419354803</v>
      </c>
      <c r="CA417" s="14">
        <v>788.03499999999997</v>
      </c>
      <c r="CB417" s="14">
        <v>1336.0645161290299</v>
      </c>
      <c r="CC417" s="14">
        <v>2047.2</v>
      </c>
      <c r="CD417" s="14">
        <v>2393.77419354838</v>
      </c>
      <c r="CE417" s="14">
        <v>2229.7419354838698</v>
      </c>
      <c r="CF417" s="14">
        <v>1637.13333333333</v>
      </c>
      <c r="CG417" s="14">
        <v>1215.03225806451</v>
      </c>
      <c r="CH417" s="14">
        <v>1265.0166666666601</v>
      </c>
      <c r="CI417" s="14">
        <v>1599.1290322580601</v>
      </c>
      <c r="CJ417" s="14">
        <v>2036.4032258064501</v>
      </c>
      <c r="CK417" s="14">
        <v>2368.1964285714198</v>
      </c>
      <c r="CL417" s="14">
        <v>2642.2419354838698</v>
      </c>
      <c r="CM417" s="14">
        <v>2909.63333333333</v>
      </c>
      <c r="CN417" s="14">
        <v>2861.9677419354798</v>
      </c>
      <c r="CO417" s="14">
        <v>2303.2166666666599</v>
      </c>
      <c r="CP417" s="14">
        <v>1527.6451612903199</v>
      </c>
      <c r="CQ417" s="14">
        <v>951.59354838709601</v>
      </c>
      <c r="CR417" s="14">
        <v>549.53333333333296</v>
      </c>
      <c r="CS417" s="14">
        <v>1138.9129032257999</v>
      </c>
      <c r="CT417" s="14">
        <v>1877.06666666666</v>
      </c>
      <c r="CU417" s="14">
        <v>2292.4193548387002</v>
      </c>
      <c r="CV417" s="14">
        <v>2518.2096774193501</v>
      </c>
      <c r="CW417" s="14">
        <v>2521.0517241379298</v>
      </c>
      <c r="CX417" s="14">
        <v>2268.72580645161</v>
      </c>
      <c r="CY417" s="14">
        <v>1820.45</v>
      </c>
      <c r="CZ417" s="14">
        <v>1170.26451612903</v>
      </c>
      <c r="DA417" s="14">
        <v>670.28333333333296</v>
      </c>
      <c r="DB417" s="14">
        <v>341.96935483870902</v>
      </c>
      <c r="DC417" s="14">
        <v>593.62580645161302</v>
      </c>
      <c r="DD417" s="14">
        <v>1070.0916666666601</v>
      </c>
      <c r="DE417" s="14">
        <v>1583.5161290322501</v>
      </c>
      <c r="DF417" s="14">
        <v>2031.5833333333301</v>
      </c>
      <c r="DG417" s="14">
        <v>2372.5645161290299</v>
      </c>
      <c r="DH417" s="14">
        <v>2664.4193548387002</v>
      </c>
      <c r="DI417" s="14">
        <v>2813.9642857142799</v>
      </c>
      <c r="DJ417" s="14">
        <v>2855.1935483870898</v>
      </c>
      <c r="DK417" s="14">
        <v>2691.6</v>
      </c>
      <c r="DL417" s="14">
        <v>2100.0483870967701</v>
      </c>
      <c r="DM417" s="14">
        <v>1386</v>
      </c>
      <c r="DN417" s="14">
        <v>896.66129032258004</v>
      </c>
      <c r="DO417" s="14">
        <v>658.96290322580603</v>
      </c>
      <c r="DP417" s="14">
        <v>570.495</v>
      </c>
      <c r="DQ417" s="14">
        <v>677.98064516129</v>
      </c>
      <c r="DR417" s="14">
        <v>1096.95166666666</v>
      </c>
      <c r="DS417" s="15">
        <v>1624.5166666666601</v>
      </c>
    </row>
    <row r="418" spans="1:123" x14ac:dyDescent="0.25">
      <c r="A418" s="16" t="s">
        <v>87</v>
      </c>
      <c r="B418" s="17">
        <v>24</v>
      </c>
      <c r="C418" s="13" t="str">
        <f t="shared" si="10"/>
        <v>BB_L_16_GW_GW_LS_Low_GW_GQ_12_001_24</v>
      </c>
      <c r="D418" s="18">
        <v>10</v>
      </c>
      <c r="E418" s="18">
        <v>10</v>
      </c>
      <c r="F418" s="18">
        <v>10</v>
      </c>
      <c r="G418" s="18">
        <v>10</v>
      </c>
      <c r="H418" s="18">
        <v>10</v>
      </c>
      <c r="I418" s="18">
        <v>10</v>
      </c>
      <c r="J418" s="18">
        <v>10.717903225806401</v>
      </c>
      <c r="K418" s="18">
        <v>26.891290322580598</v>
      </c>
      <c r="L418" s="18">
        <v>115.175</v>
      </c>
      <c r="M418" s="18">
        <v>363.32580645161198</v>
      </c>
      <c r="N418" s="18">
        <v>665.04</v>
      </c>
      <c r="O418" s="18">
        <v>944.56774193548301</v>
      </c>
      <c r="P418" s="18">
        <v>1154.83870967741</v>
      </c>
      <c r="Q418" s="18">
        <v>1305.2142857142801</v>
      </c>
      <c r="R418" s="18">
        <v>1439.4516129032199</v>
      </c>
      <c r="S418" s="18">
        <v>1476.5833333333301</v>
      </c>
      <c r="T418" s="18">
        <v>1415.5</v>
      </c>
      <c r="U418" s="18">
        <v>1182.3599999999999</v>
      </c>
      <c r="V418" s="18">
        <v>813.42580645161195</v>
      </c>
      <c r="W418" s="18">
        <v>522.20483870967701</v>
      </c>
      <c r="X418" s="18">
        <v>331.42</v>
      </c>
      <c r="Y418" s="18">
        <v>427.89516129032199</v>
      </c>
      <c r="Z418" s="18">
        <v>890.7</v>
      </c>
      <c r="AA418" s="18">
        <v>1453.33870967741</v>
      </c>
      <c r="AB418" s="18">
        <v>1912.69354838709</v>
      </c>
      <c r="AC418" s="18">
        <v>2156.9821428571399</v>
      </c>
      <c r="AD418" s="18">
        <v>2324.27419354838</v>
      </c>
      <c r="AE418" s="18">
        <v>2350.65</v>
      </c>
      <c r="AF418" s="18">
        <v>2151.8548387096698</v>
      </c>
      <c r="AG418" s="18">
        <v>1684.63333333333</v>
      </c>
      <c r="AH418" s="18">
        <v>1139.6645161290301</v>
      </c>
      <c r="AI418" s="18">
        <v>793.96935483870902</v>
      </c>
      <c r="AJ418" s="18">
        <v>525.07666666666603</v>
      </c>
      <c r="AK418" s="18">
        <v>354.17096774193499</v>
      </c>
      <c r="AL418" s="18">
        <v>271.29333333333301</v>
      </c>
      <c r="AM418" s="18">
        <v>263.990322580645</v>
      </c>
      <c r="AN418" s="18">
        <v>298.44838709677401</v>
      </c>
      <c r="AO418" s="18">
        <v>345.46428571428498</v>
      </c>
      <c r="AP418" s="18">
        <v>396.767741935483</v>
      </c>
      <c r="AQ418" s="18">
        <v>486.26</v>
      </c>
      <c r="AR418" s="18">
        <v>762.8</v>
      </c>
      <c r="AS418" s="18">
        <v>1338.3</v>
      </c>
      <c r="AT418" s="18">
        <v>1907.0161290322501</v>
      </c>
      <c r="AU418" s="18">
        <v>2389.6935483870898</v>
      </c>
      <c r="AV418" s="18">
        <v>2455.5333333333301</v>
      </c>
      <c r="AW418" s="18">
        <v>2167.4354838709601</v>
      </c>
      <c r="AX418" s="18">
        <v>1631.2666666666601</v>
      </c>
      <c r="AY418" s="18">
        <v>983.19354838709603</v>
      </c>
      <c r="AZ418" s="18">
        <v>792.94677419354798</v>
      </c>
      <c r="BA418" s="18">
        <v>886.24827586206902</v>
      </c>
      <c r="BB418" s="18">
        <v>1084.0225806451599</v>
      </c>
      <c r="BC418" s="18">
        <v>1354.7333333333299</v>
      </c>
      <c r="BD418" s="18">
        <v>1545.8709677419299</v>
      </c>
      <c r="BE418" s="18">
        <v>1321.68333333333</v>
      </c>
      <c r="BF418" s="18">
        <v>818.80161290322496</v>
      </c>
      <c r="BG418" s="18">
        <v>964.02096774193501</v>
      </c>
      <c r="BH418" s="18">
        <v>1587.15</v>
      </c>
      <c r="BI418" s="18">
        <v>2147.4032258064499</v>
      </c>
      <c r="BJ418" s="18">
        <v>2573.8333333333298</v>
      </c>
      <c r="BK418" s="18">
        <v>2831.4838709677401</v>
      </c>
      <c r="BL418" s="18">
        <v>2928.3548387096698</v>
      </c>
      <c r="BM418" s="18">
        <v>2882.2857142857101</v>
      </c>
      <c r="BN418" s="18">
        <v>2736.7096774193501</v>
      </c>
      <c r="BO418" s="18">
        <v>2495.9333333333302</v>
      </c>
      <c r="BP418" s="18">
        <v>2156.7903225806399</v>
      </c>
      <c r="BQ418" s="18">
        <v>1679.13333333333</v>
      </c>
      <c r="BR418" s="18">
        <v>1285.1451612903199</v>
      </c>
      <c r="BS418" s="18">
        <v>924.55645161290295</v>
      </c>
      <c r="BT418" s="18">
        <v>677.70499999999902</v>
      </c>
      <c r="BU418" s="18">
        <v>530.26451612903202</v>
      </c>
      <c r="BV418" s="18">
        <v>427.52333333333303</v>
      </c>
      <c r="BW418" s="18">
        <v>354.00161290322501</v>
      </c>
      <c r="BX418" s="18">
        <v>346.57741935483801</v>
      </c>
      <c r="BY418" s="18">
        <v>404.63749999999999</v>
      </c>
      <c r="BZ418" s="18">
        <v>539.68225806451596</v>
      </c>
      <c r="CA418" s="18">
        <v>838.89</v>
      </c>
      <c r="CB418" s="18">
        <v>1417.8064516129</v>
      </c>
      <c r="CC418" s="18">
        <v>2150.1</v>
      </c>
      <c r="CD418" s="18">
        <v>2487.9193548387002</v>
      </c>
      <c r="CE418" s="18">
        <v>2275.2580645161202</v>
      </c>
      <c r="CF418" s="18">
        <v>1633.75</v>
      </c>
      <c r="CG418" s="18">
        <v>1217.03225806451</v>
      </c>
      <c r="CH418" s="18">
        <v>1307.43333333333</v>
      </c>
      <c r="CI418" s="18">
        <v>1680.1774193548299</v>
      </c>
      <c r="CJ418" s="18">
        <v>2146.2096774193501</v>
      </c>
      <c r="CK418" s="18">
        <v>2492.3035714285702</v>
      </c>
      <c r="CL418" s="18">
        <v>2769.9838709677401</v>
      </c>
      <c r="CM418" s="18">
        <v>3022.0333333333301</v>
      </c>
      <c r="CN418" s="18">
        <v>2932.5161290322499</v>
      </c>
      <c r="CO418" s="18">
        <v>2323.9833333333299</v>
      </c>
      <c r="CP418" s="18">
        <v>1516.3064516129</v>
      </c>
      <c r="CQ418" s="18">
        <v>928.16129032258004</v>
      </c>
      <c r="CR418" s="18">
        <v>571.66499999999996</v>
      </c>
      <c r="CS418" s="18">
        <v>1259.6596774193499</v>
      </c>
      <c r="CT418" s="18">
        <v>2076.15</v>
      </c>
      <c r="CU418" s="18">
        <v>2498.5967741935401</v>
      </c>
      <c r="CV418" s="18">
        <v>2694.9677419354798</v>
      </c>
      <c r="CW418" s="18">
        <v>2654.3103448275801</v>
      </c>
      <c r="CX418" s="18">
        <v>2352.5161290322499</v>
      </c>
      <c r="CY418" s="18">
        <v>1864.0833333333301</v>
      </c>
      <c r="CZ418" s="18">
        <v>1188.9741935483801</v>
      </c>
      <c r="DA418" s="18">
        <v>675.61500000000001</v>
      </c>
      <c r="DB418" s="18">
        <v>356.67258064516102</v>
      </c>
      <c r="DC418" s="18">
        <v>660.51935483870898</v>
      </c>
      <c r="DD418" s="18">
        <v>1199.44333333333</v>
      </c>
      <c r="DE418" s="18">
        <v>1750.5967741935401</v>
      </c>
      <c r="DF418" s="18">
        <v>2215.88333333333</v>
      </c>
      <c r="DG418" s="18">
        <v>2558.66129032258</v>
      </c>
      <c r="DH418" s="18">
        <v>2838.77419354838</v>
      </c>
      <c r="DI418" s="18">
        <v>2973.0178571428501</v>
      </c>
      <c r="DJ418" s="18">
        <v>2991.0483870967701</v>
      </c>
      <c r="DK418" s="18">
        <v>2778.7</v>
      </c>
      <c r="DL418" s="18">
        <v>2142.1290322580599</v>
      </c>
      <c r="DM418" s="18">
        <v>1413.56666666666</v>
      </c>
      <c r="DN418" s="18">
        <v>909.73870967741902</v>
      </c>
      <c r="DO418" s="18">
        <v>669.55</v>
      </c>
      <c r="DP418" s="18">
        <v>587.72166666666601</v>
      </c>
      <c r="DQ418" s="18">
        <v>717.73064516129</v>
      </c>
      <c r="DR418" s="18">
        <v>1180.3983333333299</v>
      </c>
      <c r="DS418" s="19">
        <v>1749.35</v>
      </c>
    </row>
    <row r="419" spans="1:123" x14ac:dyDescent="0.25">
      <c r="A419" s="12" t="s">
        <v>87</v>
      </c>
      <c r="B419" s="13">
        <v>25</v>
      </c>
      <c r="C419" s="13" t="str">
        <f t="shared" si="10"/>
        <v>BB_L_16_GW_GW_LS_Low_GW_GQ_12_001_25</v>
      </c>
      <c r="D419" s="14">
        <v>10</v>
      </c>
      <c r="E419" s="14">
        <v>10</v>
      </c>
      <c r="F419" s="14">
        <v>10</v>
      </c>
      <c r="G419" s="14">
        <v>10</v>
      </c>
      <c r="H419" s="14">
        <v>10</v>
      </c>
      <c r="I419" s="14">
        <v>9.9947499999999998</v>
      </c>
      <c r="J419" s="14">
        <v>9.9157580645161207</v>
      </c>
      <c r="K419" s="14">
        <v>10.530112903225801</v>
      </c>
      <c r="L419" s="14">
        <v>18.044333333333299</v>
      </c>
      <c r="M419" s="14">
        <v>56.360322580645096</v>
      </c>
      <c r="N419" s="14">
        <v>134.392</v>
      </c>
      <c r="O419" s="14">
        <v>247.80806451612901</v>
      </c>
      <c r="P419" s="14">
        <v>372.83709677419301</v>
      </c>
      <c r="Q419" s="14">
        <v>502.59642857142802</v>
      </c>
      <c r="R419" s="14">
        <v>699.79032258064501</v>
      </c>
      <c r="S419" s="14">
        <v>863.09500000000003</v>
      </c>
      <c r="T419" s="14">
        <v>1067.7629032258001</v>
      </c>
      <c r="U419" s="14">
        <v>1216.7</v>
      </c>
      <c r="V419" s="14">
        <v>1140.1290322580601</v>
      </c>
      <c r="W419" s="14">
        <v>879.65</v>
      </c>
      <c r="X419" s="14">
        <v>573.05166666666605</v>
      </c>
      <c r="Y419" s="14">
        <v>372.806451612903</v>
      </c>
      <c r="Z419" s="14">
        <v>353.43999999999897</v>
      </c>
      <c r="AA419" s="14">
        <v>484.57419354838697</v>
      </c>
      <c r="AB419" s="14">
        <v>715.17096774193499</v>
      </c>
      <c r="AC419" s="14">
        <v>922.41250000000002</v>
      </c>
      <c r="AD419" s="14">
        <v>1193.0483870967701</v>
      </c>
      <c r="AE419" s="14">
        <v>1507.56666666666</v>
      </c>
      <c r="AF419" s="14">
        <v>1802.85483870967</v>
      </c>
      <c r="AG419" s="14">
        <v>1942.61666666666</v>
      </c>
      <c r="AH419" s="14">
        <v>1779.5</v>
      </c>
      <c r="AI419" s="14">
        <v>1490.4516129032199</v>
      </c>
      <c r="AJ419" s="14">
        <v>1134.9366666666599</v>
      </c>
      <c r="AK419" s="14">
        <v>817.54032258064501</v>
      </c>
      <c r="AL419" s="14">
        <v>591.18666666666604</v>
      </c>
      <c r="AM419" s="14">
        <v>463.35483870967698</v>
      </c>
      <c r="AN419" s="14">
        <v>393.46129032258</v>
      </c>
      <c r="AO419" s="14">
        <v>356.36785714285702</v>
      </c>
      <c r="AP419" s="14">
        <v>334.40483870967699</v>
      </c>
      <c r="AQ419" s="14">
        <v>315.32666666666597</v>
      </c>
      <c r="AR419" s="14">
        <v>316.01451612903202</v>
      </c>
      <c r="AS419" s="14">
        <v>435.29500000000002</v>
      </c>
      <c r="AT419" s="14">
        <v>703.14193548387004</v>
      </c>
      <c r="AU419" s="14">
        <v>1200.6354838709599</v>
      </c>
      <c r="AV419" s="14">
        <v>1635.93333333333</v>
      </c>
      <c r="AW419" s="14">
        <v>2044.3709677419299</v>
      </c>
      <c r="AX419" s="14">
        <v>2164.0166666666601</v>
      </c>
      <c r="AY419" s="14">
        <v>1823.9516129032199</v>
      </c>
      <c r="AZ419" s="14">
        <v>1303.66129032258</v>
      </c>
      <c r="BA419" s="14">
        <v>1003.31724137931</v>
      </c>
      <c r="BB419" s="14">
        <v>853.54516129032197</v>
      </c>
      <c r="BC419" s="14">
        <v>825.15166666666596</v>
      </c>
      <c r="BD419" s="14">
        <v>932.48709677419299</v>
      </c>
      <c r="BE419" s="14">
        <v>1185.9166666666599</v>
      </c>
      <c r="BF419" s="14">
        <v>1028.3645161290301</v>
      </c>
      <c r="BG419" s="14">
        <v>753.52580645161299</v>
      </c>
      <c r="BH419" s="14">
        <v>772.29999999999905</v>
      </c>
      <c r="BI419" s="14">
        <v>1038.34516129032</v>
      </c>
      <c r="BJ419" s="14">
        <v>1384.9666666666601</v>
      </c>
      <c r="BK419" s="14">
        <v>1726.6774193548299</v>
      </c>
      <c r="BL419" s="14">
        <v>2030.2903225806399</v>
      </c>
      <c r="BM419" s="14">
        <v>2260.3392857142799</v>
      </c>
      <c r="BN419" s="14">
        <v>2408.0161290322499</v>
      </c>
      <c r="BO419" s="14">
        <v>2486.9333333333302</v>
      </c>
      <c r="BP419" s="14">
        <v>2461.3709677419301</v>
      </c>
      <c r="BQ419" s="14">
        <v>2265.8333333333298</v>
      </c>
      <c r="BR419" s="14">
        <v>1983.88709677419</v>
      </c>
      <c r="BS419" s="14">
        <v>1614.4032258064501</v>
      </c>
      <c r="BT419" s="14">
        <v>1282.2666666666601</v>
      </c>
      <c r="BU419" s="14">
        <v>1044.91612903225</v>
      </c>
      <c r="BV419" s="14">
        <v>854.42499999999995</v>
      </c>
      <c r="BW419" s="14">
        <v>671.21290322580603</v>
      </c>
      <c r="BX419" s="14">
        <v>534.31290322580605</v>
      </c>
      <c r="BY419" s="14">
        <v>454.43928571428501</v>
      </c>
      <c r="BZ419" s="14">
        <v>403.32580645161198</v>
      </c>
      <c r="CA419" s="14">
        <v>393.22833333333301</v>
      </c>
      <c r="CB419" s="14">
        <v>511.13225806451601</v>
      </c>
      <c r="CC419" s="14">
        <v>899.25833333333298</v>
      </c>
      <c r="CD419" s="14">
        <v>1436.96774193548</v>
      </c>
      <c r="CE419" s="14">
        <v>1928.9838709677399</v>
      </c>
      <c r="CF419" s="14">
        <v>2064.75</v>
      </c>
      <c r="CG419" s="14">
        <v>1737.0483870967701</v>
      </c>
      <c r="CH419" s="14">
        <v>1395.0333333333299</v>
      </c>
      <c r="CI419" s="14">
        <v>1231.9193548387</v>
      </c>
      <c r="CJ419" s="14">
        <v>1243.0483870967701</v>
      </c>
      <c r="CK419" s="14">
        <v>1358.17857142857</v>
      </c>
      <c r="CL419" s="14">
        <v>1545.19354838709</v>
      </c>
      <c r="CM419" s="14">
        <v>1917.93333333333</v>
      </c>
      <c r="CN419" s="14">
        <v>2388.5806451612898</v>
      </c>
      <c r="CO419" s="14">
        <v>2535.5166666666601</v>
      </c>
      <c r="CP419" s="14">
        <v>2241</v>
      </c>
      <c r="CQ419" s="14">
        <v>1732.58064516129</v>
      </c>
      <c r="CR419" s="14">
        <v>703.43833333333305</v>
      </c>
      <c r="CS419" s="14">
        <v>503.00161290322501</v>
      </c>
      <c r="CT419" s="14">
        <v>838.04666666666606</v>
      </c>
      <c r="CU419" s="14">
        <v>1220.16129032258</v>
      </c>
      <c r="CV419" s="14">
        <v>1625.1451612903199</v>
      </c>
      <c r="CW419" s="14">
        <v>1973.51724137931</v>
      </c>
      <c r="CX419" s="14">
        <v>2186.6451612903202</v>
      </c>
      <c r="CY419" s="14">
        <v>2105.1666666666601</v>
      </c>
      <c r="CZ419" s="14">
        <v>1696.6774193548299</v>
      </c>
      <c r="DA419" s="14">
        <v>1116.73166666666</v>
      </c>
      <c r="DB419" s="14">
        <v>468.01612903225799</v>
      </c>
      <c r="DC419" s="14">
        <v>304.96290322580597</v>
      </c>
      <c r="DD419" s="14">
        <v>413.10333333333301</v>
      </c>
      <c r="DE419" s="14">
        <v>648.32580645161295</v>
      </c>
      <c r="DF419" s="14">
        <v>945.58166666666602</v>
      </c>
      <c r="DG419" s="14">
        <v>1252.3225806451601</v>
      </c>
      <c r="DH419" s="14">
        <v>1623</v>
      </c>
      <c r="DI419" s="14">
        <v>1928.3928571428501</v>
      </c>
      <c r="DJ419" s="14">
        <v>2183.6774193548299</v>
      </c>
      <c r="DK419" s="14">
        <v>2493.85</v>
      </c>
      <c r="DL419" s="14">
        <v>2435.7419354838698</v>
      </c>
      <c r="DM419" s="14">
        <v>1935</v>
      </c>
      <c r="DN419" s="14">
        <v>1415.6290322580601</v>
      </c>
      <c r="DO419" s="14">
        <v>1063.52096774193</v>
      </c>
      <c r="DP419" s="14">
        <v>825.80166666666605</v>
      </c>
      <c r="DQ419" s="14">
        <v>644.78225806451599</v>
      </c>
      <c r="DR419" s="14">
        <v>601.08666666666602</v>
      </c>
      <c r="DS419" s="15">
        <v>741.90499999999997</v>
      </c>
    </row>
    <row r="420" spans="1:123" x14ac:dyDescent="0.25">
      <c r="A420" s="16" t="s">
        <v>87</v>
      </c>
      <c r="B420" s="17">
        <v>26</v>
      </c>
      <c r="C420" s="13" t="str">
        <f t="shared" si="10"/>
        <v>BB_L_16_GW_GW_LS_Low_GW_GQ_12_001_26</v>
      </c>
      <c r="D420" s="18">
        <v>10</v>
      </c>
      <c r="E420" s="18">
        <v>10</v>
      </c>
      <c r="F420" s="18">
        <v>10</v>
      </c>
      <c r="G420" s="18">
        <v>10</v>
      </c>
      <c r="H420" s="18">
        <v>10</v>
      </c>
      <c r="I420" s="18">
        <v>9.9995333333333303</v>
      </c>
      <c r="J420" s="18">
        <v>9.9915806451612799</v>
      </c>
      <c r="K420" s="18">
        <v>10.957903225806399</v>
      </c>
      <c r="L420" s="18">
        <v>21.268666666666601</v>
      </c>
      <c r="M420" s="18">
        <v>71.336129032258</v>
      </c>
      <c r="N420" s="18">
        <v>169.95</v>
      </c>
      <c r="O420" s="18">
        <v>308.39677419354803</v>
      </c>
      <c r="P420" s="18">
        <v>456.89193548387101</v>
      </c>
      <c r="Q420" s="18">
        <v>606.43392857142805</v>
      </c>
      <c r="R420" s="18">
        <v>825.52096774193501</v>
      </c>
      <c r="S420" s="18">
        <v>1000.37166666666</v>
      </c>
      <c r="T420" s="18">
        <v>1206.9193548387</v>
      </c>
      <c r="U420" s="18">
        <v>1333.55</v>
      </c>
      <c r="V420" s="18">
        <v>1197.22580645161</v>
      </c>
      <c r="W420" s="18">
        <v>881.92258064516102</v>
      </c>
      <c r="X420" s="18">
        <v>545.94666666666603</v>
      </c>
      <c r="Y420" s="18">
        <v>350.67096774193499</v>
      </c>
      <c r="Z420" s="18">
        <v>371.2</v>
      </c>
      <c r="AA420" s="18">
        <v>566.36612903225796</v>
      </c>
      <c r="AB420" s="18">
        <v>860.45322580645097</v>
      </c>
      <c r="AC420" s="18">
        <v>1109.5178571428501</v>
      </c>
      <c r="AD420" s="18">
        <v>1416.3064516129</v>
      </c>
      <c r="AE420" s="18">
        <v>1751.4833333333299</v>
      </c>
      <c r="AF420" s="18">
        <v>2035.1290322580601</v>
      </c>
      <c r="AG420" s="18">
        <v>2117.35</v>
      </c>
      <c r="AH420" s="18">
        <v>1866.2903225806399</v>
      </c>
      <c r="AI420" s="18">
        <v>1513.4354838709601</v>
      </c>
      <c r="AJ420" s="18">
        <v>1109.4166666666599</v>
      </c>
      <c r="AK420" s="18">
        <v>769.87580645161302</v>
      </c>
      <c r="AL420" s="18">
        <v>540.57333333333304</v>
      </c>
      <c r="AM420" s="18">
        <v>417.40967741935401</v>
      </c>
      <c r="AN420" s="18">
        <v>353.24516129032202</v>
      </c>
      <c r="AO420" s="18">
        <v>321.11250000000001</v>
      </c>
      <c r="AP420" s="18">
        <v>303.65967741935401</v>
      </c>
      <c r="AQ420" s="18">
        <v>291.58999999999997</v>
      </c>
      <c r="AR420" s="18">
        <v>311.91290322580602</v>
      </c>
      <c r="AS420" s="18">
        <v>475.21666666666601</v>
      </c>
      <c r="AT420" s="18">
        <v>796.81774193548301</v>
      </c>
      <c r="AU420" s="18">
        <v>1360.5645161290299</v>
      </c>
      <c r="AV420" s="18">
        <v>1825.0833333333301</v>
      </c>
      <c r="AW420" s="18">
        <v>2215.5322580645102</v>
      </c>
      <c r="AX420" s="18">
        <v>2260.4833333333299</v>
      </c>
      <c r="AY420" s="18">
        <v>1795.8709677419299</v>
      </c>
      <c r="AZ420" s="18">
        <v>1230.1451612903199</v>
      </c>
      <c r="BA420" s="18">
        <v>956.29482758620702</v>
      </c>
      <c r="BB420" s="18">
        <v>849.21935483870902</v>
      </c>
      <c r="BC420" s="18">
        <v>871.68</v>
      </c>
      <c r="BD420" s="18">
        <v>1028.17580645161</v>
      </c>
      <c r="BE420" s="18">
        <v>1354.61666666666</v>
      </c>
      <c r="BF420" s="18">
        <v>1137.96129032258</v>
      </c>
      <c r="BG420" s="18">
        <v>781.52419354838696</v>
      </c>
      <c r="BH420" s="18">
        <v>855.16499999999905</v>
      </c>
      <c r="BI420" s="18">
        <v>1194.0161290322501</v>
      </c>
      <c r="BJ420" s="18">
        <v>1604.4666666666601</v>
      </c>
      <c r="BK420" s="18">
        <v>1982.9838709677399</v>
      </c>
      <c r="BL420" s="18">
        <v>2298.2580645161202</v>
      </c>
      <c r="BM420" s="18">
        <v>2521.1607142857101</v>
      </c>
      <c r="BN420" s="18">
        <v>2649.0806451612898</v>
      </c>
      <c r="BO420" s="18">
        <v>2697.4166666666601</v>
      </c>
      <c r="BP420" s="18">
        <v>2636.3548387096698</v>
      </c>
      <c r="BQ420" s="18">
        <v>2387.3333333333298</v>
      </c>
      <c r="BR420" s="18">
        <v>2050.1290322580599</v>
      </c>
      <c r="BS420" s="18">
        <v>1626.0483870967701</v>
      </c>
      <c r="BT420" s="18">
        <v>1258.63333333333</v>
      </c>
      <c r="BU420" s="18">
        <v>1006.78225806451</v>
      </c>
      <c r="BV420" s="18">
        <v>810.72333333333302</v>
      </c>
      <c r="BW420" s="18">
        <v>627.322580645161</v>
      </c>
      <c r="BX420" s="18">
        <v>493.84354838709601</v>
      </c>
      <c r="BY420" s="18">
        <v>419.519642857142</v>
      </c>
      <c r="BZ420" s="18">
        <v>377.53870967741898</v>
      </c>
      <c r="CA420" s="18">
        <v>386.808333333333</v>
      </c>
      <c r="CB420" s="18">
        <v>550.16774193548395</v>
      </c>
      <c r="CC420" s="18">
        <v>1026.33</v>
      </c>
      <c r="CD420" s="18">
        <v>1650.19354838709</v>
      </c>
      <c r="CE420" s="18">
        <v>2163.16129032258</v>
      </c>
      <c r="CF420" s="18">
        <v>2206.2333333333299</v>
      </c>
      <c r="CG420" s="18">
        <v>1753.6129032258</v>
      </c>
      <c r="CH420" s="18">
        <v>1367.7</v>
      </c>
      <c r="CI420" s="18">
        <v>1229.4032258064501</v>
      </c>
      <c r="CJ420" s="18">
        <v>1300.5645161290299</v>
      </c>
      <c r="CK420" s="18">
        <v>1471.25</v>
      </c>
      <c r="CL420" s="18">
        <v>1709.27419354838</v>
      </c>
      <c r="CM420" s="18">
        <v>2140.5333333333301</v>
      </c>
      <c r="CN420" s="18">
        <v>2646.4354838709601</v>
      </c>
      <c r="CO420" s="18">
        <v>2782.0166666666601</v>
      </c>
      <c r="CP420" s="18">
        <v>2374.4354838709601</v>
      </c>
      <c r="CQ420" s="18">
        <v>1752.0967741935401</v>
      </c>
      <c r="CR420" s="18">
        <v>700.9</v>
      </c>
      <c r="CS420" s="18">
        <v>577.64032258064503</v>
      </c>
      <c r="CT420" s="18">
        <v>1021.49833333333</v>
      </c>
      <c r="CU420" s="18">
        <v>1461.69354838709</v>
      </c>
      <c r="CV420" s="18">
        <v>1892.03225806451</v>
      </c>
      <c r="CW420" s="18">
        <v>2242.4827586206802</v>
      </c>
      <c r="CX420" s="18">
        <v>2431.4516129032199</v>
      </c>
      <c r="CY420" s="18">
        <v>2330.9333333333302</v>
      </c>
      <c r="CZ420" s="18">
        <v>1816.9838709677399</v>
      </c>
      <c r="DA420" s="18">
        <v>1154.19166666666</v>
      </c>
      <c r="DB420" s="18">
        <v>489.082258064516</v>
      </c>
      <c r="DC420" s="18">
        <v>334.95</v>
      </c>
      <c r="DD420" s="18">
        <v>489.933333333333</v>
      </c>
      <c r="DE420" s="18">
        <v>785.04193548387002</v>
      </c>
      <c r="DF420" s="18">
        <v>1136.6849999999999</v>
      </c>
      <c r="DG420" s="18">
        <v>1483.22580645161</v>
      </c>
      <c r="DH420" s="18">
        <v>1882.33870967741</v>
      </c>
      <c r="DI420" s="18">
        <v>2198.9107142857101</v>
      </c>
      <c r="DJ420" s="18">
        <v>2448.8548387096698</v>
      </c>
      <c r="DK420" s="18">
        <v>2720.65</v>
      </c>
      <c r="DL420" s="18">
        <v>2631.1935483870898</v>
      </c>
      <c r="DM420" s="18">
        <v>2056.1999999999998</v>
      </c>
      <c r="DN420" s="18">
        <v>1447.96774193548</v>
      </c>
      <c r="DO420" s="18">
        <v>1059.3</v>
      </c>
      <c r="DP420" s="18">
        <v>811.46</v>
      </c>
      <c r="DQ420" s="18">
        <v>637.09032258064497</v>
      </c>
      <c r="DR420" s="18">
        <v>625.37333333333299</v>
      </c>
      <c r="DS420" s="19">
        <v>818.91</v>
      </c>
    </row>
    <row r="421" spans="1:123" x14ac:dyDescent="0.25">
      <c r="A421" s="12" t="s">
        <v>87</v>
      </c>
      <c r="B421" s="13">
        <v>27</v>
      </c>
      <c r="C421" s="13" t="str">
        <f t="shared" si="10"/>
        <v>BB_L_16_GW_GW_LS_Low_GW_GQ_12_001_27</v>
      </c>
      <c r="D421" s="14">
        <v>10</v>
      </c>
      <c r="E421" s="14">
        <v>10</v>
      </c>
      <c r="F421" s="14">
        <v>10</v>
      </c>
      <c r="G421" s="14">
        <v>10</v>
      </c>
      <c r="H421" s="14">
        <v>10</v>
      </c>
      <c r="I421" s="14">
        <v>10</v>
      </c>
      <c r="J421" s="14">
        <v>10.014096774193501</v>
      </c>
      <c r="K421" s="14">
        <v>11.1699999999999</v>
      </c>
      <c r="L421" s="14">
        <v>23.024166666666599</v>
      </c>
      <c r="M421" s="14">
        <v>79.6656451612903</v>
      </c>
      <c r="N421" s="14">
        <v>190.12833333333299</v>
      </c>
      <c r="O421" s="14">
        <v>343.48870967741902</v>
      </c>
      <c r="P421" s="14">
        <v>506.119354838709</v>
      </c>
      <c r="Q421" s="14">
        <v>667.17857142857099</v>
      </c>
      <c r="R421" s="14">
        <v>898.98387096774195</v>
      </c>
      <c r="S421" s="14">
        <v>1080.04</v>
      </c>
      <c r="T421" s="14">
        <v>1286.0161290322501</v>
      </c>
      <c r="U421" s="14">
        <v>1396.15</v>
      </c>
      <c r="V421" s="14">
        <v>1225.6290322580601</v>
      </c>
      <c r="W421" s="14">
        <v>882.97741935483805</v>
      </c>
      <c r="X421" s="14">
        <v>534.47833333333301</v>
      </c>
      <c r="Y421" s="14">
        <v>341.41290322580602</v>
      </c>
      <c r="Z421" s="14">
        <v>383.23333333333301</v>
      </c>
      <c r="AA421" s="14">
        <v>613.82903225806399</v>
      </c>
      <c r="AB421" s="14">
        <v>944.97258064516097</v>
      </c>
      <c r="AC421" s="14">
        <v>1218.7678571428501</v>
      </c>
      <c r="AD421" s="14">
        <v>1545.69354838709</v>
      </c>
      <c r="AE421" s="14">
        <v>1891.63333333333</v>
      </c>
      <c r="AF421" s="14">
        <v>2165.9516129032199</v>
      </c>
      <c r="AG421" s="14">
        <v>2209.9</v>
      </c>
      <c r="AH421" s="14">
        <v>1905.35483870967</v>
      </c>
      <c r="AI421" s="14">
        <v>1516.5967741935401</v>
      </c>
      <c r="AJ421" s="14">
        <v>1088.655</v>
      </c>
      <c r="AK421" s="14">
        <v>741.16612903225803</v>
      </c>
      <c r="AL421" s="14">
        <v>513.34666666666601</v>
      </c>
      <c r="AM421" s="14">
        <v>394.01129032258001</v>
      </c>
      <c r="AN421" s="14">
        <v>333.31129032258002</v>
      </c>
      <c r="AO421" s="14">
        <v>303.85714285714198</v>
      </c>
      <c r="AP421" s="14">
        <v>288.76935483870898</v>
      </c>
      <c r="AQ421" s="14">
        <v>280.33166666666602</v>
      </c>
      <c r="AR421" s="14">
        <v>310.54999999999899</v>
      </c>
      <c r="AS421" s="14">
        <v>496.62333333333299</v>
      </c>
      <c r="AT421" s="14">
        <v>847.26290322580599</v>
      </c>
      <c r="AU421" s="14">
        <v>1448</v>
      </c>
      <c r="AV421" s="14">
        <v>1929.38333333333</v>
      </c>
      <c r="AW421" s="14">
        <v>2309.7580645161202</v>
      </c>
      <c r="AX421" s="14">
        <v>2310.7833333333301</v>
      </c>
      <c r="AY421" s="14">
        <v>1774.4193548387</v>
      </c>
      <c r="AZ421" s="14">
        <v>1175.2419354838701</v>
      </c>
      <c r="BA421" s="14">
        <v>909.6</v>
      </c>
      <c r="BB421" s="14">
        <v>829.66290322580596</v>
      </c>
      <c r="BC421" s="14">
        <v>890.60833333333301</v>
      </c>
      <c r="BD421" s="14">
        <v>1081.96129032258</v>
      </c>
      <c r="BE421" s="14">
        <v>1443.0833333333301</v>
      </c>
      <c r="BF421" s="14">
        <v>1187.65161290322</v>
      </c>
      <c r="BG421" s="14">
        <v>799.30645161290295</v>
      </c>
      <c r="BH421" s="14">
        <v>910.625</v>
      </c>
      <c r="BI421" s="14">
        <v>1288.7419354838701</v>
      </c>
      <c r="BJ421" s="14">
        <v>1730.2333333333299</v>
      </c>
      <c r="BK421" s="14">
        <v>2126.9677419354798</v>
      </c>
      <c r="BL421" s="14">
        <v>2447.77419354838</v>
      </c>
      <c r="BM421" s="14">
        <v>2665.7678571428501</v>
      </c>
      <c r="BN421" s="14">
        <v>2781.9354838709601</v>
      </c>
      <c r="BO421" s="14">
        <v>2811.4833333333299</v>
      </c>
      <c r="BP421" s="14">
        <v>2725.27419354838</v>
      </c>
      <c r="BQ421" s="14">
        <v>2441.8333333333298</v>
      </c>
      <c r="BR421" s="14">
        <v>2075.8064516129002</v>
      </c>
      <c r="BS421" s="14">
        <v>1625.8709677419299</v>
      </c>
      <c r="BT421" s="14">
        <v>1243.2666666666601</v>
      </c>
      <c r="BU421" s="14">
        <v>985.53709677419295</v>
      </c>
      <c r="BV421" s="14">
        <v>787.79833333333295</v>
      </c>
      <c r="BW421" s="14">
        <v>605.34838709677399</v>
      </c>
      <c r="BX421" s="14">
        <v>474.25483870967702</v>
      </c>
      <c r="BY421" s="14">
        <v>402.853571428571</v>
      </c>
      <c r="BZ421" s="14">
        <v>365.40806451612798</v>
      </c>
      <c r="CA421" s="14">
        <v>384.166666666666</v>
      </c>
      <c r="CB421" s="14">
        <v>570.35483870967698</v>
      </c>
      <c r="CC421" s="14">
        <v>1092.05666666666</v>
      </c>
      <c r="CD421" s="14">
        <v>1763.2419354838701</v>
      </c>
      <c r="CE421" s="14">
        <v>2287.7580645161202</v>
      </c>
      <c r="CF421" s="14">
        <v>2275.5666666666598</v>
      </c>
      <c r="CG421" s="14">
        <v>1752.9838709677399</v>
      </c>
      <c r="CH421" s="14">
        <v>1346.2666666666601</v>
      </c>
      <c r="CI421" s="14">
        <v>1224.9516129032199</v>
      </c>
      <c r="CJ421" s="14">
        <v>1330.0967741935401</v>
      </c>
      <c r="CK421" s="14">
        <v>1531.67857142857</v>
      </c>
      <c r="CL421" s="14">
        <v>1798.0645161290299</v>
      </c>
      <c r="CM421" s="14">
        <v>2261.0500000000002</v>
      </c>
      <c r="CN421" s="14">
        <v>2781.38709677419</v>
      </c>
      <c r="CO421" s="14">
        <v>2893.88333333333</v>
      </c>
      <c r="CP421" s="14">
        <v>2429.1935483870898</v>
      </c>
      <c r="CQ421" s="14">
        <v>1750.9193548387</v>
      </c>
      <c r="CR421" s="14">
        <v>683.30666666666605</v>
      </c>
      <c r="CS421" s="14">
        <v>624.67419354838705</v>
      </c>
      <c r="CT421" s="14">
        <v>1142.08833333333</v>
      </c>
      <c r="CU421" s="14">
        <v>1619.0161290322501</v>
      </c>
      <c r="CV421" s="14">
        <v>2060.6129032258</v>
      </c>
      <c r="CW421" s="14">
        <v>2404.3620689655099</v>
      </c>
      <c r="CX421" s="14">
        <v>2568.4516129032199</v>
      </c>
      <c r="CY421" s="14">
        <v>2434.4333333333302</v>
      </c>
      <c r="CZ421" s="14">
        <v>1867.58064516129</v>
      </c>
      <c r="DA421" s="14">
        <v>1164.6699999999901</v>
      </c>
      <c r="DB421" s="14">
        <v>491.46129032258</v>
      </c>
      <c r="DC421" s="14">
        <v>354.48064516129</v>
      </c>
      <c r="DD421" s="14">
        <v>540.94166666666604</v>
      </c>
      <c r="DE421" s="14">
        <v>872.43064516129004</v>
      </c>
      <c r="DF421" s="14">
        <v>1254.93333333333</v>
      </c>
      <c r="DG421" s="14">
        <v>1623</v>
      </c>
      <c r="DH421" s="14">
        <v>2036.6129032258</v>
      </c>
      <c r="DI421" s="14">
        <v>2358.4642857142799</v>
      </c>
      <c r="DJ421" s="14">
        <v>2602.5967741935401</v>
      </c>
      <c r="DK421" s="14">
        <v>2849.5</v>
      </c>
      <c r="DL421" s="14">
        <v>2722.2580645161202</v>
      </c>
      <c r="DM421" s="14">
        <v>2116.38333333333</v>
      </c>
      <c r="DN421" s="14">
        <v>1466.5967741935401</v>
      </c>
      <c r="DO421" s="14">
        <v>1056.24999999999</v>
      </c>
      <c r="DP421" s="14">
        <v>803.50833333333298</v>
      </c>
      <c r="DQ421" s="14">
        <v>634.45483870967701</v>
      </c>
      <c r="DR421" s="14">
        <v>640.81666666666604</v>
      </c>
      <c r="DS421" s="15">
        <v>864.11500000000001</v>
      </c>
    </row>
    <row r="422" spans="1:123" x14ac:dyDescent="0.25">
      <c r="A422" s="16" t="s">
        <v>87</v>
      </c>
      <c r="B422" s="17">
        <v>28</v>
      </c>
      <c r="C422" s="13" t="str">
        <f t="shared" si="10"/>
        <v>BB_L_16_GW_GW_LS_Low_GW_GQ_12_001_28</v>
      </c>
      <c r="D422" s="18">
        <v>10</v>
      </c>
      <c r="E422" s="18">
        <v>10</v>
      </c>
      <c r="F422" s="18">
        <v>10</v>
      </c>
      <c r="G422" s="18">
        <v>10</v>
      </c>
      <c r="H422" s="18">
        <v>10</v>
      </c>
      <c r="I422" s="18">
        <v>9.9964499999999994</v>
      </c>
      <c r="J422" s="18">
        <v>9.9087903225806393</v>
      </c>
      <c r="K422" s="18">
        <v>9.8598870967741892</v>
      </c>
      <c r="L422" s="18">
        <v>10.4628</v>
      </c>
      <c r="M422" s="18">
        <v>15.682580645161201</v>
      </c>
      <c r="N422" s="18">
        <v>30.861333333333299</v>
      </c>
      <c r="O422" s="18">
        <v>60.6369354838709</v>
      </c>
      <c r="P422" s="18">
        <v>103.045</v>
      </c>
      <c r="Q422" s="18">
        <v>157.48214285714201</v>
      </c>
      <c r="R422" s="18">
        <v>261.91935483870901</v>
      </c>
      <c r="S422" s="18">
        <v>373.87166666666599</v>
      </c>
      <c r="T422" s="18">
        <v>570.08225806451605</v>
      </c>
      <c r="U422" s="18">
        <v>859.14666666666596</v>
      </c>
      <c r="V422" s="18">
        <v>1138.22580645161</v>
      </c>
      <c r="W422" s="18">
        <v>1145.0645161290299</v>
      </c>
      <c r="X422" s="18">
        <v>893.34666666666601</v>
      </c>
      <c r="Y422" s="18">
        <v>574.39677419354803</v>
      </c>
      <c r="Z422" s="18">
        <v>391.82666666666597</v>
      </c>
      <c r="AA422" s="18">
        <v>337.80161290322502</v>
      </c>
      <c r="AB422" s="18">
        <v>371.03870967741898</v>
      </c>
      <c r="AC422" s="18">
        <v>440.74821428571403</v>
      </c>
      <c r="AD422" s="18">
        <v>575.44838709677401</v>
      </c>
      <c r="AE422" s="18">
        <v>796.90499999999997</v>
      </c>
      <c r="AF422" s="18">
        <v>1121.7983870967701</v>
      </c>
      <c r="AG422" s="18">
        <v>1529.2833333333299</v>
      </c>
      <c r="AH422" s="18">
        <v>1826.2580645161199</v>
      </c>
      <c r="AI422" s="18">
        <v>1853.9516129032199</v>
      </c>
      <c r="AJ422" s="18">
        <v>1690.43333333333</v>
      </c>
      <c r="AK422" s="18">
        <v>1396.38709677419</v>
      </c>
      <c r="AL422" s="18">
        <v>1093.97</v>
      </c>
      <c r="AM422" s="18">
        <v>880.05806451612796</v>
      </c>
      <c r="AN422" s="18">
        <v>743.68225806451596</v>
      </c>
      <c r="AO422" s="18">
        <v>660.28571428571399</v>
      </c>
      <c r="AP422" s="18">
        <v>602.42258064516102</v>
      </c>
      <c r="AQ422" s="18">
        <v>537.04499999999996</v>
      </c>
      <c r="AR422" s="18">
        <v>431.46774193548299</v>
      </c>
      <c r="AS422" s="18">
        <v>338.4</v>
      </c>
      <c r="AT422" s="18">
        <v>349.10322580645101</v>
      </c>
      <c r="AU422" s="18">
        <v>516.25483870967696</v>
      </c>
      <c r="AV422" s="18">
        <v>784.724999999999</v>
      </c>
      <c r="AW422" s="18">
        <v>1235.22903225806</v>
      </c>
      <c r="AX422" s="18">
        <v>1716.7333333333299</v>
      </c>
      <c r="AY422" s="18">
        <v>2080.1451612903202</v>
      </c>
      <c r="AZ422" s="18">
        <v>1868.9354838709601</v>
      </c>
      <c r="BA422" s="18">
        <v>1509.96551724137</v>
      </c>
      <c r="BB422" s="18">
        <v>1209.9354838709601</v>
      </c>
      <c r="BC422" s="18">
        <v>965.86666666666599</v>
      </c>
      <c r="BD422" s="18">
        <v>839.78709677419295</v>
      </c>
      <c r="BE422" s="18">
        <v>960.92499999999995</v>
      </c>
      <c r="BF422" s="18">
        <v>1127.7903225806399</v>
      </c>
      <c r="BG422" s="18">
        <v>972.59032258064497</v>
      </c>
      <c r="BH422" s="18">
        <v>756.82166666666603</v>
      </c>
      <c r="BI422" s="18">
        <v>726.97258064516097</v>
      </c>
      <c r="BJ422" s="18">
        <v>853.70666666666602</v>
      </c>
      <c r="BK422" s="18">
        <v>1081.87258064516</v>
      </c>
      <c r="BL422" s="18">
        <v>1356.5645161290299</v>
      </c>
      <c r="BM422" s="18">
        <v>1625.625</v>
      </c>
      <c r="BN422" s="18">
        <v>1861.1290322580601</v>
      </c>
      <c r="BO422" s="18">
        <v>2082.3166666666598</v>
      </c>
      <c r="BP422" s="18">
        <v>2265.9677419354798</v>
      </c>
      <c r="BQ422" s="18">
        <v>2379.2666666666601</v>
      </c>
      <c r="BR422" s="18">
        <v>2354.2419354838698</v>
      </c>
      <c r="BS422" s="18">
        <v>2178.72580645161</v>
      </c>
      <c r="BT422" s="18">
        <v>1918.63333333333</v>
      </c>
      <c r="BU422" s="18">
        <v>1667.77419354838</v>
      </c>
      <c r="BV422" s="18">
        <v>1426.85</v>
      </c>
      <c r="BW422" s="18">
        <v>1160.5161290322501</v>
      </c>
      <c r="BX422" s="18">
        <v>934.099999999999</v>
      </c>
      <c r="BY422" s="18">
        <v>782.03571428571399</v>
      </c>
      <c r="BZ422" s="18">
        <v>654.30806451612796</v>
      </c>
      <c r="CA422" s="18">
        <v>527.73500000000001</v>
      </c>
      <c r="CB422" s="18">
        <v>427.52258064516099</v>
      </c>
      <c r="CC422" s="18">
        <v>456.03500000000003</v>
      </c>
      <c r="CD422" s="18">
        <v>698.783870967741</v>
      </c>
      <c r="CE422" s="18">
        <v>1174.5306451612901</v>
      </c>
      <c r="CF422" s="18">
        <v>1758.3333333333301</v>
      </c>
      <c r="CG422" s="18">
        <v>2023.83870967741</v>
      </c>
      <c r="CH422" s="18">
        <v>1874.9166666666599</v>
      </c>
      <c r="CI422" s="18">
        <v>1602.1290322580601</v>
      </c>
      <c r="CJ422" s="18">
        <v>1363.4516129032199</v>
      </c>
      <c r="CK422" s="18">
        <v>1248.2857142857099</v>
      </c>
      <c r="CL422" s="18">
        <v>1213.7096774193501</v>
      </c>
      <c r="CM422" s="18">
        <v>1308.1500000000001</v>
      </c>
      <c r="CN422" s="18">
        <v>1666.69354838709</v>
      </c>
      <c r="CO422" s="18">
        <v>2128.15</v>
      </c>
      <c r="CP422" s="18">
        <v>2421.5</v>
      </c>
      <c r="CQ422" s="18">
        <v>2300.3064516129002</v>
      </c>
      <c r="CR422" s="18">
        <v>1151.8716666666601</v>
      </c>
      <c r="CS422" s="18">
        <v>554.31935483870905</v>
      </c>
      <c r="CT422" s="18">
        <v>518.52833333333297</v>
      </c>
      <c r="CU422" s="18">
        <v>678.80806451612898</v>
      </c>
      <c r="CV422" s="18">
        <v>947.55483870967703</v>
      </c>
      <c r="CW422" s="18">
        <v>1293.53448275862</v>
      </c>
      <c r="CX422" s="18">
        <v>1688.27419354838</v>
      </c>
      <c r="CY422" s="18">
        <v>1951.6666666666599</v>
      </c>
      <c r="CZ422" s="18">
        <v>2006.9032258064501</v>
      </c>
      <c r="DA422" s="18">
        <v>1605.3</v>
      </c>
      <c r="DB422" s="18">
        <v>717.23225806451603</v>
      </c>
      <c r="DC422" s="18">
        <v>389.70483870967701</v>
      </c>
      <c r="DD422" s="18">
        <v>312.421666666666</v>
      </c>
      <c r="DE422" s="18">
        <v>352.93225806451602</v>
      </c>
      <c r="DF422" s="18">
        <v>474.04333333333301</v>
      </c>
      <c r="DG422" s="18">
        <v>646.43870967741896</v>
      </c>
      <c r="DH422" s="18">
        <v>909.95322580645097</v>
      </c>
      <c r="DI422" s="18">
        <v>1179.55357142857</v>
      </c>
      <c r="DJ422" s="18">
        <v>1457.46774193548</v>
      </c>
      <c r="DK422" s="18">
        <v>1939.3333333333301</v>
      </c>
      <c r="DL422" s="18">
        <v>2307.5806451612898</v>
      </c>
      <c r="DM422" s="18">
        <v>2316.9</v>
      </c>
      <c r="DN422" s="18">
        <v>1955.77419354838</v>
      </c>
      <c r="DO422" s="18">
        <v>1559.7096774193501</v>
      </c>
      <c r="DP422" s="18">
        <v>1249.3333333333301</v>
      </c>
      <c r="DQ422" s="18">
        <v>959.68870967741896</v>
      </c>
      <c r="DR422" s="18">
        <v>721.02333333333297</v>
      </c>
      <c r="DS422" s="19">
        <v>618.53</v>
      </c>
    </row>
    <row r="423" spans="1:123" x14ac:dyDescent="0.25">
      <c r="A423" s="12" t="s">
        <v>87</v>
      </c>
      <c r="B423" s="13">
        <v>29</v>
      </c>
      <c r="C423" s="13" t="str">
        <f t="shared" si="10"/>
        <v>BB_L_16_GW_GW_LS_Low_GW_GQ_12_001_29</v>
      </c>
      <c r="D423" s="14">
        <v>10</v>
      </c>
      <c r="E423" s="14">
        <v>10</v>
      </c>
      <c r="F423" s="14">
        <v>10</v>
      </c>
      <c r="G423" s="14">
        <v>10</v>
      </c>
      <c r="H423" s="14">
        <v>10</v>
      </c>
      <c r="I423" s="14">
        <v>9.9995666666666594</v>
      </c>
      <c r="J423" s="14">
        <v>9.9702419354838696</v>
      </c>
      <c r="K423" s="14">
        <v>9.9758225806451595</v>
      </c>
      <c r="L423" s="14">
        <v>10.8551666666666</v>
      </c>
      <c r="M423" s="14">
        <v>17.927741935483802</v>
      </c>
      <c r="N423" s="14">
        <v>37.949666666666602</v>
      </c>
      <c r="O423" s="14">
        <v>76.254354838709602</v>
      </c>
      <c r="P423" s="14">
        <v>129.620967741935</v>
      </c>
      <c r="Q423" s="14">
        <v>196.542857142857</v>
      </c>
      <c r="R423" s="14">
        <v>321.39193548386999</v>
      </c>
      <c r="S423" s="14">
        <v>452.18666666666599</v>
      </c>
      <c r="T423" s="14">
        <v>675.33870967741905</v>
      </c>
      <c r="U423" s="14">
        <v>991.41833333333295</v>
      </c>
      <c r="V423" s="14">
        <v>1258.1129032258</v>
      </c>
      <c r="W423" s="14">
        <v>1204.7096774193501</v>
      </c>
      <c r="X423" s="14">
        <v>885.988333333333</v>
      </c>
      <c r="Y423" s="14">
        <v>545.58548387096698</v>
      </c>
      <c r="Z423" s="14">
        <v>376.34833333333302</v>
      </c>
      <c r="AA423" s="14">
        <v>347.00322580645098</v>
      </c>
      <c r="AB423" s="14">
        <v>410.39354838709602</v>
      </c>
      <c r="AC423" s="14">
        <v>507.88035714285701</v>
      </c>
      <c r="AD423" s="14">
        <v>679.42903225806401</v>
      </c>
      <c r="AE423" s="14">
        <v>944.57833333333303</v>
      </c>
      <c r="AF423" s="14">
        <v>1312.46774193548</v>
      </c>
      <c r="AG423" s="14">
        <v>1746.7</v>
      </c>
      <c r="AH423" s="14">
        <v>2021.7903225806399</v>
      </c>
      <c r="AI423" s="14">
        <v>1995.1451612903199</v>
      </c>
      <c r="AJ423" s="14">
        <v>1753.85</v>
      </c>
      <c r="AK423" s="14">
        <v>1392.9193548387</v>
      </c>
      <c r="AL423" s="14">
        <v>1053.73</v>
      </c>
      <c r="AM423" s="14">
        <v>827.96935483870902</v>
      </c>
      <c r="AN423" s="14">
        <v>689.69677419354798</v>
      </c>
      <c r="AO423" s="14">
        <v>607.29107142857094</v>
      </c>
      <c r="AP423" s="14">
        <v>551.24354838709598</v>
      </c>
      <c r="AQ423" s="14">
        <v>489.22833333333301</v>
      </c>
      <c r="AR423" s="14">
        <v>392.451612903225</v>
      </c>
      <c r="AS423" s="14">
        <v>317.421666666666</v>
      </c>
      <c r="AT423" s="14">
        <v>354.435483870967</v>
      </c>
      <c r="AU423" s="14">
        <v>571.388709677419</v>
      </c>
      <c r="AV423" s="14">
        <v>889.238333333333</v>
      </c>
      <c r="AW423" s="14">
        <v>1392.4032258064501</v>
      </c>
      <c r="AX423" s="14">
        <v>1890.3</v>
      </c>
      <c r="AY423" s="14">
        <v>2195.4516129032199</v>
      </c>
      <c r="AZ423" s="14">
        <v>1919.9516129032199</v>
      </c>
      <c r="BA423" s="14">
        <v>1533.2413793103401</v>
      </c>
      <c r="BB423" s="14">
        <v>1216.19354838709</v>
      </c>
      <c r="BC423" s="14">
        <v>965.08833333333303</v>
      </c>
      <c r="BD423" s="14">
        <v>856.65161290322499</v>
      </c>
      <c r="BE423" s="14">
        <v>1059.9166666666599</v>
      </c>
      <c r="BF423" s="14">
        <v>1283.69354838709</v>
      </c>
      <c r="BG423" s="14">
        <v>1030.02741935483</v>
      </c>
      <c r="BH423" s="14">
        <v>774.31999999999903</v>
      </c>
      <c r="BI423" s="14">
        <v>786.01612903225703</v>
      </c>
      <c r="BJ423" s="14">
        <v>971.55166666666605</v>
      </c>
      <c r="BK423" s="14">
        <v>1247.9032258064501</v>
      </c>
      <c r="BL423" s="14">
        <v>1558.7419354838701</v>
      </c>
      <c r="BM423" s="14">
        <v>1849.7142857142801</v>
      </c>
      <c r="BN423" s="14">
        <v>2094.8225806451601</v>
      </c>
      <c r="BO423" s="14">
        <v>2318.2666666666601</v>
      </c>
      <c r="BP423" s="14">
        <v>2503.4193548387002</v>
      </c>
      <c r="BQ423" s="14">
        <v>2594.9</v>
      </c>
      <c r="BR423" s="14">
        <v>2522.4193548387002</v>
      </c>
      <c r="BS423" s="14">
        <v>2278.0483870967701</v>
      </c>
      <c r="BT423" s="14">
        <v>1956.15</v>
      </c>
      <c r="BU423" s="14">
        <v>1667.0645161290299</v>
      </c>
      <c r="BV423" s="14">
        <v>1401.11666666666</v>
      </c>
      <c r="BW423" s="14">
        <v>1117.51129032258</v>
      </c>
      <c r="BX423" s="14">
        <v>883.85483870967698</v>
      </c>
      <c r="BY423" s="14">
        <v>731.28571428571399</v>
      </c>
      <c r="BZ423" s="14">
        <v>606.28225806451599</v>
      </c>
      <c r="CA423" s="14">
        <v>486.7</v>
      </c>
      <c r="CB423" s="14">
        <v>403.99677419354799</v>
      </c>
      <c r="CC423" s="14">
        <v>477.48499999999899</v>
      </c>
      <c r="CD423" s="14">
        <v>795.24354838709598</v>
      </c>
      <c r="CE423" s="14">
        <v>1357.66129032258</v>
      </c>
      <c r="CF423" s="14">
        <v>1972.9</v>
      </c>
      <c r="CG423" s="14">
        <v>2164.3548387096698</v>
      </c>
      <c r="CH423" s="14">
        <v>1921.65</v>
      </c>
      <c r="CI423" s="14">
        <v>1602.6774193548299</v>
      </c>
      <c r="CJ423" s="14">
        <v>1361</v>
      </c>
      <c r="CK423" s="14">
        <v>1262.25</v>
      </c>
      <c r="CL423" s="14">
        <v>1256.5967741935401</v>
      </c>
      <c r="CM423" s="14">
        <v>1409.85</v>
      </c>
      <c r="CN423" s="14">
        <v>1863.8064516129</v>
      </c>
      <c r="CO423" s="14">
        <v>2416.1</v>
      </c>
      <c r="CP423" s="14">
        <v>2672.1451612903202</v>
      </c>
      <c r="CQ423" s="14">
        <v>2444.9032258064499</v>
      </c>
      <c r="CR423" s="14">
        <v>1201.4766666666601</v>
      </c>
      <c r="CS423" s="14">
        <v>554.22580645161304</v>
      </c>
      <c r="CT423" s="14">
        <v>574.43166666666605</v>
      </c>
      <c r="CU423" s="14">
        <v>793.57741935483796</v>
      </c>
      <c r="CV423" s="14">
        <v>1118.0516129032201</v>
      </c>
      <c r="CW423" s="14">
        <v>1511.56896551724</v>
      </c>
      <c r="CX423" s="14">
        <v>1945.1129032258</v>
      </c>
      <c r="CY423" s="14">
        <v>2251.86666666666</v>
      </c>
      <c r="CZ423" s="14">
        <v>2224.4838709677401</v>
      </c>
      <c r="DA423" s="14">
        <v>1708.7833333333299</v>
      </c>
      <c r="DB423" s="14">
        <v>763.09354838709601</v>
      </c>
      <c r="DC423" s="14">
        <v>391.66451612903199</v>
      </c>
      <c r="DD423" s="14">
        <v>328.97</v>
      </c>
      <c r="DE423" s="14">
        <v>400.16935483870901</v>
      </c>
      <c r="DF423" s="14">
        <v>558.41833333333295</v>
      </c>
      <c r="DG423" s="14">
        <v>768.21612903225798</v>
      </c>
      <c r="DH423" s="14">
        <v>1072.7032258064501</v>
      </c>
      <c r="DI423" s="14">
        <v>1373.7857142857099</v>
      </c>
      <c r="DJ423" s="14">
        <v>1673.5483870967701</v>
      </c>
      <c r="DK423" s="14">
        <v>2173.86666666666</v>
      </c>
      <c r="DL423" s="14">
        <v>2581.9516129032199</v>
      </c>
      <c r="DM423" s="14">
        <v>2525.61666666666</v>
      </c>
      <c r="DN423" s="14">
        <v>2060.83870967741</v>
      </c>
      <c r="DO423" s="14">
        <v>1606.3709677419299</v>
      </c>
      <c r="DP423" s="14">
        <v>1262.0833333333301</v>
      </c>
      <c r="DQ423" s="14">
        <v>949.38709677419297</v>
      </c>
      <c r="DR423" s="14">
        <v>705.02166666666596</v>
      </c>
      <c r="DS423" s="15">
        <v>618.22666666666601</v>
      </c>
    </row>
    <row r="424" spans="1:123" x14ac:dyDescent="0.25">
      <c r="A424" s="16" t="s">
        <v>87</v>
      </c>
      <c r="B424" s="17">
        <v>30</v>
      </c>
      <c r="C424" s="13" t="str">
        <f t="shared" si="10"/>
        <v>BB_L_16_GW_GW_LS_Low_GW_GQ_12_001_30</v>
      </c>
      <c r="D424" s="18">
        <v>10</v>
      </c>
      <c r="E424" s="18">
        <v>10</v>
      </c>
      <c r="F424" s="18">
        <v>10</v>
      </c>
      <c r="G424" s="18">
        <v>10</v>
      </c>
      <c r="H424" s="18">
        <v>10</v>
      </c>
      <c r="I424" s="18">
        <v>9.9999666666666602</v>
      </c>
      <c r="J424" s="18">
        <v>9.99195161290322</v>
      </c>
      <c r="K424" s="18">
        <v>10.033629032258</v>
      </c>
      <c r="L424" s="18">
        <v>11.125166666666599</v>
      </c>
      <c r="M424" s="18">
        <v>19.518870967741901</v>
      </c>
      <c r="N424" s="18">
        <v>42.759833333333297</v>
      </c>
      <c r="O424" s="18">
        <v>86.429838709677398</v>
      </c>
      <c r="P424" s="18">
        <v>146.377419354838</v>
      </c>
      <c r="Q424" s="18">
        <v>220.53035714285701</v>
      </c>
      <c r="R424" s="18">
        <v>356.720967741935</v>
      </c>
      <c r="S424" s="18">
        <v>497.24</v>
      </c>
      <c r="T424" s="18">
        <v>732.60322580645095</v>
      </c>
      <c r="U424" s="18">
        <v>1057.22166666666</v>
      </c>
      <c r="V424" s="18">
        <v>1313.46774193548</v>
      </c>
      <c r="W424" s="18">
        <v>1232.6290322580601</v>
      </c>
      <c r="X424" s="18">
        <v>885.68666666666604</v>
      </c>
      <c r="Y424" s="18">
        <v>534.03225806451599</v>
      </c>
      <c r="Z424" s="18">
        <v>368.26499999999999</v>
      </c>
      <c r="AA424" s="18">
        <v>352.17258064516102</v>
      </c>
      <c r="AB424" s="18">
        <v>434.44516129032201</v>
      </c>
      <c r="AC424" s="18">
        <v>548.56785714285695</v>
      </c>
      <c r="AD424" s="18">
        <v>741.04193548387002</v>
      </c>
      <c r="AE424" s="18">
        <v>1029.64333333333</v>
      </c>
      <c r="AF424" s="18">
        <v>1417.69354838709</v>
      </c>
      <c r="AG424" s="18">
        <v>1858.18333333333</v>
      </c>
      <c r="AH424" s="18">
        <v>2114.1935483870898</v>
      </c>
      <c r="AI424" s="18">
        <v>2058.6935483870898</v>
      </c>
      <c r="AJ424" s="18">
        <v>1782.4</v>
      </c>
      <c r="AK424" s="18">
        <v>1393.4354838709601</v>
      </c>
      <c r="AL424" s="18">
        <v>1038.6183333333299</v>
      </c>
      <c r="AM424" s="18">
        <v>807.30806451612898</v>
      </c>
      <c r="AN424" s="18">
        <v>667.62419354838698</v>
      </c>
      <c r="AO424" s="18">
        <v>585.21785714285704</v>
      </c>
      <c r="AP424" s="18">
        <v>529.61612903225796</v>
      </c>
      <c r="AQ424" s="18">
        <v>468.70333333333298</v>
      </c>
      <c r="AR424" s="18">
        <v>375.96612903225798</v>
      </c>
      <c r="AS424" s="18">
        <v>311.053333333333</v>
      </c>
      <c r="AT424" s="18">
        <v>363.03870967741898</v>
      </c>
      <c r="AU424" s="18">
        <v>606.69677419354798</v>
      </c>
      <c r="AV424" s="18">
        <v>948.80499999999995</v>
      </c>
      <c r="AW424" s="18">
        <v>1474.1129032258</v>
      </c>
      <c r="AX424" s="18">
        <v>1972.9</v>
      </c>
      <c r="AY424" s="18">
        <v>2238.5967741935401</v>
      </c>
      <c r="AZ424" s="18">
        <v>1918.4516129032199</v>
      </c>
      <c r="BA424" s="18">
        <v>1516.1551724137901</v>
      </c>
      <c r="BB424" s="18">
        <v>1198.35483870967</v>
      </c>
      <c r="BC424" s="18">
        <v>956.88833333333298</v>
      </c>
      <c r="BD424" s="18">
        <v>866.29193548387104</v>
      </c>
      <c r="BE424" s="18">
        <v>1112.2433333333299</v>
      </c>
      <c r="BF424" s="18">
        <v>1366.4193548387</v>
      </c>
      <c r="BG424" s="18">
        <v>1067.19354838709</v>
      </c>
      <c r="BH424" s="18">
        <v>791.70999999999901</v>
      </c>
      <c r="BI424" s="18">
        <v>823.29354838709605</v>
      </c>
      <c r="BJ424" s="18">
        <v>1038.7166666666601</v>
      </c>
      <c r="BK424" s="18">
        <v>1340.6290322580601</v>
      </c>
      <c r="BL424" s="18">
        <v>1670.0161290322501</v>
      </c>
      <c r="BM424" s="18">
        <v>1971.4642857142801</v>
      </c>
      <c r="BN424" s="18">
        <v>2220.4354838709601</v>
      </c>
      <c r="BO424" s="18">
        <v>2442.15</v>
      </c>
      <c r="BP424" s="18">
        <v>2620.33870967741</v>
      </c>
      <c r="BQ424" s="18">
        <v>2695.2</v>
      </c>
      <c r="BR424" s="18">
        <v>2600.4838709677401</v>
      </c>
      <c r="BS424" s="18">
        <v>2326.1290322580599</v>
      </c>
      <c r="BT424" s="18">
        <v>1977.8</v>
      </c>
      <c r="BU424" s="18">
        <v>1671.7903225806399</v>
      </c>
      <c r="BV424" s="18">
        <v>1394.2666666666601</v>
      </c>
      <c r="BW424" s="18">
        <v>1102.52096774193</v>
      </c>
      <c r="BX424" s="18">
        <v>865.23548387096696</v>
      </c>
      <c r="BY424" s="18">
        <v>711.86607142857099</v>
      </c>
      <c r="BZ424" s="18">
        <v>587.527419354838</v>
      </c>
      <c r="CA424" s="18">
        <v>470.86500000000001</v>
      </c>
      <c r="CB424" s="18">
        <v>397.00967741935398</v>
      </c>
      <c r="CC424" s="18">
        <v>493.9</v>
      </c>
      <c r="CD424" s="18">
        <v>848.87419354838698</v>
      </c>
      <c r="CE424" s="18">
        <v>1451.58064516129</v>
      </c>
      <c r="CF424" s="18">
        <v>2076.9666666666599</v>
      </c>
      <c r="CG424" s="18">
        <v>2229</v>
      </c>
      <c r="CH424" s="18">
        <v>1942.3</v>
      </c>
      <c r="CI424" s="18">
        <v>1600.88709677419</v>
      </c>
      <c r="CJ424" s="18">
        <v>1358.66129032258</v>
      </c>
      <c r="CK424" s="18">
        <v>1270.80357142857</v>
      </c>
      <c r="CL424" s="18">
        <v>1282.2096774193501</v>
      </c>
      <c r="CM424" s="18">
        <v>1467.85</v>
      </c>
      <c r="CN424" s="18">
        <v>1964.1774193548299</v>
      </c>
      <c r="CO424" s="18">
        <v>2546.4333333333302</v>
      </c>
      <c r="CP424" s="18">
        <v>2789.16129032258</v>
      </c>
      <c r="CQ424" s="18">
        <v>2514.5645161290299</v>
      </c>
      <c r="CR424" s="18">
        <v>1213.5066666666601</v>
      </c>
      <c r="CS424" s="18">
        <v>562.24838709677397</v>
      </c>
      <c r="CT424" s="18">
        <v>615.50166666666598</v>
      </c>
      <c r="CU424" s="18">
        <v>867.05161290322496</v>
      </c>
      <c r="CV424" s="18">
        <v>1220.9193548387</v>
      </c>
      <c r="CW424" s="18">
        <v>1635.56896551724</v>
      </c>
      <c r="CX424" s="18">
        <v>2079.16129032258</v>
      </c>
      <c r="CY424" s="18">
        <v>2387.8166666666598</v>
      </c>
      <c r="CZ424" s="18">
        <v>2331.2096774193501</v>
      </c>
      <c r="DA424" s="18">
        <v>1761.9</v>
      </c>
      <c r="DB424" s="18">
        <v>790.32741935483796</v>
      </c>
      <c r="DC424" s="18">
        <v>399.925806451612</v>
      </c>
      <c r="DD424" s="18">
        <v>343.60166666666601</v>
      </c>
      <c r="DE424" s="18">
        <v>431.566129032258</v>
      </c>
      <c r="DF424" s="18">
        <v>610.979999999999</v>
      </c>
      <c r="DG424" s="18">
        <v>841.43709677419304</v>
      </c>
      <c r="DH424" s="18">
        <v>1167.9483870967699</v>
      </c>
      <c r="DI424" s="18">
        <v>1484.7321428571399</v>
      </c>
      <c r="DJ424" s="18">
        <v>1794.33870967741</v>
      </c>
      <c r="DK424" s="18">
        <v>2299.0333333333301</v>
      </c>
      <c r="DL424" s="18">
        <v>2702.0161290322499</v>
      </c>
      <c r="DM424" s="18">
        <v>2622.45</v>
      </c>
      <c r="DN424" s="18">
        <v>2117.7419354838698</v>
      </c>
      <c r="DO424" s="18">
        <v>1634.7580645161199</v>
      </c>
      <c r="DP424" s="18">
        <v>1272.86666666666</v>
      </c>
      <c r="DQ424" s="18">
        <v>948.72419354838701</v>
      </c>
      <c r="DR424" s="18">
        <v>702.88499999999999</v>
      </c>
      <c r="DS424" s="19">
        <v>625.24833333333299</v>
      </c>
    </row>
    <row r="425" spans="1:123" x14ac:dyDescent="0.25">
      <c r="A425" s="12" t="s">
        <v>37</v>
      </c>
      <c r="B425" s="13">
        <v>1</v>
      </c>
      <c r="C425" s="13" t="str">
        <f t="shared" si="10"/>
        <v>BB_L_16_GW_GW_LS_Low_GW_GQ_12_005_1</v>
      </c>
      <c r="D425" s="14">
        <v>10</v>
      </c>
      <c r="E425" s="14">
        <v>184.33310344827501</v>
      </c>
      <c r="F425" s="14">
        <v>2659.4193548387002</v>
      </c>
      <c r="G425" s="14">
        <v>3906.5</v>
      </c>
      <c r="H425" s="14">
        <v>3286.9354838709601</v>
      </c>
      <c r="I425" s="14">
        <v>197.39083333333301</v>
      </c>
      <c r="J425" s="14">
        <v>35.479999999999997</v>
      </c>
      <c r="K425" s="14">
        <v>21.283548387096701</v>
      </c>
      <c r="L425" s="14">
        <v>14.6144999999999</v>
      </c>
      <c r="M425" s="14">
        <v>12.4417741935483</v>
      </c>
      <c r="N425" s="14">
        <v>447.70166666666597</v>
      </c>
      <c r="O425" s="14">
        <v>1767.4354838709601</v>
      </c>
      <c r="P425" s="14">
        <v>2854.5967741935401</v>
      </c>
      <c r="Q425" s="14">
        <v>3781.4821428571399</v>
      </c>
      <c r="R425" s="14">
        <v>4185.8548387096698</v>
      </c>
      <c r="S425" s="14">
        <v>4317.1833333333298</v>
      </c>
      <c r="T425" s="14">
        <v>3668.16129032258</v>
      </c>
      <c r="U425" s="14">
        <v>727.50999999999897</v>
      </c>
      <c r="V425" s="14">
        <v>133.59870967741901</v>
      </c>
      <c r="W425" s="14">
        <v>33.564193548387003</v>
      </c>
      <c r="X425" s="14">
        <v>16.184666666666601</v>
      </c>
      <c r="Y425" s="14">
        <v>12.7212903225806</v>
      </c>
      <c r="Z425" s="14">
        <v>20.65</v>
      </c>
      <c r="AA425" s="14">
        <v>1068.59838709677</v>
      </c>
      <c r="AB425" s="14">
        <v>2458.8225806451601</v>
      </c>
      <c r="AC425" s="14">
        <v>3025</v>
      </c>
      <c r="AD425" s="14">
        <v>4175.4193548387002</v>
      </c>
      <c r="AE425" s="14">
        <v>4444.0333333333301</v>
      </c>
      <c r="AF425" s="14">
        <v>4144.1290322580599</v>
      </c>
      <c r="AG425" s="14">
        <v>1124.81666666666</v>
      </c>
      <c r="AH425" s="14">
        <v>403.51612903225799</v>
      </c>
      <c r="AI425" s="14">
        <v>108.082741935483</v>
      </c>
      <c r="AJ425" s="14">
        <v>37.426833333333299</v>
      </c>
      <c r="AK425" s="14">
        <v>23.2108064516129</v>
      </c>
      <c r="AL425" s="14">
        <v>75.0683333333333</v>
      </c>
      <c r="AM425" s="14">
        <v>542.34838709677399</v>
      </c>
      <c r="AN425" s="14">
        <v>1224.4838709677399</v>
      </c>
      <c r="AO425" s="14">
        <v>1168.4821428571399</v>
      </c>
      <c r="AP425" s="14">
        <v>1320.03225806451</v>
      </c>
      <c r="AQ425" s="14">
        <v>3414.7833333333301</v>
      </c>
      <c r="AR425" s="14">
        <v>2785.72580645161</v>
      </c>
      <c r="AS425" s="14">
        <v>981.66333333333296</v>
      </c>
      <c r="AT425" s="14">
        <v>193.27209677419299</v>
      </c>
      <c r="AU425" s="14">
        <v>58.436935483870897</v>
      </c>
      <c r="AV425" s="14">
        <v>40.236166666666598</v>
      </c>
      <c r="AW425" s="14">
        <v>27.115483870967701</v>
      </c>
      <c r="AX425" s="14">
        <v>2514.7309999999902</v>
      </c>
      <c r="AY425" s="14">
        <v>4171.4032258064499</v>
      </c>
      <c r="AZ425" s="14">
        <v>4366.6290322580599</v>
      </c>
      <c r="BA425" s="14">
        <v>4425</v>
      </c>
      <c r="BB425" s="14">
        <v>4535.0161290322503</v>
      </c>
      <c r="BC425" s="14">
        <v>4579.8166666666602</v>
      </c>
      <c r="BD425" s="14">
        <v>3267.65483870967</v>
      </c>
      <c r="BE425" s="14">
        <v>256.347166666666</v>
      </c>
      <c r="BF425" s="14">
        <v>54.590483870967702</v>
      </c>
      <c r="BG425" s="14">
        <v>20.604838709677399</v>
      </c>
      <c r="BH425" s="14">
        <v>15.065166666666601</v>
      </c>
      <c r="BI425" s="14">
        <v>13.512903225806401</v>
      </c>
      <c r="BJ425" s="14">
        <v>52.961666666666602</v>
      </c>
      <c r="BK425" s="14">
        <v>1653.8129032258</v>
      </c>
      <c r="BL425" s="14">
        <v>3394.7580645161202</v>
      </c>
      <c r="BM425" s="14">
        <v>4130.0535714285697</v>
      </c>
      <c r="BN425" s="14">
        <v>4334.5</v>
      </c>
      <c r="BO425" s="14">
        <v>4500.4166666666597</v>
      </c>
      <c r="BP425" s="14">
        <v>3674.3709677419301</v>
      </c>
      <c r="BQ425" s="14">
        <v>1293.385</v>
      </c>
      <c r="BR425" s="14">
        <v>472.24838709677402</v>
      </c>
      <c r="BS425" s="14">
        <v>98.843870967741907</v>
      </c>
      <c r="BT425" s="14">
        <v>74.811499999999995</v>
      </c>
      <c r="BU425" s="14">
        <v>53.942741935483802</v>
      </c>
      <c r="BV425" s="14">
        <v>758.40166666666596</v>
      </c>
      <c r="BW425" s="14">
        <v>3136.4516129032199</v>
      </c>
      <c r="BX425" s="14">
        <v>3933.1129032258</v>
      </c>
      <c r="BY425" s="14">
        <v>4242.0535714285697</v>
      </c>
      <c r="BZ425" s="14">
        <v>4410.5483870967701</v>
      </c>
      <c r="CA425" s="14">
        <v>4549.95</v>
      </c>
      <c r="CB425" s="14">
        <v>3723.0967741935401</v>
      </c>
      <c r="CC425" s="14">
        <v>987.91833333333295</v>
      </c>
      <c r="CD425" s="14">
        <v>230.44629032258001</v>
      </c>
      <c r="CE425" s="14">
        <v>51.568387096774103</v>
      </c>
      <c r="CF425" s="14">
        <v>21.240666666666598</v>
      </c>
      <c r="CG425" s="14">
        <v>15.3156451612903</v>
      </c>
      <c r="CH425" s="14">
        <v>69.492666666666594</v>
      </c>
      <c r="CI425" s="14">
        <v>1847.2338709677399</v>
      </c>
      <c r="CJ425" s="14">
        <v>3264.0322580645102</v>
      </c>
      <c r="CK425" s="14">
        <v>3684.8214285714198</v>
      </c>
      <c r="CL425" s="14">
        <v>4253.1612903225796</v>
      </c>
      <c r="CM425" s="14">
        <v>4525.8333333333303</v>
      </c>
      <c r="CN425" s="14">
        <v>4545.9516129032199</v>
      </c>
      <c r="CO425" s="14">
        <v>1723.25999999999</v>
      </c>
      <c r="CP425" s="14">
        <v>436.75483870967702</v>
      </c>
      <c r="CQ425" s="14">
        <v>106.522258064516</v>
      </c>
      <c r="CR425" s="14">
        <v>20.474833333333301</v>
      </c>
      <c r="CS425" s="14">
        <v>14.2453225806451</v>
      </c>
      <c r="CT425" s="14">
        <v>13.0118333333333</v>
      </c>
      <c r="CU425" s="14">
        <v>1240.4177419354801</v>
      </c>
      <c r="CV425" s="14">
        <v>3690.22580645161</v>
      </c>
      <c r="CW425" s="14">
        <v>4350.2931034482699</v>
      </c>
      <c r="CX425" s="14">
        <v>4495.22580645161</v>
      </c>
      <c r="CY425" s="14">
        <v>4577.2</v>
      </c>
      <c r="CZ425" s="14">
        <v>4550.7903225806403</v>
      </c>
      <c r="DA425" s="14">
        <v>1262.1866666666599</v>
      </c>
      <c r="DB425" s="14">
        <v>153.33306451612901</v>
      </c>
      <c r="DC425" s="14">
        <v>49.714516129032198</v>
      </c>
      <c r="DD425" s="14">
        <v>32.361166666666598</v>
      </c>
      <c r="DE425" s="14">
        <v>21.139193548386999</v>
      </c>
      <c r="DF425" s="14">
        <v>115.473166666666</v>
      </c>
      <c r="DG425" s="14">
        <v>1664.0580645161201</v>
      </c>
      <c r="DH425" s="14">
        <v>3860.33870967741</v>
      </c>
      <c r="DI425" s="14">
        <v>4012.4464285714198</v>
      </c>
      <c r="DJ425" s="14">
        <v>4423.8709677419301</v>
      </c>
      <c r="DK425" s="14">
        <v>4554.8833333333296</v>
      </c>
      <c r="DL425" s="14">
        <v>3769.6290322580599</v>
      </c>
      <c r="DM425" s="14">
        <v>1232.9283333333301</v>
      </c>
      <c r="DN425" s="14">
        <v>281.38548387096699</v>
      </c>
      <c r="DO425" s="14">
        <v>97.801612903225703</v>
      </c>
      <c r="DP425" s="14">
        <v>46.709499999999998</v>
      </c>
      <c r="DQ425" s="14">
        <v>21.859516129032201</v>
      </c>
      <c r="DR425" s="14">
        <v>24.244</v>
      </c>
      <c r="DS425" s="15">
        <v>1331.81666666666</v>
      </c>
    </row>
    <row r="426" spans="1:123" x14ac:dyDescent="0.25">
      <c r="A426" s="16" t="s">
        <v>37</v>
      </c>
      <c r="B426" s="17">
        <v>2</v>
      </c>
      <c r="C426" s="13" t="str">
        <f t="shared" si="10"/>
        <v>BB_L_16_GW_GW_LS_Low_GW_GQ_12_005_2</v>
      </c>
      <c r="D426" s="18">
        <v>10</v>
      </c>
      <c r="E426" s="18">
        <v>20.338965517241299</v>
      </c>
      <c r="F426" s="18">
        <v>777.98064516129</v>
      </c>
      <c r="G426" s="18">
        <v>2039.05</v>
      </c>
      <c r="H426" s="18">
        <v>3327.6290322580599</v>
      </c>
      <c r="I426" s="18">
        <v>836.08500000000004</v>
      </c>
      <c r="J426" s="18">
        <v>226.27903225806401</v>
      </c>
      <c r="K426" s="18">
        <v>126.69596774193499</v>
      </c>
      <c r="L426" s="18">
        <v>65.638833333333295</v>
      </c>
      <c r="M426" s="18">
        <v>44.69</v>
      </c>
      <c r="N426" s="18">
        <v>94.328333333333305</v>
      </c>
      <c r="O426" s="18">
        <v>451.42903225806401</v>
      </c>
      <c r="P426" s="18">
        <v>901.92096774193499</v>
      </c>
      <c r="Q426" s="18">
        <v>1985.625</v>
      </c>
      <c r="R426" s="18">
        <v>2655.6451612903202</v>
      </c>
      <c r="S426" s="18">
        <v>3047.9333333333302</v>
      </c>
      <c r="T426" s="18">
        <v>3794.1290322580599</v>
      </c>
      <c r="U426" s="18">
        <v>1864.78666666666</v>
      </c>
      <c r="V426" s="18">
        <v>711.84516129032204</v>
      </c>
      <c r="W426" s="18">
        <v>208.043548387096</v>
      </c>
      <c r="X426" s="18">
        <v>76.142499999999998</v>
      </c>
      <c r="Y426" s="18">
        <v>44.208387096774203</v>
      </c>
      <c r="Z426" s="18">
        <v>34.506666666666597</v>
      </c>
      <c r="AA426" s="18">
        <v>204.12</v>
      </c>
      <c r="AB426" s="18">
        <v>739.65322580645102</v>
      </c>
      <c r="AC426" s="18">
        <v>1147.0285714285701</v>
      </c>
      <c r="AD426" s="18">
        <v>2607.9354838709601</v>
      </c>
      <c r="AE426" s="18">
        <v>3376.75</v>
      </c>
      <c r="AF426" s="18">
        <v>4044.4354838709601</v>
      </c>
      <c r="AG426" s="18">
        <v>2549.7166666666599</v>
      </c>
      <c r="AH426" s="18">
        <v>1578.6129032258</v>
      </c>
      <c r="AI426" s="18">
        <v>677.36451612903204</v>
      </c>
      <c r="AJ426" s="18">
        <v>302.34166666666601</v>
      </c>
      <c r="AK426" s="18">
        <v>177.25645161290299</v>
      </c>
      <c r="AL426" s="18">
        <v>155.32</v>
      </c>
      <c r="AM426" s="18">
        <v>252.627419354838</v>
      </c>
      <c r="AN426" s="18">
        <v>478.46129032258</v>
      </c>
      <c r="AO426" s="18">
        <v>720.86607142857099</v>
      </c>
      <c r="AP426" s="18">
        <v>988.17580645161297</v>
      </c>
      <c r="AQ426" s="18">
        <v>1793.93333333333</v>
      </c>
      <c r="AR426" s="18">
        <v>3144.5967741935401</v>
      </c>
      <c r="AS426" s="18">
        <v>2333.6</v>
      </c>
      <c r="AT426" s="18">
        <v>880.15645161290297</v>
      </c>
      <c r="AU426" s="18">
        <v>441.369354838709</v>
      </c>
      <c r="AV426" s="18">
        <v>303.03166666666601</v>
      </c>
      <c r="AW426" s="18">
        <v>200.37580645161199</v>
      </c>
      <c r="AX426" s="18">
        <v>1097.2349999999999</v>
      </c>
      <c r="AY426" s="18">
        <v>2948.83870967741</v>
      </c>
      <c r="AZ426" s="18">
        <v>3427.5322580645102</v>
      </c>
      <c r="BA426" s="18">
        <v>3613.4482758620602</v>
      </c>
      <c r="BB426" s="18">
        <v>4038.0483870967701</v>
      </c>
      <c r="BC426" s="18">
        <v>4294.8999999999996</v>
      </c>
      <c r="BD426" s="18">
        <v>3796.6451612903202</v>
      </c>
      <c r="BE426" s="18">
        <v>1135.6116666666601</v>
      </c>
      <c r="BF426" s="18">
        <v>358.45</v>
      </c>
      <c r="BG426" s="18">
        <v>122.701612903225</v>
      </c>
      <c r="BH426" s="18">
        <v>83.21</v>
      </c>
      <c r="BI426" s="18">
        <v>59.313709677419297</v>
      </c>
      <c r="BJ426" s="18">
        <v>43.170833333333299</v>
      </c>
      <c r="BK426" s="18">
        <v>425.82887096774101</v>
      </c>
      <c r="BL426" s="18">
        <v>1588.3693548387</v>
      </c>
      <c r="BM426" s="18">
        <v>2560.9285714285702</v>
      </c>
      <c r="BN426" s="18">
        <v>3000.83870967741</v>
      </c>
      <c r="BO426" s="18">
        <v>3493.5333333333301</v>
      </c>
      <c r="BP426" s="18">
        <v>3636.8225806451601</v>
      </c>
      <c r="BQ426" s="18">
        <v>2707.8</v>
      </c>
      <c r="BR426" s="18">
        <v>1580.2516129032199</v>
      </c>
      <c r="BS426" s="18">
        <v>607.20161290322505</v>
      </c>
      <c r="BT426" s="18">
        <v>501.44333333333299</v>
      </c>
      <c r="BU426" s="18">
        <v>373.543548387096</v>
      </c>
      <c r="BV426" s="18">
        <v>429.07666666666597</v>
      </c>
      <c r="BW426" s="18">
        <v>1534.6467741935401</v>
      </c>
      <c r="BX426" s="18">
        <v>2398.4193548387002</v>
      </c>
      <c r="BY426" s="18">
        <v>2964.375</v>
      </c>
      <c r="BZ426" s="18">
        <v>3401.5322580645102</v>
      </c>
      <c r="CA426" s="18">
        <v>4040.7</v>
      </c>
      <c r="CB426" s="18">
        <v>4140.5967741935401</v>
      </c>
      <c r="CC426" s="18">
        <v>2587.4333333333302</v>
      </c>
      <c r="CD426" s="18">
        <v>1109.14354838709</v>
      </c>
      <c r="CE426" s="18">
        <v>377.56129032258002</v>
      </c>
      <c r="CF426" s="18">
        <v>133.965</v>
      </c>
      <c r="CG426" s="18">
        <v>85.302096774193501</v>
      </c>
      <c r="CH426" s="18">
        <v>61.460333333333303</v>
      </c>
      <c r="CI426" s="18">
        <v>498.232096774193</v>
      </c>
      <c r="CJ426" s="18">
        <v>1383.2903225806399</v>
      </c>
      <c r="CK426" s="18">
        <v>1754.4642857142801</v>
      </c>
      <c r="CL426" s="18">
        <v>2812.7096774193501</v>
      </c>
      <c r="CM426" s="18">
        <v>3967.7333333333299</v>
      </c>
      <c r="CN426" s="18">
        <v>4308.6129032258004</v>
      </c>
      <c r="CO426" s="18">
        <v>3250.35</v>
      </c>
      <c r="CP426" s="18">
        <v>1668.7903225806399</v>
      </c>
      <c r="CQ426" s="18">
        <v>580.26935483870898</v>
      </c>
      <c r="CR426" s="18">
        <v>104.439666666666</v>
      </c>
      <c r="CS426" s="18">
        <v>60.230967741935402</v>
      </c>
      <c r="CT426" s="18">
        <v>50.496499999999997</v>
      </c>
      <c r="CU426" s="18">
        <v>315.27709677419301</v>
      </c>
      <c r="CV426" s="18">
        <v>2045.7419354838701</v>
      </c>
      <c r="CW426" s="18">
        <v>3412.2586206896499</v>
      </c>
      <c r="CX426" s="18">
        <v>3996.9193548387002</v>
      </c>
      <c r="CY426" s="18">
        <v>4334.1666666666597</v>
      </c>
      <c r="CZ426" s="18">
        <v>4491.6774193548299</v>
      </c>
      <c r="DA426" s="18">
        <v>2382.0166666666601</v>
      </c>
      <c r="DB426" s="18">
        <v>741.20483870967701</v>
      </c>
      <c r="DC426" s="18">
        <v>348.35645161290302</v>
      </c>
      <c r="DD426" s="18">
        <v>237.808333333333</v>
      </c>
      <c r="DE426" s="18">
        <v>146.25967741935401</v>
      </c>
      <c r="DF426" s="18">
        <v>110.72</v>
      </c>
      <c r="DG426" s="18">
        <v>558.07419354838703</v>
      </c>
      <c r="DH426" s="18">
        <v>2193.7903225806399</v>
      </c>
      <c r="DI426" s="18">
        <v>2450.6428571428501</v>
      </c>
      <c r="DJ426" s="18">
        <v>3608.9838709677401</v>
      </c>
      <c r="DK426" s="18">
        <v>4230.1166666666604</v>
      </c>
      <c r="DL426" s="18">
        <v>4347.9516129032199</v>
      </c>
      <c r="DM426" s="18">
        <v>2789.7666666666601</v>
      </c>
      <c r="DN426" s="18">
        <v>1312.35483870967</v>
      </c>
      <c r="DO426" s="18">
        <v>667.553225806451</v>
      </c>
      <c r="DP426" s="18">
        <v>392.10999999999899</v>
      </c>
      <c r="DQ426" s="18">
        <v>160.370967741935</v>
      </c>
      <c r="DR426" s="18">
        <v>98.682166666666603</v>
      </c>
      <c r="DS426" s="19">
        <v>381.166</v>
      </c>
    </row>
    <row r="427" spans="1:123" x14ac:dyDescent="0.25">
      <c r="A427" s="12" t="s">
        <v>37</v>
      </c>
      <c r="B427" s="13">
        <v>3</v>
      </c>
      <c r="C427" s="13" t="str">
        <f t="shared" si="10"/>
        <v>BB_L_16_GW_GW_LS_Low_GW_GQ_12_005_3</v>
      </c>
      <c r="D427" s="14">
        <v>10</v>
      </c>
      <c r="E427" s="14">
        <v>10.0648275862068</v>
      </c>
      <c r="F427" s="14">
        <v>59.731774193548297</v>
      </c>
      <c r="G427" s="14">
        <v>341.81499999999897</v>
      </c>
      <c r="H427" s="14">
        <v>1574.2064516129001</v>
      </c>
      <c r="I427" s="14">
        <v>1960.9833333333299</v>
      </c>
      <c r="J427" s="14">
        <v>1129.8564516128999</v>
      </c>
      <c r="K427" s="14">
        <v>733.26129032257995</v>
      </c>
      <c r="L427" s="14">
        <v>448.12833333333299</v>
      </c>
      <c r="M427" s="14">
        <v>297.16451612903199</v>
      </c>
      <c r="N427" s="14">
        <v>241.96666666666599</v>
      </c>
      <c r="O427" s="14">
        <v>232.03870967741901</v>
      </c>
      <c r="P427" s="14">
        <v>280.19516129032201</v>
      </c>
      <c r="Q427" s="14">
        <v>476.82678571428499</v>
      </c>
      <c r="R427" s="14">
        <v>792.93709677419304</v>
      </c>
      <c r="S427" s="14">
        <v>1130.125</v>
      </c>
      <c r="T427" s="14">
        <v>2020.9516129032199</v>
      </c>
      <c r="U427" s="14">
        <v>2452.9333333333302</v>
      </c>
      <c r="V427" s="14">
        <v>1889.85483870967</v>
      </c>
      <c r="W427" s="14">
        <v>1037.12258064516</v>
      </c>
      <c r="X427" s="14">
        <v>518.83833333333303</v>
      </c>
      <c r="Y427" s="14">
        <v>293.44516129032201</v>
      </c>
      <c r="Z427" s="14">
        <v>208.21166666666599</v>
      </c>
      <c r="AA427" s="14">
        <v>162.637096774193</v>
      </c>
      <c r="AB427" s="14">
        <v>193.543548387096</v>
      </c>
      <c r="AC427" s="14">
        <v>270.04464285714198</v>
      </c>
      <c r="AD427" s="14">
        <v>621.42903225806401</v>
      </c>
      <c r="AE427" s="14">
        <v>1200.7733333333299</v>
      </c>
      <c r="AF427" s="14">
        <v>2110.27419354838</v>
      </c>
      <c r="AG427" s="14">
        <v>2753.75</v>
      </c>
      <c r="AH427" s="14">
        <v>2561.7419354838698</v>
      </c>
      <c r="AI427" s="14">
        <v>2004.5161290322501</v>
      </c>
      <c r="AJ427" s="14">
        <v>1405.31666666666</v>
      </c>
      <c r="AK427" s="14">
        <v>989.89354838709596</v>
      </c>
      <c r="AL427" s="14">
        <v>822.27</v>
      </c>
      <c r="AM427" s="14">
        <v>787.25</v>
      </c>
      <c r="AN427" s="14">
        <v>868.01129032257995</v>
      </c>
      <c r="AO427" s="14">
        <v>1044.32321428571</v>
      </c>
      <c r="AP427" s="14">
        <v>1257.4838709677399</v>
      </c>
      <c r="AQ427" s="14">
        <v>1422.4833333333299</v>
      </c>
      <c r="AR427" s="14">
        <v>2110.88709677419</v>
      </c>
      <c r="AS427" s="14">
        <v>2451.15</v>
      </c>
      <c r="AT427" s="14">
        <v>2026.6774193548299</v>
      </c>
      <c r="AU427" s="14">
        <v>1561.22580645161</v>
      </c>
      <c r="AV427" s="14">
        <v>1210.15333333333</v>
      </c>
      <c r="AW427" s="14">
        <v>902.18225806451596</v>
      </c>
      <c r="AX427" s="14">
        <v>643.09500000000003</v>
      </c>
      <c r="AY427" s="14">
        <v>1184.97258064516</v>
      </c>
      <c r="AZ427" s="14">
        <v>1635.27419354838</v>
      </c>
      <c r="BA427" s="14">
        <v>1939.1724137931001</v>
      </c>
      <c r="BB427" s="14">
        <v>2484.7096774193501</v>
      </c>
      <c r="BC427" s="14">
        <v>3049.0833333333298</v>
      </c>
      <c r="BD427" s="14">
        <v>3490.1935483870898</v>
      </c>
      <c r="BE427" s="14">
        <v>2919.9</v>
      </c>
      <c r="BF427" s="14">
        <v>1779.03225806451</v>
      </c>
      <c r="BG427" s="14">
        <v>873.33870967741905</v>
      </c>
      <c r="BH427" s="14">
        <v>591.86</v>
      </c>
      <c r="BI427" s="14">
        <v>422.51290322580599</v>
      </c>
      <c r="BJ427" s="14">
        <v>290.53666666666601</v>
      </c>
      <c r="BK427" s="14">
        <v>240.58064516128999</v>
      </c>
      <c r="BL427" s="14">
        <v>386.174193548387</v>
      </c>
      <c r="BM427" s="14">
        <v>710.66428571428503</v>
      </c>
      <c r="BN427" s="14">
        <v>992.20645161290304</v>
      </c>
      <c r="BO427" s="14">
        <v>1367.95</v>
      </c>
      <c r="BP427" s="14">
        <v>1851.5</v>
      </c>
      <c r="BQ427" s="14">
        <v>2314.4666666666599</v>
      </c>
      <c r="BR427" s="14">
        <v>2138.5</v>
      </c>
      <c r="BS427" s="14">
        <v>1632.8064516129</v>
      </c>
      <c r="BT427" s="14">
        <v>1400.9166666666599</v>
      </c>
      <c r="BU427" s="14">
        <v>1173.16129032258</v>
      </c>
      <c r="BV427" s="14">
        <v>1010.955</v>
      </c>
      <c r="BW427" s="14">
        <v>958.046774193548</v>
      </c>
      <c r="BX427" s="14">
        <v>1188.4838709677399</v>
      </c>
      <c r="BY427" s="14">
        <v>1457.05357142857</v>
      </c>
      <c r="BZ427" s="14">
        <v>1733.7903225806399</v>
      </c>
      <c r="CA427" s="14">
        <v>2382.7666666666601</v>
      </c>
      <c r="CB427" s="14">
        <v>3110.5483870967701</v>
      </c>
      <c r="CC427" s="14">
        <v>3372.1666666666601</v>
      </c>
      <c r="CD427" s="14">
        <v>2737</v>
      </c>
      <c r="CE427" s="14">
        <v>1749.2096774193501</v>
      </c>
      <c r="CF427" s="14">
        <v>912.97333333333302</v>
      </c>
      <c r="CG427" s="14">
        <v>592.79193548387002</v>
      </c>
      <c r="CH427" s="14">
        <v>409.75666666666598</v>
      </c>
      <c r="CI427" s="14">
        <v>329.00806451612902</v>
      </c>
      <c r="CJ427" s="14">
        <v>430.24354838709598</v>
      </c>
      <c r="CK427" s="14">
        <v>561.28928571428503</v>
      </c>
      <c r="CL427" s="14">
        <v>885.23548387096696</v>
      </c>
      <c r="CM427" s="14">
        <v>1990.5333333333299</v>
      </c>
      <c r="CN427" s="14">
        <v>2843.38709677419</v>
      </c>
      <c r="CO427" s="14">
        <v>3391.85</v>
      </c>
      <c r="CP427" s="14">
        <v>3081.3064516129002</v>
      </c>
      <c r="CQ427" s="14">
        <v>1921.9306451612899</v>
      </c>
      <c r="CR427" s="14">
        <v>774.18833333333305</v>
      </c>
      <c r="CS427" s="14">
        <v>461.90161290322499</v>
      </c>
      <c r="CT427" s="14">
        <v>326.36499999999899</v>
      </c>
      <c r="CU427" s="14">
        <v>244.92258064516099</v>
      </c>
      <c r="CV427" s="14">
        <v>479.924193548387</v>
      </c>
      <c r="CW427" s="14">
        <v>1293.23793103448</v>
      </c>
      <c r="CX427" s="14">
        <v>2144.0483870967701</v>
      </c>
      <c r="CY427" s="14">
        <v>3013.1</v>
      </c>
      <c r="CZ427" s="14">
        <v>3739.72580645161</v>
      </c>
      <c r="DA427" s="14">
        <v>3602.0333333333301</v>
      </c>
      <c r="DB427" s="14">
        <v>2492.5645161290299</v>
      </c>
      <c r="DC427" s="14">
        <v>1666.96774193548</v>
      </c>
      <c r="DD427" s="14">
        <v>1235.9166666666599</v>
      </c>
      <c r="DE427" s="14">
        <v>871.73548387096696</v>
      </c>
      <c r="DF427" s="14">
        <v>656.62833333333299</v>
      </c>
      <c r="DG427" s="14">
        <v>544.98709677419299</v>
      </c>
      <c r="DH427" s="14">
        <v>736.68709677419304</v>
      </c>
      <c r="DI427" s="14">
        <v>959.38749999999902</v>
      </c>
      <c r="DJ427" s="14">
        <v>1742.9516129032199</v>
      </c>
      <c r="DK427" s="14">
        <v>2775.2</v>
      </c>
      <c r="DL427" s="14">
        <v>3629.4354838709601</v>
      </c>
      <c r="DM427" s="14">
        <v>3713.63333333333</v>
      </c>
      <c r="DN427" s="14">
        <v>3107.6451612903202</v>
      </c>
      <c r="DO427" s="14">
        <v>2398.1935483870898</v>
      </c>
      <c r="DP427" s="14">
        <v>1801.7833333333299</v>
      </c>
      <c r="DQ427" s="14">
        <v>1052.08870967741</v>
      </c>
      <c r="DR427" s="14">
        <v>687.31166666666604</v>
      </c>
      <c r="DS427" s="15">
        <v>529.12166666666599</v>
      </c>
    </row>
    <row r="428" spans="1:123" x14ac:dyDescent="0.25">
      <c r="A428" s="16" t="s">
        <v>37</v>
      </c>
      <c r="B428" s="17">
        <v>4</v>
      </c>
      <c r="C428" s="13" t="str">
        <f t="shared" si="10"/>
        <v>BB_L_16_GW_GW_LS_Low_GW_GQ_12_005_4</v>
      </c>
      <c r="D428" s="18">
        <v>10</v>
      </c>
      <c r="E428" s="18">
        <v>10.366379310344801</v>
      </c>
      <c r="F428" s="18">
        <v>596.746451612903</v>
      </c>
      <c r="G428" s="18">
        <v>2284.7333333333299</v>
      </c>
      <c r="H428" s="18">
        <v>3171.6129032258</v>
      </c>
      <c r="I428" s="18">
        <v>342</v>
      </c>
      <c r="J428" s="18">
        <v>73.009516129032207</v>
      </c>
      <c r="K428" s="18">
        <v>43.774677419354802</v>
      </c>
      <c r="L428" s="18">
        <v>30.752833333333299</v>
      </c>
      <c r="M428" s="18">
        <v>22.8154838709677</v>
      </c>
      <c r="N428" s="18">
        <v>61.183166666666601</v>
      </c>
      <c r="O428" s="18">
        <v>565.26774193548397</v>
      </c>
      <c r="P428" s="18">
        <v>1449.08064516129</v>
      </c>
      <c r="Q428" s="18">
        <v>2594.9821428571399</v>
      </c>
      <c r="R428" s="18">
        <v>3607.1129032258</v>
      </c>
      <c r="S428" s="18">
        <v>3929.5</v>
      </c>
      <c r="T428" s="18">
        <v>4109.2903225806403</v>
      </c>
      <c r="U428" s="18">
        <v>1752.52</v>
      </c>
      <c r="V428" s="18">
        <v>375.91129032257999</v>
      </c>
      <c r="W428" s="18">
        <v>93.979193548387002</v>
      </c>
      <c r="X428" s="18">
        <v>32.220666666666602</v>
      </c>
      <c r="Y428" s="18">
        <v>22.2188709677419</v>
      </c>
      <c r="Z428" s="18">
        <v>21.6993333333333</v>
      </c>
      <c r="AA428" s="18">
        <v>178.431451612903</v>
      </c>
      <c r="AB428" s="18">
        <v>1022.42419354838</v>
      </c>
      <c r="AC428" s="18">
        <v>1883.2142857142801</v>
      </c>
      <c r="AD428" s="18">
        <v>3137.66129032258</v>
      </c>
      <c r="AE428" s="18">
        <v>3913.5</v>
      </c>
      <c r="AF428" s="18">
        <v>4262.8225806451601</v>
      </c>
      <c r="AG428" s="18">
        <v>2229.5500000000002</v>
      </c>
      <c r="AH428" s="18">
        <v>992.39032258064503</v>
      </c>
      <c r="AI428" s="18">
        <v>504.19838709677401</v>
      </c>
      <c r="AJ428" s="18">
        <v>185.224999999999</v>
      </c>
      <c r="AK428" s="18">
        <v>96.003387096774105</v>
      </c>
      <c r="AL428" s="18">
        <v>73.969333333333296</v>
      </c>
      <c r="AM428" s="18">
        <v>156.125</v>
      </c>
      <c r="AN428" s="18">
        <v>483.38709677419303</v>
      </c>
      <c r="AO428" s="18">
        <v>892.33749999999998</v>
      </c>
      <c r="AP428" s="18">
        <v>1202.7096774193501</v>
      </c>
      <c r="AQ428" s="18">
        <v>1835.6666666666599</v>
      </c>
      <c r="AR428" s="18">
        <v>3055.83870967741</v>
      </c>
      <c r="AS428" s="18">
        <v>1951.38333333333</v>
      </c>
      <c r="AT428" s="18">
        <v>734.54516129032197</v>
      </c>
      <c r="AU428" s="18">
        <v>229.32096774193499</v>
      </c>
      <c r="AV428" s="18">
        <v>135.69183333333299</v>
      </c>
      <c r="AW428" s="18">
        <v>60.533709677419303</v>
      </c>
      <c r="AX428" s="18">
        <v>1877.3823333333301</v>
      </c>
      <c r="AY428" s="18">
        <v>3628.4677419354798</v>
      </c>
      <c r="AZ428" s="18">
        <v>4034.16129032258</v>
      </c>
      <c r="BA428" s="18">
        <v>4106.06896551724</v>
      </c>
      <c r="BB428" s="18">
        <v>4257.2419354838703</v>
      </c>
      <c r="BC428" s="18">
        <v>4421.4333333333298</v>
      </c>
      <c r="BD428" s="18">
        <v>3606.1290322580599</v>
      </c>
      <c r="BE428" s="18">
        <v>482.914999999999</v>
      </c>
      <c r="BF428" s="18">
        <v>140.998387096774</v>
      </c>
      <c r="BG428" s="18">
        <v>46.195645161290301</v>
      </c>
      <c r="BH428" s="18">
        <v>33.421833333333304</v>
      </c>
      <c r="BI428" s="18">
        <v>35.180161290322502</v>
      </c>
      <c r="BJ428" s="18">
        <v>34.430833333333297</v>
      </c>
      <c r="BK428" s="18">
        <v>389.42838709677397</v>
      </c>
      <c r="BL428" s="18">
        <v>1814</v>
      </c>
      <c r="BM428" s="18">
        <v>3108.875</v>
      </c>
      <c r="BN428" s="18">
        <v>3717.3064516129002</v>
      </c>
      <c r="BO428" s="18">
        <v>4093.38333333333</v>
      </c>
      <c r="BP428" s="18">
        <v>4054.0483870967701</v>
      </c>
      <c r="BQ428" s="18">
        <v>2433.4166666666601</v>
      </c>
      <c r="BR428" s="18">
        <v>1368.1258064516101</v>
      </c>
      <c r="BS428" s="18">
        <v>391.46774193548299</v>
      </c>
      <c r="BT428" s="18">
        <v>241.96166666666599</v>
      </c>
      <c r="BU428" s="18">
        <v>170.62258064516101</v>
      </c>
      <c r="BV428" s="18">
        <v>239.90333333333299</v>
      </c>
      <c r="BW428" s="18">
        <v>1542.71774193548</v>
      </c>
      <c r="BX428" s="18">
        <v>2814.7903225806399</v>
      </c>
      <c r="BY428" s="18">
        <v>3528.8035714285702</v>
      </c>
      <c r="BZ428" s="18">
        <v>3983.3548387096698</v>
      </c>
      <c r="CA428" s="18">
        <v>4317.1333333333296</v>
      </c>
      <c r="CB428" s="18">
        <v>4240.6935483870902</v>
      </c>
      <c r="CC428" s="18">
        <v>2167.8333333333298</v>
      </c>
      <c r="CD428" s="18">
        <v>834.16935483870895</v>
      </c>
      <c r="CE428" s="18">
        <v>232.248387096774</v>
      </c>
      <c r="CF428" s="18">
        <v>62.802500000000002</v>
      </c>
      <c r="CG428" s="18">
        <v>40.832258064516097</v>
      </c>
      <c r="CH428" s="18">
        <v>38.5073333333333</v>
      </c>
      <c r="CI428" s="18">
        <v>510.27919354838701</v>
      </c>
      <c r="CJ428" s="18">
        <v>1776.3225806451601</v>
      </c>
      <c r="CK428" s="18">
        <v>2650.875</v>
      </c>
      <c r="CL428" s="18">
        <v>3462.7096774193501</v>
      </c>
      <c r="CM428" s="18">
        <v>4262.3999999999996</v>
      </c>
      <c r="CN428" s="18">
        <v>4470.9032258064499</v>
      </c>
      <c r="CO428" s="18">
        <v>2536.15</v>
      </c>
      <c r="CP428" s="18">
        <v>977.49677419354805</v>
      </c>
      <c r="CQ428" s="18">
        <v>330.80854838709598</v>
      </c>
      <c r="CR428" s="18">
        <v>25.132499999999901</v>
      </c>
      <c r="CS428" s="18">
        <v>22.344838709677401</v>
      </c>
      <c r="CT428" s="18">
        <v>21.766833333333299</v>
      </c>
      <c r="CU428" s="18">
        <v>260.174193548387</v>
      </c>
      <c r="CV428" s="18">
        <v>2146.16129032258</v>
      </c>
      <c r="CW428" s="18">
        <v>3622.6206896551698</v>
      </c>
      <c r="CX428" s="18">
        <v>4226.4354838709596</v>
      </c>
      <c r="CY428" s="18">
        <v>4402.7666666666601</v>
      </c>
      <c r="CZ428" s="18">
        <v>4528.4516129032199</v>
      </c>
      <c r="DA428" s="18">
        <v>1726.5350000000001</v>
      </c>
      <c r="DB428" s="18">
        <v>206.97419354838701</v>
      </c>
      <c r="DC428" s="18">
        <v>86.011290322580606</v>
      </c>
      <c r="DD428" s="18">
        <v>77.010999999999996</v>
      </c>
      <c r="DE428" s="18">
        <v>60.414838709677397</v>
      </c>
      <c r="DF428" s="18">
        <v>51.000999999999998</v>
      </c>
      <c r="DG428" s="18">
        <v>428.87677419354799</v>
      </c>
      <c r="DH428" s="18">
        <v>2474.77419354838</v>
      </c>
      <c r="DI428" s="18">
        <v>3302.9107142857101</v>
      </c>
      <c r="DJ428" s="18">
        <v>4007.4032258064499</v>
      </c>
      <c r="DK428" s="18">
        <v>4436.0666666666602</v>
      </c>
      <c r="DL428" s="18">
        <v>4267.7419354838703</v>
      </c>
      <c r="DM428" s="18">
        <v>2302</v>
      </c>
      <c r="DN428" s="18">
        <v>716.35</v>
      </c>
      <c r="DO428" s="18">
        <v>377.43064516128999</v>
      </c>
      <c r="DP428" s="18">
        <v>206.731666666666</v>
      </c>
      <c r="DQ428" s="18">
        <v>66.408064516129002</v>
      </c>
      <c r="DR428" s="18">
        <v>44.0356666666666</v>
      </c>
      <c r="DS428" s="19">
        <v>316.195999999999</v>
      </c>
    </row>
    <row r="429" spans="1:123" x14ac:dyDescent="0.25">
      <c r="A429" s="12" t="s">
        <v>37</v>
      </c>
      <c r="B429" s="13">
        <v>5</v>
      </c>
      <c r="C429" s="13" t="str">
        <f t="shared" si="10"/>
        <v>BB_L_16_GW_GW_LS_Low_GW_GQ_12_005_5</v>
      </c>
      <c r="D429" s="14">
        <v>10</v>
      </c>
      <c r="E429" s="14">
        <v>10.106724137931</v>
      </c>
      <c r="F429" s="14">
        <v>257.06564516128998</v>
      </c>
      <c r="G429" s="14">
        <v>1316.0533333333301</v>
      </c>
      <c r="H429" s="14">
        <v>2872.6451612903202</v>
      </c>
      <c r="I429" s="14">
        <v>1165.08833333333</v>
      </c>
      <c r="J429" s="14">
        <v>420.28870967741898</v>
      </c>
      <c r="K429" s="14">
        <v>239.40483870967699</v>
      </c>
      <c r="L429" s="14">
        <v>142.951666666666</v>
      </c>
      <c r="M429" s="14">
        <v>88.603709677419303</v>
      </c>
      <c r="N429" s="14">
        <v>84.233333333333306</v>
      </c>
      <c r="O429" s="14">
        <v>284.79516129032203</v>
      </c>
      <c r="P429" s="14">
        <v>798.71451612903195</v>
      </c>
      <c r="Q429" s="14">
        <v>1663.7321428571399</v>
      </c>
      <c r="R429" s="14">
        <v>2607.4838709677401</v>
      </c>
      <c r="S429" s="14">
        <v>3088.05</v>
      </c>
      <c r="T429" s="14">
        <v>3642.4677419354798</v>
      </c>
      <c r="U429" s="14">
        <v>2546.0666666666598</v>
      </c>
      <c r="V429" s="14">
        <v>1111.2596774193501</v>
      </c>
      <c r="W429" s="14">
        <v>389.15161290322499</v>
      </c>
      <c r="X429" s="14">
        <v>158.13</v>
      </c>
      <c r="Y429" s="14">
        <v>83.530161290322496</v>
      </c>
      <c r="Z429" s="14">
        <v>62.478666666666598</v>
      </c>
      <c r="AA429" s="14">
        <v>101.231451612903</v>
      </c>
      <c r="AB429" s="14">
        <v>487.306451612903</v>
      </c>
      <c r="AC429" s="14">
        <v>1057.4107142857099</v>
      </c>
      <c r="AD429" s="14">
        <v>2108.5645161290299</v>
      </c>
      <c r="AE429" s="14">
        <v>3045.88333333333</v>
      </c>
      <c r="AF429" s="14">
        <v>3728.5161290322499</v>
      </c>
      <c r="AG429" s="14">
        <v>3069.95</v>
      </c>
      <c r="AH429" s="14">
        <v>2045.3064516129</v>
      </c>
      <c r="AI429" s="14">
        <v>1224.5548387096701</v>
      </c>
      <c r="AJ429" s="14">
        <v>575.83666666666602</v>
      </c>
      <c r="AK429" s="14">
        <v>313.91129032257999</v>
      </c>
      <c r="AL429" s="14">
        <v>226.92333333333301</v>
      </c>
      <c r="AM429" s="14">
        <v>229.83870967741899</v>
      </c>
      <c r="AN429" s="14">
        <v>374.62580645161199</v>
      </c>
      <c r="AO429" s="14">
        <v>607.99642857142805</v>
      </c>
      <c r="AP429" s="14">
        <v>844.822580645161</v>
      </c>
      <c r="AQ429" s="14">
        <v>1292.39333333333</v>
      </c>
      <c r="AR429" s="14">
        <v>2684.4193548387002</v>
      </c>
      <c r="AS429" s="14">
        <v>2562.4166666666601</v>
      </c>
      <c r="AT429" s="14">
        <v>1452.26451612903</v>
      </c>
      <c r="AU429" s="14">
        <v>700.46129032258</v>
      </c>
      <c r="AV429" s="14">
        <v>432.97833333333301</v>
      </c>
      <c r="AW429" s="14">
        <v>250.796774193548</v>
      </c>
      <c r="AX429" s="14">
        <v>856.93666666666604</v>
      </c>
      <c r="AY429" s="14">
        <v>2373.72580645161</v>
      </c>
      <c r="AZ429" s="14">
        <v>3072.4354838709601</v>
      </c>
      <c r="BA429" s="14">
        <v>3358.53448275862</v>
      </c>
      <c r="BB429" s="14">
        <v>3711.0322580645102</v>
      </c>
      <c r="BC429" s="14">
        <v>4078.15</v>
      </c>
      <c r="BD429" s="14">
        <v>3878.4677419354798</v>
      </c>
      <c r="BE429" s="14">
        <v>1625.3333333333301</v>
      </c>
      <c r="BF429" s="14">
        <v>702.13387096774204</v>
      </c>
      <c r="BG429" s="14">
        <v>254.17741935483801</v>
      </c>
      <c r="BH429" s="14">
        <v>165.87</v>
      </c>
      <c r="BI429" s="14">
        <v>131.73548387096699</v>
      </c>
      <c r="BJ429" s="14">
        <v>95.369166666666601</v>
      </c>
      <c r="BK429" s="14">
        <v>195.95645161290301</v>
      </c>
      <c r="BL429" s="14">
        <v>966.45483870967701</v>
      </c>
      <c r="BM429" s="14">
        <v>2040.67857142857</v>
      </c>
      <c r="BN429" s="14">
        <v>2795.5967741935401</v>
      </c>
      <c r="BO429" s="14">
        <v>3375.38333333333</v>
      </c>
      <c r="BP429" s="14">
        <v>3689.8225806451601</v>
      </c>
      <c r="BQ429" s="14">
        <v>3134.9666666666599</v>
      </c>
      <c r="BR429" s="14">
        <v>2205.7096774193501</v>
      </c>
      <c r="BS429" s="14">
        <v>1003.42096774193</v>
      </c>
      <c r="BT429" s="14">
        <v>650.368333333333</v>
      </c>
      <c r="BU429" s="14">
        <v>452.658064516129</v>
      </c>
      <c r="BV429" s="14">
        <v>373.93166666666599</v>
      </c>
      <c r="BW429" s="14">
        <v>941.02419354838696</v>
      </c>
      <c r="BX429" s="14">
        <v>1890.4354838709601</v>
      </c>
      <c r="BY429" s="14">
        <v>2663.7321428571399</v>
      </c>
      <c r="BZ429" s="14">
        <v>3278.9677419354798</v>
      </c>
      <c r="CA429" s="14">
        <v>3836.1833333333302</v>
      </c>
      <c r="CB429" s="14">
        <v>4116.3225806451601</v>
      </c>
      <c r="CC429" s="14">
        <v>3194.4666666666599</v>
      </c>
      <c r="CD429" s="14">
        <v>1817.46774193548</v>
      </c>
      <c r="CE429" s="14">
        <v>766.06451612903197</v>
      </c>
      <c r="CF429" s="14">
        <v>271.611666666666</v>
      </c>
      <c r="CG429" s="14">
        <v>167.10322580645101</v>
      </c>
      <c r="CH429" s="14">
        <v>119.095</v>
      </c>
      <c r="CI429" s="14">
        <v>259.92741935483798</v>
      </c>
      <c r="CJ429" s="14">
        <v>956.888709677419</v>
      </c>
      <c r="CK429" s="14">
        <v>1664.80357142857</v>
      </c>
      <c r="CL429" s="14">
        <v>2516.5322580645102</v>
      </c>
      <c r="CM429" s="14">
        <v>3638.4666666666599</v>
      </c>
      <c r="CN429" s="14">
        <v>4107.3870967741896</v>
      </c>
      <c r="CO429" s="14">
        <v>3551.6666666666601</v>
      </c>
      <c r="CP429" s="14">
        <v>2225.9193548387002</v>
      </c>
      <c r="CQ429" s="14">
        <v>997.95806451612805</v>
      </c>
      <c r="CR429" s="14">
        <v>167.73</v>
      </c>
      <c r="CS429" s="14">
        <v>108.878709677419</v>
      </c>
      <c r="CT429" s="14">
        <v>83.148999999999901</v>
      </c>
      <c r="CU429" s="14">
        <v>151.99161290322499</v>
      </c>
      <c r="CV429" s="14">
        <v>1180.6145161290301</v>
      </c>
      <c r="CW429" s="14">
        <v>2627</v>
      </c>
      <c r="CX429" s="14">
        <v>3585.5967741935401</v>
      </c>
      <c r="CY429" s="14">
        <v>4052.5166666666601</v>
      </c>
      <c r="CZ429" s="14">
        <v>4375.5483870967701</v>
      </c>
      <c r="DA429" s="14">
        <v>2724.2333333333299</v>
      </c>
      <c r="DB429" s="14">
        <v>1021.7564516129</v>
      </c>
      <c r="DC429" s="14">
        <v>553.25</v>
      </c>
      <c r="DD429" s="14">
        <v>426.42</v>
      </c>
      <c r="DE429" s="14">
        <v>303.70967741935402</v>
      </c>
      <c r="DF429" s="14">
        <v>219.53666666666601</v>
      </c>
      <c r="DG429" s="14">
        <v>313.64193548386999</v>
      </c>
      <c r="DH429" s="14">
        <v>1460.76129032258</v>
      </c>
      <c r="DI429" s="14">
        <v>2282.1785714285702</v>
      </c>
      <c r="DJ429" s="14">
        <v>3256.4838709677401</v>
      </c>
      <c r="DK429" s="14">
        <v>4043.0666666666598</v>
      </c>
      <c r="DL429" s="14">
        <v>4290</v>
      </c>
      <c r="DM429" s="14">
        <v>3362.65</v>
      </c>
      <c r="DN429" s="14">
        <v>1876</v>
      </c>
      <c r="DO429" s="14">
        <v>1159.2661290322501</v>
      </c>
      <c r="DP429" s="14">
        <v>694.63333333333298</v>
      </c>
      <c r="DQ429" s="14">
        <v>309.11451612903198</v>
      </c>
      <c r="DR429" s="14">
        <v>188.62666666666601</v>
      </c>
      <c r="DS429" s="15">
        <v>235.15333333333299</v>
      </c>
    </row>
    <row r="430" spans="1:123" x14ac:dyDescent="0.25">
      <c r="A430" s="16" t="s">
        <v>37</v>
      </c>
      <c r="B430" s="17">
        <v>6</v>
      </c>
      <c r="C430" s="13" t="str">
        <f t="shared" si="10"/>
        <v>BB_L_16_GW_GW_LS_Low_GW_GQ_12_005_6</v>
      </c>
      <c r="D430" s="18">
        <v>10</v>
      </c>
      <c r="E430" s="18">
        <v>10.010862068965499</v>
      </c>
      <c r="F430" s="18">
        <v>55.012580645161201</v>
      </c>
      <c r="G430" s="18">
        <v>434.31166666666599</v>
      </c>
      <c r="H430" s="18">
        <v>1734.61612903225</v>
      </c>
      <c r="I430" s="18">
        <v>2113.1</v>
      </c>
      <c r="J430" s="18">
        <v>1159.8177419354799</v>
      </c>
      <c r="K430" s="18">
        <v>698.49032258064506</v>
      </c>
      <c r="L430" s="18">
        <v>414.43833333333299</v>
      </c>
      <c r="M430" s="18">
        <v>257.81451612903197</v>
      </c>
      <c r="N430" s="18">
        <v>193.713333333333</v>
      </c>
      <c r="O430" s="18">
        <v>186.91451612903199</v>
      </c>
      <c r="P430" s="18">
        <v>325.806451612903</v>
      </c>
      <c r="Q430" s="18">
        <v>729.74464285714203</v>
      </c>
      <c r="R430" s="18">
        <v>1326.6129032258</v>
      </c>
      <c r="S430" s="18">
        <v>1879.2666666666601</v>
      </c>
      <c r="T430" s="18">
        <v>2594.6129032258</v>
      </c>
      <c r="U430" s="18">
        <v>2871.35</v>
      </c>
      <c r="V430" s="18">
        <v>2125.7096774193501</v>
      </c>
      <c r="W430" s="18">
        <v>1058.8580645161201</v>
      </c>
      <c r="X430" s="18">
        <v>493.79333333333301</v>
      </c>
      <c r="Y430" s="18">
        <v>263.07741935483801</v>
      </c>
      <c r="Z430" s="18">
        <v>180.12333333333299</v>
      </c>
      <c r="AA430" s="18">
        <v>141.38064516129</v>
      </c>
      <c r="AB430" s="18">
        <v>191.17741935483801</v>
      </c>
      <c r="AC430" s="18">
        <v>395.75535714285701</v>
      </c>
      <c r="AD430" s="18">
        <v>955.22903225806397</v>
      </c>
      <c r="AE430" s="18">
        <v>1744.85</v>
      </c>
      <c r="AF430" s="18">
        <v>2622.16129032258</v>
      </c>
      <c r="AG430" s="18">
        <v>3138.9166666666601</v>
      </c>
      <c r="AH430" s="18">
        <v>2879.9677419354798</v>
      </c>
      <c r="AI430" s="18">
        <v>2138.66129032258</v>
      </c>
      <c r="AJ430" s="18">
        <v>1318.61666666666</v>
      </c>
      <c r="AK430" s="18">
        <v>810.69838709677401</v>
      </c>
      <c r="AL430" s="18">
        <v>586.755</v>
      </c>
      <c r="AM430" s="18">
        <v>481.16451612903199</v>
      </c>
      <c r="AN430" s="18">
        <v>466.88709677419303</v>
      </c>
      <c r="AO430" s="18">
        <v>533.80178571428496</v>
      </c>
      <c r="AP430" s="18">
        <v>664.79838709677404</v>
      </c>
      <c r="AQ430" s="18">
        <v>940.45500000000004</v>
      </c>
      <c r="AR430" s="18">
        <v>1871.85483870967</v>
      </c>
      <c r="AS430" s="18">
        <v>2505.0333333333301</v>
      </c>
      <c r="AT430" s="18">
        <v>2173.8064516129002</v>
      </c>
      <c r="AU430" s="18">
        <v>1492.77419354838</v>
      </c>
      <c r="AV430" s="18">
        <v>1012.51333333333</v>
      </c>
      <c r="AW430" s="18">
        <v>658.03548387096703</v>
      </c>
      <c r="AX430" s="18">
        <v>533.17999999999995</v>
      </c>
      <c r="AY430" s="18">
        <v>1138.86612903225</v>
      </c>
      <c r="AZ430" s="18">
        <v>1738.88709677419</v>
      </c>
      <c r="BA430" s="18">
        <v>2203.3793103448202</v>
      </c>
      <c r="BB430" s="18">
        <v>2775.6935483870898</v>
      </c>
      <c r="BC430" s="18">
        <v>3348.61666666666</v>
      </c>
      <c r="BD430" s="18">
        <v>3725.8548387096698</v>
      </c>
      <c r="BE430" s="18">
        <v>3022.61666666666</v>
      </c>
      <c r="BF430" s="18">
        <v>1839.2903225806399</v>
      </c>
      <c r="BG430" s="18">
        <v>846.03225806451599</v>
      </c>
      <c r="BH430" s="18">
        <v>518.38499999999999</v>
      </c>
      <c r="BI430" s="18">
        <v>370.22580645161202</v>
      </c>
      <c r="BJ430" s="18">
        <v>253.65333333333299</v>
      </c>
      <c r="BK430" s="18">
        <v>196.57741935483801</v>
      </c>
      <c r="BL430" s="18">
        <v>369.10322580645101</v>
      </c>
      <c r="BM430" s="18">
        <v>897.63571428571402</v>
      </c>
      <c r="BN430" s="18">
        <v>1558.1774193548299</v>
      </c>
      <c r="BO430" s="18">
        <v>2226.1666666666601</v>
      </c>
      <c r="BP430" s="18">
        <v>2741.9193548387002</v>
      </c>
      <c r="BQ430" s="18">
        <v>3030.0333333333301</v>
      </c>
      <c r="BR430" s="18">
        <v>2741.5483870967701</v>
      </c>
      <c r="BS430" s="18">
        <v>1852.4354838709601</v>
      </c>
      <c r="BT430" s="18">
        <v>1347.8333333333301</v>
      </c>
      <c r="BU430" s="18">
        <v>964.09354838709601</v>
      </c>
      <c r="BV430" s="18">
        <v>737.618333333333</v>
      </c>
      <c r="BW430" s="18">
        <v>712.46612903225798</v>
      </c>
      <c r="BX430" s="18">
        <v>1066.5258064516099</v>
      </c>
      <c r="BY430" s="18">
        <v>1642.9107142857099</v>
      </c>
      <c r="BZ430" s="18">
        <v>2265.0967741935401</v>
      </c>
      <c r="CA430" s="18">
        <v>2943.7</v>
      </c>
      <c r="CB430" s="18">
        <v>3504.0806451612898</v>
      </c>
      <c r="CC430" s="18">
        <v>3635.55</v>
      </c>
      <c r="CD430" s="18">
        <v>2932.6935483870898</v>
      </c>
      <c r="CE430" s="18">
        <v>1766.5483870967701</v>
      </c>
      <c r="CF430" s="18">
        <v>832.21666666666601</v>
      </c>
      <c r="CG430" s="18">
        <v>495.9</v>
      </c>
      <c r="CH430" s="18">
        <v>333.89333333333298</v>
      </c>
      <c r="CI430" s="18">
        <v>263.72741935483799</v>
      </c>
      <c r="CJ430" s="18">
        <v>403.52903225806398</v>
      </c>
      <c r="CK430" s="18">
        <v>742.90535714285704</v>
      </c>
      <c r="CL430" s="18">
        <v>1359.69032258064</v>
      </c>
      <c r="CM430" s="18">
        <v>2466.6666666666601</v>
      </c>
      <c r="CN430" s="18">
        <v>3249.0645161290299</v>
      </c>
      <c r="CO430" s="18">
        <v>3640.36666666666</v>
      </c>
      <c r="CP430" s="18">
        <v>3253.4516129032199</v>
      </c>
      <c r="CQ430" s="18">
        <v>2011.26774193548</v>
      </c>
      <c r="CR430" s="18">
        <v>694.35833333333301</v>
      </c>
      <c r="CS430" s="18">
        <v>398.10645161290302</v>
      </c>
      <c r="CT430" s="18">
        <v>269.76666666666603</v>
      </c>
      <c r="CU430" s="18">
        <v>216.082258064516</v>
      </c>
      <c r="CV430" s="18">
        <v>446.81129032258002</v>
      </c>
      <c r="CW430" s="18">
        <v>1320.2482758620599</v>
      </c>
      <c r="CX430" s="18">
        <v>2377.33870967741</v>
      </c>
      <c r="CY430" s="18">
        <v>3212.6</v>
      </c>
      <c r="CZ430" s="18">
        <v>3890.27419354838</v>
      </c>
      <c r="DA430" s="18">
        <v>3686.35</v>
      </c>
      <c r="DB430" s="18">
        <v>2504.8064516129002</v>
      </c>
      <c r="DC430" s="18">
        <v>1604.7903225806399</v>
      </c>
      <c r="DD430" s="18">
        <v>1163.61666666666</v>
      </c>
      <c r="DE430" s="18">
        <v>810.20322580645097</v>
      </c>
      <c r="DF430" s="18">
        <v>569.38</v>
      </c>
      <c r="DG430" s="18">
        <v>432.69032258064499</v>
      </c>
      <c r="DH430" s="18">
        <v>668.45161290322505</v>
      </c>
      <c r="DI430" s="18">
        <v>1144.86785714285</v>
      </c>
      <c r="DJ430" s="18">
        <v>2105.1774193548299</v>
      </c>
      <c r="DK430" s="18">
        <v>3148.0166666666601</v>
      </c>
      <c r="DL430" s="18">
        <v>3789.7419354838698</v>
      </c>
      <c r="DM430" s="18">
        <v>3861.75</v>
      </c>
      <c r="DN430" s="18">
        <v>3190.0645161290299</v>
      </c>
      <c r="DO430" s="18">
        <v>2354.7903225806399</v>
      </c>
      <c r="DP430" s="18">
        <v>1623.31666666666</v>
      </c>
      <c r="DQ430" s="18">
        <v>876.41612903225803</v>
      </c>
      <c r="DR430" s="18">
        <v>546.70666666666602</v>
      </c>
      <c r="DS430" s="19">
        <v>404.92500000000001</v>
      </c>
    </row>
    <row r="431" spans="1:123" x14ac:dyDescent="0.25">
      <c r="A431" s="12" t="s">
        <v>37</v>
      </c>
      <c r="B431" s="13">
        <v>7</v>
      </c>
      <c r="C431" s="13" t="str">
        <f t="shared" si="10"/>
        <v>BB_L_16_GW_GW_LS_Low_GW_GQ_12_005_7</v>
      </c>
      <c r="D431" s="14">
        <v>10</v>
      </c>
      <c r="E431" s="14">
        <v>10</v>
      </c>
      <c r="F431" s="14">
        <v>10.5819354838709</v>
      </c>
      <c r="G431" s="14">
        <v>100.660833333333</v>
      </c>
      <c r="H431" s="14">
        <v>1407.3790322580601</v>
      </c>
      <c r="I431" s="14">
        <v>1618.65333333333</v>
      </c>
      <c r="J431" s="14">
        <v>441.19193548387</v>
      </c>
      <c r="K431" s="14">
        <v>225.65</v>
      </c>
      <c r="L431" s="14">
        <v>145.958333333333</v>
      </c>
      <c r="M431" s="14">
        <v>95.467096774193493</v>
      </c>
      <c r="N431" s="14">
        <v>72.443666666666601</v>
      </c>
      <c r="O431" s="14">
        <v>61.297580645161197</v>
      </c>
      <c r="P431" s="14">
        <v>121.744032258064</v>
      </c>
      <c r="Q431" s="14">
        <v>502.01607142857102</v>
      </c>
      <c r="R431" s="14">
        <v>1217.92903225806</v>
      </c>
      <c r="S431" s="14">
        <v>2136.2833333333301</v>
      </c>
      <c r="T431" s="14">
        <v>3162.77419354838</v>
      </c>
      <c r="U431" s="14">
        <v>3493.65</v>
      </c>
      <c r="V431" s="14">
        <v>2254.22580645161</v>
      </c>
      <c r="W431" s="14">
        <v>724.98870967741902</v>
      </c>
      <c r="X431" s="14">
        <v>245.85</v>
      </c>
      <c r="Y431" s="14">
        <v>102.238548387096</v>
      </c>
      <c r="Z431" s="14">
        <v>69.154333333333298</v>
      </c>
      <c r="AA431" s="14">
        <v>56.440483870967697</v>
      </c>
      <c r="AB431" s="14">
        <v>59.1387096774193</v>
      </c>
      <c r="AC431" s="14">
        <v>180.15035714285699</v>
      </c>
      <c r="AD431" s="14">
        <v>787.75161290322501</v>
      </c>
      <c r="AE431" s="14">
        <v>1774.1666666666599</v>
      </c>
      <c r="AF431" s="14">
        <v>2975.9032258064499</v>
      </c>
      <c r="AG431" s="14">
        <v>3641.3333333333298</v>
      </c>
      <c r="AH431" s="14">
        <v>3251.0967741935401</v>
      </c>
      <c r="AI431" s="14">
        <v>2044.22580645161</v>
      </c>
      <c r="AJ431" s="14">
        <v>1064.3333333333301</v>
      </c>
      <c r="AK431" s="14">
        <v>562.30967741935399</v>
      </c>
      <c r="AL431" s="14">
        <v>333.12833333333299</v>
      </c>
      <c r="AM431" s="14">
        <v>230.777419354838</v>
      </c>
      <c r="AN431" s="14">
        <v>185.88548387096699</v>
      </c>
      <c r="AO431" s="14">
        <v>198.291071428571</v>
      </c>
      <c r="AP431" s="14">
        <v>292.56774193548301</v>
      </c>
      <c r="AQ431" s="14">
        <v>598.70000000000005</v>
      </c>
      <c r="AR431" s="14">
        <v>1417.3919354838699</v>
      </c>
      <c r="AS431" s="14">
        <v>2490.9166666666601</v>
      </c>
      <c r="AT431" s="14">
        <v>2371.2580645161202</v>
      </c>
      <c r="AU431" s="14">
        <v>1389.2096774193501</v>
      </c>
      <c r="AV431" s="14">
        <v>750.863333333333</v>
      </c>
      <c r="AW431" s="14">
        <v>368.556451612903</v>
      </c>
      <c r="AX431" s="14">
        <v>316.30500000000001</v>
      </c>
      <c r="AY431" s="14">
        <v>1532.91612903225</v>
      </c>
      <c r="AZ431" s="14">
        <v>2528.7903225806399</v>
      </c>
      <c r="BA431" s="14">
        <v>2966.2586206896499</v>
      </c>
      <c r="BB431" s="14">
        <v>3301.16129032258</v>
      </c>
      <c r="BC431" s="14">
        <v>3641.0333333333301</v>
      </c>
      <c r="BD431" s="14">
        <v>3947.4838709677401</v>
      </c>
      <c r="BE431" s="14">
        <v>2492.0166666666601</v>
      </c>
      <c r="BF431" s="14">
        <v>881.91129032258004</v>
      </c>
      <c r="BG431" s="14">
        <v>361.49516129032202</v>
      </c>
      <c r="BH431" s="14">
        <v>210.39</v>
      </c>
      <c r="BI431" s="14">
        <v>142.90161290322499</v>
      </c>
      <c r="BJ431" s="14">
        <v>103.76266666666599</v>
      </c>
      <c r="BK431" s="14">
        <v>87.474999999999895</v>
      </c>
      <c r="BL431" s="14">
        <v>135.377419354838</v>
      </c>
      <c r="BM431" s="14">
        <v>575.56428571428501</v>
      </c>
      <c r="BN431" s="14">
        <v>1499.53225806451</v>
      </c>
      <c r="BO431" s="14">
        <v>2582.2166666666599</v>
      </c>
      <c r="BP431" s="14">
        <v>3286</v>
      </c>
      <c r="BQ431" s="14">
        <v>3656.9166666666601</v>
      </c>
      <c r="BR431" s="14">
        <v>3352.2580645161202</v>
      </c>
      <c r="BS431" s="14">
        <v>2018.5645161290299</v>
      </c>
      <c r="BT431" s="14">
        <v>1264.9866666666601</v>
      </c>
      <c r="BU431" s="14">
        <v>728.67096774193499</v>
      </c>
      <c r="BV431" s="14">
        <v>460.87666666666598</v>
      </c>
      <c r="BW431" s="14">
        <v>336.527419354838</v>
      </c>
      <c r="BX431" s="14">
        <v>580.80483870967703</v>
      </c>
      <c r="BY431" s="14">
        <v>1362.6464285714201</v>
      </c>
      <c r="BZ431" s="14">
        <v>2344.66129032258</v>
      </c>
      <c r="CA431" s="14">
        <v>3275.2333333333299</v>
      </c>
      <c r="CB431" s="14">
        <v>3849.16129032258</v>
      </c>
      <c r="CC431" s="14">
        <v>4015.61666666666</v>
      </c>
      <c r="CD431" s="14">
        <v>3118.0645161290299</v>
      </c>
      <c r="CE431" s="14">
        <v>1509.6983870967699</v>
      </c>
      <c r="CF431" s="14">
        <v>541.46833333333302</v>
      </c>
      <c r="CG431" s="14">
        <v>258.38064516128998</v>
      </c>
      <c r="CH431" s="14">
        <v>139.891666666666</v>
      </c>
      <c r="CI431" s="14">
        <v>105.229354838709</v>
      </c>
      <c r="CJ431" s="14">
        <v>145.072580645161</v>
      </c>
      <c r="CK431" s="14">
        <v>454.228571428571</v>
      </c>
      <c r="CL431" s="14">
        <v>1313.13709677419</v>
      </c>
      <c r="CM431" s="14">
        <v>2674.25</v>
      </c>
      <c r="CN431" s="14">
        <v>3634.83870967741</v>
      </c>
      <c r="CO431" s="14">
        <v>3925.9</v>
      </c>
      <c r="CP431" s="14">
        <v>3137.3709677419301</v>
      </c>
      <c r="CQ431" s="14">
        <v>1582.77419354838</v>
      </c>
      <c r="CR431" s="14">
        <v>339.57333333333298</v>
      </c>
      <c r="CS431" s="14">
        <v>151.25322580645101</v>
      </c>
      <c r="CT431" s="14">
        <v>97.4671666666666</v>
      </c>
      <c r="CU431" s="14">
        <v>76.698064516128994</v>
      </c>
      <c r="CV431" s="14">
        <v>149.11725806451599</v>
      </c>
      <c r="CW431" s="14">
        <v>991.76379310344805</v>
      </c>
      <c r="CX431" s="14">
        <v>2457.6774193548299</v>
      </c>
      <c r="CY431" s="14">
        <v>3372.1</v>
      </c>
      <c r="CZ431" s="14">
        <v>3930.4193548387002</v>
      </c>
      <c r="DA431" s="14">
        <v>3449.3333333333298</v>
      </c>
      <c r="DB431" s="14">
        <v>1314.90806451612</v>
      </c>
      <c r="DC431" s="14">
        <v>462.18064516128999</v>
      </c>
      <c r="DD431" s="14">
        <v>313.61666666666599</v>
      </c>
      <c r="DE431" s="14">
        <v>250.34516129032201</v>
      </c>
      <c r="DF431" s="14">
        <v>199.21666666666599</v>
      </c>
      <c r="DG431" s="14">
        <v>163.33870967741899</v>
      </c>
      <c r="DH431" s="14">
        <v>242.62580645161199</v>
      </c>
      <c r="DI431" s="14">
        <v>714.75178571428501</v>
      </c>
      <c r="DJ431" s="14">
        <v>2150.1290322580599</v>
      </c>
      <c r="DK431" s="14">
        <v>3473.9166666666601</v>
      </c>
      <c r="DL431" s="14">
        <v>3978.2096774193501</v>
      </c>
      <c r="DM431" s="14">
        <v>4013.9833333333299</v>
      </c>
      <c r="DN431" s="14">
        <v>3042.9516129032199</v>
      </c>
      <c r="DO431" s="14">
        <v>1823.03225806451</v>
      </c>
      <c r="DP431" s="14">
        <v>1031.24999999999</v>
      </c>
      <c r="DQ431" s="14">
        <v>503.15322580645102</v>
      </c>
      <c r="DR431" s="14">
        <v>253.89666666666599</v>
      </c>
      <c r="DS431" s="15">
        <v>158.48333333333301</v>
      </c>
    </row>
    <row r="432" spans="1:123" x14ac:dyDescent="0.25">
      <c r="A432" s="16" t="s">
        <v>37</v>
      </c>
      <c r="B432" s="17">
        <v>8</v>
      </c>
      <c r="C432" s="13" t="str">
        <f t="shared" si="10"/>
        <v>BB_L_16_GW_GW_LS_Low_GW_GQ_12_005_8</v>
      </c>
      <c r="D432" s="18">
        <v>10</v>
      </c>
      <c r="E432" s="18">
        <v>10</v>
      </c>
      <c r="F432" s="18">
        <v>10.5854838709677</v>
      </c>
      <c r="G432" s="18">
        <v>80.506333333333302</v>
      </c>
      <c r="H432" s="18">
        <v>1111.69032258064</v>
      </c>
      <c r="I432" s="18">
        <v>2083.3000000000002</v>
      </c>
      <c r="J432" s="18">
        <v>961.48387096774195</v>
      </c>
      <c r="K432" s="18">
        <v>554.74193548387098</v>
      </c>
      <c r="L432" s="18">
        <v>343.63499999999902</v>
      </c>
      <c r="M432" s="18">
        <v>214.637096774193</v>
      </c>
      <c r="N432" s="18">
        <v>153.69499999999999</v>
      </c>
      <c r="O432" s="18">
        <v>115.97741935483801</v>
      </c>
      <c r="P432" s="18">
        <v>144.84354838709601</v>
      </c>
      <c r="Q432" s="18">
        <v>422.50714285714201</v>
      </c>
      <c r="R432" s="18">
        <v>1000.77580645161</v>
      </c>
      <c r="S432" s="18">
        <v>1773.1</v>
      </c>
      <c r="T432" s="18">
        <v>2742.66129032258</v>
      </c>
      <c r="U432" s="18">
        <v>3293.65</v>
      </c>
      <c r="V432" s="18">
        <v>2611.3064516129002</v>
      </c>
      <c r="W432" s="18">
        <v>1148.91129032258</v>
      </c>
      <c r="X432" s="18">
        <v>474.46333333333303</v>
      </c>
      <c r="Y432" s="18">
        <v>223.05967741935399</v>
      </c>
      <c r="Z432" s="18">
        <v>141.52166666666599</v>
      </c>
      <c r="AA432" s="18">
        <v>104.35129032258</v>
      </c>
      <c r="AB432" s="18">
        <v>90.022419354838703</v>
      </c>
      <c r="AC432" s="18">
        <v>172.53571428571399</v>
      </c>
      <c r="AD432" s="18">
        <v>634.12580645161199</v>
      </c>
      <c r="AE432" s="18">
        <v>1447.33666666666</v>
      </c>
      <c r="AF432" s="18">
        <v>2545.4516129032199</v>
      </c>
      <c r="AG432" s="18">
        <v>3388.2833333333301</v>
      </c>
      <c r="AH432" s="18">
        <v>3341.4354838709601</v>
      </c>
      <c r="AI432" s="18">
        <v>2435.16129032258</v>
      </c>
      <c r="AJ432" s="18">
        <v>1501.7</v>
      </c>
      <c r="AK432" s="18">
        <v>880.63548387096705</v>
      </c>
      <c r="AL432" s="18">
        <v>546.56666666666604</v>
      </c>
      <c r="AM432" s="18">
        <v>382.508064516128</v>
      </c>
      <c r="AN432" s="18">
        <v>300.70483870967701</v>
      </c>
      <c r="AO432" s="18">
        <v>286.14999999999998</v>
      </c>
      <c r="AP432" s="18">
        <v>348.30967741935399</v>
      </c>
      <c r="AQ432" s="18">
        <v>582.19500000000005</v>
      </c>
      <c r="AR432" s="18">
        <v>1250.00322580645</v>
      </c>
      <c r="AS432" s="18">
        <v>2211.1833333333302</v>
      </c>
      <c r="AT432" s="18">
        <v>2413.2903225806399</v>
      </c>
      <c r="AU432" s="18">
        <v>1725.4193548387</v>
      </c>
      <c r="AV432" s="18">
        <v>1076.43333333333</v>
      </c>
      <c r="AW432" s="18">
        <v>590.78064516128995</v>
      </c>
      <c r="AX432" s="18">
        <v>381.87333333333299</v>
      </c>
      <c r="AY432" s="18">
        <v>1053.51451612903</v>
      </c>
      <c r="AZ432" s="18">
        <v>1903.5967741935401</v>
      </c>
      <c r="BA432" s="18">
        <v>2459.7931034482699</v>
      </c>
      <c r="BB432" s="18">
        <v>2933.5322580645102</v>
      </c>
      <c r="BC432" s="18">
        <v>3385.05</v>
      </c>
      <c r="BD432" s="18">
        <v>3809.9032258064499</v>
      </c>
      <c r="BE432" s="18">
        <v>3186.45</v>
      </c>
      <c r="BF432" s="18">
        <v>1650.2903225806399</v>
      </c>
      <c r="BG432" s="18">
        <v>773.46612903225798</v>
      </c>
      <c r="BH432" s="18">
        <v>432.238333333333</v>
      </c>
      <c r="BI432" s="18">
        <v>289.50483870967702</v>
      </c>
      <c r="BJ432" s="18">
        <v>200.74833333333299</v>
      </c>
      <c r="BK432" s="18">
        <v>151.156451612903</v>
      </c>
      <c r="BL432" s="18">
        <v>158.46774193548299</v>
      </c>
      <c r="BM432" s="18">
        <v>470.621428571428</v>
      </c>
      <c r="BN432" s="18">
        <v>1200.7451612903201</v>
      </c>
      <c r="BO432" s="18">
        <v>2159.1833333333302</v>
      </c>
      <c r="BP432" s="18">
        <v>2915.6129032258</v>
      </c>
      <c r="BQ432" s="18">
        <v>3437.5833333333298</v>
      </c>
      <c r="BR432" s="18">
        <v>3324.9032258064499</v>
      </c>
      <c r="BS432" s="18">
        <v>2343.7096774193501</v>
      </c>
      <c r="BT432" s="18">
        <v>1623.9833333333299</v>
      </c>
      <c r="BU432" s="18">
        <v>1034.8580645161201</v>
      </c>
      <c r="BV432" s="18">
        <v>684.44499999999903</v>
      </c>
      <c r="BW432" s="18">
        <v>480.25645161290299</v>
      </c>
      <c r="BX432" s="18">
        <v>605.20322580645097</v>
      </c>
      <c r="BY432" s="18">
        <v>1181.8464285714199</v>
      </c>
      <c r="BZ432" s="18">
        <v>2007.9516129032199</v>
      </c>
      <c r="CA432" s="18">
        <v>2916.9333333333302</v>
      </c>
      <c r="CB432" s="18">
        <v>3586.4838709677401</v>
      </c>
      <c r="CC432" s="18">
        <v>3935.9833333333299</v>
      </c>
      <c r="CD432" s="18">
        <v>3389.8548387096698</v>
      </c>
      <c r="CE432" s="18">
        <v>2033.4516129032199</v>
      </c>
      <c r="CF432" s="18">
        <v>887.23500000000001</v>
      </c>
      <c r="CG432" s="18">
        <v>453.14354838709602</v>
      </c>
      <c r="CH432" s="18">
        <v>268.28166666666601</v>
      </c>
      <c r="CI432" s="18">
        <v>190.287096774193</v>
      </c>
      <c r="CJ432" s="18">
        <v>187.851612903225</v>
      </c>
      <c r="CK432" s="18">
        <v>403.01071428571402</v>
      </c>
      <c r="CL432" s="18">
        <v>1067.59516129032</v>
      </c>
      <c r="CM432" s="18">
        <v>2284.4166666666601</v>
      </c>
      <c r="CN432" s="18">
        <v>3291.3064516129002</v>
      </c>
      <c r="CO432" s="18">
        <v>3844.1</v>
      </c>
      <c r="CP432" s="18">
        <v>3503.7903225806399</v>
      </c>
      <c r="CQ432" s="18">
        <v>2146.0870967741898</v>
      </c>
      <c r="CR432" s="18">
        <v>611.118333333333</v>
      </c>
      <c r="CS432" s="18">
        <v>305.48548387096702</v>
      </c>
      <c r="CT432" s="18">
        <v>190.83</v>
      </c>
      <c r="CU432" s="18">
        <v>144.277419354838</v>
      </c>
      <c r="CV432" s="18">
        <v>168.546774193548</v>
      </c>
      <c r="CW432" s="18">
        <v>769.51896551724099</v>
      </c>
      <c r="CX432" s="18">
        <v>2021.6451612903199</v>
      </c>
      <c r="CY432" s="18">
        <v>3081.4166666666601</v>
      </c>
      <c r="CZ432" s="18">
        <v>3849.0967741935401</v>
      </c>
      <c r="DA432" s="18">
        <v>3853.05</v>
      </c>
      <c r="DB432" s="18">
        <v>2252.4838709677401</v>
      </c>
      <c r="DC432" s="18">
        <v>1150.0306451612901</v>
      </c>
      <c r="DD432" s="18">
        <v>810.03</v>
      </c>
      <c r="DE432" s="18">
        <v>602.78709677419295</v>
      </c>
      <c r="DF432" s="18">
        <v>449.78666666666601</v>
      </c>
      <c r="DG432" s="18">
        <v>337.619354838709</v>
      </c>
      <c r="DH432" s="18">
        <v>318.04193548387002</v>
      </c>
      <c r="DI432" s="18">
        <v>641.70178571428505</v>
      </c>
      <c r="DJ432" s="18">
        <v>1797.80967741935</v>
      </c>
      <c r="DK432" s="18">
        <v>3102.6833333333302</v>
      </c>
      <c r="DL432" s="18">
        <v>3842.8064516129002</v>
      </c>
      <c r="DM432" s="18">
        <v>4057.9666666666599</v>
      </c>
      <c r="DN432" s="18">
        <v>3470.9838709677401</v>
      </c>
      <c r="DO432" s="18">
        <v>2435.5</v>
      </c>
      <c r="DP432" s="18">
        <v>1589.93333333333</v>
      </c>
      <c r="DQ432" s="18">
        <v>844.94193548387102</v>
      </c>
      <c r="DR432" s="18">
        <v>469.67333333333301</v>
      </c>
      <c r="DS432" s="19">
        <v>309.32333333333298</v>
      </c>
    </row>
    <row r="433" spans="1:123" x14ac:dyDescent="0.25">
      <c r="A433" s="12" t="s">
        <v>37</v>
      </c>
      <c r="B433" s="13">
        <v>9</v>
      </c>
      <c r="C433" s="13" t="str">
        <f t="shared" si="10"/>
        <v>BB_L_16_GW_GW_LS_Low_GW_GQ_12_005_9</v>
      </c>
      <c r="D433" s="14">
        <v>10</v>
      </c>
      <c r="E433" s="14">
        <v>10</v>
      </c>
      <c r="F433" s="14">
        <v>10.3195161290322</v>
      </c>
      <c r="G433" s="14">
        <v>51.518999999999998</v>
      </c>
      <c r="H433" s="14">
        <v>777.816129032258</v>
      </c>
      <c r="I433" s="14">
        <v>2305.6999999999998</v>
      </c>
      <c r="J433" s="14">
        <v>1487.6129032258</v>
      </c>
      <c r="K433" s="14">
        <v>923.12258064516095</v>
      </c>
      <c r="L433" s="14">
        <v>562.356666666666</v>
      </c>
      <c r="M433" s="14">
        <v>350.609677419354</v>
      </c>
      <c r="N433" s="14">
        <v>247.868333333333</v>
      </c>
      <c r="O433" s="14">
        <v>177.73064516129</v>
      </c>
      <c r="P433" s="14">
        <v>163.69838709677401</v>
      </c>
      <c r="Q433" s="14">
        <v>318.769642857142</v>
      </c>
      <c r="R433" s="14">
        <v>713.09516129032204</v>
      </c>
      <c r="S433" s="14">
        <v>1339.4966666666601</v>
      </c>
      <c r="T433" s="14">
        <v>2243.7419354838698</v>
      </c>
      <c r="U433" s="14">
        <v>2978.3333333333298</v>
      </c>
      <c r="V433" s="14">
        <v>2831.4516129032199</v>
      </c>
      <c r="W433" s="14">
        <v>1592.53225806451</v>
      </c>
      <c r="X433" s="14">
        <v>737.856666666666</v>
      </c>
      <c r="Y433" s="14">
        <v>370.21451612903201</v>
      </c>
      <c r="Z433" s="14">
        <v>234.57</v>
      </c>
      <c r="AA433" s="14">
        <v>166.064516129032</v>
      </c>
      <c r="AB433" s="14">
        <v>127.787096774193</v>
      </c>
      <c r="AC433" s="14">
        <v>156.36071428571401</v>
      </c>
      <c r="AD433" s="14">
        <v>438.05806451612801</v>
      </c>
      <c r="AE433" s="14">
        <v>1049.7733333333299</v>
      </c>
      <c r="AF433" s="14">
        <v>2029.7096774193501</v>
      </c>
      <c r="AG433" s="14">
        <v>2987.2333333333299</v>
      </c>
      <c r="AH433" s="14">
        <v>3251.7903225806399</v>
      </c>
      <c r="AI433" s="14">
        <v>2764.38709677419</v>
      </c>
      <c r="AJ433" s="14">
        <v>1940.6666666666599</v>
      </c>
      <c r="AK433" s="14">
        <v>1226.9064516128999</v>
      </c>
      <c r="AL433" s="14">
        <v>802.41499999999996</v>
      </c>
      <c r="AM433" s="14">
        <v>565.43709677419304</v>
      </c>
      <c r="AN433" s="14">
        <v>435.40483870967699</v>
      </c>
      <c r="AO433" s="14">
        <v>384.61071428571398</v>
      </c>
      <c r="AP433" s="14">
        <v>399.39677419354803</v>
      </c>
      <c r="AQ433" s="14">
        <v>547.43333333333305</v>
      </c>
      <c r="AR433" s="14">
        <v>1060.9983870967701</v>
      </c>
      <c r="AS433" s="14">
        <v>1851.61666666666</v>
      </c>
      <c r="AT433" s="14">
        <v>2385.2903225806399</v>
      </c>
      <c r="AU433" s="14">
        <v>2054.6129032258</v>
      </c>
      <c r="AV433" s="14">
        <v>1430.2833333333299</v>
      </c>
      <c r="AW433" s="14">
        <v>861.13387096774102</v>
      </c>
      <c r="AX433" s="14">
        <v>500.85166666666601</v>
      </c>
      <c r="AY433" s="14">
        <v>713.72741935483805</v>
      </c>
      <c r="AZ433" s="14">
        <v>1257.3064516129</v>
      </c>
      <c r="BA433" s="14">
        <v>1782.8965517241299</v>
      </c>
      <c r="BB433" s="14">
        <v>2391.4516129032199</v>
      </c>
      <c r="BC433" s="14">
        <v>2982.65</v>
      </c>
      <c r="BD433" s="14">
        <v>3543.2419354838698</v>
      </c>
      <c r="BE433" s="14">
        <v>3581.8333333333298</v>
      </c>
      <c r="BF433" s="14">
        <v>2384.5967741935401</v>
      </c>
      <c r="BG433" s="14">
        <v>1243.0516129032201</v>
      </c>
      <c r="BH433" s="14">
        <v>721.56666666666604</v>
      </c>
      <c r="BI433" s="14">
        <v>472.79999999999899</v>
      </c>
      <c r="BJ433" s="14">
        <v>315.49166666666599</v>
      </c>
      <c r="BK433" s="14">
        <v>226.85645161290299</v>
      </c>
      <c r="BL433" s="14">
        <v>186.71129032258</v>
      </c>
      <c r="BM433" s="14">
        <v>341.60892857142801</v>
      </c>
      <c r="BN433" s="14">
        <v>844.71451612903195</v>
      </c>
      <c r="BO433" s="14">
        <v>1659.0166666666601</v>
      </c>
      <c r="BP433" s="14">
        <v>2433.4032258064499</v>
      </c>
      <c r="BQ433" s="14">
        <v>3055.5</v>
      </c>
      <c r="BR433" s="14">
        <v>3183.3709677419301</v>
      </c>
      <c r="BS433" s="14">
        <v>2623.4354838709601</v>
      </c>
      <c r="BT433" s="14">
        <v>2015.7333333333299</v>
      </c>
      <c r="BU433" s="14">
        <v>1383.33870967741</v>
      </c>
      <c r="BV433" s="14">
        <v>938.68499999999904</v>
      </c>
      <c r="BW433" s="14">
        <v>644.98870967741902</v>
      </c>
      <c r="BX433" s="14">
        <v>630.32580645161295</v>
      </c>
      <c r="BY433" s="14">
        <v>971.51428571428505</v>
      </c>
      <c r="BZ433" s="14">
        <v>1620.5967741935401</v>
      </c>
      <c r="CA433" s="14">
        <v>2498.0666666666598</v>
      </c>
      <c r="CB433" s="14">
        <v>3235.9516129032199</v>
      </c>
      <c r="CC433" s="14">
        <v>3722.8333333333298</v>
      </c>
      <c r="CD433" s="14">
        <v>3557.9354838709601</v>
      </c>
      <c r="CE433" s="14">
        <v>2542.38709677419</v>
      </c>
      <c r="CF433" s="14">
        <v>1293.5433333333301</v>
      </c>
      <c r="CG433" s="14">
        <v>701.79838709677404</v>
      </c>
      <c r="CH433" s="14">
        <v>425.43833333333299</v>
      </c>
      <c r="CI433" s="14">
        <v>292.00806451612902</v>
      </c>
      <c r="CJ433" s="14">
        <v>237.796774193548</v>
      </c>
      <c r="CK433" s="14">
        <v>331.80714285714203</v>
      </c>
      <c r="CL433" s="14">
        <v>775.553225806451</v>
      </c>
      <c r="CM433" s="14">
        <v>1807.1666666666599</v>
      </c>
      <c r="CN433" s="14">
        <v>2810.6935483870898</v>
      </c>
      <c r="CO433" s="14">
        <v>3540.65</v>
      </c>
      <c r="CP433" s="14">
        <v>3638.0322580645102</v>
      </c>
      <c r="CQ433" s="14">
        <v>2639.9677419354798</v>
      </c>
      <c r="CR433" s="14">
        <v>1041.0916666666601</v>
      </c>
      <c r="CS433" s="14">
        <v>538.60161290322503</v>
      </c>
      <c r="CT433" s="14">
        <v>332.42666666666599</v>
      </c>
      <c r="CU433" s="14">
        <v>235.693548387096</v>
      </c>
      <c r="CV433" s="14">
        <v>193.92258064516099</v>
      </c>
      <c r="CW433" s="14">
        <v>541.47241379310299</v>
      </c>
      <c r="CX433" s="14">
        <v>1492</v>
      </c>
      <c r="CY433" s="14">
        <v>2601.4166666666601</v>
      </c>
      <c r="CZ433" s="14">
        <v>3555.4838709677401</v>
      </c>
      <c r="DA433" s="14">
        <v>3959.7</v>
      </c>
      <c r="DB433" s="14">
        <v>3042.6451612903202</v>
      </c>
      <c r="DC433" s="14">
        <v>1927.6129032258</v>
      </c>
      <c r="DD433" s="14">
        <v>1378.2166666666601</v>
      </c>
      <c r="DE433" s="14">
        <v>989.69838709677401</v>
      </c>
      <c r="DF433" s="14">
        <v>721.72333333333302</v>
      </c>
      <c r="DG433" s="14">
        <v>521.11290322580601</v>
      </c>
      <c r="DH433" s="14">
        <v>390.424193548387</v>
      </c>
      <c r="DI433" s="14">
        <v>534.32500000000005</v>
      </c>
      <c r="DJ433" s="14">
        <v>1395.6645161290301</v>
      </c>
      <c r="DK433" s="14">
        <v>2618.7166666666599</v>
      </c>
      <c r="DL433" s="14">
        <v>3516.0806451612898</v>
      </c>
      <c r="DM433" s="14">
        <v>3924.8166666666598</v>
      </c>
      <c r="DN433" s="14">
        <v>3756.6451612903202</v>
      </c>
      <c r="DO433" s="14">
        <v>3013.4516129032199</v>
      </c>
      <c r="DP433" s="14">
        <v>2179.8333333333298</v>
      </c>
      <c r="DQ433" s="14">
        <v>1234.2161290322499</v>
      </c>
      <c r="DR433" s="14">
        <v>723.01666666666597</v>
      </c>
      <c r="DS433" s="15">
        <v>484.24666666666599</v>
      </c>
    </row>
    <row r="434" spans="1:123" x14ac:dyDescent="0.25">
      <c r="A434" s="16" t="s">
        <v>37</v>
      </c>
      <c r="B434" s="17">
        <v>10</v>
      </c>
      <c r="C434" s="13" t="str">
        <f t="shared" si="10"/>
        <v>BB_L_16_GW_GW_LS_Low_GW_GQ_12_005_10</v>
      </c>
      <c r="D434" s="18">
        <v>10</v>
      </c>
      <c r="E434" s="18">
        <v>10</v>
      </c>
      <c r="F434" s="18">
        <v>10</v>
      </c>
      <c r="G434" s="18">
        <v>10.2614999999999</v>
      </c>
      <c r="H434" s="18">
        <v>127.905483870967</v>
      </c>
      <c r="I434" s="18">
        <v>1938.4933333333299</v>
      </c>
      <c r="J434" s="18">
        <v>1424.6887096774101</v>
      </c>
      <c r="K434" s="18">
        <v>675.05161290322496</v>
      </c>
      <c r="L434" s="18">
        <v>387.29833333333301</v>
      </c>
      <c r="M434" s="18">
        <v>248.988709677419</v>
      </c>
      <c r="N434" s="18">
        <v>182.78166666666601</v>
      </c>
      <c r="O434" s="18">
        <v>139.62419354838701</v>
      </c>
      <c r="P434" s="18">
        <v>110.46129032258</v>
      </c>
      <c r="Q434" s="18">
        <v>103.570714285714</v>
      </c>
      <c r="R434" s="18">
        <v>195.18870967741901</v>
      </c>
      <c r="S434" s="18">
        <v>521.37166666666599</v>
      </c>
      <c r="T434" s="18">
        <v>1413.7548387096699</v>
      </c>
      <c r="U434" s="18">
        <v>2632.6</v>
      </c>
      <c r="V434" s="18">
        <v>3239.0322580645102</v>
      </c>
      <c r="W434" s="18">
        <v>2303.88709677419</v>
      </c>
      <c r="X434" s="18">
        <v>914.46166666666602</v>
      </c>
      <c r="Y434" s="18">
        <v>367.23709677419299</v>
      </c>
      <c r="Z434" s="18">
        <v>202.815</v>
      </c>
      <c r="AA434" s="18">
        <v>134.74193548387001</v>
      </c>
      <c r="AB434" s="18">
        <v>100.10693548387</v>
      </c>
      <c r="AC434" s="18">
        <v>83.496428571428496</v>
      </c>
      <c r="AD434" s="18">
        <v>104.215161290322</v>
      </c>
      <c r="AE434" s="18">
        <v>336.64166666666603</v>
      </c>
      <c r="AF434" s="18">
        <v>1089.5193548387099</v>
      </c>
      <c r="AG434" s="18">
        <v>2336.9166666666601</v>
      </c>
      <c r="AH434" s="18">
        <v>3073.4032258064499</v>
      </c>
      <c r="AI434" s="18">
        <v>3301.77419354838</v>
      </c>
      <c r="AJ434" s="18">
        <v>2630.5833333333298</v>
      </c>
      <c r="AK434" s="18">
        <v>1655.96774193548</v>
      </c>
      <c r="AL434" s="18">
        <v>1047.86666666666</v>
      </c>
      <c r="AM434" s="18">
        <v>704.78387096774202</v>
      </c>
      <c r="AN434" s="18">
        <v>495.12096774193498</v>
      </c>
      <c r="AO434" s="18">
        <v>379.14107142857102</v>
      </c>
      <c r="AP434" s="18">
        <v>308.50806451612902</v>
      </c>
      <c r="AQ434" s="18">
        <v>275.89166666666603</v>
      </c>
      <c r="AR434" s="18">
        <v>474.793548387096</v>
      </c>
      <c r="AS434" s="18">
        <v>944.995</v>
      </c>
      <c r="AT434" s="18">
        <v>1847.5967741935401</v>
      </c>
      <c r="AU434" s="18">
        <v>2402.3064516129002</v>
      </c>
      <c r="AV434" s="18">
        <v>1981.56666666666</v>
      </c>
      <c r="AW434" s="18">
        <v>1175.5435483870899</v>
      </c>
      <c r="AX434" s="18">
        <v>558.486666666666</v>
      </c>
      <c r="AY434" s="18">
        <v>362.20483870967701</v>
      </c>
      <c r="AZ434" s="18">
        <v>689.55483870967703</v>
      </c>
      <c r="BA434" s="18">
        <v>1246.1620689655099</v>
      </c>
      <c r="BB434" s="18">
        <v>1967.72580645161</v>
      </c>
      <c r="BC434" s="18">
        <v>2606.8333333333298</v>
      </c>
      <c r="BD434" s="18">
        <v>3194.66129032258</v>
      </c>
      <c r="BE434" s="18">
        <v>3606.3333333333298</v>
      </c>
      <c r="BF434" s="18">
        <v>2534.7903225806399</v>
      </c>
      <c r="BG434" s="18">
        <v>1085.2096774193501</v>
      </c>
      <c r="BH434" s="18">
        <v>565.361666666666</v>
      </c>
      <c r="BI434" s="18">
        <v>377.537096774193</v>
      </c>
      <c r="BJ434" s="18">
        <v>258.53333333333302</v>
      </c>
      <c r="BK434" s="18">
        <v>184.75645161290299</v>
      </c>
      <c r="BL434" s="18">
        <v>139.758064516129</v>
      </c>
      <c r="BM434" s="18">
        <v>122.875</v>
      </c>
      <c r="BN434" s="18">
        <v>213.675806451612</v>
      </c>
      <c r="BO434" s="18">
        <v>687.77499999999998</v>
      </c>
      <c r="BP434" s="18">
        <v>1604.0483870967701</v>
      </c>
      <c r="BQ434" s="18">
        <v>2595.0500000000002</v>
      </c>
      <c r="BR434" s="18">
        <v>3124.1290322580599</v>
      </c>
      <c r="BS434" s="18">
        <v>3284</v>
      </c>
      <c r="BT434" s="18">
        <v>2820.4833333333299</v>
      </c>
      <c r="BU434" s="18">
        <v>2086.5806451612898</v>
      </c>
      <c r="BV434" s="18">
        <v>1390.6666666666599</v>
      </c>
      <c r="BW434" s="18">
        <v>808.10967741935406</v>
      </c>
      <c r="BX434" s="18">
        <v>541.43709677419304</v>
      </c>
      <c r="BY434" s="18">
        <v>466.13392857142799</v>
      </c>
      <c r="BZ434" s="18">
        <v>718.79354838709605</v>
      </c>
      <c r="CA434" s="18">
        <v>1615</v>
      </c>
      <c r="CB434" s="18">
        <v>2704.9677419354798</v>
      </c>
      <c r="CC434" s="18">
        <v>3472.2833333333301</v>
      </c>
      <c r="CD434" s="18">
        <v>3748.77419354838</v>
      </c>
      <c r="CE434" s="18">
        <v>3316.33870967741</v>
      </c>
      <c r="CF434" s="18">
        <v>1758.81666666666</v>
      </c>
      <c r="CG434" s="18">
        <v>862.08387096774197</v>
      </c>
      <c r="CH434" s="18">
        <v>475.91333333333301</v>
      </c>
      <c r="CI434" s="18">
        <v>288.02580645161203</v>
      </c>
      <c r="CJ434" s="18">
        <v>196.26612903225799</v>
      </c>
      <c r="CK434" s="18">
        <v>160.11249999999899</v>
      </c>
      <c r="CL434" s="18">
        <v>226.2</v>
      </c>
      <c r="CM434" s="18">
        <v>927.35500000000002</v>
      </c>
      <c r="CN434" s="18">
        <v>2071.5806451612898</v>
      </c>
      <c r="CO434" s="18">
        <v>3057.7333333333299</v>
      </c>
      <c r="CP434" s="18">
        <v>3561.0806451612898</v>
      </c>
      <c r="CQ434" s="18">
        <v>3044.33870967741</v>
      </c>
      <c r="CR434" s="18">
        <v>1048.36333333333</v>
      </c>
      <c r="CS434" s="18">
        <v>504.81129032258002</v>
      </c>
      <c r="CT434" s="18">
        <v>274.08833333333303</v>
      </c>
      <c r="CU434" s="18">
        <v>184.66451612903199</v>
      </c>
      <c r="CV434" s="18">
        <v>127.790322580645</v>
      </c>
      <c r="CW434" s="18">
        <v>132.943103448275</v>
      </c>
      <c r="CX434" s="18">
        <v>486.283870967741</v>
      </c>
      <c r="CY434" s="18">
        <v>1561.49166666666</v>
      </c>
      <c r="CZ434" s="18">
        <v>2879.8548387096698</v>
      </c>
      <c r="DA434" s="18">
        <v>3615.9333333333302</v>
      </c>
      <c r="DB434" s="18">
        <v>2961.3064516129002</v>
      </c>
      <c r="DC434" s="18">
        <v>1544.19354838709</v>
      </c>
      <c r="DD434" s="18">
        <v>911.40499999999997</v>
      </c>
      <c r="DE434" s="18">
        <v>590.74677419354805</v>
      </c>
      <c r="DF434" s="18">
        <v>445.47666666666601</v>
      </c>
      <c r="DG434" s="18">
        <v>362.09032258064502</v>
      </c>
      <c r="DH434" s="18">
        <v>276.02580645161203</v>
      </c>
      <c r="DI434" s="18">
        <v>231.19821428571399</v>
      </c>
      <c r="DJ434" s="18">
        <v>500.69354838709597</v>
      </c>
      <c r="DK434" s="18">
        <v>1765.4833333333299</v>
      </c>
      <c r="DL434" s="18">
        <v>2987.16129032258</v>
      </c>
      <c r="DM434" s="18">
        <v>3561.15</v>
      </c>
      <c r="DN434" s="18">
        <v>3792.38709677419</v>
      </c>
      <c r="DO434" s="18">
        <v>3519.0806451612898</v>
      </c>
      <c r="DP434" s="18">
        <v>2688.63333333333</v>
      </c>
      <c r="DQ434" s="18">
        <v>1437.1290322580601</v>
      </c>
      <c r="DR434" s="18">
        <v>790.60833333333301</v>
      </c>
      <c r="DS434" s="19">
        <v>496.08666666666602</v>
      </c>
    </row>
    <row r="435" spans="1:123" x14ac:dyDescent="0.25">
      <c r="A435" s="12" t="s">
        <v>37</v>
      </c>
      <c r="B435" s="13">
        <v>11</v>
      </c>
      <c r="C435" s="13" t="str">
        <f t="shared" si="10"/>
        <v>BB_L_16_GW_GW_LS_Low_GW_GQ_12_005_11</v>
      </c>
      <c r="D435" s="14">
        <v>10</v>
      </c>
      <c r="E435" s="14">
        <v>10</v>
      </c>
      <c r="F435" s="14">
        <v>10</v>
      </c>
      <c r="G435" s="14">
        <v>10.271999999999901</v>
      </c>
      <c r="H435" s="14">
        <v>111.429838709677</v>
      </c>
      <c r="I435" s="14">
        <v>1885.9949999999999</v>
      </c>
      <c r="J435" s="14">
        <v>1778.53225806451</v>
      </c>
      <c r="K435" s="14">
        <v>1005.44354838709</v>
      </c>
      <c r="L435" s="14">
        <v>615.65833333333296</v>
      </c>
      <c r="M435" s="14">
        <v>392.03870967741898</v>
      </c>
      <c r="N435" s="14">
        <v>277.368333333333</v>
      </c>
      <c r="O435" s="14">
        <v>201.34193548387</v>
      </c>
      <c r="P435" s="14">
        <v>151.19838709677401</v>
      </c>
      <c r="Q435" s="14">
        <v>129.28392857142799</v>
      </c>
      <c r="R435" s="14">
        <v>205.84516129032201</v>
      </c>
      <c r="S435" s="14">
        <v>508.15499999999997</v>
      </c>
      <c r="T435" s="14">
        <v>1353.37741935483</v>
      </c>
      <c r="U435" s="14">
        <v>2543.8333333333298</v>
      </c>
      <c r="V435" s="14">
        <v>3210.72580645161</v>
      </c>
      <c r="W435" s="14">
        <v>2475.2903225806399</v>
      </c>
      <c r="X435" s="14">
        <v>1122.3333333333301</v>
      </c>
      <c r="Y435" s="14">
        <v>502.00322580645098</v>
      </c>
      <c r="Z435" s="14">
        <v>288.72000000000003</v>
      </c>
      <c r="AA435" s="14">
        <v>188.23387096774101</v>
      </c>
      <c r="AB435" s="14">
        <v>134.564516129032</v>
      </c>
      <c r="AC435" s="14">
        <v>108.11</v>
      </c>
      <c r="AD435" s="14">
        <v>117.943225806451</v>
      </c>
      <c r="AE435" s="14">
        <v>328.71833333333302</v>
      </c>
      <c r="AF435" s="14">
        <v>1052.32741935483</v>
      </c>
      <c r="AG435" s="14">
        <v>2261.0333333333301</v>
      </c>
      <c r="AH435" s="14">
        <v>3045.2903225806399</v>
      </c>
      <c r="AI435" s="14">
        <v>3306.38709677419</v>
      </c>
      <c r="AJ435" s="14">
        <v>2746.0333333333301</v>
      </c>
      <c r="AK435" s="14">
        <v>1814.4354838709601</v>
      </c>
      <c r="AL435" s="14">
        <v>1196.11333333333</v>
      </c>
      <c r="AM435" s="14">
        <v>823.47903225806397</v>
      </c>
      <c r="AN435" s="14">
        <v>580.40645161290297</v>
      </c>
      <c r="AO435" s="14">
        <v>440.23750000000001</v>
      </c>
      <c r="AP435" s="14">
        <v>353.21612903225798</v>
      </c>
      <c r="AQ435" s="14">
        <v>311.12166666666599</v>
      </c>
      <c r="AR435" s="14">
        <v>488.46290322580597</v>
      </c>
      <c r="AS435" s="14">
        <v>943.993333333333</v>
      </c>
      <c r="AT435" s="14">
        <v>1803.5161290322501</v>
      </c>
      <c r="AU435" s="14">
        <v>2417.0967741935401</v>
      </c>
      <c r="AV435" s="14">
        <v>2073.2166666666599</v>
      </c>
      <c r="AW435" s="14">
        <v>1299.33870967741</v>
      </c>
      <c r="AX435" s="14">
        <v>660.66</v>
      </c>
      <c r="AY435" s="14">
        <v>406.12419354838698</v>
      </c>
      <c r="AZ435" s="14">
        <v>655.58870967741905</v>
      </c>
      <c r="BA435" s="14">
        <v>1166.6862068965499</v>
      </c>
      <c r="BB435" s="14">
        <v>1877.72580645161</v>
      </c>
      <c r="BC435" s="14">
        <v>2583.15</v>
      </c>
      <c r="BD435" s="14">
        <v>3165.22580645161</v>
      </c>
      <c r="BE435" s="14">
        <v>3787.1666666666601</v>
      </c>
      <c r="BF435" s="14">
        <v>3003.77419354838</v>
      </c>
      <c r="BG435" s="14">
        <v>1523.5483870967701</v>
      </c>
      <c r="BH435" s="14">
        <v>868.68166666666605</v>
      </c>
      <c r="BI435" s="14">
        <v>566.47419354838701</v>
      </c>
      <c r="BJ435" s="14">
        <v>362.82499999999999</v>
      </c>
      <c r="BK435" s="14">
        <v>249.795161290322</v>
      </c>
      <c r="BL435" s="14">
        <v>182.35806451612899</v>
      </c>
      <c r="BM435" s="14">
        <v>149.97499999999999</v>
      </c>
      <c r="BN435" s="14">
        <v>222.991935483871</v>
      </c>
      <c r="BO435" s="14">
        <v>657.76666666666597</v>
      </c>
      <c r="BP435" s="14">
        <v>1537.1774193548299</v>
      </c>
      <c r="BQ435" s="14">
        <v>2562.7833333333301</v>
      </c>
      <c r="BR435" s="14">
        <v>3107.5322580645102</v>
      </c>
      <c r="BS435" s="14">
        <v>3301.2096774193501</v>
      </c>
      <c r="BT435" s="14">
        <v>2884.86666666666</v>
      </c>
      <c r="BU435" s="14">
        <v>2178.8548387096698</v>
      </c>
      <c r="BV435" s="14">
        <v>1488.61666666666</v>
      </c>
      <c r="BW435" s="14">
        <v>886.72903225806397</v>
      </c>
      <c r="BX435" s="14">
        <v>597.42741935483798</v>
      </c>
      <c r="BY435" s="14">
        <v>512.05714285714203</v>
      </c>
      <c r="BZ435" s="14">
        <v>732.599999999999</v>
      </c>
      <c r="CA435" s="14">
        <v>1565.38333333333</v>
      </c>
      <c r="CB435" s="14">
        <v>2636.3548387096698</v>
      </c>
      <c r="CC435" s="14">
        <v>3424.7666666666601</v>
      </c>
      <c r="CD435" s="14">
        <v>3770.7096774193501</v>
      </c>
      <c r="CE435" s="14">
        <v>3459.0322580645102</v>
      </c>
      <c r="CF435" s="14">
        <v>2019.0333333333299</v>
      </c>
      <c r="CG435" s="14">
        <v>1068.3822580645101</v>
      </c>
      <c r="CH435" s="14">
        <v>600.78333333333296</v>
      </c>
      <c r="CI435" s="14">
        <v>363.81774193548301</v>
      </c>
      <c r="CJ435" s="14">
        <v>243.66451612903199</v>
      </c>
      <c r="CK435" s="14">
        <v>194.335714285714</v>
      </c>
      <c r="CL435" s="14">
        <v>242.93709677419301</v>
      </c>
      <c r="CM435" s="14">
        <v>872.16833333333295</v>
      </c>
      <c r="CN435" s="14">
        <v>1976.7096774193501</v>
      </c>
      <c r="CO435" s="14">
        <v>3036.6666666666601</v>
      </c>
      <c r="CP435" s="14">
        <v>3623.38709677419</v>
      </c>
      <c r="CQ435" s="14">
        <v>3257.7903225806399</v>
      </c>
      <c r="CR435" s="14">
        <v>1440.81666666666</v>
      </c>
      <c r="CS435" s="14">
        <v>721.046774193548</v>
      </c>
      <c r="CT435" s="14">
        <v>391.414999999999</v>
      </c>
      <c r="CU435" s="14">
        <v>259.01129032258001</v>
      </c>
      <c r="CV435" s="14">
        <v>172.41451612903199</v>
      </c>
      <c r="CW435" s="14">
        <v>156.99655172413699</v>
      </c>
      <c r="CX435" s="14">
        <v>470.53064516129001</v>
      </c>
      <c r="CY435" s="14">
        <v>1518.28666666666</v>
      </c>
      <c r="CZ435" s="14">
        <v>2917</v>
      </c>
      <c r="DA435" s="14">
        <v>3764.6666666666601</v>
      </c>
      <c r="DB435" s="14">
        <v>3518.2096774193501</v>
      </c>
      <c r="DC435" s="14">
        <v>2193.1774193548299</v>
      </c>
      <c r="DD435" s="14">
        <v>1412.8333333333301</v>
      </c>
      <c r="DE435" s="14">
        <v>946.796774193548</v>
      </c>
      <c r="DF435" s="14">
        <v>696.44500000000005</v>
      </c>
      <c r="DG435" s="14">
        <v>541.23870967741902</v>
      </c>
      <c r="DH435" s="14">
        <v>386.98387096774098</v>
      </c>
      <c r="DI435" s="14">
        <v>306.88392857142799</v>
      </c>
      <c r="DJ435" s="14">
        <v>512.24677419354805</v>
      </c>
      <c r="DK435" s="14">
        <v>1664.86666666666</v>
      </c>
      <c r="DL435" s="14">
        <v>2960.6451612903202</v>
      </c>
      <c r="DM435" s="14">
        <v>3639.9333333333302</v>
      </c>
      <c r="DN435" s="14">
        <v>3929.6290322580599</v>
      </c>
      <c r="DO435" s="14">
        <v>3709.6774193548299</v>
      </c>
      <c r="DP435" s="14">
        <v>2927.0666666666598</v>
      </c>
      <c r="DQ435" s="14">
        <v>1708.2419354838701</v>
      </c>
      <c r="DR435" s="14">
        <v>993.60166666666601</v>
      </c>
      <c r="DS435" s="15">
        <v>627.60333333333301</v>
      </c>
    </row>
    <row r="436" spans="1:123" x14ac:dyDescent="0.25">
      <c r="A436" s="16" t="s">
        <v>37</v>
      </c>
      <c r="B436" s="17">
        <v>12</v>
      </c>
      <c r="C436" s="13" t="str">
        <f t="shared" si="10"/>
        <v>BB_L_16_GW_GW_LS_Low_GW_GQ_12_005_12</v>
      </c>
      <c r="D436" s="18">
        <v>10</v>
      </c>
      <c r="E436" s="18">
        <v>10</v>
      </c>
      <c r="F436" s="18">
        <v>10</v>
      </c>
      <c r="G436" s="18">
        <v>10.277333333333299</v>
      </c>
      <c r="H436" s="18">
        <v>99.107903225806396</v>
      </c>
      <c r="I436" s="18">
        <v>1759.1083333333299</v>
      </c>
      <c r="J436" s="18">
        <v>2048.7419354838698</v>
      </c>
      <c r="K436" s="18">
        <v>1331.38709677419</v>
      </c>
      <c r="L436" s="18">
        <v>837.80666666666605</v>
      </c>
      <c r="M436" s="18">
        <v>535.10322580645095</v>
      </c>
      <c r="N436" s="18">
        <v>377.70499999999998</v>
      </c>
      <c r="O436" s="18">
        <v>267.73387096774098</v>
      </c>
      <c r="P436" s="18">
        <v>196.21935483870899</v>
      </c>
      <c r="Q436" s="18">
        <v>157.521428571428</v>
      </c>
      <c r="R436" s="18">
        <v>210.435483870967</v>
      </c>
      <c r="S436" s="18">
        <v>468.01</v>
      </c>
      <c r="T436" s="18">
        <v>1218.4709677419301</v>
      </c>
      <c r="U436" s="18">
        <v>2346.4666666666599</v>
      </c>
      <c r="V436" s="18">
        <v>3064.1774193548299</v>
      </c>
      <c r="W436" s="18">
        <v>2605.6935483870898</v>
      </c>
      <c r="X436" s="18">
        <v>1351.74</v>
      </c>
      <c r="Y436" s="18">
        <v>653.45806451612896</v>
      </c>
      <c r="Z436" s="18">
        <v>388.13333333333298</v>
      </c>
      <c r="AA436" s="18">
        <v>254.693548387096</v>
      </c>
      <c r="AB436" s="18">
        <v>177.775806451612</v>
      </c>
      <c r="AC436" s="18">
        <v>137.914285714285</v>
      </c>
      <c r="AD436" s="18">
        <v>132.46612903225801</v>
      </c>
      <c r="AE436" s="18">
        <v>305.71166666666602</v>
      </c>
      <c r="AF436" s="18">
        <v>936.76451612903202</v>
      </c>
      <c r="AG436" s="18">
        <v>2062.2166666666599</v>
      </c>
      <c r="AH436" s="18">
        <v>2848.8225806451601</v>
      </c>
      <c r="AI436" s="18">
        <v>3222.1129032258</v>
      </c>
      <c r="AJ436" s="18">
        <v>2852.0833333333298</v>
      </c>
      <c r="AK436" s="18">
        <v>2031.2580645161199</v>
      </c>
      <c r="AL436" s="18">
        <v>1406.1666666666599</v>
      </c>
      <c r="AM436" s="18">
        <v>988.55</v>
      </c>
      <c r="AN436" s="18">
        <v>703.34838709677399</v>
      </c>
      <c r="AO436" s="18">
        <v>535.04285714285697</v>
      </c>
      <c r="AP436" s="18">
        <v>427.49516129032202</v>
      </c>
      <c r="AQ436" s="18">
        <v>363.22333333333302</v>
      </c>
      <c r="AR436" s="18">
        <v>501.09516129032198</v>
      </c>
      <c r="AS436" s="18">
        <v>900.3</v>
      </c>
      <c r="AT436" s="18">
        <v>1702.16129032258</v>
      </c>
      <c r="AU436" s="18">
        <v>2354.5483870967701</v>
      </c>
      <c r="AV436" s="18">
        <v>2150.0166666666601</v>
      </c>
      <c r="AW436" s="18">
        <v>1473.96774193548</v>
      </c>
      <c r="AX436" s="18">
        <v>789.84500000000003</v>
      </c>
      <c r="AY436" s="18">
        <v>464.99677419354799</v>
      </c>
      <c r="AZ436" s="18">
        <v>586.89516129032199</v>
      </c>
      <c r="BA436" s="18">
        <v>972.36379310344796</v>
      </c>
      <c r="BB436" s="18">
        <v>1620.4516129032199</v>
      </c>
      <c r="BC436" s="18">
        <v>2361.0833333333298</v>
      </c>
      <c r="BD436" s="18">
        <v>3012.4516129032199</v>
      </c>
      <c r="BE436" s="18">
        <v>3780.9</v>
      </c>
      <c r="BF436" s="18">
        <v>3328.6451612903202</v>
      </c>
      <c r="BG436" s="18">
        <v>1932.66129032258</v>
      </c>
      <c r="BH436" s="18">
        <v>1172.5999999999999</v>
      </c>
      <c r="BI436" s="18">
        <v>770.00161290322501</v>
      </c>
      <c r="BJ436" s="18">
        <v>483.61666666666599</v>
      </c>
      <c r="BK436" s="18">
        <v>325.89677419354803</v>
      </c>
      <c r="BL436" s="18">
        <v>231.933870967741</v>
      </c>
      <c r="BM436" s="18">
        <v>181.226785714285</v>
      </c>
      <c r="BN436" s="18">
        <v>229.04193548386999</v>
      </c>
      <c r="BO436" s="18">
        <v>594.16</v>
      </c>
      <c r="BP436" s="18">
        <v>1380.7725806451599</v>
      </c>
      <c r="BQ436" s="18">
        <v>2366.4666666666599</v>
      </c>
      <c r="BR436" s="18">
        <v>2946.2096774193501</v>
      </c>
      <c r="BS436" s="18">
        <v>3228.1451612903202</v>
      </c>
      <c r="BT436" s="18">
        <v>2937.9333333333302</v>
      </c>
      <c r="BU436" s="18">
        <v>2322.9032258064499</v>
      </c>
      <c r="BV436" s="18">
        <v>1654.18333333333</v>
      </c>
      <c r="BW436" s="18">
        <v>1026.2870967741901</v>
      </c>
      <c r="BX436" s="18">
        <v>702.13548387096705</v>
      </c>
      <c r="BY436" s="18">
        <v>582.05178571428496</v>
      </c>
      <c r="BZ436" s="18">
        <v>740.36290322580601</v>
      </c>
      <c r="CA436" s="18">
        <v>1457.12666666666</v>
      </c>
      <c r="CB436" s="18">
        <v>2464.8064516129002</v>
      </c>
      <c r="CC436" s="18">
        <v>3276.85</v>
      </c>
      <c r="CD436" s="18">
        <v>3689.33870967741</v>
      </c>
      <c r="CE436" s="18">
        <v>3528.8548387096698</v>
      </c>
      <c r="CF436" s="18">
        <v>2278.5500000000002</v>
      </c>
      <c r="CG436" s="18">
        <v>1302.8290322580599</v>
      </c>
      <c r="CH436" s="18">
        <v>753.92</v>
      </c>
      <c r="CI436" s="18">
        <v>463.61612903225802</v>
      </c>
      <c r="CJ436" s="18">
        <v>311.78548387096703</v>
      </c>
      <c r="CK436" s="18">
        <v>241.81607142857101</v>
      </c>
      <c r="CL436" s="18">
        <v>262.02580645161203</v>
      </c>
      <c r="CM436" s="18">
        <v>789.87666666666598</v>
      </c>
      <c r="CN436" s="18">
        <v>1790.1129032258</v>
      </c>
      <c r="CO436" s="18">
        <v>2854.5666666666598</v>
      </c>
      <c r="CP436" s="18">
        <v>3530.16129032258</v>
      </c>
      <c r="CQ436" s="18">
        <v>3362.22580645161</v>
      </c>
      <c r="CR436" s="18">
        <v>1809.4666666666601</v>
      </c>
      <c r="CS436" s="18">
        <v>951.70322580645097</v>
      </c>
      <c r="CT436" s="18">
        <v>532.16999999999996</v>
      </c>
      <c r="CU436" s="18">
        <v>350.158064516129</v>
      </c>
      <c r="CV436" s="18">
        <v>224.76451612903199</v>
      </c>
      <c r="CW436" s="18">
        <v>184.95862068965499</v>
      </c>
      <c r="CX436" s="18">
        <v>430.675806451612</v>
      </c>
      <c r="CY436" s="18">
        <v>1361.62333333333</v>
      </c>
      <c r="CZ436" s="18">
        <v>2757.8548387096698</v>
      </c>
      <c r="DA436" s="18">
        <v>3720.25</v>
      </c>
      <c r="DB436" s="18">
        <v>3798</v>
      </c>
      <c r="DC436" s="18">
        <v>2755.2096774193501</v>
      </c>
      <c r="DD436" s="18">
        <v>1918.3</v>
      </c>
      <c r="DE436" s="18">
        <v>1322.4838709677399</v>
      </c>
      <c r="DF436" s="18">
        <v>960.76333333333298</v>
      </c>
      <c r="DG436" s="18">
        <v>722.68548387096803</v>
      </c>
      <c r="DH436" s="18">
        <v>502.08387096774101</v>
      </c>
      <c r="DI436" s="18">
        <v>390.16428571428497</v>
      </c>
      <c r="DJ436" s="18">
        <v>522.69193548387</v>
      </c>
      <c r="DK436" s="18">
        <v>1504.3433333333301</v>
      </c>
      <c r="DL436" s="18">
        <v>2772.9193548387002</v>
      </c>
      <c r="DM436" s="18">
        <v>3547.2666666666601</v>
      </c>
      <c r="DN436" s="18">
        <v>3918.77419354838</v>
      </c>
      <c r="DO436" s="18">
        <v>3812.0967741935401</v>
      </c>
      <c r="DP436" s="18">
        <v>3173.85</v>
      </c>
      <c r="DQ436" s="18">
        <v>1998.88709677419</v>
      </c>
      <c r="DR436" s="18">
        <v>1217.9833333333299</v>
      </c>
      <c r="DS436" s="19">
        <v>787.42333333333295</v>
      </c>
    </row>
    <row r="437" spans="1:123" x14ac:dyDescent="0.25">
      <c r="A437" s="12" t="s">
        <v>37</v>
      </c>
      <c r="B437" s="13">
        <v>13</v>
      </c>
      <c r="C437" s="13" t="str">
        <f t="shared" si="10"/>
        <v>BB_L_16_GW_GW_LS_Low_GW_GQ_12_005_13</v>
      </c>
      <c r="D437" s="14">
        <v>10</v>
      </c>
      <c r="E437" s="14">
        <v>10</v>
      </c>
      <c r="F437" s="14">
        <v>10</v>
      </c>
      <c r="G437" s="14">
        <v>10</v>
      </c>
      <c r="H437" s="14">
        <v>11.819193548387</v>
      </c>
      <c r="I437" s="14">
        <v>609.46783333333303</v>
      </c>
      <c r="J437" s="14">
        <v>1946.1129032258</v>
      </c>
      <c r="K437" s="14">
        <v>1601.08064516129</v>
      </c>
      <c r="L437" s="14">
        <v>941.75833333333298</v>
      </c>
      <c r="M437" s="14">
        <v>550.70000000000005</v>
      </c>
      <c r="N437" s="14">
        <v>391.73333333333301</v>
      </c>
      <c r="O437" s="14">
        <v>294.89516129032199</v>
      </c>
      <c r="P437" s="14">
        <v>229.77258064516101</v>
      </c>
      <c r="Q437" s="14">
        <v>178.53392857142799</v>
      </c>
      <c r="R437" s="14">
        <v>138.80161290322499</v>
      </c>
      <c r="S437" s="14">
        <v>141.951666666666</v>
      </c>
      <c r="T437" s="14">
        <v>341.92903225806401</v>
      </c>
      <c r="U437" s="14">
        <v>1144.94333333333</v>
      </c>
      <c r="V437" s="14">
        <v>2263.0806451612898</v>
      </c>
      <c r="W437" s="14">
        <v>2986.5161290322499</v>
      </c>
      <c r="X437" s="14">
        <v>2274.0166666666601</v>
      </c>
      <c r="Y437" s="14">
        <v>1100.0193548387099</v>
      </c>
      <c r="Z437" s="14">
        <v>583.68333333333305</v>
      </c>
      <c r="AA437" s="14">
        <v>350.88387096774198</v>
      </c>
      <c r="AB437" s="14">
        <v>232.90483870967699</v>
      </c>
      <c r="AC437" s="14">
        <v>174.53749999999999</v>
      </c>
      <c r="AD437" s="14">
        <v>126.966129032258</v>
      </c>
      <c r="AE437" s="14">
        <v>108.58</v>
      </c>
      <c r="AF437" s="14">
        <v>223.66935483870901</v>
      </c>
      <c r="AG437" s="14">
        <v>817.83</v>
      </c>
      <c r="AH437" s="14">
        <v>1638.1290322580601</v>
      </c>
      <c r="AI437" s="14">
        <v>2497.33870967741</v>
      </c>
      <c r="AJ437" s="14">
        <v>3079.4</v>
      </c>
      <c r="AK437" s="14">
        <v>2879.6129032258</v>
      </c>
      <c r="AL437" s="14">
        <v>2258.5666666666598</v>
      </c>
      <c r="AM437" s="14">
        <v>1689.3064516129</v>
      </c>
      <c r="AN437" s="14">
        <v>1247.35483870967</v>
      </c>
      <c r="AO437" s="14">
        <v>955.11785714285702</v>
      </c>
      <c r="AP437" s="14">
        <v>744.47580645161202</v>
      </c>
      <c r="AQ437" s="14">
        <v>542.79833333333295</v>
      </c>
      <c r="AR437" s="14">
        <v>372.66935483870901</v>
      </c>
      <c r="AS437" s="14">
        <v>407.66833333333301</v>
      </c>
      <c r="AT437" s="14">
        <v>745.98548387096696</v>
      </c>
      <c r="AU437" s="14">
        <v>1433.08064516129</v>
      </c>
      <c r="AV437" s="14">
        <v>2043.05</v>
      </c>
      <c r="AW437" s="14">
        <v>2127.8064516129002</v>
      </c>
      <c r="AX437" s="14">
        <v>1400.2066666666601</v>
      </c>
      <c r="AY437" s="14">
        <v>674.66290322580596</v>
      </c>
      <c r="AZ437" s="14">
        <v>426.80161290322502</v>
      </c>
      <c r="BA437" s="14">
        <v>421.77758620689599</v>
      </c>
      <c r="BB437" s="14">
        <v>702.06451612903197</v>
      </c>
      <c r="BC437" s="14">
        <v>1371.85</v>
      </c>
      <c r="BD437" s="14">
        <v>2176.0483870967701</v>
      </c>
      <c r="BE437" s="14">
        <v>3114.2833333333301</v>
      </c>
      <c r="BF437" s="14">
        <v>3295.4516129032199</v>
      </c>
      <c r="BG437" s="14">
        <v>2404.88709677419</v>
      </c>
      <c r="BH437" s="14">
        <v>1399.35</v>
      </c>
      <c r="BI437" s="14">
        <v>874.20483870967701</v>
      </c>
      <c r="BJ437" s="14">
        <v>577.495</v>
      </c>
      <c r="BK437" s="14">
        <v>404.20806451612901</v>
      </c>
      <c r="BL437" s="14">
        <v>287.72741935483799</v>
      </c>
      <c r="BM437" s="14">
        <v>212.101785714285</v>
      </c>
      <c r="BN437" s="14">
        <v>168.61451612903201</v>
      </c>
      <c r="BO437" s="14">
        <v>170.97499999999999</v>
      </c>
      <c r="BP437" s="14">
        <v>378.35483870967698</v>
      </c>
      <c r="BQ437" s="14">
        <v>1068.7850000000001</v>
      </c>
      <c r="BR437" s="14">
        <v>1880.5161290322501</v>
      </c>
      <c r="BS437" s="14">
        <v>2717.0161290322499</v>
      </c>
      <c r="BT437" s="14">
        <v>3074.13333333333</v>
      </c>
      <c r="BU437" s="14">
        <v>3077.22580645161</v>
      </c>
      <c r="BV437" s="14">
        <v>2666.6666666666601</v>
      </c>
      <c r="BW437" s="14">
        <v>1899.0161290322501</v>
      </c>
      <c r="BX437" s="14">
        <v>1278.4516129032199</v>
      </c>
      <c r="BY437" s="14">
        <v>883.30714285714203</v>
      </c>
      <c r="BZ437" s="14">
        <v>633.78709677419295</v>
      </c>
      <c r="CA437" s="14">
        <v>634.36666666666599</v>
      </c>
      <c r="CB437" s="14">
        <v>1253.9870967741899</v>
      </c>
      <c r="CC437" s="14">
        <v>2268.4499999999998</v>
      </c>
      <c r="CD437" s="14">
        <v>3045.4032258064499</v>
      </c>
      <c r="CE437" s="14">
        <v>3488.1129032258</v>
      </c>
      <c r="CF437" s="14">
        <v>3214.8</v>
      </c>
      <c r="CG437" s="14">
        <v>2170.5161290322499</v>
      </c>
      <c r="CH437" s="14">
        <v>1284.7</v>
      </c>
      <c r="CI437" s="14">
        <v>780.96129032258</v>
      </c>
      <c r="CJ437" s="14">
        <v>502.96612903225798</v>
      </c>
      <c r="CK437" s="14">
        <v>358.330357142857</v>
      </c>
      <c r="CL437" s="14">
        <v>255.58387096774101</v>
      </c>
      <c r="CM437" s="14">
        <v>253.39499999999899</v>
      </c>
      <c r="CN437" s="14">
        <v>679.98870967741902</v>
      </c>
      <c r="CO437" s="14">
        <v>1683.86666666666</v>
      </c>
      <c r="CP437" s="14">
        <v>2607.7096774193501</v>
      </c>
      <c r="CQ437" s="14">
        <v>3220.5161290322499</v>
      </c>
      <c r="CR437" s="14">
        <v>2234.86666666666</v>
      </c>
      <c r="CS437" s="14">
        <v>1101.2483870967701</v>
      </c>
      <c r="CT437" s="14">
        <v>647.63833333333298</v>
      </c>
      <c r="CU437" s="14">
        <v>437.21129032258</v>
      </c>
      <c r="CV437" s="14">
        <v>280.08387096774197</v>
      </c>
      <c r="CW437" s="14">
        <v>188.318965517241</v>
      </c>
      <c r="CX437" s="14">
        <v>153.15161290322499</v>
      </c>
      <c r="CY437" s="14">
        <v>357.38</v>
      </c>
      <c r="CZ437" s="14">
        <v>1357.23870967741</v>
      </c>
      <c r="DA437" s="14">
        <v>2706.8</v>
      </c>
      <c r="DB437" s="14">
        <v>3252.3064516129002</v>
      </c>
      <c r="DC437" s="14">
        <v>2798.0645161290299</v>
      </c>
      <c r="DD437" s="14">
        <v>2089.4333333333302</v>
      </c>
      <c r="DE437" s="14">
        <v>1396.5645161290299</v>
      </c>
      <c r="DF437" s="14">
        <v>956.33333333333303</v>
      </c>
      <c r="DG437" s="14">
        <v>706.89193548387095</v>
      </c>
      <c r="DH437" s="14">
        <v>520.03870967741898</v>
      </c>
      <c r="DI437" s="14">
        <v>418.17142857142801</v>
      </c>
      <c r="DJ437" s="14">
        <v>331.17903225806401</v>
      </c>
      <c r="DK437" s="14">
        <v>484.82666666666597</v>
      </c>
      <c r="DL437" s="14">
        <v>1533.83064516129</v>
      </c>
      <c r="DM437" s="14">
        <v>2595.5166666666601</v>
      </c>
      <c r="DN437" s="14">
        <v>3255</v>
      </c>
      <c r="DO437" s="14">
        <v>3538.22580645161</v>
      </c>
      <c r="DP437" s="14">
        <v>3579.5166666666601</v>
      </c>
      <c r="DQ437" s="14">
        <v>2891.2580645161202</v>
      </c>
      <c r="DR437" s="14">
        <v>1842.5833333333301</v>
      </c>
      <c r="DS437" s="15">
        <v>1179.3033333333301</v>
      </c>
    </row>
    <row r="438" spans="1:123" x14ac:dyDescent="0.25">
      <c r="A438" s="24" t="s">
        <v>37</v>
      </c>
      <c r="B438" s="25">
        <v>14</v>
      </c>
      <c r="C438" s="13" t="str">
        <f t="shared" si="10"/>
        <v>BB_L_16_GW_GW_LS_Low_GW_GQ_12_005_14</v>
      </c>
      <c r="D438" s="26">
        <v>10</v>
      </c>
      <c r="E438" s="26">
        <v>10</v>
      </c>
      <c r="F438" s="26">
        <v>10</v>
      </c>
      <c r="G438" s="26">
        <v>10</v>
      </c>
      <c r="H438" s="26">
        <v>12.219838709677401</v>
      </c>
      <c r="I438" s="26">
        <v>603.14066666666599</v>
      </c>
      <c r="J438" s="26">
        <v>2011.3225806451601</v>
      </c>
      <c r="K438" s="26">
        <v>1781.19354838709</v>
      </c>
      <c r="L438" s="26">
        <v>1118.07833333333</v>
      </c>
      <c r="M438" s="26">
        <v>680.29354838709605</v>
      </c>
      <c r="N438" s="26">
        <v>479.171666666666</v>
      </c>
      <c r="O438" s="26">
        <v>352.60806451612802</v>
      </c>
      <c r="P438" s="26">
        <v>266.05</v>
      </c>
      <c r="Q438" s="26">
        <v>199.84642857142799</v>
      </c>
      <c r="R438" s="26">
        <v>150.29193548387099</v>
      </c>
      <c r="S438" s="26">
        <v>154.38</v>
      </c>
      <c r="T438" s="26">
        <v>371.58709677419301</v>
      </c>
      <c r="U438" s="26">
        <v>1217.0233333333299</v>
      </c>
      <c r="V438" s="26">
        <v>2347.7419354838698</v>
      </c>
      <c r="W438" s="26">
        <v>3037.4516129032199</v>
      </c>
      <c r="X438" s="26">
        <v>2346.9499999999998</v>
      </c>
      <c r="Y438" s="26">
        <v>1175.78548387096</v>
      </c>
      <c r="Z438" s="26">
        <v>638.69333333333304</v>
      </c>
      <c r="AA438" s="26">
        <v>389.28548387096703</v>
      </c>
      <c r="AB438" s="26">
        <v>257.57096774193502</v>
      </c>
      <c r="AC438" s="26">
        <v>190.27500000000001</v>
      </c>
      <c r="AD438" s="26">
        <v>136.57580645161201</v>
      </c>
      <c r="AE438" s="26">
        <v>116.49</v>
      </c>
      <c r="AF438" s="26">
        <v>246.08870967741899</v>
      </c>
      <c r="AG438" s="26">
        <v>883.356666666666</v>
      </c>
      <c r="AH438" s="26">
        <v>1767.0483870967701</v>
      </c>
      <c r="AI438" s="26">
        <v>2595.9516129032199</v>
      </c>
      <c r="AJ438" s="26">
        <v>3155.5</v>
      </c>
      <c r="AK438" s="26">
        <v>2923.2580645161202</v>
      </c>
      <c r="AL438" s="26">
        <v>2267.38333333333</v>
      </c>
      <c r="AM438" s="26">
        <v>1687.5967741935401</v>
      </c>
      <c r="AN438" s="26">
        <v>1240.03225806451</v>
      </c>
      <c r="AO438" s="26">
        <v>937.16785714285697</v>
      </c>
      <c r="AP438" s="26">
        <v>716.02580645161197</v>
      </c>
      <c r="AQ438" s="26">
        <v>518.04666666666606</v>
      </c>
      <c r="AR438" s="26">
        <v>368.77580645161299</v>
      </c>
      <c r="AS438" s="26">
        <v>420.57499999999999</v>
      </c>
      <c r="AT438" s="26">
        <v>787.76290322580599</v>
      </c>
      <c r="AU438" s="26">
        <v>1528.3064516129</v>
      </c>
      <c r="AV438" s="26">
        <v>2119.5166666666601</v>
      </c>
      <c r="AW438" s="26">
        <v>2169.5322580645102</v>
      </c>
      <c r="AX438" s="26">
        <v>1426.36</v>
      </c>
      <c r="AY438" s="26">
        <v>704.119354838709</v>
      </c>
      <c r="AZ438" s="26">
        <v>451.26290322580599</v>
      </c>
      <c r="BA438" s="26">
        <v>456.21379310344798</v>
      </c>
      <c r="BB438" s="26">
        <v>756.93870967741896</v>
      </c>
      <c r="BC438" s="26">
        <v>1455.9666666666601</v>
      </c>
      <c r="BD438" s="26">
        <v>2265.8064516129002</v>
      </c>
      <c r="BE438" s="26">
        <v>3301.61666666666</v>
      </c>
      <c r="BF438" s="26">
        <v>3581.66129032258</v>
      </c>
      <c r="BG438" s="26">
        <v>2698.38709677419</v>
      </c>
      <c r="BH438" s="26">
        <v>1644.7833333333299</v>
      </c>
      <c r="BI438" s="26">
        <v>1038.94032258064</v>
      </c>
      <c r="BJ438" s="26">
        <v>677.77166666666596</v>
      </c>
      <c r="BK438" s="26">
        <v>460.72258064516097</v>
      </c>
      <c r="BL438" s="26">
        <v>318.22419354838701</v>
      </c>
      <c r="BM438" s="26">
        <v>229.476785714285</v>
      </c>
      <c r="BN438" s="26">
        <v>179.387096774193</v>
      </c>
      <c r="BO438" s="26">
        <v>183.60999999999899</v>
      </c>
      <c r="BP438" s="26">
        <v>410.527419354838</v>
      </c>
      <c r="BQ438" s="26">
        <v>1173.11666666666</v>
      </c>
      <c r="BR438" s="26">
        <v>2005.0967741935401</v>
      </c>
      <c r="BS438" s="26">
        <v>2843.8709677419301</v>
      </c>
      <c r="BT438" s="26">
        <v>3180.11666666666</v>
      </c>
      <c r="BU438" s="26">
        <v>3114.7419354838698</v>
      </c>
      <c r="BV438" s="26">
        <v>2663.35</v>
      </c>
      <c r="BW438" s="26">
        <v>1884.1129032258</v>
      </c>
      <c r="BX438" s="26">
        <v>1254.7096774193501</v>
      </c>
      <c r="BY438" s="26">
        <v>862.61249999999905</v>
      </c>
      <c r="BZ438" s="26">
        <v>626.01612903225805</v>
      </c>
      <c r="CA438" s="26">
        <v>656.30333333333294</v>
      </c>
      <c r="CB438" s="26">
        <v>1331.2693548387001</v>
      </c>
      <c r="CC438" s="26">
        <v>2391.9499999999998</v>
      </c>
      <c r="CD438" s="26">
        <v>3160.0161290322499</v>
      </c>
      <c r="CE438" s="26">
        <v>3624.9354838709601</v>
      </c>
      <c r="CF438" s="26">
        <v>3312.6</v>
      </c>
      <c r="CG438" s="26">
        <v>2256.27419354838</v>
      </c>
      <c r="CH438" s="26">
        <v>1323.25</v>
      </c>
      <c r="CI438" s="26">
        <v>810.12419354838698</v>
      </c>
      <c r="CJ438" s="26">
        <v>515.96612903225798</v>
      </c>
      <c r="CK438" s="26">
        <v>361.5</v>
      </c>
      <c r="CL438" s="26">
        <v>256.79032258064501</v>
      </c>
      <c r="CM438" s="26">
        <v>261.26666666666603</v>
      </c>
      <c r="CN438" s="26">
        <v>723.53225806451599</v>
      </c>
      <c r="CO438" s="26">
        <v>1765.8</v>
      </c>
      <c r="CP438" s="26">
        <v>2744.1774193548299</v>
      </c>
      <c r="CQ438" s="26">
        <v>3366.4516129032199</v>
      </c>
      <c r="CR438" s="26">
        <v>2590.88333333333</v>
      </c>
      <c r="CS438" s="26">
        <v>1389.19354838709</v>
      </c>
      <c r="CT438" s="26">
        <v>799.368333333333</v>
      </c>
      <c r="CU438" s="26">
        <v>515.20806451612896</v>
      </c>
      <c r="CV438" s="26">
        <v>317.57580645161198</v>
      </c>
      <c r="CW438" s="26">
        <v>206.43103448275801</v>
      </c>
      <c r="CX438" s="26">
        <v>163.482258064516</v>
      </c>
      <c r="CY438" s="26">
        <v>392.98333333333301</v>
      </c>
      <c r="CZ438" s="26">
        <v>1454.64838709677</v>
      </c>
      <c r="DA438" s="26">
        <v>2895.4333333333302</v>
      </c>
      <c r="DB438" s="26">
        <v>3661.9193548387002</v>
      </c>
      <c r="DC438" s="26">
        <v>3269.3225806451601</v>
      </c>
      <c r="DD438" s="26">
        <v>2463.3333333333298</v>
      </c>
      <c r="DE438" s="26">
        <v>1653.66129032258</v>
      </c>
      <c r="DF438" s="26">
        <v>1146.81666666666</v>
      </c>
      <c r="DG438" s="26">
        <v>848.38548387096705</v>
      </c>
      <c r="DH438" s="26">
        <v>612.09354838709601</v>
      </c>
      <c r="DI438" s="26">
        <v>477.398214285714</v>
      </c>
      <c r="DJ438" s="26">
        <v>370.10161290322498</v>
      </c>
      <c r="DK438" s="26">
        <v>522.238333333333</v>
      </c>
      <c r="DL438" s="26">
        <v>1603.46451612903</v>
      </c>
      <c r="DM438" s="26">
        <v>2734.4333333333302</v>
      </c>
      <c r="DN438" s="26">
        <v>3433.0645161290299</v>
      </c>
      <c r="DO438" s="26">
        <v>3732.1935483870898</v>
      </c>
      <c r="DP438" s="26">
        <v>3733.7666666666601</v>
      </c>
      <c r="DQ438" s="26">
        <v>3020.5322580645102</v>
      </c>
      <c r="DR438" s="26">
        <v>1945.0833333333301</v>
      </c>
      <c r="DS438" s="27">
        <v>1251.1600000000001</v>
      </c>
    </row>
    <row r="439" spans="1:123" x14ac:dyDescent="0.25">
      <c r="A439" s="20" t="s">
        <v>37</v>
      </c>
      <c r="B439" s="21">
        <v>15</v>
      </c>
      <c r="C439" s="13" t="str">
        <f t="shared" si="10"/>
        <v>BB_L_16_GW_GW_LS_Low_GW_GQ_12_005_15</v>
      </c>
      <c r="D439" s="22">
        <v>10</v>
      </c>
      <c r="E439" s="22">
        <v>10</v>
      </c>
      <c r="F439" s="22">
        <v>10</v>
      </c>
      <c r="G439" s="22">
        <v>10</v>
      </c>
      <c r="H439" s="22">
        <v>12.0485483870967</v>
      </c>
      <c r="I439" s="22">
        <v>565.83466666666595</v>
      </c>
      <c r="J439" s="22">
        <v>2024.46774193548</v>
      </c>
      <c r="K439" s="22">
        <v>1937.66129032258</v>
      </c>
      <c r="L439" s="22">
        <v>1287.77666666666</v>
      </c>
      <c r="M439" s="22">
        <v>811.51129032257995</v>
      </c>
      <c r="N439" s="22">
        <v>574.42166666666606</v>
      </c>
      <c r="O439" s="22">
        <v>416.841935483871</v>
      </c>
      <c r="P439" s="22">
        <v>309.19193548387102</v>
      </c>
      <c r="Q439" s="22">
        <v>227.892857142857</v>
      </c>
      <c r="R439" s="22">
        <v>167.396774193548</v>
      </c>
      <c r="S439" s="22">
        <v>164.071666666666</v>
      </c>
      <c r="T439" s="22">
        <v>369.70322580645097</v>
      </c>
      <c r="U439" s="22">
        <v>1197.1399999999901</v>
      </c>
      <c r="V439" s="22">
        <v>2316.9838709677401</v>
      </c>
      <c r="W439" s="22">
        <v>3030.2096774193501</v>
      </c>
      <c r="X439" s="22">
        <v>2425</v>
      </c>
      <c r="Y439" s="22">
        <v>1275.6290322580601</v>
      </c>
      <c r="Z439" s="22">
        <v>717.36666666666599</v>
      </c>
      <c r="AA439" s="22">
        <v>445.90483870967699</v>
      </c>
      <c r="AB439" s="22">
        <v>295.26290322580599</v>
      </c>
      <c r="AC439" s="22">
        <v>216.289285714285</v>
      </c>
      <c r="AD439" s="22">
        <v>152.72741935483799</v>
      </c>
      <c r="AE439" s="22">
        <v>125.71833333333301</v>
      </c>
      <c r="AF439" s="22">
        <v>245.86451612903201</v>
      </c>
      <c r="AG439" s="22">
        <v>869.64499999999998</v>
      </c>
      <c r="AH439" s="22">
        <v>1750.8709677419299</v>
      </c>
      <c r="AI439" s="22">
        <v>2578.5161290322499</v>
      </c>
      <c r="AJ439" s="22">
        <v>3154.0666666666598</v>
      </c>
      <c r="AK439" s="22">
        <v>2965.1129032258</v>
      </c>
      <c r="AL439" s="22">
        <v>2331.7333333333299</v>
      </c>
      <c r="AM439" s="22">
        <v>1753.5</v>
      </c>
      <c r="AN439" s="22">
        <v>1301.5161290322501</v>
      </c>
      <c r="AO439" s="22">
        <v>989.89642857142803</v>
      </c>
      <c r="AP439" s="22">
        <v>757</v>
      </c>
      <c r="AQ439" s="22">
        <v>545.21666666666601</v>
      </c>
      <c r="AR439" s="22">
        <v>385.59677419354801</v>
      </c>
      <c r="AS439" s="22">
        <v>430.06333333333299</v>
      </c>
      <c r="AT439" s="22">
        <v>788.81129032258002</v>
      </c>
      <c r="AU439" s="22">
        <v>1523.72580645161</v>
      </c>
      <c r="AV439" s="22">
        <v>2123.8166666666598</v>
      </c>
      <c r="AW439" s="22">
        <v>2205.3548387096698</v>
      </c>
      <c r="AX439" s="22">
        <v>1479.0166666666601</v>
      </c>
      <c r="AY439" s="22">
        <v>751.91451612903199</v>
      </c>
      <c r="AZ439" s="22">
        <v>487.26129032258001</v>
      </c>
      <c r="BA439" s="22">
        <v>471.22241379310299</v>
      </c>
      <c r="BB439" s="22">
        <v>740.33709677419301</v>
      </c>
      <c r="BC439" s="22">
        <v>1416.5833333333301</v>
      </c>
      <c r="BD439" s="22">
        <v>2236.8548387096698</v>
      </c>
      <c r="BE439" s="22">
        <v>3316.4166666666601</v>
      </c>
      <c r="BF439" s="22">
        <v>3703.7903225806399</v>
      </c>
      <c r="BG439" s="22">
        <v>2930.0967741935401</v>
      </c>
      <c r="BH439" s="22">
        <v>1881.3333333333301</v>
      </c>
      <c r="BI439" s="22">
        <v>1227.0645161290299</v>
      </c>
      <c r="BJ439" s="22">
        <v>796.64499999999998</v>
      </c>
      <c r="BK439" s="22">
        <v>532.36290322580601</v>
      </c>
      <c r="BL439" s="22">
        <v>360.84032258064502</v>
      </c>
      <c r="BM439" s="22">
        <v>256.50357142857098</v>
      </c>
      <c r="BN439" s="22">
        <v>197.369354838709</v>
      </c>
      <c r="BO439" s="22">
        <v>192.796666666666</v>
      </c>
      <c r="BP439" s="22">
        <v>407.05806451612898</v>
      </c>
      <c r="BQ439" s="22">
        <v>1157.5250000000001</v>
      </c>
      <c r="BR439" s="22">
        <v>1993.9838709677399</v>
      </c>
      <c r="BS439" s="22">
        <v>2835.9354838709601</v>
      </c>
      <c r="BT439" s="22">
        <v>3187.6833333333302</v>
      </c>
      <c r="BU439" s="22">
        <v>3131.7419354838698</v>
      </c>
      <c r="BV439" s="22">
        <v>2693.2166666666599</v>
      </c>
      <c r="BW439" s="22">
        <v>1925.0483870967701</v>
      </c>
      <c r="BX439" s="22">
        <v>1292.8709677419299</v>
      </c>
      <c r="BY439" s="22">
        <v>892.67321428571404</v>
      </c>
      <c r="BZ439" s="22">
        <v>649.43387096774097</v>
      </c>
      <c r="CA439" s="22">
        <v>667.52499999999998</v>
      </c>
      <c r="CB439" s="22">
        <v>1321.24677419354</v>
      </c>
      <c r="CC439" s="22">
        <v>2378.9666666666599</v>
      </c>
      <c r="CD439" s="22">
        <v>3147.4193548387002</v>
      </c>
      <c r="CE439" s="22">
        <v>3643.1290322580599</v>
      </c>
      <c r="CF439" s="22">
        <v>3382.8166666666598</v>
      </c>
      <c r="CG439" s="22">
        <v>2373.0967741935401</v>
      </c>
      <c r="CH439" s="22">
        <v>1431.7666666666601</v>
      </c>
      <c r="CI439" s="22">
        <v>884.72419354838701</v>
      </c>
      <c r="CJ439" s="22">
        <v>564.341935483871</v>
      </c>
      <c r="CK439" s="22">
        <v>393.76249999999999</v>
      </c>
      <c r="CL439" s="22">
        <v>277.73870967741902</v>
      </c>
      <c r="CM439" s="22">
        <v>268.71166666666602</v>
      </c>
      <c r="CN439" s="22">
        <v>710.02419354838696</v>
      </c>
      <c r="CO439" s="22">
        <v>1735.8</v>
      </c>
      <c r="CP439" s="22">
        <v>2737.0322580645102</v>
      </c>
      <c r="CQ439" s="22">
        <v>3399.5967741935401</v>
      </c>
      <c r="CR439" s="22">
        <v>2800.6833333333302</v>
      </c>
      <c r="CS439" s="22">
        <v>1619.2096774193501</v>
      </c>
      <c r="CT439" s="22">
        <v>946.18833333333305</v>
      </c>
      <c r="CU439" s="22">
        <v>604.35483870967698</v>
      </c>
      <c r="CV439" s="22">
        <v>364.69032258064499</v>
      </c>
      <c r="CW439" s="22">
        <v>232.99999999999901</v>
      </c>
      <c r="CX439" s="22">
        <v>177.96612903225801</v>
      </c>
      <c r="CY439" s="22">
        <v>392.23500000000001</v>
      </c>
      <c r="CZ439" s="22">
        <v>1439.0161290322501</v>
      </c>
      <c r="DA439" s="22">
        <v>2917.4333333333302</v>
      </c>
      <c r="DB439" s="22">
        <v>3814.16129032258</v>
      </c>
      <c r="DC439" s="22">
        <v>3580.5967741935401</v>
      </c>
      <c r="DD439" s="22">
        <v>2811.2666666666601</v>
      </c>
      <c r="DE439" s="22">
        <v>1945.35483870967</v>
      </c>
      <c r="DF439" s="22">
        <v>1361.5333333333299</v>
      </c>
      <c r="DG439" s="22">
        <v>1003.5483870967701</v>
      </c>
      <c r="DH439" s="22">
        <v>713.25645161290299</v>
      </c>
      <c r="DI439" s="22">
        <v>550.13571428571402</v>
      </c>
      <c r="DJ439" s="22">
        <v>413.91774193548298</v>
      </c>
      <c r="DK439" s="22">
        <v>530.83666666666602</v>
      </c>
      <c r="DL439" s="22">
        <v>1572.9596774193501</v>
      </c>
      <c r="DM439" s="22">
        <v>2729.6833333333302</v>
      </c>
      <c r="DN439" s="22">
        <v>3468.5645161290299</v>
      </c>
      <c r="DO439" s="22">
        <v>3801.6451612903202</v>
      </c>
      <c r="DP439" s="22">
        <v>3820.3</v>
      </c>
      <c r="DQ439" s="22">
        <v>3131.2903225806399</v>
      </c>
      <c r="DR439" s="22">
        <v>2075.7833333333301</v>
      </c>
      <c r="DS439" s="23">
        <v>1362.93333333333</v>
      </c>
    </row>
    <row r="440" spans="1:123" x14ac:dyDescent="0.25">
      <c r="A440" s="16" t="s">
        <v>37</v>
      </c>
      <c r="B440" s="17">
        <v>16</v>
      </c>
      <c r="C440" s="13" t="str">
        <f t="shared" si="10"/>
        <v>BB_L_16_GW_GW_LS_Low_GW_GQ_12_005_16</v>
      </c>
      <c r="D440" s="18">
        <v>10</v>
      </c>
      <c r="E440" s="18">
        <v>10</v>
      </c>
      <c r="F440" s="18">
        <v>10</v>
      </c>
      <c r="G440" s="18">
        <v>10</v>
      </c>
      <c r="H440" s="18">
        <v>10.0054838709677</v>
      </c>
      <c r="I440" s="18">
        <v>66.424666666666596</v>
      </c>
      <c r="J440" s="18">
        <v>889.26451612903202</v>
      </c>
      <c r="K440" s="18">
        <v>1756.5645161290299</v>
      </c>
      <c r="L440" s="18">
        <v>1679.2</v>
      </c>
      <c r="M440" s="18">
        <v>1139.63064516129</v>
      </c>
      <c r="N440" s="18">
        <v>789.61499999999899</v>
      </c>
      <c r="O440" s="18">
        <v>572.94677419354798</v>
      </c>
      <c r="P440" s="18">
        <v>437.98870967741902</v>
      </c>
      <c r="Q440" s="18">
        <v>339.53035714285699</v>
      </c>
      <c r="R440" s="18">
        <v>253.83548387096701</v>
      </c>
      <c r="S440" s="18">
        <v>196.963333333333</v>
      </c>
      <c r="T440" s="18">
        <v>160.86290322580601</v>
      </c>
      <c r="U440" s="18">
        <v>326.07666666666597</v>
      </c>
      <c r="V440" s="18">
        <v>972.41451612903199</v>
      </c>
      <c r="W440" s="18">
        <v>2114.2580645161202</v>
      </c>
      <c r="X440" s="18">
        <v>2827.7166666666599</v>
      </c>
      <c r="Y440" s="18">
        <v>2285.0161290322499</v>
      </c>
      <c r="Z440" s="18">
        <v>1405.0333333333299</v>
      </c>
      <c r="AA440" s="18">
        <v>854.63548387096705</v>
      </c>
      <c r="AB440" s="18">
        <v>545.74193548387098</v>
      </c>
      <c r="AC440" s="18">
        <v>390.38749999999999</v>
      </c>
      <c r="AD440" s="18">
        <v>267.37419354838698</v>
      </c>
      <c r="AE440" s="18">
        <v>184.16833333333301</v>
      </c>
      <c r="AF440" s="18">
        <v>134.80967741935399</v>
      </c>
      <c r="AG440" s="18">
        <v>208.081666666666</v>
      </c>
      <c r="AH440" s="18">
        <v>556.34354838709601</v>
      </c>
      <c r="AI440" s="18">
        <v>1190.9709677419301</v>
      </c>
      <c r="AJ440" s="18">
        <v>2100.36666666666</v>
      </c>
      <c r="AK440" s="18">
        <v>2795.4516129032199</v>
      </c>
      <c r="AL440" s="18">
        <v>2954.2666666666601</v>
      </c>
      <c r="AM440" s="18">
        <v>2707.6774193548299</v>
      </c>
      <c r="AN440" s="18">
        <v>2297.6451612903202</v>
      </c>
      <c r="AO440" s="18">
        <v>1913.6607142857099</v>
      </c>
      <c r="AP440" s="18">
        <v>1566.2419354838701</v>
      </c>
      <c r="AQ440" s="18">
        <v>1181.0033333333299</v>
      </c>
      <c r="AR440" s="18">
        <v>753.49516129032202</v>
      </c>
      <c r="AS440" s="18">
        <v>465.94</v>
      </c>
      <c r="AT440" s="18">
        <v>412.65161290322499</v>
      </c>
      <c r="AU440" s="18">
        <v>642.72580645161202</v>
      </c>
      <c r="AV440" s="18">
        <v>1080</v>
      </c>
      <c r="AW440" s="18">
        <v>1787.35483870967</v>
      </c>
      <c r="AX440" s="18">
        <v>2039</v>
      </c>
      <c r="AY440" s="18">
        <v>1462.2580645161199</v>
      </c>
      <c r="AZ440" s="18">
        <v>887.90645161290297</v>
      </c>
      <c r="BA440" s="18">
        <v>606.92931034482694</v>
      </c>
      <c r="BB440" s="18">
        <v>458.72903225806402</v>
      </c>
      <c r="BC440" s="18">
        <v>553.90499999999997</v>
      </c>
      <c r="BD440" s="18">
        <v>1081.65161290322</v>
      </c>
      <c r="BE440" s="18">
        <v>2294.3166666666598</v>
      </c>
      <c r="BF440" s="18">
        <v>2939.1129032258</v>
      </c>
      <c r="BG440" s="18">
        <v>3117.4677419354798</v>
      </c>
      <c r="BH440" s="18">
        <v>2534.13333333333</v>
      </c>
      <c r="BI440" s="18">
        <v>1795.8064516129</v>
      </c>
      <c r="BJ440" s="18">
        <v>1188.77</v>
      </c>
      <c r="BK440" s="18">
        <v>812.32580645161204</v>
      </c>
      <c r="BL440" s="18">
        <v>570.15</v>
      </c>
      <c r="BM440" s="18">
        <v>411.18035714285702</v>
      </c>
      <c r="BN440" s="18">
        <v>308.99516129032202</v>
      </c>
      <c r="BO440" s="18">
        <v>231.17</v>
      </c>
      <c r="BP440" s="18">
        <v>192.35322580645101</v>
      </c>
      <c r="BQ440" s="18">
        <v>305.43166666666599</v>
      </c>
      <c r="BR440" s="18">
        <v>690.71290322580603</v>
      </c>
      <c r="BS440" s="18">
        <v>1528.5</v>
      </c>
      <c r="BT440" s="18">
        <v>2247.3333333333298</v>
      </c>
      <c r="BU440" s="18">
        <v>2738.5161290322499</v>
      </c>
      <c r="BV440" s="18">
        <v>2991.9333333333302</v>
      </c>
      <c r="BW440" s="18">
        <v>2849.33870967741</v>
      </c>
      <c r="BX440" s="18">
        <v>2356.3225806451601</v>
      </c>
      <c r="BY440" s="18">
        <v>1821.2678571428501</v>
      </c>
      <c r="BZ440" s="18">
        <v>1307.4838709677399</v>
      </c>
      <c r="CA440" s="18">
        <v>845.14</v>
      </c>
      <c r="CB440" s="18">
        <v>669.94999999999902</v>
      </c>
      <c r="CC440" s="18">
        <v>1096.46166666666</v>
      </c>
      <c r="CD440" s="18">
        <v>1893.3064516129</v>
      </c>
      <c r="CE440" s="18">
        <v>2782.66129032258</v>
      </c>
      <c r="CF440" s="18">
        <v>3296.7333333333299</v>
      </c>
      <c r="CG440" s="18">
        <v>3222.5483870967701</v>
      </c>
      <c r="CH440" s="18">
        <v>2528.4166666666601</v>
      </c>
      <c r="CI440" s="18">
        <v>1759.2580645161199</v>
      </c>
      <c r="CJ440" s="18">
        <v>1169.7241935483801</v>
      </c>
      <c r="CK440" s="18">
        <v>823.62321428571397</v>
      </c>
      <c r="CL440" s="18">
        <v>569.46290322580603</v>
      </c>
      <c r="CM440" s="18">
        <v>348.724999999999</v>
      </c>
      <c r="CN440" s="18">
        <v>289.73548387096702</v>
      </c>
      <c r="CO440" s="18">
        <v>610.33499999999901</v>
      </c>
      <c r="CP440" s="18">
        <v>1386.00322580645</v>
      </c>
      <c r="CQ440" s="18">
        <v>2377.0645161290299</v>
      </c>
      <c r="CR440" s="18">
        <v>2899.6</v>
      </c>
      <c r="CS440" s="18">
        <v>2016.35483870967</v>
      </c>
      <c r="CT440" s="18">
        <v>1263.2833333333299</v>
      </c>
      <c r="CU440" s="18">
        <v>874.76774193548397</v>
      </c>
      <c r="CV440" s="18">
        <v>585.62903225806394</v>
      </c>
      <c r="CW440" s="18">
        <v>384.45</v>
      </c>
      <c r="CX440" s="18">
        <v>249.68225806451599</v>
      </c>
      <c r="CY440" s="18">
        <v>191.07499999999999</v>
      </c>
      <c r="CZ440" s="18">
        <v>372.287096774193</v>
      </c>
      <c r="DA440" s="18">
        <v>1462.145</v>
      </c>
      <c r="DB440" s="18">
        <v>2666.2903225806399</v>
      </c>
      <c r="DC440" s="18">
        <v>3012.5161290322499</v>
      </c>
      <c r="DD440" s="18">
        <v>2878.7833333333301</v>
      </c>
      <c r="DE440" s="18">
        <v>2444.4193548387002</v>
      </c>
      <c r="DF440" s="18">
        <v>1874.1666666666599</v>
      </c>
      <c r="DG440" s="18">
        <v>1382.33870967741</v>
      </c>
      <c r="DH440" s="18">
        <v>944.19677419354798</v>
      </c>
      <c r="DI440" s="18">
        <v>718.71964285714296</v>
      </c>
      <c r="DJ440" s="18">
        <v>552.52258064516104</v>
      </c>
      <c r="DK440" s="18">
        <v>392.36499999999899</v>
      </c>
      <c r="DL440" s="18">
        <v>545.32096774193496</v>
      </c>
      <c r="DM440" s="18">
        <v>1320.3483333333299</v>
      </c>
      <c r="DN440" s="18">
        <v>2269.6451612903202</v>
      </c>
      <c r="DO440" s="18">
        <v>2941.27419354838</v>
      </c>
      <c r="DP440" s="18">
        <v>3341.4666666666599</v>
      </c>
      <c r="DQ440" s="18">
        <v>3458.77419354838</v>
      </c>
      <c r="DR440" s="18">
        <v>2992.1666666666601</v>
      </c>
      <c r="DS440" s="19">
        <v>2281.4666666666599</v>
      </c>
    </row>
    <row r="441" spans="1:123" x14ac:dyDescent="0.25">
      <c r="A441" s="12" t="s">
        <v>37</v>
      </c>
      <c r="B441" s="13">
        <v>17</v>
      </c>
      <c r="C441" s="13" t="str">
        <f t="shared" si="10"/>
        <v>BB_L_16_GW_GW_LS_Low_GW_GQ_12_005_17</v>
      </c>
      <c r="D441" s="14">
        <v>10</v>
      </c>
      <c r="E441" s="14">
        <v>10</v>
      </c>
      <c r="F441" s="14">
        <v>10</v>
      </c>
      <c r="G441" s="14">
        <v>10</v>
      </c>
      <c r="H441" s="14">
        <v>10.0099999999999</v>
      </c>
      <c r="I441" s="14">
        <v>75.564666666666596</v>
      </c>
      <c r="J441" s="14">
        <v>961.78870967741898</v>
      </c>
      <c r="K441" s="14">
        <v>1906.4032258064501</v>
      </c>
      <c r="L441" s="14">
        <v>1787.88333333333</v>
      </c>
      <c r="M441" s="14">
        <v>1194.7967741935399</v>
      </c>
      <c r="N441" s="14">
        <v>833.55666666666605</v>
      </c>
      <c r="O441" s="14">
        <v>605.46612903225798</v>
      </c>
      <c r="P441" s="14">
        <v>454.73870967741902</v>
      </c>
      <c r="Q441" s="14">
        <v>346.23035714285697</v>
      </c>
      <c r="R441" s="14">
        <v>254.45483870967701</v>
      </c>
      <c r="S441" s="14">
        <v>193.45</v>
      </c>
      <c r="T441" s="14">
        <v>161.58064516128999</v>
      </c>
      <c r="U441" s="14">
        <v>365.16999999999899</v>
      </c>
      <c r="V441" s="14">
        <v>1117.7064516129001</v>
      </c>
      <c r="W441" s="14">
        <v>2282.9193548387002</v>
      </c>
      <c r="X441" s="14">
        <v>2925.7333333333299</v>
      </c>
      <c r="Y441" s="14">
        <v>2303.8548387096698</v>
      </c>
      <c r="Z441" s="14">
        <v>1377.7833333333299</v>
      </c>
      <c r="AA441" s="14">
        <v>839.277419354838</v>
      </c>
      <c r="AB441" s="14">
        <v>538.82580645161295</v>
      </c>
      <c r="AC441" s="14">
        <v>379.91428571428497</v>
      </c>
      <c r="AD441" s="14">
        <v>257.60806451612899</v>
      </c>
      <c r="AE441" s="14">
        <v>176.315</v>
      </c>
      <c r="AF441" s="14">
        <v>130.94032258064499</v>
      </c>
      <c r="AG441" s="14">
        <v>232.67500000000001</v>
      </c>
      <c r="AH441" s="14">
        <v>654.15483870967705</v>
      </c>
      <c r="AI441" s="14">
        <v>1335.6709677419301</v>
      </c>
      <c r="AJ441" s="14">
        <v>2267.75</v>
      </c>
      <c r="AK441" s="14">
        <v>2935.6451612903202</v>
      </c>
      <c r="AL441" s="14">
        <v>3029.5333333333301</v>
      </c>
      <c r="AM441" s="14">
        <v>2703.9032258064499</v>
      </c>
      <c r="AN441" s="14">
        <v>2230.38709677419</v>
      </c>
      <c r="AO441" s="14">
        <v>1808.05357142857</v>
      </c>
      <c r="AP441" s="14">
        <v>1447.2419354838701</v>
      </c>
      <c r="AQ441" s="14">
        <v>1076.4583333333301</v>
      </c>
      <c r="AR441" s="14">
        <v>685.78064516128995</v>
      </c>
      <c r="AS441" s="14">
        <v>427.26499999999999</v>
      </c>
      <c r="AT441" s="14">
        <v>409.99677419354799</v>
      </c>
      <c r="AU441" s="14">
        <v>694.23064516129</v>
      </c>
      <c r="AV441" s="14">
        <v>1181.0116666666599</v>
      </c>
      <c r="AW441" s="14">
        <v>1911.58064516129</v>
      </c>
      <c r="AX441" s="14">
        <v>2096.13333333333</v>
      </c>
      <c r="AY441" s="14">
        <v>1437.4354838709601</v>
      </c>
      <c r="AZ441" s="14">
        <v>852.27419354838696</v>
      </c>
      <c r="BA441" s="14">
        <v>593.31379310344801</v>
      </c>
      <c r="BB441" s="14">
        <v>469.240322580645</v>
      </c>
      <c r="BC441" s="14">
        <v>609.12</v>
      </c>
      <c r="BD441" s="14">
        <v>1188.2129032257999</v>
      </c>
      <c r="BE441" s="14">
        <v>2498.4333333333302</v>
      </c>
      <c r="BF441" s="14">
        <v>3227.7903225806399</v>
      </c>
      <c r="BG441" s="14">
        <v>3367.8709677419301</v>
      </c>
      <c r="BH441" s="14">
        <v>2695.8333333333298</v>
      </c>
      <c r="BI441" s="14">
        <v>1882.27419354838</v>
      </c>
      <c r="BJ441" s="14">
        <v>1244</v>
      </c>
      <c r="BK441" s="14">
        <v>845.64838709677394</v>
      </c>
      <c r="BL441" s="14">
        <v>583.50967741935403</v>
      </c>
      <c r="BM441" s="14">
        <v>411.98928571428502</v>
      </c>
      <c r="BN441" s="14">
        <v>302.09516129032198</v>
      </c>
      <c r="BO441" s="14">
        <v>222.24833333333299</v>
      </c>
      <c r="BP441" s="14">
        <v>188.30806451612901</v>
      </c>
      <c r="BQ441" s="14">
        <v>338.18999999999897</v>
      </c>
      <c r="BR441" s="14">
        <v>788.49677419354805</v>
      </c>
      <c r="BS441" s="14">
        <v>1697</v>
      </c>
      <c r="BT441" s="14">
        <v>2435.5166666666601</v>
      </c>
      <c r="BU441" s="14">
        <v>2897.66129032258</v>
      </c>
      <c r="BV441" s="14">
        <v>3092.1</v>
      </c>
      <c r="BW441" s="14">
        <v>2871.4677419354798</v>
      </c>
      <c r="BX441" s="14">
        <v>2315.4677419354798</v>
      </c>
      <c r="BY441" s="14">
        <v>1738.5</v>
      </c>
      <c r="BZ441" s="14">
        <v>1217.6838709677399</v>
      </c>
      <c r="CA441" s="14">
        <v>788.27</v>
      </c>
      <c r="CB441" s="14">
        <v>671.70645161290304</v>
      </c>
      <c r="CC441" s="14">
        <v>1222.52</v>
      </c>
      <c r="CD441" s="14">
        <v>2095.5645161290299</v>
      </c>
      <c r="CE441" s="14">
        <v>2983.4516129032199</v>
      </c>
      <c r="CF441" s="14">
        <v>3501.5</v>
      </c>
      <c r="CG441" s="14">
        <v>3306.3548387096698</v>
      </c>
      <c r="CH441" s="14">
        <v>2500.35</v>
      </c>
      <c r="CI441" s="14">
        <v>1705.85483870967</v>
      </c>
      <c r="CJ441" s="14">
        <v>1119.3322580645099</v>
      </c>
      <c r="CK441" s="14">
        <v>772.62142857142805</v>
      </c>
      <c r="CL441" s="14">
        <v>524.67419354838705</v>
      </c>
      <c r="CM441" s="14">
        <v>317.59333333333302</v>
      </c>
      <c r="CN441" s="14">
        <v>280.80806451612898</v>
      </c>
      <c r="CO441" s="14">
        <v>686.89166666666597</v>
      </c>
      <c r="CP441" s="14">
        <v>1568.85483870967</v>
      </c>
      <c r="CQ441" s="14">
        <v>2581.0322580645102</v>
      </c>
      <c r="CR441" s="14">
        <v>3251.25</v>
      </c>
      <c r="CS441" s="14">
        <v>2306.1774193548299</v>
      </c>
      <c r="CT441" s="14">
        <v>1414.85</v>
      </c>
      <c r="CU441" s="14">
        <v>953.04032258064501</v>
      </c>
      <c r="CV441" s="14">
        <v>616.78548387096703</v>
      </c>
      <c r="CW441" s="14">
        <v>389.35862068965503</v>
      </c>
      <c r="CX441" s="14">
        <v>241.96129032258</v>
      </c>
      <c r="CY441" s="14">
        <v>185.689999999999</v>
      </c>
      <c r="CZ441" s="14">
        <v>429.98709677419299</v>
      </c>
      <c r="DA441" s="14">
        <v>1654.12666666666</v>
      </c>
      <c r="DB441" s="14">
        <v>3070.4193548387002</v>
      </c>
      <c r="DC441" s="14">
        <v>3437.8064516129002</v>
      </c>
      <c r="DD441" s="14">
        <v>3211.05</v>
      </c>
      <c r="DE441" s="14">
        <v>2651.4354838709601</v>
      </c>
      <c r="DF441" s="14">
        <v>1998.88333333333</v>
      </c>
      <c r="DG441" s="14">
        <v>1455.6774193548299</v>
      </c>
      <c r="DH441" s="14">
        <v>992.10483870967698</v>
      </c>
      <c r="DI441" s="14">
        <v>748.98571428571404</v>
      </c>
      <c r="DJ441" s="14">
        <v>568.28870967741898</v>
      </c>
      <c r="DK441" s="14">
        <v>391.75</v>
      </c>
      <c r="DL441" s="14">
        <v>595.44677419354798</v>
      </c>
      <c r="DM441" s="14">
        <v>1488.18166666666</v>
      </c>
      <c r="DN441" s="14">
        <v>2522.8064516129002</v>
      </c>
      <c r="DO441" s="14">
        <v>3168.0967741935401</v>
      </c>
      <c r="DP441" s="14">
        <v>3542.1833333333302</v>
      </c>
      <c r="DQ441" s="14">
        <v>3630.7580645161202</v>
      </c>
      <c r="DR441" s="14">
        <v>3069.36666666666</v>
      </c>
      <c r="DS441" s="15">
        <v>2279.3166666666598</v>
      </c>
    </row>
    <row r="442" spans="1:123" x14ac:dyDescent="0.25">
      <c r="A442" s="16" t="s">
        <v>37</v>
      </c>
      <c r="B442" s="17">
        <v>18</v>
      </c>
      <c r="C442" s="13" t="str">
        <f t="shared" si="10"/>
        <v>BB_L_16_GW_GW_LS_Low_GW_GQ_12_005_18</v>
      </c>
      <c r="D442" s="18">
        <v>10</v>
      </c>
      <c r="E442" s="18">
        <v>10</v>
      </c>
      <c r="F442" s="18">
        <v>10</v>
      </c>
      <c r="G442" s="18">
        <v>10</v>
      </c>
      <c r="H442" s="18">
        <v>10.008870967741901</v>
      </c>
      <c r="I442" s="18">
        <v>72.608833333333294</v>
      </c>
      <c r="J442" s="18">
        <v>957.40967741935401</v>
      </c>
      <c r="K442" s="18">
        <v>1975.2903225806399</v>
      </c>
      <c r="L442" s="18">
        <v>1893.93333333333</v>
      </c>
      <c r="M442" s="18">
        <v>1282.19354838709</v>
      </c>
      <c r="N442" s="18">
        <v>899.64</v>
      </c>
      <c r="O442" s="18">
        <v>654.9</v>
      </c>
      <c r="P442" s="18">
        <v>489.75</v>
      </c>
      <c r="Q442" s="18">
        <v>368.57678571428499</v>
      </c>
      <c r="R442" s="18">
        <v>267.19193548387</v>
      </c>
      <c r="S442" s="18">
        <v>200.25666666666601</v>
      </c>
      <c r="T442" s="18">
        <v>164.11290322580601</v>
      </c>
      <c r="U442" s="18">
        <v>370.50333333333299</v>
      </c>
      <c r="V442" s="18">
        <v>1157.5516129032201</v>
      </c>
      <c r="W442" s="18">
        <v>2336.4354838709601</v>
      </c>
      <c r="X442" s="18">
        <v>2975.75</v>
      </c>
      <c r="Y442" s="18">
        <v>2347.6774193548299</v>
      </c>
      <c r="Z442" s="18">
        <v>1405.9166666666599</v>
      </c>
      <c r="AA442" s="18">
        <v>857.83709677419301</v>
      </c>
      <c r="AB442" s="18">
        <v>555.48225806451603</v>
      </c>
      <c r="AC442" s="18">
        <v>392.60714285714198</v>
      </c>
      <c r="AD442" s="18">
        <v>264.36612903225802</v>
      </c>
      <c r="AE442" s="18">
        <v>179.82333333333301</v>
      </c>
      <c r="AF442" s="18">
        <v>132.293548387096</v>
      </c>
      <c r="AG442" s="18">
        <v>235.93499999999901</v>
      </c>
      <c r="AH442" s="18">
        <v>678.72419354838701</v>
      </c>
      <c r="AI442" s="18">
        <v>1381.65161290322</v>
      </c>
      <c r="AJ442" s="18">
        <v>2324.4166666666601</v>
      </c>
      <c r="AK442" s="18">
        <v>2995.1451612903202</v>
      </c>
      <c r="AL442" s="18">
        <v>3082.0666666666598</v>
      </c>
      <c r="AM442" s="18">
        <v>2736.7903225806399</v>
      </c>
      <c r="AN442" s="18">
        <v>2237.5483870967701</v>
      </c>
      <c r="AO442" s="18">
        <v>1795</v>
      </c>
      <c r="AP442" s="18">
        <v>1423.85483870967</v>
      </c>
      <c r="AQ442" s="18">
        <v>1053.2633333333299</v>
      </c>
      <c r="AR442" s="18">
        <v>666.91129032258004</v>
      </c>
      <c r="AS442" s="18">
        <v>414.89333333333298</v>
      </c>
      <c r="AT442" s="18">
        <v>406.41774193548298</v>
      </c>
      <c r="AU442" s="18">
        <v>705.72419354838701</v>
      </c>
      <c r="AV442" s="18">
        <v>1210.8899999999901</v>
      </c>
      <c r="AW442" s="18">
        <v>1960.4193548387</v>
      </c>
      <c r="AX442" s="18">
        <v>2140.15</v>
      </c>
      <c r="AY442" s="18">
        <v>1450.5967741935401</v>
      </c>
      <c r="AZ442" s="18">
        <v>854.54354838709605</v>
      </c>
      <c r="BA442" s="18">
        <v>597.20517241379298</v>
      </c>
      <c r="BB442" s="18">
        <v>475.20967741935402</v>
      </c>
      <c r="BC442" s="18">
        <v>619.39666666666596</v>
      </c>
      <c r="BD442" s="18">
        <v>1212.1322580645101</v>
      </c>
      <c r="BE442" s="18">
        <v>2561.5833333333298</v>
      </c>
      <c r="BF442" s="18">
        <v>3351.0645161290299</v>
      </c>
      <c r="BG442" s="18">
        <v>3522.66129032258</v>
      </c>
      <c r="BH442" s="18">
        <v>2859.6833333333302</v>
      </c>
      <c r="BI442" s="18">
        <v>2007.4516129032199</v>
      </c>
      <c r="BJ442" s="18">
        <v>1327.8333333333301</v>
      </c>
      <c r="BK442" s="18">
        <v>900.90322580645102</v>
      </c>
      <c r="BL442" s="18">
        <v>616.97096774193506</v>
      </c>
      <c r="BM442" s="18">
        <v>430.21785714285699</v>
      </c>
      <c r="BN442" s="18">
        <v>311.67096774193499</v>
      </c>
      <c r="BO442" s="18">
        <v>226.46166666666599</v>
      </c>
      <c r="BP442" s="18">
        <v>189.79838709677401</v>
      </c>
      <c r="BQ442" s="18">
        <v>342.433333333333</v>
      </c>
      <c r="BR442" s="18">
        <v>811.89516129032199</v>
      </c>
      <c r="BS442" s="18">
        <v>1750.2903225806399</v>
      </c>
      <c r="BT442" s="18">
        <v>2508.4499999999998</v>
      </c>
      <c r="BU442" s="18">
        <v>2968.0806451612898</v>
      </c>
      <c r="BV442" s="18">
        <v>3145.1833333333302</v>
      </c>
      <c r="BW442" s="18">
        <v>2899.0645161290299</v>
      </c>
      <c r="BX442" s="18">
        <v>2322.0322580645102</v>
      </c>
      <c r="BY442" s="18">
        <v>1727.2678571428501</v>
      </c>
      <c r="BZ442" s="18">
        <v>1195.96451612903</v>
      </c>
      <c r="CA442" s="18">
        <v>769.80499999999995</v>
      </c>
      <c r="CB442" s="18">
        <v>666.10645161290302</v>
      </c>
      <c r="CC442" s="18">
        <v>1253.7083333333301</v>
      </c>
      <c r="CD442" s="18">
        <v>2168.5967741935401</v>
      </c>
      <c r="CE442" s="18">
        <v>3057.3709677419301</v>
      </c>
      <c r="CF442" s="18">
        <v>3585.63333333333</v>
      </c>
      <c r="CG442" s="18">
        <v>3378.6129032258</v>
      </c>
      <c r="CH442" s="18">
        <v>2541.7833333333301</v>
      </c>
      <c r="CI442" s="18">
        <v>1720.03225806451</v>
      </c>
      <c r="CJ442" s="18">
        <v>1123.6322580645101</v>
      </c>
      <c r="CK442" s="18">
        <v>773.31071428571397</v>
      </c>
      <c r="CL442" s="18">
        <v>520.71129032258</v>
      </c>
      <c r="CM442" s="18">
        <v>312.39666666666602</v>
      </c>
      <c r="CN442" s="18">
        <v>275.45</v>
      </c>
      <c r="CO442" s="18">
        <v>701.16666666666595</v>
      </c>
      <c r="CP442" s="18">
        <v>1622.9193548387</v>
      </c>
      <c r="CQ442" s="18">
        <v>2656.1451612903202</v>
      </c>
      <c r="CR442" s="18">
        <v>3406.7666666666601</v>
      </c>
      <c r="CS442" s="18">
        <v>2511.2096774193501</v>
      </c>
      <c r="CT442" s="18">
        <v>1565.8333333333301</v>
      </c>
      <c r="CU442" s="18">
        <v>1045.58870967741</v>
      </c>
      <c r="CV442" s="18">
        <v>662.36451612903204</v>
      </c>
      <c r="CW442" s="18">
        <v>409.22758620689598</v>
      </c>
      <c r="CX442" s="18">
        <v>249.07741935483801</v>
      </c>
      <c r="CY442" s="18">
        <v>187.65</v>
      </c>
      <c r="CZ442" s="18">
        <v>441.96774193548299</v>
      </c>
      <c r="DA442" s="18">
        <v>1712.9583333333301</v>
      </c>
      <c r="DB442" s="18">
        <v>3244.9516129032199</v>
      </c>
      <c r="DC442" s="18">
        <v>3688.6935483870898</v>
      </c>
      <c r="DD442" s="18">
        <v>3474.8166666666598</v>
      </c>
      <c r="DE442" s="18">
        <v>2858.9838709677401</v>
      </c>
      <c r="DF442" s="18">
        <v>2147.85</v>
      </c>
      <c r="DG442" s="18">
        <v>1560.19354838709</v>
      </c>
      <c r="DH442" s="18">
        <v>1061.08870967741</v>
      </c>
      <c r="DI442" s="18">
        <v>800.75714285714196</v>
      </c>
      <c r="DJ442" s="18">
        <v>601.40645161290297</v>
      </c>
      <c r="DK442" s="18">
        <v>406.02499999999998</v>
      </c>
      <c r="DL442" s="18">
        <v>605.05483870967703</v>
      </c>
      <c r="DM442" s="18">
        <v>1533.16166666666</v>
      </c>
      <c r="DN442" s="18">
        <v>2620.5322580645102</v>
      </c>
      <c r="DO442" s="18">
        <v>3273.9838709677401</v>
      </c>
      <c r="DP442" s="18">
        <v>3644.2833333333301</v>
      </c>
      <c r="DQ442" s="18">
        <v>3726.77419354838</v>
      </c>
      <c r="DR442" s="18">
        <v>3154.4833333333299</v>
      </c>
      <c r="DS442" s="19">
        <v>2328.63333333333</v>
      </c>
    </row>
    <row r="443" spans="1:123" x14ac:dyDescent="0.25">
      <c r="A443" s="12" t="s">
        <v>37</v>
      </c>
      <c r="B443" s="13">
        <v>19</v>
      </c>
      <c r="C443" s="13" t="str">
        <f t="shared" si="10"/>
        <v>BB_L_16_GW_GW_LS_Low_GW_GQ_12_005_19</v>
      </c>
      <c r="D443" s="14">
        <v>10</v>
      </c>
      <c r="E443" s="14">
        <v>10</v>
      </c>
      <c r="F443" s="14">
        <v>10</v>
      </c>
      <c r="G443" s="14">
        <v>10</v>
      </c>
      <c r="H443" s="14">
        <v>10</v>
      </c>
      <c r="I443" s="14">
        <v>12.127833333333299</v>
      </c>
      <c r="J443" s="14">
        <v>168.24112903225799</v>
      </c>
      <c r="K443" s="14">
        <v>859.158064516129</v>
      </c>
      <c r="L443" s="14">
        <v>1580</v>
      </c>
      <c r="M443" s="14">
        <v>1670.35483870967</v>
      </c>
      <c r="N443" s="14">
        <v>1375.2833333333299</v>
      </c>
      <c r="O443" s="14">
        <v>1050.4354838709601</v>
      </c>
      <c r="P443" s="14">
        <v>798.96129032258</v>
      </c>
      <c r="Q443" s="14">
        <v>613.45892857142803</v>
      </c>
      <c r="R443" s="14">
        <v>452.85322580645101</v>
      </c>
      <c r="S443" s="14">
        <v>350.344999999999</v>
      </c>
      <c r="T443" s="14">
        <v>247.26129032258001</v>
      </c>
      <c r="U443" s="14">
        <v>186.463333333333</v>
      </c>
      <c r="V443" s="14">
        <v>336.12741935483803</v>
      </c>
      <c r="W443" s="14">
        <v>1011.17419354838</v>
      </c>
      <c r="X443" s="14">
        <v>2072.7333333333299</v>
      </c>
      <c r="Y443" s="14">
        <v>2592.72580645161</v>
      </c>
      <c r="Z443" s="14">
        <v>2309.9499999999998</v>
      </c>
      <c r="AA443" s="14">
        <v>1677.9516129032199</v>
      </c>
      <c r="AB443" s="14">
        <v>1161.7129032257999</v>
      </c>
      <c r="AC443" s="14">
        <v>843.17142857142801</v>
      </c>
      <c r="AD443" s="14">
        <v>568.119354838709</v>
      </c>
      <c r="AE443" s="14">
        <v>375.166666666666</v>
      </c>
      <c r="AF443" s="14">
        <v>239.01612903225799</v>
      </c>
      <c r="AG443" s="14">
        <v>161.90333333333299</v>
      </c>
      <c r="AH443" s="14">
        <v>194.01451612903199</v>
      </c>
      <c r="AI443" s="14">
        <v>408.990322580645</v>
      </c>
      <c r="AJ443" s="14">
        <v>970.15166666666596</v>
      </c>
      <c r="AK443" s="14">
        <v>1766.9032258064501</v>
      </c>
      <c r="AL443" s="14">
        <v>2435.1833333333302</v>
      </c>
      <c r="AM443" s="14">
        <v>2762.9032258064499</v>
      </c>
      <c r="AN443" s="14">
        <v>2816.8548387096698</v>
      </c>
      <c r="AO443" s="14">
        <v>2693.2857142857101</v>
      </c>
      <c r="AP443" s="14">
        <v>2460.9516129032199</v>
      </c>
      <c r="AQ443" s="14">
        <v>2109.0666666666598</v>
      </c>
      <c r="AR443" s="14">
        <v>1542.9193548387</v>
      </c>
      <c r="AS443" s="14">
        <v>924.75166666666598</v>
      </c>
      <c r="AT443" s="14">
        <v>588.91935483870895</v>
      </c>
      <c r="AU443" s="14">
        <v>442.31935483870899</v>
      </c>
      <c r="AV443" s="14">
        <v>542.72333333333302</v>
      </c>
      <c r="AW443" s="14">
        <v>953.277419354838</v>
      </c>
      <c r="AX443" s="14">
        <v>1604.2833333333299</v>
      </c>
      <c r="AY443" s="14">
        <v>1937.1129032258</v>
      </c>
      <c r="AZ443" s="14">
        <v>1547.46774193548</v>
      </c>
      <c r="BA443" s="14">
        <v>1144.4413793103399</v>
      </c>
      <c r="BB443" s="14">
        <v>789.82580645161204</v>
      </c>
      <c r="BC443" s="14">
        <v>530.98333333333301</v>
      </c>
      <c r="BD443" s="14">
        <v>536.44838709677401</v>
      </c>
      <c r="BE443" s="14">
        <v>1334.4383333333301</v>
      </c>
      <c r="BF443" s="14">
        <v>2239.5322580645102</v>
      </c>
      <c r="BG443" s="14">
        <v>2852.2580645161202</v>
      </c>
      <c r="BH443" s="14">
        <v>3029.9833333333299</v>
      </c>
      <c r="BI443" s="14">
        <v>2697.6935483870898</v>
      </c>
      <c r="BJ443" s="14">
        <v>2086.25</v>
      </c>
      <c r="BK443" s="14">
        <v>1512.96774193548</v>
      </c>
      <c r="BL443" s="14">
        <v>1068.9096774193499</v>
      </c>
      <c r="BM443" s="14">
        <v>768.71249999999895</v>
      </c>
      <c r="BN443" s="14">
        <v>574.21774193548299</v>
      </c>
      <c r="BO443" s="14">
        <v>418.47333333333302</v>
      </c>
      <c r="BP443" s="14">
        <v>302.86774193548302</v>
      </c>
      <c r="BQ443" s="14">
        <v>224.47333333333299</v>
      </c>
      <c r="BR443" s="14">
        <v>257.62580645161199</v>
      </c>
      <c r="BS443" s="14">
        <v>582.39516129032199</v>
      </c>
      <c r="BT443" s="14">
        <v>1134.5916666666601</v>
      </c>
      <c r="BU443" s="14">
        <v>1738.0645161290299</v>
      </c>
      <c r="BV443" s="14">
        <v>2302.25</v>
      </c>
      <c r="BW443" s="14">
        <v>2770.9838709677401</v>
      </c>
      <c r="BX443" s="14">
        <v>2875.2096774193501</v>
      </c>
      <c r="BY443" s="14">
        <v>2679.5</v>
      </c>
      <c r="BZ443" s="14">
        <v>2261.3548387096698</v>
      </c>
      <c r="CA443" s="14">
        <v>1628.2833333333299</v>
      </c>
      <c r="CB443" s="14">
        <v>997.06129032258002</v>
      </c>
      <c r="CC443" s="14">
        <v>727.43499999999995</v>
      </c>
      <c r="CD443" s="14">
        <v>1012.33225806451</v>
      </c>
      <c r="CE443" s="14">
        <v>1769.7419354838701</v>
      </c>
      <c r="CF443" s="14">
        <v>2681.85</v>
      </c>
      <c r="CG443" s="14">
        <v>3134</v>
      </c>
      <c r="CH443" s="14">
        <v>3204.75</v>
      </c>
      <c r="CI443" s="14">
        <v>2806.3225806451601</v>
      </c>
      <c r="CJ443" s="14">
        <v>2172.66129032258</v>
      </c>
      <c r="CK443" s="14">
        <v>1648.2142857142801</v>
      </c>
      <c r="CL443" s="14">
        <v>1183.10967741935</v>
      </c>
      <c r="CM443" s="14">
        <v>711.62999999999897</v>
      </c>
      <c r="CN443" s="14">
        <v>399.57903225806399</v>
      </c>
      <c r="CO443" s="14">
        <v>323.44499999999903</v>
      </c>
      <c r="CP443" s="14">
        <v>588.53709677419295</v>
      </c>
      <c r="CQ443" s="14">
        <v>1329.8177419354799</v>
      </c>
      <c r="CR443" s="14">
        <v>2521.9833333333299</v>
      </c>
      <c r="CS443" s="14">
        <v>2566.0483870967701</v>
      </c>
      <c r="CT443" s="14">
        <v>2036.7666666666601</v>
      </c>
      <c r="CU443" s="14">
        <v>1551.22580645161</v>
      </c>
      <c r="CV443" s="14">
        <v>1087.5903225806401</v>
      </c>
      <c r="CW443" s="14">
        <v>738.68620689655097</v>
      </c>
      <c r="CX443" s="14">
        <v>474.34516129032198</v>
      </c>
      <c r="CY443" s="14">
        <v>306.678333333333</v>
      </c>
      <c r="CZ443" s="14">
        <v>218.16290322580599</v>
      </c>
      <c r="DA443" s="14">
        <v>574.46666666666601</v>
      </c>
      <c r="DB443" s="14">
        <v>1774.7096774193501</v>
      </c>
      <c r="DC443" s="14">
        <v>2565.5322580645102</v>
      </c>
      <c r="DD443" s="14">
        <v>2882.1833333333302</v>
      </c>
      <c r="DE443" s="14">
        <v>2927</v>
      </c>
      <c r="DF443" s="14">
        <v>2680.13333333333</v>
      </c>
      <c r="DG443" s="14">
        <v>2259.8709677419301</v>
      </c>
      <c r="DH443" s="14">
        <v>1673.27419354838</v>
      </c>
      <c r="DI443" s="14">
        <v>1258.42857142857</v>
      </c>
      <c r="DJ443" s="14">
        <v>932.39032258064503</v>
      </c>
      <c r="DK443" s="14">
        <v>607.91333333333296</v>
      </c>
      <c r="DL443" s="14">
        <v>429.18225806451602</v>
      </c>
      <c r="DM443" s="14">
        <v>564.33833333333303</v>
      </c>
      <c r="DN443" s="14">
        <v>1223.16129032258</v>
      </c>
      <c r="DO443" s="14">
        <v>1990.4516129032199</v>
      </c>
      <c r="DP443" s="14">
        <v>2639.4166666666601</v>
      </c>
      <c r="DQ443" s="14">
        <v>3185.27419354838</v>
      </c>
      <c r="DR443" s="14">
        <v>3369.88333333333</v>
      </c>
      <c r="DS443" s="15">
        <v>3129.9</v>
      </c>
    </row>
    <row r="444" spans="1:123" x14ac:dyDescent="0.25">
      <c r="A444" s="16" t="s">
        <v>37</v>
      </c>
      <c r="B444" s="17">
        <v>20</v>
      </c>
      <c r="C444" s="13" t="str">
        <f t="shared" si="10"/>
        <v>BB_L_16_GW_GW_LS_Low_GW_GQ_12_005_20</v>
      </c>
      <c r="D444" s="18">
        <v>10</v>
      </c>
      <c r="E444" s="18">
        <v>10</v>
      </c>
      <c r="F444" s="18">
        <v>10</v>
      </c>
      <c r="G444" s="18">
        <v>10</v>
      </c>
      <c r="H444" s="18">
        <v>10</v>
      </c>
      <c r="I444" s="18">
        <v>12.455166666666599</v>
      </c>
      <c r="J444" s="18">
        <v>197.69225806451601</v>
      </c>
      <c r="K444" s="18">
        <v>1016.27580645161</v>
      </c>
      <c r="L444" s="18">
        <v>1785.3333333333301</v>
      </c>
      <c r="M444" s="18">
        <v>1780.2419354838701</v>
      </c>
      <c r="N444" s="18">
        <v>1414.2666666666601</v>
      </c>
      <c r="O444" s="18">
        <v>1054.6774193548299</v>
      </c>
      <c r="P444" s="18">
        <v>786.31129032258002</v>
      </c>
      <c r="Q444" s="18">
        <v>594.17678571428496</v>
      </c>
      <c r="R444" s="18">
        <v>436.879032258064</v>
      </c>
      <c r="S444" s="18">
        <v>331.53166666666601</v>
      </c>
      <c r="T444" s="18">
        <v>232.87258064516101</v>
      </c>
      <c r="U444" s="18">
        <v>179.891666666666</v>
      </c>
      <c r="V444" s="18">
        <v>381.80967741935399</v>
      </c>
      <c r="W444" s="18">
        <v>1163.84516129032</v>
      </c>
      <c r="X444" s="18">
        <v>2317.9499999999998</v>
      </c>
      <c r="Y444" s="18">
        <v>2810.2419354838698</v>
      </c>
      <c r="Z444" s="18">
        <v>2356.7166666666599</v>
      </c>
      <c r="AA444" s="18">
        <v>1658.5</v>
      </c>
      <c r="AB444" s="18">
        <v>1117.3629032258</v>
      </c>
      <c r="AC444" s="18">
        <v>789.22678571428503</v>
      </c>
      <c r="AD444" s="18">
        <v>526.56774193548301</v>
      </c>
      <c r="AE444" s="18">
        <v>343.65666666666601</v>
      </c>
      <c r="AF444" s="18">
        <v>216.79838709677401</v>
      </c>
      <c r="AG444" s="18">
        <v>148.21666666666599</v>
      </c>
      <c r="AH444" s="18">
        <v>202.09838709677399</v>
      </c>
      <c r="AI444" s="18">
        <v>462.74677419354799</v>
      </c>
      <c r="AJ444" s="18">
        <v>1096.10666666666</v>
      </c>
      <c r="AK444" s="18">
        <v>1952.3225806451601</v>
      </c>
      <c r="AL444" s="18">
        <v>2636.85</v>
      </c>
      <c r="AM444" s="18">
        <v>2940.4193548387002</v>
      </c>
      <c r="AN444" s="18">
        <v>2924.5161290322499</v>
      </c>
      <c r="AO444" s="18">
        <v>2698.0357142857101</v>
      </c>
      <c r="AP444" s="18">
        <v>2363.5</v>
      </c>
      <c r="AQ444" s="18">
        <v>1939.18333333333</v>
      </c>
      <c r="AR444" s="18">
        <v>1372.9838709677399</v>
      </c>
      <c r="AS444" s="18">
        <v>821.57500000000005</v>
      </c>
      <c r="AT444" s="18">
        <v>524.81935483870905</v>
      </c>
      <c r="AU444" s="18">
        <v>418.13387096774102</v>
      </c>
      <c r="AV444" s="18">
        <v>559.99833333333299</v>
      </c>
      <c r="AW444" s="18">
        <v>1035.5935483870901</v>
      </c>
      <c r="AX444" s="18">
        <v>1729.45</v>
      </c>
      <c r="AY444" s="18">
        <v>2016.38709677419</v>
      </c>
      <c r="AZ444" s="18">
        <v>1543.1129032258</v>
      </c>
      <c r="BA444" s="18">
        <v>1126.79655172413</v>
      </c>
      <c r="BB444" s="18">
        <v>771.15161290322499</v>
      </c>
      <c r="BC444" s="18">
        <v>520.88666666666597</v>
      </c>
      <c r="BD444" s="18">
        <v>560.5</v>
      </c>
      <c r="BE444" s="18">
        <v>1496.87333333333</v>
      </c>
      <c r="BF444" s="18">
        <v>2549.4354838709601</v>
      </c>
      <c r="BG444" s="18">
        <v>3168.4032258064499</v>
      </c>
      <c r="BH444" s="18">
        <v>3248.1666666666601</v>
      </c>
      <c r="BI444" s="18">
        <v>2812.2096774193501</v>
      </c>
      <c r="BJ444" s="18">
        <v>2130.1</v>
      </c>
      <c r="BK444" s="18">
        <v>1513.4838709677399</v>
      </c>
      <c r="BL444" s="18">
        <v>1049.7096774193501</v>
      </c>
      <c r="BM444" s="18">
        <v>743.54285714285697</v>
      </c>
      <c r="BN444" s="18">
        <v>544.05967741935399</v>
      </c>
      <c r="BO444" s="18">
        <v>389.02333333333303</v>
      </c>
      <c r="BP444" s="18">
        <v>276.42903225806401</v>
      </c>
      <c r="BQ444" s="18">
        <v>206.78333333333299</v>
      </c>
      <c r="BR444" s="18">
        <v>261.64999999999998</v>
      </c>
      <c r="BS444" s="18">
        <v>652.05806451612898</v>
      </c>
      <c r="BT444" s="18">
        <v>1286.3533333333301</v>
      </c>
      <c r="BU444" s="18">
        <v>1941.33870967741</v>
      </c>
      <c r="BV444" s="18">
        <v>2517.11666666666</v>
      </c>
      <c r="BW444" s="18">
        <v>2939.72580645161</v>
      </c>
      <c r="BX444" s="18">
        <v>2976.9193548387002</v>
      </c>
      <c r="BY444" s="18">
        <v>2701.375</v>
      </c>
      <c r="BZ444" s="18">
        <v>2205.33870967741</v>
      </c>
      <c r="CA444" s="18">
        <v>1532.56666666666</v>
      </c>
      <c r="CB444" s="18">
        <v>912.69677419354798</v>
      </c>
      <c r="CC444" s="18">
        <v>707.15166666666596</v>
      </c>
      <c r="CD444" s="18">
        <v>1101.70483870967</v>
      </c>
      <c r="CE444" s="18">
        <v>1965.77419354838</v>
      </c>
      <c r="CF444" s="18">
        <v>2926.4666666666599</v>
      </c>
      <c r="CG444" s="18">
        <v>3374.5967741935401</v>
      </c>
      <c r="CH444" s="18">
        <v>3318.9</v>
      </c>
      <c r="CI444" s="18">
        <v>2822.1290322580599</v>
      </c>
      <c r="CJ444" s="18">
        <v>2130.7096774193501</v>
      </c>
      <c r="CK444" s="18">
        <v>1569.17857142857</v>
      </c>
      <c r="CL444" s="18">
        <v>1096.39354838709</v>
      </c>
      <c r="CM444" s="18">
        <v>644.35500000000002</v>
      </c>
      <c r="CN444" s="18">
        <v>350.77258064516099</v>
      </c>
      <c r="CO444" s="18">
        <v>311.71166666666602</v>
      </c>
      <c r="CP444" s="18">
        <v>666.60645161290302</v>
      </c>
      <c r="CQ444" s="18">
        <v>1496.7193548386999</v>
      </c>
      <c r="CR444" s="18">
        <v>2948.8</v>
      </c>
      <c r="CS444" s="18">
        <v>2936.8709677419301</v>
      </c>
      <c r="CT444" s="18">
        <v>2204.65</v>
      </c>
      <c r="CU444" s="18">
        <v>1610.4032258064501</v>
      </c>
      <c r="CV444" s="18">
        <v>1099.4806451612901</v>
      </c>
      <c r="CW444" s="18">
        <v>726.83620689655095</v>
      </c>
      <c r="CX444" s="18">
        <v>449.15161290322499</v>
      </c>
      <c r="CY444" s="18">
        <v>280.89666666666602</v>
      </c>
      <c r="CZ444" s="18">
        <v>206.61129032258</v>
      </c>
      <c r="DA444" s="18">
        <v>660.72833333333301</v>
      </c>
      <c r="DB444" s="18">
        <v>2129.9838709677401</v>
      </c>
      <c r="DC444" s="18">
        <v>3003.2096774193501</v>
      </c>
      <c r="DD444" s="18">
        <v>3247.15</v>
      </c>
      <c r="DE444" s="18">
        <v>3198.2419354838698</v>
      </c>
      <c r="DF444" s="18">
        <v>2862.11666666666</v>
      </c>
      <c r="DG444" s="18">
        <v>2355.7580645161202</v>
      </c>
      <c r="DH444" s="18">
        <v>1695.7096774193501</v>
      </c>
      <c r="DI444" s="18">
        <v>1244.0357142857099</v>
      </c>
      <c r="DJ444" s="18">
        <v>911.13548387096705</v>
      </c>
      <c r="DK444" s="18">
        <v>586.62999999999897</v>
      </c>
      <c r="DL444" s="18">
        <v>416.3</v>
      </c>
      <c r="DM444" s="18">
        <v>626.62333333333299</v>
      </c>
      <c r="DN444" s="18">
        <v>1438.38387096774</v>
      </c>
      <c r="DO444" s="18">
        <v>2254.33870967741</v>
      </c>
      <c r="DP444" s="18">
        <v>2896.5333333333301</v>
      </c>
      <c r="DQ444" s="18">
        <v>3414.1290322580599</v>
      </c>
      <c r="DR444" s="18">
        <v>3549.1</v>
      </c>
      <c r="DS444" s="19">
        <v>3223.6833333333302</v>
      </c>
    </row>
    <row r="445" spans="1:123" x14ac:dyDescent="0.25">
      <c r="A445" s="12" t="s">
        <v>37</v>
      </c>
      <c r="B445" s="13">
        <v>21</v>
      </c>
      <c r="C445" s="13" t="str">
        <f t="shared" si="10"/>
        <v>BB_L_16_GW_GW_LS_Low_GW_GQ_12_005_21</v>
      </c>
      <c r="D445" s="14">
        <v>10</v>
      </c>
      <c r="E445" s="14">
        <v>10</v>
      </c>
      <c r="F445" s="14">
        <v>10</v>
      </c>
      <c r="G445" s="14">
        <v>10</v>
      </c>
      <c r="H445" s="14">
        <v>10</v>
      </c>
      <c r="I445" s="14">
        <v>12.9396666666666</v>
      </c>
      <c r="J445" s="14">
        <v>215.095483870967</v>
      </c>
      <c r="K445" s="14">
        <v>1077.9241935483799</v>
      </c>
      <c r="L445" s="14">
        <v>1870.61666666666</v>
      </c>
      <c r="M445" s="14">
        <v>1838.7419354838701</v>
      </c>
      <c r="N445" s="14">
        <v>1452.7166666666601</v>
      </c>
      <c r="O445" s="14">
        <v>1081.94677419354</v>
      </c>
      <c r="P445" s="14">
        <v>806.16451612903199</v>
      </c>
      <c r="Q445" s="14">
        <v>606.21964285714296</v>
      </c>
      <c r="R445" s="14">
        <v>442.90483870967699</v>
      </c>
      <c r="S445" s="14">
        <v>333.16833333333301</v>
      </c>
      <c r="T445" s="14">
        <v>231.84516129032201</v>
      </c>
      <c r="U445" s="14">
        <v>181.67500000000001</v>
      </c>
      <c r="V445" s="14">
        <v>409.41935483870901</v>
      </c>
      <c r="W445" s="14">
        <v>1235.9693548386999</v>
      </c>
      <c r="X445" s="14">
        <v>2416.2833333333301</v>
      </c>
      <c r="Y445" s="14">
        <v>2883.0967741935401</v>
      </c>
      <c r="Z445" s="14">
        <v>2371.0500000000002</v>
      </c>
      <c r="AA445" s="14">
        <v>1652.96774193548</v>
      </c>
      <c r="AB445" s="14">
        <v>1108.7725806451599</v>
      </c>
      <c r="AC445" s="14">
        <v>781.37142857142805</v>
      </c>
      <c r="AD445" s="14">
        <v>519.78709677419295</v>
      </c>
      <c r="AE445" s="14">
        <v>338.13166666666598</v>
      </c>
      <c r="AF445" s="14">
        <v>212.21935483870899</v>
      </c>
      <c r="AG445" s="14">
        <v>146.34166666666599</v>
      </c>
      <c r="AH445" s="14">
        <v>211.94838709677401</v>
      </c>
      <c r="AI445" s="14">
        <v>497.46935483870902</v>
      </c>
      <c r="AJ445" s="14">
        <v>1161.885</v>
      </c>
      <c r="AK445" s="14">
        <v>2034.53225806451</v>
      </c>
      <c r="AL445" s="14">
        <v>2715.65</v>
      </c>
      <c r="AM445" s="14">
        <v>3003.5</v>
      </c>
      <c r="AN445" s="14">
        <v>2959.6935483870898</v>
      </c>
      <c r="AO445" s="14">
        <v>2696.5357142857101</v>
      </c>
      <c r="AP445" s="14">
        <v>2325.2903225806399</v>
      </c>
      <c r="AQ445" s="14">
        <v>1874.86666666666</v>
      </c>
      <c r="AR445" s="14">
        <v>1305.0516129032201</v>
      </c>
      <c r="AS445" s="14">
        <v>780.59666666666601</v>
      </c>
      <c r="AT445" s="14">
        <v>502.55483870967703</v>
      </c>
      <c r="AU445" s="14">
        <v>415.12258064516101</v>
      </c>
      <c r="AV445" s="14">
        <v>576.34166666666601</v>
      </c>
      <c r="AW445" s="14">
        <v>1080.1177419354799</v>
      </c>
      <c r="AX445" s="14">
        <v>1782.4666666666601</v>
      </c>
      <c r="AY445" s="14">
        <v>2041.1290322580601</v>
      </c>
      <c r="AZ445" s="14">
        <v>1538.2903225806399</v>
      </c>
      <c r="BA445" s="14">
        <v>1112.60344827586</v>
      </c>
      <c r="BB445" s="14">
        <v>762.88225806451601</v>
      </c>
      <c r="BC445" s="14">
        <v>524.79499999999996</v>
      </c>
      <c r="BD445" s="14">
        <v>583.25483870967696</v>
      </c>
      <c r="BE445" s="14">
        <v>1566.0316666666599</v>
      </c>
      <c r="BF445" s="14">
        <v>2684.1451612903202</v>
      </c>
      <c r="BG445" s="14">
        <v>3328.6774193548299</v>
      </c>
      <c r="BH445" s="14">
        <v>3382.6</v>
      </c>
      <c r="BI445" s="14">
        <v>2901.22580645161</v>
      </c>
      <c r="BJ445" s="14">
        <v>2184.4333333333302</v>
      </c>
      <c r="BK445" s="14">
        <v>1548.69354838709</v>
      </c>
      <c r="BL445" s="14">
        <v>1071.9951612903201</v>
      </c>
      <c r="BM445" s="14">
        <v>755.19464285714298</v>
      </c>
      <c r="BN445" s="14">
        <v>547.51612903225805</v>
      </c>
      <c r="BO445" s="14">
        <v>386.66500000000002</v>
      </c>
      <c r="BP445" s="14">
        <v>271.65322580645102</v>
      </c>
      <c r="BQ445" s="14">
        <v>204.18666666666601</v>
      </c>
      <c r="BR445" s="14">
        <v>271.056451612903</v>
      </c>
      <c r="BS445" s="14">
        <v>693.96129032258</v>
      </c>
      <c r="BT445" s="14">
        <v>1360.2333333333299</v>
      </c>
      <c r="BU445" s="14">
        <v>2033.7419354838701</v>
      </c>
      <c r="BV445" s="14">
        <v>2609.3333333333298</v>
      </c>
      <c r="BW445" s="14">
        <v>3005.7096774193501</v>
      </c>
      <c r="BX445" s="14">
        <v>3009.4354838709601</v>
      </c>
      <c r="BY445" s="14">
        <v>2702.9285714285702</v>
      </c>
      <c r="BZ445" s="14">
        <v>2177.9032258064499</v>
      </c>
      <c r="CA445" s="14">
        <v>1492.13333333333</v>
      </c>
      <c r="CB445" s="14">
        <v>883.60967741935406</v>
      </c>
      <c r="CC445" s="14">
        <v>710.43999999999903</v>
      </c>
      <c r="CD445" s="14">
        <v>1154.3403225806401</v>
      </c>
      <c r="CE445" s="14">
        <v>2060.0161290322499</v>
      </c>
      <c r="CF445" s="14">
        <v>3029.55</v>
      </c>
      <c r="CG445" s="14">
        <v>3491.5645161290299</v>
      </c>
      <c r="CH445" s="14">
        <v>3375.4833333333299</v>
      </c>
      <c r="CI445" s="14">
        <v>2826.83870967741</v>
      </c>
      <c r="CJ445" s="14">
        <v>2114.7903225806399</v>
      </c>
      <c r="CK445" s="14">
        <v>1546.1071428571399</v>
      </c>
      <c r="CL445" s="14">
        <v>1070.0129032258001</v>
      </c>
      <c r="CM445" s="14">
        <v>622.85333333333301</v>
      </c>
      <c r="CN445" s="14">
        <v>335.25322580645098</v>
      </c>
      <c r="CO445" s="14">
        <v>310.84500000000003</v>
      </c>
      <c r="CP445" s="14">
        <v>710.53225806451599</v>
      </c>
      <c r="CQ445" s="14">
        <v>1578.53225806451</v>
      </c>
      <c r="CR445" s="14">
        <v>3109.0833333333298</v>
      </c>
      <c r="CS445" s="14">
        <v>3141.3225806451601</v>
      </c>
      <c r="CT445" s="14">
        <v>2354.9833333333299</v>
      </c>
      <c r="CU445" s="14">
        <v>1699.33870967741</v>
      </c>
      <c r="CV445" s="14">
        <v>1147.09193548387</v>
      </c>
      <c r="CW445" s="14">
        <v>748.008620689655</v>
      </c>
      <c r="CX445" s="14">
        <v>453.14516129032199</v>
      </c>
      <c r="CY445" s="14">
        <v>277.01166666666597</v>
      </c>
      <c r="CZ445" s="14">
        <v>206.60483870967701</v>
      </c>
      <c r="DA445" s="14">
        <v>705.45</v>
      </c>
      <c r="DB445" s="14">
        <v>2291.88709677419</v>
      </c>
      <c r="DC445" s="14">
        <v>3244.88709677419</v>
      </c>
      <c r="DD445" s="14">
        <v>3483.7666666666601</v>
      </c>
      <c r="DE445" s="14">
        <v>3377.2903225806399</v>
      </c>
      <c r="DF445" s="14">
        <v>2990.11666666666</v>
      </c>
      <c r="DG445" s="14">
        <v>2443.1451612903202</v>
      </c>
      <c r="DH445" s="14">
        <v>1745.38709677419</v>
      </c>
      <c r="DI445" s="14">
        <v>1275.82142857142</v>
      </c>
      <c r="DJ445" s="14">
        <v>929.88225806451601</v>
      </c>
      <c r="DK445" s="14">
        <v>593.74166666666599</v>
      </c>
      <c r="DL445" s="14">
        <v>419.80967741935399</v>
      </c>
      <c r="DM445" s="14">
        <v>664.995</v>
      </c>
      <c r="DN445" s="14">
        <v>1538.5483870967701</v>
      </c>
      <c r="DO445" s="14">
        <v>2386.1451612903202</v>
      </c>
      <c r="DP445" s="14">
        <v>3016.9333333333302</v>
      </c>
      <c r="DQ445" s="14">
        <v>3517.4193548387002</v>
      </c>
      <c r="DR445" s="14">
        <v>3635.88333333333</v>
      </c>
      <c r="DS445" s="15">
        <v>3275.9833333333299</v>
      </c>
    </row>
    <row r="446" spans="1:123" x14ac:dyDescent="0.25">
      <c r="A446" s="16" t="s">
        <v>37</v>
      </c>
      <c r="B446" s="17">
        <v>22</v>
      </c>
      <c r="C446" s="13" t="str">
        <f t="shared" si="10"/>
        <v>BB_L_16_GW_GW_LS_Low_GW_GQ_12_005_22</v>
      </c>
      <c r="D446" s="18">
        <v>10</v>
      </c>
      <c r="E446" s="18">
        <v>10</v>
      </c>
      <c r="F446" s="18">
        <v>10</v>
      </c>
      <c r="G446" s="18">
        <v>10</v>
      </c>
      <c r="H446" s="18">
        <v>10</v>
      </c>
      <c r="I446" s="18">
        <v>10.0353333333333</v>
      </c>
      <c r="J446" s="18">
        <v>25.908064516128999</v>
      </c>
      <c r="K446" s="18">
        <v>239.726129032258</v>
      </c>
      <c r="L446" s="18">
        <v>843.08333333333303</v>
      </c>
      <c r="M446" s="18">
        <v>1472.4193548387</v>
      </c>
      <c r="N446" s="18">
        <v>1642.35</v>
      </c>
      <c r="O446" s="18">
        <v>1528.6129032258</v>
      </c>
      <c r="P446" s="18">
        <v>1301.7903225806399</v>
      </c>
      <c r="Q446" s="18">
        <v>1056.2125000000001</v>
      </c>
      <c r="R446" s="18">
        <v>795.59193548386997</v>
      </c>
      <c r="S446" s="18">
        <v>610.44166666666604</v>
      </c>
      <c r="T446" s="18">
        <v>428.33709677419301</v>
      </c>
      <c r="U446" s="18">
        <v>274.23999999999899</v>
      </c>
      <c r="V446" s="18">
        <v>200.812903225806</v>
      </c>
      <c r="W446" s="18">
        <v>397.16129032257999</v>
      </c>
      <c r="X446" s="18">
        <v>1158.3516666666601</v>
      </c>
      <c r="Y446" s="18">
        <v>2109.5161290322499</v>
      </c>
      <c r="Z446" s="18">
        <v>2432.4666666666599</v>
      </c>
      <c r="AA446" s="18">
        <v>2278.33870967741</v>
      </c>
      <c r="AB446" s="18">
        <v>1899.35483870967</v>
      </c>
      <c r="AC446" s="18">
        <v>1532.19642857142</v>
      </c>
      <c r="AD446" s="18">
        <v>1125.2516129032199</v>
      </c>
      <c r="AE446" s="18">
        <v>760.01666666666597</v>
      </c>
      <c r="AF446" s="18">
        <v>467.96290322580597</v>
      </c>
      <c r="AG446" s="18">
        <v>275.183333333333</v>
      </c>
      <c r="AH446" s="18">
        <v>180.26612903225799</v>
      </c>
      <c r="AI446" s="18">
        <v>181.92096774193499</v>
      </c>
      <c r="AJ446" s="18">
        <v>348.52166666666602</v>
      </c>
      <c r="AK446" s="18">
        <v>793.92419354838705</v>
      </c>
      <c r="AL446" s="18">
        <v>1401.81666666666</v>
      </c>
      <c r="AM446" s="18">
        <v>1939.5483870967701</v>
      </c>
      <c r="AN446" s="18">
        <v>2355.7419354838698</v>
      </c>
      <c r="AO446" s="18">
        <v>2606.7857142857101</v>
      </c>
      <c r="AP446" s="18">
        <v>2704.2903225806399</v>
      </c>
      <c r="AQ446" s="18">
        <v>2649.1833333333302</v>
      </c>
      <c r="AR446" s="18">
        <v>2308.4516129032199</v>
      </c>
      <c r="AS446" s="18">
        <v>1677.86666666666</v>
      </c>
      <c r="AT446" s="18">
        <v>1126.4387096774101</v>
      </c>
      <c r="AU446" s="18">
        <v>663.82096774193496</v>
      </c>
      <c r="AV446" s="18">
        <v>498.10166666666601</v>
      </c>
      <c r="AW446" s="18">
        <v>527.50967741935403</v>
      </c>
      <c r="AX446" s="18">
        <v>885.22500000000002</v>
      </c>
      <c r="AY446" s="18">
        <v>1604.35483870967</v>
      </c>
      <c r="AZ446" s="18">
        <v>1837.27419354838</v>
      </c>
      <c r="BA446" s="18">
        <v>1630.3965517241299</v>
      </c>
      <c r="BB446" s="18">
        <v>1291.4354838709601</v>
      </c>
      <c r="BC446" s="18">
        <v>898.66833333333295</v>
      </c>
      <c r="BD446" s="18">
        <v>613.93709677419304</v>
      </c>
      <c r="BE446" s="18">
        <v>663.32166666666603</v>
      </c>
      <c r="BF446" s="18">
        <v>1445.9806451612901</v>
      </c>
      <c r="BG446" s="18">
        <v>2309.1290322580599</v>
      </c>
      <c r="BH446" s="18">
        <v>2803.8333333333298</v>
      </c>
      <c r="BI446" s="18">
        <v>2959.16129032258</v>
      </c>
      <c r="BJ446" s="18">
        <v>2744.8</v>
      </c>
      <c r="BK446" s="18">
        <v>2312.7096774193501</v>
      </c>
      <c r="BL446" s="18">
        <v>1804.33870967741</v>
      </c>
      <c r="BM446" s="18">
        <v>1353.19642857142</v>
      </c>
      <c r="BN446" s="18">
        <v>1025.89354838709</v>
      </c>
      <c r="BO446" s="18">
        <v>753.85333333333301</v>
      </c>
      <c r="BP446" s="18">
        <v>531.14516129032199</v>
      </c>
      <c r="BQ446" s="18">
        <v>347.46833333333302</v>
      </c>
      <c r="BR446" s="18">
        <v>259.06774193548301</v>
      </c>
      <c r="BS446" s="18">
        <v>261.76451612903202</v>
      </c>
      <c r="BT446" s="18">
        <v>433.505</v>
      </c>
      <c r="BU446" s="18">
        <v>777.49516129032202</v>
      </c>
      <c r="BV446" s="18">
        <v>1272.6666666666599</v>
      </c>
      <c r="BW446" s="18">
        <v>1943.72580645161</v>
      </c>
      <c r="BX446" s="18">
        <v>2472.4193548387002</v>
      </c>
      <c r="BY446" s="18">
        <v>2729.9107142857101</v>
      </c>
      <c r="BZ446" s="18">
        <v>2760.1290322580599</v>
      </c>
      <c r="CA446" s="18">
        <v>2452.6833333333302</v>
      </c>
      <c r="CB446" s="18">
        <v>1758.19354838709</v>
      </c>
      <c r="CC446" s="18">
        <v>1049.4849999999999</v>
      </c>
      <c r="CD446" s="18">
        <v>767.408064516129</v>
      </c>
      <c r="CE446" s="18">
        <v>1000.33064516129</v>
      </c>
      <c r="CF446" s="18">
        <v>1797.4666666666601</v>
      </c>
      <c r="CG446" s="18">
        <v>2634.83870967741</v>
      </c>
      <c r="CH446" s="18">
        <v>3055.4166666666601</v>
      </c>
      <c r="CI446" s="18">
        <v>3134.7580645161202</v>
      </c>
      <c r="CJ446" s="18">
        <v>2929.6774193548299</v>
      </c>
      <c r="CK446" s="18">
        <v>2572.3392857142799</v>
      </c>
      <c r="CL446" s="18">
        <v>2089.6935483870898</v>
      </c>
      <c r="CM446" s="18">
        <v>1382.88333333333</v>
      </c>
      <c r="CN446" s="18">
        <v>756.40161290322499</v>
      </c>
      <c r="CO446" s="18">
        <v>424.76</v>
      </c>
      <c r="CP446" s="18">
        <v>341.816129032258</v>
      </c>
      <c r="CQ446" s="18">
        <v>607.67096774193499</v>
      </c>
      <c r="CR446" s="18">
        <v>1740.15</v>
      </c>
      <c r="CS446" s="18">
        <v>2396.0967741935401</v>
      </c>
      <c r="CT446" s="18">
        <v>2500.0833333333298</v>
      </c>
      <c r="CU446" s="18">
        <v>2217.2096774193501</v>
      </c>
      <c r="CV446" s="18">
        <v>1747.6129032258</v>
      </c>
      <c r="CW446" s="18">
        <v>1264.2758620689599</v>
      </c>
      <c r="CX446" s="18">
        <v>837.92419354838705</v>
      </c>
      <c r="CY446" s="18">
        <v>529.07666666666603</v>
      </c>
      <c r="CZ446" s="18">
        <v>297.08870967741899</v>
      </c>
      <c r="DA446" s="18">
        <v>268.93999999999897</v>
      </c>
      <c r="DB446" s="18">
        <v>898.52096774193501</v>
      </c>
      <c r="DC446" s="18">
        <v>1918.1451612903199</v>
      </c>
      <c r="DD446" s="18">
        <v>2506.5833333333298</v>
      </c>
      <c r="DE446" s="18">
        <v>2792.0967741935401</v>
      </c>
      <c r="DF446" s="18">
        <v>2890.38333333333</v>
      </c>
      <c r="DG446" s="18">
        <v>2800.9516129032199</v>
      </c>
      <c r="DH446" s="18">
        <v>2443.3548387096698</v>
      </c>
      <c r="DI446" s="18">
        <v>2027.2142857142801</v>
      </c>
      <c r="DJ446" s="18">
        <v>1572.9838709677399</v>
      </c>
      <c r="DK446" s="18">
        <v>990.87999999999897</v>
      </c>
      <c r="DL446" s="18">
        <v>607.54032258064501</v>
      </c>
      <c r="DM446" s="18">
        <v>434.933333333333</v>
      </c>
      <c r="DN446" s="18">
        <v>606.48548387096696</v>
      </c>
      <c r="DO446" s="18">
        <v>1095.4903225806399</v>
      </c>
      <c r="DP446" s="18">
        <v>1707.9166666666599</v>
      </c>
      <c r="DQ446" s="18">
        <v>2481.38709677419</v>
      </c>
      <c r="DR446" s="18">
        <v>3083.2666666666601</v>
      </c>
      <c r="DS446" s="19">
        <v>3288.2</v>
      </c>
    </row>
    <row r="447" spans="1:123" x14ac:dyDescent="0.25">
      <c r="A447" s="12" t="s">
        <v>37</v>
      </c>
      <c r="B447" s="13">
        <v>23</v>
      </c>
      <c r="C447" s="13" t="str">
        <f t="shared" si="10"/>
        <v>BB_L_16_GW_GW_LS_Low_GW_GQ_12_005_23</v>
      </c>
      <c r="D447" s="14">
        <v>10</v>
      </c>
      <c r="E447" s="14">
        <v>10</v>
      </c>
      <c r="F447" s="14">
        <v>10</v>
      </c>
      <c r="G447" s="14">
        <v>10</v>
      </c>
      <c r="H447" s="14">
        <v>10</v>
      </c>
      <c r="I447" s="14">
        <v>10.049333333333299</v>
      </c>
      <c r="J447" s="14">
        <v>31.619516129032199</v>
      </c>
      <c r="K447" s="14">
        <v>299.04870967741903</v>
      </c>
      <c r="L447" s="14">
        <v>1001.23999999999</v>
      </c>
      <c r="M447" s="14">
        <v>1664.0161290322501</v>
      </c>
      <c r="N447" s="14">
        <v>1784.85</v>
      </c>
      <c r="O447" s="14">
        <v>1590.5967741935401</v>
      </c>
      <c r="P447" s="14">
        <v>1285.77419354838</v>
      </c>
      <c r="Q447" s="14">
        <v>1000.4232142857099</v>
      </c>
      <c r="R447" s="14">
        <v>741.79193548387002</v>
      </c>
      <c r="S447" s="14">
        <v>557.68499999999995</v>
      </c>
      <c r="T447" s="14">
        <v>394.91451612903199</v>
      </c>
      <c r="U447" s="14">
        <v>255.84833333333299</v>
      </c>
      <c r="V447" s="14">
        <v>196.312903225806</v>
      </c>
      <c r="W447" s="14">
        <v>448.53870967741898</v>
      </c>
      <c r="X447" s="14">
        <v>1324.80666666666</v>
      </c>
      <c r="Y447" s="14">
        <v>2363.6451612903202</v>
      </c>
      <c r="Z447" s="14">
        <v>2681.9833333333299</v>
      </c>
      <c r="AA447" s="14">
        <v>2437.3548387096698</v>
      </c>
      <c r="AB447" s="14">
        <v>1943.3064516129</v>
      </c>
      <c r="AC447" s="14">
        <v>1480.67857142857</v>
      </c>
      <c r="AD447" s="14">
        <v>1045.8048387096701</v>
      </c>
      <c r="AE447" s="14">
        <v>694.47666666666601</v>
      </c>
      <c r="AF447" s="14">
        <v>426.29838709677398</v>
      </c>
      <c r="AG447" s="14">
        <v>248.10999999999899</v>
      </c>
      <c r="AH447" s="14">
        <v>163.28064516129001</v>
      </c>
      <c r="AI447" s="14">
        <v>181.40967741935401</v>
      </c>
      <c r="AJ447" s="14">
        <v>391.01333333333298</v>
      </c>
      <c r="AK447" s="14">
        <v>905.21935483870902</v>
      </c>
      <c r="AL447" s="14">
        <v>1582.5833333333301</v>
      </c>
      <c r="AM447" s="14">
        <v>2184.1774193548299</v>
      </c>
      <c r="AN447" s="14">
        <v>2619.5645161290299</v>
      </c>
      <c r="AO447" s="14">
        <v>2828.1785714285702</v>
      </c>
      <c r="AP447" s="14">
        <v>2837.1935483870898</v>
      </c>
      <c r="AQ447" s="14">
        <v>2669.05</v>
      </c>
      <c r="AR447" s="14">
        <v>2222.6774193548299</v>
      </c>
      <c r="AS447" s="14">
        <v>1563.9833333333299</v>
      </c>
      <c r="AT447" s="14">
        <v>1024.3967741935401</v>
      </c>
      <c r="AU447" s="14">
        <v>594.70645161290304</v>
      </c>
      <c r="AV447" s="14">
        <v>455.85833333333301</v>
      </c>
      <c r="AW447" s="14">
        <v>534.99677419354805</v>
      </c>
      <c r="AX447" s="14">
        <v>955.92333333333295</v>
      </c>
      <c r="AY447" s="14">
        <v>1737.08064516129</v>
      </c>
      <c r="AZ447" s="14">
        <v>1967.9838709677399</v>
      </c>
      <c r="BA447" s="14">
        <v>1730.2586206896499</v>
      </c>
      <c r="BB447" s="14">
        <v>1334.1774193548299</v>
      </c>
      <c r="BC447" s="14">
        <v>892.43499999999995</v>
      </c>
      <c r="BD447" s="14">
        <v>598.83870967741905</v>
      </c>
      <c r="BE447" s="14">
        <v>755.27333333333297</v>
      </c>
      <c r="BF447" s="14">
        <v>1720.4032258064501</v>
      </c>
      <c r="BG447" s="14">
        <v>2613.9354838709601</v>
      </c>
      <c r="BH447" s="14">
        <v>3082.5166666666601</v>
      </c>
      <c r="BI447" s="14">
        <v>3181.7903225806399</v>
      </c>
      <c r="BJ447" s="14">
        <v>2894.7833333333301</v>
      </c>
      <c r="BK447" s="14">
        <v>2375.7419354838698</v>
      </c>
      <c r="BL447" s="14">
        <v>1794.4354838709601</v>
      </c>
      <c r="BM447" s="14">
        <v>1309.5357142857099</v>
      </c>
      <c r="BN447" s="14">
        <v>958.69838709677401</v>
      </c>
      <c r="BO447" s="14">
        <v>688.80833333333305</v>
      </c>
      <c r="BP447" s="14">
        <v>485.174193548387</v>
      </c>
      <c r="BQ447" s="14">
        <v>316.10833333333301</v>
      </c>
      <c r="BR447" s="14">
        <v>236.20967741935399</v>
      </c>
      <c r="BS447" s="14">
        <v>262.566129032258</v>
      </c>
      <c r="BT447" s="14">
        <v>485.20666666666602</v>
      </c>
      <c r="BU447" s="14">
        <v>910.59677419354796</v>
      </c>
      <c r="BV447" s="14">
        <v>1485.11666666666</v>
      </c>
      <c r="BW447" s="14">
        <v>2168.6290322580599</v>
      </c>
      <c r="BX447" s="14">
        <v>2679.1774193548299</v>
      </c>
      <c r="BY447" s="14">
        <v>2896.4821428571399</v>
      </c>
      <c r="BZ447" s="14">
        <v>2840.3709677419301</v>
      </c>
      <c r="CA447" s="14">
        <v>2439.4833333333299</v>
      </c>
      <c r="CB447" s="14">
        <v>1688.4032258064501</v>
      </c>
      <c r="CC447" s="14">
        <v>976.10500000000002</v>
      </c>
      <c r="CD447" s="14">
        <v>745.90967741935401</v>
      </c>
      <c r="CE447" s="14">
        <v>1084.0467741935399</v>
      </c>
      <c r="CF447" s="14">
        <v>1989.5833333333301</v>
      </c>
      <c r="CG447" s="14">
        <v>2868.3064516129002</v>
      </c>
      <c r="CH447" s="14">
        <v>3260.0333333333301</v>
      </c>
      <c r="CI447" s="14">
        <v>3301.6935483870898</v>
      </c>
      <c r="CJ447" s="14">
        <v>3026.0806451612898</v>
      </c>
      <c r="CK447" s="14">
        <v>2558.2142857142799</v>
      </c>
      <c r="CL447" s="14">
        <v>1993.46774193548</v>
      </c>
      <c r="CM447" s="14">
        <v>1291.20333333333</v>
      </c>
      <c r="CN447" s="14">
        <v>686.67903225806401</v>
      </c>
      <c r="CO447" s="14">
        <v>380.87166666666599</v>
      </c>
      <c r="CP447" s="14">
        <v>338.07096774193502</v>
      </c>
      <c r="CQ447" s="14">
        <v>679.70322580645097</v>
      </c>
      <c r="CR447" s="14">
        <v>2104.63333333333</v>
      </c>
      <c r="CS447" s="14">
        <v>2823.16129032258</v>
      </c>
      <c r="CT447" s="14">
        <v>2740.05</v>
      </c>
      <c r="CU447" s="14">
        <v>2334.8225806451601</v>
      </c>
      <c r="CV447" s="14">
        <v>1781.9838709677399</v>
      </c>
      <c r="CW447" s="14">
        <v>1255.2413793103401</v>
      </c>
      <c r="CX447" s="14">
        <v>811.39516129032199</v>
      </c>
      <c r="CY447" s="14">
        <v>504.07166666666598</v>
      </c>
      <c r="CZ447" s="14">
        <v>275.04516129032203</v>
      </c>
      <c r="DA447" s="14">
        <v>280.39999999999998</v>
      </c>
      <c r="DB447" s="14">
        <v>1130.4951612903201</v>
      </c>
      <c r="DC447" s="14">
        <v>2291.38709677419</v>
      </c>
      <c r="DD447" s="14">
        <v>2852.2</v>
      </c>
      <c r="DE447" s="14">
        <v>3107.1451612903202</v>
      </c>
      <c r="DF447" s="14">
        <v>3148.8</v>
      </c>
      <c r="DG447" s="14">
        <v>2976.8064516129002</v>
      </c>
      <c r="DH447" s="14">
        <v>2524.9032258064499</v>
      </c>
      <c r="DI447" s="14">
        <v>2021.2678571428501</v>
      </c>
      <c r="DJ447" s="14">
        <v>1513.1774193548299</v>
      </c>
      <c r="DK447" s="14">
        <v>944.67166666666606</v>
      </c>
      <c r="DL447" s="14">
        <v>579.29516129032197</v>
      </c>
      <c r="DM447" s="14">
        <v>429.55</v>
      </c>
      <c r="DN447" s="14">
        <v>680.89838709677394</v>
      </c>
      <c r="DO447" s="14">
        <v>1274.6451612903199</v>
      </c>
      <c r="DP447" s="14">
        <v>1950.86666666666</v>
      </c>
      <c r="DQ447" s="14">
        <v>2732.8064516129002</v>
      </c>
      <c r="DR447" s="14">
        <v>3307.95</v>
      </c>
      <c r="DS447" s="15">
        <v>3475.65</v>
      </c>
    </row>
    <row r="448" spans="1:123" x14ac:dyDescent="0.25">
      <c r="A448" s="16" t="s">
        <v>37</v>
      </c>
      <c r="B448" s="17">
        <v>24</v>
      </c>
      <c r="C448" s="13" t="str">
        <f t="shared" si="10"/>
        <v>BB_L_16_GW_GW_LS_Low_GW_GQ_12_005_24</v>
      </c>
      <c r="D448" s="18">
        <v>10</v>
      </c>
      <c r="E448" s="18">
        <v>10</v>
      </c>
      <c r="F448" s="18">
        <v>10</v>
      </c>
      <c r="G448" s="18">
        <v>10</v>
      </c>
      <c r="H448" s="18">
        <v>10</v>
      </c>
      <c r="I448" s="18">
        <v>10.0613333333333</v>
      </c>
      <c r="J448" s="18">
        <v>34.930483870967699</v>
      </c>
      <c r="K448" s="18">
        <v>331.148387096774</v>
      </c>
      <c r="L448" s="18">
        <v>1078.38333333333</v>
      </c>
      <c r="M448" s="18">
        <v>1751.5161290322501</v>
      </c>
      <c r="N448" s="18">
        <v>1848.81666666666</v>
      </c>
      <c r="O448" s="18">
        <v>1624.8709677419299</v>
      </c>
      <c r="P448" s="18">
        <v>1295.69354838709</v>
      </c>
      <c r="Q448" s="18">
        <v>994.27321428571395</v>
      </c>
      <c r="R448" s="18">
        <v>730.93225806451596</v>
      </c>
      <c r="S448" s="18">
        <v>546.93999999999903</v>
      </c>
      <c r="T448" s="18">
        <v>385.72741935483799</v>
      </c>
      <c r="U448" s="18">
        <v>249.803333333333</v>
      </c>
      <c r="V448" s="18">
        <v>197.30967741935399</v>
      </c>
      <c r="W448" s="18">
        <v>478.96612903225798</v>
      </c>
      <c r="X448" s="18">
        <v>1408.12333333333</v>
      </c>
      <c r="Y448" s="18">
        <v>2478.38709677419</v>
      </c>
      <c r="Z448" s="18">
        <v>2781.6833333333302</v>
      </c>
      <c r="AA448" s="18">
        <v>2485.5806451612898</v>
      </c>
      <c r="AB448" s="18">
        <v>1953.3709677419299</v>
      </c>
      <c r="AC448" s="18">
        <v>1468.42857142857</v>
      </c>
      <c r="AD448" s="18">
        <v>1020.32580645161</v>
      </c>
      <c r="AE448" s="18">
        <v>671.505</v>
      </c>
      <c r="AF448" s="18">
        <v>411.35806451612899</v>
      </c>
      <c r="AG448" s="18">
        <v>238.51333333333301</v>
      </c>
      <c r="AH448" s="18">
        <v>157.703225806451</v>
      </c>
      <c r="AI448" s="18">
        <v>184.57903225806399</v>
      </c>
      <c r="AJ448" s="18">
        <v>417.38</v>
      </c>
      <c r="AK448" s="18">
        <v>964.80806451612898</v>
      </c>
      <c r="AL448" s="18">
        <v>1669.0166666666601</v>
      </c>
      <c r="AM448" s="18">
        <v>2287.4193548387002</v>
      </c>
      <c r="AN448" s="18">
        <v>2725.5806451612898</v>
      </c>
      <c r="AO448" s="18">
        <v>2912.9821428571399</v>
      </c>
      <c r="AP448" s="18">
        <v>2882.7580645161202</v>
      </c>
      <c r="AQ448" s="18">
        <v>2664.0166666666601</v>
      </c>
      <c r="AR448" s="18">
        <v>2168.0645161290299</v>
      </c>
      <c r="AS448" s="18">
        <v>1493.75</v>
      </c>
      <c r="AT448" s="18">
        <v>972.47741935483805</v>
      </c>
      <c r="AU448" s="18">
        <v>565.96451612903195</v>
      </c>
      <c r="AV448" s="18">
        <v>441.83166666666602</v>
      </c>
      <c r="AW448" s="18">
        <v>544.96451612903195</v>
      </c>
      <c r="AX448" s="18">
        <v>994.72833333333301</v>
      </c>
      <c r="AY448" s="18">
        <v>1792.8225806451601</v>
      </c>
      <c r="AZ448" s="18">
        <v>2005.35483870967</v>
      </c>
      <c r="BA448" s="18">
        <v>1749.2758620689599</v>
      </c>
      <c r="BB448" s="18">
        <v>1338.6774193548299</v>
      </c>
      <c r="BC448" s="18">
        <v>887.59166666666601</v>
      </c>
      <c r="BD448" s="18">
        <v>596.29193548387002</v>
      </c>
      <c r="BE448" s="18">
        <v>800.96333333333303</v>
      </c>
      <c r="BF448" s="18">
        <v>1852.5967741935401</v>
      </c>
      <c r="BG448" s="18">
        <v>2775.6290322580599</v>
      </c>
      <c r="BH448" s="18">
        <v>3241.75</v>
      </c>
      <c r="BI448" s="18">
        <v>3291.16129032258</v>
      </c>
      <c r="BJ448" s="18">
        <v>2963.8</v>
      </c>
      <c r="BK448" s="18">
        <v>2410.8064516129002</v>
      </c>
      <c r="BL448" s="18">
        <v>1804.77419354838</v>
      </c>
      <c r="BM448" s="18">
        <v>1306.3392857142801</v>
      </c>
      <c r="BN448" s="18">
        <v>948.44193548387102</v>
      </c>
      <c r="BO448" s="18">
        <v>673.73333333333301</v>
      </c>
      <c r="BP448" s="18">
        <v>470.451612903225</v>
      </c>
      <c r="BQ448" s="18">
        <v>304.39499999999998</v>
      </c>
      <c r="BR448" s="18">
        <v>227.73548387096699</v>
      </c>
      <c r="BS448" s="18">
        <v>266.90967741935401</v>
      </c>
      <c r="BT448" s="18">
        <v>515.19166666666604</v>
      </c>
      <c r="BU448" s="18">
        <v>975.17096774193499</v>
      </c>
      <c r="BV448" s="18">
        <v>1582.6666666666599</v>
      </c>
      <c r="BW448" s="18">
        <v>2274.7580645161202</v>
      </c>
      <c r="BX448" s="18">
        <v>2769.8709677419301</v>
      </c>
      <c r="BY448" s="18">
        <v>2963.5892857142799</v>
      </c>
      <c r="BZ448" s="18">
        <v>2868.0967741935401</v>
      </c>
      <c r="CA448" s="18">
        <v>2420.75</v>
      </c>
      <c r="CB448" s="18">
        <v>1648.0967741935401</v>
      </c>
      <c r="CC448" s="18">
        <v>943.74</v>
      </c>
      <c r="CD448" s="18">
        <v>742.07903225806399</v>
      </c>
      <c r="CE448" s="18">
        <v>1131.97258064516</v>
      </c>
      <c r="CF448" s="18">
        <v>2084.2333333333299</v>
      </c>
      <c r="CG448" s="18">
        <v>2980.2903225806399</v>
      </c>
      <c r="CH448" s="18">
        <v>3364.3</v>
      </c>
      <c r="CI448" s="18">
        <v>3372.5483870967701</v>
      </c>
      <c r="CJ448" s="18">
        <v>3054.6935483870898</v>
      </c>
      <c r="CK448" s="18">
        <v>2553.5535714285702</v>
      </c>
      <c r="CL448" s="18">
        <v>1959.3225806451601</v>
      </c>
      <c r="CM448" s="18">
        <v>1250.91333333333</v>
      </c>
      <c r="CN448" s="18">
        <v>658.23548387096696</v>
      </c>
      <c r="CO448" s="18">
        <v>361.678333333333</v>
      </c>
      <c r="CP448" s="18">
        <v>339.29032258064501</v>
      </c>
      <c r="CQ448" s="18">
        <v>719.91290322580596</v>
      </c>
      <c r="CR448" s="18">
        <v>2265.9833333333299</v>
      </c>
      <c r="CS448" s="18">
        <v>3067.72580645161</v>
      </c>
      <c r="CT448" s="18">
        <v>2903.9333333333302</v>
      </c>
      <c r="CU448" s="18">
        <v>2427.9032258064499</v>
      </c>
      <c r="CV448" s="18">
        <v>1823.2096774193501</v>
      </c>
      <c r="CW448" s="18">
        <v>1269.1379310344801</v>
      </c>
      <c r="CX448" s="18">
        <v>810.683870967742</v>
      </c>
      <c r="CY448" s="18">
        <v>495.85</v>
      </c>
      <c r="CZ448" s="18">
        <v>266.174193548387</v>
      </c>
      <c r="DA448" s="18">
        <v>288.22666666666601</v>
      </c>
      <c r="DB448" s="18">
        <v>1249.8435483870901</v>
      </c>
      <c r="DC448" s="18">
        <v>2504.4032258064499</v>
      </c>
      <c r="DD448" s="18">
        <v>3060</v>
      </c>
      <c r="DE448" s="18">
        <v>3288.6290322580599</v>
      </c>
      <c r="DF448" s="18">
        <v>3296.5</v>
      </c>
      <c r="DG448" s="18">
        <v>3085.0806451612898</v>
      </c>
      <c r="DH448" s="18">
        <v>2581.1290322580599</v>
      </c>
      <c r="DI448" s="18">
        <v>2045.07142857142</v>
      </c>
      <c r="DJ448" s="18">
        <v>1512.6290322580601</v>
      </c>
      <c r="DK448" s="18">
        <v>937.16333333333296</v>
      </c>
      <c r="DL448" s="18">
        <v>571.59677419354796</v>
      </c>
      <c r="DM448" s="18">
        <v>430.77666666666602</v>
      </c>
      <c r="DN448" s="18">
        <v>723.61612903225796</v>
      </c>
      <c r="DO448" s="18">
        <v>1370.1774193548299</v>
      </c>
      <c r="DP448" s="18">
        <v>2076.5333333333301</v>
      </c>
      <c r="DQ448" s="18">
        <v>2854.0645161290299</v>
      </c>
      <c r="DR448" s="18">
        <v>3413.25</v>
      </c>
      <c r="DS448" s="19">
        <v>3562.05</v>
      </c>
    </row>
    <row r="449" spans="1:123" x14ac:dyDescent="0.25">
      <c r="A449" s="12" t="s">
        <v>37</v>
      </c>
      <c r="B449" s="13">
        <v>25</v>
      </c>
      <c r="C449" s="13" t="str">
        <f t="shared" si="10"/>
        <v>BB_L_16_GW_GW_LS_Low_GW_GQ_12_005_25</v>
      </c>
      <c r="D449" s="14">
        <v>10</v>
      </c>
      <c r="E449" s="14">
        <v>10</v>
      </c>
      <c r="F449" s="14">
        <v>10</v>
      </c>
      <c r="G449" s="14">
        <v>10</v>
      </c>
      <c r="H449" s="14">
        <v>10</v>
      </c>
      <c r="I449" s="14">
        <v>10</v>
      </c>
      <c r="J449" s="14">
        <v>11.0938709677419</v>
      </c>
      <c r="K449" s="14">
        <v>47.405806451612897</v>
      </c>
      <c r="L449" s="14">
        <v>267.43666666666599</v>
      </c>
      <c r="M449" s="14">
        <v>794.20645161290304</v>
      </c>
      <c r="N449" s="14">
        <v>1222.13333333333</v>
      </c>
      <c r="O449" s="14">
        <v>1473.6129032258</v>
      </c>
      <c r="P449" s="14">
        <v>1549.72580645161</v>
      </c>
      <c r="Q449" s="14">
        <v>1462.375</v>
      </c>
      <c r="R449" s="14">
        <v>1246.35483870967</v>
      </c>
      <c r="S449" s="14">
        <v>1009.755</v>
      </c>
      <c r="T449" s="14">
        <v>747.95322580645097</v>
      </c>
      <c r="U449" s="14">
        <v>468.25333333333299</v>
      </c>
      <c r="V449" s="14">
        <v>270.93387096774097</v>
      </c>
      <c r="W449" s="14">
        <v>221.49193548387001</v>
      </c>
      <c r="X449" s="14">
        <v>502.44666666666598</v>
      </c>
      <c r="Y449" s="14">
        <v>1313.95483870967</v>
      </c>
      <c r="Z449" s="14">
        <v>2004.45</v>
      </c>
      <c r="AA449" s="14">
        <v>2243.6451612903202</v>
      </c>
      <c r="AB449" s="14">
        <v>2231.1451612903202</v>
      </c>
      <c r="AC449" s="14">
        <v>2091.2678571428501</v>
      </c>
      <c r="AD449" s="14">
        <v>1799.38709677419</v>
      </c>
      <c r="AE449" s="14">
        <v>1389.65</v>
      </c>
      <c r="AF449" s="14">
        <v>936.47903225806397</v>
      </c>
      <c r="AG449" s="14">
        <v>534.988333333333</v>
      </c>
      <c r="AH449" s="14">
        <v>306.86774193548302</v>
      </c>
      <c r="AI449" s="14">
        <v>219.637096774193</v>
      </c>
      <c r="AJ449" s="14">
        <v>189.141666666666</v>
      </c>
      <c r="AK449" s="14">
        <v>297.21129032258</v>
      </c>
      <c r="AL449" s="14">
        <v>574.38333333333298</v>
      </c>
      <c r="AM449" s="14">
        <v>970.21612903225798</v>
      </c>
      <c r="AN449" s="14">
        <v>1440.66129032258</v>
      </c>
      <c r="AO449" s="14">
        <v>1865.7142857142801</v>
      </c>
      <c r="AP449" s="14">
        <v>2208.7580645161202</v>
      </c>
      <c r="AQ449" s="14">
        <v>2468</v>
      </c>
      <c r="AR449" s="14">
        <v>2572.4838709677401</v>
      </c>
      <c r="AS449" s="14">
        <v>2305.63333333333</v>
      </c>
      <c r="AT449" s="14">
        <v>1859.5</v>
      </c>
      <c r="AU449" s="14">
        <v>1226.16129032258</v>
      </c>
      <c r="AV449" s="14">
        <v>853.00833333333298</v>
      </c>
      <c r="AW449" s="14">
        <v>566.16290322580596</v>
      </c>
      <c r="AX449" s="14">
        <v>546.26666666666597</v>
      </c>
      <c r="AY449" s="14">
        <v>952.75645161290299</v>
      </c>
      <c r="AZ449" s="14">
        <v>1488.5645161290299</v>
      </c>
      <c r="BA449" s="14">
        <v>1649.48275862068</v>
      </c>
      <c r="BB449" s="14">
        <v>1592.72580645161</v>
      </c>
      <c r="BC449" s="14">
        <v>1351.5</v>
      </c>
      <c r="BD449" s="14">
        <v>1010.6645161290299</v>
      </c>
      <c r="BE449" s="14">
        <v>589.606666666666</v>
      </c>
      <c r="BF449" s="14">
        <v>856.13709677419297</v>
      </c>
      <c r="BG449" s="14">
        <v>1699.69354838709</v>
      </c>
      <c r="BH449" s="14">
        <v>2370.2333333333299</v>
      </c>
      <c r="BI449" s="14">
        <v>2661.9354838709601</v>
      </c>
      <c r="BJ449" s="14">
        <v>2797.25</v>
      </c>
      <c r="BK449" s="14">
        <v>2741.0161290322499</v>
      </c>
      <c r="BL449" s="14">
        <v>2477.72580645161</v>
      </c>
      <c r="BM449" s="14">
        <v>2098.5535714285702</v>
      </c>
      <c r="BN449" s="14">
        <v>1702.7419354838701</v>
      </c>
      <c r="BO449" s="14">
        <v>1312.1</v>
      </c>
      <c r="BP449" s="14">
        <v>958.21774193548299</v>
      </c>
      <c r="BQ449" s="14">
        <v>603.85500000000002</v>
      </c>
      <c r="BR449" s="14">
        <v>422.62419354838698</v>
      </c>
      <c r="BS449" s="14">
        <v>294.97580645161298</v>
      </c>
      <c r="BT449" s="14">
        <v>257.815</v>
      </c>
      <c r="BU449" s="14">
        <v>326.39999999999998</v>
      </c>
      <c r="BV449" s="14">
        <v>534.18666666666604</v>
      </c>
      <c r="BW449" s="14">
        <v>956.92096774193499</v>
      </c>
      <c r="BX449" s="14">
        <v>1501.5645161290299</v>
      </c>
      <c r="BY449" s="14">
        <v>2011.125</v>
      </c>
      <c r="BZ449" s="14">
        <v>2411</v>
      </c>
      <c r="CA449" s="14">
        <v>2613.6</v>
      </c>
      <c r="CB449" s="14">
        <v>2423.5161290322499</v>
      </c>
      <c r="CC449" s="14">
        <v>1741.06666666666</v>
      </c>
      <c r="CD449" s="14">
        <v>1110.6806451612899</v>
      </c>
      <c r="CE449" s="14">
        <v>798.76290322580599</v>
      </c>
      <c r="CF449" s="14">
        <v>1066.2149999999999</v>
      </c>
      <c r="CG449" s="14">
        <v>1823.0483870967701</v>
      </c>
      <c r="CH449" s="14">
        <v>2486.4333333333302</v>
      </c>
      <c r="CI449" s="14">
        <v>2834.2419354838698</v>
      </c>
      <c r="CJ449" s="14">
        <v>2967.1129032258</v>
      </c>
      <c r="CK449" s="14">
        <v>2955.7857142857101</v>
      </c>
      <c r="CL449" s="14">
        <v>2783.5645161290299</v>
      </c>
      <c r="CM449" s="14">
        <v>2230.4333333333302</v>
      </c>
      <c r="CN449" s="14">
        <v>1388.8064516129</v>
      </c>
      <c r="CO449" s="14">
        <v>755.1</v>
      </c>
      <c r="CP449" s="14">
        <v>419.17096774193499</v>
      </c>
      <c r="CQ449" s="14">
        <v>365.174193548387</v>
      </c>
      <c r="CR449" s="14">
        <v>989.48500000000001</v>
      </c>
      <c r="CS449" s="14">
        <v>1967.4193548387</v>
      </c>
      <c r="CT449" s="14">
        <v>2456.5333333333301</v>
      </c>
      <c r="CU449" s="14">
        <v>2483.1129032258</v>
      </c>
      <c r="CV449" s="14">
        <v>2270.8064516129002</v>
      </c>
      <c r="CW449" s="14">
        <v>1880.1379310344801</v>
      </c>
      <c r="CX449" s="14">
        <v>1353.0161290322501</v>
      </c>
      <c r="CY449" s="14">
        <v>873.59333333333302</v>
      </c>
      <c r="CZ449" s="14">
        <v>482.85</v>
      </c>
      <c r="DA449" s="14">
        <v>277.97333333333302</v>
      </c>
      <c r="DB449" s="14">
        <v>420.01129032258001</v>
      </c>
      <c r="DC449" s="14">
        <v>1207.25</v>
      </c>
      <c r="DD449" s="14">
        <v>1907.35</v>
      </c>
      <c r="DE449" s="14">
        <v>2343.9838709677401</v>
      </c>
      <c r="DF449" s="14">
        <v>2596.1833333333302</v>
      </c>
      <c r="DG449" s="14">
        <v>2752.22580645161</v>
      </c>
      <c r="DH449" s="14">
        <v>2772.38709677419</v>
      </c>
      <c r="DI449" s="14">
        <v>2614.5535714285702</v>
      </c>
      <c r="DJ449" s="14">
        <v>2295</v>
      </c>
      <c r="DK449" s="14">
        <v>1604.0833333333301</v>
      </c>
      <c r="DL449" s="14">
        <v>939.066129032258</v>
      </c>
      <c r="DM449" s="14">
        <v>559.52333333333297</v>
      </c>
      <c r="DN449" s="14">
        <v>441.416129032257</v>
      </c>
      <c r="DO449" s="14">
        <v>569.61612903225796</v>
      </c>
      <c r="DP449" s="14">
        <v>910.15333333333297</v>
      </c>
      <c r="DQ449" s="14">
        <v>1598.9516129032199</v>
      </c>
      <c r="DR449" s="14">
        <v>2402.7833333333301</v>
      </c>
      <c r="DS449" s="15">
        <v>2876.4666666666599</v>
      </c>
    </row>
    <row r="450" spans="1:123" x14ac:dyDescent="0.25">
      <c r="A450" s="16" t="s">
        <v>37</v>
      </c>
      <c r="B450" s="17">
        <v>26</v>
      </c>
      <c r="C450" s="13" t="str">
        <f t="shared" si="10"/>
        <v>BB_L_16_GW_GW_LS_Low_GW_GQ_12_005_26</v>
      </c>
      <c r="D450" s="18">
        <v>10</v>
      </c>
      <c r="E450" s="18">
        <v>10</v>
      </c>
      <c r="F450" s="18">
        <v>10</v>
      </c>
      <c r="G450" s="18">
        <v>10</v>
      </c>
      <c r="H450" s="18">
        <v>10</v>
      </c>
      <c r="I450" s="18">
        <v>10.0003333333333</v>
      </c>
      <c r="J450" s="18">
        <v>11.4758064516129</v>
      </c>
      <c r="K450" s="18">
        <v>58.5693548387096</v>
      </c>
      <c r="L450" s="18">
        <v>329.19499999999903</v>
      </c>
      <c r="M450" s="18">
        <v>940.41290322580596</v>
      </c>
      <c r="N450" s="18">
        <v>1434.5833333333301</v>
      </c>
      <c r="O450" s="18">
        <v>1669.7903225806399</v>
      </c>
      <c r="P450" s="18">
        <v>1657.7903225806399</v>
      </c>
      <c r="Q450" s="18">
        <v>1474.0892857142801</v>
      </c>
      <c r="R450" s="18">
        <v>1186.9193548387</v>
      </c>
      <c r="S450" s="18">
        <v>919.78499999999997</v>
      </c>
      <c r="T450" s="18">
        <v>661.35322580645095</v>
      </c>
      <c r="U450" s="18">
        <v>427.14166666666603</v>
      </c>
      <c r="V450" s="18">
        <v>253.490322580645</v>
      </c>
      <c r="W450" s="18">
        <v>221.396774193548</v>
      </c>
      <c r="X450" s="18">
        <v>567.57500000000005</v>
      </c>
      <c r="Y450" s="18">
        <v>1494.9838709677399</v>
      </c>
      <c r="Z450" s="18">
        <v>2276.4666666666599</v>
      </c>
      <c r="AA450" s="18">
        <v>2525.2903225806399</v>
      </c>
      <c r="AB450" s="18">
        <v>2430.5645161290299</v>
      </c>
      <c r="AC450" s="18">
        <v>2168.9285714285702</v>
      </c>
      <c r="AD450" s="18">
        <v>1755.77419354838</v>
      </c>
      <c r="AE450" s="18">
        <v>1280.7333333333299</v>
      </c>
      <c r="AF450" s="18">
        <v>830.11774193548297</v>
      </c>
      <c r="AG450" s="18">
        <v>476.89333333333298</v>
      </c>
      <c r="AH450" s="18">
        <v>273.71129032258</v>
      </c>
      <c r="AI450" s="18">
        <v>191.296774193548</v>
      </c>
      <c r="AJ450" s="18">
        <v>183</v>
      </c>
      <c r="AK450" s="18">
        <v>338.06129032258002</v>
      </c>
      <c r="AL450" s="18">
        <v>696.39499999999998</v>
      </c>
      <c r="AM450" s="18">
        <v>1186.2758064516099</v>
      </c>
      <c r="AN450" s="18">
        <v>1730.5</v>
      </c>
      <c r="AO450" s="18">
        <v>2185.9821428571399</v>
      </c>
      <c r="AP450" s="18">
        <v>2513.9516129032199</v>
      </c>
      <c r="AQ450" s="18">
        <v>2715.1</v>
      </c>
      <c r="AR450" s="18">
        <v>2712.6129032258</v>
      </c>
      <c r="AS450" s="18">
        <v>2321.5666666666598</v>
      </c>
      <c r="AT450" s="18">
        <v>1766.0483870967701</v>
      </c>
      <c r="AU450" s="18">
        <v>1119.8645161290301</v>
      </c>
      <c r="AV450" s="18">
        <v>739.09333333333302</v>
      </c>
      <c r="AW450" s="18">
        <v>502.70322580645097</v>
      </c>
      <c r="AX450" s="18">
        <v>541.28666666666595</v>
      </c>
      <c r="AY450" s="18">
        <v>1031.7806451612901</v>
      </c>
      <c r="AZ450" s="18">
        <v>1654.19354838709</v>
      </c>
      <c r="BA450" s="18">
        <v>1856.6896551724101</v>
      </c>
      <c r="BB450" s="18">
        <v>1748.35483870967</v>
      </c>
      <c r="BC450" s="18">
        <v>1403.6</v>
      </c>
      <c r="BD450" s="18">
        <v>988.69838709677401</v>
      </c>
      <c r="BE450" s="18">
        <v>589.85833333333301</v>
      </c>
      <c r="BF450" s="18">
        <v>996.38709677419297</v>
      </c>
      <c r="BG450" s="18">
        <v>1938.5161290322501</v>
      </c>
      <c r="BH450" s="18">
        <v>2631.7666666666601</v>
      </c>
      <c r="BI450" s="18">
        <v>2946.5161290322499</v>
      </c>
      <c r="BJ450" s="18">
        <v>3059.85</v>
      </c>
      <c r="BK450" s="18">
        <v>2908.5483870967701</v>
      </c>
      <c r="BL450" s="18">
        <v>2529.7580645161202</v>
      </c>
      <c r="BM450" s="18">
        <v>2052.6964285714198</v>
      </c>
      <c r="BN450" s="18">
        <v>1593.6451612903199</v>
      </c>
      <c r="BO450" s="18">
        <v>1176.11333333333</v>
      </c>
      <c r="BP450" s="18">
        <v>838.138709677419</v>
      </c>
      <c r="BQ450" s="18">
        <v>542.00166666666598</v>
      </c>
      <c r="BR450" s="18">
        <v>374.03548387096703</v>
      </c>
      <c r="BS450" s="18">
        <v>263.95483870967701</v>
      </c>
      <c r="BT450" s="18">
        <v>250.10166666666601</v>
      </c>
      <c r="BU450" s="18">
        <v>365.33548387096698</v>
      </c>
      <c r="BV450" s="18">
        <v>653.495</v>
      </c>
      <c r="BW450" s="18">
        <v>1179.8112903225799</v>
      </c>
      <c r="BX450" s="18">
        <v>1793.4193548387</v>
      </c>
      <c r="BY450" s="18">
        <v>2314.6428571428501</v>
      </c>
      <c r="BZ450" s="18">
        <v>2680.1774193548299</v>
      </c>
      <c r="CA450" s="18">
        <v>2795.7666666666601</v>
      </c>
      <c r="CB450" s="18">
        <v>2475.9677419354798</v>
      </c>
      <c r="CC450" s="18">
        <v>1704.35</v>
      </c>
      <c r="CD450" s="18">
        <v>1049.94032258064</v>
      </c>
      <c r="CE450" s="18">
        <v>783.89193548387095</v>
      </c>
      <c r="CF450" s="18">
        <v>1151.67166666666</v>
      </c>
      <c r="CG450" s="18">
        <v>2004.8064516129</v>
      </c>
      <c r="CH450" s="18">
        <v>2710.88333333333</v>
      </c>
      <c r="CI450" s="18">
        <v>3080.7580645161202</v>
      </c>
      <c r="CJ450" s="18">
        <v>3196.88709677419</v>
      </c>
      <c r="CK450" s="18">
        <v>3109.3214285714198</v>
      </c>
      <c r="CL450" s="18">
        <v>2814.1129032258</v>
      </c>
      <c r="CM450" s="18">
        <v>2169.25</v>
      </c>
      <c r="CN450" s="18">
        <v>1318.9516129032199</v>
      </c>
      <c r="CO450" s="18">
        <v>702.21666666666601</v>
      </c>
      <c r="CP450" s="18">
        <v>385.04516129032203</v>
      </c>
      <c r="CQ450" s="18">
        <v>364.84032258064502</v>
      </c>
      <c r="CR450" s="18">
        <v>1231.15499999999</v>
      </c>
      <c r="CS450" s="18">
        <v>2310.27419354838</v>
      </c>
      <c r="CT450" s="18">
        <v>2751.2166666666599</v>
      </c>
      <c r="CU450" s="18">
        <v>2695.7096774193501</v>
      </c>
      <c r="CV450" s="18">
        <v>2381.8709677419301</v>
      </c>
      <c r="CW450" s="18">
        <v>1899.2931034482699</v>
      </c>
      <c r="CX450" s="18">
        <v>1339.2903225806399</v>
      </c>
      <c r="CY450" s="18">
        <v>861.46333333333303</v>
      </c>
      <c r="CZ450" s="18">
        <v>465.80967741935399</v>
      </c>
      <c r="DA450" s="18">
        <v>266.83166666666602</v>
      </c>
      <c r="DB450" s="18">
        <v>513.97903225806397</v>
      </c>
      <c r="DC450" s="18">
        <v>1464.38064516129</v>
      </c>
      <c r="DD450" s="18">
        <v>2217.4499999999998</v>
      </c>
      <c r="DE450" s="18">
        <v>2666.9516129032199</v>
      </c>
      <c r="DF450" s="18">
        <v>2907.9</v>
      </c>
      <c r="DG450" s="18">
        <v>3019.16129032258</v>
      </c>
      <c r="DH450" s="18">
        <v>2952.5645161290299</v>
      </c>
      <c r="DI450" s="18">
        <v>2687.3214285714198</v>
      </c>
      <c r="DJ450" s="18">
        <v>2263.22580645161</v>
      </c>
      <c r="DK450" s="18">
        <v>1545.61666666666</v>
      </c>
      <c r="DL450" s="18">
        <v>906.32096774193496</v>
      </c>
      <c r="DM450" s="18">
        <v>541.97833333333301</v>
      </c>
      <c r="DN450" s="18">
        <v>446.40967741935401</v>
      </c>
      <c r="DO450" s="18">
        <v>637.00645161290299</v>
      </c>
      <c r="DP450" s="18">
        <v>1075.13333333333</v>
      </c>
      <c r="DQ450" s="18">
        <v>1823.85483870967</v>
      </c>
      <c r="DR450" s="18">
        <v>2637.2666666666601</v>
      </c>
      <c r="DS450" s="19">
        <v>3123.61666666666</v>
      </c>
    </row>
    <row r="451" spans="1:123" x14ac:dyDescent="0.25">
      <c r="A451" s="12" t="s">
        <v>37</v>
      </c>
      <c r="B451" s="13">
        <v>27</v>
      </c>
      <c r="C451" s="13" t="str">
        <f t="shared" si="10"/>
        <v>BB_L_16_GW_GW_LS_Low_GW_GQ_12_005_27</v>
      </c>
      <c r="D451" s="14">
        <v>10</v>
      </c>
      <c r="E451" s="14">
        <v>10</v>
      </c>
      <c r="F451" s="14">
        <v>10</v>
      </c>
      <c r="G451" s="14">
        <v>10</v>
      </c>
      <c r="H451" s="14">
        <v>10</v>
      </c>
      <c r="I451" s="14">
        <v>10.0003333333333</v>
      </c>
      <c r="J451" s="14">
        <v>11.6274193548387</v>
      </c>
      <c r="K451" s="14">
        <v>64.392903225806407</v>
      </c>
      <c r="L451" s="14">
        <v>362.94333333333299</v>
      </c>
      <c r="M451" s="14">
        <v>1023.79677419354</v>
      </c>
      <c r="N451" s="14">
        <v>1555.36666666666</v>
      </c>
      <c r="O451" s="14">
        <v>1773.03225806451</v>
      </c>
      <c r="P451" s="14">
        <v>1707.0967741935401</v>
      </c>
      <c r="Q451" s="14">
        <v>1473.8392857142801</v>
      </c>
      <c r="R451" s="14">
        <v>1152.9838709677399</v>
      </c>
      <c r="S451" s="14">
        <v>879.08500000000004</v>
      </c>
      <c r="T451" s="14">
        <v>625.45161290322596</v>
      </c>
      <c r="U451" s="14">
        <v>409.73499999999899</v>
      </c>
      <c r="V451" s="14">
        <v>244.74516129032199</v>
      </c>
      <c r="W451" s="14">
        <v>221.398387096774</v>
      </c>
      <c r="X451" s="14">
        <v>602.993333333333</v>
      </c>
      <c r="Y451" s="14">
        <v>1593.0645161290299</v>
      </c>
      <c r="Z451" s="14">
        <v>2417.5</v>
      </c>
      <c r="AA451" s="14">
        <v>2675.9032258064499</v>
      </c>
      <c r="AB451" s="14">
        <v>2539.16129032258</v>
      </c>
      <c r="AC451" s="14">
        <v>2206.9107142857101</v>
      </c>
      <c r="AD451" s="14">
        <v>1728.5483870967701</v>
      </c>
      <c r="AE451" s="14">
        <v>1224.5633333333301</v>
      </c>
      <c r="AF451" s="14">
        <v>784.11612903225796</v>
      </c>
      <c r="AG451" s="14">
        <v>452.71833333333302</v>
      </c>
      <c r="AH451" s="14">
        <v>257.66935483870901</v>
      </c>
      <c r="AI451" s="14">
        <v>179.04193548387099</v>
      </c>
      <c r="AJ451" s="14">
        <v>181.81333333333299</v>
      </c>
      <c r="AK451" s="14">
        <v>360.57741935483801</v>
      </c>
      <c r="AL451" s="14">
        <v>761.94666666666603</v>
      </c>
      <c r="AM451" s="14">
        <v>1295.6451612903199</v>
      </c>
      <c r="AN451" s="14">
        <v>1870.9354838709601</v>
      </c>
      <c r="AO451" s="14">
        <v>2339.6607142857101</v>
      </c>
      <c r="AP451" s="14">
        <v>2656.16129032258</v>
      </c>
      <c r="AQ451" s="14">
        <v>2820.86666666666</v>
      </c>
      <c r="AR451" s="14">
        <v>2753.7903225806399</v>
      </c>
      <c r="AS451" s="14">
        <v>2292.9166666666601</v>
      </c>
      <c r="AT451" s="14">
        <v>1702.22580645161</v>
      </c>
      <c r="AU451" s="14">
        <v>1060.83870967741</v>
      </c>
      <c r="AV451" s="14">
        <v>687.974999999999</v>
      </c>
      <c r="AW451" s="14">
        <v>476.71612903225798</v>
      </c>
      <c r="AX451" s="14">
        <v>542.78166666666596</v>
      </c>
      <c r="AY451" s="14">
        <v>1073.62258064516</v>
      </c>
      <c r="AZ451" s="14">
        <v>1736.7580645161199</v>
      </c>
      <c r="BA451" s="14">
        <v>1957.91379310344</v>
      </c>
      <c r="BB451" s="14">
        <v>1820.4032258064501</v>
      </c>
      <c r="BC451" s="14">
        <v>1424.0166666666601</v>
      </c>
      <c r="BD451" s="14">
        <v>979.68870967741896</v>
      </c>
      <c r="BE451" s="14">
        <v>590.70166666666603</v>
      </c>
      <c r="BF451" s="14">
        <v>1080.06612903225</v>
      </c>
      <c r="BG451" s="14">
        <v>2076.4838709677401</v>
      </c>
      <c r="BH451" s="14">
        <v>2782.8333333333298</v>
      </c>
      <c r="BI451" s="14">
        <v>3102.7580645161202</v>
      </c>
      <c r="BJ451" s="14">
        <v>3198.7666666666601</v>
      </c>
      <c r="BK451" s="14">
        <v>3004.4677419354798</v>
      </c>
      <c r="BL451" s="14">
        <v>2568.2903225806399</v>
      </c>
      <c r="BM451" s="14">
        <v>2042.3928571428501</v>
      </c>
      <c r="BN451" s="14">
        <v>1555.5</v>
      </c>
      <c r="BO451" s="14">
        <v>1125.02666666666</v>
      </c>
      <c r="BP451" s="14">
        <v>790.15</v>
      </c>
      <c r="BQ451" s="14">
        <v>515.99666666666599</v>
      </c>
      <c r="BR451" s="14">
        <v>352.303225806451</v>
      </c>
      <c r="BS451" s="14">
        <v>250.59354838709601</v>
      </c>
      <c r="BT451" s="14">
        <v>247.75666666666601</v>
      </c>
      <c r="BU451" s="14">
        <v>388.14516129032199</v>
      </c>
      <c r="BV451" s="14">
        <v>719.35</v>
      </c>
      <c r="BW451" s="14">
        <v>1302.4483870967699</v>
      </c>
      <c r="BX451" s="14">
        <v>1943.7419354838701</v>
      </c>
      <c r="BY451" s="14">
        <v>2454.625</v>
      </c>
      <c r="BZ451" s="14">
        <v>2796.1935483870898</v>
      </c>
      <c r="CA451" s="14">
        <v>2863.8</v>
      </c>
      <c r="CB451" s="14">
        <v>2476.2580645161202</v>
      </c>
      <c r="CC451" s="14">
        <v>1668.55</v>
      </c>
      <c r="CD451" s="14">
        <v>1010.09032258064</v>
      </c>
      <c r="CE451" s="14">
        <v>774.09838709677399</v>
      </c>
      <c r="CF451" s="14">
        <v>1199.43333333333</v>
      </c>
      <c r="CG451" s="14">
        <v>2106.2096774193501</v>
      </c>
      <c r="CH451" s="14">
        <v>2836.13333333333</v>
      </c>
      <c r="CI451" s="14">
        <v>3211.8709677419301</v>
      </c>
      <c r="CJ451" s="14">
        <v>3314.4516129032199</v>
      </c>
      <c r="CK451" s="14">
        <v>3182.5</v>
      </c>
      <c r="CL451" s="14">
        <v>2819.5645161290299</v>
      </c>
      <c r="CM451" s="14">
        <v>2122.7833333333301</v>
      </c>
      <c r="CN451" s="14">
        <v>1272.39032258064</v>
      </c>
      <c r="CO451" s="14">
        <v>667.82166666666603</v>
      </c>
      <c r="CP451" s="14">
        <v>364.80483870967703</v>
      </c>
      <c r="CQ451" s="14">
        <v>364.46612903225798</v>
      </c>
      <c r="CR451" s="14">
        <v>1367.6399999999901</v>
      </c>
      <c r="CS451" s="14">
        <v>2532.9677419354798</v>
      </c>
      <c r="CT451" s="14">
        <v>2938.7</v>
      </c>
      <c r="CU451" s="14">
        <v>2839.0645161290299</v>
      </c>
      <c r="CV451" s="14">
        <v>2457.3225806451601</v>
      </c>
      <c r="CW451" s="14">
        <v>1920.05172413793</v>
      </c>
      <c r="CX451" s="14">
        <v>1333.6774193548299</v>
      </c>
      <c r="CY451" s="14">
        <v>849.245</v>
      </c>
      <c r="CZ451" s="14">
        <v>453.58548387096698</v>
      </c>
      <c r="DA451" s="14">
        <v>259.02999999999997</v>
      </c>
      <c r="DB451" s="14">
        <v>572.37258064516095</v>
      </c>
      <c r="DC451" s="14">
        <v>1630.2903225806399</v>
      </c>
      <c r="DD451" s="14">
        <v>2404.6833333333302</v>
      </c>
      <c r="DE451" s="14">
        <v>2861.4193548387002</v>
      </c>
      <c r="DF451" s="14">
        <v>3101.5</v>
      </c>
      <c r="DG451" s="14">
        <v>3182.3548387096698</v>
      </c>
      <c r="DH451" s="14">
        <v>3058.6290322580599</v>
      </c>
      <c r="DI451" s="14">
        <v>2740.0535714285702</v>
      </c>
      <c r="DJ451" s="14">
        <v>2260.9516129032199</v>
      </c>
      <c r="DK451" s="14">
        <v>1516.65</v>
      </c>
      <c r="DL451" s="14">
        <v>885.28225806451599</v>
      </c>
      <c r="DM451" s="14">
        <v>530.27333333333297</v>
      </c>
      <c r="DN451" s="14">
        <v>447.97903225806402</v>
      </c>
      <c r="DO451" s="14">
        <v>676.63225806451601</v>
      </c>
      <c r="DP451" s="14">
        <v>1173.02</v>
      </c>
      <c r="DQ451" s="14">
        <v>1945.9838709677399</v>
      </c>
      <c r="DR451" s="14">
        <v>2763.2833333333301</v>
      </c>
      <c r="DS451" s="15">
        <v>3255.2166666666599</v>
      </c>
    </row>
    <row r="452" spans="1:123" x14ac:dyDescent="0.25">
      <c r="A452" s="16" t="s">
        <v>37</v>
      </c>
      <c r="B452" s="17">
        <v>28</v>
      </c>
      <c r="C452" s="13" t="str">
        <f t="shared" si="10"/>
        <v>BB_L_16_GW_GW_LS_Low_GW_GQ_12_005_28</v>
      </c>
      <c r="D452" s="18">
        <v>10</v>
      </c>
      <c r="E452" s="18">
        <v>10</v>
      </c>
      <c r="F452" s="18">
        <v>10</v>
      </c>
      <c r="G452" s="18">
        <v>10</v>
      </c>
      <c r="H452" s="18">
        <v>10</v>
      </c>
      <c r="I452" s="18">
        <v>10</v>
      </c>
      <c r="J452" s="18">
        <v>10.0308064516129</v>
      </c>
      <c r="K452" s="18">
        <v>13.3562903225806</v>
      </c>
      <c r="L452" s="18">
        <v>55.232499999999902</v>
      </c>
      <c r="M452" s="18">
        <v>255.60483870967701</v>
      </c>
      <c r="N452" s="18">
        <v>617.82500000000005</v>
      </c>
      <c r="O452" s="18">
        <v>1016.76612903225</v>
      </c>
      <c r="P452" s="18">
        <v>1320.4516129032199</v>
      </c>
      <c r="Q452" s="18">
        <v>1478.0178571428501</v>
      </c>
      <c r="R452" s="18">
        <v>1478.6290322580601</v>
      </c>
      <c r="S452" s="18">
        <v>1336.18333333333</v>
      </c>
      <c r="T452" s="18">
        <v>1092.02096774193</v>
      </c>
      <c r="U452" s="18">
        <v>775.00499999999897</v>
      </c>
      <c r="V452" s="18">
        <v>459.09838709677399</v>
      </c>
      <c r="W452" s="18">
        <v>276.00806451612902</v>
      </c>
      <c r="X452" s="18">
        <v>245.96833333333299</v>
      </c>
      <c r="Y452" s="18">
        <v>585.08548387096698</v>
      </c>
      <c r="Z452" s="18">
        <v>1206.2816666666599</v>
      </c>
      <c r="AA452" s="18">
        <v>1770.4193548387</v>
      </c>
      <c r="AB452" s="18">
        <v>2113.2096774193501</v>
      </c>
      <c r="AC452" s="18">
        <v>2223.25</v>
      </c>
      <c r="AD452" s="18">
        <v>2166.9193548387002</v>
      </c>
      <c r="AE452" s="18">
        <v>1917.3333333333301</v>
      </c>
      <c r="AF452" s="18">
        <v>1505.3225806451601</v>
      </c>
      <c r="AG452" s="18">
        <v>1024.12333333333</v>
      </c>
      <c r="AH452" s="18">
        <v>596.61612903225796</v>
      </c>
      <c r="AI452" s="18">
        <v>375.29193548387002</v>
      </c>
      <c r="AJ452" s="18">
        <v>256.51666666666603</v>
      </c>
      <c r="AK452" s="18">
        <v>208.562903225806</v>
      </c>
      <c r="AL452" s="18">
        <v>262.37166666666599</v>
      </c>
      <c r="AM452" s="18">
        <v>439.85161290322498</v>
      </c>
      <c r="AN452" s="18">
        <v>731.48870967741902</v>
      </c>
      <c r="AO452" s="18">
        <v>1083.62678571428</v>
      </c>
      <c r="AP452" s="18">
        <v>1457.9516129032199</v>
      </c>
      <c r="AQ452" s="18">
        <v>1835.38333333333</v>
      </c>
      <c r="AR452" s="18">
        <v>2230.6129032258</v>
      </c>
      <c r="AS452" s="18">
        <v>2437.36666666666</v>
      </c>
      <c r="AT452" s="18">
        <v>2330.3548387096698</v>
      </c>
      <c r="AU452" s="18">
        <v>1900.88709677419</v>
      </c>
      <c r="AV452" s="18">
        <v>1442.5833333333301</v>
      </c>
      <c r="AW452" s="18">
        <v>991.67096774193499</v>
      </c>
      <c r="AX452" s="18">
        <v>671.81166666666604</v>
      </c>
      <c r="AY452" s="18">
        <v>592.79838709677404</v>
      </c>
      <c r="AZ452" s="18">
        <v>876.94193548387102</v>
      </c>
      <c r="BA452" s="18">
        <v>1237.01724137931</v>
      </c>
      <c r="BB452" s="18">
        <v>1496.6129032258</v>
      </c>
      <c r="BC452" s="18">
        <v>1542.85</v>
      </c>
      <c r="BD452" s="18">
        <v>1382.96774193548</v>
      </c>
      <c r="BE452" s="18">
        <v>849.41833333333295</v>
      </c>
      <c r="BF452" s="18">
        <v>568.77096774193501</v>
      </c>
      <c r="BG452" s="18">
        <v>1033.2693548387001</v>
      </c>
      <c r="BH452" s="18">
        <v>1736.2666666666601</v>
      </c>
      <c r="BI452" s="18">
        <v>2185.4032258064499</v>
      </c>
      <c r="BJ452" s="18">
        <v>2492.65</v>
      </c>
      <c r="BK452" s="18">
        <v>2705.8709677419301</v>
      </c>
      <c r="BL452" s="18">
        <v>2751.22580645161</v>
      </c>
      <c r="BM452" s="18">
        <v>2603.0714285714198</v>
      </c>
      <c r="BN452" s="18">
        <v>2315.1451612903202</v>
      </c>
      <c r="BO452" s="18">
        <v>1929.06666666666</v>
      </c>
      <c r="BP452" s="18">
        <v>1489.72580645161</v>
      </c>
      <c r="BQ452" s="18">
        <v>1052.20166666666</v>
      </c>
      <c r="BR452" s="18">
        <v>723.43870967741896</v>
      </c>
      <c r="BS452" s="18">
        <v>490.84516129032198</v>
      </c>
      <c r="BT452" s="18">
        <v>347.41833333333301</v>
      </c>
      <c r="BU452" s="18">
        <v>283.119354838709</v>
      </c>
      <c r="BV452" s="18">
        <v>302.37833333333299</v>
      </c>
      <c r="BW452" s="18">
        <v>469.04516129032203</v>
      </c>
      <c r="BX452" s="18">
        <v>802.93064516129004</v>
      </c>
      <c r="BY452" s="18">
        <v>1211.1071428571399</v>
      </c>
      <c r="BZ452" s="18">
        <v>1686.96774193548</v>
      </c>
      <c r="CA452" s="18">
        <v>2186.3333333333298</v>
      </c>
      <c r="CB452" s="18">
        <v>2403.8064516129002</v>
      </c>
      <c r="CC452" s="18">
        <v>2239.9833333333299</v>
      </c>
      <c r="CD452" s="18">
        <v>1762.0161290322501</v>
      </c>
      <c r="CE452" s="18">
        <v>1160.9338709677399</v>
      </c>
      <c r="CF452" s="18">
        <v>837.03666666666595</v>
      </c>
      <c r="CG452" s="18">
        <v>1078.26451612903</v>
      </c>
      <c r="CH452" s="18">
        <v>1660.36666666666</v>
      </c>
      <c r="CI452" s="18">
        <v>2227.8064516129002</v>
      </c>
      <c r="CJ452" s="18">
        <v>2621</v>
      </c>
      <c r="CK452" s="18">
        <v>2835.5357142857101</v>
      </c>
      <c r="CL452" s="18">
        <v>2919.0483870967701</v>
      </c>
      <c r="CM452" s="18">
        <v>2741.0833333333298</v>
      </c>
      <c r="CN452" s="18">
        <v>2106.6451612903202</v>
      </c>
      <c r="CO452" s="18">
        <v>1326.5933333333301</v>
      </c>
      <c r="CP452" s="18">
        <v>734.99032258064506</v>
      </c>
      <c r="CQ452" s="18">
        <v>447.75806451612902</v>
      </c>
      <c r="CR452" s="18">
        <v>555.33333333333303</v>
      </c>
      <c r="CS452" s="18">
        <v>1316.40161290322</v>
      </c>
      <c r="CT452" s="18">
        <v>1985.7</v>
      </c>
      <c r="CU452" s="18">
        <v>2360.38709677419</v>
      </c>
      <c r="CV452" s="18">
        <v>2465.2903225806399</v>
      </c>
      <c r="CW452" s="18">
        <v>2304.10344827586</v>
      </c>
      <c r="CX452" s="18">
        <v>1903</v>
      </c>
      <c r="CY452" s="18">
        <v>1339.4</v>
      </c>
      <c r="CZ452" s="18">
        <v>791.95322580645097</v>
      </c>
      <c r="DA452" s="18">
        <v>427.34166666666601</v>
      </c>
      <c r="DB452" s="18">
        <v>251.40322580645099</v>
      </c>
      <c r="DC452" s="18">
        <v>623.48064516129</v>
      </c>
      <c r="DD452" s="18">
        <v>1156.8</v>
      </c>
      <c r="DE452" s="18">
        <v>1709.3709677419299</v>
      </c>
      <c r="DF452" s="18">
        <v>2176.63333333333</v>
      </c>
      <c r="DG452" s="18">
        <v>2490.3709677419301</v>
      </c>
      <c r="DH452" s="18">
        <v>2702.0161290322499</v>
      </c>
      <c r="DI452" s="18">
        <v>2755.1785714285702</v>
      </c>
      <c r="DJ452" s="18">
        <v>2689.0483870967701</v>
      </c>
      <c r="DK452" s="18">
        <v>2237.9</v>
      </c>
      <c r="DL452" s="18">
        <v>1443.22580645161</v>
      </c>
      <c r="DM452" s="18">
        <v>836.78499999999997</v>
      </c>
      <c r="DN452" s="18">
        <v>538.18870967741896</v>
      </c>
      <c r="DO452" s="18">
        <v>444.41290322580602</v>
      </c>
      <c r="DP452" s="18">
        <v>524.58333333333303</v>
      </c>
      <c r="DQ452" s="18">
        <v>848.39032258064503</v>
      </c>
      <c r="DR452" s="18">
        <v>1492.7833333333299</v>
      </c>
      <c r="DS452" s="19">
        <v>2166.5166666666601</v>
      </c>
    </row>
    <row r="453" spans="1:123" x14ac:dyDescent="0.25">
      <c r="A453" s="12" t="s">
        <v>37</v>
      </c>
      <c r="B453" s="13">
        <v>29</v>
      </c>
      <c r="C453" s="13" t="str">
        <f t="shared" si="10"/>
        <v>BB_L_16_GW_GW_LS_Low_GW_GQ_12_005_29</v>
      </c>
      <c r="D453" s="14">
        <v>10</v>
      </c>
      <c r="E453" s="14">
        <v>10</v>
      </c>
      <c r="F453" s="14">
        <v>10</v>
      </c>
      <c r="G453" s="14">
        <v>10</v>
      </c>
      <c r="H453" s="14">
        <v>10</v>
      </c>
      <c r="I453" s="14">
        <v>10</v>
      </c>
      <c r="J453" s="14">
        <v>10.057580645161201</v>
      </c>
      <c r="K453" s="14">
        <v>15.386451612903199</v>
      </c>
      <c r="L453" s="14">
        <v>76.865166666666596</v>
      </c>
      <c r="M453" s="14">
        <v>346.64354838709602</v>
      </c>
      <c r="N453" s="14">
        <v>796.47333333333302</v>
      </c>
      <c r="O453" s="14">
        <v>1243.58064516129</v>
      </c>
      <c r="P453" s="14">
        <v>1528.5483870967701</v>
      </c>
      <c r="Q453" s="14">
        <v>1623.75</v>
      </c>
      <c r="R453" s="14">
        <v>1531.9354838709601</v>
      </c>
      <c r="S453" s="14">
        <v>1312.13333333333</v>
      </c>
      <c r="T453" s="14">
        <v>1018.37258064516</v>
      </c>
      <c r="U453" s="14">
        <v>697.05</v>
      </c>
      <c r="V453" s="14">
        <v>413.20645161290298</v>
      </c>
      <c r="W453" s="14">
        <v>251.627419354838</v>
      </c>
      <c r="X453" s="14">
        <v>262.979999999999</v>
      </c>
      <c r="Y453" s="14">
        <v>728.27419354838696</v>
      </c>
      <c r="Z453" s="14">
        <v>1505.7333333333299</v>
      </c>
      <c r="AA453" s="14">
        <v>2107.33870967741</v>
      </c>
      <c r="AB453" s="14">
        <v>2391.4677419354798</v>
      </c>
      <c r="AC453" s="14">
        <v>2412.5178571428501</v>
      </c>
      <c r="AD453" s="14">
        <v>2251.1290322580599</v>
      </c>
      <c r="AE453" s="14">
        <v>1885.8</v>
      </c>
      <c r="AF453" s="14">
        <v>1388.35483870967</v>
      </c>
      <c r="AG453" s="14">
        <v>892.81833333333304</v>
      </c>
      <c r="AH453" s="14">
        <v>509.69193548387</v>
      </c>
      <c r="AI453" s="14">
        <v>314.517741935483</v>
      </c>
      <c r="AJ453" s="14">
        <v>213.18833333333299</v>
      </c>
      <c r="AK453" s="14">
        <v>194.867741935483</v>
      </c>
      <c r="AL453" s="14">
        <v>301.03833333333301</v>
      </c>
      <c r="AM453" s="14">
        <v>546.85483870967698</v>
      </c>
      <c r="AN453" s="14">
        <v>912.38064516128998</v>
      </c>
      <c r="AO453" s="14">
        <v>1326.9821428571399</v>
      </c>
      <c r="AP453" s="14">
        <v>1741.66129032258</v>
      </c>
      <c r="AQ453" s="14">
        <v>2130.0666666666598</v>
      </c>
      <c r="AR453" s="14">
        <v>2492.66129032258</v>
      </c>
      <c r="AS453" s="14">
        <v>2625.65</v>
      </c>
      <c r="AT453" s="14">
        <v>2351.72580645161</v>
      </c>
      <c r="AU453" s="14">
        <v>1793.96774193548</v>
      </c>
      <c r="AV453" s="14">
        <v>1280.56666666666</v>
      </c>
      <c r="AW453" s="14">
        <v>824.41129032258004</v>
      </c>
      <c r="AX453" s="14">
        <v>564.50166666666598</v>
      </c>
      <c r="AY453" s="14">
        <v>605.19354838709603</v>
      </c>
      <c r="AZ453" s="14">
        <v>1036.7838709677401</v>
      </c>
      <c r="BA453" s="14">
        <v>1481.44827586206</v>
      </c>
      <c r="BB453" s="14">
        <v>1733.4516129032199</v>
      </c>
      <c r="BC453" s="14">
        <v>1694.7833333333299</v>
      </c>
      <c r="BD453" s="14">
        <v>1413.35483870967</v>
      </c>
      <c r="BE453" s="14">
        <v>823.66166666666595</v>
      </c>
      <c r="BF453" s="14">
        <v>628.82580645161295</v>
      </c>
      <c r="BG453" s="14">
        <v>1238.63387096774</v>
      </c>
      <c r="BH453" s="14">
        <v>2027.43333333333</v>
      </c>
      <c r="BI453" s="14">
        <v>2509.0483870967701</v>
      </c>
      <c r="BJ453" s="14">
        <v>2805.5666666666598</v>
      </c>
      <c r="BK453" s="14">
        <v>2948.4838709677401</v>
      </c>
      <c r="BL453" s="14">
        <v>2891.3709677419301</v>
      </c>
      <c r="BM453" s="14">
        <v>2630.6785714285702</v>
      </c>
      <c r="BN453" s="14">
        <v>2250.1935483870898</v>
      </c>
      <c r="BO453" s="14">
        <v>1800.4</v>
      </c>
      <c r="BP453" s="14">
        <v>1334.6774193548299</v>
      </c>
      <c r="BQ453" s="14">
        <v>914.43333333333305</v>
      </c>
      <c r="BR453" s="14">
        <v>618.70967741935397</v>
      </c>
      <c r="BS453" s="14">
        <v>412.50483870967702</v>
      </c>
      <c r="BT453" s="14">
        <v>295.729999999999</v>
      </c>
      <c r="BU453" s="14">
        <v>258.90161290322499</v>
      </c>
      <c r="BV453" s="14">
        <v>318.97666666666601</v>
      </c>
      <c r="BW453" s="14">
        <v>564.85161290322503</v>
      </c>
      <c r="BX453" s="14">
        <v>999.91935483870895</v>
      </c>
      <c r="BY453" s="14">
        <v>1474.3392857142801</v>
      </c>
      <c r="BZ453" s="14">
        <v>1984.8709677419299</v>
      </c>
      <c r="CA453" s="14">
        <v>2477</v>
      </c>
      <c r="CB453" s="14">
        <v>2665</v>
      </c>
      <c r="CC453" s="14">
        <v>2350.0166666666601</v>
      </c>
      <c r="CD453" s="14">
        <v>1700.88709677419</v>
      </c>
      <c r="CE453" s="14">
        <v>1066.4129032257999</v>
      </c>
      <c r="CF453" s="14">
        <v>828.13499999999999</v>
      </c>
      <c r="CG453" s="14">
        <v>1217.0306451612901</v>
      </c>
      <c r="CH453" s="14">
        <v>1913.7</v>
      </c>
      <c r="CI453" s="14">
        <v>2532.0483870967701</v>
      </c>
      <c r="CJ453" s="14">
        <v>2923.4354838709601</v>
      </c>
      <c r="CK453" s="14">
        <v>3085</v>
      </c>
      <c r="CL453" s="14">
        <v>3092.4516129032199</v>
      </c>
      <c r="CM453" s="14">
        <v>2816.86666666666</v>
      </c>
      <c r="CN453" s="14">
        <v>2090.9354838709601</v>
      </c>
      <c r="CO453" s="14">
        <v>1257.6766666666599</v>
      </c>
      <c r="CP453" s="14">
        <v>661.73870967741902</v>
      </c>
      <c r="CQ453" s="14">
        <v>401.13225806451601</v>
      </c>
      <c r="CR453" s="14">
        <v>676.96833333333302</v>
      </c>
      <c r="CS453" s="14">
        <v>1628.7096774193501</v>
      </c>
      <c r="CT453" s="14">
        <v>2329.8333333333298</v>
      </c>
      <c r="CU453" s="14">
        <v>2628.7096774193501</v>
      </c>
      <c r="CV453" s="14">
        <v>2641.27419354838</v>
      </c>
      <c r="CW453" s="14">
        <v>2381.1206896551698</v>
      </c>
      <c r="CX453" s="14">
        <v>1906.5645161290299</v>
      </c>
      <c r="CY453" s="14">
        <v>1331.55</v>
      </c>
      <c r="CZ453" s="14">
        <v>760.685483870967</v>
      </c>
      <c r="DA453" s="14">
        <v>403.67333333333301</v>
      </c>
      <c r="DB453" s="14">
        <v>282.45</v>
      </c>
      <c r="DC453" s="14">
        <v>796.21774193548299</v>
      </c>
      <c r="DD453" s="14">
        <v>1460.2666666666601</v>
      </c>
      <c r="DE453" s="14">
        <v>2059.2419354838698</v>
      </c>
      <c r="DF453" s="14">
        <v>2500.6666666666601</v>
      </c>
      <c r="DG453" s="14">
        <v>2768.2903225806399</v>
      </c>
      <c r="DH453" s="14">
        <v>2932.9354838709601</v>
      </c>
      <c r="DI453" s="14">
        <v>2921.5</v>
      </c>
      <c r="DJ453" s="14">
        <v>2755.6451612903202</v>
      </c>
      <c r="DK453" s="14">
        <v>2219.0666666666598</v>
      </c>
      <c r="DL453" s="14">
        <v>1410.0161290322501</v>
      </c>
      <c r="DM453" s="14">
        <v>797.97666666666601</v>
      </c>
      <c r="DN453" s="14">
        <v>516.35806451612905</v>
      </c>
      <c r="DO453" s="14">
        <v>452.95322580645097</v>
      </c>
      <c r="DP453" s="14">
        <v>599.08000000000004</v>
      </c>
      <c r="DQ453" s="14">
        <v>1041.7935483870899</v>
      </c>
      <c r="DR453" s="14">
        <v>1775.5</v>
      </c>
      <c r="DS453" s="15">
        <v>2472.3333333333298</v>
      </c>
    </row>
    <row r="454" spans="1:123" x14ac:dyDescent="0.25">
      <c r="A454" s="16" t="s">
        <v>37</v>
      </c>
      <c r="B454" s="17">
        <v>30</v>
      </c>
      <c r="C454" s="13" t="str">
        <f t="shared" ref="C454:C517" si="11">A454&amp;"_"&amp;B454</f>
        <v>BB_L_16_GW_GW_LS_Low_GW_GQ_12_005_30</v>
      </c>
      <c r="D454" s="18">
        <v>10</v>
      </c>
      <c r="E454" s="18">
        <v>10</v>
      </c>
      <c r="F454" s="18">
        <v>10</v>
      </c>
      <c r="G454" s="18">
        <v>10</v>
      </c>
      <c r="H454" s="18">
        <v>10</v>
      </c>
      <c r="I454" s="18">
        <v>10</v>
      </c>
      <c r="J454" s="18">
        <v>10.0756451612903</v>
      </c>
      <c r="K454" s="18">
        <v>16.695483870967699</v>
      </c>
      <c r="L454" s="18">
        <v>89.986166666666605</v>
      </c>
      <c r="M454" s="18">
        <v>397.15483870967699</v>
      </c>
      <c r="N454" s="18">
        <v>886.79666666666606</v>
      </c>
      <c r="O454" s="18">
        <v>1353.2419354838701</v>
      </c>
      <c r="P454" s="18">
        <v>1629.7096774193501</v>
      </c>
      <c r="Q454" s="18">
        <v>1691.19642857142</v>
      </c>
      <c r="R454" s="18">
        <v>1550.1451612903199</v>
      </c>
      <c r="S454" s="18">
        <v>1293.8499999999999</v>
      </c>
      <c r="T454" s="18">
        <v>979.31935483870905</v>
      </c>
      <c r="U454" s="18">
        <v>652.53166666666596</v>
      </c>
      <c r="V454" s="18">
        <v>390.61451612903198</v>
      </c>
      <c r="W454" s="18">
        <v>242.120967741935</v>
      </c>
      <c r="X454" s="18">
        <v>274.27833333333302</v>
      </c>
      <c r="Y454" s="18">
        <v>800.316129032258</v>
      </c>
      <c r="Z454" s="18">
        <v>1650.18333333333</v>
      </c>
      <c r="AA454" s="18">
        <v>2273.8709677419301</v>
      </c>
      <c r="AB454" s="18">
        <v>2535.22580645161</v>
      </c>
      <c r="AC454" s="18">
        <v>2514.3392857142799</v>
      </c>
      <c r="AD454" s="18">
        <v>2295.16129032258</v>
      </c>
      <c r="AE454" s="18">
        <v>1868.11666666666</v>
      </c>
      <c r="AF454" s="18">
        <v>1330.22580645161</v>
      </c>
      <c r="AG454" s="18">
        <v>825.23333333333301</v>
      </c>
      <c r="AH454" s="18">
        <v>469.89193548387101</v>
      </c>
      <c r="AI454" s="18">
        <v>291.94838709677401</v>
      </c>
      <c r="AJ454" s="18">
        <v>196.27</v>
      </c>
      <c r="AK454" s="18">
        <v>191.9</v>
      </c>
      <c r="AL454" s="18">
        <v>325.43833333333299</v>
      </c>
      <c r="AM454" s="18">
        <v>605.76612903225805</v>
      </c>
      <c r="AN454" s="18">
        <v>1008.05967741935</v>
      </c>
      <c r="AO454" s="18">
        <v>1451.9642857142801</v>
      </c>
      <c r="AP454" s="18">
        <v>1883.5645161290299</v>
      </c>
      <c r="AQ454" s="18">
        <v>2273.5666666666598</v>
      </c>
      <c r="AR454" s="18">
        <v>2610.4838709677401</v>
      </c>
      <c r="AS454" s="18">
        <v>2696.7333333333299</v>
      </c>
      <c r="AT454" s="18">
        <v>2354.4838709677401</v>
      </c>
      <c r="AU454" s="18">
        <v>1731.7096774193501</v>
      </c>
      <c r="AV454" s="18">
        <v>1206.1766666666599</v>
      </c>
      <c r="AW454" s="18">
        <v>753.48709677419299</v>
      </c>
      <c r="AX454" s="18">
        <v>523.19833333333304</v>
      </c>
      <c r="AY454" s="18">
        <v>616.91290322580596</v>
      </c>
      <c r="AZ454" s="18">
        <v>1109.62258064516</v>
      </c>
      <c r="BA454" s="18">
        <v>1588.1379310344801</v>
      </c>
      <c r="BB454" s="18">
        <v>1838.1290322580601</v>
      </c>
      <c r="BC454" s="18">
        <v>1766.3</v>
      </c>
      <c r="BD454" s="18">
        <v>1431.6290322580601</v>
      </c>
      <c r="BE454" s="18">
        <v>808.30833333333305</v>
      </c>
      <c r="BF454" s="18">
        <v>664.14032258064503</v>
      </c>
      <c r="BG454" s="18">
        <v>1354.4870967741899</v>
      </c>
      <c r="BH454" s="18">
        <v>2184.2166666666599</v>
      </c>
      <c r="BI454" s="18">
        <v>2675.9516129032199</v>
      </c>
      <c r="BJ454" s="18">
        <v>2968.6833333333302</v>
      </c>
      <c r="BK454" s="18">
        <v>3080.9516129032199</v>
      </c>
      <c r="BL454" s="18">
        <v>2968.77419354838</v>
      </c>
      <c r="BM454" s="18">
        <v>2651.9107142857101</v>
      </c>
      <c r="BN454" s="18">
        <v>2225.16129032258</v>
      </c>
      <c r="BO454" s="18">
        <v>1744.05</v>
      </c>
      <c r="BP454" s="18">
        <v>1263.53225806451</v>
      </c>
      <c r="BQ454" s="18">
        <v>844.25833333333298</v>
      </c>
      <c r="BR454" s="18">
        <v>571.4</v>
      </c>
      <c r="BS454" s="18">
        <v>380.79838709677398</v>
      </c>
      <c r="BT454" s="18">
        <v>274.17</v>
      </c>
      <c r="BU454" s="18">
        <v>251.53870967741901</v>
      </c>
      <c r="BV454" s="18">
        <v>333.03500000000003</v>
      </c>
      <c r="BW454" s="18">
        <v>619.23548387096696</v>
      </c>
      <c r="BX454" s="18">
        <v>1107.96774193548</v>
      </c>
      <c r="BY454" s="18">
        <v>1614.82142857142</v>
      </c>
      <c r="BZ454" s="18">
        <v>2132.7419354838698</v>
      </c>
      <c r="CA454" s="18">
        <v>2606.0666666666598</v>
      </c>
      <c r="CB454" s="18">
        <v>2769.3709677419301</v>
      </c>
      <c r="CC454" s="18">
        <v>2381.85</v>
      </c>
      <c r="CD454" s="18">
        <v>1666.72580645161</v>
      </c>
      <c r="CE454" s="18">
        <v>1023.94032258064</v>
      </c>
      <c r="CF454" s="18">
        <v>832.93</v>
      </c>
      <c r="CG454" s="18">
        <v>1292.07741935483</v>
      </c>
      <c r="CH454" s="18">
        <v>2037.05</v>
      </c>
      <c r="CI454" s="18">
        <v>2669.9838709677401</v>
      </c>
      <c r="CJ454" s="18">
        <v>3062</v>
      </c>
      <c r="CK454" s="18">
        <v>3204.7142857142799</v>
      </c>
      <c r="CL454" s="18">
        <v>3172.9032258064499</v>
      </c>
      <c r="CM454" s="18">
        <v>2832.5333333333301</v>
      </c>
      <c r="CN454" s="18">
        <v>2059.5645161290299</v>
      </c>
      <c r="CO454" s="18">
        <v>1215.2049999999899</v>
      </c>
      <c r="CP454" s="18">
        <v>628.48870967741902</v>
      </c>
      <c r="CQ454" s="18">
        <v>382.15483870967699</v>
      </c>
      <c r="CR454" s="18">
        <v>748.06666666666604</v>
      </c>
      <c r="CS454" s="18">
        <v>1816.0161290322501</v>
      </c>
      <c r="CT454" s="18">
        <v>2536.2666666666601</v>
      </c>
      <c r="CU454" s="18">
        <v>2789.6290322580599</v>
      </c>
      <c r="CV454" s="18">
        <v>2742.3064516129002</v>
      </c>
      <c r="CW454" s="18">
        <v>2429.6896551724099</v>
      </c>
      <c r="CX454" s="18">
        <v>1907.19354838709</v>
      </c>
      <c r="CY454" s="18">
        <v>1319.0166666666601</v>
      </c>
      <c r="CZ454" s="18">
        <v>749.41290322580596</v>
      </c>
      <c r="DA454" s="18">
        <v>392.77666666666602</v>
      </c>
      <c r="DB454" s="18">
        <v>301.23387096774201</v>
      </c>
      <c r="DC454" s="18">
        <v>901.15645161290297</v>
      </c>
      <c r="DD454" s="18">
        <v>1635.88333333333</v>
      </c>
      <c r="DE454" s="18">
        <v>2252.1935483870898</v>
      </c>
      <c r="DF454" s="18">
        <v>2677.3</v>
      </c>
      <c r="DG454" s="18">
        <v>2923.5483870967701</v>
      </c>
      <c r="DH454" s="18">
        <v>3057.5</v>
      </c>
      <c r="DI454" s="18">
        <v>3015.875</v>
      </c>
      <c r="DJ454" s="18">
        <v>2796.3709677419301</v>
      </c>
      <c r="DK454" s="18">
        <v>2199.1</v>
      </c>
      <c r="DL454" s="18">
        <v>1381.6774193548299</v>
      </c>
      <c r="DM454" s="18">
        <v>781.14333333333298</v>
      </c>
      <c r="DN454" s="18">
        <v>507.51290322580599</v>
      </c>
      <c r="DO454" s="18">
        <v>460.47580645161298</v>
      </c>
      <c r="DP454" s="18">
        <v>642.65499999999997</v>
      </c>
      <c r="DQ454" s="18">
        <v>1148.6822580645101</v>
      </c>
      <c r="DR454" s="18">
        <v>1924.5833333333301</v>
      </c>
      <c r="DS454" s="19">
        <v>2617.9833333333299</v>
      </c>
    </row>
    <row r="455" spans="1:123" x14ac:dyDescent="0.25">
      <c r="A455" s="12" t="s">
        <v>86</v>
      </c>
      <c r="B455" s="13">
        <v>1</v>
      </c>
      <c r="C455" s="13" t="str">
        <f t="shared" si="11"/>
        <v>BB_L_16_GW_GW_LS_Low_GW_GQ_12_020_1</v>
      </c>
      <c r="D455" s="14">
        <v>10</v>
      </c>
      <c r="E455" s="14">
        <v>188.16344827586201</v>
      </c>
      <c r="F455" s="14">
        <v>1192.9322580645101</v>
      </c>
      <c r="G455" s="14">
        <v>1415.08666666666</v>
      </c>
      <c r="H455" s="14">
        <v>2186.2838709677399</v>
      </c>
      <c r="I455" s="14">
        <v>161.42749999999899</v>
      </c>
      <c r="J455" s="14">
        <v>50.634999999999998</v>
      </c>
      <c r="K455" s="14">
        <v>78.856612903225795</v>
      </c>
      <c r="L455" s="14">
        <v>98.540666666666596</v>
      </c>
      <c r="M455" s="14">
        <v>139.85564516129</v>
      </c>
      <c r="N455" s="14">
        <v>372.97833333333301</v>
      </c>
      <c r="O455" s="14">
        <v>398.94838709677401</v>
      </c>
      <c r="P455" s="14">
        <v>444.75806451612902</v>
      </c>
      <c r="Q455" s="14">
        <v>1725.2625</v>
      </c>
      <c r="R455" s="14">
        <v>963.53548387096703</v>
      </c>
      <c r="S455" s="14">
        <v>1684.26</v>
      </c>
      <c r="T455" s="14">
        <v>2147.83870967741</v>
      </c>
      <c r="U455" s="14">
        <v>459.28333333333302</v>
      </c>
      <c r="V455" s="14">
        <v>230.55</v>
      </c>
      <c r="W455" s="14">
        <v>65.347903225806405</v>
      </c>
      <c r="X455" s="14">
        <v>30.538</v>
      </c>
      <c r="Y455" s="14">
        <v>36.951935483870898</v>
      </c>
      <c r="Z455" s="14">
        <v>56.0075</v>
      </c>
      <c r="AA455" s="14">
        <v>510.5</v>
      </c>
      <c r="AB455" s="14">
        <v>360.77096774193501</v>
      </c>
      <c r="AC455" s="14">
        <v>706.61428571428496</v>
      </c>
      <c r="AD455" s="14">
        <v>1817.4032258064501</v>
      </c>
      <c r="AE455" s="14">
        <v>1801.0933333333301</v>
      </c>
      <c r="AF455" s="14">
        <v>2258.83870967741</v>
      </c>
      <c r="AG455" s="14">
        <v>581.92833333333294</v>
      </c>
      <c r="AH455" s="14">
        <v>266.44193548387</v>
      </c>
      <c r="AI455" s="14">
        <v>72.544354838709594</v>
      </c>
      <c r="AJ455" s="14">
        <v>59.120166666666599</v>
      </c>
      <c r="AK455" s="14">
        <v>39.0101612903225</v>
      </c>
      <c r="AL455" s="14">
        <v>66.921666666666596</v>
      </c>
      <c r="AM455" s="14">
        <v>142.93064516128999</v>
      </c>
      <c r="AN455" s="14">
        <v>199.54032258064501</v>
      </c>
      <c r="AO455" s="14">
        <v>73.771607142857107</v>
      </c>
      <c r="AP455" s="14">
        <v>143.61967741935399</v>
      </c>
      <c r="AQ455" s="14">
        <v>1311.88499999999</v>
      </c>
      <c r="AR455" s="14">
        <v>1880.72580645161</v>
      </c>
      <c r="AS455" s="14">
        <v>797.83499999999901</v>
      </c>
      <c r="AT455" s="14">
        <v>121.614354838709</v>
      </c>
      <c r="AU455" s="14">
        <v>104.016451612903</v>
      </c>
      <c r="AV455" s="14">
        <v>36.033000000000001</v>
      </c>
      <c r="AW455" s="14">
        <v>34.065322580645102</v>
      </c>
      <c r="AX455" s="14">
        <v>2129.0144999999902</v>
      </c>
      <c r="AY455" s="14">
        <v>3121.5322580645102</v>
      </c>
      <c r="AZ455" s="14">
        <v>1221.2451612903201</v>
      </c>
      <c r="BA455" s="14">
        <v>638.25689655172403</v>
      </c>
      <c r="BB455" s="14">
        <v>1854.6451612903199</v>
      </c>
      <c r="BC455" s="14">
        <v>2105.0166666666601</v>
      </c>
      <c r="BD455" s="14">
        <v>1588.6532258064501</v>
      </c>
      <c r="BE455" s="14">
        <v>186.15299999999999</v>
      </c>
      <c r="BF455" s="14">
        <v>88.52</v>
      </c>
      <c r="BG455" s="14">
        <v>69.524032258064494</v>
      </c>
      <c r="BH455" s="14">
        <v>149.87133333333301</v>
      </c>
      <c r="BI455" s="14">
        <v>165.34516129032201</v>
      </c>
      <c r="BJ455" s="14">
        <v>103.141666666666</v>
      </c>
      <c r="BK455" s="14">
        <v>890.39838709677394</v>
      </c>
      <c r="BL455" s="14">
        <v>1102.8370967741901</v>
      </c>
      <c r="BM455" s="14">
        <v>922.25357142857104</v>
      </c>
      <c r="BN455" s="14">
        <v>944.21935483870902</v>
      </c>
      <c r="BO455" s="14">
        <v>1531.2</v>
      </c>
      <c r="BP455" s="14">
        <v>1188.10967741935</v>
      </c>
      <c r="BQ455" s="14">
        <v>669.88833333333298</v>
      </c>
      <c r="BR455" s="14">
        <v>196.49709677419301</v>
      </c>
      <c r="BS455" s="14">
        <v>91.837258064516107</v>
      </c>
      <c r="BT455" s="14">
        <v>83.281000000000006</v>
      </c>
      <c r="BU455" s="14">
        <v>48.9198387096774</v>
      </c>
      <c r="BV455" s="14">
        <v>572.20333333333303</v>
      </c>
      <c r="BW455" s="14">
        <v>1373.74354838709</v>
      </c>
      <c r="BX455" s="14">
        <v>688.14838709677394</v>
      </c>
      <c r="BY455" s="14">
        <v>1106.4857142857099</v>
      </c>
      <c r="BZ455" s="14">
        <v>1497.14032258064</v>
      </c>
      <c r="CA455" s="14">
        <v>2770.6833333333302</v>
      </c>
      <c r="CB455" s="14">
        <v>2389.9032258064499</v>
      </c>
      <c r="CC455" s="14">
        <v>825.49166666666599</v>
      </c>
      <c r="CD455" s="14">
        <v>303.90645161290303</v>
      </c>
      <c r="CE455" s="14">
        <v>102.698548387096</v>
      </c>
      <c r="CF455" s="14">
        <v>45.206499999999998</v>
      </c>
      <c r="CG455" s="14">
        <v>60.523709677419298</v>
      </c>
      <c r="CH455" s="14">
        <v>106.763666666666</v>
      </c>
      <c r="CI455" s="14">
        <v>908.888709677419</v>
      </c>
      <c r="CJ455" s="14">
        <v>641.70000000000005</v>
      </c>
      <c r="CK455" s="14">
        <v>494.87499999999898</v>
      </c>
      <c r="CL455" s="14">
        <v>1817.16129032258</v>
      </c>
      <c r="CM455" s="14">
        <v>3394.88333333333</v>
      </c>
      <c r="CN455" s="14">
        <v>2924.3709677419301</v>
      </c>
      <c r="CO455" s="14">
        <v>906.344999999999</v>
      </c>
      <c r="CP455" s="14">
        <v>353.29032258064501</v>
      </c>
      <c r="CQ455" s="14">
        <v>128.11693548387001</v>
      </c>
      <c r="CR455" s="14">
        <v>18.1175</v>
      </c>
      <c r="CS455" s="14">
        <v>23.301935483870899</v>
      </c>
      <c r="CT455" s="14">
        <v>77.888999999999996</v>
      </c>
      <c r="CU455" s="14">
        <v>921.55645161290295</v>
      </c>
      <c r="CV455" s="14">
        <v>1936.4838709677399</v>
      </c>
      <c r="CW455" s="14">
        <v>2284</v>
      </c>
      <c r="CX455" s="14">
        <v>2086.4677419354798</v>
      </c>
      <c r="CY455" s="14">
        <v>3072.0333333333301</v>
      </c>
      <c r="CZ455" s="14">
        <v>3571.83870967741</v>
      </c>
      <c r="DA455" s="14">
        <v>878.13166666666598</v>
      </c>
      <c r="DB455" s="14">
        <v>122.656612903225</v>
      </c>
      <c r="DC455" s="14">
        <v>128.77193548387001</v>
      </c>
      <c r="DD455" s="14">
        <v>234.928333333333</v>
      </c>
      <c r="DE455" s="14">
        <v>244.33548387096701</v>
      </c>
      <c r="DF455" s="14">
        <v>257.29499999999899</v>
      </c>
      <c r="DG455" s="14">
        <v>1070.15483870967</v>
      </c>
      <c r="DH455" s="14">
        <v>1662.3322580645099</v>
      </c>
      <c r="DI455" s="14">
        <v>482.017857142857</v>
      </c>
      <c r="DJ455" s="14">
        <v>3059.3225806451601</v>
      </c>
      <c r="DK455" s="14">
        <v>3512.36666666666</v>
      </c>
      <c r="DL455" s="14">
        <v>3343.7580645161202</v>
      </c>
      <c r="DM455" s="14">
        <v>1469.3483333333299</v>
      </c>
      <c r="DN455" s="14">
        <v>647.25</v>
      </c>
      <c r="DO455" s="14">
        <v>318.75</v>
      </c>
      <c r="DP455" s="14">
        <v>156.65216666666601</v>
      </c>
      <c r="DQ455" s="14">
        <v>54.383548387096702</v>
      </c>
      <c r="DR455" s="14">
        <v>84.82</v>
      </c>
      <c r="DS455" s="15">
        <v>907.68666666666604</v>
      </c>
    </row>
    <row r="456" spans="1:123" x14ac:dyDescent="0.25">
      <c r="A456" s="16" t="s">
        <v>86</v>
      </c>
      <c r="B456" s="17">
        <v>2</v>
      </c>
      <c r="C456" s="13" t="str">
        <f t="shared" si="11"/>
        <v>BB_L_16_GW_GW_LS_Low_GW_GQ_12_020_2</v>
      </c>
      <c r="D456" s="18">
        <v>10</v>
      </c>
      <c r="E456" s="18">
        <v>19.017413793103401</v>
      </c>
      <c r="F456" s="18">
        <v>154.24161290322499</v>
      </c>
      <c r="G456" s="18">
        <v>215.03866666666599</v>
      </c>
      <c r="H456" s="18">
        <v>1072.46451612903</v>
      </c>
      <c r="I456" s="18">
        <v>486.844999999999</v>
      </c>
      <c r="J456" s="18">
        <v>190.666129032258</v>
      </c>
      <c r="K456" s="18">
        <v>196.73548387096699</v>
      </c>
      <c r="L456" s="18">
        <v>213.706666666666</v>
      </c>
      <c r="M456" s="18">
        <v>178.824193548387</v>
      </c>
      <c r="N456" s="18">
        <v>100.672666666666</v>
      </c>
      <c r="O456" s="18">
        <v>45.766451612903197</v>
      </c>
      <c r="P456" s="18">
        <v>39.140967741935398</v>
      </c>
      <c r="Q456" s="18">
        <v>321.319285714285</v>
      </c>
      <c r="R456" s="18">
        <v>210.45693548387001</v>
      </c>
      <c r="S456" s="18">
        <v>298.14049999999997</v>
      </c>
      <c r="T456" s="18">
        <v>671.17096774193499</v>
      </c>
      <c r="U456" s="18">
        <v>452.26999999999902</v>
      </c>
      <c r="V456" s="18">
        <v>219.58709677419299</v>
      </c>
      <c r="W456" s="18">
        <v>107.142741935483</v>
      </c>
      <c r="X456" s="18">
        <v>60.449833333333302</v>
      </c>
      <c r="Y456" s="18">
        <v>52.454193548387103</v>
      </c>
      <c r="Z456" s="18">
        <v>46.807833333333299</v>
      </c>
      <c r="AA456" s="18">
        <v>54.562580645161198</v>
      </c>
      <c r="AB456" s="18">
        <v>32.672580645161197</v>
      </c>
      <c r="AC456" s="18">
        <v>69.293035714285693</v>
      </c>
      <c r="AD456" s="18">
        <v>326.685483870967</v>
      </c>
      <c r="AE456" s="18">
        <v>311.73</v>
      </c>
      <c r="AF456" s="18">
        <v>543.66451612903199</v>
      </c>
      <c r="AG456" s="18">
        <v>387.62333333333299</v>
      </c>
      <c r="AH456" s="18">
        <v>122.13564516129</v>
      </c>
      <c r="AI456" s="18">
        <v>40.133709677419297</v>
      </c>
      <c r="AJ456" s="18">
        <v>31.377500000000001</v>
      </c>
      <c r="AK456" s="18">
        <v>22.578387096774101</v>
      </c>
      <c r="AL456" s="18">
        <v>11.1772833333333</v>
      </c>
      <c r="AM456" s="18">
        <v>10.241983870967699</v>
      </c>
      <c r="AN456" s="18">
        <v>14.0113387096774</v>
      </c>
      <c r="AO456" s="18">
        <v>7.5849107142857104</v>
      </c>
      <c r="AP456" s="18">
        <v>10.9618709677419</v>
      </c>
      <c r="AQ456" s="18">
        <v>137.903666666666</v>
      </c>
      <c r="AR456" s="18">
        <v>896.26290322580599</v>
      </c>
      <c r="AS456" s="18">
        <v>418.08</v>
      </c>
      <c r="AT456" s="18">
        <v>95.474354838709601</v>
      </c>
      <c r="AU456" s="18">
        <v>53.925483870967703</v>
      </c>
      <c r="AV456" s="18">
        <v>20.7989999999999</v>
      </c>
      <c r="AW456" s="18">
        <v>19.869354838709601</v>
      </c>
      <c r="AX456" s="18">
        <v>709.28866666666602</v>
      </c>
      <c r="AY456" s="18">
        <v>1415.19354838709</v>
      </c>
      <c r="AZ456" s="18">
        <v>464.86612903225802</v>
      </c>
      <c r="BA456" s="18">
        <v>78.330689655172407</v>
      </c>
      <c r="BB456" s="18">
        <v>312.38064516128998</v>
      </c>
      <c r="BC456" s="18">
        <v>463.28833333333301</v>
      </c>
      <c r="BD456" s="18">
        <v>618.80806451612898</v>
      </c>
      <c r="BE456" s="18">
        <v>476.37833333333299</v>
      </c>
      <c r="BF456" s="18">
        <v>265.88064516128998</v>
      </c>
      <c r="BG456" s="18">
        <v>191.61451612903201</v>
      </c>
      <c r="BH456" s="18">
        <v>220.82833333333301</v>
      </c>
      <c r="BI456" s="18">
        <v>167.146774193548</v>
      </c>
      <c r="BJ456" s="18">
        <v>72.161666666666605</v>
      </c>
      <c r="BK456" s="18">
        <v>109.028387096774</v>
      </c>
      <c r="BL456" s="18">
        <v>126.365483870967</v>
      </c>
      <c r="BM456" s="18">
        <v>113.029107142857</v>
      </c>
      <c r="BN456" s="18">
        <v>94.472096774193503</v>
      </c>
      <c r="BO456" s="18">
        <v>216.583333333333</v>
      </c>
      <c r="BP456" s="18">
        <v>323.87258064516101</v>
      </c>
      <c r="BQ456" s="18">
        <v>320.66500000000002</v>
      </c>
      <c r="BR456" s="18">
        <v>88.239677419354805</v>
      </c>
      <c r="BS456" s="18">
        <v>63.387741935483803</v>
      </c>
      <c r="BT456" s="18">
        <v>45.533333333333303</v>
      </c>
      <c r="BU456" s="18">
        <v>35.367419354838702</v>
      </c>
      <c r="BV456" s="18">
        <v>90.99</v>
      </c>
      <c r="BW456" s="18">
        <v>206.316129032258</v>
      </c>
      <c r="BX456" s="18">
        <v>86.589193548387101</v>
      </c>
      <c r="BY456" s="18">
        <v>135.70071428571401</v>
      </c>
      <c r="BZ456" s="18">
        <v>209.32064516129</v>
      </c>
      <c r="CA456" s="18">
        <v>730.15</v>
      </c>
      <c r="CB456" s="18">
        <v>930.05483870967703</v>
      </c>
      <c r="CC456" s="18">
        <v>582.01499999999896</v>
      </c>
      <c r="CD456" s="18">
        <v>223.63225806451601</v>
      </c>
      <c r="CE456" s="18">
        <v>109.630967741935</v>
      </c>
      <c r="CF456" s="18">
        <v>73.688166666666604</v>
      </c>
      <c r="CG456" s="18">
        <v>67.174677419354794</v>
      </c>
      <c r="CH456" s="18">
        <v>57.6518333333333</v>
      </c>
      <c r="CI456" s="18">
        <v>132.20854838709599</v>
      </c>
      <c r="CJ456" s="18">
        <v>83.837580645161196</v>
      </c>
      <c r="CK456" s="18">
        <v>61.513928571428501</v>
      </c>
      <c r="CL456" s="18">
        <v>280.74064516128999</v>
      </c>
      <c r="CM456" s="18">
        <v>1307.41166666666</v>
      </c>
      <c r="CN456" s="18">
        <v>1181.3564516128999</v>
      </c>
      <c r="CO456" s="18">
        <v>672.37666666666598</v>
      </c>
      <c r="CP456" s="18">
        <v>317.916129032257</v>
      </c>
      <c r="CQ456" s="18">
        <v>144.96758064516101</v>
      </c>
      <c r="CR456" s="18">
        <v>45.462333333333298</v>
      </c>
      <c r="CS456" s="18">
        <v>44.650967741935403</v>
      </c>
      <c r="CT456" s="18">
        <v>82.108666666666593</v>
      </c>
      <c r="CU456" s="18">
        <v>197.39354838709599</v>
      </c>
      <c r="CV456" s="18">
        <v>371.39193548387101</v>
      </c>
      <c r="CW456" s="18">
        <v>545.85</v>
      </c>
      <c r="CX456" s="18">
        <v>597.92258064516102</v>
      </c>
      <c r="CY456" s="18">
        <v>1179.175</v>
      </c>
      <c r="CZ456" s="18">
        <v>1914.6129032258</v>
      </c>
      <c r="DA456" s="18">
        <v>1022.43666666666</v>
      </c>
      <c r="DB456" s="18">
        <v>358.53548387096703</v>
      </c>
      <c r="DC456" s="18">
        <v>270.97419354838701</v>
      </c>
      <c r="DD456" s="18">
        <v>329.36999999999898</v>
      </c>
      <c r="DE456" s="18">
        <v>278.09838709677399</v>
      </c>
      <c r="DF456" s="18">
        <v>177.71666666666599</v>
      </c>
      <c r="DG456" s="18">
        <v>214.008064516129</v>
      </c>
      <c r="DH456" s="18">
        <v>387.60161290322498</v>
      </c>
      <c r="DI456" s="18">
        <v>124.341071428571</v>
      </c>
      <c r="DJ456" s="18">
        <v>1140.1080645161201</v>
      </c>
      <c r="DK456" s="18">
        <v>1739.9166666666599</v>
      </c>
      <c r="DL456" s="18">
        <v>2278.5161290322499</v>
      </c>
      <c r="DM456" s="18">
        <v>1496.6</v>
      </c>
      <c r="DN456" s="18">
        <v>658.76774193548397</v>
      </c>
      <c r="DO456" s="18">
        <v>270.47903225806402</v>
      </c>
      <c r="DP456" s="18">
        <v>134.35999999999899</v>
      </c>
      <c r="DQ456" s="18">
        <v>94.647580645161298</v>
      </c>
      <c r="DR456" s="18">
        <v>101.45633333333301</v>
      </c>
      <c r="DS456" s="19">
        <v>186.268333333333</v>
      </c>
    </row>
    <row r="457" spans="1:123" x14ac:dyDescent="0.25">
      <c r="A457" s="12" t="s">
        <v>86</v>
      </c>
      <c r="B457" s="13">
        <v>3</v>
      </c>
      <c r="C457" s="13" t="str">
        <f t="shared" si="11"/>
        <v>BB_L_16_GW_GW_LS_Low_GW_GQ_12_020_3</v>
      </c>
      <c r="D457" s="14">
        <v>10</v>
      </c>
      <c r="E457" s="14">
        <v>10.074999999999999</v>
      </c>
      <c r="F457" s="14">
        <v>11.7057580645161</v>
      </c>
      <c r="G457" s="14">
        <v>15.542816666666599</v>
      </c>
      <c r="H457" s="14">
        <v>192.17064516129</v>
      </c>
      <c r="I457" s="14">
        <v>495.421666666666</v>
      </c>
      <c r="J457" s="14">
        <v>340.822580645161</v>
      </c>
      <c r="K457" s="14">
        <v>275.11129032257998</v>
      </c>
      <c r="L457" s="14">
        <v>237.636666666666</v>
      </c>
      <c r="M457" s="14">
        <v>158.601612903225</v>
      </c>
      <c r="N457" s="14">
        <v>52.453000000000003</v>
      </c>
      <c r="O457" s="14">
        <v>14.592741935483801</v>
      </c>
      <c r="P457" s="14">
        <v>10.553387096774101</v>
      </c>
      <c r="Q457" s="14">
        <v>25.1885714285714</v>
      </c>
      <c r="R457" s="14">
        <v>23.547129032257999</v>
      </c>
      <c r="S457" s="14">
        <v>22.0974</v>
      </c>
      <c r="T457" s="14">
        <v>50.896129032258003</v>
      </c>
      <c r="U457" s="14">
        <v>102.769166666666</v>
      </c>
      <c r="V457" s="14">
        <v>90.57</v>
      </c>
      <c r="W457" s="14">
        <v>67.19</v>
      </c>
      <c r="X457" s="14">
        <v>53.4729999999999</v>
      </c>
      <c r="Y457" s="14">
        <v>45.868870967741898</v>
      </c>
      <c r="Z457" s="14">
        <v>31.536499999999901</v>
      </c>
      <c r="AA457" s="14">
        <v>15.0175</v>
      </c>
      <c r="AB457" s="14">
        <v>8.2982096774193508</v>
      </c>
      <c r="AC457" s="14">
        <v>7.2974642857142804</v>
      </c>
      <c r="AD457" s="14">
        <v>17.453161290322502</v>
      </c>
      <c r="AE457" s="14">
        <v>13.730616666666601</v>
      </c>
      <c r="AF457" s="14">
        <v>29.315967741935399</v>
      </c>
      <c r="AG457" s="14">
        <v>61.893833333333298</v>
      </c>
      <c r="AH457" s="14">
        <v>28.4476451612903</v>
      </c>
      <c r="AI457" s="14">
        <v>5.3094516129032199</v>
      </c>
      <c r="AJ457" s="14">
        <v>4.9444833333333298</v>
      </c>
      <c r="AK457" s="14">
        <v>3.91435483870967</v>
      </c>
      <c r="AL457" s="14">
        <v>1.8264166666666599</v>
      </c>
      <c r="AM457" s="14">
        <v>1.2842419354838699</v>
      </c>
      <c r="AN457" s="14">
        <v>1.80129032258064</v>
      </c>
      <c r="AO457" s="14">
        <v>2.5881964285714201</v>
      </c>
      <c r="AP457" s="14">
        <v>3.2024193548387099</v>
      </c>
      <c r="AQ457" s="14">
        <v>5.1781666666666597</v>
      </c>
      <c r="AR457" s="14">
        <v>117.203967741935</v>
      </c>
      <c r="AS457" s="14">
        <v>90.363500000000002</v>
      </c>
      <c r="AT457" s="14">
        <v>19.234354838709599</v>
      </c>
      <c r="AU457" s="14">
        <v>15.914387096774099</v>
      </c>
      <c r="AV457" s="14">
        <v>7.3068166666666601</v>
      </c>
      <c r="AW457" s="14">
        <v>8.8358387096774091</v>
      </c>
      <c r="AX457" s="14">
        <v>104.708016666666</v>
      </c>
      <c r="AY457" s="14">
        <v>334.63709677419303</v>
      </c>
      <c r="AZ457" s="14">
        <v>121.13241935483801</v>
      </c>
      <c r="BA457" s="14">
        <v>13.5288448275862</v>
      </c>
      <c r="BB457" s="14">
        <v>20.4320967741935</v>
      </c>
      <c r="BC457" s="14">
        <v>34.316000000000003</v>
      </c>
      <c r="BD457" s="14">
        <v>116.01129032258</v>
      </c>
      <c r="BE457" s="14">
        <v>361.06499999999897</v>
      </c>
      <c r="BF457" s="14">
        <v>312.34838709677399</v>
      </c>
      <c r="BG457" s="14">
        <v>264.11129032257998</v>
      </c>
      <c r="BH457" s="14">
        <v>210.071666666666</v>
      </c>
      <c r="BI457" s="14">
        <v>110.016774193548</v>
      </c>
      <c r="BJ457" s="14">
        <v>38.6026666666666</v>
      </c>
      <c r="BK457" s="14">
        <v>18.327580645161198</v>
      </c>
      <c r="BL457" s="14">
        <v>15.0429032258064</v>
      </c>
      <c r="BM457" s="14">
        <v>14.1105357142857</v>
      </c>
      <c r="BN457" s="14">
        <v>15.070483870967699</v>
      </c>
      <c r="BO457" s="14">
        <v>19.589666666666599</v>
      </c>
      <c r="BP457" s="14">
        <v>34.576451612903199</v>
      </c>
      <c r="BQ457" s="14">
        <v>62.660333333333298</v>
      </c>
      <c r="BR457" s="14">
        <v>25.336935483870899</v>
      </c>
      <c r="BS457" s="14">
        <v>29.442741935483799</v>
      </c>
      <c r="BT457" s="14">
        <v>24.6778333333333</v>
      </c>
      <c r="BU457" s="14">
        <v>23.634193548387</v>
      </c>
      <c r="BV457" s="14">
        <v>26.1815</v>
      </c>
      <c r="BW457" s="14">
        <v>28.1754838709677</v>
      </c>
      <c r="BX457" s="14">
        <v>25.164354838709599</v>
      </c>
      <c r="BY457" s="14">
        <v>28.004999999999999</v>
      </c>
      <c r="BZ457" s="14">
        <v>29.141774193548301</v>
      </c>
      <c r="CA457" s="14">
        <v>66.921833333333296</v>
      </c>
      <c r="CB457" s="14">
        <v>110.094032258064</v>
      </c>
      <c r="CC457" s="14">
        <v>122.57833333333301</v>
      </c>
      <c r="CD457" s="14">
        <v>57.306129032257999</v>
      </c>
      <c r="CE457" s="14">
        <v>45.382258064516101</v>
      </c>
      <c r="CF457" s="14">
        <v>49.500999999999998</v>
      </c>
      <c r="CG457" s="14">
        <v>42.659838709677402</v>
      </c>
      <c r="CH457" s="14">
        <v>33.919166666666598</v>
      </c>
      <c r="CI457" s="14">
        <v>28.811451612903198</v>
      </c>
      <c r="CJ457" s="14">
        <v>24.453870967741899</v>
      </c>
      <c r="CK457" s="14">
        <v>25.1244642857142</v>
      </c>
      <c r="CL457" s="14">
        <v>32.895806451612899</v>
      </c>
      <c r="CM457" s="14">
        <v>175.362666666666</v>
      </c>
      <c r="CN457" s="14">
        <v>218.533870967741</v>
      </c>
      <c r="CO457" s="14">
        <v>176.04333333333301</v>
      </c>
      <c r="CP457" s="14">
        <v>133.18193548387001</v>
      </c>
      <c r="CQ457" s="14">
        <v>92.885645161290299</v>
      </c>
      <c r="CR457" s="14">
        <v>75.111666666666594</v>
      </c>
      <c r="CS457" s="14">
        <v>62.7338709677419</v>
      </c>
      <c r="CT457" s="14">
        <v>75.927333333333294</v>
      </c>
      <c r="CU457" s="14">
        <v>87.307741935483804</v>
      </c>
      <c r="CV457" s="14">
        <v>80.016290322580602</v>
      </c>
      <c r="CW457" s="14">
        <v>85.395862068965499</v>
      </c>
      <c r="CX457" s="14">
        <v>106.578064516129</v>
      </c>
      <c r="CY457" s="14">
        <v>182.541666666666</v>
      </c>
      <c r="CZ457" s="14">
        <v>500.10645161290302</v>
      </c>
      <c r="DA457" s="14">
        <v>609.37833333333299</v>
      </c>
      <c r="DB457" s="14">
        <v>481.27580645161203</v>
      </c>
      <c r="DC457" s="14">
        <v>356.7</v>
      </c>
      <c r="DD457" s="14">
        <v>308.67500000000001</v>
      </c>
      <c r="DE457" s="14">
        <v>218.59193548387</v>
      </c>
      <c r="DF457" s="14">
        <v>125.995666666666</v>
      </c>
      <c r="DG457" s="14">
        <v>91.718548387096703</v>
      </c>
      <c r="DH457" s="14">
        <v>91.011451612903201</v>
      </c>
      <c r="DI457" s="14">
        <v>77.723749999999995</v>
      </c>
      <c r="DJ457" s="14">
        <v>199.81822580645101</v>
      </c>
      <c r="DK457" s="14">
        <v>429.93833333333299</v>
      </c>
      <c r="DL457" s="14">
        <v>641.14193548387095</v>
      </c>
      <c r="DM457" s="14">
        <v>602.66999999999996</v>
      </c>
      <c r="DN457" s="14">
        <v>343.70967741935402</v>
      </c>
      <c r="DO457" s="14">
        <v>137.09516129032201</v>
      </c>
      <c r="DP457" s="14">
        <v>88.591999999999999</v>
      </c>
      <c r="DQ457" s="14">
        <v>87.415161290322501</v>
      </c>
      <c r="DR457" s="14">
        <v>88.668833333333296</v>
      </c>
      <c r="DS457" s="15">
        <v>84.486333333333306</v>
      </c>
    </row>
    <row r="458" spans="1:123" x14ac:dyDescent="0.25">
      <c r="A458" s="16" t="s">
        <v>86</v>
      </c>
      <c r="B458" s="17">
        <v>4</v>
      </c>
      <c r="C458" s="13" t="str">
        <f t="shared" si="11"/>
        <v>BB_L_16_GW_GW_LS_Low_GW_GQ_12_020_4</v>
      </c>
      <c r="D458" s="18">
        <v>10</v>
      </c>
      <c r="E458" s="18">
        <v>43.067758620689602</v>
      </c>
      <c r="F458" s="18">
        <v>1492.13064516129</v>
      </c>
      <c r="G458" s="18">
        <v>2098.4666666666599</v>
      </c>
      <c r="H458" s="18">
        <v>2680.6774193548299</v>
      </c>
      <c r="I458" s="18">
        <v>300.25333333333299</v>
      </c>
      <c r="J458" s="18">
        <v>61.3456451612903</v>
      </c>
      <c r="K458" s="18">
        <v>49.577580645161198</v>
      </c>
      <c r="L458" s="18">
        <v>55.207499999999897</v>
      </c>
      <c r="M458" s="18">
        <v>63.282580645161197</v>
      </c>
      <c r="N458" s="18">
        <v>274.20166666666597</v>
      </c>
      <c r="O458" s="18">
        <v>1043.8951612903199</v>
      </c>
      <c r="P458" s="18">
        <v>1350.46774193548</v>
      </c>
      <c r="Q458" s="18">
        <v>1864.4642857142801</v>
      </c>
      <c r="R458" s="18">
        <v>2674.1774193548299</v>
      </c>
      <c r="S458" s="18">
        <v>1991.5333333333299</v>
      </c>
      <c r="T458" s="18">
        <v>2971.4677419354798</v>
      </c>
      <c r="U458" s="18">
        <v>878.06999999999903</v>
      </c>
      <c r="V458" s="18">
        <v>151.65</v>
      </c>
      <c r="W458" s="18">
        <v>68.042096774193496</v>
      </c>
      <c r="X458" s="18">
        <v>26.2521666666666</v>
      </c>
      <c r="Y458" s="18">
        <v>20.286129032258</v>
      </c>
      <c r="Z458" s="18">
        <v>27.271000000000001</v>
      </c>
      <c r="AA458" s="18">
        <v>568.61145161290301</v>
      </c>
      <c r="AB458" s="18">
        <v>1437.96774193548</v>
      </c>
      <c r="AC458" s="18">
        <v>1088.94642857142</v>
      </c>
      <c r="AD458" s="18">
        <v>2549.4516129032199</v>
      </c>
      <c r="AE458" s="18">
        <v>2779.7333333333299</v>
      </c>
      <c r="AF458" s="18">
        <v>3122.6451612903202</v>
      </c>
      <c r="AG458" s="18">
        <v>1162.9283333333301</v>
      </c>
      <c r="AH458" s="18">
        <v>318.85483870967698</v>
      </c>
      <c r="AI458" s="18">
        <v>136.18822580645099</v>
      </c>
      <c r="AJ458" s="18">
        <v>41.0444999999999</v>
      </c>
      <c r="AK458" s="18">
        <v>34.415806451612902</v>
      </c>
      <c r="AL458" s="18">
        <v>46.189666666666596</v>
      </c>
      <c r="AM458" s="18">
        <v>315.23548387096702</v>
      </c>
      <c r="AN458" s="18">
        <v>620.70967741935499</v>
      </c>
      <c r="AO458" s="18">
        <v>446.228571428571</v>
      </c>
      <c r="AP458" s="18">
        <v>307.99516129032202</v>
      </c>
      <c r="AQ458" s="18">
        <v>1524.8783333333299</v>
      </c>
      <c r="AR458" s="18">
        <v>2296.66129032258</v>
      </c>
      <c r="AS458" s="18">
        <v>1041.6683333333301</v>
      </c>
      <c r="AT458" s="18">
        <v>299.72516129032198</v>
      </c>
      <c r="AU458" s="18">
        <v>61.101612903225799</v>
      </c>
      <c r="AV458" s="18">
        <v>58.782499999999999</v>
      </c>
      <c r="AW458" s="18">
        <v>21.697258064516099</v>
      </c>
      <c r="AX458" s="18">
        <v>1864.3705</v>
      </c>
      <c r="AY458" s="18">
        <v>3514.88709677419</v>
      </c>
      <c r="AZ458" s="18">
        <v>3233.9354838709601</v>
      </c>
      <c r="BA458" s="18">
        <v>1843.2931034482699</v>
      </c>
      <c r="BB458" s="18">
        <v>2394.6129032258</v>
      </c>
      <c r="BC458" s="18">
        <v>3175.5833333333298</v>
      </c>
      <c r="BD458" s="18">
        <v>2470.5645161290299</v>
      </c>
      <c r="BE458" s="18">
        <v>324.24499999999898</v>
      </c>
      <c r="BF458" s="18">
        <v>78.898064516128997</v>
      </c>
      <c r="BG458" s="18">
        <v>42.304677419354803</v>
      </c>
      <c r="BH458" s="18">
        <v>60.864333333333299</v>
      </c>
      <c r="BI458" s="18">
        <v>99.3462903225806</v>
      </c>
      <c r="BJ458" s="18">
        <v>94.1488333333333</v>
      </c>
      <c r="BK458" s="18">
        <v>892.01774193548295</v>
      </c>
      <c r="BL458" s="18">
        <v>2000.66129032258</v>
      </c>
      <c r="BM458" s="18">
        <v>2396.9821428571399</v>
      </c>
      <c r="BN458" s="18">
        <v>2099.2903225806399</v>
      </c>
      <c r="BO458" s="18">
        <v>2481.9333333333302</v>
      </c>
      <c r="BP458" s="18">
        <v>2355.9193548387002</v>
      </c>
      <c r="BQ458" s="18">
        <v>1013.9733333333299</v>
      </c>
      <c r="BR458" s="18">
        <v>396.19838709677401</v>
      </c>
      <c r="BS458" s="18">
        <v>85.633064516128997</v>
      </c>
      <c r="BT458" s="18">
        <v>74.641999999999996</v>
      </c>
      <c r="BU458" s="18">
        <v>57.612258064516098</v>
      </c>
      <c r="BV458" s="18">
        <v>356.51016666666601</v>
      </c>
      <c r="BW458" s="18">
        <v>2040.3709677419299</v>
      </c>
      <c r="BX458" s="18">
        <v>2234.2903225806399</v>
      </c>
      <c r="BY458" s="18">
        <v>1960.6428571428501</v>
      </c>
      <c r="BZ458" s="18">
        <v>2351.1129032258</v>
      </c>
      <c r="CA458" s="18">
        <v>3192.85</v>
      </c>
      <c r="CB458" s="18">
        <v>3298.33870967741</v>
      </c>
      <c r="CC458" s="18">
        <v>1128.3399999999999</v>
      </c>
      <c r="CD458" s="18">
        <v>340.43064516128999</v>
      </c>
      <c r="CE458" s="18">
        <v>96.0137096774193</v>
      </c>
      <c r="CF458" s="18">
        <v>36.824833333333302</v>
      </c>
      <c r="CG458" s="18">
        <v>30.793387096774101</v>
      </c>
      <c r="CH458" s="18">
        <v>56.396833333333298</v>
      </c>
      <c r="CI458" s="18">
        <v>1058.07419354838</v>
      </c>
      <c r="CJ458" s="18">
        <v>1871.9193548387</v>
      </c>
      <c r="CK458" s="18">
        <v>1562.5178571428501</v>
      </c>
      <c r="CL458" s="18">
        <v>2177.3548387096698</v>
      </c>
      <c r="CM458" s="18">
        <v>3576.7833333333301</v>
      </c>
      <c r="CN458" s="18">
        <v>3847.5483870967701</v>
      </c>
      <c r="CO458" s="18">
        <v>1679.3899999999901</v>
      </c>
      <c r="CP458" s="18">
        <v>403.58709677419301</v>
      </c>
      <c r="CQ458" s="18">
        <v>130.62887096774099</v>
      </c>
      <c r="CR458" s="18">
        <v>19.245666666666601</v>
      </c>
      <c r="CS458" s="18">
        <v>17.540161290322501</v>
      </c>
      <c r="CT458" s="18">
        <v>23.077666666666602</v>
      </c>
      <c r="CU458" s="18">
        <v>637.80370967741896</v>
      </c>
      <c r="CV458" s="18">
        <v>2589.83870967741</v>
      </c>
      <c r="CW458" s="18">
        <v>3121.2068965517201</v>
      </c>
      <c r="CX458" s="18">
        <v>3364.6774193548299</v>
      </c>
      <c r="CY458" s="18">
        <v>3427.6</v>
      </c>
      <c r="CZ458" s="18">
        <v>4040.0322580645102</v>
      </c>
      <c r="DA458" s="18">
        <v>1390.58666666666</v>
      </c>
      <c r="DB458" s="18">
        <v>179.84612903225801</v>
      </c>
      <c r="DC458" s="18">
        <v>77.761451612903201</v>
      </c>
      <c r="DD458" s="18">
        <v>112.53299999999901</v>
      </c>
      <c r="DE458" s="18">
        <v>137.19677419354801</v>
      </c>
      <c r="DF458" s="18">
        <v>168.081666666666</v>
      </c>
      <c r="DG458" s="18">
        <v>905.99354838709598</v>
      </c>
      <c r="DH458" s="18">
        <v>2789.5806451612898</v>
      </c>
      <c r="DI458" s="18">
        <v>2101.625</v>
      </c>
      <c r="DJ458" s="18">
        <v>2779.1290322580599</v>
      </c>
      <c r="DK458" s="18">
        <v>3953.7</v>
      </c>
      <c r="DL458" s="18">
        <v>3681.9193548387002</v>
      </c>
      <c r="DM458" s="18">
        <v>1630.95333333333</v>
      </c>
      <c r="DN458" s="18">
        <v>521.96935483870902</v>
      </c>
      <c r="DO458" s="18">
        <v>318.12419354838698</v>
      </c>
      <c r="DP458" s="18">
        <v>151.096</v>
      </c>
      <c r="DQ458" s="18">
        <v>52.464999999999897</v>
      </c>
      <c r="DR458" s="18">
        <v>34.950000000000003</v>
      </c>
      <c r="DS458" s="19">
        <v>713.25300000000004</v>
      </c>
    </row>
    <row r="459" spans="1:123" x14ac:dyDescent="0.25">
      <c r="A459" s="12" t="s">
        <v>86</v>
      </c>
      <c r="B459" s="13">
        <v>5</v>
      </c>
      <c r="C459" s="13" t="str">
        <f t="shared" si="11"/>
        <v>BB_L_16_GW_GW_LS_Low_GW_GQ_12_020_5</v>
      </c>
      <c r="D459" s="14">
        <v>10</v>
      </c>
      <c r="E459" s="14">
        <v>20.1010344827586</v>
      </c>
      <c r="F459" s="14">
        <v>655.44032258064499</v>
      </c>
      <c r="G459" s="14">
        <v>976.28</v>
      </c>
      <c r="H459" s="14">
        <v>1816.7096774193501</v>
      </c>
      <c r="I459" s="14">
        <v>701.09333333333302</v>
      </c>
      <c r="J459" s="14">
        <v>194.17258064516099</v>
      </c>
      <c r="K459" s="14">
        <v>130.07096774193499</v>
      </c>
      <c r="L459" s="14">
        <v>127.978333333333</v>
      </c>
      <c r="M459" s="14">
        <v>131.146774193548</v>
      </c>
      <c r="N459" s="14">
        <v>177.96833333333299</v>
      </c>
      <c r="O459" s="14">
        <v>445.07419354838697</v>
      </c>
      <c r="P459" s="14">
        <v>533.95967741935397</v>
      </c>
      <c r="Q459" s="14">
        <v>777.32321428571402</v>
      </c>
      <c r="R459" s="14">
        <v>1386.16129032258</v>
      </c>
      <c r="S459" s="14">
        <v>882.88666666666597</v>
      </c>
      <c r="T459" s="14">
        <v>1814.2580645161199</v>
      </c>
      <c r="U459" s="14">
        <v>916.13999999999896</v>
      </c>
      <c r="V459" s="14">
        <v>238.29193548387099</v>
      </c>
      <c r="W459" s="14">
        <v>118.527258064516</v>
      </c>
      <c r="X459" s="14">
        <v>48.948833333333297</v>
      </c>
      <c r="Y459" s="14">
        <v>33.923387096774199</v>
      </c>
      <c r="Z459" s="14">
        <v>38.304499999999997</v>
      </c>
      <c r="AA459" s="14">
        <v>201.999516129032</v>
      </c>
      <c r="AB459" s="14">
        <v>590.08548387096698</v>
      </c>
      <c r="AC459" s="14">
        <v>410.18214285714203</v>
      </c>
      <c r="AD459" s="14">
        <v>1195.76774193548</v>
      </c>
      <c r="AE459" s="14">
        <v>1411.8333333333301</v>
      </c>
      <c r="AF459" s="14">
        <v>1822.0967741935401</v>
      </c>
      <c r="AG459" s="14">
        <v>1086.3</v>
      </c>
      <c r="AH459" s="14">
        <v>326.00645161290299</v>
      </c>
      <c r="AI459" s="14">
        <v>118.650161290322</v>
      </c>
      <c r="AJ459" s="14">
        <v>34.914833333333299</v>
      </c>
      <c r="AK459" s="14">
        <v>30.814032258064501</v>
      </c>
      <c r="AL459" s="14">
        <v>25.042666666666602</v>
      </c>
      <c r="AM459" s="14">
        <v>110.57532258064499</v>
      </c>
      <c r="AN459" s="14">
        <v>222.70967741935399</v>
      </c>
      <c r="AO459" s="14">
        <v>171.082142857142</v>
      </c>
      <c r="AP459" s="14">
        <v>105.63774193548301</v>
      </c>
      <c r="AQ459" s="14">
        <v>606.54166666666595</v>
      </c>
      <c r="AR459" s="14">
        <v>1527.35483870967</v>
      </c>
      <c r="AS459" s="14">
        <v>1033.3233333333301</v>
      </c>
      <c r="AT459" s="14">
        <v>311.25322580645098</v>
      </c>
      <c r="AU459" s="14">
        <v>64.682741935483804</v>
      </c>
      <c r="AV459" s="14">
        <v>50.691000000000003</v>
      </c>
      <c r="AW459" s="14">
        <v>20.915161290322501</v>
      </c>
      <c r="AX459" s="14">
        <v>744.35166666666601</v>
      </c>
      <c r="AY459" s="14">
        <v>2199.7096774193501</v>
      </c>
      <c r="AZ459" s="14">
        <v>2102.6935483870898</v>
      </c>
      <c r="BA459" s="14">
        <v>931.14827586206798</v>
      </c>
      <c r="BB459" s="14">
        <v>1067.7064516129001</v>
      </c>
      <c r="BC459" s="14">
        <v>1738.9</v>
      </c>
      <c r="BD459" s="14">
        <v>1616.1451612903199</v>
      </c>
      <c r="BE459" s="14">
        <v>659.05666666666605</v>
      </c>
      <c r="BF459" s="14">
        <v>203.26935483870901</v>
      </c>
      <c r="BG459" s="14">
        <v>116.846774193548</v>
      </c>
      <c r="BH459" s="14">
        <v>130.67333333333301</v>
      </c>
      <c r="BI459" s="14">
        <v>158.42258064516099</v>
      </c>
      <c r="BJ459" s="14">
        <v>114.607333333333</v>
      </c>
      <c r="BK459" s="14">
        <v>342.22483870967699</v>
      </c>
      <c r="BL459" s="14">
        <v>893.01290322580599</v>
      </c>
      <c r="BM459" s="14">
        <v>1120.5892857142801</v>
      </c>
      <c r="BN459" s="14">
        <v>916.35806451612905</v>
      </c>
      <c r="BO459" s="14">
        <v>1128.8333333333301</v>
      </c>
      <c r="BP459" s="14">
        <v>1258.9354838709601</v>
      </c>
      <c r="BQ459" s="14">
        <v>838.81500000000005</v>
      </c>
      <c r="BR459" s="14">
        <v>328.81451612903197</v>
      </c>
      <c r="BS459" s="14">
        <v>83.938709677419297</v>
      </c>
      <c r="BT459" s="14">
        <v>62.462166666666597</v>
      </c>
      <c r="BU459" s="14">
        <v>48.969354838709599</v>
      </c>
      <c r="BV459" s="14">
        <v>128.288166666666</v>
      </c>
      <c r="BW459" s="14">
        <v>952.98870967741902</v>
      </c>
      <c r="BX459" s="14">
        <v>1061.1241935483799</v>
      </c>
      <c r="BY459" s="14">
        <v>831.38035714285695</v>
      </c>
      <c r="BZ459" s="14">
        <v>1073.2483870967701</v>
      </c>
      <c r="CA459" s="14">
        <v>1737.4666666666601</v>
      </c>
      <c r="CB459" s="14">
        <v>2233.0161290322499</v>
      </c>
      <c r="CC459" s="14">
        <v>1226.4283333333301</v>
      </c>
      <c r="CD459" s="14">
        <v>409.879032258064</v>
      </c>
      <c r="CE459" s="14">
        <v>130.729193548387</v>
      </c>
      <c r="CF459" s="14">
        <v>59.0906666666666</v>
      </c>
      <c r="CG459" s="14">
        <v>45.319677419354797</v>
      </c>
      <c r="CH459" s="14">
        <v>51.500166666666601</v>
      </c>
      <c r="CI459" s="14">
        <v>406.56225806451602</v>
      </c>
      <c r="CJ459" s="14">
        <v>840.21129032258</v>
      </c>
      <c r="CK459" s="14">
        <v>642.52142857142803</v>
      </c>
      <c r="CL459" s="14">
        <v>956.81774193548301</v>
      </c>
      <c r="CM459" s="14">
        <v>2170.7833333333301</v>
      </c>
      <c r="CN459" s="14">
        <v>2637.33870967741</v>
      </c>
      <c r="CO459" s="14">
        <v>1659.13</v>
      </c>
      <c r="CP459" s="14">
        <v>518.64032258064503</v>
      </c>
      <c r="CQ459" s="14">
        <v>180.40516129032201</v>
      </c>
      <c r="CR459" s="14">
        <v>46.678666666666601</v>
      </c>
      <c r="CS459" s="14">
        <v>32.144193548387101</v>
      </c>
      <c r="CT459" s="14">
        <v>36.310333333333297</v>
      </c>
      <c r="CU459" s="14">
        <v>259.288064516129</v>
      </c>
      <c r="CV459" s="14">
        <v>1324.10967741935</v>
      </c>
      <c r="CW459" s="14">
        <v>1720.53448275862</v>
      </c>
      <c r="CX459" s="14">
        <v>1988.9193548387</v>
      </c>
      <c r="CY459" s="14">
        <v>2039.43333333333</v>
      </c>
      <c r="CZ459" s="14">
        <v>2917.9032258064499</v>
      </c>
      <c r="DA459" s="14">
        <v>1666.3483333333299</v>
      </c>
      <c r="DB459" s="14">
        <v>484.46612903225798</v>
      </c>
      <c r="DC459" s="14">
        <v>206.620967741935</v>
      </c>
      <c r="DD459" s="14">
        <v>211.46666666666599</v>
      </c>
      <c r="DE459" s="14">
        <v>231.609677419354</v>
      </c>
      <c r="DF459" s="14">
        <v>206.30500000000001</v>
      </c>
      <c r="DG459" s="14">
        <v>417.58870967741899</v>
      </c>
      <c r="DH459" s="14">
        <v>1465.9774193548301</v>
      </c>
      <c r="DI459" s="14">
        <v>1073.51071428571</v>
      </c>
      <c r="DJ459" s="14">
        <v>1474.92903225806</v>
      </c>
      <c r="DK459" s="14">
        <v>2796.1</v>
      </c>
      <c r="DL459" s="14">
        <v>3015.77419354838</v>
      </c>
      <c r="DM459" s="14">
        <v>1984.06666666666</v>
      </c>
      <c r="DN459" s="14">
        <v>874.38548387096705</v>
      </c>
      <c r="DO459" s="14">
        <v>437.17903225806401</v>
      </c>
      <c r="DP459" s="14">
        <v>193.85</v>
      </c>
      <c r="DQ459" s="14">
        <v>87.655161290322596</v>
      </c>
      <c r="DR459" s="14">
        <v>59.826166666666602</v>
      </c>
      <c r="DS459" s="15">
        <v>291.90266666666599</v>
      </c>
    </row>
    <row r="460" spans="1:123" x14ac:dyDescent="0.25">
      <c r="A460" s="16" t="s">
        <v>86</v>
      </c>
      <c r="B460" s="17">
        <v>6</v>
      </c>
      <c r="C460" s="13" t="str">
        <f t="shared" si="11"/>
        <v>BB_L_16_GW_GW_LS_Low_GW_GQ_12_020_6</v>
      </c>
      <c r="D460" s="18">
        <v>10</v>
      </c>
      <c r="E460" s="18">
        <v>11.5470689655172</v>
      </c>
      <c r="F460" s="18">
        <v>186.08403225806401</v>
      </c>
      <c r="G460" s="18">
        <v>317.75333333333299</v>
      </c>
      <c r="H460" s="18">
        <v>801.10806451612905</v>
      </c>
      <c r="I460" s="18">
        <v>871.37833333333299</v>
      </c>
      <c r="J460" s="18">
        <v>353.277419354838</v>
      </c>
      <c r="K460" s="18">
        <v>221.65322580645099</v>
      </c>
      <c r="L460" s="18">
        <v>198.78166666666601</v>
      </c>
      <c r="M460" s="18">
        <v>187.33548387096701</v>
      </c>
      <c r="N460" s="18">
        <v>151.713333333333</v>
      </c>
      <c r="O460" s="18">
        <v>156.79032258064501</v>
      </c>
      <c r="P460" s="18">
        <v>148.99193548387001</v>
      </c>
      <c r="Q460" s="18">
        <v>209.47499999999999</v>
      </c>
      <c r="R460" s="18">
        <v>529.80806451612898</v>
      </c>
      <c r="S460" s="18">
        <v>294.09500000000003</v>
      </c>
      <c r="T460" s="18">
        <v>755.90483870967705</v>
      </c>
      <c r="U460" s="18">
        <v>641.67499999999995</v>
      </c>
      <c r="V460" s="18">
        <v>260.63548387096699</v>
      </c>
      <c r="W460" s="18">
        <v>137.12322580645099</v>
      </c>
      <c r="X460" s="18">
        <v>66.978166666666596</v>
      </c>
      <c r="Y460" s="18">
        <v>46.700967741935401</v>
      </c>
      <c r="Z460" s="18">
        <v>44.576333333333302</v>
      </c>
      <c r="AA460" s="18">
        <v>65.551129032258004</v>
      </c>
      <c r="AB460" s="18">
        <v>170.248387096774</v>
      </c>
      <c r="AC460" s="18">
        <v>112.501964285714</v>
      </c>
      <c r="AD460" s="18">
        <v>373.84032258064502</v>
      </c>
      <c r="AE460" s="18">
        <v>519.01666666666597</v>
      </c>
      <c r="AF460" s="18">
        <v>734.21935483870902</v>
      </c>
      <c r="AG460" s="18">
        <v>656.91</v>
      </c>
      <c r="AH460" s="18">
        <v>254.564516129032</v>
      </c>
      <c r="AI460" s="18">
        <v>81.798548387096702</v>
      </c>
      <c r="AJ460" s="18">
        <v>27.166999999999899</v>
      </c>
      <c r="AK460" s="18">
        <v>22.709516129032199</v>
      </c>
      <c r="AL460" s="18">
        <v>15.173833333333301</v>
      </c>
      <c r="AM460" s="18">
        <v>27.248709677419299</v>
      </c>
      <c r="AN460" s="18">
        <v>52.841935483870898</v>
      </c>
      <c r="AO460" s="18">
        <v>47.602678571428498</v>
      </c>
      <c r="AP460" s="18">
        <v>26.2209677419354</v>
      </c>
      <c r="AQ460" s="18">
        <v>149.276166666666</v>
      </c>
      <c r="AR460" s="18">
        <v>650.62096774193503</v>
      </c>
      <c r="AS460" s="18">
        <v>730.53166666666596</v>
      </c>
      <c r="AT460" s="18">
        <v>240.10580645161201</v>
      </c>
      <c r="AU460" s="18">
        <v>58.033548387096701</v>
      </c>
      <c r="AV460" s="18">
        <v>36.0206666666666</v>
      </c>
      <c r="AW460" s="18">
        <v>17.285967741935401</v>
      </c>
      <c r="AX460" s="18">
        <v>199.99</v>
      </c>
      <c r="AY460" s="18">
        <v>1066.35967741935</v>
      </c>
      <c r="AZ460" s="18">
        <v>1189.8048387096701</v>
      </c>
      <c r="BA460" s="18">
        <v>447.58103448275801</v>
      </c>
      <c r="BB460" s="18">
        <v>323.303225806451</v>
      </c>
      <c r="BC460" s="18">
        <v>684.62833333333299</v>
      </c>
      <c r="BD460" s="18">
        <v>754.13387096774102</v>
      </c>
      <c r="BE460" s="18">
        <v>713.89833333333297</v>
      </c>
      <c r="BF460" s="18">
        <v>322.80161290322502</v>
      </c>
      <c r="BG460" s="18">
        <v>209.34516129032201</v>
      </c>
      <c r="BH460" s="18">
        <v>194.99666666666599</v>
      </c>
      <c r="BI460" s="18">
        <v>189.44193548387</v>
      </c>
      <c r="BJ460" s="18">
        <v>121.18233333333301</v>
      </c>
      <c r="BK460" s="18">
        <v>107.370806451612</v>
      </c>
      <c r="BL460" s="18">
        <v>280.45483870967701</v>
      </c>
      <c r="BM460" s="18">
        <v>366.65714285714199</v>
      </c>
      <c r="BN460" s="18">
        <v>289.30483870967703</v>
      </c>
      <c r="BO460" s="18">
        <v>351.84166666666601</v>
      </c>
      <c r="BP460" s="18">
        <v>462.71290322580597</v>
      </c>
      <c r="BQ460" s="18">
        <v>469.39833333333303</v>
      </c>
      <c r="BR460" s="18">
        <v>220.064516129032</v>
      </c>
      <c r="BS460" s="18">
        <v>69.674677419354794</v>
      </c>
      <c r="BT460" s="18">
        <v>49.3155</v>
      </c>
      <c r="BU460" s="18">
        <v>39.016935483870903</v>
      </c>
      <c r="BV460" s="18">
        <v>45.765166666666602</v>
      </c>
      <c r="BW460" s="18">
        <v>309.72580645161202</v>
      </c>
      <c r="BX460" s="18">
        <v>377.21290322580597</v>
      </c>
      <c r="BY460" s="18">
        <v>255.17142857142801</v>
      </c>
      <c r="BZ460" s="18">
        <v>347.796774193548</v>
      </c>
      <c r="CA460" s="18">
        <v>654.00166666666598</v>
      </c>
      <c r="CB460" s="18">
        <v>1085.89354838709</v>
      </c>
      <c r="CC460" s="18">
        <v>872.36</v>
      </c>
      <c r="CD460" s="18">
        <v>351.27258064516099</v>
      </c>
      <c r="CE460" s="18">
        <v>131.215806451612</v>
      </c>
      <c r="CF460" s="18">
        <v>70.139333333333298</v>
      </c>
      <c r="CG460" s="18">
        <v>53.886290322580599</v>
      </c>
      <c r="CH460" s="18">
        <v>51.686833333333297</v>
      </c>
      <c r="CI460" s="18">
        <v>121.776129032258</v>
      </c>
      <c r="CJ460" s="18">
        <v>279.23870967741902</v>
      </c>
      <c r="CK460" s="18">
        <v>200.914285714285</v>
      </c>
      <c r="CL460" s="18">
        <v>288.888709677419</v>
      </c>
      <c r="CM460" s="18">
        <v>922.90333333333297</v>
      </c>
      <c r="CN460" s="18">
        <v>1421.85483870967</v>
      </c>
      <c r="CO460" s="18">
        <v>1082.3533333333301</v>
      </c>
      <c r="CP460" s="18">
        <v>459.77419354838702</v>
      </c>
      <c r="CQ460" s="18">
        <v>192.701612903225</v>
      </c>
      <c r="CR460" s="18">
        <v>83.866833333333304</v>
      </c>
      <c r="CS460" s="18">
        <v>51.044032258064497</v>
      </c>
      <c r="CT460" s="18">
        <v>49.210166666666602</v>
      </c>
      <c r="CU460" s="18">
        <v>113.795967741935</v>
      </c>
      <c r="CV460" s="18">
        <v>494.71612903225798</v>
      </c>
      <c r="CW460" s="18">
        <v>690.06206896551703</v>
      </c>
      <c r="CX460" s="18">
        <v>887.183870967742</v>
      </c>
      <c r="CY460" s="18">
        <v>889.28333333333296</v>
      </c>
      <c r="CZ460" s="18">
        <v>1639</v>
      </c>
      <c r="DA460" s="18">
        <v>1483.8333333333301</v>
      </c>
      <c r="DB460" s="18">
        <v>732.53870967741898</v>
      </c>
      <c r="DC460" s="18">
        <v>342.67741935483798</v>
      </c>
      <c r="DD460" s="18">
        <v>287.73999999999899</v>
      </c>
      <c r="DE460" s="18">
        <v>283.73548387096702</v>
      </c>
      <c r="DF460" s="18">
        <v>222.648333333333</v>
      </c>
      <c r="DG460" s="18">
        <v>197.89999999999901</v>
      </c>
      <c r="DH460" s="18">
        <v>562.15645161290297</v>
      </c>
      <c r="DI460" s="18">
        <v>463.88214285714201</v>
      </c>
      <c r="DJ460" s="18">
        <v>558.04838709677404</v>
      </c>
      <c r="DK460" s="18">
        <v>1559.35</v>
      </c>
      <c r="DL460" s="18">
        <v>1872.3064516129</v>
      </c>
      <c r="DM460" s="18">
        <v>1684.55</v>
      </c>
      <c r="DN460" s="18">
        <v>966.59516129032204</v>
      </c>
      <c r="DO460" s="18">
        <v>442.398387096774</v>
      </c>
      <c r="DP460" s="18">
        <v>191.91166666666601</v>
      </c>
      <c r="DQ460" s="18">
        <v>103.40693548387</v>
      </c>
      <c r="DR460" s="18">
        <v>79.381333333333302</v>
      </c>
      <c r="DS460" s="19">
        <v>129.84833333333299</v>
      </c>
    </row>
    <row r="461" spans="1:123" x14ac:dyDescent="0.25">
      <c r="A461" s="12" t="s">
        <v>86</v>
      </c>
      <c r="B461" s="13">
        <v>7</v>
      </c>
      <c r="C461" s="13" t="str">
        <f t="shared" si="11"/>
        <v>BB_L_16_GW_GW_LS_Low_GW_GQ_12_020_7</v>
      </c>
      <c r="D461" s="14">
        <v>10</v>
      </c>
      <c r="E461" s="14">
        <v>10.1712068965517</v>
      </c>
      <c r="F461" s="14">
        <v>245.24048387096701</v>
      </c>
      <c r="G461" s="14">
        <v>1447.4566666666601</v>
      </c>
      <c r="H461" s="14">
        <v>2172.4354838709601</v>
      </c>
      <c r="I461" s="14">
        <v>929.21333333333303</v>
      </c>
      <c r="J461" s="14">
        <v>172.01064516129</v>
      </c>
      <c r="K461" s="14">
        <v>78.521451612903206</v>
      </c>
      <c r="L461" s="14">
        <v>66.677833333333297</v>
      </c>
      <c r="M461" s="14">
        <v>66.898548387096696</v>
      </c>
      <c r="N461" s="14">
        <v>85.385333333333307</v>
      </c>
      <c r="O461" s="14">
        <v>403.37258064516101</v>
      </c>
      <c r="P461" s="14">
        <v>981.69516129032195</v>
      </c>
      <c r="Q461" s="14">
        <v>1175.6607142857099</v>
      </c>
      <c r="R461" s="14">
        <v>1937.6290322580601</v>
      </c>
      <c r="S461" s="14">
        <v>2123.3333333333298</v>
      </c>
      <c r="T461" s="14">
        <v>2198.7580645161202</v>
      </c>
      <c r="U461" s="14">
        <v>2002.79</v>
      </c>
      <c r="V461" s="14">
        <v>461.41935483870901</v>
      </c>
      <c r="W461" s="14">
        <v>144.25741935483799</v>
      </c>
      <c r="X461" s="14">
        <v>55.3288333333333</v>
      </c>
      <c r="Y461" s="14">
        <v>28.979516129032199</v>
      </c>
      <c r="Z461" s="14">
        <v>26.047666666666601</v>
      </c>
      <c r="AA461" s="14">
        <v>69.903225806451601</v>
      </c>
      <c r="AB461" s="14">
        <v>720.73387096774195</v>
      </c>
      <c r="AC461" s="14">
        <v>1209.875</v>
      </c>
      <c r="AD461" s="14">
        <v>1261.9903225806399</v>
      </c>
      <c r="AE461" s="14">
        <v>2349.0333333333301</v>
      </c>
      <c r="AF461" s="14">
        <v>2639.4032258064499</v>
      </c>
      <c r="AG461" s="14">
        <v>2326.1666666666601</v>
      </c>
      <c r="AH461" s="14">
        <v>797.93870967741896</v>
      </c>
      <c r="AI461" s="14">
        <v>273.36612903225802</v>
      </c>
      <c r="AJ461" s="14">
        <v>108.26033333333299</v>
      </c>
      <c r="AK461" s="14">
        <v>51.8995161290322</v>
      </c>
      <c r="AL461" s="14">
        <v>39.051000000000002</v>
      </c>
      <c r="AM461" s="14">
        <v>82.114032258064498</v>
      </c>
      <c r="AN461" s="14">
        <v>324.32419354838697</v>
      </c>
      <c r="AO461" s="14">
        <v>538.48035714285697</v>
      </c>
      <c r="AP461" s="14">
        <v>369</v>
      </c>
      <c r="AQ461" s="14">
        <v>390.85333333333301</v>
      </c>
      <c r="AR461" s="14">
        <v>1861.99677419354</v>
      </c>
      <c r="AS461" s="14">
        <v>1823.36666666666</v>
      </c>
      <c r="AT461" s="14">
        <v>751.51774193548295</v>
      </c>
      <c r="AU461" s="14">
        <v>186.798225806451</v>
      </c>
      <c r="AV461" s="14">
        <v>79.040499999999994</v>
      </c>
      <c r="AW461" s="14">
        <v>60.510806451612901</v>
      </c>
      <c r="AX461" s="14">
        <v>529.7835</v>
      </c>
      <c r="AY461" s="14">
        <v>2584.1935483870898</v>
      </c>
      <c r="AZ461" s="14">
        <v>3307.5967741935401</v>
      </c>
      <c r="BA461" s="14">
        <v>2772.46551724137</v>
      </c>
      <c r="BB461" s="14">
        <v>1758.88709677419</v>
      </c>
      <c r="BC461" s="14">
        <v>2485.2833333333301</v>
      </c>
      <c r="BD461" s="14">
        <v>2767.9354838709601</v>
      </c>
      <c r="BE461" s="14">
        <v>1017.04666666666</v>
      </c>
      <c r="BF461" s="14">
        <v>223.23387096774101</v>
      </c>
      <c r="BG461" s="14">
        <v>97.762419354838698</v>
      </c>
      <c r="BH461" s="14">
        <v>66.983833333333294</v>
      </c>
      <c r="BI461" s="14">
        <v>83.343225806451599</v>
      </c>
      <c r="BJ461" s="14">
        <v>105.026666666666</v>
      </c>
      <c r="BK461" s="14">
        <v>161.86112903225799</v>
      </c>
      <c r="BL461" s="14">
        <v>1120.7129032257999</v>
      </c>
      <c r="BM461" s="14">
        <v>1893.3928571428501</v>
      </c>
      <c r="BN461" s="14">
        <v>2083.6290322580599</v>
      </c>
      <c r="BO461" s="14">
        <v>1935.6</v>
      </c>
      <c r="BP461" s="14">
        <v>2271.9354838709601</v>
      </c>
      <c r="BQ461" s="14">
        <v>1830.8333333333301</v>
      </c>
      <c r="BR461" s="14">
        <v>811.46774193548299</v>
      </c>
      <c r="BS461" s="14">
        <v>288.849999999999</v>
      </c>
      <c r="BT461" s="14">
        <v>96.37</v>
      </c>
      <c r="BU461" s="14">
        <v>81.9951612903225</v>
      </c>
      <c r="BV461" s="14">
        <v>65.833500000000001</v>
      </c>
      <c r="BW461" s="14">
        <v>724.99354838709598</v>
      </c>
      <c r="BX461" s="14">
        <v>1986.4838709677399</v>
      </c>
      <c r="BY461" s="14">
        <v>1913.80357142857</v>
      </c>
      <c r="BZ461" s="14">
        <v>1858.3225806451601</v>
      </c>
      <c r="CA461" s="14">
        <v>2323.5833333333298</v>
      </c>
      <c r="CB461" s="14">
        <v>3098.83870967741</v>
      </c>
      <c r="CC461" s="14">
        <v>2440.65</v>
      </c>
      <c r="CD461" s="14">
        <v>805.38225806451601</v>
      </c>
      <c r="CE461" s="14">
        <v>252.027419354838</v>
      </c>
      <c r="CF461" s="14">
        <v>106.848333333333</v>
      </c>
      <c r="CG461" s="14">
        <v>44.248548387096697</v>
      </c>
      <c r="CH461" s="14">
        <v>37.688166666666604</v>
      </c>
      <c r="CI461" s="14">
        <v>182.153387096774</v>
      </c>
      <c r="CJ461" s="14">
        <v>1206.6129032258</v>
      </c>
      <c r="CK461" s="14">
        <v>1649.7142857142801</v>
      </c>
      <c r="CL461" s="14">
        <v>1436.4838709677399</v>
      </c>
      <c r="CM461" s="14">
        <v>2481.4833333333299</v>
      </c>
      <c r="CN461" s="14">
        <v>3460.1451612903202</v>
      </c>
      <c r="CO461" s="14">
        <v>2956.0833333333298</v>
      </c>
      <c r="CP461" s="14">
        <v>1043.6499999999901</v>
      </c>
      <c r="CQ461" s="14">
        <v>303.95645161290298</v>
      </c>
      <c r="CR461" s="14">
        <v>87.148166666666597</v>
      </c>
      <c r="CS461" s="14">
        <v>34.7906451612903</v>
      </c>
      <c r="CT461" s="14">
        <v>25.835833333333301</v>
      </c>
      <c r="CU461" s="14">
        <v>64.175483870967696</v>
      </c>
      <c r="CV461" s="14">
        <v>1156.7016129032199</v>
      </c>
      <c r="CW461" s="14">
        <v>2514.2586206896499</v>
      </c>
      <c r="CX461" s="14">
        <v>2959.0645161290299</v>
      </c>
      <c r="CY461" s="14">
        <v>2928.9666666666599</v>
      </c>
      <c r="CZ461" s="14">
        <v>3509.7096774193501</v>
      </c>
      <c r="DA461" s="14">
        <v>2501.9966666666601</v>
      </c>
      <c r="DB461" s="14">
        <v>483.66451612903199</v>
      </c>
      <c r="DC461" s="14">
        <v>150.066129032258</v>
      </c>
      <c r="DD461" s="14">
        <v>105.321666666666</v>
      </c>
      <c r="DE461" s="14">
        <v>131.332258064516</v>
      </c>
      <c r="DF461" s="14">
        <v>147.9</v>
      </c>
      <c r="DG461" s="14">
        <v>255.816129032258</v>
      </c>
      <c r="DH461" s="14">
        <v>1377.4338709677399</v>
      </c>
      <c r="DI461" s="14">
        <v>2491.125</v>
      </c>
      <c r="DJ461" s="14">
        <v>1867.35483870967</v>
      </c>
      <c r="DK461" s="14">
        <v>3262.36666666666</v>
      </c>
      <c r="DL461" s="14">
        <v>3648.3225806451601</v>
      </c>
      <c r="DM461" s="14">
        <v>2850.4833333333299</v>
      </c>
      <c r="DN461" s="14">
        <v>1114.6064516128999</v>
      </c>
      <c r="DO461" s="14">
        <v>498.349999999999</v>
      </c>
      <c r="DP461" s="14">
        <v>278.93666666666599</v>
      </c>
      <c r="DQ461" s="14">
        <v>134.56</v>
      </c>
      <c r="DR461" s="14">
        <v>52.518333333333302</v>
      </c>
      <c r="DS461" s="15">
        <v>96.675666666666601</v>
      </c>
    </row>
    <row r="462" spans="1:123" x14ac:dyDescent="0.25">
      <c r="A462" s="16" t="s">
        <v>86</v>
      </c>
      <c r="B462" s="17">
        <v>8</v>
      </c>
      <c r="C462" s="13" t="str">
        <f t="shared" si="11"/>
        <v>BB_L_16_GW_GW_LS_Low_GW_GQ_12_020_8</v>
      </c>
      <c r="D462" s="18">
        <v>10</v>
      </c>
      <c r="E462" s="18">
        <v>10.132241379310299</v>
      </c>
      <c r="F462" s="18">
        <v>167.043548387096</v>
      </c>
      <c r="G462" s="18">
        <v>998.88333333333298</v>
      </c>
      <c r="H462" s="18">
        <v>1536.72580645161</v>
      </c>
      <c r="I462" s="18">
        <v>1159.33833333333</v>
      </c>
      <c r="J462" s="18">
        <v>344.75483870967702</v>
      </c>
      <c r="K462" s="18">
        <v>154.295161290322</v>
      </c>
      <c r="L462" s="18">
        <v>117.538333333333</v>
      </c>
      <c r="M462" s="18">
        <v>114.23064516129</v>
      </c>
      <c r="N462" s="18">
        <v>122.928333333333</v>
      </c>
      <c r="O462" s="18">
        <v>297.470967741935</v>
      </c>
      <c r="P462" s="18">
        <v>647.20000000000005</v>
      </c>
      <c r="Q462" s="18">
        <v>751.89821428571395</v>
      </c>
      <c r="R462" s="18">
        <v>1284.33387096774</v>
      </c>
      <c r="S462" s="18">
        <v>1460.7666666666601</v>
      </c>
      <c r="T462" s="18">
        <v>1473.83870967741</v>
      </c>
      <c r="U462" s="18">
        <v>1632.7066666666601</v>
      </c>
      <c r="V462" s="18">
        <v>495.71451612903201</v>
      </c>
      <c r="W462" s="18">
        <v>160.137096774193</v>
      </c>
      <c r="X462" s="18">
        <v>73.525333333333293</v>
      </c>
      <c r="Y462" s="18">
        <v>37.562580645161198</v>
      </c>
      <c r="Z462" s="18">
        <v>32.395333333333298</v>
      </c>
      <c r="AA462" s="18">
        <v>57.505483870967701</v>
      </c>
      <c r="AB462" s="18">
        <v>461.93709677419298</v>
      </c>
      <c r="AC462" s="18">
        <v>780.60714285714198</v>
      </c>
      <c r="AD462" s="18">
        <v>795.04354838709605</v>
      </c>
      <c r="AE462" s="18">
        <v>1617.61666666666</v>
      </c>
      <c r="AF462" s="18">
        <v>1822.1290322580601</v>
      </c>
      <c r="AG462" s="18">
        <v>1823.1</v>
      </c>
      <c r="AH462" s="18">
        <v>755.25322580645104</v>
      </c>
      <c r="AI462" s="18">
        <v>238.07741935483801</v>
      </c>
      <c r="AJ462" s="18">
        <v>81.801333333333304</v>
      </c>
      <c r="AK462" s="18">
        <v>36.778548387096698</v>
      </c>
      <c r="AL462" s="18">
        <v>30.428999999999998</v>
      </c>
      <c r="AM462" s="18">
        <v>53.1345161290322</v>
      </c>
      <c r="AN462" s="18">
        <v>204.50161290322501</v>
      </c>
      <c r="AO462" s="18">
        <v>341.07678571428499</v>
      </c>
      <c r="AP462" s="18">
        <v>228.287096774193</v>
      </c>
      <c r="AQ462" s="18">
        <v>240.738333333333</v>
      </c>
      <c r="AR462" s="18">
        <v>1272.4983870967701</v>
      </c>
      <c r="AS462" s="18">
        <v>1507.88333333333</v>
      </c>
      <c r="AT462" s="18">
        <v>690.32419354838703</v>
      </c>
      <c r="AU462" s="18">
        <v>172.84435483870899</v>
      </c>
      <c r="AV462" s="18">
        <v>63.637333333333302</v>
      </c>
      <c r="AW462" s="18">
        <v>44.732741935483801</v>
      </c>
      <c r="AX462" s="18">
        <v>265.41849999999999</v>
      </c>
      <c r="AY462" s="18">
        <v>1722.1129032258</v>
      </c>
      <c r="AZ462" s="18">
        <v>2556.8548387096698</v>
      </c>
      <c r="BA462" s="18">
        <v>2132.03448275862</v>
      </c>
      <c r="BB462" s="18">
        <v>1161.38709677419</v>
      </c>
      <c r="BC462" s="18">
        <v>1672.61666666666</v>
      </c>
      <c r="BD462" s="18">
        <v>1991.19354838709</v>
      </c>
      <c r="BE462" s="18">
        <v>1129.2649999999901</v>
      </c>
      <c r="BF462" s="18">
        <v>357.69677419354798</v>
      </c>
      <c r="BG462" s="18">
        <v>145.017741935483</v>
      </c>
      <c r="BH462" s="18">
        <v>109.59333333333301</v>
      </c>
      <c r="BI462" s="18">
        <v>125.62258064516099</v>
      </c>
      <c r="BJ462" s="18">
        <v>135.35166666666601</v>
      </c>
      <c r="BK462" s="18">
        <v>135.277419354838</v>
      </c>
      <c r="BL462" s="18">
        <v>727.90161290322499</v>
      </c>
      <c r="BM462" s="18">
        <v>1255.94642857142</v>
      </c>
      <c r="BN462" s="18">
        <v>1380.8225806451601</v>
      </c>
      <c r="BO462" s="18">
        <v>1251.4666666666601</v>
      </c>
      <c r="BP462" s="18">
        <v>1527.69354838709</v>
      </c>
      <c r="BQ462" s="18">
        <v>1338.93333333333</v>
      </c>
      <c r="BR462" s="18">
        <v>668.37258064516095</v>
      </c>
      <c r="BS462" s="18">
        <v>224.34838709677399</v>
      </c>
      <c r="BT462" s="18">
        <v>77.350166666666595</v>
      </c>
      <c r="BU462" s="18">
        <v>66.217580645161206</v>
      </c>
      <c r="BV462" s="18">
        <v>51.201999999999998</v>
      </c>
      <c r="BW462" s="18">
        <v>464.49838709677402</v>
      </c>
      <c r="BX462" s="18">
        <v>1353.8225806451601</v>
      </c>
      <c r="BY462" s="18">
        <v>1260.82142857142</v>
      </c>
      <c r="BZ462" s="18">
        <v>1200.6129032258</v>
      </c>
      <c r="CA462" s="18">
        <v>1558.7666666666601</v>
      </c>
      <c r="CB462" s="18">
        <v>2260.9354838709601</v>
      </c>
      <c r="CC462" s="18">
        <v>2047.1666666666599</v>
      </c>
      <c r="CD462" s="18">
        <v>791.24677419354805</v>
      </c>
      <c r="CE462" s="18">
        <v>254.7</v>
      </c>
      <c r="CF462" s="18">
        <v>88.511666666666599</v>
      </c>
      <c r="CG462" s="18">
        <v>49.621129032257997</v>
      </c>
      <c r="CH462" s="18">
        <v>42.399333333333303</v>
      </c>
      <c r="CI462" s="18">
        <v>125.104193548387</v>
      </c>
      <c r="CJ462" s="18">
        <v>788.67096774193499</v>
      </c>
      <c r="CK462" s="18">
        <v>1086.5446428571399</v>
      </c>
      <c r="CL462" s="18">
        <v>912.36451612903204</v>
      </c>
      <c r="CM462" s="18">
        <v>1722.2333333333299</v>
      </c>
      <c r="CN462" s="18">
        <v>2650.9354838709601</v>
      </c>
      <c r="CO462" s="18">
        <v>2498.13333333333</v>
      </c>
      <c r="CP462" s="18">
        <v>1085.5064516129</v>
      </c>
      <c r="CQ462" s="18">
        <v>315.45967741935402</v>
      </c>
      <c r="CR462" s="18">
        <v>86.273333333333298</v>
      </c>
      <c r="CS462" s="18">
        <v>42.073387096774198</v>
      </c>
      <c r="CT462" s="18">
        <v>31.235999999999901</v>
      </c>
      <c r="CU462" s="18">
        <v>58.680806451612902</v>
      </c>
      <c r="CV462" s="18">
        <v>769.75806451612902</v>
      </c>
      <c r="CW462" s="18">
        <v>1776.2758620689599</v>
      </c>
      <c r="CX462" s="18">
        <v>2135.8548387096698</v>
      </c>
      <c r="CY462" s="18">
        <v>2172.5333333333301</v>
      </c>
      <c r="CZ462" s="18">
        <v>2674.0322580645102</v>
      </c>
      <c r="DA462" s="18">
        <v>2403.2833333333301</v>
      </c>
      <c r="DB462" s="18">
        <v>834.44677419354798</v>
      </c>
      <c r="DC462" s="18">
        <v>302.53548387096703</v>
      </c>
      <c r="DD462" s="18">
        <v>184.93166666666599</v>
      </c>
      <c r="DE462" s="18">
        <v>194.75161290322501</v>
      </c>
      <c r="DF462" s="18">
        <v>201.12166666666599</v>
      </c>
      <c r="DG462" s="18">
        <v>234.33548387096701</v>
      </c>
      <c r="DH462" s="18">
        <v>939.34193548386997</v>
      </c>
      <c r="DI462" s="18">
        <v>1763.92857142857</v>
      </c>
      <c r="DJ462" s="18">
        <v>1239.7935483870899</v>
      </c>
      <c r="DK462" s="18">
        <v>2448.0333333333301</v>
      </c>
      <c r="DL462" s="18">
        <v>3023.1451612903202</v>
      </c>
      <c r="DM462" s="18">
        <v>2661.2333333333299</v>
      </c>
      <c r="DN462" s="18">
        <v>1331.71774193548</v>
      </c>
      <c r="DO462" s="18">
        <v>633.54354838709605</v>
      </c>
      <c r="DP462" s="18">
        <v>317.37333333333299</v>
      </c>
      <c r="DQ462" s="18">
        <v>133.08258064516099</v>
      </c>
      <c r="DR462" s="18">
        <v>66.330999999999904</v>
      </c>
      <c r="DS462" s="19">
        <v>86.119166666666601</v>
      </c>
    </row>
    <row r="463" spans="1:123" x14ac:dyDescent="0.25">
      <c r="A463" s="12" t="s">
        <v>86</v>
      </c>
      <c r="B463" s="13">
        <v>9</v>
      </c>
      <c r="C463" s="13" t="str">
        <f t="shared" si="11"/>
        <v>BB_L_16_GW_GW_LS_Low_GW_GQ_12_020_9</v>
      </c>
      <c r="D463" s="14">
        <v>10</v>
      </c>
      <c r="E463" s="14">
        <v>10.0651724137931</v>
      </c>
      <c r="F463" s="14">
        <v>92.985161290322495</v>
      </c>
      <c r="G463" s="14">
        <v>614.38833333333298</v>
      </c>
      <c r="H463" s="14">
        <v>977.53387096774202</v>
      </c>
      <c r="I463" s="14">
        <v>1223.7549999999901</v>
      </c>
      <c r="J463" s="14">
        <v>495.35161290322498</v>
      </c>
      <c r="K463" s="14">
        <v>223.78225806451599</v>
      </c>
      <c r="L463" s="14">
        <v>161.486666666666</v>
      </c>
      <c r="M463" s="14">
        <v>154.137096774193</v>
      </c>
      <c r="N463" s="14">
        <v>151.743333333333</v>
      </c>
      <c r="O463" s="14">
        <v>211.54193548386999</v>
      </c>
      <c r="P463" s="14">
        <v>382.82741935483801</v>
      </c>
      <c r="Q463" s="14">
        <v>428.81071428571403</v>
      </c>
      <c r="R463" s="14">
        <v>755.49677419354805</v>
      </c>
      <c r="S463" s="14">
        <v>951.77499999999895</v>
      </c>
      <c r="T463" s="14">
        <v>903.25483870967696</v>
      </c>
      <c r="U463" s="14">
        <v>1273.38333333333</v>
      </c>
      <c r="V463" s="14">
        <v>514.43709677419304</v>
      </c>
      <c r="W463" s="14">
        <v>178.38064516129</v>
      </c>
      <c r="X463" s="14">
        <v>90.027500000000003</v>
      </c>
      <c r="Y463" s="14">
        <v>46.768870967741897</v>
      </c>
      <c r="Z463" s="14">
        <v>38.695999999999998</v>
      </c>
      <c r="AA463" s="14">
        <v>48.438709677419297</v>
      </c>
      <c r="AB463" s="14">
        <v>253.794193548387</v>
      </c>
      <c r="AC463" s="14">
        <v>450.65</v>
      </c>
      <c r="AD463" s="14">
        <v>438.31451612903197</v>
      </c>
      <c r="AE463" s="14">
        <v>1023.085</v>
      </c>
      <c r="AF463" s="14">
        <v>1170.8709677419299</v>
      </c>
      <c r="AG463" s="14">
        <v>1347.75</v>
      </c>
      <c r="AH463" s="14">
        <v>696.84354838709601</v>
      </c>
      <c r="AI463" s="14">
        <v>216.064516129032</v>
      </c>
      <c r="AJ463" s="14">
        <v>69.091499999999996</v>
      </c>
      <c r="AK463" s="14">
        <v>29.868870967741898</v>
      </c>
      <c r="AL463" s="14">
        <v>25.617833333333301</v>
      </c>
      <c r="AM463" s="14">
        <v>31.301290322580599</v>
      </c>
      <c r="AN463" s="14">
        <v>109.34354838709601</v>
      </c>
      <c r="AO463" s="14">
        <v>185.63392857142799</v>
      </c>
      <c r="AP463" s="14">
        <v>127.153709677419</v>
      </c>
      <c r="AQ463" s="14">
        <v>125.536333333333</v>
      </c>
      <c r="AR463" s="14">
        <v>780.185483870967</v>
      </c>
      <c r="AS463" s="14">
        <v>1189.5166666666601</v>
      </c>
      <c r="AT463" s="14">
        <v>636.13064516128998</v>
      </c>
      <c r="AU463" s="14">
        <v>168.21096774193501</v>
      </c>
      <c r="AV463" s="14">
        <v>56.899333333333303</v>
      </c>
      <c r="AW463" s="14">
        <v>36.943709677419299</v>
      </c>
      <c r="AX463" s="14">
        <v>115.69716666666601</v>
      </c>
      <c r="AY463" s="14">
        <v>1048.4661290322499</v>
      </c>
      <c r="AZ463" s="14">
        <v>1880.7903225806399</v>
      </c>
      <c r="BA463" s="14">
        <v>1602.93103448275</v>
      </c>
      <c r="BB463" s="14">
        <v>731.22903225806397</v>
      </c>
      <c r="BC463" s="14">
        <v>1027.7166666666601</v>
      </c>
      <c r="BD463" s="14">
        <v>1346.7580645161199</v>
      </c>
      <c r="BE463" s="14">
        <v>1081.81833333333</v>
      </c>
      <c r="BF463" s="14">
        <v>466.00967741935398</v>
      </c>
      <c r="BG463" s="14">
        <v>198.79838709677401</v>
      </c>
      <c r="BH463" s="14">
        <v>151.59666666666601</v>
      </c>
      <c r="BI463" s="14">
        <v>159.89516129032199</v>
      </c>
      <c r="BJ463" s="14">
        <v>157.34833333333299</v>
      </c>
      <c r="BK463" s="14">
        <v>115.51129032258</v>
      </c>
      <c r="BL463" s="14">
        <v>417.88064516128998</v>
      </c>
      <c r="BM463" s="14">
        <v>754.33749999999998</v>
      </c>
      <c r="BN463" s="14">
        <v>844.07580645161295</v>
      </c>
      <c r="BO463" s="14">
        <v>738.21166666666602</v>
      </c>
      <c r="BP463" s="14">
        <v>939.90161290322499</v>
      </c>
      <c r="BQ463" s="14">
        <v>923.34333333333302</v>
      </c>
      <c r="BR463" s="14">
        <v>554.26290322580599</v>
      </c>
      <c r="BS463" s="14">
        <v>186.775806451612</v>
      </c>
      <c r="BT463" s="14">
        <v>68.881</v>
      </c>
      <c r="BU463" s="14">
        <v>56.439354838709598</v>
      </c>
      <c r="BV463" s="14">
        <v>42.536999999999999</v>
      </c>
      <c r="BW463" s="14">
        <v>259.55741935483798</v>
      </c>
      <c r="BX463" s="14">
        <v>841.75967741935403</v>
      </c>
      <c r="BY463" s="14">
        <v>775.76249999999902</v>
      </c>
      <c r="BZ463" s="14">
        <v>709.34032258064497</v>
      </c>
      <c r="CA463" s="14">
        <v>963.90166666666596</v>
      </c>
      <c r="CB463" s="14">
        <v>1555.6451612903199</v>
      </c>
      <c r="CC463" s="14">
        <v>1643.63333333333</v>
      </c>
      <c r="CD463" s="14">
        <v>766.62258064516095</v>
      </c>
      <c r="CE463" s="14">
        <v>260.47741935483799</v>
      </c>
      <c r="CF463" s="14">
        <v>89.056166666666599</v>
      </c>
      <c r="CG463" s="14">
        <v>56.948064516129001</v>
      </c>
      <c r="CH463" s="14">
        <v>47.184833333333302</v>
      </c>
      <c r="CI463" s="14">
        <v>83.117258064516093</v>
      </c>
      <c r="CJ463" s="14">
        <v>453.57903225806399</v>
      </c>
      <c r="CK463" s="14">
        <v>654.01249999999902</v>
      </c>
      <c r="CL463" s="14">
        <v>526.82903225806399</v>
      </c>
      <c r="CM463" s="14">
        <v>1089.7466666666601</v>
      </c>
      <c r="CN463" s="14">
        <v>1925.9838709677399</v>
      </c>
      <c r="CO463" s="14">
        <v>1989.15</v>
      </c>
      <c r="CP463" s="14">
        <v>1056.1467741935401</v>
      </c>
      <c r="CQ463" s="14">
        <v>332.43709677419298</v>
      </c>
      <c r="CR463" s="14">
        <v>107.5975</v>
      </c>
      <c r="CS463" s="14">
        <v>55.148548387096703</v>
      </c>
      <c r="CT463" s="14">
        <v>38.798999999999999</v>
      </c>
      <c r="CU463" s="14">
        <v>55.506290322580597</v>
      </c>
      <c r="CV463" s="14">
        <v>462.52096774193501</v>
      </c>
      <c r="CW463" s="14">
        <v>1169.3655172413701</v>
      </c>
      <c r="CX463" s="14">
        <v>1436.9193548387</v>
      </c>
      <c r="CY463" s="14">
        <v>1522.9166666666599</v>
      </c>
      <c r="CZ463" s="14">
        <v>1913.27419354838</v>
      </c>
      <c r="DA463" s="14">
        <v>2141.3333333333298</v>
      </c>
      <c r="DB463" s="14">
        <v>1083.92580645161</v>
      </c>
      <c r="DC463" s="14">
        <v>439.52096774193501</v>
      </c>
      <c r="DD463" s="14">
        <v>252.546666666666</v>
      </c>
      <c r="DE463" s="14">
        <v>242.75161290322501</v>
      </c>
      <c r="DF463" s="14">
        <v>239.30999999999901</v>
      </c>
      <c r="DG463" s="14">
        <v>216.58870967741899</v>
      </c>
      <c r="DH463" s="14">
        <v>580.49838709677397</v>
      </c>
      <c r="DI463" s="14">
        <v>1166.32142857142</v>
      </c>
      <c r="DJ463" s="14">
        <v>782.83870967741905</v>
      </c>
      <c r="DK463" s="14">
        <v>1723.7833333333299</v>
      </c>
      <c r="DL463" s="14">
        <v>2395.5806451612898</v>
      </c>
      <c r="DM463" s="14">
        <v>2372.1999999999998</v>
      </c>
      <c r="DN463" s="14">
        <v>1458.9516129032199</v>
      </c>
      <c r="DO463" s="14">
        <v>731.69999999999902</v>
      </c>
      <c r="DP463" s="14">
        <v>345.91166666666601</v>
      </c>
      <c r="DQ463" s="14">
        <v>139.48064516129</v>
      </c>
      <c r="DR463" s="14">
        <v>79.701666666666597</v>
      </c>
      <c r="DS463" s="15">
        <v>80.909666666666595</v>
      </c>
    </row>
    <row r="464" spans="1:123" x14ac:dyDescent="0.25">
      <c r="A464" s="16" t="s">
        <v>86</v>
      </c>
      <c r="B464" s="17">
        <v>10</v>
      </c>
      <c r="C464" s="13" t="str">
        <f t="shared" si="11"/>
        <v>BB_L_16_GW_GW_LS_Low_GW_GQ_12_020_10</v>
      </c>
      <c r="D464" s="18">
        <v>10</v>
      </c>
      <c r="E464" s="18">
        <v>10</v>
      </c>
      <c r="F464" s="18">
        <v>17.552096774193501</v>
      </c>
      <c r="G464" s="18">
        <v>457.34699999999998</v>
      </c>
      <c r="H464" s="18">
        <v>1475.7096774193501</v>
      </c>
      <c r="I464" s="18">
        <v>1695.09</v>
      </c>
      <c r="J464" s="18">
        <v>436.359677419354</v>
      </c>
      <c r="K464" s="18">
        <v>145.896774193548</v>
      </c>
      <c r="L464" s="18">
        <v>84.899333333333303</v>
      </c>
      <c r="M464" s="18">
        <v>76.276612903225796</v>
      </c>
      <c r="N464" s="18">
        <v>78.704166666666595</v>
      </c>
      <c r="O464" s="18">
        <v>118.877580645161</v>
      </c>
      <c r="P464" s="18">
        <v>486.94193548387</v>
      </c>
      <c r="Q464" s="18">
        <v>893.45892857142803</v>
      </c>
      <c r="R464" s="18">
        <v>1119.6129032258</v>
      </c>
      <c r="S464" s="18">
        <v>1851.0166666666601</v>
      </c>
      <c r="T464" s="18">
        <v>1747.69354838709</v>
      </c>
      <c r="U464" s="18">
        <v>2211.8333333333298</v>
      </c>
      <c r="V464" s="18">
        <v>1321.22258064516</v>
      </c>
      <c r="W464" s="18">
        <v>285.56935483870899</v>
      </c>
      <c r="X464" s="18">
        <v>114.18866666666599</v>
      </c>
      <c r="Y464" s="18">
        <v>46.902903225806398</v>
      </c>
      <c r="Z464" s="18">
        <v>31.3919999999999</v>
      </c>
      <c r="AA464" s="18">
        <v>29.9895161290322</v>
      </c>
      <c r="AB464" s="18">
        <v>138.26532258064501</v>
      </c>
      <c r="AC464" s="18">
        <v>722.48749999999995</v>
      </c>
      <c r="AD464" s="18">
        <v>976.82580645161204</v>
      </c>
      <c r="AE464" s="18">
        <v>1408.55666666666</v>
      </c>
      <c r="AF464" s="18">
        <v>2195.1774193548299</v>
      </c>
      <c r="AG464" s="18">
        <v>2472.5833333333298</v>
      </c>
      <c r="AH464" s="18">
        <v>1865.33870967741</v>
      </c>
      <c r="AI464" s="18">
        <v>614.572580645161</v>
      </c>
      <c r="AJ464" s="18">
        <v>227.838333333333</v>
      </c>
      <c r="AK464" s="18">
        <v>89.877580645161302</v>
      </c>
      <c r="AL464" s="18">
        <v>53.751666666666601</v>
      </c>
      <c r="AM464" s="18">
        <v>39.660322580645101</v>
      </c>
      <c r="AN464" s="18">
        <v>110.285</v>
      </c>
      <c r="AO464" s="18">
        <v>301.644642857142</v>
      </c>
      <c r="AP464" s="18">
        <v>438.50483870967702</v>
      </c>
      <c r="AQ464" s="18">
        <v>289.48500000000001</v>
      </c>
      <c r="AR464" s="18">
        <v>762.22580645161202</v>
      </c>
      <c r="AS464" s="18">
        <v>1946.6666666666599</v>
      </c>
      <c r="AT464" s="18">
        <v>1368.61612903225</v>
      </c>
      <c r="AU464" s="18">
        <v>552.58064516129002</v>
      </c>
      <c r="AV464" s="18">
        <v>153.53416666666601</v>
      </c>
      <c r="AW464" s="18">
        <v>90.334838709677399</v>
      </c>
      <c r="AX464" s="18">
        <v>68.198166666666594</v>
      </c>
      <c r="AY464" s="18">
        <v>1181.58387096774</v>
      </c>
      <c r="AZ464" s="18">
        <v>2577.72580645161</v>
      </c>
      <c r="BA464" s="18">
        <v>2950.7068965517201</v>
      </c>
      <c r="BB464" s="18">
        <v>2229.7903225806399</v>
      </c>
      <c r="BC464" s="18">
        <v>1700</v>
      </c>
      <c r="BD464" s="18">
        <v>2387.4838709677401</v>
      </c>
      <c r="BE464" s="18">
        <v>1978.8</v>
      </c>
      <c r="BF464" s="18">
        <v>574.35645161290302</v>
      </c>
      <c r="BG464" s="18">
        <v>168.33709677419299</v>
      </c>
      <c r="BH464" s="18">
        <v>103.0585</v>
      </c>
      <c r="BI464" s="18">
        <v>81.532903225806393</v>
      </c>
      <c r="BJ464" s="18">
        <v>102.022833333333</v>
      </c>
      <c r="BK464" s="18">
        <v>107.117741935483</v>
      </c>
      <c r="BL464" s="18">
        <v>296.98387096774098</v>
      </c>
      <c r="BM464" s="18">
        <v>1196.0964285714199</v>
      </c>
      <c r="BN464" s="18">
        <v>1762.3709677419299</v>
      </c>
      <c r="BO464" s="18">
        <v>1813.6666666666599</v>
      </c>
      <c r="BP464" s="18">
        <v>1813.7096774193501</v>
      </c>
      <c r="BQ464" s="18">
        <v>2060.7166666666599</v>
      </c>
      <c r="BR464" s="18">
        <v>1476.04516129032</v>
      </c>
      <c r="BS464" s="18">
        <v>582.77580645161299</v>
      </c>
      <c r="BT464" s="18">
        <v>240.7</v>
      </c>
      <c r="BU464" s="18">
        <v>95.810322580645106</v>
      </c>
      <c r="BV464" s="18">
        <v>78.391999999999996</v>
      </c>
      <c r="BW464" s="18">
        <v>133.664193548387</v>
      </c>
      <c r="BX464" s="18">
        <v>950.99838709677397</v>
      </c>
      <c r="BY464" s="18">
        <v>1807.2142857142801</v>
      </c>
      <c r="BZ464" s="18">
        <v>1675.5645161290299</v>
      </c>
      <c r="CA464" s="18">
        <v>1770.75</v>
      </c>
      <c r="CB464" s="18">
        <v>2366.1129032258</v>
      </c>
      <c r="CC464" s="18">
        <v>2895.36666666666</v>
      </c>
      <c r="CD464" s="18">
        <v>1788.3</v>
      </c>
      <c r="CE464" s="18">
        <v>554.97258064516097</v>
      </c>
      <c r="CF464" s="18">
        <v>185.808333333333</v>
      </c>
      <c r="CG464" s="18">
        <v>92.751129032258007</v>
      </c>
      <c r="CH464" s="18">
        <v>44.529000000000003</v>
      </c>
      <c r="CI464" s="18">
        <v>46.7541935483871</v>
      </c>
      <c r="CJ464" s="18">
        <v>333.08032258064497</v>
      </c>
      <c r="CK464" s="18">
        <v>1165.0392857142799</v>
      </c>
      <c r="CL464" s="18">
        <v>1376.3064516129</v>
      </c>
      <c r="CM464" s="18">
        <v>1519.2833333333299</v>
      </c>
      <c r="CN464" s="18">
        <v>2658.0161290322499</v>
      </c>
      <c r="CO464" s="18">
        <v>3154.7666666666601</v>
      </c>
      <c r="CP464" s="18">
        <v>2248.7580645161202</v>
      </c>
      <c r="CQ464" s="18">
        <v>708.23548387096696</v>
      </c>
      <c r="CR464" s="18">
        <v>226.33500000000001</v>
      </c>
      <c r="CS464" s="18">
        <v>79.0017741935484</v>
      </c>
      <c r="CT464" s="18">
        <v>38.0253333333333</v>
      </c>
      <c r="CU464" s="18">
        <v>29.6796774193548</v>
      </c>
      <c r="CV464" s="18">
        <v>226.290161290322</v>
      </c>
      <c r="CW464" s="18">
        <v>1455.98965517241</v>
      </c>
      <c r="CX464" s="18">
        <v>2416.33870967741</v>
      </c>
      <c r="CY464" s="18">
        <v>2649.75</v>
      </c>
      <c r="CZ464" s="18">
        <v>2784.38709677419</v>
      </c>
      <c r="DA464" s="18">
        <v>3113.6833333333302</v>
      </c>
      <c r="DB464" s="18">
        <v>1321.8016129032201</v>
      </c>
      <c r="DC464" s="18">
        <v>328.64677419354803</v>
      </c>
      <c r="DD464" s="18">
        <v>158.80166666666599</v>
      </c>
      <c r="DE464" s="18">
        <v>128.78225806451599</v>
      </c>
      <c r="DF464" s="18">
        <v>149.71666666666599</v>
      </c>
      <c r="DG464" s="18">
        <v>162.32096774193499</v>
      </c>
      <c r="DH464" s="18">
        <v>420.45</v>
      </c>
      <c r="DI464" s="18">
        <v>1462.11964285714</v>
      </c>
      <c r="DJ464" s="18">
        <v>1971.5645161290299</v>
      </c>
      <c r="DK464" s="18">
        <v>2033.93333333333</v>
      </c>
      <c r="DL464" s="18">
        <v>3171.3548387096698</v>
      </c>
      <c r="DM464" s="18">
        <v>3355.5333333333301</v>
      </c>
      <c r="DN464" s="18">
        <v>2194.4354838709601</v>
      </c>
      <c r="DO464" s="18">
        <v>940.08870967741905</v>
      </c>
      <c r="DP464" s="18">
        <v>473.35833333333301</v>
      </c>
      <c r="DQ464" s="18">
        <v>233.60645161290299</v>
      </c>
      <c r="DR464" s="18">
        <v>108.2625</v>
      </c>
      <c r="DS464" s="19">
        <v>57.850833333333298</v>
      </c>
    </row>
    <row r="465" spans="1:123" x14ac:dyDescent="0.25">
      <c r="A465" s="12" t="s">
        <v>86</v>
      </c>
      <c r="B465" s="13">
        <v>11</v>
      </c>
      <c r="C465" s="13" t="str">
        <f t="shared" si="11"/>
        <v>BB_L_16_GW_GW_LS_Low_GW_GQ_12_020_11</v>
      </c>
      <c r="D465" s="14">
        <v>10</v>
      </c>
      <c r="E465" s="14">
        <v>10</v>
      </c>
      <c r="F465" s="14">
        <v>17.0546774193548</v>
      </c>
      <c r="G465" s="14">
        <v>403.47449999999998</v>
      </c>
      <c r="H465" s="14">
        <v>1234.60967741935</v>
      </c>
      <c r="I465" s="14">
        <v>1636.0166666666601</v>
      </c>
      <c r="J465" s="14">
        <v>612.30483870967703</v>
      </c>
      <c r="K465" s="14">
        <v>228.11290322580601</v>
      </c>
      <c r="L465" s="14">
        <v>123.9</v>
      </c>
      <c r="M465" s="14">
        <v>106.540322580645</v>
      </c>
      <c r="N465" s="14">
        <v>106.30999999999899</v>
      </c>
      <c r="O465" s="14">
        <v>135.17258064516099</v>
      </c>
      <c r="P465" s="14">
        <v>428.34838709677399</v>
      </c>
      <c r="Q465" s="14">
        <v>733.205357142857</v>
      </c>
      <c r="R465" s="14">
        <v>897.57903225806399</v>
      </c>
      <c r="S465" s="14">
        <v>1539.3333333333301</v>
      </c>
      <c r="T465" s="14">
        <v>1392.7903225806399</v>
      </c>
      <c r="U465" s="14">
        <v>1859.1</v>
      </c>
      <c r="V465" s="14">
        <v>1196.97903225806</v>
      </c>
      <c r="W465" s="14">
        <v>273.93709677419298</v>
      </c>
      <c r="X465" s="14">
        <v>118.46516666666599</v>
      </c>
      <c r="Y465" s="14">
        <v>52.567903225806397</v>
      </c>
      <c r="Z465" s="14">
        <v>34.238166666666601</v>
      </c>
      <c r="AA465" s="14">
        <v>32.840645161290297</v>
      </c>
      <c r="AB465" s="14">
        <v>123.805483870967</v>
      </c>
      <c r="AC465" s="14">
        <v>610.21249999999895</v>
      </c>
      <c r="AD465" s="14">
        <v>780.546774193548</v>
      </c>
      <c r="AE465" s="14">
        <v>1150.0716666666599</v>
      </c>
      <c r="AF465" s="14">
        <v>1809.58064516129</v>
      </c>
      <c r="AG465" s="14">
        <v>2057.36666666666</v>
      </c>
      <c r="AH465" s="14">
        <v>1610.59516129032</v>
      </c>
      <c r="AI465" s="14">
        <v>527.16451612903199</v>
      </c>
      <c r="AJ465" s="14">
        <v>185.10499999999999</v>
      </c>
      <c r="AK465" s="14">
        <v>66.285645161290304</v>
      </c>
      <c r="AL465" s="14">
        <v>40.778666666666602</v>
      </c>
      <c r="AM465" s="14">
        <v>32.259354838709598</v>
      </c>
      <c r="AN465" s="14">
        <v>92.045322580645106</v>
      </c>
      <c r="AO465" s="14">
        <v>251.142857142857</v>
      </c>
      <c r="AP465" s="14">
        <v>355.92903225806401</v>
      </c>
      <c r="AQ465" s="14">
        <v>216.43166666666599</v>
      </c>
      <c r="AR465" s="14">
        <v>615.46774193548299</v>
      </c>
      <c r="AS465" s="14">
        <v>1639.2333333333299</v>
      </c>
      <c r="AT465" s="14">
        <v>1217.9919354838701</v>
      </c>
      <c r="AU465" s="14">
        <v>485.69516129032201</v>
      </c>
      <c r="AV465" s="14">
        <v>125.009999999999</v>
      </c>
      <c r="AW465" s="14">
        <v>69.816451612903194</v>
      </c>
      <c r="AX465" s="14">
        <v>47.726500000000001</v>
      </c>
      <c r="AY465" s="14">
        <v>894.29354838709605</v>
      </c>
      <c r="AZ465" s="14">
        <v>2190.6129032258</v>
      </c>
      <c r="BA465" s="14">
        <v>2639.8448275862002</v>
      </c>
      <c r="BB465" s="14">
        <v>1883.35483870967</v>
      </c>
      <c r="BC465" s="14">
        <v>1332.45</v>
      </c>
      <c r="BD465" s="14">
        <v>1959.66129032258</v>
      </c>
      <c r="BE465" s="14">
        <v>1771.9666666666601</v>
      </c>
      <c r="BF465" s="14">
        <v>667.79032258064501</v>
      </c>
      <c r="BG465" s="14">
        <v>215.42096774193499</v>
      </c>
      <c r="BH465" s="14">
        <v>125.633333333333</v>
      </c>
      <c r="BI465" s="14">
        <v>105.8</v>
      </c>
      <c r="BJ465" s="14">
        <v>125.91</v>
      </c>
      <c r="BK465" s="14">
        <v>120.398387096774</v>
      </c>
      <c r="BL465" s="14">
        <v>260.27580645161203</v>
      </c>
      <c r="BM465" s="14">
        <v>1003.1625</v>
      </c>
      <c r="BN465" s="14">
        <v>1437.5645161290299</v>
      </c>
      <c r="BO465" s="14">
        <v>1444.11666666666</v>
      </c>
      <c r="BP465" s="14">
        <v>1448.7580645161199</v>
      </c>
      <c r="BQ465" s="14">
        <v>1675.7</v>
      </c>
      <c r="BR465" s="14">
        <v>1213.7241935483801</v>
      </c>
      <c r="BS465" s="14">
        <v>483.13225806451601</v>
      </c>
      <c r="BT465" s="14">
        <v>188.93833333333299</v>
      </c>
      <c r="BU465" s="14">
        <v>75.921774193548401</v>
      </c>
      <c r="BV465" s="14">
        <v>66.277333333333303</v>
      </c>
      <c r="BW465" s="14">
        <v>110.076129032258</v>
      </c>
      <c r="BX465" s="14">
        <v>808.22741935483805</v>
      </c>
      <c r="BY465" s="14">
        <v>1501.57142857142</v>
      </c>
      <c r="BZ465" s="14">
        <v>1321.08064516129</v>
      </c>
      <c r="CA465" s="14">
        <v>1404.85</v>
      </c>
      <c r="CB465" s="14">
        <v>1938.9193548387</v>
      </c>
      <c r="CC465" s="14">
        <v>2484.3333333333298</v>
      </c>
      <c r="CD465" s="14">
        <v>1608.6177419354799</v>
      </c>
      <c r="CE465" s="14">
        <v>511.90322580645102</v>
      </c>
      <c r="CF465" s="14">
        <v>163.98333333333301</v>
      </c>
      <c r="CG465" s="14">
        <v>79.480645161290298</v>
      </c>
      <c r="CH465" s="14">
        <v>45.455166666666599</v>
      </c>
      <c r="CI465" s="14">
        <v>46.695322580645097</v>
      </c>
      <c r="CJ465" s="14">
        <v>286.76677419354797</v>
      </c>
      <c r="CK465" s="14">
        <v>981.54107142857094</v>
      </c>
      <c r="CL465" s="14">
        <v>1104.5129032258001</v>
      </c>
      <c r="CM465" s="14">
        <v>1206.1466666666599</v>
      </c>
      <c r="CN465" s="14">
        <v>2247.6935483870898</v>
      </c>
      <c r="CO465" s="14">
        <v>2808.7666666666601</v>
      </c>
      <c r="CP465" s="14">
        <v>2062.4193548387002</v>
      </c>
      <c r="CQ465" s="14">
        <v>672.01612903225703</v>
      </c>
      <c r="CR465" s="14">
        <v>190.65833333333299</v>
      </c>
      <c r="CS465" s="14">
        <v>72.151451612903202</v>
      </c>
      <c r="CT465" s="14">
        <v>39.273333333333298</v>
      </c>
      <c r="CU465" s="14">
        <v>32.375483870967699</v>
      </c>
      <c r="CV465" s="14">
        <v>197.312903225806</v>
      </c>
      <c r="CW465" s="14">
        <v>1227.93793103448</v>
      </c>
      <c r="CX465" s="14">
        <v>2034.66129032258</v>
      </c>
      <c r="CY465" s="14">
        <v>2274.4833333333299</v>
      </c>
      <c r="CZ465" s="14">
        <v>2353.66129032258</v>
      </c>
      <c r="DA465" s="14">
        <v>2851.2</v>
      </c>
      <c r="DB465" s="14">
        <v>1550.2161290322499</v>
      </c>
      <c r="DC465" s="14">
        <v>500.629032258064</v>
      </c>
      <c r="DD465" s="14">
        <v>232.93833333333299</v>
      </c>
      <c r="DE465" s="14">
        <v>170.23548387096699</v>
      </c>
      <c r="DF465" s="14">
        <v>186.33666666666599</v>
      </c>
      <c r="DG465" s="14">
        <v>187.629032258064</v>
      </c>
      <c r="DH465" s="14">
        <v>379.39193548386999</v>
      </c>
      <c r="DI465" s="14">
        <v>1260.7339285714199</v>
      </c>
      <c r="DJ465" s="14">
        <v>1633.9193548387</v>
      </c>
      <c r="DK465" s="14">
        <v>1638.06666666666</v>
      </c>
      <c r="DL465" s="14">
        <v>2860.3709677419301</v>
      </c>
      <c r="DM465" s="14">
        <v>3069.45</v>
      </c>
      <c r="DN465" s="14">
        <v>2167.5161290322499</v>
      </c>
      <c r="DO465" s="14">
        <v>1009.33225806451</v>
      </c>
      <c r="DP465" s="14">
        <v>505.79333333333301</v>
      </c>
      <c r="DQ465" s="14">
        <v>224.08064516128999</v>
      </c>
      <c r="DR465" s="14">
        <v>103.59316666666599</v>
      </c>
      <c r="DS465" s="15">
        <v>60.7143333333333</v>
      </c>
    </row>
    <row r="466" spans="1:123" x14ac:dyDescent="0.25">
      <c r="A466" s="16" t="s">
        <v>86</v>
      </c>
      <c r="B466" s="17">
        <v>12</v>
      </c>
      <c r="C466" s="13" t="str">
        <f t="shared" si="11"/>
        <v>BB_L_16_GW_GW_LS_Low_GW_GQ_12_020_12</v>
      </c>
      <c r="D466" s="18">
        <v>10</v>
      </c>
      <c r="E466" s="18">
        <v>10</v>
      </c>
      <c r="F466" s="18">
        <v>15.8814516129032</v>
      </c>
      <c r="G466" s="18">
        <v>324.63966666666602</v>
      </c>
      <c r="H466" s="18">
        <v>975.22096774193506</v>
      </c>
      <c r="I466" s="18">
        <v>1524.3333333333301</v>
      </c>
      <c r="J466" s="18">
        <v>760.35967741935406</v>
      </c>
      <c r="K466" s="18">
        <v>302.07741935483801</v>
      </c>
      <c r="L466" s="18">
        <v>158.511666666666</v>
      </c>
      <c r="M466" s="18">
        <v>133.240322580645</v>
      </c>
      <c r="N466" s="18">
        <v>130.81166666666601</v>
      </c>
      <c r="O466" s="18">
        <v>146.553225806451</v>
      </c>
      <c r="P466" s="18">
        <v>347.15322580645102</v>
      </c>
      <c r="Q466" s="18">
        <v>561.86428571428496</v>
      </c>
      <c r="R466" s="18">
        <v>675.433870967742</v>
      </c>
      <c r="S466" s="18">
        <v>1210.105</v>
      </c>
      <c r="T466" s="18">
        <v>1085.13709677419</v>
      </c>
      <c r="U466" s="18">
        <v>1522.4</v>
      </c>
      <c r="V466" s="18">
        <v>1105.9193548387</v>
      </c>
      <c r="W466" s="18">
        <v>288.14032258064498</v>
      </c>
      <c r="X466" s="18">
        <v>126.78</v>
      </c>
      <c r="Y466" s="18">
        <v>60.160967741935401</v>
      </c>
      <c r="Z466" s="18">
        <v>38.375666666666604</v>
      </c>
      <c r="AA466" s="18">
        <v>36.020161290322498</v>
      </c>
      <c r="AB466" s="18">
        <v>101.565967741935</v>
      </c>
      <c r="AC466" s="18">
        <v>466.23750000000001</v>
      </c>
      <c r="AD466" s="18">
        <v>585.435483870967</v>
      </c>
      <c r="AE466" s="18">
        <v>879.54333333333295</v>
      </c>
      <c r="AF466" s="18">
        <v>1432.8064516129</v>
      </c>
      <c r="AG466" s="18">
        <v>1668</v>
      </c>
      <c r="AH466" s="18">
        <v>1404.9709677419301</v>
      </c>
      <c r="AI466" s="18">
        <v>501.78225806451599</v>
      </c>
      <c r="AJ466" s="18">
        <v>163.93733333333299</v>
      </c>
      <c r="AK466" s="18">
        <v>55.294032258064497</v>
      </c>
      <c r="AL466" s="18">
        <v>33.493499999999997</v>
      </c>
      <c r="AM466" s="18">
        <v>27.568709677419299</v>
      </c>
      <c r="AN466" s="18">
        <v>70.146774193548296</v>
      </c>
      <c r="AO466" s="18">
        <v>188.42142857142801</v>
      </c>
      <c r="AP466" s="18">
        <v>265.109677419354</v>
      </c>
      <c r="AQ466" s="18">
        <v>158.55666666666599</v>
      </c>
      <c r="AR466" s="18">
        <v>468.78225806451599</v>
      </c>
      <c r="AS466" s="18">
        <v>1316.2666666666601</v>
      </c>
      <c r="AT466" s="18">
        <v>1109.34516129032</v>
      </c>
      <c r="AU466" s="18">
        <v>455.26451612903202</v>
      </c>
      <c r="AV466" s="18">
        <v>118.321666666666</v>
      </c>
      <c r="AW466" s="18">
        <v>57.934516129032197</v>
      </c>
      <c r="AX466" s="18">
        <v>36.5073333333333</v>
      </c>
      <c r="AY466" s="18">
        <v>620.54032258064501</v>
      </c>
      <c r="AZ466" s="18">
        <v>1751.8064516129</v>
      </c>
      <c r="BA466" s="18">
        <v>2265.2241379310299</v>
      </c>
      <c r="BB466" s="18">
        <v>1573.4032258064501</v>
      </c>
      <c r="BC466" s="18">
        <v>1014.015</v>
      </c>
      <c r="BD466" s="18">
        <v>1559.4838709677399</v>
      </c>
      <c r="BE466" s="18">
        <v>1542.13333333333</v>
      </c>
      <c r="BF466" s="18">
        <v>756.28709677419295</v>
      </c>
      <c r="BG466" s="18">
        <v>262.28548387096703</v>
      </c>
      <c r="BH466" s="18">
        <v>149.87833333333299</v>
      </c>
      <c r="BI466" s="18">
        <v>129.32580645161201</v>
      </c>
      <c r="BJ466" s="18">
        <v>145.91999999999999</v>
      </c>
      <c r="BK466" s="18">
        <v>131.42096774193499</v>
      </c>
      <c r="BL466" s="18">
        <v>212.17741935483801</v>
      </c>
      <c r="BM466" s="18">
        <v>766.91964285714198</v>
      </c>
      <c r="BN466" s="18">
        <v>1107.8967741935401</v>
      </c>
      <c r="BO466" s="18">
        <v>1104.18333333333</v>
      </c>
      <c r="BP466" s="18">
        <v>1108.7419354838701</v>
      </c>
      <c r="BQ466" s="18">
        <v>1313.1</v>
      </c>
      <c r="BR466" s="18">
        <v>1010.88387096774</v>
      </c>
      <c r="BS466" s="18">
        <v>427.31774193548301</v>
      </c>
      <c r="BT466" s="18">
        <v>162.09200000000001</v>
      </c>
      <c r="BU466" s="18">
        <v>67.363387096774105</v>
      </c>
      <c r="BV466" s="18">
        <v>58.561500000000002</v>
      </c>
      <c r="BW466" s="18">
        <v>87.262258064516104</v>
      </c>
      <c r="BX466" s="18">
        <v>624.24838709677397</v>
      </c>
      <c r="BY466" s="18">
        <v>1177.80357142857</v>
      </c>
      <c r="BZ466" s="18">
        <v>1008.4145161290299</v>
      </c>
      <c r="CA466" s="18">
        <v>1075.585</v>
      </c>
      <c r="CB466" s="18">
        <v>1544.4354838709601</v>
      </c>
      <c r="CC466" s="18">
        <v>2087.5500000000002</v>
      </c>
      <c r="CD466" s="18">
        <v>1478.2370967741899</v>
      </c>
      <c r="CE466" s="18">
        <v>505.15967741935401</v>
      </c>
      <c r="CF466" s="18">
        <v>159.78833333333299</v>
      </c>
      <c r="CG466" s="18">
        <v>74.668548387096706</v>
      </c>
      <c r="CH466" s="18">
        <v>48.7098333333333</v>
      </c>
      <c r="CI466" s="18">
        <v>47.738225806451602</v>
      </c>
      <c r="CJ466" s="18">
        <v>223.00838709677399</v>
      </c>
      <c r="CK466" s="18">
        <v>756.05714285714203</v>
      </c>
      <c r="CL466" s="18">
        <v>844.166129032257</v>
      </c>
      <c r="CM466" s="18">
        <v>921.56666666666604</v>
      </c>
      <c r="CN466" s="18">
        <v>1831.8064516129</v>
      </c>
      <c r="CO466" s="18">
        <v>2430.8166666666598</v>
      </c>
      <c r="CP466" s="18">
        <v>1901.0645161290299</v>
      </c>
      <c r="CQ466" s="18">
        <v>677.37258064516095</v>
      </c>
      <c r="CR466" s="18">
        <v>177.62833333333299</v>
      </c>
      <c r="CS466" s="18">
        <v>75.892741935483897</v>
      </c>
      <c r="CT466" s="18">
        <v>43.203499999999998</v>
      </c>
      <c r="CU466" s="18">
        <v>35.903870967741902</v>
      </c>
      <c r="CV466" s="18">
        <v>162.81064516129001</v>
      </c>
      <c r="CW466" s="18">
        <v>974.203448275862</v>
      </c>
      <c r="CX466" s="18">
        <v>1643.1290322580601</v>
      </c>
      <c r="CY466" s="18">
        <v>1885.18333333333</v>
      </c>
      <c r="CZ466" s="18">
        <v>1941.46774193548</v>
      </c>
      <c r="DA466" s="18">
        <v>2529.9333333333302</v>
      </c>
      <c r="DB466" s="18">
        <v>1683.92258064516</v>
      </c>
      <c r="DC466" s="18">
        <v>655.38387096774102</v>
      </c>
      <c r="DD466" s="18">
        <v>301.97666666666601</v>
      </c>
      <c r="DE466" s="18">
        <v>207.92258064516099</v>
      </c>
      <c r="DF466" s="18">
        <v>217.68</v>
      </c>
      <c r="DG466" s="18">
        <v>208.888709677419</v>
      </c>
      <c r="DH466" s="18">
        <v>324.55806451612898</v>
      </c>
      <c r="DI466" s="18">
        <v>1002.79285714285</v>
      </c>
      <c r="DJ466" s="18">
        <v>1313.69354838709</v>
      </c>
      <c r="DK466" s="18">
        <v>1287.21333333333</v>
      </c>
      <c r="DL466" s="18">
        <v>2489.8548387096698</v>
      </c>
      <c r="DM466" s="18">
        <v>2769.7</v>
      </c>
      <c r="DN466" s="18">
        <v>2148.1129032258</v>
      </c>
      <c r="DO466" s="18">
        <v>1101.60483870967</v>
      </c>
      <c r="DP466" s="18">
        <v>548.94000000000005</v>
      </c>
      <c r="DQ466" s="18">
        <v>228.06774193548301</v>
      </c>
      <c r="DR466" s="18">
        <v>106.7475</v>
      </c>
      <c r="DS466" s="19">
        <v>67.168999999999997</v>
      </c>
    </row>
    <row r="467" spans="1:123" x14ac:dyDescent="0.25">
      <c r="A467" s="12" t="s">
        <v>86</v>
      </c>
      <c r="B467" s="13">
        <v>13</v>
      </c>
      <c r="C467" s="13" t="str">
        <f t="shared" si="11"/>
        <v>BB_L_16_GW_GW_LS_Low_GW_GQ_12_020_13</v>
      </c>
      <c r="D467" s="14">
        <v>10</v>
      </c>
      <c r="E467" s="14">
        <v>10</v>
      </c>
      <c r="F467" s="14">
        <v>10.1088709677419</v>
      </c>
      <c r="G467" s="14">
        <v>59.903833333333303</v>
      </c>
      <c r="H467" s="14">
        <v>792.86612903225796</v>
      </c>
      <c r="I467" s="14">
        <v>1784.06666666666</v>
      </c>
      <c r="J467" s="14">
        <v>992.70806451612896</v>
      </c>
      <c r="K467" s="14">
        <v>311.79999999999899</v>
      </c>
      <c r="L467" s="14">
        <v>133.34833333333299</v>
      </c>
      <c r="M467" s="14">
        <v>90.577258064516101</v>
      </c>
      <c r="N467" s="14">
        <v>86.442333333333295</v>
      </c>
      <c r="O467" s="14">
        <v>92.204354838709705</v>
      </c>
      <c r="P467" s="14">
        <v>172.41451612903199</v>
      </c>
      <c r="Q467" s="14">
        <v>537.08571428571395</v>
      </c>
      <c r="R467" s="14">
        <v>851.60322580645095</v>
      </c>
      <c r="S467" s="14">
        <v>1161.01</v>
      </c>
      <c r="T467" s="14">
        <v>1748.6129032258</v>
      </c>
      <c r="U467" s="14">
        <v>1708.56666666666</v>
      </c>
      <c r="V467" s="14">
        <v>2016.2419354838701</v>
      </c>
      <c r="W467" s="14">
        <v>744.80645161290295</v>
      </c>
      <c r="X467" s="14">
        <v>197.33</v>
      </c>
      <c r="Y467" s="14">
        <v>89.065322580645102</v>
      </c>
      <c r="Z467" s="14">
        <v>45.369166666666601</v>
      </c>
      <c r="AA467" s="14">
        <v>33.481935483870899</v>
      </c>
      <c r="AB467" s="14">
        <v>38.229193548387101</v>
      </c>
      <c r="AC467" s="14">
        <v>204.13160714285701</v>
      </c>
      <c r="AD467" s="14">
        <v>760.18709677419304</v>
      </c>
      <c r="AE467" s="14">
        <v>903.56833333333304</v>
      </c>
      <c r="AF467" s="14">
        <v>1592.9032258064501</v>
      </c>
      <c r="AG467" s="14">
        <v>2099.9333333333302</v>
      </c>
      <c r="AH467" s="14">
        <v>2287.1129032258</v>
      </c>
      <c r="AI467" s="14">
        <v>1368.22258064516</v>
      </c>
      <c r="AJ467" s="14">
        <v>452.08833333333303</v>
      </c>
      <c r="AK467" s="14">
        <v>183.990322580645</v>
      </c>
      <c r="AL467" s="14">
        <v>80.376166666666606</v>
      </c>
      <c r="AM467" s="14">
        <v>51.038064516128998</v>
      </c>
      <c r="AN467" s="14">
        <v>44.778548387096698</v>
      </c>
      <c r="AO467" s="14">
        <v>126.34732142857099</v>
      </c>
      <c r="AP467" s="14">
        <v>293.017741935483</v>
      </c>
      <c r="AQ467" s="14">
        <v>363.54499999999899</v>
      </c>
      <c r="AR467" s="14">
        <v>305.33387096774101</v>
      </c>
      <c r="AS467" s="14">
        <v>1081.01833333333</v>
      </c>
      <c r="AT467" s="14">
        <v>1735.1290322580601</v>
      </c>
      <c r="AU467" s="14">
        <v>1025.76129032258</v>
      </c>
      <c r="AV467" s="14">
        <v>413.03166666666601</v>
      </c>
      <c r="AW467" s="14">
        <v>122.578225806451</v>
      </c>
      <c r="AX467" s="14">
        <v>74.334833333333293</v>
      </c>
      <c r="AY467" s="14">
        <v>255.357096774193</v>
      </c>
      <c r="AZ467" s="14">
        <v>1489.2806451612901</v>
      </c>
      <c r="BA467" s="14">
        <v>2436.5862068965498</v>
      </c>
      <c r="BB467" s="14">
        <v>2590.7096774193501</v>
      </c>
      <c r="BC467" s="14">
        <v>1768.55</v>
      </c>
      <c r="BD467" s="14">
        <v>1793.22580645161</v>
      </c>
      <c r="BE467" s="14">
        <v>2261.5333333333301</v>
      </c>
      <c r="BF467" s="14">
        <v>1303.33064516129</v>
      </c>
      <c r="BG467" s="14">
        <v>352.38709677419303</v>
      </c>
      <c r="BH467" s="14">
        <v>148.02500000000001</v>
      </c>
      <c r="BI467" s="14">
        <v>104.592258064516</v>
      </c>
      <c r="BJ467" s="14">
        <v>95.931333333333299</v>
      </c>
      <c r="BK467" s="14">
        <v>113.50645161290301</v>
      </c>
      <c r="BL467" s="14">
        <v>120.146774193548</v>
      </c>
      <c r="BM467" s="14">
        <v>445.330357142857</v>
      </c>
      <c r="BN467" s="14">
        <v>1215.9209677419301</v>
      </c>
      <c r="BO467" s="14">
        <v>1648.0166666666601</v>
      </c>
      <c r="BP467" s="14">
        <v>1607.6451612903199</v>
      </c>
      <c r="BQ467" s="14">
        <v>1745.0833333333301</v>
      </c>
      <c r="BR467" s="14">
        <v>1816.6290322580601</v>
      </c>
      <c r="BS467" s="14">
        <v>1053.11612903225</v>
      </c>
      <c r="BT467" s="14">
        <v>477.82499999999999</v>
      </c>
      <c r="BU467" s="14">
        <v>187.92258064516099</v>
      </c>
      <c r="BV467" s="14">
        <v>94.247166666666601</v>
      </c>
      <c r="BW467" s="14">
        <v>76.168387096774097</v>
      </c>
      <c r="BX467" s="14">
        <v>256.17096774193499</v>
      </c>
      <c r="BY467" s="14">
        <v>1082.5839285714201</v>
      </c>
      <c r="BZ467" s="14">
        <v>1628.2903225806399</v>
      </c>
      <c r="CA467" s="14">
        <v>1510.7833333333299</v>
      </c>
      <c r="CB467" s="14">
        <v>1780.66129032258</v>
      </c>
      <c r="CC467" s="14">
        <v>2455.63333333333</v>
      </c>
      <c r="CD467" s="14">
        <v>2526.1451612903202</v>
      </c>
      <c r="CE467" s="14">
        <v>1201.4209677419301</v>
      </c>
      <c r="CF467" s="14">
        <v>360.308333333333</v>
      </c>
      <c r="CG467" s="14">
        <v>156.77419354838699</v>
      </c>
      <c r="CH467" s="14">
        <v>76.162499999999994</v>
      </c>
      <c r="CI467" s="14">
        <v>47.685483870967701</v>
      </c>
      <c r="CJ467" s="14">
        <v>75.529838709677406</v>
      </c>
      <c r="CK467" s="14">
        <v>441.53571428571399</v>
      </c>
      <c r="CL467" s="14">
        <v>1128.09516129032</v>
      </c>
      <c r="CM467" s="14">
        <v>1192.7</v>
      </c>
      <c r="CN467" s="14">
        <v>1740.3709677419299</v>
      </c>
      <c r="CO467" s="14">
        <v>2712.8</v>
      </c>
      <c r="CP467" s="14">
        <v>2864.4516129032199</v>
      </c>
      <c r="CQ467" s="14">
        <v>1521.2032258064501</v>
      </c>
      <c r="CR467" s="14">
        <v>311.64666666666602</v>
      </c>
      <c r="CS467" s="14">
        <v>168.38999999999899</v>
      </c>
      <c r="CT467" s="14">
        <v>64.156499999999994</v>
      </c>
      <c r="CU467" s="14">
        <v>37.513870967741902</v>
      </c>
      <c r="CV467" s="14">
        <v>45.855322580645101</v>
      </c>
      <c r="CW467" s="14">
        <v>487.14655172413802</v>
      </c>
      <c r="CX467" s="14">
        <v>1692.9354838709601</v>
      </c>
      <c r="CY467" s="14">
        <v>2277.0166666666601</v>
      </c>
      <c r="CZ467" s="14">
        <v>2457.6290322580599</v>
      </c>
      <c r="DA467" s="14">
        <v>2841.5833333333298</v>
      </c>
      <c r="DB467" s="14">
        <v>2271.7580645161202</v>
      </c>
      <c r="DC467" s="14">
        <v>758.98387096774104</v>
      </c>
      <c r="DD467" s="14">
        <v>304.02166666666602</v>
      </c>
      <c r="DE467" s="14">
        <v>166.19838709677401</v>
      </c>
      <c r="DF467" s="14">
        <v>150.85333333333301</v>
      </c>
      <c r="DG467" s="14">
        <v>167.58870967741899</v>
      </c>
      <c r="DH467" s="14">
        <v>197.574193548387</v>
      </c>
      <c r="DI467" s="14">
        <v>542.98571428571404</v>
      </c>
      <c r="DJ467" s="14">
        <v>1594.5258064516099</v>
      </c>
      <c r="DK467" s="14">
        <v>1648.0333333333299</v>
      </c>
      <c r="DL467" s="14">
        <v>2408.9354838709601</v>
      </c>
      <c r="DM467" s="14">
        <v>3105.63333333333</v>
      </c>
      <c r="DN467" s="14">
        <v>2992.38709677419</v>
      </c>
      <c r="DO467" s="14">
        <v>1770.5</v>
      </c>
      <c r="DP467" s="14">
        <v>805.854999999999</v>
      </c>
      <c r="DQ467" s="14">
        <v>391.97741935483799</v>
      </c>
      <c r="DR467" s="14">
        <v>198.34833333333299</v>
      </c>
      <c r="DS467" s="15">
        <v>96.951999999999998</v>
      </c>
    </row>
    <row r="468" spans="1:123" x14ac:dyDescent="0.25">
      <c r="A468" s="16" t="s">
        <v>86</v>
      </c>
      <c r="B468" s="17">
        <v>14</v>
      </c>
      <c r="C468" s="13" t="str">
        <f t="shared" si="11"/>
        <v>BB_L_16_GW_GW_LS_Low_GW_GQ_12_020_14</v>
      </c>
      <c r="D468" s="18">
        <v>10</v>
      </c>
      <c r="E468" s="18">
        <v>10</v>
      </c>
      <c r="F468" s="18">
        <v>10.1622580645161</v>
      </c>
      <c r="G468" s="18">
        <v>69.575000000000003</v>
      </c>
      <c r="H468" s="18">
        <v>777.369354838709</v>
      </c>
      <c r="I468" s="18">
        <v>1670.05</v>
      </c>
      <c r="J468" s="18">
        <v>1088.0516129032201</v>
      </c>
      <c r="K468" s="18">
        <v>385.80967741935399</v>
      </c>
      <c r="L468" s="18">
        <v>163.15666666666601</v>
      </c>
      <c r="M468" s="18">
        <v>107.920967741935</v>
      </c>
      <c r="N468" s="18">
        <v>101.85833333333299</v>
      </c>
      <c r="O468" s="18">
        <v>106.290322580645</v>
      </c>
      <c r="P468" s="18">
        <v>189.41774193548301</v>
      </c>
      <c r="Q468" s="18">
        <v>532.71071428571395</v>
      </c>
      <c r="R468" s="18">
        <v>783.48548387096798</v>
      </c>
      <c r="S468" s="18">
        <v>1083.1400000000001</v>
      </c>
      <c r="T468" s="18">
        <v>1601.2580645161199</v>
      </c>
      <c r="U468" s="18">
        <v>1542.68333333333</v>
      </c>
      <c r="V468" s="18">
        <v>1852.53225806451</v>
      </c>
      <c r="W468" s="18">
        <v>667.65967741935401</v>
      </c>
      <c r="X468" s="18">
        <v>183.736666666666</v>
      </c>
      <c r="Y468" s="18">
        <v>86.011612903225796</v>
      </c>
      <c r="Z468" s="18">
        <v>44.139166666666597</v>
      </c>
      <c r="AA468" s="18">
        <v>33.409193548387101</v>
      </c>
      <c r="AB468" s="18">
        <v>40.315645161290298</v>
      </c>
      <c r="AC468" s="18">
        <v>219.95124999999999</v>
      </c>
      <c r="AD468" s="18">
        <v>722.49838709677397</v>
      </c>
      <c r="AE468" s="18">
        <v>813.81833333333304</v>
      </c>
      <c r="AF468" s="18">
        <v>1495.35483870967</v>
      </c>
      <c r="AG468" s="18">
        <v>1931.2333333333299</v>
      </c>
      <c r="AH468" s="18">
        <v>2092.1774193548299</v>
      </c>
      <c r="AI468" s="18">
        <v>1203.1290322580601</v>
      </c>
      <c r="AJ468" s="18">
        <v>368.49</v>
      </c>
      <c r="AK468" s="18">
        <v>144.817096774193</v>
      </c>
      <c r="AL468" s="18">
        <v>60.2158333333333</v>
      </c>
      <c r="AM468" s="18">
        <v>41.424193548387002</v>
      </c>
      <c r="AN468" s="18">
        <v>40.555</v>
      </c>
      <c r="AO468" s="18">
        <v>127.603214285714</v>
      </c>
      <c r="AP468" s="18">
        <v>284.185483870967</v>
      </c>
      <c r="AQ468" s="18">
        <v>323.59333333333302</v>
      </c>
      <c r="AR468" s="18">
        <v>272.033870967741</v>
      </c>
      <c r="AS468" s="18">
        <v>1036.93</v>
      </c>
      <c r="AT468" s="18">
        <v>1607.4838709677399</v>
      </c>
      <c r="AU468" s="18">
        <v>924.74354838709598</v>
      </c>
      <c r="AV468" s="18">
        <v>348.10166666666601</v>
      </c>
      <c r="AW468" s="18">
        <v>93.039032258064495</v>
      </c>
      <c r="AX468" s="18">
        <v>59.407333333333298</v>
      </c>
      <c r="AY468" s="18">
        <v>233.53419354838701</v>
      </c>
      <c r="AZ468" s="18">
        <v>1417.8129032258</v>
      </c>
      <c r="BA468" s="18">
        <v>2366.46551724137</v>
      </c>
      <c r="BB468" s="18">
        <v>2468.16129032258</v>
      </c>
      <c r="BC468" s="18">
        <v>1564.4666666666601</v>
      </c>
      <c r="BD468" s="18">
        <v>1621.83870967741</v>
      </c>
      <c r="BE468" s="18">
        <v>2085.6</v>
      </c>
      <c r="BF468" s="18">
        <v>1268.6387096774099</v>
      </c>
      <c r="BG468" s="18">
        <v>381.435483870967</v>
      </c>
      <c r="BH468" s="18">
        <v>162.15333333333299</v>
      </c>
      <c r="BI468" s="18">
        <v>113.21935483870899</v>
      </c>
      <c r="BJ468" s="18">
        <v>108.189999999999</v>
      </c>
      <c r="BK468" s="18">
        <v>124.98709677419301</v>
      </c>
      <c r="BL468" s="18">
        <v>124.319354838709</v>
      </c>
      <c r="BM468" s="18">
        <v>447.91964285714198</v>
      </c>
      <c r="BN468" s="18">
        <v>1152.26774193548</v>
      </c>
      <c r="BO468" s="18">
        <v>1499.7</v>
      </c>
      <c r="BP468" s="18">
        <v>1434.7903225806399</v>
      </c>
      <c r="BQ468" s="18">
        <v>1592.7166666666601</v>
      </c>
      <c r="BR468" s="18">
        <v>1624.77419354838</v>
      </c>
      <c r="BS468" s="18">
        <v>912.23225806451603</v>
      </c>
      <c r="BT468" s="18">
        <v>399.34166666666601</v>
      </c>
      <c r="BU468" s="18">
        <v>148.69935483870901</v>
      </c>
      <c r="BV468" s="18">
        <v>77.938833333333307</v>
      </c>
      <c r="BW468" s="18">
        <v>65.4072580645161</v>
      </c>
      <c r="BX468" s="18">
        <v>259.749354838709</v>
      </c>
      <c r="BY468" s="18">
        <v>1064.6071428571399</v>
      </c>
      <c r="BZ468" s="18">
        <v>1485.83870967741</v>
      </c>
      <c r="CA468" s="18">
        <v>1334.7833333333299</v>
      </c>
      <c r="CB468" s="18">
        <v>1618.72580645161</v>
      </c>
      <c r="CC468" s="18">
        <v>2280.3333333333298</v>
      </c>
      <c r="CD468" s="18">
        <v>2334</v>
      </c>
      <c r="CE468" s="18">
        <v>1078.8403225806401</v>
      </c>
      <c r="CF468" s="18">
        <v>320.89999999999998</v>
      </c>
      <c r="CG468" s="18">
        <v>132.87</v>
      </c>
      <c r="CH468" s="18">
        <v>65.773166666666597</v>
      </c>
      <c r="CI468" s="18">
        <v>44.820161290322503</v>
      </c>
      <c r="CJ468" s="18">
        <v>76.671612903225693</v>
      </c>
      <c r="CK468" s="18">
        <v>457.519642857142</v>
      </c>
      <c r="CL468" s="18">
        <v>1066.3629032258</v>
      </c>
      <c r="CM468" s="18">
        <v>1067.0333333333299</v>
      </c>
      <c r="CN468" s="18">
        <v>1624.5</v>
      </c>
      <c r="CO468" s="18">
        <v>2589</v>
      </c>
      <c r="CP468" s="18">
        <v>2706.7580645161202</v>
      </c>
      <c r="CQ468" s="18">
        <v>1401.3354838709599</v>
      </c>
      <c r="CR468" s="18">
        <v>291.44833333333298</v>
      </c>
      <c r="CS468" s="18">
        <v>148.536129032258</v>
      </c>
      <c r="CT468" s="18">
        <v>58.2098333333333</v>
      </c>
      <c r="CU468" s="18">
        <v>36.664193548386997</v>
      </c>
      <c r="CV468" s="18">
        <v>48.786935483870899</v>
      </c>
      <c r="CW468" s="18">
        <v>494.748275862068</v>
      </c>
      <c r="CX468" s="18">
        <v>1635.5</v>
      </c>
      <c r="CY468" s="18">
        <v>2162.35</v>
      </c>
      <c r="CZ468" s="18">
        <v>2293.9677419354798</v>
      </c>
      <c r="DA468" s="18">
        <v>2707.61666666666</v>
      </c>
      <c r="DB468" s="18">
        <v>2373.16129032258</v>
      </c>
      <c r="DC468" s="18">
        <v>888.91129032258004</v>
      </c>
      <c r="DD468" s="18">
        <v>363.08499999999998</v>
      </c>
      <c r="DE468" s="18">
        <v>188.79193548387099</v>
      </c>
      <c r="DF468" s="18">
        <v>169.54499999999999</v>
      </c>
      <c r="DG468" s="18">
        <v>184.52419354838699</v>
      </c>
      <c r="DH468" s="18">
        <v>207.537096774193</v>
      </c>
      <c r="DI468" s="18">
        <v>555.22678571428503</v>
      </c>
      <c r="DJ468" s="18">
        <v>1528.3741935483799</v>
      </c>
      <c r="DK468" s="18">
        <v>1461.43333333333</v>
      </c>
      <c r="DL468" s="18">
        <v>2299.8548387096698</v>
      </c>
      <c r="DM468" s="18">
        <v>3002.11666666666</v>
      </c>
      <c r="DN468" s="18">
        <v>2881.2419354838698</v>
      </c>
      <c r="DO468" s="18">
        <v>1709.7903225806399</v>
      </c>
      <c r="DP468" s="18">
        <v>789.111666666666</v>
      </c>
      <c r="DQ468" s="18">
        <v>371.109677419354</v>
      </c>
      <c r="DR468" s="18">
        <v>176.91333333333299</v>
      </c>
      <c r="DS468" s="19">
        <v>87.762666666666604</v>
      </c>
    </row>
    <row r="469" spans="1:123" x14ac:dyDescent="0.25">
      <c r="A469" s="20" t="s">
        <v>86</v>
      </c>
      <c r="B469" s="21">
        <v>15</v>
      </c>
      <c r="C469" s="13" t="str">
        <f t="shared" si="11"/>
        <v>BB_L_16_GW_GW_LS_Low_GW_GQ_12_020_15</v>
      </c>
      <c r="D469" s="22">
        <v>10</v>
      </c>
      <c r="E469" s="22">
        <v>10</v>
      </c>
      <c r="F469" s="22">
        <v>10.1567741935483</v>
      </c>
      <c r="G469" s="22">
        <v>66.648499999999999</v>
      </c>
      <c r="H469" s="22">
        <v>720.61774193548297</v>
      </c>
      <c r="I469" s="22">
        <v>1540</v>
      </c>
      <c r="J469" s="22">
        <v>1162.53870967741</v>
      </c>
      <c r="K469" s="22">
        <v>455.26612903225799</v>
      </c>
      <c r="L469" s="22">
        <v>192.796666666666</v>
      </c>
      <c r="M469" s="22">
        <v>125.13064516129</v>
      </c>
      <c r="N469" s="22">
        <v>116.501666666666</v>
      </c>
      <c r="O469" s="22">
        <v>118.97741935483801</v>
      </c>
      <c r="P469" s="22">
        <v>190.148387096774</v>
      </c>
      <c r="Q469" s="22">
        <v>491.72678571428497</v>
      </c>
      <c r="R469" s="22">
        <v>694.95967741935397</v>
      </c>
      <c r="S469" s="22">
        <v>965.69666666666603</v>
      </c>
      <c r="T469" s="22">
        <v>1442.22580645161</v>
      </c>
      <c r="U469" s="22">
        <v>1368.1</v>
      </c>
      <c r="V469" s="22">
        <v>1710.2419354838701</v>
      </c>
      <c r="W469" s="22">
        <v>635.58225806451605</v>
      </c>
      <c r="X469" s="22">
        <v>181.581666666666</v>
      </c>
      <c r="Y469" s="22">
        <v>88.491935483870904</v>
      </c>
      <c r="Z469" s="22">
        <v>46.037333333333301</v>
      </c>
      <c r="AA469" s="22">
        <v>34.617096774193499</v>
      </c>
      <c r="AB469" s="22">
        <v>41.017096774193497</v>
      </c>
      <c r="AC469" s="22">
        <v>205.47232142857101</v>
      </c>
      <c r="AD469" s="22">
        <v>653.35483870967698</v>
      </c>
      <c r="AE469" s="22">
        <v>711.91833333333295</v>
      </c>
      <c r="AF469" s="22">
        <v>1350.89032258064</v>
      </c>
      <c r="AG469" s="22">
        <v>1731.13333333333</v>
      </c>
      <c r="AH469" s="22">
        <v>1900.5645161290299</v>
      </c>
      <c r="AI469" s="22">
        <v>1106.73548387096</v>
      </c>
      <c r="AJ469" s="22">
        <v>330.75833333333298</v>
      </c>
      <c r="AK469" s="22">
        <v>125.083225806451</v>
      </c>
      <c r="AL469" s="22">
        <v>49.614166666666598</v>
      </c>
      <c r="AM469" s="22">
        <v>35.981935483870899</v>
      </c>
      <c r="AN469" s="22">
        <v>36.117096774193499</v>
      </c>
      <c r="AO469" s="22">
        <v>115.825535714285</v>
      </c>
      <c r="AP469" s="22">
        <v>256.21451612903201</v>
      </c>
      <c r="AQ469" s="22">
        <v>282.731666666666</v>
      </c>
      <c r="AR469" s="22">
        <v>234.17741935483801</v>
      </c>
      <c r="AS469" s="22">
        <v>934.13333333333298</v>
      </c>
      <c r="AT469" s="22">
        <v>1484.69354838709</v>
      </c>
      <c r="AU469" s="22">
        <v>867.71612903225798</v>
      </c>
      <c r="AV469" s="22">
        <v>318.70166666666597</v>
      </c>
      <c r="AW469" s="22">
        <v>79.403548387096706</v>
      </c>
      <c r="AX469" s="22">
        <v>51.600166666666603</v>
      </c>
      <c r="AY469" s="22">
        <v>191.007096774193</v>
      </c>
      <c r="AZ469" s="22">
        <v>1248.9951612903201</v>
      </c>
      <c r="BA469" s="22">
        <v>2196.3965517241299</v>
      </c>
      <c r="BB469" s="22">
        <v>2312.1290322580599</v>
      </c>
      <c r="BC469" s="22">
        <v>1387.7666666666601</v>
      </c>
      <c r="BD469" s="22">
        <v>1439.0483870967701</v>
      </c>
      <c r="BE469" s="22">
        <v>1888.7333333333299</v>
      </c>
      <c r="BF469" s="22">
        <v>1248.82096774193</v>
      </c>
      <c r="BG469" s="22">
        <v>418.40322580645102</v>
      </c>
      <c r="BH469" s="22">
        <v>179.54</v>
      </c>
      <c r="BI469" s="22">
        <v>124.55806451612899</v>
      </c>
      <c r="BJ469" s="22">
        <v>120.598333333333</v>
      </c>
      <c r="BK469" s="22">
        <v>135.38225806451601</v>
      </c>
      <c r="BL469" s="22">
        <v>125.708064516129</v>
      </c>
      <c r="BM469" s="22">
        <v>411.81607142857098</v>
      </c>
      <c r="BN469" s="22">
        <v>1040.02741935483</v>
      </c>
      <c r="BO469" s="22">
        <v>1333.85</v>
      </c>
      <c r="BP469" s="22">
        <v>1258.9516129032199</v>
      </c>
      <c r="BQ469" s="22">
        <v>1412.5333333333299</v>
      </c>
      <c r="BR469" s="22">
        <v>1448.0967741935401</v>
      </c>
      <c r="BS469" s="22">
        <v>820.40483870967705</v>
      </c>
      <c r="BT469" s="22">
        <v>354.053333333333</v>
      </c>
      <c r="BU469" s="22">
        <v>128.51806451612899</v>
      </c>
      <c r="BV469" s="22">
        <v>69.465499999999906</v>
      </c>
      <c r="BW469" s="22">
        <v>58.867096774193499</v>
      </c>
      <c r="BX469" s="22">
        <v>236.499354838709</v>
      </c>
      <c r="BY469" s="22">
        <v>976.18035714285702</v>
      </c>
      <c r="BZ469" s="22">
        <v>1326.83870967741</v>
      </c>
      <c r="CA469" s="22">
        <v>1166.0999999999999</v>
      </c>
      <c r="CB469" s="22">
        <v>1432.03225806451</v>
      </c>
      <c r="CC469" s="22">
        <v>2065.11666666666</v>
      </c>
      <c r="CD469" s="22">
        <v>2161.5483870967701</v>
      </c>
      <c r="CE469" s="22">
        <v>1019.49516129032</v>
      </c>
      <c r="CF469" s="22">
        <v>305.54500000000002</v>
      </c>
      <c r="CG469" s="22">
        <v>120.98693548387</v>
      </c>
      <c r="CH469" s="22">
        <v>62.135833333333302</v>
      </c>
      <c r="CI469" s="22">
        <v>44.942741935483802</v>
      </c>
      <c r="CJ469" s="22">
        <v>73.448225806451603</v>
      </c>
      <c r="CK469" s="22">
        <v>421.85178571428497</v>
      </c>
      <c r="CL469" s="22">
        <v>964.40645161290297</v>
      </c>
      <c r="CM469" s="22">
        <v>933.02666666666596</v>
      </c>
      <c r="CN469" s="22">
        <v>1450.7903225806399</v>
      </c>
      <c r="CO469" s="22">
        <v>2403.0500000000002</v>
      </c>
      <c r="CP469" s="22">
        <v>2546.9677419354798</v>
      </c>
      <c r="CQ469" s="22">
        <v>1339.5</v>
      </c>
      <c r="CR469" s="22">
        <v>278.31833333333299</v>
      </c>
      <c r="CS469" s="22">
        <v>137.055322580645</v>
      </c>
      <c r="CT469" s="22">
        <v>57.189833333333297</v>
      </c>
      <c r="CU469" s="22">
        <v>37.469838709677397</v>
      </c>
      <c r="CV469" s="22">
        <v>49.1817741935483</v>
      </c>
      <c r="CW469" s="22">
        <v>455.89137931034401</v>
      </c>
      <c r="CX469" s="22">
        <v>1493.69354838709</v>
      </c>
      <c r="CY469" s="22">
        <v>1981.9</v>
      </c>
      <c r="CZ469" s="22">
        <v>2105.7580645161202</v>
      </c>
      <c r="DA469" s="22">
        <v>2514.3333333333298</v>
      </c>
      <c r="DB469" s="22">
        <v>2384.5161290322499</v>
      </c>
      <c r="DC469" s="22">
        <v>1012.2129032258</v>
      </c>
      <c r="DD469" s="22">
        <v>430.63666666666597</v>
      </c>
      <c r="DE469" s="22">
        <v>216.545161290322</v>
      </c>
      <c r="DF469" s="22">
        <v>188.62333333333299</v>
      </c>
      <c r="DG469" s="22">
        <v>200.69032258064499</v>
      </c>
      <c r="DH469" s="22">
        <v>212.05806451612901</v>
      </c>
      <c r="DI469" s="22">
        <v>519.42857142857099</v>
      </c>
      <c r="DJ469" s="22">
        <v>1407.5903225806401</v>
      </c>
      <c r="DK469" s="22">
        <v>1283.6500000000001</v>
      </c>
      <c r="DL469" s="22">
        <v>2126.8225806451601</v>
      </c>
      <c r="DM469" s="22">
        <v>2854.11666666666</v>
      </c>
      <c r="DN469" s="22">
        <v>2774.77419354838</v>
      </c>
      <c r="DO469" s="22">
        <v>1709.6129032258</v>
      </c>
      <c r="DP469" s="22">
        <v>812.38166666666598</v>
      </c>
      <c r="DQ469" s="22">
        <v>372.60483870967698</v>
      </c>
      <c r="DR469" s="22">
        <v>169.34333333333299</v>
      </c>
      <c r="DS469" s="23">
        <v>86.158166666666602</v>
      </c>
    </row>
    <row r="470" spans="1:123" x14ac:dyDescent="0.25">
      <c r="A470" s="24" t="s">
        <v>86</v>
      </c>
      <c r="B470" s="25">
        <v>16</v>
      </c>
      <c r="C470" s="13" t="str">
        <f t="shared" si="11"/>
        <v>BB_L_16_GW_GW_LS_Low_GW_GQ_12_020_16</v>
      </c>
      <c r="D470" s="26"/>
      <c r="E470" s="26">
        <v>10</v>
      </c>
      <c r="F470" s="26">
        <v>10.000645161290301</v>
      </c>
      <c r="G470" s="26">
        <v>12.6915</v>
      </c>
      <c r="H470" s="26">
        <v>259.28645161290302</v>
      </c>
      <c r="I470" s="26">
        <v>1338.5416666666599</v>
      </c>
      <c r="J470" s="26">
        <v>1539.85483870967</v>
      </c>
      <c r="K470" s="26">
        <v>647.53709677419295</v>
      </c>
      <c r="L470" s="26">
        <v>240.93</v>
      </c>
      <c r="M470" s="26">
        <v>124.045161290322</v>
      </c>
      <c r="N470" s="26">
        <v>97.841999999999999</v>
      </c>
      <c r="O470" s="26">
        <v>95.411129032258003</v>
      </c>
      <c r="P470" s="26">
        <v>108.144838709677</v>
      </c>
      <c r="Q470" s="26">
        <v>248.76428571428499</v>
      </c>
      <c r="R470" s="26">
        <v>602.09838709677399</v>
      </c>
      <c r="S470" s="26">
        <v>848.62666666666598</v>
      </c>
      <c r="T470" s="26">
        <v>1326.4096774193499</v>
      </c>
      <c r="U470" s="26">
        <v>1558.6</v>
      </c>
      <c r="V470" s="26">
        <v>1838.16129032258</v>
      </c>
      <c r="W470" s="26">
        <v>1436.28548387096</v>
      </c>
      <c r="X470" s="26">
        <v>412.32</v>
      </c>
      <c r="Y470" s="26">
        <v>151.783870967741</v>
      </c>
      <c r="Z470" s="26">
        <v>74.383333333333297</v>
      </c>
      <c r="AA470" s="26">
        <v>44.277580645161201</v>
      </c>
      <c r="AB470" s="26">
        <v>35.139032258064503</v>
      </c>
      <c r="AC470" s="26">
        <v>56.704285714285703</v>
      </c>
      <c r="AD470" s="26">
        <v>344.11774193548302</v>
      </c>
      <c r="AE470" s="26">
        <v>768.87666666666598</v>
      </c>
      <c r="AF470" s="26">
        <v>1000.5096774193501</v>
      </c>
      <c r="AG470" s="26">
        <v>1728.7</v>
      </c>
      <c r="AH470" s="26">
        <v>2065.4516129032199</v>
      </c>
      <c r="AI470" s="26">
        <v>1981.38709677419</v>
      </c>
      <c r="AJ470" s="26">
        <v>934.70499999999902</v>
      </c>
      <c r="AK470" s="26">
        <v>341.71290322580597</v>
      </c>
      <c r="AL470" s="26">
        <v>150.75333333333299</v>
      </c>
      <c r="AM470" s="26">
        <v>73.529838709677406</v>
      </c>
      <c r="AN470" s="26">
        <v>48.603870967741898</v>
      </c>
      <c r="AO470" s="26">
        <v>55.634107142857097</v>
      </c>
      <c r="AP470" s="26">
        <v>155.53645161290299</v>
      </c>
      <c r="AQ470" s="26">
        <v>309.40833333333302</v>
      </c>
      <c r="AR470" s="26">
        <v>294.26129032258001</v>
      </c>
      <c r="AS470" s="26">
        <v>430.99999999999898</v>
      </c>
      <c r="AT470" s="26">
        <v>1363.07741935483</v>
      </c>
      <c r="AU470" s="26">
        <v>1488.4032258064501</v>
      </c>
      <c r="AV470" s="26">
        <v>801.63666666666597</v>
      </c>
      <c r="AW470" s="26">
        <v>268.73870967741902</v>
      </c>
      <c r="AX470" s="26">
        <v>107.980833333333</v>
      </c>
      <c r="AY470" s="26">
        <v>78.676451612903193</v>
      </c>
      <c r="AZ470" s="26">
        <v>524.26290322580599</v>
      </c>
      <c r="BA470" s="26">
        <v>1596.55172413793</v>
      </c>
      <c r="BB470" s="26">
        <v>2371.0806451612898</v>
      </c>
      <c r="BC470" s="26">
        <v>2220.5</v>
      </c>
      <c r="BD470" s="26">
        <v>1580.38709677419</v>
      </c>
      <c r="BE470" s="26">
        <v>2034.7833333333299</v>
      </c>
      <c r="BF470" s="26">
        <v>1866.5645161290299</v>
      </c>
      <c r="BG470" s="26">
        <v>752.71935483870902</v>
      </c>
      <c r="BH470" s="26">
        <v>257.755</v>
      </c>
      <c r="BI470" s="26">
        <v>141.332258064516</v>
      </c>
      <c r="BJ470" s="26">
        <v>107.288333333333</v>
      </c>
      <c r="BK470" s="26">
        <v>108.80806451612899</v>
      </c>
      <c r="BL470" s="26">
        <v>118.379032258064</v>
      </c>
      <c r="BM470" s="26">
        <v>156.71964285714199</v>
      </c>
      <c r="BN470" s="26">
        <v>613.066129032258</v>
      </c>
      <c r="BO470" s="26">
        <v>1277.5833333333301</v>
      </c>
      <c r="BP470" s="26">
        <v>1532.16129032258</v>
      </c>
      <c r="BQ470" s="26">
        <v>1493.65</v>
      </c>
      <c r="BR470" s="26">
        <v>1708.46774193548</v>
      </c>
      <c r="BS470" s="26">
        <v>1491.4032258064501</v>
      </c>
      <c r="BT470" s="26">
        <v>833.99666666666599</v>
      </c>
      <c r="BU470" s="26">
        <v>382.22419354838701</v>
      </c>
      <c r="BV470" s="26">
        <v>156.708333333333</v>
      </c>
      <c r="BW470" s="26">
        <v>94.905161290322496</v>
      </c>
      <c r="BX470" s="26">
        <v>92.951612903225794</v>
      </c>
      <c r="BY470" s="26">
        <v>410.853571428571</v>
      </c>
      <c r="BZ470" s="26">
        <v>1205.9838709677399</v>
      </c>
      <c r="CA470" s="26">
        <v>1477.5</v>
      </c>
      <c r="CB470" s="26">
        <v>1466.9354838709601</v>
      </c>
      <c r="CC470" s="26">
        <v>1904.31666666666</v>
      </c>
      <c r="CD470" s="26">
        <v>2473.88709677419</v>
      </c>
      <c r="CE470" s="26">
        <v>1957.22580645161</v>
      </c>
      <c r="CF470" s="26">
        <v>728.19999999999902</v>
      </c>
      <c r="CG470" s="26">
        <v>259.04516129032203</v>
      </c>
      <c r="CH470" s="26">
        <v>126.555666666666</v>
      </c>
      <c r="CI470" s="26">
        <v>68.385000000000005</v>
      </c>
      <c r="CJ470" s="26">
        <v>52.981612903225802</v>
      </c>
      <c r="CK470" s="26">
        <v>123.74874999999901</v>
      </c>
      <c r="CL470" s="26">
        <v>609.59677419354796</v>
      </c>
      <c r="CM470" s="26">
        <v>1109.7466666666601</v>
      </c>
      <c r="CN470" s="26">
        <v>1206.6774193548299</v>
      </c>
      <c r="CO470" s="26">
        <v>2005.43333333333</v>
      </c>
      <c r="CP470" s="26">
        <v>2749.7580645161202</v>
      </c>
      <c r="CQ470" s="26">
        <v>2274.77419354838</v>
      </c>
      <c r="CR470" s="26">
        <v>545.53333333333296</v>
      </c>
      <c r="CS470" s="26">
        <v>239.34516129032201</v>
      </c>
      <c r="CT470" s="26">
        <v>121.826499999999</v>
      </c>
      <c r="CU470" s="26">
        <v>56.661774193548297</v>
      </c>
      <c r="CV470" s="26">
        <v>37.688709677419297</v>
      </c>
      <c r="CW470" s="26">
        <v>112.88224137931</v>
      </c>
      <c r="CX470" s="26">
        <v>851.9</v>
      </c>
      <c r="CY470" s="26">
        <v>1795.9</v>
      </c>
      <c r="CZ470" s="26">
        <v>2210.22580645161</v>
      </c>
      <c r="DA470" s="26">
        <v>2442.5833333333298</v>
      </c>
      <c r="DB470" s="26">
        <v>2604.9193548387002</v>
      </c>
      <c r="DC470" s="26">
        <v>1528.88709677419</v>
      </c>
      <c r="DD470" s="26">
        <v>599.87833333333299</v>
      </c>
      <c r="DE470" s="26">
        <v>278.44193548387102</v>
      </c>
      <c r="DF470" s="26">
        <v>175.333333333333</v>
      </c>
      <c r="DG470" s="26">
        <v>170.369354838709</v>
      </c>
      <c r="DH470" s="26">
        <v>181.435483870967</v>
      </c>
      <c r="DI470" s="26">
        <v>243.43928571428501</v>
      </c>
      <c r="DJ470" s="26">
        <v>846.91129032258004</v>
      </c>
      <c r="DK470" s="26">
        <v>1681.4666666666601</v>
      </c>
      <c r="DL470" s="26">
        <v>1664.27419354838</v>
      </c>
      <c r="DM470" s="26">
        <v>2641.45</v>
      </c>
      <c r="DN470" s="26">
        <v>3043.9516129032199</v>
      </c>
      <c r="DO470" s="26">
        <v>2564.4032258064499</v>
      </c>
      <c r="DP470" s="26">
        <v>1414.55</v>
      </c>
      <c r="DQ470" s="26">
        <v>627.45967741935499</v>
      </c>
      <c r="DR470" s="26">
        <v>311.75833333333298</v>
      </c>
      <c r="DS470" s="27">
        <v>170.81</v>
      </c>
    </row>
    <row r="471" spans="1:123" x14ac:dyDescent="0.25">
      <c r="A471" s="12" t="s">
        <v>86</v>
      </c>
      <c r="B471" s="13">
        <v>17</v>
      </c>
      <c r="C471" s="13" t="str">
        <f t="shared" si="11"/>
        <v>BB_L_16_GW_GW_LS_Low_GW_GQ_12_020_17</v>
      </c>
      <c r="D471" s="14">
        <v>10</v>
      </c>
      <c r="E471" s="14">
        <v>10</v>
      </c>
      <c r="F471" s="14">
        <v>10.0016129032258</v>
      </c>
      <c r="G471" s="14">
        <v>13.9894999999999</v>
      </c>
      <c r="H471" s="14">
        <v>299.36838709677397</v>
      </c>
      <c r="I471" s="14">
        <v>1338.9383333333301</v>
      </c>
      <c r="J471" s="14">
        <v>1565.7419354838701</v>
      </c>
      <c r="K471" s="14">
        <v>671.619354838709</v>
      </c>
      <c r="L471" s="14">
        <v>254.60333333333301</v>
      </c>
      <c r="M471" s="14">
        <v>128.359677419354</v>
      </c>
      <c r="N471" s="14">
        <v>102.46</v>
      </c>
      <c r="O471" s="14">
        <v>100.972580645161</v>
      </c>
      <c r="P471" s="14">
        <v>116.393548387096</v>
      </c>
      <c r="Q471" s="14">
        <v>279.707142857142</v>
      </c>
      <c r="R471" s="14">
        <v>631.04838709677404</v>
      </c>
      <c r="S471" s="14">
        <v>843.76499999999999</v>
      </c>
      <c r="T471" s="14">
        <v>1355.0258064516099</v>
      </c>
      <c r="U471" s="14">
        <v>1503.7166666666601</v>
      </c>
      <c r="V471" s="14">
        <v>1809</v>
      </c>
      <c r="W471" s="14">
        <v>1322.60161290322</v>
      </c>
      <c r="X471" s="14">
        <v>350.27166666666602</v>
      </c>
      <c r="Y471" s="14">
        <v>136.60935483870901</v>
      </c>
      <c r="Z471" s="14">
        <v>67.4285</v>
      </c>
      <c r="AA471" s="14">
        <v>40.336451612903197</v>
      </c>
      <c r="AB471" s="14">
        <v>33.804677419354803</v>
      </c>
      <c r="AC471" s="14">
        <v>64.543035714285693</v>
      </c>
      <c r="AD471" s="14">
        <v>396.21290322580597</v>
      </c>
      <c r="AE471" s="14">
        <v>773.89999999999895</v>
      </c>
      <c r="AF471" s="14">
        <v>1018.0629032258</v>
      </c>
      <c r="AG471" s="14">
        <v>1733.06666666666</v>
      </c>
      <c r="AH471" s="14">
        <v>2033.58064516129</v>
      </c>
      <c r="AI471" s="14">
        <v>1857.1129032258</v>
      </c>
      <c r="AJ471" s="14">
        <v>794.993333333333</v>
      </c>
      <c r="AK471" s="14">
        <v>276.52419354838702</v>
      </c>
      <c r="AL471" s="14">
        <v>116.42100000000001</v>
      </c>
      <c r="AM471" s="14">
        <v>57.551935483870899</v>
      </c>
      <c r="AN471" s="14">
        <v>40.852903225806401</v>
      </c>
      <c r="AO471" s="14">
        <v>55.3114285714285</v>
      </c>
      <c r="AP471" s="14">
        <v>165.91225806451601</v>
      </c>
      <c r="AQ471" s="14">
        <v>313.65666666666601</v>
      </c>
      <c r="AR471" s="14">
        <v>270.07741935483801</v>
      </c>
      <c r="AS471" s="14">
        <v>463.24166666666599</v>
      </c>
      <c r="AT471" s="14">
        <v>1400.6451612903199</v>
      </c>
      <c r="AU471" s="14">
        <v>1397.1290322580601</v>
      </c>
      <c r="AV471" s="14">
        <v>702.01833333333298</v>
      </c>
      <c r="AW471" s="14">
        <v>211.222580645161</v>
      </c>
      <c r="AX471" s="14">
        <v>84.876166666666606</v>
      </c>
      <c r="AY471" s="14">
        <v>68.613548387096699</v>
      </c>
      <c r="AZ471" s="14">
        <v>593.28064516128995</v>
      </c>
      <c r="BA471" s="14">
        <v>1734.91379310344</v>
      </c>
      <c r="BB471" s="14">
        <v>2452.1935483870898</v>
      </c>
      <c r="BC471" s="14">
        <v>2137.2333333333299</v>
      </c>
      <c r="BD471" s="14">
        <v>1477.27419354838</v>
      </c>
      <c r="BE471" s="14">
        <v>2004.11666666666</v>
      </c>
      <c r="BF471" s="14">
        <v>1818.83870967741</v>
      </c>
      <c r="BG471" s="14">
        <v>728.09838709677399</v>
      </c>
      <c r="BH471" s="14">
        <v>252.05166666666599</v>
      </c>
      <c r="BI471" s="14">
        <v>138.31774193548301</v>
      </c>
      <c r="BJ471" s="14">
        <v>107.25</v>
      </c>
      <c r="BK471" s="14">
        <v>114.546774193548</v>
      </c>
      <c r="BL471" s="14">
        <v>121.488709677419</v>
      </c>
      <c r="BM471" s="14">
        <v>172.01249999999899</v>
      </c>
      <c r="BN471" s="14">
        <v>684.43870967741896</v>
      </c>
      <c r="BO471" s="14">
        <v>1311.5833333333301</v>
      </c>
      <c r="BP471" s="14">
        <v>1493.72580645161</v>
      </c>
      <c r="BQ471" s="14">
        <v>1452.68333333333</v>
      </c>
      <c r="BR471" s="14">
        <v>1668.4354838709601</v>
      </c>
      <c r="BS471" s="14">
        <v>1380.0967741935401</v>
      </c>
      <c r="BT471" s="14">
        <v>719.75</v>
      </c>
      <c r="BU471" s="14">
        <v>310.35645161290302</v>
      </c>
      <c r="BV471" s="14">
        <v>120.954833333333</v>
      </c>
      <c r="BW471" s="14">
        <v>78.653225806451601</v>
      </c>
      <c r="BX471" s="14">
        <v>91.044354838709694</v>
      </c>
      <c r="BY471" s="14">
        <v>475.63928571428499</v>
      </c>
      <c r="BZ471" s="14">
        <v>1270.9838709677399</v>
      </c>
      <c r="CA471" s="14">
        <v>1417.7666666666601</v>
      </c>
      <c r="CB471" s="14">
        <v>1416.88709677419</v>
      </c>
      <c r="CC471" s="14">
        <v>1880.61666666666</v>
      </c>
      <c r="CD471" s="14">
        <v>2433.1290322580599</v>
      </c>
      <c r="CE471" s="14">
        <v>1841.19354838709</v>
      </c>
      <c r="CF471" s="14">
        <v>637.87166666666599</v>
      </c>
      <c r="CG471" s="14">
        <v>224.406451612903</v>
      </c>
      <c r="CH471" s="14">
        <v>107.96816666666599</v>
      </c>
      <c r="CI471" s="14">
        <v>57.764677419354797</v>
      </c>
      <c r="CJ471" s="14">
        <v>48.760645161290299</v>
      </c>
      <c r="CK471" s="14">
        <v>144.05017857142801</v>
      </c>
      <c r="CL471" s="14">
        <v>682.63225806451601</v>
      </c>
      <c r="CM471" s="14">
        <v>1095.1500000000001</v>
      </c>
      <c r="CN471" s="14">
        <v>1183.9032258064501</v>
      </c>
      <c r="CO471" s="14">
        <v>2070.65</v>
      </c>
      <c r="CP471" s="14">
        <v>2738.4193548387002</v>
      </c>
      <c r="CQ471" s="14">
        <v>2182.3064516129002</v>
      </c>
      <c r="CR471" s="14">
        <v>524.16666666666595</v>
      </c>
      <c r="CS471" s="14">
        <v>223.98709677419299</v>
      </c>
      <c r="CT471" s="14">
        <v>106.480666666666</v>
      </c>
      <c r="CU471" s="14">
        <v>50.171290322580603</v>
      </c>
      <c r="CV471" s="14">
        <v>35.301935483870899</v>
      </c>
      <c r="CW471" s="14">
        <v>131.92293103448199</v>
      </c>
      <c r="CX471" s="14">
        <v>936.96935483870902</v>
      </c>
      <c r="CY471" s="14">
        <v>1875.2</v>
      </c>
      <c r="CZ471" s="14">
        <v>2230.4838709677401</v>
      </c>
      <c r="DA471" s="14">
        <v>2441.7166666666599</v>
      </c>
      <c r="DB471" s="14">
        <v>2729.2096774193501</v>
      </c>
      <c r="DC471" s="14">
        <v>1571.1387096774099</v>
      </c>
      <c r="DD471" s="14">
        <v>613.67333333333295</v>
      </c>
      <c r="DE471" s="14">
        <v>274.40322580645102</v>
      </c>
      <c r="DF471" s="14">
        <v>173.29499999999899</v>
      </c>
      <c r="DG471" s="14">
        <v>175.66774193548301</v>
      </c>
      <c r="DH471" s="14">
        <v>185.146774193548</v>
      </c>
      <c r="DI471" s="14">
        <v>262.95892857142798</v>
      </c>
      <c r="DJ471" s="14">
        <v>922.51774193548295</v>
      </c>
      <c r="DK471" s="14">
        <v>1641.18333333333</v>
      </c>
      <c r="DL471" s="14">
        <v>1679.2419354838701</v>
      </c>
      <c r="DM471" s="14">
        <v>2690.45</v>
      </c>
      <c r="DN471" s="14">
        <v>3049.7580645161202</v>
      </c>
      <c r="DO471" s="14">
        <v>2473.3225806451601</v>
      </c>
      <c r="DP471" s="14">
        <v>1308.6199999999999</v>
      </c>
      <c r="DQ471" s="14">
        <v>582.24838709677397</v>
      </c>
      <c r="DR471" s="14">
        <v>280.74833333333299</v>
      </c>
      <c r="DS471" s="15">
        <v>145.76333333333301</v>
      </c>
    </row>
    <row r="472" spans="1:123" x14ac:dyDescent="0.25">
      <c r="A472" s="16" t="s">
        <v>86</v>
      </c>
      <c r="B472" s="17">
        <v>18</v>
      </c>
      <c r="C472" s="13" t="str">
        <f t="shared" si="11"/>
        <v>BB_L_16_GW_GW_LS_Low_GW_GQ_12_020_18</v>
      </c>
      <c r="D472" s="18">
        <v>10</v>
      </c>
      <c r="E472" s="18">
        <v>10</v>
      </c>
      <c r="F472" s="18">
        <v>10.0016129032258</v>
      </c>
      <c r="G472" s="18">
        <v>14.139333333333299</v>
      </c>
      <c r="H472" s="18">
        <v>303.73548387096702</v>
      </c>
      <c r="I472" s="18">
        <v>1292.3716666666601</v>
      </c>
      <c r="J472" s="18">
        <v>1575.85483870967</v>
      </c>
      <c r="K472" s="18">
        <v>716.50806451612902</v>
      </c>
      <c r="L472" s="18">
        <v>276.75833333333298</v>
      </c>
      <c r="M472" s="18">
        <v>137.81935483870899</v>
      </c>
      <c r="N472" s="18">
        <v>110.30166666666599</v>
      </c>
      <c r="O472" s="18">
        <v>108.327419354838</v>
      </c>
      <c r="P472" s="18">
        <v>122.85806451612901</v>
      </c>
      <c r="Q472" s="18">
        <v>285.94285714285701</v>
      </c>
      <c r="R472" s="18">
        <v>620.40483870967705</v>
      </c>
      <c r="S472" s="18">
        <v>807.33166666666602</v>
      </c>
      <c r="T472" s="18">
        <v>1314.8677419354799</v>
      </c>
      <c r="U472" s="18">
        <v>1423.85</v>
      </c>
      <c r="V472" s="18">
        <v>1737.6774193548299</v>
      </c>
      <c r="W472" s="18">
        <v>1256.8354838709599</v>
      </c>
      <c r="X472" s="18">
        <v>322.37</v>
      </c>
      <c r="Y472" s="18">
        <v>131.26193548386999</v>
      </c>
      <c r="Z472" s="18">
        <v>65.3183333333333</v>
      </c>
      <c r="AA472" s="18">
        <v>39.333870967741902</v>
      </c>
      <c r="AB472" s="18">
        <v>33.686451612903198</v>
      </c>
      <c r="AC472" s="18">
        <v>65.896964285714205</v>
      </c>
      <c r="AD472" s="18">
        <v>401.30967741935399</v>
      </c>
      <c r="AE472" s="18">
        <v>746.19333333333304</v>
      </c>
      <c r="AF472" s="18">
        <v>977.59354838709601</v>
      </c>
      <c r="AG472" s="18">
        <v>1678.38333333333</v>
      </c>
      <c r="AH472" s="18">
        <v>1946.46774193548</v>
      </c>
      <c r="AI472" s="18">
        <v>1760.8709677419299</v>
      </c>
      <c r="AJ472" s="18">
        <v>716.25333333333299</v>
      </c>
      <c r="AK472" s="18">
        <v>239.89354838709599</v>
      </c>
      <c r="AL472" s="18">
        <v>96.913499999999999</v>
      </c>
      <c r="AM472" s="18">
        <v>48.269838709677401</v>
      </c>
      <c r="AN472" s="18">
        <v>36.4832258064516</v>
      </c>
      <c r="AO472" s="18">
        <v>53.096249999999998</v>
      </c>
      <c r="AP472" s="18">
        <v>164.869354838709</v>
      </c>
      <c r="AQ472" s="18">
        <v>305.791666666666</v>
      </c>
      <c r="AR472" s="18">
        <v>248.81774193548301</v>
      </c>
      <c r="AS472" s="18">
        <v>450.05500000000001</v>
      </c>
      <c r="AT472" s="18">
        <v>1372.25</v>
      </c>
      <c r="AU472" s="18">
        <v>1334.4806451612901</v>
      </c>
      <c r="AV472" s="18">
        <v>649.91499999999996</v>
      </c>
      <c r="AW472" s="18">
        <v>180.57483870967701</v>
      </c>
      <c r="AX472" s="18">
        <v>73.065333333333299</v>
      </c>
      <c r="AY472" s="18">
        <v>59.278387096774097</v>
      </c>
      <c r="AZ472" s="18">
        <v>576.51129032257995</v>
      </c>
      <c r="BA472" s="18">
        <v>1721.8965517241299</v>
      </c>
      <c r="BB472" s="18">
        <v>2431.3225806451601</v>
      </c>
      <c r="BC472" s="18">
        <v>2052.0166666666601</v>
      </c>
      <c r="BD472" s="18">
        <v>1371.9032258064501</v>
      </c>
      <c r="BE472" s="18">
        <v>1924.4</v>
      </c>
      <c r="BF472" s="18">
        <v>1762.4838709677399</v>
      </c>
      <c r="BG472" s="18">
        <v>729.23387096774104</v>
      </c>
      <c r="BH472" s="18">
        <v>259.28333333333302</v>
      </c>
      <c r="BI472" s="18">
        <v>142.367741935483</v>
      </c>
      <c r="BJ472" s="18">
        <v>111.558333333333</v>
      </c>
      <c r="BK472" s="18">
        <v>121.12258064516099</v>
      </c>
      <c r="BL472" s="18">
        <v>125.732258064516</v>
      </c>
      <c r="BM472" s="18">
        <v>172.478571428571</v>
      </c>
      <c r="BN472" s="18">
        <v>684.09677419354796</v>
      </c>
      <c r="BO472" s="18">
        <v>1273.0833333333301</v>
      </c>
      <c r="BP472" s="18">
        <v>1417.3064516129</v>
      </c>
      <c r="BQ472" s="18">
        <v>1372.2833333333299</v>
      </c>
      <c r="BR472" s="18">
        <v>1587.4838709677399</v>
      </c>
      <c r="BS472" s="18">
        <v>1290.8290322580599</v>
      </c>
      <c r="BT472" s="18">
        <v>650.70333333333303</v>
      </c>
      <c r="BU472" s="18">
        <v>272.12741935483803</v>
      </c>
      <c r="BV472" s="18">
        <v>102.69799999999999</v>
      </c>
      <c r="BW472" s="18">
        <v>70.429999999999893</v>
      </c>
      <c r="BX472" s="18">
        <v>85.422096774193506</v>
      </c>
      <c r="BY472" s="18">
        <v>479.9375</v>
      </c>
      <c r="BZ472" s="18">
        <v>1254.4129032257999</v>
      </c>
      <c r="CA472" s="18">
        <v>1335.85</v>
      </c>
      <c r="CB472" s="18">
        <v>1333.9193548387</v>
      </c>
      <c r="CC472" s="18">
        <v>1803.5</v>
      </c>
      <c r="CD472" s="18">
        <v>2349.9193548387002</v>
      </c>
      <c r="CE472" s="18">
        <v>1762.6290322580601</v>
      </c>
      <c r="CF472" s="18">
        <v>591.38833333333298</v>
      </c>
      <c r="CG472" s="18">
        <v>205.83064516128999</v>
      </c>
      <c r="CH472" s="18">
        <v>97.566666666666606</v>
      </c>
      <c r="CI472" s="18">
        <v>53.4814516129032</v>
      </c>
      <c r="CJ472" s="18">
        <v>46.889677419354797</v>
      </c>
      <c r="CK472" s="18">
        <v>145.66374999999999</v>
      </c>
      <c r="CL472" s="18">
        <v>686.83548387096698</v>
      </c>
      <c r="CM472" s="18">
        <v>1050.92333333333</v>
      </c>
      <c r="CN472" s="18">
        <v>1121.4387096774101</v>
      </c>
      <c r="CO472" s="18">
        <v>2026.6666666666599</v>
      </c>
      <c r="CP472" s="18">
        <v>2681.1774193548299</v>
      </c>
      <c r="CQ472" s="18">
        <v>2111.0322580645102</v>
      </c>
      <c r="CR472" s="18">
        <v>503.00833333333298</v>
      </c>
      <c r="CS472" s="18">
        <v>212.36612903225799</v>
      </c>
      <c r="CT472" s="18">
        <v>98.044333333333299</v>
      </c>
      <c r="CU472" s="18">
        <v>47.647580645161199</v>
      </c>
      <c r="CV472" s="18">
        <v>34.877096774193497</v>
      </c>
      <c r="CW472" s="18">
        <v>133.994137931034</v>
      </c>
      <c r="CX472" s="18">
        <v>937.44838709677401</v>
      </c>
      <c r="CY472" s="18">
        <v>1848.4666666666601</v>
      </c>
      <c r="CZ472" s="18">
        <v>2174.5161290322499</v>
      </c>
      <c r="DA472" s="18">
        <v>2364.25</v>
      </c>
      <c r="DB472" s="18">
        <v>2747.16129032258</v>
      </c>
      <c r="DC472" s="18">
        <v>1637.5645161290299</v>
      </c>
      <c r="DD472" s="18">
        <v>654.56833333333304</v>
      </c>
      <c r="DE472" s="18">
        <v>289.84677419354801</v>
      </c>
      <c r="DF472" s="18">
        <v>180.98999999999899</v>
      </c>
      <c r="DG472" s="18">
        <v>184.37258064516101</v>
      </c>
      <c r="DH472" s="18">
        <v>191.533870967741</v>
      </c>
      <c r="DI472" s="18">
        <v>266.08749999999998</v>
      </c>
      <c r="DJ472" s="18">
        <v>923.49354838709598</v>
      </c>
      <c r="DK472" s="18">
        <v>1581.93333333333</v>
      </c>
      <c r="DL472" s="18">
        <v>1606.27419354838</v>
      </c>
      <c r="DM472" s="18">
        <v>2659.6666666666601</v>
      </c>
      <c r="DN472" s="18">
        <v>3001.33870967741</v>
      </c>
      <c r="DO472" s="18">
        <v>2424.2580645161202</v>
      </c>
      <c r="DP472" s="18">
        <v>1272.7816666666599</v>
      </c>
      <c r="DQ472" s="18">
        <v>567.65967741935401</v>
      </c>
      <c r="DR472" s="18">
        <v>266.76499999999999</v>
      </c>
      <c r="DS472" s="19">
        <v>134.60533333333299</v>
      </c>
    </row>
    <row r="473" spans="1:123" x14ac:dyDescent="0.25">
      <c r="A473" s="12" t="s">
        <v>86</v>
      </c>
      <c r="B473" s="13">
        <v>19</v>
      </c>
      <c r="C473" s="13" t="str">
        <f t="shared" si="11"/>
        <v>BB_L_16_GW_GW_LS_Low_GW_GQ_12_020_19</v>
      </c>
      <c r="D473" s="14"/>
      <c r="E473" s="14"/>
      <c r="F473" s="14"/>
      <c r="G473" s="14">
        <v>10.1205769230769</v>
      </c>
      <c r="H473" s="14">
        <v>56.070806451612903</v>
      </c>
      <c r="I473" s="14">
        <v>814.08333333333303</v>
      </c>
      <c r="J473" s="14">
        <v>1554.5645161290299</v>
      </c>
      <c r="K473" s="14">
        <v>1111.96451612903</v>
      </c>
      <c r="L473" s="14">
        <v>459.84666666666601</v>
      </c>
      <c r="M473" s="14">
        <v>196.75967741935401</v>
      </c>
      <c r="N473" s="14">
        <v>121.039999999999</v>
      </c>
      <c r="O473" s="14">
        <v>103.97419354838701</v>
      </c>
      <c r="P473" s="14">
        <v>103.785483870967</v>
      </c>
      <c r="Q473" s="14">
        <v>140.307142857142</v>
      </c>
      <c r="R473" s="14">
        <v>372.71612903225798</v>
      </c>
      <c r="S473" s="14">
        <v>678.64499999999998</v>
      </c>
      <c r="T473" s="14">
        <v>961</v>
      </c>
      <c r="U473" s="14">
        <v>1434.0166666666601</v>
      </c>
      <c r="V473" s="14">
        <v>1498.96774193548</v>
      </c>
      <c r="W473" s="14">
        <v>1778.1774193548299</v>
      </c>
      <c r="X473" s="14">
        <v>831.38833333333298</v>
      </c>
      <c r="Y473" s="14">
        <v>257.599999999999</v>
      </c>
      <c r="Z473" s="14">
        <v>124.481333333333</v>
      </c>
      <c r="AA473" s="14">
        <v>64.815967741935495</v>
      </c>
      <c r="AB473" s="14">
        <v>42.449354838709603</v>
      </c>
      <c r="AC473" s="14">
        <v>38.657499999999999</v>
      </c>
      <c r="AD473" s="14">
        <v>130.166612903225</v>
      </c>
      <c r="AE473" s="14">
        <v>527.85333333333301</v>
      </c>
      <c r="AF473" s="14">
        <v>783.49516129032202</v>
      </c>
      <c r="AG473" s="14">
        <v>1239.6216666666601</v>
      </c>
      <c r="AH473" s="14">
        <v>1794.3709677419299</v>
      </c>
      <c r="AI473" s="14">
        <v>2043.7419354838701</v>
      </c>
      <c r="AJ473" s="14">
        <v>1523.2666666666601</v>
      </c>
      <c r="AK473" s="14">
        <v>637.73870967741902</v>
      </c>
      <c r="AL473" s="14">
        <v>261.26833333333298</v>
      </c>
      <c r="AM473" s="14">
        <v>116.903548387096</v>
      </c>
      <c r="AN473" s="14">
        <v>64.703000000000003</v>
      </c>
      <c r="AO473" s="14"/>
      <c r="AP473" s="14"/>
      <c r="AQ473" s="14">
        <v>217.57599999999999</v>
      </c>
      <c r="AR473" s="14">
        <v>310.027419354838</v>
      </c>
      <c r="AS473" s="14">
        <v>275.04833333333301</v>
      </c>
      <c r="AT473" s="14">
        <v>761.94999999999902</v>
      </c>
      <c r="AU473" s="14">
        <v>1506.8225806451601</v>
      </c>
      <c r="AV473" s="14">
        <v>1189.2466666666601</v>
      </c>
      <c r="AW473" s="14">
        <v>548.06774193548301</v>
      </c>
      <c r="AX473" s="14">
        <v>182.641666666666</v>
      </c>
      <c r="AY473" s="14">
        <v>93.767741935483798</v>
      </c>
      <c r="AZ473" s="14">
        <v>158.604999999999</v>
      </c>
      <c r="BA473" s="14">
        <v>839.953448275862</v>
      </c>
      <c r="BB473" s="14">
        <v>1847.2580645161199</v>
      </c>
      <c r="BC473" s="14">
        <v>2316.0666666666598</v>
      </c>
      <c r="BD473" s="14">
        <v>1808.5645161290299</v>
      </c>
      <c r="BE473" s="14">
        <v>1636.65</v>
      </c>
      <c r="BF473" s="14">
        <v>1961.0483870967701</v>
      </c>
      <c r="BG473" s="14">
        <v>1283.1080645161201</v>
      </c>
      <c r="BH473" s="14">
        <v>486.541666666666</v>
      </c>
      <c r="BI473" s="14">
        <v>214.95</v>
      </c>
      <c r="BJ473" s="14">
        <v>136.27666666666599</v>
      </c>
      <c r="BK473" s="14">
        <v>112.429032258064</v>
      </c>
      <c r="BL473" s="14">
        <v>120.088709677419</v>
      </c>
      <c r="BM473" s="14">
        <v>122.173214285714</v>
      </c>
      <c r="BN473" s="14">
        <v>275.53225806451599</v>
      </c>
      <c r="BO473" s="14">
        <v>873.21833333333302</v>
      </c>
      <c r="BP473" s="14">
        <v>1354.4516129032199</v>
      </c>
      <c r="BQ473" s="14">
        <v>1417.5833333333301</v>
      </c>
      <c r="BR473" s="14">
        <v>1504.2580645161199</v>
      </c>
      <c r="BS473" s="14">
        <v>1622.85483870967</v>
      </c>
      <c r="BT473" s="14">
        <v>1195.5216666666599</v>
      </c>
      <c r="BU473" s="14">
        <v>617.008064516128</v>
      </c>
      <c r="BV473" s="14">
        <v>275.43</v>
      </c>
      <c r="BW473" s="14">
        <v>125.34193548387</v>
      </c>
      <c r="BX473" s="14">
        <v>87.954032258064501</v>
      </c>
      <c r="BY473" s="14">
        <v>153.24732142857101</v>
      </c>
      <c r="BZ473" s="14">
        <v>690.63225806451601</v>
      </c>
      <c r="CA473" s="14">
        <v>1348.18333333333</v>
      </c>
      <c r="CB473" s="14">
        <v>1357.96774193548</v>
      </c>
      <c r="CC473" s="14">
        <v>1511.2166666666601</v>
      </c>
      <c r="CD473" s="14">
        <v>2046.88709677419</v>
      </c>
      <c r="CE473" s="14">
        <v>2303.5483870967701</v>
      </c>
      <c r="CF473" s="14">
        <v>1291.13499999999</v>
      </c>
      <c r="CG473" s="14">
        <v>486.60806451612899</v>
      </c>
      <c r="CH473" s="14">
        <v>202.879999999999</v>
      </c>
      <c r="CI473" s="14">
        <v>106.055483870967</v>
      </c>
      <c r="CJ473" s="14">
        <v>66.205806451612901</v>
      </c>
      <c r="CK473" s="14">
        <v>65.709285714285699</v>
      </c>
      <c r="CL473" s="14">
        <v>265.55774193548302</v>
      </c>
      <c r="CM473" s="14">
        <v>839.37999999999897</v>
      </c>
      <c r="CN473" s="14">
        <v>1048.77419354838</v>
      </c>
      <c r="CO473" s="14">
        <v>1424.81666666666</v>
      </c>
      <c r="CP473" s="14">
        <v>2268.6129032258</v>
      </c>
      <c r="CQ473" s="14">
        <v>2570.4193548387002</v>
      </c>
      <c r="CR473" s="14">
        <v>1009.71166666666</v>
      </c>
      <c r="CS473" s="14">
        <v>326.07741935483801</v>
      </c>
      <c r="CT473" s="14">
        <v>190.42</v>
      </c>
      <c r="CU473" s="14">
        <v>92.546290322580603</v>
      </c>
      <c r="CV473" s="14">
        <v>49.831451612903201</v>
      </c>
      <c r="CW473" s="14">
        <v>48.107758620689602</v>
      </c>
      <c r="CX473" s="14">
        <v>310.207741935483</v>
      </c>
      <c r="CY473" s="14">
        <v>1176.6283333333299</v>
      </c>
      <c r="CZ473" s="14">
        <v>1924.85483870967</v>
      </c>
      <c r="DA473" s="14">
        <v>2163.75</v>
      </c>
      <c r="DB473" s="14">
        <v>2390.7580645161202</v>
      </c>
      <c r="DC473" s="14">
        <v>2174.2580645161202</v>
      </c>
      <c r="DD473" s="14">
        <v>1146.1400000000001</v>
      </c>
      <c r="DE473" s="14">
        <v>488.01935483870898</v>
      </c>
      <c r="DF473" s="14">
        <v>250.368333333333</v>
      </c>
      <c r="DG473" s="14">
        <v>184.46774193548299</v>
      </c>
      <c r="DH473" s="14">
        <v>186.59354838709601</v>
      </c>
      <c r="DI473" s="14">
        <v>195.248214285714</v>
      </c>
      <c r="DJ473" s="14">
        <v>407.08870967741899</v>
      </c>
      <c r="DK473" s="14">
        <v>1264.74</v>
      </c>
      <c r="DL473" s="14">
        <v>1479.58064516129</v>
      </c>
      <c r="DM473" s="14">
        <v>1991.65</v>
      </c>
      <c r="DN473" s="14">
        <v>2761.0322580645102</v>
      </c>
      <c r="DO473" s="14">
        <v>2877.7580645161202</v>
      </c>
      <c r="DP473" s="14">
        <v>2086.7666666666601</v>
      </c>
      <c r="DQ473" s="14">
        <v>1029.1032258064499</v>
      </c>
      <c r="DR473" s="14">
        <v>488.93833333333299</v>
      </c>
      <c r="DS473" s="15">
        <v>254.96666666666599</v>
      </c>
    </row>
    <row r="474" spans="1:123" x14ac:dyDescent="0.25">
      <c r="A474" s="16" t="s">
        <v>86</v>
      </c>
      <c r="B474" s="17">
        <v>20</v>
      </c>
      <c r="C474" s="13" t="str">
        <f t="shared" si="11"/>
        <v>BB_L_16_GW_GW_LS_Low_GW_GQ_12_020_20</v>
      </c>
      <c r="D474" s="18">
        <v>10</v>
      </c>
      <c r="E474" s="18">
        <v>10</v>
      </c>
      <c r="F474" s="18">
        <v>10</v>
      </c>
      <c r="G474" s="18">
        <v>10.1438333333333</v>
      </c>
      <c r="H474" s="18">
        <v>70.306774193548307</v>
      </c>
      <c r="I474" s="18">
        <v>896.76499999999896</v>
      </c>
      <c r="J474" s="18">
        <v>1648.1129032258</v>
      </c>
      <c r="K474" s="18">
        <v>1101.6951612903199</v>
      </c>
      <c r="L474" s="18">
        <v>426.736666666666</v>
      </c>
      <c r="M474" s="18">
        <v>179.94193548387</v>
      </c>
      <c r="N474" s="18">
        <v>115.061666666666</v>
      </c>
      <c r="O474" s="18">
        <v>102.525806451612</v>
      </c>
      <c r="P474" s="18">
        <v>104.503225806451</v>
      </c>
      <c r="Q474" s="18">
        <v>149.478571428571</v>
      </c>
      <c r="R474" s="18">
        <v>413.027419354838</v>
      </c>
      <c r="S474" s="18">
        <v>709.59333333333302</v>
      </c>
      <c r="T474" s="18">
        <v>1005.03709677419</v>
      </c>
      <c r="U474" s="18">
        <v>1506.31666666666</v>
      </c>
      <c r="V474" s="18">
        <v>1524</v>
      </c>
      <c r="W474" s="18">
        <v>1767.3225806451601</v>
      </c>
      <c r="X474" s="18">
        <v>731.07833333333303</v>
      </c>
      <c r="Y474" s="18">
        <v>214.92096774193499</v>
      </c>
      <c r="Z474" s="18">
        <v>105.392833333333</v>
      </c>
      <c r="AA474" s="18">
        <v>55.4814516129032</v>
      </c>
      <c r="AB474" s="18">
        <v>37.722580645161202</v>
      </c>
      <c r="AC474" s="18">
        <v>37.131428571428501</v>
      </c>
      <c r="AD474" s="18">
        <v>152.53580645161199</v>
      </c>
      <c r="AE474" s="18">
        <v>587.09166666666601</v>
      </c>
      <c r="AF474" s="18">
        <v>806.86612903225796</v>
      </c>
      <c r="AG474" s="18">
        <v>1356.55833333333</v>
      </c>
      <c r="AH474" s="18">
        <v>1852.77419354838</v>
      </c>
      <c r="AI474" s="18">
        <v>2052.1935483870898</v>
      </c>
      <c r="AJ474" s="18">
        <v>1391.9183333333301</v>
      </c>
      <c r="AK474" s="18">
        <v>514.93225806451596</v>
      </c>
      <c r="AL474" s="18">
        <v>206.606666666666</v>
      </c>
      <c r="AM474" s="18">
        <v>91.578387096774193</v>
      </c>
      <c r="AN474" s="18">
        <v>52.6327419354838</v>
      </c>
      <c r="AO474" s="18">
        <v>41.996607142857101</v>
      </c>
      <c r="AP474" s="18">
        <v>81.819193548387005</v>
      </c>
      <c r="AQ474" s="18">
        <v>220.113333333333</v>
      </c>
      <c r="AR474" s="18">
        <v>311.52580645161203</v>
      </c>
      <c r="AS474" s="18">
        <v>269.86666666666599</v>
      </c>
      <c r="AT474" s="18">
        <v>858.48064516129</v>
      </c>
      <c r="AU474" s="18">
        <v>1562.4838709677399</v>
      </c>
      <c r="AV474" s="18">
        <v>1103.6283333333299</v>
      </c>
      <c r="AW474" s="18">
        <v>451.76935483870898</v>
      </c>
      <c r="AX474" s="18">
        <v>136.81950000000001</v>
      </c>
      <c r="AY474" s="18">
        <v>75.291129032257999</v>
      </c>
      <c r="AZ474" s="18">
        <v>183.749354838709</v>
      </c>
      <c r="BA474" s="18">
        <v>995.29310344827502</v>
      </c>
      <c r="BB474" s="18">
        <v>2037.5645161290299</v>
      </c>
      <c r="BC474" s="18">
        <v>2398.7833333333301</v>
      </c>
      <c r="BD474" s="18">
        <v>1734.85483870967</v>
      </c>
      <c r="BE474" s="18">
        <v>1709.5166666666601</v>
      </c>
      <c r="BF474" s="18">
        <v>2012.9032258064501</v>
      </c>
      <c r="BG474" s="18">
        <v>1232.47258064516</v>
      </c>
      <c r="BH474" s="18">
        <v>434.28</v>
      </c>
      <c r="BI474" s="18">
        <v>190.617741935483</v>
      </c>
      <c r="BJ474" s="18">
        <v>124.62333333333299</v>
      </c>
      <c r="BK474" s="18">
        <v>109.456451612903</v>
      </c>
      <c r="BL474" s="18">
        <v>121.55161290322501</v>
      </c>
      <c r="BM474" s="18">
        <v>122.37678571428501</v>
      </c>
      <c r="BN474" s="18">
        <v>310.19516129032201</v>
      </c>
      <c r="BO474" s="18">
        <v>956.80499999999995</v>
      </c>
      <c r="BP474" s="18">
        <v>1409.9193548387</v>
      </c>
      <c r="BQ474" s="18">
        <v>1430.43333333333</v>
      </c>
      <c r="BR474" s="18">
        <v>1522.46774193548</v>
      </c>
      <c r="BS474" s="18">
        <v>1614.7096774193501</v>
      </c>
      <c r="BT474" s="18">
        <v>1103.82</v>
      </c>
      <c r="BU474" s="18">
        <v>535.70967741935397</v>
      </c>
      <c r="BV474" s="18">
        <v>224.72666666666601</v>
      </c>
      <c r="BW474" s="18">
        <v>101.26274193548301</v>
      </c>
      <c r="BX474" s="18">
        <v>77.334677419354804</v>
      </c>
      <c r="BY474" s="18">
        <v>168.080892857142</v>
      </c>
      <c r="BZ474" s="18">
        <v>775.89193548387095</v>
      </c>
      <c r="CA474" s="18">
        <v>1400.2833333333299</v>
      </c>
      <c r="CB474" s="18">
        <v>1353.5</v>
      </c>
      <c r="CC474" s="18">
        <v>1569.2</v>
      </c>
      <c r="CD474" s="18">
        <v>2144.1935483870898</v>
      </c>
      <c r="CE474" s="18">
        <v>2314.1935483870898</v>
      </c>
      <c r="CF474" s="18">
        <v>1172.33666666666</v>
      </c>
      <c r="CG474" s="18">
        <v>404.84354838709601</v>
      </c>
      <c r="CH474" s="18">
        <v>166.35833333333301</v>
      </c>
      <c r="CI474" s="18">
        <v>86.823870967741897</v>
      </c>
      <c r="CJ474" s="18">
        <v>54.352903225806401</v>
      </c>
      <c r="CK474" s="18">
        <v>62.592857142857099</v>
      </c>
      <c r="CL474" s="18">
        <v>306.11129032257998</v>
      </c>
      <c r="CM474" s="18">
        <v>930.44333333333304</v>
      </c>
      <c r="CN474" s="18">
        <v>1070.0645161290299</v>
      </c>
      <c r="CO474" s="18">
        <v>1522.1</v>
      </c>
      <c r="CP474" s="18">
        <v>2414.9193548387002</v>
      </c>
      <c r="CQ474" s="18">
        <v>2604.1290322580599</v>
      </c>
      <c r="CR474" s="18">
        <v>991.38833333333298</v>
      </c>
      <c r="CS474" s="18">
        <v>306.60645161290302</v>
      </c>
      <c r="CT474" s="18">
        <v>172.648333333333</v>
      </c>
      <c r="CU474" s="18">
        <v>78.379354838709602</v>
      </c>
      <c r="CV474" s="18">
        <v>42.648064516128997</v>
      </c>
      <c r="CW474" s="18">
        <v>48.180344827586197</v>
      </c>
      <c r="CX474" s="18">
        <v>387.05096774193498</v>
      </c>
      <c r="CY474" s="18">
        <v>1376.5633333333301</v>
      </c>
      <c r="CZ474" s="18">
        <v>2038.9354838709601</v>
      </c>
      <c r="DA474" s="18">
        <v>2264.8333333333298</v>
      </c>
      <c r="DB474" s="18">
        <v>2616.2419354838698</v>
      </c>
      <c r="DC474" s="18">
        <v>2224.7903225806399</v>
      </c>
      <c r="DD474" s="18">
        <v>1061.73833333333</v>
      </c>
      <c r="DE474" s="18">
        <v>434.546774193548</v>
      </c>
      <c r="DF474" s="18">
        <v>222.308333333333</v>
      </c>
      <c r="DG474" s="18">
        <v>174.675806451612</v>
      </c>
      <c r="DH474" s="18">
        <v>184.33870967741899</v>
      </c>
      <c r="DI474" s="18">
        <v>195.41964285714201</v>
      </c>
      <c r="DJ474" s="18">
        <v>455.31129032258002</v>
      </c>
      <c r="DK474" s="18">
        <v>1397.66333333333</v>
      </c>
      <c r="DL474" s="18">
        <v>1505.5645161290299</v>
      </c>
      <c r="DM474" s="18">
        <v>2132.9333333333302</v>
      </c>
      <c r="DN474" s="18">
        <v>2886.3548387096698</v>
      </c>
      <c r="DO474" s="18">
        <v>2894.3225806451601</v>
      </c>
      <c r="DP474" s="18">
        <v>1962.0333333333299</v>
      </c>
      <c r="DQ474" s="18">
        <v>911.185483870967</v>
      </c>
      <c r="DR474" s="18">
        <v>432.88499999999902</v>
      </c>
      <c r="DS474" s="19">
        <v>220.98500000000001</v>
      </c>
    </row>
    <row r="475" spans="1:123" x14ac:dyDescent="0.25">
      <c r="A475" s="12" t="s">
        <v>86</v>
      </c>
      <c r="B475" s="13">
        <v>21</v>
      </c>
      <c r="C475" s="13" t="str">
        <f t="shared" si="11"/>
        <v>BB_L_16_GW_GW_LS_Low_GW_GQ_12_020_21</v>
      </c>
      <c r="D475" s="14">
        <v>10</v>
      </c>
      <c r="E475" s="14">
        <v>10</v>
      </c>
      <c r="F475" s="14">
        <v>10</v>
      </c>
      <c r="G475" s="14">
        <v>10.1836666666666</v>
      </c>
      <c r="H475" s="14">
        <v>78.436774193548302</v>
      </c>
      <c r="I475" s="14">
        <v>917.25666666666598</v>
      </c>
      <c r="J475" s="14">
        <v>1663.85483870967</v>
      </c>
      <c r="K475" s="14">
        <v>1111.3225806451601</v>
      </c>
      <c r="L475" s="14">
        <v>430.67333333333301</v>
      </c>
      <c r="M475" s="14">
        <v>180.816129032258</v>
      </c>
      <c r="N475" s="14">
        <v>115.891666666666</v>
      </c>
      <c r="O475" s="14">
        <v>104.59032258064499</v>
      </c>
      <c r="P475" s="14">
        <v>107.14193548387</v>
      </c>
      <c r="Q475" s="14">
        <v>156.31607142857101</v>
      </c>
      <c r="R475" s="14">
        <v>430.99193548387001</v>
      </c>
      <c r="S475" s="14">
        <v>714.19333333333304</v>
      </c>
      <c r="T475" s="14">
        <v>1012.69354838709</v>
      </c>
      <c r="U475" s="14">
        <v>1509.1</v>
      </c>
      <c r="V475" s="14">
        <v>1509.2903225806399</v>
      </c>
      <c r="W475" s="14">
        <v>1728.6290322580601</v>
      </c>
      <c r="X475" s="14">
        <v>678.07500000000005</v>
      </c>
      <c r="Y475" s="14">
        <v>195.91451612903199</v>
      </c>
      <c r="Z475" s="14">
        <v>97.874166666666596</v>
      </c>
      <c r="AA475" s="14">
        <v>51.605322580645101</v>
      </c>
      <c r="AB475" s="14">
        <v>35.923225806451597</v>
      </c>
      <c r="AC475" s="14">
        <v>37.100892857142803</v>
      </c>
      <c r="AD475" s="14">
        <v>164.985161290322</v>
      </c>
      <c r="AE475" s="14">
        <v>608.20833333333303</v>
      </c>
      <c r="AF475" s="14">
        <v>804.388709677419</v>
      </c>
      <c r="AG475" s="14">
        <v>1386.81666666666</v>
      </c>
      <c r="AH475" s="14">
        <v>1850.7419354838701</v>
      </c>
      <c r="AI475" s="14">
        <v>2023.03225806451</v>
      </c>
      <c r="AJ475" s="14">
        <v>1306.0449999999901</v>
      </c>
      <c r="AK475" s="14">
        <v>451.80161290322502</v>
      </c>
      <c r="AL475" s="14">
        <v>177.393333333333</v>
      </c>
      <c r="AM475" s="14">
        <v>77.972903225806405</v>
      </c>
      <c r="AN475" s="14">
        <v>46.550967741935402</v>
      </c>
      <c r="AO475" s="14">
        <v>38.778750000000002</v>
      </c>
      <c r="AP475" s="14">
        <v>84.002096774193504</v>
      </c>
      <c r="AQ475" s="14">
        <v>225.56</v>
      </c>
      <c r="AR475" s="14">
        <v>306.19193548387</v>
      </c>
      <c r="AS475" s="14">
        <v>264.09333333333302</v>
      </c>
      <c r="AT475" s="14">
        <v>893.277419354838</v>
      </c>
      <c r="AU475" s="14">
        <v>1559.5161290322501</v>
      </c>
      <c r="AV475" s="14">
        <v>1048.7</v>
      </c>
      <c r="AW475" s="14">
        <v>401.27096774193501</v>
      </c>
      <c r="AX475" s="14">
        <v>115.03616666666601</v>
      </c>
      <c r="AY475" s="14">
        <v>64.564032258064501</v>
      </c>
      <c r="AZ475" s="14">
        <v>193.927741935483</v>
      </c>
      <c r="BA475" s="14">
        <v>1058.2482758620599</v>
      </c>
      <c r="BB475" s="14">
        <v>2103.77419354838</v>
      </c>
      <c r="BC475" s="14">
        <v>2410.35</v>
      </c>
      <c r="BD475" s="14">
        <v>1674.0483870967701</v>
      </c>
      <c r="BE475" s="14">
        <v>1704.31666666666</v>
      </c>
      <c r="BF475" s="14">
        <v>2002.72580645161</v>
      </c>
      <c r="BG475" s="14">
        <v>1205.5016129032199</v>
      </c>
      <c r="BH475" s="14">
        <v>421.44833333333298</v>
      </c>
      <c r="BI475" s="14">
        <v>184.92903225806401</v>
      </c>
      <c r="BJ475" s="14">
        <v>121.66</v>
      </c>
      <c r="BK475" s="14">
        <v>110.272580645161</v>
      </c>
      <c r="BL475" s="14">
        <v>124.027419354838</v>
      </c>
      <c r="BM475" s="14">
        <v>123.685714285714</v>
      </c>
      <c r="BN475" s="14">
        <v>328.49677419354799</v>
      </c>
      <c r="BO475" s="14">
        <v>985.04333333333295</v>
      </c>
      <c r="BP475" s="14">
        <v>1411.4354838709601</v>
      </c>
      <c r="BQ475" s="14">
        <v>1408.9833333333299</v>
      </c>
      <c r="BR475" s="14">
        <v>1507.8064516129</v>
      </c>
      <c r="BS475" s="14">
        <v>1578.6290322580601</v>
      </c>
      <c r="BT475" s="14">
        <v>1037.915</v>
      </c>
      <c r="BU475" s="14">
        <v>488.543548387096</v>
      </c>
      <c r="BV475" s="14">
        <v>197.17333333333301</v>
      </c>
      <c r="BW475" s="14">
        <v>88.557903225806399</v>
      </c>
      <c r="BX475" s="14">
        <v>71.095483870967698</v>
      </c>
      <c r="BY475" s="14">
        <v>176.68428571428501</v>
      </c>
      <c r="BZ475" s="14">
        <v>812.40322580645102</v>
      </c>
      <c r="CA475" s="14">
        <v>1401.4</v>
      </c>
      <c r="CB475" s="14">
        <v>1324.1451612903199</v>
      </c>
      <c r="CC475" s="14">
        <v>1561.93333333333</v>
      </c>
      <c r="CD475" s="14">
        <v>2150.9838709677401</v>
      </c>
      <c r="CE475" s="14">
        <v>2277.6129032258</v>
      </c>
      <c r="CF475" s="14">
        <v>1104.2166666666601</v>
      </c>
      <c r="CG475" s="14">
        <v>365.39354838709602</v>
      </c>
      <c r="CH475" s="14">
        <v>149.21833333333299</v>
      </c>
      <c r="CI475" s="14">
        <v>77.674838709677402</v>
      </c>
      <c r="CJ475" s="14">
        <v>49.356774193548297</v>
      </c>
      <c r="CK475" s="14">
        <v>62.373392857142797</v>
      </c>
      <c r="CL475" s="14">
        <v>326.888709677419</v>
      </c>
      <c r="CM475" s="14">
        <v>957.02333333333297</v>
      </c>
      <c r="CN475" s="14">
        <v>1055.1129032258</v>
      </c>
      <c r="CO475" s="14">
        <v>1543.1</v>
      </c>
      <c r="CP475" s="14">
        <v>2453.3709677419301</v>
      </c>
      <c r="CQ475" s="14">
        <v>2581.1774193548299</v>
      </c>
      <c r="CR475" s="14">
        <v>970.54</v>
      </c>
      <c r="CS475" s="14">
        <v>298.03225806451599</v>
      </c>
      <c r="CT475" s="14">
        <v>161.958333333333</v>
      </c>
      <c r="CU475" s="14">
        <v>71.600806451612897</v>
      </c>
      <c r="CV475" s="14">
        <v>39.863064516129</v>
      </c>
      <c r="CW475" s="14">
        <v>49.332931034482698</v>
      </c>
      <c r="CX475" s="14">
        <v>422.58870967741899</v>
      </c>
      <c r="CY475" s="14">
        <v>1448.85</v>
      </c>
      <c r="CZ475" s="14">
        <v>2072.2419354838698</v>
      </c>
      <c r="DA475" s="14">
        <v>2269.8166666666598</v>
      </c>
      <c r="DB475" s="14">
        <v>2688.0967741935401</v>
      </c>
      <c r="DC475" s="14">
        <v>2267.5806451612898</v>
      </c>
      <c r="DD475" s="14">
        <v>1056.5333333333299</v>
      </c>
      <c r="DE475" s="14">
        <v>427.76129032258001</v>
      </c>
      <c r="DF475" s="14">
        <v>215.921666666666</v>
      </c>
      <c r="DG475" s="14">
        <v>174.28225806451599</v>
      </c>
      <c r="DH475" s="14">
        <v>186.232258064516</v>
      </c>
      <c r="DI475" s="14">
        <v>197.855357142857</v>
      </c>
      <c r="DJ475" s="14">
        <v>478.56935483870899</v>
      </c>
      <c r="DK475" s="14">
        <v>1434.84666666666</v>
      </c>
      <c r="DL475" s="14">
        <v>1486.5</v>
      </c>
      <c r="DM475" s="14">
        <v>2174.85</v>
      </c>
      <c r="DN475" s="14">
        <v>2916.38709677419</v>
      </c>
      <c r="DO475" s="14">
        <v>2876.2580645161202</v>
      </c>
      <c r="DP475" s="14">
        <v>1893.2833333333299</v>
      </c>
      <c r="DQ475" s="14">
        <v>862.28709677419295</v>
      </c>
      <c r="DR475" s="14">
        <v>407.65166666666602</v>
      </c>
      <c r="DS475" s="15">
        <v>204.053333333333</v>
      </c>
    </row>
    <row r="476" spans="1:123" x14ac:dyDescent="0.25">
      <c r="A476" s="16" t="s">
        <v>86</v>
      </c>
      <c r="B476" s="17">
        <v>22</v>
      </c>
      <c r="C476" s="13" t="str">
        <f t="shared" si="11"/>
        <v>BB_L_16_GW_GW_LS_Low_GW_GQ_12_020_22</v>
      </c>
      <c r="D476" s="18"/>
      <c r="E476" s="18"/>
      <c r="F476" s="18"/>
      <c r="G476" s="18"/>
      <c r="H476" s="18">
        <v>28.941875</v>
      </c>
      <c r="I476" s="18">
        <v>417.36849999999998</v>
      </c>
      <c r="J476" s="18">
        <v>1262.8145161290299</v>
      </c>
      <c r="K476" s="18">
        <v>1410.88709677419</v>
      </c>
      <c r="L476" s="18">
        <v>748.88833333333298</v>
      </c>
      <c r="M476" s="18">
        <v>372.52812499999999</v>
      </c>
      <c r="N476" s="18"/>
      <c r="O476" s="18"/>
      <c r="P476" s="18"/>
      <c r="Q476" s="18"/>
      <c r="R476" s="18"/>
      <c r="S476" s="18"/>
      <c r="T476" s="18"/>
      <c r="U476" s="18">
        <v>1325.26470588235</v>
      </c>
      <c r="V476" s="18">
        <v>1410.0370370370299</v>
      </c>
      <c r="W476" s="18">
        <v>1679.1129032258</v>
      </c>
      <c r="X476" s="18">
        <v>1340.115</v>
      </c>
      <c r="Y476" s="18">
        <v>453.277419354838</v>
      </c>
      <c r="Z476" s="18">
        <v>196.35909090909001</v>
      </c>
      <c r="AA476" s="18"/>
      <c r="AB476" s="18"/>
      <c r="AC476" s="18"/>
      <c r="AD476" s="18"/>
      <c r="AE476" s="18"/>
      <c r="AF476" s="18"/>
      <c r="AG476" s="18">
        <v>998.70952380952303</v>
      </c>
      <c r="AH476" s="18">
        <v>1250</v>
      </c>
      <c r="AI476" s="18"/>
      <c r="AJ476" s="18"/>
      <c r="AK476" s="18"/>
      <c r="AL476" s="18"/>
      <c r="AM476" s="18"/>
      <c r="AN476" s="18"/>
      <c r="AO476" s="18"/>
      <c r="AP476" s="18"/>
      <c r="AQ476" s="18"/>
      <c r="AR476" s="18"/>
      <c r="AS476" s="18"/>
      <c r="AT476" s="18">
        <v>624.22857142857094</v>
      </c>
      <c r="AU476" s="18"/>
      <c r="AV476" s="18"/>
      <c r="AW476" s="18"/>
      <c r="AX476" s="18">
        <v>270.48863636363598</v>
      </c>
      <c r="AY476" s="18">
        <v>128.00435483870899</v>
      </c>
      <c r="AZ476" s="18">
        <v>88.446666666666601</v>
      </c>
      <c r="BA476" s="18"/>
      <c r="BB476" s="18"/>
      <c r="BC476" s="18"/>
      <c r="BD476" s="18">
        <v>1811.125</v>
      </c>
      <c r="BE476" s="18">
        <v>1463.8</v>
      </c>
      <c r="BF476" s="18">
        <v>1768.83870967741</v>
      </c>
      <c r="BG476" s="18">
        <v>1653.58064516129</v>
      </c>
      <c r="BH476" s="18">
        <v>823.45166666666603</v>
      </c>
      <c r="BI476" s="18"/>
      <c r="BJ476" s="18"/>
      <c r="BK476" s="18"/>
      <c r="BL476" s="18"/>
      <c r="BM476" s="18"/>
      <c r="BN476" s="18"/>
      <c r="BO476" s="18"/>
      <c r="BP476" s="18"/>
      <c r="BQ476" s="18"/>
      <c r="BR476" s="18"/>
      <c r="BS476" s="18"/>
      <c r="BT476" s="18"/>
      <c r="BU476" s="18"/>
      <c r="BV476" s="18"/>
      <c r="BW476" s="18"/>
      <c r="BX476" s="18"/>
      <c r="BY476" s="18"/>
      <c r="BZ476" s="18"/>
      <c r="CA476" s="18"/>
      <c r="CB476" s="18">
        <v>1309.4375</v>
      </c>
      <c r="CC476" s="18">
        <v>1338.9107142857099</v>
      </c>
      <c r="CD476" s="18">
        <v>1861.7333333333299</v>
      </c>
      <c r="CE476" s="18">
        <v>2221.5666666666598</v>
      </c>
      <c r="CF476" s="18">
        <v>1822.3</v>
      </c>
      <c r="CG476" s="18">
        <v>801.78225806451599</v>
      </c>
      <c r="CH476" s="18">
        <v>435.66999999999899</v>
      </c>
      <c r="CI476" s="18"/>
      <c r="CJ476" s="18"/>
      <c r="CK476" s="18"/>
      <c r="CL476" s="18"/>
      <c r="CM476" s="18">
        <v>669.78333333333296</v>
      </c>
      <c r="CN476" s="18">
        <v>969.71129032258</v>
      </c>
      <c r="CO476" s="18">
        <v>1079.07666666666</v>
      </c>
      <c r="CP476" s="18">
        <v>1767.1428571428501</v>
      </c>
      <c r="CQ476" s="18">
        <v>2545.5</v>
      </c>
      <c r="CR476" s="18">
        <v>1502.8216666666599</v>
      </c>
      <c r="CS476" s="18">
        <v>519.27419354838696</v>
      </c>
      <c r="CT476" s="18">
        <v>266.02142857142798</v>
      </c>
      <c r="CU476" s="18"/>
      <c r="CV476" s="18"/>
      <c r="CW476" s="18">
        <v>47.335000000000001</v>
      </c>
      <c r="CX476" s="18">
        <v>49.576666666666597</v>
      </c>
      <c r="CY476" s="18">
        <v>819.22142857142796</v>
      </c>
      <c r="CZ476" s="18">
        <v>1544.1129032258</v>
      </c>
      <c r="DA476" s="18">
        <v>1961.9666666666601</v>
      </c>
      <c r="DB476" s="18">
        <v>2118.4838709677401</v>
      </c>
      <c r="DC476" s="18">
        <v>2370.0483870967701</v>
      </c>
      <c r="DD476" s="18">
        <v>1677.3333333333301</v>
      </c>
      <c r="DE476" s="18"/>
      <c r="DF476" s="18"/>
      <c r="DG476" s="18"/>
      <c r="DH476" s="18"/>
      <c r="DI476" s="18"/>
      <c r="DJ476" s="18">
        <v>360.7</v>
      </c>
      <c r="DK476" s="18">
        <v>805.76666666666597</v>
      </c>
      <c r="DL476" s="18">
        <v>1380.0967741935401</v>
      </c>
      <c r="DM476" s="18">
        <v>1543.65</v>
      </c>
      <c r="DN476" s="18">
        <v>2369.1774193548299</v>
      </c>
      <c r="DO476" s="18"/>
      <c r="DP476" s="18"/>
      <c r="DQ476" s="18">
        <v>1477.03225806451</v>
      </c>
      <c r="DR476" s="18">
        <v>797.86944444444396</v>
      </c>
      <c r="DS476" s="19"/>
    </row>
    <row r="477" spans="1:123" x14ac:dyDescent="0.25">
      <c r="A477" s="12" t="s">
        <v>86</v>
      </c>
      <c r="B477" s="13">
        <v>23</v>
      </c>
      <c r="C477" s="13" t="str">
        <f t="shared" si="11"/>
        <v>BB_L_16_GW_GW_LS_Low_GW_GQ_12_020_23</v>
      </c>
      <c r="D477" s="14">
        <v>10</v>
      </c>
      <c r="E477" s="14">
        <v>10</v>
      </c>
      <c r="F477" s="14">
        <v>10</v>
      </c>
      <c r="G477" s="14">
        <v>10.0033333333333</v>
      </c>
      <c r="H477" s="14">
        <v>18.0875806451612</v>
      </c>
      <c r="I477" s="14">
        <v>489.16166666666601</v>
      </c>
      <c r="J477" s="14">
        <v>1407.2419354838701</v>
      </c>
      <c r="K477" s="14">
        <v>1446.96774193548</v>
      </c>
      <c r="L477" s="14">
        <v>690.95666666666602</v>
      </c>
      <c r="M477" s="14">
        <v>275.68064516128999</v>
      </c>
      <c r="N477" s="14">
        <v>144.62666666666601</v>
      </c>
      <c r="O477" s="14">
        <v>109.87580645161199</v>
      </c>
      <c r="P477" s="14">
        <v>104.233870967741</v>
      </c>
      <c r="Q477" s="14">
        <v>113.260714285714</v>
      </c>
      <c r="R477" s="14">
        <v>234.95</v>
      </c>
      <c r="S477" s="14">
        <v>540.38</v>
      </c>
      <c r="T477" s="14">
        <v>808.72096774193506</v>
      </c>
      <c r="U477" s="14">
        <v>1287.71</v>
      </c>
      <c r="V477" s="14">
        <v>1451.46774193548</v>
      </c>
      <c r="W477" s="14">
        <v>1744.88709677419</v>
      </c>
      <c r="X477" s="14">
        <v>1244.7</v>
      </c>
      <c r="Y477" s="14">
        <v>375.14516129032199</v>
      </c>
      <c r="Z477" s="14">
        <v>156.88999999999999</v>
      </c>
      <c r="AA477" s="14">
        <v>80.452903225806395</v>
      </c>
      <c r="AB477" s="14">
        <v>47.484354838709599</v>
      </c>
      <c r="AC477" s="14">
        <v>37.514642857142803</v>
      </c>
      <c r="AD477" s="14">
        <v>61.620645161290298</v>
      </c>
      <c r="AE477" s="14">
        <v>322.65833333333302</v>
      </c>
      <c r="AF477" s="14">
        <v>712.44838709677401</v>
      </c>
      <c r="AG477" s="14">
        <v>1004.65333333333</v>
      </c>
      <c r="AH477" s="14">
        <v>1627.35483870967</v>
      </c>
      <c r="AI477" s="14">
        <v>1955.3709677419299</v>
      </c>
      <c r="AJ477" s="14">
        <v>1828.55</v>
      </c>
      <c r="AK477" s="14">
        <v>907.03548387096703</v>
      </c>
      <c r="AL477" s="14">
        <v>349.565</v>
      </c>
      <c r="AM477" s="14">
        <v>157.36129032258</v>
      </c>
      <c r="AN477" s="14">
        <v>76.770806451612899</v>
      </c>
      <c r="AO477" s="14">
        <v>50.674107142857103</v>
      </c>
      <c r="AP477" s="14">
        <v>49.866129032258002</v>
      </c>
      <c r="AQ477" s="14">
        <v>126.4765</v>
      </c>
      <c r="AR477" s="14">
        <v>278.666129032257</v>
      </c>
      <c r="AS477" s="14">
        <v>274.15333333333302</v>
      </c>
      <c r="AT477" s="14">
        <v>458.98387096774098</v>
      </c>
      <c r="AU477" s="14">
        <v>1313.5580645161201</v>
      </c>
      <c r="AV477" s="14">
        <v>1419.4166666666599</v>
      </c>
      <c r="AW477" s="14">
        <v>757.62903225806394</v>
      </c>
      <c r="AX477" s="14">
        <v>261.86666666666599</v>
      </c>
      <c r="AY477" s="14">
        <v>102.01177419354801</v>
      </c>
      <c r="AZ477" s="14">
        <v>83.506451612903206</v>
      </c>
      <c r="BA477" s="14">
        <v>443.93965517241298</v>
      </c>
      <c r="BB477" s="14">
        <v>1449.88387096774</v>
      </c>
      <c r="BC477" s="14">
        <v>2274.8166666666598</v>
      </c>
      <c r="BD477" s="14">
        <v>2097.33870967741</v>
      </c>
      <c r="BE477" s="14">
        <v>1514.56666666666</v>
      </c>
      <c r="BF477" s="14">
        <v>1919.9032258064501</v>
      </c>
      <c r="BG477" s="14">
        <v>1653.03225806451</v>
      </c>
      <c r="BH477" s="14">
        <v>737.44666666666603</v>
      </c>
      <c r="BI477" s="14">
        <v>291.37741935483803</v>
      </c>
      <c r="BJ477" s="14">
        <v>156.125</v>
      </c>
      <c r="BK477" s="14">
        <v>117.67741935483799</v>
      </c>
      <c r="BL477" s="14">
        <v>116.58387096774101</v>
      </c>
      <c r="BM477" s="14">
        <v>123.396428571428</v>
      </c>
      <c r="BN477" s="14">
        <v>158.85483870967701</v>
      </c>
      <c r="BO477" s="14">
        <v>561.72333333333302</v>
      </c>
      <c r="BP477" s="14">
        <v>1183.51129032258</v>
      </c>
      <c r="BQ477" s="14">
        <v>1429.85</v>
      </c>
      <c r="BR477" s="14">
        <v>1420.03225806451</v>
      </c>
      <c r="BS477" s="14">
        <v>1606.5645161290299</v>
      </c>
      <c r="BT477" s="14">
        <v>1420.2166666666601</v>
      </c>
      <c r="BU477" s="14">
        <v>837.40322580645102</v>
      </c>
      <c r="BV477" s="14">
        <v>391.07333333333298</v>
      </c>
      <c r="BW477" s="14">
        <v>157.533870967741</v>
      </c>
      <c r="BX477" s="14">
        <v>92.391612903225806</v>
      </c>
      <c r="BY477" s="14">
        <v>88.835892857142795</v>
      </c>
      <c r="BZ477" s="14">
        <v>360.53870967741898</v>
      </c>
      <c r="CA477" s="14">
        <v>1121.1866666666599</v>
      </c>
      <c r="CB477" s="14">
        <v>1377.38709677419</v>
      </c>
      <c r="CC477" s="14">
        <v>1393.65</v>
      </c>
      <c r="CD477" s="14">
        <v>1813.6290322580601</v>
      </c>
      <c r="CE477" s="14">
        <v>2325.4193548387002</v>
      </c>
      <c r="CF477" s="14">
        <v>1749.31666666666</v>
      </c>
      <c r="CG477" s="14">
        <v>691.56129032258002</v>
      </c>
      <c r="CH477" s="14">
        <v>264.26666666666603</v>
      </c>
      <c r="CI477" s="14">
        <v>128.29499999999999</v>
      </c>
      <c r="CJ477" s="14">
        <v>72.320967741935405</v>
      </c>
      <c r="CK477" s="14">
        <v>55.850357142857099</v>
      </c>
      <c r="CL477" s="14">
        <v>122.25193548387</v>
      </c>
      <c r="CM477" s="14">
        <v>614.38</v>
      </c>
      <c r="CN477" s="14">
        <v>1030.8403225806401</v>
      </c>
      <c r="CO477" s="14">
        <v>1173.8499999999999</v>
      </c>
      <c r="CP477" s="14">
        <v>1969.96774193548</v>
      </c>
      <c r="CQ477" s="14">
        <v>2609.9677419354798</v>
      </c>
      <c r="CR477" s="14">
        <v>1570.5549999999901</v>
      </c>
      <c r="CS477" s="14">
        <v>472.86129032257998</v>
      </c>
      <c r="CT477" s="14">
        <v>229.946666666666</v>
      </c>
      <c r="CU477" s="14">
        <v>124.935483870967</v>
      </c>
      <c r="CV477" s="14">
        <v>58.524193548386997</v>
      </c>
      <c r="CW477" s="14">
        <v>41.012758620689603</v>
      </c>
      <c r="CX477" s="14">
        <v>140.94983870967701</v>
      </c>
      <c r="CY477" s="14">
        <v>837.78666666666595</v>
      </c>
      <c r="CZ477" s="14">
        <v>1743.1451612903199</v>
      </c>
      <c r="DA477" s="14">
        <v>2120.1833333333302</v>
      </c>
      <c r="DB477" s="14">
        <v>2347.72580645161</v>
      </c>
      <c r="DC477" s="14">
        <v>2503.0967741935401</v>
      </c>
      <c r="DD477" s="14">
        <v>1621.7</v>
      </c>
      <c r="DE477" s="14">
        <v>698.77419354838696</v>
      </c>
      <c r="DF477" s="14">
        <v>322.82333333333298</v>
      </c>
      <c r="DG477" s="14">
        <v>198.73548387096699</v>
      </c>
      <c r="DH477" s="14">
        <v>182.849999999999</v>
      </c>
      <c r="DI477" s="14">
        <v>189.244642857142</v>
      </c>
      <c r="DJ477" s="14">
        <v>258.94838709677401</v>
      </c>
      <c r="DK477" s="14">
        <v>914.56999999999903</v>
      </c>
      <c r="DL477" s="14">
        <v>1508.5</v>
      </c>
      <c r="DM477" s="14">
        <v>1653</v>
      </c>
      <c r="DN477" s="14">
        <v>2566.6129032258</v>
      </c>
      <c r="DO477" s="14">
        <v>2936.9032258064499</v>
      </c>
      <c r="DP477" s="14">
        <v>2505.1</v>
      </c>
      <c r="DQ477" s="14">
        <v>1368.33870967741</v>
      </c>
      <c r="DR477" s="14">
        <v>628.76333333333298</v>
      </c>
      <c r="DS477" s="15">
        <v>322.98500000000001</v>
      </c>
    </row>
    <row r="478" spans="1:123" x14ac:dyDescent="0.25">
      <c r="A478" s="16" t="s">
        <v>86</v>
      </c>
      <c r="B478" s="17">
        <v>24</v>
      </c>
      <c r="C478" s="13" t="str">
        <f t="shared" si="11"/>
        <v>BB_L_16_GW_GW_LS_Low_GW_GQ_12_020_24</v>
      </c>
      <c r="D478" s="18">
        <v>10</v>
      </c>
      <c r="E478" s="18">
        <v>10</v>
      </c>
      <c r="F478" s="18">
        <v>10</v>
      </c>
      <c r="G478" s="18">
        <v>10.0048333333333</v>
      </c>
      <c r="H478" s="18">
        <v>19.520967741935401</v>
      </c>
      <c r="I478" s="18">
        <v>523.56033333333301</v>
      </c>
      <c r="J478" s="18">
        <v>1465.5161290322501</v>
      </c>
      <c r="K478" s="18">
        <v>1463.38709677419</v>
      </c>
      <c r="L478" s="18">
        <v>669.51166666666597</v>
      </c>
      <c r="M478" s="18">
        <v>263.25967741935398</v>
      </c>
      <c r="N478" s="18">
        <v>139.03</v>
      </c>
      <c r="O478" s="18">
        <v>107.803225806451</v>
      </c>
      <c r="P478" s="18">
        <v>103.88064516129</v>
      </c>
      <c r="Q478" s="18">
        <v>114.862499999999</v>
      </c>
      <c r="R478" s="18">
        <v>249.40322580645099</v>
      </c>
      <c r="S478" s="18">
        <v>563.41333333333296</v>
      </c>
      <c r="T478" s="18">
        <v>824.35483870967698</v>
      </c>
      <c r="U478" s="18">
        <v>1323.2333333333299</v>
      </c>
      <c r="V478" s="18">
        <v>1463.6129032258</v>
      </c>
      <c r="W478" s="18">
        <v>1763.96774193548</v>
      </c>
      <c r="X478" s="18">
        <v>1183.9933333333299</v>
      </c>
      <c r="Y478" s="18">
        <v>335.556451612903</v>
      </c>
      <c r="Z478" s="18">
        <v>143.391666666666</v>
      </c>
      <c r="AA478" s="18">
        <v>74.021290322580597</v>
      </c>
      <c r="AB478" s="18">
        <v>43.793870967741903</v>
      </c>
      <c r="AC478" s="18">
        <v>35.591428571428501</v>
      </c>
      <c r="AD478" s="18">
        <v>64.998548387096704</v>
      </c>
      <c r="AE478" s="18">
        <v>349.27833333333302</v>
      </c>
      <c r="AF478" s="18">
        <v>731.52258064516104</v>
      </c>
      <c r="AG478" s="18">
        <v>1036.6883333333301</v>
      </c>
      <c r="AH478" s="18">
        <v>1674.88709677419</v>
      </c>
      <c r="AI478" s="18">
        <v>1975.4354838709601</v>
      </c>
      <c r="AJ478" s="18">
        <v>1797.85</v>
      </c>
      <c r="AK478" s="18">
        <v>838.81451612903197</v>
      </c>
      <c r="AL478" s="18">
        <v>308.00166666666598</v>
      </c>
      <c r="AM478" s="18">
        <v>136.668709677419</v>
      </c>
      <c r="AN478" s="18">
        <v>66.655806451612904</v>
      </c>
      <c r="AO478" s="18">
        <v>45.599642857142797</v>
      </c>
      <c r="AP478" s="18">
        <v>48.884677419354801</v>
      </c>
      <c r="AQ478" s="18">
        <v>133.77000000000001</v>
      </c>
      <c r="AR478" s="18">
        <v>285.40645161290303</v>
      </c>
      <c r="AS478" s="18">
        <v>268.315</v>
      </c>
      <c r="AT478" s="18">
        <v>480.86451612903198</v>
      </c>
      <c r="AU478" s="18">
        <v>1363.80967741935</v>
      </c>
      <c r="AV478" s="18">
        <v>1401.0166666666601</v>
      </c>
      <c r="AW478" s="18">
        <v>709.34516129032204</v>
      </c>
      <c r="AX478" s="18">
        <v>229.57499999999899</v>
      </c>
      <c r="AY478" s="18">
        <v>88.499677419354796</v>
      </c>
      <c r="AZ478" s="18">
        <v>81.243870967741898</v>
      </c>
      <c r="BA478" s="18">
        <v>492.170689655172</v>
      </c>
      <c r="BB478" s="18">
        <v>1547.5193548387001</v>
      </c>
      <c r="BC478" s="18">
        <v>2347.35</v>
      </c>
      <c r="BD478" s="18">
        <v>2088.9032258064499</v>
      </c>
      <c r="BE478" s="18">
        <v>1522.3</v>
      </c>
      <c r="BF478" s="18">
        <v>1975.1451612903199</v>
      </c>
      <c r="BG478" s="18">
        <v>1641.1774193548299</v>
      </c>
      <c r="BH478" s="18">
        <v>697.69500000000005</v>
      </c>
      <c r="BI478" s="18">
        <v>273.33064516129002</v>
      </c>
      <c r="BJ478" s="18">
        <v>147.32833333333301</v>
      </c>
      <c r="BK478" s="18">
        <v>113.41774193548299</v>
      </c>
      <c r="BL478" s="18">
        <v>116.319354838709</v>
      </c>
      <c r="BM478" s="18">
        <v>123.332142857142</v>
      </c>
      <c r="BN478" s="18">
        <v>165.18709677419301</v>
      </c>
      <c r="BO478" s="18">
        <v>600.1</v>
      </c>
      <c r="BP478" s="18">
        <v>1223.91612903225</v>
      </c>
      <c r="BQ478" s="18">
        <v>1443.13333333333</v>
      </c>
      <c r="BR478" s="18">
        <v>1426.72580645161</v>
      </c>
      <c r="BS478" s="18">
        <v>1613.77419354838</v>
      </c>
      <c r="BT478" s="18">
        <v>1388.5333333333299</v>
      </c>
      <c r="BU478" s="18">
        <v>787.71612903225798</v>
      </c>
      <c r="BV478" s="18">
        <v>355.44833333333298</v>
      </c>
      <c r="BW478" s="18">
        <v>138.329677419354</v>
      </c>
      <c r="BX478" s="18">
        <v>83.797903225806394</v>
      </c>
      <c r="BY478" s="18">
        <v>87.221964285714193</v>
      </c>
      <c r="BZ478" s="18">
        <v>390.01290322580599</v>
      </c>
      <c r="CA478" s="18">
        <v>1167.70166666666</v>
      </c>
      <c r="CB478" s="18">
        <v>1379.1451612903199</v>
      </c>
      <c r="CC478" s="18">
        <v>1406.5333333333299</v>
      </c>
      <c r="CD478" s="18">
        <v>1848.8225806451601</v>
      </c>
      <c r="CE478" s="18">
        <v>2357.8225806451601</v>
      </c>
      <c r="CF478" s="18">
        <v>1696.4</v>
      </c>
      <c r="CG478" s="18">
        <v>633.49193548387098</v>
      </c>
      <c r="CH478" s="18">
        <v>239.09833333333299</v>
      </c>
      <c r="CI478" s="18">
        <v>115.966129032258</v>
      </c>
      <c r="CJ478" s="18">
        <v>64.438225806451598</v>
      </c>
      <c r="CK478" s="18">
        <v>51.660714285714199</v>
      </c>
      <c r="CL478" s="18">
        <v>130.09870967741901</v>
      </c>
      <c r="CM478" s="18">
        <v>652.33333333333303</v>
      </c>
      <c r="CN478" s="18">
        <v>1051.7032258064501</v>
      </c>
      <c r="CO478" s="18">
        <v>1210.5</v>
      </c>
      <c r="CP478" s="18">
        <v>2045.2580645161199</v>
      </c>
      <c r="CQ478" s="18">
        <v>2649.83870967741</v>
      </c>
      <c r="CR478" s="18">
        <v>1575.0066666666601</v>
      </c>
      <c r="CS478" s="18">
        <v>455.73709677419299</v>
      </c>
      <c r="CT478" s="18">
        <v>219.99</v>
      </c>
      <c r="CU478" s="18">
        <v>115.959354838709</v>
      </c>
      <c r="CV478" s="18">
        <v>53.488064516129</v>
      </c>
      <c r="CW478" s="18">
        <v>38.450689655172397</v>
      </c>
      <c r="CX478" s="18">
        <v>154.403387096774</v>
      </c>
      <c r="CY478" s="18">
        <v>913.76833333333298</v>
      </c>
      <c r="CZ478" s="18">
        <v>1839.3225806451601</v>
      </c>
      <c r="DA478" s="18">
        <v>2177.4499999999998</v>
      </c>
      <c r="DB478" s="18">
        <v>2456.5483870967701</v>
      </c>
      <c r="DC478" s="18">
        <v>2579.6290322580599</v>
      </c>
      <c r="DD478" s="18">
        <v>1595.56666666666</v>
      </c>
      <c r="DE478" s="18">
        <v>666.138709677419</v>
      </c>
      <c r="DF478" s="18">
        <v>302.95333333333298</v>
      </c>
      <c r="DG478" s="18">
        <v>188.7</v>
      </c>
      <c r="DH478" s="18">
        <v>180.48387096774101</v>
      </c>
      <c r="DI478" s="18">
        <v>188.31428571428501</v>
      </c>
      <c r="DJ478" s="18">
        <v>267.32419354838697</v>
      </c>
      <c r="DK478" s="18">
        <v>971.63499999999999</v>
      </c>
      <c r="DL478" s="18">
        <v>1546.96774193548</v>
      </c>
      <c r="DM478" s="18">
        <v>1704.11666666666</v>
      </c>
      <c r="DN478" s="18">
        <v>2654.1290322580599</v>
      </c>
      <c r="DO478" s="18">
        <v>2973.9677419354798</v>
      </c>
      <c r="DP478" s="18">
        <v>2473.3166666666598</v>
      </c>
      <c r="DQ478" s="18">
        <v>1305.1241935483799</v>
      </c>
      <c r="DR478" s="18">
        <v>592.00833333333298</v>
      </c>
      <c r="DS478" s="19">
        <v>301.243333333333</v>
      </c>
    </row>
    <row r="479" spans="1:123" x14ac:dyDescent="0.25">
      <c r="A479" s="12" t="s">
        <v>86</v>
      </c>
      <c r="B479" s="13">
        <v>25</v>
      </c>
      <c r="C479" s="13" t="str">
        <f t="shared" si="11"/>
        <v>BB_L_16_GW_GW_LS_Low_GW_GQ_12_020_25</v>
      </c>
      <c r="D479" s="14"/>
      <c r="E479" s="14"/>
      <c r="F479" s="14"/>
      <c r="G479" s="14"/>
      <c r="H479" s="14"/>
      <c r="I479" s="14">
        <v>316.73846153846102</v>
      </c>
      <c r="J479" s="14">
        <v>706.08636363636299</v>
      </c>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v>2460.5</v>
      </c>
      <c r="CR479" s="14">
        <v>1918.36</v>
      </c>
      <c r="CS479" s="14"/>
      <c r="CT479" s="14"/>
      <c r="CU479" s="14"/>
      <c r="CV479" s="14"/>
      <c r="CW479" s="14"/>
      <c r="CX479" s="14"/>
      <c r="CY479" s="14"/>
      <c r="CZ479" s="14"/>
      <c r="DA479" s="14">
        <v>1803.1</v>
      </c>
      <c r="DB479" s="14">
        <v>1838.44642857142</v>
      </c>
      <c r="DC479" s="14"/>
      <c r="DD479" s="14"/>
      <c r="DE479" s="14"/>
      <c r="DF479" s="14"/>
      <c r="DG479" s="14"/>
      <c r="DH479" s="14"/>
      <c r="DI479" s="14"/>
      <c r="DJ479" s="14"/>
      <c r="DK479" s="14"/>
      <c r="DL479" s="14"/>
      <c r="DM479" s="14"/>
      <c r="DN479" s="14"/>
      <c r="DO479" s="14"/>
      <c r="DP479" s="14"/>
      <c r="DQ479" s="14"/>
      <c r="DR479" s="14"/>
      <c r="DS479" s="15"/>
    </row>
    <row r="480" spans="1:123" x14ac:dyDescent="0.25">
      <c r="A480" s="16" t="s">
        <v>86</v>
      </c>
      <c r="B480" s="17">
        <v>26</v>
      </c>
      <c r="C480" s="13" t="str">
        <f t="shared" si="11"/>
        <v>BB_L_16_GW_GW_LS_Low_GW_GQ_12_020_26</v>
      </c>
      <c r="D480" s="18">
        <v>10</v>
      </c>
      <c r="E480" s="18">
        <v>10</v>
      </c>
      <c r="F480" s="18">
        <v>10</v>
      </c>
      <c r="G480" s="18">
        <v>10</v>
      </c>
      <c r="H480" s="18">
        <v>10.6885483870967</v>
      </c>
      <c r="I480" s="18">
        <v>210.33449999999999</v>
      </c>
      <c r="J480" s="18">
        <v>1095.0854838709599</v>
      </c>
      <c r="K480" s="18">
        <v>1542.4032258064501</v>
      </c>
      <c r="L480" s="18">
        <v>1005.32</v>
      </c>
      <c r="M480" s="18">
        <v>421.76129032258001</v>
      </c>
      <c r="N480" s="18">
        <v>199.808333333333</v>
      </c>
      <c r="O480" s="18">
        <v>127.085483870967</v>
      </c>
      <c r="P480" s="18">
        <v>108.472580645161</v>
      </c>
      <c r="Q480" s="18">
        <v>107.135714285714</v>
      </c>
      <c r="R480" s="18">
        <v>147.379032258064</v>
      </c>
      <c r="S480" s="18">
        <v>362.27666666666602</v>
      </c>
      <c r="T480" s="18">
        <v>666.15967741935401</v>
      </c>
      <c r="U480" s="18">
        <v>1013.31</v>
      </c>
      <c r="V480" s="18">
        <v>1434.8225806451601</v>
      </c>
      <c r="W480" s="18">
        <v>1566.53225806451</v>
      </c>
      <c r="X480" s="18">
        <v>1599.43333333333</v>
      </c>
      <c r="Y480" s="18">
        <v>647.00483870967696</v>
      </c>
      <c r="Z480" s="18">
        <v>226.32833333333301</v>
      </c>
      <c r="AA480" s="18">
        <v>116.216451612903</v>
      </c>
      <c r="AB480" s="18">
        <v>62.511451612903201</v>
      </c>
      <c r="AC480" s="18">
        <v>43.272499999999901</v>
      </c>
      <c r="AD480" s="18">
        <v>41.279032258064497</v>
      </c>
      <c r="AE480" s="18">
        <v>144.26749999999899</v>
      </c>
      <c r="AF480" s="18">
        <v>536.29999999999995</v>
      </c>
      <c r="AG480" s="18">
        <v>806.8</v>
      </c>
      <c r="AH480" s="18">
        <v>1324.19354838709</v>
      </c>
      <c r="AI480" s="18">
        <v>1781.6290322580601</v>
      </c>
      <c r="AJ480" s="18">
        <v>1966.68333333333</v>
      </c>
      <c r="AK480" s="18">
        <v>1374.27741935483</v>
      </c>
      <c r="AL480" s="18">
        <v>573.493333333333</v>
      </c>
      <c r="AM480" s="18">
        <v>255.98064516129</v>
      </c>
      <c r="AN480" s="18">
        <v>122.098548387096</v>
      </c>
      <c r="AO480" s="18">
        <v>70.194285714285698</v>
      </c>
      <c r="AP480" s="18">
        <v>51.578064516128997</v>
      </c>
      <c r="AQ480" s="18">
        <v>75.107500000000002</v>
      </c>
      <c r="AR480" s="18">
        <v>201.37419354838701</v>
      </c>
      <c r="AS480" s="18">
        <v>298.868333333333</v>
      </c>
      <c r="AT480" s="18">
        <v>294.58064516129002</v>
      </c>
      <c r="AU480" s="18">
        <v>887.15967741935401</v>
      </c>
      <c r="AV480" s="18">
        <v>1476.1</v>
      </c>
      <c r="AW480" s="18">
        <v>1081.35161290322</v>
      </c>
      <c r="AX480" s="18">
        <v>468.59166666666601</v>
      </c>
      <c r="AY480" s="18">
        <v>147.416129032258</v>
      </c>
      <c r="AZ480" s="18">
        <v>84.149354838709598</v>
      </c>
      <c r="BA480" s="18">
        <v>175.71827586206899</v>
      </c>
      <c r="BB480" s="18">
        <v>862.86774193548297</v>
      </c>
      <c r="BC480" s="18">
        <v>1891.95</v>
      </c>
      <c r="BD480" s="18">
        <v>2260.2580645161202</v>
      </c>
      <c r="BE480" s="18">
        <v>1579.0333333333299</v>
      </c>
      <c r="BF480" s="18">
        <v>1709.4516129032199</v>
      </c>
      <c r="BG480" s="18">
        <v>1837.88709677419</v>
      </c>
      <c r="BH480" s="18">
        <v>1105.0116666666599</v>
      </c>
      <c r="BI480" s="18">
        <v>458.027419354838</v>
      </c>
      <c r="BJ480" s="18">
        <v>210.731666666666</v>
      </c>
      <c r="BK480" s="18">
        <v>136.63548387096699</v>
      </c>
      <c r="BL480" s="18">
        <v>115.94677419354799</v>
      </c>
      <c r="BM480" s="18">
        <v>122.589285714285</v>
      </c>
      <c r="BN480" s="18">
        <v>126.83387096774101</v>
      </c>
      <c r="BO480" s="18">
        <v>288.546666666666</v>
      </c>
      <c r="BP480" s="18">
        <v>861.37258064516095</v>
      </c>
      <c r="BQ480" s="18">
        <v>1332.9</v>
      </c>
      <c r="BR480" s="18">
        <v>1392.6129032258</v>
      </c>
      <c r="BS480" s="18">
        <v>1492.0483870967701</v>
      </c>
      <c r="BT480" s="18">
        <v>1571.2333333333299</v>
      </c>
      <c r="BU480" s="18">
        <v>1152.90483870967</v>
      </c>
      <c r="BV480" s="18">
        <v>610.80333333333294</v>
      </c>
      <c r="BW480" s="18">
        <v>267.888709677419</v>
      </c>
      <c r="BX480" s="18">
        <v>122.381612903225</v>
      </c>
      <c r="BY480" s="18">
        <v>89.2058928571428</v>
      </c>
      <c r="BZ480" s="18">
        <v>162.06822580645101</v>
      </c>
      <c r="CA480" s="18">
        <v>704.21333333333303</v>
      </c>
      <c r="CB480" s="18">
        <v>1320.33870967741</v>
      </c>
      <c r="CC480" s="18">
        <v>1326.8333333333301</v>
      </c>
      <c r="CD480" s="18">
        <v>1549</v>
      </c>
      <c r="CE480" s="18">
        <v>2113.6290322580599</v>
      </c>
      <c r="CF480" s="18">
        <v>2121.7333333333299</v>
      </c>
      <c r="CG480" s="18">
        <v>1089.98225806451</v>
      </c>
      <c r="CH480" s="18">
        <v>427.70499999999998</v>
      </c>
      <c r="CI480" s="18">
        <v>191.65483870967699</v>
      </c>
      <c r="CJ480" s="18">
        <v>101.36129032258</v>
      </c>
      <c r="CK480" s="18">
        <v>65.819107142857106</v>
      </c>
      <c r="CL480" s="18">
        <v>69.469516129032201</v>
      </c>
      <c r="CM480" s="18">
        <v>317.80166666666599</v>
      </c>
      <c r="CN480" s="18">
        <v>900.35483870967698</v>
      </c>
      <c r="CO480" s="18">
        <v>1042</v>
      </c>
      <c r="CP480" s="18">
        <v>1538.03225806451</v>
      </c>
      <c r="CQ480" s="18">
        <v>2360.4838709677401</v>
      </c>
      <c r="CR480" s="18">
        <v>1980.5833333333301</v>
      </c>
      <c r="CS480" s="18">
        <v>733.66774193548395</v>
      </c>
      <c r="CT480" s="18">
        <v>297.48499999999899</v>
      </c>
      <c r="CU480" s="18">
        <v>179.32903225806399</v>
      </c>
      <c r="CV480" s="18">
        <v>87.215322580645093</v>
      </c>
      <c r="CW480" s="18">
        <v>49.3953448275862</v>
      </c>
      <c r="CX480" s="18">
        <v>62.328548387096703</v>
      </c>
      <c r="CY480" s="18">
        <v>426.69833333333298</v>
      </c>
      <c r="CZ480" s="18">
        <v>1380.9064516128999</v>
      </c>
      <c r="DA480" s="18">
        <v>1958.38333333333</v>
      </c>
      <c r="DB480" s="18">
        <v>2103.3709677419301</v>
      </c>
      <c r="DC480" s="18">
        <v>2483.83870967741</v>
      </c>
      <c r="DD480" s="18">
        <v>2088.11666666666</v>
      </c>
      <c r="DE480" s="18">
        <v>1073.4903225806399</v>
      </c>
      <c r="DF480" s="18">
        <v>481.47333333333302</v>
      </c>
      <c r="DG480" s="18">
        <v>257.033870967741</v>
      </c>
      <c r="DH480" s="18">
        <v>190.806451612903</v>
      </c>
      <c r="DI480" s="18">
        <v>189.52857142857101</v>
      </c>
      <c r="DJ480" s="18">
        <v>203.25</v>
      </c>
      <c r="DK480" s="18">
        <v>527.07333333333304</v>
      </c>
      <c r="DL480" s="18">
        <v>1351.9419354838701</v>
      </c>
      <c r="DM480" s="18">
        <v>1443.13333333333</v>
      </c>
      <c r="DN480" s="18">
        <v>2149.9677419354798</v>
      </c>
      <c r="DO480" s="18">
        <v>2769.4677419354798</v>
      </c>
      <c r="DP480" s="18">
        <v>2787.0166666666601</v>
      </c>
      <c r="DQ480" s="18">
        <v>1873.77419354838</v>
      </c>
      <c r="DR480" s="18">
        <v>903.00166666666598</v>
      </c>
      <c r="DS480" s="19">
        <v>465.58166666666602</v>
      </c>
    </row>
    <row r="481" spans="1:123" x14ac:dyDescent="0.25">
      <c r="A481" s="12" t="s">
        <v>86</v>
      </c>
      <c r="B481" s="13">
        <v>27</v>
      </c>
      <c r="C481" s="13" t="str">
        <f t="shared" si="11"/>
        <v>BB_L_16_GW_GW_LS_Low_GW_GQ_12_020_27</v>
      </c>
      <c r="D481" s="14">
        <v>10</v>
      </c>
      <c r="E481" s="14">
        <v>10</v>
      </c>
      <c r="F481" s="14">
        <v>10</v>
      </c>
      <c r="G481" s="14">
        <v>10</v>
      </c>
      <c r="H481" s="14">
        <v>10.8708064516129</v>
      </c>
      <c r="I481" s="14">
        <v>236.875</v>
      </c>
      <c r="J481" s="14">
        <v>1174.0403225806399</v>
      </c>
      <c r="K481" s="14">
        <v>1591.0483870967701</v>
      </c>
      <c r="L481" s="14">
        <v>980.14499999999998</v>
      </c>
      <c r="M481" s="14">
        <v>396.332258064516</v>
      </c>
      <c r="N481" s="14">
        <v>184.79333333333301</v>
      </c>
      <c r="O481" s="14">
        <v>120.267741935483</v>
      </c>
      <c r="P481" s="14">
        <v>105.829032258064</v>
      </c>
      <c r="Q481" s="14">
        <v>106.483928571428</v>
      </c>
      <c r="R481" s="14">
        <v>156.16935483870901</v>
      </c>
      <c r="S481" s="14">
        <v>394.18999999999897</v>
      </c>
      <c r="T481" s="14">
        <v>699.03709677419295</v>
      </c>
      <c r="U481" s="14">
        <v>1055.8133333333301</v>
      </c>
      <c r="V481" s="14">
        <v>1468.6451612903199</v>
      </c>
      <c r="W481" s="14">
        <v>1596.7580645161199</v>
      </c>
      <c r="X481" s="14">
        <v>1580.85</v>
      </c>
      <c r="Y481" s="14">
        <v>587.60806451612802</v>
      </c>
      <c r="Z481" s="14">
        <v>205.38499999999999</v>
      </c>
      <c r="AA481" s="14">
        <v>106.108225806451</v>
      </c>
      <c r="AB481" s="14">
        <v>57.121774193548298</v>
      </c>
      <c r="AC481" s="14">
        <v>40.316964285714199</v>
      </c>
      <c r="AD481" s="14">
        <v>41.007096774193499</v>
      </c>
      <c r="AE481" s="14">
        <v>165.59383333333301</v>
      </c>
      <c r="AF481" s="14">
        <v>580.37903225806394</v>
      </c>
      <c r="AG481" s="14">
        <v>832.731666666666</v>
      </c>
      <c r="AH481" s="14">
        <v>1394.2580645161199</v>
      </c>
      <c r="AI481" s="14">
        <v>1834.1451612903199</v>
      </c>
      <c r="AJ481" s="14">
        <v>1987.0833333333301</v>
      </c>
      <c r="AK481" s="14">
        <v>1307.8854838709599</v>
      </c>
      <c r="AL481" s="14">
        <v>510.76166666666597</v>
      </c>
      <c r="AM481" s="14">
        <v>221.44838709677401</v>
      </c>
      <c r="AN481" s="14">
        <v>103.685483870967</v>
      </c>
      <c r="AO481" s="14">
        <v>60.525535714285702</v>
      </c>
      <c r="AP481" s="14">
        <v>46.314193548387003</v>
      </c>
      <c r="AQ481" s="14">
        <v>77.988500000000002</v>
      </c>
      <c r="AR481" s="14">
        <v>214.76935483870901</v>
      </c>
      <c r="AS481" s="14">
        <v>299.74666666666599</v>
      </c>
      <c r="AT481" s="14">
        <v>301.26290322580599</v>
      </c>
      <c r="AU481" s="14">
        <v>955.00645161290299</v>
      </c>
      <c r="AV481" s="14">
        <v>1508.85</v>
      </c>
      <c r="AW481" s="14">
        <v>1037.4096774193499</v>
      </c>
      <c r="AX481" s="14">
        <v>422.33833333333303</v>
      </c>
      <c r="AY481" s="14">
        <v>127.98661290322499</v>
      </c>
      <c r="AZ481" s="14">
        <v>76.128225806451596</v>
      </c>
      <c r="BA481" s="14">
        <v>200.06482758620601</v>
      </c>
      <c r="BB481" s="14">
        <v>973.97903225806397</v>
      </c>
      <c r="BC481" s="14">
        <v>2013.4</v>
      </c>
      <c r="BD481" s="14">
        <v>2302.0806451612898</v>
      </c>
      <c r="BE481" s="14">
        <v>1571.3333333333301</v>
      </c>
      <c r="BF481" s="14">
        <v>1790.7903225806399</v>
      </c>
      <c r="BG481" s="14">
        <v>1861.38709677419</v>
      </c>
      <c r="BH481" s="14">
        <v>1060.16333333333</v>
      </c>
      <c r="BI481" s="14">
        <v>422.16451612903199</v>
      </c>
      <c r="BJ481" s="14">
        <v>194.308333333333</v>
      </c>
      <c r="BK481" s="14">
        <v>128.90322580645099</v>
      </c>
      <c r="BL481" s="14">
        <v>113.440322580645</v>
      </c>
      <c r="BM481" s="14">
        <v>122.605357142857</v>
      </c>
      <c r="BN481" s="14">
        <v>127.688709677419</v>
      </c>
      <c r="BO481" s="14">
        <v>323.02333333333303</v>
      </c>
      <c r="BP481" s="14">
        <v>937.22258064516097</v>
      </c>
      <c r="BQ481" s="14">
        <v>1381.3</v>
      </c>
      <c r="BR481" s="14">
        <v>1408.66129032258</v>
      </c>
      <c r="BS481" s="14">
        <v>1521.6290322580601</v>
      </c>
      <c r="BT481" s="14">
        <v>1569.06666666666</v>
      </c>
      <c r="BU481" s="14">
        <v>1095.03548387096</v>
      </c>
      <c r="BV481" s="14">
        <v>553.66499999999996</v>
      </c>
      <c r="BW481" s="14">
        <v>232.424193548387</v>
      </c>
      <c r="BX481" s="14">
        <v>107.157741935483</v>
      </c>
      <c r="BY481" s="14">
        <v>82.256607142857106</v>
      </c>
      <c r="BZ481" s="14">
        <v>178.06741935483799</v>
      </c>
      <c r="CA481" s="14">
        <v>781.01166666666597</v>
      </c>
      <c r="CB481" s="14">
        <v>1360.5483870967701</v>
      </c>
      <c r="CC481" s="14">
        <v>1342.05</v>
      </c>
      <c r="CD481" s="14">
        <v>1594.7096774193501</v>
      </c>
      <c r="CE481" s="14">
        <v>2175</v>
      </c>
      <c r="CF481" s="14">
        <v>2116.0500000000002</v>
      </c>
      <c r="CG481" s="14">
        <v>1019.9903225806401</v>
      </c>
      <c r="CH481" s="14">
        <v>384.51833333333298</v>
      </c>
      <c r="CI481" s="14">
        <v>169.71935483870899</v>
      </c>
      <c r="CJ481" s="14">
        <v>89.592096774193493</v>
      </c>
      <c r="CK481" s="14">
        <v>59.244285714285702</v>
      </c>
      <c r="CL481" s="14">
        <v>70.097096774193503</v>
      </c>
      <c r="CM481" s="14">
        <v>353.05166666666599</v>
      </c>
      <c r="CN481" s="14">
        <v>943.566129032258</v>
      </c>
      <c r="CO481" s="14">
        <v>1071.5833333333301</v>
      </c>
      <c r="CP481" s="14">
        <v>1618.08064516129</v>
      </c>
      <c r="CQ481" s="14">
        <v>2444.4354838709601</v>
      </c>
      <c r="CR481" s="14">
        <v>2047.8333333333301</v>
      </c>
      <c r="CS481" s="14">
        <v>701.34677419354796</v>
      </c>
      <c r="CT481" s="14">
        <v>281.68833333333299</v>
      </c>
      <c r="CU481" s="14">
        <v>167.85483870967701</v>
      </c>
      <c r="CV481" s="14">
        <v>78.204838709677404</v>
      </c>
      <c r="CW481" s="14">
        <v>44.696379310344803</v>
      </c>
      <c r="CX481" s="14">
        <v>64.814354838709605</v>
      </c>
      <c r="CY481" s="14">
        <v>479.02833333333302</v>
      </c>
      <c r="CZ481" s="14">
        <v>1488.85483870967</v>
      </c>
      <c r="DA481" s="14">
        <v>2047.4666666666601</v>
      </c>
      <c r="DB481" s="14">
        <v>2242.1129032258</v>
      </c>
      <c r="DC481" s="14">
        <v>2580.9354838709601</v>
      </c>
      <c r="DD481" s="14">
        <v>2082.4666666666599</v>
      </c>
      <c r="DE481" s="14">
        <v>1020.63870967741</v>
      </c>
      <c r="DF481" s="14">
        <v>443.36500000000001</v>
      </c>
      <c r="DG481" s="14">
        <v>235.425806451612</v>
      </c>
      <c r="DH481" s="14">
        <v>182.41935483870901</v>
      </c>
      <c r="DI481" s="14">
        <v>187.416071428571</v>
      </c>
      <c r="DJ481" s="14">
        <v>204.61129032258</v>
      </c>
      <c r="DK481" s="14">
        <v>566.25333333333299</v>
      </c>
      <c r="DL481" s="14">
        <v>1423.8064516129</v>
      </c>
      <c r="DM481" s="14">
        <v>1484.7333333333299</v>
      </c>
      <c r="DN481" s="14">
        <v>2254.2580645161202</v>
      </c>
      <c r="DO481" s="14">
        <v>2857</v>
      </c>
      <c r="DP481" s="14">
        <v>2805.5833333333298</v>
      </c>
      <c r="DQ481" s="14">
        <v>1817.0483870967701</v>
      </c>
      <c r="DR481" s="14">
        <v>848.44833333333304</v>
      </c>
      <c r="DS481" s="15">
        <v>429.87333333333299</v>
      </c>
    </row>
    <row r="482" spans="1:123" x14ac:dyDescent="0.25">
      <c r="A482" s="16" t="s">
        <v>86</v>
      </c>
      <c r="B482" s="17">
        <v>28</v>
      </c>
      <c r="C482" s="13" t="str">
        <f t="shared" si="11"/>
        <v>BB_L_16_GW_GW_LS_Low_GW_GQ_12_020_28</v>
      </c>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9"/>
    </row>
    <row r="483" spans="1:123" x14ac:dyDescent="0.25">
      <c r="A483" s="12" t="s">
        <v>86</v>
      </c>
      <c r="B483" s="13">
        <v>29</v>
      </c>
      <c r="C483" s="13" t="str">
        <f t="shared" si="11"/>
        <v>BB_L_16_GW_GW_LS_Low_GW_GQ_12_020_29</v>
      </c>
      <c r="D483" s="14">
        <v>10</v>
      </c>
      <c r="E483" s="14">
        <v>10</v>
      </c>
      <c r="F483" s="14">
        <v>10</v>
      </c>
      <c r="G483" s="14">
        <v>10</v>
      </c>
      <c r="H483" s="14">
        <v>10.060645161290299</v>
      </c>
      <c r="I483" s="14">
        <v>77.918666666666596</v>
      </c>
      <c r="J483" s="14">
        <v>794.27096774193501</v>
      </c>
      <c r="K483" s="14">
        <v>1433.2580645161199</v>
      </c>
      <c r="L483" s="14">
        <v>1246.32666666666</v>
      </c>
      <c r="M483" s="14">
        <v>595.53225806451599</v>
      </c>
      <c r="N483" s="14">
        <v>270.729999999999</v>
      </c>
      <c r="O483" s="14">
        <v>152.646774193548</v>
      </c>
      <c r="P483" s="14">
        <v>115.73709677419301</v>
      </c>
      <c r="Q483" s="14">
        <v>107.830357142857</v>
      </c>
      <c r="R483" s="14">
        <v>120.05</v>
      </c>
      <c r="S483" s="14">
        <v>244.595</v>
      </c>
      <c r="T483" s="14">
        <v>544.60967741935406</v>
      </c>
      <c r="U483" s="14">
        <v>833.01333333333298</v>
      </c>
      <c r="V483" s="14">
        <v>1318.33870967741</v>
      </c>
      <c r="W483" s="14">
        <v>1445.6774193548299</v>
      </c>
      <c r="X483" s="14">
        <v>1698.95</v>
      </c>
      <c r="Y483" s="14">
        <v>972.17741935483798</v>
      </c>
      <c r="Z483" s="14">
        <v>333.868333333333</v>
      </c>
      <c r="AA483" s="14">
        <v>156.25645161290299</v>
      </c>
      <c r="AB483" s="14">
        <v>82.677580645161299</v>
      </c>
      <c r="AC483" s="14">
        <v>51.546607142857098</v>
      </c>
      <c r="AD483" s="14">
        <v>40.867580645161198</v>
      </c>
      <c r="AE483" s="14">
        <v>76.510166666666606</v>
      </c>
      <c r="AF483" s="14">
        <v>360.629032258064</v>
      </c>
      <c r="AG483" s="14">
        <v>701.34500000000003</v>
      </c>
      <c r="AH483" s="14">
        <v>1069.5645161290299</v>
      </c>
      <c r="AI483" s="14">
        <v>1612.6451612903199</v>
      </c>
      <c r="AJ483" s="14">
        <v>1913.31666666666</v>
      </c>
      <c r="AK483" s="14">
        <v>1683.38709677419</v>
      </c>
      <c r="AL483" s="14">
        <v>850.76666666666597</v>
      </c>
      <c r="AM483" s="14">
        <v>366.46129032258</v>
      </c>
      <c r="AN483" s="14">
        <v>175.18064516128999</v>
      </c>
      <c r="AO483" s="14">
        <v>93.614107142857094</v>
      </c>
      <c r="AP483" s="14">
        <v>61.392741935483798</v>
      </c>
      <c r="AQ483" s="14">
        <v>57.166833333333301</v>
      </c>
      <c r="AR483" s="14">
        <v>138.89516129032199</v>
      </c>
      <c r="AS483" s="14">
        <v>280.47000000000003</v>
      </c>
      <c r="AT483" s="14">
        <v>273.66290322580602</v>
      </c>
      <c r="AU483" s="14">
        <v>572.58870967741905</v>
      </c>
      <c r="AV483" s="14">
        <v>1312.1699999999901</v>
      </c>
      <c r="AW483" s="14">
        <v>1301.0967741935401</v>
      </c>
      <c r="AX483" s="14">
        <v>693.606666666666</v>
      </c>
      <c r="AY483" s="14">
        <v>228.89354838709599</v>
      </c>
      <c r="AZ483" s="14">
        <v>104.22064516128999</v>
      </c>
      <c r="BA483" s="14">
        <v>101.858620689655</v>
      </c>
      <c r="BB483" s="14">
        <v>500.51290322580599</v>
      </c>
      <c r="BC483" s="14">
        <v>1477.93333333333</v>
      </c>
      <c r="BD483" s="14">
        <v>2185.7419354838698</v>
      </c>
      <c r="BE483" s="14">
        <v>1780.5833333333301</v>
      </c>
      <c r="BF483" s="14">
        <v>1526.5161290322501</v>
      </c>
      <c r="BG483" s="14">
        <v>1841.6451612903199</v>
      </c>
      <c r="BH483" s="14">
        <v>1407.0333333333299</v>
      </c>
      <c r="BI483" s="14">
        <v>659.84516129032204</v>
      </c>
      <c r="BJ483" s="14">
        <v>289.43833333333299</v>
      </c>
      <c r="BK483" s="14">
        <v>163.32580645161201</v>
      </c>
      <c r="BL483" s="14">
        <v>122.864516129032</v>
      </c>
      <c r="BM483" s="14">
        <v>120.266071428571</v>
      </c>
      <c r="BN483" s="14">
        <v>124.46129032258</v>
      </c>
      <c r="BO483" s="14">
        <v>180.01999999999899</v>
      </c>
      <c r="BP483" s="14">
        <v>597.69032258064499</v>
      </c>
      <c r="BQ483" s="14">
        <v>1168.7833333333299</v>
      </c>
      <c r="BR483" s="14">
        <v>1372.8064516129</v>
      </c>
      <c r="BS483" s="14">
        <v>1412.0645161290299</v>
      </c>
      <c r="BT483" s="14">
        <v>1569.95</v>
      </c>
      <c r="BU483" s="14">
        <v>1359.8709677419299</v>
      </c>
      <c r="BV483" s="14">
        <v>824.06999999999903</v>
      </c>
      <c r="BW483" s="14">
        <v>393.85322580645101</v>
      </c>
      <c r="BX483" s="14">
        <v>168.508064516129</v>
      </c>
      <c r="BY483" s="14">
        <v>102.508571428571</v>
      </c>
      <c r="BZ483" s="14">
        <v>104.96935483870899</v>
      </c>
      <c r="CA483" s="14">
        <v>419.82333333333298</v>
      </c>
      <c r="CB483" s="14">
        <v>1131.7596774193501</v>
      </c>
      <c r="CC483" s="14">
        <v>1309.2333333333299</v>
      </c>
      <c r="CD483" s="14">
        <v>1400.08064516129</v>
      </c>
      <c r="CE483" s="14">
        <v>1857.1290322580601</v>
      </c>
      <c r="CF483" s="14">
        <v>2214.9333333333302</v>
      </c>
      <c r="CG483" s="14">
        <v>1479.4516129032199</v>
      </c>
      <c r="CH483" s="14">
        <v>633.71</v>
      </c>
      <c r="CI483" s="14">
        <v>272.25483870967702</v>
      </c>
      <c r="CJ483" s="14">
        <v>137.94516129032201</v>
      </c>
      <c r="CK483" s="14">
        <v>82.178214285714205</v>
      </c>
      <c r="CL483" s="14">
        <v>64.282580645161204</v>
      </c>
      <c r="CM483" s="14">
        <v>167.102</v>
      </c>
      <c r="CN483" s="14">
        <v>687.02258064516104</v>
      </c>
      <c r="CO483" s="14">
        <v>981.71500000000003</v>
      </c>
      <c r="CP483" s="14">
        <v>1244.4193548387</v>
      </c>
      <c r="CQ483" s="14">
        <v>2042.1290322580601</v>
      </c>
      <c r="CR483" s="14">
        <v>2170.63333333333</v>
      </c>
      <c r="CS483" s="14">
        <v>1042.2967741935399</v>
      </c>
      <c r="CT483" s="14">
        <v>398.99999999999898</v>
      </c>
      <c r="CU483" s="14">
        <v>224.29032258064501</v>
      </c>
      <c r="CV483" s="14">
        <v>121.918709677419</v>
      </c>
      <c r="CW483" s="14">
        <v>63.132586206896498</v>
      </c>
      <c r="CX483" s="14">
        <v>49.446774193548301</v>
      </c>
      <c r="CY483" s="14">
        <v>208.73016666666601</v>
      </c>
      <c r="CZ483" s="14">
        <v>1015.13387096774</v>
      </c>
      <c r="DA483" s="14">
        <v>1759.2333333333299</v>
      </c>
      <c r="DB483" s="14">
        <v>1938.8064516129</v>
      </c>
      <c r="DC483" s="14">
        <v>2324.0161290322499</v>
      </c>
      <c r="DD483" s="14">
        <v>2307.61666666666</v>
      </c>
      <c r="DE483" s="14">
        <v>1446.8741935483799</v>
      </c>
      <c r="DF483" s="14">
        <v>675.01499999999999</v>
      </c>
      <c r="DG483" s="14">
        <v>335.201612903225</v>
      </c>
      <c r="DH483" s="14">
        <v>211.127419354838</v>
      </c>
      <c r="DI483" s="14">
        <v>190.86428571428499</v>
      </c>
      <c r="DJ483" s="14">
        <v>193.82580645161201</v>
      </c>
      <c r="DK483" s="14">
        <v>328.59333333333302</v>
      </c>
      <c r="DL483" s="14">
        <v>1060.87258064516</v>
      </c>
      <c r="DM483" s="14">
        <v>1390.4666666666601</v>
      </c>
      <c r="DN483" s="14">
        <v>1780.2419354838701</v>
      </c>
      <c r="DO483" s="14">
        <v>2551.3548387096698</v>
      </c>
      <c r="DP483" s="14">
        <v>2819.5</v>
      </c>
      <c r="DQ483" s="14">
        <v>2268.9838709677401</v>
      </c>
      <c r="DR483" s="14">
        <v>1213.56833333333</v>
      </c>
      <c r="DS483" s="15">
        <v>614.47166666666601</v>
      </c>
    </row>
    <row r="484" spans="1:123" x14ac:dyDescent="0.25">
      <c r="A484" s="16" t="s">
        <v>86</v>
      </c>
      <c r="B484" s="17">
        <v>30</v>
      </c>
      <c r="C484" s="13" t="str">
        <f t="shared" si="11"/>
        <v>BB_L_16_GW_GW_LS_Low_GW_GQ_12_020_30</v>
      </c>
      <c r="D484" s="18">
        <v>10</v>
      </c>
      <c r="E484" s="18">
        <v>10</v>
      </c>
      <c r="F484" s="18">
        <v>10</v>
      </c>
      <c r="G484" s="18">
        <v>10</v>
      </c>
      <c r="H484" s="18">
        <v>10.082580645161199</v>
      </c>
      <c r="I484" s="18">
        <v>91.460833333333298</v>
      </c>
      <c r="J484" s="18">
        <v>873.45</v>
      </c>
      <c r="K484" s="18">
        <v>1510.8064516129</v>
      </c>
      <c r="L484" s="18">
        <v>1241.0166666666601</v>
      </c>
      <c r="M484" s="18">
        <v>564.935483870967</v>
      </c>
      <c r="N484" s="18">
        <v>252.018333333333</v>
      </c>
      <c r="O484" s="18">
        <v>143.13387096774099</v>
      </c>
      <c r="P484" s="18">
        <v>111.659677419354</v>
      </c>
      <c r="Q484" s="18">
        <v>106.15714285714201</v>
      </c>
      <c r="R484" s="18">
        <v>121.88225806451599</v>
      </c>
      <c r="S484" s="18">
        <v>261.53333333333302</v>
      </c>
      <c r="T484" s="18">
        <v>572.98870967741902</v>
      </c>
      <c r="U484" s="18">
        <v>869.54833333333295</v>
      </c>
      <c r="V484" s="18">
        <v>1372.0645161290299</v>
      </c>
      <c r="W484" s="18">
        <v>1476.3064516129</v>
      </c>
      <c r="X484" s="18">
        <v>1718.81666666666</v>
      </c>
      <c r="Y484" s="18">
        <v>906.24193548387098</v>
      </c>
      <c r="Z484" s="18">
        <v>300.76666666666603</v>
      </c>
      <c r="AA484" s="18">
        <v>143.740322580645</v>
      </c>
      <c r="AB484" s="18">
        <v>75.716612903225794</v>
      </c>
      <c r="AC484" s="18">
        <v>47.831785714285701</v>
      </c>
      <c r="AD484" s="18">
        <v>39.093548387096703</v>
      </c>
      <c r="AE484" s="18">
        <v>82.780833333333305</v>
      </c>
      <c r="AF484" s="18">
        <v>393.49838709677402</v>
      </c>
      <c r="AG484" s="18">
        <v>732.15833333333296</v>
      </c>
      <c r="AH484" s="18">
        <v>1123.62258064516</v>
      </c>
      <c r="AI484" s="18">
        <v>1668.3225806451601</v>
      </c>
      <c r="AJ484" s="18">
        <v>1954.05</v>
      </c>
      <c r="AK484" s="18">
        <v>1657.0967741935401</v>
      </c>
      <c r="AL484" s="18">
        <v>789.47833333333301</v>
      </c>
      <c r="AM484" s="18">
        <v>330.80161290322502</v>
      </c>
      <c r="AN484" s="18">
        <v>155.777419354838</v>
      </c>
      <c r="AO484" s="18">
        <v>82.937678571428506</v>
      </c>
      <c r="AP484" s="18">
        <v>55.5735483870967</v>
      </c>
      <c r="AQ484" s="18">
        <v>56.0683333333333</v>
      </c>
      <c r="AR484" s="18">
        <v>147.35790322580601</v>
      </c>
      <c r="AS484" s="18">
        <v>289.43833333333299</v>
      </c>
      <c r="AT484" s="18">
        <v>273.425806451612</v>
      </c>
      <c r="AU484" s="18">
        <v>617.33225806451605</v>
      </c>
      <c r="AV484" s="18">
        <v>1366.85</v>
      </c>
      <c r="AW484" s="18">
        <v>1285.23548387096</v>
      </c>
      <c r="AX484" s="18">
        <v>647.55166666666605</v>
      </c>
      <c r="AY484" s="18">
        <v>201.38225806451601</v>
      </c>
      <c r="AZ484" s="18">
        <v>95.127096774193504</v>
      </c>
      <c r="BA484" s="18">
        <v>105.528103448275</v>
      </c>
      <c r="BB484" s="18">
        <v>560.92903225806401</v>
      </c>
      <c r="BC484" s="18">
        <v>1589.15</v>
      </c>
      <c r="BD484" s="18">
        <v>2258.4677419354798</v>
      </c>
      <c r="BE484" s="18">
        <v>1773.38333333333</v>
      </c>
      <c r="BF484" s="18">
        <v>1601.22580645161</v>
      </c>
      <c r="BG484" s="18">
        <v>1896.7096774193501</v>
      </c>
      <c r="BH484" s="18">
        <v>1375.7933333333301</v>
      </c>
      <c r="BI484" s="18">
        <v>617.75483870967696</v>
      </c>
      <c r="BJ484" s="18">
        <v>265.13666666666597</v>
      </c>
      <c r="BK484" s="18">
        <v>152.54193548387099</v>
      </c>
      <c r="BL484" s="18">
        <v>118.26612903225799</v>
      </c>
      <c r="BM484" s="18">
        <v>119.244642857142</v>
      </c>
      <c r="BN484" s="18">
        <v>123.95967741935399</v>
      </c>
      <c r="BO484" s="18">
        <v>190.875</v>
      </c>
      <c r="BP484" s="18">
        <v>647.10161290322503</v>
      </c>
      <c r="BQ484" s="18">
        <v>1227.0166666666601</v>
      </c>
      <c r="BR484" s="18">
        <v>1400.8225806451601</v>
      </c>
      <c r="BS484" s="18">
        <v>1436.4032258064501</v>
      </c>
      <c r="BT484" s="18">
        <v>1591.5166666666601</v>
      </c>
      <c r="BU484" s="18">
        <v>1337.6129032258</v>
      </c>
      <c r="BV484" s="18">
        <v>780.19666666666603</v>
      </c>
      <c r="BW484" s="18">
        <v>359.10483870967698</v>
      </c>
      <c r="BX484" s="18">
        <v>149.887096774193</v>
      </c>
      <c r="BY484" s="18">
        <v>94.775892857142793</v>
      </c>
      <c r="BZ484" s="18">
        <v>106.475322580645</v>
      </c>
      <c r="CA484" s="18">
        <v>460.79333333333301</v>
      </c>
      <c r="CB484" s="18">
        <v>1191.5435483870899</v>
      </c>
      <c r="CC484" s="18">
        <v>1334.9833333333299</v>
      </c>
      <c r="CD484" s="18">
        <v>1436.8064516129</v>
      </c>
      <c r="CE484" s="18">
        <v>1929.08064516129</v>
      </c>
      <c r="CF484" s="18">
        <v>2252.4666666666599</v>
      </c>
      <c r="CG484" s="18">
        <v>1423.0999999999899</v>
      </c>
      <c r="CH484" s="18">
        <v>581.04999999999995</v>
      </c>
      <c r="CI484" s="18">
        <v>245.40967741935401</v>
      </c>
      <c r="CJ484" s="18">
        <v>123.516774193548</v>
      </c>
      <c r="CK484" s="18">
        <v>73.874642857142803</v>
      </c>
      <c r="CL484" s="18">
        <v>60.600645161290302</v>
      </c>
      <c r="CM484" s="18">
        <v>183.48283333333299</v>
      </c>
      <c r="CN484" s="18">
        <v>739.62903225806394</v>
      </c>
      <c r="CO484" s="18">
        <v>1018.7</v>
      </c>
      <c r="CP484" s="18">
        <v>1308.69354838709</v>
      </c>
      <c r="CQ484" s="18">
        <v>2136.7419354838698</v>
      </c>
      <c r="CR484" s="18">
        <v>2281.9666666666599</v>
      </c>
      <c r="CS484" s="18">
        <v>1006.04516129032</v>
      </c>
      <c r="CT484" s="18">
        <v>369.38499999999999</v>
      </c>
      <c r="CU484" s="18">
        <v>213.19193548387099</v>
      </c>
      <c r="CV484" s="18">
        <v>111.905967741935</v>
      </c>
      <c r="CW484" s="18">
        <v>56.895862068965499</v>
      </c>
      <c r="CX484" s="18">
        <v>47.196129032258</v>
      </c>
      <c r="CY484" s="18">
        <v>238.67433333333301</v>
      </c>
      <c r="CZ484" s="18">
        <v>1120.2064516129001</v>
      </c>
      <c r="DA484" s="18">
        <v>1860.7833333333299</v>
      </c>
      <c r="DB484" s="18">
        <v>2082.5322580645102</v>
      </c>
      <c r="DC484" s="18">
        <v>2433.9838709677401</v>
      </c>
      <c r="DD484" s="18">
        <v>2337.5500000000002</v>
      </c>
      <c r="DE484" s="18">
        <v>1400.4064516128999</v>
      </c>
      <c r="DF484" s="18">
        <v>628.74499999999898</v>
      </c>
      <c r="DG484" s="18">
        <v>309.55806451612898</v>
      </c>
      <c r="DH484" s="18">
        <v>199.462903225806</v>
      </c>
      <c r="DI484" s="18">
        <v>187.042857142857</v>
      </c>
      <c r="DJ484" s="18">
        <v>192.93064516128999</v>
      </c>
      <c r="DK484" s="18">
        <v>350.02499999999998</v>
      </c>
      <c r="DL484" s="18">
        <v>1151.47258064516</v>
      </c>
      <c r="DM484" s="18">
        <v>1437.0333333333299</v>
      </c>
      <c r="DN484" s="18">
        <v>1873.1129032258</v>
      </c>
      <c r="DO484" s="18">
        <v>2643.8064516129002</v>
      </c>
      <c r="DP484" s="18">
        <v>2872.5833333333298</v>
      </c>
      <c r="DQ484" s="18">
        <v>2240</v>
      </c>
      <c r="DR484" s="18">
        <v>1153.7649999999901</v>
      </c>
      <c r="DS484" s="19">
        <v>575.96499999999901</v>
      </c>
    </row>
    <row r="485" spans="1:123" x14ac:dyDescent="0.25">
      <c r="A485" s="12" t="s">
        <v>85</v>
      </c>
      <c r="B485" s="13">
        <v>1</v>
      </c>
      <c r="C485" s="13" t="str">
        <f t="shared" si="11"/>
        <v>BB_L_16_GW_GW_LS_Low_GW_GQ_24_000_1</v>
      </c>
      <c r="D485" s="14">
        <v>10</v>
      </c>
      <c r="E485" s="14">
        <v>64.345172413793094</v>
      </c>
      <c r="F485" s="14">
        <v>1655.6290322580601</v>
      </c>
      <c r="G485" s="14">
        <v>3189.4833333333299</v>
      </c>
      <c r="H485" s="14">
        <v>3323.7580645161202</v>
      </c>
      <c r="I485" s="14">
        <v>201.7775</v>
      </c>
      <c r="J485" s="14">
        <v>30.101290322580599</v>
      </c>
      <c r="K485" s="14">
        <v>17.004516129032201</v>
      </c>
      <c r="L485" s="14">
        <v>12.813000000000001</v>
      </c>
      <c r="M485" s="14">
        <v>11.4532258064516</v>
      </c>
      <c r="N485" s="14">
        <v>211.41299999999899</v>
      </c>
      <c r="O485" s="14">
        <v>1011.69516129032</v>
      </c>
      <c r="P485" s="14">
        <v>2091.5</v>
      </c>
      <c r="Q485" s="14">
        <v>3452.8928571428501</v>
      </c>
      <c r="R485" s="14">
        <v>4107.1290322580599</v>
      </c>
      <c r="S485" s="14">
        <v>4384.5</v>
      </c>
      <c r="T485" s="14">
        <v>4022.4838709677401</v>
      </c>
      <c r="U485" s="14">
        <v>1028.7283333333301</v>
      </c>
      <c r="V485" s="14">
        <v>174.92032258064501</v>
      </c>
      <c r="W485" s="14">
        <v>34.1740322580645</v>
      </c>
      <c r="X485" s="14">
        <v>14.810499999999999</v>
      </c>
      <c r="Y485" s="14">
        <v>11.686774193548301</v>
      </c>
      <c r="Z485" s="14">
        <v>13.1633333333333</v>
      </c>
      <c r="AA485" s="14">
        <v>571.952741935483</v>
      </c>
      <c r="AB485" s="14">
        <v>1666.1451612903199</v>
      </c>
      <c r="AC485" s="14">
        <v>2538.3928571428501</v>
      </c>
      <c r="AD485" s="14">
        <v>3936.8064516129002</v>
      </c>
      <c r="AE485" s="14">
        <v>4372.0333333333301</v>
      </c>
      <c r="AF485" s="14">
        <v>4365.5967741935401</v>
      </c>
      <c r="AG485" s="14">
        <v>1504.0833333333301</v>
      </c>
      <c r="AH485" s="14">
        <v>657.54516129032197</v>
      </c>
      <c r="AI485" s="14">
        <v>204.62887096774099</v>
      </c>
      <c r="AJ485" s="14">
        <v>59.586833333333303</v>
      </c>
      <c r="AK485" s="14">
        <v>27.218225806451599</v>
      </c>
      <c r="AL485" s="14">
        <v>32.716500000000003</v>
      </c>
      <c r="AM485" s="14">
        <v>197.34419354838701</v>
      </c>
      <c r="AN485" s="14">
        <v>621.15322580645102</v>
      </c>
      <c r="AO485" s="14">
        <v>847.05</v>
      </c>
      <c r="AP485" s="14">
        <v>1122.1451612903199</v>
      </c>
      <c r="AQ485" s="14">
        <v>2863.15</v>
      </c>
      <c r="AR485" s="14">
        <v>3074.3064516129002</v>
      </c>
      <c r="AS485" s="14">
        <v>1539.9166666666599</v>
      </c>
      <c r="AT485" s="14">
        <v>354.67903225806401</v>
      </c>
      <c r="AU485" s="14">
        <v>102.04306451612899</v>
      </c>
      <c r="AV485" s="14">
        <v>50.487000000000002</v>
      </c>
      <c r="AW485" s="14">
        <v>23.544999999999899</v>
      </c>
      <c r="AX485" s="14">
        <v>2333.7889999999902</v>
      </c>
      <c r="AY485" s="14">
        <v>4085.4677419354798</v>
      </c>
      <c r="AZ485" s="14">
        <v>4332.1774193548299</v>
      </c>
      <c r="BA485" s="14">
        <v>4420.4137931034402</v>
      </c>
      <c r="BB485" s="14">
        <v>4537</v>
      </c>
      <c r="BC485" s="14">
        <v>4587</v>
      </c>
      <c r="BD485" s="14">
        <v>3389.3951612903202</v>
      </c>
      <c r="BE485" s="14">
        <v>249.544499999999</v>
      </c>
      <c r="BF485" s="14">
        <v>45.352741935483799</v>
      </c>
      <c r="BG485" s="14">
        <v>15.9646774193548</v>
      </c>
      <c r="BH485" s="14">
        <v>13.0688333333333</v>
      </c>
      <c r="BI485" s="14">
        <v>12.1101612903225</v>
      </c>
      <c r="BJ485" s="14">
        <v>20.741333333333301</v>
      </c>
      <c r="BK485" s="14">
        <v>1023.8364516129</v>
      </c>
      <c r="BL485" s="14">
        <v>2711.7903225806399</v>
      </c>
      <c r="BM485" s="14">
        <v>3774.5178571428501</v>
      </c>
      <c r="BN485" s="14">
        <v>4185.6129032258004</v>
      </c>
      <c r="BO485" s="14">
        <v>4463.6333333333296</v>
      </c>
      <c r="BP485" s="14">
        <v>3946.33870967741</v>
      </c>
      <c r="BQ485" s="14">
        <v>1909.9666666666601</v>
      </c>
      <c r="BR485" s="14">
        <v>879.89193548387095</v>
      </c>
      <c r="BS485" s="14">
        <v>179.63548387096699</v>
      </c>
      <c r="BT485" s="14">
        <v>107.149</v>
      </c>
      <c r="BU485" s="14">
        <v>55.243870967741898</v>
      </c>
      <c r="BV485" s="14">
        <v>427.20400000000001</v>
      </c>
      <c r="BW485" s="14">
        <v>2411.8709677419301</v>
      </c>
      <c r="BX485" s="14">
        <v>3445.88709677419</v>
      </c>
      <c r="BY485" s="14">
        <v>4046.3214285714198</v>
      </c>
      <c r="BZ485" s="14">
        <v>4360.22580645161</v>
      </c>
      <c r="CA485" s="14">
        <v>4551.8666666666604</v>
      </c>
      <c r="CB485" s="14">
        <v>3956.0161290322499</v>
      </c>
      <c r="CC485" s="14">
        <v>1365.4083333333299</v>
      </c>
      <c r="CD485" s="14">
        <v>370.26290322580599</v>
      </c>
      <c r="CE485" s="14">
        <v>73.905645161290295</v>
      </c>
      <c r="CF485" s="14">
        <v>20.937999999999999</v>
      </c>
      <c r="CG485" s="14">
        <v>14.5075806451612</v>
      </c>
      <c r="CH485" s="14">
        <v>27.046166666666601</v>
      </c>
      <c r="CI485" s="14">
        <v>1181.1645161290301</v>
      </c>
      <c r="CJ485" s="14">
        <v>2537.0322580645102</v>
      </c>
      <c r="CK485" s="14">
        <v>3264.0357142857101</v>
      </c>
      <c r="CL485" s="14">
        <v>4111.7419354838703</v>
      </c>
      <c r="CM485" s="14">
        <v>4518.3166666666602</v>
      </c>
      <c r="CN485" s="14">
        <v>4602.0645161290304</v>
      </c>
      <c r="CO485" s="14">
        <v>1949.6</v>
      </c>
      <c r="CP485" s="14">
        <v>575.40645161290297</v>
      </c>
      <c r="CQ485" s="14">
        <v>138.864677419354</v>
      </c>
      <c r="CR485" s="14">
        <v>15.0576666666666</v>
      </c>
      <c r="CS485" s="14">
        <v>11.883709677419301</v>
      </c>
      <c r="CT485" s="14">
        <v>11.1896666666666</v>
      </c>
      <c r="CU485" s="14">
        <v>776.78209677419295</v>
      </c>
      <c r="CV485" s="14">
        <v>3171.9032258064499</v>
      </c>
      <c r="CW485" s="14">
        <v>4168.9482758620597</v>
      </c>
      <c r="CX485" s="14">
        <v>4452.2580645161197</v>
      </c>
      <c r="CY485" s="14">
        <v>4567</v>
      </c>
      <c r="CZ485" s="14">
        <v>4585.0967741935401</v>
      </c>
      <c r="DA485" s="14">
        <v>1325.1083333333299</v>
      </c>
      <c r="DB485" s="14">
        <v>105.188870967741</v>
      </c>
      <c r="DC485" s="14">
        <v>32.560483870967701</v>
      </c>
      <c r="DD485" s="14">
        <v>22.111166666666598</v>
      </c>
      <c r="DE485" s="14">
        <v>16.088709677419299</v>
      </c>
      <c r="DF485" s="14">
        <v>42.408499999999997</v>
      </c>
      <c r="DG485" s="14">
        <v>1035.7935483870899</v>
      </c>
      <c r="DH485" s="14">
        <v>3357.6451612903202</v>
      </c>
      <c r="DI485" s="14">
        <v>3766.4107142857101</v>
      </c>
      <c r="DJ485" s="14">
        <v>4384.2096774193496</v>
      </c>
      <c r="DK485" s="14">
        <v>4560.8333333333303</v>
      </c>
      <c r="DL485" s="14">
        <v>3926.5806451612898</v>
      </c>
      <c r="DM485" s="14">
        <v>1503.8533333333301</v>
      </c>
      <c r="DN485" s="14">
        <v>353.19838709677401</v>
      </c>
      <c r="DO485" s="14">
        <v>133.92403225806399</v>
      </c>
      <c r="DP485" s="14">
        <v>58.155666666666598</v>
      </c>
      <c r="DQ485" s="14">
        <v>20.669032258064501</v>
      </c>
      <c r="DR485" s="14">
        <v>16.130500000000001</v>
      </c>
      <c r="DS485" s="15">
        <v>842.66</v>
      </c>
    </row>
    <row r="486" spans="1:123" x14ac:dyDescent="0.25">
      <c r="A486" s="16" t="s">
        <v>85</v>
      </c>
      <c r="B486" s="17">
        <v>2</v>
      </c>
      <c r="C486" s="13" t="str">
        <f t="shared" si="11"/>
        <v>BB_L_16_GW_GW_LS_Low_GW_GQ_24_000_2</v>
      </c>
      <c r="D486" s="18">
        <v>10</v>
      </c>
      <c r="E486" s="18">
        <v>10.0451724137931</v>
      </c>
      <c r="F486" s="18">
        <v>41.648548387096703</v>
      </c>
      <c r="G486" s="18">
        <v>384.61500000000001</v>
      </c>
      <c r="H486" s="18">
        <v>2010.58064516129</v>
      </c>
      <c r="I486" s="18">
        <v>1631.55</v>
      </c>
      <c r="J486" s="18">
        <v>582.83387096774095</v>
      </c>
      <c r="K486" s="18">
        <v>294.55483870967703</v>
      </c>
      <c r="L486" s="18">
        <v>143.68533333333301</v>
      </c>
      <c r="M486" s="18">
        <v>80.439838709677403</v>
      </c>
      <c r="N486" s="18">
        <v>62.006666666666597</v>
      </c>
      <c r="O486" s="18">
        <v>66.696451612903203</v>
      </c>
      <c r="P486" s="18">
        <v>145.85935483870901</v>
      </c>
      <c r="Q486" s="18">
        <v>630.18571428571397</v>
      </c>
      <c r="R486" s="18">
        <v>1276.2580645161199</v>
      </c>
      <c r="S486" s="18">
        <v>2004.81666666666</v>
      </c>
      <c r="T486" s="18">
        <v>3225.0161290322499</v>
      </c>
      <c r="U486" s="18">
        <v>3110.4666666666599</v>
      </c>
      <c r="V486" s="18">
        <v>1957.7096774193501</v>
      </c>
      <c r="W486" s="18">
        <v>722.21935483870902</v>
      </c>
      <c r="X486" s="18">
        <v>243.97166666666601</v>
      </c>
      <c r="Y486" s="18">
        <v>105.166129032258</v>
      </c>
      <c r="Z486" s="18">
        <v>66.1488333333333</v>
      </c>
      <c r="AA486" s="18">
        <v>52.461612903225799</v>
      </c>
      <c r="AB486" s="18">
        <v>88.382258064516094</v>
      </c>
      <c r="AC486" s="18">
        <v>230.248214285714</v>
      </c>
      <c r="AD486" s="18">
        <v>982.72741935483805</v>
      </c>
      <c r="AE486" s="18">
        <v>1970.95</v>
      </c>
      <c r="AF486" s="18">
        <v>3142.6451612903202</v>
      </c>
      <c r="AG486" s="18">
        <v>3532.7666666666601</v>
      </c>
      <c r="AH486" s="18">
        <v>3120.72580645161</v>
      </c>
      <c r="AI486" s="18">
        <v>2109.0645161290299</v>
      </c>
      <c r="AJ486" s="18">
        <v>1172.06666666666</v>
      </c>
      <c r="AK486" s="18">
        <v>641.30806451612898</v>
      </c>
      <c r="AL486" s="18">
        <v>441.743333333333</v>
      </c>
      <c r="AM486" s="18">
        <v>348.46612903225798</v>
      </c>
      <c r="AN486" s="18">
        <v>301.89354838709602</v>
      </c>
      <c r="AO486" s="18">
        <v>290.103571428571</v>
      </c>
      <c r="AP486" s="18">
        <v>284.056451612903</v>
      </c>
      <c r="AQ486" s="18">
        <v>402.85333333333301</v>
      </c>
      <c r="AR486" s="18">
        <v>1801.30967741935</v>
      </c>
      <c r="AS486" s="18">
        <v>2511.0666666666598</v>
      </c>
      <c r="AT486" s="18">
        <v>1974.7096774193501</v>
      </c>
      <c r="AU486" s="18">
        <v>1312.22580645161</v>
      </c>
      <c r="AV486" s="18">
        <v>839.90666666666596</v>
      </c>
      <c r="AW486" s="18">
        <v>464.777419354838</v>
      </c>
      <c r="AX486" s="18">
        <v>446.45166666666597</v>
      </c>
      <c r="AY486" s="18">
        <v>1529.04193548387</v>
      </c>
      <c r="AZ486" s="18">
        <v>2147.4838709677401</v>
      </c>
      <c r="BA486" s="18">
        <v>2521.8448275862002</v>
      </c>
      <c r="BB486" s="18">
        <v>3237.7096774193501</v>
      </c>
      <c r="BC486" s="18">
        <v>3836</v>
      </c>
      <c r="BD486" s="18">
        <v>4010.4516129032199</v>
      </c>
      <c r="BE486" s="18">
        <v>2309.0333333333301</v>
      </c>
      <c r="BF486" s="18">
        <v>955.33870967741905</v>
      </c>
      <c r="BG486" s="18">
        <v>301.12580645161199</v>
      </c>
      <c r="BH486" s="18">
        <v>174.32</v>
      </c>
      <c r="BI486" s="18">
        <v>113.489516129032</v>
      </c>
      <c r="BJ486" s="18">
        <v>69.920166666666603</v>
      </c>
      <c r="BK486" s="18">
        <v>67.719677419354795</v>
      </c>
      <c r="BL486" s="18">
        <v>275.90612903225798</v>
      </c>
      <c r="BM486" s="18">
        <v>811.10892857142801</v>
      </c>
      <c r="BN486" s="18">
        <v>1479.0483870967701</v>
      </c>
      <c r="BO486" s="18">
        <v>2379.4166666666601</v>
      </c>
      <c r="BP486" s="18">
        <v>3177.3064516129002</v>
      </c>
      <c r="BQ486" s="18">
        <v>3630.2833333333301</v>
      </c>
      <c r="BR486" s="18">
        <v>3217.72580645161</v>
      </c>
      <c r="BS486" s="18">
        <v>2037.0967741935401</v>
      </c>
      <c r="BT486" s="18">
        <v>1587.56666666666</v>
      </c>
      <c r="BU486" s="18">
        <v>1099.69032258064</v>
      </c>
      <c r="BV486" s="18">
        <v>747.00333333333299</v>
      </c>
      <c r="BW486" s="18">
        <v>599.76129032257995</v>
      </c>
      <c r="BX486" s="18">
        <v>874.60806451612802</v>
      </c>
      <c r="BY486" s="18">
        <v>1427.375</v>
      </c>
      <c r="BZ486" s="18">
        <v>2175.1935483870898</v>
      </c>
      <c r="CA486" s="18">
        <v>3251.7</v>
      </c>
      <c r="CB486" s="18">
        <v>3964.66129032258</v>
      </c>
      <c r="CC486" s="18">
        <v>3872.0833333333298</v>
      </c>
      <c r="CD486" s="18">
        <v>2729.9677419354798</v>
      </c>
      <c r="CE486" s="18">
        <v>1354.11612903225</v>
      </c>
      <c r="CF486" s="18">
        <v>471.50333333333299</v>
      </c>
      <c r="CG486" s="18">
        <v>247.258064516129</v>
      </c>
      <c r="CH486" s="18">
        <v>144.451666666666</v>
      </c>
      <c r="CI486" s="18">
        <v>117.54838709677399</v>
      </c>
      <c r="CJ486" s="18">
        <v>247.617741935483</v>
      </c>
      <c r="CK486" s="18">
        <v>489.36250000000001</v>
      </c>
      <c r="CL486" s="18">
        <v>1324.1193548387</v>
      </c>
      <c r="CM486" s="18">
        <v>2980.5666666666598</v>
      </c>
      <c r="CN486" s="18">
        <v>3820.8548387096698</v>
      </c>
      <c r="CO486" s="18">
        <v>4001.1666666666601</v>
      </c>
      <c r="CP486" s="18">
        <v>3179.1129032258</v>
      </c>
      <c r="CQ486" s="18">
        <v>1549.0258064516099</v>
      </c>
      <c r="CR486" s="18">
        <v>257.79500000000002</v>
      </c>
      <c r="CS486" s="18">
        <v>113.236451612903</v>
      </c>
      <c r="CT486" s="18">
        <v>72.354666666666603</v>
      </c>
      <c r="CU486" s="18">
        <v>66.086290322580595</v>
      </c>
      <c r="CV486" s="18">
        <v>456.572580645161</v>
      </c>
      <c r="CW486" s="18">
        <v>1608.62586206896</v>
      </c>
      <c r="CX486" s="18">
        <v>2751.77419354838</v>
      </c>
      <c r="CY486" s="18">
        <v>3677.4333333333302</v>
      </c>
      <c r="CZ486" s="18">
        <v>4272.1129032258004</v>
      </c>
      <c r="DA486" s="18">
        <v>3249.05</v>
      </c>
      <c r="DB486" s="18">
        <v>1438.1322580645101</v>
      </c>
      <c r="DC486" s="18">
        <v>703.16774193548304</v>
      </c>
      <c r="DD486" s="18">
        <v>467.77499999999998</v>
      </c>
      <c r="DE486" s="18">
        <v>283.01129032258001</v>
      </c>
      <c r="DF486" s="18">
        <v>189.10833333333301</v>
      </c>
      <c r="DG486" s="18">
        <v>160.40161290322499</v>
      </c>
      <c r="DH486" s="18">
        <v>527.30806451612898</v>
      </c>
      <c r="DI486" s="18">
        <v>869.93392857142805</v>
      </c>
      <c r="DJ486" s="18">
        <v>2321.8548387096698</v>
      </c>
      <c r="DK486" s="18">
        <v>3636.05</v>
      </c>
      <c r="DL486" s="18">
        <v>4268.5806451612898</v>
      </c>
      <c r="DM486" s="18">
        <v>3896.05</v>
      </c>
      <c r="DN486" s="18">
        <v>2796.9516129032199</v>
      </c>
      <c r="DO486" s="18">
        <v>1858.2903225806399</v>
      </c>
      <c r="DP486" s="18">
        <v>1171.04666666666</v>
      </c>
      <c r="DQ486" s="18">
        <v>474.11129032257998</v>
      </c>
      <c r="DR486" s="18">
        <v>240.215</v>
      </c>
      <c r="DS486" s="19">
        <v>169.58666666666599</v>
      </c>
    </row>
    <row r="487" spans="1:123" x14ac:dyDescent="0.25">
      <c r="A487" s="12" t="s">
        <v>85</v>
      </c>
      <c r="B487" s="13">
        <v>3</v>
      </c>
      <c r="C487" s="13" t="str">
        <f t="shared" si="11"/>
        <v>BB_L_16_GW_GW_LS_Low_GW_GQ_24_000_3</v>
      </c>
      <c r="D487" s="14">
        <v>10</v>
      </c>
      <c r="E487" s="14">
        <v>10</v>
      </c>
      <c r="F487" s="14">
        <v>10.0275806451612</v>
      </c>
      <c r="G487" s="14">
        <v>12.4876666666666</v>
      </c>
      <c r="H487" s="14">
        <v>125.841612903225</v>
      </c>
      <c r="I487" s="14">
        <v>1023.965</v>
      </c>
      <c r="J487" s="14">
        <v>1345.1290322580601</v>
      </c>
      <c r="K487" s="14">
        <v>1299.3225806451601</v>
      </c>
      <c r="L487" s="14">
        <v>1142.7166666666601</v>
      </c>
      <c r="M487" s="14">
        <v>983.87741935483803</v>
      </c>
      <c r="N487" s="14">
        <v>894.71833333333302</v>
      </c>
      <c r="O487" s="14">
        <v>809.869354838709</v>
      </c>
      <c r="P487" s="14">
        <v>747.42419354838705</v>
      </c>
      <c r="Q487" s="14">
        <v>660.85714285714198</v>
      </c>
      <c r="R487" s="14">
        <v>599.32096774193496</v>
      </c>
      <c r="S487" s="14">
        <v>589.83166666666602</v>
      </c>
      <c r="T487" s="14">
        <v>725.24193548387098</v>
      </c>
      <c r="U487" s="14">
        <v>1280.825</v>
      </c>
      <c r="V487" s="14">
        <v>1738.88709677419</v>
      </c>
      <c r="W487" s="14">
        <v>1942.7580645161199</v>
      </c>
      <c r="X487" s="14">
        <v>1676.9166666666599</v>
      </c>
      <c r="Y487" s="14">
        <v>1359.4032258064501</v>
      </c>
      <c r="Z487" s="14">
        <v>1175.25</v>
      </c>
      <c r="AA487" s="14">
        <v>1038.63064516129</v>
      </c>
      <c r="AB487" s="14">
        <v>944.57741935483796</v>
      </c>
      <c r="AC487" s="14">
        <v>880.92857142857099</v>
      </c>
      <c r="AD487" s="14">
        <v>749.71935483870902</v>
      </c>
      <c r="AE487" s="14">
        <v>693.04333333333295</v>
      </c>
      <c r="AF487" s="14">
        <v>778.87419354838698</v>
      </c>
      <c r="AG487" s="14">
        <v>1197.0433333333301</v>
      </c>
      <c r="AH487" s="14">
        <v>1454.2419354838701</v>
      </c>
      <c r="AI487" s="14">
        <v>1786.19354838709</v>
      </c>
      <c r="AJ487" s="14">
        <v>2008.6666666666599</v>
      </c>
      <c r="AK487" s="14">
        <v>2015.88709677419</v>
      </c>
      <c r="AL487" s="14">
        <v>1946.4666666666601</v>
      </c>
      <c r="AM487" s="14">
        <v>1876.38709677419</v>
      </c>
      <c r="AN487" s="14">
        <v>1819.9516129032199</v>
      </c>
      <c r="AO487" s="14">
        <v>1793.7321428571399</v>
      </c>
      <c r="AP487" s="14">
        <v>1768.08064516129</v>
      </c>
      <c r="AQ487" s="14">
        <v>1645.95</v>
      </c>
      <c r="AR487" s="14">
        <v>1379.6451612903199</v>
      </c>
      <c r="AS487" s="14">
        <v>1296.2166666666601</v>
      </c>
      <c r="AT487" s="14">
        <v>1400.9193548387</v>
      </c>
      <c r="AU487" s="14">
        <v>1515.0967741935401</v>
      </c>
      <c r="AV487" s="14">
        <v>1553.56666666666</v>
      </c>
      <c r="AW487" s="14">
        <v>1533.66129032258</v>
      </c>
      <c r="AX487" s="14">
        <v>1293.0333333333299</v>
      </c>
      <c r="AY487" s="14">
        <v>1084.5967741935401</v>
      </c>
      <c r="AZ487" s="14">
        <v>1039.1451612903199</v>
      </c>
      <c r="BA487" s="14">
        <v>1038.94827586206</v>
      </c>
      <c r="BB487" s="14">
        <v>1106.2419354838701</v>
      </c>
      <c r="BC487" s="14">
        <v>1318.2833333333299</v>
      </c>
      <c r="BD487" s="14">
        <v>1816.1774193548299</v>
      </c>
      <c r="BE487" s="14">
        <v>2719.0166666666601</v>
      </c>
      <c r="BF487" s="14">
        <v>2787.5322580645102</v>
      </c>
      <c r="BG487" s="14">
        <v>2322.27419354838</v>
      </c>
      <c r="BH487" s="14">
        <v>2020.7833333333299</v>
      </c>
      <c r="BI487" s="14">
        <v>1774.08064516129</v>
      </c>
      <c r="BJ487" s="14">
        <v>1504.63333333333</v>
      </c>
      <c r="BK487" s="14">
        <v>1295.72580645161</v>
      </c>
      <c r="BL487" s="14">
        <v>1124.6451612903199</v>
      </c>
      <c r="BM487" s="14">
        <v>988.55535714285702</v>
      </c>
      <c r="BN487" s="14">
        <v>906.29032258064501</v>
      </c>
      <c r="BO487" s="14">
        <v>862.48500000000001</v>
      </c>
      <c r="BP487" s="14">
        <v>948.053225806451</v>
      </c>
      <c r="BQ487" s="14">
        <v>1195.1666666666599</v>
      </c>
      <c r="BR487" s="14">
        <v>1448.5483870967701</v>
      </c>
      <c r="BS487" s="14">
        <v>1848.4193548387</v>
      </c>
      <c r="BT487" s="14">
        <v>1963.85</v>
      </c>
      <c r="BU487" s="14">
        <v>2046.72580645161</v>
      </c>
      <c r="BV487" s="14">
        <v>2047.15</v>
      </c>
      <c r="BW487" s="14">
        <v>1949.5645161290299</v>
      </c>
      <c r="BX487" s="14">
        <v>1848.8225806451601</v>
      </c>
      <c r="BY487" s="14">
        <v>1741.8928571428501</v>
      </c>
      <c r="BZ487" s="14">
        <v>1643.5</v>
      </c>
      <c r="CA487" s="14">
        <v>1614.05</v>
      </c>
      <c r="CB487" s="14">
        <v>1829.08064516129</v>
      </c>
      <c r="CC487" s="14">
        <v>2226.0666666666598</v>
      </c>
      <c r="CD487" s="14">
        <v>2558.0806451612898</v>
      </c>
      <c r="CE487" s="14">
        <v>2735.88709677419</v>
      </c>
      <c r="CF487" s="14">
        <v>2478.5</v>
      </c>
      <c r="CG487" s="14">
        <v>2164.33870967741</v>
      </c>
      <c r="CH487" s="14">
        <v>1873.8</v>
      </c>
      <c r="CI487" s="14">
        <v>1627.58064516129</v>
      </c>
      <c r="CJ487" s="14">
        <v>1467.38709677419</v>
      </c>
      <c r="CK487" s="14">
        <v>1366.69642857142</v>
      </c>
      <c r="CL487" s="14">
        <v>1199.22580645161</v>
      </c>
      <c r="CM487" s="14">
        <v>1112.2</v>
      </c>
      <c r="CN487" s="14">
        <v>1324.1290322580601</v>
      </c>
      <c r="CO487" s="14">
        <v>1842.6666666666599</v>
      </c>
      <c r="CP487" s="14">
        <v>2249.4354838709601</v>
      </c>
      <c r="CQ487" s="14">
        <v>2477.0161290322499</v>
      </c>
      <c r="CR487" s="14">
        <v>2145.86666666666</v>
      </c>
      <c r="CS487" s="14">
        <v>1726.9354838709601</v>
      </c>
      <c r="CT487" s="14">
        <v>1495.7</v>
      </c>
      <c r="CU487" s="14">
        <v>1311.3225806451601</v>
      </c>
      <c r="CV487" s="14">
        <v>1056.7758064516099</v>
      </c>
      <c r="CW487" s="14">
        <v>890.98620689655104</v>
      </c>
      <c r="CX487" s="14">
        <v>863.34354838709601</v>
      </c>
      <c r="CY487" s="14">
        <v>1130.385</v>
      </c>
      <c r="CZ487" s="14">
        <v>1703.19354838709</v>
      </c>
      <c r="DA487" s="14">
        <v>2612.9166666666601</v>
      </c>
      <c r="DB487" s="14">
        <v>2969.9677419354798</v>
      </c>
      <c r="DC487" s="14">
        <v>2850.5483870967701</v>
      </c>
      <c r="DD487" s="14">
        <v>2665.63333333333</v>
      </c>
      <c r="DE487" s="14">
        <v>2406.6935483870898</v>
      </c>
      <c r="DF487" s="14">
        <v>2170.9166666666601</v>
      </c>
      <c r="DG487" s="14">
        <v>1931.7096774193501</v>
      </c>
      <c r="DH487" s="14">
        <v>1604.69354838709</v>
      </c>
      <c r="DI487" s="14">
        <v>1498.4107142857099</v>
      </c>
      <c r="DJ487" s="14">
        <v>1293.8064516129</v>
      </c>
      <c r="DK487" s="14">
        <v>1373.1666666666599</v>
      </c>
      <c r="DL487" s="14">
        <v>1926.9838709677399</v>
      </c>
      <c r="DM487" s="14">
        <v>2442.2833333333301</v>
      </c>
      <c r="DN487" s="14">
        <v>2812.2580645161202</v>
      </c>
      <c r="DO487" s="14">
        <v>2955.1290322580599</v>
      </c>
      <c r="DP487" s="14">
        <v>2950.63333333333</v>
      </c>
      <c r="DQ487" s="14">
        <v>2651.9193548387002</v>
      </c>
      <c r="DR487" s="14">
        <v>2286.0500000000002</v>
      </c>
      <c r="DS487" s="15">
        <v>2007.61666666666</v>
      </c>
    </row>
    <row r="488" spans="1:123" x14ac:dyDescent="0.25">
      <c r="A488" s="16" t="s">
        <v>85</v>
      </c>
      <c r="B488" s="17">
        <v>4</v>
      </c>
      <c r="C488" s="13" t="str">
        <f t="shared" si="11"/>
        <v>BB_L_16_GW_GW_LS_Low_GW_GQ_24_000_4</v>
      </c>
      <c r="D488" s="18">
        <v>10</v>
      </c>
      <c r="E488" s="18">
        <v>10.0270689655172</v>
      </c>
      <c r="F488" s="18">
        <v>54.117741935483799</v>
      </c>
      <c r="G488" s="18">
        <v>585.06500000000005</v>
      </c>
      <c r="H488" s="18">
        <v>2522.0645161290299</v>
      </c>
      <c r="I488" s="18">
        <v>434.51499999999999</v>
      </c>
      <c r="J488" s="18">
        <v>59.6327419354838</v>
      </c>
      <c r="K488" s="18">
        <v>35.559677419354799</v>
      </c>
      <c r="L488" s="18">
        <v>25.875833333333301</v>
      </c>
      <c r="M488" s="18">
        <v>22.045322580645099</v>
      </c>
      <c r="N488" s="18">
        <v>24.021833333333301</v>
      </c>
      <c r="O488" s="18">
        <v>51.8887096774193</v>
      </c>
      <c r="P488" s="18">
        <v>160.71096774193501</v>
      </c>
      <c r="Q488" s="18">
        <v>836.32678571428505</v>
      </c>
      <c r="R488" s="18">
        <v>1805.58064516129</v>
      </c>
      <c r="S488" s="18">
        <v>2731.36666666666</v>
      </c>
      <c r="T488" s="18">
        <v>3941.9193548387002</v>
      </c>
      <c r="U488" s="18">
        <v>2667.13333333333</v>
      </c>
      <c r="V488" s="18">
        <v>866.10967741935406</v>
      </c>
      <c r="W488" s="18">
        <v>155.770806451612</v>
      </c>
      <c r="X488" s="18">
        <v>32.140333333333302</v>
      </c>
      <c r="Y488" s="18">
        <v>23.83</v>
      </c>
      <c r="Z488" s="18">
        <v>28.488333333333301</v>
      </c>
      <c r="AA488" s="18">
        <v>39.242580645161198</v>
      </c>
      <c r="AB488" s="18">
        <v>92.484193548387097</v>
      </c>
      <c r="AC488" s="18">
        <v>251.832142857142</v>
      </c>
      <c r="AD488" s="18">
        <v>1304.85967741935</v>
      </c>
      <c r="AE488" s="18">
        <v>2674.4333333333302</v>
      </c>
      <c r="AF488" s="18">
        <v>3916.3225806451601</v>
      </c>
      <c r="AG488" s="18">
        <v>3263.9166666666601</v>
      </c>
      <c r="AH488" s="18">
        <v>2196.2096774193501</v>
      </c>
      <c r="AI488" s="18">
        <v>1114.5580645161201</v>
      </c>
      <c r="AJ488" s="18">
        <v>413.70666666666602</v>
      </c>
      <c r="AK488" s="18">
        <v>181.033870967741</v>
      </c>
      <c r="AL488" s="18">
        <v>124.93833333333301</v>
      </c>
      <c r="AM488" s="18">
        <v>109.567741935483</v>
      </c>
      <c r="AN488" s="18">
        <v>111.087096774193</v>
      </c>
      <c r="AO488" s="18">
        <v>119.351785714285</v>
      </c>
      <c r="AP488" s="18">
        <v>129.82096774193499</v>
      </c>
      <c r="AQ488" s="18">
        <v>344.81333333333299</v>
      </c>
      <c r="AR488" s="18">
        <v>2419.80322580645</v>
      </c>
      <c r="AS488" s="18">
        <v>2917.2</v>
      </c>
      <c r="AT488" s="18">
        <v>1503.4419354838701</v>
      </c>
      <c r="AU488" s="18">
        <v>586.15322580645102</v>
      </c>
      <c r="AV488" s="18">
        <v>294.97166666666601</v>
      </c>
      <c r="AW488" s="18">
        <v>110.116129032258</v>
      </c>
      <c r="AX488" s="18">
        <v>1278.09533333333</v>
      </c>
      <c r="AY488" s="18">
        <v>3114.5322580645102</v>
      </c>
      <c r="AZ488" s="18">
        <v>3551.7096774193501</v>
      </c>
      <c r="BA488" s="18">
        <v>3649.4827586206802</v>
      </c>
      <c r="BB488" s="18">
        <v>3905.22580645161</v>
      </c>
      <c r="BC488" s="18">
        <v>4219.6666666666597</v>
      </c>
      <c r="BD488" s="18">
        <v>3741.8225806451601</v>
      </c>
      <c r="BE488" s="18">
        <v>667.82333333333304</v>
      </c>
      <c r="BF488" s="18">
        <v>158.05903225806401</v>
      </c>
      <c r="BG488" s="18">
        <v>57.767419354838701</v>
      </c>
      <c r="BH488" s="18">
        <v>39.689999999999898</v>
      </c>
      <c r="BI488" s="18">
        <v>39.9916129032258</v>
      </c>
      <c r="BJ488" s="18">
        <v>45.123666666666601</v>
      </c>
      <c r="BK488" s="18">
        <v>77.022258064516095</v>
      </c>
      <c r="BL488" s="18">
        <v>413.97258064516097</v>
      </c>
      <c r="BM488" s="18">
        <v>1212.2285714285699</v>
      </c>
      <c r="BN488" s="18">
        <v>2103.8548387096698</v>
      </c>
      <c r="BO488" s="18">
        <v>3155.6833333333302</v>
      </c>
      <c r="BP488" s="18">
        <v>3829.33870967741</v>
      </c>
      <c r="BQ488" s="18">
        <v>3674.1</v>
      </c>
      <c r="BR488" s="18">
        <v>2734.9354838709601</v>
      </c>
      <c r="BS488" s="18">
        <v>1074.5225806451599</v>
      </c>
      <c r="BT488" s="18">
        <v>687.91166666666595</v>
      </c>
      <c r="BU488" s="18">
        <v>414.11612903225802</v>
      </c>
      <c r="BV488" s="18">
        <v>267.56833333333299</v>
      </c>
      <c r="BW488" s="18">
        <v>477.33064516129002</v>
      </c>
      <c r="BX488" s="18">
        <v>1068.38064516129</v>
      </c>
      <c r="BY488" s="18">
        <v>1875.19642857142</v>
      </c>
      <c r="BZ488" s="18">
        <v>2818.3709677419301</v>
      </c>
      <c r="CA488" s="18">
        <v>3925.65</v>
      </c>
      <c r="CB488" s="18">
        <v>4333.6935483870902</v>
      </c>
      <c r="CC488" s="18">
        <v>3455.9</v>
      </c>
      <c r="CD488" s="18">
        <v>1783.8967741935401</v>
      </c>
      <c r="CE488" s="18">
        <v>506.75322580645098</v>
      </c>
      <c r="CF488" s="18">
        <v>97.057666666666606</v>
      </c>
      <c r="CG488" s="18">
        <v>46.865645161290303</v>
      </c>
      <c r="CH488" s="18">
        <v>46.460333333333303</v>
      </c>
      <c r="CI488" s="18">
        <v>92.664677419354803</v>
      </c>
      <c r="CJ488" s="18">
        <v>326.97741935483799</v>
      </c>
      <c r="CK488" s="18">
        <v>654.33392857142803</v>
      </c>
      <c r="CL488" s="18">
        <v>1758</v>
      </c>
      <c r="CM488" s="18">
        <v>3792.2</v>
      </c>
      <c r="CN488" s="18">
        <v>4373.8387096774104</v>
      </c>
      <c r="CO488" s="18">
        <v>3315</v>
      </c>
      <c r="CP488" s="18">
        <v>1698.22580645161</v>
      </c>
      <c r="CQ488" s="18">
        <v>566.31387096774199</v>
      </c>
      <c r="CR488" s="18">
        <v>28.187999999999999</v>
      </c>
      <c r="CS488" s="18">
        <v>26.8379032258064</v>
      </c>
      <c r="CT488" s="18">
        <v>31.163499999999999</v>
      </c>
      <c r="CU488" s="18">
        <v>59.805161290322502</v>
      </c>
      <c r="CV488" s="18">
        <v>723.76451612903202</v>
      </c>
      <c r="CW488" s="18">
        <v>2357.3448275862002</v>
      </c>
      <c r="CX488" s="18">
        <v>3644.7419354838698</v>
      </c>
      <c r="CY488" s="18">
        <v>4213.0833333333303</v>
      </c>
      <c r="CZ488" s="18">
        <v>4494.5161290322503</v>
      </c>
      <c r="DA488" s="18">
        <v>1934.78833333333</v>
      </c>
      <c r="DB488" s="18">
        <v>240.74516129032199</v>
      </c>
      <c r="DC488" s="18">
        <v>64.982580645161306</v>
      </c>
      <c r="DD488" s="18">
        <v>48.5371666666666</v>
      </c>
      <c r="DE488" s="18">
        <v>40.813225806451598</v>
      </c>
      <c r="DF488" s="18">
        <v>37.421666666666603</v>
      </c>
      <c r="DG488" s="18">
        <v>84.469516129032201</v>
      </c>
      <c r="DH488" s="18">
        <v>833.74032258064506</v>
      </c>
      <c r="DI488" s="18">
        <v>1404.07142857142</v>
      </c>
      <c r="DJ488" s="18">
        <v>3198.77419354838</v>
      </c>
      <c r="DK488" s="18">
        <v>4335.3500000000004</v>
      </c>
      <c r="DL488" s="18">
        <v>4440.9838709677397</v>
      </c>
      <c r="DM488" s="18">
        <v>3322.6666666666601</v>
      </c>
      <c r="DN488" s="18">
        <v>1568.08064516129</v>
      </c>
      <c r="DO488" s="18">
        <v>794.74516129032202</v>
      </c>
      <c r="DP488" s="18">
        <v>417.33166666666602</v>
      </c>
      <c r="DQ488" s="18">
        <v>109.049516129032</v>
      </c>
      <c r="DR488" s="18">
        <v>43.789666666666598</v>
      </c>
      <c r="DS488" s="19">
        <v>73.546499999999895</v>
      </c>
    </row>
    <row r="489" spans="1:123" x14ac:dyDescent="0.25">
      <c r="A489" s="12" t="s">
        <v>85</v>
      </c>
      <c r="B489" s="13">
        <v>5</v>
      </c>
      <c r="C489" s="13" t="str">
        <f t="shared" si="11"/>
        <v>BB_L_16_GW_GW_LS_Low_GW_GQ_24_000_5</v>
      </c>
      <c r="D489" s="14">
        <v>10</v>
      </c>
      <c r="E489" s="14">
        <v>10</v>
      </c>
      <c r="F489" s="14">
        <v>11.254354838709601</v>
      </c>
      <c r="G489" s="14">
        <v>62.1993333333333</v>
      </c>
      <c r="H489" s="14">
        <v>1012.76612903225</v>
      </c>
      <c r="I489" s="14">
        <v>1945.68333333333</v>
      </c>
      <c r="J489" s="14">
        <v>899.47258064516097</v>
      </c>
      <c r="K489" s="14">
        <v>507.36451612903198</v>
      </c>
      <c r="L489" s="14">
        <v>276.875</v>
      </c>
      <c r="M489" s="14">
        <v>161.148387096774</v>
      </c>
      <c r="N489" s="14">
        <v>122.808333333333</v>
      </c>
      <c r="O489" s="14">
        <v>95.5627419354838</v>
      </c>
      <c r="P489" s="14">
        <v>87.8241935483871</v>
      </c>
      <c r="Q489" s="14">
        <v>174.737142857142</v>
      </c>
      <c r="R489" s="14">
        <v>404.796774193548</v>
      </c>
      <c r="S489" s="14">
        <v>841.85</v>
      </c>
      <c r="T489" s="14">
        <v>2023.9193548387</v>
      </c>
      <c r="U489" s="14">
        <v>3066.13333333333</v>
      </c>
      <c r="V489" s="14">
        <v>2698.7903225806399</v>
      </c>
      <c r="W489" s="14">
        <v>1245.7903225806399</v>
      </c>
      <c r="X489" s="14">
        <v>453.68</v>
      </c>
      <c r="Y489" s="14">
        <v>194.27419354838699</v>
      </c>
      <c r="Z489" s="14">
        <v>124.244999999999</v>
      </c>
      <c r="AA489" s="14">
        <v>90.764838709677406</v>
      </c>
      <c r="AB489" s="14">
        <v>74.957741935483796</v>
      </c>
      <c r="AC489" s="14">
        <v>81.993392857142794</v>
      </c>
      <c r="AD489" s="14">
        <v>255.666129032258</v>
      </c>
      <c r="AE489" s="14">
        <v>783.95666666666602</v>
      </c>
      <c r="AF489" s="14">
        <v>1909.6451612903199</v>
      </c>
      <c r="AG489" s="14">
        <v>3135.9</v>
      </c>
      <c r="AH489" s="14">
        <v>3318.1935483870898</v>
      </c>
      <c r="AI489" s="14">
        <v>2876.4354838709601</v>
      </c>
      <c r="AJ489" s="14">
        <v>2001.06666666666</v>
      </c>
      <c r="AK489" s="14">
        <v>1252.33870967741</v>
      </c>
      <c r="AL489" s="14">
        <v>899.45166666666603</v>
      </c>
      <c r="AM489" s="14">
        <v>722.20645161290304</v>
      </c>
      <c r="AN489" s="14">
        <v>623.29354838709605</v>
      </c>
      <c r="AO489" s="14">
        <v>585.08928571428498</v>
      </c>
      <c r="AP489" s="14">
        <v>555.35322580645095</v>
      </c>
      <c r="AQ489" s="14">
        <v>449.35833333333301</v>
      </c>
      <c r="AR489" s="14">
        <v>871.12096774193503</v>
      </c>
      <c r="AS489" s="14">
        <v>1611.88333333333</v>
      </c>
      <c r="AT489" s="14">
        <v>2049.4193548387002</v>
      </c>
      <c r="AU489" s="14">
        <v>1813.4516129032199</v>
      </c>
      <c r="AV489" s="14">
        <v>1332.7949999999901</v>
      </c>
      <c r="AW489" s="14">
        <v>819.71451612903195</v>
      </c>
      <c r="AX489" s="14">
        <v>432.41333333333301</v>
      </c>
      <c r="AY489" s="14">
        <v>873.68387096774097</v>
      </c>
      <c r="AZ489" s="14">
        <v>1335.22580645161</v>
      </c>
      <c r="BA489" s="14">
        <v>1601.03448275862</v>
      </c>
      <c r="BB489" s="14">
        <v>2239.3225806451601</v>
      </c>
      <c r="BC489" s="14">
        <v>3013.2166666666599</v>
      </c>
      <c r="BD489" s="14">
        <v>3636.6129032258</v>
      </c>
      <c r="BE489" s="14">
        <v>2987.0666666666598</v>
      </c>
      <c r="BF489" s="14">
        <v>1563.2419354838701</v>
      </c>
      <c r="BG489" s="14">
        <v>566.566129032258</v>
      </c>
      <c r="BH489" s="14">
        <v>326.03166666666601</v>
      </c>
      <c r="BI489" s="14">
        <v>220.12419354838701</v>
      </c>
      <c r="BJ489" s="14">
        <v>140.71833333333299</v>
      </c>
      <c r="BK489" s="14">
        <v>98.777741935483803</v>
      </c>
      <c r="BL489" s="14">
        <v>101.489838709677</v>
      </c>
      <c r="BM489" s="14">
        <v>221.56964285714199</v>
      </c>
      <c r="BN489" s="14">
        <v>507.64516129032199</v>
      </c>
      <c r="BO489" s="14">
        <v>1138.5833333333301</v>
      </c>
      <c r="BP489" s="14">
        <v>2021.35483870967</v>
      </c>
      <c r="BQ489" s="14">
        <v>2995.1833333333302</v>
      </c>
      <c r="BR489" s="14">
        <v>3226.77419354838</v>
      </c>
      <c r="BS489" s="14">
        <v>2801.9516129032199</v>
      </c>
      <c r="BT489" s="14">
        <v>2398.2833333333301</v>
      </c>
      <c r="BU489" s="14">
        <v>1882.38709677419</v>
      </c>
      <c r="BV489" s="14">
        <v>1405.56666666666</v>
      </c>
      <c r="BW489" s="14">
        <v>903.54032258064501</v>
      </c>
      <c r="BX489" s="14">
        <v>768.66451612903199</v>
      </c>
      <c r="BY489" s="14">
        <v>853.91964285714198</v>
      </c>
      <c r="BZ489" s="14">
        <v>1216.7193548386999</v>
      </c>
      <c r="CA489" s="14">
        <v>2193.6666666666601</v>
      </c>
      <c r="CB489" s="14">
        <v>3271.22580645161</v>
      </c>
      <c r="CC489" s="14">
        <v>3870.6666666666601</v>
      </c>
      <c r="CD489" s="14">
        <v>3504.4354838709601</v>
      </c>
      <c r="CE489" s="14">
        <v>2292.8548387096698</v>
      </c>
      <c r="CF489" s="14">
        <v>920.01666666666597</v>
      </c>
      <c r="CG489" s="14">
        <v>492.82903225806399</v>
      </c>
      <c r="CH489" s="14">
        <v>290.46666666666601</v>
      </c>
      <c r="CI489" s="14">
        <v>192.95483870967701</v>
      </c>
      <c r="CJ489" s="14">
        <v>162.638709677419</v>
      </c>
      <c r="CK489" s="14">
        <v>186.085714285714</v>
      </c>
      <c r="CL489" s="14">
        <v>446.34032258064502</v>
      </c>
      <c r="CM489" s="14">
        <v>1770.6</v>
      </c>
      <c r="CN489" s="14">
        <v>2997.9354838709601</v>
      </c>
      <c r="CO489" s="14">
        <v>3808.5</v>
      </c>
      <c r="CP489" s="14">
        <v>3683.9838709677401</v>
      </c>
      <c r="CQ489" s="14">
        <v>2249.57096774193</v>
      </c>
      <c r="CR489" s="14">
        <v>452.08</v>
      </c>
      <c r="CS489" s="14">
        <v>214.05967741935399</v>
      </c>
      <c r="CT489" s="14">
        <v>136.576666666666</v>
      </c>
      <c r="CU489" s="14">
        <v>100.906612903225</v>
      </c>
      <c r="CV489" s="14">
        <v>133.88032258064499</v>
      </c>
      <c r="CW489" s="14">
        <v>617.08965517241302</v>
      </c>
      <c r="CX489" s="14">
        <v>1561.0645161290299</v>
      </c>
      <c r="CY489" s="14">
        <v>2768.4666666666599</v>
      </c>
      <c r="CZ489" s="14">
        <v>3859.1774193548299</v>
      </c>
      <c r="DA489" s="14">
        <v>3589.0166666666601</v>
      </c>
      <c r="DB489" s="14">
        <v>1997.9838709677399</v>
      </c>
      <c r="DC489" s="14">
        <v>1091.85967741935</v>
      </c>
      <c r="DD489" s="14">
        <v>787.19</v>
      </c>
      <c r="DE489" s="14">
        <v>532.68064516129004</v>
      </c>
      <c r="DF489" s="14">
        <v>381.06</v>
      </c>
      <c r="DG489" s="14">
        <v>278.07580645161198</v>
      </c>
      <c r="DH489" s="14">
        <v>246.66290322580599</v>
      </c>
      <c r="DI489" s="14">
        <v>337.2</v>
      </c>
      <c r="DJ489" s="14">
        <v>1238.3499999999999</v>
      </c>
      <c r="DK489" s="14">
        <v>2807.8166666666598</v>
      </c>
      <c r="DL489" s="14">
        <v>3897.9516129032199</v>
      </c>
      <c r="DM489" s="14">
        <v>4101.1666666666597</v>
      </c>
      <c r="DN489" s="14">
        <v>3624.9838709677401</v>
      </c>
      <c r="DO489" s="14">
        <v>2863.7419354838698</v>
      </c>
      <c r="DP489" s="14">
        <v>2062.8000000000002</v>
      </c>
      <c r="DQ489" s="14">
        <v>957.47419354838701</v>
      </c>
      <c r="DR489" s="14">
        <v>503.46833333333302</v>
      </c>
      <c r="DS489" s="15">
        <v>325.17</v>
      </c>
    </row>
    <row r="490" spans="1:123" x14ac:dyDescent="0.25">
      <c r="A490" s="16" t="s">
        <v>85</v>
      </c>
      <c r="B490" s="17">
        <v>6</v>
      </c>
      <c r="C490" s="13" t="str">
        <f t="shared" si="11"/>
        <v>BB_L_16_GW_GW_LS_Low_GW_GQ_24_000_6</v>
      </c>
      <c r="D490" s="18">
        <v>10</v>
      </c>
      <c r="E490" s="18">
        <v>10</v>
      </c>
      <c r="F490" s="18">
        <v>10</v>
      </c>
      <c r="G490" s="18">
        <v>10.1443333333333</v>
      </c>
      <c r="H490" s="18">
        <v>39.461290322580602</v>
      </c>
      <c r="I490" s="18">
        <v>680.12166666666599</v>
      </c>
      <c r="J490" s="18">
        <v>1180.38709677419</v>
      </c>
      <c r="K490" s="18">
        <v>1278.8709677419299</v>
      </c>
      <c r="L490" s="18">
        <v>1233.11666666666</v>
      </c>
      <c r="M490" s="18">
        <v>1129.8709677419299</v>
      </c>
      <c r="N490" s="18">
        <v>1058.13333333333</v>
      </c>
      <c r="O490" s="18">
        <v>984.71129032258</v>
      </c>
      <c r="P490" s="18">
        <v>927.22096774193506</v>
      </c>
      <c r="Q490" s="18">
        <v>842.34821428571399</v>
      </c>
      <c r="R490" s="18">
        <v>760.08548387096698</v>
      </c>
      <c r="S490" s="18">
        <v>702.77833333333297</v>
      </c>
      <c r="T490" s="18">
        <v>655.37419354838698</v>
      </c>
      <c r="U490" s="18">
        <v>902.12</v>
      </c>
      <c r="V490" s="18">
        <v>1301.9838709677399</v>
      </c>
      <c r="W490" s="18">
        <v>1782.72580645161</v>
      </c>
      <c r="X490" s="18">
        <v>1790.5</v>
      </c>
      <c r="Y490" s="18">
        <v>1570.6129032258</v>
      </c>
      <c r="Z490" s="18">
        <v>1408.9833333333299</v>
      </c>
      <c r="AA490" s="18">
        <v>1284.2580645161199</v>
      </c>
      <c r="AB490" s="18">
        <v>1189.9032258064501</v>
      </c>
      <c r="AC490" s="18">
        <v>1126.875</v>
      </c>
      <c r="AD490" s="18">
        <v>982.83709677419301</v>
      </c>
      <c r="AE490" s="18">
        <v>865.14666666666596</v>
      </c>
      <c r="AF490" s="18">
        <v>777.34516129032204</v>
      </c>
      <c r="AG490" s="18">
        <v>903.66</v>
      </c>
      <c r="AH490" s="18">
        <v>1068.15483870967</v>
      </c>
      <c r="AI490" s="18">
        <v>1361.4354838709601</v>
      </c>
      <c r="AJ490" s="18">
        <v>1696.5333333333299</v>
      </c>
      <c r="AK490" s="18">
        <v>1892.2580645161199</v>
      </c>
      <c r="AL490" s="18">
        <v>1940.35</v>
      </c>
      <c r="AM490" s="18">
        <v>1936.9193548387</v>
      </c>
      <c r="AN490" s="18">
        <v>1920.6290322580601</v>
      </c>
      <c r="AO490" s="18">
        <v>1909.6428571428501</v>
      </c>
      <c r="AP490" s="18">
        <v>1898.0161290322501</v>
      </c>
      <c r="AQ490" s="18">
        <v>1835.45</v>
      </c>
      <c r="AR490" s="18">
        <v>1604.08064516129</v>
      </c>
      <c r="AS490" s="18">
        <v>1435.7166666666601</v>
      </c>
      <c r="AT490" s="18">
        <v>1361.0645161290299</v>
      </c>
      <c r="AU490" s="18">
        <v>1398.0483870967701</v>
      </c>
      <c r="AV490" s="18">
        <v>1474.6</v>
      </c>
      <c r="AW490" s="18">
        <v>1537.3709677419299</v>
      </c>
      <c r="AX490" s="18">
        <v>1437.4666666666601</v>
      </c>
      <c r="AY490" s="18">
        <v>1247.9838709677399</v>
      </c>
      <c r="AZ490" s="18">
        <v>1166.2580645161199</v>
      </c>
      <c r="BA490" s="18">
        <v>1131.94827586206</v>
      </c>
      <c r="BB490" s="18">
        <v>1088.2419354838701</v>
      </c>
      <c r="BC490" s="18">
        <v>1117.56666666666</v>
      </c>
      <c r="BD490" s="18">
        <v>1411.8709677419299</v>
      </c>
      <c r="BE490" s="18">
        <v>2307.63333333333</v>
      </c>
      <c r="BF490" s="18">
        <v>2663.22580645161</v>
      </c>
      <c r="BG490" s="18">
        <v>2529.1290322580599</v>
      </c>
      <c r="BH490" s="18">
        <v>2309.4333333333302</v>
      </c>
      <c r="BI490" s="18">
        <v>2109.22580645161</v>
      </c>
      <c r="BJ490" s="18">
        <v>1869.5333333333299</v>
      </c>
      <c r="BK490" s="18">
        <v>1665.72580645161</v>
      </c>
      <c r="BL490" s="18">
        <v>1484.9516129032199</v>
      </c>
      <c r="BM490" s="18">
        <v>1326.5</v>
      </c>
      <c r="BN490" s="18">
        <v>1207.3064516129</v>
      </c>
      <c r="BO490" s="18">
        <v>1078.3499999999999</v>
      </c>
      <c r="BP490" s="18">
        <v>999.803225806451</v>
      </c>
      <c r="BQ490" s="18">
        <v>1018.67166666666</v>
      </c>
      <c r="BR490" s="18">
        <v>1144.03225806451</v>
      </c>
      <c r="BS490" s="18">
        <v>1465.19354838709</v>
      </c>
      <c r="BT490" s="18">
        <v>1621.61666666666</v>
      </c>
      <c r="BU490" s="18">
        <v>1785.0645161290299</v>
      </c>
      <c r="BV490" s="18">
        <v>1900.61666666666</v>
      </c>
      <c r="BW490" s="18">
        <v>1966.69354838709</v>
      </c>
      <c r="BX490" s="18">
        <v>1949.1290322580601</v>
      </c>
      <c r="BY490" s="18">
        <v>1894.67857142857</v>
      </c>
      <c r="BZ490" s="18">
        <v>1807.0645161290299</v>
      </c>
      <c r="CA490" s="18">
        <v>1671.65</v>
      </c>
      <c r="CB490" s="18">
        <v>1658.66129032258</v>
      </c>
      <c r="CC490" s="18">
        <v>1863.63333333333</v>
      </c>
      <c r="CD490" s="18">
        <v>2165.66129032258</v>
      </c>
      <c r="CE490" s="18">
        <v>2515.8064516129002</v>
      </c>
      <c r="CF490" s="18">
        <v>2611.11666666666</v>
      </c>
      <c r="CG490" s="18">
        <v>2437.2419354838698</v>
      </c>
      <c r="CH490" s="18">
        <v>2209.5500000000002</v>
      </c>
      <c r="CI490" s="18">
        <v>1995.4354838709601</v>
      </c>
      <c r="CJ490" s="18">
        <v>1840.33870967741</v>
      </c>
      <c r="CK490" s="18">
        <v>1737.17857142857</v>
      </c>
      <c r="CL490" s="18">
        <v>1551.33870967741</v>
      </c>
      <c r="CM490" s="18">
        <v>1263.4666666666601</v>
      </c>
      <c r="CN490" s="18">
        <v>1205.1774193548299</v>
      </c>
      <c r="CO490" s="18">
        <v>1476.43333333333</v>
      </c>
      <c r="CP490" s="18">
        <v>1819.4354838709601</v>
      </c>
      <c r="CQ490" s="18">
        <v>2259.0645161290299</v>
      </c>
      <c r="CR490" s="18">
        <v>2360.2166666666599</v>
      </c>
      <c r="CS490" s="18">
        <v>2024.4193548387</v>
      </c>
      <c r="CT490" s="18">
        <v>1799.45</v>
      </c>
      <c r="CU490" s="18">
        <v>1628.6451612903199</v>
      </c>
      <c r="CV490" s="18">
        <v>1378.69354838709</v>
      </c>
      <c r="CW490" s="18">
        <v>1160.6206896551701</v>
      </c>
      <c r="CX490" s="18">
        <v>997.28709677419295</v>
      </c>
      <c r="CY490" s="18">
        <v>994.13166666666598</v>
      </c>
      <c r="CZ490" s="18">
        <v>1287.4516129032199</v>
      </c>
      <c r="DA490" s="18">
        <v>2177.1833333333302</v>
      </c>
      <c r="DB490" s="18">
        <v>2811.8225806451601</v>
      </c>
      <c r="DC490" s="18">
        <v>2888.16129032258</v>
      </c>
      <c r="DD490" s="18">
        <v>2810.7166666666599</v>
      </c>
      <c r="DE490" s="18">
        <v>2657.4677419354798</v>
      </c>
      <c r="DF490" s="18">
        <v>2488.85</v>
      </c>
      <c r="DG490" s="18">
        <v>2300.9354838709601</v>
      </c>
      <c r="DH490" s="18">
        <v>2005.3225806451601</v>
      </c>
      <c r="DI490" s="18">
        <v>1883.9107142857099</v>
      </c>
      <c r="DJ490" s="18">
        <v>1592.4838709677399</v>
      </c>
      <c r="DK490" s="18">
        <v>1380.9</v>
      </c>
      <c r="DL490" s="18">
        <v>1610.5161290322501</v>
      </c>
      <c r="DM490" s="18">
        <v>2018.55</v>
      </c>
      <c r="DN490" s="18">
        <v>2416.9354838709601</v>
      </c>
      <c r="DO490" s="18">
        <v>2660.5161290322499</v>
      </c>
      <c r="DP490" s="18">
        <v>2815.7166666666599</v>
      </c>
      <c r="DQ490" s="18">
        <v>2817.2580645161202</v>
      </c>
      <c r="DR490" s="18">
        <v>2599.15</v>
      </c>
      <c r="DS490" s="19">
        <v>2379.0333333333301</v>
      </c>
    </row>
    <row r="491" spans="1:123" x14ac:dyDescent="0.25">
      <c r="A491" s="12" t="s">
        <v>85</v>
      </c>
      <c r="B491" s="13">
        <v>7</v>
      </c>
      <c r="C491" s="13" t="str">
        <f t="shared" si="11"/>
        <v>BB_L_16_GW_GW_LS_Low_GW_GQ_24_000_7</v>
      </c>
      <c r="D491" s="14">
        <v>10</v>
      </c>
      <c r="E491" s="14">
        <v>10</v>
      </c>
      <c r="F491" s="14">
        <v>10</v>
      </c>
      <c r="G491" s="14">
        <v>10.069333333333301</v>
      </c>
      <c r="H491" s="14">
        <v>96.429032258064495</v>
      </c>
      <c r="I491" s="14">
        <v>1558.9449999999999</v>
      </c>
      <c r="J491" s="14">
        <v>1096.6467741935401</v>
      </c>
      <c r="K491" s="14">
        <v>631.9</v>
      </c>
      <c r="L491" s="14">
        <v>336.06166666666599</v>
      </c>
      <c r="M491" s="14">
        <v>183.21774193548299</v>
      </c>
      <c r="N491" s="14">
        <v>139.03333333333299</v>
      </c>
      <c r="O491" s="14">
        <v>108.854193548387</v>
      </c>
      <c r="P491" s="14">
        <v>92.598064516129</v>
      </c>
      <c r="Q491" s="14">
        <v>77.805178571428499</v>
      </c>
      <c r="R491" s="14">
        <v>65.989999999999995</v>
      </c>
      <c r="S491" s="14">
        <v>71.774333333333303</v>
      </c>
      <c r="T491" s="14">
        <v>213.74419354838699</v>
      </c>
      <c r="U491" s="14">
        <v>1212.21</v>
      </c>
      <c r="V491" s="14">
        <v>2383.9354838709601</v>
      </c>
      <c r="W491" s="14">
        <v>2514.2096774193501</v>
      </c>
      <c r="X491" s="14">
        <v>1212.5050000000001</v>
      </c>
      <c r="Y491" s="14">
        <v>454.658064516129</v>
      </c>
      <c r="Z491" s="14">
        <v>253.784999999999</v>
      </c>
      <c r="AA491" s="14">
        <v>173.02096774193501</v>
      </c>
      <c r="AB491" s="14">
        <v>131.73387096774101</v>
      </c>
      <c r="AC491" s="14">
        <v>113.675357142857</v>
      </c>
      <c r="AD491" s="14">
        <v>82.798870967741905</v>
      </c>
      <c r="AE491" s="14">
        <v>78.2766666666666</v>
      </c>
      <c r="AF491" s="14">
        <v>188.06354838709601</v>
      </c>
      <c r="AG491" s="14">
        <v>935.87333333333299</v>
      </c>
      <c r="AH491" s="14">
        <v>1564.08064516129</v>
      </c>
      <c r="AI491" s="14">
        <v>2316.3064516129002</v>
      </c>
      <c r="AJ491" s="14">
        <v>2845.1833333333302</v>
      </c>
      <c r="AK491" s="14">
        <v>2683.4193548387002</v>
      </c>
      <c r="AL491" s="14">
        <v>2331.5</v>
      </c>
      <c r="AM491" s="14">
        <v>2052.4354838709601</v>
      </c>
      <c r="AN491" s="14">
        <v>1863.6129032258</v>
      </c>
      <c r="AO491" s="14">
        <v>1779.0892857142801</v>
      </c>
      <c r="AP491" s="14">
        <v>1711.83870967741</v>
      </c>
      <c r="AQ491" s="14">
        <v>1417.25</v>
      </c>
      <c r="AR491" s="14">
        <v>772.277419354838</v>
      </c>
      <c r="AS491" s="14">
        <v>491.98499999999899</v>
      </c>
      <c r="AT491" s="14">
        <v>809.97903225806397</v>
      </c>
      <c r="AU491" s="14">
        <v>1409.72580645161</v>
      </c>
      <c r="AV491" s="14">
        <v>1767.1666666666599</v>
      </c>
      <c r="AW491" s="14">
        <v>1842.4032258064501</v>
      </c>
      <c r="AX491" s="14">
        <v>1042.69999999999</v>
      </c>
      <c r="AY491" s="14">
        <v>536.38225806451601</v>
      </c>
      <c r="AZ491" s="14">
        <v>555.37903225806394</v>
      </c>
      <c r="BA491" s="14">
        <v>615.68448275861999</v>
      </c>
      <c r="BB491" s="14">
        <v>869.09032258064497</v>
      </c>
      <c r="BC491" s="14">
        <v>1391.31666666666</v>
      </c>
      <c r="BD491" s="14">
        <v>2295.0161290322499</v>
      </c>
      <c r="BE491" s="14">
        <v>3372.2833333333301</v>
      </c>
      <c r="BF491" s="14">
        <v>2428.1129032258</v>
      </c>
      <c r="BG491" s="14">
        <v>1011.12096774193</v>
      </c>
      <c r="BH491" s="14">
        <v>552.13</v>
      </c>
      <c r="BI491" s="14">
        <v>386.90967741935401</v>
      </c>
      <c r="BJ491" s="14">
        <v>278.13333333333298</v>
      </c>
      <c r="BK491" s="14">
        <v>219.26290322580601</v>
      </c>
      <c r="BL491" s="14">
        <v>179.77903225806401</v>
      </c>
      <c r="BM491" s="14">
        <v>152.10892857142801</v>
      </c>
      <c r="BN491" s="14">
        <v>138.295161290322</v>
      </c>
      <c r="BO491" s="14">
        <v>148.92666666666599</v>
      </c>
      <c r="BP491" s="14">
        <v>284.21290322580597</v>
      </c>
      <c r="BQ491" s="14">
        <v>725.18166666666605</v>
      </c>
      <c r="BR491" s="14">
        <v>1248.08064516129</v>
      </c>
      <c r="BS491" s="14">
        <v>2245.3709677419301</v>
      </c>
      <c r="BT491" s="14">
        <v>2588.36666666666</v>
      </c>
      <c r="BU491" s="14">
        <v>2805.7096774193501</v>
      </c>
      <c r="BV491" s="14">
        <v>2784.7166666666599</v>
      </c>
      <c r="BW491" s="14">
        <v>2417.6774193548299</v>
      </c>
      <c r="BX491" s="14">
        <v>2031.16129032258</v>
      </c>
      <c r="BY491" s="14">
        <v>1671.3392857142801</v>
      </c>
      <c r="BZ491" s="14">
        <v>1287.5</v>
      </c>
      <c r="CA491" s="14">
        <v>925.85333333333301</v>
      </c>
      <c r="CB491" s="14">
        <v>1219.9274193548299</v>
      </c>
      <c r="CC491" s="14">
        <v>2224.2833333333301</v>
      </c>
      <c r="CD491" s="14">
        <v>3070.7096774193501</v>
      </c>
      <c r="CE491" s="14">
        <v>3502.27419354838</v>
      </c>
      <c r="CF491" s="14">
        <v>2487.6833333333302</v>
      </c>
      <c r="CG491" s="14">
        <v>1538.0483870967701</v>
      </c>
      <c r="CH491" s="14">
        <v>921.06</v>
      </c>
      <c r="CI491" s="14">
        <v>594.88387096774102</v>
      </c>
      <c r="CJ491" s="14">
        <v>426.18225806451602</v>
      </c>
      <c r="CK491" s="14">
        <v>345.28214285714199</v>
      </c>
      <c r="CL491" s="14">
        <v>241.806451612903</v>
      </c>
      <c r="CM491" s="14">
        <v>252.95</v>
      </c>
      <c r="CN491" s="14">
        <v>736.783870967741</v>
      </c>
      <c r="CO491" s="14">
        <v>2052.11666666666</v>
      </c>
      <c r="CP491" s="14">
        <v>2937.27419354838</v>
      </c>
      <c r="CQ491" s="14">
        <v>2806.1129032258</v>
      </c>
      <c r="CR491" s="14">
        <v>924.493333333333</v>
      </c>
      <c r="CS491" s="14">
        <v>463.79032258064501</v>
      </c>
      <c r="CT491" s="14">
        <v>301.60166666666601</v>
      </c>
      <c r="CU491" s="14">
        <v>228.14516129032199</v>
      </c>
      <c r="CV491" s="14">
        <v>152.33548387096701</v>
      </c>
      <c r="CW491" s="14">
        <v>122.09482758620599</v>
      </c>
      <c r="CX491" s="14">
        <v>177.41290322580599</v>
      </c>
      <c r="CY491" s="14">
        <v>645.98333333333301</v>
      </c>
      <c r="CZ491" s="14">
        <v>1889.53225806451</v>
      </c>
      <c r="DA491" s="14">
        <v>3268.8333333333298</v>
      </c>
      <c r="DB491" s="14">
        <v>2528.0322580645102</v>
      </c>
      <c r="DC491" s="14">
        <v>1478.4516129032199</v>
      </c>
      <c r="DD491" s="14">
        <v>1061.8316666666601</v>
      </c>
      <c r="DE491" s="14">
        <v>722.41451612903199</v>
      </c>
      <c r="DF491" s="14">
        <v>509.08499999999998</v>
      </c>
      <c r="DG491" s="14">
        <v>367.19838709677401</v>
      </c>
      <c r="DH491" s="14">
        <v>220.41935483870901</v>
      </c>
      <c r="DI491" s="14">
        <v>176.13749999999899</v>
      </c>
      <c r="DJ491" s="14">
        <v>184.738709677419</v>
      </c>
      <c r="DK491" s="14">
        <v>683.35166666666601</v>
      </c>
      <c r="DL491" s="14">
        <v>2229.4193548387002</v>
      </c>
      <c r="DM491" s="14">
        <v>3260.3333333333298</v>
      </c>
      <c r="DN491" s="14">
        <v>3747.16129032258</v>
      </c>
      <c r="DO491" s="14">
        <v>3796.9677419354798</v>
      </c>
      <c r="DP491" s="14">
        <v>3574.0166666666601</v>
      </c>
      <c r="DQ491" s="14">
        <v>2514.1935483870898</v>
      </c>
      <c r="DR491" s="14">
        <v>1532.6</v>
      </c>
      <c r="DS491" s="15">
        <v>1023.11333333333</v>
      </c>
    </row>
    <row r="492" spans="1:123" x14ac:dyDescent="0.25">
      <c r="A492" s="16" t="s">
        <v>85</v>
      </c>
      <c r="B492" s="17">
        <v>8</v>
      </c>
      <c r="C492" s="13" t="str">
        <f t="shared" si="11"/>
        <v>BB_L_16_GW_GW_LS_Low_GW_GQ_24_000_8</v>
      </c>
      <c r="D492" s="18">
        <v>10</v>
      </c>
      <c r="E492" s="18">
        <v>10</v>
      </c>
      <c r="F492" s="18">
        <v>10</v>
      </c>
      <c r="G492" s="18">
        <v>10.0118333333333</v>
      </c>
      <c r="H492" s="18">
        <v>31.835322580645101</v>
      </c>
      <c r="I492" s="18">
        <v>1101.78833333333</v>
      </c>
      <c r="J492" s="18">
        <v>1678.4838709677399</v>
      </c>
      <c r="K492" s="18">
        <v>1452.5</v>
      </c>
      <c r="L492" s="18">
        <v>1097.49</v>
      </c>
      <c r="M492" s="18">
        <v>793.89838709677394</v>
      </c>
      <c r="N492" s="18">
        <v>665.46666666666601</v>
      </c>
      <c r="O492" s="18">
        <v>561.69516129032195</v>
      </c>
      <c r="P492" s="18">
        <v>494.07741935483801</v>
      </c>
      <c r="Q492" s="18">
        <v>423.93214285714203</v>
      </c>
      <c r="R492" s="18">
        <v>342.74193548387001</v>
      </c>
      <c r="S492" s="18">
        <v>302.76333333333298</v>
      </c>
      <c r="T492" s="18">
        <v>282.25806451612902</v>
      </c>
      <c r="U492" s="18">
        <v>701.88</v>
      </c>
      <c r="V492" s="18">
        <v>1525.35483870967</v>
      </c>
      <c r="W492" s="18">
        <v>2417.2580645161202</v>
      </c>
      <c r="X492" s="18">
        <v>2019.4</v>
      </c>
      <c r="Y492" s="18">
        <v>1273.3225806451601</v>
      </c>
      <c r="Z492" s="18">
        <v>898.26833333333298</v>
      </c>
      <c r="AA492" s="18">
        <v>702.36774193548297</v>
      </c>
      <c r="AB492" s="18">
        <v>572.37096774193503</v>
      </c>
      <c r="AC492" s="18">
        <v>508.724999999999</v>
      </c>
      <c r="AD492" s="18">
        <v>398.13387096774102</v>
      </c>
      <c r="AE492" s="18">
        <v>315.32833333333298</v>
      </c>
      <c r="AF492" s="18">
        <v>277.22580645161202</v>
      </c>
      <c r="AG492" s="18">
        <v>549.863333333333</v>
      </c>
      <c r="AH492" s="18">
        <v>928.01774193548397</v>
      </c>
      <c r="AI492" s="18">
        <v>1504.1451612903199</v>
      </c>
      <c r="AJ492" s="18">
        <v>2208.6999999999998</v>
      </c>
      <c r="AK492" s="18">
        <v>2550.6935483870898</v>
      </c>
      <c r="AL492" s="18">
        <v>2564.3000000000002</v>
      </c>
      <c r="AM492" s="18">
        <v>2477.0967741935401</v>
      </c>
      <c r="AN492" s="18">
        <v>2385.83870967741</v>
      </c>
      <c r="AO492" s="18">
        <v>2335.25</v>
      </c>
      <c r="AP492" s="18">
        <v>2292.2096774193501</v>
      </c>
      <c r="AQ492" s="18">
        <v>2097.5666666666598</v>
      </c>
      <c r="AR492" s="18">
        <v>1516.2903225806399</v>
      </c>
      <c r="AS492" s="18">
        <v>1064.78</v>
      </c>
      <c r="AT492" s="18">
        <v>917.72903225806397</v>
      </c>
      <c r="AU492" s="18">
        <v>1065.45483870967</v>
      </c>
      <c r="AV492" s="18">
        <v>1349.2833333333299</v>
      </c>
      <c r="AW492" s="18">
        <v>1636.96774193548</v>
      </c>
      <c r="AX492" s="18">
        <v>1430.36666666666</v>
      </c>
      <c r="AY492" s="18">
        <v>969.21935483870902</v>
      </c>
      <c r="AZ492" s="18">
        <v>790.66290322580596</v>
      </c>
      <c r="BA492" s="18">
        <v>745.30172413793105</v>
      </c>
      <c r="BB492" s="18">
        <v>746.74516129032202</v>
      </c>
      <c r="BC492" s="18">
        <v>929.60166666666601</v>
      </c>
      <c r="BD492" s="18">
        <v>1537.96774193548</v>
      </c>
      <c r="BE492" s="18">
        <v>3119.5</v>
      </c>
      <c r="BF492" s="18">
        <v>3277.0967741935401</v>
      </c>
      <c r="BG492" s="18">
        <v>2329.3064516129002</v>
      </c>
      <c r="BH492" s="18">
        <v>1689.75</v>
      </c>
      <c r="BI492" s="18">
        <v>1319.53225806451</v>
      </c>
      <c r="BJ492" s="18">
        <v>995.94333333333304</v>
      </c>
      <c r="BK492" s="18">
        <v>786.869354838709</v>
      </c>
      <c r="BL492" s="18">
        <v>630.04516129032197</v>
      </c>
      <c r="BM492" s="18">
        <v>512.49285714285702</v>
      </c>
      <c r="BN492" s="18">
        <v>436.803225806451</v>
      </c>
      <c r="BO492" s="18">
        <v>369.32499999999999</v>
      </c>
      <c r="BP492" s="18">
        <v>355.89193548386999</v>
      </c>
      <c r="BQ492" s="18">
        <v>501.34</v>
      </c>
      <c r="BR492" s="18">
        <v>781.97903225806397</v>
      </c>
      <c r="BS492" s="18">
        <v>1492.3225806451601</v>
      </c>
      <c r="BT492" s="18">
        <v>1885.5166666666601</v>
      </c>
      <c r="BU492" s="18">
        <v>2232.2096774193501</v>
      </c>
      <c r="BV492" s="18">
        <v>2459.4166666666601</v>
      </c>
      <c r="BW492" s="18">
        <v>2530.16129032258</v>
      </c>
      <c r="BX492" s="18">
        <v>2414.0322580645102</v>
      </c>
      <c r="BY492" s="18">
        <v>2220.6071428571399</v>
      </c>
      <c r="BZ492" s="18">
        <v>1943.03225806451</v>
      </c>
      <c r="CA492" s="18">
        <v>1505.43333333333</v>
      </c>
      <c r="CB492" s="18">
        <v>1307.0483870967701</v>
      </c>
      <c r="CC492" s="18">
        <v>1696.4833333333299</v>
      </c>
      <c r="CD492" s="18">
        <v>2348.72580645161</v>
      </c>
      <c r="CE492" s="18">
        <v>3065.4838709677401</v>
      </c>
      <c r="CF492" s="18">
        <v>3059.3</v>
      </c>
      <c r="CG492" s="18">
        <v>2482.3064516129002</v>
      </c>
      <c r="CH492" s="18">
        <v>1885.9</v>
      </c>
      <c r="CI492" s="18">
        <v>1466.66129032258</v>
      </c>
      <c r="CJ492" s="18">
        <v>1185.5161290322501</v>
      </c>
      <c r="CK492" s="18">
        <v>1027.25714285714</v>
      </c>
      <c r="CL492" s="18">
        <v>822.933870967742</v>
      </c>
      <c r="CM492" s="18">
        <v>555.34833333333302</v>
      </c>
      <c r="CN492" s="18">
        <v>593.71451612903195</v>
      </c>
      <c r="CO492" s="18">
        <v>1302.76833333333</v>
      </c>
      <c r="CP492" s="18">
        <v>2128.6935483870898</v>
      </c>
      <c r="CQ492" s="18">
        <v>2767.9354838709601</v>
      </c>
      <c r="CR492" s="18">
        <v>2039.4166666666599</v>
      </c>
      <c r="CS492" s="18">
        <v>1254.92580645161</v>
      </c>
      <c r="CT492" s="18">
        <v>873.00999999999897</v>
      </c>
      <c r="CU492" s="18">
        <v>704.86290322580601</v>
      </c>
      <c r="CV492" s="18">
        <v>517.24032258064506</v>
      </c>
      <c r="CW492" s="18">
        <v>387.68103448275798</v>
      </c>
      <c r="CX492" s="18">
        <v>308.32419354838697</v>
      </c>
      <c r="CY492" s="18">
        <v>455.118333333333</v>
      </c>
      <c r="CZ492" s="18">
        <v>1192.0758064516101</v>
      </c>
      <c r="DA492" s="18">
        <v>2863.1833333333302</v>
      </c>
      <c r="DB492" s="18">
        <v>3526.8225806451601</v>
      </c>
      <c r="DC492" s="18">
        <v>3009.3225806451601</v>
      </c>
      <c r="DD492" s="18">
        <v>2573.65</v>
      </c>
      <c r="DE492" s="18">
        <v>2112.9677419354798</v>
      </c>
      <c r="DF492" s="18">
        <v>1752.9666666666601</v>
      </c>
      <c r="DG492" s="18">
        <v>1463.38709677419</v>
      </c>
      <c r="DH492" s="18">
        <v>1087.6774193548299</v>
      </c>
      <c r="DI492" s="18">
        <v>926.54285714285697</v>
      </c>
      <c r="DJ492" s="18">
        <v>723.53225806451599</v>
      </c>
      <c r="DK492" s="18">
        <v>652.25</v>
      </c>
      <c r="DL492" s="18">
        <v>1430.12258064516</v>
      </c>
      <c r="DM492" s="18">
        <v>2402.5166666666601</v>
      </c>
      <c r="DN492" s="18">
        <v>3198.0483870967701</v>
      </c>
      <c r="DO492" s="18">
        <v>3541.22580645161</v>
      </c>
      <c r="DP492" s="18">
        <v>3665</v>
      </c>
      <c r="DQ492" s="18">
        <v>3300.7096774193501</v>
      </c>
      <c r="DR492" s="18">
        <v>2601.0166666666601</v>
      </c>
      <c r="DS492" s="19">
        <v>2073.88333333333</v>
      </c>
    </row>
    <row r="493" spans="1:123" x14ac:dyDescent="0.25">
      <c r="A493" s="12" t="s">
        <v>85</v>
      </c>
      <c r="B493" s="13">
        <v>9</v>
      </c>
      <c r="C493" s="13" t="str">
        <f t="shared" si="11"/>
        <v>BB_L_16_GW_GW_LS_Low_GW_GQ_24_000_9</v>
      </c>
      <c r="D493" s="14">
        <v>10</v>
      </c>
      <c r="E493" s="14">
        <v>10</v>
      </c>
      <c r="F493" s="14">
        <v>10</v>
      </c>
      <c r="G493" s="14">
        <v>10</v>
      </c>
      <c r="H493" s="14">
        <v>10.982419354838701</v>
      </c>
      <c r="I493" s="14">
        <v>194.035</v>
      </c>
      <c r="J493" s="14">
        <v>625.27903225806403</v>
      </c>
      <c r="K493" s="14">
        <v>877.35645161290302</v>
      </c>
      <c r="L493" s="14">
        <v>1028.72166666666</v>
      </c>
      <c r="M493" s="14">
        <v>1082.9032258064501</v>
      </c>
      <c r="N493" s="14">
        <v>1081.7333333333299</v>
      </c>
      <c r="O493" s="14">
        <v>1067.6451612903199</v>
      </c>
      <c r="P493" s="14">
        <v>1049.27419354838</v>
      </c>
      <c r="Q493" s="14">
        <v>1014.91428571428</v>
      </c>
      <c r="R493" s="14">
        <v>968.76451612903202</v>
      </c>
      <c r="S493" s="14">
        <v>926.15333333333297</v>
      </c>
      <c r="T493" s="14">
        <v>832.46129032258</v>
      </c>
      <c r="U493" s="14">
        <v>743.57166666666603</v>
      </c>
      <c r="V493" s="14">
        <v>787.296774193548</v>
      </c>
      <c r="W493" s="14">
        <v>1158.7870967741901</v>
      </c>
      <c r="X493" s="14">
        <v>1557.38333333333</v>
      </c>
      <c r="Y493" s="14">
        <v>1666.5483870967701</v>
      </c>
      <c r="Z493" s="14">
        <v>1628.93333333333</v>
      </c>
      <c r="AA493" s="14">
        <v>1570.0483870967701</v>
      </c>
      <c r="AB493" s="14">
        <v>1511.66129032258</v>
      </c>
      <c r="AC493" s="14">
        <v>1469.125</v>
      </c>
      <c r="AD493" s="14">
        <v>1363.83870967741</v>
      </c>
      <c r="AE493" s="14">
        <v>1252.13333333333</v>
      </c>
      <c r="AF493" s="14">
        <v>1099.5</v>
      </c>
      <c r="AG493" s="14">
        <v>939.361666666666</v>
      </c>
      <c r="AH493" s="14">
        <v>888.88225806451601</v>
      </c>
      <c r="AI493" s="14">
        <v>924.87419354838698</v>
      </c>
      <c r="AJ493" s="14">
        <v>1075.3800000000001</v>
      </c>
      <c r="AK493" s="14">
        <v>1299.1129032258</v>
      </c>
      <c r="AL493" s="14">
        <v>1454.2333333333299</v>
      </c>
      <c r="AM493" s="14">
        <v>1546.22580645161</v>
      </c>
      <c r="AN493" s="14">
        <v>1601.27419354838</v>
      </c>
      <c r="AO493" s="14">
        <v>1626.1071428571399</v>
      </c>
      <c r="AP493" s="14">
        <v>1643.7096774193501</v>
      </c>
      <c r="AQ493" s="14">
        <v>1699.4</v>
      </c>
      <c r="AR493" s="14">
        <v>1750.66129032258</v>
      </c>
      <c r="AS493" s="14">
        <v>1713.2833333333299</v>
      </c>
      <c r="AT493" s="14">
        <v>1588.1290322580601</v>
      </c>
      <c r="AU493" s="14">
        <v>1474.0161290322501</v>
      </c>
      <c r="AV493" s="14">
        <v>1433.25</v>
      </c>
      <c r="AW493" s="14">
        <v>1429.5967741935401</v>
      </c>
      <c r="AX493" s="14">
        <v>1481.7833333333299</v>
      </c>
      <c r="AY493" s="14">
        <v>1454.2096774193501</v>
      </c>
      <c r="AZ493" s="14">
        <v>1406.1774193548299</v>
      </c>
      <c r="BA493" s="14">
        <v>1378.3103448275799</v>
      </c>
      <c r="BB493" s="14">
        <v>1312.7580645161199</v>
      </c>
      <c r="BC493" s="14">
        <v>1227.6666666666599</v>
      </c>
      <c r="BD493" s="14">
        <v>1213.3225806451601</v>
      </c>
      <c r="BE493" s="14">
        <v>1591.2333333333299</v>
      </c>
      <c r="BF493" s="14">
        <v>2059.0322580645102</v>
      </c>
      <c r="BG493" s="14">
        <v>2407.9516129032199</v>
      </c>
      <c r="BH493" s="14">
        <v>2436.9499999999998</v>
      </c>
      <c r="BI493" s="14">
        <v>2379.88709677419</v>
      </c>
      <c r="BJ493" s="14">
        <v>2268.65</v>
      </c>
      <c r="BK493" s="14">
        <v>2144.9516129032199</v>
      </c>
      <c r="BL493" s="14">
        <v>2014.33870967741</v>
      </c>
      <c r="BM493" s="14">
        <v>1883.6071428571399</v>
      </c>
      <c r="BN493" s="14">
        <v>1772.0161290322501</v>
      </c>
      <c r="BO493" s="14">
        <v>1628.36666666666</v>
      </c>
      <c r="BP493" s="14">
        <v>1467.85483870967</v>
      </c>
      <c r="BQ493" s="14">
        <v>1277.0999999999999</v>
      </c>
      <c r="BR493" s="14">
        <v>1190.66129032258</v>
      </c>
      <c r="BS493" s="14">
        <v>1152.8709677419299</v>
      </c>
      <c r="BT493" s="14">
        <v>1188</v>
      </c>
      <c r="BU493" s="14">
        <v>1269.7096774193501</v>
      </c>
      <c r="BV493" s="14">
        <v>1384.2833333333299</v>
      </c>
      <c r="BW493" s="14">
        <v>1562.5</v>
      </c>
      <c r="BX493" s="14">
        <v>1671.5483870967701</v>
      </c>
      <c r="BY493" s="14">
        <v>1744.55357142857</v>
      </c>
      <c r="BZ493" s="14">
        <v>1798</v>
      </c>
      <c r="CA493" s="14">
        <v>1809.65</v>
      </c>
      <c r="CB493" s="14">
        <v>1740.5161290322501</v>
      </c>
      <c r="CC493" s="14">
        <v>1673.85</v>
      </c>
      <c r="CD493" s="14">
        <v>1722.4032258064501</v>
      </c>
      <c r="CE493" s="14">
        <v>1933.85483870967</v>
      </c>
      <c r="CF493" s="14">
        <v>2309.2166666666599</v>
      </c>
      <c r="CG493" s="14">
        <v>2452.88709677419</v>
      </c>
      <c r="CH493" s="14">
        <v>2460.61666666666</v>
      </c>
      <c r="CI493" s="14">
        <v>2395.5322580645102</v>
      </c>
      <c r="CJ493" s="14">
        <v>2318.4838709677401</v>
      </c>
      <c r="CK493" s="14">
        <v>2255.1785714285702</v>
      </c>
      <c r="CL493" s="14">
        <v>2130.5967741935401</v>
      </c>
      <c r="CM493" s="14">
        <v>1837.7333333333299</v>
      </c>
      <c r="CN493" s="14">
        <v>1564.22580645161</v>
      </c>
      <c r="CO493" s="14">
        <v>1385.0166666666601</v>
      </c>
      <c r="CP493" s="14">
        <v>1400.53225806451</v>
      </c>
      <c r="CQ493" s="14">
        <v>1739.22580645161</v>
      </c>
      <c r="CR493" s="14">
        <v>2315.0166666666601</v>
      </c>
      <c r="CS493" s="14">
        <v>2264.4354838709601</v>
      </c>
      <c r="CT493" s="14">
        <v>2145.5500000000002</v>
      </c>
      <c r="CU493" s="14">
        <v>2035.5645161290299</v>
      </c>
      <c r="CV493" s="14">
        <v>1853.69354838709</v>
      </c>
      <c r="CW493" s="14">
        <v>1663.06896551724</v>
      </c>
      <c r="CX493" s="14">
        <v>1463.2096774193501</v>
      </c>
      <c r="CY493" s="14">
        <v>1269.55</v>
      </c>
      <c r="CZ493" s="14">
        <v>1109.85483870967</v>
      </c>
      <c r="DA493" s="14">
        <v>1489.31666666666</v>
      </c>
      <c r="DB493" s="14">
        <v>2172.27419354838</v>
      </c>
      <c r="DC493" s="14">
        <v>2524.38709677419</v>
      </c>
      <c r="DD493" s="14">
        <v>2619.4333333333302</v>
      </c>
      <c r="DE493" s="14">
        <v>2652.6451612903202</v>
      </c>
      <c r="DF493" s="14">
        <v>2631.4666666666599</v>
      </c>
      <c r="DG493" s="14">
        <v>2573.0967741935401</v>
      </c>
      <c r="DH493" s="14">
        <v>2436.5806451612898</v>
      </c>
      <c r="DI493" s="14">
        <v>2356.8392857142799</v>
      </c>
      <c r="DJ493" s="14">
        <v>2146.0967741935401</v>
      </c>
      <c r="DK493" s="14">
        <v>1805.06666666666</v>
      </c>
      <c r="DL493" s="14">
        <v>1566.03225806451</v>
      </c>
      <c r="DM493" s="14">
        <v>1598.9166666666599</v>
      </c>
      <c r="DN493" s="14">
        <v>1792.27419354838</v>
      </c>
      <c r="DO493" s="14">
        <v>1999.69354838709</v>
      </c>
      <c r="DP493" s="14">
        <v>2217.0500000000002</v>
      </c>
      <c r="DQ493" s="14">
        <v>2545.4193548387002</v>
      </c>
      <c r="DR493" s="14">
        <v>2675.11666666666</v>
      </c>
      <c r="DS493" s="15">
        <v>2665.0333333333301</v>
      </c>
    </row>
    <row r="494" spans="1:123" x14ac:dyDescent="0.25">
      <c r="A494" s="16" t="s">
        <v>85</v>
      </c>
      <c r="B494" s="17">
        <v>10</v>
      </c>
      <c r="C494" s="13" t="str">
        <f t="shared" si="11"/>
        <v>BB_L_16_GW_GW_LS_Low_GW_GQ_24_000_10</v>
      </c>
      <c r="D494" s="18">
        <v>10</v>
      </c>
      <c r="E494" s="18">
        <v>10</v>
      </c>
      <c r="F494" s="18">
        <v>10</v>
      </c>
      <c r="G494" s="18">
        <v>10</v>
      </c>
      <c r="H494" s="18">
        <v>10.0667741935483</v>
      </c>
      <c r="I494" s="18">
        <v>155.136666666666</v>
      </c>
      <c r="J494" s="18">
        <v>762.50967741935403</v>
      </c>
      <c r="K494" s="18">
        <v>1106.96129032258</v>
      </c>
      <c r="L494" s="18">
        <v>1215.2333333333299</v>
      </c>
      <c r="M494" s="18">
        <v>1122.0967741935401</v>
      </c>
      <c r="N494" s="18">
        <v>1022.96166666666</v>
      </c>
      <c r="O494" s="18">
        <v>917.99032258064506</v>
      </c>
      <c r="P494" s="18">
        <v>832.08870967741905</v>
      </c>
      <c r="Q494" s="18">
        <v>729.50714285714196</v>
      </c>
      <c r="R494" s="18">
        <v>592.5</v>
      </c>
      <c r="S494" s="18">
        <v>507.14833333333303</v>
      </c>
      <c r="T494" s="18">
        <v>352.47580645161202</v>
      </c>
      <c r="U494" s="18">
        <v>214.09166666666599</v>
      </c>
      <c r="V494" s="18">
        <v>211.2</v>
      </c>
      <c r="W494" s="18">
        <v>720.71612903225798</v>
      </c>
      <c r="X494" s="18">
        <v>1677.65</v>
      </c>
      <c r="Y494" s="18">
        <v>2111.3709677419301</v>
      </c>
      <c r="Z494" s="18">
        <v>2005</v>
      </c>
      <c r="AA494" s="18">
        <v>1813.6290322580601</v>
      </c>
      <c r="AB494" s="18">
        <v>1612.77419354838</v>
      </c>
      <c r="AC494" s="18">
        <v>1481.7321428571399</v>
      </c>
      <c r="AD494" s="18">
        <v>1193.16129032258</v>
      </c>
      <c r="AE494" s="18">
        <v>905.01166666666597</v>
      </c>
      <c r="AF494" s="18">
        <v>580.39677419354803</v>
      </c>
      <c r="AG494" s="18">
        <v>307.51</v>
      </c>
      <c r="AH494" s="18">
        <v>212.991935483871</v>
      </c>
      <c r="AI494" s="18">
        <v>223.94032258064499</v>
      </c>
      <c r="AJ494" s="18">
        <v>389.49166666666599</v>
      </c>
      <c r="AK494" s="18">
        <v>744.11612903225705</v>
      </c>
      <c r="AL494" s="18">
        <v>1067.3499999999999</v>
      </c>
      <c r="AM494" s="18">
        <v>1291.46774193548</v>
      </c>
      <c r="AN494" s="18">
        <v>1442.77419354838</v>
      </c>
      <c r="AO494" s="18">
        <v>1514.4107142857099</v>
      </c>
      <c r="AP494" s="18">
        <v>1565.7096774193501</v>
      </c>
      <c r="AQ494" s="18">
        <v>1756.5833333333301</v>
      </c>
      <c r="AR494" s="18">
        <v>2115.8064516129002</v>
      </c>
      <c r="AS494" s="18">
        <v>2161.9333333333302</v>
      </c>
      <c r="AT494" s="18">
        <v>1887.83870967741</v>
      </c>
      <c r="AU494" s="18">
        <v>1446.35483870967</v>
      </c>
      <c r="AV494" s="18">
        <v>1168.595</v>
      </c>
      <c r="AW494" s="18">
        <v>933.388709677419</v>
      </c>
      <c r="AX494" s="18">
        <v>1116.5983333333299</v>
      </c>
      <c r="AY494" s="18">
        <v>1404.4032258064501</v>
      </c>
      <c r="AZ494" s="18">
        <v>1442.5483870967701</v>
      </c>
      <c r="BA494" s="18">
        <v>1419.44827586206</v>
      </c>
      <c r="BB494" s="18">
        <v>1323.5483870967701</v>
      </c>
      <c r="BC494" s="18">
        <v>1112.06666666666</v>
      </c>
      <c r="BD494" s="18">
        <v>926.06290322580605</v>
      </c>
      <c r="BE494" s="18">
        <v>1374.3899999999901</v>
      </c>
      <c r="BF494" s="18">
        <v>2218.16129032258</v>
      </c>
      <c r="BG494" s="18">
        <v>2714.8064516129002</v>
      </c>
      <c r="BH494" s="18">
        <v>2537.63333333333</v>
      </c>
      <c r="BI494" s="18">
        <v>2275.5483870967701</v>
      </c>
      <c r="BJ494" s="18">
        <v>1920.9833333333299</v>
      </c>
      <c r="BK494" s="18">
        <v>1601.0483870967701</v>
      </c>
      <c r="BL494" s="18">
        <v>1307.6290322580601</v>
      </c>
      <c r="BM494" s="18">
        <v>1057.44999999999</v>
      </c>
      <c r="BN494" s="18">
        <v>879.27903225806403</v>
      </c>
      <c r="BO494" s="18">
        <v>692.19166666666604</v>
      </c>
      <c r="BP494" s="18">
        <v>522.22096774193506</v>
      </c>
      <c r="BQ494" s="18">
        <v>352.61999999999898</v>
      </c>
      <c r="BR494" s="18">
        <v>289.47903225806402</v>
      </c>
      <c r="BS494" s="18">
        <v>279.03225806451599</v>
      </c>
      <c r="BT494" s="18">
        <v>330.99833333333299</v>
      </c>
      <c r="BU494" s="18">
        <v>445.63548387096699</v>
      </c>
      <c r="BV494" s="18">
        <v>631.76499999999896</v>
      </c>
      <c r="BW494" s="18">
        <v>1005.8064516129</v>
      </c>
      <c r="BX494" s="18">
        <v>1308.4354838709601</v>
      </c>
      <c r="BY494" s="18">
        <v>1561.25</v>
      </c>
      <c r="BZ494" s="18">
        <v>1829.6290322580601</v>
      </c>
      <c r="CA494" s="18">
        <v>2128.65</v>
      </c>
      <c r="CB494" s="18">
        <v>2135.66129032258</v>
      </c>
      <c r="CC494" s="18">
        <v>1760</v>
      </c>
      <c r="CD494" s="18">
        <v>1444.7580645161199</v>
      </c>
      <c r="CE494" s="18">
        <v>1415.9838709677399</v>
      </c>
      <c r="CF494" s="18">
        <v>2085.2666666666601</v>
      </c>
      <c r="CG494" s="18">
        <v>2587.88709677419</v>
      </c>
      <c r="CH494" s="18">
        <v>2809.11666666666</v>
      </c>
      <c r="CI494" s="18">
        <v>2789.5322580645102</v>
      </c>
      <c r="CJ494" s="18">
        <v>2660.5967741935401</v>
      </c>
      <c r="CK494" s="18">
        <v>2530.6964285714198</v>
      </c>
      <c r="CL494" s="18">
        <v>2279.7419354838698</v>
      </c>
      <c r="CM494" s="18">
        <v>1625.5333333333299</v>
      </c>
      <c r="CN494" s="18">
        <v>977.25645161290299</v>
      </c>
      <c r="CO494" s="18">
        <v>553.981666666666</v>
      </c>
      <c r="CP494" s="18">
        <v>493.13064516128998</v>
      </c>
      <c r="CQ494" s="18">
        <v>1131.58387096774</v>
      </c>
      <c r="CR494" s="18">
        <v>2445.9166666666601</v>
      </c>
      <c r="CS494" s="18">
        <v>2123.4354838709601</v>
      </c>
      <c r="CT494" s="18">
        <v>1691.3333333333301</v>
      </c>
      <c r="CU494" s="18">
        <v>1444.9193548387</v>
      </c>
      <c r="CV494" s="18">
        <v>1109.9306451612899</v>
      </c>
      <c r="CW494" s="18">
        <v>816.21379310344798</v>
      </c>
      <c r="CX494" s="18">
        <v>558.42903225806401</v>
      </c>
      <c r="CY494" s="18">
        <v>373.91833333333301</v>
      </c>
      <c r="CZ494" s="18">
        <v>242.898387096774</v>
      </c>
      <c r="DA494" s="18">
        <v>889.88499999999999</v>
      </c>
      <c r="DB494" s="18">
        <v>2114.2096774193501</v>
      </c>
      <c r="DC494" s="18">
        <v>2552.9193548387002</v>
      </c>
      <c r="DD494" s="18">
        <v>2541.3000000000002</v>
      </c>
      <c r="DE494" s="18">
        <v>2456.4032258064499</v>
      </c>
      <c r="DF494" s="18">
        <v>2305.4666666666599</v>
      </c>
      <c r="DG494" s="18">
        <v>2125.3548387096698</v>
      </c>
      <c r="DH494" s="18">
        <v>1780.19354838709</v>
      </c>
      <c r="DI494" s="18">
        <v>1570.25</v>
      </c>
      <c r="DJ494" s="18">
        <v>1241.40806451612</v>
      </c>
      <c r="DK494" s="18">
        <v>706.10833333333301</v>
      </c>
      <c r="DL494" s="18">
        <v>415.54032258064501</v>
      </c>
      <c r="DM494" s="18">
        <v>532.32666666666603</v>
      </c>
      <c r="DN494" s="18">
        <v>948.796774193548</v>
      </c>
      <c r="DO494" s="18">
        <v>1400.0161290322501</v>
      </c>
      <c r="DP494" s="18">
        <v>1886.3333333333301</v>
      </c>
      <c r="DQ494" s="18">
        <v>2677.7903225806399</v>
      </c>
      <c r="DR494" s="18">
        <v>3066.2</v>
      </c>
      <c r="DS494" s="19">
        <v>3122.3166666666598</v>
      </c>
    </row>
    <row r="495" spans="1:123" x14ac:dyDescent="0.25">
      <c r="A495" s="12" t="s">
        <v>85</v>
      </c>
      <c r="B495" s="13">
        <v>11</v>
      </c>
      <c r="C495" s="13" t="str">
        <f t="shared" si="11"/>
        <v>BB_L_16_GW_GW_LS_Low_GW_GQ_24_000_11</v>
      </c>
      <c r="D495" s="14">
        <v>10</v>
      </c>
      <c r="E495" s="14">
        <v>10</v>
      </c>
      <c r="F495" s="14">
        <v>10</v>
      </c>
      <c r="G495" s="14">
        <v>10</v>
      </c>
      <c r="H495" s="14">
        <v>10.0432258064516</v>
      </c>
      <c r="I495" s="14">
        <v>87.638499999999993</v>
      </c>
      <c r="J495" s="14">
        <v>499.65322580645102</v>
      </c>
      <c r="K495" s="14">
        <v>881.72096774193506</v>
      </c>
      <c r="L495" s="14">
        <v>1152.6666666666599</v>
      </c>
      <c r="M495" s="14">
        <v>1258</v>
      </c>
      <c r="N495" s="14">
        <v>1250.7666666666601</v>
      </c>
      <c r="O495" s="14">
        <v>1214.4354838709601</v>
      </c>
      <c r="P495" s="14">
        <v>1170.5645161290299</v>
      </c>
      <c r="Q495" s="14">
        <v>1102.4107142857099</v>
      </c>
      <c r="R495" s="14">
        <v>997.52096774193501</v>
      </c>
      <c r="S495" s="14">
        <v>919.69500000000005</v>
      </c>
      <c r="T495" s="14">
        <v>755.80161290322496</v>
      </c>
      <c r="U495" s="14">
        <v>556.57000000000005</v>
      </c>
      <c r="V495" s="14">
        <v>447.87258064516101</v>
      </c>
      <c r="W495" s="14">
        <v>692.12741935483803</v>
      </c>
      <c r="X495" s="14">
        <v>1366.81666666666</v>
      </c>
      <c r="Y495" s="14">
        <v>1881.7903225806399</v>
      </c>
      <c r="Z495" s="14">
        <v>1985.7833333333299</v>
      </c>
      <c r="AA495" s="14">
        <v>1938.1774193548299</v>
      </c>
      <c r="AB495" s="14">
        <v>1847.72580645161</v>
      </c>
      <c r="AC495" s="14">
        <v>1771.67857142857</v>
      </c>
      <c r="AD495" s="14">
        <v>1574.69354838709</v>
      </c>
      <c r="AE495" s="14">
        <v>1346.2666666666601</v>
      </c>
      <c r="AF495" s="14">
        <v>1042.2419354838701</v>
      </c>
      <c r="AG495" s="14">
        <v>724.231666666666</v>
      </c>
      <c r="AH495" s="14">
        <v>554.05161290322496</v>
      </c>
      <c r="AI495" s="14">
        <v>502.07580645161198</v>
      </c>
      <c r="AJ495" s="14">
        <v>546.719999999999</v>
      </c>
      <c r="AK495" s="14">
        <v>753.96935483870902</v>
      </c>
      <c r="AL495" s="14">
        <v>975.00666666666598</v>
      </c>
      <c r="AM495" s="14">
        <v>1143.6774193548299</v>
      </c>
      <c r="AN495" s="14">
        <v>1263.66129032258</v>
      </c>
      <c r="AO495" s="14">
        <v>1327.3928571428501</v>
      </c>
      <c r="AP495" s="14">
        <v>1371.7903225806399</v>
      </c>
      <c r="AQ495" s="14">
        <v>1521.4</v>
      </c>
      <c r="AR495" s="14">
        <v>1867.2580645161199</v>
      </c>
      <c r="AS495" s="14">
        <v>2069.4333333333302</v>
      </c>
      <c r="AT495" s="14">
        <v>1982.4032258064501</v>
      </c>
      <c r="AU495" s="14">
        <v>1740.1451612903199</v>
      </c>
      <c r="AV495" s="14">
        <v>1525</v>
      </c>
      <c r="AW495" s="14">
        <v>1273.96774193548</v>
      </c>
      <c r="AX495" s="14">
        <v>1243.9666666666601</v>
      </c>
      <c r="AY495" s="14">
        <v>1372.2096774193501</v>
      </c>
      <c r="AZ495" s="14">
        <v>1422.9838709677399</v>
      </c>
      <c r="BA495" s="14">
        <v>1425.3275862068899</v>
      </c>
      <c r="BB495" s="14">
        <v>1391.4354838709601</v>
      </c>
      <c r="BC495" s="14">
        <v>1283.5999999999999</v>
      </c>
      <c r="BD495" s="14">
        <v>1138.83870967741</v>
      </c>
      <c r="BE495" s="14">
        <v>1288.5166666666601</v>
      </c>
      <c r="BF495" s="14">
        <v>1955.03225806451</v>
      </c>
      <c r="BG495" s="14">
        <v>2657.5483870967701</v>
      </c>
      <c r="BH495" s="14">
        <v>2810.63333333333</v>
      </c>
      <c r="BI495" s="14">
        <v>2738.22580645161</v>
      </c>
      <c r="BJ495" s="14">
        <v>2541.85</v>
      </c>
      <c r="BK495" s="14">
        <v>2312.1129032258</v>
      </c>
      <c r="BL495" s="14">
        <v>2064.8548387096698</v>
      </c>
      <c r="BM495" s="14">
        <v>1823.6071428571399</v>
      </c>
      <c r="BN495" s="14">
        <v>1630.8064516129</v>
      </c>
      <c r="BO495" s="14">
        <v>1408.4666666666601</v>
      </c>
      <c r="BP495" s="14">
        <v>1177.8225806451601</v>
      </c>
      <c r="BQ495" s="14">
        <v>894.36</v>
      </c>
      <c r="BR495" s="14">
        <v>758.63709677419297</v>
      </c>
      <c r="BS495" s="14">
        <v>635.63709677419297</v>
      </c>
      <c r="BT495" s="14">
        <v>612.59333333333302</v>
      </c>
      <c r="BU495" s="14">
        <v>658.62903225806394</v>
      </c>
      <c r="BV495" s="14">
        <v>760.95166666666603</v>
      </c>
      <c r="BW495" s="14">
        <v>999.19516129032195</v>
      </c>
      <c r="BX495" s="14">
        <v>1217.7580645161199</v>
      </c>
      <c r="BY495" s="14">
        <v>1410.57142857142</v>
      </c>
      <c r="BZ495" s="14">
        <v>1629.1290322580601</v>
      </c>
      <c r="CA495" s="14">
        <v>1914.85</v>
      </c>
      <c r="CB495" s="14">
        <v>2059.16129032258</v>
      </c>
      <c r="CC495" s="14">
        <v>1919.38333333333</v>
      </c>
      <c r="CD495" s="14">
        <v>1714.0645161290299</v>
      </c>
      <c r="CE495" s="14">
        <v>1624.0645161290299</v>
      </c>
      <c r="CF495" s="14">
        <v>1997.5833333333301</v>
      </c>
      <c r="CG495" s="14">
        <v>2425.7903225806399</v>
      </c>
      <c r="CH495" s="14">
        <v>2690.45</v>
      </c>
      <c r="CI495" s="14">
        <v>2765</v>
      </c>
      <c r="CJ495" s="14">
        <v>2747.9677419354798</v>
      </c>
      <c r="CK495" s="14">
        <v>2695.1785714285702</v>
      </c>
      <c r="CL495" s="14">
        <v>2551.1290322580599</v>
      </c>
      <c r="CM495" s="14">
        <v>2099.1666666666601</v>
      </c>
      <c r="CN495" s="14">
        <v>1540.33870967741</v>
      </c>
      <c r="CO495" s="14">
        <v>1062.8983333333299</v>
      </c>
      <c r="CP495" s="14">
        <v>853.25967741935494</v>
      </c>
      <c r="CQ495" s="14">
        <v>1177.5096774193501</v>
      </c>
      <c r="CR495" s="14">
        <v>2408.6666666666601</v>
      </c>
      <c r="CS495" s="14">
        <v>2554.3064516129002</v>
      </c>
      <c r="CT495" s="14">
        <v>2371.3166666666598</v>
      </c>
      <c r="CU495" s="14">
        <v>2182.0322580645102</v>
      </c>
      <c r="CV495" s="14">
        <v>1859.1129032258</v>
      </c>
      <c r="CW495" s="14">
        <v>1523.6379310344801</v>
      </c>
      <c r="CX495" s="14">
        <v>1176.72580645161</v>
      </c>
      <c r="CY495" s="14">
        <v>895.78499999999894</v>
      </c>
      <c r="CZ495" s="14">
        <v>606.98225806451603</v>
      </c>
      <c r="DA495" s="14">
        <v>910.39333333333298</v>
      </c>
      <c r="DB495" s="14">
        <v>1978.4838709677399</v>
      </c>
      <c r="DC495" s="14">
        <v>2703.83870967741</v>
      </c>
      <c r="DD495" s="14">
        <v>2925.45</v>
      </c>
      <c r="DE495" s="14">
        <v>3011.8548387096698</v>
      </c>
      <c r="DF495" s="14">
        <v>2987.25</v>
      </c>
      <c r="DG495" s="14">
        <v>2893.0322580645102</v>
      </c>
      <c r="DH495" s="14">
        <v>2647.2419354838698</v>
      </c>
      <c r="DI495" s="14">
        <v>2479</v>
      </c>
      <c r="DJ495" s="14">
        <v>2159.1935483870898</v>
      </c>
      <c r="DK495" s="14">
        <v>1562.86666666666</v>
      </c>
      <c r="DL495" s="14">
        <v>1079.33064516129</v>
      </c>
      <c r="DM495" s="14">
        <v>941.09166666666601</v>
      </c>
      <c r="DN495" s="14">
        <v>1114.6774193548299</v>
      </c>
      <c r="DO495" s="14">
        <v>1417.72580645161</v>
      </c>
      <c r="DP495" s="14">
        <v>1788.7333333333299</v>
      </c>
      <c r="DQ495" s="14">
        <v>2477.5806451612898</v>
      </c>
      <c r="DR495" s="14">
        <v>2956.3</v>
      </c>
      <c r="DS495" s="15">
        <v>3118.9166666666601</v>
      </c>
    </row>
    <row r="496" spans="1:123" x14ac:dyDescent="0.25">
      <c r="A496" s="16" t="s">
        <v>85</v>
      </c>
      <c r="B496" s="17">
        <v>12</v>
      </c>
      <c r="C496" s="13" t="str">
        <f t="shared" si="11"/>
        <v>BB_L_16_GW_GW_LS_Low_GW_GQ_24_000_12</v>
      </c>
      <c r="D496" s="18">
        <v>10</v>
      </c>
      <c r="E496" s="18">
        <v>10</v>
      </c>
      <c r="F496" s="18">
        <v>10</v>
      </c>
      <c r="G496" s="18">
        <v>10</v>
      </c>
      <c r="H496" s="18">
        <v>10.003225806451599</v>
      </c>
      <c r="I496" s="18">
        <v>23.264333333333301</v>
      </c>
      <c r="J496" s="18">
        <v>131.72838709677399</v>
      </c>
      <c r="K496" s="18">
        <v>297.31774193548301</v>
      </c>
      <c r="L496" s="18">
        <v>505.183333333333</v>
      </c>
      <c r="M496" s="18">
        <v>696.00322580645104</v>
      </c>
      <c r="N496" s="18">
        <v>782.93666666666604</v>
      </c>
      <c r="O496" s="18">
        <v>853.08548387096698</v>
      </c>
      <c r="P496" s="18">
        <v>897.92580645161195</v>
      </c>
      <c r="Q496" s="18">
        <v>940.79821428571404</v>
      </c>
      <c r="R496" s="18">
        <v>979.47419354838598</v>
      </c>
      <c r="S496" s="18">
        <v>992.356666666666</v>
      </c>
      <c r="T496" s="18">
        <v>987.9</v>
      </c>
      <c r="U496" s="18">
        <v>920.08499999999901</v>
      </c>
      <c r="V496" s="18">
        <v>827.37096774193503</v>
      </c>
      <c r="W496" s="18">
        <v>775.18225806451596</v>
      </c>
      <c r="X496" s="18">
        <v>932.45166666666603</v>
      </c>
      <c r="Y496" s="18">
        <v>1209.8225806451601</v>
      </c>
      <c r="Z496" s="18">
        <v>1385.5833333333301</v>
      </c>
      <c r="AA496" s="18">
        <v>1477.96774193548</v>
      </c>
      <c r="AB496" s="18">
        <v>1534.6774193548299</v>
      </c>
      <c r="AC496" s="18">
        <v>1558.17857142857</v>
      </c>
      <c r="AD496" s="18">
        <v>1578.9838709677399</v>
      </c>
      <c r="AE496" s="18">
        <v>1562.86666666666</v>
      </c>
      <c r="AF496" s="18">
        <v>1487.2580645161199</v>
      </c>
      <c r="AG496" s="18">
        <v>1329.15</v>
      </c>
      <c r="AH496" s="18">
        <v>1206.6290322580601</v>
      </c>
      <c r="AI496" s="18">
        <v>1102.0483870967701</v>
      </c>
      <c r="AJ496" s="18">
        <v>992.21166666666602</v>
      </c>
      <c r="AK496" s="18">
        <v>948.85645161290302</v>
      </c>
      <c r="AL496" s="18">
        <v>958.97500000000002</v>
      </c>
      <c r="AM496" s="18">
        <v>986.25483870967696</v>
      </c>
      <c r="AN496" s="18">
        <v>1013.27419354838</v>
      </c>
      <c r="AO496" s="18">
        <v>1029.75</v>
      </c>
      <c r="AP496" s="18">
        <v>1042.66129032258</v>
      </c>
      <c r="AQ496" s="18">
        <v>1096.31666666666</v>
      </c>
      <c r="AR496" s="18">
        <v>1285.08064516129</v>
      </c>
      <c r="AS496" s="18">
        <v>1478.5833333333301</v>
      </c>
      <c r="AT496" s="18">
        <v>1613.7903225806399</v>
      </c>
      <c r="AU496" s="18">
        <v>1678.9032258064501</v>
      </c>
      <c r="AV496" s="18">
        <v>1660.18333333333</v>
      </c>
      <c r="AW496" s="18">
        <v>1593.5483870967701</v>
      </c>
      <c r="AX496" s="18">
        <v>1490.85</v>
      </c>
      <c r="AY496" s="18">
        <v>1447.6129032258</v>
      </c>
      <c r="AZ496" s="18">
        <v>1448.35483870967</v>
      </c>
      <c r="BA496" s="18">
        <v>1449.8275862068899</v>
      </c>
      <c r="BB496" s="18">
        <v>1449.77419354838</v>
      </c>
      <c r="BC496" s="18">
        <v>1433.13333333333</v>
      </c>
      <c r="BD496" s="18">
        <v>1373.7580645161199</v>
      </c>
      <c r="BE496" s="18">
        <v>1258.13333333333</v>
      </c>
      <c r="BF496" s="18">
        <v>1393.4032258064501</v>
      </c>
      <c r="BG496" s="18">
        <v>1787.9838709677399</v>
      </c>
      <c r="BH496" s="18">
        <v>2047.13333333333</v>
      </c>
      <c r="BI496" s="18">
        <v>2185.1129032258</v>
      </c>
      <c r="BJ496" s="18">
        <v>2286.5166666666601</v>
      </c>
      <c r="BK496" s="18">
        <v>2325.5806451612898</v>
      </c>
      <c r="BL496" s="18">
        <v>2324.6935483870898</v>
      </c>
      <c r="BM496" s="18">
        <v>2292.1071428571399</v>
      </c>
      <c r="BN496" s="18">
        <v>2243.4193548387002</v>
      </c>
      <c r="BO496" s="18">
        <v>2160.0500000000002</v>
      </c>
      <c r="BP496" s="18">
        <v>2038.6129032258</v>
      </c>
      <c r="BQ496" s="18">
        <v>1842.55</v>
      </c>
      <c r="BR496" s="18">
        <v>1706.0161290322501</v>
      </c>
      <c r="BS496" s="18">
        <v>1496.7419354838701</v>
      </c>
      <c r="BT496" s="18">
        <v>1391.7666666666601</v>
      </c>
      <c r="BU496" s="18">
        <v>1312.58064516129</v>
      </c>
      <c r="BV496" s="18">
        <v>1253.3333333333301</v>
      </c>
      <c r="BW496" s="18">
        <v>1215.22580645161</v>
      </c>
      <c r="BX496" s="18">
        <v>1224.88709677419</v>
      </c>
      <c r="BY496" s="18">
        <v>1257.7857142857099</v>
      </c>
      <c r="BZ496" s="18">
        <v>1319.1129032258</v>
      </c>
      <c r="CA496" s="18">
        <v>1454.11666666666</v>
      </c>
      <c r="CB496" s="18">
        <v>1626.3709677419299</v>
      </c>
      <c r="CC496" s="18">
        <v>1739.3</v>
      </c>
      <c r="CD496" s="18">
        <v>1749.96774193548</v>
      </c>
      <c r="CE496" s="18">
        <v>1722.58064516129</v>
      </c>
      <c r="CF496" s="18">
        <v>1779.85</v>
      </c>
      <c r="CG496" s="18">
        <v>1930.03225806451</v>
      </c>
      <c r="CH496" s="18">
        <v>2091.5166666666601</v>
      </c>
      <c r="CI496" s="18">
        <v>2209.7580645161202</v>
      </c>
      <c r="CJ496" s="18">
        <v>2289.6290322580599</v>
      </c>
      <c r="CK496" s="18">
        <v>2330.6071428571399</v>
      </c>
      <c r="CL496" s="18">
        <v>2367.0322580645102</v>
      </c>
      <c r="CM496" s="18">
        <v>2340.1833333333302</v>
      </c>
      <c r="CN496" s="18">
        <v>2183.5967741935401</v>
      </c>
      <c r="CO496" s="18">
        <v>1908.35</v>
      </c>
      <c r="CP496" s="18">
        <v>1668.72580645161</v>
      </c>
      <c r="CQ496" s="18">
        <v>1525.35483870967</v>
      </c>
      <c r="CR496" s="18">
        <v>1766.7166666666601</v>
      </c>
      <c r="CS496" s="18">
        <v>2050.6774193548299</v>
      </c>
      <c r="CT496" s="18">
        <v>2180.5333333333301</v>
      </c>
      <c r="CU496" s="18">
        <v>2211.5161290322499</v>
      </c>
      <c r="CV496" s="18">
        <v>2197.0322580645102</v>
      </c>
      <c r="CW496" s="18">
        <v>2117.0862068965498</v>
      </c>
      <c r="CX496" s="18">
        <v>1976.0161290322501</v>
      </c>
      <c r="CY496" s="18">
        <v>1785</v>
      </c>
      <c r="CZ496" s="18">
        <v>1484.85483870967</v>
      </c>
      <c r="DA496" s="18">
        <v>1244.13333333333</v>
      </c>
      <c r="DB496" s="18">
        <v>1387.4032258064501</v>
      </c>
      <c r="DC496" s="18">
        <v>1733.2903225806399</v>
      </c>
      <c r="DD496" s="18">
        <v>1949.6666666666599</v>
      </c>
      <c r="DE496" s="18">
        <v>2151.4354838709601</v>
      </c>
      <c r="DF496" s="18">
        <v>2297.13333333333</v>
      </c>
      <c r="DG496" s="18">
        <v>2402.1451612903202</v>
      </c>
      <c r="DH496" s="18">
        <v>2505.72580645161</v>
      </c>
      <c r="DI496" s="18">
        <v>2531.4285714285702</v>
      </c>
      <c r="DJ496" s="18">
        <v>2509.9193548387002</v>
      </c>
      <c r="DK496" s="18">
        <v>2353.6999999999998</v>
      </c>
      <c r="DL496" s="18">
        <v>2049.0161290322499</v>
      </c>
      <c r="DM496" s="18">
        <v>1791.88333333333</v>
      </c>
      <c r="DN496" s="18">
        <v>1631.2580645161199</v>
      </c>
      <c r="DO496" s="18">
        <v>1601.4193548387</v>
      </c>
      <c r="DP496" s="18">
        <v>1639.86666666666</v>
      </c>
      <c r="DQ496" s="18">
        <v>1845.6774193548299</v>
      </c>
      <c r="DR496" s="18">
        <v>2107.2333333333299</v>
      </c>
      <c r="DS496" s="19">
        <v>2284.5333333333301</v>
      </c>
    </row>
    <row r="497" spans="1:123" x14ac:dyDescent="0.25">
      <c r="A497" s="12" t="s">
        <v>85</v>
      </c>
      <c r="B497" s="13">
        <v>13</v>
      </c>
      <c r="C497" s="13" t="str">
        <f t="shared" si="11"/>
        <v>BB_L_16_GW_GW_LS_Low_GW_GQ_24_000_13</v>
      </c>
      <c r="D497" s="14">
        <v>10</v>
      </c>
      <c r="E497" s="14">
        <v>10</v>
      </c>
      <c r="F497" s="14">
        <v>10</v>
      </c>
      <c r="G497" s="14">
        <v>10</v>
      </c>
      <c r="H497" s="14">
        <v>10</v>
      </c>
      <c r="I497" s="14">
        <v>11.1915</v>
      </c>
      <c r="J497" s="14">
        <v>41.779354838709601</v>
      </c>
      <c r="K497" s="14">
        <v>130.01629032258001</v>
      </c>
      <c r="L497" s="14">
        <v>299.54000000000002</v>
      </c>
      <c r="M497" s="14">
        <v>509.806451612903</v>
      </c>
      <c r="N497" s="14">
        <v>625.30499999999995</v>
      </c>
      <c r="O497" s="14">
        <v>729.00645161290299</v>
      </c>
      <c r="P497" s="14">
        <v>801.19354838709603</v>
      </c>
      <c r="Q497" s="14">
        <v>875.16071428571399</v>
      </c>
      <c r="R497" s="14">
        <v>944.39516129032199</v>
      </c>
      <c r="S497" s="14">
        <v>971.87</v>
      </c>
      <c r="T497" s="14">
        <v>970.31451612903197</v>
      </c>
      <c r="U497" s="14">
        <v>842.28333333333296</v>
      </c>
      <c r="V497" s="14">
        <v>620.19354838709603</v>
      </c>
      <c r="W497" s="14">
        <v>403.59838709677399</v>
      </c>
      <c r="X497" s="14">
        <v>348.69833333333298</v>
      </c>
      <c r="Y497" s="14">
        <v>566.84516129032204</v>
      </c>
      <c r="Z497" s="14">
        <v>844.76333333333298</v>
      </c>
      <c r="AA497" s="14">
        <v>1049.8080645161201</v>
      </c>
      <c r="AB497" s="14">
        <v>1219.4516129032199</v>
      </c>
      <c r="AC497" s="14">
        <v>1313.3928571428501</v>
      </c>
      <c r="AD497" s="14">
        <v>1483.4354838709601</v>
      </c>
      <c r="AE497" s="14">
        <v>1601.56666666666</v>
      </c>
      <c r="AF497" s="14">
        <v>1634.19354838709</v>
      </c>
      <c r="AG497" s="14">
        <v>1461.9</v>
      </c>
      <c r="AH497" s="14">
        <v>1209.7096774193501</v>
      </c>
      <c r="AI497" s="14">
        <v>999.82096774193496</v>
      </c>
      <c r="AJ497" s="14">
        <v>720.77666666666596</v>
      </c>
      <c r="AK497" s="14">
        <v>521.62419354838698</v>
      </c>
      <c r="AL497" s="14">
        <v>424.988333333333</v>
      </c>
      <c r="AM497" s="14">
        <v>389.95322580645097</v>
      </c>
      <c r="AN497" s="14">
        <v>379.082258064516</v>
      </c>
      <c r="AO497" s="14">
        <v>376.82857142857102</v>
      </c>
      <c r="AP497" s="14">
        <v>377.47258064516097</v>
      </c>
      <c r="AQ497" s="14">
        <v>392.34</v>
      </c>
      <c r="AR497" s="14">
        <v>532.72580645161202</v>
      </c>
      <c r="AS497" s="14">
        <v>799.44499999999903</v>
      </c>
      <c r="AT497" s="14">
        <v>1147.2596774193501</v>
      </c>
      <c r="AU497" s="14">
        <v>1520.4032258064501</v>
      </c>
      <c r="AV497" s="14">
        <v>1700.1666666666599</v>
      </c>
      <c r="AW497" s="14">
        <v>1808.9032258064501</v>
      </c>
      <c r="AX497" s="14">
        <v>1656.56666666666</v>
      </c>
      <c r="AY497" s="14">
        <v>1322.5161290322501</v>
      </c>
      <c r="AZ497" s="14">
        <v>1183.3225806451601</v>
      </c>
      <c r="BA497" s="14">
        <v>1144.8448275861999</v>
      </c>
      <c r="BB497" s="14">
        <v>1114.85483870967</v>
      </c>
      <c r="BC497" s="14">
        <v>1116.9000000000001</v>
      </c>
      <c r="BD497" s="14">
        <v>1164.9193548387</v>
      </c>
      <c r="BE497" s="14">
        <v>1073.27833333333</v>
      </c>
      <c r="BF497" s="14">
        <v>950.816129032258</v>
      </c>
      <c r="BG497" s="14">
        <v>1238.1645161290301</v>
      </c>
      <c r="BH497" s="14">
        <v>1570.18333333333</v>
      </c>
      <c r="BI497" s="14">
        <v>1813.2903225806399</v>
      </c>
      <c r="BJ497" s="14">
        <v>2036.35</v>
      </c>
      <c r="BK497" s="14">
        <v>2164.9838709677401</v>
      </c>
      <c r="BL497" s="14">
        <v>2226.8064516129002</v>
      </c>
      <c r="BM497" s="14">
        <v>2227.5535714285702</v>
      </c>
      <c r="BN497" s="14">
        <v>2186.27419354838</v>
      </c>
      <c r="BO497" s="14">
        <v>2089.7833333333301</v>
      </c>
      <c r="BP497" s="14">
        <v>1913.5161290322501</v>
      </c>
      <c r="BQ497" s="14">
        <v>1571.9666666666601</v>
      </c>
      <c r="BR497" s="14">
        <v>1340.7580645161199</v>
      </c>
      <c r="BS497" s="14">
        <v>1006.3370967741899</v>
      </c>
      <c r="BT497" s="14">
        <v>826.611666666666</v>
      </c>
      <c r="BU497" s="14">
        <v>704.43064516129004</v>
      </c>
      <c r="BV497" s="14">
        <v>598.06666666666604</v>
      </c>
      <c r="BW497" s="14">
        <v>486.34516129032198</v>
      </c>
      <c r="BX497" s="14">
        <v>440.50161290322501</v>
      </c>
      <c r="BY497" s="14">
        <v>435.58392857142798</v>
      </c>
      <c r="BZ497" s="14">
        <v>462.61612903225802</v>
      </c>
      <c r="CA497" s="14">
        <v>592.04333333333295</v>
      </c>
      <c r="CB497" s="14">
        <v>902.96129032258</v>
      </c>
      <c r="CC497" s="14">
        <v>1346.85</v>
      </c>
      <c r="CD497" s="14">
        <v>1644.1290322580601</v>
      </c>
      <c r="CE497" s="14">
        <v>1799.2096774193501</v>
      </c>
      <c r="CF497" s="14">
        <v>1679.5333333333299</v>
      </c>
      <c r="CG497" s="14">
        <v>1526.7419354838701</v>
      </c>
      <c r="CH497" s="14">
        <v>1540.1</v>
      </c>
      <c r="CI497" s="14">
        <v>1642.1774193548299</v>
      </c>
      <c r="CJ497" s="14">
        <v>1767.2903225806399</v>
      </c>
      <c r="CK497" s="14">
        <v>1865.5357142857099</v>
      </c>
      <c r="CL497" s="14">
        <v>2016.4032258064501</v>
      </c>
      <c r="CM497" s="14">
        <v>2291.15</v>
      </c>
      <c r="CN497" s="14">
        <v>2353.5161290322499</v>
      </c>
      <c r="CO497" s="14">
        <v>2085.4499999999998</v>
      </c>
      <c r="CP497" s="14">
        <v>1630</v>
      </c>
      <c r="CQ497" s="14">
        <v>1149.71451612903</v>
      </c>
      <c r="CR497" s="14">
        <v>891.29833333333295</v>
      </c>
      <c r="CS497" s="14">
        <v>1306.9354838709601</v>
      </c>
      <c r="CT497" s="14">
        <v>1564.4666666666601</v>
      </c>
      <c r="CU497" s="14">
        <v>1704.6290322580601</v>
      </c>
      <c r="CV497" s="14">
        <v>1838.1129032258</v>
      </c>
      <c r="CW497" s="14">
        <v>1847.60344827586</v>
      </c>
      <c r="CX497" s="14">
        <v>1706.9032258064501</v>
      </c>
      <c r="CY497" s="14">
        <v>1462.9166666666599</v>
      </c>
      <c r="CZ497" s="14">
        <v>988.03709677419295</v>
      </c>
      <c r="DA497" s="14">
        <v>560.481666666666</v>
      </c>
      <c r="DB497" s="14">
        <v>492.37258064516101</v>
      </c>
      <c r="DC497" s="14">
        <v>791.54032258064501</v>
      </c>
      <c r="DD497" s="14">
        <v>1035.18</v>
      </c>
      <c r="DE497" s="14">
        <v>1306.58064516129</v>
      </c>
      <c r="DF497" s="14">
        <v>1533.36666666666</v>
      </c>
      <c r="DG497" s="14">
        <v>1729.6451612903199</v>
      </c>
      <c r="DH497" s="14">
        <v>1976.3225806451601</v>
      </c>
      <c r="DI497" s="14">
        <v>2057.7321428571399</v>
      </c>
      <c r="DJ497" s="14">
        <v>2166.0645161290299</v>
      </c>
      <c r="DK497" s="14">
        <v>2054.7333333333299</v>
      </c>
      <c r="DL497" s="14">
        <v>1613.9032258064501</v>
      </c>
      <c r="DM497" s="14">
        <v>1124.78666666666</v>
      </c>
      <c r="DN497" s="14">
        <v>765.22419354838701</v>
      </c>
      <c r="DO497" s="14">
        <v>625.15645161290297</v>
      </c>
      <c r="DP497" s="14">
        <v>581.43333333333305</v>
      </c>
      <c r="DQ497" s="14">
        <v>728.14677419354803</v>
      </c>
      <c r="DR497" s="14">
        <v>1061.39333333333</v>
      </c>
      <c r="DS497" s="15">
        <v>1370.75</v>
      </c>
    </row>
    <row r="498" spans="1:123" x14ac:dyDescent="0.25">
      <c r="A498" s="16" t="s">
        <v>85</v>
      </c>
      <c r="B498" s="17">
        <v>14</v>
      </c>
      <c r="C498" s="13" t="str">
        <f t="shared" si="11"/>
        <v>BB_L_16_GW_GW_LS_Low_GW_GQ_24_000_14</v>
      </c>
      <c r="D498" s="18">
        <v>10</v>
      </c>
      <c r="E498" s="18">
        <v>10</v>
      </c>
      <c r="F498" s="18">
        <v>10</v>
      </c>
      <c r="G498" s="18">
        <v>10</v>
      </c>
      <c r="H498" s="18">
        <v>10</v>
      </c>
      <c r="I498" s="18">
        <v>10.763166666666599</v>
      </c>
      <c r="J498" s="18">
        <v>32.148387096774101</v>
      </c>
      <c r="K498" s="18">
        <v>106.138225806451</v>
      </c>
      <c r="L498" s="18">
        <v>253.59666666666601</v>
      </c>
      <c r="M498" s="18">
        <v>453.16290322580602</v>
      </c>
      <c r="N498" s="18">
        <v>570.41333333333296</v>
      </c>
      <c r="O498" s="18">
        <v>680.74193548387098</v>
      </c>
      <c r="P498" s="18">
        <v>763.20161290322505</v>
      </c>
      <c r="Q498" s="18">
        <v>850.55535714285702</v>
      </c>
      <c r="R498" s="18">
        <v>957.04032258064501</v>
      </c>
      <c r="S498" s="18">
        <v>1009.89833333333</v>
      </c>
      <c r="T498" s="18">
        <v>1070.72580645161</v>
      </c>
      <c r="U498" s="18">
        <v>1031.8133333333301</v>
      </c>
      <c r="V498" s="18">
        <v>880.88387096774102</v>
      </c>
      <c r="W498" s="18">
        <v>672.36129032257998</v>
      </c>
      <c r="X498" s="18">
        <v>552.76333333333298</v>
      </c>
      <c r="Y498" s="18">
        <v>669.25645161290299</v>
      </c>
      <c r="Z498" s="18">
        <v>889.14166666666597</v>
      </c>
      <c r="AA498" s="18">
        <v>1073.19354838709</v>
      </c>
      <c r="AB498" s="18">
        <v>1238.3225806451601</v>
      </c>
      <c r="AC498" s="18">
        <v>1335.6071428571399</v>
      </c>
      <c r="AD498" s="18">
        <v>1512.2096774193501</v>
      </c>
      <c r="AE498" s="18">
        <v>1661.0833333333301</v>
      </c>
      <c r="AF498" s="18">
        <v>1756.19354838709</v>
      </c>
      <c r="AG498" s="18">
        <v>1676.0833333333301</v>
      </c>
      <c r="AH498" s="18">
        <v>1502.5483870967701</v>
      </c>
      <c r="AI498" s="18">
        <v>1315.4354838709601</v>
      </c>
      <c r="AJ498" s="18">
        <v>1047.45</v>
      </c>
      <c r="AK498" s="18">
        <v>834.19354838709603</v>
      </c>
      <c r="AL498" s="18">
        <v>715.736666666666</v>
      </c>
      <c r="AM498" s="18">
        <v>662.803225806451</v>
      </c>
      <c r="AN498" s="18">
        <v>637.93870967741896</v>
      </c>
      <c r="AO498" s="18">
        <v>626.92142857142801</v>
      </c>
      <c r="AP498" s="18">
        <v>621.74838709677397</v>
      </c>
      <c r="AQ498" s="18">
        <v>620.11666666666599</v>
      </c>
      <c r="AR498" s="18">
        <v>695.053225806451</v>
      </c>
      <c r="AS498" s="18">
        <v>884.53833333333296</v>
      </c>
      <c r="AT498" s="18">
        <v>1162.8564516128999</v>
      </c>
      <c r="AU498" s="18">
        <v>1501.22580645161</v>
      </c>
      <c r="AV498" s="18">
        <v>1678.0333333333299</v>
      </c>
      <c r="AW498" s="18">
        <v>1840.5161290322501</v>
      </c>
      <c r="AX498" s="18">
        <v>1773.0333333333299</v>
      </c>
      <c r="AY498" s="18">
        <v>1525.16129032258</v>
      </c>
      <c r="AZ498" s="18">
        <v>1384.2096774193501</v>
      </c>
      <c r="BA498" s="18">
        <v>1335.05172413793</v>
      </c>
      <c r="BB498" s="18">
        <v>1291.3709677419299</v>
      </c>
      <c r="BC498" s="18">
        <v>1281.6500000000001</v>
      </c>
      <c r="BD498" s="18">
        <v>1317.0967741935401</v>
      </c>
      <c r="BE498" s="18">
        <v>1274.68333333333</v>
      </c>
      <c r="BF498" s="18">
        <v>1157.4193548387</v>
      </c>
      <c r="BG498" s="18">
        <v>1334.9354838709601</v>
      </c>
      <c r="BH498" s="18">
        <v>1656.0333333333299</v>
      </c>
      <c r="BI498" s="18">
        <v>1903.7903225806399</v>
      </c>
      <c r="BJ498" s="18">
        <v>2161.2166666666599</v>
      </c>
      <c r="BK498" s="18">
        <v>2336.7580645161202</v>
      </c>
      <c r="BL498" s="18">
        <v>2455.5645161290299</v>
      </c>
      <c r="BM498" s="18">
        <v>2514.0357142857101</v>
      </c>
      <c r="BN498" s="18">
        <v>2519.0322580645102</v>
      </c>
      <c r="BO498" s="18">
        <v>2473.6</v>
      </c>
      <c r="BP498" s="18">
        <v>2355.66129032258</v>
      </c>
      <c r="BQ498" s="18">
        <v>2086.8000000000002</v>
      </c>
      <c r="BR498" s="18">
        <v>1877.66129032258</v>
      </c>
      <c r="BS498" s="18">
        <v>1540.0967741935401</v>
      </c>
      <c r="BT498" s="18">
        <v>1342.4666666666601</v>
      </c>
      <c r="BU498" s="18">
        <v>1198.46774193548</v>
      </c>
      <c r="BV498" s="18">
        <v>1066.07</v>
      </c>
      <c r="BW498" s="18">
        <v>909.01935483870898</v>
      </c>
      <c r="BX498" s="18">
        <v>822.89032258064503</v>
      </c>
      <c r="BY498" s="18">
        <v>786.53928571428503</v>
      </c>
      <c r="BZ498" s="18">
        <v>773.89032258064503</v>
      </c>
      <c r="CA498" s="18">
        <v>829.97333333333302</v>
      </c>
      <c r="CB498" s="18">
        <v>1034.94354838709</v>
      </c>
      <c r="CC498" s="18">
        <v>1390.75</v>
      </c>
      <c r="CD498" s="18">
        <v>1674.38709677419</v>
      </c>
      <c r="CE498" s="18">
        <v>1870</v>
      </c>
      <c r="CF498" s="18">
        <v>1836.75</v>
      </c>
      <c r="CG498" s="18">
        <v>1736.08064516129</v>
      </c>
      <c r="CH498" s="18">
        <v>1725.68333333333</v>
      </c>
      <c r="CI498" s="18">
        <v>1789.1129032258</v>
      </c>
      <c r="CJ498" s="18">
        <v>1883.88709677419</v>
      </c>
      <c r="CK498" s="18">
        <v>1965.3392857142801</v>
      </c>
      <c r="CL498" s="18">
        <v>2094.4193548387002</v>
      </c>
      <c r="CM498" s="18">
        <v>2359.61666666666</v>
      </c>
      <c r="CN498" s="18">
        <v>2518.16129032258</v>
      </c>
      <c r="CO498" s="18">
        <v>2373.11666666666</v>
      </c>
      <c r="CP498" s="18">
        <v>2024.5967741935401</v>
      </c>
      <c r="CQ498" s="18">
        <v>1560.66129032258</v>
      </c>
      <c r="CR498" s="18">
        <v>1119.06666666666</v>
      </c>
      <c r="CS498" s="18">
        <v>1491.53225806451</v>
      </c>
      <c r="CT498" s="18">
        <v>1859.43333333333</v>
      </c>
      <c r="CU498" s="18">
        <v>2035.1129032258</v>
      </c>
      <c r="CV498" s="18">
        <v>2219.4516129032199</v>
      </c>
      <c r="CW498" s="18">
        <v>2289.96551724137</v>
      </c>
      <c r="CX498" s="18">
        <v>2224</v>
      </c>
      <c r="CY498" s="18">
        <v>2014.18333333333</v>
      </c>
      <c r="CZ498" s="18">
        <v>1547.53225806451</v>
      </c>
      <c r="DA498" s="18">
        <v>1018.7616666666599</v>
      </c>
      <c r="DB498" s="18">
        <v>755.09838709677399</v>
      </c>
      <c r="DC498" s="18">
        <v>1002.28064516129</v>
      </c>
      <c r="DD498" s="18">
        <v>1268.3499999999999</v>
      </c>
      <c r="DE498" s="18">
        <v>1564.9193548387</v>
      </c>
      <c r="DF498" s="18">
        <v>1820.4</v>
      </c>
      <c r="DG498" s="18">
        <v>2041.58064516129</v>
      </c>
      <c r="DH498" s="18">
        <v>2340.6774193548299</v>
      </c>
      <c r="DI498" s="18">
        <v>2470.4107142857101</v>
      </c>
      <c r="DJ498" s="18">
        <v>2594.9677419354798</v>
      </c>
      <c r="DK498" s="18">
        <v>2606.85</v>
      </c>
      <c r="DL498" s="18">
        <v>2261.5</v>
      </c>
      <c r="DM498" s="18">
        <v>1797.05</v>
      </c>
      <c r="DN498" s="18">
        <v>1382.83870967741</v>
      </c>
      <c r="DO498" s="18">
        <v>1182.96774193548</v>
      </c>
      <c r="DP498" s="18">
        <v>1076.2333333333299</v>
      </c>
      <c r="DQ498" s="18">
        <v>1100.7903225806399</v>
      </c>
      <c r="DR498" s="18">
        <v>1325.9</v>
      </c>
      <c r="DS498" s="19">
        <v>1574.4833333333299</v>
      </c>
    </row>
    <row r="499" spans="1:123" x14ac:dyDescent="0.25">
      <c r="A499" s="12" t="s">
        <v>85</v>
      </c>
      <c r="B499" s="13">
        <v>15</v>
      </c>
      <c r="C499" s="13" t="str">
        <f t="shared" si="11"/>
        <v>BB_L_16_GW_GW_LS_Low_GW_GQ_24_000_15</v>
      </c>
      <c r="D499" s="14">
        <v>10</v>
      </c>
      <c r="E499" s="14">
        <v>10</v>
      </c>
      <c r="F499" s="14">
        <v>10</v>
      </c>
      <c r="G499" s="14">
        <v>10</v>
      </c>
      <c r="H499" s="14">
        <v>10</v>
      </c>
      <c r="I499" s="14">
        <v>10.188833333333299</v>
      </c>
      <c r="J499" s="14">
        <v>16.454354838709602</v>
      </c>
      <c r="K499" s="14">
        <v>41.871290322580599</v>
      </c>
      <c r="L499" s="14">
        <v>102.126666666666</v>
      </c>
      <c r="M499" s="14">
        <v>198.42903225806401</v>
      </c>
      <c r="N499" s="14">
        <v>264.56833333333299</v>
      </c>
      <c r="O499" s="14">
        <v>334.562903225806</v>
      </c>
      <c r="P499" s="14">
        <v>393.18387096774097</v>
      </c>
      <c r="Q499" s="14">
        <v>466.41785714285697</v>
      </c>
      <c r="R499" s="14">
        <v>567.76290322580599</v>
      </c>
      <c r="S499" s="14">
        <v>636.354999999999</v>
      </c>
      <c r="T499" s="14">
        <v>767.98709677419299</v>
      </c>
      <c r="U499" s="14">
        <v>898.84</v>
      </c>
      <c r="V499" s="14">
        <v>948.78387096774202</v>
      </c>
      <c r="W499" s="14">
        <v>899.09516129032204</v>
      </c>
      <c r="X499" s="14">
        <v>805.57999999999902</v>
      </c>
      <c r="Y499" s="14">
        <v>784.84032258064497</v>
      </c>
      <c r="Z499" s="14">
        <v>843.85333333333301</v>
      </c>
      <c r="AA499" s="14">
        <v>916.06935483870905</v>
      </c>
      <c r="AB499" s="14">
        <v>992.62903225806394</v>
      </c>
      <c r="AC499" s="14">
        <v>1044.6607142857099</v>
      </c>
      <c r="AD499" s="14">
        <v>1157.53225806451</v>
      </c>
      <c r="AE499" s="14">
        <v>1279.2333333333299</v>
      </c>
      <c r="AF499" s="14">
        <v>1421.1129032258</v>
      </c>
      <c r="AG499" s="14">
        <v>1520.68333333333</v>
      </c>
      <c r="AH499" s="14">
        <v>1528.7096774193501</v>
      </c>
      <c r="AI499" s="14">
        <v>1484.03225806451</v>
      </c>
      <c r="AJ499" s="14">
        <v>1378.5166666666601</v>
      </c>
      <c r="AK499" s="14">
        <v>1254.8709677419299</v>
      </c>
      <c r="AL499" s="14">
        <v>1165.2666666666601</v>
      </c>
      <c r="AM499" s="14">
        <v>1112.0967741935401</v>
      </c>
      <c r="AN499" s="14">
        <v>1078.9032258064501</v>
      </c>
      <c r="AO499" s="14">
        <v>1061.625</v>
      </c>
      <c r="AP499" s="14">
        <v>1050.27419354838</v>
      </c>
      <c r="AQ499" s="14">
        <v>1020.33333333333</v>
      </c>
      <c r="AR499" s="14">
        <v>972.35645161290302</v>
      </c>
      <c r="AS499" s="14">
        <v>981.79833333333295</v>
      </c>
      <c r="AT499" s="14">
        <v>1076.1129032258</v>
      </c>
      <c r="AU499" s="14">
        <v>1236.88709677419</v>
      </c>
      <c r="AV499" s="14">
        <v>1359.8333333333301</v>
      </c>
      <c r="AW499" s="14">
        <v>1523.7419354838701</v>
      </c>
      <c r="AX499" s="14">
        <v>1623.9166666666599</v>
      </c>
      <c r="AY499" s="14">
        <v>1607.5483870967701</v>
      </c>
      <c r="AZ499" s="14">
        <v>1557.4838709677399</v>
      </c>
      <c r="BA499" s="14">
        <v>1531.6896551724101</v>
      </c>
      <c r="BB499" s="14">
        <v>1493.83870967741</v>
      </c>
      <c r="BC499" s="14">
        <v>1455.2833333333299</v>
      </c>
      <c r="BD499" s="14">
        <v>1437.1451612903199</v>
      </c>
      <c r="BE499" s="14">
        <v>1389.86666666666</v>
      </c>
      <c r="BF499" s="14">
        <v>1307.5</v>
      </c>
      <c r="BG499" s="14">
        <v>1307.16129032258</v>
      </c>
      <c r="BH499" s="14">
        <v>1417.9</v>
      </c>
      <c r="BI499" s="14">
        <v>1538.0161290322501</v>
      </c>
      <c r="BJ499" s="14">
        <v>1695.86666666666</v>
      </c>
      <c r="BK499" s="14">
        <v>1836.2903225806399</v>
      </c>
      <c r="BL499" s="14">
        <v>1965.6129032258</v>
      </c>
      <c r="BM499" s="14">
        <v>2074.7321428571399</v>
      </c>
      <c r="BN499" s="14">
        <v>2149.9193548387002</v>
      </c>
      <c r="BO499" s="14">
        <v>2219.0166666666601</v>
      </c>
      <c r="BP499" s="14">
        <v>2261.9516129032199</v>
      </c>
      <c r="BQ499" s="14">
        <v>2252.4</v>
      </c>
      <c r="BR499" s="14">
        <v>2200.1129032258</v>
      </c>
      <c r="BS499" s="14">
        <v>2060.0483870967701</v>
      </c>
      <c r="BT499" s="14">
        <v>1955.2666666666601</v>
      </c>
      <c r="BU499" s="14">
        <v>1856.3709677419299</v>
      </c>
      <c r="BV499" s="14">
        <v>1749.4166666666599</v>
      </c>
      <c r="BW499" s="14">
        <v>1594.4516129032199</v>
      </c>
      <c r="BX499" s="14">
        <v>1486.9516129032199</v>
      </c>
      <c r="BY499" s="14">
        <v>1413.1071428571399</v>
      </c>
      <c r="BZ499" s="14">
        <v>1339.83870967741</v>
      </c>
      <c r="CA499" s="14">
        <v>1258.7333333333299</v>
      </c>
      <c r="CB499" s="14">
        <v>1237.3225806451601</v>
      </c>
      <c r="CC499" s="14">
        <v>1331.3333333333301</v>
      </c>
      <c r="CD499" s="14">
        <v>1468.0645161290299</v>
      </c>
      <c r="CE499" s="14">
        <v>1628.33870967741</v>
      </c>
      <c r="CF499" s="14">
        <v>1730.38333333333</v>
      </c>
      <c r="CG499" s="14">
        <v>1739.8064516129</v>
      </c>
      <c r="CH499" s="14">
        <v>1744.7166666666601</v>
      </c>
      <c r="CI499" s="14">
        <v>1769.5483870967701</v>
      </c>
      <c r="CJ499" s="14">
        <v>1808.85483870967</v>
      </c>
      <c r="CK499" s="14">
        <v>1845.5892857142801</v>
      </c>
      <c r="CL499" s="14">
        <v>1911.3225806451601</v>
      </c>
      <c r="CM499" s="14">
        <v>2081</v>
      </c>
      <c r="CN499" s="14">
        <v>2255.9354838709601</v>
      </c>
      <c r="CO499" s="14">
        <v>2317.3000000000002</v>
      </c>
      <c r="CP499" s="14">
        <v>2241.0161290322499</v>
      </c>
      <c r="CQ499" s="14">
        <v>1996.66129032258</v>
      </c>
      <c r="CR499" s="14">
        <v>1504.81666666666</v>
      </c>
      <c r="CS499" s="14">
        <v>1523.5</v>
      </c>
      <c r="CT499" s="14">
        <v>1659.95</v>
      </c>
      <c r="CU499" s="14">
        <v>1760.6451612903199</v>
      </c>
      <c r="CV499" s="14">
        <v>1912.0483870967701</v>
      </c>
      <c r="CW499" s="14">
        <v>2043.10344827586</v>
      </c>
      <c r="CX499" s="14">
        <v>2135.6290322580599</v>
      </c>
      <c r="CY499" s="14">
        <v>2139.65</v>
      </c>
      <c r="CZ499" s="14">
        <v>2000.0967741935401</v>
      </c>
      <c r="DA499" s="14">
        <v>1634.06666666666</v>
      </c>
      <c r="DB499" s="14">
        <v>1245.96774193548</v>
      </c>
      <c r="DC499" s="14">
        <v>1189.88709677419</v>
      </c>
      <c r="DD499" s="14">
        <v>1255.3</v>
      </c>
      <c r="DE499" s="14">
        <v>1370.88709677419</v>
      </c>
      <c r="DF499" s="14">
        <v>1498.13333333333</v>
      </c>
      <c r="DG499" s="14">
        <v>1631.27419354838</v>
      </c>
      <c r="DH499" s="14">
        <v>1852.9354838709601</v>
      </c>
      <c r="DI499" s="14">
        <v>1973.42857142857</v>
      </c>
      <c r="DJ499" s="14">
        <v>2151.3709677419301</v>
      </c>
      <c r="DK499" s="14">
        <v>2397.6833333333302</v>
      </c>
      <c r="DL499" s="14">
        <v>2444.5</v>
      </c>
      <c r="DM499" s="14">
        <v>2310.8333333333298</v>
      </c>
      <c r="DN499" s="14">
        <v>2096.0967741935401</v>
      </c>
      <c r="DO499" s="14">
        <v>1938.2580645161199</v>
      </c>
      <c r="DP499" s="14">
        <v>1804.2833333333299</v>
      </c>
      <c r="DQ499" s="14">
        <v>1647.6290322580601</v>
      </c>
      <c r="DR499" s="14">
        <v>1610.65</v>
      </c>
      <c r="DS499" s="15">
        <v>1657.65</v>
      </c>
    </row>
    <row r="500" spans="1:123" x14ac:dyDescent="0.25">
      <c r="A500" s="24" t="s">
        <v>85</v>
      </c>
      <c r="B500" s="25">
        <v>16</v>
      </c>
      <c r="C500" s="13" t="str">
        <f t="shared" si="11"/>
        <v>BB_L_16_GW_GW_LS_Low_GW_GQ_24_000_16</v>
      </c>
      <c r="D500" s="26">
        <v>10</v>
      </c>
      <c r="E500" s="26">
        <v>10</v>
      </c>
      <c r="F500" s="26">
        <v>10</v>
      </c>
      <c r="G500" s="26">
        <v>10</v>
      </c>
      <c r="H500" s="26">
        <v>10</v>
      </c>
      <c r="I500" s="26">
        <v>10.002666666666601</v>
      </c>
      <c r="J500" s="26">
        <v>10.295967741935399</v>
      </c>
      <c r="K500" s="26">
        <v>12.839193548387</v>
      </c>
      <c r="L500" s="26">
        <v>23.675333333333299</v>
      </c>
      <c r="M500" s="26">
        <v>50.458548387096698</v>
      </c>
      <c r="N500" s="26">
        <v>74.513833333333295</v>
      </c>
      <c r="O500" s="26">
        <v>105.059838709677</v>
      </c>
      <c r="P500" s="26">
        <v>134.816129032258</v>
      </c>
      <c r="Q500" s="26">
        <v>178.494642857142</v>
      </c>
      <c r="R500" s="26">
        <v>251.14354838709599</v>
      </c>
      <c r="S500" s="26">
        <v>309.58666666666602</v>
      </c>
      <c r="T500" s="26">
        <v>453.16129032257999</v>
      </c>
      <c r="U500" s="26">
        <v>666.58166666666602</v>
      </c>
      <c r="V500" s="26">
        <v>818.24838709677397</v>
      </c>
      <c r="W500" s="26">
        <v>838.06451612903197</v>
      </c>
      <c r="X500" s="26">
        <v>696.14166666666597</v>
      </c>
      <c r="Y500" s="26">
        <v>510.40322580645102</v>
      </c>
      <c r="Z500" s="26">
        <v>424.77999999999901</v>
      </c>
      <c r="AA500" s="26">
        <v>401.61129032257998</v>
      </c>
      <c r="AB500" s="26">
        <v>402.91935483870901</v>
      </c>
      <c r="AC500" s="26">
        <v>414.31785714285701</v>
      </c>
      <c r="AD500" s="26">
        <v>467.83387096774197</v>
      </c>
      <c r="AE500" s="26">
        <v>563.29333333333295</v>
      </c>
      <c r="AF500" s="26">
        <v>752.00483870967696</v>
      </c>
      <c r="AG500" s="26">
        <v>1039.1400000000001</v>
      </c>
      <c r="AH500" s="26">
        <v>1234.2580645161199</v>
      </c>
      <c r="AI500" s="26">
        <v>1341.9032258064501</v>
      </c>
      <c r="AJ500" s="26">
        <v>1398.61666666666</v>
      </c>
      <c r="AK500" s="26">
        <v>1344.4838709677399</v>
      </c>
      <c r="AL500" s="26">
        <v>1254.4000000000001</v>
      </c>
      <c r="AM500" s="26">
        <v>1181.4032258064501</v>
      </c>
      <c r="AN500" s="26">
        <v>1127.1774193548299</v>
      </c>
      <c r="AO500" s="26">
        <v>1094.92857142857</v>
      </c>
      <c r="AP500" s="26">
        <v>1072.6129032258</v>
      </c>
      <c r="AQ500" s="26">
        <v>1008.65166666666</v>
      </c>
      <c r="AR500" s="26">
        <v>825.16290322580596</v>
      </c>
      <c r="AS500" s="26">
        <v>627.03833333333296</v>
      </c>
      <c r="AT500" s="26">
        <v>543.46612903225798</v>
      </c>
      <c r="AU500" s="26">
        <v>537.54032258064501</v>
      </c>
      <c r="AV500" s="26">
        <v>611.96833333333302</v>
      </c>
      <c r="AW500" s="26">
        <v>808.433870967742</v>
      </c>
      <c r="AX500" s="26">
        <v>1140.5999999999999</v>
      </c>
      <c r="AY500" s="26">
        <v>1490.22580645161</v>
      </c>
      <c r="AZ500" s="26">
        <v>1580.85483870967</v>
      </c>
      <c r="BA500" s="26">
        <v>1577.3448275861999</v>
      </c>
      <c r="BB500" s="26">
        <v>1541.6290322580601</v>
      </c>
      <c r="BC500" s="26">
        <v>1443.1</v>
      </c>
      <c r="BD500" s="26">
        <v>1319.2903225806399</v>
      </c>
      <c r="BE500" s="26">
        <v>1117.2166666666601</v>
      </c>
      <c r="BF500" s="26">
        <v>1054.7096774193501</v>
      </c>
      <c r="BG500" s="26">
        <v>989.94516129032195</v>
      </c>
      <c r="BH500" s="26">
        <v>930.28166666666596</v>
      </c>
      <c r="BI500" s="26">
        <v>943.13225806451601</v>
      </c>
      <c r="BJ500" s="26">
        <v>1003.73833333333</v>
      </c>
      <c r="BK500" s="26">
        <v>1093.4193548387</v>
      </c>
      <c r="BL500" s="26">
        <v>1208.4193548387</v>
      </c>
      <c r="BM500" s="26">
        <v>1337.7321428571399</v>
      </c>
      <c r="BN500" s="26">
        <v>1452.9838709677399</v>
      </c>
      <c r="BO500" s="26">
        <v>1599.0166666666601</v>
      </c>
      <c r="BP500" s="26">
        <v>1756.66129032258</v>
      </c>
      <c r="BQ500" s="26">
        <v>1919.5833333333301</v>
      </c>
      <c r="BR500" s="26">
        <v>1965.2903225806399</v>
      </c>
      <c r="BS500" s="26">
        <v>1938.08064516129</v>
      </c>
      <c r="BT500" s="26">
        <v>1856.9666666666601</v>
      </c>
      <c r="BU500" s="26">
        <v>1767.22580645161</v>
      </c>
      <c r="BV500" s="26">
        <v>1651.31666666666</v>
      </c>
      <c r="BW500" s="26">
        <v>1453.2903225806399</v>
      </c>
      <c r="BX500" s="26">
        <v>1293.66129032258</v>
      </c>
      <c r="BY500" s="26">
        <v>1176.6607142857099</v>
      </c>
      <c r="BZ500" s="26">
        <v>1046.47258064516</v>
      </c>
      <c r="CA500" s="26">
        <v>857.52833333333297</v>
      </c>
      <c r="CB500" s="26">
        <v>665.49354838709598</v>
      </c>
      <c r="CC500" s="26">
        <v>579.88166666666598</v>
      </c>
      <c r="CD500" s="26">
        <v>635.47419354838701</v>
      </c>
      <c r="CE500" s="26">
        <v>839.35806451612802</v>
      </c>
      <c r="CF500" s="26">
        <v>1217.8</v>
      </c>
      <c r="CG500" s="26">
        <v>1469.46774193548</v>
      </c>
      <c r="CH500" s="26">
        <v>1572.0833333333301</v>
      </c>
      <c r="CI500" s="26">
        <v>1599.0483870967701</v>
      </c>
      <c r="CJ500" s="26">
        <v>1593.77419354838</v>
      </c>
      <c r="CK500" s="26">
        <v>1580.3571428571399</v>
      </c>
      <c r="CL500" s="26">
        <v>1564.5</v>
      </c>
      <c r="CM500" s="26">
        <v>1563.5333333333299</v>
      </c>
      <c r="CN500" s="26">
        <v>1645.7419354838701</v>
      </c>
      <c r="CO500" s="26">
        <v>1831.8333333333301</v>
      </c>
      <c r="CP500" s="26">
        <v>1959.85483870967</v>
      </c>
      <c r="CQ500" s="26">
        <v>1983.9032258064501</v>
      </c>
      <c r="CR500" s="26">
        <v>1298.1666666666599</v>
      </c>
      <c r="CS500" s="26">
        <v>865.02258064516104</v>
      </c>
      <c r="CT500" s="26">
        <v>753.363333333333</v>
      </c>
      <c r="CU500" s="26">
        <v>782.322580645161</v>
      </c>
      <c r="CV500" s="26">
        <v>895.41935483870895</v>
      </c>
      <c r="CW500" s="26">
        <v>1070.1724137931001</v>
      </c>
      <c r="CX500" s="26">
        <v>1294.35483870967</v>
      </c>
      <c r="CY500" s="26">
        <v>1483.05</v>
      </c>
      <c r="CZ500" s="26">
        <v>1567.1129032258</v>
      </c>
      <c r="DA500" s="26">
        <v>1326.9583333333301</v>
      </c>
      <c r="DB500" s="26">
        <v>740.90967741935401</v>
      </c>
      <c r="DC500" s="26">
        <v>466.990322580645</v>
      </c>
      <c r="DD500" s="26">
        <v>418.73333333333301</v>
      </c>
      <c r="DE500" s="26">
        <v>434.75322580645098</v>
      </c>
      <c r="DF500" s="26">
        <v>484.73999999999899</v>
      </c>
      <c r="DG500" s="26">
        <v>560.09032258064497</v>
      </c>
      <c r="DH500" s="26">
        <v>730.25483870967696</v>
      </c>
      <c r="DI500" s="26">
        <v>841.53392857142796</v>
      </c>
      <c r="DJ500" s="26">
        <v>1059.2806451612901</v>
      </c>
      <c r="DK500" s="26">
        <v>1503.43333333333</v>
      </c>
      <c r="DL500" s="26">
        <v>1850.7580645161199</v>
      </c>
      <c r="DM500" s="26">
        <v>1853.25</v>
      </c>
      <c r="DN500" s="26">
        <v>1698.46774193548</v>
      </c>
      <c r="DO500" s="26">
        <v>1531.6451612903199</v>
      </c>
      <c r="DP500" s="26">
        <v>1359.7</v>
      </c>
      <c r="DQ500" s="26">
        <v>1072.73548387096</v>
      </c>
      <c r="DR500" s="26">
        <v>840.00166666666598</v>
      </c>
      <c r="DS500" s="27">
        <v>755.94999999999902</v>
      </c>
    </row>
    <row r="501" spans="1:123" x14ac:dyDescent="0.25">
      <c r="A501" s="20" t="s">
        <v>85</v>
      </c>
      <c r="B501" s="21">
        <v>17</v>
      </c>
      <c r="C501" s="13" t="str">
        <f t="shared" si="11"/>
        <v>BB_L_16_GW_GW_LS_Low_GW_GQ_24_000_17</v>
      </c>
      <c r="D501" s="22">
        <v>10</v>
      </c>
      <c r="E501" s="22">
        <v>10</v>
      </c>
      <c r="F501" s="22">
        <v>10</v>
      </c>
      <c r="G501" s="22">
        <v>10</v>
      </c>
      <c r="H501" s="22">
        <v>10</v>
      </c>
      <c r="I501" s="22">
        <v>10.002999999999901</v>
      </c>
      <c r="J501" s="22">
        <v>10.351290322580599</v>
      </c>
      <c r="K501" s="22">
        <v>13.409193548387099</v>
      </c>
      <c r="L501" s="22">
        <v>25.097833333333298</v>
      </c>
      <c r="M501" s="22">
        <v>53.545967741935399</v>
      </c>
      <c r="N501" s="22">
        <v>78.986666666666594</v>
      </c>
      <c r="O501" s="22">
        <v>111.03</v>
      </c>
      <c r="P501" s="22">
        <v>142.32096774193499</v>
      </c>
      <c r="Q501" s="22">
        <v>185.896428571428</v>
      </c>
      <c r="R501" s="22">
        <v>259.80161290322502</v>
      </c>
      <c r="S501" s="22">
        <v>317.96666666666601</v>
      </c>
      <c r="T501" s="22">
        <v>459.533870967741</v>
      </c>
      <c r="U501" s="22">
        <v>675.64</v>
      </c>
      <c r="V501" s="22">
        <v>873.66774193548304</v>
      </c>
      <c r="W501" s="22">
        <v>940.67741935483798</v>
      </c>
      <c r="X501" s="22">
        <v>856.49833333333299</v>
      </c>
      <c r="Y501" s="22">
        <v>699.04838709677404</v>
      </c>
      <c r="Z501" s="22">
        <v>614.55666666666605</v>
      </c>
      <c r="AA501" s="22">
        <v>590.48064516129</v>
      </c>
      <c r="AB501" s="22">
        <v>592.37741935483803</v>
      </c>
      <c r="AC501" s="22">
        <v>604.68928571428501</v>
      </c>
      <c r="AD501" s="22">
        <v>656.59354838709601</v>
      </c>
      <c r="AE501" s="22">
        <v>746.98333333333301</v>
      </c>
      <c r="AF501" s="22">
        <v>921.68870967741896</v>
      </c>
      <c r="AG501" s="22">
        <v>1189.7833333333299</v>
      </c>
      <c r="AH501" s="22">
        <v>1396.0967741935401</v>
      </c>
      <c r="AI501" s="22">
        <v>1503.2903225806399</v>
      </c>
      <c r="AJ501" s="22">
        <v>1569.68333333333</v>
      </c>
      <c r="AK501" s="22">
        <v>1531.4838709677399</v>
      </c>
      <c r="AL501" s="22">
        <v>1455.63333333333</v>
      </c>
      <c r="AM501" s="22">
        <v>1390.19354838709</v>
      </c>
      <c r="AN501" s="22">
        <v>1340.6774193548299</v>
      </c>
      <c r="AO501" s="22">
        <v>1310.8571428571399</v>
      </c>
      <c r="AP501" s="22">
        <v>1290.1774193548299</v>
      </c>
      <c r="AQ501" s="22">
        <v>1231.2</v>
      </c>
      <c r="AR501" s="22">
        <v>1059.4532258064501</v>
      </c>
      <c r="AS501" s="22">
        <v>867.42333333333295</v>
      </c>
      <c r="AT501" s="22">
        <v>776.95967741935397</v>
      </c>
      <c r="AU501" s="22">
        <v>750.42096774193499</v>
      </c>
      <c r="AV501" s="22">
        <v>804.11666666666599</v>
      </c>
      <c r="AW501" s="22">
        <v>963.09677419354796</v>
      </c>
      <c r="AX501" s="22">
        <v>1238.7333333333299</v>
      </c>
      <c r="AY501" s="22">
        <v>1562.03225806451</v>
      </c>
      <c r="AZ501" s="22">
        <v>1667.1774193548299</v>
      </c>
      <c r="BA501" s="22">
        <v>1685.51724137931</v>
      </c>
      <c r="BB501" s="22">
        <v>1675.69354838709</v>
      </c>
      <c r="BC501" s="22">
        <v>1611.65</v>
      </c>
      <c r="BD501" s="22">
        <v>1507.9838709677399</v>
      </c>
      <c r="BE501" s="22">
        <v>1329.81666666666</v>
      </c>
      <c r="BF501" s="22">
        <v>1291.2903225806399</v>
      </c>
      <c r="BG501" s="22">
        <v>1233.1129032258</v>
      </c>
      <c r="BH501" s="22">
        <v>1186.1500000000001</v>
      </c>
      <c r="BI501" s="22">
        <v>1193.96774193548</v>
      </c>
      <c r="BJ501" s="22">
        <v>1249.45</v>
      </c>
      <c r="BK501" s="22">
        <v>1335.8064516129</v>
      </c>
      <c r="BL501" s="22">
        <v>1448.35483870967</v>
      </c>
      <c r="BM501" s="22">
        <v>1575.375</v>
      </c>
      <c r="BN501" s="22">
        <v>1689.9032258064501</v>
      </c>
      <c r="BO501" s="22">
        <v>1834</v>
      </c>
      <c r="BP501" s="22">
        <v>1995.38709677419</v>
      </c>
      <c r="BQ501" s="22">
        <v>2188.9</v>
      </c>
      <c r="BR501" s="22">
        <v>2258.1774193548299</v>
      </c>
      <c r="BS501" s="22">
        <v>2263.1774193548299</v>
      </c>
      <c r="BT501" s="22">
        <v>2208.9499999999998</v>
      </c>
      <c r="BU501" s="22">
        <v>2132.5</v>
      </c>
      <c r="BV501" s="22">
        <v>2029.15</v>
      </c>
      <c r="BW501" s="22">
        <v>1846.4516129032199</v>
      </c>
      <c r="BX501" s="22">
        <v>1694.2580645161199</v>
      </c>
      <c r="BY501" s="22">
        <v>1579.5</v>
      </c>
      <c r="BZ501" s="22">
        <v>1449.4193548387</v>
      </c>
      <c r="CA501" s="22">
        <v>1254.88333333333</v>
      </c>
      <c r="CB501" s="22">
        <v>1039.8612903225801</v>
      </c>
      <c r="CC501" s="22">
        <v>911.12166666666599</v>
      </c>
      <c r="CD501" s="22">
        <v>924.90645161290297</v>
      </c>
      <c r="CE501" s="22">
        <v>1078.1709677419301</v>
      </c>
      <c r="CF501" s="22">
        <v>1394.63333333333</v>
      </c>
      <c r="CG501" s="22">
        <v>1635</v>
      </c>
      <c r="CH501" s="22">
        <v>1736.56666666666</v>
      </c>
      <c r="CI501" s="22">
        <v>1765.38709677419</v>
      </c>
      <c r="CJ501" s="22">
        <v>1768.58064516129</v>
      </c>
      <c r="CK501" s="22">
        <v>1763.0178571428501</v>
      </c>
      <c r="CL501" s="22">
        <v>1753.9838709677399</v>
      </c>
      <c r="CM501" s="22">
        <v>1762.2666666666601</v>
      </c>
      <c r="CN501" s="22">
        <v>1860.38709677419</v>
      </c>
      <c r="CO501" s="22">
        <v>2061.9333333333302</v>
      </c>
      <c r="CP501" s="22">
        <v>2252.2580645161202</v>
      </c>
      <c r="CQ501" s="22">
        <v>2272.27419354838</v>
      </c>
      <c r="CR501" s="22">
        <v>1680.88333333333</v>
      </c>
      <c r="CS501" s="22">
        <v>1264.85483870967</v>
      </c>
      <c r="CT501" s="22">
        <v>1141.93333333333</v>
      </c>
      <c r="CU501" s="22">
        <v>1162.0967741935401</v>
      </c>
      <c r="CV501" s="22">
        <v>1265.22580645161</v>
      </c>
      <c r="CW501" s="22">
        <v>1433.51724137931</v>
      </c>
      <c r="CX501" s="22">
        <v>1663.9516129032199</v>
      </c>
      <c r="CY501" s="22">
        <v>1871.6666666666599</v>
      </c>
      <c r="CZ501" s="22">
        <v>2038.58064516129</v>
      </c>
      <c r="DA501" s="22">
        <v>1817.9666666666601</v>
      </c>
      <c r="DB501" s="22">
        <v>1215.47580645161</v>
      </c>
      <c r="DC501" s="22">
        <v>873.39838709677394</v>
      </c>
      <c r="DD501" s="22">
        <v>789.73333333333301</v>
      </c>
      <c r="DE501" s="22">
        <v>783.96612903225696</v>
      </c>
      <c r="DF501" s="22">
        <v>823.65333333333297</v>
      </c>
      <c r="DG501" s="22">
        <v>893.97903225806397</v>
      </c>
      <c r="DH501" s="22">
        <v>1059.3258064516101</v>
      </c>
      <c r="DI501" s="22">
        <v>1174.3392857142801</v>
      </c>
      <c r="DJ501" s="22">
        <v>1382.88709677419</v>
      </c>
      <c r="DK501" s="22">
        <v>1829.5833333333301</v>
      </c>
      <c r="DL501" s="22">
        <v>2225.6129032258</v>
      </c>
      <c r="DM501" s="22">
        <v>2361.0166666666601</v>
      </c>
      <c r="DN501" s="22">
        <v>2250.2903225806399</v>
      </c>
      <c r="DO501" s="22">
        <v>2088.2419354838698</v>
      </c>
      <c r="DP501" s="22">
        <v>1909.68333333333</v>
      </c>
      <c r="DQ501" s="22">
        <v>1600.08064516129</v>
      </c>
      <c r="DR501" s="22">
        <v>1337.0166666666601</v>
      </c>
      <c r="DS501" s="23">
        <v>1226.6666666666599</v>
      </c>
    </row>
    <row r="502" spans="1:123" x14ac:dyDescent="0.25">
      <c r="A502" s="16" t="s">
        <v>85</v>
      </c>
      <c r="B502" s="17">
        <v>18</v>
      </c>
      <c r="C502" s="13" t="str">
        <f t="shared" si="11"/>
        <v>BB_L_16_GW_GW_LS_Low_GW_GQ_24_000_18</v>
      </c>
      <c r="D502" s="18">
        <v>10</v>
      </c>
      <c r="E502" s="18">
        <v>10</v>
      </c>
      <c r="F502" s="18">
        <v>10</v>
      </c>
      <c r="G502" s="18">
        <v>10</v>
      </c>
      <c r="H502" s="18">
        <v>10</v>
      </c>
      <c r="I502" s="18">
        <v>10</v>
      </c>
      <c r="J502" s="18">
        <v>10.098709677419301</v>
      </c>
      <c r="K502" s="18">
        <v>11.1262903225806</v>
      </c>
      <c r="L502" s="18">
        <v>15.6296666666666</v>
      </c>
      <c r="M502" s="18">
        <v>27.900483870967701</v>
      </c>
      <c r="N502" s="18">
        <v>39.962499999999999</v>
      </c>
      <c r="O502" s="18">
        <v>56.111290322580601</v>
      </c>
      <c r="P502" s="18">
        <v>72.763387096774196</v>
      </c>
      <c r="Q502" s="18">
        <v>97.471249999999898</v>
      </c>
      <c r="R502" s="18">
        <v>141.32580645161201</v>
      </c>
      <c r="S502" s="18">
        <v>178.87666666666601</v>
      </c>
      <c r="T502" s="18">
        <v>278.43225806451602</v>
      </c>
      <c r="U502" s="18">
        <v>460.46166666666602</v>
      </c>
      <c r="V502" s="18">
        <v>673.96129032258</v>
      </c>
      <c r="W502" s="18">
        <v>844.44354838709603</v>
      </c>
      <c r="X502" s="18">
        <v>913.92</v>
      </c>
      <c r="Y502" s="18">
        <v>871.88064516128998</v>
      </c>
      <c r="Z502" s="18">
        <v>819</v>
      </c>
      <c r="AA502" s="18">
        <v>789.95967741935397</v>
      </c>
      <c r="AB502" s="18">
        <v>773.86129032257998</v>
      </c>
      <c r="AC502" s="18">
        <v>769.49642857142805</v>
      </c>
      <c r="AD502" s="18">
        <v>776.38709677419297</v>
      </c>
      <c r="AE502" s="18">
        <v>806.71833333333302</v>
      </c>
      <c r="AF502" s="18">
        <v>890.83064516129002</v>
      </c>
      <c r="AG502" s="18">
        <v>1060.2333333333299</v>
      </c>
      <c r="AH502" s="18">
        <v>1219.69354838709</v>
      </c>
      <c r="AI502" s="18">
        <v>1331.58064516129</v>
      </c>
      <c r="AJ502" s="18">
        <v>1450.81666666666</v>
      </c>
      <c r="AK502" s="18">
        <v>1500.3225806451601</v>
      </c>
      <c r="AL502" s="18">
        <v>1499.11666666666</v>
      </c>
      <c r="AM502" s="18">
        <v>1481.6774193548299</v>
      </c>
      <c r="AN502" s="18">
        <v>1463.58064516129</v>
      </c>
      <c r="AO502" s="18">
        <v>1451.32142857142</v>
      </c>
      <c r="AP502" s="18">
        <v>1442.1129032258</v>
      </c>
      <c r="AQ502" s="18">
        <v>1412.6</v>
      </c>
      <c r="AR502" s="18">
        <v>1306.46774193548</v>
      </c>
      <c r="AS502" s="18">
        <v>1165.2333333333299</v>
      </c>
      <c r="AT502" s="18">
        <v>1061.8709677419299</v>
      </c>
      <c r="AU502" s="18">
        <v>979.96451612903195</v>
      </c>
      <c r="AV502" s="18">
        <v>970.66166666666595</v>
      </c>
      <c r="AW502" s="18">
        <v>1014.73548387096</v>
      </c>
      <c r="AX502" s="18">
        <v>1167.06666666666</v>
      </c>
      <c r="AY502" s="18">
        <v>1410.8064516129</v>
      </c>
      <c r="AZ502" s="18">
        <v>1529.33870967741</v>
      </c>
      <c r="BA502" s="18">
        <v>1570.7241379310301</v>
      </c>
      <c r="BB502" s="18">
        <v>1607.6129032258</v>
      </c>
      <c r="BC502" s="18">
        <v>1618.36666666666</v>
      </c>
      <c r="BD502" s="18">
        <v>1581.27419354838</v>
      </c>
      <c r="BE502" s="18">
        <v>1454.11666666666</v>
      </c>
      <c r="BF502" s="18">
        <v>1405.69354838709</v>
      </c>
      <c r="BG502" s="18">
        <v>1357.3064516129</v>
      </c>
      <c r="BH502" s="18">
        <v>1311.36666666666</v>
      </c>
      <c r="BI502" s="18">
        <v>1295.22580645161</v>
      </c>
      <c r="BJ502" s="18">
        <v>1302.0999999999999</v>
      </c>
      <c r="BK502" s="18">
        <v>1333.7903225806399</v>
      </c>
      <c r="BL502" s="18">
        <v>1387.77419354838</v>
      </c>
      <c r="BM502" s="18">
        <v>1459.2678571428501</v>
      </c>
      <c r="BN502" s="18">
        <v>1532.5967741935401</v>
      </c>
      <c r="BO502" s="18">
        <v>1635.7666666666601</v>
      </c>
      <c r="BP502" s="18">
        <v>1769.1451612903199</v>
      </c>
      <c r="BQ502" s="18">
        <v>1968.4833333333299</v>
      </c>
      <c r="BR502" s="18">
        <v>2077.2419354838698</v>
      </c>
      <c r="BS502" s="18">
        <v>2191.5645161290299</v>
      </c>
      <c r="BT502" s="18">
        <v>2224.63333333333</v>
      </c>
      <c r="BU502" s="18">
        <v>2224.6290322580599</v>
      </c>
      <c r="BV502" s="18">
        <v>2201.3166666666598</v>
      </c>
      <c r="BW502" s="18">
        <v>2129.6290322580599</v>
      </c>
      <c r="BX502" s="18">
        <v>2051.4838709677401</v>
      </c>
      <c r="BY502" s="18">
        <v>1981.6607142857099</v>
      </c>
      <c r="BZ502" s="18">
        <v>1892.19354838709</v>
      </c>
      <c r="CA502" s="18">
        <v>1735.8333333333301</v>
      </c>
      <c r="CB502" s="18">
        <v>1525.69354838709</v>
      </c>
      <c r="CC502" s="18">
        <v>1332.06666666666</v>
      </c>
      <c r="CD502" s="18">
        <v>1242.8225806451601</v>
      </c>
      <c r="CE502" s="18">
        <v>1239.9354838709601</v>
      </c>
      <c r="CF502" s="18">
        <v>1379.25</v>
      </c>
      <c r="CG502" s="18">
        <v>1543.53225806451</v>
      </c>
      <c r="CH502" s="18">
        <v>1645.3333333333301</v>
      </c>
      <c r="CI502" s="18">
        <v>1696.2903225806399</v>
      </c>
      <c r="CJ502" s="18">
        <v>1724.8225806451601</v>
      </c>
      <c r="CK502" s="18">
        <v>1736.67857142857</v>
      </c>
      <c r="CL502" s="18">
        <v>1745.9193548387</v>
      </c>
      <c r="CM502" s="18">
        <v>1764.9</v>
      </c>
      <c r="CN502" s="18">
        <v>1827.4032258064501</v>
      </c>
      <c r="CO502" s="18">
        <v>1968.63333333333</v>
      </c>
      <c r="CP502" s="18">
        <v>2138.7580645161202</v>
      </c>
      <c r="CQ502" s="18">
        <v>2239.0645161290299</v>
      </c>
      <c r="CR502" s="18">
        <v>2005.5</v>
      </c>
      <c r="CS502" s="18">
        <v>1683.6290322580601</v>
      </c>
      <c r="CT502" s="18">
        <v>1516.1666666666599</v>
      </c>
      <c r="CU502" s="18">
        <v>1475.96774193548</v>
      </c>
      <c r="CV502" s="18">
        <v>1471.8064516129</v>
      </c>
      <c r="CW502" s="18">
        <v>1529.1206896551701</v>
      </c>
      <c r="CX502" s="18">
        <v>1655.6290322580601</v>
      </c>
      <c r="CY502" s="18">
        <v>1817.2</v>
      </c>
      <c r="CZ502" s="18">
        <v>2038.19354838709</v>
      </c>
      <c r="DA502" s="18">
        <v>2037.5166666666601</v>
      </c>
      <c r="DB502" s="18">
        <v>1697.0161290322501</v>
      </c>
      <c r="DC502" s="18">
        <v>1392.6774193548299</v>
      </c>
      <c r="DD502" s="18">
        <v>1268.25</v>
      </c>
      <c r="DE502" s="18">
        <v>1193.08064516129</v>
      </c>
      <c r="DF502" s="18">
        <v>1160.7666666666601</v>
      </c>
      <c r="DG502" s="18">
        <v>1158.3709677419299</v>
      </c>
      <c r="DH502" s="18">
        <v>1203.33870967741</v>
      </c>
      <c r="DI502" s="18">
        <v>1252.07142857142</v>
      </c>
      <c r="DJ502" s="18">
        <v>1366.7096774193501</v>
      </c>
      <c r="DK502" s="18">
        <v>1673.2833333333299</v>
      </c>
      <c r="DL502" s="18">
        <v>2053.8225806451601</v>
      </c>
      <c r="DM502" s="18">
        <v>2318.1666666666601</v>
      </c>
      <c r="DN502" s="18">
        <v>2402.4193548387002</v>
      </c>
      <c r="DO502" s="18">
        <v>2373.1451612903202</v>
      </c>
      <c r="DP502" s="18">
        <v>2300.3000000000002</v>
      </c>
      <c r="DQ502" s="18">
        <v>2109.5806451612898</v>
      </c>
      <c r="DR502" s="18">
        <v>1897.2833333333299</v>
      </c>
      <c r="DS502" s="19">
        <v>1771.75</v>
      </c>
    </row>
    <row r="503" spans="1:123" x14ac:dyDescent="0.25">
      <c r="A503" s="12" t="s">
        <v>85</v>
      </c>
      <c r="B503" s="13">
        <v>19</v>
      </c>
      <c r="C503" s="13" t="str">
        <f t="shared" si="11"/>
        <v>BB_L_16_GW_GW_LS_Low_GW_GQ_24_000_19</v>
      </c>
      <c r="D503" s="14">
        <v>10</v>
      </c>
      <c r="E503" s="14">
        <v>10</v>
      </c>
      <c r="F503" s="14">
        <v>10</v>
      </c>
      <c r="G503" s="14">
        <v>10</v>
      </c>
      <c r="H503" s="14">
        <v>10</v>
      </c>
      <c r="I503" s="14">
        <v>9.9998666666666693</v>
      </c>
      <c r="J503" s="14">
        <v>9.9812419354838706</v>
      </c>
      <c r="K503" s="14">
        <v>9.9660483870967695</v>
      </c>
      <c r="L503" s="14">
        <v>10.170833333333301</v>
      </c>
      <c r="M503" s="14">
        <v>11.104999999999899</v>
      </c>
      <c r="N503" s="14">
        <v>12.313999999999901</v>
      </c>
      <c r="O503" s="14">
        <v>14.2890322580645</v>
      </c>
      <c r="P503" s="14">
        <v>16.6887096774193</v>
      </c>
      <c r="Q503" s="14">
        <v>20.810178571428501</v>
      </c>
      <c r="R503" s="14">
        <v>29.560322580645099</v>
      </c>
      <c r="S503" s="14">
        <v>38.472833333333298</v>
      </c>
      <c r="T503" s="14">
        <v>68.296612903225807</v>
      </c>
      <c r="U503" s="14">
        <v>147.2775</v>
      </c>
      <c r="V503" s="14">
        <v>292.23387096774098</v>
      </c>
      <c r="W503" s="14">
        <v>489.36774193548302</v>
      </c>
      <c r="X503" s="14">
        <v>689.37333333333299</v>
      </c>
      <c r="Y503" s="14">
        <v>762.55806451612898</v>
      </c>
      <c r="Z503" s="14">
        <v>731.57333333333304</v>
      </c>
      <c r="AA503" s="14">
        <v>684.57580645161295</v>
      </c>
      <c r="AB503" s="14">
        <v>637.30645161290295</v>
      </c>
      <c r="AC503" s="14">
        <v>607.46249999999998</v>
      </c>
      <c r="AD503" s="14">
        <v>557.88064516128998</v>
      </c>
      <c r="AE503" s="14">
        <v>507.995</v>
      </c>
      <c r="AF503" s="14">
        <v>463.51935483870898</v>
      </c>
      <c r="AG503" s="14">
        <v>466.59</v>
      </c>
      <c r="AH503" s="14">
        <v>521.91290322580596</v>
      </c>
      <c r="AI503" s="14">
        <v>605.94838709677401</v>
      </c>
      <c r="AJ503" s="14">
        <v>764.45666666666602</v>
      </c>
      <c r="AK503" s="14">
        <v>931.42258064516102</v>
      </c>
      <c r="AL503" s="14">
        <v>1047.13333333333</v>
      </c>
      <c r="AM503" s="14">
        <v>1111.5483870967701</v>
      </c>
      <c r="AN503" s="14">
        <v>1148.9838709677399</v>
      </c>
      <c r="AO503" s="14">
        <v>1167.1071428571399</v>
      </c>
      <c r="AP503" s="14">
        <v>1177.9516129032199</v>
      </c>
      <c r="AQ503" s="14">
        <v>1207.95</v>
      </c>
      <c r="AR503" s="14">
        <v>1249.08064516129</v>
      </c>
      <c r="AS503" s="14">
        <v>1214.5333333333299</v>
      </c>
      <c r="AT503" s="14">
        <v>1125.53225806451</v>
      </c>
      <c r="AU503" s="14">
        <v>971.19193548387102</v>
      </c>
      <c r="AV503" s="14">
        <v>872.58833333333303</v>
      </c>
      <c r="AW503" s="14">
        <v>730.97419354838701</v>
      </c>
      <c r="AX503" s="14">
        <v>660.20500000000004</v>
      </c>
      <c r="AY503" s="14">
        <v>718.91290322580596</v>
      </c>
      <c r="AZ503" s="14">
        <v>833.75161290322501</v>
      </c>
      <c r="BA503" s="14">
        <v>898.43448275861999</v>
      </c>
      <c r="BB503" s="14">
        <v>997.48225806451603</v>
      </c>
      <c r="BC503" s="14">
        <v>1134.95</v>
      </c>
      <c r="BD503" s="14">
        <v>1261.9032258064501</v>
      </c>
      <c r="BE503" s="14">
        <v>1331.5833333333301</v>
      </c>
      <c r="BF503" s="14">
        <v>1144.58064516129</v>
      </c>
      <c r="BG503" s="14">
        <v>1030.7967741935399</v>
      </c>
      <c r="BH503" s="14">
        <v>974.93666666666604</v>
      </c>
      <c r="BI503" s="14">
        <v>959.39193548387095</v>
      </c>
      <c r="BJ503" s="14">
        <v>942.43</v>
      </c>
      <c r="BK503" s="14">
        <v>929.50322580645104</v>
      </c>
      <c r="BL503" s="14">
        <v>921.79838709677404</v>
      </c>
      <c r="BM503" s="14">
        <v>922.80535714285702</v>
      </c>
      <c r="BN503" s="14">
        <v>932.77096774193501</v>
      </c>
      <c r="BO503" s="14">
        <v>959.10833333333301</v>
      </c>
      <c r="BP503" s="14">
        <v>1010.87741935483</v>
      </c>
      <c r="BQ503" s="14">
        <v>1135.0833333333301</v>
      </c>
      <c r="BR503" s="14">
        <v>1239.16129032258</v>
      </c>
      <c r="BS503" s="14">
        <v>1428.4838709677399</v>
      </c>
      <c r="BT503" s="14">
        <v>1540.81666666666</v>
      </c>
      <c r="BU503" s="14">
        <v>1626.0645161290299</v>
      </c>
      <c r="BV503" s="14">
        <v>1701.0166666666601</v>
      </c>
      <c r="BW503" s="14">
        <v>1776.0161290322501</v>
      </c>
      <c r="BX503" s="14">
        <v>1798.53225806451</v>
      </c>
      <c r="BY503" s="14">
        <v>1797.75</v>
      </c>
      <c r="BZ503" s="14">
        <v>1775.1451612903199</v>
      </c>
      <c r="CA503" s="14">
        <v>1691.4166666666599</v>
      </c>
      <c r="CB503" s="14">
        <v>1497.8709677419299</v>
      </c>
      <c r="CC503" s="14">
        <v>1218.1500000000001</v>
      </c>
      <c r="CD503" s="14">
        <v>996.55645161290295</v>
      </c>
      <c r="CE503" s="14">
        <v>796.369354838709</v>
      </c>
      <c r="CF503" s="14">
        <v>699.24666666666599</v>
      </c>
      <c r="CG503" s="14">
        <v>756.95967741935397</v>
      </c>
      <c r="CH503" s="14">
        <v>876.13666666666597</v>
      </c>
      <c r="CI503" s="14">
        <v>986.50483870967696</v>
      </c>
      <c r="CJ503" s="14">
        <v>1086.5967741935401</v>
      </c>
      <c r="CK503" s="14">
        <v>1152.42857142857</v>
      </c>
      <c r="CL503" s="14">
        <v>1233.66129032258</v>
      </c>
      <c r="CM503" s="14">
        <v>1370.7833333333299</v>
      </c>
      <c r="CN503" s="14">
        <v>1456.7903225806399</v>
      </c>
      <c r="CO503" s="14">
        <v>1477.0833333333301</v>
      </c>
      <c r="CP503" s="14">
        <v>1491.53225806451</v>
      </c>
      <c r="CQ503" s="14">
        <v>1608</v>
      </c>
      <c r="CR503" s="14">
        <v>1771.7666666666601</v>
      </c>
      <c r="CS503" s="14">
        <v>1500.4838709677399</v>
      </c>
      <c r="CT503" s="14">
        <v>1262.2</v>
      </c>
      <c r="CU503" s="14">
        <v>1156.69354838709</v>
      </c>
      <c r="CV503" s="14">
        <v>1020.79032258064</v>
      </c>
      <c r="CW503" s="14">
        <v>912.360344827586</v>
      </c>
      <c r="CX503" s="14">
        <v>845.49999999999898</v>
      </c>
      <c r="CY503" s="14">
        <v>859.22500000000002</v>
      </c>
      <c r="CZ503" s="14">
        <v>1019.04032258064</v>
      </c>
      <c r="DA503" s="14">
        <v>1301.9000000000001</v>
      </c>
      <c r="DB503" s="14">
        <v>1276.69354838709</v>
      </c>
      <c r="DC503" s="14">
        <v>977.39677419354803</v>
      </c>
      <c r="DD503" s="14">
        <v>836.70500000000004</v>
      </c>
      <c r="DE503" s="14">
        <v>724.62741935483803</v>
      </c>
      <c r="DF503" s="14">
        <v>643.30833333333305</v>
      </c>
      <c r="DG503" s="14">
        <v>584.31451612903197</v>
      </c>
      <c r="DH503" s="14">
        <v>521.88064516128998</v>
      </c>
      <c r="DI503" s="14">
        <v>499.05357142857099</v>
      </c>
      <c r="DJ503" s="14">
        <v>506.67258064516102</v>
      </c>
      <c r="DK503" s="14">
        <v>608.49833333333299</v>
      </c>
      <c r="DL503" s="14">
        <v>876.97741935483805</v>
      </c>
      <c r="DM503" s="14">
        <v>1204.5</v>
      </c>
      <c r="DN503" s="14">
        <v>1463.2580645161199</v>
      </c>
      <c r="DO503" s="14">
        <v>1576.72580645161</v>
      </c>
      <c r="DP503" s="14">
        <v>1637.7166666666601</v>
      </c>
      <c r="DQ503" s="14">
        <v>1644.88709677419</v>
      </c>
      <c r="DR503" s="14">
        <v>1537.7333333333299</v>
      </c>
      <c r="DS503" s="15">
        <v>1427.8333333333301</v>
      </c>
    </row>
    <row r="504" spans="1:123" x14ac:dyDescent="0.25">
      <c r="A504" s="16" t="s">
        <v>85</v>
      </c>
      <c r="B504" s="17">
        <v>20</v>
      </c>
      <c r="C504" s="13" t="str">
        <f t="shared" si="11"/>
        <v>BB_L_16_GW_GW_LS_Low_GW_GQ_24_000_20</v>
      </c>
      <c r="D504" s="18">
        <v>10</v>
      </c>
      <c r="E504" s="18">
        <v>10</v>
      </c>
      <c r="F504" s="18">
        <v>10</v>
      </c>
      <c r="G504" s="18">
        <v>10</v>
      </c>
      <c r="H504" s="18">
        <v>10</v>
      </c>
      <c r="I504" s="18">
        <v>10</v>
      </c>
      <c r="J504" s="18">
        <v>10.0016129032258</v>
      </c>
      <c r="K504" s="18">
        <v>10.0464516129032</v>
      </c>
      <c r="L504" s="18">
        <v>10.342000000000001</v>
      </c>
      <c r="M504" s="18">
        <v>11.523225806451601</v>
      </c>
      <c r="N504" s="18">
        <v>13.0126666666666</v>
      </c>
      <c r="O504" s="18">
        <v>15.3787096774193</v>
      </c>
      <c r="P504" s="18">
        <v>18.206451612903201</v>
      </c>
      <c r="Q504" s="18">
        <v>22.8744642857142</v>
      </c>
      <c r="R504" s="18">
        <v>32.786290322580598</v>
      </c>
      <c r="S504" s="18">
        <v>42.609666666666598</v>
      </c>
      <c r="T504" s="18">
        <v>74.777096774193495</v>
      </c>
      <c r="U504" s="18">
        <v>158.17500000000001</v>
      </c>
      <c r="V504" s="18">
        <v>315.86612903225802</v>
      </c>
      <c r="W504" s="18">
        <v>527.40161290322499</v>
      </c>
      <c r="X504" s="18">
        <v>755.40166666666596</v>
      </c>
      <c r="Y504" s="18">
        <v>867.12258064516095</v>
      </c>
      <c r="Z504" s="18">
        <v>861.44833333333304</v>
      </c>
      <c r="AA504" s="18">
        <v>828.527419354838</v>
      </c>
      <c r="AB504" s="18">
        <v>791.36774193548297</v>
      </c>
      <c r="AC504" s="18">
        <v>766.46428571428498</v>
      </c>
      <c r="AD504" s="18">
        <v>722.29193548387002</v>
      </c>
      <c r="AE504" s="18">
        <v>677.43</v>
      </c>
      <c r="AF504" s="18">
        <v>637.20322580645097</v>
      </c>
      <c r="AG504" s="18">
        <v>643.35999999999899</v>
      </c>
      <c r="AH504" s="18">
        <v>704.4</v>
      </c>
      <c r="AI504" s="18">
        <v>791.13548387096705</v>
      </c>
      <c r="AJ504" s="18">
        <v>953.35833333333301</v>
      </c>
      <c r="AK504" s="18">
        <v>1121.9838709677399</v>
      </c>
      <c r="AL504" s="18">
        <v>1239.4666666666601</v>
      </c>
      <c r="AM504" s="18">
        <v>1304.9354838709601</v>
      </c>
      <c r="AN504" s="18">
        <v>1343.5645161290299</v>
      </c>
      <c r="AO504" s="18">
        <v>1363.55357142857</v>
      </c>
      <c r="AP504" s="18">
        <v>1375.72580645161</v>
      </c>
      <c r="AQ504" s="18">
        <v>1404.2666666666601</v>
      </c>
      <c r="AR504" s="18">
        <v>1444.35483870967</v>
      </c>
      <c r="AS504" s="18">
        <v>1418.0333333333299</v>
      </c>
      <c r="AT504" s="18">
        <v>1328</v>
      </c>
      <c r="AU504" s="18">
        <v>1172.03225806451</v>
      </c>
      <c r="AV504" s="18">
        <v>1070.1116666666601</v>
      </c>
      <c r="AW504" s="18">
        <v>922.15645161290297</v>
      </c>
      <c r="AX504" s="18">
        <v>840.61499999999899</v>
      </c>
      <c r="AY504" s="18">
        <v>879.41774193548395</v>
      </c>
      <c r="AZ504" s="18">
        <v>991.87419354838698</v>
      </c>
      <c r="BA504" s="18">
        <v>1070.2758620689599</v>
      </c>
      <c r="BB504" s="18">
        <v>1188.66129032258</v>
      </c>
      <c r="BC504" s="18">
        <v>1350.55</v>
      </c>
      <c r="BD504" s="18">
        <v>1483.0645161290299</v>
      </c>
      <c r="BE504" s="18">
        <v>1564.1666666666599</v>
      </c>
      <c r="BF504" s="18">
        <v>1420.5967741935401</v>
      </c>
      <c r="BG504" s="18">
        <v>1300.5161290322501</v>
      </c>
      <c r="BH504" s="18">
        <v>1249.93333333333</v>
      </c>
      <c r="BI504" s="18">
        <v>1229.9354838709601</v>
      </c>
      <c r="BJ504" s="18">
        <v>1209.05</v>
      </c>
      <c r="BK504" s="18">
        <v>1193.3225806451601</v>
      </c>
      <c r="BL504" s="18">
        <v>1182.9193548387</v>
      </c>
      <c r="BM504" s="18">
        <v>1181.3928571428501</v>
      </c>
      <c r="BN504" s="18">
        <v>1188.8225806451601</v>
      </c>
      <c r="BO504" s="18">
        <v>1212.68333333333</v>
      </c>
      <c r="BP504" s="18">
        <v>1265.16129032258</v>
      </c>
      <c r="BQ504" s="18">
        <v>1397.06666666666</v>
      </c>
      <c r="BR504" s="18">
        <v>1509.3064516129</v>
      </c>
      <c r="BS504" s="18">
        <v>1708.6129032258</v>
      </c>
      <c r="BT504" s="18">
        <v>1834.85</v>
      </c>
      <c r="BU504" s="18">
        <v>1926.3064516129</v>
      </c>
      <c r="BV504" s="18">
        <v>2008.0333333333299</v>
      </c>
      <c r="BW504" s="18">
        <v>2092.5322580645102</v>
      </c>
      <c r="BX504" s="18">
        <v>2123.4838709677401</v>
      </c>
      <c r="BY504" s="18">
        <v>2124.75</v>
      </c>
      <c r="BZ504" s="18">
        <v>2103.9516129032199</v>
      </c>
      <c r="CA504" s="18">
        <v>2022.7333333333299</v>
      </c>
      <c r="CB504" s="18">
        <v>1833.38709677419</v>
      </c>
      <c r="CC504" s="18">
        <v>1552.4833333333299</v>
      </c>
      <c r="CD504" s="18">
        <v>1321.4838709677399</v>
      </c>
      <c r="CE504" s="18">
        <v>1103.88709677419</v>
      </c>
      <c r="CF504" s="18">
        <v>979.57833333333303</v>
      </c>
      <c r="CG504" s="18">
        <v>1012.47419354838</v>
      </c>
      <c r="CH504" s="18">
        <v>1116.7333333333299</v>
      </c>
      <c r="CI504" s="18">
        <v>1219.4354838709601</v>
      </c>
      <c r="CJ504" s="18">
        <v>1317.4032258064501</v>
      </c>
      <c r="CK504" s="18">
        <v>1383.625</v>
      </c>
      <c r="CL504" s="18">
        <v>1463.38709677419</v>
      </c>
      <c r="CM504" s="18">
        <v>1599.2666666666601</v>
      </c>
      <c r="CN504" s="18">
        <v>1695.1774193548299</v>
      </c>
      <c r="CO504" s="18">
        <v>1732.4166666666599</v>
      </c>
      <c r="CP504" s="18">
        <v>1778.3709677419299</v>
      </c>
      <c r="CQ504" s="18">
        <v>1891.33870967741</v>
      </c>
      <c r="CR504" s="18">
        <v>2152.63333333333</v>
      </c>
      <c r="CS504" s="18">
        <v>1984.2580645161199</v>
      </c>
      <c r="CT504" s="18">
        <v>1729.43333333333</v>
      </c>
      <c r="CU504" s="18">
        <v>1598.9838709677399</v>
      </c>
      <c r="CV504" s="18">
        <v>1428.72580645161</v>
      </c>
      <c r="CW504" s="18">
        <v>1292.3103448275799</v>
      </c>
      <c r="CX504" s="18">
        <v>1205</v>
      </c>
      <c r="CY504" s="18">
        <v>1219.9000000000001</v>
      </c>
      <c r="CZ504" s="18">
        <v>1417.66129032258</v>
      </c>
      <c r="DA504" s="18">
        <v>1735.45</v>
      </c>
      <c r="DB504" s="18">
        <v>1807.2580645161199</v>
      </c>
      <c r="DC504" s="18">
        <v>1513.96774193548</v>
      </c>
      <c r="DD504" s="18">
        <v>1328.4</v>
      </c>
      <c r="DE504" s="18">
        <v>1173.1451612903199</v>
      </c>
      <c r="DF504" s="18">
        <v>1060.5999999999999</v>
      </c>
      <c r="DG504" s="18">
        <v>977.38387096774102</v>
      </c>
      <c r="DH504" s="18">
        <v>885.06774193548404</v>
      </c>
      <c r="DI504" s="18">
        <v>847.90357142857101</v>
      </c>
      <c r="DJ504" s="18">
        <v>839.98387096774195</v>
      </c>
      <c r="DK504" s="18">
        <v>923.25333333333299</v>
      </c>
      <c r="DL504" s="18">
        <v>1207.6290322580601</v>
      </c>
      <c r="DM504" s="18">
        <v>1598.5166666666601</v>
      </c>
      <c r="DN504" s="18">
        <v>1925.0161290322501</v>
      </c>
      <c r="DO504" s="18">
        <v>2076.7580645161202</v>
      </c>
      <c r="DP504" s="18">
        <v>2158.5666666666598</v>
      </c>
      <c r="DQ504" s="18">
        <v>2168.4838709677401</v>
      </c>
      <c r="DR504" s="18">
        <v>2051.9333333333302</v>
      </c>
      <c r="DS504" s="19">
        <v>1926.2166666666601</v>
      </c>
    </row>
    <row r="505" spans="1:123" x14ac:dyDescent="0.25">
      <c r="A505" s="12" t="s">
        <v>85</v>
      </c>
      <c r="B505" s="13">
        <v>21</v>
      </c>
      <c r="C505" s="13" t="str">
        <f t="shared" si="11"/>
        <v>BB_L_16_GW_GW_LS_Low_GW_GQ_24_000_21</v>
      </c>
      <c r="D505" s="14">
        <v>10</v>
      </c>
      <c r="E505" s="14">
        <v>10</v>
      </c>
      <c r="F505" s="14">
        <v>10</v>
      </c>
      <c r="G505" s="14">
        <v>10</v>
      </c>
      <c r="H505" s="14">
        <v>10</v>
      </c>
      <c r="I505" s="14">
        <v>10</v>
      </c>
      <c r="J505" s="14">
        <v>10</v>
      </c>
      <c r="K505" s="14">
        <v>10.0177419354838</v>
      </c>
      <c r="L505" s="14">
        <v>10.1494999999999</v>
      </c>
      <c r="M505" s="14">
        <v>10.709677419354801</v>
      </c>
      <c r="N505" s="14">
        <v>11.457999999999901</v>
      </c>
      <c r="O505" s="14">
        <v>12.692903225806401</v>
      </c>
      <c r="P505" s="14">
        <v>14.2188709677419</v>
      </c>
      <c r="Q505" s="14">
        <v>16.839285714285701</v>
      </c>
      <c r="R505" s="14">
        <v>22.565967741935399</v>
      </c>
      <c r="S505" s="14">
        <v>28.5126666666666</v>
      </c>
      <c r="T505" s="14">
        <v>48.950967741935401</v>
      </c>
      <c r="U505" s="14">
        <v>106.680166666666</v>
      </c>
      <c r="V505" s="14">
        <v>224.88548387096699</v>
      </c>
      <c r="W505" s="14">
        <v>408.37419354838698</v>
      </c>
      <c r="X505" s="14">
        <v>645.49166666666599</v>
      </c>
      <c r="Y505" s="14">
        <v>820.54193548387104</v>
      </c>
      <c r="Z505" s="14">
        <v>878.56499999999903</v>
      </c>
      <c r="AA505" s="14">
        <v>887.60806451612905</v>
      </c>
      <c r="AB505" s="14">
        <v>881.92419354838705</v>
      </c>
      <c r="AC505" s="14">
        <v>873.70892857142803</v>
      </c>
      <c r="AD505" s="14">
        <v>852.51451612903202</v>
      </c>
      <c r="AE505" s="14">
        <v>824.57666666666603</v>
      </c>
      <c r="AF505" s="14">
        <v>789.63387096774102</v>
      </c>
      <c r="AG505" s="14">
        <v>772.94166666666604</v>
      </c>
      <c r="AH505" s="14">
        <v>796.21774193548401</v>
      </c>
      <c r="AI505" s="14">
        <v>845.97741935483896</v>
      </c>
      <c r="AJ505" s="14">
        <v>955.05333333333294</v>
      </c>
      <c r="AK505" s="14">
        <v>1085.03225806451</v>
      </c>
      <c r="AL505" s="14">
        <v>1185.7</v>
      </c>
      <c r="AM505" s="14">
        <v>1247.46774193548</v>
      </c>
      <c r="AN505" s="14">
        <v>1286.9193548387</v>
      </c>
      <c r="AO505" s="14">
        <v>1308.67857142857</v>
      </c>
      <c r="AP505" s="14">
        <v>1322.8064516129</v>
      </c>
      <c r="AQ505" s="14">
        <v>1357.11666666666</v>
      </c>
      <c r="AR505" s="14">
        <v>1428.03225806451</v>
      </c>
      <c r="AS505" s="14">
        <v>1460.9166666666599</v>
      </c>
      <c r="AT505" s="14">
        <v>1425.0645161290299</v>
      </c>
      <c r="AU505" s="14">
        <v>1332.46774193548</v>
      </c>
      <c r="AV505" s="14">
        <v>1256.61666666666</v>
      </c>
      <c r="AW505" s="14">
        <v>1131.8225806451601</v>
      </c>
      <c r="AX505" s="14">
        <v>1029.34666666666</v>
      </c>
      <c r="AY505" s="14">
        <v>995.71451612903195</v>
      </c>
      <c r="AZ505" s="14">
        <v>1049.6129032258</v>
      </c>
      <c r="BA505" s="14">
        <v>1098.91379310344</v>
      </c>
      <c r="BB505" s="14">
        <v>1181.88709677419</v>
      </c>
      <c r="BC505" s="14">
        <v>1309.4166666666599</v>
      </c>
      <c r="BD505" s="14">
        <v>1433.7096774193501</v>
      </c>
      <c r="BE505" s="14">
        <v>1582.2333333333299</v>
      </c>
      <c r="BF505" s="14">
        <v>1521.6290322580601</v>
      </c>
      <c r="BG505" s="14">
        <v>1429.4838709677399</v>
      </c>
      <c r="BH505" s="14">
        <v>1385.7166666666601</v>
      </c>
      <c r="BI505" s="14">
        <v>1366.8709677419299</v>
      </c>
      <c r="BJ505" s="14">
        <v>1346.5166666666601</v>
      </c>
      <c r="BK505" s="14">
        <v>1329.03225806451</v>
      </c>
      <c r="BL505" s="14">
        <v>1313.8064516129</v>
      </c>
      <c r="BM505" s="14">
        <v>1303.32142857142</v>
      </c>
      <c r="BN505" s="14">
        <v>1300.1290322580601</v>
      </c>
      <c r="BO505" s="14">
        <v>1305.5999999999999</v>
      </c>
      <c r="BP505" s="14">
        <v>1330.4193548387</v>
      </c>
      <c r="BQ505" s="14">
        <v>1411.55</v>
      </c>
      <c r="BR505" s="14">
        <v>1491.4354838709601</v>
      </c>
      <c r="BS505" s="14">
        <v>1650.19354838709</v>
      </c>
      <c r="BT505" s="14">
        <v>1762.2833333333299</v>
      </c>
      <c r="BU505" s="14">
        <v>1852.16129032258</v>
      </c>
      <c r="BV505" s="14">
        <v>1941.3333333333301</v>
      </c>
      <c r="BW505" s="14">
        <v>2053.3548387096698</v>
      </c>
      <c r="BX505" s="14">
        <v>2117.9032258064499</v>
      </c>
      <c r="BY505" s="14">
        <v>2149.8035714285702</v>
      </c>
      <c r="BZ505" s="14">
        <v>2168.8225806451601</v>
      </c>
      <c r="CA505" s="14">
        <v>2157.2833333333301</v>
      </c>
      <c r="CB505" s="14">
        <v>2065.2903225806399</v>
      </c>
      <c r="CC505" s="14">
        <v>1875.4</v>
      </c>
      <c r="CD505" s="14">
        <v>1686.4032258064501</v>
      </c>
      <c r="CE505" s="14">
        <v>1471.6451612903199</v>
      </c>
      <c r="CF505" s="14">
        <v>1282.8499999999999</v>
      </c>
      <c r="CG505" s="14">
        <v>1225.1129032258</v>
      </c>
      <c r="CH505" s="14">
        <v>1255.13333333333</v>
      </c>
      <c r="CI505" s="14">
        <v>1308.38709677419</v>
      </c>
      <c r="CJ505" s="14">
        <v>1369.6129032258</v>
      </c>
      <c r="CK505" s="14">
        <v>1415.5</v>
      </c>
      <c r="CL505" s="14">
        <v>1475.6290322580601</v>
      </c>
      <c r="CM505" s="14">
        <v>1592.5</v>
      </c>
      <c r="CN505" s="14">
        <v>1696.0483870967701</v>
      </c>
      <c r="CO505" s="14">
        <v>1751.75</v>
      </c>
      <c r="CP505" s="14">
        <v>1802.7903225806399</v>
      </c>
      <c r="CQ505" s="14">
        <v>1898.77419354838</v>
      </c>
      <c r="CR505" s="14">
        <v>2193.3000000000002</v>
      </c>
      <c r="CS505" s="14">
        <v>2164.27419354838</v>
      </c>
      <c r="CT505" s="14">
        <v>2010.56666666666</v>
      </c>
      <c r="CU505" s="14">
        <v>1912.6774193548299</v>
      </c>
      <c r="CV505" s="14">
        <v>1767.22580645161</v>
      </c>
      <c r="CW505" s="14">
        <v>1630.7413793103401</v>
      </c>
      <c r="CX505" s="14">
        <v>1513.2419354838701</v>
      </c>
      <c r="CY505" s="14">
        <v>1471.05</v>
      </c>
      <c r="CZ505" s="14">
        <v>1559.2580645161199</v>
      </c>
      <c r="DA505" s="14">
        <v>1819.95</v>
      </c>
      <c r="DB505" s="14">
        <v>2012.9032258064501</v>
      </c>
      <c r="DC505" s="14">
        <v>1872.4032258064501</v>
      </c>
      <c r="DD505" s="14">
        <v>1737.56666666666</v>
      </c>
      <c r="DE505" s="14">
        <v>1605.5645161290299</v>
      </c>
      <c r="DF505" s="14">
        <v>1497.93333333333</v>
      </c>
      <c r="DG505" s="14">
        <v>1408.53225806451</v>
      </c>
      <c r="DH505" s="14">
        <v>1289.9838709677399</v>
      </c>
      <c r="DI505" s="14">
        <v>1232.67857142857</v>
      </c>
      <c r="DJ505" s="14">
        <v>1180.22580645161</v>
      </c>
      <c r="DK505" s="14">
        <v>1157.3499999999999</v>
      </c>
      <c r="DL505" s="14">
        <v>1312.4193548387</v>
      </c>
      <c r="DM505" s="14">
        <v>1607.2833333333299</v>
      </c>
      <c r="DN505" s="14">
        <v>1911.2096774193501</v>
      </c>
      <c r="DO505" s="14">
        <v>2087.3548387096698</v>
      </c>
      <c r="DP505" s="14">
        <v>2211.2333333333299</v>
      </c>
      <c r="DQ505" s="14">
        <v>2316.88709677419</v>
      </c>
      <c r="DR505" s="14">
        <v>2308.5333333333301</v>
      </c>
      <c r="DS505" s="15">
        <v>2246.8166666666598</v>
      </c>
    </row>
    <row r="506" spans="1:123" x14ac:dyDescent="0.25">
      <c r="A506" s="16" t="s">
        <v>85</v>
      </c>
      <c r="B506" s="17">
        <v>22</v>
      </c>
      <c r="C506" s="13" t="str">
        <f t="shared" si="11"/>
        <v>BB_L_16_GW_GW_LS_Low_GW_GQ_24_000_22</v>
      </c>
      <c r="D506" s="18">
        <v>10</v>
      </c>
      <c r="E506" s="18">
        <v>10</v>
      </c>
      <c r="F506" s="18">
        <v>10</v>
      </c>
      <c r="G506" s="18">
        <v>10</v>
      </c>
      <c r="H506" s="18">
        <v>10</v>
      </c>
      <c r="I506" s="18">
        <v>9.9995333333333303</v>
      </c>
      <c r="J506" s="18">
        <v>9.9734032258064502</v>
      </c>
      <c r="K506" s="18">
        <v>9.9307580645161195</v>
      </c>
      <c r="L506" s="18">
        <v>9.9027499999999993</v>
      </c>
      <c r="M506" s="18">
        <v>9.8878387096774194</v>
      </c>
      <c r="N506" s="18">
        <v>9.8944499999999902</v>
      </c>
      <c r="O506" s="18">
        <v>9.9291451612903199</v>
      </c>
      <c r="P506" s="18">
        <v>9.9905967741935395</v>
      </c>
      <c r="Q506" s="18">
        <v>10.1307142857142</v>
      </c>
      <c r="R506" s="18">
        <v>10.5082258064516</v>
      </c>
      <c r="S506" s="18">
        <v>10.986666666666601</v>
      </c>
      <c r="T506" s="18">
        <v>13.0937096774193</v>
      </c>
      <c r="U506" s="18">
        <v>21.674499999999998</v>
      </c>
      <c r="V506" s="18">
        <v>48.191774193548298</v>
      </c>
      <c r="W506" s="18">
        <v>111.689193548387</v>
      </c>
      <c r="X506" s="18">
        <v>247.04499999999999</v>
      </c>
      <c r="Y506" s="18">
        <v>427.18387096774097</v>
      </c>
      <c r="Z506" s="18">
        <v>540.84166666666601</v>
      </c>
      <c r="AA506" s="18">
        <v>593.99838709677397</v>
      </c>
      <c r="AB506" s="18">
        <v>625.41612903225803</v>
      </c>
      <c r="AC506" s="18">
        <v>637.93928571428501</v>
      </c>
      <c r="AD506" s="18">
        <v>653.37741935483803</v>
      </c>
      <c r="AE506" s="18">
        <v>655.95333333333303</v>
      </c>
      <c r="AF506" s="18">
        <v>639.47096774193506</v>
      </c>
      <c r="AG506" s="18">
        <v>592.43166666666605</v>
      </c>
      <c r="AH506" s="18">
        <v>539.066129032258</v>
      </c>
      <c r="AI506" s="18">
        <v>508.98064516129</v>
      </c>
      <c r="AJ506" s="18">
        <v>486.63833333333298</v>
      </c>
      <c r="AK506" s="18">
        <v>499.64032258064498</v>
      </c>
      <c r="AL506" s="18">
        <v>531.04833333333295</v>
      </c>
      <c r="AM506" s="18">
        <v>561.87580645161199</v>
      </c>
      <c r="AN506" s="18">
        <v>587.20967741935397</v>
      </c>
      <c r="AO506" s="18">
        <v>603.04464285714198</v>
      </c>
      <c r="AP506" s="18">
        <v>614.38225806451601</v>
      </c>
      <c r="AQ506" s="18">
        <v>647.80666666666605</v>
      </c>
      <c r="AR506" s="18">
        <v>759.19032258064499</v>
      </c>
      <c r="AS506" s="18">
        <v>914.09833333333302</v>
      </c>
      <c r="AT506" s="18">
        <v>1028.41612903225</v>
      </c>
      <c r="AU506" s="18">
        <v>1131.4516129032199</v>
      </c>
      <c r="AV506" s="18">
        <v>1159.9666666666601</v>
      </c>
      <c r="AW506" s="18">
        <v>1152.4838709677399</v>
      </c>
      <c r="AX506" s="18">
        <v>1073.77</v>
      </c>
      <c r="AY506" s="18">
        <v>899.63387096774102</v>
      </c>
      <c r="AZ506" s="18">
        <v>793.21451612903195</v>
      </c>
      <c r="BA506" s="18">
        <v>744.51724137931001</v>
      </c>
      <c r="BB506" s="18">
        <v>703.51451612903202</v>
      </c>
      <c r="BC506" s="18">
        <v>690.38833333333298</v>
      </c>
      <c r="BD506" s="18">
        <v>739.00967741935403</v>
      </c>
      <c r="BE506" s="18">
        <v>985.47333333333302</v>
      </c>
      <c r="BF506" s="18">
        <v>1137.85483870967</v>
      </c>
      <c r="BG506" s="18">
        <v>1155.35483870967</v>
      </c>
      <c r="BH506" s="18">
        <v>1093.4166666666599</v>
      </c>
      <c r="BI506" s="18">
        <v>1049.5645161290299</v>
      </c>
      <c r="BJ506" s="18">
        <v>1006.24666666666</v>
      </c>
      <c r="BK506" s="18">
        <v>976.62096774193503</v>
      </c>
      <c r="BL506" s="18">
        <v>954.48548387096696</v>
      </c>
      <c r="BM506" s="18">
        <v>938.86071428571404</v>
      </c>
      <c r="BN506" s="18">
        <v>928.67419354838705</v>
      </c>
      <c r="BO506" s="18">
        <v>919.51</v>
      </c>
      <c r="BP506" s="18">
        <v>910.32096774193496</v>
      </c>
      <c r="BQ506" s="18">
        <v>905.56500000000005</v>
      </c>
      <c r="BR506" s="18">
        <v>910.89677419354803</v>
      </c>
      <c r="BS506" s="18">
        <v>948.49193548386995</v>
      </c>
      <c r="BT506" s="18">
        <v>987.14833333333297</v>
      </c>
      <c r="BU506" s="18">
        <v>1031.7419354838701</v>
      </c>
      <c r="BV506" s="18">
        <v>1089.2666666666601</v>
      </c>
      <c r="BW506" s="18">
        <v>1191.4838709677399</v>
      </c>
      <c r="BX506" s="18">
        <v>1278.22580645161</v>
      </c>
      <c r="BY506" s="18">
        <v>1345.57142857142</v>
      </c>
      <c r="BZ506" s="18">
        <v>1422.96774193548</v>
      </c>
      <c r="CA506" s="18">
        <v>1538.9833333333299</v>
      </c>
      <c r="CB506" s="18">
        <v>1655.4032258064501</v>
      </c>
      <c r="CC506" s="18">
        <v>1686.7333333333299</v>
      </c>
      <c r="CD506" s="18">
        <v>1618.6129032258</v>
      </c>
      <c r="CE506" s="18">
        <v>1456.0645161290299</v>
      </c>
      <c r="CF506" s="18">
        <v>1193.4000000000001</v>
      </c>
      <c r="CG506" s="18">
        <v>966.3</v>
      </c>
      <c r="CH506" s="18">
        <v>849.23500000000001</v>
      </c>
      <c r="CI506" s="18">
        <v>793.39032258064503</v>
      </c>
      <c r="CJ506" s="18">
        <v>764.44193548387102</v>
      </c>
      <c r="CK506" s="18">
        <v>757.84285714285704</v>
      </c>
      <c r="CL506" s="18">
        <v>767.78709677419295</v>
      </c>
      <c r="CM506" s="18">
        <v>840.66666666666595</v>
      </c>
      <c r="CN506" s="18">
        <v>990.01290322580599</v>
      </c>
      <c r="CO506" s="18">
        <v>1149.4666666666601</v>
      </c>
      <c r="CP506" s="18">
        <v>1270.9193548387</v>
      </c>
      <c r="CQ506" s="18">
        <v>1352.8064516129</v>
      </c>
      <c r="CR506" s="18">
        <v>1453.65</v>
      </c>
      <c r="CS506" s="18">
        <v>1477.7096774193501</v>
      </c>
      <c r="CT506" s="18">
        <v>1505.6666666666599</v>
      </c>
      <c r="CU506" s="18">
        <v>1493.72580645161</v>
      </c>
      <c r="CV506" s="18">
        <v>1456.72580645161</v>
      </c>
      <c r="CW506" s="18">
        <v>1383.6379310344801</v>
      </c>
      <c r="CX506" s="18">
        <v>1258.0483870967701</v>
      </c>
      <c r="CY506" s="18">
        <v>1103.41333333333</v>
      </c>
      <c r="CZ506" s="18">
        <v>907.96774193548299</v>
      </c>
      <c r="DA506" s="18">
        <v>907.25833333333298</v>
      </c>
      <c r="DB506" s="18">
        <v>1057.51451612903</v>
      </c>
      <c r="DC506" s="18">
        <v>1122.22580645161</v>
      </c>
      <c r="DD506" s="18">
        <v>1119.7666666666601</v>
      </c>
      <c r="DE506" s="18">
        <v>1085.4838709677399</v>
      </c>
      <c r="DF506" s="18">
        <v>1041.5333333333299</v>
      </c>
      <c r="DG506" s="18">
        <v>993.62258064516095</v>
      </c>
      <c r="DH506" s="18">
        <v>911.90322580645102</v>
      </c>
      <c r="DI506" s="18">
        <v>856.24999999999898</v>
      </c>
      <c r="DJ506" s="18">
        <v>789.44032258064499</v>
      </c>
      <c r="DK506" s="18">
        <v>656.17333333333295</v>
      </c>
      <c r="DL506" s="18">
        <v>574.49193548386995</v>
      </c>
      <c r="DM506" s="18">
        <v>604.47500000000002</v>
      </c>
      <c r="DN506" s="18">
        <v>744.10645161290302</v>
      </c>
      <c r="DO506" s="18">
        <v>874.26935483870898</v>
      </c>
      <c r="DP506" s="18">
        <v>1007.18833333333</v>
      </c>
      <c r="DQ506" s="18">
        <v>1235.16129032258</v>
      </c>
      <c r="DR506" s="18">
        <v>1421.9666666666601</v>
      </c>
      <c r="DS506" s="19">
        <v>1502.4666666666601</v>
      </c>
    </row>
    <row r="507" spans="1:123" x14ac:dyDescent="0.25">
      <c r="A507" s="12" t="s">
        <v>85</v>
      </c>
      <c r="B507" s="13">
        <v>23</v>
      </c>
      <c r="C507" s="13" t="str">
        <f t="shared" si="11"/>
        <v>BB_L_16_GW_GW_LS_Low_GW_GQ_24_000_23</v>
      </c>
      <c r="D507" s="14">
        <v>10</v>
      </c>
      <c r="E507" s="14">
        <v>10</v>
      </c>
      <c r="F507" s="14">
        <v>10</v>
      </c>
      <c r="G507" s="14">
        <v>10</v>
      </c>
      <c r="H507" s="14">
        <v>10</v>
      </c>
      <c r="I507" s="14">
        <v>10</v>
      </c>
      <c r="J507" s="14">
        <v>10</v>
      </c>
      <c r="K507" s="14">
        <v>9.99877419354838</v>
      </c>
      <c r="L507" s="14">
        <v>9.9986166666666598</v>
      </c>
      <c r="M507" s="14">
        <v>10.016774193548301</v>
      </c>
      <c r="N507" s="14">
        <v>10.0519999999999</v>
      </c>
      <c r="O507" s="14">
        <v>10.121774193548299</v>
      </c>
      <c r="P507" s="14">
        <v>10.2232258064516</v>
      </c>
      <c r="Q507" s="14">
        <v>10.418035714285701</v>
      </c>
      <c r="R507" s="14">
        <v>10.9179032258064</v>
      </c>
      <c r="S507" s="14">
        <v>11.5151666666666</v>
      </c>
      <c r="T507" s="14">
        <v>14.0245161290322</v>
      </c>
      <c r="U507" s="14">
        <v>23.852</v>
      </c>
      <c r="V507" s="14">
        <v>54.009193548387003</v>
      </c>
      <c r="W507" s="14">
        <v>124.9</v>
      </c>
      <c r="X507" s="14">
        <v>274.93666666666599</v>
      </c>
      <c r="Y507" s="14">
        <v>479.59354838709601</v>
      </c>
      <c r="Z507" s="14">
        <v>623.96666666666601</v>
      </c>
      <c r="AA507" s="14">
        <v>702.26935483870898</v>
      </c>
      <c r="AB507" s="14">
        <v>752.37741935483803</v>
      </c>
      <c r="AC507" s="14">
        <v>775.58749999999895</v>
      </c>
      <c r="AD507" s="14">
        <v>803.23709677419299</v>
      </c>
      <c r="AE507" s="14">
        <v>816.63833333333298</v>
      </c>
      <c r="AF507" s="14">
        <v>807.20483870967701</v>
      </c>
      <c r="AG507" s="14">
        <v>761.17833333333294</v>
      </c>
      <c r="AH507" s="14">
        <v>706.82741935483796</v>
      </c>
      <c r="AI507" s="14">
        <v>674.88387096774204</v>
      </c>
      <c r="AJ507" s="14">
        <v>651.46166666666602</v>
      </c>
      <c r="AK507" s="14">
        <v>665.65967741935401</v>
      </c>
      <c r="AL507" s="14">
        <v>699.95</v>
      </c>
      <c r="AM507" s="14">
        <v>733.76612903225703</v>
      </c>
      <c r="AN507" s="14">
        <v>761.73709677419299</v>
      </c>
      <c r="AO507" s="14">
        <v>779.93928571428501</v>
      </c>
      <c r="AP507" s="14">
        <v>792.96935483870902</v>
      </c>
      <c r="AQ507" s="14">
        <v>828.56500000000005</v>
      </c>
      <c r="AR507" s="14">
        <v>947.28225806451599</v>
      </c>
      <c r="AS507" s="14">
        <v>1112.75</v>
      </c>
      <c r="AT507" s="14">
        <v>1229.0161290322501</v>
      </c>
      <c r="AU507" s="14">
        <v>1333.4032258064501</v>
      </c>
      <c r="AV507" s="14">
        <v>1359.18333333333</v>
      </c>
      <c r="AW507" s="14">
        <v>1345.6129032258</v>
      </c>
      <c r="AX507" s="14">
        <v>1254.2666666666601</v>
      </c>
      <c r="AY507" s="14">
        <v>1062.1112903225801</v>
      </c>
      <c r="AZ507" s="14">
        <v>944.388709677419</v>
      </c>
      <c r="BA507" s="14">
        <v>894.93275862068901</v>
      </c>
      <c r="BB507" s="14">
        <v>862.50645161290299</v>
      </c>
      <c r="BC507" s="14">
        <v>866.04333333333295</v>
      </c>
      <c r="BD507" s="14">
        <v>929.91612903225803</v>
      </c>
      <c r="BE507" s="14">
        <v>1241.56666666666</v>
      </c>
      <c r="BF507" s="14">
        <v>1463.6774193548299</v>
      </c>
      <c r="BG507" s="14">
        <v>1469.4193548387</v>
      </c>
      <c r="BH507" s="14">
        <v>1388.4833333333299</v>
      </c>
      <c r="BI507" s="14">
        <v>1334.38709677419</v>
      </c>
      <c r="BJ507" s="14">
        <v>1285.1666666666599</v>
      </c>
      <c r="BK507" s="14">
        <v>1253.35483870967</v>
      </c>
      <c r="BL507" s="14">
        <v>1229.46774193548</v>
      </c>
      <c r="BM507" s="14">
        <v>1211.80357142857</v>
      </c>
      <c r="BN507" s="14">
        <v>1199.53225806451</v>
      </c>
      <c r="BO507" s="14">
        <v>1187.25</v>
      </c>
      <c r="BP507" s="14">
        <v>1174.6774193548299</v>
      </c>
      <c r="BQ507" s="14">
        <v>1165.56666666666</v>
      </c>
      <c r="BR507" s="14">
        <v>1169.69354838709</v>
      </c>
      <c r="BS507" s="14">
        <v>1205.0161290322501</v>
      </c>
      <c r="BT507" s="14">
        <v>1246.0833333333301</v>
      </c>
      <c r="BU507" s="14">
        <v>1293.03225806451</v>
      </c>
      <c r="BV507" s="14">
        <v>1354.13333333333</v>
      </c>
      <c r="BW507" s="14">
        <v>1462.8064516129</v>
      </c>
      <c r="BX507" s="14">
        <v>1556.88709677419</v>
      </c>
      <c r="BY507" s="14">
        <v>1628.92857142857</v>
      </c>
      <c r="BZ507" s="14">
        <v>1711.8225806451601</v>
      </c>
      <c r="CA507" s="14">
        <v>1835.4</v>
      </c>
      <c r="CB507" s="14">
        <v>1963.22580645161</v>
      </c>
      <c r="CC507" s="14">
        <v>2006.2833333333299</v>
      </c>
      <c r="CD507" s="14">
        <v>1944.0645161290299</v>
      </c>
      <c r="CE507" s="14">
        <v>1777.9838709677399</v>
      </c>
      <c r="CF507" s="14">
        <v>1496.5833333333301</v>
      </c>
      <c r="CG507" s="14">
        <v>1245.9516129032199</v>
      </c>
      <c r="CH507" s="14">
        <v>1110.9833333333299</v>
      </c>
      <c r="CI507" s="14">
        <v>1043.96774193548</v>
      </c>
      <c r="CJ507" s="14">
        <v>1008.08064516129</v>
      </c>
      <c r="CK507" s="14">
        <v>999.5</v>
      </c>
      <c r="CL507" s="14">
        <v>1008.73870967741</v>
      </c>
      <c r="CM507" s="14">
        <v>1082.11666666666</v>
      </c>
      <c r="CN507" s="14">
        <v>1239.2903225806399</v>
      </c>
      <c r="CO507" s="14">
        <v>1420.06666666666</v>
      </c>
      <c r="CP507" s="14">
        <v>1568.33870967741</v>
      </c>
      <c r="CQ507" s="14">
        <v>1650.3225806451601</v>
      </c>
      <c r="CR507" s="14">
        <v>1827.3333333333301</v>
      </c>
      <c r="CS507" s="14">
        <v>1973.35483870967</v>
      </c>
      <c r="CT507" s="14">
        <v>2021</v>
      </c>
      <c r="CU507" s="14">
        <v>2009.03225806451</v>
      </c>
      <c r="CV507" s="14">
        <v>1955.9193548387</v>
      </c>
      <c r="CW507" s="14">
        <v>1857.60344827586</v>
      </c>
      <c r="CX507" s="14">
        <v>1696.16129032258</v>
      </c>
      <c r="CY507" s="14">
        <v>1509.55</v>
      </c>
      <c r="CZ507" s="14">
        <v>1277.69354838709</v>
      </c>
      <c r="DA507" s="14">
        <v>1268.63333333333</v>
      </c>
      <c r="DB507" s="14">
        <v>1551.2580645161199</v>
      </c>
      <c r="DC507" s="14">
        <v>1706.58064516129</v>
      </c>
      <c r="DD507" s="14">
        <v>1698.7166666666601</v>
      </c>
      <c r="DE507" s="14">
        <v>1646.1451612903199</v>
      </c>
      <c r="DF507" s="14">
        <v>1580.35</v>
      </c>
      <c r="DG507" s="14">
        <v>1509.4032258064501</v>
      </c>
      <c r="DH507" s="14">
        <v>1388.77419354838</v>
      </c>
      <c r="DI507" s="14">
        <v>1309.8392857142801</v>
      </c>
      <c r="DJ507" s="14">
        <v>1210.6774193548299</v>
      </c>
      <c r="DK507" s="14">
        <v>1016.11</v>
      </c>
      <c r="DL507" s="14">
        <v>887.82096774193496</v>
      </c>
      <c r="DM507" s="14">
        <v>911.34833333333302</v>
      </c>
      <c r="DN507" s="14">
        <v>1077.2870967741901</v>
      </c>
      <c r="DO507" s="14">
        <v>1239.08064516129</v>
      </c>
      <c r="DP507" s="14">
        <v>1402.95</v>
      </c>
      <c r="DQ507" s="14">
        <v>1670.72580645161</v>
      </c>
      <c r="DR507" s="14">
        <v>1892.1</v>
      </c>
      <c r="DS507" s="15">
        <v>1987.55</v>
      </c>
    </row>
    <row r="508" spans="1:123" x14ac:dyDescent="0.25">
      <c r="A508" s="16" t="s">
        <v>85</v>
      </c>
      <c r="B508" s="17">
        <v>24</v>
      </c>
      <c r="C508" s="13" t="str">
        <f t="shared" si="11"/>
        <v>BB_L_16_GW_GW_LS_Low_GW_GQ_24_000_24</v>
      </c>
      <c r="D508" s="18">
        <v>10</v>
      </c>
      <c r="E508" s="18">
        <v>10</v>
      </c>
      <c r="F508" s="18">
        <v>10</v>
      </c>
      <c r="G508" s="18">
        <v>10</v>
      </c>
      <c r="H508" s="18">
        <v>10</v>
      </c>
      <c r="I508" s="18">
        <v>10</v>
      </c>
      <c r="J508" s="18">
        <v>10</v>
      </c>
      <c r="K508" s="18">
        <v>10</v>
      </c>
      <c r="L508" s="18">
        <v>10.0006666666666</v>
      </c>
      <c r="M508" s="18">
        <v>10.0164516129032</v>
      </c>
      <c r="N508" s="18">
        <v>10.0416666666666</v>
      </c>
      <c r="O508" s="18">
        <v>10.0904838709677</v>
      </c>
      <c r="P508" s="18">
        <v>10.160322580645101</v>
      </c>
      <c r="Q508" s="18">
        <v>10.2966071428571</v>
      </c>
      <c r="R508" s="18">
        <v>10.6493548387096</v>
      </c>
      <c r="S508" s="18">
        <v>11.077</v>
      </c>
      <c r="T508" s="18">
        <v>12.9098387096774</v>
      </c>
      <c r="U508" s="18">
        <v>20.334333333333301</v>
      </c>
      <c r="V508" s="18">
        <v>43.7524193548387</v>
      </c>
      <c r="W508" s="18">
        <v>101.758387096774</v>
      </c>
      <c r="X508" s="18">
        <v>230.90166666666599</v>
      </c>
      <c r="Y508" s="18">
        <v>418.78870967741898</v>
      </c>
      <c r="Z508" s="18">
        <v>563.66999999999996</v>
      </c>
      <c r="AA508" s="18">
        <v>650.98225806451603</v>
      </c>
      <c r="AB508" s="18">
        <v>713.22419354838598</v>
      </c>
      <c r="AC508" s="18">
        <v>745.72142857142796</v>
      </c>
      <c r="AD508" s="18">
        <v>791.77903225806403</v>
      </c>
      <c r="AE508" s="18">
        <v>828.06833333333304</v>
      </c>
      <c r="AF508" s="18">
        <v>850.88387096774102</v>
      </c>
      <c r="AG508" s="18">
        <v>843.31666666666604</v>
      </c>
      <c r="AH508" s="18">
        <v>816.81451612903197</v>
      </c>
      <c r="AI508" s="18">
        <v>795.388709677419</v>
      </c>
      <c r="AJ508" s="18">
        <v>775.57</v>
      </c>
      <c r="AK508" s="18">
        <v>781.01935483870898</v>
      </c>
      <c r="AL508" s="18">
        <v>803.34166666666601</v>
      </c>
      <c r="AM508" s="18">
        <v>827.41935483870895</v>
      </c>
      <c r="AN508" s="18">
        <v>848.13064516128998</v>
      </c>
      <c r="AO508" s="18">
        <v>861.97678571428503</v>
      </c>
      <c r="AP508" s="18">
        <v>872.01129032257995</v>
      </c>
      <c r="AQ508" s="18">
        <v>899.57666666666603</v>
      </c>
      <c r="AR508" s="18">
        <v>995.54838709677404</v>
      </c>
      <c r="AS508" s="18">
        <v>1136.43333333333</v>
      </c>
      <c r="AT508" s="18">
        <v>1244.1451612903199</v>
      </c>
      <c r="AU508" s="18">
        <v>1351.7903225806399</v>
      </c>
      <c r="AV508" s="18">
        <v>1388.75</v>
      </c>
      <c r="AW508" s="18">
        <v>1403.4354838709601</v>
      </c>
      <c r="AX508" s="18">
        <v>1348.31666666666</v>
      </c>
      <c r="AY508" s="18">
        <v>1204</v>
      </c>
      <c r="AZ508" s="18">
        <v>1105.1774193548299</v>
      </c>
      <c r="BA508" s="18">
        <v>1060.01724137931</v>
      </c>
      <c r="BB508" s="18">
        <v>1021.4516129032201</v>
      </c>
      <c r="BC508" s="18">
        <v>1004.86666666666</v>
      </c>
      <c r="BD508" s="18">
        <v>1038.85483870967</v>
      </c>
      <c r="BE508" s="18">
        <v>1279.2333333333299</v>
      </c>
      <c r="BF508" s="18">
        <v>1497.77419354838</v>
      </c>
      <c r="BG508" s="18">
        <v>1546.2580645161199</v>
      </c>
      <c r="BH508" s="18">
        <v>1503.85</v>
      </c>
      <c r="BI508" s="18">
        <v>1466.53225806451</v>
      </c>
      <c r="BJ508" s="18">
        <v>1428.3</v>
      </c>
      <c r="BK508" s="18">
        <v>1401</v>
      </c>
      <c r="BL508" s="18">
        <v>1379.1290322580601</v>
      </c>
      <c r="BM508" s="18">
        <v>1361.2857142857099</v>
      </c>
      <c r="BN508" s="18">
        <v>1348.2419354838701</v>
      </c>
      <c r="BO508" s="18">
        <v>1333.68333333333</v>
      </c>
      <c r="BP508" s="18">
        <v>1318.16129032258</v>
      </c>
      <c r="BQ508" s="18">
        <v>1301.1500000000001</v>
      </c>
      <c r="BR508" s="18">
        <v>1298.4193548387</v>
      </c>
      <c r="BS508" s="18">
        <v>1316.53225806451</v>
      </c>
      <c r="BT508" s="18">
        <v>1344.88333333333</v>
      </c>
      <c r="BU508" s="18">
        <v>1379.8064516129</v>
      </c>
      <c r="BV508" s="18">
        <v>1427.9</v>
      </c>
      <c r="BW508" s="18">
        <v>1517.4838709677399</v>
      </c>
      <c r="BX508" s="18">
        <v>1598.9516129032199</v>
      </c>
      <c r="BY508" s="18">
        <v>1663.55357142857</v>
      </c>
      <c r="BZ508" s="18">
        <v>1740.6129032258</v>
      </c>
      <c r="CA508" s="18">
        <v>1861.9666666666601</v>
      </c>
      <c r="CB508" s="18">
        <v>2004.6774193548299</v>
      </c>
      <c r="CC508" s="18">
        <v>2092.0666666666598</v>
      </c>
      <c r="CD508" s="18">
        <v>2082.3548387096698</v>
      </c>
      <c r="CE508" s="18">
        <v>1980.2096774193501</v>
      </c>
      <c r="CF508" s="18">
        <v>1759.7166666666601</v>
      </c>
      <c r="CG508" s="18">
        <v>1537.4516129032199</v>
      </c>
      <c r="CH508" s="18">
        <v>1399.63333333333</v>
      </c>
      <c r="CI508" s="18">
        <v>1320.1774193548299</v>
      </c>
      <c r="CJ508" s="18">
        <v>1267.5967741935401</v>
      </c>
      <c r="CK508" s="18">
        <v>1244.1428571428501</v>
      </c>
      <c r="CL508" s="18">
        <v>1231.2419354838701</v>
      </c>
      <c r="CM508" s="18">
        <v>1253</v>
      </c>
      <c r="CN508" s="18">
        <v>1349.03225806451</v>
      </c>
      <c r="CO508" s="18">
        <v>1487.05</v>
      </c>
      <c r="CP508" s="18">
        <v>1616.7580645161199</v>
      </c>
      <c r="CQ508" s="18">
        <v>1699.2580645161199</v>
      </c>
      <c r="CR508" s="18">
        <v>1896.6</v>
      </c>
      <c r="CS508" s="18">
        <v>2070.4354838709601</v>
      </c>
      <c r="CT508" s="18">
        <v>2150.5833333333298</v>
      </c>
      <c r="CU508" s="18">
        <v>2160.72580645161</v>
      </c>
      <c r="CV508" s="18">
        <v>2139.27419354838</v>
      </c>
      <c r="CW508" s="18">
        <v>2075.3103448275801</v>
      </c>
      <c r="CX508" s="18">
        <v>1952.7096774193501</v>
      </c>
      <c r="CY508" s="18">
        <v>1796.0166666666601</v>
      </c>
      <c r="CZ508" s="18">
        <v>1569.7903225806399</v>
      </c>
      <c r="DA508" s="18">
        <v>1504.5833333333301</v>
      </c>
      <c r="DB508" s="18">
        <v>1729.85483870967</v>
      </c>
      <c r="DC508" s="18">
        <v>1919.9838709677399</v>
      </c>
      <c r="DD508" s="18">
        <v>1948.35</v>
      </c>
      <c r="DE508" s="18">
        <v>1929.3064516129</v>
      </c>
      <c r="DF508" s="18">
        <v>1888.0333333333299</v>
      </c>
      <c r="DG508" s="18">
        <v>1835.1129032258</v>
      </c>
      <c r="DH508" s="18">
        <v>1733.69354838709</v>
      </c>
      <c r="DI508" s="18">
        <v>1664.67857142857</v>
      </c>
      <c r="DJ508" s="18">
        <v>1567.22580645161</v>
      </c>
      <c r="DK508" s="18">
        <v>1364.05</v>
      </c>
      <c r="DL508" s="18">
        <v>1196.58064516129</v>
      </c>
      <c r="DM508" s="18">
        <v>1156.6500000000001</v>
      </c>
      <c r="DN508" s="18">
        <v>1258.2903225806399</v>
      </c>
      <c r="DO508" s="18">
        <v>1384.35483870967</v>
      </c>
      <c r="DP508" s="18">
        <v>1523.43333333333</v>
      </c>
      <c r="DQ508" s="18">
        <v>1770.4516129032199</v>
      </c>
      <c r="DR508" s="18">
        <v>1999.38333333333</v>
      </c>
      <c r="DS508" s="19">
        <v>2114.9333333333302</v>
      </c>
    </row>
    <row r="509" spans="1:123" x14ac:dyDescent="0.25">
      <c r="A509" s="12" t="s">
        <v>85</v>
      </c>
      <c r="B509" s="13">
        <v>25</v>
      </c>
      <c r="C509" s="13" t="str">
        <f t="shared" si="11"/>
        <v>BB_L_16_GW_GW_LS_Low_GW_GQ_24_000_25</v>
      </c>
      <c r="D509" s="14">
        <v>10</v>
      </c>
      <c r="E509" s="14">
        <v>10</v>
      </c>
      <c r="F509" s="14">
        <v>10</v>
      </c>
      <c r="G509" s="14">
        <v>10</v>
      </c>
      <c r="H509" s="14">
        <v>10</v>
      </c>
      <c r="I509" s="14">
        <v>9.9996666666666592</v>
      </c>
      <c r="J509" s="14">
        <v>9.9804838709677401</v>
      </c>
      <c r="K509" s="14">
        <v>9.9415967741935507</v>
      </c>
      <c r="L509" s="14">
        <v>9.9016833333333292</v>
      </c>
      <c r="M509" s="14">
        <v>9.8615483870967697</v>
      </c>
      <c r="N509" s="14">
        <v>9.8374833333333296</v>
      </c>
      <c r="O509" s="14">
        <v>9.8157903225806393</v>
      </c>
      <c r="P509" s="14">
        <v>9.7981612903225805</v>
      </c>
      <c r="Q509" s="14">
        <v>9.7845357142857097</v>
      </c>
      <c r="R509" s="14">
        <v>9.7688709677419308</v>
      </c>
      <c r="S509" s="14">
        <v>9.7685833333333303</v>
      </c>
      <c r="T509" s="14">
        <v>9.82367741935483</v>
      </c>
      <c r="U509" s="14">
        <v>10.246849999999901</v>
      </c>
      <c r="V509" s="14">
        <v>12.318870967741899</v>
      </c>
      <c r="W509" s="14">
        <v>20.245000000000001</v>
      </c>
      <c r="X509" s="14">
        <v>47.704999999999998</v>
      </c>
      <c r="Y509" s="14">
        <v>110.85193548386999</v>
      </c>
      <c r="Z509" s="14">
        <v>181.40333333333299</v>
      </c>
      <c r="AA509" s="14">
        <v>236.15483870967699</v>
      </c>
      <c r="AB509" s="14">
        <v>283.59677419354801</v>
      </c>
      <c r="AC509" s="14">
        <v>312.81249999999898</v>
      </c>
      <c r="AD509" s="14">
        <v>364.74999999999898</v>
      </c>
      <c r="AE509" s="14">
        <v>421.46499999999997</v>
      </c>
      <c r="AF509" s="14">
        <v>492.36612903225802</v>
      </c>
      <c r="AG509" s="14">
        <v>563.90833333333296</v>
      </c>
      <c r="AH509" s="14">
        <v>600.09677419354796</v>
      </c>
      <c r="AI509" s="14">
        <v>606.29193548387002</v>
      </c>
      <c r="AJ509" s="14">
        <v>595.56833333333304</v>
      </c>
      <c r="AK509" s="14">
        <v>571.64677419354803</v>
      </c>
      <c r="AL509" s="14">
        <v>549.83000000000004</v>
      </c>
      <c r="AM509" s="14">
        <v>535.98548387096696</v>
      </c>
      <c r="AN509" s="14">
        <v>527.21290322580603</v>
      </c>
      <c r="AO509" s="14">
        <v>521.92499999999995</v>
      </c>
      <c r="AP509" s="14">
        <v>518.65967741935401</v>
      </c>
      <c r="AQ509" s="14">
        <v>514.231666666666</v>
      </c>
      <c r="AR509" s="14">
        <v>513.02096774193501</v>
      </c>
      <c r="AS509" s="14">
        <v>538.245</v>
      </c>
      <c r="AT509" s="14">
        <v>592.48064516129</v>
      </c>
      <c r="AU509" s="14">
        <v>690.86774193548297</v>
      </c>
      <c r="AV509" s="14">
        <v>763.69499999999903</v>
      </c>
      <c r="AW509" s="14">
        <v>888.61451612903204</v>
      </c>
      <c r="AX509" s="14">
        <v>1007.635</v>
      </c>
      <c r="AY509" s="14">
        <v>1107.46774193548</v>
      </c>
      <c r="AZ509" s="14">
        <v>1098.38709677419</v>
      </c>
      <c r="BA509" s="14">
        <v>1058.53448275862</v>
      </c>
      <c r="BB509" s="14">
        <v>993.31451612903197</v>
      </c>
      <c r="BC509" s="14">
        <v>898.71666666666601</v>
      </c>
      <c r="BD509" s="14">
        <v>814.88225806451601</v>
      </c>
      <c r="BE509" s="14">
        <v>718.37166666666599</v>
      </c>
      <c r="BF509" s="14">
        <v>797.48870967741902</v>
      </c>
      <c r="BG509" s="14">
        <v>959.66451612903199</v>
      </c>
      <c r="BH509" s="14">
        <v>1057.31666666666</v>
      </c>
      <c r="BI509" s="14">
        <v>1076.38709677419</v>
      </c>
      <c r="BJ509" s="14">
        <v>1075.5333333333299</v>
      </c>
      <c r="BK509" s="14">
        <v>1063.4838709677399</v>
      </c>
      <c r="BL509" s="14">
        <v>1045.9354838709601</v>
      </c>
      <c r="BM509" s="14">
        <v>1026.8571428571399</v>
      </c>
      <c r="BN509" s="14">
        <v>1010</v>
      </c>
      <c r="BO509" s="14">
        <v>990.06166666666604</v>
      </c>
      <c r="BP509" s="14">
        <v>964.69354838709603</v>
      </c>
      <c r="BQ509" s="14">
        <v>932.41166666666595</v>
      </c>
      <c r="BR509" s="14">
        <v>914.54838709677404</v>
      </c>
      <c r="BS509" s="14">
        <v>900.00806451612902</v>
      </c>
      <c r="BT509" s="14">
        <v>892.33333333333303</v>
      </c>
      <c r="BU509" s="14">
        <v>891.98548387096696</v>
      </c>
      <c r="BV509" s="14">
        <v>895.28833333333296</v>
      </c>
      <c r="BW509" s="14">
        <v>909.62903225806394</v>
      </c>
      <c r="BX509" s="14">
        <v>928.408064516129</v>
      </c>
      <c r="BY509" s="14">
        <v>949.13392857142799</v>
      </c>
      <c r="BZ509" s="14">
        <v>979.99193548387098</v>
      </c>
      <c r="CA509" s="14">
        <v>1045.7666666666601</v>
      </c>
      <c r="CB509" s="14">
        <v>1166.16129032258</v>
      </c>
      <c r="CC509" s="14">
        <v>1329.2666666666601</v>
      </c>
      <c r="CD509" s="14">
        <v>1451.85483870967</v>
      </c>
      <c r="CE509" s="14">
        <v>1550.9516129032199</v>
      </c>
      <c r="CF509" s="14">
        <v>1573.9833333333299</v>
      </c>
      <c r="CG509" s="14">
        <v>1493.0967741935401</v>
      </c>
      <c r="CH509" s="14">
        <v>1387.11666666666</v>
      </c>
      <c r="CI509" s="14">
        <v>1288.5967741935401</v>
      </c>
      <c r="CJ509" s="14">
        <v>1190.1774193548299</v>
      </c>
      <c r="CK509" s="14">
        <v>1122.7678571428501</v>
      </c>
      <c r="CL509" s="14">
        <v>1048.7161290322499</v>
      </c>
      <c r="CM509" s="14">
        <v>919.93333333333305</v>
      </c>
      <c r="CN509" s="14">
        <v>816.46774193548299</v>
      </c>
      <c r="CO509" s="14">
        <v>804.33</v>
      </c>
      <c r="CP509" s="14">
        <v>873.38548387096705</v>
      </c>
      <c r="CQ509" s="14">
        <v>989.37903225806394</v>
      </c>
      <c r="CR509" s="14">
        <v>1171.45</v>
      </c>
      <c r="CS509" s="14">
        <v>1235.0161290322501</v>
      </c>
      <c r="CT509" s="14">
        <v>1292.6666666666599</v>
      </c>
      <c r="CU509" s="14">
        <v>1317.5967741935401</v>
      </c>
      <c r="CV509" s="14">
        <v>1358.8064516129</v>
      </c>
      <c r="CW509" s="14">
        <v>1394.94827586206</v>
      </c>
      <c r="CX509" s="14">
        <v>1414.33870967741</v>
      </c>
      <c r="CY509" s="14">
        <v>1375.68333333333</v>
      </c>
      <c r="CZ509" s="14">
        <v>1250.5967741935401</v>
      </c>
      <c r="DA509" s="14">
        <v>1051.8816666666601</v>
      </c>
      <c r="DB509" s="14">
        <v>803.75322580645104</v>
      </c>
      <c r="DC509" s="14">
        <v>875.16451612903199</v>
      </c>
      <c r="DD509" s="14">
        <v>930.98500000000001</v>
      </c>
      <c r="DE509" s="14">
        <v>978.54354838709605</v>
      </c>
      <c r="DF509" s="14">
        <v>1011.93</v>
      </c>
      <c r="DG509" s="14">
        <v>1035</v>
      </c>
      <c r="DH509" s="14">
        <v>1057.5483870967701</v>
      </c>
      <c r="DI509" s="14">
        <v>1057.9642857142801</v>
      </c>
      <c r="DJ509" s="14">
        <v>1053.5161290322501</v>
      </c>
      <c r="DK509" s="14">
        <v>996.13166666666598</v>
      </c>
      <c r="DL509" s="14">
        <v>855.39516129032199</v>
      </c>
      <c r="DM509" s="14">
        <v>698.65999999999894</v>
      </c>
      <c r="DN509" s="14">
        <v>610.86612903225796</v>
      </c>
      <c r="DO509" s="14">
        <v>589.54032258064501</v>
      </c>
      <c r="DP509" s="14">
        <v>601.104999999999</v>
      </c>
      <c r="DQ509" s="14">
        <v>686.41451612903199</v>
      </c>
      <c r="DR509" s="14">
        <v>829.05</v>
      </c>
      <c r="DS509" s="15">
        <v>942.33833333333303</v>
      </c>
    </row>
    <row r="510" spans="1:123" x14ac:dyDescent="0.25">
      <c r="A510" s="16" t="s">
        <v>85</v>
      </c>
      <c r="B510" s="17">
        <v>26</v>
      </c>
      <c r="C510" s="13" t="str">
        <f t="shared" si="11"/>
        <v>BB_L_16_GW_GW_LS_Low_GW_GQ_24_000_26</v>
      </c>
      <c r="D510" s="18">
        <v>10</v>
      </c>
      <c r="E510" s="18">
        <v>10</v>
      </c>
      <c r="F510" s="18">
        <v>10</v>
      </c>
      <c r="G510" s="18">
        <v>10</v>
      </c>
      <c r="H510" s="18">
        <v>10</v>
      </c>
      <c r="I510" s="18">
        <v>10</v>
      </c>
      <c r="J510" s="18">
        <v>9.9998064516128995</v>
      </c>
      <c r="K510" s="18">
        <v>9.9976935483870903</v>
      </c>
      <c r="L510" s="18">
        <v>9.9944333333333297</v>
      </c>
      <c r="M510" s="18">
        <v>9.9899032258064402</v>
      </c>
      <c r="N510" s="18">
        <v>9.9877666666666691</v>
      </c>
      <c r="O510" s="18">
        <v>9.9862741935483808</v>
      </c>
      <c r="P510" s="18">
        <v>9.98599999999999</v>
      </c>
      <c r="Q510" s="18">
        <v>9.9870357142857102</v>
      </c>
      <c r="R510" s="18">
        <v>9.9948870967741907</v>
      </c>
      <c r="S510" s="18">
        <v>10.008999999999901</v>
      </c>
      <c r="T510" s="18">
        <v>10.1006451612903</v>
      </c>
      <c r="U510" s="18">
        <v>10.6398333333333</v>
      </c>
      <c r="V510" s="18">
        <v>13.1433870967741</v>
      </c>
      <c r="W510" s="18">
        <v>22.416774193548299</v>
      </c>
      <c r="X510" s="18">
        <v>54.126833333333302</v>
      </c>
      <c r="Y510" s="18">
        <v>128.050161290322</v>
      </c>
      <c r="Z510" s="18">
        <v>216.34166666666599</v>
      </c>
      <c r="AA510" s="18">
        <v>289.10000000000002</v>
      </c>
      <c r="AB510" s="18">
        <v>352.83548387096698</v>
      </c>
      <c r="AC510" s="18">
        <v>392.773214285714</v>
      </c>
      <c r="AD510" s="18">
        <v>460.57903225806399</v>
      </c>
      <c r="AE510" s="18">
        <v>534.74666666666599</v>
      </c>
      <c r="AF510" s="18">
        <v>624.88387096774102</v>
      </c>
      <c r="AG510" s="18">
        <v>714.08</v>
      </c>
      <c r="AH510" s="18">
        <v>761.87258064516095</v>
      </c>
      <c r="AI510" s="18">
        <v>771.59354838709601</v>
      </c>
      <c r="AJ510" s="18">
        <v>761.33499999999901</v>
      </c>
      <c r="AK510" s="18">
        <v>733.79838709677404</v>
      </c>
      <c r="AL510" s="18">
        <v>708.51499999999999</v>
      </c>
      <c r="AM510" s="18">
        <v>692.58064516129002</v>
      </c>
      <c r="AN510" s="18">
        <v>682.62741935483803</v>
      </c>
      <c r="AO510" s="18">
        <v>676.92142857142801</v>
      </c>
      <c r="AP510" s="18">
        <v>673.40483870967705</v>
      </c>
      <c r="AQ510" s="18">
        <v>667.875</v>
      </c>
      <c r="AR510" s="18">
        <v>666.37096774193503</v>
      </c>
      <c r="AS510" s="18">
        <v>695.43999999999903</v>
      </c>
      <c r="AT510" s="18">
        <v>754.849999999999</v>
      </c>
      <c r="AU510" s="18">
        <v>863.20322580645097</v>
      </c>
      <c r="AV510" s="18">
        <v>941.91499999999996</v>
      </c>
      <c r="AW510" s="18">
        <v>1075.8064516129</v>
      </c>
      <c r="AX510" s="18">
        <v>1197.61666666666</v>
      </c>
      <c r="AY510" s="18">
        <v>1292.5967741935401</v>
      </c>
      <c r="AZ510" s="18">
        <v>1279.08064516129</v>
      </c>
      <c r="BA510" s="18">
        <v>1241.8965517241299</v>
      </c>
      <c r="BB510" s="18">
        <v>1181.7580645161199</v>
      </c>
      <c r="BC510" s="18">
        <v>1088.8333333333301</v>
      </c>
      <c r="BD510" s="18">
        <v>999.75322580645104</v>
      </c>
      <c r="BE510" s="18">
        <v>902.18499999999995</v>
      </c>
      <c r="BF510" s="18">
        <v>1041.7548387096699</v>
      </c>
      <c r="BG510" s="18">
        <v>1265.0645161290299</v>
      </c>
      <c r="BH510" s="18">
        <v>1386.2</v>
      </c>
      <c r="BI510" s="18">
        <v>1411.96774193548</v>
      </c>
      <c r="BJ510" s="18">
        <v>1410.0166666666601</v>
      </c>
      <c r="BK510" s="18">
        <v>1391.5967741935401</v>
      </c>
      <c r="BL510" s="18">
        <v>1365.0645161290299</v>
      </c>
      <c r="BM510" s="18">
        <v>1336.375</v>
      </c>
      <c r="BN510" s="18">
        <v>1311.1774193548299</v>
      </c>
      <c r="BO510" s="18">
        <v>1281.68333333333</v>
      </c>
      <c r="BP510" s="18">
        <v>1247.53225806451</v>
      </c>
      <c r="BQ510" s="18">
        <v>1205.0833333333301</v>
      </c>
      <c r="BR510" s="18">
        <v>1183.16129032258</v>
      </c>
      <c r="BS510" s="18">
        <v>1161.5967741935401</v>
      </c>
      <c r="BT510" s="18">
        <v>1151.0999999999999</v>
      </c>
      <c r="BU510" s="18">
        <v>1147.6774193548299</v>
      </c>
      <c r="BV510" s="18">
        <v>1148.3</v>
      </c>
      <c r="BW510" s="18">
        <v>1159.22580645161</v>
      </c>
      <c r="BX510" s="18">
        <v>1177.0161290322501</v>
      </c>
      <c r="BY510" s="18">
        <v>1197.0357142857099</v>
      </c>
      <c r="BZ510" s="18">
        <v>1228.1451612903199</v>
      </c>
      <c r="CA510" s="18">
        <v>1296.9666666666601</v>
      </c>
      <c r="CB510" s="18">
        <v>1428.33870967741</v>
      </c>
      <c r="CC510" s="18">
        <v>1612.5166666666601</v>
      </c>
      <c r="CD510" s="18">
        <v>1758.72580645161</v>
      </c>
      <c r="CE510" s="18">
        <v>1879.4516129032199</v>
      </c>
      <c r="CF510" s="18">
        <v>1907.06666666666</v>
      </c>
      <c r="CG510" s="18">
        <v>1812.88709677419</v>
      </c>
      <c r="CH510" s="18">
        <v>1688.5333333333299</v>
      </c>
      <c r="CI510" s="18">
        <v>1574.0967741935401</v>
      </c>
      <c r="CJ510" s="18">
        <v>1462.9032258064501</v>
      </c>
      <c r="CK510" s="18">
        <v>1388.2142857142801</v>
      </c>
      <c r="CL510" s="18">
        <v>1305.72580645161</v>
      </c>
      <c r="CM510" s="18">
        <v>1162.7333333333299</v>
      </c>
      <c r="CN510" s="18">
        <v>1047.9193548387</v>
      </c>
      <c r="CO510" s="18">
        <v>1042.5</v>
      </c>
      <c r="CP510" s="18">
        <v>1133.4032258064501</v>
      </c>
      <c r="CQ510" s="18">
        <v>1266.83870967741</v>
      </c>
      <c r="CR510" s="18">
        <v>1574.9166666666599</v>
      </c>
      <c r="CS510" s="18">
        <v>1683.77419354838</v>
      </c>
      <c r="CT510" s="18">
        <v>1754.9</v>
      </c>
      <c r="CU510" s="18">
        <v>1791.1290322580601</v>
      </c>
      <c r="CV510" s="18">
        <v>1842.5161290322501</v>
      </c>
      <c r="CW510" s="18">
        <v>1885.2758620689599</v>
      </c>
      <c r="CX510" s="18">
        <v>1906.33870967741</v>
      </c>
      <c r="CY510" s="18">
        <v>1869.63333333333</v>
      </c>
      <c r="CZ510" s="18">
        <v>1713.4516129032199</v>
      </c>
      <c r="DA510" s="18">
        <v>1457.2666666666601</v>
      </c>
      <c r="DB510" s="18">
        <v>1216.83870967741</v>
      </c>
      <c r="DC510" s="18">
        <v>1329.27419354838</v>
      </c>
      <c r="DD510" s="18">
        <v>1422.61666666666</v>
      </c>
      <c r="DE510" s="18">
        <v>1497.9838709677399</v>
      </c>
      <c r="DF510" s="18">
        <v>1546.36666666666</v>
      </c>
      <c r="DG510" s="18">
        <v>1575.35483870967</v>
      </c>
      <c r="DH510" s="18">
        <v>1594.4193548387</v>
      </c>
      <c r="DI510" s="18">
        <v>1589.25</v>
      </c>
      <c r="DJ510" s="18">
        <v>1565.35483870967</v>
      </c>
      <c r="DK510" s="18">
        <v>1455.38333333333</v>
      </c>
      <c r="DL510" s="18">
        <v>1245.9193548387</v>
      </c>
      <c r="DM510" s="18">
        <v>1031.55833333333</v>
      </c>
      <c r="DN510" s="18">
        <v>910.43709677419304</v>
      </c>
      <c r="DO510" s="18">
        <v>881.47258064516097</v>
      </c>
      <c r="DP510" s="18">
        <v>896.25666666666598</v>
      </c>
      <c r="DQ510" s="18">
        <v>999.21290322580603</v>
      </c>
      <c r="DR510" s="18">
        <v>1171.11666666666</v>
      </c>
      <c r="DS510" s="19">
        <v>1307.95</v>
      </c>
    </row>
    <row r="511" spans="1:123" x14ac:dyDescent="0.25">
      <c r="A511" s="12" t="s">
        <v>85</v>
      </c>
      <c r="B511" s="13">
        <v>27</v>
      </c>
      <c r="C511" s="13" t="str">
        <f t="shared" si="11"/>
        <v>BB_L_16_GW_GW_LS_Low_GW_GQ_24_000_27</v>
      </c>
      <c r="D511" s="14">
        <v>10</v>
      </c>
      <c r="E511" s="14">
        <v>10</v>
      </c>
      <c r="F511" s="14">
        <v>10</v>
      </c>
      <c r="G511" s="14">
        <v>10</v>
      </c>
      <c r="H511" s="14">
        <v>10</v>
      </c>
      <c r="I511" s="14">
        <v>10</v>
      </c>
      <c r="J511" s="14">
        <v>10</v>
      </c>
      <c r="K511" s="14">
        <v>10</v>
      </c>
      <c r="L511" s="14">
        <v>10</v>
      </c>
      <c r="M511" s="14">
        <v>10</v>
      </c>
      <c r="N511" s="14">
        <v>10</v>
      </c>
      <c r="O511" s="14">
        <v>10</v>
      </c>
      <c r="P511" s="14">
        <v>10</v>
      </c>
      <c r="Q511" s="14">
        <v>10.0014285714285</v>
      </c>
      <c r="R511" s="14">
        <v>10.012580645161201</v>
      </c>
      <c r="S511" s="14">
        <v>10.026</v>
      </c>
      <c r="T511" s="14">
        <v>10.098548387096701</v>
      </c>
      <c r="U511" s="14">
        <v>10.5184999999999</v>
      </c>
      <c r="V511" s="14">
        <v>12.509032258064501</v>
      </c>
      <c r="W511" s="14">
        <v>20.1848387096774</v>
      </c>
      <c r="X511" s="14">
        <v>47.456666666666599</v>
      </c>
      <c r="Y511" s="14">
        <v>113.53193548387</v>
      </c>
      <c r="Z511" s="14">
        <v>195.40166666666599</v>
      </c>
      <c r="AA511" s="14">
        <v>265.037096774193</v>
      </c>
      <c r="AB511" s="14">
        <v>327.53225806451599</v>
      </c>
      <c r="AC511" s="14">
        <v>367.537499999999</v>
      </c>
      <c r="AD511" s="14">
        <v>437.00645161290299</v>
      </c>
      <c r="AE511" s="14">
        <v>515.31666666666604</v>
      </c>
      <c r="AF511" s="14">
        <v>615.19838709677401</v>
      </c>
      <c r="AG511" s="14">
        <v>723.55499999999904</v>
      </c>
      <c r="AH511" s="14">
        <v>793.26290322580599</v>
      </c>
      <c r="AI511" s="14">
        <v>819.185483870967</v>
      </c>
      <c r="AJ511" s="14">
        <v>830.65</v>
      </c>
      <c r="AK511" s="14">
        <v>819.96451612903195</v>
      </c>
      <c r="AL511" s="14">
        <v>804.71833333333302</v>
      </c>
      <c r="AM511" s="14">
        <v>793.69354838709603</v>
      </c>
      <c r="AN511" s="14">
        <v>786.4</v>
      </c>
      <c r="AO511" s="14">
        <v>782.21607142857101</v>
      </c>
      <c r="AP511" s="14">
        <v>779.56935483870905</v>
      </c>
      <c r="AQ511" s="14">
        <v>774.71833333333302</v>
      </c>
      <c r="AR511" s="14">
        <v>771.67096774193499</v>
      </c>
      <c r="AS511" s="14">
        <v>793.77</v>
      </c>
      <c r="AT511" s="14">
        <v>843.23225806451603</v>
      </c>
      <c r="AU511" s="14">
        <v>937.77096774193501</v>
      </c>
      <c r="AV511" s="14">
        <v>1008.77</v>
      </c>
      <c r="AW511" s="14">
        <v>1133.22580645161</v>
      </c>
      <c r="AX511" s="14">
        <v>1252.45</v>
      </c>
      <c r="AY511" s="14">
        <v>1357.9193548387</v>
      </c>
      <c r="AZ511" s="14">
        <v>1361.6290322580601</v>
      </c>
      <c r="BA511" s="14">
        <v>1337.6206896551701</v>
      </c>
      <c r="BB511" s="14">
        <v>1290.3225806451601</v>
      </c>
      <c r="BC511" s="14">
        <v>1210.9000000000001</v>
      </c>
      <c r="BD511" s="14">
        <v>1128.58064516129</v>
      </c>
      <c r="BE511" s="14">
        <v>1021.05</v>
      </c>
      <c r="BF511" s="14">
        <v>1136.33870967741</v>
      </c>
      <c r="BG511" s="14">
        <v>1349.9354838709601</v>
      </c>
      <c r="BH511" s="14">
        <v>1479.2166666666601</v>
      </c>
      <c r="BI511" s="14">
        <v>1516.53225806451</v>
      </c>
      <c r="BJ511" s="14">
        <v>1526.18333333333</v>
      </c>
      <c r="BK511" s="14">
        <v>1516.53225806451</v>
      </c>
      <c r="BL511" s="14">
        <v>1497.33870967741</v>
      </c>
      <c r="BM511" s="14">
        <v>1474.17857142857</v>
      </c>
      <c r="BN511" s="14">
        <v>1453.03225806451</v>
      </c>
      <c r="BO511" s="14">
        <v>1426.93333333333</v>
      </c>
      <c r="BP511" s="14">
        <v>1396.7096774193501</v>
      </c>
      <c r="BQ511" s="14">
        <v>1356.3333333333301</v>
      </c>
      <c r="BR511" s="14">
        <v>1334.72580645161</v>
      </c>
      <c r="BS511" s="14">
        <v>1309.6451612903199</v>
      </c>
      <c r="BT511" s="14">
        <v>1296.5999999999999</v>
      </c>
      <c r="BU511" s="14">
        <v>1289.7580645161199</v>
      </c>
      <c r="BV511" s="14">
        <v>1286.3</v>
      </c>
      <c r="BW511" s="14">
        <v>1289.69354838709</v>
      </c>
      <c r="BX511" s="14">
        <v>1301.1451612903199</v>
      </c>
      <c r="BY511" s="14">
        <v>1316.0892857142801</v>
      </c>
      <c r="BZ511" s="14">
        <v>1340.72580645161</v>
      </c>
      <c r="CA511" s="14">
        <v>1399.06666666666</v>
      </c>
      <c r="CB511" s="14">
        <v>1517.7419354838701</v>
      </c>
      <c r="CC511" s="14">
        <v>1694.0333333333299</v>
      </c>
      <c r="CD511" s="14">
        <v>1843.2903225806399</v>
      </c>
      <c r="CE511" s="14">
        <v>1979.7580645161199</v>
      </c>
      <c r="CF511" s="14">
        <v>2041.86666666666</v>
      </c>
      <c r="CG511" s="14">
        <v>1986.72580645161</v>
      </c>
      <c r="CH511" s="14">
        <v>1888.45</v>
      </c>
      <c r="CI511" s="14">
        <v>1791.4032258064501</v>
      </c>
      <c r="CJ511" s="14">
        <v>1693.2096774193501</v>
      </c>
      <c r="CK511" s="14">
        <v>1624.8928571428501</v>
      </c>
      <c r="CL511" s="14">
        <v>1545.2580645161199</v>
      </c>
      <c r="CM511" s="14">
        <v>1397.68333333333</v>
      </c>
      <c r="CN511" s="14">
        <v>1263.3225806451601</v>
      </c>
      <c r="CO511" s="14">
        <v>1225.5999999999999</v>
      </c>
      <c r="CP511" s="14">
        <v>1279.5</v>
      </c>
      <c r="CQ511" s="14">
        <v>1385.4032258064501</v>
      </c>
      <c r="CR511" s="14">
        <v>1679.7833333333299</v>
      </c>
      <c r="CS511" s="14">
        <v>1810.35483870967</v>
      </c>
      <c r="CT511" s="14">
        <v>1896.36666666666</v>
      </c>
      <c r="CU511" s="14">
        <v>1941.7580645161199</v>
      </c>
      <c r="CV511" s="14">
        <v>2004.53225806451</v>
      </c>
      <c r="CW511" s="14">
        <v>2060.6896551724099</v>
      </c>
      <c r="CX511" s="14">
        <v>2101.5161290322499</v>
      </c>
      <c r="CY511" s="14">
        <v>2091.38333333333</v>
      </c>
      <c r="CZ511" s="14">
        <v>1965.0161290322501</v>
      </c>
      <c r="DA511" s="14">
        <v>1718</v>
      </c>
      <c r="DB511" s="14">
        <v>1471.0483870967701</v>
      </c>
      <c r="DC511" s="14">
        <v>1565.2580645161199</v>
      </c>
      <c r="DD511" s="14">
        <v>1662.45</v>
      </c>
      <c r="DE511" s="14">
        <v>1746.6451612903199</v>
      </c>
      <c r="DF511" s="14">
        <v>1804.15</v>
      </c>
      <c r="DG511" s="14">
        <v>1841.9193548387</v>
      </c>
      <c r="DH511" s="14">
        <v>1873.27419354838</v>
      </c>
      <c r="DI511" s="14">
        <v>1877.2142857142801</v>
      </c>
      <c r="DJ511" s="14">
        <v>1860.0483870967701</v>
      </c>
      <c r="DK511" s="14">
        <v>1763.15</v>
      </c>
      <c r="DL511" s="14">
        <v>1559.9516129032199</v>
      </c>
      <c r="DM511" s="14">
        <v>1333.36666666666</v>
      </c>
      <c r="DN511" s="14">
        <v>1185.9354838709601</v>
      </c>
      <c r="DO511" s="14">
        <v>1135.85483870967</v>
      </c>
      <c r="DP511" s="14">
        <v>1129.8</v>
      </c>
      <c r="DQ511" s="14">
        <v>1199.5483870967701</v>
      </c>
      <c r="DR511" s="14">
        <v>1344.95</v>
      </c>
      <c r="DS511" s="15">
        <v>1471.25</v>
      </c>
    </row>
    <row r="512" spans="1:123" x14ac:dyDescent="0.25">
      <c r="A512" s="16" t="s">
        <v>85</v>
      </c>
      <c r="B512" s="17">
        <v>28</v>
      </c>
      <c r="C512" s="13" t="str">
        <f t="shared" si="11"/>
        <v>BB_L_16_GW_GW_LS_Low_GW_GQ_24_000_28</v>
      </c>
      <c r="D512" s="18">
        <v>10</v>
      </c>
      <c r="E512" s="18">
        <v>10</v>
      </c>
      <c r="F512" s="18">
        <v>10</v>
      </c>
      <c r="G512" s="18">
        <v>10</v>
      </c>
      <c r="H512" s="18">
        <v>10</v>
      </c>
      <c r="I512" s="18">
        <v>9.9998000000000005</v>
      </c>
      <c r="J512" s="18">
        <v>9.9805806451612895</v>
      </c>
      <c r="K512" s="18">
        <v>9.93483870967742</v>
      </c>
      <c r="L512" s="18">
        <v>9.8898333333333301</v>
      </c>
      <c r="M512" s="18">
        <v>9.8491290322580607</v>
      </c>
      <c r="N512" s="18">
        <v>9.8254333333333292</v>
      </c>
      <c r="O512" s="18">
        <v>9.8041451612903199</v>
      </c>
      <c r="P512" s="18">
        <v>9.7868387096774097</v>
      </c>
      <c r="Q512" s="18">
        <v>9.7706428571428496</v>
      </c>
      <c r="R512" s="18">
        <v>9.7489516129032197</v>
      </c>
      <c r="S512" s="18">
        <v>9.7355333333333292</v>
      </c>
      <c r="T512" s="18">
        <v>9.7124516129032195</v>
      </c>
      <c r="U512" s="18">
        <v>9.6889500000000002</v>
      </c>
      <c r="V512" s="18">
        <v>9.7379516129032204</v>
      </c>
      <c r="W512" s="18">
        <v>10.2449032258064</v>
      </c>
      <c r="X512" s="18">
        <v>13.0275</v>
      </c>
      <c r="Y512" s="18">
        <v>22.927258064516099</v>
      </c>
      <c r="Z512" s="18">
        <v>39.423833333333299</v>
      </c>
      <c r="AA512" s="18">
        <v>56.496129032257997</v>
      </c>
      <c r="AB512" s="18">
        <v>74.333387096774103</v>
      </c>
      <c r="AC512" s="18">
        <v>87.094999999999999</v>
      </c>
      <c r="AD512" s="18">
        <v>112.583548387096</v>
      </c>
      <c r="AE512" s="18">
        <v>146.70333333333301</v>
      </c>
      <c r="AF512" s="18">
        <v>201.62258064516101</v>
      </c>
      <c r="AG512" s="18">
        <v>284.921666666666</v>
      </c>
      <c r="AH512" s="18">
        <v>364.26129032258001</v>
      </c>
      <c r="AI512" s="18">
        <v>416.12258064516101</v>
      </c>
      <c r="AJ512" s="18">
        <v>482.09833333333302</v>
      </c>
      <c r="AK512" s="18">
        <v>529.49677419354805</v>
      </c>
      <c r="AL512" s="18">
        <v>554.65166666666596</v>
      </c>
      <c r="AM512" s="18">
        <v>565.10967741935406</v>
      </c>
      <c r="AN512" s="18">
        <v>569.62419354838698</v>
      </c>
      <c r="AO512" s="18">
        <v>571.11607142857099</v>
      </c>
      <c r="AP512" s="18">
        <v>571.47096774193506</v>
      </c>
      <c r="AQ512" s="18">
        <v>572.32500000000005</v>
      </c>
      <c r="AR512" s="18">
        <v>568.66612903225803</v>
      </c>
      <c r="AS512" s="18">
        <v>554.00833333333298</v>
      </c>
      <c r="AT512" s="18">
        <v>541.84032258064497</v>
      </c>
      <c r="AU512" s="18">
        <v>534.38225806451601</v>
      </c>
      <c r="AV512" s="18">
        <v>540.48</v>
      </c>
      <c r="AW512" s="18">
        <v>570.58548387096698</v>
      </c>
      <c r="AX512" s="18">
        <v>638.19666666666603</v>
      </c>
      <c r="AY512" s="18">
        <v>779.94193548387102</v>
      </c>
      <c r="AZ512" s="18">
        <v>877.59838709677399</v>
      </c>
      <c r="BA512" s="18">
        <v>916.52931034482697</v>
      </c>
      <c r="BB512" s="18">
        <v>947.619354838709</v>
      </c>
      <c r="BC512" s="18">
        <v>971.63666666666597</v>
      </c>
      <c r="BD512" s="18">
        <v>971.31290322580605</v>
      </c>
      <c r="BE512" s="18">
        <v>875.21833333333302</v>
      </c>
      <c r="BF512" s="18">
        <v>732.45483870967701</v>
      </c>
      <c r="BG512" s="18">
        <v>713.43064516129004</v>
      </c>
      <c r="BH512" s="18">
        <v>775.76</v>
      </c>
      <c r="BI512" s="18">
        <v>825.21774193548401</v>
      </c>
      <c r="BJ512" s="18">
        <v>877.70999999999901</v>
      </c>
      <c r="BK512" s="18">
        <v>917.26612903225805</v>
      </c>
      <c r="BL512" s="18">
        <v>950.11612903225796</v>
      </c>
      <c r="BM512" s="18">
        <v>975.43928571428501</v>
      </c>
      <c r="BN512" s="18">
        <v>991.572580645161</v>
      </c>
      <c r="BO512" s="18">
        <v>1004.85</v>
      </c>
      <c r="BP512" s="18">
        <v>1009.38709677419</v>
      </c>
      <c r="BQ512" s="18">
        <v>1000.8</v>
      </c>
      <c r="BR512" s="18">
        <v>985.62580645161199</v>
      </c>
      <c r="BS512" s="18">
        <v>961.15645161290297</v>
      </c>
      <c r="BT512" s="18">
        <v>942.94499999999903</v>
      </c>
      <c r="BU512" s="18">
        <v>930.53064516128995</v>
      </c>
      <c r="BV512" s="18">
        <v>919.06666666666604</v>
      </c>
      <c r="BW512" s="18">
        <v>906.37580645161199</v>
      </c>
      <c r="BX512" s="18">
        <v>898.87096774193503</v>
      </c>
      <c r="BY512" s="18">
        <v>895.582142857142</v>
      </c>
      <c r="BZ512" s="18">
        <v>894.28548387096703</v>
      </c>
      <c r="CA512" s="18">
        <v>898.62166666666599</v>
      </c>
      <c r="CB512" s="18">
        <v>918.49032258064506</v>
      </c>
      <c r="CC512" s="18">
        <v>969.07333333333304</v>
      </c>
      <c r="CD512" s="18">
        <v>1036.9032258064501</v>
      </c>
      <c r="CE512" s="18">
        <v>1145.3225806451601</v>
      </c>
      <c r="CF512" s="18">
        <v>1301.5833333333301</v>
      </c>
      <c r="CG512" s="18">
        <v>1427.77419354838</v>
      </c>
      <c r="CH512" s="18">
        <v>1484.55</v>
      </c>
      <c r="CI512" s="18">
        <v>1498.08064516129</v>
      </c>
      <c r="CJ512" s="18">
        <v>1487.1290322580601</v>
      </c>
      <c r="CK512" s="18">
        <v>1467.2321428571399</v>
      </c>
      <c r="CL512" s="18">
        <v>1434.5</v>
      </c>
      <c r="CM512" s="18">
        <v>1341.36666666666</v>
      </c>
      <c r="CN512" s="18">
        <v>1182.7096774193501</v>
      </c>
      <c r="CO512" s="18">
        <v>1005.10166666666</v>
      </c>
      <c r="CP512" s="18">
        <v>866.65161290322499</v>
      </c>
      <c r="CQ512" s="18">
        <v>818.76935483870898</v>
      </c>
      <c r="CR512" s="18">
        <v>895.361666666666</v>
      </c>
      <c r="CS512" s="18">
        <v>983.07741935483796</v>
      </c>
      <c r="CT512" s="18">
        <v>1058.2666666666601</v>
      </c>
      <c r="CU512" s="18">
        <v>1090.38709677419</v>
      </c>
      <c r="CV512" s="18">
        <v>1136.85483870967</v>
      </c>
      <c r="CW512" s="18">
        <v>1182.3793103448199</v>
      </c>
      <c r="CX512" s="18">
        <v>1231.2096774193501</v>
      </c>
      <c r="CY512" s="18">
        <v>1257.5166666666601</v>
      </c>
      <c r="CZ512" s="18">
        <v>1291.9516129032199</v>
      </c>
      <c r="DA512" s="18">
        <v>1257.56666666666</v>
      </c>
      <c r="DB512" s="18">
        <v>970.99032258064506</v>
      </c>
      <c r="DC512" s="18">
        <v>803.58548387096698</v>
      </c>
      <c r="DD512" s="18">
        <v>773.33666666666602</v>
      </c>
      <c r="DE512" s="18">
        <v>775.74354838709598</v>
      </c>
      <c r="DF512" s="18">
        <v>793.363333333333</v>
      </c>
      <c r="DG512" s="18">
        <v>817.68870967741896</v>
      </c>
      <c r="DH512" s="18">
        <v>865.94354838709603</v>
      </c>
      <c r="DI512" s="18">
        <v>896.85178571428503</v>
      </c>
      <c r="DJ512" s="18">
        <v>938.59354838709601</v>
      </c>
      <c r="DK512" s="18">
        <v>1014.27</v>
      </c>
      <c r="DL512" s="18">
        <v>1024.3193548387001</v>
      </c>
      <c r="DM512" s="18">
        <v>957.38499999999999</v>
      </c>
      <c r="DN512" s="18">
        <v>856.527419354838</v>
      </c>
      <c r="DO512" s="18">
        <v>778.70645161290304</v>
      </c>
      <c r="DP512" s="18">
        <v>716.64333333333298</v>
      </c>
      <c r="DQ512" s="18">
        <v>649.53064516128995</v>
      </c>
      <c r="DR512" s="18">
        <v>620.59833333333302</v>
      </c>
      <c r="DS512" s="19">
        <v>628.50833333333298</v>
      </c>
    </row>
    <row r="513" spans="1:123" x14ac:dyDescent="0.25">
      <c r="A513" s="12" t="s">
        <v>85</v>
      </c>
      <c r="B513" s="13">
        <v>29</v>
      </c>
      <c r="C513" s="13" t="str">
        <f t="shared" si="11"/>
        <v>BB_L_16_GW_GW_LS_Low_GW_GQ_24_000_29</v>
      </c>
      <c r="D513" s="14">
        <v>10</v>
      </c>
      <c r="E513" s="14">
        <v>10</v>
      </c>
      <c r="F513" s="14">
        <v>10</v>
      </c>
      <c r="G513" s="14">
        <v>10</v>
      </c>
      <c r="H513" s="14">
        <v>10</v>
      </c>
      <c r="I513" s="14">
        <v>10</v>
      </c>
      <c r="J513" s="14">
        <v>10</v>
      </c>
      <c r="K513" s="14">
        <v>9.9988064516129</v>
      </c>
      <c r="L513" s="14">
        <v>9.9953333333333294</v>
      </c>
      <c r="M513" s="14">
        <v>9.9905483870967693</v>
      </c>
      <c r="N513" s="14">
        <v>9.9876666666666605</v>
      </c>
      <c r="O513" s="14">
        <v>9.9847419354838696</v>
      </c>
      <c r="P513" s="14">
        <v>9.9822580645161292</v>
      </c>
      <c r="Q513" s="14">
        <v>9.9802499999999998</v>
      </c>
      <c r="R513" s="14">
        <v>9.9755161290322505</v>
      </c>
      <c r="S513" s="14">
        <v>9.9729666666666592</v>
      </c>
      <c r="T513" s="14">
        <v>9.9676129032258007</v>
      </c>
      <c r="U513" s="14">
        <v>9.9743333333333304</v>
      </c>
      <c r="V513" s="14">
        <v>10.090967741935399</v>
      </c>
      <c r="W513" s="14">
        <v>10.791451612903201</v>
      </c>
      <c r="X513" s="14">
        <v>14.3515</v>
      </c>
      <c r="Y513" s="14">
        <v>26.9037096774193</v>
      </c>
      <c r="Z513" s="14">
        <v>48.892333333333298</v>
      </c>
      <c r="AA513" s="14">
        <v>72.655000000000001</v>
      </c>
      <c r="AB513" s="14">
        <v>97.405645161290295</v>
      </c>
      <c r="AC513" s="14">
        <v>115.25178571428501</v>
      </c>
      <c r="AD513" s="14">
        <v>149.63387096774099</v>
      </c>
      <c r="AE513" s="14">
        <v>194.97166666666601</v>
      </c>
      <c r="AF513" s="14">
        <v>266.54032258064501</v>
      </c>
      <c r="AG513" s="14">
        <v>373.71666666666601</v>
      </c>
      <c r="AH513" s="14">
        <v>476.02580645161203</v>
      </c>
      <c r="AI513" s="14">
        <v>542.67903225806401</v>
      </c>
      <c r="AJ513" s="14">
        <v>624.87333333333299</v>
      </c>
      <c r="AK513" s="14">
        <v>681.95806451612896</v>
      </c>
      <c r="AL513" s="14">
        <v>711.39999999999895</v>
      </c>
      <c r="AM513" s="14">
        <v>723.37741935483803</v>
      </c>
      <c r="AN513" s="14">
        <v>728.56129032258002</v>
      </c>
      <c r="AO513" s="14">
        <v>730.51428571428505</v>
      </c>
      <c r="AP513" s="14">
        <v>731.24677419354805</v>
      </c>
      <c r="AQ513" s="14">
        <v>731.87833333333299</v>
      </c>
      <c r="AR513" s="14">
        <v>725.15483870967705</v>
      </c>
      <c r="AS513" s="14">
        <v>704.86</v>
      </c>
      <c r="AT513" s="14">
        <v>688.15322580645102</v>
      </c>
      <c r="AU513" s="14">
        <v>677.50322580645104</v>
      </c>
      <c r="AV513" s="14">
        <v>683.79499999999905</v>
      </c>
      <c r="AW513" s="14">
        <v>717.60483870967698</v>
      </c>
      <c r="AX513" s="14">
        <v>793.00333333333299</v>
      </c>
      <c r="AY513" s="14">
        <v>949.78064516128995</v>
      </c>
      <c r="AZ513" s="14">
        <v>1066.35483870967</v>
      </c>
      <c r="BA513" s="14">
        <v>1126.7931034482699</v>
      </c>
      <c r="BB513" s="14">
        <v>1180.19354838709</v>
      </c>
      <c r="BC513" s="14">
        <v>1220.2833333333299</v>
      </c>
      <c r="BD513" s="14">
        <v>1220.69354838709</v>
      </c>
      <c r="BE513" s="14">
        <v>1087.06666666666</v>
      </c>
      <c r="BF513" s="14">
        <v>929.04032258064501</v>
      </c>
      <c r="BG513" s="14">
        <v>934.00161290322501</v>
      </c>
      <c r="BH513" s="14">
        <v>1032.0716666666599</v>
      </c>
      <c r="BI513" s="14">
        <v>1110.9032258064501</v>
      </c>
      <c r="BJ513" s="14">
        <v>1191.6666666666599</v>
      </c>
      <c r="BK513" s="14">
        <v>1248.1129032258</v>
      </c>
      <c r="BL513" s="14">
        <v>1290.5161290322501</v>
      </c>
      <c r="BM513" s="14">
        <v>1318.9642857142801</v>
      </c>
      <c r="BN513" s="14">
        <v>1334.03225806451</v>
      </c>
      <c r="BO513" s="14">
        <v>1342.6666666666599</v>
      </c>
      <c r="BP513" s="14">
        <v>1339.7096774193501</v>
      </c>
      <c r="BQ513" s="14">
        <v>1314.8</v>
      </c>
      <c r="BR513" s="14">
        <v>1289.5161290322501</v>
      </c>
      <c r="BS513" s="14">
        <v>1248.58064516129</v>
      </c>
      <c r="BT513" s="14">
        <v>1221</v>
      </c>
      <c r="BU513" s="14">
        <v>1201.66129032258</v>
      </c>
      <c r="BV513" s="14">
        <v>1183.4666666666601</v>
      </c>
      <c r="BW513" s="14">
        <v>1161.8225806451601</v>
      </c>
      <c r="BX513" s="14">
        <v>1148.3225806451601</v>
      </c>
      <c r="BY513" s="14">
        <v>1141.1428571428501</v>
      </c>
      <c r="BZ513" s="14">
        <v>1135.96774193548</v>
      </c>
      <c r="CA513" s="14">
        <v>1135.4666666666601</v>
      </c>
      <c r="CB513" s="14">
        <v>1153.4838709677399</v>
      </c>
      <c r="CC513" s="14">
        <v>1212.36666666666</v>
      </c>
      <c r="CD513" s="14">
        <v>1296.6451612903199</v>
      </c>
      <c r="CE513" s="14">
        <v>1429.4032258064501</v>
      </c>
      <c r="CF513" s="14">
        <v>1612.85</v>
      </c>
      <c r="CG513" s="14">
        <v>1755.03225806451</v>
      </c>
      <c r="CH513" s="14">
        <v>1815.35</v>
      </c>
      <c r="CI513" s="14">
        <v>1829.6290322580601</v>
      </c>
      <c r="CJ513" s="14">
        <v>1818.66129032258</v>
      </c>
      <c r="CK513" s="14">
        <v>1797.875</v>
      </c>
      <c r="CL513" s="14">
        <v>1760.8709677419299</v>
      </c>
      <c r="CM513" s="14">
        <v>1649.7666666666601</v>
      </c>
      <c r="CN513" s="14">
        <v>1461.2096774193501</v>
      </c>
      <c r="CO513" s="14">
        <v>1260.0166666666601</v>
      </c>
      <c r="CP513" s="14">
        <v>1108.38709677419</v>
      </c>
      <c r="CQ513" s="14">
        <v>1059.6774193548299</v>
      </c>
      <c r="CR513" s="14">
        <v>1238.8</v>
      </c>
      <c r="CS513" s="14">
        <v>1429.0161290322501</v>
      </c>
      <c r="CT513" s="14">
        <v>1516.4833333333299</v>
      </c>
      <c r="CU513" s="14">
        <v>1550.08064516129</v>
      </c>
      <c r="CV513" s="14">
        <v>1593.9516129032199</v>
      </c>
      <c r="CW513" s="14">
        <v>1639.1379310344801</v>
      </c>
      <c r="CX513" s="14">
        <v>1694.1451612903199</v>
      </c>
      <c r="CY513" s="14">
        <v>1746.6</v>
      </c>
      <c r="CZ513" s="14">
        <v>1799.19354838709</v>
      </c>
      <c r="DA513" s="14">
        <v>1741.11666666666</v>
      </c>
      <c r="DB513" s="14">
        <v>1407.3064516129</v>
      </c>
      <c r="DC513" s="14">
        <v>1208.5</v>
      </c>
      <c r="DD513" s="14">
        <v>1179.2166666666601</v>
      </c>
      <c r="DE513" s="14">
        <v>1193.1129032258</v>
      </c>
      <c r="DF513" s="14">
        <v>1224.05</v>
      </c>
      <c r="DG513" s="14">
        <v>1260.5483870967701</v>
      </c>
      <c r="DH513" s="14">
        <v>1324.35483870967</v>
      </c>
      <c r="DI513" s="14">
        <v>1364.1071428571399</v>
      </c>
      <c r="DJ513" s="14">
        <v>1412.0645161290299</v>
      </c>
      <c r="DK513" s="14">
        <v>1489.7666666666601</v>
      </c>
      <c r="DL513" s="14">
        <v>1488.2096774193501</v>
      </c>
      <c r="DM513" s="14">
        <v>1386.7</v>
      </c>
      <c r="DN513" s="14">
        <v>1239.38709677419</v>
      </c>
      <c r="DO513" s="14">
        <v>1130.9516129032199</v>
      </c>
      <c r="DP513" s="14">
        <v>1044.93333333333</v>
      </c>
      <c r="DQ513" s="14">
        <v>948.66612903225803</v>
      </c>
      <c r="DR513" s="14">
        <v>904.06500000000005</v>
      </c>
      <c r="DS513" s="15">
        <v>911.39499999999998</v>
      </c>
    </row>
    <row r="514" spans="1:123" x14ac:dyDescent="0.25">
      <c r="A514" s="16" t="s">
        <v>85</v>
      </c>
      <c r="B514" s="17">
        <v>30</v>
      </c>
      <c r="C514" s="13" t="str">
        <f t="shared" si="11"/>
        <v>BB_L_16_GW_GW_LS_Low_GW_GQ_24_000_30</v>
      </c>
      <c r="D514" s="18">
        <v>10</v>
      </c>
      <c r="E514" s="18">
        <v>10</v>
      </c>
      <c r="F514" s="18">
        <v>10</v>
      </c>
      <c r="G514" s="18">
        <v>10</v>
      </c>
      <c r="H514" s="18">
        <v>10</v>
      </c>
      <c r="I514" s="18">
        <v>10</v>
      </c>
      <c r="J514" s="18">
        <v>10</v>
      </c>
      <c r="K514" s="18">
        <v>10</v>
      </c>
      <c r="L514" s="18">
        <v>10</v>
      </c>
      <c r="M514" s="18">
        <v>10</v>
      </c>
      <c r="N514" s="18">
        <v>10</v>
      </c>
      <c r="O514" s="18">
        <v>10</v>
      </c>
      <c r="P514" s="18">
        <v>10</v>
      </c>
      <c r="Q514" s="18">
        <v>10</v>
      </c>
      <c r="R514" s="18">
        <v>10</v>
      </c>
      <c r="S514" s="18">
        <v>10</v>
      </c>
      <c r="T514" s="18">
        <v>10</v>
      </c>
      <c r="U514" s="18">
        <v>10.0123333333333</v>
      </c>
      <c r="V514" s="18">
        <v>10.115161290322501</v>
      </c>
      <c r="W514" s="18">
        <v>10.6979032258064</v>
      </c>
      <c r="X514" s="18">
        <v>13.7584999999999</v>
      </c>
      <c r="Y514" s="18">
        <v>24.966451612903199</v>
      </c>
      <c r="Z514" s="18">
        <v>45.216666666666598</v>
      </c>
      <c r="AA514" s="18">
        <v>67.704032258064501</v>
      </c>
      <c r="AB514" s="18">
        <v>91.594838709677404</v>
      </c>
      <c r="AC514" s="18">
        <v>109.05535714285701</v>
      </c>
      <c r="AD514" s="18">
        <v>143.19677419354801</v>
      </c>
      <c r="AE514" s="18">
        <v>188.77833333333299</v>
      </c>
      <c r="AF514" s="18">
        <v>262.02580645161203</v>
      </c>
      <c r="AG514" s="18">
        <v>374.421666666666</v>
      </c>
      <c r="AH514" s="18">
        <v>484.50161290322501</v>
      </c>
      <c r="AI514" s="18">
        <v>558.67903225806401</v>
      </c>
      <c r="AJ514" s="18">
        <v>653.14999999999895</v>
      </c>
      <c r="AK514" s="18">
        <v>722.63387096774204</v>
      </c>
      <c r="AL514" s="18">
        <v>761.62166666666599</v>
      </c>
      <c r="AM514" s="18">
        <v>779.71774193548299</v>
      </c>
      <c r="AN514" s="18">
        <v>789.11451612903204</v>
      </c>
      <c r="AO514" s="18">
        <v>793.705357142857</v>
      </c>
      <c r="AP514" s="18">
        <v>796.26129032257995</v>
      </c>
      <c r="AQ514" s="18">
        <v>800.39666666666596</v>
      </c>
      <c r="AR514" s="18">
        <v>802.13548387096705</v>
      </c>
      <c r="AS514" s="18">
        <v>790.87666666666598</v>
      </c>
      <c r="AT514" s="18">
        <v>778.00161290322501</v>
      </c>
      <c r="AU514" s="18">
        <v>769.44032258064499</v>
      </c>
      <c r="AV514" s="18">
        <v>775.21333333333303</v>
      </c>
      <c r="AW514" s="18">
        <v>806.47096774193506</v>
      </c>
      <c r="AX514" s="18">
        <v>877.51666666666597</v>
      </c>
      <c r="AY514" s="18">
        <v>1028.63064516129</v>
      </c>
      <c r="AZ514" s="18">
        <v>1144.8064516129</v>
      </c>
      <c r="BA514" s="18">
        <v>1207.55172413793</v>
      </c>
      <c r="BB514" s="18">
        <v>1264.4516129032199</v>
      </c>
      <c r="BC514" s="18">
        <v>1309.61666666666</v>
      </c>
      <c r="BD514" s="18">
        <v>1315.6774193548299</v>
      </c>
      <c r="BE514" s="18">
        <v>1195.1666666666599</v>
      </c>
      <c r="BF514" s="18">
        <v>1044.9838709677399</v>
      </c>
      <c r="BG514" s="18">
        <v>1047.4193548387</v>
      </c>
      <c r="BH514" s="18">
        <v>1145.56666666666</v>
      </c>
      <c r="BI514" s="18">
        <v>1228.3709677419299</v>
      </c>
      <c r="BJ514" s="18">
        <v>1314.43333333333</v>
      </c>
      <c r="BK514" s="18">
        <v>1375.38709677419</v>
      </c>
      <c r="BL514" s="18">
        <v>1421.9193548387</v>
      </c>
      <c r="BM514" s="18">
        <v>1453.82142857142</v>
      </c>
      <c r="BN514" s="18">
        <v>1471.5645161290299</v>
      </c>
      <c r="BO514" s="18">
        <v>1482.7666666666601</v>
      </c>
      <c r="BP514" s="18">
        <v>1483.0967741935401</v>
      </c>
      <c r="BQ514" s="18">
        <v>1461.7833333333299</v>
      </c>
      <c r="BR514" s="18">
        <v>1438.5483870967701</v>
      </c>
      <c r="BS514" s="18">
        <v>1398.96774193548</v>
      </c>
      <c r="BT514" s="18">
        <v>1371.7833333333299</v>
      </c>
      <c r="BU514" s="18">
        <v>1352.4032258064501</v>
      </c>
      <c r="BV514" s="18">
        <v>1333.7333333333299</v>
      </c>
      <c r="BW514" s="18">
        <v>1310.3709677419299</v>
      </c>
      <c r="BX514" s="18">
        <v>1295.2096774193501</v>
      </c>
      <c r="BY514" s="18">
        <v>1286.32142857142</v>
      </c>
      <c r="BZ514" s="18">
        <v>1278.5967741935401</v>
      </c>
      <c r="CA514" s="18">
        <v>1273.1666666666599</v>
      </c>
      <c r="CB514" s="18">
        <v>1283.7096774193501</v>
      </c>
      <c r="CC514" s="18">
        <v>1333.65</v>
      </c>
      <c r="CD514" s="18">
        <v>1412.5967741935401</v>
      </c>
      <c r="CE514" s="18">
        <v>1542.4193548387</v>
      </c>
      <c r="CF514" s="18">
        <v>1729.31666666666</v>
      </c>
      <c r="CG514" s="18">
        <v>1881.9516129032199</v>
      </c>
      <c r="CH514" s="18">
        <v>1953.18333333333</v>
      </c>
      <c r="CI514" s="18">
        <v>1978.3225806451601</v>
      </c>
      <c r="CJ514" s="18">
        <v>1978.22580645161</v>
      </c>
      <c r="CK514" s="18">
        <v>1964.7857142857099</v>
      </c>
      <c r="CL514" s="18">
        <v>1935.1774193548299</v>
      </c>
      <c r="CM514" s="18">
        <v>1836.0333333333299</v>
      </c>
      <c r="CN514" s="18">
        <v>1658.3225806451601</v>
      </c>
      <c r="CO514" s="18">
        <v>1460.4666666666601</v>
      </c>
      <c r="CP514" s="18">
        <v>1300.4354838709601</v>
      </c>
      <c r="CQ514" s="18">
        <v>1237.3225806451601</v>
      </c>
      <c r="CR514" s="18">
        <v>1384.9</v>
      </c>
      <c r="CS514" s="18">
        <v>1584.77419354838</v>
      </c>
      <c r="CT514" s="18">
        <v>1680.7833333333299</v>
      </c>
      <c r="CU514" s="18">
        <v>1718.4354838709601</v>
      </c>
      <c r="CV514" s="18">
        <v>1766.4838709677399</v>
      </c>
      <c r="CW514" s="18">
        <v>1816.93103448275</v>
      </c>
      <c r="CX514" s="18">
        <v>1882.03225806451</v>
      </c>
      <c r="CY514" s="18">
        <v>1952.2166666666601</v>
      </c>
      <c r="CZ514" s="18">
        <v>2028.6451612903199</v>
      </c>
      <c r="DA514" s="18">
        <v>1988.2333333333299</v>
      </c>
      <c r="DB514" s="18">
        <v>1675.96774193548</v>
      </c>
      <c r="DC514" s="18">
        <v>1471.22580645161</v>
      </c>
      <c r="DD514" s="18">
        <v>1438.4166666666599</v>
      </c>
      <c r="DE514" s="18">
        <v>1450.2580645161199</v>
      </c>
      <c r="DF514" s="18">
        <v>1480.2833333333299</v>
      </c>
      <c r="DG514" s="18">
        <v>1517.7096774193501</v>
      </c>
      <c r="DH514" s="18">
        <v>1584.22580645161</v>
      </c>
      <c r="DI514" s="18">
        <v>1627.30357142857</v>
      </c>
      <c r="DJ514" s="18">
        <v>1679.1451612903199</v>
      </c>
      <c r="DK514" s="18">
        <v>1767.11666666666</v>
      </c>
      <c r="DL514" s="18">
        <v>1780.22580645161</v>
      </c>
      <c r="DM514" s="18">
        <v>1683.06666666666</v>
      </c>
      <c r="DN514" s="18">
        <v>1527.85483870967</v>
      </c>
      <c r="DO514" s="18">
        <v>1410.72580645161</v>
      </c>
      <c r="DP514" s="18">
        <v>1313.7333333333299</v>
      </c>
      <c r="DQ514" s="18">
        <v>1195.46774193548</v>
      </c>
      <c r="DR514" s="18">
        <v>1128.9000000000001</v>
      </c>
      <c r="DS514" s="19">
        <v>1123.45</v>
      </c>
    </row>
    <row r="515" spans="1:123" x14ac:dyDescent="0.25">
      <c r="A515" s="12" t="s">
        <v>84</v>
      </c>
      <c r="B515" s="13">
        <v>1</v>
      </c>
      <c r="C515" s="13" t="str">
        <f t="shared" si="11"/>
        <v>BB_L_16_GW_GW_LS_Low_GW_GQ_24_001_1</v>
      </c>
      <c r="D515" s="14">
        <v>10</v>
      </c>
      <c r="E515" s="14">
        <v>65.481896551724105</v>
      </c>
      <c r="F515" s="14">
        <v>1696.9064516128999</v>
      </c>
      <c r="G515" s="14">
        <v>3258.5333333333301</v>
      </c>
      <c r="H515" s="14">
        <v>3343.16129032258</v>
      </c>
      <c r="I515" s="14">
        <v>201.058333333333</v>
      </c>
      <c r="J515" s="14">
        <v>30.822258064516099</v>
      </c>
      <c r="K515" s="14">
        <v>17.367903225806401</v>
      </c>
      <c r="L515" s="14">
        <v>12.7956666666666</v>
      </c>
      <c r="M515" s="14">
        <v>11.3522580645161</v>
      </c>
      <c r="N515" s="14">
        <v>212.350666666666</v>
      </c>
      <c r="O515" s="14">
        <v>1044.8145161290299</v>
      </c>
      <c r="P515" s="14">
        <v>2172.9193548387002</v>
      </c>
      <c r="Q515" s="14">
        <v>3520.6785714285702</v>
      </c>
      <c r="R515" s="14">
        <v>4157.3387096774104</v>
      </c>
      <c r="S515" s="14">
        <v>4419.3833333333296</v>
      </c>
      <c r="T515" s="14">
        <v>4028.22580645161</v>
      </c>
      <c r="U515" s="14">
        <v>1023.59166666666</v>
      </c>
      <c r="V515" s="14">
        <v>169.55903225806401</v>
      </c>
      <c r="W515" s="14">
        <v>32.6309677419354</v>
      </c>
      <c r="X515" s="14">
        <v>14.292166666666599</v>
      </c>
      <c r="Y515" s="14">
        <v>11.428387096774101</v>
      </c>
      <c r="Z515" s="14">
        <v>12.933999999999999</v>
      </c>
      <c r="AA515" s="14">
        <v>571.92612903225802</v>
      </c>
      <c r="AB515" s="14">
        <v>1693.8709677419299</v>
      </c>
      <c r="AC515" s="14">
        <v>2607.5357142857101</v>
      </c>
      <c r="AD515" s="14">
        <v>3981.1451612903202</v>
      </c>
      <c r="AE515" s="14">
        <v>4399.1666666666597</v>
      </c>
      <c r="AF515" s="14">
        <v>4372.0322580645097</v>
      </c>
      <c r="AG515" s="14">
        <v>1492.50999999999</v>
      </c>
      <c r="AH515" s="14">
        <v>622.61774193548297</v>
      </c>
      <c r="AI515" s="14">
        <v>186.740806451612</v>
      </c>
      <c r="AJ515" s="14">
        <v>52.897833333333303</v>
      </c>
      <c r="AK515" s="14">
        <v>23.936935483870901</v>
      </c>
      <c r="AL515" s="14">
        <v>30.1666666666666</v>
      </c>
      <c r="AM515" s="14">
        <v>209.30354838709599</v>
      </c>
      <c r="AN515" s="14">
        <v>679.40161290322499</v>
      </c>
      <c r="AO515" s="14">
        <v>964.88749999999902</v>
      </c>
      <c r="AP515" s="14">
        <v>1300.9838709677399</v>
      </c>
      <c r="AQ515" s="14">
        <v>3002.3</v>
      </c>
      <c r="AR515" s="14">
        <v>3098.3548387096698</v>
      </c>
      <c r="AS515" s="14">
        <v>1499.0233333333299</v>
      </c>
      <c r="AT515" s="14">
        <v>336.44032258064499</v>
      </c>
      <c r="AU515" s="14">
        <v>90.942419354838705</v>
      </c>
      <c r="AV515" s="14">
        <v>43.474333333333298</v>
      </c>
      <c r="AW515" s="14">
        <v>20.638225806451601</v>
      </c>
      <c r="AX515" s="14">
        <v>2340.15983333333</v>
      </c>
      <c r="AY515" s="14">
        <v>4101.6129032258004</v>
      </c>
      <c r="AZ515" s="14">
        <v>4345.8387096774104</v>
      </c>
      <c r="BA515" s="14">
        <v>4425.2931034482699</v>
      </c>
      <c r="BB515" s="14">
        <v>4539.5483870967701</v>
      </c>
      <c r="BC515" s="14">
        <v>4588.3666666666604</v>
      </c>
      <c r="BD515" s="14">
        <v>3389.3258064516099</v>
      </c>
      <c r="BE515" s="14">
        <v>249.055833333333</v>
      </c>
      <c r="BF515" s="14">
        <v>46.185161290322498</v>
      </c>
      <c r="BG515" s="14">
        <v>16.003387096774102</v>
      </c>
      <c r="BH515" s="14">
        <v>12.7451666666666</v>
      </c>
      <c r="BI515" s="14">
        <v>11.811935483870901</v>
      </c>
      <c r="BJ515" s="14">
        <v>20.541166666666602</v>
      </c>
      <c r="BK515" s="14">
        <v>1035.82193548387</v>
      </c>
      <c r="BL515" s="14">
        <v>2755.2903225806399</v>
      </c>
      <c r="BM515" s="14">
        <v>3824.6428571428501</v>
      </c>
      <c r="BN515" s="14">
        <v>4229.7096774193496</v>
      </c>
      <c r="BO515" s="14">
        <v>4489.2166666666599</v>
      </c>
      <c r="BP515" s="14">
        <v>3956.8225806451601</v>
      </c>
      <c r="BQ515" s="14">
        <v>1877.95</v>
      </c>
      <c r="BR515" s="14">
        <v>835.95</v>
      </c>
      <c r="BS515" s="14">
        <v>165.174193548387</v>
      </c>
      <c r="BT515" s="14">
        <v>92.173166666666603</v>
      </c>
      <c r="BU515" s="14">
        <v>45.824032258064499</v>
      </c>
      <c r="BV515" s="14">
        <v>427.11266666666597</v>
      </c>
      <c r="BW515" s="14">
        <v>2444.7419354838698</v>
      </c>
      <c r="BX515" s="14">
        <v>3503.5967741935401</v>
      </c>
      <c r="BY515" s="14">
        <v>4097.3035714285697</v>
      </c>
      <c r="BZ515" s="14">
        <v>4392.8709677419301</v>
      </c>
      <c r="CA515" s="14">
        <v>4562.0166666666601</v>
      </c>
      <c r="CB515" s="14">
        <v>3958.0967741935401</v>
      </c>
      <c r="CC515" s="14">
        <v>1351.5816666666601</v>
      </c>
      <c r="CD515" s="14">
        <v>357.11129032257998</v>
      </c>
      <c r="CE515" s="14">
        <v>70.044838709677407</v>
      </c>
      <c r="CF515" s="14">
        <v>19.984833333333299</v>
      </c>
      <c r="CG515" s="14">
        <v>13.6879032258064</v>
      </c>
      <c r="CH515" s="14">
        <v>26.565166666666599</v>
      </c>
      <c r="CI515" s="14">
        <v>1197.1774193548299</v>
      </c>
      <c r="CJ515" s="14">
        <v>2586.2419354838698</v>
      </c>
      <c r="CK515" s="14">
        <v>3340.3392857142799</v>
      </c>
      <c r="CL515" s="14">
        <v>4155.1451612903202</v>
      </c>
      <c r="CM515" s="14">
        <v>4527.1499999999996</v>
      </c>
      <c r="CN515" s="14">
        <v>4605.5161290322503</v>
      </c>
      <c r="CO515" s="14">
        <v>1950.85</v>
      </c>
      <c r="CP515" s="14">
        <v>559.63387096774102</v>
      </c>
      <c r="CQ515" s="14">
        <v>130.74564516129001</v>
      </c>
      <c r="CR515" s="14">
        <v>15.388499999999899</v>
      </c>
      <c r="CS515" s="14">
        <v>12.101612903225799</v>
      </c>
      <c r="CT515" s="14">
        <v>11.2201666666666</v>
      </c>
      <c r="CU515" s="14">
        <v>781.05741935483798</v>
      </c>
      <c r="CV515" s="14">
        <v>3192.33870967741</v>
      </c>
      <c r="CW515" s="14">
        <v>4183.5862068965498</v>
      </c>
      <c r="CX515" s="14">
        <v>4460.4193548387002</v>
      </c>
      <c r="CY515" s="14">
        <v>4569.05</v>
      </c>
      <c r="CZ515" s="14">
        <v>4584.9193548387002</v>
      </c>
      <c r="DA515" s="14">
        <v>1325.625</v>
      </c>
      <c r="DB515" s="14">
        <v>110.050161290322</v>
      </c>
      <c r="DC515" s="14">
        <v>33.659193548387101</v>
      </c>
      <c r="DD515" s="14">
        <v>22.2618333333333</v>
      </c>
      <c r="DE515" s="14">
        <v>15.906451612903201</v>
      </c>
      <c r="DF515" s="14">
        <v>41.991833333333297</v>
      </c>
      <c r="DG515" s="14">
        <v>1051.5903225806401</v>
      </c>
      <c r="DH515" s="14">
        <v>3397.6935483870898</v>
      </c>
      <c r="DI515" s="14">
        <v>3831.3035714285702</v>
      </c>
      <c r="DJ515" s="14">
        <v>4405.1129032258004</v>
      </c>
      <c r="DK515" s="14">
        <v>4564.9333333333298</v>
      </c>
      <c r="DL515" s="14">
        <v>3929.4838709677401</v>
      </c>
      <c r="DM515" s="14">
        <v>1498.18</v>
      </c>
      <c r="DN515" s="14">
        <v>343.82903225806399</v>
      </c>
      <c r="DO515" s="14">
        <v>125.904354838709</v>
      </c>
      <c r="DP515" s="14">
        <v>53.075166666666597</v>
      </c>
      <c r="DQ515" s="14">
        <v>19.419677419354802</v>
      </c>
      <c r="DR515" s="14">
        <v>15.315666666666599</v>
      </c>
      <c r="DS515" s="15">
        <v>852.09566666666603</v>
      </c>
    </row>
    <row r="516" spans="1:123" x14ac:dyDescent="0.25">
      <c r="A516" s="16" t="s">
        <v>84</v>
      </c>
      <c r="B516" s="17">
        <v>2</v>
      </c>
      <c r="C516" s="13" t="str">
        <f t="shared" si="11"/>
        <v>BB_L_16_GW_GW_LS_Low_GW_GQ_24_001_2</v>
      </c>
      <c r="D516" s="18">
        <v>10</v>
      </c>
      <c r="E516" s="18">
        <v>10.041206896551699</v>
      </c>
      <c r="F516" s="18">
        <v>37.758709677419297</v>
      </c>
      <c r="G516" s="18">
        <v>383.53</v>
      </c>
      <c r="H516" s="18">
        <v>2055.9354838709601</v>
      </c>
      <c r="I516" s="18">
        <v>1643.71333333333</v>
      </c>
      <c r="J516" s="18">
        <v>591.61129032257998</v>
      </c>
      <c r="K516" s="18">
        <v>300.24193548387098</v>
      </c>
      <c r="L516" s="18">
        <v>142.792333333333</v>
      </c>
      <c r="M516" s="18">
        <v>77.846774193548299</v>
      </c>
      <c r="N516" s="18">
        <v>58.174833333333297</v>
      </c>
      <c r="O516" s="18">
        <v>59.772741935483801</v>
      </c>
      <c r="P516" s="18">
        <v>137.223548387096</v>
      </c>
      <c r="Q516" s="18">
        <v>649.39107142857097</v>
      </c>
      <c r="R516" s="18">
        <v>1326.0483870967701</v>
      </c>
      <c r="S516" s="18">
        <v>2072.2333333333299</v>
      </c>
      <c r="T516" s="18">
        <v>3308.77419354838</v>
      </c>
      <c r="U516" s="18">
        <v>3150.3333333333298</v>
      </c>
      <c r="V516" s="18">
        <v>1958.5483870967701</v>
      </c>
      <c r="W516" s="18">
        <v>706.50161290322501</v>
      </c>
      <c r="X516" s="18">
        <v>229.99666666666599</v>
      </c>
      <c r="Y516" s="18">
        <v>96.123548387096704</v>
      </c>
      <c r="Z516" s="18">
        <v>60.9925</v>
      </c>
      <c r="AA516" s="18">
        <v>47.898387096774101</v>
      </c>
      <c r="AB516" s="18">
        <v>78.556451612903203</v>
      </c>
      <c r="AC516" s="18">
        <v>219.24285714285699</v>
      </c>
      <c r="AD516" s="18">
        <v>1009.10322580645</v>
      </c>
      <c r="AE516" s="18">
        <v>2036.45</v>
      </c>
      <c r="AF516" s="18">
        <v>3226.0967741935401</v>
      </c>
      <c r="AG516" s="18">
        <v>3580.65</v>
      </c>
      <c r="AH516" s="18">
        <v>3148.27419354838</v>
      </c>
      <c r="AI516" s="18">
        <v>2080.6129032258</v>
      </c>
      <c r="AJ516" s="18">
        <v>1120.8983333333299</v>
      </c>
      <c r="AK516" s="18">
        <v>592.38387096774102</v>
      </c>
      <c r="AL516" s="18">
        <v>392.65333333333302</v>
      </c>
      <c r="AM516" s="18">
        <v>302.11451612903198</v>
      </c>
      <c r="AN516" s="18">
        <v>262.73548387096702</v>
      </c>
      <c r="AO516" s="18">
        <v>268.24107142857099</v>
      </c>
      <c r="AP516" s="18">
        <v>280.97903225806402</v>
      </c>
      <c r="AQ516" s="18">
        <v>410.67</v>
      </c>
      <c r="AR516" s="18">
        <v>1865.89032258064</v>
      </c>
      <c r="AS516" s="18">
        <v>2606.61666666666</v>
      </c>
      <c r="AT516" s="18">
        <v>2001.9193548387</v>
      </c>
      <c r="AU516" s="18">
        <v>1291.4838709677399</v>
      </c>
      <c r="AV516" s="18">
        <v>807.10833333333301</v>
      </c>
      <c r="AW516" s="18">
        <v>431.72903225806402</v>
      </c>
      <c r="AX516" s="18">
        <v>427.07666666666597</v>
      </c>
      <c r="AY516" s="18">
        <v>1536.98548387096</v>
      </c>
      <c r="AZ516" s="18">
        <v>2165.27419354838</v>
      </c>
      <c r="BA516" s="18">
        <v>2547.0862068965498</v>
      </c>
      <c r="BB516" s="18">
        <v>3268.1774193548299</v>
      </c>
      <c r="BC516" s="18">
        <v>3866.25</v>
      </c>
      <c r="BD516" s="18">
        <v>4034.83870967741</v>
      </c>
      <c r="BE516" s="18">
        <v>2308.6666666666601</v>
      </c>
      <c r="BF516" s="18">
        <v>959.64032258064503</v>
      </c>
      <c r="BG516" s="18">
        <v>299.77419354838702</v>
      </c>
      <c r="BH516" s="18">
        <v>164.898333333333</v>
      </c>
      <c r="BI516" s="18">
        <v>103.20629032258</v>
      </c>
      <c r="BJ516" s="18">
        <v>61.58</v>
      </c>
      <c r="BK516" s="18">
        <v>58.656774193548301</v>
      </c>
      <c r="BL516" s="18">
        <v>267.10145161290302</v>
      </c>
      <c r="BM516" s="18">
        <v>821.32142857142799</v>
      </c>
      <c r="BN516" s="18">
        <v>1526.9193548387</v>
      </c>
      <c r="BO516" s="18">
        <v>2469.2833333333301</v>
      </c>
      <c r="BP516" s="18">
        <v>3270.16129032258</v>
      </c>
      <c r="BQ516" s="18">
        <v>3706.45</v>
      </c>
      <c r="BR516" s="18">
        <v>3264.0483870967701</v>
      </c>
      <c r="BS516" s="18">
        <v>2012.1290322580601</v>
      </c>
      <c r="BT516" s="18">
        <v>1536.7666666666601</v>
      </c>
      <c r="BU516" s="18">
        <v>1034.0790322580599</v>
      </c>
      <c r="BV516" s="18">
        <v>678.39333333333298</v>
      </c>
      <c r="BW516" s="18">
        <v>541.50483870967696</v>
      </c>
      <c r="BX516" s="18">
        <v>832.44354838709603</v>
      </c>
      <c r="BY516" s="18">
        <v>1427.5357142857099</v>
      </c>
      <c r="BZ516" s="18">
        <v>2223.1129032258</v>
      </c>
      <c r="CA516" s="18">
        <v>3320.88333333333</v>
      </c>
      <c r="CB516" s="18">
        <v>4017.88709677419</v>
      </c>
      <c r="CC516" s="18">
        <v>3902.2333333333299</v>
      </c>
      <c r="CD516" s="18">
        <v>2728.16129032258</v>
      </c>
      <c r="CE516" s="18">
        <v>1326.38709677419</v>
      </c>
      <c r="CF516" s="18">
        <v>451.51999999999902</v>
      </c>
      <c r="CG516" s="18">
        <v>224.54999999999899</v>
      </c>
      <c r="CH516" s="18">
        <v>124.393333333333</v>
      </c>
      <c r="CI516" s="18">
        <v>99.129354838709602</v>
      </c>
      <c r="CJ516" s="18">
        <v>228.32096774193499</v>
      </c>
      <c r="CK516" s="18">
        <v>476.79464285714198</v>
      </c>
      <c r="CL516" s="18">
        <v>1362.35161290322</v>
      </c>
      <c r="CM516" s="18">
        <v>3044.4333333333302</v>
      </c>
      <c r="CN516" s="18">
        <v>3873.9354838709601</v>
      </c>
      <c r="CO516" s="18">
        <v>4029.4</v>
      </c>
      <c r="CP516" s="18">
        <v>3185.5806451612898</v>
      </c>
      <c r="CQ516" s="18">
        <v>1535.35161290322</v>
      </c>
      <c r="CR516" s="18">
        <v>261.34333333333302</v>
      </c>
      <c r="CS516" s="18">
        <v>120.654677419354</v>
      </c>
      <c r="CT516" s="18">
        <v>76.705833333333302</v>
      </c>
      <c r="CU516" s="18">
        <v>66.245967741935402</v>
      </c>
      <c r="CV516" s="18">
        <v>455.62580645161199</v>
      </c>
      <c r="CW516" s="18">
        <v>1630.9793103448201</v>
      </c>
      <c r="CX516" s="18">
        <v>2800.1129032258</v>
      </c>
      <c r="CY516" s="18">
        <v>3704.7333333333299</v>
      </c>
      <c r="CZ516" s="18">
        <v>4286.0161290322503</v>
      </c>
      <c r="DA516" s="18">
        <v>3257.1666666666601</v>
      </c>
      <c r="DB516" s="18">
        <v>1453.3951612903199</v>
      </c>
      <c r="DC516" s="18">
        <v>713.59516129032204</v>
      </c>
      <c r="DD516" s="18">
        <v>470.50666666666598</v>
      </c>
      <c r="DE516" s="18">
        <v>279.537096774193</v>
      </c>
      <c r="DF516" s="18">
        <v>178.67666666666599</v>
      </c>
      <c r="DG516" s="18">
        <v>146.767741935483</v>
      </c>
      <c r="DH516" s="18">
        <v>518.43709677419304</v>
      </c>
      <c r="DI516" s="18">
        <v>865.89107142857097</v>
      </c>
      <c r="DJ516" s="18">
        <v>2370.7580645161202</v>
      </c>
      <c r="DK516" s="18">
        <v>3691.4166666666601</v>
      </c>
      <c r="DL516" s="18">
        <v>4288.1129032258004</v>
      </c>
      <c r="DM516" s="18">
        <v>3908.85</v>
      </c>
      <c r="DN516" s="18">
        <v>2787.4677419354798</v>
      </c>
      <c r="DO516" s="18">
        <v>1821.0161290322501</v>
      </c>
      <c r="DP516" s="18">
        <v>1124.5449999999901</v>
      </c>
      <c r="DQ516" s="18">
        <v>446.21935483870902</v>
      </c>
      <c r="DR516" s="18">
        <v>217.72666666666601</v>
      </c>
      <c r="DS516" s="19">
        <v>148.361666666666</v>
      </c>
    </row>
    <row r="517" spans="1:123" x14ac:dyDescent="0.25">
      <c r="A517" s="12" t="s">
        <v>84</v>
      </c>
      <c r="B517" s="13">
        <v>3</v>
      </c>
      <c r="C517" s="13" t="str">
        <f t="shared" si="11"/>
        <v>BB_L_16_GW_GW_LS_Low_GW_GQ_24_001_3</v>
      </c>
      <c r="D517" s="14">
        <v>10</v>
      </c>
      <c r="E517" s="14">
        <v>10</v>
      </c>
      <c r="F517" s="14">
        <v>10.0158064516129</v>
      </c>
      <c r="G517" s="14">
        <v>12.009499999999999</v>
      </c>
      <c r="H517" s="14">
        <v>121.64822580645099</v>
      </c>
      <c r="I517" s="14">
        <v>1037.77</v>
      </c>
      <c r="J517" s="14">
        <v>1358.5483870967701</v>
      </c>
      <c r="K517" s="14">
        <v>1311.38709677419</v>
      </c>
      <c r="L517" s="14">
        <v>1153.86666666666</v>
      </c>
      <c r="M517" s="14">
        <v>992.91612903225803</v>
      </c>
      <c r="N517" s="14">
        <v>904.993333333333</v>
      </c>
      <c r="O517" s="14">
        <v>824.38064516128998</v>
      </c>
      <c r="P517" s="14">
        <v>767.82419354838703</v>
      </c>
      <c r="Q517" s="14">
        <v>682.06964285714196</v>
      </c>
      <c r="R517" s="14">
        <v>620.59838709677399</v>
      </c>
      <c r="S517" s="14">
        <v>609.35333333333301</v>
      </c>
      <c r="T517" s="14">
        <v>723.02419354838696</v>
      </c>
      <c r="U517" s="14">
        <v>1279.875</v>
      </c>
      <c r="V517" s="14">
        <v>1742.6774193548299</v>
      </c>
      <c r="W517" s="14">
        <v>1962.6129032258</v>
      </c>
      <c r="X517" s="14">
        <v>1703.05</v>
      </c>
      <c r="Y517" s="14">
        <v>1376.7096774193501</v>
      </c>
      <c r="Z517" s="14">
        <v>1185.7833333333299</v>
      </c>
      <c r="AA517" s="14">
        <v>1044.9387096774101</v>
      </c>
      <c r="AB517" s="14">
        <v>956.03064516128995</v>
      </c>
      <c r="AC517" s="14">
        <v>903.394642857142</v>
      </c>
      <c r="AD517" s="14">
        <v>768.55806451612898</v>
      </c>
      <c r="AE517" s="14">
        <v>704.604999999999</v>
      </c>
      <c r="AF517" s="14">
        <v>764.94838709677401</v>
      </c>
      <c r="AG517" s="14">
        <v>1177.8533333333301</v>
      </c>
      <c r="AH517" s="14">
        <v>1423.8064516129</v>
      </c>
      <c r="AI517" s="14">
        <v>1761.8064516129</v>
      </c>
      <c r="AJ517" s="14">
        <v>2004.7166666666601</v>
      </c>
      <c r="AK517" s="14">
        <v>2026.58064516129</v>
      </c>
      <c r="AL517" s="14">
        <v>1961.3</v>
      </c>
      <c r="AM517" s="14">
        <v>1888.2903225806399</v>
      </c>
      <c r="AN517" s="14">
        <v>1824.0967741935401</v>
      </c>
      <c r="AO517" s="14">
        <v>1780.92857142857</v>
      </c>
      <c r="AP517" s="14">
        <v>1741.27419354838</v>
      </c>
      <c r="AQ517" s="14">
        <v>1636.1666666666599</v>
      </c>
      <c r="AR517" s="14">
        <v>1393.35483870967</v>
      </c>
      <c r="AS517" s="14">
        <v>1311.4166666666599</v>
      </c>
      <c r="AT517" s="14">
        <v>1410.08064516129</v>
      </c>
      <c r="AU517" s="14">
        <v>1519.3064516129</v>
      </c>
      <c r="AV517" s="14">
        <v>1557.55</v>
      </c>
      <c r="AW517" s="14">
        <v>1541.16129032258</v>
      </c>
      <c r="AX517" s="14">
        <v>1297.5333333333299</v>
      </c>
      <c r="AY517" s="14">
        <v>1080.9032258064501</v>
      </c>
      <c r="AZ517" s="14">
        <v>1032.9193548387</v>
      </c>
      <c r="BA517" s="14">
        <v>1025.7586206896499</v>
      </c>
      <c r="BB517" s="14">
        <v>1082.58064516129</v>
      </c>
      <c r="BC517" s="14">
        <v>1282.63333333333</v>
      </c>
      <c r="BD517" s="14">
        <v>1779.0967741935401</v>
      </c>
      <c r="BE517" s="14">
        <v>2717.2</v>
      </c>
      <c r="BF517" s="14">
        <v>2787.72580645161</v>
      </c>
      <c r="BG517" s="14">
        <v>2320.6774193548299</v>
      </c>
      <c r="BH517" s="14">
        <v>2022.9666666666601</v>
      </c>
      <c r="BI517" s="14">
        <v>1775.0645161290299</v>
      </c>
      <c r="BJ517" s="14">
        <v>1498.1</v>
      </c>
      <c r="BK517" s="14">
        <v>1291.7419354838701</v>
      </c>
      <c r="BL517" s="14">
        <v>1129.1451612903199</v>
      </c>
      <c r="BM517" s="14">
        <v>1000.50892857142</v>
      </c>
      <c r="BN517" s="14">
        <v>925.45322580645097</v>
      </c>
      <c r="BO517" s="14">
        <v>873.45666666666602</v>
      </c>
      <c r="BP517" s="14">
        <v>942.74516129032202</v>
      </c>
      <c r="BQ517" s="14">
        <v>1169.13333333333</v>
      </c>
      <c r="BR517" s="14">
        <v>1409.5645161290299</v>
      </c>
      <c r="BS517" s="14">
        <v>1816.46774193548</v>
      </c>
      <c r="BT517" s="14">
        <v>1926.56666666666</v>
      </c>
      <c r="BU517" s="14">
        <v>2013.88709677419</v>
      </c>
      <c r="BV517" s="14">
        <v>2022.81666666666</v>
      </c>
      <c r="BW517" s="14">
        <v>1946.5483870967701</v>
      </c>
      <c r="BX517" s="14">
        <v>1852.7903225806399</v>
      </c>
      <c r="BY517" s="14">
        <v>1748.32142857142</v>
      </c>
      <c r="BZ517" s="14">
        <v>1648.66129032258</v>
      </c>
      <c r="CA517" s="14">
        <v>1604.95</v>
      </c>
      <c r="CB517" s="14">
        <v>1806.22580645161</v>
      </c>
      <c r="CC517" s="14">
        <v>2206.85</v>
      </c>
      <c r="CD517" s="14">
        <v>2546.8064516129002</v>
      </c>
      <c r="CE517" s="14">
        <v>2747.72580645161</v>
      </c>
      <c r="CF517" s="14">
        <v>2498.35</v>
      </c>
      <c r="CG517" s="14">
        <v>2188.9516129032199</v>
      </c>
      <c r="CH517" s="14">
        <v>1901.0833333333301</v>
      </c>
      <c r="CI517" s="14">
        <v>1653.6451612903199</v>
      </c>
      <c r="CJ517" s="14">
        <v>1497.0645161290299</v>
      </c>
      <c r="CK517" s="14">
        <v>1408.0357142857099</v>
      </c>
      <c r="CL517" s="14">
        <v>1233.6290322580601</v>
      </c>
      <c r="CM517" s="14">
        <v>1116.9000000000001</v>
      </c>
      <c r="CN517" s="14">
        <v>1311.7580645161199</v>
      </c>
      <c r="CO517" s="14">
        <v>1841.55</v>
      </c>
      <c r="CP517" s="14">
        <v>2253.4677419354798</v>
      </c>
      <c r="CQ517" s="14">
        <v>2484.6290322580599</v>
      </c>
      <c r="CR517" s="14">
        <v>2146.86666666666</v>
      </c>
      <c r="CS517" s="14">
        <v>1715.4032258064501</v>
      </c>
      <c r="CT517" s="14">
        <v>1485.3333333333301</v>
      </c>
      <c r="CU517" s="14">
        <v>1304.35483870967</v>
      </c>
      <c r="CV517" s="14">
        <v>1040.52741935483</v>
      </c>
      <c r="CW517" s="14">
        <v>867.12068965517199</v>
      </c>
      <c r="CX517" s="14">
        <v>830.44677419354798</v>
      </c>
      <c r="CY517" s="14">
        <v>1106.7550000000001</v>
      </c>
      <c r="CZ517" s="14">
        <v>1693.6290322580601</v>
      </c>
      <c r="DA517" s="14">
        <v>2614.1666666666601</v>
      </c>
      <c r="DB517" s="14">
        <v>2987.6774193548299</v>
      </c>
      <c r="DC517" s="14">
        <v>2862.5483870967701</v>
      </c>
      <c r="DD517" s="14">
        <v>2676.1</v>
      </c>
      <c r="DE517" s="14">
        <v>2419.6774193548299</v>
      </c>
      <c r="DF517" s="14">
        <v>2189.35</v>
      </c>
      <c r="DG517" s="14">
        <v>1956.4032258064501</v>
      </c>
      <c r="DH517" s="14">
        <v>1629.5645161290299</v>
      </c>
      <c r="DI517" s="14">
        <v>1544.75</v>
      </c>
      <c r="DJ517" s="14">
        <v>1325.85483870967</v>
      </c>
      <c r="DK517" s="14">
        <v>1376.2166666666601</v>
      </c>
      <c r="DL517" s="14">
        <v>1943.83870967741</v>
      </c>
      <c r="DM517" s="14">
        <v>2469.2166666666599</v>
      </c>
      <c r="DN517" s="14">
        <v>2841.3548387096698</v>
      </c>
      <c r="DO517" s="14">
        <v>2993.3225806451601</v>
      </c>
      <c r="DP517" s="14">
        <v>2996.3333333333298</v>
      </c>
      <c r="DQ517" s="14">
        <v>2694.1935483870898</v>
      </c>
      <c r="DR517" s="14">
        <v>2329.1666666666601</v>
      </c>
      <c r="DS517" s="15">
        <v>2053.2666666666601</v>
      </c>
    </row>
    <row r="518" spans="1:123" x14ac:dyDescent="0.25">
      <c r="A518" s="16" t="s">
        <v>84</v>
      </c>
      <c r="B518" s="17">
        <v>4</v>
      </c>
      <c r="C518" s="13" t="str">
        <f t="shared" ref="C518:C581" si="12">A518&amp;"_"&amp;B518</f>
        <v>BB_L_16_GW_GW_LS_Low_GW_GQ_24_001_4</v>
      </c>
      <c r="D518" s="18">
        <v>10</v>
      </c>
      <c r="E518" s="18">
        <v>10.056724137931001</v>
      </c>
      <c r="F518" s="18">
        <v>105.563709677419</v>
      </c>
      <c r="G518" s="18">
        <v>919.63333333333298</v>
      </c>
      <c r="H518" s="18">
        <v>2826.2903225806399</v>
      </c>
      <c r="I518" s="18">
        <v>413.15666666666601</v>
      </c>
      <c r="J518" s="18">
        <v>53.092580645161199</v>
      </c>
      <c r="K518" s="18">
        <v>30.9566129032258</v>
      </c>
      <c r="L518" s="18">
        <v>22.216166666666599</v>
      </c>
      <c r="M518" s="18">
        <v>19.094354838709599</v>
      </c>
      <c r="N518" s="18">
        <v>22.468166666666601</v>
      </c>
      <c r="O518" s="18">
        <v>92.912903225806403</v>
      </c>
      <c r="P518" s="18">
        <v>370.037096774193</v>
      </c>
      <c r="Q518" s="18">
        <v>1341.9821428571399</v>
      </c>
      <c r="R518" s="18">
        <v>2537.9193548387002</v>
      </c>
      <c r="S518" s="18">
        <v>3376.1666666666601</v>
      </c>
      <c r="T518" s="18">
        <v>4158.8709677419301</v>
      </c>
      <c r="U518" s="18">
        <v>2540.2166666666599</v>
      </c>
      <c r="V518" s="18">
        <v>700.20322580645097</v>
      </c>
      <c r="W518" s="18">
        <v>126.897258064516</v>
      </c>
      <c r="X518" s="18">
        <v>28.267666666666599</v>
      </c>
      <c r="Y518" s="18">
        <v>21.635322580645099</v>
      </c>
      <c r="Z518" s="18">
        <v>24.116166666666601</v>
      </c>
      <c r="AA518" s="18">
        <v>41.958387096774103</v>
      </c>
      <c r="AB518" s="18">
        <v>187.71354838709601</v>
      </c>
      <c r="AC518" s="18">
        <v>563.91785714285697</v>
      </c>
      <c r="AD518" s="18">
        <v>1971.5483870967701</v>
      </c>
      <c r="AE518" s="18">
        <v>3270.85</v>
      </c>
      <c r="AF518" s="18">
        <v>4151.8225806451601</v>
      </c>
      <c r="AG518" s="18">
        <v>3148.0833333333298</v>
      </c>
      <c r="AH518" s="18">
        <v>1829.4838709677399</v>
      </c>
      <c r="AI518" s="18">
        <v>839.803225806451</v>
      </c>
      <c r="AJ518" s="18">
        <v>297.469999999999</v>
      </c>
      <c r="AK518" s="18">
        <v>132.64999999999901</v>
      </c>
      <c r="AL518" s="18">
        <v>88.466166666666595</v>
      </c>
      <c r="AM518" s="18">
        <v>78.992258064516093</v>
      </c>
      <c r="AN518" s="18">
        <v>103.884354838709</v>
      </c>
      <c r="AO518" s="18">
        <v>158.103571428571</v>
      </c>
      <c r="AP518" s="18">
        <v>253.34193548387</v>
      </c>
      <c r="AQ518" s="18">
        <v>769.15666666666596</v>
      </c>
      <c r="AR518" s="18">
        <v>2780.6290322580599</v>
      </c>
      <c r="AS518" s="18">
        <v>2839.36666666666</v>
      </c>
      <c r="AT518" s="18">
        <v>1273.29193548387</v>
      </c>
      <c r="AU518" s="18">
        <v>425.90483870967699</v>
      </c>
      <c r="AV518" s="18">
        <v>208.565</v>
      </c>
      <c r="AW518" s="18">
        <v>78.852419354838702</v>
      </c>
      <c r="AX518" s="18">
        <v>1334.0815</v>
      </c>
      <c r="AY518" s="18">
        <v>3259.8064516129002</v>
      </c>
      <c r="AZ518" s="18">
        <v>3780.6935483870898</v>
      </c>
      <c r="BA518" s="18">
        <v>3919.7931034482699</v>
      </c>
      <c r="BB518" s="18">
        <v>4128.6935483870902</v>
      </c>
      <c r="BC518" s="18">
        <v>4356.9166666666597</v>
      </c>
      <c r="BD518" s="18">
        <v>3777.0806451612898</v>
      </c>
      <c r="BE518" s="18">
        <v>613.604999999999</v>
      </c>
      <c r="BF518" s="18">
        <v>135.82274193548301</v>
      </c>
      <c r="BG518" s="18">
        <v>49.271451612903199</v>
      </c>
      <c r="BH518" s="18">
        <v>31.417999999999999</v>
      </c>
      <c r="BI518" s="18">
        <v>32.189838709677403</v>
      </c>
      <c r="BJ518" s="18">
        <v>36.420666666666598</v>
      </c>
      <c r="BK518" s="18">
        <v>94.637741935483803</v>
      </c>
      <c r="BL518" s="18">
        <v>653.18387096774097</v>
      </c>
      <c r="BM518" s="18">
        <v>1777.44642857142</v>
      </c>
      <c r="BN518" s="18">
        <v>2784.27419354838</v>
      </c>
      <c r="BO518" s="18">
        <v>3666.36666666666</v>
      </c>
      <c r="BP518" s="18">
        <v>4092.38709677419</v>
      </c>
      <c r="BQ518" s="18">
        <v>3530.86666666666</v>
      </c>
      <c r="BR518" s="18">
        <v>2346.4516129032199</v>
      </c>
      <c r="BS518" s="18">
        <v>805.49999999999898</v>
      </c>
      <c r="BT518" s="18">
        <v>453.82499999999999</v>
      </c>
      <c r="BU518" s="18">
        <v>268.15967741935401</v>
      </c>
      <c r="BV518" s="18">
        <v>183.611666666666</v>
      </c>
      <c r="BW518" s="18">
        <v>611.26451612903202</v>
      </c>
      <c r="BX518" s="18">
        <v>1508.9354838709601</v>
      </c>
      <c r="BY518" s="18">
        <v>2492.125</v>
      </c>
      <c r="BZ518" s="18">
        <v>3381.0806451612898</v>
      </c>
      <c r="CA518" s="18">
        <v>4154.3500000000004</v>
      </c>
      <c r="CB518" s="18">
        <v>4374.3870967741896</v>
      </c>
      <c r="CC518" s="18">
        <v>3235.7333333333299</v>
      </c>
      <c r="CD518" s="18">
        <v>1460.1532258064501</v>
      </c>
      <c r="CE518" s="18">
        <v>379.398387096774</v>
      </c>
      <c r="CF518" s="18">
        <v>81.119999999999905</v>
      </c>
      <c r="CG518" s="18">
        <v>38.963709677419303</v>
      </c>
      <c r="CH518" s="18">
        <v>38.390166666666602</v>
      </c>
      <c r="CI518" s="18">
        <v>122.57225806451601</v>
      </c>
      <c r="CJ518" s="18">
        <v>570.85483870967698</v>
      </c>
      <c r="CK518" s="18">
        <v>1190.12142857142</v>
      </c>
      <c r="CL518" s="18">
        <v>2462.9193548387002</v>
      </c>
      <c r="CM518" s="18">
        <v>4028.1666666666601</v>
      </c>
      <c r="CN518" s="18">
        <v>4431.4354838709596</v>
      </c>
      <c r="CO518" s="18">
        <v>3237.4833333333299</v>
      </c>
      <c r="CP518" s="18">
        <v>1483.08064516129</v>
      </c>
      <c r="CQ518" s="18">
        <v>457.74129032258003</v>
      </c>
      <c r="CR518" s="18">
        <v>24.032499999999899</v>
      </c>
      <c r="CS518" s="18">
        <v>23.252580645161199</v>
      </c>
      <c r="CT518" s="18">
        <v>25.059666666666601</v>
      </c>
      <c r="CU518" s="18">
        <v>68.048225806451597</v>
      </c>
      <c r="CV518" s="18">
        <v>983.95806451612896</v>
      </c>
      <c r="CW518" s="18">
        <v>2763.0172413793098</v>
      </c>
      <c r="CX518" s="18">
        <v>3916.88709677419</v>
      </c>
      <c r="CY518" s="18">
        <v>4319.2</v>
      </c>
      <c r="CZ518" s="18">
        <v>4511.0483870967701</v>
      </c>
      <c r="DA518" s="18">
        <v>1901.32833333333</v>
      </c>
      <c r="DB518" s="18">
        <v>207.77870967741899</v>
      </c>
      <c r="DC518" s="18">
        <v>53.227580645161197</v>
      </c>
      <c r="DD518" s="18">
        <v>38.8958333333333</v>
      </c>
      <c r="DE518" s="18">
        <v>33.242903225806401</v>
      </c>
      <c r="DF518" s="18">
        <v>30.3436666666666</v>
      </c>
      <c r="DG518" s="18">
        <v>110.28129032258001</v>
      </c>
      <c r="DH518" s="18">
        <v>1160.36612903225</v>
      </c>
      <c r="DI518" s="18">
        <v>2005.7857142857099</v>
      </c>
      <c r="DJ518" s="18">
        <v>3554.3064516129002</v>
      </c>
      <c r="DK518" s="18">
        <v>4391.3333333333303</v>
      </c>
      <c r="DL518" s="18">
        <v>4434.1612903225796</v>
      </c>
      <c r="DM518" s="18">
        <v>3114.4833333333299</v>
      </c>
      <c r="DN518" s="18">
        <v>1240.9564516129001</v>
      </c>
      <c r="DO518" s="18">
        <v>558.26290322580599</v>
      </c>
      <c r="DP518" s="18">
        <v>283.45333333333298</v>
      </c>
      <c r="DQ518" s="18">
        <v>84.377096774193504</v>
      </c>
      <c r="DR518" s="18">
        <v>35.323833333333297</v>
      </c>
      <c r="DS518" s="19">
        <v>87.587666666666607</v>
      </c>
    </row>
    <row r="519" spans="1:123" x14ac:dyDescent="0.25">
      <c r="A519" s="12" t="s">
        <v>84</v>
      </c>
      <c r="B519" s="13">
        <v>5</v>
      </c>
      <c r="C519" s="13" t="str">
        <f t="shared" si="12"/>
        <v>BB_L_16_GW_GW_LS_Low_GW_GQ_24_001_5</v>
      </c>
      <c r="D519" s="14">
        <v>10</v>
      </c>
      <c r="E519" s="14">
        <v>10.000344827586201</v>
      </c>
      <c r="F519" s="14">
        <v>13.0322580645161</v>
      </c>
      <c r="G519" s="14">
        <v>100.1245</v>
      </c>
      <c r="H519" s="14">
        <v>1188.60483870967</v>
      </c>
      <c r="I519" s="14">
        <v>1962.45</v>
      </c>
      <c r="J519" s="14">
        <v>866.11290322580601</v>
      </c>
      <c r="K519" s="14">
        <v>469.39677419354803</v>
      </c>
      <c r="L519" s="14">
        <v>246.96</v>
      </c>
      <c r="M519" s="14">
        <v>139.008064516129</v>
      </c>
      <c r="N519" s="14">
        <v>104.692499999999</v>
      </c>
      <c r="O519" s="14">
        <v>84.073548387096693</v>
      </c>
      <c r="P519" s="14">
        <v>94.990806451612897</v>
      </c>
      <c r="Q519" s="14">
        <v>259.55</v>
      </c>
      <c r="R519" s="14">
        <v>627.80483870967703</v>
      </c>
      <c r="S519" s="14">
        <v>1191.47166666666</v>
      </c>
      <c r="T519" s="14">
        <v>2386.6935483870898</v>
      </c>
      <c r="U519" s="14">
        <v>3213.88333333333</v>
      </c>
      <c r="V519" s="14">
        <v>2630.1290322580599</v>
      </c>
      <c r="W519" s="14">
        <v>1156.5370967741901</v>
      </c>
      <c r="X519" s="14">
        <v>411.57</v>
      </c>
      <c r="Y519" s="14">
        <v>171.79999999999899</v>
      </c>
      <c r="Z519" s="14">
        <v>106.868666666666</v>
      </c>
      <c r="AA519" s="14">
        <v>77.796290322580603</v>
      </c>
      <c r="AB519" s="14">
        <v>70.635322580645095</v>
      </c>
      <c r="AC519" s="14">
        <v>106.182857142857</v>
      </c>
      <c r="AD519" s="14">
        <v>409.674193548387</v>
      </c>
      <c r="AE519" s="14">
        <v>1095.0033333333299</v>
      </c>
      <c r="AF519" s="14">
        <v>2266.7903225806399</v>
      </c>
      <c r="AG519" s="14">
        <v>3330.1833333333302</v>
      </c>
      <c r="AH519" s="14">
        <v>3367.72580645161</v>
      </c>
      <c r="AI519" s="14">
        <v>2752.6774193548299</v>
      </c>
      <c r="AJ519" s="14">
        <v>1814.1666666666599</v>
      </c>
      <c r="AK519" s="14">
        <v>1087.8258064516101</v>
      </c>
      <c r="AL519" s="14">
        <v>748.77833333333297</v>
      </c>
      <c r="AM519" s="14">
        <v>579.10967741935406</v>
      </c>
      <c r="AN519" s="14">
        <v>485.29193548387002</v>
      </c>
      <c r="AO519" s="14">
        <v>445.88214285714201</v>
      </c>
      <c r="AP519" s="14">
        <v>421.81451612903197</v>
      </c>
      <c r="AQ519" s="14">
        <v>394.90833333333302</v>
      </c>
      <c r="AR519" s="14">
        <v>1022.43548387096</v>
      </c>
      <c r="AS519" s="14">
        <v>1868.65</v>
      </c>
      <c r="AT519" s="14">
        <v>2143.7419354838698</v>
      </c>
      <c r="AU519" s="14">
        <v>1754.0967741935401</v>
      </c>
      <c r="AV519" s="14">
        <v>1233.2049999999999</v>
      </c>
      <c r="AW519" s="14">
        <v>727.908064516129</v>
      </c>
      <c r="AX519" s="14">
        <v>401.88333333333298</v>
      </c>
      <c r="AY519" s="14">
        <v>945.31935483870905</v>
      </c>
      <c r="AZ519" s="14">
        <v>1514.5967741935401</v>
      </c>
      <c r="BA519" s="14">
        <v>1873.03448275862</v>
      </c>
      <c r="BB519" s="14">
        <v>2549.3548387096698</v>
      </c>
      <c r="BC519" s="14">
        <v>3290.2</v>
      </c>
      <c r="BD519" s="14">
        <v>3811.6774193548299</v>
      </c>
      <c r="BE519" s="14">
        <v>2951.5666666666598</v>
      </c>
      <c r="BF519" s="14">
        <v>1481.33870967741</v>
      </c>
      <c r="BG519" s="14">
        <v>514.69193548387102</v>
      </c>
      <c r="BH519" s="14">
        <v>284.91333333333301</v>
      </c>
      <c r="BI519" s="14">
        <v>190.859677419354</v>
      </c>
      <c r="BJ519" s="14">
        <v>123.549999999999</v>
      </c>
      <c r="BK519" s="14">
        <v>90.399354838709598</v>
      </c>
      <c r="BL519" s="14">
        <v>121.404193548387</v>
      </c>
      <c r="BM519" s="14">
        <v>334.478571428571</v>
      </c>
      <c r="BN519" s="14">
        <v>759.87258064516095</v>
      </c>
      <c r="BO519" s="14">
        <v>1515.3</v>
      </c>
      <c r="BP519" s="14">
        <v>2405.88709677419</v>
      </c>
      <c r="BQ519" s="14">
        <v>3262.5</v>
      </c>
      <c r="BR519" s="14">
        <v>3347.4516129032199</v>
      </c>
      <c r="BS519" s="14">
        <v>2692.3709677419301</v>
      </c>
      <c r="BT519" s="14">
        <v>2190.65</v>
      </c>
      <c r="BU519" s="14">
        <v>1644.35483870967</v>
      </c>
      <c r="BV519" s="14">
        <v>1186.1400000000001</v>
      </c>
      <c r="BW519" s="14">
        <v>763.15645161290297</v>
      </c>
      <c r="BX519" s="14">
        <v>721.07419354838703</v>
      </c>
      <c r="BY519" s="14">
        <v>950.83392857142803</v>
      </c>
      <c r="BZ519" s="14">
        <v>1464.6774193548299</v>
      </c>
      <c r="CA519" s="14">
        <v>2487.5166666666601</v>
      </c>
      <c r="CB519" s="14">
        <v>3481.4838709677401</v>
      </c>
      <c r="CC519" s="14">
        <v>3951.2</v>
      </c>
      <c r="CD519" s="14">
        <v>3413.8225806451601</v>
      </c>
      <c r="CE519" s="14">
        <v>2107.3709677419301</v>
      </c>
      <c r="CF519" s="14">
        <v>817.31666666666604</v>
      </c>
      <c r="CG519" s="14">
        <v>422.66774193548298</v>
      </c>
      <c r="CH519" s="14">
        <v>245.63</v>
      </c>
      <c r="CI519" s="14">
        <v>166.09677419354799</v>
      </c>
      <c r="CJ519" s="14">
        <v>163.61129032258</v>
      </c>
      <c r="CK519" s="14">
        <v>248.78749999999999</v>
      </c>
      <c r="CL519" s="14">
        <v>661.97419354838701</v>
      </c>
      <c r="CM519" s="14">
        <v>2066.88333333333</v>
      </c>
      <c r="CN519" s="14">
        <v>3236.2903225806399</v>
      </c>
      <c r="CO519" s="14">
        <v>3920.63333333333</v>
      </c>
      <c r="CP519" s="14">
        <v>3652.3709677419301</v>
      </c>
      <c r="CQ519" s="14">
        <v>2144.7580645161202</v>
      </c>
      <c r="CR519" s="14">
        <v>407.28500000000003</v>
      </c>
      <c r="CS519" s="14">
        <v>185.94193548387</v>
      </c>
      <c r="CT519" s="14">
        <v>115.30500000000001</v>
      </c>
      <c r="CU519" s="14">
        <v>89.110645161290293</v>
      </c>
      <c r="CV519" s="14">
        <v>166.72419354838701</v>
      </c>
      <c r="CW519" s="14">
        <v>783.110344827586</v>
      </c>
      <c r="CX519" s="14">
        <v>1850.9193548387</v>
      </c>
      <c r="CY519" s="14">
        <v>3016.4</v>
      </c>
      <c r="CZ519" s="14">
        <v>3981.2903225806399</v>
      </c>
      <c r="DA519" s="14">
        <v>3599.1666666666601</v>
      </c>
      <c r="DB519" s="14">
        <v>1918.88709677419</v>
      </c>
      <c r="DC519" s="14">
        <v>1012.6258064516099</v>
      </c>
      <c r="DD519" s="14">
        <v>712.66333333333296</v>
      </c>
      <c r="DE519" s="14">
        <v>475.36129032257998</v>
      </c>
      <c r="DF519" s="14">
        <v>336.606666666666</v>
      </c>
      <c r="DG519" s="14">
        <v>247.63225806451601</v>
      </c>
      <c r="DH519" s="14">
        <v>274.31129032258002</v>
      </c>
      <c r="DI519" s="14">
        <v>456.71428571428498</v>
      </c>
      <c r="DJ519" s="14">
        <v>1478.89838709677</v>
      </c>
      <c r="DK519" s="14">
        <v>3009.9166666666601</v>
      </c>
      <c r="DL519" s="14">
        <v>3989.88709677419</v>
      </c>
      <c r="DM519" s="14">
        <v>4113.9833333333299</v>
      </c>
      <c r="DN519" s="14">
        <v>3481.22580645161</v>
      </c>
      <c r="DO519" s="14">
        <v>2614.3225806451601</v>
      </c>
      <c r="DP519" s="14">
        <v>1801.7666666666601</v>
      </c>
      <c r="DQ519" s="14">
        <v>815.88548387096705</v>
      </c>
      <c r="DR519" s="14">
        <v>417.255</v>
      </c>
      <c r="DS519" s="15">
        <v>267.111666666666</v>
      </c>
    </row>
    <row r="520" spans="1:123" x14ac:dyDescent="0.25">
      <c r="A520" s="16" t="s">
        <v>84</v>
      </c>
      <c r="B520" s="17">
        <v>6</v>
      </c>
      <c r="C520" s="13" t="str">
        <f t="shared" si="12"/>
        <v>BB_L_16_GW_GW_LS_Low_GW_GQ_24_001_6</v>
      </c>
      <c r="D520" s="18">
        <v>10</v>
      </c>
      <c r="E520" s="18">
        <v>10</v>
      </c>
      <c r="F520" s="18">
        <v>10.0012903225806</v>
      </c>
      <c r="G520" s="18">
        <v>10.355499999999999</v>
      </c>
      <c r="H520" s="18">
        <v>50.543387096774197</v>
      </c>
      <c r="I520" s="18">
        <v>749.30666666666605</v>
      </c>
      <c r="J520" s="18">
        <v>1240.7580645161199</v>
      </c>
      <c r="K520" s="18">
        <v>1297.66129032258</v>
      </c>
      <c r="L520" s="18">
        <v>1202.7</v>
      </c>
      <c r="M520" s="18">
        <v>1063.53225806451</v>
      </c>
      <c r="N520" s="18">
        <v>968.03833333333296</v>
      </c>
      <c r="O520" s="18">
        <v>878.22580645161202</v>
      </c>
      <c r="P520" s="18">
        <v>807.48064516129</v>
      </c>
      <c r="Q520" s="18">
        <v>723.16428571428503</v>
      </c>
      <c r="R520" s="18">
        <v>649.04193548387104</v>
      </c>
      <c r="S520" s="18">
        <v>610.77499999999998</v>
      </c>
      <c r="T520" s="18">
        <v>639.29838709677404</v>
      </c>
      <c r="U520" s="18">
        <v>999.47333333333302</v>
      </c>
      <c r="V520" s="18">
        <v>1474.5967741935401</v>
      </c>
      <c r="W520" s="18">
        <v>1898.33870967741</v>
      </c>
      <c r="X520" s="18">
        <v>1805.7166666666601</v>
      </c>
      <c r="Y520" s="18">
        <v>1522.7903225806399</v>
      </c>
      <c r="Z520" s="18">
        <v>1325.2333333333299</v>
      </c>
      <c r="AA520" s="18">
        <v>1181.38709677419</v>
      </c>
      <c r="AB520" s="18">
        <v>1071.6451612903199</v>
      </c>
      <c r="AC520" s="18">
        <v>996.40714285714296</v>
      </c>
      <c r="AD520" s="18">
        <v>864.90483870967705</v>
      </c>
      <c r="AE520" s="18">
        <v>771.23333333333301</v>
      </c>
      <c r="AF520" s="18">
        <v>749.75322580645104</v>
      </c>
      <c r="AG520" s="18">
        <v>981.72666666666601</v>
      </c>
      <c r="AH520" s="18">
        <v>1238.66129032258</v>
      </c>
      <c r="AI520" s="18">
        <v>1578.5967741935401</v>
      </c>
      <c r="AJ520" s="18">
        <v>1888.4833333333299</v>
      </c>
      <c r="AK520" s="18">
        <v>2004.2096774193501</v>
      </c>
      <c r="AL520" s="18">
        <v>1979.6</v>
      </c>
      <c r="AM520" s="18">
        <v>1914.5967741935401</v>
      </c>
      <c r="AN520" s="18">
        <v>1844.69354838709</v>
      </c>
      <c r="AO520" s="18">
        <v>1790.94642857142</v>
      </c>
      <c r="AP520" s="18">
        <v>1739.08064516129</v>
      </c>
      <c r="AQ520" s="18">
        <v>1631.11666666666</v>
      </c>
      <c r="AR520" s="18">
        <v>1406.77419354838</v>
      </c>
      <c r="AS520" s="18">
        <v>1278.95</v>
      </c>
      <c r="AT520" s="18">
        <v>1309.83870967741</v>
      </c>
      <c r="AU520" s="18">
        <v>1436.0161290322501</v>
      </c>
      <c r="AV520" s="18">
        <v>1539.0833333333301</v>
      </c>
      <c r="AW520" s="18">
        <v>1582.7419354838701</v>
      </c>
      <c r="AX520" s="18">
        <v>1421.93333333333</v>
      </c>
      <c r="AY520" s="18">
        <v>1198.2580645161199</v>
      </c>
      <c r="AZ520" s="18">
        <v>1105.4838709677399</v>
      </c>
      <c r="BA520" s="18">
        <v>1074.48275862068</v>
      </c>
      <c r="BB520" s="18">
        <v>1074.5</v>
      </c>
      <c r="BC520" s="18">
        <v>1186.0166666666601</v>
      </c>
      <c r="BD520" s="18">
        <v>1562.46774193548</v>
      </c>
      <c r="BE520" s="18">
        <v>2466.9833333333299</v>
      </c>
      <c r="BF520" s="18">
        <v>2757.0645161290299</v>
      </c>
      <c r="BG520" s="18">
        <v>2515.1129032258</v>
      </c>
      <c r="BH520" s="18">
        <v>2221.5</v>
      </c>
      <c r="BI520" s="18">
        <v>1975.16129032258</v>
      </c>
      <c r="BJ520" s="18">
        <v>1713.81666666666</v>
      </c>
      <c r="BK520" s="18">
        <v>1500.5483870967701</v>
      </c>
      <c r="BL520" s="18">
        <v>1316.7580645161199</v>
      </c>
      <c r="BM520" s="18">
        <v>1162.3571428571399</v>
      </c>
      <c r="BN520" s="18">
        <v>1051.69677419354</v>
      </c>
      <c r="BO520" s="18">
        <v>958.92333333333295</v>
      </c>
      <c r="BP520" s="18">
        <v>950.68870967741896</v>
      </c>
      <c r="BQ520" s="18">
        <v>1083.63333333333</v>
      </c>
      <c r="BR520" s="18">
        <v>1296.7580645161199</v>
      </c>
      <c r="BS520" s="18">
        <v>1678.4838709677399</v>
      </c>
      <c r="BT520" s="18">
        <v>1858.06666666666</v>
      </c>
      <c r="BU520" s="18">
        <v>1992.4193548387</v>
      </c>
      <c r="BV520" s="18">
        <v>2042.5166666666601</v>
      </c>
      <c r="BW520" s="18">
        <v>2001.1290322580601</v>
      </c>
      <c r="BX520" s="18">
        <v>1908.4032258064501</v>
      </c>
      <c r="BY520" s="18">
        <v>1796.30357142857</v>
      </c>
      <c r="BZ520" s="18">
        <v>1675.4354838709601</v>
      </c>
      <c r="CA520" s="18">
        <v>1569.36666666666</v>
      </c>
      <c r="CB520" s="18">
        <v>1651.5</v>
      </c>
      <c r="CC520" s="18">
        <v>1961.1</v>
      </c>
      <c r="CD520" s="18">
        <v>2319.1129032258</v>
      </c>
      <c r="CE520" s="18">
        <v>2641.6451612903202</v>
      </c>
      <c r="CF520" s="18">
        <v>2623.4333333333302</v>
      </c>
      <c r="CG520" s="18">
        <v>2361.4193548387002</v>
      </c>
      <c r="CH520" s="18">
        <v>2076.5</v>
      </c>
      <c r="CI520" s="18">
        <v>1831.6774193548299</v>
      </c>
      <c r="CJ520" s="18">
        <v>1653</v>
      </c>
      <c r="CK520" s="18">
        <v>1530.5357142857099</v>
      </c>
      <c r="CL520" s="18">
        <v>1358</v>
      </c>
      <c r="CM520" s="18">
        <v>1160.2</v>
      </c>
      <c r="CN520" s="18">
        <v>1213.4516129032199</v>
      </c>
      <c r="CO520" s="18">
        <v>1589.85</v>
      </c>
      <c r="CP520" s="18">
        <v>1999.6774193548299</v>
      </c>
      <c r="CQ520" s="18">
        <v>2399.0322580645102</v>
      </c>
      <c r="CR520" s="18">
        <v>2354.7333333333299</v>
      </c>
      <c r="CS520" s="18">
        <v>1969.58064516129</v>
      </c>
      <c r="CT520" s="18">
        <v>1702.9833333333299</v>
      </c>
      <c r="CU520" s="18">
        <v>1513.7096774193501</v>
      </c>
      <c r="CV520" s="18">
        <v>1269.8225806451601</v>
      </c>
      <c r="CW520" s="18">
        <v>1069.89310344827</v>
      </c>
      <c r="CX520" s="18">
        <v>946.77096774193501</v>
      </c>
      <c r="CY520" s="18">
        <v>1020.7333333333301</v>
      </c>
      <c r="CZ520" s="18">
        <v>1416.4193548387</v>
      </c>
      <c r="DA520" s="18">
        <v>2320.5666666666598</v>
      </c>
      <c r="DB520" s="18">
        <v>2897.8709677419301</v>
      </c>
      <c r="DC520" s="18">
        <v>2903.9516129032199</v>
      </c>
      <c r="DD520" s="18">
        <v>2758.88333333333</v>
      </c>
      <c r="DE520" s="18">
        <v>2550.7096774193501</v>
      </c>
      <c r="DF520" s="18">
        <v>2337.5666666666598</v>
      </c>
      <c r="DG520" s="18">
        <v>2116.2096774193501</v>
      </c>
      <c r="DH520" s="18">
        <v>1811.2580645161199</v>
      </c>
      <c r="DI520" s="18">
        <v>1668.9107142857099</v>
      </c>
      <c r="DJ520" s="18">
        <v>1426</v>
      </c>
      <c r="DK520" s="18">
        <v>1329.9166666666599</v>
      </c>
      <c r="DL520" s="18">
        <v>1678.4032258064501</v>
      </c>
      <c r="DM520" s="18">
        <v>2154.0500000000002</v>
      </c>
      <c r="DN520" s="18">
        <v>2578.5967741935401</v>
      </c>
      <c r="DO520" s="18">
        <v>2807.0645161290299</v>
      </c>
      <c r="DP520" s="18">
        <v>2903.8166666666598</v>
      </c>
      <c r="DQ520" s="18">
        <v>2784.0806451612898</v>
      </c>
      <c r="DR520" s="18">
        <v>2479.38333333333</v>
      </c>
      <c r="DS520" s="19">
        <v>2208.13333333333</v>
      </c>
    </row>
    <row r="521" spans="1:123" x14ac:dyDescent="0.25">
      <c r="A521" s="12" t="s">
        <v>84</v>
      </c>
      <c r="B521" s="13">
        <v>7</v>
      </c>
      <c r="C521" s="13" t="str">
        <f t="shared" si="12"/>
        <v>BB_L_16_GW_GW_LS_Low_GW_GQ_24_001_7</v>
      </c>
      <c r="D521" s="14">
        <v>10</v>
      </c>
      <c r="E521" s="14">
        <v>10</v>
      </c>
      <c r="F521" s="14">
        <v>10</v>
      </c>
      <c r="G521" s="14">
        <v>10.536</v>
      </c>
      <c r="H521" s="14">
        <v>184.053225806451</v>
      </c>
      <c r="I521" s="14">
        <v>1768.21</v>
      </c>
      <c r="J521" s="14">
        <v>994.09032258064497</v>
      </c>
      <c r="K521" s="14">
        <v>478.34516129032198</v>
      </c>
      <c r="L521" s="14">
        <v>217.44999999999899</v>
      </c>
      <c r="M521" s="14">
        <v>112.856612903225</v>
      </c>
      <c r="N521" s="14">
        <v>84.375333333333302</v>
      </c>
      <c r="O521" s="14">
        <v>67.286451612903207</v>
      </c>
      <c r="P521" s="14">
        <v>57.866935483870897</v>
      </c>
      <c r="Q521" s="14">
        <v>53.3448214285714</v>
      </c>
      <c r="R521" s="14">
        <v>66.632741935483807</v>
      </c>
      <c r="S521" s="14">
        <v>156.65649999999999</v>
      </c>
      <c r="T521" s="14">
        <v>672.46612903225798</v>
      </c>
      <c r="U521" s="14">
        <v>2145.5833333333298</v>
      </c>
      <c r="V521" s="14">
        <v>3153.4516129032199</v>
      </c>
      <c r="W521" s="14">
        <v>2332</v>
      </c>
      <c r="X521" s="14">
        <v>839.38333333333298</v>
      </c>
      <c r="Y521" s="14">
        <v>260.20483870967701</v>
      </c>
      <c r="Z521" s="14">
        <v>132.15333333333299</v>
      </c>
      <c r="AA521" s="14">
        <v>90.415483870967705</v>
      </c>
      <c r="AB521" s="14">
        <v>72.598064516129</v>
      </c>
      <c r="AC521" s="14">
        <v>65.402500000000003</v>
      </c>
      <c r="AD521" s="14">
        <v>64.179677419354803</v>
      </c>
      <c r="AE521" s="14">
        <v>131.329166666666</v>
      </c>
      <c r="AF521" s="14">
        <v>547.33709677419301</v>
      </c>
      <c r="AG521" s="14">
        <v>1813.45166666666</v>
      </c>
      <c r="AH521" s="14">
        <v>2661.2580645161202</v>
      </c>
      <c r="AI521" s="14">
        <v>3188.0322580645102</v>
      </c>
      <c r="AJ521" s="14">
        <v>2999.2</v>
      </c>
      <c r="AK521" s="14">
        <v>2188.9838709677401</v>
      </c>
      <c r="AL521" s="14">
        <v>1542.5</v>
      </c>
      <c r="AM521" s="14">
        <v>1138.0758064516101</v>
      </c>
      <c r="AN521" s="14">
        <v>880.48225806451603</v>
      </c>
      <c r="AO521" s="14">
        <v>732.65714285714296</v>
      </c>
      <c r="AP521" s="14">
        <v>616.24516129032202</v>
      </c>
      <c r="AQ521" s="14">
        <v>436.28</v>
      </c>
      <c r="AR521" s="14">
        <v>308.806451612903</v>
      </c>
      <c r="AS521" s="14">
        <v>518.618333333333</v>
      </c>
      <c r="AT521" s="14">
        <v>1364.3177419354799</v>
      </c>
      <c r="AU521" s="14">
        <v>2103.38709677419</v>
      </c>
      <c r="AV521" s="14">
        <v>2079.2666666666601</v>
      </c>
      <c r="AW521" s="14">
        <v>1550.0645161290299</v>
      </c>
      <c r="AX521" s="14">
        <v>639.92499999999995</v>
      </c>
      <c r="AY521" s="14">
        <v>418.28870967741898</v>
      </c>
      <c r="AZ521" s="14">
        <v>695.23064516129</v>
      </c>
      <c r="BA521" s="14">
        <v>963.23448275861995</v>
      </c>
      <c r="BB521" s="14">
        <v>1525.96774193548</v>
      </c>
      <c r="BC521" s="14">
        <v>2271.6999999999998</v>
      </c>
      <c r="BD521" s="14">
        <v>3088.5</v>
      </c>
      <c r="BE521" s="14">
        <v>3480.2333333333299</v>
      </c>
      <c r="BF521" s="14">
        <v>2168.4354838709601</v>
      </c>
      <c r="BG521" s="14">
        <v>753.369354838709</v>
      </c>
      <c r="BH521" s="14">
        <v>368.02666666666602</v>
      </c>
      <c r="BI521" s="14">
        <v>252.57741935483801</v>
      </c>
      <c r="BJ521" s="14">
        <v>184.72166666666601</v>
      </c>
      <c r="BK521" s="14">
        <v>142.83870967741899</v>
      </c>
      <c r="BL521" s="14">
        <v>115.05806451612899</v>
      </c>
      <c r="BM521" s="14">
        <v>102.489285714285</v>
      </c>
      <c r="BN521" s="14">
        <v>123.36290322580599</v>
      </c>
      <c r="BO521" s="14">
        <v>272.09666666666601</v>
      </c>
      <c r="BP521" s="14">
        <v>741.06129032258002</v>
      </c>
      <c r="BQ521" s="14">
        <v>1688.7</v>
      </c>
      <c r="BR521" s="14">
        <v>2456.4193548387002</v>
      </c>
      <c r="BS521" s="14">
        <v>3206.0161290322499</v>
      </c>
      <c r="BT521" s="14">
        <v>3208.38333333333</v>
      </c>
      <c r="BU521" s="14">
        <v>2879.72580645161</v>
      </c>
      <c r="BV521" s="14">
        <v>2310.4499999999998</v>
      </c>
      <c r="BW521" s="14">
        <v>1501.1129032258</v>
      </c>
      <c r="BX521" s="14">
        <v>1012.53870967741</v>
      </c>
      <c r="BY521" s="14">
        <v>715.21428571428498</v>
      </c>
      <c r="BZ521" s="14">
        <v>589.02419354838696</v>
      </c>
      <c r="CA521" s="14">
        <v>920.26166666666597</v>
      </c>
      <c r="CB521" s="14">
        <v>1972.4032258064501</v>
      </c>
      <c r="CC521" s="14">
        <v>3170.7166666666599</v>
      </c>
      <c r="CD521" s="14">
        <v>3744.88709677419</v>
      </c>
      <c r="CE521" s="14">
        <v>3503.4516129032199</v>
      </c>
      <c r="CF521" s="14">
        <v>1913.7</v>
      </c>
      <c r="CG521" s="14">
        <v>954.75161290322501</v>
      </c>
      <c r="CH521" s="14">
        <v>483.68</v>
      </c>
      <c r="CI521" s="14">
        <v>279.16935483870901</v>
      </c>
      <c r="CJ521" s="14">
        <v>187.619354838709</v>
      </c>
      <c r="CK521" s="14">
        <v>149.516071428571</v>
      </c>
      <c r="CL521" s="14">
        <v>139.351612903225</v>
      </c>
      <c r="CM521" s="14">
        <v>481.44</v>
      </c>
      <c r="CN521" s="14">
        <v>1465.1806451612899</v>
      </c>
      <c r="CO521" s="14">
        <v>2909.5833333333298</v>
      </c>
      <c r="CP521" s="14">
        <v>3554.4838709677401</v>
      </c>
      <c r="CQ521" s="14">
        <v>2847.9193548387002</v>
      </c>
      <c r="CR521" s="14">
        <v>725.92499999999995</v>
      </c>
      <c r="CS521" s="14">
        <v>348.26451612903202</v>
      </c>
      <c r="CT521" s="14">
        <v>205.683333333333</v>
      </c>
      <c r="CU521" s="14">
        <v>145.36451612903201</v>
      </c>
      <c r="CV521" s="14">
        <v>100.706451612903</v>
      </c>
      <c r="CW521" s="14">
        <v>113.954137931034</v>
      </c>
      <c r="CX521" s="14">
        <v>334.84032258064502</v>
      </c>
      <c r="CY521" s="14">
        <v>1188.82833333333</v>
      </c>
      <c r="CZ521" s="14">
        <v>2670.0161290322499</v>
      </c>
      <c r="DA521" s="14">
        <v>3563.0166666666601</v>
      </c>
      <c r="DB521" s="14">
        <v>2363.3064516129002</v>
      </c>
      <c r="DC521" s="14">
        <v>1179.82096774193</v>
      </c>
      <c r="DD521" s="14">
        <v>716.79166666666595</v>
      </c>
      <c r="DE521" s="14">
        <v>420.22741935483799</v>
      </c>
      <c r="DF521" s="14">
        <v>264.113333333333</v>
      </c>
      <c r="DG521" s="14">
        <v>180.240322580645</v>
      </c>
      <c r="DH521" s="14">
        <v>118.229032258064</v>
      </c>
      <c r="DI521" s="14">
        <v>102.98214285714199</v>
      </c>
      <c r="DJ521" s="14">
        <v>273.14677419354803</v>
      </c>
      <c r="DK521" s="14">
        <v>1251.3050000000001</v>
      </c>
      <c r="DL521" s="14">
        <v>2950.7903225806399</v>
      </c>
      <c r="DM521" s="14">
        <v>3737.2</v>
      </c>
      <c r="DN521" s="14">
        <v>3948.0483870967701</v>
      </c>
      <c r="DO521" s="14">
        <v>3711.7580645161202</v>
      </c>
      <c r="DP521" s="14">
        <v>3099.36666666666</v>
      </c>
      <c r="DQ521" s="14">
        <v>1716.9032258064501</v>
      </c>
      <c r="DR521" s="14">
        <v>848.93666666666604</v>
      </c>
      <c r="DS521" s="15">
        <v>492.61666666666599</v>
      </c>
    </row>
    <row r="522" spans="1:123" x14ac:dyDescent="0.25">
      <c r="A522" s="16" t="s">
        <v>84</v>
      </c>
      <c r="B522" s="17">
        <v>8</v>
      </c>
      <c r="C522" s="13" t="str">
        <f t="shared" si="12"/>
        <v>BB_L_16_GW_GW_LS_Low_GW_GQ_24_001_8</v>
      </c>
      <c r="D522" s="18">
        <v>10</v>
      </c>
      <c r="E522" s="18">
        <v>10</v>
      </c>
      <c r="F522" s="18">
        <v>10</v>
      </c>
      <c r="G522" s="18">
        <v>10.1056666666666</v>
      </c>
      <c r="H522" s="18">
        <v>58.244193548387102</v>
      </c>
      <c r="I522" s="18">
        <v>1367.2633333333299</v>
      </c>
      <c r="J522" s="18">
        <v>1754.9032258064501</v>
      </c>
      <c r="K522" s="18">
        <v>1348.7419354838701</v>
      </c>
      <c r="L522" s="18">
        <v>920.231666666666</v>
      </c>
      <c r="M522" s="18">
        <v>620.796774193548</v>
      </c>
      <c r="N522" s="18">
        <v>495.00833333333298</v>
      </c>
      <c r="O522" s="18">
        <v>401.40483870967699</v>
      </c>
      <c r="P522" s="18">
        <v>339.49516129032202</v>
      </c>
      <c r="Q522" s="18">
        <v>286.75892857142799</v>
      </c>
      <c r="R522" s="18">
        <v>235.138709677419</v>
      </c>
      <c r="S522" s="18">
        <v>236.303333333333</v>
      </c>
      <c r="T522" s="18">
        <v>408.30806451612898</v>
      </c>
      <c r="U522" s="18">
        <v>1234.3816666666601</v>
      </c>
      <c r="V522" s="18">
        <v>2270.27419354838</v>
      </c>
      <c r="W522" s="18">
        <v>2642.0161290322499</v>
      </c>
      <c r="X522" s="18">
        <v>1769.38333333333</v>
      </c>
      <c r="Y522" s="18">
        <v>978.43870967741896</v>
      </c>
      <c r="Z522" s="18">
        <v>641.85</v>
      </c>
      <c r="AA522" s="18">
        <v>481.50967741935398</v>
      </c>
      <c r="AB522" s="18">
        <v>379.52419354838702</v>
      </c>
      <c r="AC522" s="18">
        <v>328.35178571428497</v>
      </c>
      <c r="AD522" s="18">
        <v>266.34354838709601</v>
      </c>
      <c r="AE522" s="18">
        <v>239.75666666666601</v>
      </c>
      <c r="AF522" s="18">
        <v>365.33709677419301</v>
      </c>
      <c r="AG522" s="18">
        <v>1016.295</v>
      </c>
      <c r="AH522" s="18">
        <v>1706.8709677419299</v>
      </c>
      <c r="AI522" s="18">
        <v>2370.6451612903202</v>
      </c>
      <c r="AJ522" s="18">
        <v>2802.0333333333301</v>
      </c>
      <c r="AK522" s="18">
        <v>2651.2419354838698</v>
      </c>
      <c r="AL522" s="18">
        <v>2307.75</v>
      </c>
      <c r="AM522" s="18">
        <v>1990.8064516129</v>
      </c>
      <c r="AN522" s="18">
        <v>1738</v>
      </c>
      <c r="AO522" s="18">
        <v>1568.9107142857099</v>
      </c>
      <c r="AP522" s="18">
        <v>1426.0161290322501</v>
      </c>
      <c r="AQ522" s="18">
        <v>1189.0166666666601</v>
      </c>
      <c r="AR522" s="18">
        <v>840.09516129032204</v>
      </c>
      <c r="AS522" s="18">
        <v>680.94333333333304</v>
      </c>
      <c r="AT522" s="18">
        <v>959.79838709677404</v>
      </c>
      <c r="AU522" s="18">
        <v>1463.46774193548</v>
      </c>
      <c r="AV522" s="18">
        <v>1746.2</v>
      </c>
      <c r="AW522" s="18">
        <v>1765.4838709677399</v>
      </c>
      <c r="AX522" s="18">
        <v>1210.5633333333301</v>
      </c>
      <c r="AY522" s="18">
        <v>732.34193548386997</v>
      </c>
      <c r="AZ522" s="18">
        <v>636.34032258064497</v>
      </c>
      <c r="BA522" s="18">
        <v>680.41206896551705</v>
      </c>
      <c r="BB522" s="18">
        <v>908.16290322580596</v>
      </c>
      <c r="BC522" s="18">
        <v>1396.56666666666</v>
      </c>
      <c r="BD522" s="18">
        <v>2164.5161290322499</v>
      </c>
      <c r="BE522" s="18">
        <v>3470.6666666666601</v>
      </c>
      <c r="BF522" s="18">
        <v>3276.5967741935401</v>
      </c>
      <c r="BG522" s="18">
        <v>2062.5967741935401</v>
      </c>
      <c r="BH522" s="18">
        <v>1356.4666666666601</v>
      </c>
      <c r="BI522" s="18">
        <v>992.89193548387095</v>
      </c>
      <c r="BJ522" s="18">
        <v>720.43333333333305</v>
      </c>
      <c r="BK522" s="18">
        <v>554.61451612903204</v>
      </c>
      <c r="BL522" s="18">
        <v>435.88387096774102</v>
      </c>
      <c r="BM522" s="18">
        <v>352.32321428571402</v>
      </c>
      <c r="BN522" s="18">
        <v>307.23548387096702</v>
      </c>
      <c r="BO522" s="18">
        <v>315.36666666666599</v>
      </c>
      <c r="BP522" s="18">
        <v>483.57419354838697</v>
      </c>
      <c r="BQ522" s="18">
        <v>998.981666666666</v>
      </c>
      <c r="BR522" s="18">
        <v>1568.1451612903199</v>
      </c>
      <c r="BS522" s="18">
        <v>2409.77419354838</v>
      </c>
      <c r="BT522" s="18">
        <v>2746.15</v>
      </c>
      <c r="BU522" s="18">
        <v>2825.5161290322499</v>
      </c>
      <c r="BV522" s="18">
        <v>2664.6</v>
      </c>
      <c r="BW522" s="18">
        <v>2225.7096774193501</v>
      </c>
      <c r="BX522" s="18">
        <v>1831.58064516129</v>
      </c>
      <c r="BY522" s="18">
        <v>1508.3571428571399</v>
      </c>
      <c r="BZ522" s="18">
        <v>1233.0645161290299</v>
      </c>
      <c r="CA522" s="18">
        <v>1102.7666666666601</v>
      </c>
      <c r="CB522" s="18">
        <v>1466.8225806451601</v>
      </c>
      <c r="CC522" s="18">
        <v>2303.86666666666</v>
      </c>
      <c r="CD522" s="18">
        <v>3017.4838709677401</v>
      </c>
      <c r="CE522" s="18">
        <v>3416</v>
      </c>
      <c r="CF522" s="18">
        <v>2814.9166666666601</v>
      </c>
      <c r="CG522" s="18">
        <v>1981.16129032258</v>
      </c>
      <c r="CH522" s="18">
        <v>1347.4666666666601</v>
      </c>
      <c r="CI522" s="18">
        <v>977.69516129032195</v>
      </c>
      <c r="CJ522" s="18">
        <v>745.73387096774195</v>
      </c>
      <c r="CK522" s="18">
        <v>617.51428571428505</v>
      </c>
      <c r="CL522" s="18">
        <v>503.332258064516</v>
      </c>
      <c r="CM522" s="18">
        <v>485.671666666666</v>
      </c>
      <c r="CN522" s="18">
        <v>899.84032258064497</v>
      </c>
      <c r="CO522" s="18">
        <v>1955.38333333333</v>
      </c>
      <c r="CP522" s="18">
        <v>2858.0806451612898</v>
      </c>
      <c r="CQ522" s="18">
        <v>3098.5483870967701</v>
      </c>
      <c r="CR522" s="18">
        <v>1779.4</v>
      </c>
      <c r="CS522" s="18">
        <v>1020.49193548387</v>
      </c>
      <c r="CT522" s="18">
        <v>661.72666666666601</v>
      </c>
      <c r="CU522" s="18">
        <v>515.95645161290304</v>
      </c>
      <c r="CV522" s="18">
        <v>381.03870967741898</v>
      </c>
      <c r="CW522" s="18">
        <v>299.32413793103399</v>
      </c>
      <c r="CX522" s="18">
        <v>312.34032258064502</v>
      </c>
      <c r="CY522" s="18">
        <v>703.33833333333303</v>
      </c>
      <c r="CZ522" s="18">
        <v>1810.0161290322501</v>
      </c>
      <c r="DA522" s="18">
        <v>3290.9333333333302</v>
      </c>
      <c r="DB522" s="18">
        <v>3543.5322580645102</v>
      </c>
      <c r="DC522" s="18">
        <v>2762.0322580645102</v>
      </c>
      <c r="DD522" s="18">
        <v>2172.9833333333299</v>
      </c>
      <c r="DE522" s="18">
        <v>1651.7903225806399</v>
      </c>
      <c r="DF522" s="18">
        <v>1286.86666666666</v>
      </c>
      <c r="DG522" s="18">
        <v>1029.43709677419</v>
      </c>
      <c r="DH522" s="18">
        <v>757.65161290322499</v>
      </c>
      <c r="DI522" s="18">
        <v>629.36785714285702</v>
      </c>
      <c r="DJ522" s="18">
        <v>557.05161290322496</v>
      </c>
      <c r="DK522" s="18">
        <v>829.486666666666</v>
      </c>
      <c r="DL522" s="18">
        <v>1961.77419354838</v>
      </c>
      <c r="DM522" s="18">
        <v>2973.88333333333</v>
      </c>
      <c r="DN522" s="18">
        <v>3616.9032258064499</v>
      </c>
      <c r="DO522" s="18">
        <v>3769.0483870967701</v>
      </c>
      <c r="DP522" s="18">
        <v>3609.1833333333302</v>
      </c>
      <c r="DQ522" s="18">
        <v>2802.0806451612898</v>
      </c>
      <c r="DR522" s="18">
        <v>1931.63333333333</v>
      </c>
      <c r="DS522" s="19">
        <v>1406.45</v>
      </c>
    </row>
    <row r="523" spans="1:123" x14ac:dyDescent="0.25">
      <c r="A523" s="12" t="s">
        <v>84</v>
      </c>
      <c r="B523" s="13">
        <v>9</v>
      </c>
      <c r="C523" s="13" t="str">
        <f t="shared" si="12"/>
        <v>BB_L_16_GW_GW_LS_Low_GW_GQ_24_001_9</v>
      </c>
      <c r="D523" s="14">
        <v>10</v>
      </c>
      <c r="E523" s="14">
        <v>10</v>
      </c>
      <c r="F523" s="14">
        <v>10</v>
      </c>
      <c r="G523" s="14">
        <v>10.0018333333333</v>
      </c>
      <c r="H523" s="14">
        <v>12.4570967741935</v>
      </c>
      <c r="I523" s="14">
        <v>266.89699999999999</v>
      </c>
      <c r="J523" s="14">
        <v>773.66451612903199</v>
      </c>
      <c r="K523" s="14">
        <v>1025.37741935483</v>
      </c>
      <c r="L523" s="14">
        <v>1125.7</v>
      </c>
      <c r="M523" s="14">
        <v>1119.9032258064501</v>
      </c>
      <c r="N523" s="14">
        <v>1082.4166666666599</v>
      </c>
      <c r="O523" s="14">
        <v>1032.4032258064501</v>
      </c>
      <c r="P523" s="14">
        <v>982.50322580645104</v>
      </c>
      <c r="Q523" s="14">
        <v>917.082142857142</v>
      </c>
      <c r="R523" s="14">
        <v>841.63548387096705</v>
      </c>
      <c r="S523" s="14">
        <v>778.24999999999898</v>
      </c>
      <c r="T523" s="14">
        <v>688.07580645161204</v>
      </c>
      <c r="U523" s="14">
        <v>696.82500000000005</v>
      </c>
      <c r="V523" s="14">
        <v>900.67580645161297</v>
      </c>
      <c r="W523" s="14">
        <v>1400.5483870967701</v>
      </c>
      <c r="X523" s="14">
        <v>1728.3</v>
      </c>
      <c r="Y523" s="14">
        <v>1715.22580645161</v>
      </c>
      <c r="Z523" s="14">
        <v>1599.2666666666601</v>
      </c>
      <c r="AA523" s="14">
        <v>1485.1774193548299</v>
      </c>
      <c r="AB523" s="14">
        <v>1380.27419354838</v>
      </c>
      <c r="AC523" s="14">
        <v>1301.19642857142</v>
      </c>
      <c r="AD523" s="14">
        <v>1166.27419354838</v>
      </c>
      <c r="AE523" s="14">
        <v>1037.07833333333</v>
      </c>
      <c r="AF523" s="14">
        <v>896.29193548387104</v>
      </c>
      <c r="AG523" s="14">
        <v>823.31333333333305</v>
      </c>
      <c r="AH523" s="14">
        <v>874.51290322580599</v>
      </c>
      <c r="AI523" s="14">
        <v>1051.8612903225801</v>
      </c>
      <c r="AJ523" s="14">
        <v>1348.36666666666</v>
      </c>
      <c r="AK523" s="14">
        <v>1628.0967741935401</v>
      </c>
      <c r="AL523" s="14">
        <v>1778.85</v>
      </c>
      <c r="AM523" s="14">
        <v>1844.9193548387</v>
      </c>
      <c r="AN523" s="14">
        <v>1868.5161290322501</v>
      </c>
      <c r="AO523" s="14">
        <v>1870.8571428571399</v>
      </c>
      <c r="AP523" s="14">
        <v>1862.35483870967</v>
      </c>
      <c r="AQ523" s="14">
        <v>1823.9833333333299</v>
      </c>
      <c r="AR523" s="14">
        <v>1684.4354838709601</v>
      </c>
      <c r="AS523" s="14">
        <v>1525.13333333333</v>
      </c>
      <c r="AT523" s="14">
        <v>1381.08064516129</v>
      </c>
      <c r="AU523" s="14">
        <v>1321.4516129032199</v>
      </c>
      <c r="AV523" s="14">
        <v>1365.5</v>
      </c>
      <c r="AW523" s="14">
        <v>1454.7096774193501</v>
      </c>
      <c r="AX523" s="14">
        <v>1502.31666666666</v>
      </c>
      <c r="AY523" s="14">
        <v>1413.9032258064501</v>
      </c>
      <c r="AZ523" s="14">
        <v>1322.7580645161199</v>
      </c>
      <c r="BA523" s="14">
        <v>1267.46551724137</v>
      </c>
      <c r="BB523" s="14">
        <v>1192.5967741935401</v>
      </c>
      <c r="BC523" s="14">
        <v>1145.56666666666</v>
      </c>
      <c r="BD523" s="14">
        <v>1242.33870967741</v>
      </c>
      <c r="BE523" s="14">
        <v>1816.61666666666</v>
      </c>
      <c r="BF523" s="14">
        <v>2310.1935483870898</v>
      </c>
      <c r="BG523" s="14">
        <v>2547.9032258064499</v>
      </c>
      <c r="BH523" s="14">
        <v>2473.3333333333298</v>
      </c>
      <c r="BI523" s="14">
        <v>2329.1451612903202</v>
      </c>
      <c r="BJ523" s="14">
        <v>2135.6666666666601</v>
      </c>
      <c r="BK523" s="14">
        <v>1948.88709677419</v>
      </c>
      <c r="BL523" s="14">
        <v>1767.38709677419</v>
      </c>
      <c r="BM523" s="14">
        <v>1599.19642857142</v>
      </c>
      <c r="BN523" s="14">
        <v>1458.2096774193501</v>
      </c>
      <c r="BO523" s="14">
        <v>1300.7833333333299</v>
      </c>
      <c r="BP523" s="14">
        <v>1157.03225806451</v>
      </c>
      <c r="BQ523" s="14">
        <v>1047.31666666666</v>
      </c>
      <c r="BR523" s="14">
        <v>1058.22580645161</v>
      </c>
      <c r="BS523" s="14">
        <v>1216.7096774193501</v>
      </c>
      <c r="BT523" s="14">
        <v>1374.86666666666</v>
      </c>
      <c r="BU523" s="14">
        <v>1557.1129032258</v>
      </c>
      <c r="BV523" s="14">
        <v>1725.0833333333301</v>
      </c>
      <c r="BW523" s="14">
        <v>1878.16129032258</v>
      </c>
      <c r="BX523" s="14">
        <v>1929.58064516129</v>
      </c>
      <c r="BY523" s="14">
        <v>1925.25</v>
      </c>
      <c r="BZ523" s="14">
        <v>1877.9193548387</v>
      </c>
      <c r="CA523" s="14">
        <v>1763.36666666666</v>
      </c>
      <c r="CB523" s="14">
        <v>1648.53225806451</v>
      </c>
      <c r="CC523" s="14">
        <v>1661.13333333333</v>
      </c>
      <c r="CD523" s="14">
        <v>1832.85483870967</v>
      </c>
      <c r="CE523" s="14">
        <v>2156.2096774193501</v>
      </c>
      <c r="CF523" s="14">
        <v>2499.7833333333301</v>
      </c>
      <c r="CG523" s="14">
        <v>2543.0322580645102</v>
      </c>
      <c r="CH523" s="14">
        <v>2433.1</v>
      </c>
      <c r="CI523" s="14">
        <v>2271.4032258064499</v>
      </c>
      <c r="CJ523" s="14">
        <v>2115.72580645161</v>
      </c>
      <c r="CK523" s="14">
        <v>1990.82142857142</v>
      </c>
      <c r="CL523" s="14">
        <v>1813.8225806451601</v>
      </c>
      <c r="CM523" s="14">
        <v>1520.0333333333299</v>
      </c>
      <c r="CN523" s="14">
        <v>1305.7096774193501</v>
      </c>
      <c r="CO523" s="14">
        <v>1294.2333333333299</v>
      </c>
      <c r="CP523" s="14">
        <v>1485.2580645161199</v>
      </c>
      <c r="CQ523" s="14">
        <v>1935.7903225806399</v>
      </c>
      <c r="CR523" s="14">
        <v>2416.0833333333298</v>
      </c>
      <c r="CS523" s="14">
        <v>2261.0483870967701</v>
      </c>
      <c r="CT523" s="14">
        <v>2060.0166666666601</v>
      </c>
      <c r="CU523" s="14">
        <v>1894.3064516129</v>
      </c>
      <c r="CV523" s="14">
        <v>1670.3709677419299</v>
      </c>
      <c r="CW523" s="14">
        <v>1456.7931034482699</v>
      </c>
      <c r="CX523" s="14">
        <v>1250.7903225806399</v>
      </c>
      <c r="CY523" s="14">
        <v>1097.3333333333301</v>
      </c>
      <c r="CZ523" s="14">
        <v>1084.4354838709601</v>
      </c>
      <c r="DA523" s="14">
        <v>1659.36666666666</v>
      </c>
      <c r="DB523" s="14">
        <v>2394.5322580645102</v>
      </c>
      <c r="DC523" s="14">
        <v>2700.4354838709601</v>
      </c>
      <c r="DD523" s="14">
        <v>2739.9833333333299</v>
      </c>
      <c r="DE523" s="14">
        <v>2687.0645161290299</v>
      </c>
      <c r="DF523" s="14">
        <v>2583.4166666666601</v>
      </c>
      <c r="DG523" s="14">
        <v>2449.0806451612898</v>
      </c>
      <c r="DH523" s="14">
        <v>2234.6451612903202</v>
      </c>
      <c r="DI523" s="14">
        <v>2101.8571428571399</v>
      </c>
      <c r="DJ523" s="14">
        <v>1863.0161290322501</v>
      </c>
      <c r="DK523" s="14">
        <v>1551.2333333333299</v>
      </c>
      <c r="DL523" s="14">
        <v>1458.2419354838701</v>
      </c>
      <c r="DM523" s="14">
        <v>1651.85</v>
      </c>
      <c r="DN523" s="14">
        <v>1981.5483870967701</v>
      </c>
      <c r="DO523" s="14">
        <v>2266.16129032258</v>
      </c>
      <c r="DP523" s="14">
        <v>2509.1833333333302</v>
      </c>
      <c r="DQ523" s="14">
        <v>2735.4193548387002</v>
      </c>
      <c r="DR523" s="14">
        <v>2723.2666666666601</v>
      </c>
      <c r="DS523" s="15">
        <v>2597.38333333333</v>
      </c>
    </row>
    <row r="524" spans="1:123" x14ac:dyDescent="0.25">
      <c r="A524" s="16" t="s">
        <v>84</v>
      </c>
      <c r="B524" s="17">
        <v>10</v>
      </c>
      <c r="C524" s="13" t="str">
        <f t="shared" si="12"/>
        <v>BB_L_16_GW_GW_LS_Low_GW_GQ_24_001_10</v>
      </c>
      <c r="D524" s="18">
        <v>10</v>
      </c>
      <c r="E524" s="18">
        <v>10</v>
      </c>
      <c r="F524" s="18">
        <v>10</v>
      </c>
      <c r="G524" s="18">
        <v>10</v>
      </c>
      <c r="H524" s="18">
        <v>10.347419354838699</v>
      </c>
      <c r="I524" s="18">
        <v>277.484499999999</v>
      </c>
      <c r="J524" s="18">
        <v>1110.77419354838</v>
      </c>
      <c r="K524" s="18">
        <v>1389.4193548387</v>
      </c>
      <c r="L524" s="18">
        <v>1270.38333333333</v>
      </c>
      <c r="M524" s="18">
        <v>961.30483870967703</v>
      </c>
      <c r="N524" s="18">
        <v>758.13333333333298</v>
      </c>
      <c r="O524" s="18">
        <v>584.98548387096696</v>
      </c>
      <c r="P524" s="18">
        <v>459.88064516128998</v>
      </c>
      <c r="Q524" s="18">
        <v>351.53214285714199</v>
      </c>
      <c r="R524" s="18">
        <v>249.57741935483801</v>
      </c>
      <c r="S524" s="18">
        <v>195.48</v>
      </c>
      <c r="T524" s="18">
        <v>138.70483870967701</v>
      </c>
      <c r="U524" s="18">
        <v>189.19166666666601</v>
      </c>
      <c r="V524" s="18">
        <v>515.27096774193501</v>
      </c>
      <c r="W524" s="18">
        <v>1583.92580645161</v>
      </c>
      <c r="X524" s="18">
        <v>2452.9333333333302</v>
      </c>
      <c r="Y524" s="18">
        <v>2221.22580645161</v>
      </c>
      <c r="Z524" s="18">
        <v>1662.9</v>
      </c>
      <c r="AA524" s="18">
        <v>1235.46774193548</v>
      </c>
      <c r="AB524" s="18">
        <v>909.369354838709</v>
      </c>
      <c r="AC524" s="18">
        <v>714.767857142857</v>
      </c>
      <c r="AD524" s="18">
        <v>466.84032258064502</v>
      </c>
      <c r="AE524" s="18">
        <v>298.18166666666599</v>
      </c>
      <c r="AF524" s="18">
        <v>178.982258064516</v>
      </c>
      <c r="AG524" s="18">
        <v>159.16</v>
      </c>
      <c r="AH524" s="18">
        <v>261.77096774193501</v>
      </c>
      <c r="AI524" s="18">
        <v>565.90483870967705</v>
      </c>
      <c r="AJ524" s="18">
        <v>1191.335</v>
      </c>
      <c r="AK524" s="18">
        <v>1907.7419354838701</v>
      </c>
      <c r="AL524" s="18">
        <v>2348.8166666666598</v>
      </c>
      <c r="AM524" s="18">
        <v>2548.4193548387002</v>
      </c>
      <c r="AN524" s="18">
        <v>2612.0322580645102</v>
      </c>
      <c r="AO524" s="18">
        <v>2603.3035714285702</v>
      </c>
      <c r="AP524" s="18">
        <v>2559.1451612903202</v>
      </c>
      <c r="AQ524" s="18">
        <v>2399.8166666666598</v>
      </c>
      <c r="AR524" s="18">
        <v>1844.2419354838701</v>
      </c>
      <c r="AS524" s="18">
        <v>1216.31666666666</v>
      </c>
      <c r="AT524" s="18">
        <v>773.95483870967701</v>
      </c>
      <c r="AU524" s="18">
        <v>561.91935483870895</v>
      </c>
      <c r="AV524" s="18">
        <v>684.25833333333298</v>
      </c>
      <c r="AW524" s="18">
        <v>1071.20806451612</v>
      </c>
      <c r="AX524" s="18">
        <v>1601.86666666666</v>
      </c>
      <c r="AY524" s="18">
        <v>1562.0645161290299</v>
      </c>
      <c r="AZ524" s="18">
        <v>1276.8709677419299</v>
      </c>
      <c r="BA524" s="18">
        <v>1091.3</v>
      </c>
      <c r="BB524" s="18">
        <v>840.67580645161195</v>
      </c>
      <c r="BC524" s="18">
        <v>654.65666666666596</v>
      </c>
      <c r="BD524" s="18">
        <v>857.54516129032197</v>
      </c>
      <c r="BE524" s="18">
        <v>2156.9666666666599</v>
      </c>
      <c r="BF524" s="18">
        <v>2933.5645161290299</v>
      </c>
      <c r="BG524" s="18">
        <v>2889.0967741935401</v>
      </c>
      <c r="BH524" s="18">
        <v>2313.3000000000002</v>
      </c>
      <c r="BI524" s="18">
        <v>1804.4516129032199</v>
      </c>
      <c r="BJ524" s="18">
        <v>1294.1666666666599</v>
      </c>
      <c r="BK524" s="18">
        <v>926.32741935483796</v>
      </c>
      <c r="BL524" s="18">
        <v>658.98064516129</v>
      </c>
      <c r="BM524" s="18">
        <v>479.46964285714199</v>
      </c>
      <c r="BN524" s="18">
        <v>370.79032258064501</v>
      </c>
      <c r="BO524" s="18">
        <v>282.16833333333301</v>
      </c>
      <c r="BP524" s="18">
        <v>221.97741935483799</v>
      </c>
      <c r="BQ524" s="18">
        <v>204.97499999999999</v>
      </c>
      <c r="BR524" s="18">
        <v>282.52419354838702</v>
      </c>
      <c r="BS524" s="18">
        <v>624.816129032258</v>
      </c>
      <c r="BT524" s="18">
        <v>986.09166666666601</v>
      </c>
      <c r="BU524" s="18">
        <v>1438.3064516129</v>
      </c>
      <c r="BV524" s="18">
        <v>1920.4833333333299</v>
      </c>
      <c r="BW524" s="18">
        <v>2433.4354838709601</v>
      </c>
      <c r="BX524" s="18">
        <v>2624.9032258064499</v>
      </c>
      <c r="BY524" s="18">
        <v>2619.4821428571399</v>
      </c>
      <c r="BZ524" s="18">
        <v>2438.38709677419</v>
      </c>
      <c r="CA524" s="18">
        <v>1955.7833333333299</v>
      </c>
      <c r="CB524" s="18">
        <v>1324.3709677419299</v>
      </c>
      <c r="CC524" s="18">
        <v>1009.31833333333</v>
      </c>
      <c r="CD524" s="18">
        <v>1266.5483870967701</v>
      </c>
      <c r="CE524" s="18">
        <v>2034.6451612903199</v>
      </c>
      <c r="CF524" s="18">
        <v>3001.5833333333298</v>
      </c>
      <c r="CG524" s="18">
        <v>3145.5161290322499</v>
      </c>
      <c r="CH524" s="18">
        <v>2819.25</v>
      </c>
      <c r="CI524" s="18">
        <v>2343.1290322580599</v>
      </c>
      <c r="CJ524" s="18">
        <v>1883.7096774193501</v>
      </c>
      <c r="CK524" s="18">
        <v>1546.8392857142801</v>
      </c>
      <c r="CL524" s="18">
        <v>1151.20806451612</v>
      </c>
      <c r="CM524" s="18">
        <v>635.981666666666</v>
      </c>
      <c r="CN524" s="18">
        <v>355.56129032258002</v>
      </c>
      <c r="CO524" s="18">
        <v>433.82999999999902</v>
      </c>
      <c r="CP524" s="18">
        <v>867.20806451612896</v>
      </c>
      <c r="CQ524" s="18">
        <v>1916.69354838709</v>
      </c>
      <c r="CR524" s="18">
        <v>2679.88333333333</v>
      </c>
      <c r="CS524" s="18">
        <v>1884.38709677419</v>
      </c>
      <c r="CT524" s="18">
        <v>1269.6500000000001</v>
      </c>
      <c r="CU524" s="18">
        <v>962.91774193548304</v>
      </c>
      <c r="CV524" s="18">
        <v>650.72580645161304</v>
      </c>
      <c r="CW524" s="18">
        <v>430.14310344827499</v>
      </c>
      <c r="CX524" s="18">
        <v>274.84193548386997</v>
      </c>
      <c r="CY524" s="18">
        <v>202.565</v>
      </c>
      <c r="CZ524" s="18">
        <v>303.20806451612901</v>
      </c>
      <c r="DA524" s="18">
        <v>1463.80833333333</v>
      </c>
      <c r="DB524" s="18">
        <v>2732.4354838709601</v>
      </c>
      <c r="DC524" s="18">
        <v>2844.0322580645102</v>
      </c>
      <c r="DD524" s="18">
        <v>2606.6833333333302</v>
      </c>
      <c r="DE524" s="18">
        <v>2257.6774193548299</v>
      </c>
      <c r="DF524" s="18">
        <v>1882.55</v>
      </c>
      <c r="DG524" s="18">
        <v>1524.85483870967</v>
      </c>
      <c r="DH524" s="18">
        <v>1062.5161290322501</v>
      </c>
      <c r="DI524" s="18">
        <v>816.892857142857</v>
      </c>
      <c r="DJ524" s="18">
        <v>562.54999999999995</v>
      </c>
      <c r="DK524" s="18">
        <v>308.414999999999</v>
      </c>
      <c r="DL524" s="18">
        <v>416.78548387096703</v>
      </c>
      <c r="DM524" s="18">
        <v>979.94333333333304</v>
      </c>
      <c r="DN524" s="18">
        <v>1804.8709677419299</v>
      </c>
      <c r="DO524" s="18">
        <v>2455.1774193548299</v>
      </c>
      <c r="DP524" s="18">
        <v>2959.7833333333301</v>
      </c>
      <c r="DQ524" s="18">
        <v>3361.0806451612898</v>
      </c>
      <c r="DR524" s="18">
        <v>3197.85</v>
      </c>
      <c r="DS524" s="19">
        <v>2797.5166666666601</v>
      </c>
    </row>
    <row r="525" spans="1:123" x14ac:dyDescent="0.25">
      <c r="A525" s="12" t="s">
        <v>84</v>
      </c>
      <c r="B525" s="13">
        <v>11</v>
      </c>
      <c r="C525" s="13" t="str">
        <f t="shared" si="12"/>
        <v>BB_L_16_GW_GW_LS_Low_GW_GQ_24_001_11</v>
      </c>
      <c r="D525" s="14">
        <v>10</v>
      </c>
      <c r="E525" s="14">
        <v>10</v>
      </c>
      <c r="F525" s="14">
        <v>10</v>
      </c>
      <c r="G525" s="14">
        <v>10</v>
      </c>
      <c r="H525" s="14">
        <v>10.2043548387096</v>
      </c>
      <c r="I525" s="14">
        <v>155.14733333333299</v>
      </c>
      <c r="J525" s="14">
        <v>769.50645161290299</v>
      </c>
      <c r="K525" s="14">
        <v>1225.0161290322501</v>
      </c>
      <c r="L525" s="14">
        <v>1392.13333333333</v>
      </c>
      <c r="M525" s="14">
        <v>1310</v>
      </c>
      <c r="N525" s="14">
        <v>1183.6500000000001</v>
      </c>
      <c r="O525" s="14">
        <v>1040.99677419354</v>
      </c>
      <c r="P525" s="14">
        <v>917.26612903225805</v>
      </c>
      <c r="Q525" s="14">
        <v>792.39999999999895</v>
      </c>
      <c r="R525" s="14">
        <v>651.53064516128995</v>
      </c>
      <c r="S525" s="14">
        <v>563.67999999999995</v>
      </c>
      <c r="T525" s="14">
        <v>447.28870967741898</v>
      </c>
      <c r="U525" s="14">
        <v>389.70666666666602</v>
      </c>
      <c r="V525" s="14">
        <v>532.70161290322505</v>
      </c>
      <c r="W525" s="14">
        <v>1222.5225806451599</v>
      </c>
      <c r="X525" s="14">
        <v>2039.9166666666599</v>
      </c>
      <c r="Y525" s="14">
        <v>2214.1935483870898</v>
      </c>
      <c r="Z525" s="14">
        <v>1958.0166666666601</v>
      </c>
      <c r="AA525" s="14">
        <v>1664.9516129032199</v>
      </c>
      <c r="AB525" s="14">
        <v>1392.3225806451601</v>
      </c>
      <c r="AC525" s="14">
        <v>1207.80357142857</v>
      </c>
      <c r="AD525" s="14">
        <v>948.81935483870905</v>
      </c>
      <c r="AE525" s="14">
        <v>734.856666666666</v>
      </c>
      <c r="AF525" s="14">
        <v>547.01774193548295</v>
      </c>
      <c r="AG525" s="14">
        <v>431.731666666666</v>
      </c>
      <c r="AH525" s="14">
        <v>432.44677419354798</v>
      </c>
      <c r="AI525" s="14">
        <v>600.32903225806399</v>
      </c>
      <c r="AJ525" s="14">
        <v>1007.10499999999</v>
      </c>
      <c r="AK525" s="14">
        <v>1544.3225806451601</v>
      </c>
      <c r="AL525" s="14">
        <v>1944.1666666666599</v>
      </c>
      <c r="AM525" s="14">
        <v>2175.9516129032199</v>
      </c>
      <c r="AN525" s="14">
        <v>2299.88709677419</v>
      </c>
      <c r="AO525" s="14">
        <v>2353.4464285714198</v>
      </c>
      <c r="AP525" s="14">
        <v>2369.5</v>
      </c>
      <c r="AQ525" s="14">
        <v>2324.7333333333299</v>
      </c>
      <c r="AR525" s="14">
        <v>2040.2419354838701</v>
      </c>
      <c r="AS525" s="14">
        <v>1630.13333333333</v>
      </c>
      <c r="AT525" s="14">
        <v>1255.0483870967701</v>
      </c>
      <c r="AU525" s="14">
        <v>974.92258064516102</v>
      </c>
      <c r="AV525" s="14">
        <v>954.34</v>
      </c>
      <c r="AW525" s="14">
        <v>1105.22580645161</v>
      </c>
      <c r="AX525" s="14">
        <v>1449.13333333333</v>
      </c>
      <c r="AY525" s="14">
        <v>1551.1129032258</v>
      </c>
      <c r="AZ525" s="14">
        <v>1423.9193548387</v>
      </c>
      <c r="BA525" s="14">
        <v>1303.2413793103401</v>
      </c>
      <c r="BB525" s="14">
        <v>1118.2419354838701</v>
      </c>
      <c r="BC525" s="14">
        <v>932.93333333333305</v>
      </c>
      <c r="BD525" s="14">
        <v>965.566129032258</v>
      </c>
      <c r="BE525" s="14">
        <v>1784.88333333333</v>
      </c>
      <c r="BF525" s="14">
        <v>2618.8064516129002</v>
      </c>
      <c r="BG525" s="14">
        <v>3037.6290322580599</v>
      </c>
      <c r="BH525" s="14">
        <v>2866.4</v>
      </c>
      <c r="BI525" s="14">
        <v>2538.3225806451601</v>
      </c>
      <c r="BJ525" s="14">
        <v>2112.13333333333</v>
      </c>
      <c r="BK525" s="14">
        <v>1739.6129032258</v>
      </c>
      <c r="BL525" s="14">
        <v>1416.9354838709601</v>
      </c>
      <c r="BM525" s="14">
        <v>1160.67857142857</v>
      </c>
      <c r="BN525" s="14">
        <v>980.04193548387104</v>
      </c>
      <c r="BO525" s="14">
        <v>813.69999999999902</v>
      </c>
      <c r="BP525" s="14">
        <v>672.53064516128995</v>
      </c>
      <c r="BQ525" s="14">
        <v>544.79166666666595</v>
      </c>
      <c r="BR525" s="14">
        <v>535.45322580645097</v>
      </c>
      <c r="BS525" s="14">
        <v>704.37258064516095</v>
      </c>
      <c r="BT525" s="14">
        <v>935.77333333333297</v>
      </c>
      <c r="BU525" s="14">
        <v>1251.0967741935401</v>
      </c>
      <c r="BV525" s="14">
        <v>1613.2333333333299</v>
      </c>
      <c r="BW525" s="14">
        <v>2054.6774193548299</v>
      </c>
      <c r="BX525" s="14">
        <v>2300.4193548387002</v>
      </c>
      <c r="BY525" s="14">
        <v>2387.1785714285702</v>
      </c>
      <c r="BZ525" s="14">
        <v>2354.4838709677401</v>
      </c>
      <c r="CA525" s="14">
        <v>2112.5500000000002</v>
      </c>
      <c r="CB525" s="14">
        <v>1695.5161290322501</v>
      </c>
      <c r="CC525" s="14">
        <v>1374.8</v>
      </c>
      <c r="CD525" s="14">
        <v>1431.2580645161199</v>
      </c>
      <c r="CE525" s="14">
        <v>1884.83870967741</v>
      </c>
      <c r="CF525" s="14">
        <v>2656.0333333333301</v>
      </c>
      <c r="CG525" s="14">
        <v>2996.2903225806399</v>
      </c>
      <c r="CH525" s="14">
        <v>2933.5166666666601</v>
      </c>
      <c r="CI525" s="14">
        <v>2669.7419354838698</v>
      </c>
      <c r="CJ525" s="14">
        <v>2354.3709677419301</v>
      </c>
      <c r="CK525" s="14">
        <v>2088.1785714285702</v>
      </c>
      <c r="CL525" s="14">
        <v>1749.7903225806399</v>
      </c>
      <c r="CM525" s="14">
        <v>1233.36666666666</v>
      </c>
      <c r="CN525" s="14">
        <v>838.05806451612898</v>
      </c>
      <c r="CO525" s="14">
        <v>727.18166666666605</v>
      </c>
      <c r="CP525" s="14">
        <v>932.44677419354798</v>
      </c>
      <c r="CQ525" s="14">
        <v>1677.5645161290299</v>
      </c>
      <c r="CR525" s="14">
        <v>2839.7166666666599</v>
      </c>
      <c r="CS525" s="14">
        <v>2554.8709677419301</v>
      </c>
      <c r="CT525" s="14">
        <v>2072.9499999999998</v>
      </c>
      <c r="CU525" s="14">
        <v>1739</v>
      </c>
      <c r="CV525" s="14">
        <v>1336.9354838709601</v>
      </c>
      <c r="CW525" s="14">
        <v>1012.0724137931001</v>
      </c>
      <c r="CX525" s="14">
        <v>744.158064516129</v>
      </c>
      <c r="CY525" s="14">
        <v>579.65833333333296</v>
      </c>
      <c r="CZ525" s="14">
        <v>520.94838709677401</v>
      </c>
      <c r="DA525" s="14">
        <v>1286.7283333333301</v>
      </c>
      <c r="DB525" s="14">
        <v>2623.88709677419</v>
      </c>
      <c r="DC525" s="14">
        <v>3200.4516129032199</v>
      </c>
      <c r="DD525" s="14">
        <v>3233.8</v>
      </c>
      <c r="DE525" s="14">
        <v>3064.7096774193501</v>
      </c>
      <c r="DF525" s="14">
        <v>2795.25</v>
      </c>
      <c r="DG525" s="14">
        <v>2483.4838709677401</v>
      </c>
      <c r="DH525" s="14">
        <v>2023.58064516129</v>
      </c>
      <c r="DI525" s="14">
        <v>1743</v>
      </c>
      <c r="DJ525" s="14">
        <v>1417.9838709677399</v>
      </c>
      <c r="DK525" s="14">
        <v>983.45999999999901</v>
      </c>
      <c r="DL525" s="14">
        <v>824.21451612903195</v>
      </c>
      <c r="DM525" s="14">
        <v>1065.0616666666599</v>
      </c>
      <c r="DN525" s="14">
        <v>1645.35483870967</v>
      </c>
      <c r="DO525" s="14">
        <v>2192.4838709677401</v>
      </c>
      <c r="DP525" s="14">
        <v>2682.0666666666598</v>
      </c>
      <c r="DQ525" s="14">
        <v>3200.9193548387002</v>
      </c>
      <c r="DR525" s="14">
        <v>3300.7</v>
      </c>
      <c r="DS525" s="15">
        <v>3107.7666666666601</v>
      </c>
    </row>
    <row r="526" spans="1:123" x14ac:dyDescent="0.25">
      <c r="A526" s="16" t="s">
        <v>84</v>
      </c>
      <c r="B526" s="17">
        <v>12</v>
      </c>
      <c r="C526" s="13" t="str">
        <f t="shared" si="12"/>
        <v>BB_L_16_GW_GW_LS_Low_GW_GQ_24_001_12</v>
      </c>
      <c r="D526" s="18">
        <v>10</v>
      </c>
      <c r="E526" s="18">
        <v>10</v>
      </c>
      <c r="F526" s="18">
        <v>10</v>
      </c>
      <c r="G526" s="18">
        <v>10</v>
      </c>
      <c r="H526" s="18">
        <v>10.019354838709599</v>
      </c>
      <c r="I526" s="18">
        <v>36.8333333333333</v>
      </c>
      <c r="J526" s="18">
        <v>221.55903225806401</v>
      </c>
      <c r="K526" s="18">
        <v>482.86774193548302</v>
      </c>
      <c r="L526" s="18">
        <v>753.63333333333298</v>
      </c>
      <c r="M526" s="18">
        <v>946.46451612903195</v>
      </c>
      <c r="N526" s="18">
        <v>1018.5649999999901</v>
      </c>
      <c r="O526" s="18">
        <v>1055.38709677419</v>
      </c>
      <c r="P526" s="18">
        <v>1063.6451612903199</v>
      </c>
      <c r="Q526" s="18">
        <v>1051.19642857142</v>
      </c>
      <c r="R526" s="18">
        <v>1016.75806451612</v>
      </c>
      <c r="S526" s="18">
        <v>975.52</v>
      </c>
      <c r="T526" s="18">
        <v>889.99677419354805</v>
      </c>
      <c r="U526" s="18">
        <v>769.06833333333304</v>
      </c>
      <c r="V526" s="18">
        <v>693.52096774193501</v>
      </c>
      <c r="W526" s="18">
        <v>807.48064516129</v>
      </c>
      <c r="X526" s="18">
        <v>1186.95333333333</v>
      </c>
      <c r="Y526" s="18">
        <v>1540.27419354838</v>
      </c>
      <c r="Z526" s="18">
        <v>1673.4833333333299</v>
      </c>
      <c r="AA526" s="18">
        <v>1694.6451612903199</v>
      </c>
      <c r="AB526" s="18">
        <v>1668.5483870967701</v>
      </c>
      <c r="AC526" s="18">
        <v>1626.7321428571399</v>
      </c>
      <c r="AD526" s="18">
        <v>1528.4838709677399</v>
      </c>
      <c r="AE526" s="18">
        <v>1405.7833333333299</v>
      </c>
      <c r="AF526" s="18">
        <v>1240.03225806451</v>
      </c>
      <c r="AG526" s="18">
        <v>1046.1283333333299</v>
      </c>
      <c r="AH526" s="18">
        <v>925.10483870967698</v>
      </c>
      <c r="AI526" s="18">
        <v>865.47741935483805</v>
      </c>
      <c r="AJ526" s="18">
        <v>883.43666666666604</v>
      </c>
      <c r="AK526" s="18">
        <v>1018.80806451612</v>
      </c>
      <c r="AL526" s="18">
        <v>1180.4166666666599</v>
      </c>
      <c r="AM526" s="18">
        <v>1320.03225806451</v>
      </c>
      <c r="AN526" s="18">
        <v>1433.66129032258</v>
      </c>
      <c r="AO526" s="18">
        <v>1512.7142857142801</v>
      </c>
      <c r="AP526" s="18">
        <v>1579.0967741935401</v>
      </c>
      <c r="AQ526" s="18">
        <v>1678.38333333333</v>
      </c>
      <c r="AR526" s="18">
        <v>1789.27419354838</v>
      </c>
      <c r="AS526" s="18">
        <v>1795.2833333333299</v>
      </c>
      <c r="AT526" s="18">
        <v>1694.4516129032199</v>
      </c>
      <c r="AU526" s="18">
        <v>1547.72580645161</v>
      </c>
      <c r="AV526" s="18">
        <v>1444.0166666666601</v>
      </c>
      <c r="AW526" s="18">
        <v>1358.5483870967701</v>
      </c>
      <c r="AX526" s="18">
        <v>1382.0333333333299</v>
      </c>
      <c r="AY526" s="18">
        <v>1452.7096774193501</v>
      </c>
      <c r="AZ526" s="18">
        <v>1467.9193548387</v>
      </c>
      <c r="BA526" s="18">
        <v>1456.5</v>
      </c>
      <c r="BB526" s="18">
        <v>1413.33870967741</v>
      </c>
      <c r="BC526" s="18">
        <v>1328.38333333333</v>
      </c>
      <c r="BD526" s="18">
        <v>1238.7580645161199</v>
      </c>
      <c r="BE526" s="18">
        <v>1295.75</v>
      </c>
      <c r="BF526" s="18">
        <v>1631.9516129032199</v>
      </c>
      <c r="BG526" s="18">
        <v>2132.88709677419</v>
      </c>
      <c r="BH526" s="18">
        <v>2381.1833333333302</v>
      </c>
      <c r="BI526" s="18">
        <v>2460.2096774193501</v>
      </c>
      <c r="BJ526" s="18">
        <v>2450.8000000000002</v>
      </c>
      <c r="BK526" s="18">
        <v>2371.9516129032199</v>
      </c>
      <c r="BL526" s="18">
        <v>2250.9516129032199</v>
      </c>
      <c r="BM526" s="18">
        <v>2109.8571428571399</v>
      </c>
      <c r="BN526" s="18">
        <v>1973.83870967741</v>
      </c>
      <c r="BO526" s="18">
        <v>1807.11666666666</v>
      </c>
      <c r="BP526" s="18">
        <v>1623.03225806451</v>
      </c>
      <c r="BQ526" s="18">
        <v>1395.05</v>
      </c>
      <c r="BR526" s="18">
        <v>1254.3225806451601</v>
      </c>
      <c r="BS526" s="18">
        <v>1117.5967741935401</v>
      </c>
      <c r="BT526" s="18">
        <v>1086.0999999999999</v>
      </c>
      <c r="BU526" s="18">
        <v>1114.4838709677399</v>
      </c>
      <c r="BV526" s="18">
        <v>1198.7166666666601</v>
      </c>
      <c r="BW526" s="18">
        <v>1371</v>
      </c>
      <c r="BX526" s="18">
        <v>1527.96774193548</v>
      </c>
      <c r="BY526" s="18">
        <v>1656.1607142857099</v>
      </c>
      <c r="BZ526" s="18">
        <v>1772</v>
      </c>
      <c r="CA526" s="18">
        <v>1864.11666666666</v>
      </c>
      <c r="CB526" s="18">
        <v>1854.2419354838701</v>
      </c>
      <c r="CC526" s="18">
        <v>1749.81666666666</v>
      </c>
      <c r="CD526" s="18">
        <v>1675.0161290322501</v>
      </c>
      <c r="CE526" s="18">
        <v>1706.9354838709601</v>
      </c>
      <c r="CF526" s="18">
        <v>1968.81666666666</v>
      </c>
      <c r="CG526" s="18">
        <v>2241.22580645161</v>
      </c>
      <c r="CH526" s="18">
        <v>2417.8000000000002</v>
      </c>
      <c r="CI526" s="18">
        <v>2482.5645161290299</v>
      </c>
      <c r="CJ526" s="18">
        <v>2477.9354838709601</v>
      </c>
      <c r="CK526" s="18">
        <v>2437.3214285714198</v>
      </c>
      <c r="CL526" s="18">
        <v>2338.72580645161</v>
      </c>
      <c r="CM526" s="18">
        <v>2087.38333333333</v>
      </c>
      <c r="CN526" s="18">
        <v>1782.1451612903199</v>
      </c>
      <c r="CO526" s="18">
        <v>1492.13333333333</v>
      </c>
      <c r="CP526" s="18">
        <v>1332.22580645161</v>
      </c>
      <c r="CQ526" s="18">
        <v>1430.4193548387</v>
      </c>
      <c r="CR526" s="18">
        <v>2035.25</v>
      </c>
      <c r="CS526" s="18">
        <v>2290.9838709677401</v>
      </c>
      <c r="CT526" s="18">
        <v>2326.9166666666601</v>
      </c>
      <c r="CU526" s="18">
        <v>2268.0806451612898</v>
      </c>
      <c r="CV526" s="18">
        <v>2122.9516129032199</v>
      </c>
      <c r="CW526" s="18">
        <v>1932.2241379310301</v>
      </c>
      <c r="CX526" s="18">
        <v>1708.3064516129</v>
      </c>
      <c r="CY526" s="18">
        <v>1480.1666666666599</v>
      </c>
      <c r="CZ526" s="18">
        <v>1204.22580645161</v>
      </c>
      <c r="DA526" s="18">
        <v>1171.5999999999999</v>
      </c>
      <c r="DB526" s="18">
        <v>1614.6129032258</v>
      </c>
      <c r="DC526" s="18">
        <v>2093.7903225806399</v>
      </c>
      <c r="DD526" s="18">
        <v>2352.5666666666598</v>
      </c>
      <c r="DE526" s="18">
        <v>2536.5645161290299</v>
      </c>
      <c r="DF526" s="18">
        <v>2628.05</v>
      </c>
      <c r="DG526" s="18">
        <v>2648.6774193548299</v>
      </c>
      <c r="DH526" s="18">
        <v>2589.5161290322499</v>
      </c>
      <c r="DI526" s="18">
        <v>2514.2142857142799</v>
      </c>
      <c r="DJ526" s="18">
        <v>2347.22580645161</v>
      </c>
      <c r="DK526" s="18">
        <v>2033.4833333333299</v>
      </c>
      <c r="DL526" s="18">
        <v>1699.5645161290299</v>
      </c>
      <c r="DM526" s="18">
        <v>1514.68333333333</v>
      </c>
      <c r="DN526" s="18">
        <v>1512.6129032258</v>
      </c>
      <c r="DO526" s="18">
        <v>1640.0161290322501</v>
      </c>
      <c r="DP526" s="18">
        <v>1837.0166666666601</v>
      </c>
      <c r="DQ526" s="18">
        <v>2209.1451612903202</v>
      </c>
      <c r="DR526" s="18">
        <v>2509.4333333333302</v>
      </c>
      <c r="DS526" s="19">
        <v>2645.35</v>
      </c>
    </row>
    <row r="527" spans="1:123" x14ac:dyDescent="0.25">
      <c r="A527" s="12" t="s">
        <v>84</v>
      </c>
      <c r="B527" s="13">
        <v>13</v>
      </c>
      <c r="C527" s="13" t="str">
        <f t="shared" si="12"/>
        <v>BB_L_16_GW_GW_LS_Low_GW_GQ_24_001_13</v>
      </c>
      <c r="D527" s="14">
        <v>10</v>
      </c>
      <c r="E527" s="14">
        <v>10</v>
      </c>
      <c r="F527" s="14">
        <v>10</v>
      </c>
      <c r="G527" s="14">
        <v>10</v>
      </c>
      <c r="H527" s="14">
        <v>10</v>
      </c>
      <c r="I527" s="14">
        <v>13.943</v>
      </c>
      <c r="J527" s="14">
        <v>93.466451612903199</v>
      </c>
      <c r="K527" s="14">
        <v>306.42096774193499</v>
      </c>
      <c r="L527" s="14">
        <v>634.62999999999897</v>
      </c>
      <c r="M527" s="14">
        <v>934.77580645161197</v>
      </c>
      <c r="N527" s="14">
        <v>1063.5</v>
      </c>
      <c r="O527" s="14">
        <v>1128.2903225806399</v>
      </c>
      <c r="P527" s="14">
        <v>1132.9838709677399</v>
      </c>
      <c r="Q527" s="14">
        <v>1092.42857142857</v>
      </c>
      <c r="R527" s="14">
        <v>982.41935483870895</v>
      </c>
      <c r="S527" s="14">
        <v>873.93</v>
      </c>
      <c r="T527" s="14">
        <v>671.69032258064499</v>
      </c>
      <c r="U527" s="14">
        <v>431.38166666666598</v>
      </c>
      <c r="V527" s="14">
        <v>262.21612903225798</v>
      </c>
      <c r="W527" s="14">
        <v>266.42903225806401</v>
      </c>
      <c r="X527" s="14">
        <v>653.58000000000004</v>
      </c>
      <c r="Y527" s="14">
        <v>1327.53225806451</v>
      </c>
      <c r="Z527" s="14">
        <v>1786.95</v>
      </c>
      <c r="AA527" s="14">
        <v>1987.9838709677399</v>
      </c>
      <c r="AB527" s="14">
        <v>2042.77419354838</v>
      </c>
      <c r="AC527" s="14">
        <v>2010.19642857142</v>
      </c>
      <c r="AD527" s="14">
        <v>1854.22580645161</v>
      </c>
      <c r="AE527" s="14">
        <v>1578.0833333333301</v>
      </c>
      <c r="AF527" s="14">
        <v>1174.6290322580601</v>
      </c>
      <c r="AG527" s="14">
        <v>731.231666666666</v>
      </c>
      <c r="AH527" s="14">
        <v>467.60483870967698</v>
      </c>
      <c r="AI527" s="14">
        <v>336.89193548386999</v>
      </c>
      <c r="AJ527" s="14">
        <v>269.303333333333</v>
      </c>
      <c r="AK527" s="14">
        <v>340.21290322580597</v>
      </c>
      <c r="AL527" s="14">
        <v>500.83666666666602</v>
      </c>
      <c r="AM527" s="14">
        <v>688.39516129032199</v>
      </c>
      <c r="AN527" s="14">
        <v>872.69193548387102</v>
      </c>
      <c r="AO527" s="14">
        <v>1022.59107142857</v>
      </c>
      <c r="AP527" s="14">
        <v>1163.3064516129</v>
      </c>
      <c r="AQ527" s="14">
        <v>1411.9166666666599</v>
      </c>
      <c r="AR527" s="14">
        <v>1879.38709677419</v>
      </c>
      <c r="AS527" s="14">
        <v>2174.75</v>
      </c>
      <c r="AT527" s="14">
        <v>2132.0806451612898</v>
      </c>
      <c r="AU527" s="14">
        <v>1818.0161290322501</v>
      </c>
      <c r="AV527" s="14">
        <v>1495.63333333333</v>
      </c>
      <c r="AW527" s="14">
        <v>1080.9483870967699</v>
      </c>
      <c r="AX527" s="14">
        <v>856.20166666666603</v>
      </c>
      <c r="AY527" s="14">
        <v>983.71774193548299</v>
      </c>
      <c r="AZ527" s="14">
        <v>1187.3225806451601</v>
      </c>
      <c r="BA527" s="14">
        <v>1292.3275862068899</v>
      </c>
      <c r="BB527" s="14">
        <v>1381</v>
      </c>
      <c r="BC527" s="14">
        <v>1365.8333333333301</v>
      </c>
      <c r="BD527" s="14">
        <v>1194.1032258064499</v>
      </c>
      <c r="BE527" s="14">
        <v>859.03333333333296</v>
      </c>
      <c r="BF527" s="14">
        <v>1153.8064516129</v>
      </c>
      <c r="BG527" s="14">
        <v>1931.69354838709</v>
      </c>
      <c r="BH527" s="14">
        <v>2371.5333333333301</v>
      </c>
      <c r="BI527" s="14">
        <v>2556.8225806451601</v>
      </c>
      <c r="BJ527" s="14">
        <v>2573.13333333333</v>
      </c>
      <c r="BK527" s="14">
        <v>2440.66129032258</v>
      </c>
      <c r="BL527" s="14">
        <v>2207.5645161290299</v>
      </c>
      <c r="BM527" s="14">
        <v>1925.7321428571399</v>
      </c>
      <c r="BN527" s="14">
        <v>1658.03225806451</v>
      </c>
      <c r="BO527" s="14">
        <v>1353.31666666666</v>
      </c>
      <c r="BP527" s="14">
        <v>1042.7564516129</v>
      </c>
      <c r="BQ527" s="14">
        <v>705.08666666666602</v>
      </c>
      <c r="BR527" s="14">
        <v>534.73870967741902</v>
      </c>
      <c r="BS527" s="14">
        <v>382.14032258064498</v>
      </c>
      <c r="BT527" s="14">
        <v>331.24166666666599</v>
      </c>
      <c r="BU527" s="14">
        <v>338.32741935483801</v>
      </c>
      <c r="BV527" s="14">
        <v>404.89</v>
      </c>
      <c r="BW527" s="14">
        <v>603.20000000000005</v>
      </c>
      <c r="BX527" s="14">
        <v>859.28387096774202</v>
      </c>
      <c r="BY527" s="14">
        <v>1127.12857142857</v>
      </c>
      <c r="BZ527" s="14">
        <v>1453.4032258064501</v>
      </c>
      <c r="CA527" s="14">
        <v>1891.0833333333301</v>
      </c>
      <c r="CB527" s="14">
        <v>2207.88709677419</v>
      </c>
      <c r="CC527" s="14">
        <v>2127.1999999999998</v>
      </c>
      <c r="CD527" s="14">
        <v>1790.77419354838</v>
      </c>
      <c r="CE527" s="14">
        <v>1387.3064516129</v>
      </c>
      <c r="CF527" s="14">
        <v>1324.6666666666599</v>
      </c>
      <c r="CG527" s="14">
        <v>1684.5967741935401</v>
      </c>
      <c r="CH527" s="14">
        <v>2142.0166666666601</v>
      </c>
      <c r="CI527" s="14">
        <v>2482.9677419354798</v>
      </c>
      <c r="CJ527" s="14">
        <v>2688.0483870967701</v>
      </c>
      <c r="CK527" s="14">
        <v>2757.4285714285702</v>
      </c>
      <c r="CL527" s="14">
        <v>2732.27419354838</v>
      </c>
      <c r="CM527" s="14">
        <v>2391.1833333333302</v>
      </c>
      <c r="CN527" s="14">
        <v>1763.1290322580601</v>
      </c>
      <c r="CO527" s="14">
        <v>1125.79833333333</v>
      </c>
      <c r="CP527" s="14">
        <v>691.17903225806401</v>
      </c>
      <c r="CQ527" s="14">
        <v>630.77419354838696</v>
      </c>
      <c r="CR527" s="14">
        <v>1487.56666666666</v>
      </c>
      <c r="CS527" s="14">
        <v>2027.9354838709601</v>
      </c>
      <c r="CT527" s="14">
        <v>2150.36666666666</v>
      </c>
      <c r="CU527" s="14">
        <v>2124.7903225806399</v>
      </c>
      <c r="CV527" s="14">
        <v>1935.4354838709601</v>
      </c>
      <c r="CW527" s="14">
        <v>1620.5</v>
      </c>
      <c r="CX527" s="14">
        <v>1227.5967741935401</v>
      </c>
      <c r="CY527" s="14">
        <v>879.30833333333305</v>
      </c>
      <c r="CZ527" s="14">
        <v>492.50645161290299</v>
      </c>
      <c r="DA527" s="14">
        <v>379.92499999999899</v>
      </c>
      <c r="DB527" s="14">
        <v>833.046774193548</v>
      </c>
      <c r="DC527" s="14">
        <v>1433.0645161290299</v>
      </c>
      <c r="DD527" s="14">
        <v>1817.7166666666601</v>
      </c>
      <c r="DE527" s="14">
        <v>2132.72580645161</v>
      </c>
      <c r="DF527" s="14">
        <v>2321.5833333333298</v>
      </c>
      <c r="DG527" s="14">
        <v>2406.5483870967701</v>
      </c>
      <c r="DH527" s="14">
        <v>2355.27419354838</v>
      </c>
      <c r="DI527" s="14">
        <v>2221.2142857142799</v>
      </c>
      <c r="DJ527" s="14">
        <v>1981.8064516129</v>
      </c>
      <c r="DK527" s="14">
        <v>1410.2166666666601</v>
      </c>
      <c r="DL527" s="14">
        <v>855.84516129032204</v>
      </c>
      <c r="DM527" s="14">
        <v>526.32000000000005</v>
      </c>
      <c r="DN527" s="14">
        <v>455.30161290322502</v>
      </c>
      <c r="DO527" s="14">
        <v>588.34838709677399</v>
      </c>
      <c r="DP527" s="14">
        <v>861.27</v>
      </c>
      <c r="DQ527" s="14">
        <v>1509.5483870967701</v>
      </c>
      <c r="DR527" s="14">
        <v>2158.5500000000002</v>
      </c>
      <c r="DS527" s="15">
        <v>2561.63333333333</v>
      </c>
    </row>
    <row r="528" spans="1:123" x14ac:dyDescent="0.25">
      <c r="A528" s="16" t="s">
        <v>84</v>
      </c>
      <c r="B528" s="17">
        <v>14</v>
      </c>
      <c r="C528" s="13" t="str">
        <f t="shared" si="12"/>
        <v>BB_L_16_GW_GW_LS_Low_GW_GQ_24_001_14</v>
      </c>
      <c r="D528" s="18">
        <v>10</v>
      </c>
      <c r="E528" s="18">
        <v>10</v>
      </c>
      <c r="F528" s="18">
        <v>10</v>
      </c>
      <c r="G528" s="18">
        <v>10</v>
      </c>
      <c r="H528" s="18">
        <v>10</v>
      </c>
      <c r="I528" s="18">
        <v>12.3989999999999</v>
      </c>
      <c r="J528" s="18">
        <v>67.768870967741904</v>
      </c>
      <c r="K528" s="18">
        <v>246.2</v>
      </c>
      <c r="L528" s="18">
        <v>541.80499999999995</v>
      </c>
      <c r="M528" s="18">
        <v>861.566129032258</v>
      </c>
      <c r="N528" s="18">
        <v>1026.9683333333301</v>
      </c>
      <c r="O528" s="18">
        <v>1141.1290322580601</v>
      </c>
      <c r="P528" s="18">
        <v>1195.88709677419</v>
      </c>
      <c r="Q528" s="18">
        <v>1206.30357142857</v>
      </c>
      <c r="R528" s="18">
        <v>1167.5</v>
      </c>
      <c r="S528" s="18">
        <v>1098.7166666666601</v>
      </c>
      <c r="T528" s="18">
        <v>942.12903225806394</v>
      </c>
      <c r="U528" s="18">
        <v>720.57500000000005</v>
      </c>
      <c r="V528" s="18">
        <v>522.24032258064506</v>
      </c>
      <c r="W528" s="18">
        <v>456.34677419354801</v>
      </c>
      <c r="X528" s="18">
        <v>683.08333333333303</v>
      </c>
      <c r="Y528" s="18">
        <v>1227.46774193548</v>
      </c>
      <c r="Z528" s="18">
        <v>1665.38333333333</v>
      </c>
      <c r="AA528" s="18">
        <v>1905.4838709677399</v>
      </c>
      <c r="AB528" s="18">
        <v>2027.83870967741</v>
      </c>
      <c r="AC528" s="18">
        <v>2049.5535714285702</v>
      </c>
      <c r="AD528" s="18">
        <v>1975.2580645161199</v>
      </c>
      <c r="AE528" s="18">
        <v>1792.2666666666601</v>
      </c>
      <c r="AF528" s="18">
        <v>1469.6774193548299</v>
      </c>
      <c r="AG528" s="18">
        <v>1066.20333333333</v>
      </c>
      <c r="AH528" s="18">
        <v>789.46129032258</v>
      </c>
      <c r="AI528" s="18">
        <v>637.93225806451596</v>
      </c>
      <c r="AJ528" s="18">
        <v>525.09666666666601</v>
      </c>
      <c r="AK528" s="18">
        <v>532.54032258064501</v>
      </c>
      <c r="AL528" s="18">
        <v>624.66666666666595</v>
      </c>
      <c r="AM528" s="18">
        <v>752.71935483870902</v>
      </c>
      <c r="AN528" s="18">
        <v>889.28870967741898</v>
      </c>
      <c r="AO528" s="18">
        <v>1006.7125</v>
      </c>
      <c r="AP528" s="18">
        <v>1120.4354838709601</v>
      </c>
      <c r="AQ528" s="18">
        <v>1322.7</v>
      </c>
      <c r="AR528" s="18">
        <v>1728.9838709677399</v>
      </c>
      <c r="AS528" s="18">
        <v>2064.9</v>
      </c>
      <c r="AT528" s="18">
        <v>2111.4838709677401</v>
      </c>
      <c r="AU528" s="18">
        <v>1943.7903225806399</v>
      </c>
      <c r="AV528" s="18">
        <v>1707.1666666666599</v>
      </c>
      <c r="AW528" s="18">
        <v>1361.8709677419299</v>
      </c>
      <c r="AX528" s="18">
        <v>1118.43333333333</v>
      </c>
      <c r="AY528" s="18">
        <v>1119.16129032258</v>
      </c>
      <c r="AZ528" s="18">
        <v>1251.4354838709601</v>
      </c>
      <c r="BA528" s="18">
        <v>1342.60344827586</v>
      </c>
      <c r="BB528" s="18">
        <v>1439.69354838709</v>
      </c>
      <c r="BC528" s="18">
        <v>1475.4833333333299</v>
      </c>
      <c r="BD528" s="18">
        <v>1363.6774193548299</v>
      </c>
      <c r="BE528" s="18">
        <v>1049.7</v>
      </c>
      <c r="BF528" s="18">
        <v>1221.9354838709601</v>
      </c>
      <c r="BG528" s="18">
        <v>1894.7419354838701</v>
      </c>
      <c r="BH528" s="18">
        <v>2415.5166666666601</v>
      </c>
      <c r="BI528" s="18">
        <v>2665.2580645161202</v>
      </c>
      <c r="BJ528" s="18">
        <v>2788</v>
      </c>
      <c r="BK528" s="18">
        <v>2758.5</v>
      </c>
      <c r="BL528" s="18">
        <v>2620.38709677419</v>
      </c>
      <c r="BM528" s="18">
        <v>2411.0714285714198</v>
      </c>
      <c r="BN528" s="18">
        <v>2187.0322580645102</v>
      </c>
      <c r="BO528" s="18">
        <v>1907.13333333333</v>
      </c>
      <c r="BP528" s="18">
        <v>1599.27419354838</v>
      </c>
      <c r="BQ528" s="18">
        <v>1225.55</v>
      </c>
      <c r="BR528" s="18">
        <v>1017.0129032258</v>
      </c>
      <c r="BS528" s="18">
        <v>799.22903225806397</v>
      </c>
      <c r="BT528" s="18">
        <v>695.87166666666599</v>
      </c>
      <c r="BU528" s="18">
        <v>657.099999999999</v>
      </c>
      <c r="BV528" s="18">
        <v>668.01833333333298</v>
      </c>
      <c r="BW528" s="18">
        <v>778.01451612903202</v>
      </c>
      <c r="BX528" s="18">
        <v>949.65967741935401</v>
      </c>
      <c r="BY528" s="18">
        <v>1147.2678571428501</v>
      </c>
      <c r="BZ528" s="18">
        <v>1402.9516129032199</v>
      </c>
      <c r="CA528" s="18">
        <v>1774.88333333333</v>
      </c>
      <c r="CB528" s="18">
        <v>2103.8225806451601</v>
      </c>
      <c r="CC528" s="18">
        <v>2149.5333333333301</v>
      </c>
      <c r="CD528" s="18">
        <v>1940.66129032258</v>
      </c>
      <c r="CE528" s="18">
        <v>1623.6451612903199</v>
      </c>
      <c r="CF528" s="18">
        <v>1512.5</v>
      </c>
      <c r="CG528" s="18">
        <v>1770.0483870967701</v>
      </c>
      <c r="CH528" s="18">
        <v>2141</v>
      </c>
      <c r="CI528" s="18">
        <v>2440.1774193548299</v>
      </c>
      <c r="CJ528" s="18">
        <v>2654.0322580645102</v>
      </c>
      <c r="CK528" s="18">
        <v>2755.6071428571399</v>
      </c>
      <c r="CL528" s="18">
        <v>2782.6774193548299</v>
      </c>
      <c r="CM528" s="18">
        <v>2585.35</v>
      </c>
      <c r="CN528" s="18">
        <v>2110.8225806451601</v>
      </c>
      <c r="CO528" s="18">
        <v>1539.2833333333299</v>
      </c>
      <c r="CP528" s="18">
        <v>1088.0548387096701</v>
      </c>
      <c r="CQ528" s="18">
        <v>934.283870967741</v>
      </c>
      <c r="CR528" s="18">
        <v>1531.18333333333</v>
      </c>
      <c r="CS528" s="18">
        <v>2216.8225806451601</v>
      </c>
      <c r="CT528" s="18">
        <v>2546.2833333333301</v>
      </c>
      <c r="CU528" s="18">
        <v>2580.77419354838</v>
      </c>
      <c r="CV528" s="18">
        <v>2457.9032258064499</v>
      </c>
      <c r="CW528" s="18">
        <v>2187.8793103448202</v>
      </c>
      <c r="CX528" s="18">
        <v>1803.1774193548299</v>
      </c>
      <c r="CY528" s="18">
        <v>1417.56666666666</v>
      </c>
      <c r="CZ528" s="18">
        <v>941.22096774193506</v>
      </c>
      <c r="DA528" s="18">
        <v>699.68666666666604</v>
      </c>
      <c r="DB528" s="18">
        <v>960.98387096774195</v>
      </c>
      <c r="DC528" s="18">
        <v>1607.72580645161</v>
      </c>
      <c r="DD528" s="18">
        <v>2061.8166666666598</v>
      </c>
      <c r="DE528" s="18">
        <v>2446.8709677419301</v>
      </c>
      <c r="DF528" s="18">
        <v>2701.88333333333</v>
      </c>
      <c r="DG528" s="18">
        <v>2842.5322580645102</v>
      </c>
      <c r="DH528" s="18">
        <v>2878.6935483870898</v>
      </c>
      <c r="DI528" s="18">
        <v>2810.25</v>
      </c>
      <c r="DJ528" s="18">
        <v>2601.38709677419</v>
      </c>
      <c r="DK528" s="18">
        <v>2090.25</v>
      </c>
      <c r="DL528" s="18">
        <v>1508.4032258064501</v>
      </c>
      <c r="DM528" s="18">
        <v>1085.7149999999999</v>
      </c>
      <c r="DN528" s="18">
        <v>903.04516129032197</v>
      </c>
      <c r="DO528" s="18">
        <v>941.74677419354805</v>
      </c>
      <c r="DP528" s="18">
        <v>1114.13333333333</v>
      </c>
      <c r="DQ528" s="18">
        <v>1616.4032258064501</v>
      </c>
      <c r="DR528" s="18">
        <v>2204.0500000000002</v>
      </c>
      <c r="DS528" s="19">
        <v>2593.5500000000002</v>
      </c>
    </row>
    <row r="529" spans="1:123" x14ac:dyDescent="0.25">
      <c r="A529" s="12" t="s">
        <v>84</v>
      </c>
      <c r="B529" s="13">
        <v>15</v>
      </c>
      <c r="C529" s="13" t="str">
        <f t="shared" si="12"/>
        <v>BB_L_16_GW_GW_LS_Low_GW_GQ_24_001_15</v>
      </c>
      <c r="D529" s="14">
        <v>10</v>
      </c>
      <c r="E529" s="14">
        <v>10</v>
      </c>
      <c r="F529" s="14">
        <v>10</v>
      </c>
      <c r="G529" s="14">
        <v>10</v>
      </c>
      <c r="H529" s="14">
        <v>10</v>
      </c>
      <c r="I529" s="14">
        <v>10.6175</v>
      </c>
      <c r="J529" s="14">
        <v>27.762419354838698</v>
      </c>
      <c r="K529" s="14">
        <v>94.636612903225796</v>
      </c>
      <c r="L529" s="14">
        <v>234.17333333333301</v>
      </c>
      <c r="M529" s="14">
        <v>428.572580645161</v>
      </c>
      <c r="N529" s="14">
        <v>563.63499999999897</v>
      </c>
      <c r="O529" s="14">
        <v>691.119354838709</v>
      </c>
      <c r="P529" s="14">
        <v>790.67741935483798</v>
      </c>
      <c r="Q529" s="14">
        <v>881.62857142857104</v>
      </c>
      <c r="R529" s="14">
        <v>966.32096774193496</v>
      </c>
      <c r="S529" s="14">
        <v>1005.08499999999</v>
      </c>
      <c r="T529" s="14">
        <v>1020.9516129032201</v>
      </c>
      <c r="U529" s="14">
        <v>963.62166666666599</v>
      </c>
      <c r="V529" s="14">
        <v>854.31935483870905</v>
      </c>
      <c r="W529" s="14">
        <v>736.38064516128998</v>
      </c>
      <c r="X529" s="14">
        <v>727.18833333333305</v>
      </c>
      <c r="Y529" s="14">
        <v>919.76129032257995</v>
      </c>
      <c r="Z529" s="14">
        <v>1153.13333333333</v>
      </c>
      <c r="AA529" s="14">
        <v>1334.6290322580601</v>
      </c>
      <c r="AB529" s="14">
        <v>1478.1451612903199</v>
      </c>
      <c r="AC529" s="14">
        <v>1560.3928571428501</v>
      </c>
      <c r="AD529" s="14">
        <v>1644.16129032258</v>
      </c>
      <c r="AE529" s="14">
        <v>1669.56666666666</v>
      </c>
      <c r="AF529" s="14">
        <v>1612.2903225806399</v>
      </c>
      <c r="AG529" s="14">
        <v>1448.4833333333299</v>
      </c>
      <c r="AH529" s="14">
        <v>1287</v>
      </c>
      <c r="AI529" s="14">
        <v>1149.88709677419</v>
      </c>
      <c r="AJ529" s="14">
        <v>996.26666666666597</v>
      </c>
      <c r="AK529" s="14">
        <v>896.59677419354796</v>
      </c>
      <c r="AL529" s="14">
        <v>863.26333333333298</v>
      </c>
      <c r="AM529" s="14">
        <v>872.50161290322501</v>
      </c>
      <c r="AN529" s="14">
        <v>902.46451612903195</v>
      </c>
      <c r="AO529" s="14">
        <v>937.23749999999995</v>
      </c>
      <c r="AP529" s="14">
        <v>977.44677419354798</v>
      </c>
      <c r="AQ529" s="14">
        <v>1063.7666666666601</v>
      </c>
      <c r="AR529" s="14">
        <v>1291.0161290322501</v>
      </c>
      <c r="AS529" s="14">
        <v>1547.93333333333</v>
      </c>
      <c r="AT529" s="14">
        <v>1714.03225806451</v>
      </c>
      <c r="AU529" s="14">
        <v>1789.0483870967701</v>
      </c>
      <c r="AV529" s="14">
        <v>1755.35</v>
      </c>
      <c r="AW529" s="14">
        <v>1642.6129032258</v>
      </c>
      <c r="AX529" s="14">
        <v>1474.4833333333299</v>
      </c>
      <c r="AY529" s="14">
        <v>1359.27419354838</v>
      </c>
      <c r="AZ529" s="14">
        <v>1355.46774193548</v>
      </c>
      <c r="BA529" s="14">
        <v>1373.3793103448199</v>
      </c>
      <c r="BB529" s="14">
        <v>1407.1290322580601</v>
      </c>
      <c r="BC529" s="14">
        <v>1439.36666666666</v>
      </c>
      <c r="BD529" s="14">
        <v>1421.1129032258</v>
      </c>
      <c r="BE529" s="14">
        <v>1262.7166666666601</v>
      </c>
      <c r="BF529" s="14">
        <v>1233.38709677419</v>
      </c>
      <c r="BG529" s="14">
        <v>1479.16129032258</v>
      </c>
      <c r="BH529" s="14">
        <v>1778.65</v>
      </c>
      <c r="BI529" s="14">
        <v>2000.0161290322501</v>
      </c>
      <c r="BJ529" s="14">
        <v>2208.2166666666599</v>
      </c>
      <c r="BK529" s="14">
        <v>2341.6129032258</v>
      </c>
      <c r="BL529" s="14">
        <v>2413.7903225806399</v>
      </c>
      <c r="BM529" s="14">
        <v>2425.3035714285702</v>
      </c>
      <c r="BN529" s="14">
        <v>2390.8064516129002</v>
      </c>
      <c r="BO529" s="14">
        <v>2305.25</v>
      </c>
      <c r="BP529" s="14">
        <v>2165.6129032258</v>
      </c>
      <c r="BQ529" s="14">
        <v>1936.0166666666601</v>
      </c>
      <c r="BR529" s="14">
        <v>1761.5967741935401</v>
      </c>
      <c r="BS529" s="14">
        <v>1519.66129032258</v>
      </c>
      <c r="BT529" s="14">
        <v>1372.4833333333299</v>
      </c>
      <c r="BU529" s="14">
        <v>1259.2580645161199</v>
      </c>
      <c r="BV529" s="14">
        <v>1168.9166666666599</v>
      </c>
      <c r="BW529" s="14">
        <v>1103.6129032258</v>
      </c>
      <c r="BX529" s="14">
        <v>1104.6290322580601</v>
      </c>
      <c r="BY529" s="14">
        <v>1147.32142857142</v>
      </c>
      <c r="BZ529" s="14">
        <v>1235.3064516129</v>
      </c>
      <c r="CA529" s="14">
        <v>1415.5166666666601</v>
      </c>
      <c r="CB529" s="14">
        <v>1655.03225806451</v>
      </c>
      <c r="CC529" s="14">
        <v>1831.7333333333299</v>
      </c>
      <c r="CD529" s="14">
        <v>1856.83870967741</v>
      </c>
      <c r="CE529" s="14">
        <v>1779.5645161290299</v>
      </c>
      <c r="CF529" s="14">
        <v>1688.1</v>
      </c>
      <c r="CG529" s="14">
        <v>1737.0161290322501</v>
      </c>
      <c r="CH529" s="14">
        <v>1880.5833333333301</v>
      </c>
      <c r="CI529" s="14">
        <v>2039.6774193548299</v>
      </c>
      <c r="CJ529" s="14">
        <v>2187.6451612903202</v>
      </c>
      <c r="CK529" s="14">
        <v>2290.0178571428501</v>
      </c>
      <c r="CL529" s="14">
        <v>2388.1451612903202</v>
      </c>
      <c r="CM529" s="14">
        <v>2450.5166666666601</v>
      </c>
      <c r="CN529" s="14">
        <v>2346.0806451612898</v>
      </c>
      <c r="CO529" s="14">
        <v>2077.6833333333302</v>
      </c>
      <c r="CP529" s="14">
        <v>1775.19354838709</v>
      </c>
      <c r="CQ529" s="14">
        <v>1504.27419354838</v>
      </c>
      <c r="CR529" s="14">
        <v>1432.11666666666</v>
      </c>
      <c r="CS529" s="14">
        <v>1753.6290322580601</v>
      </c>
      <c r="CT529" s="14">
        <v>2035.05</v>
      </c>
      <c r="CU529" s="14">
        <v>2170.1290322580599</v>
      </c>
      <c r="CV529" s="14">
        <v>2274.2419354838698</v>
      </c>
      <c r="CW529" s="14">
        <v>2279.1379310344801</v>
      </c>
      <c r="CX529" s="14">
        <v>2180.33870967741</v>
      </c>
      <c r="CY529" s="14">
        <v>1992.31666666666</v>
      </c>
      <c r="CZ529" s="14">
        <v>1658.3064516129</v>
      </c>
      <c r="DA529" s="14">
        <v>1289.0166666666601</v>
      </c>
      <c r="DB529" s="14">
        <v>1120.35483870967</v>
      </c>
      <c r="DC529" s="14">
        <v>1321.1774193548299</v>
      </c>
      <c r="DD529" s="14">
        <v>1556.4166666666599</v>
      </c>
      <c r="DE529" s="14">
        <v>1820.3225806451601</v>
      </c>
      <c r="DF529" s="14">
        <v>2053.8000000000002</v>
      </c>
      <c r="DG529" s="14">
        <v>2250.38709677419</v>
      </c>
      <c r="DH529" s="14">
        <v>2461.9838709677401</v>
      </c>
      <c r="DI529" s="14">
        <v>2551.3392857142799</v>
      </c>
      <c r="DJ529" s="14">
        <v>2592.0322580645102</v>
      </c>
      <c r="DK529" s="14">
        <v>2499.5333333333301</v>
      </c>
      <c r="DL529" s="14">
        <v>2215.8709677419301</v>
      </c>
      <c r="DM529" s="14">
        <v>1900.13333333333</v>
      </c>
      <c r="DN529" s="14">
        <v>1644.33870967741</v>
      </c>
      <c r="DO529" s="14">
        <v>1522.4838709677399</v>
      </c>
      <c r="DP529" s="14">
        <v>1478.5333333333299</v>
      </c>
      <c r="DQ529" s="14">
        <v>1576.0645161290299</v>
      </c>
      <c r="DR529" s="14">
        <v>1815.8</v>
      </c>
      <c r="DS529" s="15">
        <v>2042.2</v>
      </c>
    </row>
    <row r="530" spans="1:123" x14ac:dyDescent="0.25">
      <c r="A530" s="16" t="s">
        <v>84</v>
      </c>
      <c r="B530" s="17">
        <v>16</v>
      </c>
      <c r="C530" s="13" t="str">
        <f t="shared" si="12"/>
        <v>BB_L_16_GW_GW_LS_Low_GW_GQ_24_001_16</v>
      </c>
      <c r="D530" s="18">
        <v>10</v>
      </c>
      <c r="E530" s="18">
        <v>10</v>
      </c>
      <c r="F530" s="18">
        <v>10</v>
      </c>
      <c r="G530" s="18">
        <v>10</v>
      </c>
      <c r="H530" s="18">
        <v>10</v>
      </c>
      <c r="I530" s="18">
        <v>10.015999999999901</v>
      </c>
      <c r="J530" s="18">
        <v>11.369838709677399</v>
      </c>
      <c r="K530" s="18">
        <v>23.117096774193499</v>
      </c>
      <c r="L530" s="18">
        <v>67.156166666666607</v>
      </c>
      <c r="M530" s="18">
        <v>165.76612903225799</v>
      </c>
      <c r="N530" s="18">
        <v>259.83999999999997</v>
      </c>
      <c r="O530" s="18">
        <v>373.30967741935399</v>
      </c>
      <c r="P530" s="18">
        <v>484.14354838709602</v>
      </c>
      <c r="Q530" s="18">
        <v>612.46964285714296</v>
      </c>
      <c r="R530" s="18">
        <v>767.70322580645097</v>
      </c>
      <c r="S530" s="18">
        <v>870.55499999999995</v>
      </c>
      <c r="T530" s="18">
        <v>984.04032258064501</v>
      </c>
      <c r="U530" s="18">
        <v>973.91166666666595</v>
      </c>
      <c r="V530" s="18">
        <v>785.74516129032202</v>
      </c>
      <c r="W530" s="18">
        <v>539.72741935483805</v>
      </c>
      <c r="X530" s="18">
        <v>348.31166666666599</v>
      </c>
      <c r="Y530" s="18">
        <v>348.02258064516099</v>
      </c>
      <c r="Z530" s="18">
        <v>488.29333333333301</v>
      </c>
      <c r="AA530" s="18">
        <v>661.83387096774197</v>
      </c>
      <c r="AB530" s="18">
        <v>855.14032258064503</v>
      </c>
      <c r="AC530" s="18">
        <v>1007.68214285714</v>
      </c>
      <c r="AD530" s="18">
        <v>1260.8225806451601</v>
      </c>
      <c r="AE530" s="18">
        <v>1503.38333333333</v>
      </c>
      <c r="AF530" s="18">
        <v>1702.3064516129</v>
      </c>
      <c r="AG530" s="18">
        <v>1691.38333333333</v>
      </c>
      <c r="AH530" s="18">
        <v>1488.2096774193501</v>
      </c>
      <c r="AI530" s="18">
        <v>1249.9032258064501</v>
      </c>
      <c r="AJ530" s="18">
        <v>921.82666666666603</v>
      </c>
      <c r="AK530" s="18">
        <v>658.04354838709605</v>
      </c>
      <c r="AL530" s="18">
        <v>504.40499999999901</v>
      </c>
      <c r="AM530" s="18">
        <v>428.806451612903</v>
      </c>
      <c r="AN530" s="18">
        <v>391.35322580645101</v>
      </c>
      <c r="AO530" s="18">
        <v>376.69107142857098</v>
      </c>
      <c r="AP530" s="18">
        <v>374.73548387096702</v>
      </c>
      <c r="AQ530" s="18">
        <v>396.77</v>
      </c>
      <c r="AR530" s="18">
        <v>547.02096774193501</v>
      </c>
      <c r="AS530" s="18">
        <v>851.09833333333302</v>
      </c>
      <c r="AT530" s="18">
        <v>1225.9564516129001</v>
      </c>
      <c r="AU530" s="18">
        <v>1642.5161290322501</v>
      </c>
      <c r="AV530" s="18">
        <v>1848.68333333333</v>
      </c>
      <c r="AW530" s="18">
        <v>1958.9032258064501</v>
      </c>
      <c r="AX530" s="18">
        <v>1778.6666666666599</v>
      </c>
      <c r="AY530" s="18">
        <v>1348.72580645161</v>
      </c>
      <c r="AZ530" s="18">
        <v>1110.0967741935401</v>
      </c>
      <c r="BA530" s="18">
        <v>1010.12758620689</v>
      </c>
      <c r="BB530" s="18">
        <v>942.14516129032199</v>
      </c>
      <c r="BC530" s="18">
        <v>956.30833333333305</v>
      </c>
      <c r="BD530" s="18">
        <v>1072.98548387096</v>
      </c>
      <c r="BE530" s="18">
        <v>1197.61666666666</v>
      </c>
      <c r="BF530" s="18">
        <v>978.97903225806397</v>
      </c>
      <c r="BG530" s="18">
        <v>899.908064516129</v>
      </c>
      <c r="BH530" s="18">
        <v>1072.21333333333</v>
      </c>
      <c r="BI530" s="18">
        <v>1311</v>
      </c>
      <c r="BJ530" s="18">
        <v>1612.5166666666601</v>
      </c>
      <c r="BK530" s="18">
        <v>1873.4193548387</v>
      </c>
      <c r="BL530" s="18">
        <v>2089.6451612903202</v>
      </c>
      <c r="BM530" s="18">
        <v>2236.8928571428501</v>
      </c>
      <c r="BN530" s="18">
        <v>2303.6129032258</v>
      </c>
      <c r="BO530" s="18">
        <v>2303.5</v>
      </c>
      <c r="BP530" s="18">
        <v>2197.6129032258</v>
      </c>
      <c r="BQ530" s="18">
        <v>1903.65</v>
      </c>
      <c r="BR530" s="18">
        <v>1640.3225806451601</v>
      </c>
      <c r="BS530" s="18">
        <v>1252.22580645161</v>
      </c>
      <c r="BT530" s="18">
        <v>1011.08499999999</v>
      </c>
      <c r="BU530" s="18">
        <v>833.24193548387098</v>
      </c>
      <c r="BV530" s="18">
        <v>682.67833333333294</v>
      </c>
      <c r="BW530" s="18">
        <v>537.303225806451</v>
      </c>
      <c r="BX530" s="18">
        <v>467.13225806451601</v>
      </c>
      <c r="BY530" s="18">
        <v>448.38214285714201</v>
      </c>
      <c r="BZ530" s="18">
        <v>471.96451612903201</v>
      </c>
      <c r="CA530" s="18">
        <v>601.67999999999995</v>
      </c>
      <c r="CB530" s="18">
        <v>918.72096774193506</v>
      </c>
      <c r="CC530" s="18">
        <v>1391.0833333333301</v>
      </c>
      <c r="CD530" s="18">
        <v>1742.5967741935401</v>
      </c>
      <c r="CE530" s="18">
        <v>1946.7903225806399</v>
      </c>
      <c r="CF530" s="18">
        <v>1818.4166666666599</v>
      </c>
      <c r="CG530" s="18">
        <v>1542.7096774193501</v>
      </c>
      <c r="CH530" s="18">
        <v>1398.4166666666599</v>
      </c>
      <c r="CI530" s="18">
        <v>1392.08064516129</v>
      </c>
      <c r="CJ530" s="18">
        <v>1470.7096774193501</v>
      </c>
      <c r="CK530" s="18">
        <v>1579.8571428571399</v>
      </c>
      <c r="CL530" s="18">
        <v>1764.6451612903199</v>
      </c>
      <c r="CM530" s="18">
        <v>2137.5500000000002</v>
      </c>
      <c r="CN530" s="18">
        <v>2413.6129032258</v>
      </c>
      <c r="CO530" s="18">
        <v>2333.9499999999998</v>
      </c>
      <c r="CP530" s="18">
        <v>1938.2096774193501</v>
      </c>
      <c r="CQ530" s="18">
        <v>1436.6112903225801</v>
      </c>
      <c r="CR530" s="18">
        <v>682.55999999999904</v>
      </c>
      <c r="CS530" s="18">
        <v>775.02096774193501</v>
      </c>
      <c r="CT530" s="18">
        <v>1073.33</v>
      </c>
      <c r="CU530" s="18">
        <v>1303.4838709677399</v>
      </c>
      <c r="CV530" s="18">
        <v>1609.0483870967701</v>
      </c>
      <c r="CW530" s="18">
        <v>1840.55172413793</v>
      </c>
      <c r="CX530" s="18">
        <v>1935.7419354838701</v>
      </c>
      <c r="CY530" s="18">
        <v>1818.0833333333301</v>
      </c>
      <c r="CZ530" s="18">
        <v>1381.0645161290299</v>
      </c>
      <c r="DA530" s="18">
        <v>849.83</v>
      </c>
      <c r="DB530" s="18">
        <v>414.63225806451601</v>
      </c>
      <c r="DC530" s="18">
        <v>414.87096774193498</v>
      </c>
      <c r="DD530" s="18">
        <v>559.92499999999995</v>
      </c>
      <c r="DE530" s="18">
        <v>777.67741935483798</v>
      </c>
      <c r="DF530" s="18">
        <v>1017.0116666666599</v>
      </c>
      <c r="DG530" s="18">
        <v>1266.4354838709601</v>
      </c>
      <c r="DH530" s="18">
        <v>1625.2419354838701</v>
      </c>
      <c r="DI530" s="18">
        <v>1829.67857142857</v>
      </c>
      <c r="DJ530" s="18">
        <v>2063.72580645161</v>
      </c>
      <c r="DK530" s="18">
        <v>2229.4833333333299</v>
      </c>
      <c r="DL530" s="18">
        <v>1986.9354838709601</v>
      </c>
      <c r="DM530" s="18">
        <v>1482.95</v>
      </c>
      <c r="DN530" s="18">
        <v>1052.44677419354</v>
      </c>
      <c r="DO530" s="18">
        <v>814.03548387096703</v>
      </c>
      <c r="DP530" s="18">
        <v>658.70333333333303</v>
      </c>
      <c r="DQ530" s="18">
        <v>591.34838709677399</v>
      </c>
      <c r="DR530" s="18">
        <v>730.74666666666599</v>
      </c>
      <c r="DS530" s="19">
        <v>960.38499999999999</v>
      </c>
    </row>
    <row r="531" spans="1:123" x14ac:dyDescent="0.25">
      <c r="A531" s="20" t="s">
        <v>84</v>
      </c>
      <c r="B531" s="21">
        <v>17</v>
      </c>
      <c r="C531" s="13" t="str">
        <f t="shared" si="12"/>
        <v>BB_L_16_GW_GW_LS_Low_GW_GQ_24_001_17</v>
      </c>
      <c r="D531" s="22">
        <v>10</v>
      </c>
      <c r="E531" s="22">
        <v>10</v>
      </c>
      <c r="F531" s="22">
        <v>10</v>
      </c>
      <c r="G531" s="22">
        <v>10</v>
      </c>
      <c r="H531" s="22">
        <v>10</v>
      </c>
      <c r="I531" s="22">
        <v>10.015333333333301</v>
      </c>
      <c r="J531" s="22">
        <v>11.5053225806451</v>
      </c>
      <c r="K531" s="22">
        <v>24.098387096774101</v>
      </c>
      <c r="L531" s="22">
        <v>67.981333333333296</v>
      </c>
      <c r="M531" s="22">
        <v>165.638709677419</v>
      </c>
      <c r="N531" s="22">
        <v>260.45</v>
      </c>
      <c r="O531" s="22">
        <v>374.41774193548298</v>
      </c>
      <c r="P531" s="22">
        <v>485.806451612903</v>
      </c>
      <c r="Q531" s="22">
        <v>611.85357142857094</v>
      </c>
      <c r="R531" s="22">
        <v>770.78870967741898</v>
      </c>
      <c r="S531" s="22">
        <v>879.03</v>
      </c>
      <c r="T531" s="22">
        <v>1011.32741935483</v>
      </c>
      <c r="U531" s="22">
        <v>1051.9166666666599</v>
      </c>
      <c r="V531" s="22">
        <v>940.1</v>
      </c>
      <c r="W531" s="22">
        <v>738.79193548387002</v>
      </c>
      <c r="X531" s="22">
        <v>553.47833333333301</v>
      </c>
      <c r="Y531" s="22">
        <v>522.03225806451599</v>
      </c>
      <c r="Z531" s="22">
        <v>639.64666666666596</v>
      </c>
      <c r="AA531" s="22">
        <v>806.17258064516102</v>
      </c>
      <c r="AB531" s="22">
        <v>995.58548387096698</v>
      </c>
      <c r="AC531" s="22">
        <v>1144.5</v>
      </c>
      <c r="AD531" s="22">
        <v>1379.1451612903199</v>
      </c>
      <c r="AE531" s="22">
        <v>1604.65</v>
      </c>
      <c r="AF531" s="22">
        <v>1789.6774193548299</v>
      </c>
      <c r="AG531" s="22">
        <v>1800.7166666666601</v>
      </c>
      <c r="AH531" s="22">
        <v>1649.9032258064501</v>
      </c>
      <c r="AI531" s="22">
        <v>1445.66129032258</v>
      </c>
      <c r="AJ531" s="22">
        <v>1155.25</v>
      </c>
      <c r="AK531" s="22">
        <v>910.27580645161299</v>
      </c>
      <c r="AL531" s="22">
        <v>757.70166666666603</v>
      </c>
      <c r="AM531" s="22">
        <v>676.88548387096705</v>
      </c>
      <c r="AN531" s="22">
        <v>632.47096774193506</v>
      </c>
      <c r="AO531" s="22">
        <v>610.85178571428503</v>
      </c>
      <c r="AP531" s="22">
        <v>602.15322580645102</v>
      </c>
      <c r="AQ531" s="22">
        <v>611.89833333333297</v>
      </c>
      <c r="AR531" s="22">
        <v>721.48064516129</v>
      </c>
      <c r="AS531" s="22">
        <v>967.356666666666</v>
      </c>
      <c r="AT531" s="22">
        <v>1280.7096774193501</v>
      </c>
      <c r="AU531" s="22">
        <v>1643.69354838709</v>
      </c>
      <c r="AV531" s="22">
        <v>1827.6666666666599</v>
      </c>
      <c r="AW531" s="22">
        <v>1943.16129032258</v>
      </c>
      <c r="AX531" s="22">
        <v>1815.3333333333301</v>
      </c>
      <c r="AY531" s="22">
        <v>1481.5483870967701</v>
      </c>
      <c r="AZ531" s="22">
        <v>1276.96774193548</v>
      </c>
      <c r="BA531" s="22">
        <v>1189.60344827586</v>
      </c>
      <c r="BB531" s="22">
        <v>1141.83870967741</v>
      </c>
      <c r="BC531" s="22">
        <v>1165.8499999999999</v>
      </c>
      <c r="BD531" s="22">
        <v>1262.72580645161</v>
      </c>
      <c r="BE531" s="22">
        <v>1363.4166666666599</v>
      </c>
      <c r="BF531" s="22">
        <v>1198.27419354838</v>
      </c>
      <c r="BG531" s="22">
        <v>1120.6451612903199</v>
      </c>
      <c r="BH531" s="22">
        <v>1285.5333333333299</v>
      </c>
      <c r="BI531" s="22">
        <v>1510.69354838709</v>
      </c>
      <c r="BJ531" s="22">
        <v>1802.2</v>
      </c>
      <c r="BK531" s="22">
        <v>2061.0483870967701</v>
      </c>
      <c r="BL531" s="22">
        <v>2281.7580645161202</v>
      </c>
      <c r="BM531" s="22">
        <v>2439.1607142857101</v>
      </c>
      <c r="BN531" s="22">
        <v>2521.16129032258</v>
      </c>
      <c r="BO531" s="22">
        <v>2543.9833333333299</v>
      </c>
      <c r="BP531" s="22">
        <v>2475.5322580645102</v>
      </c>
      <c r="BQ531" s="22">
        <v>2245.61666666666</v>
      </c>
      <c r="BR531" s="22">
        <v>2018.3064516129</v>
      </c>
      <c r="BS531" s="22">
        <v>1664.4193548387</v>
      </c>
      <c r="BT531" s="22">
        <v>1428.35</v>
      </c>
      <c r="BU531" s="22">
        <v>1247</v>
      </c>
      <c r="BV531" s="22">
        <v>1085.80666666666</v>
      </c>
      <c r="BW531" s="22">
        <v>917.36129032257998</v>
      </c>
      <c r="BX531" s="22">
        <v>819.533870967741</v>
      </c>
      <c r="BY531" s="22">
        <v>776.20357142857097</v>
      </c>
      <c r="BZ531" s="22">
        <v>768.87419354838698</v>
      </c>
      <c r="CA531" s="22">
        <v>844.26</v>
      </c>
      <c r="CB531" s="22">
        <v>1079.9709677419301</v>
      </c>
      <c r="CC531" s="22">
        <v>1473.68333333333</v>
      </c>
      <c r="CD531" s="22">
        <v>1790.7096774193501</v>
      </c>
      <c r="CE531" s="22">
        <v>1991.4032258064501</v>
      </c>
      <c r="CF531" s="22">
        <v>1912.6666666666599</v>
      </c>
      <c r="CG531" s="22">
        <v>1704.08064516129</v>
      </c>
      <c r="CH531" s="22">
        <v>1589.45</v>
      </c>
      <c r="CI531" s="22">
        <v>1590.1290322580601</v>
      </c>
      <c r="CJ531" s="22">
        <v>1667.2096774193501</v>
      </c>
      <c r="CK531" s="22">
        <v>1771.17857142857</v>
      </c>
      <c r="CL531" s="22">
        <v>1938.3709677419299</v>
      </c>
      <c r="CM531" s="22">
        <v>2267.36666666666</v>
      </c>
      <c r="CN531" s="22">
        <v>2536.8064516129002</v>
      </c>
      <c r="CO531" s="22">
        <v>2510.9666666666599</v>
      </c>
      <c r="CP531" s="22">
        <v>2213.4032258064499</v>
      </c>
      <c r="CQ531" s="22">
        <v>1758.53225806451</v>
      </c>
      <c r="CR531" s="22">
        <v>1026.5</v>
      </c>
      <c r="CS531" s="22">
        <v>1106.78870967741</v>
      </c>
      <c r="CT531" s="22">
        <v>1421.2333333333299</v>
      </c>
      <c r="CU531" s="22">
        <v>1656.5967741935401</v>
      </c>
      <c r="CV531" s="22">
        <v>1959.72580645161</v>
      </c>
      <c r="CW531" s="22">
        <v>2193.8793103448202</v>
      </c>
      <c r="CX531" s="22">
        <v>2309.66129032258</v>
      </c>
      <c r="CY531" s="22">
        <v>2231.1999999999998</v>
      </c>
      <c r="CZ531" s="22">
        <v>1855.5645161290299</v>
      </c>
      <c r="DA531" s="22">
        <v>1305.365</v>
      </c>
      <c r="DB531" s="22">
        <v>782.29516129032197</v>
      </c>
      <c r="DC531" s="22">
        <v>725.82903225806399</v>
      </c>
      <c r="DD531" s="22">
        <v>858.01333333333298</v>
      </c>
      <c r="DE531" s="22">
        <v>1078.6322580645101</v>
      </c>
      <c r="DF531" s="22">
        <v>1327.7</v>
      </c>
      <c r="DG531" s="22">
        <v>1585.7580645161199</v>
      </c>
      <c r="DH531" s="22">
        <v>1949.7580645161199</v>
      </c>
      <c r="DI531" s="22">
        <v>2168.3571428571399</v>
      </c>
      <c r="DJ531" s="22">
        <v>2398.5161290322499</v>
      </c>
      <c r="DK531" s="22">
        <v>2597.1</v>
      </c>
      <c r="DL531" s="22">
        <v>2430.0806451612898</v>
      </c>
      <c r="DM531" s="22">
        <v>2010.5833333333301</v>
      </c>
      <c r="DN531" s="22">
        <v>1581.2419354838701</v>
      </c>
      <c r="DO531" s="22">
        <v>1321.5645161290299</v>
      </c>
      <c r="DP531" s="22">
        <v>1139.9833333333299</v>
      </c>
      <c r="DQ531" s="22">
        <v>1023.17741935483</v>
      </c>
      <c r="DR531" s="22">
        <v>1098.18333333333</v>
      </c>
      <c r="DS531" s="23">
        <v>1278.11666666666</v>
      </c>
    </row>
    <row r="532" spans="1:123" x14ac:dyDescent="0.25">
      <c r="A532" s="24" t="s">
        <v>84</v>
      </c>
      <c r="B532" s="25">
        <v>18</v>
      </c>
      <c r="C532" s="13" t="str">
        <f t="shared" si="12"/>
        <v>BB_L_16_GW_GW_LS_Low_GW_GQ_24_001_18</v>
      </c>
      <c r="D532" s="26">
        <v>10</v>
      </c>
      <c r="E532" s="26">
        <v>10</v>
      </c>
      <c r="F532" s="26">
        <v>10</v>
      </c>
      <c r="G532" s="26">
        <v>10</v>
      </c>
      <c r="H532" s="26">
        <v>10</v>
      </c>
      <c r="I532" s="26">
        <v>10.002999999999901</v>
      </c>
      <c r="J532" s="26">
        <v>10.457903225806399</v>
      </c>
      <c r="K532" s="26">
        <v>15.0449999999999</v>
      </c>
      <c r="L532" s="26">
        <v>33.812333333333299</v>
      </c>
      <c r="M532" s="26">
        <v>81.716935483870898</v>
      </c>
      <c r="N532" s="26">
        <v>134.28833333333299</v>
      </c>
      <c r="O532" s="26">
        <v>203.79999999999899</v>
      </c>
      <c r="P532" s="26">
        <v>278.37096774193498</v>
      </c>
      <c r="Q532" s="26">
        <v>372.28214285714199</v>
      </c>
      <c r="R532" s="26">
        <v>504.11451612903198</v>
      </c>
      <c r="S532" s="26">
        <v>610.59666666666601</v>
      </c>
      <c r="T532" s="26">
        <v>779.92580645161297</v>
      </c>
      <c r="U532" s="26">
        <v>938.97166666666601</v>
      </c>
      <c r="V532" s="26">
        <v>994.75806451612902</v>
      </c>
      <c r="W532" s="26">
        <v>926.35645161290302</v>
      </c>
      <c r="X532" s="26">
        <v>793.45999999999901</v>
      </c>
      <c r="Y532" s="26">
        <v>703.591935483871</v>
      </c>
      <c r="Z532" s="26">
        <v>713.67666666666605</v>
      </c>
      <c r="AA532" s="26">
        <v>777.38548387096705</v>
      </c>
      <c r="AB532" s="26">
        <v>871.55645161290295</v>
      </c>
      <c r="AC532" s="26">
        <v>957.81071428571397</v>
      </c>
      <c r="AD532" s="26">
        <v>1114.4354838709601</v>
      </c>
      <c r="AE532" s="26">
        <v>1293.88333333333</v>
      </c>
      <c r="AF532" s="26">
        <v>1495.2580645161199</v>
      </c>
      <c r="AG532" s="26">
        <v>1636.18333333333</v>
      </c>
      <c r="AH532" s="26">
        <v>1645.8225806451601</v>
      </c>
      <c r="AI532" s="26">
        <v>1573.3064516129</v>
      </c>
      <c r="AJ532" s="26">
        <v>1420.86666666666</v>
      </c>
      <c r="AK532" s="26">
        <v>1251.46774193548</v>
      </c>
      <c r="AL532" s="26">
        <v>1122.56666666666</v>
      </c>
      <c r="AM532" s="26">
        <v>1038</v>
      </c>
      <c r="AN532" s="26">
        <v>979.01451612903202</v>
      </c>
      <c r="AO532" s="26">
        <v>940.79285714285697</v>
      </c>
      <c r="AP532" s="26">
        <v>912.63064516128998</v>
      </c>
      <c r="AQ532" s="26">
        <v>880.02833333333297</v>
      </c>
      <c r="AR532" s="26">
        <v>870.84516129032204</v>
      </c>
      <c r="AS532" s="26">
        <v>951.91333333333296</v>
      </c>
      <c r="AT532" s="26">
        <v>1123.1129032258</v>
      </c>
      <c r="AU532" s="26">
        <v>1371.27419354838</v>
      </c>
      <c r="AV532" s="26">
        <v>1541.7666666666601</v>
      </c>
      <c r="AW532" s="26">
        <v>1718.53225806451</v>
      </c>
      <c r="AX532" s="26">
        <v>1760.06666666666</v>
      </c>
      <c r="AY532" s="26">
        <v>1638.85483870967</v>
      </c>
      <c r="AZ532" s="26">
        <v>1514.69354838709</v>
      </c>
      <c r="BA532" s="26">
        <v>1443.98275862068</v>
      </c>
      <c r="BB532" s="26">
        <v>1377.3225806451601</v>
      </c>
      <c r="BC532" s="26">
        <v>1337.5</v>
      </c>
      <c r="BD532" s="26">
        <v>1354.1129032258</v>
      </c>
      <c r="BE532" s="26">
        <v>1411.7666666666601</v>
      </c>
      <c r="BF532" s="26">
        <v>1333.4516129032199</v>
      </c>
      <c r="BG532" s="26">
        <v>1233.33870967741</v>
      </c>
      <c r="BH532" s="26">
        <v>1269.7666666666601</v>
      </c>
      <c r="BI532" s="26">
        <v>1376.3225806451601</v>
      </c>
      <c r="BJ532" s="26">
        <v>1549.15</v>
      </c>
      <c r="BK532" s="26">
        <v>1733.3225806451601</v>
      </c>
      <c r="BL532" s="26">
        <v>1920.5483870967701</v>
      </c>
      <c r="BM532" s="26">
        <v>2088.1071428571399</v>
      </c>
      <c r="BN532" s="26">
        <v>2213.83870967741</v>
      </c>
      <c r="BO532" s="26">
        <v>2323.85</v>
      </c>
      <c r="BP532" s="26">
        <v>2388.8064516129002</v>
      </c>
      <c r="BQ532" s="26">
        <v>2371.5333333333301</v>
      </c>
      <c r="BR532" s="26">
        <v>2287.83870967741</v>
      </c>
      <c r="BS532" s="26">
        <v>2094.4516129032199</v>
      </c>
      <c r="BT532" s="26">
        <v>1934.9833333333299</v>
      </c>
      <c r="BU532" s="26">
        <v>1787.46774193548</v>
      </c>
      <c r="BV532" s="26">
        <v>1636.88333333333</v>
      </c>
      <c r="BW532" s="26">
        <v>1450.2903225806399</v>
      </c>
      <c r="BX532" s="26">
        <v>1316.1129032258</v>
      </c>
      <c r="BY532" s="26">
        <v>1225.6607142857099</v>
      </c>
      <c r="BZ532" s="26">
        <v>1150.1290322580601</v>
      </c>
      <c r="CA532" s="26">
        <v>1098.88333333333</v>
      </c>
      <c r="CB532" s="26">
        <v>1145.1774193548299</v>
      </c>
      <c r="CC532" s="26">
        <v>1336.55</v>
      </c>
      <c r="CD532" s="26">
        <v>1555.2903225806399</v>
      </c>
      <c r="CE532" s="26">
        <v>1767.8225806451601</v>
      </c>
      <c r="CF532" s="26">
        <v>1849.0333333333299</v>
      </c>
      <c r="CG532" s="26">
        <v>1785.3225806451601</v>
      </c>
      <c r="CH532" s="26">
        <v>1715.7833333333299</v>
      </c>
      <c r="CI532" s="26">
        <v>1693.3709677419299</v>
      </c>
      <c r="CJ532" s="26">
        <v>1713.96774193548</v>
      </c>
      <c r="CK532" s="26">
        <v>1759.55357142857</v>
      </c>
      <c r="CL532" s="26">
        <v>1849.1290322580601</v>
      </c>
      <c r="CM532" s="26">
        <v>2067.1</v>
      </c>
      <c r="CN532" s="26">
        <v>2313.3548387096698</v>
      </c>
      <c r="CO532" s="26">
        <v>2425.6833333333302</v>
      </c>
      <c r="CP532" s="26">
        <v>2350.9838709677401</v>
      </c>
      <c r="CQ532" s="26">
        <v>2085.8225806451601</v>
      </c>
      <c r="CR532" s="26">
        <v>1454.8</v>
      </c>
      <c r="CS532" s="26">
        <v>1329.19354838709</v>
      </c>
      <c r="CT532" s="26">
        <v>1428.61666666666</v>
      </c>
      <c r="CU532" s="26">
        <v>1555.9516129032199</v>
      </c>
      <c r="CV532" s="26">
        <v>1765.2096774193501</v>
      </c>
      <c r="CW532" s="26">
        <v>1981.2413793103401</v>
      </c>
      <c r="CX532" s="26">
        <v>2170.8548387096698</v>
      </c>
      <c r="CY532" s="26">
        <v>2248.9</v>
      </c>
      <c r="CZ532" s="26">
        <v>2150.4032258064499</v>
      </c>
      <c r="DA532" s="26">
        <v>1781.4166666666599</v>
      </c>
      <c r="DB532" s="26">
        <v>1282.5</v>
      </c>
      <c r="DC532" s="26">
        <v>1081.2903225806399</v>
      </c>
      <c r="DD532" s="26">
        <v>1074.13333333333</v>
      </c>
      <c r="DE532" s="26">
        <v>1147.6129032258</v>
      </c>
      <c r="DF532" s="26">
        <v>1271.4666666666601</v>
      </c>
      <c r="DG532" s="26">
        <v>1429</v>
      </c>
      <c r="DH532" s="26">
        <v>1691.5</v>
      </c>
      <c r="DI532" s="26">
        <v>1875.17857142857</v>
      </c>
      <c r="DJ532" s="26">
        <v>2112.5806451612898</v>
      </c>
      <c r="DK532" s="26">
        <v>2437.13333333333</v>
      </c>
      <c r="DL532" s="26">
        <v>2543.1451612903202</v>
      </c>
      <c r="DM532" s="26">
        <v>2408.7833333333301</v>
      </c>
      <c r="DN532" s="26">
        <v>2155.3548387096698</v>
      </c>
      <c r="DO532" s="26">
        <v>1949.6290322580601</v>
      </c>
      <c r="DP532" s="26">
        <v>1767.05</v>
      </c>
      <c r="DQ532" s="26">
        <v>1553.7096774193501</v>
      </c>
      <c r="DR532" s="26">
        <v>1458.2166666666601</v>
      </c>
      <c r="DS532" s="27">
        <v>1479.9833333333299</v>
      </c>
    </row>
    <row r="533" spans="1:123" x14ac:dyDescent="0.25">
      <c r="A533" s="12" t="s">
        <v>84</v>
      </c>
      <c r="B533" s="13">
        <v>19</v>
      </c>
      <c r="C533" s="13" t="str">
        <f t="shared" si="12"/>
        <v>BB_L_16_GW_GW_LS_Low_GW_GQ_24_001_19</v>
      </c>
      <c r="D533" s="14">
        <v>10</v>
      </c>
      <c r="E533" s="14">
        <v>10</v>
      </c>
      <c r="F533" s="14">
        <v>10</v>
      </c>
      <c r="G533" s="14">
        <v>10</v>
      </c>
      <c r="H533" s="14">
        <v>10</v>
      </c>
      <c r="I533" s="14">
        <v>9.9998000000000005</v>
      </c>
      <c r="J533" s="14">
        <v>9.9863225806451599</v>
      </c>
      <c r="K533" s="14">
        <v>10.185129032258001</v>
      </c>
      <c r="L533" s="14">
        <v>11.84</v>
      </c>
      <c r="M533" s="14">
        <v>18.656451612903201</v>
      </c>
      <c r="N533" s="14">
        <v>29.1368333333333</v>
      </c>
      <c r="O533" s="14">
        <v>46.933709677419301</v>
      </c>
      <c r="P533" s="14">
        <v>70.595483870967698</v>
      </c>
      <c r="Q533" s="14">
        <v>107.385714285714</v>
      </c>
      <c r="R533" s="14">
        <v>173.238709677419</v>
      </c>
      <c r="S533" s="14">
        <v>241.451666666666</v>
      </c>
      <c r="T533" s="14">
        <v>388.951612903225</v>
      </c>
      <c r="U533" s="14">
        <v>618.85500000000002</v>
      </c>
      <c r="V533" s="14">
        <v>829.91774193548395</v>
      </c>
      <c r="W533" s="14">
        <v>890.05645161290295</v>
      </c>
      <c r="X533" s="14">
        <v>768.69166666666604</v>
      </c>
      <c r="Y533" s="14">
        <v>565.92419354838705</v>
      </c>
      <c r="Z533" s="14">
        <v>444.47166666666601</v>
      </c>
      <c r="AA533" s="14">
        <v>391.07741935483801</v>
      </c>
      <c r="AB533" s="14">
        <v>376.61774193548399</v>
      </c>
      <c r="AC533" s="14">
        <v>387.60178571428497</v>
      </c>
      <c r="AD533" s="14">
        <v>445.50806451612902</v>
      </c>
      <c r="AE533" s="14">
        <v>557.16166666666595</v>
      </c>
      <c r="AF533" s="14">
        <v>769.38387096774102</v>
      </c>
      <c r="AG533" s="14">
        <v>1096.6666666666599</v>
      </c>
      <c r="AH533" s="14">
        <v>1352.58064516129</v>
      </c>
      <c r="AI533" s="14">
        <v>1488.46774193548</v>
      </c>
      <c r="AJ533" s="14">
        <v>1535.2833333333299</v>
      </c>
      <c r="AK533" s="14">
        <v>1444.08064516129</v>
      </c>
      <c r="AL533" s="14">
        <v>1303.0333333333299</v>
      </c>
      <c r="AM533" s="14">
        <v>1175.7096774193501</v>
      </c>
      <c r="AN533" s="14">
        <v>1066.88709677419</v>
      </c>
      <c r="AO533" s="14">
        <v>983.55357142857099</v>
      </c>
      <c r="AP533" s="14">
        <v>913.50322580645104</v>
      </c>
      <c r="AQ533" s="14">
        <v>812.45666666666602</v>
      </c>
      <c r="AR533" s="14">
        <v>637.683870967742</v>
      </c>
      <c r="AS533" s="14">
        <v>503.57166666666598</v>
      </c>
      <c r="AT533" s="14">
        <v>502.22419354838701</v>
      </c>
      <c r="AU533" s="14">
        <v>620.50322580645104</v>
      </c>
      <c r="AV533" s="14">
        <v>790.17499999999995</v>
      </c>
      <c r="AW533" s="14">
        <v>1102.3645161290301</v>
      </c>
      <c r="AX533" s="14">
        <v>1467.18333333333</v>
      </c>
      <c r="AY533" s="14">
        <v>1760.1129032258</v>
      </c>
      <c r="AZ533" s="14">
        <v>1766.16129032258</v>
      </c>
      <c r="BA533" s="14">
        <v>1684.7241379310301</v>
      </c>
      <c r="BB533" s="14">
        <v>1531.83870967741</v>
      </c>
      <c r="BC533" s="14">
        <v>1306.31666666666</v>
      </c>
      <c r="BD533" s="14">
        <v>1118.7580645161199</v>
      </c>
      <c r="BE533" s="14">
        <v>983.12333333333299</v>
      </c>
      <c r="BF533" s="14">
        <v>1039.27419354838</v>
      </c>
      <c r="BG533" s="14">
        <v>1029.27741935483</v>
      </c>
      <c r="BH533" s="14">
        <v>936.55499999999995</v>
      </c>
      <c r="BI533" s="14">
        <v>898.13548387096705</v>
      </c>
      <c r="BJ533" s="14">
        <v>907.93333333333305</v>
      </c>
      <c r="BK533" s="14">
        <v>977.58870967741905</v>
      </c>
      <c r="BL533" s="14">
        <v>1098.9354838709601</v>
      </c>
      <c r="BM533" s="14">
        <v>1254.7857142857099</v>
      </c>
      <c r="BN533" s="14">
        <v>1413.7903225806399</v>
      </c>
      <c r="BO533" s="14">
        <v>1610.5833333333301</v>
      </c>
      <c r="BP533" s="14">
        <v>1818.16129032258</v>
      </c>
      <c r="BQ533" s="14">
        <v>2026.36666666666</v>
      </c>
      <c r="BR533" s="14">
        <v>2093.7903225806399</v>
      </c>
      <c r="BS533" s="14">
        <v>2060.38709677419</v>
      </c>
      <c r="BT533" s="14">
        <v>1947.63333333333</v>
      </c>
      <c r="BU533" s="14">
        <v>1809.16129032258</v>
      </c>
      <c r="BV533" s="14">
        <v>1636.5333333333299</v>
      </c>
      <c r="BW533" s="14">
        <v>1385.9193548387</v>
      </c>
      <c r="BX533" s="14">
        <v>1178.2419354838701</v>
      </c>
      <c r="BY533" s="14">
        <v>1026.38035714285</v>
      </c>
      <c r="BZ533" s="14">
        <v>878.76290322580599</v>
      </c>
      <c r="CA533" s="14">
        <v>711.50333333333299</v>
      </c>
      <c r="CB533" s="14">
        <v>586.08387096774197</v>
      </c>
      <c r="CC533" s="14">
        <v>596.861666666666</v>
      </c>
      <c r="CD533" s="14">
        <v>745.18225806451596</v>
      </c>
      <c r="CE533" s="14">
        <v>1047.4774193548301</v>
      </c>
      <c r="CF533" s="14">
        <v>1469.5833333333301</v>
      </c>
      <c r="CG533" s="14">
        <v>1714.2096774193501</v>
      </c>
      <c r="CH533" s="14">
        <v>1764.86666666666</v>
      </c>
      <c r="CI533" s="14">
        <v>1723.33870967741</v>
      </c>
      <c r="CJ533" s="14">
        <v>1640.8225806451601</v>
      </c>
      <c r="CK533" s="14">
        <v>1568.125</v>
      </c>
      <c r="CL533" s="14">
        <v>1496.6451612903199</v>
      </c>
      <c r="CM533" s="14">
        <v>1451.63333333333</v>
      </c>
      <c r="CN533" s="14">
        <v>1567.66129032258</v>
      </c>
      <c r="CO533" s="14">
        <v>1832.7</v>
      </c>
      <c r="CP533" s="14">
        <v>2066.5483870967701</v>
      </c>
      <c r="CQ533" s="14">
        <v>2120.66129032258</v>
      </c>
      <c r="CR533" s="14">
        <v>1441.0333333333299</v>
      </c>
      <c r="CS533" s="14">
        <v>877.82741935483796</v>
      </c>
      <c r="CT533" s="14">
        <v>698.95999999999901</v>
      </c>
      <c r="CU533" s="14">
        <v>689.11774193548297</v>
      </c>
      <c r="CV533" s="14">
        <v>765.96612903225798</v>
      </c>
      <c r="CW533" s="14">
        <v>932.60862068965503</v>
      </c>
      <c r="CX533" s="14">
        <v>1188.46774193548</v>
      </c>
      <c r="CY533" s="14">
        <v>1442.8</v>
      </c>
      <c r="CZ533" s="14">
        <v>1669.66129032258</v>
      </c>
      <c r="DA533" s="14">
        <v>1555.55</v>
      </c>
      <c r="DB533" s="14">
        <v>948.19677419354798</v>
      </c>
      <c r="DC533" s="14">
        <v>558.95806451612896</v>
      </c>
      <c r="DD533" s="14">
        <v>455.52833333333302</v>
      </c>
      <c r="DE533" s="14">
        <v>415.61290322580601</v>
      </c>
      <c r="DF533" s="14">
        <v>427.58</v>
      </c>
      <c r="DG533" s="14">
        <v>481.14193548387101</v>
      </c>
      <c r="DH533" s="14">
        <v>620.15</v>
      </c>
      <c r="DI533" s="14">
        <v>747.94285714285695</v>
      </c>
      <c r="DJ533" s="14">
        <v>972.60806451612802</v>
      </c>
      <c r="DK533" s="14">
        <v>1427.5166666666601</v>
      </c>
      <c r="DL533" s="14">
        <v>1842.9354838709601</v>
      </c>
      <c r="DM533" s="14">
        <v>1984.15</v>
      </c>
      <c r="DN533" s="14">
        <v>1873.5161290322501</v>
      </c>
      <c r="DO533" s="14">
        <v>1684.1290322580601</v>
      </c>
      <c r="DP533" s="14">
        <v>1467.0833333333301</v>
      </c>
      <c r="DQ533" s="14">
        <v>1139.8193548387001</v>
      </c>
      <c r="DR533" s="14">
        <v>873.56</v>
      </c>
      <c r="DS533" s="15">
        <v>753.594999999999</v>
      </c>
    </row>
    <row r="534" spans="1:123" x14ac:dyDescent="0.25">
      <c r="A534" s="16" t="s">
        <v>84</v>
      </c>
      <c r="B534" s="17">
        <v>20</v>
      </c>
      <c r="C534" s="13" t="str">
        <f t="shared" si="12"/>
        <v>BB_L_16_GW_GW_LS_Low_GW_GQ_24_001_20</v>
      </c>
      <c r="D534" s="18">
        <v>10</v>
      </c>
      <c r="E534" s="18">
        <v>10</v>
      </c>
      <c r="F534" s="18">
        <v>10</v>
      </c>
      <c r="G534" s="18">
        <v>10</v>
      </c>
      <c r="H534" s="18">
        <v>10</v>
      </c>
      <c r="I534" s="18">
        <v>10</v>
      </c>
      <c r="J534" s="18">
        <v>10.0158064516129</v>
      </c>
      <c r="K534" s="18">
        <v>10.321774193548301</v>
      </c>
      <c r="L534" s="18">
        <v>12.291499999999999</v>
      </c>
      <c r="M534" s="18">
        <v>19.987258064516102</v>
      </c>
      <c r="N534" s="18">
        <v>31.584166666666601</v>
      </c>
      <c r="O534" s="18">
        <v>50.9754838709677</v>
      </c>
      <c r="P534" s="18">
        <v>76.608387096774194</v>
      </c>
      <c r="Q534" s="18">
        <v>115.386428571428</v>
      </c>
      <c r="R534" s="18">
        <v>184.75483870967699</v>
      </c>
      <c r="S534" s="18">
        <v>255.50833333333301</v>
      </c>
      <c r="T534" s="18">
        <v>407.11451612903198</v>
      </c>
      <c r="U534" s="18">
        <v>646.40166666666596</v>
      </c>
      <c r="V534" s="18">
        <v>884.87258064516095</v>
      </c>
      <c r="W534" s="18">
        <v>977.84354838709601</v>
      </c>
      <c r="X534" s="18">
        <v>895.43833333333305</v>
      </c>
      <c r="Y534" s="18">
        <v>715.65645161290297</v>
      </c>
      <c r="Z534" s="18">
        <v>597.51833333333298</v>
      </c>
      <c r="AA534" s="18">
        <v>545.658064516129</v>
      </c>
      <c r="AB534" s="18">
        <v>534.138709677419</v>
      </c>
      <c r="AC534" s="18">
        <v>548.18392857142805</v>
      </c>
      <c r="AD534" s="18">
        <v>609.73709677419299</v>
      </c>
      <c r="AE534" s="18">
        <v>725.07333333333304</v>
      </c>
      <c r="AF534" s="18">
        <v>937.97580645161202</v>
      </c>
      <c r="AG534" s="18">
        <v>1257.88333333333</v>
      </c>
      <c r="AH534" s="18">
        <v>1514.9032258064501</v>
      </c>
      <c r="AI534" s="18">
        <v>1647.22580645161</v>
      </c>
      <c r="AJ534" s="18">
        <v>1698.38333333333</v>
      </c>
      <c r="AK534" s="18">
        <v>1614.03225806451</v>
      </c>
      <c r="AL534" s="18">
        <v>1480</v>
      </c>
      <c r="AM534" s="18">
        <v>1356.69354838709</v>
      </c>
      <c r="AN534" s="18">
        <v>1250.9838709677399</v>
      </c>
      <c r="AO534" s="18">
        <v>1169.82142857142</v>
      </c>
      <c r="AP534" s="18">
        <v>1101.1451612903199</v>
      </c>
      <c r="AQ534" s="18">
        <v>1002.17</v>
      </c>
      <c r="AR534" s="18">
        <v>830.74032258064506</v>
      </c>
      <c r="AS534" s="18">
        <v>693.66166666666595</v>
      </c>
      <c r="AT534" s="18">
        <v>680.90161290322499</v>
      </c>
      <c r="AU534" s="18">
        <v>776.74032258064506</v>
      </c>
      <c r="AV534" s="18">
        <v>923.84833333333302</v>
      </c>
      <c r="AW534" s="18">
        <v>1202.22580645161</v>
      </c>
      <c r="AX534" s="18">
        <v>1527.15</v>
      </c>
      <c r="AY534" s="18">
        <v>1799.8709677419299</v>
      </c>
      <c r="AZ534" s="18">
        <v>1819.27419354838</v>
      </c>
      <c r="BA534" s="18">
        <v>1762.53448275862</v>
      </c>
      <c r="BB534" s="18">
        <v>1645.3064516129</v>
      </c>
      <c r="BC534" s="18">
        <v>1464.65</v>
      </c>
      <c r="BD534" s="18">
        <v>1304.6451612903199</v>
      </c>
      <c r="BE534" s="18">
        <v>1203.7</v>
      </c>
      <c r="BF534" s="18">
        <v>1287.3709677419299</v>
      </c>
      <c r="BG534" s="18">
        <v>1267.1774193548299</v>
      </c>
      <c r="BH534" s="18">
        <v>1170.43333333333</v>
      </c>
      <c r="BI534" s="18">
        <v>1125.9193548387</v>
      </c>
      <c r="BJ534" s="18">
        <v>1135.8</v>
      </c>
      <c r="BK534" s="18">
        <v>1207.4838709677399</v>
      </c>
      <c r="BL534" s="18">
        <v>1332.0645161290299</v>
      </c>
      <c r="BM534" s="18">
        <v>1491.125</v>
      </c>
      <c r="BN534" s="18">
        <v>1652.88709677419</v>
      </c>
      <c r="BO534" s="18">
        <v>1850.65</v>
      </c>
      <c r="BP534" s="18">
        <v>2065.2580645161202</v>
      </c>
      <c r="BQ534" s="18">
        <v>2293.88333333333</v>
      </c>
      <c r="BR534" s="18">
        <v>2377.7580645161202</v>
      </c>
      <c r="BS534" s="18">
        <v>2360.3225806451601</v>
      </c>
      <c r="BT534" s="18">
        <v>2264.5500000000002</v>
      </c>
      <c r="BU534" s="18">
        <v>2133.2419354838698</v>
      </c>
      <c r="BV534" s="18">
        <v>1966.81666666666</v>
      </c>
      <c r="BW534" s="18">
        <v>1722.46774193548</v>
      </c>
      <c r="BX534" s="18">
        <v>1516.03225806451</v>
      </c>
      <c r="BY534" s="18">
        <v>1360.7321428571399</v>
      </c>
      <c r="BZ534" s="18">
        <v>1206.2903225806399</v>
      </c>
      <c r="CA534" s="18">
        <v>1025.03833333333</v>
      </c>
      <c r="CB534" s="18">
        <v>872.57419354838703</v>
      </c>
      <c r="CC534" s="18">
        <v>844.219999999999</v>
      </c>
      <c r="CD534" s="18">
        <v>958.849999999999</v>
      </c>
      <c r="CE534" s="18">
        <v>1226.58064516129</v>
      </c>
      <c r="CF534" s="18">
        <v>1616.2666666666601</v>
      </c>
      <c r="CG534" s="18">
        <v>1852.8225806451601</v>
      </c>
      <c r="CH534" s="18">
        <v>1901.05</v>
      </c>
      <c r="CI534" s="18">
        <v>1861.08064516129</v>
      </c>
      <c r="CJ534" s="18">
        <v>1788.19354838709</v>
      </c>
      <c r="CK534" s="18">
        <v>1726.4821428571399</v>
      </c>
      <c r="CL534" s="18">
        <v>1667.4838709677399</v>
      </c>
      <c r="CM534" s="18">
        <v>1644.7666666666601</v>
      </c>
      <c r="CN534" s="18">
        <v>1782.1774193548299</v>
      </c>
      <c r="CO534" s="18">
        <v>2072.4</v>
      </c>
      <c r="CP534" s="18">
        <v>2342.8709677419301</v>
      </c>
      <c r="CQ534" s="18">
        <v>2394.1935483870898</v>
      </c>
      <c r="CR534" s="18">
        <v>1779.1</v>
      </c>
      <c r="CS534" s="18">
        <v>1233.38709677419</v>
      </c>
      <c r="CT534" s="18">
        <v>1033</v>
      </c>
      <c r="CU534" s="18">
        <v>1015.9193548387</v>
      </c>
      <c r="CV534" s="18">
        <v>1093.19354838709</v>
      </c>
      <c r="CW534" s="18">
        <v>1267.2068965517201</v>
      </c>
      <c r="CX534" s="18">
        <v>1538.72580645161</v>
      </c>
      <c r="CY534" s="18">
        <v>1827.9</v>
      </c>
      <c r="CZ534" s="18">
        <v>2110.83870967741</v>
      </c>
      <c r="DA534" s="18">
        <v>2002.1</v>
      </c>
      <c r="DB534" s="18">
        <v>1394.85483870967</v>
      </c>
      <c r="DC534" s="18">
        <v>948.20161290322505</v>
      </c>
      <c r="DD534" s="18">
        <v>802.52166666666596</v>
      </c>
      <c r="DE534" s="18">
        <v>734.89193548387095</v>
      </c>
      <c r="DF534" s="18">
        <v>732.04333333333295</v>
      </c>
      <c r="DG534" s="18">
        <v>778.58709677419301</v>
      </c>
      <c r="DH534" s="18">
        <v>916.62258064516095</v>
      </c>
      <c r="DI534" s="18">
        <v>1048.9821428571399</v>
      </c>
      <c r="DJ534" s="18">
        <v>1273.9354838709601</v>
      </c>
      <c r="DK534" s="18">
        <v>1739.1666666666599</v>
      </c>
      <c r="DL534" s="18">
        <v>2201.3548387096698</v>
      </c>
      <c r="DM534" s="18">
        <v>2420.0166666666601</v>
      </c>
      <c r="DN534" s="18">
        <v>2340.77419354838</v>
      </c>
      <c r="DO534" s="18">
        <v>2157.9516129032199</v>
      </c>
      <c r="DP534" s="18">
        <v>1937.4666666666601</v>
      </c>
      <c r="DQ534" s="18">
        <v>1592.4354838709601</v>
      </c>
      <c r="DR534" s="18">
        <v>1300.93333333333</v>
      </c>
      <c r="DS534" s="19">
        <v>1157.38333333333</v>
      </c>
    </row>
    <row r="535" spans="1:123" x14ac:dyDescent="0.25">
      <c r="A535" s="12" t="s">
        <v>84</v>
      </c>
      <c r="B535" s="13">
        <v>21</v>
      </c>
      <c r="C535" s="13" t="str">
        <f t="shared" si="12"/>
        <v>BB_L_16_GW_GW_LS_Low_GW_GQ_24_001_21</v>
      </c>
      <c r="D535" s="14">
        <v>10</v>
      </c>
      <c r="E535" s="14">
        <v>10</v>
      </c>
      <c r="F535" s="14">
        <v>10</v>
      </c>
      <c r="G535" s="14">
        <v>10</v>
      </c>
      <c r="H535" s="14">
        <v>10</v>
      </c>
      <c r="I535" s="14">
        <v>10</v>
      </c>
      <c r="J535" s="14">
        <v>10.0051612903225</v>
      </c>
      <c r="K535" s="14">
        <v>10.1343548387096</v>
      </c>
      <c r="L535" s="14">
        <v>11.061166666666599</v>
      </c>
      <c r="M535" s="14">
        <v>15.0075806451612</v>
      </c>
      <c r="N535" s="14">
        <v>21.3728333333333</v>
      </c>
      <c r="O535" s="14">
        <v>32.6064516129032</v>
      </c>
      <c r="P535" s="14">
        <v>48.221451612903202</v>
      </c>
      <c r="Q535" s="14">
        <v>73.170714285714197</v>
      </c>
      <c r="R535" s="14">
        <v>119.99322580645099</v>
      </c>
      <c r="S535" s="14">
        <v>170.81666666666601</v>
      </c>
      <c r="T535" s="14">
        <v>287.85483870967698</v>
      </c>
      <c r="U535" s="14">
        <v>496.44499999999903</v>
      </c>
      <c r="V535" s="14">
        <v>744.98548387096696</v>
      </c>
      <c r="W535" s="14">
        <v>918.28064516128995</v>
      </c>
      <c r="X535" s="14">
        <v>959.55833333333305</v>
      </c>
      <c r="Y535" s="14">
        <v>873.91290322580596</v>
      </c>
      <c r="Z535" s="14">
        <v>785.58166666666602</v>
      </c>
      <c r="AA535" s="14">
        <v>730.80483870967703</v>
      </c>
      <c r="AB535" s="14">
        <v>700.30806451612898</v>
      </c>
      <c r="AC535" s="14">
        <v>692.54285714285697</v>
      </c>
      <c r="AD535" s="14">
        <v>708.69677419354798</v>
      </c>
      <c r="AE535" s="14">
        <v>765.11666666666599</v>
      </c>
      <c r="AF535" s="14">
        <v>898.02419354838696</v>
      </c>
      <c r="AG535" s="14">
        <v>1135.9383333333301</v>
      </c>
      <c r="AH535" s="14">
        <v>1357.46774193548</v>
      </c>
      <c r="AI535" s="14">
        <v>1502.1290322580601</v>
      </c>
      <c r="AJ535" s="14">
        <v>1614.0166666666601</v>
      </c>
      <c r="AK535" s="14">
        <v>1619.6129032258</v>
      </c>
      <c r="AL535" s="14">
        <v>1563.4166666666599</v>
      </c>
      <c r="AM535" s="14">
        <v>1494.0645161290299</v>
      </c>
      <c r="AN535" s="14">
        <v>1426.8064516129</v>
      </c>
      <c r="AO535" s="14">
        <v>1371.42857142857</v>
      </c>
      <c r="AP535" s="14">
        <v>1321.5967741935401</v>
      </c>
      <c r="AQ535" s="14">
        <v>1243.5166666666601</v>
      </c>
      <c r="AR535" s="14">
        <v>1089.9903225806399</v>
      </c>
      <c r="AS535" s="14">
        <v>940.981666666666</v>
      </c>
      <c r="AT535" s="14">
        <v>877.01451612903202</v>
      </c>
      <c r="AU535" s="14">
        <v>885.21129032258</v>
      </c>
      <c r="AV535" s="14">
        <v>958.63499999999999</v>
      </c>
      <c r="AW535" s="14">
        <v>1134.9032258064501</v>
      </c>
      <c r="AX535" s="14">
        <v>1390.4</v>
      </c>
      <c r="AY535" s="14">
        <v>1664.33870967741</v>
      </c>
      <c r="AZ535" s="14">
        <v>1743.66129032258</v>
      </c>
      <c r="BA535" s="14">
        <v>1741.7758620689599</v>
      </c>
      <c r="BB535" s="14">
        <v>1693.5645161290299</v>
      </c>
      <c r="BC535" s="14">
        <v>1588.88333333333</v>
      </c>
      <c r="BD535" s="14">
        <v>1468.7096774193501</v>
      </c>
      <c r="BE535" s="14">
        <v>1337.61666666666</v>
      </c>
      <c r="BF535" s="14">
        <v>1371.7419354838701</v>
      </c>
      <c r="BG535" s="14">
        <v>1366.08064516129</v>
      </c>
      <c r="BH535" s="14">
        <v>1299.2166666666601</v>
      </c>
      <c r="BI535" s="14">
        <v>1253.9516129032199</v>
      </c>
      <c r="BJ535" s="14">
        <v>1237.18333333333</v>
      </c>
      <c r="BK535" s="14">
        <v>1264.85483870967</v>
      </c>
      <c r="BL535" s="14">
        <v>1334.5483870967701</v>
      </c>
      <c r="BM535" s="14">
        <v>1438.125</v>
      </c>
      <c r="BN535" s="14">
        <v>1554.8225806451601</v>
      </c>
      <c r="BO535" s="14">
        <v>1710.7333333333299</v>
      </c>
      <c r="BP535" s="14">
        <v>1899.7580645161199</v>
      </c>
      <c r="BQ535" s="14">
        <v>2139.9499999999998</v>
      </c>
      <c r="BR535" s="14">
        <v>2268.6774193548299</v>
      </c>
      <c r="BS535" s="14">
        <v>2355.1935483870898</v>
      </c>
      <c r="BT535" s="14">
        <v>2349.7166666666599</v>
      </c>
      <c r="BU535" s="14">
        <v>2297.38709677419</v>
      </c>
      <c r="BV535" s="14">
        <v>2207.2666666666601</v>
      </c>
      <c r="BW535" s="14">
        <v>2046.58064516129</v>
      </c>
      <c r="BX535" s="14">
        <v>1892.1774193548299</v>
      </c>
      <c r="BY535" s="14">
        <v>1762.5178571428501</v>
      </c>
      <c r="BZ535" s="14">
        <v>1621.0161290322501</v>
      </c>
      <c r="CA535" s="14">
        <v>1431.7166666666601</v>
      </c>
      <c r="CB535" s="14">
        <v>1233.2096774193501</v>
      </c>
      <c r="CC535" s="14">
        <v>1107.18333333333</v>
      </c>
      <c r="CD535" s="14">
        <v>1110.72580645161</v>
      </c>
      <c r="CE535" s="14">
        <v>1242.7419354838701</v>
      </c>
      <c r="CF535" s="14">
        <v>1517.63333333333</v>
      </c>
      <c r="CG535" s="14">
        <v>1736.2580645161199</v>
      </c>
      <c r="CH535" s="14">
        <v>1825.88333333333</v>
      </c>
      <c r="CI535" s="14">
        <v>1837.96774193548</v>
      </c>
      <c r="CJ535" s="14">
        <v>1814.7580645161199</v>
      </c>
      <c r="CK535" s="14">
        <v>1784.0357142857099</v>
      </c>
      <c r="CL535" s="14">
        <v>1747.3225806451601</v>
      </c>
      <c r="CM535" s="14">
        <v>1721.7333333333299</v>
      </c>
      <c r="CN535" s="14">
        <v>1800.6129032258</v>
      </c>
      <c r="CO535" s="14">
        <v>2012.25</v>
      </c>
      <c r="CP535" s="14">
        <v>2250.1451612903202</v>
      </c>
      <c r="CQ535" s="14">
        <v>2362.9838709677401</v>
      </c>
      <c r="CR535" s="14">
        <v>2043.5166666666601</v>
      </c>
      <c r="CS535" s="14">
        <v>1614.08064516129</v>
      </c>
      <c r="CT535" s="14">
        <v>1389.86666666666</v>
      </c>
      <c r="CU535" s="14">
        <v>1324.0645161290299</v>
      </c>
      <c r="CV535" s="14">
        <v>1314.66129032258</v>
      </c>
      <c r="CW535" s="14">
        <v>1391.8448275861999</v>
      </c>
      <c r="CX535" s="14">
        <v>1567.0161290322501</v>
      </c>
      <c r="CY535" s="14">
        <v>1801.4666666666601</v>
      </c>
      <c r="CZ535" s="14">
        <v>2106.3548387096698</v>
      </c>
      <c r="DA535" s="14">
        <v>2155.6833333333302</v>
      </c>
      <c r="DB535" s="14">
        <v>1789.0161290322501</v>
      </c>
      <c r="DC535" s="14">
        <v>1405.4354838709601</v>
      </c>
      <c r="DD535" s="14">
        <v>1234.56666666666</v>
      </c>
      <c r="DE535" s="14">
        <v>1118.83870967741</v>
      </c>
      <c r="DF535" s="14">
        <v>1059.63333333333</v>
      </c>
      <c r="DG535" s="14">
        <v>1044.6774193548299</v>
      </c>
      <c r="DH535" s="14">
        <v>1089.66129032258</v>
      </c>
      <c r="DI535" s="14">
        <v>1159.92857142857</v>
      </c>
      <c r="DJ535" s="14">
        <v>1306.9838709677399</v>
      </c>
      <c r="DK535" s="14">
        <v>1665.6</v>
      </c>
      <c r="DL535" s="14">
        <v>2108.1129032258</v>
      </c>
      <c r="DM535" s="14">
        <v>2419.15</v>
      </c>
      <c r="DN535" s="14">
        <v>2494.3064516129002</v>
      </c>
      <c r="DO535" s="14">
        <v>2429.4354838709601</v>
      </c>
      <c r="DP535" s="14">
        <v>2303.9499999999998</v>
      </c>
      <c r="DQ535" s="14">
        <v>2048.5322580645102</v>
      </c>
      <c r="DR535" s="14">
        <v>1788.0333333333299</v>
      </c>
      <c r="DS535" s="15">
        <v>1627.7</v>
      </c>
    </row>
    <row r="536" spans="1:123" x14ac:dyDescent="0.25">
      <c r="A536" s="16" t="s">
        <v>84</v>
      </c>
      <c r="B536" s="17">
        <v>22</v>
      </c>
      <c r="C536" s="13" t="str">
        <f t="shared" si="12"/>
        <v>BB_L_16_GW_GW_LS_Low_GW_GQ_24_001_22</v>
      </c>
      <c r="D536" s="18">
        <v>10</v>
      </c>
      <c r="E536" s="18">
        <v>10</v>
      </c>
      <c r="F536" s="18">
        <v>10</v>
      </c>
      <c r="G536" s="18">
        <v>10</v>
      </c>
      <c r="H536" s="18">
        <v>10</v>
      </c>
      <c r="I536" s="18">
        <v>9.9993999999999996</v>
      </c>
      <c r="J536" s="18">
        <v>9.9751935483870895</v>
      </c>
      <c r="K536" s="18">
        <v>9.9370967741935399</v>
      </c>
      <c r="L536" s="18">
        <v>9.9296166666666608</v>
      </c>
      <c r="M536" s="18">
        <v>10.095032258064499</v>
      </c>
      <c r="N536" s="18">
        <v>10.513</v>
      </c>
      <c r="O536" s="18">
        <v>11.484193548386999</v>
      </c>
      <c r="P536" s="18">
        <v>13.1640322580645</v>
      </c>
      <c r="Q536" s="18">
        <v>16.473749999999999</v>
      </c>
      <c r="R536" s="18">
        <v>24.2808064516129</v>
      </c>
      <c r="S536" s="18">
        <v>34.9031666666666</v>
      </c>
      <c r="T536" s="18">
        <v>66.963225806451604</v>
      </c>
      <c r="U536" s="18">
        <v>153.42433333333301</v>
      </c>
      <c r="V536" s="18">
        <v>320.70483870967701</v>
      </c>
      <c r="W536" s="18">
        <v>542.27096774193501</v>
      </c>
      <c r="X536" s="18">
        <v>757.868333333333</v>
      </c>
      <c r="Y536" s="18">
        <v>825.13225806451601</v>
      </c>
      <c r="Z536" s="18">
        <v>765.95999999999901</v>
      </c>
      <c r="AA536" s="18">
        <v>683.553225806451</v>
      </c>
      <c r="AB536" s="18">
        <v>604.71612903225798</v>
      </c>
      <c r="AC536" s="18">
        <v>551.89107142857097</v>
      </c>
      <c r="AD536" s="18">
        <v>487.76290322580599</v>
      </c>
      <c r="AE536" s="18">
        <v>435.83666666666602</v>
      </c>
      <c r="AF536" s="18">
        <v>415.34032258064502</v>
      </c>
      <c r="AG536" s="18">
        <v>475.51166666666597</v>
      </c>
      <c r="AH536" s="18">
        <v>602.26129032257995</v>
      </c>
      <c r="AI536" s="18">
        <v>752.52580645161299</v>
      </c>
      <c r="AJ536" s="18">
        <v>977.863333333333</v>
      </c>
      <c r="AK536" s="18">
        <v>1187.0967741935401</v>
      </c>
      <c r="AL536" s="18">
        <v>1318.86666666666</v>
      </c>
      <c r="AM536" s="18">
        <v>1380.6129032258</v>
      </c>
      <c r="AN536" s="18">
        <v>1404.6774193548299</v>
      </c>
      <c r="AO536" s="18">
        <v>1407.0892857142801</v>
      </c>
      <c r="AP536" s="18">
        <v>1399.38709677419</v>
      </c>
      <c r="AQ536" s="18">
        <v>1374.93333333333</v>
      </c>
      <c r="AR536" s="18">
        <v>1267.22580645161</v>
      </c>
      <c r="AS536" s="18">
        <v>1073.25</v>
      </c>
      <c r="AT536" s="18">
        <v>891.60483870967698</v>
      </c>
      <c r="AU536" s="18">
        <v>701.40161290322499</v>
      </c>
      <c r="AV536" s="18">
        <v>617.04333333333295</v>
      </c>
      <c r="AW536" s="18">
        <v>577.80483870967703</v>
      </c>
      <c r="AX536" s="18">
        <v>679.97833333333301</v>
      </c>
      <c r="AY536" s="18">
        <v>980.61129032257998</v>
      </c>
      <c r="AZ536" s="18">
        <v>1224.19354838709</v>
      </c>
      <c r="BA536" s="18">
        <v>1353.55172413793</v>
      </c>
      <c r="BB536" s="18">
        <v>1460.5967741935401</v>
      </c>
      <c r="BC536" s="18">
        <v>1526.65</v>
      </c>
      <c r="BD536" s="18">
        <v>1512.5967741935401</v>
      </c>
      <c r="BE536" s="18">
        <v>1231.3499999999999</v>
      </c>
      <c r="BF536" s="18">
        <v>979.85</v>
      </c>
      <c r="BG536" s="18">
        <v>957.41935483870895</v>
      </c>
      <c r="BH536" s="18">
        <v>987.00333333333299</v>
      </c>
      <c r="BI536" s="18">
        <v>985.12258064516095</v>
      </c>
      <c r="BJ536" s="18">
        <v>960.24833333333299</v>
      </c>
      <c r="BK536" s="18">
        <v>929.92258064516102</v>
      </c>
      <c r="BL536" s="18">
        <v>904.05806451612898</v>
      </c>
      <c r="BM536" s="18">
        <v>895.205357142857</v>
      </c>
      <c r="BN536" s="18">
        <v>908.23387096774195</v>
      </c>
      <c r="BO536" s="18">
        <v>954.93499999999995</v>
      </c>
      <c r="BP536" s="18">
        <v>1049.2548387096699</v>
      </c>
      <c r="BQ536" s="18">
        <v>1243.7333333333299</v>
      </c>
      <c r="BR536" s="18">
        <v>1414.66129032258</v>
      </c>
      <c r="BS536" s="18">
        <v>1655.58064516129</v>
      </c>
      <c r="BT536" s="18">
        <v>1798.55</v>
      </c>
      <c r="BU536" s="18">
        <v>1891.0967741935401</v>
      </c>
      <c r="BV536" s="18">
        <v>1945.05</v>
      </c>
      <c r="BW536" s="18">
        <v>1947.69354838709</v>
      </c>
      <c r="BX536" s="18">
        <v>1889.9838709677399</v>
      </c>
      <c r="BY536" s="18">
        <v>1812.1428571428501</v>
      </c>
      <c r="BZ536" s="18">
        <v>1697.33870967741</v>
      </c>
      <c r="CA536" s="18">
        <v>1497.2166666666601</v>
      </c>
      <c r="CB536" s="18">
        <v>1211.5161290322501</v>
      </c>
      <c r="CC536" s="18">
        <v>916.21166666666602</v>
      </c>
      <c r="CD536" s="18">
        <v>738.072580645161</v>
      </c>
      <c r="CE536" s="18">
        <v>650.55483870967703</v>
      </c>
      <c r="CF536" s="18">
        <v>743.56666666666604</v>
      </c>
      <c r="CG536" s="18">
        <v>970.17258064516102</v>
      </c>
      <c r="CH536" s="18">
        <v>1194.38333333333</v>
      </c>
      <c r="CI536" s="18">
        <v>1365.4354838709601</v>
      </c>
      <c r="CJ536" s="18">
        <v>1490.03225806451</v>
      </c>
      <c r="CK536" s="18">
        <v>1554.7142857142801</v>
      </c>
      <c r="CL536" s="18">
        <v>1600.03225806451</v>
      </c>
      <c r="CM536" s="18">
        <v>1601.7833333333299</v>
      </c>
      <c r="CN536" s="18">
        <v>1524.0967741935401</v>
      </c>
      <c r="CO536" s="18">
        <v>1450.5333333333299</v>
      </c>
      <c r="CP536" s="18">
        <v>1481.7903225806399</v>
      </c>
      <c r="CQ536" s="18">
        <v>1655.85483870967</v>
      </c>
      <c r="CR536" s="18">
        <v>1855.4166666666599</v>
      </c>
      <c r="CS536" s="18">
        <v>1551.5483870967701</v>
      </c>
      <c r="CT536" s="18">
        <v>1270.55</v>
      </c>
      <c r="CU536" s="18">
        <v>1107.7580645161199</v>
      </c>
      <c r="CV536" s="18">
        <v>930.84516129032204</v>
      </c>
      <c r="CW536" s="18">
        <v>805.8</v>
      </c>
      <c r="CX536" s="18">
        <v>754.88064516128998</v>
      </c>
      <c r="CY536" s="18">
        <v>811.08333333333303</v>
      </c>
      <c r="CZ536" s="18">
        <v>1057.03225806451</v>
      </c>
      <c r="DA536" s="18">
        <v>1384.06666666666</v>
      </c>
      <c r="DB536" s="18">
        <v>1367.38709677419</v>
      </c>
      <c r="DC536" s="18">
        <v>1084.34516129032</v>
      </c>
      <c r="DD536" s="18">
        <v>909.05999999999904</v>
      </c>
      <c r="DE536" s="18">
        <v>756.48870967741902</v>
      </c>
      <c r="DF536" s="18">
        <v>644.65166666666596</v>
      </c>
      <c r="DG536" s="18">
        <v>565.39516129032199</v>
      </c>
      <c r="DH536" s="18">
        <v>496.46774193548299</v>
      </c>
      <c r="DI536" s="18">
        <v>472.996428571428</v>
      </c>
      <c r="DJ536" s="18">
        <v>492.17903225806401</v>
      </c>
      <c r="DK536" s="18">
        <v>627.49166666666599</v>
      </c>
      <c r="DL536" s="18">
        <v>945.04193548387002</v>
      </c>
      <c r="DM536" s="18">
        <v>1333.05</v>
      </c>
      <c r="DN536" s="18">
        <v>1628.9516129032199</v>
      </c>
      <c r="DO536" s="18">
        <v>1753.5161290322501</v>
      </c>
      <c r="DP536" s="18">
        <v>1797</v>
      </c>
      <c r="DQ536" s="18">
        <v>1739.4838709677399</v>
      </c>
      <c r="DR536" s="18">
        <v>1564.81666666666</v>
      </c>
      <c r="DS536" s="19">
        <v>1396.13333333333</v>
      </c>
    </row>
    <row r="537" spans="1:123" x14ac:dyDescent="0.25">
      <c r="A537" s="12" t="s">
        <v>84</v>
      </c>
      <c r="B537" s="13">
        <v>23</v>
      </c>
      <c r="C537" s="13" t="str">
        <f t="shared" si="12"/>
        <v>BB_L_16_GW_GW_LS_Low_GW_GQ_24_001_23</v>
      </c>
      <c r="D537" s="14">
        <v>10</v>
      </c>
      <c r="E537" s="14">
        <v>10</v>
      </c>
      <c r="F537" s="14">
        <v>10</v>
      </c>
      <c r="G537" s="14">
        <v>10</v>
      </c>
      <c r="H537" s="14">
        <v>10</v>
      </c>
      <c r="I537" s="14">
        <v>10</v>
      </c>
      <c r="J537" s="14">
        <v>10</v>
      </c>
      <c r="K537" s="14">
        <v>10.0007419354838</v>
      </c>
      <c r="L537" s="14">
        <v>10.0383333333333</v>
      </c>
      <c r="M537" s="14">
        <v>10.2924193548387</v>
      </c>
      <c r="N537" s="14">
        <v>10.8408333333333</v>
      </c>
      <c r="O537" s="14">
        <v>12.0466129032258</v>
      </c>
      <c r="P537" s="14">
        <v>14.078870967741899</v>
      </c>
      <c r="Q537" s="14">
        <v>17.9144642857142</v>
      </c>
      <c r="R537" s="14">
        <v>26.881935483870901</v>
      </c>
      <c r="S537" s="14">
        <v>38.762833333333298</v>
      </c>
      <c r="T537" s="14">
        <v>74.162580645161199</v>
      </c>
      <c r="U537" s="14">
        <v>167.88</v>
      </c>
      <c r="V537" s="14">
        <v>349.16774193548298</v>
      </c>
      <c r="W537" s="14">
        <v>590.30645161290295</v>
      </c>
      <c r="X537" s="14">
        <v>832.01333333333298</v>
      </c>
      <c r="Y537" s="14">
        <v>926.09677419354796</v>
      </c>
      <c r="Z537" s="14">
        <v>887.50666666666598</v>
      </c>
      <c r="AA537" s="14">
        <v>818.43709677419304</v>
      </c>
      <c r="AB537" s="14">
        <v>747.9</v>
      </c>
      <c r="AC537" s="14">
        <v>698.457142857142</v>
      </c>
      <c r="AD537" s="14">
        <v>635.99838709677397</v>
      </c>
      <c r="AE537" s="14">
        <v>585.11666666666599</v>
      </c>
      <c r="AF537" s="14">
        <v>565.11129032257998</v>
      </c>
      <c r="AG537" s="14">
        <v>628.93833333333305</v>
      </c>
      <c r="AH537" s="14">
        <v>765.38064516128998</v>
      </c>
      <c r="AI537" s="14">
        <v>924.546774193548</v>
      </c>
      <c r="AJ537" s="14">
        <v>1163.0833333333301</v>
      </c>
      <c r="AK537" s="14">
        <v>1377.2419354838701</v>
      </c>
      <c r="AL537" s="14">
        <v>1510.45</v>
      </c>
      <c r="AM537" s="14">
        <v>1572.1774193548299</v>
      </c>
      <c r="AN537" s="14">
        <v>1596.4354838709601</v>
      </c>
      <c r="AO537" s="14">
        <v>1599.7142857142801</v>
      </c>
      <c r="AP537" s="14">
        <v>1591.5645161290299</v>
      </c>
      <c r="AQ537" s="14">
        <v>1562.25</v>
      </c>
      <c r="AR537" s="14">
        <v>1443.72580645161</v>
      </c>
      <c r="AS537" s="14">
        <v>1237.18333333333</v>
      </c>
      <c r="AT537" s="14">
        <v>1046.8951612903199</v>
      </c>
      <c r="AU537" s="14">
        <v>850.83548387096698</v>
      </c>
      <c r="AV537" s="14">
        <v>764.44</v>
      </c>
      <c r="AW537" s="14">
        <v>720.58870967741905</v>
      </c>
      <c r="AX537" s="14">
        <v>813.50666666666598</v>
      </c>
      <c r="AY537" s="14">
        <v>1098.0677419354799</v>
      </c>
      <c r="AZ537" s="14">
        <v>1347.3064516129</v>
      </c>
      <c r="BA537" s="14">
        <v>1501.1206896551701</v>
      </c>
      <c r="BB537" s="14">
        <v>1639.5161290322501</v>
      </c>
      <c r="BC537" s="14">
        <v>1735.15</v>
      </c>
      <c r="BD537" s="14">
        <v>1722.35483870967</v>
      </c>
      <c r="BE537" s="14">
        <v>1438.86666666666</v>
      </c>
      <c r="BF537" s="14">
        <v>1207.5483870967701</v>
      </c>
      <c r="BG537" s="14">
        <v>1201.1451612903199</v>
      </c>
      <c r="BH537" s="14">
        <v>1239.25</v>
      </c>
      <c r="BI537" s="14">
        <v>1238.6774193548299</v>
      </c>
      <c r="BJ537" s="14">
        <v>1211.0833333333301</v>
      </c>
      <c r="BK537" s="14">
        <v>1174.66129032258</v>
      </c>
      <c r="BL537" s="14">
        <v>1142.46774193548</v>
      </c>
      <c r="BM537" s="14">
        <v>1128.7142857142801</v>
      </c>
      <c r="BN537" s="14">
        <v>1138.85483870967</v>
      </c>
      <c r="BO537" s="14">
        <v>1184.11666666666</v>
      </c>
      <c r="BP537" s="14">
        <v>1283.7580645161199</v>
      </c>
      <c r="BQ537" s="14">
        <v>1494.81666666666</v>
      </c>
      <c r="BR537" s="14">
        <v>1680.3225806451601</v>
      </c>
      <c r="BS537" s="14">
        <v>1939.2580645161199</v>
      </c>
      <c r="BT537" s="14">
        <v>2097.9333333333302</v>
      </c>
      <c r="BU537" s="14">
        <v>2195.5483870967701</v>
      </c>
      <c r="BV537" s="14">
        <v>2253.6</v>
      </c>
      <c r="BW537" s="14">
        <v>2257.77419354838</v>
      </c>
      <c r="BX537" s="14">
        <v>2199.0322580645102</v>
      </c>
      <c r="BY537" s="14">
        <v>2115.625</v>
      </c>
      <c r="BZ537" s="14">
        <v>1993.9516129032199</v>
      </c>
      <c r="CA537" s="14">
        <v>1783.9</v>
      </c>
      <c r="CB537" s="14">
        <v>1485.08064516129</v>
      </c>
      <c r="CC537" s="14">
        <v>1174.5333333333299</v>
      </c>
      <c r="CD537" s="14">
        <v>981.83548387096698</v>
      </c>
      <c r="CE537" s="14">
        <v>878.546774193548</v>
      </c>
      <c r="CF537" s="14">
        <v>952.12333333333299</v>
      </c>
      <c r="CG537" s="14">
        <v>1166.1451612903199</v>
      </c>
      <c r="CH537" s="14">
        <v>1384.5</v>
      </c>
      <c r="CI537" s="14">
        <v>1555.4354838709601</v>
      </c>
      <c r="CJ537" s="14">
        <v>1687.7903225806399</v>
      </c>
      <c r="CK537" s="14">
        <v>1759.2678571428501</v>
      </c>
      <c r="CL537" s="14">
        <v>1805.4838709677399</v>
      </c>
      <c r="CM537" s="14">
        <v>1804.7</v>
      </c>
      <c r="CN537" s="14">
        <v>1723.69354838709</v>
      </c>
      <c r="CO537" s="14">
        <v>1667.11666666666</v>
      </c>
      <c r="CP537" s="14">
        <v>1735.0161290322501</v>
      </c>
      <c r="CQ537" s="14">
        <v>1932.2096774193501</v>
      </c>
      <c r="CR537" s="14">
        <v>2263.1833333333302</v>
      </c>
      <c r="CS537" s="14">
        <v>1994.33870967741</v>
      </c>
      <c r="CT537" s="14">
        <v>1657.11666666666</v>
      </c>
      <c r="CU537" s="14">
        <v>1463.77419354838</v>
      </c>
      <c r="CV537" s="14">
        <v>1255.53225806451</v>
      </c>
      <c r="CW537" s="14">
        <v>1110.2586206896499</v>
      </c>
      <c r="CX537" s="14">
        <v>1050.5</v>
      </c>
      <c r="CY537" s="14">
        <v>1123.0833333333301</v>
      </c>
      <c r="CZ537" s="14">
        <v>1419.27419354838</v>
      </c>
      <c r="DA537" s="14">
        <v>1803.95</v>
      </c>
      <c r="DB537" s="14">
        <v>1914.4838709677399</v>
      </c>
      <c r="DC537" s="14">
        <v>1580.16129032258</v>
      </c>
      <c r="DD537" s="14">
        <v>1349.5</v>
      </c>
      <c r="DE537" s="14">
        <v>1151.19354838709</v>
      </c>
      <c r="DF537" s="14">
        <v>1005.4733333333299</v>
      </c>
      <c r="DG537" s="14">
        <v>899.77903225806403</v>
      </c>
      <c r="DH537" s="14">
        <v>802.70161290322505</v>
      </c>
      <c r="DI537" s="14">
        <v>764.41607142857094</v>
      </c>
      <c r="DJ537" s="14">
        <v>770.72903225806397</v>
      </c>
      <c r="DK537" s="14">
        <v>896.81</v>
      </c>
      <c r="DL537" s="14">
        <v>1240.6290322580601</v>
      </c>
      <c r="DM537" s="14">
        <v>1694.0833333333301</v>
      </c>
      <c r="DN537" s="14">
        <v>2056.3709677419301</v>
      </c>
      <c r="DO537" s="14">
        <v>2221.1129032258</v>
      </c>
      <c r="DP537" s="14">
        <v>2283.9</v>
      </c>
      <c r="DQ537" s="14">
        <v>2217.83870967741</v>
      </c>
      <c r="DR537" s="14">
        <v>2016.5833333333301</v>
      </c>
      <c r="DS537" s="15">
        <v>1822.2166666666601</v>
      </c>
    </row>
    <row r="538" spans="1:123" x14ac:dyDescent="0.25">
      <c r="A538" s="16" t="s">
        <v>84</v>
      </c>
      <c r="B538" s="17">
        <v>24</v>
      </c>
      <c r="C538" s="13" t="str">
        <f t="shared" si="12"/>
        <v>BB_L_16_GW_GW_LS_Low_GW_GQ_24_001_24</v>
      </c>
      <c r="D538" s="18">
        <v>10</v>
      </c>
      <c r="E538" s="18">
        <v>10</v>
      </c>
      <c r="F538" s="18">
        <v>10</v>
      </c>
      <c r="G538" s="18">
        <v>10</v>
      </c>
      <c r="H538" s="18">
        <v>10</v>
      </c>
      <c r="I538" s="18">
        <v>10</v>
      </c>
      <c r="J538" s="18">
        <v>10</v>
      </c>
      <c r="K538" s="18">
        <v>10.001129032258</v>
      </c>
      <c r="L538" s="18">
        <v>10.028</v>
      </c>
      <c r="M538" s="18">
        <v>10.1985483870967</v>
      </c>
      <c r="N538" s="18">
        <v>10.5716666666666</v>
      </c>
      <c r="O538" s="18">
        <v>11.406129032258001</v>
      </c>
      <c r="P538" s="18">
        <v>12.843225806451599</v>
      </c>
      <c r="Q538" s="18">
        <v>15.617321428571399</v>
      </c>
      <c r="R538" s="18">
        <v>22.213709677419299</v>
      </c>
      <c r="S538" s="18">
        <v>31.1776666666666</v>
      </c>
      <c r="T538" s="18">
        <v>58.644677419354799</v>
      </c>
      <c r="U538" s="18">
        <v>134.49600000000001</v>
      </c>
      <c r="V538" s="18">
        <v>288.00806451612902</v>
      </c>
      <c r="W538" s="18">
        <v>509.92096774193499</v>
      </c>
      <c r="X538" s="18">
        <v>763.28666666666595</v>
      </c>
      <c r="Y538" s="18">
        <v>912.81774193548301</v>
      </c>
      <c r="Z538" s="18">
        <v>932.75</v>
      </c>
      <c r="AA538" s="18">
        <v>905.15483870967705</v>
      </c>
      <c r="AB538" s="18">
        <v>863.87741935483803</v>
      </c>
      <c r="AC538" s="18">
        <v>829.98749999999995</v>
      </c>
      <c r="AD538" s="18">
        <v>780.38225806451601</v>
      </c>
      <c r="AE538" s="18">
        <v>733.47166666666601</v>
      </c>
      <c r="AF538" s="18">
        <v>701.73709677419299</v>
      </c>
      <c r="AG538" s="18">
        <v>728.87833333333299</v>
      </c>
      <c r="AH538" s="18">
        <v>820.55483870967703</v>
      </c>
      <c r="AI538" s="18">
        <v>941.22419354838701</v>
      </c>
      <c r="AJ538" s="18">
        <v>1135.5333333333299</v>
      </c>
      <c r="AK538" s="18">
        <v>1324.6451612903199</v>
      </c>
      <c r="AL538" s="18">
        <v>1454.15</v>
      </c>
      <c r="AM538" s="18">
        <v>1524.5645161290299</v>
      </c>
      <c r="AN538" s="18">
        <v>1562.3709677419299</v>
      </c>
      <c r="AO538" s="18">
        <v>1579.44642857142</v>
      </c>
      <c r="AP538" s="18">
        <v>1585.4032258064501</v>
      </c>
      <c r="AQ538" s="18">
        <v>1578.7166666666601</v>
      </c>
      <c r="AR538" s="18">
        <v>1512.2580645161199</v>
      </c>
      <c r="AS538" s="18">
        <v>1369.86666666666</v>
      </c>
      <c r="AT538" s="18">
        <v>1218.6129032258</v>
      </c>
      <c r="AU538" s="18">
        <v>1047.5</v>
      </c>
      <c r="AV538" s="18">
        <v>957.98333333333301</v>
      </c>
      <c r="AW538" s="18">
        <v>887.33548387096698</v>
      </c>
      <c r="AX538" s="18">
        <v>920.94499999999903</v>
      </c>
      <c r="AY538" s="18">
        <v>1111.2096774193501</v>
      </c>
      <c r="AZ538" s="18">
        <v>1304.5161290322501</v>
      </c>
      <c r="BA538" s="18">
        <v>1434.41379310344</v>
      </c>
      <c r="BB538" s="18">
        <v>1563.4032258064501</v>
      </c>
      <c r="BC538" s="18">
        <v>1673.3333333333301</v>
      </c>
      <c r="BD538" s="18">
        <v>1701.4516129032199</v>
      </c>
      <c r="BE538" s="18">
        <v>1538.43333333333</v>
      </c>
      <c r="BF538" s="18">
        <v>1360.6774193548299</v>
      </c>
      <c r="BG538" s="18">
        <v>1330.96774193548</v>
      </c>
      <c r="BH538" s="18">
        <v>1350.36666666666</v>
      </c>
      <c r="BI538" s="18">
        <v>1349.58064516129</v>
      </c>
      <c r="BJ538" s="18">
        <v>1327.81666666666</v>
      </c>
      <c r="BK538" s="18">
        <v>1297.35483870967</v>
      </c>
      <c r="BL538" s="18">
        <v>1267.5483870967701</v>
      </c>
      <c r="BM538" s="18">
        <v>1249.8928571428501</v>
      </c>
      <c r="BN538" s="18">
        <v>1250.7419354838701</v>
      </c>
      <c r="BO538" s="18">
        <v>1277.56666666666</v>
      </c>
      <c r="BP538" s="18">
        <v>1348.3225806451601</v>
      </c>
      <c r="BQ538" s="18">
        <v>1512.25</v>
      </c>
      <c r="BR538" s="18">
        <v>1666.9838709677399</v>
      </c>
      <c r="BS538" s="18">
        <v>1899.0161290322501</v>
      </c>
      <c r="BT538" s="18">
        <v>2055.6833333333302</v>
      </c>
      <c r="BU538" s="18">
        <v>2164.9516129032199</v>
      </c>
      <c r="BV538" s="18">
        <v>2247.4</v>
      </c>
      <c r="BW538" s="18">
        <v>2298.8709677419301</v>
      </c>
      <c r="BX538" s="18">
        <v>2290.4032258064499</v>
      </c>
      <c r="BY538" s="18">
        <v>2249.4285714285702</v>
      </c>
      <c r="BZ538" s="18">
        <v>2173.7096774193501</v>
      </c>
      <c r="CA538" s="18">
        <v>2022</v>
      </c>
      <c r="CB538" s="18">
        <v>1779.9838709677399</v>
      </c>
      <c r="CC538" s="18">
        <v>1496.68333333333</v>
      </c>
      <c r="CD538" s="18">
        <v>1293.08064516129</v>
      </c>
      <c r="CE538" s="18">
        <v>1141.83870967741</v>
      </c>
      <c r="CF538" s="18">
        <v>1120.5</v>
      </c>
      <c r="CG538" s="18">
        <v>1240.88709677419</v>
      </c>
      <c r="CH538" s="18">
        <v>1397.4</v>
      </c>
      <c r="CI538" s="18">
        <v>1533.85483870967</v>
      </c>
      <c r="CJ538" s="18">
        <v>1649.66129032258</v>
      </c>
      <c r="CK538" s="18">
        <v>1719.5892857142801</v>
      </c>
      <c r="CL538" s="18">
        <v>1774.1129032258</v>
      </c>
      <c r="CM538" s="18">
        <v>1806.4166666666599</v>
      </c>
      <c r="CN538" s="18">
        <v>1774.9838709677399</v>
      </c>
      <c r="CO538" s="18">
        <v>1747</v>
      </c>
      <c r="CP538" s="18">
        <v>1805.4516129032199</v>
      </c>
      <c r="CQ538" s="18">
        <v>1968.4354838709601</v>
      </c>
      <c r="CR538" s="18">
        <v>2310.0166666666601</v>
      </c>
      <c r="CS538" s="18">
        <v>2172.9516129032199</v>
      </c>
      <c r="CT538" s="18">
        <v>1922.9166666666599</v>
      </c>
      <c r="CU538" s="18">
        <v>1762.1774193548299</v>
      </c>
      <c r="CV538" s="18">
        <v>1570.5645161290299</v>
      </c>
      <c r="CW538" s="18">
        <v>1417.3965517241299</v>
      </c>
      <c r="CX538" s="18">
        <v>1322.4354838709601</v>
      </c>
      <c r="CY538" s="18">
        <v>1338.68333333333</v>
      </c>
      <c r="CZ538" s="18">
        <v>1543.6290322580601</v>
      </c>
      <c r="DA538" s="18">
        <v>1885.0833333333301</v>
      </c>
      <c r="DB538" s="18">
        <v>2105.5645161290299</v>
      </c>
      <c r="DC538" s="18">
        <v>1902.5</v>
      </c>
      <c r="DD538" s="18">
        <v>1716.68333333333</v>
      </c>
      <c r="DE538" s="18">
        <v>1536.0967741935401</v>
      </c>
      <c r="DF538" s="18">
        <v>1389.35</v>
      </c>
      <c r="DG538" s="18">
        <v>1271.6774193548299</v>
      </c>
      <c r="DH538" s="18">
        <v>1144.72580645161</v>
      </c>
      <c r="DI538" s="18">
        <v>1081.7142857142801</v>
      </c>
      <c r="DJ538" s="18">
        <v>1046.38709677419</v>
      </c>
      <c r="DK538" s="18">
        <v>1089.55</v>
      </c>
      <c r="DL538" s="18">
        <v>1339.9032258064501</v>
      </c>
      <c r="DM538" s="18">
        <v>1727.0333333333299</v>
      </c>
      <c r="DN538" s="18">
        <v>2081.0967741935401</v>
      </c>
      <c r="DO538" s="18">
        <v>2275.9354838709601</v>
      </c>
      <c r="DP538" s="18">
        <v>2385.9499999999998</v>
      </c>
      <c r="DQ538" s="18">
        <v>2405.72580645161</v>
      </c>
      <c r="DR538" s="18">
        <v>2293.36666666666</v>
      </c>
      <c r="DS538" s="19">
        <v>2152.5833333333298</v>
      </c>
    </row>
    <row r="539" spans="1:123" x14ac:dyDescent="0.25">
      <c r="A539" s="12" t="s">
        <v>84</v>
      </c>
      <c r="B539" s="13">
        <v>25</v>
      </c>
      <c r="C539" s="13" t="str">
        <f t="shared" si="12"/>
        <v>BB_L_16_GW_GW_LS_Low_GW_GQ_24_001_25</v>
      </c>
      <c r="D539" s="14">
        <v>10</v>
      </c>
      <c r="E539" s="14">
        <v>10</v>
      </c>
      <c r="F539" s="14">
        <v>10</v>
      </c>
      <c r="G539" s="14">
        <v>10</v>
      </c>
      <c r="H539" s="14">
        <v>10</v>
      </c>
      <c r="I539" s="14">
        <v>9.9998333333333296</v>
      </c>
      <c r="J539" s="14">
        <v>9.9825645161290293</v>
      </c>
      <c r="K539" s="14">
        <v>9.9373709677419306</v>
      </c>
      <c r="L539" s="14">
        <v>9.8898499999999991</v>
      </c>
      <c r="M539" s="14">
        <v>9.8457258064516093</v>
      </c>
      <c r="N539" s="14">
        <v>9.8249499999999905</v>
      </c>
      <c r="O539" s="14">
        <v>9.8283064516128995</v>
      </c>
      <c r="P539" s="14">
        <v>9.8687419354838699</v>
      </c>
      <c r="Q539" s="14">
        <v>10.0012857142857</v>
      </c>
      <c r="R539" s="14">
        <v>10.418870967741899</v>
      </c>
      <c r="S539" s="14">
        <v>11.136666666666599</v>
      </c>
      <c r="T539" s="14">
        <v>14.0924193548387</v>
      </c>
      <c r="U539" s="14">
        <v>26.146833333333301</v>
      </c>
      <c r="V539" s="14">
        <v>63.549354838709597</v>
      </c>
      <c r="W539" s="14">
        <v>152.210322580645</v>
      </c>
      <c r="X539" s="14">
        <v>327.29833333333301</v>
      </c>
      <c r="Y539" s="14">
        <v>541.14032258064503</v>
      </c>
      <c r="Z539" s="14">
        <v>668.34166666666601</v>
      </c>
      <c r="AA539" s="14">
        <v>714.79516129032197</v>
      </c>
      <c r="AB539" s="14">
        <v>725.43870967741896</v>
      </c>
      <c r="AC539" s="14">
        <v>718.707142857142</v>
      </c>
      <c r="AD539" s="14">
        <v>697.84354838709601</v>
      </c>
      <c r="AE539" s="14">
        <v>657.43333333333305</v>
      </c>
      <c r="AF539" s="14">
        <v>593.119354838709</v>
      </c>
      <c r="AG539" s="14">
        <v>510.85166666666601</v>
      </c>
      <c r="AH539" s="14">
        <v>455.71129032258</v>
      </c>
      <c r="AI539" s="14">
        <v>448.28225806451599</v>
      </c>
      <c r="AJ539" s="14">
        <v>490.14833333333303</v>
      </c>
      <c r="AK539" s="14">
        <v>588.71129032258</v>
      </c>
      <c r="AL539" s="14">
        <v>700.56833333333304</v>
      </c>
      <c r="AM539" s="14">
        <v>796.82903225806399</v>
      </c>
      <c r="AN539" s="14">
        <v>878.28548387096703</v>
      </c>
      <c r="AO539" s="14">
        <v>940.48035714285697</v>
      </c>
      <c r="AP539" s="14">
        <v>992.84516129032204</v>
      </c>
      <c r="AQ539" s="14">
        <v>1070.0833333333301</v>
      </c>
      <c r="AR539" s="14">
        <v>1208.4516129032199</v>
      </c>
      <c r="AS539" s="14">
        <v>1309.4666666666601</v>
      </c>
      <c r="AT539" s="14">
        <v>1308.6451612903199</v>
      </c>
      <c r="AU539" s="14">
        <v>1219.4032258064501</v>
      </c>
      <c r="AV539" s="14">
        <v>1117.5166666666601</v>
      </c>
      <c r="AW539" s="14">
        <v>947.638709677419</v>
      </c>
      <c r="AX539" s="14">
        <v>783.62166666666599</v>
      </c>
      <c r="AY539" s="14">
        <v>660.61612903225705</v>
      </c>
      <c r="AZ539" s="14">
        <v>674.03225806451599</v>
      </c>
      <c r="BA539" s="14">
        <v>725.13275862068895</v>
      </c>
      <c r="BB539" s="14">
        <v>818.296774193548</v>
      </c>
      <c r="BC539" s="14">
        <v>972.82500000000005</v>
      </c>
      <c r="BD539" s="14">
        <v>1144.08064516129</v>
      </c>
      <c r="BE539" s="14">
        <v>1393.5333333333299</v>
      </c>
      <c r="BF539" s="14">
        <v>1285.9193548387</v>
      </c>
      <c r="BG539" s="14">
        <v>1069.1532258064501</v>
      </c>
      <c r="BH539" s="14">
        <v>956.356666666666</v>
      </c>
      <c r="BI539" s="14">
        <v>924.08064516129002</v>
      </c>
      <c r="BJ539" s="14">
        <v>915.64333333333298</v>
      </c>
      <c r="BK539" s="14">
        <v>918.50967741935494</v>
      </c>
      <c r="BL539" s="14">
        <v>922.796774193548</v>
      </c>
      <c r="BM539" s="14">
        <v>923.60357142857094</v>
      </c>
      <c r="BN539" s="14">
        <v>919.49193548387098</v>
      </c>
      <c r="BO539" s="14">
        <v>912.37166666666599</v>
      </c>
      <c r="BP539" s="14">
        <v>903.42903225806401</v>
      </c>
      <c r="BQ539" s="14">
        <v>908.32166666666603</v>
      </c>
      <c r="BR539" s="14">
        <v>936.79193548387002</v>
      </c>
      <c r="BS539" s="14">
        <v>1035.5516129032201</v>
      </c>
      <c r="BT539" s="14">
        <v>1138.5</v>
      </c>
      <c r="BU539" s="14">
        <v>1249.1290322580601</v>
      </c>
      <c r="BV539" s="14">
        <v>1374.61666666666</v>
      </c>
      <c r="BW539" s="14">
        <v>1544.6451612903199</v>
      </c>
      <c r="BX539" s="14">
        <v>1671.9354838709601</v>
      </c>
      <c r="BY539" s="14">
        <v>1754.92857142857</v>
      </c>
      <c r="BZ539" s="14">
        <v>1821.35483870967</v>
      </c>
      <c r="CA539" s="14">
        <v>1862.9666666666601</v>
      </c>
      <c r="CB539" s="14">
        <v>1808.0967741935401</v>
      </c>
      <c r="CC539" s="14">
        <v>1609.36666666666</v>
      </c>
      <c r="CD539" s="14">
        <v>1370.7580645161199</v>
      </c>
      <c r="CE539" s="14">
        <v>1092.9241935483799</v>
      </c>
      <c r="CF539" s="14">
        <v>836.87666666666598</v>
      </c>
      <c r="CG539" s="14">
        <v>719.92096774193499</v>
      </c>
      <c r="CH539" s="14">
        <v>722.64499999999998</v>
      </c>
      <c r="CI539" s="14">
        <v>780.63225806451601</v>
      </c>
      <c r="CJ539" s="14">
        <v>869.21290322580603</v>
      </c>
      <c r="CK539" s="14">
        <v>951.22321428571399</v>
      </c>
      <c r="CL539" s="14">
        <v>1057.7580645161199</v>
      </c>
      <c r="CM539" s="14">
        <v>1253.4833333333299</v>
      </c>
      <c r="CN539" s="14">
        <v>1435.7096774193501</v>
      </c>
      <c r="CO539" s="14">
        <v>1491</v>
      </c>
      <c r="CP539" s="14">
        <v>1454.5161290322501</v>
      </c>
      <c r="CQ539" s="14">
        <v>1423.5967741935401</v>
      </c>
      <c r="CR539" s="14">
        <v>1474.81666666666</v>
      </c>
      <c r="CS539" s="14">
        <v>1617.22580645161</v>
      </c>
      <c r="CT539" s="14">
        <v>1624.2</v>
      </c>
      <c r="CU539" s="14">
        <v>1568.53225806451</v>
      </c>
      <c r="CV539" s="14">
        <v>1458.19354838709</v>
      </c>
      <c r="CW539" s="14">
        <v>1305.8448275861999</v>
      </c>
      <c r="CX539" s="14">
        <v>1112.2419354838701</v>
      </c>
      <c r="CY539" s="14">
        <v>923.49833333333299</v>
      </c>
      <c r="CZ539" s="14">
        <v>783.28225806451599</v>
      </c>
      <c r="DA539" s="14">
        <v>885.51499999999999</v>
      </c>
      <c r="DB539" s="14">
        <v>1159.88709677419</v>
      </c>
      <c r="DC539" s="14">
        <v>1283.96774193548</v>
      </c>
      <c r="DD539" s="14">
        <v>1247.2333333333299</v>
      </c>
      <c r="DE539" s="14">
        <v>1163.3225806451601</v>
      </c>
      <c r="DF539" s="14">
        <v>1070.5</v>
      </c>
      <c r="DG539" s="14">
        <v>980.18709677419304</v>
      </c>
      <c r="DH539" s="14">
        <v>859.277419354838</v>
      </c>
      <c r="DI539" s="14">
        <v>773.57142857142799</v>
      </c>
      <c r="DJ539" s="14">
        <v>690.822580645161</v>
      </c>
      <c r="DK539" s="14">
        <v>574.07833333333303</v>
      </c>
      <c r="DL539" s="14">
        <v>549.35645161290302</v>
      </c>
      <c r="DM539" s="14">
        <v>670.43666666666604</v>
      </c>
      <c r="DN539" s="14">
        <v>897.27903225806403</v>
      </c>
      <c r="DO539" s="14">
        <v>1094.5548387096701</v>
      </c>
      <c r="DP539" s="14">
        <v>1275.4833333333299</v>
      </c>
      <c r="DQ539" s="14">
        <v>1514.69354838709</v>
      </c>
      <c r="DR539" s="14">
        <v>1668.85</v>
      </c>
      <c r="DS539" s="15">
        <v>1702.45</v>
      </c>
    </row>
    <row r="540" spans="1:123" x14ac:dyDescent="0.25">
      <c r="A540" s="16" t="s">
        <v>84</v>
      </c>
      <c r="B540" s="17">
        <v>26</v>
      </c>
      <c r="C540" s="13" t="str">
        <f t="shared" si="12"/>
        <v>BB_L_16_GW_GW_LS_Low_GW_GQ_24_001_26</v>
      </c>
      <c r="D540" s="18">
        <v>10</v>
      </c>
      <c r="E540" s="18">
        <v>10</v>
      </c>
      <c r="F540" s="18">
        <v>10</v>
      </c>
      <c r="G540" s="18">
        <v>10</v>
      </c>
      <c r="H540" s="18">
        <v>10</v>
      </c>
      <c r="I540" s="18">
        <v>10</v>
      </c>
      <c r="J540" s="18">
        <v>9.9998387096774195</v>
      </c>
      <c r="K540" s="18">
        <v>9.9975967741935392</v>
      </c>
      <c r="L540" s="18">
        <v>9.9939</v>
      </c>
      <c r="M540" s="18">
        <v>9.9924193548387095</v>
      </c>
      <c r="N540" s="18">
        <v>10.0005166666666</v>
      </c>
      <c r="O540" s="18">
        <v>10.035161290322501</v>
      </c>
      <c r="P540" s="18">
        <v>10.1127419354838</v>
      </c>
      <c r="Q540" s="18">
        <v>10.2933928571428</v>
      </c>
      <c r="R540" s="18">
        <v>10.8320967741935</v>
      </c>
      <c r="S540" s="18">
        <v>11.7153333333333</v>
      </c>
      <c r="T540" s="18">
        <v>15.1945161290322</v>
      </c>
      <c r="U540" s="18">
        <v>29.1615</v>
      </c>
      <c r="V540" s="18">
        <v>72.027741935483803</v>
      </c>
      <c r="W540" s="18">
        <v>172.00161290322501</v>
      </c>
      <c r="X540" s="18">
        <v>367.67999999999898</v>
      </c>
      <c r="Y540" s="18">
        <v>610.36612903225796</v>
      </c>
      <c r="Z540" s="18">
        <v>771.361666666666</v>
      </c>
      <c r="AA540" s="18">
        <v>847.18064516129004</v>
      </c>
      <c r="AB540" s="18">
        <v>877.34838709677399</v>
      </c>
      <c r="AC540" s="18">
        <v>879.89999999999895</v>
      </c>
      <c r="AD540" s="18">
        <v>861.09516129032204</v>
      </c>
      <c r="AE540" s="18">
        <v>817.69166666666604</v>
      </c>
      <c r="AF540" s="18">
        <v>743.64838709677394</v>
      </c>
      <c r="AG540" s="18">
        <v>650.38999999999896</v>
      </c>
      <c r="AH540" s="18">
        <v>591.61129032257998</v>
      </c>
      <c r="AI540" s="18">
        <v>585.777419354838</v>
      </c>
      <c r="AJ540" s="18">
        <v>636.28666666666595</v>
      </c>
      <c r="AK540" s="18">
        <v>748.34516129032204</v>
      </c>
      <c r="AL540" s="18">
        <v>875.55666666666605</v>
      </c>
      <c r="AM540" s="18">
        <v>984.44193548387102</v>
      </c>
      <c r="AN540" s="18">
        <v>1076.08064516129</v>
      </c>
      <c r="AO540" s="18">
        <v>1146.5</v>
      </c>
      <c r="AP540" s="18">
        <v>1205</v>
      </c>
      <c r="AQ540" s="18">
        <v>1285.4000000000001</v>
      </c>
      <c r="AR540" s="18">
        <v>1420.4516129032199</v>
      </c>
      <c r="AS540" s="18">
        <v>1513.11666666666</v>
      </c>
      <c r="AT540" s="18">
        <v>1495.33870967741</v>
      </c>
      <c r="AU540" s="18">
        <v>1384.2903225806399</v>
      </c>
      <c r="AV540" s="18">
        <v>1265.4000000000001</v>
      </c>
      <c r="AW540" s="18">
        <v>1074.83870967741</v>
      </c>
      <c r="AX540" s="18">
        <v>897.62833333333299</v>
      </c>
      <c r="AY540" s="18">
        <v>770.38387096774102</v>
      </c>
      <c r="AZ540" s="18">
        <v>792.44838709677401</v>
      </c>
      <c r="BA540" s="18">
        <v>864.80862068965496</v>
      </c>
      <c r="BB540" s="18">
        <v>990.63709677419297</v>
      </c>
      <c r="BC540" s="18">
        <v>1184.5</v>
      </c>
      <c r="BD540" s="18">
        <v>1383.2419354838701</v>
      </c>
      <c r="BE540" s="18">
        <v>1638.93333333333</v>
      </c>
      <c r="BF540" s="18">
        <v>1526.9193548387</v>
      </c>
      <c r="BG540" s="18">
        <v>1295.8225806451601</v>
      </c>
      <c r="BH540" s="18">
        <v>1183.4833333333299</v>
      </c>
      <c r="BI540" s="18">
        <v>1163.4354838709601</v>
      </c>
      <c r="BJ540" s="18">
        <v>1171.86666666666</v>
      </c>
      <c r="BK540" s="18">
        <v>1185.1774193548299</v>
      </c>
      <c r="BL540" s="18">
        <v>1192.08064516129</v>
      </c>
      <c r="BM540" s="18">
        <v>1188.4642857142801</v>
      </c>
      <c r="BN540" s="18">
        <v>1177.0483870967701</v>
      </c>
      <c r="BO540" s="18">
        <v>1158.3499999999999</v>
      </c>
      <c r="BP540" s="18">
        <v>1137.1290322580601</v>
      </c>
      <c r="BQ540" s="18">
        <v>1133.7833333333299</v>
      </c>
      <c r="BR540" s="18">
        <v>1165.7096774193501</v>
      </c>
      <c r="BS540" s="18">
        <v>1275.3709677419299</v>
      </c>
      <c r="BT540" s="18">
        <v>1396.2</v>
      </c>
      <c r="BU540" s="18">
        <v>1520.7096774193501</v>
      </c>
      <c r="BV540" s="18">
        <v>1660.4</v>
      </c>
      <c r="BW540" s="18">
        <v>1844.0161290322501</v>
      </c>
      <c r="BX540" s="18">
        <v>1982.4354838709601</v>
      </c>
      <c r="BY540" s="18">
        <v>2069.5</v>
      </c>
      <c r="BZ540" s="18">
        <v>2135.2580645161202</v>
      </c>
      <c r="CA540" s="18">
        <v>2166.5500000000002</v>
      </c>
      <c r="CB540" s="18">
        <v>2094.2096774193501</v>
      </c>
      <c r="CC540" s="18">
        <v>1875.43333333333</v>
      </c>
      <c r="CD540" s="18">
        <v>1620.9032258064501</v>
      </c>
      <c r="CE540" s="18">
        <v>1325.77419354838</v>
      </c>
      <c r="CF540" s="18">
        <v>1048.93333333333</v>
      </c>
      <c r="CG540" s="18">
        <v>918.86774193548297</v>
      </c>
      <c r="CH540" s="18">
        <v>916.974999999999</v>
      </c>
      <c r="CI540" s="18">
        <v>977.40483870967705</v>
      </c>
      <c r="CJ540" s="18">
        <v>1075.6774193548299</v>
      </c>
      <c r="CK540" s="18">
        <v>1169.42857142857</v>
      </c>
      <c r="CL540" s="18">
        <v>1286.5483870967701</v>
      </c>
      <c r="CM540" s="18">
        <v>1492.5833333333301</v>
      </c>
      <c r="CN540" s="18">
        <v>1682.2580645161199</v>
      </c>
      <c r="CO540" s="18">
        <v>1746.3333333333301</v>
      </c>
      <c r="CP540" s="18">
        <v>1711.6129032258</v>
      </c>
      <c r="CQ540" s="18">
        <v>1676.6290322580601</v>
      </c>
      <c r="CR540" s="18">
        <v>1903.86666666666</v>
      </c>
      <c r="CS540" s="18">
        <v>2132.5967741935401</v>
      </c>
      <c r="CT540" s="18">
        <v>2131.85</v>
      </c>
      <c r="CU540" s="18">
        <v>2054.4516129032199</v>
      </c>
      <c r="CV540" s="18">
        <v>1899.4354838709601</v>
      </c>
      <c r="CW540" s="18">
        <v>1696.51724137931</v>
      </c>
      <c r="CX540" s="18">
        <v>1448.5161290322501</v>
      </c>
      <c r="CY540" s="18">
        <v>1224.43333333333</v>
      </c>
      <c r="CZ540" s="18">
        <v>1074.0967741935401</v>
      </c>
      <c r="DA540" s="18">
        <v>1219.4166666666599</v>
      </c>
      <c r="DB540" s="18">
        <v>1686.0967741935401</v>
      </c>
      <c r="DC540" s="18">
        <v>1846.5483870967701</v>
      </c>
      <c r="DD540" s="18">
        <v>1793.2666666666601</v>
      </c>
      <c r="DE540" s="18">
        <v>1678.4516129032199</v>
      </c>
      <c r="DF540" s="18">
        <v>1549.5833333333301</v>
      </c>
      <c r="DG540" s="18">
        <v>1421.4838709677399</v>
      </c>
      <c r="DH540" s="18">
        <v>1248.9838709677399</v>
      </c>
      <c r="DI540" s="18">
        <v>1130.3928571428501</v>
      </c>
      <c r="DJ540" s="18">
        <v>1012.72903225806</v>
      </c>
      <c r="DK540" s="18">
        <v>847.25666666666598</v>
      </c>
      <c r="DL540" s="18">
        <v>801.23064516129</v>
      </c>
      <c r="DM540" s="18">
        <v>941.64166666666597</v>
      </c>
      <c r="DN540" s="18">
        <v>1216.88709677419</v>
      </c>
      <c r="DO540" s="18">
        <v>1464.22580645161</v>
      </c>
      <c r="DP540" s="18">
        <v>1693.0166666666601</v>
      </c>
      <c r="DQ540" s="18">
        <v>1970.9516129032199</v>
      </c>
      <c r="DR540" s="18">
        <v>2139.6</v>
      </c>
      <c r="DS540" s="19">
        <v>2170.9499999999998</v>
      </c>
    </row>
    <row r="541" spans="1:123" x14ac:dyDescent="0.25">
      <c r="A541" s="12" t="s">
        <v>84</v>
      </c>
      <c r="B541" s="13">
        <v>27</v>
      </c>
      <c r="C541" s="13" t="str">
        <f t="shared" si="12"/>
        <v>BB_L_16_GW_GW_LS_Low_GW_GQ_24_001_27</v>
      </c>
      <c r="D541" s="14">
        <v>10</v>
      </c>
      <c r="E541" s="14">
        <v>10</v>
      </c>
      <c r="F541" s="14">
        <v>10</v>
      </c>
      <c r="G541" s="14">
        <v>10</v>
      </c>
      <c r="H541" s="14">
        <v>10</v>
      </c>
      <c r="I541" s="14">
        <v>10</v>
      </c>
      <c r="J541" s="14">
        <v>10</v>
      </c>
      <c r="K541" s="14">
        <v>10</v>
      </c>
      <c r="L541" s="14">
        <v>10</v>
      </c>
      <c r="M541" s="14">
        <v>10.0009677419354</v>
      </c>
      <c r="N541" s="14">
        <v>10.0129999999999</v>
      </c>
      <c r="O541" s="14">
        <v>10.039999999999999</v>
      </c>
      <c r="P541" s="14">
        <v>10.098870967741901</v>
      </c>
      <c r="Q541" s="14">
        <v>10.2355357142857</v>
      </c>
      <c r="R541" s="14">
        <v>10.644032258064501</v>
      </c>
      <c r="S541" s="14">
        <v>11.3291666666666</v>
      </c>
      <c r="T541" s="14">
        <v>14.0877419354838</v>
      </c>
      <c r="U541" s="14">
        <v>25.571666666666601</v>
      </c>
      <c r="V541" s="14">
        <v>62.046290322580603</v>
      </c>
      <c r="W541" s="14">
        <v>150.82483870967701</v>
      </c>
      <c r="X541" s="14">
        <v>332.495</v>
      </c>
      <c r="Y541" s="14">
        <v>571.28548387096703</v>
      </c>
      <c r="Z541" s="14">
        <v>744.33166666666602</v>
      </c>
      <c r="AA541" s="14">
        <v>839.03870967741898</v>
      </c>
      <c r="AB541" s="14">
        <v>890.10483870967698</v>
      </c>
      <c r="AC541" s="14">
        <v>908.76250000000005</v>
      </c>
      <c r="AD541" s="14">
        <v>912.22903225806397</v>
      </c>
      <c r="AE541" s="14">
        <v>892.14166666666597</v>
      </c>
      <c r="AF541" s="14">
        <v>841.37419354838698</v>
      </c>
      <c r="AG541" s="14">
        <v>764.97833333333301</v>
      </c>
      <c r="AH541" s="14">
        <v>710.10645161290302</v>
      </c>
      <c r="AI541" s="14">
        <v>697.05645161290295</v>
      </c>
      <c r="AJ541" s="14">
        <v>728.90666666666596</v>
      </c>
      <c r="AK541" s="14">
        <v>817.40483870967705</v>
      </c>
      <c r="AL541" s="14">
        <v>924.96</v>
      </c>
      <c r="AM541" s="14">
        <v>1020.61129032258</v>
      </c>
      <c r="AN541" s="14">
        <v>1103.22580645161</v>
      </c>
      <c r="AO541" s="14">
        <v>1167.8392857142801</v>
      </c>
      <c r="AP541" s="14">
        <v>1222.6774193548299</v>
      </c>
      <c r="AQ541" s="14">
        <v>1298.9833333333299</v>
      </c>
      <c r="AR541" s="14">
        <v>1432.9032258064501</v>
      </c>
      <c r="AS541" s="14">
        <v>1538.2333333333299</v>
      </c>
      <c r="AT541" s="14">
        <v>1542.9838709677399</v>
      </c>
      <c r="AU541" s="14">
        <v>1466.7903225806399</v>
      </c>
      <c r="AV541" s="14">
        <v>1370.9833333333299</v>
      </c>
      <c r="AW541" s="14">
        <v>1207.3064516129</v>
      </c>
      <c r="AX541" s="14">
        <v>1040.8116666666599</v>
      </c>
      <c r="AY541" s="14">
        <v>902.26935483870898</v>
      </c>
      <c r="AZ541" s="14">
        <v>899.69354838709603</v>
      </c>
      <c r="BA541" s="14">
        <v>949.66034482758596</v>
      </c>
      <c r="BB541" s="14">
        <v>1047.61612903225</v>
      </c>
      <c r="BC541" s="14">
        <v>1209.55</v>
      </c>
      <c r="BD541" s="14">
        <v>1387.46774193548</v>
      </c>
      <c r="BE541" s="14">
        <v>1652.35</v>
      </c>
      <c r="BF541" s="14">
        <v>1604.38709677419</v>
      </c>
      <c r="BG541" s="14">
        <v>1423.1774193548299</v>
      </c>
      <c r="BH541" s="14">
        <v>1326.05</v>
      </c>
      <c r="BI541" s="14">
        <v>1306.2903225806399</v>
      </c>
      <c r="BJ541" s="14">
        <v>1309.95</v>
      </c>
      <c r="BK541" s="14">
        <v>1318.8709677419299</v>
      </c>
      <c r="BL541" s="14">
        <v>1322.6774193548299</v>
      </c>
      <c r="BM541" s="14">
        <v>1317.2678571428501</v>
      </c>
      <c r="BN541" s="14">
        <v>1304.9838709677399</v>
      </c>
      <c r="BO541" s="14">
        <v>1284.88333333333</v>
      </c>
      <c r="BP541" s="14">
        <v>1261.1451612903199</v>
      </c>
      <c r="BQ541" s="14">
        <v>1249.0833333333301</v>
      </c>
      <c r="BR541" s="14">
        <v>1271.08064516129</v>
      </c>
      <c r="BS541" s="14">
        <v>1360.1290322580601</v>
      </c>
      <c r="BT541" s="14">
        <v>1465.2333333333299</v>
      </c>
      <c r="BU541" s="14">
        <v>1576.8709677419299</v>
      </c>
      <c r="BV541" s="14">
        <v>1706.06666666666</v>
      </c>
      <c r="BW541" s="14">
        <v>1881.6451612903199</v>
      </c>
      <c r="BX541" s="14">
        <v>2021.4193548387</v>
      </c>
      <c r="BY541" s="14">
        <v>2114.8214285714198</v>
      </c>
      <c r="BZ541" s="14">
        <v>2192.9032258064499</v>
      </c>
      <c r="CA541" s="14">
        <v>2250.2166666666599</v>
      </c>
      <c r="CB541" s="14">
        <v>2223.8225806451601</v>
      </c>
      <c r="CC541" s="14">
        <v>2061.8000000000002</v>
      </c>
      <c r="CD541" s="14">
        <v>1848.0483870967701</v>
      </c>
      <c r="CE541" s="14">
        <v>1577.85483870967</v>
      </c>
      <c r="CF541" s="14">
        <v>1294.8499999999999</v>
      </c>
      <c r="CG541" s="14">
        <v>1133.4838709677399</v>
      </c>
      <c r="CH541" s="14">
        <v>1094.68333333333</v>
      </c>
      <c r="CI541" s="14">
        <v>1121.0483870967701</v>
      </c>
      <c r="CJ541" s="14">
        <v>1186.9032258064501</v>
      </c>
      <c r="CK541" s="14">
        <v>1257.7321428571399</v>
      </c>
      <c r="CL541" s="14">
        <v>1351.69354838709</v>
      </c>
      <c r="CM541" s="14">
        <v>1528.43333333333</v>
      </c>
      <c r="CN541" s="14">
        <v>1706.0645161290299</v>
      </c>
      <c r="CO541" s="14">
        <v>1785.6</v>
      </c>
      <c r="CP541" s="14">
        <v>1777.2580645161199</v>
      </c>
      <c r="CQ541" s="14">
        <v>1758.5</v>
      </c>
      <c r="CR541" s="14">
        <v>1996.1666666666599</v>
      </c>
      <c r="CS541" s="14">
        <v>2248.3548387096698</v>
      </c>
      <c r="CT541" s="14">
        <v>2284.6833333333302</v>
      </c>
      <c r="CU541" s="14">
        <v>2234.9838709677401</v>
      </c>
      <c r="CV541" s="14">
        <v>2111.3225806451601</v>
      </c>
      <c r="CW541" s="14">
        <v>1935.55172413793</v>
      </c>
      <c r="CX541" s="14">
        <v>1708.1129032258</v>
      </c>
      <c r="CY541" s="14">
        <v>1489.88333333333</v>
      </c>
      <c r="CZ541" s="14">
        <v>1312.4516129032199</v>
      </c>
      <c r="DA541" s="14">
        <v>1405.5833333333301</v>
      </c>
      <c r="DB541" s="14">
        <v>1855.9838709677399</v>
      </c>
      <c r="DC541" s="14">
        <v>2066.7419354838698</v>
      </c>
      <c r="DD541" s="14">
        <v>2053.65</v>
      </c>
      <c r="DE541" s="14">
        <v>1971.0967741935401</v>
      </c>
      <c r="DF541" s="14">
        <v>1862.75</v>
      </c>
      <c r="DG541" s="14">
        <v>1745.6774193548299</v>
      </c>
      <c r="DH541" s="14">
        <v>1576.5</v>
      </c>
      <c r="DI541" s="14">
        <v>1457.1071428571399</v>
      </c>
      <c r="DJ541" s="14">
        <v>1326.6451612903199</v>
      </c>
      <c r="DK541" s="14">
        <v>1128.36666666666</v>
      </c>
      <c r="DL541" s="14">
        <v>1031.88709677419</v>
      </c>
      <c r="DM541" s="14">
        <v>1114.3333333333301</v>
      </c>
      <c r="DN541" s="14">
        <v>1345.2580645161199</v>
      </c>
      <c r="DO541" s="14">
        <v>1573.8225806451601</v>
      </c>
      <c r="DP541" s="14">
        <v>1797.4166666666599</v>
      </c>
      <c r="DQ541" s="14">
        <v>2087.0161290322499</v>
      </c>
      <c r="DR541" s="14">
        <v>2287.9666666666599</v>
      </c>
      <c r="DS541" s="15">
        <v>2352.5333333333301</v>
      </c>
    </row>
    <row r="542" spans="1:123" x14ac:dyDescent="0.25">
      <c r="A542" s="16" t="s">
        <v>84</v>
      </c>
      <c r="B542" s="17">
        <v>28</v>
      </c>
      <c r="C542" s="13" t="str">
        <f t="shared" si="12"/>
        <v>BB_L_16_GW_GW_LS_Low_GW_GQ_24_001_28</v>
      </c>
      <c r="D542" s="18">
        <v>10</v>
      </c>
      <c r="E542" s="18">
        <v>10</v>
      </c>
      <c r="F542" s="18">
        <v>10</v>
      </c>
      <c r="G542" s="18">
        <v>10</v>
      </c>
      <c r="H542" s="18">
        <v>10</v>
      </c>
      <c r="I542" s="18">
        <v>9.9997666666666607</v>
      </c>
      <c r="J542" s="18">
        <v>9.9777580645161201</v>
      </c>
      <c r="K542" s="18">
        <v>9.9275000000000002</v>
      </c>
      <c r="L542" s="18">
        <v>9.8802000000000003</v>
      </c>
      <c r="M542" s="18">
        <v>9.8398709677419305</v>
      </c>
      <c r="N542" s="18">
        <v>9.8176166666666695</v>
      </c>
      <c r="O542" s="18">
        <v>9.7995322580645094</v>
      </c>
      <c r="P542" s="18">
        <v>9.78519354838709</v>
      </c>
      <c r="Q542" s="18">
        <v>9.7755714285714195</v>
      </c>
      <c r="R542" s="18">
        <v>9.7710322580645101</v>
      </c>
      <c r="S542" s="18">
        <v>9.7877166666666593</v>
      </c>
      <c r="T542" s="18">
        <v>9.9206774193548295</v>
      </c>
      <c r="U542" s="18">
        <v>10.7928333333333</v>
      </c>
      <c r="V542" s="18">
        <v>14.906129032258001</v>
      </c>
      <c r="W542" s="18">
        <v>30.1817741935483</v>
      </c>
      <c r="X542" s="18">
        <v>78.544166666666598</v>
      </c>
      <c r="Y542" s="18">
        <v>180.451612903225</v>
      </c>
      <c r="Z542" s="18">
        <v>294.95333333333298</v>
      </c>
      <c r="AA542" s="18">
        <v>388.16774193548298</v>
      </c>
      <c r="AB542" s="18">
        <v>466.69516129032201</v>
      </c>
      <c r="AC542" s="18">
        <v>517.46964285714296</v>
      </c>
      <c r="AD542" s="18">
        <v>579.47096774193506</v>
      </c>
      <c r="AE542" s="18">
        <v>632.16999999999996</v>
      </c>
      <c r="AF542" s="18">
        <v>667.30806451612796</v>
      </c>
      <c r="AG542" s="18">
        <v>663.28166666666596</v>
      </c>
      <c r="AH542" s="18">
        <v>624.19516129032195</v>
      </c>
      <c r="AI542" s="18">
        <v>581.89032258064503</v>
      </c>
      <c r="AJ542" s="18">
        <v>526.25666666666598</v>
      </c>
      <c r="AK542" s="18">
        <v>489.96774193548299</v>
      </c>
      <c r="AL542" s="18">
        <v>481.19333333333299</v>
      </c>
      <c r="AM542" s="18">
        <v>491.75483870967702</v>
      </c>
      <c r="AN542" s="18">
        <v>511.28548387096703</v>
      </c>
      <c r="AO542" s="18">
        <v>532.91607142857094</v>
      </c>
      <c r="AP542" s="18">
        <v>555.84677419354796</v>
      </c>
      <c r="AQ542" s="18">
        <v>596.37166666666599</v>
      </c>
      <c r="AR542" s="18">
        <v>705.06451612903197</v>
      </c>
      <c r="AS542" s="18">
        <v>869.30333333333294</v>
      </c>
      <c r="AT542" s="18">
        <v>1012.9693548387</v>
      </c>
      <c r="AU542" s="18">
        <v>1162.1774193548299</v>
      </c>
      <c r="AV542" s="18">
        <v>1228.31666666666</v>
      </c>
      <c r="AW542" s="18">
        <v>1259.38709677419</v>
      </c>
      <c r="AX542" s="18">
        <v>1200.36666666666</v>
      </c>
      <c r="AY542" s="18">
        <v>1025.82741935483</v>
      </c>
      <c r="AZ542" s="18">
        <v>870.65322580645102</v>
      </c>
      <c r="BA542" s="18">
        <v>775.16724137930998</v>
      </c>
      <c r="BB542" s="18">
        <v>703.98870967741902</v>
      </c>
      <c r="BC542" s="18">
        <v>671.42</v>
      </c>
      <c r="BD542" s="18">
        <v>708.52258064516104</v>
      </c>
      <c r="BE542" s="18">
        <v>975.16833333333295</v>
      </c>
      <c r="BF542" s="18">
        <v>1217.08064516129</v>
      </c>
      <c r="BG542" s="18">
        <v>1255.8225806451601</v>
      </c>
      <c r="BH542" s="18">
        <v>1174.7</v>
      </c>
      <c r="BI542" s="18">
        <v>1087.7096774193501</v>
      </c>
      <c r="BJ542" s="18">
        <v>1006.10666666666</v>
      </c>
      <c r="BK542" s="18">
        <v>955.7</v>
      </c>
      <c r="BL542" s="18">
        <v>925.93870967741896</v>
      </c>
      <c r="BM542" s="18">
        <v>912.91607142857094</v>
      </c>
      <c r="BN542" s="18">
        <v>910.10806451612905</v>
      </c>
      <c r="BO542" s="18">
        <v>912.14833333333297</v>
      </c>
      <c r="BP542" s="18">
        <v>913.433870967742</v>
      </c>
      <c r="BQ542" s="18">
        <v>908.854999999999</v>
      </c>
      <c r="BR542" s="18">
        <v>902.80967741935399</v>
      </c>
      <c r="BS542" s="18">
        <v>900.68709677419304</v>
      </c>
      <c r="BT542" s="18">
        <v>908.625</v>
      </c>
      <c r="BU542" s="18">
        <v>929.86290322580601</v>
      </c>
      <c r="BV542" s="18">
        <v>967.04833333333295</v>
      </c>
      <c r="BW542" s="18">
        <v>1042.3064516129</v>
      </c>
      <c r="BX542" s="18">
        <v>1129.69354838709</v>
      </c>
      <c r="BY542" s="18">
        <v>1212.5357142857099</v>
      </c>
      <c r="BZ542" s="18">
        <v>1313.1129032258</v>
      </c>
      <c r="CA542" s="18">
        <v>1460.9</v>
      </c>
      <c r="CB542" s="18">
        <v>1632.8709677419299</v>
      </c>
      <c r="CC542" s="18">
        <v>1750.1666666666599</v>
      </c>
      <c r="CD542" s="18">
        <v>1753</v>
      </c>
      <c r="CE542" s="18">
        <v>1646.0161290322501</v>
      </c>
      <c r="CF542" s="18">
        <v>1406.75</v>
      </c>
      <c r="CG542" s="18">
        <v>1157.19354838709</v>
      </c>
      <c r="CH542" s="18">
        <v>984.78333333333296</v>
      </c>
      <c r="CI542" s="18">
        <v>874.51290322580599</v>
      </c>
      <c r="CJ542" s="18">
        <v>800.89193548387095</v>
      </c>
      <c r="CK542" s="18">
        <v>769.96071428571395</v>
      </c>
      <c r="CL542" s="18">
        <v>763.2</v>
      </c>
      <c r="CM542" s="18">
        <v>810.98499999999899</v>
      </c>
      <c r="CN542" s="18">
        <v>948.14838709677394</v>
      </c>
      <c r="CO542" s="18">
        <v>1134.4833333333299</v>
      </c>
      <c r="CP542" s="18">
        <v>1297.2580645161199</v>
      </c>
      <c r="CQ542" s="18">
        <v>1379.5645161290299</v>
      </c>
      <c r="CR542" s="18">
        <v>1336.3333333333301</v>
      </c>
      <c r="CS542" s="18">
        <v>1297.5483870967701</v>
      </c>
      <c r="CT542" s="18">
        <v>1383.25</v>
      </c>
      <c r="CU542" s="18">
        <v>1448.6774193548299</v>
      </c>
      <c r="CV542" s="18">
        <v>1516.4032258064501</v>
      </c>
      <c r="CW542" s="18">
        <v>1541.2586206896499</v>
      </c>
      <c r="CX542" s="18">
        <v>1495.4032258064501</v>
      </c>
      <c r="CY542" s="18">
        <v>1349.8333333333301</v>
      </c>
      <c r="CZ542" s="18">
        <v>1094.12258064516</v>
      </c>
      <c r="DA542" s="18">
        <v>882.50166666666598</v>
      </c>
      <c r="DB542" s="18">
        <v>834.58709677419301</v>
      </c>
      <c r="DC542" s="18">
        <v>997.91129032258004</v>
      </c>
      <c r="DD542" s="18">
        <v>1090.2166666666601</v>
      </c>
      <c r="DE542" s="18">
        <v>1154.6774193548299</v>
      </c>
      <c r="DF542" s="18">
        <v>1189.43333333333</v>
      </c>
      <c r="DG542" s="18">
        <v>1198.9354838709601</v>
      </c>
      <c r="DH542" s="18">
        <v>1176.3709677419299</v>
      </c>
      <c r="DI542" s="18">
        <v>1137.6071428571399</v>
      </c>
      <c r="DJ542" s="18">
        <v>1076.3709677419299</v>
      </c>
      <c r="DK542" s="18">
        <v>923.118333333333</v>
      </c>
      <c r="DL542" s="18">
        <v>724.56290322580605</v>
      </c>
      <c r="DM542" s="18">
        <v>588.55833333333305</v>
      </c>
      <c r="DN542" s="18">
        <v>569.54999999999995</v>
      </c>
      <c r="DO542" s="18">
        <v>621.64516129032199</v>
      </c>
      <c r="DP542" s="18">
        <v>715.20666666666602</v>
      </c>
      <c r="DQ542" s="18">
        <v>909.86129032257998</v>
      </c>
      <c r="DR542" s="18">
        <v>1138.4000000000001</v>
      </c>
      <c r="DS542" s="19">
        <v>1304.4833333333299</v>
      </c>
    </row>
    <row r="543" spans="1:123" x14ac:dyDescent="0.25">
      <c r="A543" s="12" t="s">
        <v>84</v>
      </c>
      <c r="B543" s="13">
        <v>29</v>
      </c>
      <c r="C543" s="13" t="str">
        <f t="shared" si="12"/>
        <v>BB_L_16_GW_GW_LS_Low_GW_GQ_24_001_29</v>
      </c>
      <c r="D543" s="14">
        <v>10</v>
      </c>
      <c r="E543" s="14">
        <v>10</v>
      </c>
      <c r="F543" s="14">
        <v>10</v>
      </c>
      <c r="G543" s="14">
        <v>10</v>
      </c>
      <c r="H543" s="14">
        <v>10</v>
      </c>
      <c r="I543" s="14">
        <v>10</v>
      </c>
      <c r="J543" s="14">
        <v>10</v>
      </c>
      <c r="K543" s="14">
        <v>9.9983548387096803</v>
      </c>
      <c r="L543" s="14">
        <v>9.9940999999999995</v>
      </c>
      <c r="M543" s="14">
        <v>9.9882903225806405</v>
      </c>
      <c r="N543" s="14">
        <v>9.9834499999999995</v>
      </c>
      <c r="O543" s="14">
        <v>9.9792096774193499</v>
      </c>
      <c r="P543" s="14">
        <v>9.9770645161290208</v>
      </c>
      <c r="Q543" s="14">
        <v>9.9780357142857099</v>
      </c>
      <c r="R543" s="14">
        <v>9.9915322580645096</v>
      </c>
      <c r="S543" s="14">
        <v>10.0293333333333</v>
      </c>
      <c r="T543" s="14">
        <v>10.2325806451612</v>
      </c>
      <c r="U543" s="14">
        <v>11.4251666666666</v>
      </c>
      <c r="V543" s="14">
        <v>16.721935483870901</v>
      </c>
      <c r="W543" s="14">
        <v>35.602419354838702</v>
      </c>
      <c r="X543" s="14">
        <v>93.641333333333293</v>
      </c>
      <c r="Y543" s="14">
        <v>215.017741935483</v>
      </c>
      <c r="Z543" s="14">
        <v>357.42500000000001</v>
      </c>
      <c r="AA543" s="14">
        <v>477.41774193548298</v>
      </c>
      <c r="AB543" s="14">
        <v>577.37419354838698</v>
      </c>
      <c r="AC543" s="14">
        <v>641.79285714285697</v>
      </c>
      <c r="AD543" s="14">
        <v>718.46612903225798</v>
      </c>
      <c r="AE543" s="14">
        <v>783.31833333333304</v>
      </c>
      <c r="AF543" s="14">
        <v>825.73225806451603</v>
      </c>
      <c r="AG543" s="14">
        <v>819.98499999999899</v>
      </c>
      <c r="AH543" s="14">
        <v>772.46451612903195</v>
      </c>
      <c r="AI543" s="14">
        <v>720.61129032257998</v>
      </c>
      <c r="AJ543" s="14">
        <v>655.18333333333305</v>
      </c>
      <c r="AK543" s="14">
        <v>614.76774193548295</v>
      </c>
      <c r="AL543" s="14">
        <v>607.236666666666</v>
      </c>
      <c r="AM543" s="14">
        <v>621.619354838709</v>
      </c>
      <c r="AN543" s="14">
        <v>646.15645161290297</v>
      </c>
      <c r="AO543" s="14">
        <v>672.88571428571402</v>
      </c>
      <c r="AP543" s="14">
        <v>700.95322580645097</v>
      </c>
      <c r="AQ543" s="14">
        <v>749.48</v>
      </c>
      <c r="AR543" s="14">
        <v>877.22741935483805</v>
      </c>
      <c r="AS543" s="14">
        <v>1065.78666666666</v>
      </c>
      <c r="AT543" s="14">
        <v>1219.4838709677399</v>
      </c>
      <c r="AU543" s="14">
        <v>1368.35483870967</v>
      </c>
      <c r="AV543" s="14">
        <v>1423.68333333333</v>
      </c>
      <c r="AW543" s="14">
        <v>1432.0483870967701</v>
      </c>
      <c r="AX543" s="14">
        <v>1342.7833333333299</v>
      </c>
      <c r="AY543" s="14">
        <v>1132.7580645161199</v>
      </c>
      <c r="AZ543" s="14">
        <v>964.70645161290304</v>
      </c>
      <c r="BA543" s="14">
        <v>872.77068965517196</v>
      </c>
      <c r="BB543" s="14">
        <v>814.55806451612898</v>
      </c>
      <c r="BC543" s="14">
        <v>805.34666666666601</v>
      </c>
      <c r="BD543" s="14">
        <v>870.67580645161195</v>
      </c>
      <c r="BE543" s="14">
        <v>1204.61333333333</v>
      </c>
      <c r="BF543" s="14">
        <v>1509.35483870967</v>
      </c>
      <c r="BG543" s="14">
        <v>1545.53225806451</v>
      </c>
      <c r="BH543" s="14">
        <v>1435.13333333333</v>
      </c>
      <c r="BI543" s="14">
        <v>1332.4838709677399</v>
      </c>
      <c r="BJ543" s="14">
        <v>1242.61666666666</v>
      </c>
      <c r="BK543" s="14">
        <v>1189.4032258064501</v>
      </c>
      <c r="BL543" s="14">
        <v>1159.9516129032199</v>
      </c>
      <c r="BM543" s="14">
        <v>1148.6071428571399</v>
      </c>
      <c r="BN543" s="14">
        <v>1147.2903225806399</v>
      </c>
      <c r="BO543" s="14">
        <v>1150.4666666666601</v>
      </c>
      <c r="BP543" s="14">
        <v>1152.7419354838701</v>
      </c>
      <c r="BQ543" s="14">
        <v>1146.7166666666601</v>
      </c>
      <c r="BR543" s="14">
        <v>1135.9193548387</v>
      </c>
      <c r="BS543" s="14">
        <v>1125.2580645161199</v>
      </c>
      <c r="BT543" s="14">
        <v>1129.05</v>
      </c>
      <c r="BU543" s="14">
        <v>1149.1290322580601</v>
      </c>
      <c r="BV543" s="14">
        <v>1188.93333333333</v>
      </c>
      <c r="BW543" s="14">
        <v>1274.35483870967</v>
      </c>
      <c r="BX543" s="14">
        <v>1374.66129032258</v>
      </c>
      <c r="BY543" s="14">
        <v>1468.4642857142801</v>
      </c>
      <c r="BZ543" s="14">
        <v>1581.0645161290299</v>
      </c>
      <c r="CA543" s="14">
        <v>1744.8</v>
      </c>
      <c r="CB543" s="14">
        <v>1935.8709677419299</v>
      </c>
      <c r="CC543" s="14">
        <v>2061.1833333333302</v>
      </c>
      <c r="CD543" s="14">
        <v>2055.4516129032199</v>
      </c>
      <c r="CE543" s="14">
        <v>1924.27419354838</v>
      </c>
      <c r="CF543" s="14">
        <v>1645.85</v>
      </c>
      <c r="CG543" s="14">
        <v>1363.35483870967</v>
      </c>
      <c r="CH543" s="14">
        <v>1171.5333333333299</v>
      </c>
      <c r="CI543" s="14">
        <v>1050.33870967741</v>
      </c>
      <c r="CJ543" s="14">
        <v>972.97096774193506</v>
      </c>
      <c r="CK543" s="14">
        <v>943.26071428571402</v>
      </c>
      <c r="CL543" s="14">
        <v>941.50806451612902</v>
      </c>
      <c r="CM543" s="14">
        <v>1007.19833333333</v>
      </c>
      <c r="CN543" s="14">
        <v>1176.77419354838</v>
      </c>
      <c r="CO543" s="14">
        <v>1402.4</v>
      </c>
      <c r="CP543" s="14">
        <v>1588.88709677419</v>
      </c>
      <c r="CQ543" s="14">
        <v>1668.4354838709601</v>
      </c>
      <c r="CR543" s="14">
        <v>1665.8</v>
      </c>
      <c r="CS543" s="14">
        <v>1759.4838709677399</v>
      </c>
      <c r="CT543" s="14">
        <v>1893.1666666666599</v>
      </c>
      <c r="CU543" s="14">
        <v>1964.4354838709601</v>
      </c>
      <c r="CV543" s="14">
        <v>2021.83870967741</v>
      </c>
      <c r="CW543" s="14">
        <v>2023.6206896551701</v>
      </c>
      <c r="CX543" s="14">
        <v>1940.1290322580601</v>
      </c>
      <c r="CY543" s="14">
        <v>1754.7166666666601</v>
      </c>
      <c r="CZ543" s="14">
        <v>1434.58064516129</v>
      </c>
      <c r="DA543" s="14">
        <v>1179.5333333333299</v>
      </c>
      <c r="DB543" s="14">
        <v>1207.9032258064501</v>
      </c>
      <c r="DC543" s="14">
        <v>1485.83870967741</v>
      </c>
      <c r="DD543" s="14">
        <v>1621.95</v>
      </c>
      <c r="DE543" s="14">
        <v>1701.2903225806399</v>
      </c>
      <c r="DF543" s="14">
        <v>1727.86666666666</v>
      </c>
      <c r="DG543" s="14">
        <v>1717.4193548387</v>
      </c>
      <c r="DH543" s="14">
        <v>1657.5645161290299</v>
      </c>
      <c r="DI543" s="14">
        <v>1588.1607142857099</v>
      </c>
      <c r="DJ543" s="14">
        <v>1486.83870967741</v>
      </c>
      <c r="DK543" s="14">
        <v>1263.61666666666</v>
      </c>
      <c r="DL543" s="14">
        <v>1004.27419354838</v>
      </c>
      <c r="DM543" s="14">
        <v>837.31</v>
      </c>
      <c r="DN543" s="14">
        <v>817.76774193548397</v>
      </c>
      <c r="DO543" s="14">
        <v>886.47741935483805</v>
      </c>
      <c r="DP543" s="14">
        <v>1005.10666666666</v>
      </c>
      <c r="DQ543" s="14">
        <v>1245.96774193548</v>
      </c>
      <c r="DR543" s="14">
        <v>1522.4833333333299</v>
      </c>
      <c r="DS543" s="15">
        <v>1714.8333333333301</v>
      </c>
    </row>
    <row r="544" spans="1:123" x14ac:dyDescent="0.25">
      <c r="A544" s="16" t="s">
        <v>84</v>
      </c>
      <c r="B544" s="17">
        <v>30</v>
      </c>
      <c r="C544" s="13" t="str">
        <f t="shared" si="12"/>
        <v>BB_L_16_GW_GW_LS_Low_GW_GQ_24_001_30</v>
      </c>
      <c r="D544" s="18">
        <v>10</v>
      </c>
      <c r="E544" s="18">
        <v>10</v>
      </c>
      <c r="F544" s="18">
        <v>10</v>
      </c>
      <c r="G544" s="18">
        <v>10</v>
      </c>
      <c r="H544" s="18">
        <v>10</v>
      </c>
      <c r="I544" s="18">
        <v>10</v>
      </c>
      <c r="J544" s="18">
        <v>10</v>
      </c>
      <c r="K544" s="18">
        <v>10</v>
      </c>
      <c r="L544" s="18">
        <v>10</v>
      </c>
      <c r="M544" s="18">
        <v>10</v>
      </c>
      <c r="N544" s="18">
        <v>10</v>
      </c>
      <c r="O544" s="18">
        <v>10</v>
      </c>
      <c r="P544" s="18">
        <v>10</v>
      </c>
      <c r="Q544" s="18">
        <v>10.002857142857099</v>
      </c>
      <c r="R544" s="18">
        <v>10.019032258064501</v>
      </c>
      <c r="S544" s="18">
        <v>10.0514999999999</v>
      </c>
      <c r="T544" s="18">
        <v>10.2174193548387</v>
      </c>
      <c r="U544" s="18">
        <v>11.205</v>
      </c>
      <c r="V544" s="18">
        <v>15.7470967741935</v>
      </c>
      <c r="W544" s="18">
        <v>32.6537096774193</v>
      </c>
      <c r="X544" s="18">
        <v>86.558666666666596</v>
      </c>
      <c r="Y544" s="18">
        <v>202.98548387096699</v>
      </c>
      <c r="Z544" s="18">
        <v>343.62</v>
      </c>
      <c r="AA544" s="18">
        <v>465.72580645161202</v>
      </c>
      <c r="AB544" s="18">
        <v>570.30806451612898</v>
      </c>
      <c r="AC544" s="18">
        <v>639.67857142857099</v>
      </c>
      <c r="AD544" s="18">
        <v>725.46774193548299</v>
      </c>
      <c r="AE544" s="18">
        <v>802.79666666666606</v>
      </c>
      <c r="AF544" s="18">
        <v>863.15322580645102</v>
      </c>
      <c r="AG544" s="18">
        <v>880.45166666666603</v>
      </c>
      <c r="AH544" s="18">
        <v>851.71129032258</v>
      </c>
      <c r="AI544" s="18">
        <v>809.67258064516102</v>
      </c>
      <c r="AJ544" s="18">
        <v>751.33833333333303</v>
      </c>
      <c r="AK544" s="18">
        <v>711.66451612903199</v>
      </c>
      <c r="AL544" s="18">
        <v>701.24666666666599</v>
      </c>
      <c r="AM544" s="18">
        <v>711.61290322580601</v>
      </c>
      <c r="AN544" s="18">
        <v>732.07419354838601</v>
      </c>
      <c r="AO544" s="18">
        <v>755.34107142857101</v>
      </c>
      <c r="AP544" s="18">
        <v>780.32580645161295</v>
      </c>
      <c r="AQ544" s="18">
        <v>824.24833333333299</v>
      </c>
      <c r="AR544" s="18">
        <v>942.99354838709598</v>
      </c>
      <c r="AS544" s="18">
        <v>1122.7166666666601</v>
      </c>
      <c r="AT544" s="18">
        <v>1272.9838709677399</v>
      </c>
      <c r="AU544" s="18">
        <v>1422.16129032258</v>
      </c>
      <c r="AV544" s="18">
        <v>1481</v>
      </c>
      <c r="AW544" s="18">
        <v>1498.27419354838</v>
      </c>
      <c r="AX544" s="18">
        <v>1421.93333333333</v>
      </c>
      <c r="AY544" s="18">
        <v>1230.46774193548</v>
      </c>
      <c r="AZ544" s="18">
        <v>1073.3064516129</v>
      </c>
      <c r="BA544" s="18">
        <v>984.47241379310299</v>
      </c>
      <c r="BB544" s="18">
        <v>923.43064516129004</v>
      </c>
      <c r="BC544" s="18">
        <v>904.75166666666598</v>
      </c>
      <c r="BD544" s="18">
        <v>956.77580645161197</v>
      </c>
      <c r="BE544" s="18">
        <v>1263.5</v>
      </c>
      <c r="BF544" s="18">
        <v>1567.5483870967701</v>
      </c>
      <c r="BG544" s="18">
        <v>1625.7903225806399</v>
      </c>
      <c r="BH544" s="18">
        <v>1538.4666666666601</v>
      </c>
      <c r="BI544" s="18">
        <v>1451.3064516129</v>
      </c>
      <c r="BJ544" s="18">
        <v>1372.5833333333301</v>
      </c>
      <c r="BK544" s="18">
        <v>1325.2903225806399</v>
      </c>
      <c r="BL544" s="18">
        <v>1298.7580645161199</v>
      </c>
      <c r="BM544" s="18">
        <v>1288.5357142857099</v>
      </c>
      <c r="BN544" s="18">
        <v>1287.22580645161</v>
      </c>
      <c r="BO544" s="18">
        <v>1289.2666666666601</v>
      </c>
      <c r="BP544" s="18">
        <v>1290.16129032258</v>
      </c>
      <c r="BQ544" s="18">
        <v>1280.3333333333301</v>
      </c>
      <c r="BR544" s="18">
        <v>1265.7903225806399</v>
      </c>
      <c r="BS544" s="18">
        <v>1247.7096774193501</v>
      </c>
      <c r="BT544" s="18">
        <v>1245.8</v>
      </c>
      <c r="BU544" s="18">
        <v>1260.2580645161199</v>
      </c>
      <c r="BV544" s="18">
        <v>1294.2666666666601</v>
      </c>
      <c r="BW544" s="18">
        <v>1372.0483870967701</v>
      </c>
      <c r="BX544" s="18">
        <v>1466.9193548387</v>
      </c>
      <c r="BY544" s="18">
        <v>1557.17857142857</v>
      </c>
      <c r="BZ544" s="18">
        <v>1667.08064516129</v>
      </c>
      <c r="CA544" s="18">
        <v>1830.0833333333301</v>
      </c>
      <c r="CB544" s="18">
        <v>2027.08064516129</v>
      </c>
      <c r="CC544" s="18">
        <v>2169.7833333333301</v>
      </c>
      <c r="CD544" s="18">
        <v>2185.6290322580599</v>
      </c>
      <c r="CE544" s="18">
        <v>2081.4838709677401</v>
      </c>
      <c r="CF544" s="18">
        <v>1830.4666666666601</v>
      </c>
      <c r="CG544" s="18">
        <v>1562.3709677419299</v>
      </c>
      <c r="CH544" s="18">
        <v>1370.88333333333</v>
      </c>
      <c r="CI544" s="18">
        <v>1243.72580645161</v>
      </c>
      <c r="CJ544" s="18">
        <v>1155.9354838709601</v>
      </c>
      <c r="CK544" s="18">
        <v>1115.42857142857</v>
      </c>
      <c r="CL544" s="18">
        <v>1099.3225806451601</v>
      </c>
      <c r="CM544" s="18">
        <v>1138.3333333333301</v>
      </c>
      <c r="CN544" s="18">
        <v>1278.27419354838</v>
      </c>
      <c r="CO544" s="18">
        <v>1483.4833333333299</v>
      </c>
      <c r="CP544" s="18">
        <v>1661.33870967741</v>
      </c>
      <c r="CQ544" s="18">
        <v>1743.0645161290299</v>
      </c>
      <c r="CR544" s="18">
        <v>1772.2333333333299</v>
      </c>
      <c r="CS544" s="18">
        <v>1904.2096774193501</v>
      </c>
      <c r="CT544" s="18">
        <v>2060.85</v>
      </c>
      <c r="CU544" s="18">
        <v>2142.4677419354798</v>
      </c>
      <c r="CV544" s="18">
        <v>2209.66129032258</v>
      </c>
      <c r="CW544" s="18">
        <v>2222.06896551724</v>
      </c>
      <c r="CX544" s="18">
        <v>2152.8064516129002</v>
      </c>
      <c r="CY544" s="18">
        <v>1983.4666666666601</v>
      </c>
      <c r="CZ544" s="18">
        <v>1669.5483870967701</v>
      </c>
      <c r="DA544" s="18">
        <v>1401.2333333333299</v>
      </c>
      <c r="DB544" s="18">
        <v>1407.72580645161</v>
      </c>
      <c r="DC544" s="18">
        <v>1698.0483870967701</v>
      </c>
      <c r="DD544" s="18">
        <v>1854.31666666666</v>
      </c>
      <c r="DE544" s="18">
        <v>1952.03225806451</v>
      </c>
      <c r="DF544" s="18">
        <v>1991.7333333333299</v>
      </c>
      <c r="DG544" s="18">
        <v>1990.9032258064501</v>
      </c>
      <c r="DH544" s="18">
        <v>1939.9354838709601</v>
      </c>
      <c r="DI544" s="18">
        <v>1875.6607142857099</v>
      </c>
      <c r="DJ544" s="18">
        <v>1774.5483870967701</v>
      </c>
      <c r="DK544" s="18">
        <v>1545.4833333333299</v>
      </c>
      <c r="DL544" s="18">
        <v>1267.8709677419299</v>
      </c>
      <c r="DM544" s="18">
        <v>1069.4000000000001</v>
      </c>
      <c r="DN544" s="18">
        <v>1017.72580645161</v>
      </c>
      <c r="DO544" s="18">
        <v>1065.6451612903199</v>
      </c>
      <c r="DP544" s="18">
        <v>1168.3</v>
      </c>
      <c r="DQ544" s="18">
        <v>1395.66129032258</v>
      </c>
      <c r="DR544" s="18">
        <v>1671.2833333333299</v>
      </c>
      <c r="DS544" s="19">
        <v>1870.63333333333</v>
      </c>
    </row>
    <row r="545" spans="1:123" x14ac:dyDescent="0.25">
      <c r="A545" s="12" t="s">
        <v>83</v>
      </c>
      <c r="B545" s="13">
        <v>1</v>
      </c>
      <c r="C545" s="13" t="str">
        <f t="shared" si="12"/>
        <v>BB_L_16_GW_GW_LS_Low_GW_GQ_24_005_1</v>
      </c>
      <c r="D545" s="14">
        <v>10</v>
      </c>
      <c r="E545" s="14">
        <v>77.313103448275797</v>
      </c>
      <c r="F545" s="14">
        <v>1865.3612903225801</v>
      </c>
      <c r="G545" s="14">
        <v>3330.4333333333302</v>
      </c>
      <c r="H545" s="14">
        <v>3310.2096774193501</v>
      </c>
      <c r="I545" s="14">
        <v>180.86983333333299</v>
      </c>
      <c r="J545" s="14">
        <v>23.9951612903225</v>
      </c>
      <c r="K545" s="14">
        <v>14.7903225806451</v>
      </c>
      <c r="L545" s="14">
        <v>11.7923333333333</v>
      </c>
      <c r="M545" s="14">
        <v>11.1498387096774</v>
      </c>
      <c r="N545" s="14">
        <v>255.2465</v>
      </c>
      <c r="O545" s="14">
        <v>1210.1629032257999</v>
      </c>
      <c r="P545" s="14">
        <v>2063.8225806451601</v>
      </c>
      <c r="Q545" s="14">
        <v>3238.4464285714198</v>
      </c>
      <c r="R545" s="14">
        <v>3817.22580645161</v>
      </c>
      <c r="S545" s="14">
        <v>3969.2166666666599</v>
      </c>
      <c r="T545" s="14">
        <v>3849.2903225806399</v>
      </c>
      <c r="U545" s="14">
        <v>875.70499999999902</v>
      </c>
      <c r="V545" s="14">
        <v>136.407903225806</v>
      </c>
      <c r="W545" s="14">
        <v>27.913709677419298</v>
      </c>
      <c r="X545" s="14">
        <v>13.1213333333333</v>
      </c>
      <c r="Y545" s="14">
        <v>11.242419354838701</v>
      </c>
      <c r="Z545" s="14">
        <v>13.5188333333333</v>
      </c>
      <c r="AA545" s="14">
        <v>706.690483870967</v>
      </c>
      <c r="AB545" s="14">
        <v>1814.35483870967</v>
      </c>
      <c r="AC545" s="14">
        <v>2184.9464285714198</v>
      </c>
      <c r="AD545" s="14">
        <v>3808.8548387096698</v>
      </c>
      <c r="AE545" s="14">
        <v>4248.8</v>
      </c>
      <c r="AF545" s="14">
        <v>4274.9516129032199</v>
      </c>
      <c r="AG545" s="14">
        <v>1327.3583333333299</v>
      </c>
      <c r="AH545" s="14">
        <v>560.26935483870898</v>
      </c>
      <c r="AI545" s="14">
        <v>175.27161290322499</v>
      </c>
      <c r="AJ545" s="14">
        <v>54.199166666666599</v>
      </c>
      <c r="AK545" s="14">
        <v>32.058709677419301</v>
      </c>
      <c r="AL545" s="14">
        <v>57.0103333333333</v>
      </c>
      <c r="AM545" s="14">
        <v>341.57580645161198</v>
      </c>
      <c r="AN545" s="14">
        <v>860.23709677419299</v>
      </c>
      <c r="AO545" s="14">
        <v>1008.07499999999</v>
      </c>
      <c r="AP545" s="14">
        <v>987.53064516128995</v>
      </c>
      <c r="AQ545" s="14">
        <v>2655.75</v>
      </c>
      <c r="AR545" s="14">
        <v>2948.9032258064499</v>
      </c>
      <c r="AS545" s="14">
        <v>1267.9966666666601</v>
      </c>
      <c r="AT545" s="14">
        <v>268.79403225806402</v>
      </c>
      <c r="AU545" s="14">
        <v>86.700806451612905</v>
      </c>
      <c r="AV545" s="14">
        <v>74.694166666666604</v>
      </c>
      <c r="AW545" s="14">
        <v>45.3708064516128</v>
      </c>
      <c r="AX545" s="14">
        <v>2381.55599999999</v>
      </c>
      <c r="AY545" s="14">
        <v>4169.6935483870902</v>
      </c>
      <c r="AZ545" s="14">
        <v>4278.5161290322503</v>
      </c>
      <c r="BA545" s="14">
        <v>4194.3275862068904</v>
      </c>
      <c r="BB545" s="14">
        <v>4407.9032258064499</v>
      </c>
      <c r="BC545" s="14">
        <v>4521.1666666666597</v>
      </c>
      <c r="BD545" s="14">
        <v>3337.5290322580599</v>
      </c>
      <c r="BE545" s="14">
        <v>217.69933333333299</v>
      </c>
      <c r="BF545" s="14">
        <v>34.234516129032201</v>
      </c>
      <c r="BG545" s="14">
        <v>13.5816129032258</v>
      </c>
      <c r="BH545" s="14">
        <v>11.894</v>
      </c>
      <c r="BI545" s="14">
        <v>11.8454838709677</v>
      </c>
      <c r="BJ545" s="14">
        <v>27.0586666666666</v>
      </c>
      <c r="BK545" s="14">
        <v>1187.6241935483799</v>
      </c>
      <c r="BL545" s="14">
        <v>2896.5483870967701</v>
      </c>
      <c r="BM545" s="14">
        <v>3768.3928571428501</v>
      </c>
      <c r="BN545" s="14">
        <v>4007.3548387096698</v>
      </c>
      <c r="BO545" s="14">
        <v>4291.0333333333301</v>
      </c>
      <c r="BP545" s="14">
        <v>3741.0161290322499</v>
      </c>
      <c r="BQ545" s="14">
        <v>1583.65</v>
      </c>
      <c r="BR545" s="14">
        <v>676.66451612903199</v>
      </c>
      <c r="BS545" s="14">
        <v>147.11451612903201</v>
      </c>
      <c r="BT545" s="14">
        <v>160.92999999999901</v>
      </c>
      <c r="BU545" s="14">
        <v>134.83709677419299</v>
      </c>
      <c r="BV545" s="14">
        <v>570.59666666666601</v>
      </c>
      <c r="BW545" s="14">
        <v>2725.8548387096698</v>
      </c>
      <c r="BX545" s="14">
        <v>3554.8064516129002</v>
      </c>
      <c r="BY545" s="14">
        <v>3886.8214285714198</v>
      </c>
      <c r="BZ545" s="14">
        <v>4161.6935483870902</v>
      </c>
      <c r="CA545" s="14">
        <v>4476.0666666666602</v>
      </c>
      <c r="CB545" s="14">
        <v>3889.7096774193501</v>
      </c>
      <c r="CC545" s="14">
        <v>1157.6883333333301</v>
      </c>
      <c r="CD545" s="14">
        <v>265.82209677419303</v>
      </c>
      <c r="CE545" s="14">
        <v>50.454354838709598</v>
      </c>
      <c r="CF545" s="14">
        <v>18.0526666666666</v>
      </c>
      <c r="CG545" s="14">
        <v>13.5201612903225</v>
      </c>
      <c r="CH545" s="14">
        <v>35.280666666666598</v>
      </c>
      <c r="CI545" s="14">
        <v>1362.0725806451601</v>
      </c>
      <c r="CJ545" s="14">
        <v>2672.4677419354798</v>
      </c>
      <c r="CK545" s="14">
        <v>2952.25</v>
      </c>
      <c r="CL545" s="14">
        <v>3878.0322580645102</v>
      </c>
      <c r="CM545" s="14">
        <v>4478.8999999999996</v>
      </c>
      <c r="CN545" s="14">
        <v>4568.5645161290304</v>
      </c>
      <c r="CO545" s="14">
        <v>1856.9</v>
      </c>
      <c r="CP545" s="14">
        <v>468.879032258064</v>
      </c>
      <c r="CQ545" s="14">
        <v>120.442258064516</v>
      </c>
      <c r="CR545" s="14">
        <v>13.981999999999999</v>
      </c>
      <c r="CS545" s="14">
        <v>11.4714516129032</v>
      </c>
      <c r="CT545" s="14">
        <v>11.5443333333333</v>
      </c>
      <c r="CU545" s="14">
        <v>882.63338709677396</v>
      </c>
      <c r="CV545" s="14">
        <v>3411.9516129032199</v>
      </c>
      <c r="CW545" s="14">
        <v>4268.9482758620597</v>
      </c>
      <c r="CX545" s="14">
        <v>4465.77419354838</v>
      </c>
      <c r="CY545" s="14">
        <v>4561.6499999999996</v>
      </c>
      <c r="CZ545" s="14">
        <v>4567.4193548387002</v>
      </c>
      <c r="DA545" s="14">
        <v>1286.79666666666</v>
      </c>
      <c r="DB545" s="14">
        <v>97.272903225806402</v>
      </c>
      <c r="DC545" s="14">
        <v>27.610967741935401</v>
      </c>
      <c r="DD545" s="14">
        <v>21.8956666666666</v>
      </c>
      <c r="DE545" s="14">
        <v>17.2517741935483</v>
      </c>
      <c r="DF545" s="14">
        <v>53.981999999999999</v>
      </c>
      <c r="DG545" s="14">
        <v>1214.92580645161</v>
      </c>
      <c r="DH545" s="14">
        <v>3537.5322580645102</v>
      </c>
      <c r="DI545" s="14">
        <v>3529.3571428571399</v>
      </c>
      <c r="DJ545" s="14">
        <v>4257.6129032258004</v>
      </c>
      <c r="DK545" s="14">
        <v>4541.0666666666602</v>
      </c>
      <c r="DL545" s="14">
        <v>3888.0645161290299</v>
      </c>
      <c r="DM545" s="14">
        <v>1307.5033333333299</v>
      </c>
      <c r="DN545" s="14">
        <v>269.57419354838697</v>
      </c>
      <c r="DO545" s="14">
        <v>106.125322580645</v>
      </c>
      <c r="DP545" s="14">
        <v>67.244666666666603</v>
      </c>
      <c r="DQ545" s="14">
        <v>26.423064516128999</v>
      </c>
      <c r="DR545" s="14">
        <v>20.4106666666666</v>
      </c>
      <c r="DS545" s="15">
        <v>975.671333333333</v>
      </c>
    </row>
    <row r="546" spans="1:123" x14ac:dyDescent="0.25">
      <c r="A546" s="16" t="s">
        <v>83</v>
      </c>
      <c r="B546" s="17">
        <v>2</v>
      </c>
      <c r="C546" s="13" t="str">
        <f t="shared" si="12"/>
        <v>BB_L_16_GW_GW_LS_Low_GW_GQ_24_005_2</v>
      </c>
      <c r="D546" s="18">
        <v>10</v>
      </c>
      <c r="E546" s="18">
        <v>10.0256896551724</v>
      </c>
      <c r="F546" s="18">
        <v>33.366451612903198</v>
      </c>
      <c r="G546" s="18">
        <v>247.33466666666601</v>
      </c>
      <c r="H546" s="18">
        <v>1644.4951612903201</v>
      </c>
      <c r="I546" s="18">
        <v>1485.94333333333</v>
      </c>
      <c r="J546" s="18">
        <v>496.40161290322499</v>
      </c>
      <c r="K546" s="18">
        <v>252.36612903225799</v>
      </c>
      <c r="L546" s="18">
        <v>130.285666666666</v>
      </c>
      <c r="M546" s="18">
        <v>93.827903225806395</v>
      </c>
      <c r="N546" s="18">
        <v>118.80999999999899</v>
      </c>
      <c r="O546" s="18">
        <v>160.648387096774</v>
      </c>
      <c r="P546" s="18">
        <v>234.887096774193</v>
      </c>
      <c r="Q546" s="18">
        <v>440.59464285714199</v>
      </c>
      <c r="R546" s="18">
        <v>685.34838709677399</v>
      </c>
      <c r="S546" s="18">
        <v>1015.55</v>
      </c>
      <c r="T546" s="18">
        <v>2053.1774193548299</v>
      </c>
      <c r="U546" s="18">
        <v>2421.4499999999998</v>
      </c>
      <c r="V546" s="18">
        <v>1546.5645161290299</v>
      </c>
      <c r="W546" s="18">
        <v>587.13709677419297</v>
      </c>
      <c r="X546" s="18">
        <v>204.60333333333301</v>
      </c>
      <c r="Y546" s="18">
        <v>102.456774193548</v>
      </c>
      <c r="Z546" s="18">
        <v>99.183499999999995</v>
      </c>
      <c r="AA546" s="18">
        <v>118.743548387096</v>
      </c>
      <c r="AB546" s="18">
        <v>193.16451612903199</v>
      </c>
      <c r="AC546" s="18">
        <v>306.55714285714203</v>
      </c>
      <c r="AD546" s="18">
        <v>590.39193548387095</v>
      </c>
      <c r="AE546" s="18">
        <v>1198.6399999999901</v>
      </c>
      <c r="AF546" s="18">
        <v>2246.0322580645102</v>
      </c>
      <c r="AG546" s="18">
        <v>2876.63333333333</v>
      </c>
      <c r="AH546" s="18">
        <v>2413.2096774193501</v>
      </c>
      <c r="AI546" s="18">
        <v>1753.8709677419299</v>
      </c>
      <c r="AJ546" s="18">
        <v>1148.7249999999999</v>
      </c>
      <c r="AK546" s="18">
        <v>776.90967741935401</v>
      </c>
      <c r="AL546" s="18">
        <v>733.87166666666599</v>
      </c>
      <c r="AM546" s="18">
        <v>773.36774193548297</v>
      </c>
      <c r="AN546" s="18">
        <v>791.54838709677404</v>
      </c>
      <c r="AO546" s="18">
        <v>700.54464285714198</v>
      </c>
      <c r="AP546" s="18">
        <v>517.04193548387104</v>
      </c>
      <c r="AQ546" s="18">
        <v>405.58833333333303</v>
      </c>
      <c r="AR546" s="18">
        <v>1491.9419354838701</v>
      </c>
      <c r="AS546" s="18">
        <v>1870.5333333333299</v>
      </c>
      <c r="AT546" s="18">
        <v>1511.03225806451</v>
      </c>
      <c r="AU546" s="18">
        <v>1106.6290322580601</v>
      </c>
      <c r="AV546" s="18">
        <v>797.863333333333</v>
      </c>
      <c r="AW546" s="18">
        <v>577.51935483870898</v>
      </c>
      <c r="AX546" s="18">
        <v>536.745</v>
      </c>
      <c r="AY546" s="18">
        <v>1589.5</v>
      </c>
      <c r="AZ546" s="18">
        <v>1962.46774193548</v>
      </c>
      <c r="BA546" s="18">
        <v>1955.7758620689599</v>
      </c>
      <c r="BB546" s="18">
        <v>2301.8225806451601</v>
      </c>
      <c r="BC546" s="18">
        <v>2772.5166666666601</v>
      </c>
      <c r="BD546" s="18">
        <v>3166.8709677419301</v>
      </c>
      <c r="BE546" s="18">
        <v>2069.4833333333299</v>
      </c>
      <c r="BF546" s="18">
        <v>808.44193548387102</v>
      </c>
      <c r="BG546" s="18">
        <v>243.50322580645101</v>
      </c>
      <c r="BH546" s="18">
        <v>163.06666666666601</v>
      </c>
      <c r="BI546" s="18">
        <v>149.12580645161199</v>
      </c>
      <c r="BJ546" s="18">
        <v>128.625</v>
      </c>
      <c r="BK546" s="18">
        <v>157.367741935483</v>
      </c>
      <c r="BL546" s="18">
        <v>339.119354838709</v>
      </c>
      <c r="BM546" s="18">
        <v>614.12678571428501</v>
      </c>
      <c r="BN546" s="18">
        <v>823.08548387096698</v>
      </c>
      <c r="BO546" s="18">
        <v>1155.595</v>
      </c>
      <c r="BP546" s="18">
        <v>1718.9516129032199</v>
      </c>
      <c r="BQ546" s="18">
        <v>2257.9333333333302</v>
      </c>
      <c r="BR546" s="18">
        <v>1898.38709677419</v>
      </c>
      <c r="BS546" s="18">
        <v>1401.1129032258</v>
      </c>
      <c r="BT546" s="18">
        <v>1207.5166666666601</v>
      </c>
      <c r="BU546" s="18">
        <v>1028.5935483870901</v>
      </c>
      <c r="BV546" s="18">
        <v>896</v>
      </c>
      <c r="BW546" s="18">
        <v>857.08548387096698</v>
      </c>
      <c r="BX546" s="18">
        <v>975.65483870967705</v>
      </c>
      <c r="BY546" s="18">
        <v>1049.1571428571399</v>
      </c>
      <c r="BZ546" s="18">
        <v>1170.5483870967701</v>
      </c>
      <c r="CA546" s="18">
        <v>2073.13333333333</v>
      </c>
      <c r="CB546" s="18">
        <v>3103.5161290322499</v>
      </c>
      <c r="CC546" s="18">
        <v>3344.5833333333298</v>
      </c>
      <c r="CD546" s="18">
        <v>2365.4032258064499</v>
      </c>
      <c r="CE546" s="18">
        <v>1238.1064516128999</v>
      </c>
      <c r="CF546" s="18">
        <v>473.00499999999897</v>
      </c>
      <c r="CG546" s="18">
        <v>296.90483870967699</v>
      </c>
      <c r="CH546" s="18">
        <v>254.00333333333299</v>
      </c>
      <c r="CI546" s="18">
        <v>281.425806451612</v>
      </c>
      <c r="CJ546" s="18">
        <v>450.96612903225798</v>
      </c>
      <c r="CK546" s="18">
        <v>615.78928571428503</v>
      </c>
      <c r="CL546" s="18">
        <v>893.01290322580599</v>
      </c>
      <c r="CM546" s="18">
        <v>2337.4833333333299</v>
      </c>
      <c r="CN546" s="18">
        <v>3284.5967741935401</v>
      </c>
      <c r="CO546" s="18">
        <v>3617.38333333333</v>
      </c>
      <c r="CP546" s="18">
        <v>2879.2419354838698</v>
      </c>
      <c r="CQ546" s="18">
        <v>1414.17258064516</v>
      </c>
      <c r="CR546" s="18">
        <v>237.3</v>
      </c>
      <c r="CS546" s="18">
        <v>110.874354838709</v>
      </c>
      <c r="CT546" s="18">
        <v>101.347833333333</v>
      </c>
      <c r="CU546" s="18">
        <v>122.38225806451599</v>
      </c>
      <c r="CV546" s="18">
        <v>461.02903225806398</v>
      </c>
      <c r="CW546" s="18">
        <v>1466.4758620689599</v>
      </c>
      <c r="CX546" s="18">
        <v>2337.0806451612898</v>
      </c>
      <c r="CY546" s="18">
        <v>3231.4166666666601</v>
      </c>
      <c r="CZ546" s="18">
        <v>4017.3064516129002</v>
      </c>
      <c r="DA546" s="18">
        <v>3103.9</v>
      </c>
      <c r="DB546" s="18">
        <v>1366.6387096774099</v>
      </c>
      <c r="DC546" s="18">
        <v>661.16129032258004</v>
      </c>
      <c r="DD546" s="18">
        <v>512.65499999999997</v>
      </c>
      <c r="DE546" s="18">
        <v>390.74193548387098</v>
      </c>
      <c r="DF546" s="18">
        <v>376.07333333333298</v>
      </c>
      <c r="DG546" s="18">
        <v>412.23064516129</v>
      </c>
      <c r="DH546" s="18">
        <v>684.03225806451599</v>
      </c>
      <c r="DI546" s="18">
        <v>938.55178571428496</v>
      </c>
      <c r="DJ546" s="18">
        <v>1887.4838709677399</v>
      </c>
      <c r="DK546" s="18">
        <v>3158.7666666666601</v>
      </c>
      <c r="DL546" s="18">
        <v>4043.5645161290299</v>
      </c>
      <c r="DM546" s="18">
        <v>3732.4666666666599</v>
      </c>
      <c r="DN546" s="18">
        <v>2716.83870967741</v>
      </c>
      <c r="DO546" s="18">
        <v>2012.27419354838</v>
      </c>
      <c r="DP546" s="18">
        <v>1613.55</v>
      </c>
      <c r="DQ546" s="18">
        <v>816.31290322580605</v>
      </c>
      <c r="DR546" s="18">
        <v>560.30166666666605</v>
      </c>
      <c r="DS546" s="19">
        <v>560.22500000000002</v>
      </c>
    </row>
    <row r="547" spans="1:123" x14ac:dyDescent="0.25">
      <c r="A547" s="12" t="s">
        <v>83</v>
      </c>
      <c r="B547" s="13">
        <v>3</v>
      </c>
      <c r="C547" s="13" t="str">
        <f t="shared" si="12"/>
        <v>BB_L_16_GW_GW_LS_Low_GW_GQ_24_005_3</v>
      </c>
      <c r="D547" s="14">
        <v>10</v>
      </c>
      <c r="E547" s="14">
        <v>10</v>
      </c>
      <c r="F547" s="14">
        <v>10.0122580645161</v>
      </c>
      <c r="G547" s="14">
        <v>10.611833333333299</v>
      </c>
      <c r="H547" s="14">
        <v>59.974516129032203</v>
      </c>
      <c r="I547" s="14">
        <v>693.57166666666603</v>
      </c>
      <c r="J547" s="14">
        <v>954.91612903225803</v>
      </c>
      <c r="K547" s="14">
        <v>892.57419354838703</v>
      </c>
      <c r="L547" s="14">
        <v>781.87499999999898</v>
      </c>
      <c r="M547" s="14">
        <v>685.21290322580603</v>
      </c>
      <c r="N547" s="14">
        <v>626.85999999999899</v>
      </c>
      <c r="O547" s="14">
        <v>585.70645161290304</v>
      </c>
      <c r="P547" s="14">
        <v>553.39677419354803</v>
      </c>
      <c r="Q547" s="14">
        <v>521.52499999999998</v>
      </c>
      <c r="R547" s="14">
        <v>491.51935483870898</v>
      </c>
      <c r="S547" s="14">
        <v>459.77166666666602</v>
      </c>
      <c r="T547" s="14">
        <v>459.10161290322498</v>
      </c>
      <c r="U547" s="14">
        <v>619.08833333333303</v>
      </c>
      <c r="V547" s="14">
        <v>783.99838709677397</v>
      </c>
      <c r="W547" s="14">
        <v>935.98064516129</v>
      </c>
      <c r="X547" s="14">
        <v>887.26666666666597</v>
      </c>
      <c r="Y547" s="14">
        <v>769.4</v>
      </c>
      <c r="Z547" s="14">
        <v>690.26833333333298</v>
      </c>
      <c r="AA547" s="14">
        <v>646.51290322580599</v>
      </c>
      <c r="AB547" s="14">
        <v>624.01290322580599</v>
      </c>
      <c r="AC547" s="14">
        <v>606.38749999999902</v>
      </c>
      <c r="AD547" s="14">
        <v>581.13225806451601</v>
      </c>
      <c r="AE547" s="14">
        <v>557.53333333333296</v>
      </c>
      <c r="AF547" s="14">
        <v>555.86290322580601</v>
      </c>
      <c r="AG547" s="14">
        <v>667.24166666666599</v>
      </c>
      <c r="AH547" s="14">
        <v>680.89354838709596</v>
      </c>
      <c r="AI547" s="14">
        <v>713.55161290322496</v>
      </c>
      <c r="AJ547" s="14">
        <v>745.08666666666602</v>
      </c>
      <c r="AK547" s="14">
        <v>727.72258064516097</v>
      </c>
      <c r="AL547" s="14">
        <v>630.85500000000002</v>
      </c>
      <c r="AM547" s="14">
        <v>512.69838709677401</v>
      </c>
      <c r="AN547" s="14">
        <v>385.043548387096</v>
      </c>
      <c r="AO547" s="14">
        <v>264.474999999999</v>
      </c>
      <c r="AP547" s="14">
        <v>164.71451612903201</v>
      </c>
      <c r="AQ547" s="14">
        <v>100.583166666666</v>
      </c>
      <c r="AR547" s="14">
        <v>97.902741935483803</v>
      </c>
      <c r="AS547" s="14">
        <v>116.06</v>
      </c>
      <c r="AT547" s="14">
        <v>221.29193548387099</v>
      </c>
      <c r="AU547" s="14">
        <v>277.96451612903201</v>
      </c>
      <c r="AV547" s="14">
        <v>303.38666666666597</v>
      </c>
      <c r="AW547" s="14">
        <v>314.19354838709597</v>
      </c>
      <c r="AX547" s="14">
        <v>350.01</v>
      </c>
      <c r="AY547" s="14">
        <v>367.65</v>
      </c>
      <c r="AZ547" s="14">
        <v>359.84838709677399</v>
      </c>
      <c r="BA547" s="14">
        <v>342.76551724137897</v>
      </c>
      <c r="BB547" s="14">
        <v>361.81774193548301</v>
      </c>
      <c r="BC547" s="14">
        <v>400.31166666666599</v>
      </c>
      <c r="BD547" s="14">
        <v>595.02258064516104</v>
      </c>
      <c r="BE547" s="14">
        <v>1318.4166666666599</v>
      </c>
      <c r="BF547" s="14">
        <v>1530.4354838709601</v>
      </c>
      <c r="BG547" s="14">
        <v>1387.38709677419</v>
      </c>
      <c r="BH547" s="14">
        <v>1188</v>
      </c>
      <c r="BI547" s="14">
        <v>1048.2419354838701</v>
      </c>
      <c r="BJ547" s="14">
        <v>949.47333333333302</v>
      </c>
      <c r="BK547" s="14">
        <v>888.50322580645104</v>
      </c>
      <c r="BL547" s="14">
        <v>848.43064516129004</v>
      </c>
      <c r="BM547" s="14">
        <v>819.63928571428505</v>
      </c>
      <c r="BN547" s="14">
        <v>794.33870967741905</v>
      </c>
      <c r="BO547" s="14">
        <v>762.31166666666604</v>
      </c>
      <c r="BP547" s="14">
        <v>735.06290322580605</v>
      </c>
      <c r="BQ547" s="14">
        <v>729.59666666666601</v>
      </c>
      <c r="BR547" s="14">
        <v>701.40322580645102</v>
      </c>
      <c r="BS547" s="14">
        <v>730.13709677419297</v>
      </c>
      <c r="BT547" s="14">
        <v>652.86666666666599</v>
      </c>
      <c r="BU547" s="14">
        <v>578.95000000000005</v>
      </c>
      <c r="BV547" s="14">
        <v>497.93833333333299</v>
      </c>
      <c r="BW547" s="14">
        <v>441.95967741935402</v>
      </c>
      <c r="BX547" s="14">
        <v>357.72741935483799</v>
      </c>
      <c r="BY547" s="14">
        <v>282.80714285714203</v>
      </c>
      <c r="BZ547" s="14">
        <v>220.79032258064501</v>
      </c>
      <c r="CA547" s="14">
        <v>211.863333333333</v>
      </c>
      <c r="CB547" s="14">
        <v>294.685483870967</v>
      </c>
      <c r="CC547" s="14">
        <v>489.47666666666601</v>
      </c>
      <c r="CD547" s="14">
        <v>669.64838709677394</v>
      </c>
      <c r="CE547" s="14">
        <v>878.06129032258002</v>
      </c>
      <c r="CF547" s="14">
        <v>1014.37666666666</v>
      </c>
      <c r="CG547" s="14">
        <v>939.95322580645097</v>
      </c>
      <c r="CH547" s="14">
        <v>845.89333333333298</v>
      </c>
      <c r="CI547" s="14">
        <v>767.81129032258002</v>
      </c>
      <c r="CJ547" s="14">
        <v>695.85967741935406</v>
      </c>
      <c r="CK547" s="14">
        <v>616.5</v>
      </c>
      <c r="CL547" s="14">
        <v>548.83870967741905</v>
      </c>
      <c r="CM547" s="14">
        <v>564.23500000000001</v>
      </c>
      <c r="CN547" s="14">
        <v>639.572580645161</v>
      </c>
      <c r="CO547" s="14">
        <v>922.67166666666606</v>
      </c>
      <c r="CP547" s="14">
        <v>1115.8951612903199</v>
      </c>
      <c r="CQ547" s="14">
        <v>1346.38709677419</v>
      </c>
      <c r="CR547" s="14">
        <v>1423.31666666666</v>
      </c>
      <c r="CS547" s="14">
        <v>1179.58064516129</v>
      </c>
      <c r="CT547" s="14">
        <v>1013.74666666666</v>
      </c>
      <c r="CU547" s="14">
        <v>906.13709677419297</v>
      </c>
      <c r="CV547" s="14">
        <v>808.76612903225805</v>
      </c>
      <c r="CW547" s="14">
        <v>748.97931034482701</v>
      </c>
      <c r="CX547" s="14">
        <v>732.97419354838701</v>
      </c>
      <c r="CY547" s="14">
        <v>825.85166666666601</v>
      </c>
      <c r="CZ547" s="14">
        <v>1089.9032258064501</v>
      </c>
      <c r="DA547" s="14">
        <v>1856.38333333333</v>
      </c>
      <c r="DB547" s="14">
        <v>2276.3548387096698</v>
      </c>
      <c r="DC547" s="14">
        <v>2169.4193548387002</v>
      </c>
      <c r="DD547" s="14">
        <v>1965.63333333333</v>
      </c>
      <c r="DE547" s="14">
        <v>1803.72580645161</v>
      </c>
      <c r="DF547" s="14">
        <v>1689.15</v>
      </c>
      <c r="DG547" s="14">
        <v>1602.19354838709</v>
      </c>
      <c r="DH547" s="14">
        <v>1509.46774193548</v>
      </c>
      <c r="DI547" s="14">
        <v>1479.1428571428501</v>
      </c>
      <c r="DJ547" s="14">
        <v>1415.4516129032199</v>
      </c>
      <c r="DK547" s="14">
        <v>1416.9833333333299</v>
      </c>
      <c r="DL547" s="14">
        <v>1661.19354838709</v>
      </c>
      <c r="DM547" s="14">
        <v>1961.38333333333</v>
      </c>
      <c r="DN547" s="14">
        <v>2164.72580645161</v>
      </c>
      <c r="DO547" s="14">
        <v>2196.1129032258</v>
      </c>
      <c r="DP547" s="14">
        <v>2169.9833333333299</v>
      </c>
      <c r="DQ547" s="14">
        <v>2157.1451612903202</v>
      </c>
      <c r="DR547" s="14">
        <v>2041.2333333333299</v>
      </c>
      <c r="DS547" s="15">
        <v>1924.0166666666601</v>
      </c>
    </row>
    <row r="548" spans="1:123" x14ac:dyDescent="0.25">
      <c r="A548" s="16" t="s">
        <v>83</v>
      </c>
      <c r="B548" s="17">
        <v>4</v>
      </c>
      <c r="C548" s="13" t="str">
        <f t="shared" si="12"/>
        <v>BB_L_16_GW_GW_LS_Low_GW_GQ_24_005_4</v>
      </c>
      <c r="D548" s="18">
        <v>10</v>
      </c>
      <c r="E548" s="18">
        <v>10.5674137931034</v>
      </c>
      <c r="F548" s="18">
        <v>428.252580645161</v>
      </c>
      <c r="G548" s="18">
        <v>1951.4833333333299</v>
      </c>
      <c r="H548" s="18">
        <v>3244.4032258064499</v>
      </c>
      <c r="I548" s="18">
        <v>347.23233333333297</v>
      </c>
      <c r="J548" s="18">
        <v>42.861935483870901</v>
      </c>
      <c r="K548" s="18">
        <v>24.310645161290299</v>
      </c>
      <c r="L548" s="18">
        <v>18.3026666666666</v>
      </c>
      <c r="M548" s="18">
        <v>15.689677419354799</v>
      </c>
      <c r="N548" s="18">
        <v>34.899666666666597</v>
      </c>
      <c r="O548" s="18">
        <v>402.37096774193498</v>
      </c>
      <c r="P548" s="18">
        <v>1213.09516129032</v>
      </c>
      <c r="Q548" s="18">
        <v>2367.875</v>
      </c>
      <c r="R548" s="18">
        <v>3481.2096774193501</v>
      </c>
      <c r="S548" s="18">
        <v>3887.88333333333</v>
      </c>
      <c r="T548" s="18">
        <v>4195.77419354838</v>
      </c>
      <c r="U548" s="18">
        <v>2052.4333333333302</v>
      </c>
      <c r="V548" s="18">
        <v>388.990322580645</v>
      </c>
      <c r="W548" s="18">
        <v>81.101774193548394</v>
      </c>
      <c r="X548" s="18">
        <v>22.251833333333298</v>
      </c>
      <c r="Y548" s="18">
        <v>17.859838709677401</v>
      </c>
      <c r="Z548" s="18">
        <v>18.0126666666666</v>
      </c>
      <c r="AA548" s="18">
        <v>118.032741935483</v>
      </c>
      <c r="AB548" s="18">
        <v>817.55806451612898</v>
      </c>
      <c r="AC548" s="18">
        <v>1667.82142857142</v>
      </c>
      <c r="AD548" s="18">
        <v>2969.3548387096698</v>
      </c>
      <c r="AE548" s="18">
        <v>3853.75</v>
      </c>
      <c r="AF548" s="18">
        <v>4299.1451612903202</v>
      </c>
      <c r="AG548" s="18">
        <v>2600.9</v>
      </c>
      <c r="AH548" s="18">
        <v>1104.3822580645101</v>
      </c>
      <c r="AI548" s="18">
        <v>521.74516129032202</v>
      </c>
      <c r="AJ548" s="18">
        <v>174.30499999999901</v>
      </c>
      <c r="AK548" s="18">
        <v>78.806451612903203</v>
      </c>
      <c r="AL548" s="18">
        <v>55.128999999999998</v>
      </c>
      <c r="AM548" s="18">
        <v>105.612580645161</v>
      </c>
      <c r="AN548" s="18">
        <v>359.56935483870899</v>
      </c>
      <c r="AO548" s="18">
        <v>737.42857142857099</v>
      </c>
      <c r="AP548" s="18">
        <v>1077.58870967741</v>
      </c>
      <c r="AQ548" s="18">
        <v>1630.0333333333299</v>
      </c>
      <c r="AR548" s="18">
        <v>3110.8064516129002</v>
      </c>
      <c r="AS548" s="18">
        <v>2221.65</v>
      </c>
      <c r="AT548" s="18">
        <v>848.15967741935503</v>
      </c>
      <c r="AU548" s="18">
        <v>229.14354838709599</v>
      </c>
      <c r="AV548" s="18">
        <v>119.601833333333</v>
      </c>
      <c r="AW548" s="18">
        <v>48.489032258064498</v>
      </c>
      <c r="AX548" s="18">
        <v>1593.7578333333299</v>
      </c>
      <c r="AY548" s="18">
        <v>3592.9838709677401</v>
      </c>
      <c r="AZ548" s="18">
        <v>4077.5806451612898</v>
      </c>
      <c r="BA548" s="18">
        <v>4171.5344827586196</v>
      </c>
      <c r="BB548" s="18">
        <v>4297.9193548387002</v>
      </c>
      <c r="BC548" s="18">
        <v>4435.8999999999996</v>
      </c>
      <c r="BD548" s="18">
        <v>3729.5322580645102</v>
      </c>
      <c r="BE548" s="18">
        <v>455.36</v>
      </c>
      <c r="BF548" s="18">
        <v>97.2367741935483</v>
      </c>
      <c r="BG548" s="18">
        <v>33.4982258064516</v>
      </c>
      <c r="BH548" s="18">
        <v>21.788166666666601</v>
      </c>
      <c r="BI548" s="18">
        <v>24.613064516129</v>
      </c>
      <c r="BJ548" s="18">
        <v>25.6576666666666</v>
      </c>
      <c r="BK548" s="18">
        <v>245.91161290322501</v>
      </c>
      <c r="BL548" s="18">
        <v>1513.1467741935401</v>
      </c>
      <c r="BM548" s="18">
        <v>2907.0535714285702</v>
      </c>
      <c r="BN548" s="18">
        <v>3646.6935483870898</v>
      </c>
      <c r="BO548" s="18">
        <v>4079.36666666666</v>
      </c>
      <c r="BP548" s="18">
        <v>4184.6612903225796</v>
      </c>
      <c r="BQ548" s="18">
        <v>2836.8333333333298</v>
      </c>
      <c r="BR548" s="18">
        <v>1520.4064516128999</v>
      </c>
      <c r="BS548" s="18">
        <v>451.24354838709598</v>
      </c>
      <c r="BT548" s="18">
        <v>227.796666666666</v>
      </c>
      <c r="BU548" s="18">
        <v>152.64032258064501</v>
      </c>
      <c r="BV548" s="18">
        <v>174.30166666666599</v>
      </c>
      <c r="BW548" s="18">
        <v>1214.6451612903199</v>
      </c>
      <c r="BX548" s="18">
        <v>2601.8548387096698</v>
      </c>
      <c r="BY548" s="18">
        <v>3432.9642857142799</v>
      </c>
      <c r="BZ548" s="18">
        <v>3946.0645161290299</v>
      </c>
      <c r="CA548" s="18">
        <v>4310.7833333333301</v>
      </c>
      <c r="CB548" s="18">
        <v>4344.9354838709596</v>
      </c>
      <c r="CC548" s="18">
        <v>2496.5</v>
      </c>
      <c r="CD548" s="18">
        <v>895.658064516129</v>
      </c>
      <c r="CE548" s="18">
        <v>214.935483870967</v>
      </c>
      <c r="CF548" s="18">
        <v>49.6205</v>
      </c>
      <c r="CG548" s="18">
        <v>28.386612903225799</v>
      </c>
      <c r="CH548" s="18">
        <v>28.050999999999998</v>
      </c>
      <c r="CI548" s="18">
        <v>344.05306451612898</v>
      </c>
      <c r="CJ548" s="18">
        <v>1509.07419354838</v>
      </c>
      <c r="CK548" s="18">
        <v>2454.3928571428501</v>
      </c>
      <c r="CL548" s="18">
        <v>3349.8225806451601</v>
      </c>
      <c r="CM548" s="18">
        <v>4234.1333333333296</v>
      </c>
      <c r="CN548" s="18">
        <v>4488.1612903225796</v>
      </c>
      <c r="CO548" s="18">
        <v>2836.4333333333302</v>
      </c>
      <c r="CP548" s="18">
        <v>1038.7064516129001</v>
      </c>
      <c r="CQ548" s="18">
        <v>318.301774193548</v>
      </c>
      <c r="CR548" s="18">
        <v>16.8995</v>
      </c>
      <c r="CS548" s="18">
        <v>17.3256451612903</v>
      </c>
      <c r="CT548" s="18">
        <v>18.0511666666666</v>
      </c>
      <c r="CU548" s="18">
        <v>153.63016129032201</v>
      </c>
      <c r="CV548" s="18">
        <v>1789.8354838709599</v>
      </c>
      <c r="CW548" s="18">
        <v>3512.2586206896499</v>
      </c>
      <c r="CX548" s="18">
        <v>4239.1290322580599</v>
      </c>
      <c r="CY548" s="18">
        <v>4432.7833333333301</v>
      </c>
      <c r="CZ548" s="18">
        <v>4540.4838709677397</v>
      </c>
      <c r="DA548" s="18">
        <v>1778.4449999999999</v>
      </c>
      <c r="DB548" s="18">
        <v>140.44677419354801</v>
      </c>
      <c r="DC548" s="18">
        <v>42.021612903225801</v>
      </c>
      <c r="DD548" s="18">
        <v>37.21</v>
      </c>
      <c r="DE548" s="18">
        <v>31.102741935483799</v>
      </c>
      <c r="DF548" s="18">
        <v>28.2081666666666</v>
      </c>
      <c r="DG548" s="18">
        <v>275.33725806451599</v>
      </c>
      <c r="DH548" s="18">
        <v>2086.8225806451601</v>
      </c>
      <c r="DI548" s="18">
        <v>3162.875</v>
      </c>
      <c r="DJ548" s="18">
        <v>3959.0806451612898</v>
      </c>
      <c r="DK548" s="18">
        <v>4449.3833333333296</v>
      </c>
      <c r="DL548" s="18">
        <v>4361.2580645161197</v>
      </c>
      <c r="DM548" s="18">
        <v>2514.4166666666601</v>
      </c>
      <c r="DN548" s="18">
        <v>727.71774193548401</v>
      </c>
      <c r="DO548" s="18">
        <v>329.35161290322498</v>
      </c>
      <c r="DP548" s="18">
        <v>167.65666666666601</v>
      </c>
      <c r="DQ548" s="18">
        <v>52.821612903225798</v>
      </c>
      <c r="DR548" s="18">
        <v>29.838166666666599</v>
      </c>
      <c r="DS548" s="19">
        <v>203.43816666666601</v>
      </c>
    </row>
    <row r="549" spans="1:123" x14ac:dyDescent="0.25">
      <c r="A549" s="12" t="s">
        <v>83</v>
      </c>
      <c r="B549" s="13">
        <v>5</v>
      </c>
      <c r="C549" s="13" t="str">
        <f t="shared" si="12"/>
        <v>BB_L_16_GW_GW_LS_Low_GW_GQ_24_005_5</v>
      </c>
      <c r="D549" s="14">
        <v>10</v>
      </c>
      <c r="E549" s="14">
        <v>10.004827586206799</v>
      </c>
      <c r="F549" s="14">
        <v>30.0283870967741</v>
      </c>
      <c r="G549" s="14">
        <v>281.58866666666597</v>
      </c>
      <c r="H549" s="14">
        <v>1595.78548387096</v>
      </c>
      <c r="I549" s="14">
        <v>1889.0833333333301</v>
      </c>
      <c r="J549" s="14">
        <v>741.14838709677394</v>
      </c>
      <c r="K549" s="14">
        <v>371.78225806451599</v>
      </c>
      <c r="L549" s="14">
        <v>200.02500000000001</v>
      </c>
      <c r="M549" s="14">
        <v>122.790322580645</v>
      </c>
      <c r="N549" s="14">
        <v>109.751666666666</v>
      </c>
      <c r="O549" s="14">
        <v>124.44677419354799</v>
      </c>
      <c r="P549" s="14">
        <v>238.92096774193499</v>
      </c>
      <c r="Q549" s="14">
        <v>589.93571428571397</v>
      </c>
      <c r="R549" s="14">
        <v>1138.8741935483799</v>
      </c>
      <c r="S549" s="14">
        <v>1653.9166666666599</v>
      </c>
      <c r="T549" s="14">
        <v>2476.1451612903202</v>
      </c>
      <c r="U549" s="14">
        <v>2896.1</v>
      </c>
      <c r="V549" s="14">
        <v>2014.72580645161</v>
      </c>
      <c r="W549" s="14">
        <v>797.57096774193496</v>
      </c>
      <c r="X549" s="14">
        <v>279.03833333333301</v>
      </c>
      <c r="Y549" s="14">
        <v>127.401612903225</v>
      </c>
      <c r="Z549" s="14">
        <v>96.850499999999897</v>
      </c>
      <c r="AA549" s="14">
        <v>94.156935483870896</v>
      </c>
      <c r="AB549" s="14">
        <v>150.416129032258</v>
      </c>
      <c r="AC549" s="14">
        <v>326.7</v>
      </c>
      <c r="AD549" s="14">
        <v>842.01935483870898</v>
      </c>
      <c r="AE549" s="14">
        <v>1586.11666666666</v>
      </c>
      <c r="AF549" s="14">
        <v>2536.3064516129002</v>
      </c>
      <c r="AG549" s="14">
        <v>3213.7</v>
      </c>
      <c r="AH549" s="14">
        <v>2858.9838709677401</v>
      </c>
      <c r="AI549" s="14">
        <v>2016.38709677419</v>
      </c>
      <c r="AJ549" s="14">
        <v>1174.6316666666601</v>
      </c>
      <c r="AK549" s="14">
        <v>674.47741935483805</v>
      </c>
      <c r="AL549" s="14">
        <v>489.99</v>
      </c>
      <c r="AM549" s="14">
        <v>434.92258064516102</v>
      </c>
      <c r="AN549" s="14">
        <v>452.685483870967</v>
      </c>
      <c r="AO549" s="14">
        <v>524.12142857142805</v>
      </c>
      <c r="AP549" s="14">
        <v>618.06935483870905</v>
      </c>
      <c r="AQ549" s="14">
        <v>732.18499999999995</v>
      </c>
      <c r="AR549" s="14">
        <v>1447.6</v>
      </c>
      <c r="AS549" s="14">
        <v>2151.2833333333301</v>
      </c>
      <c r="AT549" s="14">
        <v>1919.66129032258</v>
      </c>
      <c r="AU549" s="14">
        <v>1244.5</v>
      </c>
      <c r="AV549" s="14">
        <v>756.55499999999995</v>
      </c>
      <c r="AW549" s="14">
        <v>443.27580645161203</v>
      </c>
      <c r="AX549" s="14">
        <v>383.37166666666599</v>
      </c>
      <c r="AY549" s="14">
        <v>1222.52741935483</v>
      </c>
      <c r="AZ549" s="14">
        <v>1964.4193548387</v>
      </c>
      <c r="BA549" s="14">
        <v>2377.7758620689601</v>
      </c>
      <c r="BB549" s="14">
        <v>2847.38709677419</v>
      </c>
      <c r="BC549" s="14">
        <v>3301.0666666666598</v>
      </c>
      <c r="BD549" s="14">
        <v>3608.0967741935401</v>
      </c>
      <c r="BE549" s="14">
        <v>2596.9833333333299</v>
      </c>
      <c r="BF549" s="14">
        <v>1197.9516129032199</v>
      </c>
      <c r="BG549" s="14">
        <v>392.48548387096702</v>
      </c>
      <c r="BH549" s="14">
        <v>225.148333333333</v>
      </c>
      <c r="BI549" s="14">
        <v>179.867741935483</v>
      </c>
      <c r="BJ549" s="14">
        <v>140.701666666666</v>
      </c>
      <c r="BK549" s="14">
        <v>131.859677419354</v>
      </c>
      <c r="BL549" s="14">
        <v>289.01451612903202</v>
      </c>
      <c r="BM549" s="14">
        <v>770.93571428571397</v>
      </c>
      <c r="BN549" s="14">
        <v>1390.6774193548299</v>
      </c>
      <c r="BO549" s="14">
        <v>2037.88333333333</v>
      </c>
      <c r="BP549" s="14">
        <v>2580.5161290322499</v>
      </c>
      <c r="BQ549" s="14">
        <v>2988.5166666666601</v>
      </c>
      <c r="BR549" s="14">
        <v>2655.8548387096698</v>
      </c>
      <c r="BS549" s="14">
        <v>1776.38709677419</v>
      </c>
      <c r="BT549" s="14">
        <v>1220.5333333333299</v>
      </c>
      <c r="BU549" s="14">
        <v>850.21774193548299</v>
      </c>
      <c r="BV549" s="14">
        <v>656.24833333333299</v>
      </c>
      <c r="BW549" s="14">
        <v>608.67580645161297</v>
      </c>
      <c r="BX549" s="14">
        <v>924.97903225806397</v>
      </c>
      <c r="BY549" s="14">
        <v>1445.625</v>
      </c>
      <c r="BZ549" s="14">
        <v>1998.6129032258</v>
      </c>
      <c r="CA549" s="14">
        <v>2691.0666666666598</v>
      </c>
      <c r="CB549" s="14">
        <v>3371.2580645161202</v>
      </c>
      <c r="CC549" s="14">
        <v>3607.8</v>
      </c>
      <c r="CD549" s="14">
        <v>2783.6129032258</v>
      </c>
      <c r="CE549" s="14">
        <v>1500.5338709677401</v>
      </c>
      <c r="CF549" s="14">
        <v>547.10166666666601</v>
      </c>
      <c r="CG549" s="14">
        <v>295.91774193548298</v>
      </c>
      <c r="CH549" s="14">
        <v>209.74166666666599</v>
      </c>
      <c r="CI549" s="14">
        <v>191.822580645161</v>
      </c>
      <c r="CJ549" s="14">
        <v>332.16612903225803</v>
      </c>
      <c r="CK549" s="14">
        <v>641.25</v>
      </c>
      <c r="CL549" s="14">
        <v>1224.5467741935399</v>
      </c>
      <c r="CM549" s="14">
        <v>2419.9499999999998</v>
      </c>
      <c r="CN549" s="14">
        <v>3345.66129032258</v>
      </c>
      <c r="CO549" s="14">
        <v>3792.4666666666599</v>
      </c>
      <c r="CP549" s="14">
        <v>3216.77419354838</v>
      </c>
      <c r="CQ549" s="14">
        <v>1727.7306451612901</v>
      </c>
      <c r="CR549" s="14">
        <v>305.69833333333298</v>
      </c>
      <c r="CS549" s="14">
        <v>151.60322580645101</v>
      </c>
      <c r="CT549" s="14">
        <v>116.106666666666</v>
      </c>
      <c r="CU549" s="14">
        <v>122.84032258064499</v>
      </c>
      <c r="CV549" s="14">
        <v>344.66612903225803</v>
      </c>
      <c r="CW549" s="14">
        <v>1261.76034482758</v>
      </c>
      <c r="CX549" s="14">
        <v>2422.0161290322499</v>
      </c>
      <c r="CY549" s="14">
        <v>3336.95</v>
      </c>
      <c r="CZ549" s="14">
        <v>4039.5322580645102</v>
      </c>
      <c r="DA549" s="14">
        <v>3459.8</v>
      </c>
      <c r="DB549" s="14">
        <v>1704.3709677419299</v>
      </c>
      <c r="DC549" s="14">
        <v>867.10806451612802</v>
      </c>
      <c r="DD549" s="14">
        <v>637.02333333333297</v>
      </c>
      <c r="DE549" s="14">
        <v>455.23870967741902</v>
      </c>
      <c r="DF549" s="14">
        <v>355.27666666666602</v>
      </c>
      <c r="DG549" s="14">
        <v>315.81935483870899</v>
      </c>
      <c r="DH549" s="14">
        <v>540.37258064516095</v>
      </c>
      <c r="DI549" s="14">
        <v>1026.61428571428</v>
      </c>
      <c r="DJ549" s="14">
        <v>2051.2580645161202</v>
      </c>
      <c r="DK549" s="14">
        <v>3255.95</v>
      </c>
      <c r="DL549" s="14">
        <v>3991.1774193548299</v>
      </c>
      <c r="DM549" s="14">
        <v>3947.2</v>
      </c>
      <c r="DN549" s="14">
        <v>3004.9677419354798</v>
      </c>
      <c r="DO549" s="14">
        <v>2056.0967741935401</v>
      </c>
      <c r="DP549" s="14">
        <v>1355.88</v>
      </c>
      <c r="DQ549" s="14">
        <v>681.70967741935499</v>
      </c>
      <c r="DR549" s="14">
        <v>434.046666666666</v>
      </c>
      <c r="DS549" s="15">
        <v>374.88999999999902</v>
      </c>
    </row>
    <row r="550" spans="1:123" x14ac:dyDescent="0.25">
      <c r="A550" s="16" t="s">
        <v>83</v>
      </c>
      <c r="B550" s="17">
        <v>6</v>
      </c>
      <c r="C550" s="13" t="str">
        <f t="shared" si="12"/>
        <v>BB_L_16_GW_GW_LS_Low_GW_GQ_24_005_6</v>
      </c>
      <c r="D550" s="18">
        <v>10</v>
      </c>
      <c r="E550" s="18">
        <v>10</v>
      </c>
      <c r="F550" s="18">
        <v>10.0593548387096</v>
      </c>
      <c r="G550" s="18">
        <v>13.6585</v>
      </c>
      <c r="H550" s="18">
        <v>103.145483870967</v>
      </c>
      <c r="I550" s="18">
        <v>857.58499999999901</v>
      </c>
      <c r="J550" s="18">
        <v>1156.9838709677399</v>
      </c>
      <c r="K550" s="18">
        <v>1030.74354838709</v>
      </c>
      <c r="L550" s="18">
        <v>832.75833333333298</v>
      </c>
      <c r="M550" s="18">
        <v>671.50161290322501</v>
      </c>
      <c r="N550" s="18">
        <v>580.49</v>
      </c>
      <c r="O550" s="18">
        <v>519.30483870967703</v>
      </c>
      <c r="P550" s="18">
        <v>485.73064516129</v>
      </c>
      <c r="Q550" s="18">
        <v>471.60892857142801</v>
      </c>
      <c r="R550" s="18">
        <v>482.37741935483803</v>
      </c>
      <c r="S550" s="18">
        <v>525.17166666666606</v>
      </c>
      <c r="T550" s="18">
        <v>633.31451612903197</v>
      </c>
      <c r="U550" s="18">
        <v>934.33999999999901</v>
      </c>
      <c r="V550" s="18">
        <v>1244.4032258064501</v>
      </c>
      <c r="W550" s="18">
        <v>1263.46774193548</v>
      </c>
      <c r="X550" s="18">
        <v>1004.51833333333</v>
      </c>
      <c r="Y550" s="18">
        <v>768.96774193548299</v>
      </c>
      <c r="Z550" s="18">
        <v>638.39333333333298</v>
      </c>
      <c r="AA550" s="18">
        <v>559.87580645161199</v>
      </c>
      <c r="AB550" s="18">
        <v>513.76612903225805</v>
      </c>
      <c r="AC550" s="18">
        <v>497.59821428571399</v>
      </c>
      <c r="AD550" s="18">
        <v>500.49677419354799</v>
      </c>
      <c r="AE550" s="18">
        <v>547.41999999999996</v>
      </c>
      <c r="AF550" s="18">
        <v>679.30806451612796</v>
      </c>
      <c r="AG550" s="18">
        <v>983.07666666666603</v>
      </c>
      <c r="AH550" s="18">
        <v>1217.6451612903199</v>
      </c>
      <c r="AI550" s="18">
        <v>1320.08064516129</v>
      </c>
      <c r="AJ550" s="18">
        <v>1272.55</v>
      </c>
      <c r="AK550" s="18">
        <v>1119.6129032258</v>
      </c>
      <c r="AL550" s="18">
        <v>970.05166666666605</v>
      </c>
      <c r="AM550" s="18">
        <v>849.87419354838698</v>
      </c>
      <c r="AN550" s="18">
        <v>750.283870967741</v>
      </c>
      <c r="AO550" s="18">
        <v>667.26428571428505</v>
      </c>
      <c r="AP550" s="18">
        <v>580.64354838709596</v>
      </c>
      <c r="AQ550" s="18">
        <v>469.23999999999899</v>
      </c>
      <c r="AR550" s="18">
        <v>372.316129032258</v>
      </c>
      <c r="AS550" s="18">
        <v>412.565</v>
      </c>
      <c r="AT550" s="18">
        <v>601.62258064516095</v>
      </c>
      <c r="AU550" s="18">
        <v>717.49838709677397</v>
      </c>
      <c r="AV550" s="18">
        <v>672.69500000000005</v>
      </c>
      <c r="AW550" s="18">
        <v>594.89677419354803</v>
      </c>
      <c r="AX550" s="18">
        <v>494.916666666666</v>
      </c>
      <c r="AY550" s="18">
        <v>447.53225806451599</v>
      </c>
      <c r="AZ550" s="18">
        <v>500.91129032257999</v>
      </c>
      <c r="BA550" s="18">
        <v>598.02068965517196</v>
      </c>
      <c r="BB550" s="18">
        <v>748.803225806451</v>
      </c>
      <c r="BC550" s="18">
        <v>935.36499999999899</v>
      </c>
      <c r="BD550" s="18">
        <v>1197.33870967741</v>
      </c>
      <c r="BE550" s="18">
        <v>1814.2</v>
      </c>
      <c r="BF550" s="18">
        <v>1913.7580645161199</v>
      </c>
      <c r="BG550" s="18">
        <v>1555.9354838709601</v>
      </c>
      <c r="BH550" s="18">
        <v>1246.13333333333</v>
      </c>
      <c r="BI550" s="18">
        <v>1033.8919354838699</v>
      </c>
      <c r="BJ550" s="18">
        <v>869.53333333333296</v>
      </c>
      <c r="BK550" s="18">
        <v>760.83064516129002</v>
      </c>
      <c r="BL550" s="18">
        <v>691.63709677419297</v>
      </c>
      <c r="BM550" s="18">
        <v>666.13749999999902</v>
      </c>
      <c r="BN550" s="18">
        <v>697.33709677419301</v>
      </c>
      <c r="BO550" s="18">
        <v>774.78333333333296</v>
      </c>
      <c r="BP550" s="18">
        <v>873.87096774193503</v>
      </c>
      <c r="BQ550" s="18">
        <v>1014.705</v>
      </c>
      <c r="BR550" s="18">
        <v>1124.53225806451</v>
      </c>
      <c r="BS550" s="18">
        <v>1203.1774193548299</v>
      </c>
      <c r="BT550" s="18">
        <v>1130.4666666666601</v>
      </c>
      <c r="BU550" s="18">
        <v>1001.7629032258</v>
      </c>
      <c r="BV550" s="18">
        <v>877.02</v>
      </c>
      <c r="BW550" s="18">
        <v>765.04838709677404</v>
      </c>
      <c r="BX550" s="18">
        <v>683.20967741935397</v>
      </c>
      <c r="BY550" s="18">
        <v>635.892857142857</v>
      </c>
      <c r="BZ550" s="18">
        <v>624.19838709677401</v>
      </c>
      <c r="CA550" s="18">
        <v>665.606666666666</v>
      </c>
      <c r="CB550" s="18">
        <v>824.53709677419295</v>
      </c>
      <c r="CC550" s="18">
        <v>1139.75</v>
      </c>
      <c r="CD550" s="18">
        <v>1400.2580645161199</v>
      </c>
      <c r="CE550" s="18">
        <v>1489.03225806451</v>
      </c>
      <c r="CF550" s="18">
        <v>1293.2833333333299</v>
      </c>
      <c r="CG550" s="18">
        <v>1058.48870967741</v>
      </c>
      <c r="CH550" s="18">
        <v>876.96166666666602</v>
      </c>
      <c r="CI550" s="18">
        <v>754.40645161290297</v>
      </c>
      <c r="CJ550" s="18">
        <v>679.56129032258002</v>
      </c>
      <c r="CK550" s="18">
        <v>645.83749999999998</v>
      </c>
      <c r="CL550" s="18">
        <v>644.83870967741905</v>
      </c>
      <c r="CM550" s="18">
        <v>732.56333333333305</v>
      </c>
      <c r="CN550" s="18">
        <v>970.27903225806403</v>
      </c>
      <c r="CO550" s="18">
        <v>1388.9666666666601</v>
      </c>
      <c r="CP550" s="18">
        <v>1725.8709677419299</v>
      </c>
      <c r="CQ550" s="18">
        <v>1829.9193548387</v>
      </c>
      <c r="CR550" s="18">
        <v>1542.18333333333</v>
      </c>
      <c r="CS550" s="18">
        <v>1197.88709677419</v>
      </c>
      <c r="CT550" s="18">
        <v>978.40166666666596</v>
      </c>
      <c r="CU550" s="18">
        <v>842.34193548386997</v>
      </c>
      <c r="CV550" s="18">
        <v>717.31935483870905</v>
      </c>
      <c r="CW550" s="18">
        <v>666.33965517241302</v>
      </c>
      <c r="CX550" s="18">
        <v>764.58548387096698</v>
      </c>
      <c r="CY550" s="18">
        <v>1060.7533333333299</v>
      </c>
      <c r="CZ550" s="18">
        <v>1547.0483870967701</v>
      </c>
      <c r="DA550" s="18">
        <v>2227.3166666666598</v>
      </c>
      <c r="DB550" s="18">
        <v>2567.77419354838</v>
      </c>
      <c r="DC550" s="18">
        <v>2370.2096774193501</v>
      </c>
      <c r="DD550" s="18">
        <v>2077.63333333333</v>
      </c>
      <c r="DE550" s="18">
        <v>1789.5161290322501</v>
      </c>
      <c r="DF550" s="18">
        <v>1566.9833333333299</v>
      </c>
      <c r="DG550" s="18">
        <v>1407.5483870967701</v>
      </c>
      <c r="DH550" s="18">
        <v>1268.16129032258</v>
      </c>
      <c r="DI550" s="18">
        <v>1232.8392857142801</v>
      </c>
      <c r="DJ550" s="18">
        <v>1271.5967741935401</v>
      </c>
      <c r="DK550" s="18">
        <v>1465.6</v>
      </c>
      <c r="DL550" s="18">
        <v>1879.1129032258</v>
      </c>
      <c r="DM550" s="18">
        <v>2290.7833333333301</v>
      </c>
      <c r="DN550" s="18">
        <v>2572.1451612903202</v>
      </c>
      <c r="DO550" s="18">
        <v>2577.8709677419301</v>
      </c>
      <c r="DP550" s="18">
        <v>2427.15</v>
      </c>
      <c r="DQ550" s="18">
        <v>2145.7419354838698</v>
      </c>
      <c r="DR550" s="18">
        <v>1886.1</v>
      </c>
      <c r="DS550" s="19">
        <v>1709.5333333333299</v>
      </c>
    </row>
    <row r="551" spans="1:123" x14ac:dyDescent="0.25">
      <c r="A551" s="12" t="s">
        <v>83</v>
      </c>
      <c r="B551" s="13">
        <v>7</v>
      </c>
      <c r="C551" s="13" t="str">
        <f t="shared" si="12"/>
        <v>BB_L_16_GW_GW_LS_Low_GW_GQ_24_005_7</v>
      </c>
      <c r="D551" s="14">
        <v>10</v>
      </c>
      <c r="E551" s="14">
        <v>10</v>
      </c>
      <c r="F551" s="14">
        <v>10.2904838709677</v>
      </c>
      <c r="G551" s="14">
        <v>56.492333333333299</v>
      </c>
      <c r="H551" s="14">
        <v>968.37258064516095</v>
      </c>
      <c r="I551" s="14">
        <v>1983.2833333333299</v>
      </c>
      <c r="J551" s="14">
        <v>528.50161290322501</v>
      </c>
      <c r="K551" s="14">
        <v>174.36129032258</v>
      </c>
      <c r="L551" s="14">
        <v>88.007833333333295</v>
      </c>
      <c r="M551" s="14">
        <v>54.776935483870901</v>
      </c>
      <c r="N551" s="14">
        <v>41.940999999999903</v>
      </c>
      <c r="O551" s="14">
        <v>35.840483870967702</v>
      </c>
      <c r="P551" s="14">
        <v>65.249354838709607</v>
      </c>
      <c r="Q551" s="14">
        <v>312.63928571428499</v>
      </c>
      <c r="R551" s="14">
        <v>909.87903225806394</v>
      </c>
      <c r="S551" s="14">
        <v>1801.31666666666</v>
      </c>
      <c r="T551" s="14">
        <v>2954.1774193548299</v>
      </c>
      <c r="U551" s="14">
        <v>3631.7666666666601</v>
      </c>
      <c r="V551" s="14">
        <v>2946.33870967741</v>
      </c>
      <c r="W551" s="14">
        <v>1003.17419354838</v>
      </c>
      <c r="X551" s="14">
        <v>250.43833333333299</v>
      </c>
      <c r="Y551" s="14">
        <v>81.137419354838698</v>
      </c>
      <c r="Z551" s="14">
        <v>49.480499999999999</v>
      </c>
      <c r="AA551" s="14">
        <v>42.688225806451598</v>
      </c>
      <c r="AB551" s="14">
        <v>44.805483870967699</v>
      </c>
      <c r="AC551" s="14">
        <v>116.10928571428499</v>
      </c>
      <c r="AD551" s="14">
        <v>563.54032258064501</v>
      </c>
      <c r="AE551" s="14">
        <v>1452.9366666666599</v>
      </c>
      <c r="AF551" s="14">
        <v>2671.8548387096698</v>
      </c>
      <c r="AG551" s="14">
        <v>3627.61666666666</v>
      </c>
      <c r="AH551" s="14">
        <v>3598.6451612903202</v>
      </c>
      <c r="AI551" s="14">
        <v>2524.6774193548299</v>
      </c>
      <c r="AJ551" s="14">
        <v>1292.86333333333</v>
      </c>
      <c r="AK551" s="14">
        <v>630.04838709677404</v>
      </c>
      <c r="AL551" s="14">
        <v>336.808333333333</v>
      </c>
      <c r="AM551" s="14">
        <v>208.85645161290299</v>
      </c>
      <c r="AN551" s="14">
        <v>153.94999999999999</v>
      </c>
      <c r="AO551" s="14">
        <v>153.808928571428</v>
      </c>
      <c r="AP551" s="14">
        <v>229.40967741935401</v>
      </c>
      <c r="AQ551" s="14">
        <v>480.15499999999901</v>
      </c>
      <c r="AR551" s="14">
        <v>1107.17580645161</v>
      </c>
      <c r="AS551" s="14">
        <v>2064.3166666666598</v>
      </c>
      <c r="AT551" s="14">
        <v>2567.3064516129002</v>
      </c>
      <c r="AU551" s="14">
        <v>1810.7096774193501</v>
      </c>
      <c r="AV551" s="14">
        <v>932.91333333333296</v>
      </c>
      <c r="AW551" s="14">
        <v>386.54999999999899</v>
      </c>
      <c r="AX551" s="14">
        <v>203.08666666666599</v>
      </c>
      <c r="AY551" s="14">
        <v>894.95161290322505</v>
      </c>
      <c r="AZ551" s="14">
        <v>2090.0806451612898</v>
      </c>
      <c r="BA551" s="14">
        <v>2858.06896551724</v>
      </c>
      <c r="BB551" s="14">
        <v>3370.27419354838</v>
      </c>
      <c r="BC551" s="14">
        <v>3698.95</v>
      </c>
      <c r="BD551" s="14">
        <v>3989.9838709677401</v>
      </c>
      <c r="BE551" s="14">
        <v>3064.95</v>
      </c>
      <c r="BF551" s="14">
        <v>1111.4000000000001</v>
      </c>
      <c r="BG551" s="14">
        <v>297.00967741935398</v>
      </c>
      <c r="BH551" s="14">
        <v>168.618333333333</v>
      </c>
      <c r="BI551" s="14">
        <v>109.340967741935</v>
      </c>
      <c r="BJ551" s="14">
        <v>71.777333333333303</v>
      </c>
      <c r="BK551" s="14">
        <v>64.778387096774196</v>
      </c>
      <c r="BL551" s="14">
        <v>87.684677419354799</v>
      </c>
      <c r="BM551" s="14">
        <v>336.82678571428499</v>
      </c>
      <c r="BN551" s="14">
        <v>1085.2596774193501</v>
      </c>
      <c r="BO551" s="14">
        <v>2219.0833333333298</v>
      </c>
      <c r="BP551" s="14">
        <v>3135.5483870967701</v>
      </c>
      <c r="BQ551" s="14">
        <v>3684.9833333333299</v>
      </c>
      <c r="BR551" s="14">
        <v>3648.72580645161</v>
      </c>
      <c r="BS551" s="14">
        <v>2579.4677419354798</v>
      </c>
      <c r="BT551" s="14">
        <v>1600.7</v>
      </c>
      <c r="BU551" s="14">
        <v>864.19838709677401</v>
      </c>
      <c r="BV551" s="14">
        <v>477.22166666666601</v>
      </c>
      <c r="BW551" s="14">
        <v>295.25161290322501</v>
      </c>
      <c r="BX551" s="14">
        <v>381.96451612903201</v>
      </c>
      <c r="BY551" s="14">
        <v>955.75714285714196</v>
      </c>
      <c r="BZ551" s="14">
        <v>1948.2419354838701</v>
      </c>
      <c r="CA551" s="14">
        <v>3036.2833333333301</v>
      </c>
      <c r="CB551" s="14">
        <v>3757.5645161290299</v>
      </c>
      <c r="CC551" s="14">
        <v>4088.38333333333</v>
      </c>
      <c r="CD551" s="14">
        <v>3601.5967741935401</v>
      </c>
      <c r="CE551" s="14">
        <v>1982.9516129032199</v>
      </c>
      <c r="CF551" s="14">
        <v>621.481666666666</v>
      </c>
      <c r="CG551" s="14">
        <v>263.94193548387</v>
      </c>
      <c r="CH551" s="14">
        <v>119.681333333333</v>
      </c>
      <c r="CI551" s="14">
        <v>76.764032258064503</v>
      </c>
      <c r="CJ551" s="14">
        <v>94.873064516129006</v>
      </c>
      <c r="CK551" s="14">
        <v>287.210714285714</v>
      </c>
      <c r="CL551" s="14">
        <v>989.816129032258</v>
      </c>
      <c r="CM551" s="14">
        <v>2316.5500000000002</v>
      </c>
      <c r="CN551" s="14">
        <v>3411.0967741935401</v>
      </c>
      <c r="CO551" s="14">
        <v>3983.2333333333299</v>
      </c>
      <c r="CP551" s="14">
        <v>3593.5322580645102</v>
      </c>
      <c r="CQ551" s="14">
        <v>1929.7516129032199</v>
      </c>
      <c r="CR551" s="14">
        <v>384.79500000000002</v>
      </c>
      <c r="CS551" s="14">
        <v>141.38935483870901</v>
      </c>
      <c r="CT551" s="14">
        <v>74.079666666666597</v>
      </c>
      <c r="CU551" s="14">
        <v>59.142096774193497</v>
      </c>
      <c r="CV551" s="14">
        <v>78.800483870967696</v>
      </c>
      <c r="CW551" s="14">
        <v>548.04137931034404</v>
      </c>
      <c r="CX551" s="14">
        <v>1878.9193548387</v>
      </c>
      <c r="CY551" s="14">
        <v>3207.5666666666598</v>
      </c>
      <c r="CZ551" s="14">
        <v>3896.2096774193501</v>
      </c>
      <c r="DA551" s="14">
        <v>3730.1833333333302</v>
      </c>
      <c r="DB551" s="14">
        <v>1595.50322580645</v>
      </c>
      <c r="DC551" s="14">
        <v>434.83387096774197</v>
      </c>
      <c r="DD551" s="14">
        <v>207.933333333333</v>
      </c>
      <c r="DE551" s="14">
        <v>135.424193548387</v>
      </c>
      <c r="DF551" s="14">
        <v>106.10833333333299</v>
      </c>
      <c r="DG551" s="14">
        <v>89.280967741935399</v>
      </c>
      <c r="DH551" s="14">
        <v>118.620161290322</v>
      </c>
      <c r="DI551" s="14">
        <v>402.01071428571402</v>
      </c>
      <c r="DJ551" s="14">
        <v>1644.6419354838699</v>
      </c>
      <c r="DK551" s="14">
        <v>3193.2333333333299</v>
      </c>
      <c r="DL551" s="14">
        <v>3994.9516129032199</v>
      </c>
      <c r="DM551" s="14">
        <v>4122.5</v>
      </c>
      <c r="DN551" s="14">
        <v>3530.3064516129002</v>
      </c>
      <c r="DO551" s="14">
        <v>2232.88709677419</v>
      </c>
      <c r="DP551" s="14">
        <v>1145.335</v>
      </c>
      <c r="DQ551" s="14">
        <v>484.869354838709</v>
      </c>
      <c r="DR551" s="14">
        <v>252.36999999999901</v>
      </c>
      <c r="DS551" s="15">
        <v>135.41999999999999</v>
      </c>
    </row>
    <row r="552" spans="1:123" x14ac:dyDescent="0.25">
      <c r="A552" s="16" t="s">
        <v>83</v>
      </c>
      <c r="B552" s="17">
        <v>8</v>
      </c>
      <c r="C552" s="13" t="str">
        <f t="shared" si="12"/>
        <v>BB_L_16_GW_GW_LS_Low_GW_GQ_24_005_8</v>
      </c>
      <c r="D552" s="18">
        <v>10</v>
      </c>
      <c r="E552" s="18">
        <v>10</v>
      </c>
      <c r="F552" s="18">
        <v>10.062419354838701</v>
      </c>
      <c r="G552" s="18">
        <v>20.947333333333301</v>
      </c>
      <c r="H552" s="18">
        <v>348.68451612903198</v>
      </c>
      <c r="I552" s="18">
        <v>1972.7166666666601</v>
      </c>
      <c r="J552" s="18">
        <v>1480.6290322580601</v>
      </c>
      <c r="K552" s="18">
        <v>860.46290322580603</v>
      </c>
      <c r="L552" s="18">
        <v>522.125</v>
      </c>
      <c r="M552" s="18">
        <v>324.787096774193</v>
      </c>
      <c r="N552" s="18">
        <v>238.19833333333301</v>
      </c>
      <c r="O552" s="18">
        <v>186.24677419354799</v>
      </c>
      <c r="P552" s="18">
        <v>168.01935483870901</v>
      </c>
      <c r="Q552" s="18">
        <v>230.496428571428</v>
      </c>
      <c r="R552" s="18">
        <v>453.82096774193502</v>
      </c>
      <c r="S552" s="18">
        <v>876.40499999999997</v>
      </c>
      <c r="T552" s="18">
        <v>1595.19354838709</v>
      </c>
      <c r="U552" s="18">
        <v>2400.5666666666598</v>
      </c>
      <c r="V552" s="18">
        <v>2755.7419354838698</v>
      </c>
      <c r="W552" s="18">
        <v>1801.2096774193501</v>
      </c>
      <c r="X552" s="18">
        <v>842.988333333333</v>
      </c>
      <c r="Y552" s="18">
        <v>401.859677419354</v>
      </c>
      <c r="Z552" s="18">
        <v>249.785</v>
      </c>
      <c r="AA552" s="18">
        <v>185.293548387096</v>
      </c>
      <c r="AB552" s="18">
        <v>153.73709677419299</v>
      </c>
      <c r="AC552" s="18">
        <v>162.43035714285699</v>
      </c>
      <c r="AD552" s="18">
        <v>305.55483870967703</v>
      </c>
      <c r="AE552" s="18">
        <v>693.39999999999895</v>
      </c>
      <c r="AF552" s="18">
        <v>1421.5483870967701</v>
      </c>
      <c r="AG552" s="18">
        <v>2364.2833333333301</v>
      </c>
      <c r="AH552" s="18">
        <v>2896.7580645161202</v>
      </c>
      <c r="AI552" s="18">
        <v>2729.4032258064499</v>
      </c>
      <c r="AJ552" s="18">
        <v>2073.7833333333301</v>
      </c>
      <c r="AK552" s="18">
        <v>1392.4838709677399</v>
      </c>
      <c r="AL552" s="18">
        <v>933.45833333333303</v>
      </c>
      <c r="AM552" s="18">
        <v>665.63064516128998</v>
      </c>
      <c r="AN552" s="18">
        <v>521.44999999999902</v>
      </c>
      <c r="AO552" s="18">
        <v>459.01428571428499</v>
      </c>
      <c r="AP552" s="18">
        <v>451.83709677419301</v>
      </c>
      <c r="AQ552" s="18">
        <v>519.30999999999995</v>
      </c>
      <c r="AR552" s="18">
        <v>744.21451612903195</v>
      </c>
      <c r="AS552" s="18">
        <v>1196.3050000000001</v>
      </c>
      <c r="AT552" s="18">
        <v>1792.2096774193501</v>
      </c>
      <c r="AU552" s="18">
        <v>1849.3064516129</v>
      </c>
      <c r="AV552" s="18">
        <v>1386.7</v>
      </c>
      <c r="AW552" s="18">
        <v>856.7</v>
      </c>
      <c r="AX552" s="18">
        <v>467.22833333333301</v>
      </c>
      <c r="AY552" s="18">
        <v>462.34032258064502</v>
      </c>
      <c r="AZ552" s="18">
        <v>936.619354838709</v>
      </c>
      <c r="BA552" s="18">
        <v>1503.5</v>
      </c>
      <c r="BB552" s="18">
        <v>2100.72580645161</v>
      </c>
      <c r="BC552" s="18">
        <v>2627.7</v>
      </c>
      <c r="BD552" s="18">
        <v>3068.0967741935401</v>
      </c>
      <c r="BE552" s="18">
        <v>3448.9333333333302</v>
      </c>
      <c r="BF552" s="18">
        <v>2418.9193548387002</v>
      </c>
      <c r="BG552" s="18">
        <v>1169.3580645161201</v>
      </c>
      <c r="BH552" s="18">
        <v>666.238333333333</v>
      </c>
      <c r="BI552" s="18">
        <v>448.62258064516101</v>
      </c>
      <c r="BJ552" s="18">
        <v>316.37999999999897</v>
      </c>
      <c r="BK552" s="18">
        <v>250.387096774193</v>
      </c>
      <c r="BL552" s="18">
        <v>216.29838709677401</v>
      </c>
      <c r="BM552" s="18">
        <v>267.65535714285699</v>
      </c>
      <c r="BN552" s="18">
        <v>550.36290322580601</v>
      </c>
      <c r="BO552" s="18">
        <v>1136.08666666666</v>
      </c>
      <c r="BP552" s="18">
        <v>1815.77419354838</v>
      </c>
      <c r="BQ552" s="18">
        <v>2480.86666666666</v>
      </c>
      <c r="BR552" s="18">
        <v>2784.8064516129002</v>
      </c>
      <c r="BS552" s="18">
        <v>2609.7580645161202</v>
      </c>
      <c r="BT552" s="18">
        <v>2109.6666666666601</v>
      </c>
      <c r="BU552" s="18">
        <v>1513.4193548387</v>
      </c>
      <c r="BV552" s="18">
        <v>1050.12333333333</v>
      </c>
      <c r="BW552" s="18">
        <v>721.85645161290302</v>
      </c>
      <c r="BX552" s="18">
        <v>602.21451612903195</v>
      </c>
      <c r="BY552" s="18">
        <v>732.84285714285704</v>
      </c>
      <c r="BZ552" s="18">
        <v>1151.5693548387001</v>
      </c>
      <c r="CA552" s="18">
        <v>1825.7166666666601</v>
      </c>
      <c r="CB552" s="18">
        <v>2520.5806451612898</v>
      </c>
      <c r="CC552" s="18">
        <v>3137.25</v>
      </c>
      <c r="CD552" s="18">
        <v>3298.5483870967701</v>
      </c>
      <c r="CE552" s="18">
        <v>2666.5322580645102</v>
      </c>
      <c r="CF552" s="18">
        <v>1466.7</v>
      </c>
      <c r="CG552" s="18">
        <v>801.72096774193506</v>
      </c>
      <c r="CH552" s="18">
        <v>480.46666666666601</v>
      </c>
      <c r="CI552" s="18">
        <v>336.27419354838702</v>
      </c>
      <c r="CJ552" s="18">
        <v>270.36290322580601</v>
      </c>
      <c r="CK552" s="18">
        <v>297.07499999999999</v>
      </c>
      <c r="CL552" s="18">
        <v>543.09354838709601</v>
      </c>
      <c r="CM552" s="18">
        <v>1247.53833333333</v>
      </c>
      <c r="CN552" s="18">
        <v>2177.9032258064499</v>
      </c>
      <c r="CO552" s="18">
        <v>3079.1666666666601</v>
      </c>
      <c r="CP552" s="18">
        <v>3474.9677419354798</v>
      </c>
      <c r="CQ552" s="18">
        <v>2753.4677419354798</v>
      </c>
      <c r="CR552" s="18">
        <v>1047.73166666666</v>
      </c>
      <c r="CS552" s="18">
        <v>512.17580645161195</v>
      </c>
      <c r="CT552" s="18">
        <v>311.29333333333301</v>
      </c>
      <c r="CU552" s="18">
        <v>249.748387096774</v>
      </c>
      <c r="CV552" s="18">
        <v>212.26290322580601</v>
      </c>
      <c r="CW552" s="18">
        <v>340.83275862068899</v>
      </c>
      <c r="CX552" s="18">
        <v>968.76612903225805</v>
      </c>
      <c r="CY552" s="18">
        <v>2028.0833333333301</v>
      </c>
      <c r="CZ552" s="18">
        <v>3146.1451612903202</v>
      </c>
      <c r="DA552" s="18">
        <v>3761.86666666666</v>
      </c>
      <c r="DB552" s="18">
        <v>3050.27419354838</v>
      </c>
      <c r="DC552" s="18">
        <v>1773.1774193548299</v>
      </c>
      <c r="DD552" s="18">
        <v>1210.11666666666</v>
      </c>
      <c r="DE552" s="18">
        <v>881.98225806451603</v>
      </c>
      <c r="DF552" s="18">
        <v>684.00666666666598</v>
      </c>
      <c r="DG552" s="18">
        <v>552.14838709677394</v>
      </c>
      <c r="DH552" s="18">
        <v>446.55806451612898</v>
      </c>
      <c r="DI552" s="18">
        <v>480.332142857142</v>
      </c>
      <c r="DJ552" s="18">
        <v>985.90645161290297</v>
      </c>
      <c r="DK552" s="18">
        <v>2043.06666666666</v>
      </c>
      <c r="DL552" s="18">
        <v>3101.7903225806399</v>
      </c>
      <c r="DM552" s="18">
        <v>3697.15</v>
      </c>
      <c r="DN552" s="18">
        <v>3764.9354838709601</v>
      </c>
      <c r="DO552" s="18">
        <v>3176.5645161290299</v>
      </c>
      <c r="DP552" s="18">
        <v>2358.7666666666601</v>
      </c>
      <c r="DQ552" s="18">
        <v>1452.2419354838701</v>
      </c>
      <c r="DR552" s="18">
        <v>928.08166666666602</v>
      </c>
      <c r="DS552" s="19">
        <v>673.84833333333302</v>
      </c>
    </row>
    <row r="553" spans="1:123" x14ac:dyDescent="0.25">
      <c r="A553" s="12" t="s">
        <v>83</v>
      </c>
      <c r="B553" s="13">
        <v>9</v>
      </c>
      <c r="C553" s="13" t="str">
        <f t="shared" si="12"/>
        <v>BB_L_16_GW_GW_LS_Low_GW_GQ_24_005_9</v>
      </c>
      <c r="D553" s="14">
        <v>10</v>
      </c>
      <c r="E553" s="14">
        <v>10</v>
      </c>
      <c r="F553" s="14">
        <v>10.000645161290301</v>
      </c>
      <c r="G553" s="14">
        <v>10.3988333333333</v>
      </c>
      <c r="H553" s="14">
        <v>38.406774193548301</v>
      </c>
      <c r="I553" s="14">
        <v>560.96166666666602</v>
      </c>
      <c r="J553" s="14">
        <v>1091.4483870967699</v>
      </c>
      <c r="K553" s="14">
        <v>1147.2419354838701</v>
      </c>
      <c r="L553" s="14">
        <v>1018.62333333333</v>
      </c>
      <c r="M553" s="14">
        <v>840.119354838709</v>
      </c>
      <c r="N553" s="14">
        <v>702.07333333333304</v>
      </c>
      <c r="O553" s="14">
        <v>590.18387096774097</v>
      </c>
      <c r="P553" s="14">
        <v>511.77258064516099</v>
      </c>
      <c r="Q553" s="14">
        <v>459.86428571428502</v>
      </c>
      <c r="R553" s="14">
        <v>441.82419354838697</v>
      </c>
      <c r="S553" s="14">
        <v>478.82666666666597</v>
      </c>
      <c r="T553" s="14">
        <v>608.35161290322503</v>
      </c>
      <c r="U553" s="14">
        <v>874.20666666666602</v>
      </c>
      <c r="V553" s="14">
        <v>1221.03225806451</v>
      </c>
      <c r="W553" s="14">
        <v>1445.5161290322501</v>
      </c>
      <c r="X553" s="14">
        <v>1284.5833333333301</v>
      </c>
      <c r="Y553" s="14">
        <v>995.60161290322503</v>
      </c>
      <c r="Z553" s="14">
        <v>791.34666666666601</v>
      </c>
      <c r="AA553" s="14">
        <v>649.80967741935399</v>
      </c>
      <c r="AB553" s="14">
        <v>551.59516129032204</v>
      </c>
      <c r="AC553" s="14">
        <v>492.49999999999898</v>
      </c>
      <c r="AD553" s="14">
        <v>453.98709677419299</v>
      </c>
      <c r="AE553" s="14">
        <v>470.613333333333</v>
      </c>
      <c r="AF553" s="14">
        <v>586.06290322580605</v>
      </c>
      <c r="AG553" s="14">
        <v>864.106666666666</v>
      </c>
      <c r="AH553" s="14">
        <v>1165.7096774193501</v>
      </c>
      <c r="AI553" s="14">
        <v>1438.9838709677399</v>
      </c>
      <c r="AJ553" s="14">
        <v>1556.4</v>
      </c>
      <c r="AK553" s="14">
        <v>1460.9838709677399</v>
      </c>
      <c r="AL553" s="14">
        <v>1279.86666666666</v>
      </c>
      <c r="AM553" s="14">
        <v>1099.2419354838701</v>
      </c>
      <c r="AN553" s="14">
        <v>950.16612903225803</v>
      </c>
      <c r="AO553" s="14">
        <v>845.03750000000002</v>
      </c>
      <c r="AP553" s="14">
        <v>762.95483870967701</v>
      </c>
      <c r="AQ553" s="14">
        <v>680.63833333333298</v>
      </c>
      <c r="AR553" s="14">
        <v>590.88548387096705</v>
      </c>
      <c r="AS553" s="14">
        <v>553.19666666666603</v>
      </c>
      <c r="AT553" s="14">
        <v>645.78064516128995</v>
      </c>
      <c r="AU553" s="14">
        <v>819.65</v>
      </c>
      <c r="AV553" s="14">
        <v>888.00166666666598</v>
      </c>
      <c r="AW553" s="14">
        <v>833.10483870967698</v>
      </c>
      <c r="AX553" s="14">
        <v>651.80333333333294</v>
      </c>
      <c r="AY553" s="14">
        <v>513.57419354838703</v>
      </c>
      <c r="AZ553" s="14">
        <v>489.32580645161198</v>
      </c>
      <c r="BA553" s="14">
        <v>553.30689655172398</v>
      </c>
      <c r="BB553" s="14">
        <v>715.99354838709598</v>
      </c>
      <c r="BC553" s="14">
        <v>958.11500000000001</v>
      </c>
      <c r="BD553" s="14">
        <v>1256.4032258064501</v>
      </c>
      <c r="BE553" s="14">
        <v>1806.2166666666601</v>
      </c>
      <c r="BF553" s="14">
        <v>2059.5967741935401</v>
      </c>
      <c r="BG553" s="14">
        <v>1874.6290322580601</v>
      </c>
      <c r="BH553" s="14">
        <v>1573.63333333333</v>
      </c>
      <c r="BI553" s="14">
        <v>1293.6290322580601</v>
      </c>
      <c r="BJ553" s="14">
        <v>1044.8033333333301</v>
      </c>
      <c r="BK553" s="14">
        <v>865.71129032258</v>
      </c>
      <c r="BL553" s="14">
        <v>735.28709677419295</v>
      </c>
      <c r="BM553" s="14">
        <v>649.35714285714198</v>
      </c>
      <c r="BN553" s="14">
        <v>618.66290322580596</v>
      </c>
      <c r="BO553" s="14">
        <v>670.856666666666</v>
      </c>
      <c r="BP553" s="14">
        <v>820.02419354838696</v>
      </c>
      <c r="BQ553" s="14">
        <v>1043.8616666666601</v>
      </c>
      <c r="BR553" s="14">
        <v>1239.9838709677399</v>
      </c>
      <c r="BS553" s="14">
        <v>1424.5</v>
      </c>
      <c r="BT553" s="14">
        <v>1460.85</v>
      </c>
      <c r="BU553" s="14">
        <v>1372.69354838709</v>
      </c>
      <c r="BV553" s="14">
        <v>1204.13333333333</v>
      </c>
      <c r="BW553" s="14">
        <v>1003.69677419354</v>
      </c>
      <c r="BX553" s="14">
        <v>859.822580645161</v>
      </c>
      <c r="BY553" s="14">
        <v>768.34821428571399</v>
      </c>
      <c r="BZ553" s="14">
        <v>740.62258064516095</v>
      </c>
      <c r="CA553" s="14">
        <v>804.96499999999901</v>
      </c>
      <c r="CB553" s="14">
        <v>968.91451612903199</v>
      </c>
      <c r="CC553" s="14">
        <v>1225.45</v>
      </c>
      <c r="CD553" s="14">
        <v>1501.1451612903199</v>
      </c>
      <c r="CE553" s="14">
        <v>1717.8064516129</v>
      </c>
      <c r="CF553" s="14">
        <v>1637.43333333333</v>
      </c>
      <c r="CG553" s="14">
        <v>1373.6129032258</v>
      </c>
      <c r="CH553" s="14">
        <v>1101.6500000000001</v>
      </c>
      <c r="CI553" s="14">
        <v>896.52096774193501</v>
      </c>
      <c r="CJ553" s="14">
        <v>757.31451612903197</v>
      </c>
      <c r="CK553" s="14">
        <v>671.83928571428498</v>
      </c>
      <c r="CL553" s="14">
        <v>624.16451612903199</v>
      </c>
      <c r="CM553" s="14">
        <v>674.01499999999999</v>
      </c>
      <c r="CN553" s="14">
        <v>875.33387096774197</v>
      </c>
      <c r="CO553" s="14">
        <v>1263.18333333333</v>
      </c>
      <c r="CP553" s="14">
        <v>1673.4354838709601</v>
      </c>
      <c r="CQ553" s="14">
        <v>1968.1451612903199</v>
      </c>
      <c r="CR553" s="14">
        <v>1858</v>
      </c>
      <c r="CS553" s="14">
        <v>1475.6129032258</v>
      </c>
      <c r="CT553" s="14">
        <v>1181.55</v>
      </c>
      <c r="CU553" s="14">
        <v>982.70322580645097</v>
      </c>
      <c r="CV553" s="14">
        <v>804.80645161290295</v>
      </c>
      <c r="CW553" s="14">
        <v>685.56724137930996</v>
      </c>
      <c r="CX553" s="14">
        <v>664.47096774193506</v>
      </c>
      <c r="CY553" s="14">
        <v>863.50166666666598</v>
      </c>
      <c r="CZ553" s="14">
        <v>1338.5161290322501</v>
      </c>
      <c r="DA553" s="14">
        <v>2041.3333333333301</v>
      </c>
      <c r="DB553" s="14">
        <v>2582.2903225806399</v>
      </c>
      <c r="DC553" s="14">
        <v>2564.7096774193501</v>
      </c>
      <c r="DD553" s="14">
        <v>2343.88333333333</v>
      </c>
      <c r="DE553" s="14">
        <v>2066.7903225806399</v>
      </c>
      <c r="DF553" s="14">
        <v>1798.75</v>
      </c>
      <c r="DG553" s="14">
        <v>1556.7580645161199</v>
      </c>
      <c r="DH553" s="14">
        <v>1325.7903225806399</v>
      </c>
      <c r="DI553" s="14">
        <v>1198.55357142857</v>
      </c>
      <c r="DJ553" s="14">
        <v>1143.4838709677399</v>
      </c>
      <c r="DK553" s="14">
        <v>1276.7166666666601</v>
      </c>
      <c r="DL553" s="14">
        <v>1667.7419354838701</v>
      </c>
      <c r="DM553" s="14">
        <v>2107.85</v>
      </c>
      <c r="DN553" s="14">
        <v>2492.2903225806399</v>
      </c>
      <c r="DO553" s="14">
        <v>2677.5322580645102</v>
      </c>
      <c r="DP553" s="14">
        <v>2660.8333333333298</v>
      </c>
      <c r="DQ553" s="14">
        <v>2395.72580645161</v>
      </c>
      <c r="DR553" s="14">
        <v>2063.9499999999998</v>
      </c>
      <c r="DS553" s="15">
        <v>1799.7333333333299</v>
      </c>
    </row>
    <row r="554" spans="1:123" x14ac:dyDescent="0.25">
      <c r="A554" s="16" t="s">
        <v>83</v>
      </c>
      <c r="B554" s="17">
        <v>10</v>
      </c>
      <c r="C554" s="13" t="str">
        <f t="shared" si="12"/>
        <v>BB_L_16_GW_GW_LS_Low_GW_GQ_24_005_10</v>
      </c>
      <c r="D554" s="18">
        <v>10</v>
      </c>
      <c r="E554" s="18">
        <v>10</v>
      </c>
      <c r="F554" s="18">
        <v>10</v>
      </c>
      <c r="G554" s="18">
        <v>10.0755</v>
      </c>
      <c r="H554" s="18">
        <v>40.145967741935401</v>
      </c>
      <c r="I554" s="18">
        <v>1227.16333333333</v>
      </c>
      <c r="J554" s="18">
        <v>1902.08064516129</v>
      </c>
      <c r="K554" s="18">
        <v>1147.89032258064</v>
      </c>
      <c r="L554" s="18">
        <v>533.80999999999995</v>
      </c>
      <c r="M554" s="18">
        <v>247.26129032258001</v>
      </c>
      <c r="N554" s="18">
        <v>154.30666666666599</v>
      </c>
      <c r="O554" s="18">
        <v>107.337419354838</v>
      </c>
      <c r="P554" s="18">
        <v>81.9646774193548</v>
      </c>
      <c r="Q554" s="18">
        <v>71.304642857142795</v>
      </c>
      <c r="R554" s="18">
        <v>99.579838709677404</v>
      </c>
      <c r="S554" s="18">
        <v>267.118333333333</v>
      </c>
      <c r="T554" s="18">
        <v>841.45967741935397</v>
      </c>
      <c r="U554" s="18">
        <v>1973.11666666666</v>
      </c>
      <c r="V554" s="18">
        <v>2966.3709677419301</v>
      </c>
      <c r="W554" s="18">
        <v>3019.0967741935401</v>
      </c>
      <c r="X554" s="18">
        <v>1670.71333333333</v>
      </c>
      <c r="Y554" s="18">
        <v>621.11129032257998</v>
      </c>
      <c r="Z554" s="18">
        <v>282.18833333333299</v>
      </c>
      <c r="AA554" s="18">
        <v>157.23709677419299</v>
      </c>
      <c r="AB554" s="18">
        <v>102.16677419354799</v>
      </c>
      <c r="AC554" s="18">
        <v>79.690357142857096</v>
      </c>
      <c r="AD554" s="18">
        <v>77.744354838709697</v>
      </c>
      <c r="AE554" s="18">
        <v>174.671666666666</v>
      </c>
      <c r="AF554" s="18">
        <v>610.49516129032202</v>
      </c>
      <c r="AG554" s="18">
        <v>1617.0633333333301</v>
      </c>
      <c r="AH554" s="18">
        <v>2535.1451612903202</v>
      </c>
      <c r="AI554" s="18">
        <v>3184.4838709677401</v>
      </c>
      <c r="AJ554" s="18">
        <v>3152.85</v>
      </c>
      <c r="AK554" s="18">
        <v>2338.1451612903202</v>
      </c>
      <c r="AL554" s="18">
        <v>1503.0166666666601</v>
      </c>
      <c r="AM554" s="18">
        <v>948.09677419354796</v>
      </c>
      <c r="AN554" s="18">
        <v>610.22419354838701</v>
      </c>
      <c r="AO554" s="18">
        <v>423.02142857142798</v>
      </c>
      <c r="AP554" s="18">
        <v>311.05161290322502</v>
      </c>
      <c r="AQ554" s="18">
        <v>247.72833333333301</v>
      </c>
      <c r="AR554" s="18">
        <v>327.82903225806399</v>
      </c>
      <c r="AS554" s="18">
        <v>606.27666666666596</v>
      </c>
      <c r="AT554" s="18">
        <v>1215.6822580645101</v>
      </c>
      <c r="AU554" s="18">
        <v>1999.0967741935401</v>
      </c>
      <c r="AV554" s="18">
        <v>2207.65</v>
      </c>
      <c r="AW554" s="18">
        <v>1695.2419354838701</v>
      </c>
      <c r="AX554" s="18">
        <v>822.96</v>
      </c>
      <c r="AY554" s="18">
        <v>350.99516129032202</v>
      </c>
      <c r="AZ554" s="18">
        <v>340.66612903225803</v>
      </c>
      <c r="BA554" s="18">
        <v>653.93275862068901</v>
      </c>
      <c r="BB554" s="18">
        <v>1371.7064516129001</v>
      </c>
      <c r="BC554" s="18">
        <v>2272.1999999999998</v>
      </c>
      <c r="BD554" s="18">
        <v>2991.16129032258</v>
      </c>
      <c r="BE554" s="18">
        <v>3604.88333333333</v>
      </c>
      <c r="BF554" s="18">
        <v>3254.2903225806399</v>
      </c>
      <c r="BG554" s="18">
        <v>1757.8709677419299</v>
      </c>
      <c r="BH554" s="18">
        <v>795.63499999999999</v>
      </c>
      <c r="BI554" s="18">
        <v>424.793548387096</v>
      </c>
      <c r="BJ554" s="18">
        <v>259.24</v>
      </c>
      <c r="BK554" s="18">
        <v>178.306451612903</v>
      </c>
      <c r="BL554" s="18">
        <v>128.370967741935</v>
      </c>
      <c r="BM554" s="18">
        <v>104.99285714285701</v>
      </c>
      <c r="BN554" s="18">
        <v>127.346774193548</v>
      </c>
      <c r="BO554" s="18">
        <v>335.95166666666597</v>
      </c>
      <c r="BP554" s="18">
        <v>950.25645161290299</v>
      </c>
      <c r="BQ554" s="18">
        <v>1959.13333333333</v>
      </c>
      <c r="BR554" s="18">
        <v>2734.9354838709601</v>
      </c>
      <c r="BS554" s="18">
        <v>3294.2096774193501</v>
      </c>
      <c r="BT554" s="18">
        <v>3255.7333333333299</v>
      </c>
      <c r="BU554" s="18">
        <v>2721.77419354838</v>
      </c>
      <c r="BV554" s="18">
        <v>1937.1666666666599</v>
      </c>
      <c r="BW554" s="18">
        <v>1138.2693548387001</v>
      </c>
      <c r="BX554" s="18">
        <v>676.19838709677401</v>
      </c>
      <c r="BY554" s="18">
        <v>459.25178571428501</v>
      </c>
      <c r="BZ554" s="18">
        <v>472.37419354838698</v>
      </c>
      <c r="CA554" s="18">
        <v>966.89833333333297</v>
      </c>
      <c r="CB554" s="18">
        <v>1980.4354838709601</v>
      </c>
      <c r="CC554" s="18">
        <v>2994.86666666666</v>
      </c>
      <c r="CD554" s="18">
        <v>3543.8548387096698</v>
      </c>
      <c r="CE554" s="18">
        <v>3651.4032258064499</v>
      </c>
      <c r="CF554" s="18">
        <v>2629.1</v>
      </c>
      <c r="CG554" s="18">
        <v>1421.2064516129001</v>
      </c>
      <c r="CH554" s="18">
        <v>709.82833333333303</v>
      </c>
      <c r="CI554" s="18">
        <v>380.69193548387</v>
      </c>
      <c r="CJ554" s="18">
        <v>222.62258064516101</v>
      </c>
      <c r="CK554" s="18">
        <v>156.13749999999999</v>
      </c>
      <c r="CL554" s="18">
        <v>155.16451612903199</v>
      </c>
      <c r="CM554" s="18">
        <v>466.488333333333</v>
      </c>
      <c r="CN554" s="18">
        <v>1306.9064516128999</v>
      </c>
      <c r="CO554" s="18">
        <v>2446.8166666666598</v>
      </c>
      <c r="CP554" s="18">
        <v>3236.1290322580599</v>
      </c>
      <c r="CQ554" s="18">
        <v>3356.4193548387002</v>
      </c>
      <c r="CR554" s="18">
        <v>1600.5333333333299</v>
      </c>
      <c r="CS554" s="18">
        <v>713.27580645161197</v>
      </c>
      <c r="CT554" s="18">
        <v>381.493333333333</v>
      </c>
      <c r="CU554" s="18">
        <v>225.99354838709601</v>
      </c>
      <c r="CV554" s="18">
        <v>129.322580645161</v>
      </c>
      <c r="CW554" s="18">
        <v>98.9287931034482</v>
      </c>
      <c r="CX554" s="18">
        <v>190.229032258064</v>
      </c>
      <c r="CY554" s="18">
        <v>806.74</v>
      </c>
      <c r="CZ554" s="18">
        <v>2162.7096774193501</v>
      </c>
      <c r="DA554" s="18">
        <v>3350.65</v>
      </c>
      <c r="DB554" s="18">
        <v>3328.6774193548299</v>
      </c>
      <c r="DC554" s="18">
        <v>2270.5967741935401</v>
      </c>
      <c r="DD554" s="18">
        <v>1387.15</v>
      </c>
      <c r="DE554" s="18">
        <v>736.32096774193496</v>
      </c>
      <c r="DF554" s="18">
        <v>411.69499999999999</v>
      </c>
      <c r="DG554" s="18">
        <v>275.04838709677398</v>
      </c>
      <c r="DH554" s="18">
        <v>201.78064516129001</v>
      </c>
      <c r="DI554" s="18">
        <v>165</v>
      </c>
      <c r="DJ554" s="18">
        <v>239.888709677419</v>
      </c>
      <c r="DK554" s="18">
        <v>891.07833333333303</v>
      </c>
      <c r="DL554" s="18">
        <v>2263.4193548387002</v>
      </c>
      <c r="DM554" s="18">
        <v>3245.65</v>
      </c>
      <c r="DN554" s="18">
        <v>3696</v>
      </c>
      <c r="DO554" s="18">
        <v>3757.2903225806399</v>
      </c>
      <c r="DP554" s="18">
        <v>3303.4666666666599</v>
      </c>
      <c r="DQ554" s="18">
        <v>2038.72580645161</v>
      </c>
      <c r="DR554" s="18">
        <v>1071.4199999999901</v>
      </c>
      <c r="DS554" s="19">
        <v>625.93166666666605</v>
      </c>
    </row>
    <row r="555" spans="1:123" x14ac:dyDescent="0.25">
      <c r="A555" s="12" t="s">
        <v>83</v>
      </c>
      <c r="B555" s="13">
        <v>11</v>
      </c>
      <c r="C555" s="13" t="str">
        <f t="shared" si="12"/>
        <v>BB_L_16_GW_GW_LS_Low_GW_GQ_24_005_11</v>
      </c>
      <c r="D555" s="14">
        <v>10</v>
      </c>
      <c r="E555" s="14">
        <v>10</v>
      </c>
      <c r="F555" s="14">
        <v>10</v>
      </c>
      <c r="G555" s="14">
        <v>10.049999999999899</v>
      </c>
      <c r="H555" s="14">
        <v>25.272903225806399</v>
      </c>
      <c r="I555" s="14">
        <v>728.54899999999998</v>
      </c>
      <c r="J555" s="14">
        <v>1694.03225806451</v>
      </c>
      <c r="K555" s="14">
        <v>1536.88709677419</v>
      </c>
      <c r="L555" s="14">
        <v>1056.99833333333</v>
      </c>
      <c r="M555" s="14">
        <v>689.01129032257995</v>
      </c>
      <c r="N555" s="14">
        <v>504.96666666666601</v>
      </c>
      <c r="O555" s="14">
        <v>379.56451612903197</v>
      </c>
      <c r="P555" s="14">
        <v>296.77580645161203</v>
      </c>
      <c r="Q555" s="14">
        <v>244.835714285714</v>
      </c>
      <c r="R555" s="14">
        <v>225.109677419354</v>
      </c>
      <c r="S555" s="14">
        <v>299.33</v>
      </c>
      <c r="T555" s="14">
        <v>610.803225806451</v>
      </c>
      <c r="U555" s="14">
        <v>1298.71</v>
      </c>
      <c r="V555" s="14">
        <v>2109.9516129032199</v>
      </c>
      <c r="W555" s="14">
        <v>2469.4193548387002</v>
      </c>
      <c r="X555" s="14">
        <v>1876.9833333333299</v>
      </c>
      <c r="Y555" s="14">
        <v>1066.47903225806</v>
      </c>
      <c r="Z555" s="14">
        <v>656.10500000000002</v>
      </c>
      <c r="AA555" s="14">
        <v>439.53870967741898</v>
      </c>
      <c r="AB555" s="14">
        <v>313.98709677419299</v>
      </c>
      <c r="AC555" s="14">
        <v>250.516071428571</v>
      </c>
      <c r="AD555" s="14">
        <v>214.35483870967701</v>
      </c>
      <c r="AE555" s="14">
        <v>246.55166666666599</v>
      </c>
      <c r="AF555" s="14">
        <v>479.87741935483803</v>
      </c>
      <c r="AG555" s="14">
        <v>1100.0933333333301</v>
      </c>
      <c r="AH555" s="14">
        <v>1798.46774193548</v>
      </c>
      <c r="AI555" s="14">
        <v>2380.4838709677401</v>
      </c>
      <c r="AJ555" s="14">
        <v>2623.4166666666601</v>
      </c>
      <c r="AK555" s="14">
        <v>2305.2096774193501</v>
      </c>
      <c r="AL555" s="14">
        <v>1800.2833333333299</v>
      </c>
      <c r="AM555" s="14">
        <v>1352.8709677419299</v>
      </c>
      <c r="AN555" s="14">
        <v>1013.6629032258001</v>
      </c>
      <c r="AO555" s="14">
        <v>790.24107142857099</v>
      </c>
      <c r="AP555" s="14">
        <v>636.816129032258</v>
      </c>
      <c r="AQ555" s="14">
        <v>526.07333333333304</v>
      </c>
      <c r="AR555" s="14">
        <v>505.91612903225803</v>
      </c>
      <c r="AS555" s="14">
        <v>614.44499999999903</v>
      </c>
      <c r="AT555" s="14">
        <v>933.79193548387002</v>
      </c>
      <c r="AU555" s="14">
        <v>1432.83870967741</v>
      </c>
      <c r="AV555" s="14">
        <v>1688.85</v>
      </c>
      <c r="AW555" s="14">
        <v>1548.4838709677399</v>
      </c>
      <c r="AX555" s="14">
        <v>1003.235</v>
      </c>
      <c r="AY555" s="14">
        <v>569.58064516129002</v>
      </c>
      <c r="AZ555" s="14">
        <v>448.424193548387</v>
      </c>
      <c r="BA555" s="14">
        <v>566.39137931034395</v>
      </c>
      <c r="BB555" s="14">
        <v>981.822580645161</v>
      </c>
      <c r="BC555" s="14">
        <v>1617.18333333333</v>
      </c>
      <c r="BD555" s="14">
        <v>2212.4354838709601</v>
      </c>
      <c r="BE555" s="14">
        <v>2990.4833333333299</v>
      </c>
      <c r="BF555" s="14">
        <v>3200.9838709677401</v>
      </c>
      <c r="BG555" s="14">
        <v>2387.1129032258</v>
      </c>
      <c r="BH555" s="14">
        <v>1553</v>
      </c>
      <c r="BI555" s="14">
        <v>1050.5290322580599</v>
      </c>
      <c r="BJ555" s="14">
        <v>718.52666666666596</v>
      </c>
      <c r="BK555" s="14">
        <v>522.12580645161199</v>
      </c>
      <c r="BL555" s="14">
        <v>395.43387096774097</v>
      </c>
      <c r="BM555" s="14">
        <v>320.43214285714203</v>
      </c>
      <c r="BN555" s="14">
        <v>295.066129032258</v>
      </c>
      <c r="BO555" s="14">
        <v>387.724999999999</v>
      </c>
      <c r="BP555" s="14">
        <v>731.32419354838703</v>
      </c>
      <c r="BQ555" s="14">
        <v>1381.06666666666</v>
      </c>
      <c r="BR555" s="14">
        <v>1967.27419354838</v>
      </c>
      <c r="BS555" s="14">
        <v>2501.1290322580599</v>
      </c>
      <c r="BT555" s="14">
        <v>2644.7166666666599</v>
      </c>
      <c r="BU555" s="14">
        <v>2422.1935483870898</v>
      </c>
      <c r="BV555" s="14">
        <v>1962.3333333333301</v>
      </c>
      <c r="BW555" s="14">
        <v>1396.5</v>
      </c>
      <c r="BX555" s="14">
        <v>993.08709677419301</v>
      </c>
      <c r="BY555" s="14">
        <v>752.894642857142</v>
      </c>
      <c r="BZ555" s="14">
        <v>669.29516129032197</v>
      </c>
      <c r="CA555" s="14">
        <v>875.00666666666598</v>
      </c>
      <c r="CB555" s="14">
        <v>1443.9354838709601</v>
      </c>
      <c r="CC555" s="14">
        <v>2179.5666666666598</v>
      </c>
      <c r="CD555" s="14">
        <v>2711.7903225806399</v>
      </c>
      <c r="CE555" s="14">
        <v>3025.5161290322499</v>
      </c>
      <c r="CF555" s="14">
        <v>2630.9</v>
      </c>
      <c r="CG555" s="14">
        <v>1856.4838709677399</v>
      </c>
      <c r="CH555" s="14">
        <v>1200.31666666666</v>
      </c>
      <c r="CI555" s="14">
        <v>789.06935483870905</v>
      </c>
      <c r="CJ555" s="14">
        <v>540.65483870967705</v>
      </c>
      <c r="CK555" s="14">
        <v>410.42500000000001</v>
      </c>
      <c r="CL555" s="14">
        <v>350.85322580645101</v>
      </c>
      <c r="CM555" s="14">
        <v>475.16</v>
      </c>
      <c r="CN555" s="14">
        <v>955.26290322580599</v>
      </c>
      <c r="CO555" s="14">
        <v>1787.4</v>
      </c>
      <c r="CP555" s="14">
        <v>2585.2419354838698</v>
      </c>
      <c r="CQ555" s="14">
        <v>2977.4193548387002</v>
      </c>
      <c r="CR555" s="14">
        <v>2267.6833333333302</v>
      </c>
      <c r="CS555" s="14">
        <v>1365.69354838709</v>
      </c>
      <c r="CT555" s="14">
        <v>845.29</v>
      </c>
      <c r="CU555" s="14">
        <v>589.78709677419295</v>
      </c>
      <c r="CV555" s="14">
        <v>414.92096774193499</v>
      </c>
      <c r="CW555" s="14">
        <v>325.69137931034402</v>
      </c>
      <c r="CX555" s="14">
        <v>327.58870967741899</v>
      </c>
      <c r="CY555" s="14">
        <v>676.89333333333298</v>
      </c>
      <c r="CZ555" s="14">
        <v>1675.7903225806399</v>
      </c>
      <c r="DA555" s="14">
        <v>2835.36666666666</v>
      </c>
      <c r="DB555" s="14">
        <v>3529.66129032258</v>
      </c>
      <c r="DC555" s="14">
        <v>3111.0967741935401</v>
      </c>
      <c r="DD555" s="14">
        <v>2384.9333333333302</v>
      </c>
      <c r="DE555" s="14">
        <v>1680.7903225806399</v>
      </c>
      <c r="DF555" s="14">
        <v>1220.5833333333301</v>
      </c>
      <c r="DG555" s="14">
        <v>951.97903225806397</v>
      </c>
      <c r="DH555" s="14">
        <v>750.70967741935397</v>
      </c>
      <c r="DI555" s="14">
        <v>625.38928571428505</v>
      </c>
      <c r="DJ555" s="14">
        <v>586.80483870967703</v>
      </c>
      <c r="DK555" s="14">
        <v>873.09833333333302</v>
      </c>
      <c r="DL555" s="14">
        <v>1772.22580645161</v>
      </c>
      <c r="DM555" s="14">
        <v>2681.2</v>
      </c>
      <c r="DN555" s="14">
        <v>3309.2419354838698</v>
      </c>
      <c r="DO555" s="14">
        <v>3536.2580645161202</v>
      </c>
      <c r="DP555" s="14">
        <v>3380.0166666666601</v>
      </c>
      <c r="DQ555" s="14">
        <v>2614.5645161290299</v>
      </c>
      <c r="DR555" s="14">
        <v>1832.2666666666601</v>
      </c>
      <c r="DS555" s="15">
        <v>1335.7666666666601</v>
      </c>
    </row>
    <row r="556" spans="1:123" x14ac:dyDescent="0.25">
      <c r="A556" s="16" t="s">
        <v>83</v>
      </c>
      <c r="B556" s="17">
        <v>12</v>
      </c>
      <c r="C556" s="13" t="str">
        <f t="shared" si="12"/>
        <v>BB_L_16_GW_GW_LS_Low_GW_GQ_24_005_12</v>
      </c>
      <c r="D556" s="18">
        <v>10</v>
      </c>
      <c r="E556" s="18">
        <v>10</v>
      </c>
      <c r="F556" s="18">
        <v>10</v>
      </c>
      <c r="G556" s="18">
        <v>10.0039999999999</v>
      </c>
      <c r="H556" s="18">
        <v>12.0954838709677</v>
      </c>
      <c r="I556" s="18">
        <v>186.260666666666</v>
      </c>
      <c r="J556" s="18">
        <v>726.09838709677399</v>
      </c>
      <c r="K556" s="18">
        <v>1077.0161290322501</v>
      </c>
      <c r="L556" s="18">
        <v>1143.75</v>
      </c>
      <c r="M556" s="18">
        <v>1045.4806451612901</v>
      </c>
      <c r="N556" s="18">
        <v>916.14999999999895</v>
      </c>
      <c r="O556" s="18">
        <v>778.48064516129</v>
      </c>
      <c r="P556" s="18">
        <v>656.82419354838703</v>
      </c>
      <c r="Q556" s="18">
        <v>553.18571428571397</v>
      </c>
      <c r="R556" s="18">
        <v>472.898387096774</v>
      </c>
      <c r="S556" s="18">
        <v>435.14166666666603</v>
      </c>
      <c r="T556" s="18">
        <v>465.43709677419298</v>
      </c>
      <c r="U556" s="18">
        <v>650.354999999999</v>
      </c>
      <c r="V556" s="18">
        <v>968.74354838709598</v>
      </c>
      <c r="W556" s="18">
        <v>1364.83870967741</v>
      </c>
      <c r="X556" s="18">
        <v>1525.38333333333</v>
      </c>
      <c r="Y556" s="18">
        <v>1346.9838709677399</v>
      </c>
      <c r="Z556" s="18">
        <v>1109.7666666666601</v>
      </c>
      <c r="AA556" s="18">
        <v>899.72096774193506</v>
      </c>
      <c r="AB556" s="18">
        <v>729.822580645161</v>
      </c>
      <c r="AC556" s="18">
        <v>613.39821428571395</v>
      </c>
      <c r="AD556" s="18">
        <v>509.822580645161</v>
      </c>
      <c r="AE556" s="18">
        <v>447.69499999999903</v>
      </c>
      <c r="AF556" s="18">
        <v>450.24838709677402</v>
      </c>
      <c r="AG556" s="18">
        <v>596.60333333333301</v>
      </c>
      <c r="AH556" s="18">
        <v>840.12258064516095</v>
      </c>
      <c r="AI556" s="18">
        <v>1166.46129032258</v>
      </c>
      <c r="AJ556" s="18">
        <v>1497.7833333333299</v>
      </c>
      <c r="AK556" s="18">
        <v>1656.4516129032199</v>
      </c>
      <c r="AL556" s="18">
        <v>1624.2666666666601</v>
      </c>
      <c r="AM556" s="18">
        <v>1485.1774193548299</v>
      </c>
      <c r="AN556" s="18">
        <v>1306.7096774193501</v>
      </c>
      <c r="AO556" s="18">
        <v>1144.7142857142801</v>
      </c>
      <c r="AP556" s="18">
        <v>1000.50806451612</v>
      </c>
      <c r="AQ556" s="18">
        <v>854.72500000000002</v>
      </c>
      <c r="AR556" s="18">
        <v>719.24516129032202</v>
      </c>
      <c r="AS556" s="18">
        <v>644.993333333333</v>
      </c>
      <c r="AT556" s="18">
        <v>636.66129032258004</v>
      </c>
      <c r="AU556" s="18">
        <v>727.73709677419299</v>
      </c>
      <c r="AV556" s="18">
        <v>875.76499999999896</v>
      </c>
      <c r="AW556" s="18">
        <v>988.44516129032195</v>
      </c>
      <c r="AX556" s="18">
        <v>908.73333333333301</v>
      </c>
      <c r="AY556" s="18">
        <v>718.73064516129</v>
      </c>
      <c r="AZ556" s="18">
        <v>589.09516129032204</v>
      </c>
      <c r="BA556" s="18">
        <v>532.50344827586196</v>
      </c>
      <c r="BB556" s="18">
        <v>567.64193548387095</v>
      </c>
      <c r="BC556" s="18">
        <v>739.14499999999998</v>
      </c>
      <c r="BD556" s="18">
        <v>1035.59516129032</v>
      </c>
      <c r="BE556" s="18">
        <v>1588</v>
      </c>
      <c r="BF556" s="18">
        <v>2008.5967741935401</v>
      </c>
      <c r="BG556" s="18">
        <v>2145</v>
      </c>
      <c r="BH556" s="18">
        <v>1970.55</v>
      </c>
      <c r="BI556" s="18">
        <v>1705.08064516129</v>
      </c>
      <c r="BJ556" s="18">
        <v>1406.5333333333299</v>
      </c>
      <c r="BK556" s="18">
        <v>1147.0645161290299</v>
      </c>
      <c r="BL556" s="18">
        <v>934.04838709677404</v>
      </c>
      <c r="BM556" s="18">
        <v>777.71785714285704</v>
      </c>
      <c r="BN556" s="18">
        <v>670.41290322580596</v>
      </c>
      <c r="BO556" s="18">
        <v>605.99</v>
      </c>
      <c r="BP556" s="18">
        <v>632.56451612903197</v>
      </c>
      <c r="BQ556" s="18">
        <v>795.38166666666598</v>
      </c>
      <c r="BR556" s="18">
        <v>1025.0999999999999</v>
      </c>
      <c r="BS556" s="18">
        <v>1331.3225806451601</v>
      </c>
      <c r="BT556" s="18">
        <v>1524.35</v>
      </c>
      <c r="BU556" s="18">
        <v>1613.4032258064501</v>
      </c>
      <c r="BV556" s="18">
        <v>1569.7166666666601</v>
      </c>
      <c r="BW556" s="18">
        <v>1395.19354838709</v>
      </c>
      <c r="BX556" s="18">
        <v>1190.0645161290299</v>
      </c>
      <c r="BY556" s="18">
        <v>1007.18749999999</v>
      </c>
      <c r="BZ556" s="18">
        <v>863.21129032258</v>
      </c>
      <c r="CA556" s="18">
        <v>791.58166666666602</v>
      </c>
      <c r="CB556" s="18">
        <v>869.08709677419301</v>
      </c>
      <c r="CC556" s="18">
        <v>1095.0033333333299</v>
      </c>
      <c r="CD556" s="18">
        <v>1363.03225806451</v>
      </c>
      <c r="CE556" s="18">
        <v>1673.33870967741</v>
      </c>
      <c r="CF556" s="18">
        <v>1873.0833333333301</v>
      </c>
      <c r="CG556" s="18">
        <v>1786.1290322580601</v>
      </c>
      <c r="CH556" s="18">
        <v>1536.6666666666599</v>
      </c>
      <c r="CI556" s="18">
        <v>1258.6451612903199</v>
      </c>
      <c r="CJ556" s="18">
        <v>1021.31129032258</v>
      </c>
      <c r="CK556" s="18">
        <v>853.50357142857104</v>
      </c>
      <c r="CL556" s="18">
        <v>715.61290322580601</v>
      </c>
      <c r="CM556" s="18">
        <v>623.54666666666606</v>
      </c>
      <c r="CN556" s="18">
        <v>673.388709677419</v>
      </c>
      <c r="CO556" s="18">
        <v>931.23500000000001</v>
      </c>
      <c r="CP556" s="18">
        <v>1314.6774193548299</v>
      </c>
      <c r="CQ556" s="18">
        <v>1783.2096774193501</v>
      </c>
      <c r="CR556" s="18">
        <v>2130.65</v>
      </c>
      <c r="CS556" s="18">
        <v>1894.3709677419299</v>
      </c>
      <c r="CT556" s="18">
        <v>1571.88333333333</v>
      </c>
      <c r="CU556" s="18">
        <v>1298.6290322580601</v>
      </c>
      <c r="CV556" s="18">
        <v>1030.3677419354799</v>
      </c>
      <c r="CW556" s="18">
        <v>831.610344827586</v>
      </c>
      <c r="CX556" s="18">
        <v>689.46774193548299</v>
      </c>
      <c r="CY556" s="18">
        <v>665.22500000000002</v>
      </c>
      <c r="CZ556" s="18">
        <v>911.816129032258</v>
      </c>
      <c r="DA556" s="18">
        <v>1568.9666666666601</v>
      </c>
      <c r="DB556" s="18">
        <v>2334.16129032258</v>
      </c>
      <c r="DC556" s="18">
        <v>2668.2903225806399</v>
      </c>
      <c r="DD556" s="18">
        <v>2634</v>
      </c>
      <c r="DE556" s="18">
        <v>2419.2096774193501</v>
      </c>
      <c r="DF556" s="18">
        <v>2147.4499999999998</v>
      </c>
      <c r="DG556" s="18">
        <v>1879.58064516129</v>
      </c>
      <c r="DH556" s="18">
        <v>1593.33870967741</v>
      </c>
      <c r="DI556" s="18">
        <v>1395.0178571428501</v>
      </c>
      <c r="DJ556" s="18">
        <v>1201.35483870967</v>
      </c>
      <c r="DK556" s="18">
        <v>1097.0999999999999</v>
      </c>
      <c r="DL556" s="18">
        <v>1289.7096774193501</v>
      </c>
      <c r="DM556" s="18">
        <v>1684.9833333333299</v>
      </c>
      <c r="DN556" s="18">
        <v>2133.8064516129002</v>
      </c>
      <c r="DO556" s="18">
        <v>2476.8064516129002</v>
      </c>
      <c r="DP556" s="18">
        <v>2698.4166666666601</v>
      </c>
      <c r="DQ556" s="18">
        <v>2698.5967741935401</v>
      </c>
      <c r="DR556" s="18">
        <v>2458.11666666666</v>
      </c>
      <c r="DS556" s="19">
        <v>2164.8000000000002</v>
      </c>
    </row>
    <row r="557" spans="1:123" x14ac:dyDescent="0.25">
      <c r="A557" s="12" t="s">
        <v>83</v>
      </c>
      <c r="B557" s="13">
        <v>13</v>
      </c>
      <c r="C557" s="13" t="str">
        <f t="shared" si="12"/>
        <v>BB_L_16_GW_GW_LS_Low_GW_GQ_24_005_13</v>
      </c>
      <c r="D557" s="14">
        <v>10</v>
      </c>
      <c r="E557" s="14">
        <v>10</v>
      </c>
      <c r="F557" s="14">
        <v>10</v>
      </c>
      <c r="G557" s="14">
        <v>10</v>
      </c>
      <c r="H557" s="14">
        <v>10.176774193548299</v>
      </c>
      <c r="I557" s="14">
        <v>132.69516666666601</v>
      </c>
      <c r="J557" s="14">
        <v>913.638709677419</v>
      </c>
      <c r="K557" s="14">
        <v>1580.4193548387</v>
      </c>
      <c r="L557" s="14">
        <v>1522.4</v>
      </c>
      <c r="M557" s="14">
        <v>1021.99677419354</v>
      </c>
      <c r="N557" s="14">
        <v>646.03666666666595</v>
      </c>
      <c r="O557" s="14">
        <v>401.06129032258002</v>
      </c>
      <c r="P557" s="14">
        <v>267.28064516129001</v>
      </c>
      <c r="Q557" s="14">
        <v>191.47499999999999</v>
      </c>
      <c r="R557" s="14">
        <v>141.22580645161199</v>
      </c>
      <c r="S557" s="14">
        <v>118.353333333333</v>
      </c>
      <c r="T557" s="14">
        <v>157.76612903225799</v>
      </c>
      <c r="U557" s="14">
        <v>478.73333333333301</v>
      </c>
      <c r="V557" s="14">
        <v>1232.2806451612901</v>
      </c>
      <c r="W557" s="14">
        <v>2285.8064516129002</v>
      </c>
      <c r="X557" s="14">
        <v>2810.13333333333</v>
      </c>
      <c r="Y557" s="14">
        <v>2212.3548387096698</v>
      </c>
      <c r="Z557" s="14">
        <v>1402.8333333333301</v>
      </c>
      <c r="AA557" s="14">
        <v>810.619354838709</v>
      </c>
      <c r="AB557" s="14">
        <v>461.02419354838702</v>
      </c>
      <c r="AC557" s="14">
        <v>295.27142857142798</v>
      </c>
      <c r="AD557" s="14">
        <v>186.90322580645099</v>
      </c>
      <c r="AE557" s="14">
        <v>132.933333333333</v>
      </c>
      <c r="AF557" s="14">
        <v>132.83387096774101</v>
      </c>
      <c r="AG557" s="14">
        <v>332.26999999999902</v>
      </c>
      <c r="AH557" s="14">
        <v>783.90967741935401</v>
      </c>
      <c r="AI557" s="14">
        <v>1496</v>
      </c>
      <c r="AJ557" s="14">
        <v>2343.9166666666601</v>
      </c>
      <c r="AK557" s="14">
        <v>2864.7903225806399</v>
      </c>
      <c r="AL557" s="14">
        <v>2838.9666666666599</v>
      </c>
      <c r="AM557" s="14">
        <v>2438.22580645161</v>
      </c>
      <c r="AN557" s="14">
        <v>1909.2903225806399</v>
      </c>
      <c r="AO557" s="14">
        <v>1458.875</v>
      </c>
      <c r="AP557" s="14">
        <v>1088.8887096774099</v>
      </c>
      <c r="AQ557" s="14">
        <v>738.83500000000004</v>
      </c>
      <c r="AR557" s="14">
        <v>457.05967741935399</v>
      </c>
      <c r="AS557" s="14">
        <v>344.38333333333298</v>
      </c>
      <c r="AT557" s="14">
        <v>432.43064516128999</v>
      </c>
      <c r="AU557" s="14">
        <v>741.83064516129002</v>
      </c>
      <c r="AV557" s="14">
        <v>1230.635</v>
      </c>
      <c r="AW557" s="14">
        <v>1811.16129032258</v>
      </c>
      <c r="AX557" s="14">
        <v>1843.8333333333301</v>
      </c>
      <c r="AY557" s="14">
        <v>1230.1983870967699</v>
      </c>
      <c r="AZ557" s="14">
        <v>753.52580645161299</v>
      </c>
      <c r="BA557" s="14">
        <v>503.57586206896502</v>
      </c>
      <c r="BB557" s="14">
        <v>425.553225806451</v>
      </c>
      <c r="BC557" s="14">
        <v>679.57999999999902</v>
      </c>
      <c r="BD557" s="14">
        <v>1382.1774193548299</v>
      </c>
      <c r="BE557" s="14">
        <v>2613.2833333333301</v>
      </c>
      <c r="BF557" s="14">
        <v>3095.2096774193501</v>
      </c>
      <c r="BG557" s="14">
        <v>3091.3225806451601</v>
      </c>
      <c r="BH557" s="14">
        <v>2467.1999999999998</v>
      </c>
      <c r="BI557" s="14">
        <v>1712.6290322580601</v>
      </c>
      <c r="BJ557" s="14">
        <v>1018.93333333333</v>
      </c>
      <c r="BK557" s="14">
        <v>610.59193548386997</v>
      </c>
      <c r="BL557" s="14">
        <v>390.14516129032199</v>
      </c>
      <c r="BM557" s="14">
        <v>273.892857142857</v>
      </c>
      <c r="BN557" s="14">
        <v>206.53225806451599</v>
      </c>
      <c r="BO557" s="14">
        <v>167.523333333333</v>
      </c>
      <c r="BP557" s="14">
        <v>197.40161290322499</v>
      </c>
      <c r="BQ557" s="14">
        <v>445.26833333333298</v>
      </c>
      <c r="BR557" s="14">
        <v>950.65645161290297</v>
      </c>
      <c r="BS557" s="14">
        <v>1825.6451612903199</v>
      </c>
      <c r="BT557" s="14">
        <v>2468.5666666666598</v>
      </c>
      <c r="BU557" s="14">
        <v>2891.8225806451601</v>
      </c>
      <c r="BV557" s="14">
        <v>2973.7833333333301</v>
      </c>
      <c r="BW557" s="14">
        <v>2614.1129032258</v>
      </c>
      <c r="BX557" s="14">
        <v>2017.4516129032199</v>
      </c>
      <c r="BY557" s="14">
        <v>1442.75</v>
      </c>
      <c r="BZ557" s="14">
        <v>965.24677419354805</v>
      </c>
      <c r="CA557" s="14">
        <v>635.45000000000005</v>
      </c>
      <c r="CB557" s="14">
        <v>674.48064516129</v>
      </c>
      <c r="CC557" s="14">
        <v>1269.3116666666599</v>
      </c>
      <c r="CD557" s="14">
        <v>2080.9193548387002</v>
      </c>
      <c r="CE557" s="14">
        <v>2885.1451612903202</v>
      </c>
      <c r="CF557" s="14">
        <v>3319.85</v>
      </c>
      <c r="CG557" s="14">
        <v>3053.8064516129002</v>
      </c>
      <c r="CH557" s="14">
        <v>2337.7833333333301</v>
      </c>
      <c r="CI557" s="14">
        <v>1559.88709677419</v>
      </c>
      <c r="CJ557" s="14">
        <v>967.72903225806397</v>
      </c>
      <c r="CK557" s="14">
        <v>627.69107142857104</v>
      </c>
      <c r="CL557" s="14">
        <v>398.11129032257998</v>
      </c>
      <c r="CM557" s="14">
        <v>252.47833333333301</v>
      </c>
      <c r="CN557" s="14">
        <v>305.49354838709598</v>
      </c>
      <c r="CO557" s="14">
        <v>771.00166666666598</v>
      </c>
      <c r="CP557" s="14">
        <v>1560.5</v>
      </c>
      <c r="CQ557" s="14">
        <v>2527.9354838709601</v>
      </c>
      <c r="CR557" s="14">
        <v>2912.2333333333299</v>
      </c>
      <c r="CS557" s="14">
        <v>1975.2096774193501</v>
      </c>
      <c r="CT557" s="14">
        <v>1228.6500000000001</v>
      </c>
      <c r="CU557" s="14">
        <v>812.05806451612898</v>
      </c>
      <c r="CV557" s="14">
        <v>495.52580645161203</v>
      </c>
      <c r="CW557" s="14">
        <v>303.06034482758599</v>
      </c>
      <c r="CX557" s="14">
        <v>191.16129032257999</v>
      </c>
      <c r="CY557" s="14">
        <v>177.73333333333301</v>
      </c>
      <c r="CZ557" s="14">
        <v>484.96451612903201</v>
      </c>
      <c r="DA557" s="14">
        <v>1676.99833333333</v>
      </c>
      <c r="DB557" s="14">
        <v>2835.0161290322499</v>
      </c>
      <c r="DC557" s="14">
        <v>2999.8548387096698</v>
      </c>
      <c r="DD557" s="14">
        <v>2803.55</v>
      </c>
      <c r="DE557" s="14">
        <v>2256.0645161290299</v>
      </c>
      <c r="DF557" s="14">
        <v>1593.2333333333299</v>
      </c>
      <c r="DG557" s="14">
        <v>1037.4838709677399</v>
      </c>
      <c r="DH557" s="14">
        <v>624.70806451612896</v>
      </c>
      <c r="DI557" s="14">
        <v>438.70357142857102</v>
      </c>
      <c r="DJ557" s="14">
        <v>330.92096774193499</v>
      </c>
      <c r="DK557" s="14">
        <v>283.85166666666601</v>
      </c>
      <c r="DL557" s="14">
        <v>610.20645161290304</v>
      </c>
      <c r="DM557" s="14">
        <v>1424.1399999999901</v>
      </c>
      <c r="DN557" s="14">
        <v>2399.5322580645102</v>
      </c>
      <c r="DO557" s="14">
        <v>3032.88709677419</v>
      </c>
      <c r="DP557" s="14">
        <v>3398.4833333333299</v>
      </c>
      <c r="DQ557" s="14">
        <v>3377.4193548387002</v>
      </c>
      <c r="DR557" s="14">
        <v>2765.8166666666598</v>
      </c>
      <c r="DS557" s="15">
        <v>1999.31666666666</v>
      </c>
    </row>
    <row r="558" spans="1:123" x14ac:dyDescent="0.25">
      <c r="A558" s="16" t="s">
        <v>83</v>
      </c>
      <c r="B558" s="17">
        <v>14</v>
      </c>
      <c r="C558" s="13" t="str">
        <f t="shared" si="12"/>
        <v>BB_L_16_GW_GW_LS_Low_GW_GQ_24_005_14</v>
      </c>
      <c r="D558" s="18">
        <v>10</v>
      </c>
      <c r="E558" s="18">
        <v>10</v>
      </c>
      <c r="F558" s="18">
        <v>10</v>
      </c>
      <c r="G558" s="18">
        <v>10</v>
      </c>
      <c r="H558" s="18">
        <v>10.109838709677399</v>
      </c>
      <c r="I558" s="18">
        <v>80.988499999999902</v>
      </c>
      <c r="J558" s="18">
        <v>665.90322580645102</v>
      </c>
      <c r="K558" s="18">
        <v>1365.85483870967</v>
      </c>
      <c r="L558" s="18">
        <v>1543.81666666666</v>
      </c>
      <c r="M558" s="18">
        <v>1265.2903225806399</v>
      </c>
      <c r="N558" s="18">
        <v>953.63833333333298</v>
      </c>
      <c r="O558" s="18">
        <v>704.08548387096698</v>
      </c>
      <c r="P558" s="18">
        <v>538.23709677419299</v>
      </c>
      <c r="Q558" s="18">
        <v>426.41071428571399</v>
      </c>
      <c r="R558" s="18">
        <v>334.90161290322499</v>
      </c>
      <c r="S558" s="18">
        <v>277.875</v>
      </c>
      <c r="T558" s="18">
        <v>268.803225806451</v>
      </c>
      <c r="U558" s="18">
        <v>457.57333333333298</v>
      </c>
      <c r="V558" s="18">
        <v>992.54354838709605</v>
      </c>
      <c r="W558" s="18">
        <v>1791.7580645161199</v>
      </c>
      <c r="X558" s="18">
        <v>2333.0166666666601</v>
      </c>
      <c r="Y558" s="18">
        <v>2081.1129032258</v>
      </c>
      <c r="Z558" s="18">
        <v>1512.85</v>
      </c>
      <c r="AA558" s="18">
        <v>1027.10161290322</v>
      </c>
      <c r="AB558" s="18">
        <v>694.33709677419301</v>
      </c>
      <c r="AC558" s="18">
        <v>508.01428571428499</v>
      </c>
      <c r="AD558" s="18">
        <v>373.67258064516102</v>
      </c>
      <c r="AE558" s="18">
        <v>287.59666666666601</v>
      </c>
      <c r="AF558" s="18">
        <v>251.77419354838699</v>
      </c>
      <c r="AG558" s="18">
        <v>362.29999999999899</v>
      </c>
      <c r="AH558" s="18">
        <v>674.619354838709</v>
      </c>
      <c r="AI558" s="18">
        <v>1201.6741935483799</v>
      </c>
      <c r="AJ558" s="18">
        <v>1873.0333333333299</v>
      </c>
      <c r="AK558" s="18">
        <v>2363.7580645161202</v>
      </c>
      <c r="AL558" s="18">
        <v>2471.15</v>
      </c>
      <c r="AM558" s="18">
        <v>2255.9032258064499</v>
      </c>
      <c r="AN558" s="18">
        <v>1888.2096774193501</v>
      </c>
      <c r="AO558" s="18">
        <v>1536.1607142857099</v>
      </c>
      <c r="AP558" s="18">
        <v>1227.8064516129</v>
      </c>
      <c r="AQ558" s="18">
        <v>934.743333333333</v>
      </c>
      <c r="AR558" s="18">
        <v>671.34032258064497</v>
      </c>
      <c r="AS558" s="18">
        <v>527.57666666666603</v>
      </c>
      <c r="AT558" s="18">
        <v>541.27258064516104</v>
      </c>
      <c r="AU558" s="18">
        <v>711.41774193548395</v>
      </c>
      <c r="AV558" s="18">
        <v>1027.0716666666599</v>
      </c>
      <c r="AW558" s="18">
        <v>1445.2419354838701</v>
      </c>
      <c r="AX558" s="18">
        <v>1548.6</v>
      </c>
      <c r="AY558" s="18">
        <v>1185.1645161290301</v>
      </c>
      <c r="AZ558" s="18">
        <v>822.12741935483803</v>
      </c>
      <c r="BA558" s="18">
        <v>596.93448275861999</v>
      </c>
      <c r="BB558" s="18">
        <v>496.43225806451602</v>
      </c>
      <c r="BC558" s="18">
        <v>642.41</v>
      </c>
      <c r="BD558" s="18">
        <v>1132.1919354838701</v>
      </c>
      <c r="BE558" s="18">
        <v>2150.25</v>
      </c>
      <c r="BF558" s="18">
        <v>2808.5645161290299</v>
      </c>
      <c r="BG558" s="18">
        <v>3017.6451612903202</v>
      </c>
      <c r="BH558" s="18">
        <v>2689.38333333333</v>
      </c>
      <c r="BI558" s="18">
        <v>2099.38709677419</v>
      </c>
      <c r="BJ558" s="18">
        <v>1474.2666666666601</v>
      </c>
      <c r="BK558" s="18">
        <v>1038.40806451612</v>
      </c>
      <c r="BL558" s="18">
        <v>752.76129032257995</v>
      </c>
      <c r="BM558" s="18">
        <v>572.49821428571397</v>
      </c>
      <c r="BN558" s="18">
        <v>453.803225806451</v>
      </c>
      <c r="BO558" s="18">
        <v>372.08666666666602</v>
      </c>
      <c r="BP558" s="18">
        <v>352.25806451612902</v>
      </c>
      <c r="BQ558" s="18">
        <v>493.26</v>
      </c>
      <c r="BR558" s="18">
        <v>844.841935483871</v>
      </c>
      <c r="BS558" s="18">
        <v>1491.3064516129</v>
      </c>
      <c r="BT558" s="18">
        <v>2017.5833333333301</v>
      </c>
      <c r="BU558" s="18">
        <v>2388.2903225806399</v>
      </c>
      <c r="BV558" s="18">
        <v>2509.13333333333</v>
      </c>
      <c r="BW558" s="18">
        <v>2301.9193548387002</v>
      </c>
      <c r="BX558" s="18">
        <v>1890.35483870967</v>
      </c>
      <c r="BY558" s="18">
        <v>1454.875</v>
      </c>
      <c r="BZ558" s="18">
        <v>1071.4241935483799</v>
      </c>
      <c r="CA558" s="18">
        <v>782.65999999999894</v>
      </c>
      <c r="CB558" s="18">
        <v>744.95483870967701</v>
      </c>
      <c r="CC558" s="18">
        <v>1113.5933333333301</v>
      </c>
      <c r="CD558" s="18">
        <v>1698.85483870967</v>
      </c>
      <c r="CE558" s="18">
        <v>2346.5</v>
      </c>
      <c r="CF558" s="18">
        <v>2824.4166666666601</v>
      </c>
      <c r="CG558" s="18">
        <v>2790.7580645161202</v>
      </c>
      <c r="CH558" s="18">
        <v>2325.4666666666599</v>
      </c>
      <c r="CI558" s="18">
        <v>1727.1129032258</v>
      </c>
      <c r="CJ558" s="18">
        <v>1209</v>
      </c>
      <c r="CK558" s="18">
        <v>869.17142857142801</v>
      </c>
      <c r="CL558" s="18">
        <v>626.78870967741898</v>
      </c>
      <c r="CM558" s="18">
        <v>444.28666666666601</v>
      </c>
      <c r="CN558" s="18">
        <v>418.72903225806402</v>
      </c>
      <c r="CO558" s="18">
        <v>726.15333333333297</v>
      </c>
      <c r="CP558" s="18">
        <v>1335.0645161290299</v>
      </c>
      <c r="CQ558" s="18">
        <v>2116.3064516129002</v>
      </c>
      <c r="CR558" s="18">
        <v>2905.15</v>
      </c>
      <c r="CS558" s="18">
        <v>2433.33870967741</v>
      </c>
      <c r="CT558" s="18">
        <v>1756.93333333333</v>
      </c>
      <c r="CU558" s="18">
        <v>1281.7096774193501</v>
      </c>
      <c r="CV558" s="18">
        <v>878.17741935483798</v>
      </c>
      <c r="CW558" s="18">
        <v>612.79310344827502</v>
      </c>
      <c r="CX558" s="18">
        <v>439.63225806451601</v>
      </c>
      <c r="CY558" s="18">
        <v>366.27833333333302</v>
      </c>
      <c r="CZ558" s="18">
        <v>552.59032258064497</v>
      </c>
      <c r="DA558" s="18">
        <v>1480.46333333333</v>
      </c>
      <c r="DB558" s="18">
        <v>2770.4516129032199</v>
      </c>
      <c r="DC558" s="18">
        <v>3295.7580645161202</v>
      </c>
      <c r="DD558" s="18">
        <v>3237.6833333333302</v>
      </c>
      <c r="DE558" s="18">
        <v>2828.5967741935401</v>
      </c>
      <c r="DF558" s="18">
        <v>2242.35</v>
      </c>
      <c r="DG558" s="18">
        <v>1689.5645161290299</v>
      </c>
      <c r="DH558" s="18">
        <v>1231.19354838709</v>
      </c>
      <c r="DI558" s="18">
        <v>981.85357142857094</v>
      </c>
      <c r="DJ558" s="18">
        <v>808.83064516129002</v>
      </c>
      <c r="DK558" s="18">
        <v>656.981666666666</v>
      </c>
      <c r="DL558" s="18">
        <v>796.70161290322596</v>
      </c>
      <c r="DM558" s="18">
        <v>1392.56666666666</v>
      </c>
      <c r="DN558" s="18">
        <v>2203.4354838709601</v>
      </c>
      <c r="DO558" s="18">
        <v>2797.5161290322499</v>
      </c>
      <c r="DP558" s="18">
        <v>3201.7666666666601</v>
      </c>
      <c r="DQ558" s="18">
        <v>3329.27419354838</v>
      </c>
      <c r="DR558" s="18">
        <v>2963.86666666666</v>
      </c>
      <c r="DS558" s="19">
        <v>2387.7666666666601</v>
      </c>
    </row>
    <row r="559" spans="1:123" x14ac:dyDescent="0.25">
      <c r="A559" s="12" t="s">
        <v>83</v>
      </c>
      <c r="B559" s="13">
        <v>15</v>
      </c>
      <c r="C559" s="13" t="str">
        <f t="shared" si="12"/>
        <v>BB_L_16_GW_GW_LS_Low_GW_GQ_24_005_15</v>
      </c>
      <c r="D559" s="14">
        <v>10</v>
      </c>
      <c r="E559" s="14">
        <v>10</v>
      </c>
      <c r="F559" s="14">
        <v>10</v>
      </c>
      <c r="G559" s="14">
        <v>10</v>
      </c>
      <c r="H559" s="14">
        <v>10.027419354838701</v>
      </c>
      <c r="I559" s="14">
        <v>31.277166666666599</v>
      </c>
      <c r="J559" s="14">
        <v>257.47580645161202</v>
      </c>
      <c r="K559" s="14">
        <v>673.22580645161202</v>
      </c>
      <c r="L559" s="14">
        <v>1022.80833333333</v>
      </c>
      <c r="M559" s="14">
        <v>1151.38709677419</v>
      </c>
      <c r="N559" s="14">
        <v>1107.2833333333299</v>
      </c>
      <c r="O559" s="14">
        <v>998.09838709677399</v>
      </c>
      <c r="P559" s="14">
        <v>872.76612903225805</v>
      </c>
      <c r="Q559" s="14">
        <v>745.81964285714196</v>
      </c>
      <c r="R559" s="14">
        <v>620.73870967741902</v>
      </c>
      <c r="S559" s="14">
        <v>522.62833333333299</v>
      </c>
      <c r="T559" s="14">
        <v>442.17096774193499</v>
      </c>
      <c r="U559" s="14">
        <v>452.52666666666602</v>
      </c>
      <c r="V559" s="14">
        <v>632.39677419354803</v>
      </c>
      <c r="W559" s="14">
        <v>1021.2129032258</v>
      </c>
      <c r="X559" s="14">
        <v>1457.0833333333301</v>
      </c>
      <c r="Y559" s="14">
        <v>1616.19354838709</v>
      </c>
      <c r="Z559" s="14">
        <v>1495.8</v>
      </c>
      <c r="AA559" s="14">
        <v>1279.9516129032199</v>
      </c>
      <c r="AB559" s="14">
        <v>1055.21451612903</v>
      </c>
      <c r="AC559" s="14">
        <v>877.144642857142</v>
      </c>
      <c r="AD559" s="14">
        <v>700.29354838709605</v>
      </c>
      <c r="AE559" s="14">
        <v>561.52</v>
      </c>
      <c r="AF559" s="14">
        <v>459.832258064516</v>
      </c>
      <c r="AG559" s="14">
        <v>433.935</v>
      </c>
      <c r="AH559" s="14">
        <v>520.37419354838698</v>
      </c>
      <c r="AI559" s="14">
        <v>738.70967741935499</v>
      </c>
      <c r="AJ559" s="14">
        <v>1089.6566666666599</v>
      </c>
      <c r="AK559" s="14">
        <v>1454.83870967741</v>
      </c>
      <c r="AL559" s="14">
        <v>1686.2666666666601</v>
      </c>
      <c r="AM559" s="14">
        <v>1751.5483870967701</v>
      </c>
      <c r="AN559" s="14">
        <v>1687.7903225806399</v>
      </c>
      <c r="AO559" s="14">
        <v>1561.05357142857</v>
      </c>
      <c r="AP559" s="14">
        <v>1402.1774193548299</v>
      </c>
      <c r="AQ559" s="14">
        <v>1198.63333333333</v>
      </c>
      <c r="AR559" s="14">
        <v>951.78548387096703</v>
      </c>
      <c r="AS559" s="14">
        <v>770.62333333333299</v>
      </c>
      <c r="AT559" s="14">
        <v>674.78870967741898</v>
      </c>
      <c r="AU559" s="14">
        <v>655.64354838709596</v>
      </c>
      <c r="AV559" s="14">
        <v>726.93666666666604</v>
      </c>
      <c r="AW559" s="14">
        <v>888.98064516129</v>
      </c>
      <c r="AX559" s="14">
        <v>1038.9349999999999</v>
      </c>
      <c r="AY559" s="14">
        <v>999.29838709677404</v>
      </c>
      <c r="AZ559" s="14">
        <v>856.435483870967</v>
      </c>
      <c r="BA559" s="14">
        <v>720.73103448275799</v>
      </c>
      <c r="BB559" s="14">
        <v>601.47580645161202</v>
      </c>
      <c r="BC559" s="14">
        <v>568.65166666666596</v>
      </c>
      <c r="BD559" s="14">
        <v>719.60806451612905</v>
      </c>
      <c r="BE559" s="14">
        <v>1239.72166666666</v>
      </c>
      <c r="BF559" s="14">
        <v>1733.9354838709601</v>
      </c>
      <c r="BG559" s="14">
        <v>2142.7580645161202</v>
      </c>
      <c r="BH559" s="14">
        <v>2257.3000000000002</v>
      </c>
      <c r="BI559" s="14">
        <v>2135.2580645161202</v>
      </c>
      <c r="BJ559" s="14">
        <v>1868.63333333333</v>
      </c>
      <c r="BK559" s="14">
        <v>1572.6129032258</v>
      </c>
      <c r="BL559" s="14">
        <v>1292.0967741935401</v>
      </c>
      <c r="BM559" s="14">
        <v>1058.6642857142799</v>
      </c>
      <c r="BN559" s="14">
        <v>876.37096774193503</v>
      </c>
      <c r="BO559" s="14">
        <v>723.90333333333297</v>
      </c>
      <c r="BP559" s="14">
        <v>619.77258064516104</v>
      </c>
      <c r="BQ559" s="14">
        <v>593.71666666666601</v>
      </c>
      <c r="BR559" s="14">
        <v>692.72096774193506</v>
      </c>
      <c r="BS559" s="14">
        <v>963.33225806451605</v>
      </c>
      <c r="BT559" s="14">
        <v>1239.7833333333299</v>
      </c>
      <c r="BU559" s="14">
        <v>1500.2580645161199</v>
      </c>
      <c r="BV559" s="14">
        <v>1678.55</v>
      </c>
      <c r="BW559" s="14">
        <v>1722.7580645161199</v>
      </c>
      <c r="BX559" s="14">
        <v>1617.5967741935401</v>
      </c>
      <c r="BY559" s="14">
        <v>1432.6607142857099</v>
      </c>
      <c r="BZ559" s="14">
        <v>1211.3225806451601</v>
      </c>
      <c r="CA559" s="14">
        <v>977.58999999999901</v>
      </c>
      <c r="CB559" s="14">
        <v>832.79516129032197</v>
      </c>
      <c r="CC559" s="14">
        <v>875.40333333333297</v>
      </c>
      <c r="CD559" s="14">
        <v>1085.58064516129</v>
      </c>
      <c r="CE559" s="14">
        <v>1415.2419354838701</v>
      </c>
      <c r="CF559" s="14">
        <v>1798.7333333333299</v>
      </c>
      <c r="CG559" s="14">
        <v>1993.03225806451</v>
      </c>
      <c r="CH559" s="14">
        <v>1958.1</v>
      </c>
      <c r="CI559" s="14">
        <v>1755.9516129032199</v>
      </c>
      <c r="CJ559" s="14">
        <v>1486.1129032258</v>
      </c>
      <c r="CK559" s="14">
        <v>1241.7678571428501</v>
      </c>
      <c r="CL559" s="14">
        <v>1004.80967741935</v>
      </c>
      <c r="CM559" s="14">
        <v>765.36</v>
      </c>
      <c r="CN559" s="14">
        <v>627.658064516129</v>
      </c>
      <c r="CO559" s="14">
        <v>659.93499999999995</v>
      </c>
      <c r="CP559" s="14">
        <v>882.45483870967701</v>
      </c>
      <c r="CQ559" s="14">
        <v>1327.7419354838701</v>
      </c>
      <c r="CR559" s="14">
        <v>2077.4499999999998</v>
      </c>
      <c r="CS559" s="14">
        <v>2204.1451612903202</v>
      </c>
      <c r="CT559" s="14">
        <v>2023.5333333333299</v>
      </c>
      <c r="CU559" s="14">
        <v>1761.69354838709</v>
      </c>
      <c r="CV559" s="14">
        <v>1429.1451612903199</v>
      </c>
      <c r="CW559" s="14">
        <v>1132.29655172413</v>
      </c>
      <c r="CX559" s="14">
        <v>886.76129032257995</v>
      </c>
      <c r="CY559" s="14">
        <v>710.93833333333305</v>
      </c>
      <c r="CZ559" s="14">
        <v>647.48548387096696</v>
      </c>
      <c r="DA559" s="14">
        <v>1011.63833333333</v>
      </c>
      <c r="DB559" s="14">
        <v>1803.7580645161199</v>
      </c>
      <c r="DC559" s="14">
        <v>2400</v>
      </c>
      <c r="DD559" s="14">
        <v>2656.7666666666601</v>
      </c>
      <c r="DE559" s="14">
        <v>2711.3225806451601</v>
      </c>
      <c r="DF559" s="14">
        <v>2564.3166666666598</v>
      </c>
      <c r="DG559" s="14">
        <v>2302.3709677419301</v>
      </c>
      <c r="DH559" s="14">
        <v>1970.72580645161</v>
      </c>
      <c r="DI559" s="14">
        <v>1725.0357142857099</v>
      </c>
      <c r="DJ559" s="14">
        <v>1466.9516129032199</v>
      </c>
      <c r="DK559" s="14">
        <v>1191.5833333333301</v>
      </c>
      <c r="DL559" s="14">
        <v>1070.08064516129</v>
      </c>
      <c r="DM559" s="14">
        <v>1225.56666666666</v>
      </c>
      <c r="DN559" s="14">
        <v>1603.8709677419299</v>
      </c>
      <c r="DO559" s="14">
        <v>1999.7096774193501</v>
      </c>
      <c r="DP559" s="14">
        <v>2374.15</v>
      </c>
      <c r="DQ559" s="14">
        <v>2713.7903225806399</v>
      </c>
      <c r="DR559" s="14">
        <v>2772.8333333333298</v>
      </c>
      <c r="DS559" s="15">
        <v>2610.7833333333301</v>
      </c>
    </row>
    <row r="560" spans="1:123" x14ac:dyDescent="0.25">
      <c r="A560" s="16" t="s">
        <v>83</v>
      </c>
      <c r="B560" s="17">
        <v>16</v>
      </c>
      <c r="C560" s="13" t="str">
        <f t="shared" si="12"/>
        <v>BB_L_16_GW_GW_LS_Low_GW_GQ_24_005_16</v>
      </c>
      <c r="D560" s="18">
        <v>10</v>
      </c>
      <c r="E560" s="18">
        <v>10</v>
      </c>
      <c r="F560" s="18">
        <v>10</v>
      </c>
      <c r="G560" s="18">
        <v>10</v>
      </c>
      <c r="H560" s="18">
        <v>10</v>
      </c>
      <c r="I560" s="18">
        <v>13.258999999999901</v>
      </c>
      <c r="J560" s="18">
        <v>114.288548387096</v>
      </c>
      <c r="K560" s="18">
        <v>486.65483870967699</v>
      </c>
      <c r="L560" s="18">
        <v>1050.0433333333301</v>
      </c>
      <c r="M560" s="18">
        <v>1422.88709677419</v>
      </c>
      <c r="N560" s="18">
        <v>1373.88333333333</v>
      </c>
      <c r="O560" s="18">
        <v>1116.8322580645099</v>
      </c>
      <c r="P560" s="18">
        <v>826.70645161290304</v>
      </c>
      <c r="Q560" s="18">
        <v>581.94821428571402</v>
      </c>
      <c r="R560" s="18">
        <v>392.14354838709602</v>
      </c>
      <c r="S560" s="18">
        <v>279.95999999999998</v>
      </c>
      <c r="T560" s="18">
        <v>196.25967741935401</v>
      </c>
      <c r="U560" s="18">
        <v>170.28666666666601</v>
      </c>
      <c r="V560" s="18">
        <v>306.20322580645097</v>
      </c>
      <c r="W560" s="18">
        <v>856.28064516128995</v>
      </c>
      <c r="X560" s="18">
        <v>1805.6666666666599</v>
      </c>
      <c r="Y560" s="18">
        <v>2493.0483870967701</v>
      </c>
      <c r="Z560" s="18">
        <v>2491.15</v>
      </c>
      <c r="AA560" s="18">
        <v>2059.83870967741</v>
      </c>
      <c r="AB560" s="18">
        <v>1506.5</v>
      </c>
      <c r="AC560" s="18">
        <v>1066.3125</v>
      </c>
      <c r="AD560" s="18">
        <v>671.09032258064497</v>
      </c>
      <c r="AE560" s="18">
        <v>409.666666666666</v>
      </c>
      <c r="AF560" s="18">
        <v>247.58387096774101</v>
      </c>
      <c r="AG560" s="18">
        <v>171.914999999999</v>
      </c>
      <c r="AH560" s="18">
        <v>197.04193548387099</v>
      </c>
      <c r="AI560" s="18">
        <v>379.86612903225802</v>
      </c>
      <c r="AJ560" s="18">
        <v>828.118333333333</v>
      </c>
      <c r="AK560" s="18">
        <v>1498</v>
      </c>
      <c r="AL560" s="18">
        <v>2115.6833333333302</v>
      </c>
      <c r="AM560" s="18">
        <v>2516.5645161290299</v>
      </c>
      <c r="AN560" s="18">
        <v>2648.88709677419</v>
      </c>
      <c r="AO560" s="18">
        <v>2551.7142857142799</v>
      </c>
      <c r="AP560" s="18">
        <v>2298.0967741935401</v>
      </c>
      <c r="AQ560" s="18">
        <v>1884.68333333333</v>
      </c>
      <c r="AR560" s="18">
        <v>1291.4741935483801</v>
      </c>
      <c r="AS560" s="18">
        <v>805.03333333333296</v>
      </c>
      <c r="AT560" s="18">
        <v>521.80967741935399</v>
      </c>
      <c r="AU560" s="18">
        <v>415.05967741935399</v>
      </c>
      <c r="AV560" s="18">
        <v>501.74</v>
      </c>
      <c r="AW560" s="18">
        <v>790.48709677419299</v>
      </c>
      <c r="AX560" s="18">
        <v>1344.2366666666601</v>
      </c>
      <c r="AY560" s="18">
        <v>1743.0967741935401</v>
      </c>
      <c r="AZ560" s="18">
        <v>1621.58064516129</v>
      </c>
      <c r="BA560" s="18">
        <v>1293.7931034482699</v>
      </c>
      <c r="BB560" s="18">
        <v>899.77419354838696</v>
      </c>
      <c r="BC560" s="18">
        <v>583.81166666666604</v>
      </c>
      <c r="BD560" s="18">
        <v>534.82580645161204</v>
      </c>
      <c r="BE560" s="18">
        <v>1236.2666666666601</v>
      </c>
      <c r="BF560" s="18">
        <v>2119.3709677419301</v>
      </c>
      <c r="BG560" s="18">
        <v>2723.88709677419</v>
      </c>
      <c r="BH560" s="18">
        <v>2903.85</v>
      </c>
      <c r="BI560" s="18">
        <v>2787.27419354838</v>
      </c>
      <c r="BJ560" s="18">
        <v>2356.0333333333301</v>
      </c>
      <c r="BK560" s="18">
        <v>1766.4516129032199</v>
      </c>
      <c r="BL560" s="18">
        <v>1199.5758064516101</v>
      </c>
      <c r="BM560" s="18">
        <v>794.2</v>
      </c>
      <c r="BN560" s="18">
        <v>546.76129032257995</v>
      </c>
      <c r="BO560" s="18">
        <v>383.83666666666602</v>
      </c>
      <c r="BP560" s="18">
        <v>281.47419354838701</v>
      </c>
      <c r="BQ560" s="18">
        <v>224.52833333333299</v>
      </c>
      <c r="BR560" s="18">
        <v>262.00967741935398</v>
      </c>
      <c r="BS560" s="18">
        <v>528.05161290322496</v>
      </c>
      <c r="BT560" s="18">
        <v>951.12166666666599</v>
      </c>
      <c r="BU560" s="18">
        <v>1519.9032258064501</v>
      </c>
      <c r="BV560" s="18">
        <v>2092.3333333333298</v>
      </c>
      <c r="BW560" s="18">
        <v>2565.2096774193501</v>
      </c>
      <c r="BX560" s="18">
        <v>2720.4516129032199</v>
      </c>
      <c r="BY560" s="18">
        <v>2577.625</v>
      </c>
      <c r="BZ560" s="18">
        <v>2193.0645161290299</v>
      </c>
      <c r="CA560" s="18">
        <v>1601.31666666666</v>
      </c>
      <c r="CB560" s="18">
        <v>1016.2790322580601</v>
      </c>
      <c r="CC560" s="18">
        <v>702.868333333333</v>
      </c>
      <c r="CD560" s="18">
        <v>852.29516129032197</v>
      </c>
      <c r="CE560" s="18">
        <v>1450.33870967741</v>
      </c>
      <c r="CF560" s="18">
        <v>2364.4333333333302</v>
      </c>
      <c r="CG560" s="18">
        <v>2918.1774193548299</v>
      </c>
      <c r="CH560" s="18">
        <v>3077.7666666666601</v>
      </c>
      <c r="CI560" s="18">
        <v>2871.8548387096698</v>
      </c>
      <c r="CJ560" s="18">
        <v>2384.6290322580599</v>
      </c>
      <c r="CK560" s="18">
        <v>1848.5892857142801</v>
      </c>
      <c r="CL560" s="18">
        <v>1301.9193548387</v>
      </c>
      <c r="CM560" s="18">
        <v>749.51833333333298</v>
      </c>
      <c r="CN560" s="18">
        <v>417.57096774193502</v>
      </c>
      <c r="CO560" s="18">
        <v>321.45166666666597</v>
      </c>
      <c r="CP560" s="18">
        <v>484.87096774193498</v>
      </c>
      <c r="CQ560" s="18">
        <v>1083.1354838709599</v>
      </c>
      <c r="CR560" s="18">
        <v>2356.5500000000002</v>
      </c>
      <c r="CS560" s="18">
        <v>2571.2903225806399</v>
      </c>
      <c r="CT560" s="18">
        <v>2313.7666666666601</v>
      </c>
      <c r="CU560" s="18">
        <v>1872.4354838709601</v>
      </c>
      <c r="CV560" s="18">
        <v>1325.2580645161199</v>
      </c>
      <c r="CW560" s="18">
        <v>877.42931034482694</v>
      </c>
      <c r="CX560" s="18">
        <v>546.99516129032202</v>
      </c>
      <c r="CY560" s="18">
        <v>336.78333333333302</v>
      </c>
      <c r="CZ560" s="18">
        <v>222.16935483870901</v>
      </c>
      <c r="DA560" s="18">
        <v>491.94999999999902</v>
      </c>
      <c r="DB560" s="18">
        <v>1427.19032258064</v>
      </c>
      <c r="DC560" s="18">
        <v>2227.3225806451601</v>
      </c>
      <c r="DD560" s="18">
        <v>2595.0166666666601</v>
      </c>
      <c r="DE560" s="18">
        <v>2738.0161290322499</v>
      </c>
      <c r="DF560" s="18">
        <v>2624.0166666666601</v>
      </c>
      <c r="DG560" s="18">
        <v>2281.3709677419301</v>
      </c>
      <c r="DH560" s="18">
        <v>1713.4193548387</v>
      </c>
      <c r="DI560" s="18">
        <v>1249.3571428571399</v>
      </c>
      <c r="DJ560" s="18">
        <v>842.58709677419301</v>
      </c>
      <c r="DK560" s="18">
        <v>515.39499999999998</v>
      </c>
      <c r="DL560" s="18">
        <v>377.07741935483801</v>
      </c>
      <c r="DM560" s="18">
        <v>466.88666666666597</v>
      </c>
      <c r="DN560" s="18">
        <v>904.61774193548297</v>
      </c>
      <c r="DO560" s="18">
        <v>1512.2903225806399</v>
      </c>
      <c r="DP560" s="18">
        <v>2181.5500000000002</v>
      </c>
      <c r="DQ560" s="18">
        <v>2925.7580645161202</v>
      </c>
      <c r="DR560" s="18">
        <v>3236.2666666666601</v>
      </c>
      <c r="DS560" s="19">
        <v>3130.4833333333299</v>
      </c>
    </row>
    <row r="561" spans="1:123" x14ac:dyDescent="0.25">
      <c r="A561" s="12" t="s">
        <v>83</v>
      </c>
      <c r="B561" s="13">
        <v>17</v>
      </c>
      <c r="C561" s="13" t="str">
        <f t="shared" si="12"/>
        <v>BB_L_16_GW_GW_LS_Low_GW_GQ_24_005_17</v>
      </c>
      <c r="D561" s="14">
        <v>10</v>
      </c>
      <c r="E561" s="14">
        <v>10</v>
      </c>
      <c r="F561" s="14">
        <v>10</v>
      </c>
      <c r="G561" s="14">
        <v>10</v>
      </c>
      <c r="H561" s="14">
        <v>10</v>
      </c>
      <c r="I561" s="14">
        <v>12.7101666666666</v>
      </c>
      <c r="J561" s="14">
        <v>103.024838709677</v>
      </c>
      <c r="K561" s="14">
        <v>442.24193548387098</v>
      </c>
      <c r="L561" s="14">
        <v>961.75333333333299</v>
      </c>
      <c r="M561" s="14">
        <v>1353.6129032258</v>
      </c>
      <c r="N561" s="14">
        <v>1387.4</v>
      </c>
      <c r="O561" s="14">
        <v>1209.22580645161</v>
      </c>
      <c r="P561" s="14">
        <v>970.14677419354803</v>
      </c>
      <c r="Q561" s="14">
        <v>758.06964285714298</v>
      </c>
      <c r="R561" s="14">
        <v>577.303225806451</v>
      </c>
      <c r="S561" s="14">
        <v>457.678333333333</v>
      </c>
      <c r="T561" s="14">
        <v>354.64032258064498</v>
      </c>
      <c r="U561" s="14">
        <v>296.58499999999998</v>
      </c>
      <c r="V561" s="14">
        <v>380.52096774193501</v>
      </c>
      <c r="W561" s="14">
        <v>805.05161290322496</v>
      </c>
      <c r="X561" s="14">
        <v>1557.8333333333301</v>
      </c>
      <c r="Y561" s="14">
        <v>2147.3548387096698</v>
      </c>
      <c r="Z561" s="14">
        <v>2223.1833333333302</v>
      </c>
      <c r="AA561" s="14">
        <v>1942.4193548387</v>
      </c>
      <c r="AB561" s="14">
        <v>1508.7580645161199</v>
      </c>
      <c r="AC561" s="14">
        <v>1135.3428571428501</v>
      </c>
      <c r="AD561" s="14">
        <v>793.44516129032195</v>
      </c>
      <c r="AE561" s="14">
        <v>551.39</v>
      </c>
      <c r="AF561" s="14">
        <v>389.45645161290298</v>
      </c>
      <c r="AG561" s="14">
        <v>296.42666666666599</v>
      </c>
      <c r="AH561" s="14">
        <v>296.23225806451597</v>
      </c>
      <c r="AI561" s="14">
        <v>441.73225806451597</v>
      </c>
      <c r="AJ561" s="14">
        <v>811.15499999999997</v>
      </c>
      <c r="AK561" s="14">
        <v>1362.8225806451601</v>
      </c>
      <c r="AL561" s="14">
        <v>1889.8333333333301</v>
      </c>
      <c r="AM561" s="14">
        <v>2239.1129032258</v>
      </c>
      <c r="AN561" s="14">
        <v>2356.5967741935401</v>
      </c>
      <c r="AO561" s="14">
        <v>2278.375</v>
      </c>
      <c r="AP561" s="14">
        <v>2066.8548387096698</v>
      </c>
      <c r="AQ561" s="14">
        <v>1728.31666666666</v>
      </c>
      <c r="AR561" s="14">
        <v>1265.7903225806399</v>
      </c>
      <c r="AS561" s="14">
        <v>880.51</v>
      </c>
      <c r="AT561" s="14">
        <v>649.45483870967701</v>
      </c>
      <c r="AU561" s="14">
        <v>544.30483870967703</v>
      </c>
      <c r="AV561" s="14">
        <v>589.69000000000005</v>
      </c>
      <c r="AW561" s="14">
        <v>796.25806451612902</v>
      </c>
      <c r="AX561" s="14">
        <v>1188.7633333333299</v>
      </c>
      <c r="AY561" s="14">
        <v>1486.96774193548</v>
      </c>
      <c r="AZ561" s="14">
        <v>1416.58064516129</v>
      </c>
      <c r="BA561" s="14">
        <v>1183</v>
      </c>
      <c r="BB561" s="14">
        <v>878.45161290322596</v>
      </c>
      <c r="BC561" s="14">
        <v>621.22333333333302</v>
      </c>
      <c r="BD561" s="14">
        <v>577.08064516129002</v>
      </c>
      <c r="BE561" s="14">
        <v>1154.53666666666</v>
      </c>
      <c r="BF561" s="14">
        <v>1977.66129032258</v>
      </c>
      <c r="BG561" s="14">
        <v>2591.66129032258</v>
      </c>
      <c r="BH561" s="14">
        <v>2859.5333333333301</v>
      </c>
      <c r="BI561" s="14">
        <v>2813.0645161290299</v>
      </c>
      <c r="BJ561" s="14">
        <v>2471.7666666666601</v>
      </c>
      <c r="BK561" s="14">
        <v>1966.4516129032199</v>
      </c>
      <c r="BL561" s="14">
        <v>1457.5483870967701</v>
      </c>
      <c r="BM561" s="14">
        <v>1072.9607142857101</v>
      </c>
      <c r="BN561" s="14">
        <v>815.40322580645102</v>
      </c>
      <c r="BO561" s="14">
        <v>624.54</v>
      </c>
      <c r="BP561" s="14">
        <v>486.47580645161298</v>
      </c>
      <c r="BQ561" s="14">
        <v>395.58166666666602</v>
      </c>
      <c r="BR561" s="14">
        <v>402.20483870967701</v>
      </c>
      <c r="BS561" s="14">
        <v>609.62741935483803</v>
      </c>
      <c r="BT561" s="14">
        <v>968.863333333333</v>
      </c>
      <c r="BU561" s="14">
        <v>1440.0483870967701</v>
      </c>
      <c r="BV561" s="14">
        <v>1907.95</v>
      </c>
      <c r="BW561" s="14">
        <v>2282.7419354838698</v>
      </c>
      <c r="BX561" s="14">
        <v>2396.3064516129002</v>
      </c>
      <c r="BY561" s="14">
        <v>2259.3928571428501</v>
      </c>
      <c r="BZ561" s="14">
        <v>1934.19354838709</v>
      </c>
      <c r="CA561" s="14">
        <v>1459.9</v>
      </c>
      <c r="CB561" s="14">
        <v>1012.17741935483</v>
      </c>
      <c r="CC561" s="14">
        <v>776.85333333333301</v>
      </c>
      <c r="CD561" s="14">
        <v>890.94032258064499</v>
      </c>
      <c r="CE561" s="14">
        <v>1355.16129032258</v>
      </c>
      <c r="CF561" s="14">
        <v>2075.5666666666598</v>
      </c>
      <c r="CG561" s="14">
        <v>2572.5</v>
      </c>
      <c r="CH561" s="14">
        <v>2750.7</v>
      </c>
      <c r="CI561" s="14">
        <v>2613.7419354838698</v>
      </c>
      <c r="CJ561" s="14">
        <v>2235.2903225806399</v>
      </c>
      <c r="CK561" s="14">
        <v>1795.2857142857099</v>
      </c>
      <c r="CL561" s="14">
        <v>1338.4032258064501</v>
      </c>
      <c r="CM561" s="14">
        <v>873.15833333333296</v>
      </c>
      <c r="CN561" s="14">
        <v>570.38548387096705</v>
      </c>
      <c r="CO561" s="14">
        <v>453.606666666666</v>
      </c>
      <c r="CP561" s="14">
        <v>572.83064516129002</v>
      </c>
      <c r="CQ561" s="14">
        <v>1051.03870967741</v>
      </c>
      <c r="CR561" s="14">
        <v>2283.15</v>
      </c>
      <c r="CS561" s="14">
        <v>2738.0483870967701</v>
      </c>
      <c r="CT561" s="14">
        <v>2579.88333333333</v>
      </c>
      <c r="CU561" s="14">
        <v>2189.4354838709601</v>
      </c>
      <c r="CV561" s="14">
        <v>1661.4354838709601</v>
      </c>
      <c r="CW561" s="14">
        <v>1201.6206896551701</v>
      </c>
      <c r="CX561" s="14">
        <v>837.66935483870895</v>
      </c>
      <c r="CY561" s="14">
        <v>582.361666666666</v>
      </c>
      <c r="CZ561" s="14">
        <v>415.129032258064</v>
      </c>
      <c r="DA561" s="14">
        <v>604.26333333333298</v>
      </c>
      <c r="DB561" s="14">
        <v>1538.6387096774099</v>
      </c>
      <c r="DC561" s="14">
        <v>2445.0645161290299</v>
      </c>
      <c r="DD561" s="14">
        <v>2859.45</v>
      </c>
      <c r="DE561" s="14">
        <v>3050.2419354838698</v>
      </c>
      <c r="DF561" s="14">
        <v>2974.13333333333</v>
      </c>
      <c r="DG561" s="14">
        <v>2655.6290322580599</v>
      </c>
      <c r="DH561" s="14">
        <v>2120.66129032258</v>
      </c>
      <c r="DI561" s="14">
        <v>1673.0892857142801</v>
      </c>
      <c r="DJ561" s="14">
        <v>1288.38709677419</v>
      </c>
      <c r="DK561" s="14">
        <v>941.91666666666595</v>
      </c>
      <c r="DL561" s="14">
        <v>732.24032258064506</v>
      </c>
      <c r="DM561" s="14">
        <v>738.55833333333305</v>
      </c>
      <c r="DN561" s="14">
        <v>1089.8580645161201</v>
      </c>
      <c r="DO561" s="14">
        <v>1629.53225806451</v>
      </c>
      <c r="DP561" s="14">
        <v>2227.0500000000002</v>
      </c>
      <c r="DQ561" s="14">
        <v>2852.16129032258</v>
      </c>
      <c r="DR561" s="14">
        <v>3168.0833333333298</v>
      </c>
      <c r="DS561" s="15">
        <v>3136.0666666666598</v>
      </c>
    </row>
    <row r="562" spans="1:123" x14ac:dyDescent="0.25">
      <c r="A562" s="24" t="s">
        <v>83</v>
      </c>
      <c r="B562" s="25">
        <v>18</v>
      </c>
      <c r="C562" s="13" t="str">
        <f t="shared" si="12"/>
        <v>BB_L_16_GW_GW_LS_Low_GW_GQ_24_005_18</v>
      </c>
      <c r="D562" s="26">
        <v>10</v>
      </c>
      <c r="E562" s="26">
        <v>10</v>
      </c>
      <c r="F562" s="26">
        <v>10</v>
      </c>
      <c r="G562" s="26">
        <v>10</v>
      </c>
      <c r="H562" s="26">
        <v>10</v>
      </c>
      <c r="I562" s="26">
        <v>10.856999999999999</v>
      </c>
      <c r="J562" s="26">
        <v>46.185161290322498</v>
      </c>
      <c r="K562" s="26">
        <v>212.564516129032</v>
      </c>
      <c r="L562" s="26">
        <v>546.91499999999996</v>
      </c>
      <c r="M562" s="26">
        <v>925.02258064516104</v>
      </c>
      <c r="N562" s="26">
        <v>1117.38333333333</v>
      </c>
      <c r="O562" s="26">
        <v>1156.7580645161199</v>
      </c>
      <c r="P562" s="26">
        <v>1089.83870967741</v>
      </c>
      <c r="Q562" s="26">
        <v>975.61428571428496</v>
      </c>
      <c r="R562" s="26">
        <v>836.77903225806403</v>
      </c>
      <c r="S562" s="26">
        <v>711.26499999999999</v>
      </c>
      <c r="T562" s="26">
        <v>573.69838709677401</v>
      </c>
      <c r="U562" s="26">
        <v>456.308333333333</v>
      </c>
      <c r="V562" s="26">
        <v>429.05967741935399</v>
      </c>
      <c r="W562" s="26">
        <v>610.51612903225703</v>
      </c>
      <c r="X562" s="26">
        <v>1038.04833333333</v>
      </c>
      <c r="Y562" s="26">
        <v>1483.19354838709</v>
      </c>
      <c r="Z562" s="26">
        <v>1683.2333333333299</v>
      </c>
      <c r="AA562" s="26">
        <v>1662.27419354838</v>
      </c>
      <c r="AB562" s="26">
        <v>1492.6451612903199</v>
      </c>
      <c r="AC562" s="26">
        <v>1287.4642857142801</v>
      </c>
      <c r="AD562" s="26">
        <v>1042.5483870967701</v>
      </c>
      <c r="AE562" s="26">
        <v>820.52833333333297</v>
      </c>
      <c r="AF562" s="26">
        <v>628.84032258064497</v>
      </c>
      <c r="AG562" s="26">
        <v>481.25166666666598</v>
      </c>
      <c r="AH562" s="26">
        <v>417.96774193548299</v>
      </c>
      <c r="AI562" s="26">
        <v>450.64677419354803</v>
      </c>
      <c r="AJ562" s="26">
        <v>622.00666666666598</v>
      </c>
      <c r="AK562" s="26">
        <v>936.68870967741896</v>
      </c>
      <c r="AL562" s="26">
        <v>1288.3</v>
      </c>
      <c r="AM562" s="26">
        <v>1582.1451612903199</v>
      </c>
      <c r="AN562" s="26">
        <v>1766.7419354838701</v>
      </c>
      <c r="AO562" s="26">
        <v>1827.1071428571399</v>
      </c>
      <c r="AP562" s="26">
        <v>1789.1129032258</v>
      </c>
      <c r="AQ562" s="26">
        <v>1649.7333333333299</v>
      </c>
      <c r="AR562" s="26">
        <v>1375.0161290322501</v>
      </c>
      <c r="AS562" s="26">
        <v>1083.8233333333301</v>
      </c>
      <c r="AT562" s="26">
        <v>856.63548387096705</v>
      </c>
      <c r="AU562" s="26">
        <v>704.28870967741898</v>
      </c>
      <c r="AV562" s="26">
        <v>657.52166666666596</v>
      </c>
      <c r="AW562" s="26">
        <v>698.58548387096698</v>
      </c>
      <c r="AX562" s="26">
        <v>875.00666666666598</v>
      </c>
      <c r="AY562" s="26">
        <v>1082.0483870967701</v>
      </c>
      <c r="AZ562" s="26">
        <v>1116.0967741935401</v>
      </c>
      <c r="BA562" s="26">
        <v>1033.31206896551</v>
      </c>
      <c r="BB562" s="26">
        <v>874.84516129032204</v>
      </c>
      <c r="BC562" s="26">
        <v>695.28499999999997</v>
      </c>
      <c r="BD562" s="26">
        <v>597.41290322580596</v>
      </c>
      <c r="BE562" s="26">
        <v>818.05666666666605</v>
      </c>
      <c r="BF562" s="26">
        <v>1315.96774193548</v>
      </c>
      <c r="BG562" s="26">
        <v>1835.7419354838701</v>
      </c>
      <c r="BH562" s="26">
        <v>2173.7333333333299</v>
      </c>
      <c r="BI562" s="26">
        <v>2323.83870967741</v>
      </c>
      <c r="BJ562" s="26">
        <v>2289.6666666666601</v>
      </c>
      <c r="BK562" s="26">
        <v>2081.4193548387002</v>
      </c>
      <c r="BL562" s="26">
        <v>1781.7903225806399</v>
      </c>
      <c r="BM562" s="26">
        <v>1486.3392857142801</v>
      </c>
      <c r="BN562" s="26">
        <v>1233.38709677419</v>
      </c>
      <c r="BO562" s="26">
        <v>1001.96166666666</v>
      </c>
      <c r="BP562" s="26">
        <v>807.49354838709598</v>
      </c>
      <c r="BQ562" s="26">
        <v>648.51166666666597</v>
      </c>
      <c r="BR562" s="26">
        <v>578.19354838709603</v>
      </c>
      <c r="BS562" s="26">
        <v>621.65322580645102</v>
      </c>
      <c r="BT562" s="26">
        <v>786.58833333333303</v>
      </c>
      <c r="BU562" s="26">
        <v>1049.65161290322</v>
      </c>
      <c r="BV562" s="26">
        <v>1351.1</v>
      </c>
      <c r="BW562" s="26">
        <v>1645.2419354838701</v>
      </c>
      <c r="BX562" s="26">
        <v>1804.9516129032199</v>
      </c>
      <c r="BY562" s="26">
        <v>1812.2321428571399</v>
      </c>
      <c r="BZ562" s="26">
        <v>1686</v>
      </c>
      <c r="CA562" s="26">
        <v>1427.11666666666</v>
      </c>
      <c r="CB562" s="26">
        <v>1117.4354838709601</v>
      </c>
      <c r="CC562" s="26">
        <v>882.745</v>
      </c>
      <c r="CD562" s="26">
        <v>851.55</v>
      </c>
      <c r="CE562" s="26">
        <v>1039.01774193548</v>
      </c>
      <c r="CF562" s="26">
        <v>1447.85</v>
      </c>
      <c r="CG562" s="26">
        <v>1811.5</v>
      </c>
      <c r="CH562" s="26">
        <v>2043.9</v>
      </c>
      <c r="CI562" s="26">
        <v>2105.33870967741</v>
      </c>
      <c r="CJ562" s="26">
        <v>1995.7419354838701</v>
      </c>
      <c r="CK562" s="26">
        <v>1787.2857142857099</v>
      </c>
      <c r="CL562" s="26">
        <v>1506.35483870967</v>
      </c>
      <c r="CM562" s="26">
        <v>1140.1500000000001</v>
      </c>
      <c r="CN562" s="26">
        <v>836.71451612903195</v>
      </c>
      <c r="CO562" s="26">
        <v>647.23499999999899</v>
      </c>
      <c r="CP562" s="26">
        <v>620.408064516129</v>
      </c>
      <c r="CQ562" s="26">
        <v>841.47903225806397</v>
      </c>
      <c r="CR562" s="26">
        <v>1625.06666666666</v>
      </c>
      <c r="CS562" s="26">
        <v>2140.5806451612898</v>
      </c>
      <c r="CT562" s="26">
        <v>2288.61666666666</v>
      </c>
      <c r="CU562" s="26">
        <v>2197.1935483870898</v>
      </c>
      <c r="CV562" s="26">
        <v>1932.7419354838701</v>
      </c>
      <c r="CW562" s="26">
        <v>1600.2758620689599</v>
      </c>
      <c r="CX562" s="26">
        <v>1258.2903225806399</v>
      </c>
      <c r="CY562" s="26">
        <v>960.5</v>
      </c>
      <c r="CZ562" s="26">
        <v>703.119354838709</v>
      </c>
      <c r="DA562" s="26">
        <v>673.02333333333297</v>
      </c>
      <c r="DB562" s="26">
        <v>1150.3354838709599</v>
      </c>
      <c r="DC562" s="26">
        <v>1815.5967741935401</v>
      </c>
      <c r="DD562" s="26">
        <v>2245.9</v>
      </c>
      <c r="DE562" s="26">
        <v>2577.72580645161</v>
      </c>
      <c r="DF562" s="26">
        <v>2736.6833333333302</v>
      </c>
      <c r="DG562" s="26">
        <v>2701.0322580645102</v>
      </c>
      <c r="DH562" s="26">
        <v>2462.33870967741</v>
      </c>
      <c r="DI562" s="26">
        <v>2183.9285714285702</v>
      </c>
      <c r="DJ562" s="26">
        <v>1859.83870967741</v>
      </c>
      <c r="DK562" s="26">
        <v>1489.0166666666601</v>
      </c>
      <c r="DL562" s="26">
        <v>1183.9838709677399</v>
      </c>
      <c r="DM562" s="26">
        <v>1033.4166666666599</v>
      </c>
      <c r="DN562" s="26">
        <v>1124.27419354838</v>
      </c>
      <c r="DO562" s="26">
        <v>1402.66129032258</v>
      </c>
      <c r="DP562" s="26">
        <v>1787.7833333333299</v>
      </c>
      <c r="DQ562" s="26">
        <v>2296.6774193548299</v>
      </c>
      <c r="DR562" s="26">
        <v>2668.9333333333302</v>
      </c>
      <c r="DS562" s="27">
        <v>2818.15</v>
      </c>
    </row>
    <row r="563" spans="1:123" x14ac:dyDescent="0.25">
      <c r="A563" s="20" t="s">
        <v>83</v>
      </c>
      <c r="B563" s="21">
        <v>19</v>
      </c>
      <c r="C563" s="13" t="str">
        <f t="shared" si="12"/>
        <v>BB_L_16_GW_GW_LS_Low_GW_GQ_24_005_19</v>
      </c>
      <c r="D563" s="22">
        <v>10</v>
      </c>
      <c r="E563" s="22">
        <v>10</v>
      </c>
      <c r="F563" s="22">
        <v>10</v>
      </c>
      <c r="G563" s="22">
        <v>10</v>
      </c>
      <c r="H563" s="22">
        <v>10</v>
      </c>
      <c r="I563" s="22">
        <v>10.042166666666599</v>
      </c>
      <c r="J563" s="22">
        <v>15.306451612903199</v>
      </c>
      <c r="K563" s="22">
        <v>63.963387096774198</v>
      </c>
      <c r="L563" s="22">
        <v>245.159999999999</v>
      </c>
      <c r="M563" s="22">
        <v>615.48870967741902</v>
      </c>
      <c r="N563" s="22">
        <v>968.56666666666604</v>
      </c>
      <c r="O563" s="22">
        <v>1220.5645161290299</v>
      </c>
      <c r="P563" s="22">
        <v>1273.4516129032199</v>
      </c>
      <c r="Q563" s="22">
        <v>1160.75</v>
      </c>
      <c r="R563" s="22">
        <v>931.553225806451</v>
      </c>
      <c r="S563" s="22">
        <v>704.93333333333305</v>
      </c>
      <c r="T563" s="22">
        <v>477.35322580645101</v>
      </c>
      <c r="U563" s="22">
        <v>304.86999999999898</v>
      </c>
      <c r="V563" s="22">
        <v>208.58548387096701</v>
      </c>
      <c r="W563" s="22">
        <v>269.18387096774097</v>
      </c>
      <c r="X563" s="22">
        <v>664.16333333333296</v>
      </c>
      <c r="Y563" s="22">
        <v>1367.4354838709601</v>
      </c>
      <c r="Z563" s="22">
        <v>1914.1666666666599</v>
      </c>
      <c r="AA563" s="22">
        <v>2177.4677419354798</v>
      </c>
      <c r="AB563" s="22">
        <v>2179.1451612903202</v>
      </c>
      <c r="AC563" s="22">
        <v>1984.42857142857</v>
      </c>
      <c r="AD563" s="22">
        <v>1605.96774193548</v>
      </c>
      <c r="AE563" s="22">
        <v>1156.98833333333</v>
      </c>
      <c r="AF563" s="22">
        <v>735.39193548387095</v>
      </c>
      <c r="AG563" s="22">
        <v>424.68666666666599</v>
      </c>
      <c r="AH563" s="22">
        <v>268.27096774193501</v>
      </c>
      <c r="AI563" s="22">
        <v>212.39999999999901</v>
      </c>
      <c r="AJ563" s="22">
        <v>260.3</v>
      </c>
      <c r="AK563" s="22">
        <v>478.79193548387002</v>
      </c>
      <c r="AL563" s="22">
        <v>843.66499999999996</v>
      </c>
      <c r="AM563" s="22">
        <v>1295.3064516129</v>
      </c>
      <c r="AN563" s="22">
        <v>1747.66129032258</v>
      </c>
      <c r="AO563" s="22">
        <v>2094.8928571428501</v>
      </c>
      <c r="AP563" s="22">
        <v>2323.6290322580599</v>
      </c>
      <c r="AQ563" s="22">
        <v>2415.15</v>
      </c>
      <c r="AR563" s="22">
        <v>2208.1129032258</v>
      </c>
      <c r="AS563" s="22">
        <v>1741.2333333333299</v>
      </c>
      <c r="AT563" s="22">
        <v>1235.1645161290301</v>
      </c>
      <c r="AU563" s="22">
        <v>805.546774193548</v>
      </c>
      <c r="AV563" s="22">
        <v>580.35166666666601</v>
      </c>
      <c r="AW563" s="22">
        <v>486.61774193548302</v>
      </c>
      <c r="AX563" s="22">
        <v>637.17333333333295</v>
      </c>
      <c r="AY563" s="22">
        <v>1056.5725806451601</v>
      </c>
      <c r="AZ563" s="22">
        <v>1401</v>
      </c>
      <c r="BA563" s="22">
        <v>1528.41379310344</v>
      </c>
      <c r="BB563" s="22">
        <v>1462.8064516129</v>
      </c>
      <c r="BC563" s="22">
        <v>1189.3</v>
      </c>
      <c r="BD563" s="22">
        <v>840.70645161290304</v>
      </c>
      <c r="BE563" s="22">
        <v>596.00666666666598</v>
      </c>
      <c r="BF563" s="22">
        <v>1015.44838709677</v>
      </c>
      <c r="BG563" s="22">
        <v>1775.27419354838</v>
      </c>
      <c r="BH563" s="22">
        <v>2288.11666666666</v>
      </c>
      <c r="BI563" s="22">
        <v>2547.3225806451601</v>
      </c>
      <c r="BJ563" s="22">
        <v>2654.5</v>
      </c>
      <c r="BK563" s="22">
        <v>2547.3709677419301</v>
      </c>
      <c r="BL563" s="22">
        <v>2245.3548387096698</v>
      </c>
      <c r="BM563" s="22">
        <v>1821.9642857142801</v>
      </c>
      <c r="BN563" s="22">
        <v>1389.2903225806399</v>
      </c>
      <c r="BO563" s="22">
        <v>985.00166666666598</v>
      </c>
      <c r="BP563" s="22">
        <v>675.87096774193503</v>
      </c>
      <c r="BQ563" s="22">
        <v>449.18833333333299</v>
      </c>
      <c r="BR563" s="22">
        <v>334.79032258064501</v>
      </c>
      <c r="BS563" s="22">
        <v>279.50161290322501</v>
      </c>
      <c r="BT563" s="22">
        <v>329.59166666666601</v>
      </c>
      <c r="BU563" s="22">
        <v>518.35483870967698</v>
      </c>
      <c r="BV563" s="22">
        <v>863.81166666666604</v>
      </c>
      <c r="BW563" s="22">
        <v>1395.8064516129</v>
      </c>
      <c r="BX563" s="22">
        <v>1896.72580645161</v>
      </c>
      <c r="BY563" s="22">
        <v>2263.1785714285702</v>
      </c>
      <c r="BZ563" s="22">
        <v>2469.4193548387002</v>
      </c>
      <c r="CA563" s="22">
        <v>2410.1</v>
      </c>
      <c r="CB563" s="22">
        <v>1991.0967741935401</v>
      </c>
      <c r="CC563" s="22">
        <v>1365.4166666666599</v>
      </c>
      <c r="CD563" s="22">
        <v>929.25806451612902</v>
      </c>
      <c r="CE563" s="22">
        <v>784.85483870967698</v>
      </c>
      <c r="CF563" s="22">
        <v>1172.78666666666</v>
      </c>
      <c r="CG563" s="22">
        <v>1806.6451612903199</v>
      </c>
      <c r="CH563" s="22">
        <v>2356.0666666666598</v>
      </c>
      <c r="CI563" s="22">
        <v>2711.38709677419</v>
      </c>
      <c r="CJ563" s="22">
        <v>2828.5806451612898</v>
      </c>
      <c r="CK563" s="22">
        <v>2721.8214285714198</v>
      </c>
      <c r="CL563" s="22">
        <v>2415.3709677419301</v>
      </c>
      <c r="CM563" s="22">
        <v>1794.2</v>
      </c>
      <c r="CN563" s="22">
        <v>1128.7338709677399</v>
      </c>
      <c r="CO563" s="22">
        <v>636.90499999999997</v>
      </c>
      <c r="CP563" s="22">
        <v>394.879032258064</v>
      </c>
      <c r="CQ563" s="22">
        <v>438.277419354838</v>
      </c>
      <c r="CR563" s="22">
        <v>1164.0533333333301</v>
      </c>
      <c r="CS563" s="22">
        <v>1897.1129032258</v>
      </c>
      <c r="CT563" s="22">
        <v>2260.9666666666599</v>
      </c>
      <c r="CU563" s="22">
        <v>2332.0161290322499</v>
      </c>
      <c r="CV563" s="22">
        <v>2173.0967741935401</v>
      </c>
      <c r="CW563" s="22">
        <v>1778.3103448275799</v>
      </c>
      <c r="CX563" s="22">
        <v>1280.4193548387</v>
      </c>
      <c r="CY563" s="22">
        <v>833.13499999999897</v>
      </c>
      <c r="CZ563" s="22">
        <v>453.322580645161</v>
      </c>
      <c r="DA563" s="22">
        <v>298.22000000000003</v>
      </c>
      <c r="DB563" s="22">
        <v>497.98709677419299</v>
      </c>
      <c r="DC563" s="22">
        <v>1078.6693548387</v>
      </c>
      <c r="DD563" s="22">
        <v>1575.36666666666</v>
      </c>
      <c r="DE563" s="22">
        <v>2039.66129032258</v>
      </c>
      <c r="DF563" s="22">
        <v>2364.6</v>
      </c>
      <c r="DG563" s="22">
        <v>2532.9677419354798</v>
      </c>
      <c r="DH563" s="22">
        <v>2498.5322580645102</v>
      </c>
      <c r="DI563" s="22">
        <v>2246.6607142857101</v>
      </c>
      <c r="DJ563" s="22">
        <v>1824.6774193548299</v>
      </c>
      <c r="DK563" s="22">
        <v>1203.21333333333</v>
      </c>
      <c r="DL563" s="22">
        <v>716.51935483870898</v>
      </c>
      <c r="DM563" s="22">
        <v>470.98333333333301</v>
      </c>
      <c r="DN563" s="22">
        <v>435.58870967741899</v>
      </c>
      <c r="DO563" s="22">
        <v>593.24838709677397</v>
      </c>
      <c r="DP563" s="22">
        <v>943.92499999999995</v>
      </c>
      <c r="DQ563" s="22">
        <v>1644.0161290322501</v>
      </c>
      <c r="DR563" s="22">
        <v>2331.5333333333301</v>
      </c>
      <c r="DS563" s="23">
        <v>2790.25</v>
      </c>
    </row>
    <row r="564" spans="1:123" x14ac:dyDescent="0.25">
      <c r="A564" s="16" t="s">
        <v>83</v>
      </c>
      <c r="B564" s="17">
        <v>20</v>
      </c>
      <c r="C564" s="13" t="str">
        <f t="shared" si="12"/>
        <v>BB_L_16_GW_GW_LS_Low_GW_GQ_24_005_20</v>
      </c>
      <c r="D564" s="18">
        <v>10</v>
      </c>
      <c r="E564" s="18">
        <v>10</v>
      </c>
      <c r="F564" s="18">
        <v>10</v>
      </c>
      <c r="G564" s="18">
        <v>10</v>
      </c>
      <c r="H564" s="18">
        <v>10</v>
      </c>
      <c r="I564" s="18">
        <v>10.0428333333333</v>
      </c>
      <c r="J564" s="18">
        <v>15.5503225806451</v>
      </c>
      <c r="K564" s="18">
        <v>66.512258064516104</v>
      </c>
      <c r="L564" s="18">
        <v>251.308333333333</v>
      </c>
      <c r="M564" s="18">
        <v>630.95161290322505</v>
      </c>
      <c r="N564" s="18">
        <v>1002.65</v>
      </c>
      <c r="O564" s="18">
        <v>1256.6774193548299</v>
      </c>
      <c r="P564" s="18">
        <v>1312.6290322580601</v>
      </c>
      <c r="Q564" s="18">
        <v>1208.5892857142801</v>
      </c>
      <c r="R564" s="18">
        <v>997.55967741935399</v>
      </c>
      <c r="S564" s="18">
        <v>791.594999999999</v>
      </c>
      <c r="T564" s="18">
        <v>589.92903225806401</v>
      </c>
      <c r="U564" s="18">
        <v>424.361666666666</v>
      </c>
      <c r="V564" s="18">
        <v>318.72741935483799</v>
      </c>
      <c r="W564" s="18">
        <v>354.38548387096699</v>
      </c>
      <c r="X564" s="18">
        <v>683.55166666666605</v>
      </c>
      <c r="Y564" s="18">
        <v>1298.66129032258</v>
      </c>
      <c r="Z564" s="18">
        <v>1833.2666666666601</v>
      </c>
      <c r="AA564" s="18">
        <v>2130.9838709677401</v>
      </c>
      <c r="AB564" s="18">
        <v>2142.6774193548299</v>
      </c>
      <c r="AC564" s="18">
        <v>1946.32142857142</v>
      </c>
      <c r="AD564" s="18">
        <v>1575.0967741935401</v>
      </c>
      <c r="AE564" s="18">
        <v>1155.1966666666599</v>
      </c>
      <c r="AF564" s="18">
        <v>777.55645161290295</v>
      </c>
      <c r="AG564" s="18">
        <v>501.77666666666602</v>
      </c>
      <c r="AH564" s="18">
        <v>353.849999999999</v>
      </c>
      <c r="AI564" s="18">
        <v>300.19354838709597</v>
      </c>
      <c r="AJ564" s="18">
        <v>343.83666666666602</v>
      </c>
      <c r="AK564" s="18">
        <v>551.25483870967696</v>
      </c>
      <c r="AL564" s="18">
        <v>908.62333333333299</v>
      </c>
      <c r="AM564" s="18">
        <v>1333.1451612903199</v>
      </c>
      <c r="AN564" s="18">
        <v>1737.5967741935401</v>
      </c>
      <c r="AO564" s="18">
        <v>2033.8392857142801</v>
      </c>
      <c r="AP564" s="18">
        <v>2211.5806451612898</v>
      </c>
      <c r="AQ564" s="18">
        <v>2251.2166666666599</v>
      </c>
      <c r="AR564" s="18">
        <v>2031.2419354838701</v>
      </c>
      <c r="AS564" s="18">
        <v>1605.2166666666601</v>
      </c>
      <c r="AT564" s="18">
        <v>1173.5758064516101</v>
      </c>
      <c r="AU564" s="18">
        <v>812.47419354838701</v>
      </c>
      <c r="AV564" s="18">
        <v>631.25833333333298</v>
      </c>
      <c r="AW564" s="18">
        <v>562.52096774193501</v>
      </c>
      <c r="AX564" s="18">
        <v>684.27499999999895</v>
      </c>
      <c r="AY564" s="18">
        <v>1019.83387096774</v>
      </c>
      <c r="AZ564" s="18">
        <v>1324.5645161290299</v>
      </c>
      <c r="BA564" s="18">
        <v>1458.3793103448199</v>
      </c>
      <c r="BB564" s="18">
        <v>1390.8225806451601</v>
      </c>
      <c r="BC564" s="18">
        <v>1131.97999999999</v>
      </c>
      <c r="BD564" s="18">
        <v>817.553225806451</v>
      </c>
      <c r="BE564" s="18">
        <v>628.08000000000004</v>
      </c>
      <c r="BF564" s="18">
        <v>1049.4387096774101</v>
      </c>
      <c r="BG564" s="18">
        <v>1777.16129032258</v>
      </c>
      <c r="BH564" s="18">
        <v>2310.0333333333301</v>
      </c>
      <c r="BI564" s="18">
        <v>2610.7419354838698</v>
      </c>
      <c r="BJ564" s="18">
        <v>2745.9166666666601</v>
      </c>
      <c r="BK564" s="18">
        <v>2655.8709677419301</v>
      </c>
      <c r="BL564" s="18">
        <v>2347</v>
      </c>
      <c r="BM564" s="18">
        <v>1923.44642857142</v>
      </c>
      <c r="BN564" s="18">
        <v>1504.46774193548</v>
      </c>
      <c r="BO564" s="18">
        <v>1126.05</v>
      </c>
      <c r="BP564" s="18">
        <v>831.94516129032195</v>
      </c>
      <c r="BQ564" s="18">
        <v>604.60333333333301</v>
      </c>
      <c r="BR564" s="18">
        <v>473.13709677419303</v>
      </c>
      <c r="BS564" s="18">
        <v>409.18064516128999</v>
      </c>
      <c r="BT564" s="18">
        <v>450.30666666666599</v>
      </c>
      <c r="BU564" s="18">
        <v>630.22580645161202</v>
      </c>
      <c r="BV564" s="18">
        <v>953.34333333333302</v>
      </c>
      <c r="BW564" s="18">
        <v>1430.3709677419299</v>
      </c>
      <c r="BX564" s="18">
        <v>1886.2419354838701</v>
      </c>
      <c r="BY564" s="18">
        <v>2185.4642857142799</v>
      </c>
      <c r="BZ564" s="18">
        <v>2309.9354838709601</v>
      </c>
      <c r="CA564" s="18">
        <v>2187.61666666666</v>
      </c>
      <c r="CB564" s="18">
        <v>1788.0483870967701</v>
      </c>
      <c r="CC564" s="18">
        <v>1262.0999999999999</v>
      </c>
      <c r="CD564" s="18">
        <v>916.59193548386997</v>
      </c>
      <c r="CE564" s="18">
        <v>828.849999999999</v>
      </c>
      <c r="CF564" s="18">
        <v>1176.18333333333</v>
      </c>
      <c r="CG564" s="18">
        <v>1732.22580645161</v>
      </c>
      <c r="CH564" s="18">
        <v>2229.38333333333</v>
      </c>
      <c r="CI564" s="18">
        <v>2554.8709677419301</v>
      </c>
      <c r="CJ564" s="18">
        <v>2671.4193548387002</v>
      </c>
      <c r="CK564" s="18">
        <v>2572.2857142857101</v>
      </c>
      <c r="CL564" s="18">
        <v>2275.3548387096698</v>
      </c>
      <c r="CM564" s="18">
        <v>1720.68333333333</v>
      </c>
      <c r="CN564" s="18">
        <v>1140.06612903225</v>
      </c>
      <c r="CO564" s="18">
        <v>717.15333333333297</v>
      </c>
      <c r="CP564" s="18">
        <v>501.79838709677398</v>
      </c>
      <c r="CQ564" s="18">
        <v>532.33387096774095</v>
      </c>
      <c r="CR564" s="18">
        <v>1270.0533333333301</v>
      </c>
      <c r="CS564" s="18">
        <v>2074.9354838709601</v>
      </c>
      <c r="CT564" s="18">
        <v>2498.88333333333</v>
      </c>
      <c r="CU564" s="18">
        <v>2583.3548387096698</v>
      </c>
      <c r="CV564" s="18">
        <v>2395.9032258064499</v>
      </c>
      <c r="CW564" s="18">
        <v>1996.7241379310301</v>
      </c>
      <c r="CX564" s="18">
        <v>1503.46774193548</v>
      </c>
      <c r="CY564" s="18">
        <v>1057.0249999999901</v>
      </c>
      <c r="CZ564" s="18">
        <v>667.75322580645104</v>
      </c>
      <c r="DA564" s="18">
        <v>475.79999999999899</v>
      </c>
      <c r="DB564" s="18">
        <v>664.296774193548</v>
      </c>
      <c r="DC564" s="18">
        <v>1315.5483870967701</v>
      </c>
      <c r="DD564" s="18">
        <v>1877.2333333333299</v>
      </c>
      <c r="DE564" s="18">
        <v>2384.9677419354798</v>
      </c>
      <c r="DF564" s="18">
        <v>2729.1833333333302</v>
      </c>
      <c r="DG564" s="18">
        <v>2878.3064516129002</v>
      </c>
      <c r="DH564" s="18">
        <v>2796.1290322580599</v>
      </c>
      <c r="DI564" s="18">
        <v>2526.6607142857101</v>
      </c>
      <c r="DJ564" s="18">
        <v>2104.38709677419</v>
      </c>
      <c r="DK564" s="18">
        <v>1516.2833333333299</v>
      </c>
      <c r="DL564" s="18">
        <v>1052.78225806451</v>
      </c>
      <c r="DM564" s="18">
        <v>788.57500000000005</v>
      </c>
      <c r="DN564" s="18">
        <v>711.33870967741905</v>
      </c>
      <c r="DO564" s="18">
        <v>843.08870967741905</v>
      </c>
      <c r="DP564" s="18">
        <v>1187.28666666666</v>
      </c>
      <c r="DQ564" s="18">
        <v>1829.0161290322501</v>
      </c>
      <c r="DR564" s="18">
        <v>2461.5</v>
      </c>
      <c r="DS564" s="19">
        <v>2876.8166666666598</v>
      </c>
    </row>
    <row r="565" spans="1:123" x14ac:dyDescent="0.25">
      <c r="A565" s="12" t="s">
        <v>83</v>
      </c>
      <c r="B565" s="13">
        <v>21</v>
      </c>
      <c r="C565" s="13" t="str">
        <f t="shared" si="12"/>
        <v>BB_L_16_GW_GW_LS_Low_GW_GQ_24_005_21</v>
      </c>
      <c r="D565" s="14">
        <v>10</v>
      </c>
      <c r="E565" s="14">
        <v>10</v>
      </c>
      <c r="F565" s="14">
        <v>10</v>
      </c>
      <c r="G565" s="14">
        <v>10</v>
      </c>
      <c r="H565" s="14">
        <v>10</v>
      </c>
      <c r="I565" s="14">
        <v>10.0148333333333</v>
      </c>
      <c r="J565" s="14">
        <v>12.4608064516129</v>
      </c>
      <c r="K565" s="14">
        <v>38.758709677419297</v>
      </c>
      <c r="L565" s="14">
        <v>148.72999999999999</v>
      </c>
      <c r="M565" s="14">
        <v>409.20322580645097</v>
      </c>
      <c r="N565" s="14">
        <v>712.10333333333301</v>
      </c>
      <c r="O565" s="14">
        <v>983.31935483870905</v>
      </c>
      <c r="P565" s="14">
        <v>1134.5483870967701</v>
      </c>
      <c r="Q565" s="14">
        <v>1158.2321428571399</v>
      </c>
      <c r="R565" s="14">
        <v>1078.16129032258</v>
      </c>
      <c r="S565" s="14">
        <v>952.02833333333297</v>
      </c>
      <c r="T565" s="14">
        <v>787.03225806451599</v>
      </c>
      <c r="U565" s="14">
        <v>611.31499999999903</v>
      </c>
      <c r="V565" s="14">
        <v>467.00483870967702</v>
      </c>
      <c r="W565" s="14">
        <v>423.88225806451601</v>
      </c>
      <c r="X565" s="14">
        <v>587.56166666666604</v>
      </c>
      <c r="Y565" s="14">
        <v>978.072580645161</v>
      </c>
      <c r="Z565" s="14">
        <v>1367.05</v>
      </c>
      <c r="AA565" s="14">
        <v>1647.6451612903199</v>
      </c>
      <c r="AB565" s="14">
        <v>1760.7419354838701</v>
      </c>
      <c r="AC565" s="14">
        <v>1713.4107142857099</v>
      </c>
      <c r="AD565" s="14">
        <v>1525.22580645161</v>
      </c>
      <c r="AE565" s="14">
        <v>1254.9000000000001</v>
      </c>
      <c r="AF565" s="14">
        <v>960.91935483870895</v>
      </c>
      <c r="AG565" s="14">
        <v>696.59333333333302</v>
      </c>
      <c r="AH565" s="14">
        <v>527.70483870967701</v>
      </c>
      <c r="AI565" s="14">
        <v>435.92096774193499</v>
      </c>
      <c r="AJ565" s="14">
        <v>415.65166666666602</v>
      </c>
      <c r="AK565" s="14">
        <v>516.85</v>
      </c>
      <c r="AL565" s="14">
        <v>736.32</v>
      </c>
      <c r="AM565" s="14">
        <v>1025.4354838709601</v>
      </c>
      <c r="AN565" s="14">
        <v>1326.8064516129</v>
      </c>
      <c r="AO565" s="14">
        <v>1573.80357142857</v>
      </c>
      <c r="AP565" s="14">
        <v>1755.6129032258</v>
      </c>
      <c r="AQ565" s="14">
        <v>1863.45</v>
      </c>
      <c r="AR565" s="14">
        <v>1809.27419354838</v>
      </c>
      <c r="AS565" s="14">
        <v>1569.93333333333</v>
      </c>
      <c r="AT565" s="14">
        <v>1262.46774193548</v>
      </c>
      <c r="AU565" s="14">
        <v>965.44354838709603</v>
      </c>
      <c r="AV565" s="14">
        <v>783.231666666666</v>
      </c>
      <c r="AW565" s="14">
        <v>670.57741935483796</v>
      </c>
      <c r="AX565" s="14">
        <v>681.81666666666695</v>
      </c>
      <c r="AY565" s="14">
        <v>845.55645161290295</v>
      </c>
      <c r="AZ565" s="14">
        <v>1036.1596774193499</v>
      </c>
      <c r="BA565" s="14">
        <v>1150.91379310344</v>
      </c>
      <c r="BB565" s="14">
        <v>1155.38709677419</v>
      </c>
      <c r="BC565" s="14">
        <v>1027.0716666666599</v>
      </c>
      <c r="BD565" s="14">
        <v>821.21612903225798</v>
      </c>
      <c r="BE565" s="14">
        <v>623.46666666666601</v>
      </c>
      <c r="BF565" s="14">
        <v>837.66935483870895</v>
      </c>
      <c r="BG565" s="14">
        <v>1346</v>
      </c>
      <c r="BH565" s="14">
        <v>1786.2333333333299</v>
      </c>
      <c r="BI565" s="14">
        <v>2097.27419354838</v>
      </c>
      <c r="BJ565" s="14">
        <v>2321.4666666666599</v>
      </c>
      <c r="BK565" s="14">
        <v>2387.7096774193501</v>
      </c>
      <c r="BL565" s="14">
        <v>2278.8064516129002</v>
      </c>
      <c r="BM565" s="14">
        <v>2038.92857142857</v>
      </c>
      <c r="BN565" s="14">
        <v>1747.7096774193501</v>
      </c>
      <c r="BO565" s="14">
        <v>1436.88333333333</v>
      </c>
      <c r="BP565" s="14">
        <v>1151.19354838709</v>
      </c>
      <c r="BQ565" s="14">
        <v>890.84333333333302</v>
      </c>
      <c r="BR565" s="14">
        <v>717.65161290322499</v>
      </c>
      <c r="BS565" s="14">
        <v>591.36612903225796</v>
      </c>
      <c r="BT565" s="14">
        <v>564.46333333333303</v>
      </c>
      <c r="BU565" s="14">
        <v>642.51935483870898</v>
      </c>
      <c r="BV565" s="14">
        <v>832.51499999999999</v>
      </c>
      <c r="BW565" s="14">
        <v>1148.5225806451599</v>
      </c>
      <c r="BX565" s="14">
        <v>1479.1290322580601</v>
      </c>
      <c r="BY565" s="14">
        <v>1726.17857142857</v>
      </c>
      <c r="BZ565" s="14">
        <v>1869.4516129032199</v>
      </c>
      <c r="CA565" s="14">
        <v>1855.3333333333301</v>
      </c>
      <c r="CB565" s="14">
        <v>1631.1290322580601</v>
      </c>
      <c r="CC565" s="14">
        <v>1270.5</v>
      </c>
      <c r="CD565" s="14">
        <v>992.24032258064506</v>
      </c>
      <c r="CE565" s="14">
        <v>860.50483870967696</v>
      </c>
      <c r="CF565" s="14">
        <v>1015.71833333333</v>
      </c>
      <c r="CG565" s="14">
        <v>1356.5</v>
      </c>
      <c r="CH565" s="14">
        <v>1711.0166666666601</v>
      </c>
      <c r="CI565" s="14">
        <v>1994.6451612903199</v>
      </c>
      <c r="CJ565" s="14">
        <v>2162.9677419354798</v>
      </c>
      <c r="CK565" s="14">
        <v>2181.3392857142799</v>
      </c>
      <c r="CL565" s="14">
        <v>2055.1774193548299</v>
      </c>
      <c r="CM565" s="14">
        <v>1722.86666666666</v>
      </c>
      <c r="CN565" s="14">
        <v>1297.3709677419299</v>
      </c>
      <c r="CO565" s="14">
        <v>920.63333333333298</v>
      </c>
      <c r="CP565" s="14">
        <v>682.78387096774202</v>
      </c>
      <c r="CQ565" s="14">
        <v>621.15645161290297</v>
      </c>
      <c r="CR565" s="14">
        <v>1037.28</v>
      </c>
      <c r="CS565" s="14">
        <v>1645.6451612903199</v>
      </c>
      <c r="CT565" s="14">
        <v>2076.0333333333301</v>
      </c>
      <c r="CU565" s="14">
        <v>2281</v>
      </c>
      <c r="CV565" s="14">
        <v>2299.5806451612898</v>
      </c>
      <c r="CW565" s="14">
        <v>2110.2241379310299</v>
      </c>
      <c r="CX565" s="14">
        <v>1774.03225806451</v>
      </c>
      <c r="CY565" s="14">
        <v>1388.15</v>
      </c>
      <c r="CZ565" s="14">
        <v>978.908064516129</v>
      </c>
      <c r="DA565" s="14">
        <v>705.25666666666598</v>
      </c>
      <c r="DB565" s="14">
        <v>700.01129032257995</v>
      </c>
      <c r="DC565" s="14">
        <v>1117.0080645161199</v>
      </c>
      <c r="DD565" s="14">
        <v>1562.13333333333</v>
      </c>
      <c r="DE565" s="14">
        <v>2025.58064516129</v>
      </c>
      <c r="DF565" s="14">
        <v>2405.25</v>
      </c>
      <c r="DG565" s="14">
        <v>2655.0483870967701</v>
      </c>
      <c r="DH565" s="14">
        <v>2746.1935483870898</v>
      </c>
      <c r="DI565" s="14">
        <v>2653.1785714285702</v>
      </c>
      <c r="DJ565" s="14">
        <v>2392.4032258064499</v>
      </c>
      <c r="DK565" s="14">
        <v>1944.1666666666599</v>
      </c>
      <c r="DL565" s="14">
        <v>1502.83870967741</v>
      </c>
      <c r="DM565" s="14">
        <v>1188.06666666666</v>
      </c>
      <c r="DN565" s="14">
        <v>1016.81451612903</v>
      </c>
      <c r="DO565" s="14">
        <v>1021.63548387096</v>
      </c>
      <c r="DP565" s="14">
        <v>1201.2166666666601</v>
      </c>
      <c r="DQ565" s="14">
        <v>1632.9516129032199</v>
      </c>
      <c r="DR565" s="14">
        <v>2126.36666666666</v>
      </c>
      <c r="DS565" s="15">
        <v>2507.9333333333302</v>
      </c>
    </row>
    <row r="566" spans="1:123" x14ac:dyDescent="0.25">
      <c r="A566" s="16" t="s">
        <v>83</v>
      </c>
      <c r="B566" s="17">
        <v>22</v>
      </c>
      <c r="C566" s="13" t="str">
        <f t="shared" si="12"/>
        <v>BB_L_16_GW_GW_LS_Low_GW_GQ_24_005_22</v>
      </c>
      <c r="D566" s="18">
        <v>10</v>
      </c>
      <c r="E566" s="18">
        <v>10</v>
      </c>
      <c r="F566" s="18">
        <v>10</v>
      </c>
      <c r="G566" s="18">
        <v>10</v>
      </c>
      <c r="H566" s="18">
        <v>10</v>
      </c>
      <c r="I566" s="18">
        <v>10</v>
      </c>
      <c r="J566" s="18">
        <v>10.119677419354799</v>
      </c>
      <c r="K566" s="18">
        <v>12.9874193548387</v>
      </c>
      <c r="L566" s="18">
        <v>34.751333333333299</v>
      </c>
      <c r="M566" s="18">
        <v>124.08370967741899</v>
      </c>
      <c r="N566" s="18">
        <v>294.803333333333</v>
      </c>
      <c r="O566" s="18">
        <v>549.26935483870898</v>
      </c>
      <c r="P566" s="18">
        <v>821.566129032258</v>
      </c>
      <c r="Q566" s="18">
        <v>1044.9714285714199</v>
      </c>
      <c r="R566" s="18">
        <v>1164.0483870967701</v>
      </c>
      <c r="S566" s="18">
        <v>1124.7166666666601</v>
      </c>
      <c r="T566" s="18">
        <v>945.14838709677394</v>
      </c>
      <c r="U566" s="18">
        <v>664.06666666666604</v>
      </c>
      <c r="V566" s="18">
        <v>409.53548387096703</v>
      </c>
      <c r="W566" s="18">
        <v>270.07096774193502</v>
      </c>
      <c r="X566" s="18">
        <v>264.66166666666601</v>
      </c>
      <c r="Y566" s="18">
        <v>498.07096774193502</v>
      </c>
      <c r="Z566" s="18">
        <v>887.10166666666601</v>
      </c>
      <c r="AA566" s="18">
        <v>1318.6774193548299</v>
      </c>
      <c r="AB566" s="18">
        <v>1693.96774193548</v>
      </c>
      <c r="AC566" s="18">
        <v>1911.7857142857099</v>
      </c>
      <c r="AD566" s="18">
        <v>2001.2419354838701</v>
      </c>
      <c r="AE566" s="18">
        <v>1871.55</v>
      </c>
      <c r="AF566" s="18">
        <v>1528.7419354838701</v>
      </c>
      <c r="AG566" s="18">
        <v>1047.2833333333299</v>
      </c>
      <c r="AH566" s="18">
        <v>670.25806451612902</v>
      </c>
      <c r="AI566" s="18">
        <v>445.46451612903201</v>
      </c>
      <c r="AJ566" s="18">
        <v>305.38166666666598</v>
      </c>
      <c r="AK566" s="18">
        <v>261.09032258064502</v>
      </c>
      <c r="AL566" s="18">
        <v>317.60500000000002</v>
      </c>
      <c r="AM566" s="18">
        <v>476.94677419354798</v>
      </c>
      <c r="AN566" s="18">
        <v>725.76935483870898</v>
      </c>
      <c r="AO566" s="18">
        <v>1016.2357142857099</v>
      </c>
      <c r="AP566" s="18">
        <v>1335.7580645161199</v>
      </c>
      <c r="AQ566" s="18">
        <v>1709.5333333333299</v>
      </c>
      <c r="AR566" s="18">
        <v>2089.6451612903202</v>
      </c>
      <c r="AS566" s="18">
        <v>2196.9333333333302</v>
      </c>
      <c r="AT566" s="18">
        <v>2008.7096774193501</v>
      </c>
      <c r="AU566" s="18">
        <v>1595.3709677419299</v>
      </c>
      <c r="AV566" s="18">
        <v>1204.86666666666</v>
      </c>
      <c r="AW566" s="18">
        <v>842.39193548387095</v>
      </c>
      <c r="AX566" s="18">
        <v>611.12999999999897</v>
      </c>
      <c r="AY566" s="18">
        <v>593.74354838709598</v>
      </c>
      <c r="AZ566" s="18">
        <v>766.19032258064499</v>
      </c>
      <c r="BA566" s="18">
        <v>983.24655172413702</v>
      </c>
      <c r="BB566" s="18">
        <v>1205.19354838709</v>
      </c>
      <c r="BC566" s="18">
        <v>1341.4166666666599</v>
      </c>
      <c r="BD566" s="18">
        <v>1279.03225806451</v>
      </c>
      <c r="BE566" s="18">
        <v>845.45166666666603</v>
      </c>
      <c r="BF566" s="18">
        <v>597.65322580645102</v>
      </c>
      <c r="BG566" s="18">
        <v>873.99677419354805</v>
      </c>
      <c r="BH566" s="18">
        <v>1362.7</v>
      </c>
      <c r="BI566" s="18">
        <v>1790</v>
      </c>
      <c r="BJ566" s="18">
        <v>2140.9499999999998</v>
      </c>
      <c r="BK566" s="18">
        <v>2374.6451612903202</v>
      </c>
      <c r="BL566" s="18">
        <v>2483.6935483870898</v>
      </c>
      <c r="BM566" s="18">
        <v>2432.2142857142799</v>
      </c>
      <c r="BN566" s="18">
        <v>2230.6290322580599</v>
      </c>
      <c r="BO566" s="18">
        <v>1892.5166666666601</v>
      </c>
      <c r="BP566" s="18">
        <v>1471.6290322580601</v>
      </c>
      <c r="BQ566" s="18">
        <v>1022.3916666666599</v>
      </c>
      <c r="BR566" s="18">
        <v>721.83548387096698</v>
      </c>
      <c r="BS566" s="18">
        <v>494.47258064516097</v>
      </c>
      <c r="BT566" s="18">
        <v>377.63499999999999</v>
      </c>
      <c r="BU566" s="18">
        <v>333.34838709677399</v>
      </c>
      <c r="BV566" s="18">
        <v>372.80666666666599</v>
      </c>
      <c r="BW566" s="18">
        <v>552.82096774193496</v>
      </c>
      <c r="BX566" s="18">
        <v>864.81451612903197</v>
      </c>
      <c r="BY566" s="18">
        <v>1238.9821428571399</v>
      </c>
      <c r="BZ566" s="18">
        <v>1654.6774193548299</v>
      </c>
      <c r="CA566" s="18">
        <v>2066.0833333333298</v>
      </c>
      <c r="CB566" s="18">
        <v>2264.9032258064499</v>
      </c>
      <c r="CC566" s="18">
        <v>2086.61666666666</v>
      </c>
      <c r="CD566" s="18">
        <v>1683.53225806451</v>
      </c>
      <c r="CE566" s="18">
        <v>1185.54193548387</v>
      </c>
      <c r="CF566" s="18">
        <v>858.31500000000005</v>
      </c>
      <c r="CG566" s="18">
        <v>946.84838709677399</v>
      </c>
      <c r="CH566" s="18">
        <v>1309.9666666666601</v>
      </c>
      <c r="CI566" s="18">
        <v>1760.6290322580601</v>
      </c>
      <c r="CJ566" s="18">
        <v>2169.88709677419</v>
      </c>
      <c r="CK566" s="18">
        <v>2438.5714285714198</v>
      </c>
      <c r="CL566" s="18">
        <v>2590.5</v>
      </c>
      <c r="CM566" s="18">
        <v>2509.4499999999998</v>
      </c>
      <c r="CN566" s="18">
        <v>2059.0806451612898</v>
      </c>
      <c r="CO566" s="18">
        <v>1420.8</v>
      </c>
      <c r="CP566" s="18">
        <v>873.546774193548</v>
      </c>
      <c r="CQ566" s="18">
        <v>549.72419354838701</v>
      </c>
      <c r="CR566" s="18">
        <v>505.61666666666599</v>
      </c>
      <c r="CS566" s="18">
        <v>951.44354838709603</v>
      </c>
      <c r="CT566" s="18">
        <v>1434.88333333333</v>
      </c>
      <c r="CU566" s="18">
        <v>1825.1129032258</v>
      </c>
      <c r="CV566" s="18">
        <v>2132.1129032258</v>
      </c>
      <c r="CW566" s="18">
        <v>2197.2931034482699</v>
      </c>
      <c r="CX566" s="18">
        <v>2002.1451612903199</v>
      </c>
      <c r="CY566" s="18">
        <v>1575.36666666666</v>
      </c>
      <c r="CZ566" s="18">
        <v>978.02580645161299</v>
      </c>
      <c r="DA566" s="18">
        <v>557.236666666666</v>
      </c>
      <c r="DB566" s="18">
        <v>298.01129032258001</v>
      </c>
      <c r="DC566" s="18">
        <v>422.12419354838698</v>
      </c>
      <c r="DD566" s="18">
        <v>693.38166666666598</v>
      </c>
      <c r="DE566" s="18">
        <v>1083.69677419354</v>
      </c>
      <c r="DF566" s="18">
        <v>1512.7833333333299</v>
      </c>
      <c r="DG566" s="18">
        <v>1909.22580645161</v>
      </c>
      <c r="DH566" s="18">
        <v>2262.9838709677401</v>
      </c>
      <c r="DI566" s="18">
        <v>2408.5</v>
      </c>
      <c r="DJ566" s="18">
        <v>2413.3225806451601</v>
      </c>
      <c r="DK566" s="18">
        <v>2073.1999999999998</v>
      </c>
      <c r="DL566" s="18">
        <v>1441.77419354838</v>
      </c>
      <c r="DM566" s="18">
        <v>889.13666666666597</v>
      </c>
      <c r="DN566" s="18">
        <v>589.60645161290302</v>
      </c>
      <c r="DO566" s="18">
        <v>486.41774193548298</v>
      </c>
      <c r="DP566" s="18">
        <v>502.986666666666</v>
      </c>
      <c r="DQ566" s="18">
        <v>737.4</v>
      </c>
      <c r="DR566" s="18">
        <v>1195.19166666666</v>
      </c>
      <c r="DS566" s="19">
        <v>1718.61666666666</v>
      </c>
    </row>
    <row r="567" spans="1:123" x14ac:dyDescent="0.25">
      <c r="A567" s="12" t="s">
        <v>83</v>
      </c>
      <c r="B567" s="13">
        <v>23</v>
      </c>
      <c r="C567" s="13" t="str">
        <f t="shared" si="12"/>
        <v>BB_L_16_GW_GW_LS_Low_GW_GQ_24_005_23</v>
      </c>
      <c r="D567" s="14">
        <v>10</v>
      </c>
      <c r="E567" s="14">
        <v>10</v>
      </c>
      <c r="F567" s="14">
        <v>10</v>
      </c>
      <c r="G567" s="14">
        <v>10</v>
      </c>
      <c r="H567" s="14">
        <v>10</v>
      </c>
      <c r="I567" s="14">
        <v>10</v>
      </c>
      <c r="J567" s="14">
        <v>10.1714516129032</v>
      </c>
      <c r="K567" s="14">
        <v>13.7064516129032</v>
      </c>
      <c r="L567" s="14">
        <v>39.112499999999997</v>
      </c>
      <c r="M567" s="14">
        <v>142.55419354838699</v>
      </c>
      <c r="N567" s="14">
        <v>341.77333333333303</v>
      </c>
      <c r="O567" s="14">
        <v>630.95000000000005</v>
      </c>
      <c r="P567" s="14">
        <v>927.03870967741898</v>
      </c>
      <c r="Q567" s="14">
        <v>1144.0178571428501</v>
      </c>
      <c r="R567" s="14">
        <v>1241.3709677419299</v>
      </c>
      <c r="S567" s="14">
        <v>1181.1666666666599</v>
      </c>
      <c r="T567" s="14">
        <v>985.91129032258004</v>
      </c>
      <c r="U567" s="14">
        <v>719.73333333333301</v>
      </c>
      <c r="V567" s="14">
        <v>486.97903225806402</v>
      </c>
      <c r="W567" s="14">
        <v>356.16774193548298</v>
      </c>
      <c r="X567" s="14">
        <v>345.09166666666601</v>
      </c>
      <c r="Y567" s="14">
        <v>568.97096774193506</v>
      </c>
      <c r="Z567" s="14">
        <v>969.32166666666603</v>
      </c>
      <c r="AA567" s="14">
        <v>1431.9032258064501</v>
      </c>
      <c r="AB567" s="14">
        <v>1826.1129032258</v>
      </c>
      <c r="AC567" s="14">
        <v>2031.05357142857</v>
      </c>
      <c r="AD567" s="14">
        <v>2055.0483870967701</v>
      </c>
      <c r="AE567" s="14">
        <v>1866.93333333333</v>
      </c>
      <c r="AF567" s="14">
        <v>1484.3064516129</v>
      </c>
      <c r="AG567" s="14">
        <v>1013.95333333333</v>
      </c>
      <c r="AH567" s="14">
        <v>665.78709677419295</v>
      </c>
      <c r="AI567" s="14">
        <v>468.75322580645098</v>
      </c>
      <c r="AJ567" s="14">
        <v>348.33499999999998</v>
      </c>
      <c r="AK567" s="14">
        <v>318.95322580645097</v>
      </c>
      <c r="AL567" s="14">
        <v>393.98999999999899</v>
      </c>
      <c r="AM567" s="14">
        <v>577.01935483870898</v>
      </c>
      <c r="AN567" s="14">
        <v>846.35483870967698</v>
      </c>
      <c r="AO567" s="14">
        <v>1144.75</v>
      </c>
      <c r="AP567" s="14">
        <v>1453.9838709677399</v>
      </c>
      <c r="AQ567" s="14">
        <v>1785.63333333333</v>
      </c>
      <c r="AR567" s="14">
        <v>2082.5483870967701</v>
      </c>
      <c r="AS567" s="14">
        <v>2143.4499999999998</v>
      </c>
      <c r="AT567" s="14">
        <v>1892.9838709677399</v>
      </c>
      <c r="AU567" s="14">
        <v>1459.53225806451</v>
      </c>
      <c r="AV567" s="14">
        <v>1093.2649999999901</v>
      </c>
      <c r="AW567" s="14">
        <v>781.01451612903202</v>
      </c>
      <c r="AX567" s="14">
        <v>613.94666666666603</v>
      </c>
      <c r="AY567" s="14">
        <v>631.70000000000005</v>
      </c>
      <c r="AZ567" s="14">
        <v>819.49354838709598</v>
      </c>
      <c r="BA567" s="14">
        <v>1059.95517241379</v>
      </c>
      <c r="BB567" s="14">
        <v>1284.33870967741</v>
      </c>
      <c r="BC567" s="14">
        <v>1392.13333333333</v>
      </c>
      <c r="BD567" s="14">
        <v>1278.3225806451601</v>
      </c>
      <c r="BE567" s="14">
        <v>827.24833333333299</v>
      </c>
      <c r="BF567" s="14">
        <v>637.84838709677399</v>
      </c>
      <c r="BG567" s="14">
        <v>958.90322580645102</v>
      </c>
      <c r="BH567" s="14">
        <v>1477.11666666666</v>
      </c>
      <c r="BI567" s="14">
        <v>1930.4354838709601</v>
      </c>
      <c r="BJ567" s="14">
        <v>2309.36666666666</v>
      </c>
      <c r="BK567" s="14">
        <v>2548.6290322580599</v>
      </c>
      <c r="BL567" s="14">
        <v>2633.4838709677401</v>
      </c>
      <c r="BM567" s="14">
        <v>2541.3928571428501</v>
      </c>
      <c r="BN567" s="14">
        <v>2296</v>
      </c>
      <c r="BO567" s="14">
        <v>1923.31666666666</v>
      </c>
      <c r="BP567" s="14">
        <v>1494.6774193548299</v>
      </c>
      <c r="BQ567" s="14">
        <v>1070.43333333333</v>
      </c>
      <c r="BR567" s="14">
        <v>786.48870967741902</v>
      </c>
      <c r="BS567" s="14">
        <v>578.60322580645095</v>
      </c>
      <c r="BT567" s="14">
        <v>462.14333333333298</v>
      </c>
      <c r="BU567" s="14">
        <v>424.2</v>
      </c>
      <c r="BV567" s="14">
        <v>473.80666666666599</v>
      </c>
      <c r="BW567" s="14">
        <v>669.07741935483796</v>
      </c>
      <c r="BX567" s="14">
        <v>1002.30322580645</v>
      </c>
      <c r="BY567" s="14">
        <v>1377.6428571428501</v>
      </c>
      <c r="BZ567" s="14">
        <v>1761.35483870967</v>
      </c>
      <c r="CA567" s="14">
        <v>2095.1666666666601</v>
      </c>
      <c r="CB567" s="14">
        <v>2216.4677419354798</v>
      </c>
      <c r="CC567" s="14">
        <v>1985.38333333333</v>
      </c>
      <c r="CD567" s="14">
        <v>1561.72580645161</v>
      </c>
      <c r="CE567" s="14">
        <v>1106.2983870967701</v>
      </c>
      <c r="CF567" s="14">
        <v>861.91333333333296</v>
      </c>
      <c r="CG567" s="14">
        <v>996.49677419354805</v>
      </c>
      <c r="CH567" s="14">
        <v>1370.56666666666</v>
      </c>
      <c r="CI567" s="14">
        <v>1818.7580645161199</v>
      </c>
      <c r="CJ567" s="14">
        <v>2227.33870967741</v>
      </c>
      <c r="CK567" s="14">
        <v>2480.0892857142799</v>
      </c>
      <c r="CL567" s="14">
        <v>2580.0806451612898</v>
      </c>
      <c r="CM567" s="14">
        <v>2445.7166666666599</v>
      </c>
      <c r="CN567" s="14">
        <v>2005.1774193548299</v>
      </c>
      <c r="CO567" s="14">
        <v>1393.9666666666601</v>
      </c>
      <c r="CP567" s="14">
        <v>893.36129032257998</v>
      </c>
      <c r="CQ567" s="14">
        <v>605.52903225806403</v>
      </c>
      <c r="CR567" s="14">
        <v>635.89666666666596</v>
      </c>
      <c r="CS567" s="14">
        <v>1157.4209677419301</v>
      </c>
      <c r="CT567" s="14">
        <v>1710.61666666666</v>
      </c>
      <c r="CU567" s="14">
        <v>2110.1451612903202</v>
      </c>
      <c r="CV567" s="14">
        <v>2391.3709677419301</v>
      </c>
      <c r="CW567" s="14">
        <v>2432.1206896551698</v>
      </c>
      <c r="CX567" s="14">
        <v>2202.33870967741</v>
      </c>
      <c r="CY567" s="14">
        <v>1757.0333333333299</v>
      </c>
      <c r="CZ567" s="14">
        <v>1172.7903225806399</v>
      </c>
      <c r="DA567" s="14">
        <v>738.42499999999995</v>
      </c>
      <c r="DB567" s="14">
        <v>455.11612903225802</v>
      </c>
      <c r="DC567" s="14">
        <v>599.30161290322496</v>
      </c>
      <c r="DD567" s="14">
        <v>928.23</v>
      </c>
      <c r="DE567" s="14">
        <v>1395.3225806451601</v>
      </c>
      <c r="DF567" s="14">
        <v>1880.85</v>
      </c>
      <c r="DG567" s="14">
        <v>2295.5322580645102</v>
      </c>
      <c r="DH567" s="14">
        <v>2623.7419354838698</v>
      </c>
      <c r="DI567" s="14">
        <v>2750.7678571428501</v>
      </c>
      <c r="DJ567" s="14">
        <v>2685.3548387096698</v>
      </c>
      <c r="DK567" s="14">
        <v>2308.6999999999998</v>
      </c>
      <c r="DL567" s="14">
        <v>1686.0645161290299</v>
      </c>
      <c r="DM567" s="14">
        <v>1166.9100000000001</v>
      </c>
      <c r="DN567" s="14">
        <v>864.93709677419304</v>
      </c>
      <c r="DO567" s="14">
        <v>735.64677419354803</v>
      </c>
      <c r="DP567" s="14">
        <v>739.66333333333296</v>
      </c>
      <c r="DQ567" s="14">
        <v>984.73387096774195</v>
      </c>
      <c r="DR567" s="14">
        <v>1456.2666666666601</v>
      </c>
      <c r="DS567" s="15">
        <v>1977.36666666666</v>
      </c>
    </row>
    <row r="568" spans="1:123" x14ac:dyDescent="0.25">
      <c r="A568" s="16" t="s">
        <v>83</v>
      </c>
      <c r="B568" s="17">
        <v>24</v>
      </c>
      <c r="C568" s="13" t="str">
        <f t="shared" si="12"/>
        <v>BB_L_16_GW_GW_LS_Low_GW_GQ_24_005_24</v>
      </c>
      <c r="D568" s="18">
        <v>10</v>
      </c>
      <c r="E568" s="18">
        <v>10</v>
      </c>
      <c r="F568" s="18">
        <v>10</v>
      </c>
      <c r="G568" s="18">
        <v>10</v>
      </c>
      <c r="H568" s="18">
        <v>10</v>
      </c>
      <c r="I568" s="18">
        <v>10</v>
      </c>
      <c r="J568" s="18">
        <v>10.101612903225799</v>
      </c>
      <c r="K568" s="18">
        <v>12.3583870967741</v>
      </c>
      <c r="L568" s="18">
        <v>29.686833333333301</v>
      </c>
      <c r="M568" s="18">
        <v>104.145806451612</v>
      </c>
      <c r="N568" s="18">
        <v>255.803333333333</v>
      </c>
      <c r="O568" s="18">
        <v>491.02419354838702</v>
      </c>
      <c r="P568" s="18">
        <v>753.96451612903195</v>
      </c>
      <c r="Q568" s="18">
        <v>975.88571428571402</v>
      </c>
      <c r="R568" s="18">
        <v>1124.9354838709601</v>
      </c>
      <c r="S568" s="18">
        <v>1144.1666666666599</v>
      </c>
      <c r="T568" s="18">
        <v>1044.3580645161201</v>
      </c>
      <c r="U568" s="18">
        <v>849.85500000000002</v>
      </c>
      <c r="V568" s="18">
        <v>639.22903225806397</v>
      </c>
      <c r="W568" s="18">
        <v>484.62096774193498</v>
      </c>
      <c r="X568" s="18">
        <v>422.04833333333301</v>
      </c>
      <c r="Y568" s="18">
        <v>549.24838709677397</v>
      </c>
      <c r="Z568" s="18">
        <v>827.72166666666601</v>
      </c>
      <c r="AA568" s="18">
        <v>1175.19999999999</v>
      </c>
      <c r="AB568" s="18">
        <v>1501.5161290322501</v>
      </c>
      <c r="AC568" s="18">
        <v>1704.8571428571399</v>
      </c>
      <c r="AD568" s="18">
        <v>1788.5161290322501</v>
      </c>
      <c r="AE568" s="18">
        <v>1708.9166666666599</v>
      </c>
      <c r="AF568" s="18">
        <v>1461.0483870967701</v>
      </c>
      <c r="AG568" s="18">
        <v>1105.1666666666599</v>
      </c>
      <c r="AH568" s="18">
        <v>807.99354838709598</v>
      </c>
      <c r="AI568" s="18">
        <v>613.13064516128998</v>
      </c>
      <c r="AJ568" s="18">
        <v>473.92333333333301</v>
      </c>
      <c r="AK568" s="18">
        <v>412.40161290322499</v>
      </c>
      <c r="AL568" s="18">
        <v>441.51833333333298</v>
      </c>
      <c r="AM568" s="18">
        <v>562.25483870967696</v>
      </c>
      <c r="AN568" s="18">
        <v>757.77580645161197</v>
      </c>
      <c r="AO568" s="18">
        <v>984.28928571428503</v>
      </c>
      <c r="AP568" s="18">
        <v>1227.6451612903199</v>
      </c>
      <c r="AQ568" s="18">
        <v>1501.5166666666601</v>
      </c>
      <c r="AR568" s="18">
        <v>1775.9354838709601</v>
      </c>
      <c r="AS568" s="18">
        <v>1885.6666666666599</v>
      </c>
      <c r="AT568" s="18">
        <v>1748.69354838709</v>
      </c>
      <c r="AU568" s="18">
        <v>1444.0645161290299</v>
      </c>
      <c r="AV568" s="18">
        <v>1156.61666666666</v>
      </c>
      <c r="AW568" s="18">
        <v>887.82419354838703</v>
      </c>
      <c r="AX568" s="18">
        <v>713.53833333333296</v>
      </c>
      <c r="AY568" s="18">
        <v>671.70806451612896</v>
      </c>
      <c r="AZ568" s="18">
        <v>769.90645161290297</v>
      </c>
      <c r="BA568" s="18">
        <v>923.110344827586</v>
      </c>
      <c r="BB568" s="18">
        <v>1086.33870967741</v>
      </c>
      <c r="BC568" s="18">
        <v>1186.9833333333299</v>
      </c>
      <c r="BD568" s="18">
        <v>1134.1451612903199</v>
      </c>
      <c r="BE568" s="18">
        <v>818.7</v>
      </c>
      <c r="BF568" s="18">
        <v>646.76774193548295</v>
      </c>
      <c r="BG568" s="18">
        <v>851.63709677419297</v>
      </c>
      <c r="BH568" s="18">
        <v>1240.5999999999999</v>
      </c>
      <c r="BI568" s="18">
        <v>1617.6129032258</v>
      </c>
      <c r="BJ568" s="18">
        <v>1971.4166666666599</v>
      </c>
      <c r="BK568" s="18">
        <v>2237.2903225806399</v>
      </c>
      <c r="BL568" s="18">
        <v>2390.5483870967701</v>
      </c>
      <c r="BM568" s="18">
        <v>2397.0357142857101</v>
      </c>
      <c r="BN568" s="18">
        <v>2264.33870967741</v>
      </c>
      <c r="BO568" s="18">
        <v>2007.9833333333299</v>
      </c>
      <c r="BP568" s="18">
        <v>1674.33870967741</v>
      </c>
      <c r="BQ568" s="18">
        <v>1304.8499999999999</v>
      </c>
      <c r="BR568" s="18">
        <v>1026.7096774193501</v>
      </c>
      <c r="BS568" s="18">
        <v>790.15161290322499</v>
      </c>
      <c r="BT568" s="18">
        <v>643.00666666666598</v>
      </c>
      <c r="BU568" s="18">
        <v>568.12580645161199</v>
      </c>
      <c r="BV568" s="18">
        <v>569.69333333333304</v>
      </c>
      <c r="BW568" s="18">
        <v>687.90161290322499</v>
      </c>
      <c r="BX568" s="18">
        <v>922.91935483870895</v>
      </c>
      <c r="BY568" s="18">
        <v>1204.0178571428501</v>
      </c>
      <c r="BZ568" s="18">
        <v>1504.69354838709</v>
      </c>
      <c r="CA568" s="18">
        <v>1784.18333333333</v>
      </c>
      <c r="CB568" s="18">
        <v>1913.9516129032199</v>
      </c>
      <c r="CC568" s="18">
        <v>1777.43333333333</v>
      </c>
      <c r="CD568" s="18">
        <v>1474.1451612903199</v>
      </c>
      <c r="CE568" s="18">
        <v>1123.7935483870899</v>
      </c>
      <c r="CF568" s="18">
        <v>901.52833333333297</v>
      </c>
      <c r="CG568" s="18">
        <v>957.60483870967698</v>
      </c>
      <c r="CH568" s="18">
        <v>1204.38333333333</v>
      </c>
      <c r="CI568" s="18">
        <v>1529.6774193548299</v>
      </c>
      <c r="CJ568" s="18">
        <v>1854.1774193548299</v>
      </c>
      <c r="CK568" s="18">
        <v>2082.3392857142799</v>
      </c>
      <c r="CL568" s="18">
        <v>2212.3064516129002</v>
      </c>
      <c r="CM568" s="18">
        <v>2183.7666666666601</v>
      </c>
      <c r="CN568" s="18">
        <v>1905.9516129032199</v>
      </c>
      <c r="CO568" s="18">
        <v>1450.45</v>
      </c>
      <c r="CP568" s="18">
        <v>1033.22258064516</v>
      </c>
      <c r="CQ568" s="18">
        <v>752.03548387096703</v>
      </c>
      <c r="CR568" s="18">
        <v>676.83833333333303</v>
      </c>
      <c r="CS568" s="18">
        <v>1047.8112903225799</v>
      </c>
      <c r="CT568" s="18">
        <v>1499.5</v>
      </c>
      <c r="CU568" s="18">
        <v>1868.08064516129</v>
      </c>
      <c r="CV568" s="18">
        <v>2180.38709677419</v>
      </c>
      <c r="CW568" s="18">
        <v>2316</v>
      </c>
      <c r="CX568" s="18">
        <v>2225.0645161290299</v>
      </c>
      <c r="CY568" s="18">
        <v>1917.7666666666601</v>
      </c>
      <c r="CZ568" s="18">
        <v>1429.58064516129</v>
      </c>
      <c r="DA568" s="18">
        <v>987.71166666666602</v>
      </c>
      <c r="DB568" s="18">
        <v>636.62741935483803</v>
      </c>
      <c r="DC568" s="18">
        <v>678.71290322580603</v>
      </c>
      <c r="DD568" s="18">
        <v>918.75</v>
      </c>
      <c r="DE568" s="18">
        <v>1302.3064516129</v>
      </c>
      <c r="DF568" s="18">
        <v>1734.85</v>
      </c>
      <c r="DG568" s="18">
        <v>2136.2580645161202</v>
      </c>
      <c r="DH568" s="18">
        <v>2493.5</v>
      </c>
      <c r="DI568" s="18">
        <v>2684.3928571428501</v>
      </c>
      <c r="DJ568" s="18">
        <v>2710.66129032258</v>
      </c>
      <c r="DK568" s="18">
        <v>2483.5333333333301</v>
      </c>
      <c r="DL568" s="18">
        <v>2000.19354838709</v>
      </c>
      <c r="DM568" s="18">
        <v>1538.65</v>
      </c>
      <c r="DN568" s="18">
        <v>1218.5967741935401</v>
      </c>
      <c r="DO568" s="18">
        <v>1040.7419354838701</v>
      </c>
      <c r="DP568" s="18">
        <v>975.52</v>
      </c>
      <c r="DQ568" s="18">
        <v>1102.4032258064501</v>
      </c>
      <c r="DR568" s="18">
        <v>1441.4166666666599</v>
      </c>
      <c r="DS568" s="19">
        <v>1851.4833333333299</v>
      </c>
    </row>
    <row r="569" spans="1:123" x14ac:dyDescent="0.25">
      <c r="A569" s="12" t="s">
        <v>83</v>
      </c>
      <c r="B569" s="13">
        <v>25</v>
      </c>
      <c r="C569" s="13" t="str">
        <f t="shared" si="12"/>
        <v>BB_L_16_GW_GW_LS_Low_GW_GQ_24_005_25</v>
      </c>
      <c r="D569" s="14">
        <v>10</v>
      </c>
      <c r="E569" s="14">
        <v>10</v>
      </c>
      <c r="F569" s="14">
        <v>10</v>
      </c>
      <c r="G569" s="14">
        <v>10</v>
      </c>
      <c r="H569" s="14">
        <v>10</v>
      </c>
      <c r="I569" s="14">
        <v>9.9997666666666607</v>
      </c>
      <c r="J569" s="14">
        <v>9.9698387096774201</v>
      </c>
      <c r="K569" s="14">
        <v>10.0118225806451</v>
      </c>
      <c r="L569" s="14">
        <v>11.356166666666599</v>
      </c>
      <c r="M569" s="14">
        <v>21.5406451612903</v>
      </c>
      <c r="N569" s="14">
        <v>54.814166666666601</v>
      </c>
      <c r="O569" s="14">
        <v>134.395322580645</v>
      </c>
      <c r="P569" s="14">
        <v>273.05161290322502</v>
      </c>
      <c r="Q569" s="14">
        <v>464.10892857142801</v>
      </c>
      <c r="R569" s="14">
        <v>717.388709677419</v>
      </c>
      <c r="S569" s="14">
        <v>928.31833333333304</v>
      </c>
      <c r="T569" s="14">
        <v>1070.5967741935401</v>
      </c>
      <c r="U569" s="14">
        <v>1016.745</v>
      </c>
      <c r="V569" s="14">
        <v>768.99032258064506</v>
      </c>
      <c r="W569" s="14">
        <v>523.183870967742</v>
      </c>
      <c r="X569" s="14">
        <v>329.96166666666602</v>
      </c>
      <c r="Y569" s="14">
        <v>272.341935483871</v>
      </c>
      <c r="Z569" s="14">
        <v>355.71</v>
      </c>
      <c r="AA569" s="14">
        <v>558.48548387096696</v>
      </c>
      <c r="AB569" s="14">
        <v>862.89032258064503</v>
      </c>
      <c r="AC569" s="14">
        <v>1168.1428571428501</v>
      </c>
      <c r="AD569" s="14">
        <v>1498.5161290322501</v>
      </c>
      <c r="AE569" s="14">
        <v>1761.5333333333299</v>
      </c>
      <c r="AF569" s="14">
        <v>1854.9193548387</v>
      </c>
      <c r="AG569" s="14">
        <v>1670.9166666666599</v>
      </c>
      <c r="AH569" s="14">
        <v>1308.19354838709</v>
      </c>
      <c r="AI569" s="14">
        <v>978.93709677419304</v>
      </c>
      <c r="AJ569" s="14">
        <v>674.62666666666598</v>
      </c>
      <c r="AK569" s="14">
        <v>462.14354838709602</v>
      </c>
      <c r="AL569" s="14">
        <v>344.06833333333299</v>
      </c>
      <c r="AM569" s="14">
        <v>307.306451612903</v>
      </c>
      <c r="AN569" s="14">
        <v>339.77903225806398</v>
      </c>
      <c r="AO569" s="14">
        <v>429.46428571428498</v>
      </c>
      <c r="AP569" s="14">
        <v>575.37096774193503</v>
      </c>
      <c r="AQ569" s="14">
        <v>812.70333333333303</v>
      </c>
      <c r="AR569" s="14">
        <v>1212.19999999999</v>
      </c>
      <c r="AS569" s="14">
        <v>1666.43333333333</v>
      </c>
      <c r="AT569" s="14">
        <v>1975.0645161290299</v>
      </c>
      <c r="AU569" s="14">
        <v>2031.5967741935401</v>
      </c>
      <c r="AV569" s="14">
        <v>1862.31666666666</v>
      </c>
      <c r="AW569" s="14">
        <v>1518.69354838709</v>
      </c>
      <c r="AX569" s="14">
        <v>1114.365</v>
      </c>
      <c r="AY569" s="14">
        <v>755.533870967741</v>
      </c>
      <c r="AZ569" s="14">
        <v>616.13387096774102</v>
      </c>
      <c r="BA569" s="14">
        <v>623.98275862068897</v>
      </c>
      <c r="BB569" s="14">
        <v>737.11129032257998</v>
      </c>
      <c r="BC569" s="14">
        <v>938.62833333333299</v>
      </c>
      <c r="BD569" s="14">
        <v>1139.85483870967</v>
      </c>
      <c r="BE569" s="14">
        <v>1158.93333333333</v>
      </c>
      <c r="BF569" s="14">
        <v>827.39354838709596</v>
      </c>
      <c r="BG569" s="14">
        <v>613.31774193548301</v>
      </c>
      <c r="BH569" s="14">
        <v>708.54666666666606</v>
      </c>
      <c r="BI569" s="14">
        <v>981.16612903225803</v>
      </c>
      <c r="BJ569" s="14">
        <v>1343.4166666666599</v>
      </c>
      <c r="BK569" s="14">
        <v>1708.1451612903199</v>
      </c>
      <c r="BL569" s="14">
        <v>2028.4516129032199</v>
      </c>
      <c r="BM569" s="14">
        <v>2251.0714285714198</v>
      </c>
      <c r="BN569" s="14">
        <v>2360.5967741935401</v>
      </c>
      <c r="BO569" s="14">
        <v>2347.6833333333302</v>
      </c>
      <c r="BP569" s="14">
        <v>2170.3548387096698</v>
      </c>
      <c r="BQ569" s="14">
        <v>1798.4</v>
      </c>
      <c r="BR569" s="14">
        <v>1405.16129032258</v>
      </c>
      <c r="BS569" s="14">
        <v>1015.30483870967</v>
      </c>
      <c r="BT569" s="14">
        <v>739.68</v>
      </c>
      <c r="BU569" s="14">
        <v>559.85161290322503</v>
      </c>
      <c r="BV569" s="14">
        <v>444.553333333333</v>
      </c>
      <c r="BW569" s="14">
        <v>392.43709677419298</v>
      </c>
      <c r="BX569" s="14">
        <v>432.41290322580602</v>
      </c>
      <c r="BY569" s="14">
        <v>563.82142857142799</v>
      </c>
      <c r="BZ569" s="14">
        <v>801.12741935483803</v>
      </c>
      <c r="CA569" s="14">
        <v>1177.1966666666599</v>
      </c>
      <c r="CB569" s="14">
        <v>1631.96774193548</v>
      </c>
      <c r="CC569" s="14">
        <v>1971.5</v>
      </c>
      <c r="CD569" s="14">
        <v>2053.7096774193501</v>
      </c>
      <c r="CE569" s="14">
        <v>1819.7419354838701</v>
      </c>
      <c r="CF569" s="14">
        <v>1345.8</v>
      </c>
      <c r="CG569" s="14">
        <v>986.48709677419299</v>
      </c>
      <c r="CH569" s="14">
        <v>891.65333333333297</v>
      </c>
      <c r="CI569" s="14">
        <v>1018.12903225806</v>
      </c>
      <c r="CJ569" s="14">
        <v>1300.5</v>
      </c>
      <c r="CK569" s="14">
        <v>1616.42857142857</v>
      </c>
      <c r="CL569" s="14">
        <v>1946.0483870967701</v>
      </c>
      <c r="CM569" s="14">
        <v>2277.1</v>
      </c>
      <c r="CN569" s="14">
        <v>2372.5967741935401</v>
      </c>
      <c r="CO569" s="14">
        <v>2119.2666666666601</v>
      </c>
      <c r="CP569" s="14">
        <v>1631.58064516129</v>
      </c>
      <c r="CQ569" s="14">
        <v>1132.9354838709601</v>
      </c>
      <c r="CR569" s="14">
        <v>499.368333333333</v>
      </c>
      <c r="CS569" s="14">
        <v>460.22419354838701</v>
      </c>
      <c r="CT569" s="14">
        <v>706.625</v>
      </c>
      <c r="CU569" s="14">
        <v>1028.1129032258</v>
      </c>
      <c r="CV569" s="14">
        <v>1425.6129032258</v>
      </c>
      <c r="CW569" s="14">
        <v>1785.3965517241299</v>
      </c>
      <c r="CX569" s="14">
        <v>2009.83870967741</v>
      </c>
      <c r="CY569" s="14">
        <v>1969.95</v>
      </c>
      <c r="CZ569" s="14">
        <v>1598.0483870967701</v>
      </c>
      <c r="DA569" s="14">
        <v>1084.01</v>
      </c>
      <c r="DB569" s="14">
        <v>473.053225806451</v>
      </c>
      <c r="DC569" s="14">
        <v>297.99838709677402</v>
      </c>
      <c r="DD569" s="14">
        <v>331.87</v>
      </c>
      <c r="DE569" s="14">
        <v>479.27903225806398</v>
      </c>
      <c r="DF569" s="14">
        <v>736.49833333333299</v>
      </c>
      <c r="DG569" s="14">
        <v>1073.73225806451</v>
      </c>
      <c r="DH569" s="14">
        <v>1499.2419354838701</v>
      </c>
      <c r="DI569" s="14">
        <v>1845.9821428571399</v>
      </c>
      <c r="DJ569" s="14">
        <v>2146.1129032258</v>
      </c>
      <c r="DK569" s="14">
        <v>2315.3000000000002</v>
      </c>
      <c r="DL569" s="14">
        <v>2093.9838709677401</v>
      </c>
      <c r="DM569" s="14">
        <v>1585.95</v>
      </c>
      <c r="DN569" s="14">
        <v>1102.19677419354</v>
      </c>
      <c r="DO569" s="14">
        <v>807.05161290322496</v>
      </c>
      <c r="DP569" s="14">
        <v>627.05166666666605</v>
      </c>
      <c r="DQ569" s="14">
        <v>544.86612903225796</v>
      </c>
      <c r="DR569" s="14">
        <v>624.87833333333299</v>
      </c>
      <c r="DS569" s="15">
        <v>863.495</v>
      </c>
    </row>
    <row r="570" spans="1:123" x14ac:dyDescent="0.25">
      <c r="A570" s="16" t="s">
        <v>83</v>
      </c>
      <c r="B570" s="17">
        <v>26</v>
      </c>
      <c r="C570" s="13" t="str">
        <f t="shared" si="12"/>
        <v>BB_L_16_GW_GW_LS_Low_GW_GQ_24_005_26</v>
      </c>
      <c r="D570" s="18">
        <v>10</v>
      </c>
      <c r="E570" s="18">
        <v>10</v>
      </c>
      <c r="F570" s="18">
        <v>10</v>
      </c>
      <c r="G570" s="18">
        <v>10</v>
      </c>
      <c r="H570" s="18">
        <v>10</v>
      </c>
      <c r="I570" s="18">
        <v>10</v>
      </c>
      <c r="J570" s="18">
        <v>10.0019354838709</v>
      </c>
      <c r="K570" s="18">
        <v>10.143064516129</v>
      </c>
      <c r="L570" s="18">
        <v>12.024999999999901</v>
      </c>
      <c r="M570" s="18">
        <v>25.6779032258064</v>
      </c>
      <c r="N570" s="18">
        <v>69.404833333333301</v>
      </c>
      <c r="O570" s="18">
        <v>171.96451612903201</v>
      </c>
      <c r="P570" s="18">
        <v>345.29193548387002</v>
      </c>
      <c r="Q570" s="18">
        <v>570.17499999999995</v>
      </c>
      <c r="R570" s="18">
        <v>851.95483870967701</v>
      </c>
      <c r="S570" s="18">
        <v>1070.28</v>
      </c>
      <c r="T570" s="18">
        <v>1179.58064516129</v>
      </c>
      <c r="U570" s="18">
        <v>1082.9099999999901</v>
      </c>
      <c r="V570" s="18">
        <v>812.58709677419301</v>
      </c>
      <c r="W570" s="18">
        <v>560.94838709677401</v>
      </c>
      <c r="X570" s="18">
        <v>384.861666666666</v>
      </c>
      <c r="Y570" s="18">
        <v>339.5</v>
      </c>
      <c r="Z570" s="18">
        <v>448.32833333333298</v>
      </c>
      <c r="AA570" s="18">
        <v>700.09838709677399</v>
      </c>
      <c r="AB570" s="18">
        <v>1054.97258064516</v>
      </c>
      <c r="AC570" s="18">
        <v>1391.07142857142</v>
      </c>
      <c r="AD570" s="18">
        <v>1710.8064516129</v>
      </c>
      <c r="AE570" s="18">
        <v>1934.4</v>
      </c>
      <c r="AF570" s="18">
        <v>1947.7580645161199</v>
      </c>
      <c r="AG570" s="18">
        <v>1678.7833333333299</v>
      </c>
      <c r="AH570" s="18">
        <v>1265.0161290322501</v>
      </c>
      <c r="AI570" s="18">
        <v>910.51774193548295</v>
      </c>
      <c r="AJ570" s="18">
        <v>618.986666666666</v>
      </c>
      <c r="AK570" s="18">
        <v>435.90483870967699</v>
      </c>
      <c r="AL570" s="18">
        <v>346.07833333333298</v>
      </c>
      <c r="AM570" s="18">
        <v>337.10645161290302</v>
      </c>
      <c r="AN570" s="18">
        <v>399.10645161290302</v>
      </c>
      <c r="AO570" s="18">
        <v>518.59642857142796</v>
      </c>
      <c r="AP570" s="18">
        <v>693.67903225806401</v>
      </c>
      <c r="AQ570" s="18">
        <v>956.08666666666602</v>
      </c>
      <c r="AR570" s="18">
        <v>1364.4032258064501</v>
      </c>
      <c r="AS570" s="18">
        <v>1825.18333333333</v>
      </c>
      <c r="AT570" s="18">
        <v>2062.4354838709601</v>
      </c>
      <c r="AU570" s="18">
        <v>2021.3225806451601</v>
      </c>
      <c r="AV570" s="18">
        <v>1760.6666666666599</v>
      </c>
      <c r="AW570" s="18">
        <v>1360.66129032258</v>
      </c>
      <c r="AX570" s="18">
        <v>972.76333333333298</v>
      </c>
      <c r="AY570" s="18">
        <v>682.05161290322496</v>
      </c>
      <c r="AZ570" s="18">
        <v>610.20967741935397</v>
      </c>
      <c r="BA570" s="18">
        <v>676.38620689655102</v>
      </c>
      <c r="BB570" s="18">
        <v>841.81129032258002</v>
      </c>
      <c r="BC570" s="18">
        <v>1079.52</v>
      </c>
      <c r="BD570" s="18">
        <v>1273.3709677419299</v>
      </c>
      <c r="BE570" s="18">
        <v>1215.45</v>
      </c>
      <c r="BF570" s="18">
        <v>846.91451612903199</v>
      </c>
      <c r="BG570" s="18">
        <v>658.40645161290297</v>
      </c>
      <c r="BH570" s="18">
        <v>810.69166666666604</v>
      </c>
      <c r="BI570" s="18">
        <v>1148.8951612903199</v>
      </c>
      <c r="BJ570" s="18">
        <v>1575.9833333333299</v>
      </c>
      <c r="BK570" s="18">
        <v>1968.8225806451601</v>
      </c>
      <c r="BL570" s="18">
        <v>2281.9032258064499</v>
      </c>
      <c r="BM570" s="18">
        <v>2475.2321428571399</v>
      </c>
      <c r="BN570" s="18">
        <v>2541.38709677419</v>
      </c>
      <c r="BO570" s="18">
        <v>2464.75</v>
      </c>
      <c r="BP570" s="18">
        <v>2219.8225806451601</v>
      </c>
      <c r="BQ570" s="18">
        <v>1797.9833333333299</v>
      </c>
      <c r="BR570" s="18">
        <v>1381.9354838709601</v>
      </c>
      <c r="BS570" s="18">
        <v>996.33064516129002</v>
      </c>
      <c r="BT570" s="18">
        <v>737.01499999999999</v>
      </c>
      <c r="BU570" s="18">
        <v>578.12741935483803</v>
      </c>
      <c r="BV570" s="18">
        <v>479.79499999999899</v>
      </c>
      <c r="BW570" s="18">
        <v>448.06774193548301</v>
      </c>
      <c r="BX570" s="18">
        <v>516.26935483870898</v>
      </c>
      <c r="BY570" s="18">
        <v>682.90714285714296</v>
      </c>
      <c r="BZ570" s="18">
        <v>956.14354838709596</v>
      </c>
      <c r="CA570" s="18">
        <v>1354.45</v>
      </c>
      <c r="CB570" s="18">
        <v>1813.1774193548299</v>
      </c>
      <c r="CC570" s="18">
        <v>2123.15</v>
      </c>
      <c r="CD570" s="18">
        <v>2091.4516129032199</v>
      </c>
      <c r="CE570" s="18">
        <v>1759.22580645161</v>
      </c>
      <c r="CF570" s="18">
        <v>1253.61666666666</v>
      </c>
      <c r="CG570" s="18">
        <v>935.11451612903204</v>
      </c>
      <c r="CH570" s="18">
        <v>901.14833333333297</v>
      </c>
      <c r="CI570" s="18">
        <v>1094.78870967741</v>
      </c>
      <c r="CJ570" s="18">
        <v>1442.88709677419</v>
      </c>
      <c r="CK570" s="18">
        <v>1797.07142857142</v>
      </c>
      <c r="CL570" s="18">
        <v>2121.33870967741</v>
      </c>
      <c r="CM570" s="18">
        <v>2408.8166666666598</v>
      </c>
      <c r="CN570" s="18">
        <v>2469.9032258064499</v>
      </c>
      <c r="CO570" s="18">
        <v>2155.63333333333</v>
      </c>
      <c r="CP570" s="18">
        <v>1619.35483870967</v>
      </c>
      <c r="CQ570" s="18">
        <v>1099.6467741935401</v>
      </c>
      <c r="CR570" s="18">
        <v>557.12833333333299</v>
      </c>
      <c r="CS570" s="18">
        <v>613.22258064516097</v>
      </c>
      <c r="CT570" s="18">
        <v>929.41499999999996</v>
      </c>
      <c r="CU570" s="18">
        <v>1301.6451612903199</v>
      </c>
      <c r="CV570" s="18">
        <v>1737.6290322580601</v>
      </c>
      <c r="CW570" s="18">
        <v>2115.2758620689601</v>
      </c>
      <c r="CX570" s="18">
        <v>2330.2419354838698</v>
      </c>
      <c r="CY570" s="18">
        <v>2262.5166666666601</v>
      </c>
      <c r="CZ570" s="18">
        <v>1831.33870967741</v>
      </c>
      <c r="DA570" s="18">
        <v>1245.2166666666601</v>
      </c>
      <c r="DB570" s="18">
        <v>627.25806451612902</v>
      </c>
      <c r="DC570" s="18">
        <v>445.96774193548299</v>
      </c>
      <c r="DD570" s="18">
        <v>490.315</v>
      </c>
      <c r="DE570" s="18">
        <v>687.92258064516102</v>
      </c>
      <c r="DF570" s="18">
        <v>1014.61166666666</v>
      </c>
      <c r="DG570" s="18">
        <v>1415.77419354838</v>
      </c>
      <c r="DH570" s="18">
        <v>1883.77419354838</v>
      </c>
      <c r="DI570" s="18">
        <v>2256.75</v>
      </c>
      <c r="DJ570" s="18">
        <v>2523.5967741935401</v>
      </c>
      <c r="DK570" s="18">
        <v>2649.7833333333301</v>
      </c>
      <c r="DL570" s="18">
        <v>2369.0806451612898</v>
      </c>
      <c r="DM570" s="18">
        <v>1821.36666666666</v>
      </c>
      <c r="DN570" s="18">
        <v>1312.4354838709601</v>
      </c>
      <c r="DO570" s="18">
        <v>1000.08225806451</v>
      </c>
      <c r="DP570" s="18">
        <v>811.76833333333298</v>
      </c>
      <c r="DQ570" s="18">
        <v>738.36129032257998</v>
      </c>
      <c r="DR570" s="18">
        <v>846.33666666666602</v>
      </c>
      <c r="DS570" s="19">
        <v>1125.4866666666601</v>
      </c>
    </row>
    <row r="571" spans="1:123" x14ac:dyDescent="0.25">
      <c r="A571" s="12" t="s">
        <v>83</v>
      </c>
      <c r="B571" s="13">
        <v>27</v>
      </c>
      <c r="C571" s="13" t="str">
        <f t="shared" si="12"/>
        <v>BB_L_16_GW_GW_LS_Low_GW_GQ_24_005_27</v>
      </c>
      <c r="D571" s="14">
        <v>10</v>
      </c>
      <c r="E571" s="14">
        <v>10</v>
      </c>
      <c r="F571" s="14">
        <v>10</v>
      </c>
      <c r="G571" s="14">
        <v>10</v>
      </c>
      <c r="H571" s="14">
        <v>10</v>
      </c>
      <c r="I571" s="14">
        <v>10</v>
      </c>
      <c r="J571" s="14">
        <v>10.0016129032258</v>
      </c>
      <c r="K571" s="14">
        <v>10.1019354838709</v>
      </c>
      <c r="L571" s="14">
        <v>11.489333333333301</v>
      </c>
      <c r="M571" s="14">
        <v>22.083548387096702</v>
      </c>
      <c r="N571" s="14">
        <v>57.307499999999997</v>
      </c>
      <c r="O571" s="14">
        <v>143.07483870967701</v>
      </c>
      <c r="P571" s="14">
        <v>293.629032258064</v>
      </c>
      <c r="Q571" s="14">
        <v>496.90535714285699</v>
      </c>
      <c r="R571" s="14">
        <v>762.83387096774095</v>
      </c>
      <c r="S571" s="14">
        <v>984.66333333333296</v>
      </c>
      <c r="T571" s="14">
        <v>1126.46774193548</v>
      </c>
      <c r="U571" s="14">
        <v>1094.45</v>
      </c>
      <c r="V571" s="14">
        <v>892.69193548387</v>
      </c>
      <c r="W571" s="14">
        <v>670.75483870967696</v>
      </c>
      <c r="X571" s="14">
        <v>488.97166666666601</v>
      </c>
      <c r="Y571" s="14">
        <v>414.34032258064502</v>
      </c>
      <c r="Z571" s="14">
        <v>478.94333333333299</v>
      </c>
      <c r="AA571" s="14">
        <v>671.10483870967698</v>
      </c>
      <c r="AB571" s="14">
        <v>958.63548387096705</v>
      </c>
      <c r="AC571" s="14">
        <v>1243.7857142857099</v>
      </c>
      <c r="AD571" s="14">
        <v>1530.9193548387</v>
      </c>
      <c r="AE571" s="14">
        <v>1750.35</v>
      </c>
      <c r="AF571" s="14">
        <v>1800.7580645161199</v>
      </c>
      <c r="AG571" s="14">
        <v>1609.7166666666601</v>
      </c>
      <c r="AH571" s="14">
        <v>1277.69354838709</v>
      </c>
      <c r="AI571" s="14">
        <v>976.54193548387002</v>
      </c>
      <c r="AJ571" s="14">
        <v>713.15333333333297</v>
      </c>
      <c r="AK571" s="14">
        <v>532.60967741935406</v>
      </c>
      <c r="AL571" s="14">
        <v>432.02833333333302</v>
      </c>
      <c r="AM571" s="14">
        <v>405.00967741935398</v>
      </c>
      <c r="AN571" s="14">
        <v>442.98709677419299</v>
      </c>
      <c r="AO571" s="14">
        <v>534.52499999999998</v>
      </c>
      <c r="AP571" s="14">
        <v>676.63064516128998</v>
      </c>
      <c r="AQ571" s="14">
        <v>895.618333333333</v>
      </c>
      <c r="AR571" s="14">
        <v>1243.66129032258</v>
      </c>
      <c r="AS571" s="14">
        <v>1644.8333333333301</v>
      </c>
      <c r="AT571" s="14">
        <v>1869.83870967741</v>
      </c>
      <c r="AU571" s="14">
        <v>1866.7096774193501</v>
      </c>
      <c r="AV571" s="14">
        <v>1668.2333333333299</v>
      </c>
      <c r="AW571" s="14">
        <v>1341.2903225806399</v>
      </c>
      <c r="AX571" s="14">
        <v>1009.75666666666</v>
      </c>
      <c r="AY571" s="14">
        <v>745.87258064516095</v>
      </c>
      <c r="AZ571" s="14">
        <v>663.17741935483798</v>
      </c>
      <c r="BA571" s="14">
        <v>695.36379310344796</v>
      </c>
      <c r="BB571" s="14">
        <v>811.9</v>
      </c>
      <c r="BC571" s="14">
        <v>995.38</v>
      </c>
      <c r="BD571" s="14">
        <v>1156.8709677419299</v>
      </c>
      <c r="BE571" s="14">
        <v>1125.645</v>
      </c>
      <c r="BF571" s="14">
        <v>829</v>
      </c>
      <c r="BG571" s="14">
        <v>665.68709677419304</v>
      </c>
      <c r="BH571" s="14">
        <v>780.68833333333305</v>
      </c>
      <c r="BI571" s="14">
        <v>1058.83064516129</v>
      </c>
      <c r="BJ571" s="14">
        <v>1427.9</v>
      </c>
      <c r="BK571" s="14">
        <v>1787.46774193548</v>
      </c>
      <c r="BL571" s="14">
        <v>2096.4354838709601</v>
      </c>
      <c r="BM571" s="14">
        <v>2310.6071428571399</v>
      </c>
      <c r="BN571" s="14">
        <v>2416.0483870967701</v>
      </c>
      <c r="BO571" s="14">
        <v>2395.7833333333301</v>
      </c>
      <c r="BP571" s="14">
        <v>2221.1129032258</v>
      </c>
      <c r="BQ571" s="14">
        <v>1878.4</v>
      </c>
      <c r="BR571" s="14">
        <v>1518.4354838709601</v>
      </c>
      <c r="BS571" s="14">
        <v>1161.53225806451</v>
      </c>
      <c r="BT571" s="14">
        <v>905.06499999999903</v>
      </c>
      <c r="BU571" s="14">
        <v>732.21935483870902</v>
      </c>
      <c r="BV571" s="14">
        <v>613.26166666666597</v>
      </c>
      <c r="BW571" s="14">
        <v>553.099999999999</v>
      </c>
      <c r="BX571" s="14">
        <v>585.71612903225798</v>
      </c>
      <c r="BY571" s="14">
        <v>710.24285714285702</v>
      </c>
      <c r="BZ571" s="14">
        <v>930.43870967741896</v>
      </c>
      <c r="CA571" s="14">
        <v>1261.4166666666599</v>
      </c>
      <c r="CB571" s="14">
        <v>1649.1774193548299</v>
      </c>
      <c r="CC571" s="14">
        <v>1919.0833333333301</v>
      </c>
      <c r="CD571" s="14">
        <v>1903.7580645161199</v>
      </c>
      <c r="CE571" s="14">
        <v>1637.1290322580601</v>
      </c>
      <c r="CF571" s="14">
        <v>1220.9166666666599</v>
      </c>
      <c r="CG571" s="14">
        <v>951.54999999999905</v>
      </c>
      <c r="CH571" s="14">
        <v>909.42833333333294</v>
      </c>
      <c r="CI571" s="14">
        <v>1051.1064516128999</v>
      </c>
      <c r="CJ571" s="14">
        <v>1324.0967741935401</v>
      </c>
      <c r="CK571" s="14">
        <v>1614.44642857142</v>
      </c>
      <c r="CL571" s="14">
        <v>1894.58064516129</v>
      </c>
      <c r="CM571" s="14">
        <v>2163.15</v>
      </c>
      <c r="CN571" s="14">
        <v>2255.9516129032199</v>
      </c>
      <c r="CO571" s="14">
        <v>2034.45</v>
      </c>
      <c r="CP571" s="14">
        <v>1608.2580645161199</v>
      </c>
      <c r="CQ571" s="14">
        <v>1167.3677419354799</v>
      </c>
      <c r="CR571" s="14">
        <v>658.40166666666596</v>
      </c>
      <c r="CS571" s="14">
        <v>672.23064516129</v>
      </c>
      <c r="CT571" s="14">
        <v>928.74</v>
      </c>
      <c r="CU571" s="14">
        <v>1250.53225806451</v>
      </c>
      <c r="CV571" s="14">
        <v>1648.77419354838</v>
      </c>
      <c r="CW571" s="14">
        <v>2018.3275862068899</v>
      </c>
      <c r="CX571" s="14">
        <v>2268.4354838709601</v>
      </c>
      <c r="CY571" s="14">
        <v>2277.9333333333302</v>
      </c>
      <c r="CZ571" s="14">
        <v>1954.5645161290299</v>
      </c>
      <c r="DA571" s="14">
        <v>1437.0166666666601</v>
      </c>
      <c r="DB571" s="14">
        <v>829.25</v>
      </c>
      <c r="DC571" s="14">
        <v>605.408064516129</v>
      </c>
      <c r="DD571" s="14">
        <v>608.06666666666604</v>
      </c>
      <c r="DE571" s="14">
        <v>759.39516129032199</v>
      </c>
      <c r="DF571" s="14">
        <v>1043.32666666666</v>
      </c>
      <c r="DG571" s="14">
        <v>1411.1774193548299</v>
      </c>
      <c r="DH571" s="14">
        <v>1856.9354838709601</v>
      </c>
      <c r="DI571" s="14">
        <v>2229.2321428571399</v>
      </c>
      <c r="DJ571" s="14">
        <v>2513.6451612903202</v>
      </c>
      <c r="DK571" s="14">
        <v>2693.6666666666601</v>
      </c>
      <c r="DL571" s="14">
        <v>2508.4193548387002</v>
      </c>
      <c r="DM571" s="14">
        <v>2058.25</v>
      </c>
      <c r="DN571" s="14">
        <v>1605.3064516129</v>
      </c>
      <c r="DO571" s="14">
        <v>1299.9193548387</v>
      </c>
      <c r="DP571" s="14">
        <v>1088.68333333333</v>
      </c>
      <c r="DQ571" s="14">
        <v>962.21451612903195</v>
      </c>
      <c r="DR571" s="14">
        <v>1006.32333333333</v>
      </c>
      <c r="DS571" s="15">
        <v>1219.0166666666601</v>
      </c>
    </row>
    <row r="572" spans="1:123" x14ac:dyDescent="0.25">
      <c r="A572" s="16" t="s">
        <v>83</v>
      </c>
      <c r="B572" s="17">
        <v>28</v>
      </c>
      <c r="C572" s="13" t="str">
        <f t="shared" si="12"/>
        <v>BB_L_16_GW_GW_LS_Low_GW_GQ_24_005_28</v>
      </c>
      <c r="D572" s="18">
        <v>10</v>
      </c>
      <c r="E572" s="18">
        <v>10</v>
      </c>
      <c r="F572" s="18">
        <v>10</v>
      </c>
      <c r="G572" s="18">
        <v>10</v>
      </c>
      <c r="H572" s="18">
        <v>10</v>
      </c>
      <c r="I572" s="18">
        <v>9.9998333333333296</v>
      </c>
      <c r="J572" s="18">
        <v>9.9786774193548293</v>
      </c>
      <c r="K572" s="18">
        <v>9.9263387096774096</v>
      </c>
      <c r="L572" s="18">
        <v>9.9342666666666606</v>
      </c>
      <c r="M572" s="18">
        <v>10.6677419354838</v>
      </c>
      <c r="N572" s="18">
        <v>14.4776666666666</v>
      </c>
      <c r="O572" s="18">
        <v>27.910967741935401</v>
      </c>
      <c r="P572" s="18">
        <v>61.707096774193502</v>
      </c>
      <c r="Q572" s="18">
        <v>126.94107142857099</v>
      </c>
      <c r="R572" s="18">
        <v>255.47419354838701</v>
      </c>
      <c r="S572" s="18">
        <v>431.87</v>
      </c>
      <c r="T572" s="18">
        <v>674.25483870967696</v>
      </c>
      <c r="U572" s="18">
        <v>918.22666666666601</v>
      </c>
      <c r="V572" s="18">
        <v>987.03709677419295</v>
      </c>
      <c r="W572" s="18">
        <v>840.33709677419301</v>
      </c>
      <c r="X572" s="18">
        <v>594.84166666666601</v>
      </c>
      <c r="Y572" s="18">
        <v>398</v>
      </c>
      <c r="Z572" s="18">
        <v>308.39999999999998</v>
      </c>
      <c r="AA572" s="18">
        <v>308.00483870967702</v>
      </c>
      <c r="AB572" s="18">
        <v>399.70483870967701</v>
      </c>
      <c r="AC572" s="18">
        <v>555.86071428571404</v>
      </c>
      <c r="AD572" s="18">
        <v>800.14354838709596</v>
      </c>
      <c r="AE572" s="18">
        <v>1118.83</v>
      </c>
      <c r="AF572" s="18">
        <v>1454.8709677419299</v>
      </c>
      <c r="AG572" s="18">
        <v>1697.36666666666</v>
      </c>
      <c r="AH572" s="18">
        <v>1689.7580645161199</v>
      </c>
      <c r="AI572" s="18">
        <v>1509.83870967741</v>
      </c>
      <c r="AJ572" s="18">
        <v>1213.1500000000001</v>
      </c>
      <c r="AK572" s="18">
        <v>901.32419354838703</v>
      </c>
      <c r="AL572" s="18">
        <v>653.78</v>
      </c>
      <c r="AM572" s="18">
        <v>493.08387096774197</v>
      </c>
      <c r="AN572" s="18">
        <v>397.072580645161</v>
      </c>
      <c r="AO572" s="18">
        <v>354.27678571428498</v>
      </c>
      <c r="AP572" s="18">
        <v>353.68064516128999</v>
      </c>
      <c r="AQ572" s="18">
        <v>405.40166666666602</v>
      </c>
      <c r="AR572" s="18">
        <v>569.25967741935403</v>
      </c>
      <c r="AS572" s="18">
        <v>895.59666666666601</v>
      </c>
      <c r="AT572" s="18">
        <v>1289.1774193548299</v>
      </c>
      <c r="AU572" s="18">
        <v>1693.1451612903199</v>
      </c>
      <c r="AV572" s="18">
        <v>1901.5333333333299</v>
      </c>
      <c r="AW572" s="18">
        <v>1911.2096774193501</v>
      </c>
      <c r="AX572" s="18">
        <v>1684.2833333333299</v>
      </c>
      <c r="AY572" s="18">
        <v>1277.5645161290299</v>
      </c>
      <c r="AZ572" s="18">
        <v>951.12903225806394</v>
      </c>
      <c r="BA572" s="18">
        <v>743.341379310344</v>
      </c>
      <c r="BB572" s="18">
        <v>636.99193548387098</v>
      </c>
      <c r="BC572" s="18">
        <v>646.92166666666606</v>
      </c>
      <c r="BD572" s="18">
        <v>779.64193548387095</v>
      </c>
      <c r="BE572" s="18">
        <v>1064.74166666666</v>
      </c>
      <c r="BF572" s="18">
        <v>1069.1500000000001</v>
      </c>
      <c r="BG572" s="18">
        <v>831.03548387096703</v>
      </c>
      <c r="BH572" s="18">
        <v>649.76666666666597</v>
      </c>
      <c r="BI572" s="18">
        <v>635.61290322580601</v>
      </c>
      <c r="BJ572" s="18">
        <v>772.39499999999998</v>
      </c>
      <c r="BK572" s="18">
        <v>1026.0096774193501</v>
      </c>
      <c r="BL572" s="18">
        <v>1346.6129032258</v>
      </c>
      <c r="BM572" s="18">
        <v>1660.375</v>
      </c>
      <c r="BN572" s="18">
        <v>1930.19354838709</v>
      </c>
      <c r="BO572" s="18">
        <v>2146.9</v>
      </c>
      <c r="BP572" s="18">
        <v>2261.3548387096698</v>
      </c>
      <c r="BQ572" s="18">
        <v>2215.9666666666599</v>
      </c>
      <c r="BR572" s="18">
        <v>2010.0161290322501</v>
      </c>
      <c r="BS572" s="18">
        <v>1668.7580645161199</v>
      </c>
      <c r="BT572" s="18">
        <v>1319.5166666666601</v>
      </c>
      <c r="BU572" s="18">
        <v>1032.13387096774</v>
      </c>
      <c r="BV572" s="18">
        <v>798.32666666666603</v>
      </c>
      <c r="BW572" s="18">
        <v>609.25161290322501</v>
      </c>
      <c r="BX572" s="18">
        <v>488.62580645161199</v>
      </c>
      <c r="BY572" s="18">
        <v>443.017857142857</v>
      </c>
      <c r="BZ572" s="18">
        <v>467.80967741935399</v>
      </c>
      <c r="CA572" s="18">
        <v>598.96166666666602</v>
      </c>
      <c r="CB572" s="18">
        <v>893.35645161290302</v>
      </c>
      <c r="CC572" s="18">
        <v>1331.45</v>
      </c>
      <c r="CD572" s="18">
        <v>1694.3064516129</v>
      </c>
      <c r="CE572" s="18">
        <v>1901.33870967741</v>
      </c>
      <c r="CF572" s="18">
        <v>1806.2833333333299</v>
      </c>
      <c r="CG572" s="18">
        <v>1491.16129032258</v>
      </c>
      <c r="CH572" s="18">
        <v>1188.5833333333301</v>
      </c>
      <c r="CI572" s="18">
        <v>993.49838709677397</v>
      </c>
      <c r="CJ572" s="18">
        <v>946.21129032258</v>
      </c>
      <c r="CK572" s="18">
        <v>1038.0357142857099</v>
      </c>
      <c r="CL572" s="18">
        <v>1239.85483870967</v>
      </c>
      <c r="CM572" s="18">
        <v>1590.4666666666601</v>
      </c>
      <c r="CN572" s="18">
        <v>1978.16129032258</v>
      </c>
      <c r="CO572" s="18">
        <v>2179.1666666666601</v>
      </c>
      <c r="CP572" s="18">
        <v>2091.4193548387002</v>
      </c>
      <c r="CQ572" s="18">
        <v>1775.7096774193501</v>
      </c>
      <c r="CR572" s="18">
        <v>906.06999999999903</v>
      </c>
      <c r="CS572" s="18">
        <v>496.00483870967702</v>
      </c>
      <c r="CT572" s="18">
        <v>439.104999999999</v>
      </c>
      <c r="CU572" s="18">
        <v>539.90483870967705</v>
      </c>
      <c r="CV572" s="18">
        <v>773.62741935483803</v>
      </c>
      <c r="CW572" s="18">
        <v>1100.7172413793101</v>
      </c>
      <c r="CX572" s="18">
        <v>1475.0645161290299</v>
      </c>
      <c r="CY572" s="18">
        <v>1764.55</v>
      </c>
      <c r="CZ572" s="18">
        <v>1834.1451612903199</v>
      </c>
      <c r="DA572" s="18">
        <v>1571.5</v>
      </c>
      <c r="DB572" s="18">
        <v>880.89516129032199</v>
      </c>
      <c r="DC572" s="18">
        <v>495.45</v>
      </c>
      <c r="DD572" s="18">
        <v>363.24</v>
      </c>
      <c r="DE572" s="18">
        <v>327.93870967741901</v>
      </c>
      <c r="DF572" s="18">
        <v>384.67</v>
      </c>
      <c r="DG572" s="18">
        <v>531.22903225806397</v>
      </c>
      <c r="DH572" s="18">
        <v>797.28870967741898</v>
      </c>
      <c r="DI572" s="18">
        <v>1108.8535714285699</v>
      </c>
      <c r="DJ572" s="18">
        <v>1461.5645161290299</v>
      </c>
      <c r="DK572" s="18">
        <v>1907.11666666666</v>
      </c>
      <c r="DL572" s="18">
        <v>2152.4677419354798</v>
      </c>
      <c r="DM572" s="18">
        <v>2050.8333333333298</v>
      </c>
      <c r="DN572" s="18">
        <v>1711.3225806451601</v>
      </c>
      <c r="DO572" s="18">
        <v>1358.88709677419</v>
      </c>
      <c r="DP572" s="18">
        <v>1049.9933333333299</v>
      </c>
      <c r="DQ572" s="18">
        <v>781.26612903225805</v>
      </c>
      <c r="DR572" s="18">
        <v>626.094999999999</v>
      </c>
      <c r="DS572" s="19">
        <v>606.14499999999998</v>
      </c>
    </row>
    <row r="573" spans="1:123" x14ac:dyDescent="0.25">
      <c r="A573" s="12" t="s">
        <v>83</v>
      </c>
      <c r="B573" s="13">
        <v>29</v>
      </c>
      <c r="C573" s="13" t="str">
        <f t="shared" si="12"/>
        <v>BB_L_16_GW_GW_LS_Low_GW_GQ_24_005_29</v>
      </c>
      <c r="D573" s="14">
        <v>10</v>
      </c>
      <c r="E573" s="14">
        <v>10</v>
      </c>
      <c r="F573" s="14">
        <v>10</v>
      </c>
      <c r="G573" s="14">
        <v>10</v>
      </c>
      <c r="H573" s="14">
        <v>10</v>
      </c>
      <c r="I573" s="14">
        <v>10</v>
      </c>
      <c r="J573" s="14">
        <v>9.9995161290322496</v>
      </c>
      <c r="K573" s="14">
        <v>9.9975806451612801</v>
      </c>
      <c r="L573" s="14">
        <v>10.092000000000001</v>
      </c>
      <c r="M573" s="14">
        <v>11.299677419354801</v>
      </c>
      <c r="N573" s="14">
        <v>16.992166666666598</v>
      </c>
      <c r="O573" s="14">
        <v>36.279193548387099</v>
      </c>
      <c r="P573" s="14">
        <v>83.117096774193499</v>
      </c>
      <c r="Q573" s="14">
        <v>169.771428571428</v>
      </c>
      <c r="R573" s="14">
        <v>334.69516129032201</v>
      </c>
      <c r="S573" s="14">
        <v>549.22</v>
      </c>
      <c r="T573" s="14">
        <v>822.88225806451601</v>
      </c>
      <c r="U573" s="14">
        <v>1067.2249999999999</v>
      </c>
      <c r="V573" s="14">
        <v>1093.3225806451601</v>
      </c>
      <c r="W573" s="14">
        <v>884.61290322580601</v>
      </c>
      <c r="X573" s="14">
        <v>608.363333333333</v>
      </c>
      <c r="Y573" s="14">
        <v>416.8</v>
      </c>
      <c r="Z573" s="14">
        <v>347.49666666666599</v>
      </c>
      <c r="AA573" s="14">
        <v>380.93064516128999</v>
      </c>
      <c r="AB573" s="14">
        <v>518.44193548387102</v>
      </c>
      <c r="AC573" s="14">
        <v>719.50535714285695</v>
      </c>
      <c r="AD573" s="14">
        <v>1005.54677419354</v>
      </c>
      <c r="AE573" s="14">
        <v>1355.8</v>
      </c>
      <c r="AF573" s="14">
        <v>1686.4354838709601</v>
      </c>
      <c r="AG573" s="14">
        <v>1871</v>
      </c>
      <c r="AH573" s="14">
        <v>1780.8225806451601</v>
      </c>
      <c r="AI573" s="14">
        <v>1513.66129032258</v>
      </c>
      <c r="AJ573" s="14">
        <v>1150.06</v>
      </c>
      <c r="AK573" s="14">
        <v>816.47903225806397</v>
      </c>
      <c r="AL573" s="14">
        <v>578.96333333333303</v>
      </c>
      <c r="AM573" s="14">
        <v>442.02096774193501</v>
      </c>
      <c r="AN573" s="14">
        <v>372.53225806451599</v>
      </c>
      <c r="AO573" s="14">
        <v>355.3</v>
      </c>
      <c r="AP573" s="14">
        <v>381.806451612903</v>
      </c>
      <c r="AQ573" s="14">
        <v>467.63</v>
      </c>
      <c r="AR573" s="14">
        <v>679.433870967742</v>
      </c>
      <c r="AS573" s="14">
        <v>1067.2850000000001</v>
      </c>
      <c r="AT573" s="14">
        <v>1485.2419354838701</v>
      </c>
      <c r="AU573" s="14">
        <v>1871.35483870967</v>
      </c>
      <c r="AV573" s="14">
        <v>2005.4166666666599</v>
      </c>
      <c r="AW573" s="14">
        <v>1901.16129032258</v>
      </c>
      <c r="AX573" s="14">
        <v>1574.05</v>
      </c>
      <c r="AY573" s="14">
        <v>1117.02741935483</v>
      </c>
      <c r="AZ573" s="14">
        <v>816.37258064516095</v>
      </c>
      <c r="BA573" s="14">
        <v>672.63965517241297</v>
      </c>
      <c r="BB573" s="14">
        <v>640.77580645161197</v>
      </c>
      <c r="BC573" s="14">
        <v>722.58499999999901</v>
      </c>
      <c r="BD573" s="14">
        <v>906.099999999999</v>
      </c>
      <c r="BE573" s="14">
        <v>1208.9833333333299</v>
      </c>
      <c r="BF573" s="14">
        <v>1164.96774193548</v>
      </c>
      <c r="BG573" s="14">
        <v>862.44032258064499</v>
      </c>
      <c r="BH573" s="14">
        <v>678.00666666666598</v>
      </c>
      <c r="BI573" s="14">
        <v>709.26451612903202</v>
      </c>
      <c r="BJ573" s="14">
        <v>921.75</v>
      </c>
      <c r="BK573" s="14">
        <v>1247.8064516129</v>
      </c>
      <c r="BL573" s="14">
        <v>1616.0483870967701</v>
      </c>
      <c r="BM573" s="14">
        <v>1944.4821428571399</v>
      </c>
      <c r="BN573" s="14">
        <v>2203.8709677419301</v>
      </c>
      <c r="BO573" s="14">
        <v>2388.15</v>
      </c>
      <c r="BP573" s="14">
        <v>2455.1935483870898</v>
      </c>
      <c r="BQ573" s="14">
        <v>2339.5833333333298</v>
      </c>
      <c r="BR573" s="14">
        <v>2062.9677419354798</v>
      </c>
      <c r="BS573" s="14">
        <v>1653.33870967741</v>
      </c>
      <c r="BT573" s="14">
        <v>1271.13333333333</v>
      </c>
      <c r="BU573" s="14">
        <v>980.86612903225796</v>
      </c>
      <c r="BV573" s="14">
        <v>759.13333333333298</v>
      </c>
      <c r="BW573" s="14">
        <v>591.091935483871</v>
      </c>
      <c r="BX573" s="14">
        <v>493.25</v>
      </c>
      <c r="BY573" s="14">
        <v>473.20357142857102</v>
      </c>
      <c r="BZ573" s="14">
        <v>532.22258064516097</v>
      </c>
      <c r="CA573" s="14">
        <v>712.54333333333295</v>
      </c>
      <c r="CB573" s="14">
        <v>1071.16129032258</v>
      </c>
      <c r="CC573" s="14">
        <v>1570.4166666666599</v>
      </c>
      <c r="CD573" s="14">
        <v>1930.88709677419</v>
      </c>
      <c r="CE573" s="14">
        <v>2052.9838709677401</v>
      </c>
      <c r="CF573" s="14">
        <v>1817.9166666666599</v>
      </c>
      <c r="CG573" s="14">
        <v>1415.1451612903199</v>
      </c>
      <c r="CH573" s="14">
        <v>1096.5433333333301</v>
      </c>
      <c r="CI573" s="14">
        <v>938.1</v>
      </c>
      <c r="CJ573" s="14">
        <v>964.14032258064503</v>
      </c>
      <c r="CK573" s="14">
        <v>1132.0178571428501</v>
      </c>
      <c r="CL573" s="14">
        <v>1398.0967741935401</v>
      </c>
      <c r="CM573" s="14">
        <v>1797.6666666666599</v>
      </c>
      <c r="CN573" s="14">
        <v>2209.8709677419301</v>
      </c>
      <c r="CO573" s="14">
        <v>2386.3000000000002</v>
      </c>
      <c r="CP573" s="14">
        <v>2221.0967741935401</v>
      </c>
      <c r="CQ573" s="14">
        <v>1795.46774193548</v>
      </c>
      <c r="CR573" s="14">
        <v>898.92833333333294</v>
      </c>
      <c r="CS573" s="14">
        <v>551.36451612903204</v>
      </c>
      <c r="CT573" s="14">
        <v>557.72</v>
      </c>
      <c r="CU573" s="14">
        <v>714.81290322580605</v>
      </c>
      <c r="CV573" s="14">
        <v>1011.69838709677</v>
      </c>
      <c r="CW573" s="14">
        <v>1399.8448275861999</v>
      </c>
      <c r="CX573" s="14">
        <v>1826.4516129032199</v>
      </c>
      <c r="CY573" s="14">
        <v>2150.75</v>
      </c>
      <c r="CZ573" s="14">
        <v>2193.9677419354798</v>
      </c>
      <c r="DA573" s="14">
        <v>1811.6</v>
      </c>
      <c r="DB573" s="14">
        <v>1029.19354838709</v>
      </c>
      <c r="DC573" s="14">
        <v>610.033870967741</v>
      </c>
      <c r="DD573" s="14">
        <v>474.361666666666</v>
      </c>
      <c r="DE573" s="14">
        <v>454.70645161290298</v>
      </c>
      <c r="DF573" s="14">
        <v>546.13666666666597</v>
      </c>
      <c r="DG573" s="14">
        <v>744.61774193548297</v>
      </c>
      <c r="DH573" s="14">
        <v>1078.7629032258001</v>
      </c>
      <c r="DI573" s="14">
        <v>1452.1071428571399</v>
      </c>
      <c r="DJ573" s="14">
        <v>1836.8064516129</v>
      </c>
      <c r="DK573" s="14">
        <v>2302.11666666666</v>
      </c>
      <c r="DL573" s="14">
        <v>2538.7096774193501</v>
      </c>
      <c r="DM573" s="14">
        <v>2375.1666666666601</v>
      </c>
      <c r="DN573" s="14">
        <v>1940.33870967741</v>
      </c>
      <c r="DO573" s="14">
        <v>1525.66129032258</v>
      </c>
      <c r="DP573" s="14">
        <v>1185.88333333333</v>
      </c>
      <c r="DQ573" s="14">
        <v>910.01451612903202</v>
      </c>
      <c r="DR573" s="14">
        <v>765.25166666666598</v>
      </c>
      <c r="DS573" s="15">
        <v>771.606666666666</v>
      </c>
    </row>
    <row r="574" spans="1:123" x14ac:dyDescent="0.25">
      <c r="A574" s="16" t="s">
        <v>83</v>
      </c>
      <c r="B574" s="17">
        <v>30</v>
      </c>
      <c r="C574" s="13" t="str">
        <f t="shared" si="12"/>
        <v>BB_L_16_GW_GW_LS_Low_GW_GQ_24_005_30</v>
      </c>
      <c r="D574" s="18">
        <v>10</v>
      </c>
      <c r="E574" s="18">
        <v>10</v>
      </c>
      <c r="F574" s="18">
        <v>10</v>
      </c>
      <c r="G574" s="18">
        <v>10</v>
      </c>
      <c r="H574" s="18">
        <v>10</v>
      </c>
      <c r="I574" s="18">
        <v>10</v>
      </c>
      <c r="J574" s="18">
        <v>10</v>
      </c>
      <c r="K574" s="18">
        <v>10.0022580645161</v>
      </c>
      <c r="L574" s="18">
        <v>10.080500000000001</v>
      </c>
      <c r="M574" s="18">
        <v>11.0598387096774</v>
      </c>
      <c r="N574" s="18">
        <v>15.8858333333333</v>
      </c>
      <c r="O574" s="18">
        <v>32.842419354838697</v>
      </c>
      <c r="P574" s="18">
        <v>75.328064516129004</v>
      </c>
      <c r="Q574" s="18">
        <v>156.10714285714201</v>
      </c>
      <c r="R574" s="18">
        <v>313.293548387096</v>
      </c>
      <c r="S574" s="18">
        <v>521.83666666666602</v>
      </c>
      <c r="T574" s="18">
        <v>793.85967741935497</v>
      </c>
      <c r="U574" s="18">
        <v>1047.79666666666</v>
      </c>
      <c r="V574" s="18">
        <v>1104.3709677419299</v>
      </c>
      <c r="W574" s="18">
        <v>933.70967741935397</v>
      </c>
      <c r="X574" s="18">
        <v>685.354999999999</v>
      </c>
      <c r="Y574" s="18">
        <v>498.15322580645102</v>
      </c>
      <c r="Z574" s="18">
        <v>417.981666666666</v>
      </c>
      <c r="AA574" s="18">
        <v>432.38225806451601</v>
      </c>
      <c r="AB574" s="18">
        <v>545.44516129032195</v>
      </c>
      <c r="AC574" s="18">
        <v>721.88392857142799</v>
      </c>
      <c r="AD574" s="18">
        <v>979.683870967742</v>
      </c>
      <c r="AE574" s="18">
        <v>1300.7333333333299</v>
      </c>
      <c r="AF574" s="18">
        <v>1609.6290322580601</v>
      </c>
      <c r="AG574" s="18">
        <v>1790.1666666666599</v>
      </c>
      <c r="AH574" s="18">
        <v>1720.9193548387</v>
      </c>
      <c r="AI574" s="18">
        <v>1485.6774193548299</v>
      </c>
      <c r="AJ574" s="18">
        <v>1159.05</v>
      </c>
      <c r="AK574" s="18">
        <v>854.75483870967696</v>
      </c>
      <c r="AL574" s="18">
        <v>633.35833333333301</v>
      </c>
      <c r="AM574" s="18">
        <v>500.59516129032198</v>
      </c>
      <c r="AN574" s="18">
        <v>428.81451612903197</v>
      </c>
      <c r="AO574" s="18">
        <v>406.06071428571403</v>
      </c>
      <c r="AP574" s="18">
        <v>424.68225806451602</v>
      </c>
      <c r="AQ574" s="18">
        <v>498.474999999999</v>
      </c>
      <c r="AR574" s="18">
        <v>688.683870967742</v>
      </c>
      <c r="AS574" s="18">
        <v>1040.24166666666</v>
      </c>
      <c r="AT574" s="18">
        <v>1421.8064516129</v>
      </c>
      <c r="AU574" s="18">
        <v>1775</v>
      </c>
      <c r="AV574" s="18">
        <v>1899.4833333333299</v>
      </c>
      <c r="AW574" s="18">
        <v>1806.66129032258</v>
      </c>
      <c r="AX574" s="18">
        <v>1512.0333333333299</v>
      </c>
      <c r="AY574" s="18">
        <v>1101.7096774193501</v>
      </c>
      <c r="AZ574" s="18">
        <v>831.67741935483798</v>
      </c>
      <c r="BA574" s="18">
        <v>701.953448275862</v>
      </c>
      <c r="BB574" s="18">
        <v>670.30483870967703</v>
      </c>
      <c r="BC574" s="18">
        <v>737.44499999999903</v>
      </c>
      <c r="BD574" s="18">
        <v>895.51129032257995</v>
      </c>
      <c r="BE574" s="18">
        <v>1160.75</v>
      </c>
      <c r="BF574" s="18">
        <v>1120.66129032258</v>
      </c>
      <c r="BG574" s="18">
        <v>850.46290322580603</v>
      </c>
      <c r="BH574" s="18">
        <v>687.37999999999897</v>
      </c>
      <c r="BI574" s="18">
        <v>716.4</v>
      </c>
      <c r="BJ574" s="18">
        <v>910.14666666666596</v>
      </c>
      <c r="BK574" s="18">
        <v>1212.1129032258</v>
      </c>
      <c r="BL574" s="18">
        <v>1559.0645161290299</v>
      </c>
      <c r="BM574" s="18">
        <v>1875.07142857142</v>
      </c>
      <c r="BN574" s="18">
        <v>2132.66129032258</v>
      </c>
      <c r="BO574" s="18">
        <v>2325.8166666666598</v>
      </c>
      <c r="BP574" s="18">
        <v>2412.88709677419</v>
      </c>
      <c r="BQ574" s="18">
        <v>2330.15</v>
      </c>
      <c r="BR574" s="18">
        <v>2089.6290322580599</v>
      </c>
      <c r="BS574" s="18">
        <v>1717.5161290322501</v>
      </c>
      <c r="BT574" s="18">
        <v>1363.35</v>
      </c>
      <c r="BU574" s="18">
        <v>1086.4709677419301</v>
      </c>
      <c r="BV574" s="18">
        <v>867.69666666666603</v>
      </c>
      <c r="BW574" s="18">
        <v>693.52258064516104</v>
      </c>
      <c r="BX574" s="18">
        <v>583.95967741935397</v>
      </c>
      <c r="BY574" s="18">
        <v>549.957142857142</v>
      </c>
      <c r="BZ574" s="18">
        <v>591.65</v>
      </c>
      <c r="CA574" s="18">
        <v>747.21833333333302</v>
      </c>
      <c r="CB574" s="18">
        <v>1067.9209677419301</v>
      </c>
      <c r="CC574" s="18">
        <v>1516.75</v>
      </c>
      <c r="CD574" s="18">
        <v>1840.6451612903199</v>
      </c>
      <c r="CE574" s="18">
        <v>1943.0161290322501</v>
      </c>
      <c r="CF574" s="18">
        <v>1720.0833333333301</v>
      </c>
      <c r="CG574" s="18">
        <v>1356.5483870967701</v>
      </c>
      <c r="CH574" s="18">
        <v>1075.6666666666599</v>
      </c>
      <c r="CI574" s="18">
        <v>937.94999999999902</v>
      </c>
      <c r="CJ574" s="18">
        <v>962.10967741935406</v>
      </c>
      <c r="CK574" s="18">
        <v>1110.94642857142</v>
      </c>
      <c r="CL574" s="18">
        <v>1348.46774193548</v>
      </c>
      <c r="CM574" s="18">
        <v>1707.8</v>
      </c>
      <c r="CN574" s="18">
        <v>2084.3548387096698</v>
      </c>
      <c r="CO574" s="18">
        <v>2261.4666666666599</v>
      </c>
      <c r="CP574" s="18">
        <v>2134.2096774193501</v>
      </c>
      <c r="CQ574" s="18">
        <v>1762.83870967741</v>
      </c>
      <c r="CR574" s="18">
        <v>954.01499999999896</v>
      </c>
      <c r="CS574" s="18">
        <v>633.046774193548</v>
      </c>
      <c r="CT574" s="18">
        <v>633.111666666666</v>
      </c>
      <c r="CU574" s="18">
        <v>773.64354838709596</v>
      </c>
      <c r="CV574" s="18">
        <v>1046.2548387096699</v>
      </c>
      <c r="CW574" s="18">
        <v>1412.6551724137901</v>
      </c>
      <c r="CX574" s="18">
        <v>1829.1451612903199</v>
      </c>
      <c r="CY574" s="18">
        <v>2167.85</v>
      </c>
      <c r="CZ574" s="18">
        <v>2261.9032258064499</v>
      </c>
      <c r="DA574" s="18">
        <v>1933.18333333333</v>
      </c>
      <c r="DB574" s="18">
        <v>1201.17258064516</v>
      </c>
      <c r="DC574" s="18">
        <v>780.95645161290304</v>
      </c>
      <c r="DD574" s="18">
        <v>625.52833333333297</v>
      </c>
      <c r="DE574" s="18">
        <v>579.10645161290302</v>
      </c>
      <c r="DF574" s="18">
        <v>646.4</v>
      </c>
      <c r="DG574" s="18">
        <v>826.68870967741896</v>
      </c>
      <c r="DH574" s="18">
        <v>1146.53870967741</v>
      </c>
      <c r="DI574" s="18">
        <v>1512</v>
      </c>
      <c r="DJ574" s="18">
        <v>1893.6451612903199</v>
      </c>
      <c r="DK574" s="18">
        <v>2364.5333333333301</v>
      </c>
      <c r="DL574" s="18">
        <v>2632.5483870967701</v>
      </c>
      <c r="DM574" s="18">
        <v>2520.3166666666598</v>
      </c>
      <c r="DN574" s="18">
        <v>2135.8225806451601</v>
      </c>
      <c r="DO574" s="18">
        <v>1750.58064516129</v>
      </c>
      <c r="DP574" s="18">
        <v>1422.06666666666</v>
      </c>
      <c r="DQ574" s="18">
        <v>1136.19354838709</v>
      </c>
      <c r="DR574" s="18">
        <v>965.65833333333296</v>
      </c>
      <c r="DS574" s="19">
        <v>940.90999999999894</v>
      </c>
    </row>
    <row r="575" spans="1:123" x14ac:dyDescent="0.25">
      <c r="A575" s="12" t="s">
        <v>82</v>
      </c>
      <c r="B575" s="13">
        <v>1</v>
      </c>
      <c r="C575" s="13" t="str">
        <f t="shared" si="12"/>
        <v>BB_L_16_GW_GW_LS_Low_GW_GQ_24_020_1</v>
      </c>
      <c r="D575" s="14">
        <v>10</v>
      </c>
      <c r="E575" s="14">
        <v>74.278793103448194</v>
      </c>
      <c r="F575" s="14">
        <v>626.69677419354798</v>
      </c>
      <c r="G575" s="14">
        <v>902.51499999999999</v>
      </c>
      <c r="H575" s="14">
        <v>1693.7451612903201</v>
      </c>
      <c r="I575" s="14">
        <v>133.28099999999901</v>
      </c>
      <c r="J575" s="14">
        <v>90.816774193548397</v>
      </c>
      <c r="K575" s="14">
        <v>135.73145161290299</v>
      </c>
      <c r="L575" s="14">
        <v>50.483166666666598</v>
      </c>
      <c r="M575" s="14">
        <v>21.4027419354838</v>
      </c>
      <c r="N575" s="14">
        <v>167.773666666666</v>
      </c>
      <c r="O575" s="14">
        <v>189.75161290322501</v>
      </c>
      <c r="P575" s="14">
        <v>230.795161290322</v>
      </c>
      <c r="Q575" s="14">
        <v>1246.0428571428499</v>
      </c>
      <c r="R575" s="14">
        <v>479.287096774193</v>
      </c>
      <c r="S575" s="14">
        <v>1213.04833333333</v>
      </c>
      <c r="T575" s="14">
        <v>1482.69677419354</v>
      </c>
      <c r="U575" s="14">
        <v>377.90666666666601</v>
      </c>
      <c r="V575" s="14">
        <v>176.19290322580599</v>
      </c>
      <c r="W575" s="14">
        <v>45.651451612903202</v>
      </c>
      <c r="X575" s="14">
        <v>33.176666666666598</v>
      </c>
      <c r="Y575" s="14">
        <v>32.008709677419297</v>
      </c>
      <c r="Z575" s="14">
        <v>18.771000000000001</v>
      </c>
      <c r="AA575" s="14">
        <v>266.36758064516101</v>
      </c>
      <c r="AB575" s="14">
        <v>176.14129032258001</v>
      </c>
      <c r="AC575" s="14">
        <v>448.28392857142802</v>
      </c>
      <c r="AD575" s="14">
        <v>1111.1499999999901</v>
      </c>
      <c r="AE575" s="14">
        <v>1193.11666666666</v>
      </c>
      <c r="AF575" s="14">
        <v>1469.4322580645101</v>
      </c>
      <c r="AG575" s="14">
        <v>441.053333333333</v>
      </c>
      <c r="AH575" s="14">
        <v>144.76258064516099</v>
      </c>
      <c r="AI575" s="14">
        <v>53.156129032258001</v>
      </c>
      <c r="AJ575" s="14">
        <v>51.670999999999999</v>
      </c>
      <c r="AK575" s="14">
        <v>30.0882258064516</v>
      </c>
      <c r="AL575" s="14">
        <v>36.272833333333303</v>
      </c>
      <c r="AM575" s="14">
        <v>69.135322580645095</v>
      </c>
      <c r="AN575" s="14">
        <v>99.408709677419296</v>
      </c>
      <c r="AO575" s="14">
        <v>37.034999999999997</v>
      </c>
      <c r="AP575" s="14">
        <v>64.419838709677407</v>
      </c>
      <c r="AQ575" s="14">
        <v>715.47666666666601</v>
      </c>
      <c r="AR575" s="14">
        <v>1666.3677419354799</v>
      </c>
      <c r="AS575" s="14">
        <v>414.49166666666599</v>
      </c>
      <c r="AT575" s="14">
        <v>79.127903225806406</v>
      </c>
      <c r="AU575" s="14">
        <v>70.539677419354803</v>
      </c>
      <c r="AV575" s="14">
        <v>20.748833333333302</v>
      </c>
      <c r="AW575" s="14">
        <v>30.637903225806401</v>
      </c>
      <c r="AX575" s="14">
        <v>2016.73349999999</v>
      </c>
      <c r="AY575" s="14">
        <v>2308.3709677419301</v>
      </c>
      <c r="AZ575" s="14">
        <v>409.48064516129</v>
      </c>
      <c r="BA575" s="14">
        <v>320.85862068965503</v>
      </c>
      <c r="BB575" s="14">
        <v>1226.7419354838701</v>
      </c>
      <c r="BC575" s="14">
        <v>1316.9099999999901</v>
      </c>
      <c r="BD575" s="14">
        <v>1128.1290322580601</v>
      </c>
      <c r="BE575" s="14">
        <v>193.90666666666601</v>
      </c>
      <c r="BF575" s="14">
        <v>182.58387096774101</v>
      </c>
      <c r="BG575" s="14">
        <v>76.810483870967701</v>
      </c>
      <c r="BH575" s="14">
        <v>68.9345</v>
      </c>
      <c r="BI575" s="14">
        <v>27.355806451612899</v>
      </c>
      <c r="BJ575" s="14">
        <v>31.175666666666601</v>
      </c>
      <c r="BK575" s="14">
        <v>525.31419354838704</v>
      </c>
      <c r="BL575" s="14">
        <v>641.508064516128</v>
      </c>
      <c r="BM575" s="14">
        <v>487.60178571428497</v>
      </c>
      <c r="BN575" s="14">
        <v>534.816129032258</v>
      </c>
      <c r="BO575" s="14">
        <v>934.50833333333298</v>
      </c>
      <c r="BP575" s="14">
        <v>866.03870967741898</v>
      </c>
      <c r="BQ575" s="14">
        <v>479.039999999999</v>
      </c>
      <c r="BR575" s="14">
        <v>106.04322580645101</v>
      </c>
      <c r="BS575" s="14">
        <v>86.595483870967698</v>
      </c>
      <c r="BT575" s="14">
        <v>52.748166666666599</v>
      </c>
      <c r="BU575" s="14">
        <v>39.1579032258064</v>
      </c>
      <c r="BV575" s="14">
        <v>351.95016666666601</v>
      </c>
      <c r="BW575" s="14">
        <v>780.57096774193496</v>
      </c>
      <c r="BX575" s="14">
        <v>360.841935483871</v>
      </c>
      <c r="BY575" s="14">
        <v>632.83749999999998</v>
      </c>
      <c r="BZ575" s="14">
        <v>923.71451612903195</v>
      </c>
      <c r="CA575" s="14">
        <v>2060.7233333333302</v>
      </c>
      <c r="CB575" s="14">
        <v>1668.7419354838701</v>
      </c>
      <c r="CC575" s="14">
        <v>615.77499999999895</v>
      </c>
      <c r="CD575" s="14">
        <v>160.584354838709</v>
      </c>
      <c r="CE575" s="14">
        <v>91.586612903225799</v>
      </c>
      <c r="CF575" s="14">
        <v>42.769500000000001</v>
      </c>
      <c r="CG575" s="14">
        <v>59.7577419354838</v>
      </c>
      <c r="CH575" s="14">
        <v>59.432666666666599</v>
      </c>
      <c r="CI575" s="14">
        <v>539.296774193548</v>
      </c>
      <c r="CJ575" s="14">
        <v>335.58064516129002</v>
      </c>
      <c r="CK575" s="14">
        <v>261.21964285714199</v>
      </c>
      <c r="CL575" s="14">
        <v>1149.18709677419</v>
      </c>
      <c r="CM575" s="14">
        <v>2802.05</v>
      </c>
      <c r="CN575" s="14">
        <v>1927.9516129032199</v>
      </c>
      <c r="CO575" s="14">
        <v>621.30333333333294</v>
      </c>
      <c r="CP575" s="14">
        <v>276.47903225806402</v>
      </c>
      <c r="CQ575" s="14">
        <v>67.556129032257999</v>
      </c>
      <c r="CR575" s="14">
        <v>26.5788333333333</v>
      </c>
      <c r="CS575" s="14">
        <v>71.435322580645106</v>
      </c>
      <c r="CT575" s="14">
        <v>105.592166666666</v>
      </c>
      <c r="CU575" s="14">
        <v>548.75467741935404</v>
      </c>
      <c r="CV575" s="14">
        <v>1182.1741935483799</v>
      </c>
      <c r="CW575" s="14">
        <v>1660.7827586206799</v>
      </c>
      <c r="CX575" s="14">
        <v>1242.1451612903199</v>
      </c>
      <c r="CY575" s="14">
        <v>2600.5133333333301</v>
      </c>
      <c r="CZ575" s="14">
        <v>2698.77419354838</v>
      </c>
      <c r="DA575" s="14">
        <v>490.29833333333301</v>
      </c>
      <c r="DB575" s="14">
        <v>117.38983870967699</v>
      </c>
      <c r="DC575" s="14">
        <v>211.082258064516</v>
      </c>
      <c r="DD575" s="14">
        <v>146.70349999999999</v>
      </c>
      <c r="DE575" s="14">
        <v>81.868225806451605</v>
      </c>
      <c r="DF575" s="14">
        <v>104.052166666666</v>
      </c>
      <c r="DG575" s="14">
        <v>659.02419354838696</v>
      </c>
      <c r="DH575" s="14">
        <v>1002.73064516129</v>
      </c>
      <c r="DI575" s="14">
        <v>238.710714285714</v>
      </c>
      <c r="DJ575" s="14">
        <v>2622.5387096774102</v>
      </c>
      <c r="DK575" s="14">
        <v>2712.63333333333</v>
      </c>
      <c r="DL575" s="14">
        <v>2945.88709677419</v>
      </c>
      <c r="DM575" s="14">
        <v>935.65499999999997</v>
      </c>
      <c r="DN575" s="14">
        <v>265.59032258064502</v>
      </c>
      <c r="DO575" s="14">
        <v>117.73032258064499</v>
      </c>
      <c r="DP575" s="14">
        <v>82.543333333333294</v>
      </c>
      <c r="DQ575" s="14">
        <v>53.022419354838703</v>
      </c>
      <c r="DR575" s="14">
        <v>70.474000000000004</v>
      </c>
      <c r="DS575" s="15">
        <v>564.40499999999997</v>
      </c>
    </row>
    <row r="576" spans="1:123" x14ac:dyDescent="0.25">
      <c r="A576" s="16" t="s">
        <v>82</v>
      </c>
      <c r="B576" s="17">
        <v>2</v>
      </c>
      <c r="C576" s="13" t="str">
        <f t="shared" si="12"/>
        <v>BB_L_16_GW_GW_LS_Low_GW_GQ_24_020_2</v>
      </c>
      <c r="D576" s="18">
        <v>10</v>
      </c>
      <c r="E576" s="18">
        <v>10.003448275862</v>
      </c>
      <c r="F576" s="18">
        <v>10.535</v>
      </c>
      <c r="G576" s="18">
        <v>14.216666666666599</v>
      </c>
      <c r="H576" s="18">
        <v>166.37112903225801</v>
      </c>
      <c r="I576" s="18">
        <v>396.594999999999</v>
      </c>
      <c r="J576" s="18">
        <v>232.78870967741901</v>
      </c>
      <c r="K576" s="18">
        <v>102.00419354838699</v>
      </c>
      <c r="L576" s="18">
        <v>23.635166666666599</v>
      </c>
      <c r="M576" s="18">
        <v>11.6090322580645</v>
      </c>
      <c r="N576" s="18">
        <v>10.201933333333301</v>
      </c>
      <c r="O576" s="18">
        <v>10.1305161290322</v>
      </c>
      <c r="P576" s="18">
        <v>10.275322580645099</v>
      </c>
      <c r="Q576" s="18">
        <v>19.3933928571428</v>
      </c>
      <c r="R576" s="18">
        <v>15.0266129032258</v>
      </c>
      <c r="S576" s="18">
        <v>16.093333333333302</v>
      </c>
      <c r="T576" s="18">
        <v>21.454999999999998</v>
      </c>
      <c r="U576" s="18">
        <v>59.823999999999998</v>
      </c>
      <c r="V576" s="18">
        <v>31.800161290322499</v>
      </c>
      <c r="W576" s="18">
        <v>21.820967741935402</v>
      </c>
      <c r="X576" s="18">
        <v>25.573166666666602</v>
      </c>
      <c r="Y576" s="18">
        <v>11.7991612903225</v>
      </c>
      <c r="Z576" s="18">
        <v>1.706105</v>
      </c>
      <c r="AA576" s="18">
        <v>0.25051741935483801</v>
      </c>
      <c r="AB576" s="18">
        <v>0.35998709677419299</v>
      </c>
      <c r="AC576" s="18">
        <v>0.79433035714285705</v>
      </c>
      <c r="AD576" s="18">
        <v>5.5336967741935403</v>
      </c>
      <c r="AE576" s="18">
        <v>7.6268733333333296</v>
      </c>
      <c r="AF576" s="18">
        <v>8.5811451612903191</v>
      </c>
      <c r="AG576" s="18">
        <v>39.075533333333297</v>
      </c>
      <c r="AH576" s="18">
        <v>8.4994193548387091</v>
      </c>
      <c r="AI576" s="18">
        <v>1.8108064516129001</v>
      </c>
      <c r="AJ576" s="18">
        <v>2.2379166666666599</v>
      </c>
      <c r="AK576" s="18">
        <v>1.85782258064516</v>
      </c>
      <c r="AL576" s="18">
        <v>1.11231666666666</v>
      </c>
      <c r="AM576" s="18">
        <v>1.3033870967741901</v>
      </c>
      <c r="AN576" s="18">
        <v>1.6818709677419299</v>
      </c>
      <c r="AO576" s="18">
        <v>1.86139285714285</v>
      </c>
      <c r="AP576" s="18">
        <v>1.9443870967741901</v>
      </c>
      <c r="AQ576" s="18">
        <v>2.4387666666666599</v>
      </c>
      <c r="AR576" s="18">
        <v>94.903822580645098</v>
      </c>
      <c r="AS576" s="18">
        <v>24.8142833333333</v>
      </c>
      <c r="AT576" s="18">
        <v>10.179790322580599</v>
      </c>
      <c r="AU576" s="18">
        <v>6.1406290322580599</v>
      </c>
      <c r="AV576" s="18">
        <v>4.3272833333333303</v>
      </c>
      <c r="AW576" s="18">
        <v>5.0562096774193499</v>
      </c>
      <c r="AX576" s="18">
        <v>146.36284999999901</v>
      </c>
      <c r="AY576" s="18">
        <v>185.027903225806</v>
      </c>
      <c r="AZ576" s="18">
        <v>16.229258064516099</v>
      </c>
      <c r="BA576" s="18">
        <v>4.4803275862068901</v>
      </c>
      <c r="BB576" s="18">
        <v>10.184080645161201</v>
      </c>
      <c r="BC576" s="18">
        <v>12.762133333333299</v>
      </c>
      <c r="BD576" s="18">
        <v>145.23917741935401</v>
      </c>
      <c r="BE576" s="18">
        <v>354.92499999999899</v>
      </c>
      <c r="BF576" s="18">
        <v>208.322580645161</v>
      </c>
      <c r="BG576" s="18">
        <v>90.631451612903206</v>
      </c>
      <c r="BH576" s="18">
        <v>20.851599999999902</v>
      </c>
      <c r="BI576" s="18">
        <v>7.1509677419354798</v>
      </c>
      <c r="BJ576" s="18">
        <v>6.1102999999999996</v>
      </c>
      <c r="BK576" s="18">
        <v>6.32846774193548</v>
      </c>
      <c r="BL576" s="18">
        <v>7.4809999999999999</v>
      </c>
      <c r="BM576" s="18">
        <v>8.063625</v>
      </c>
      <c r="BN576" s="18">
        <v>8.6116774193548302</v>
      </c>
      <c r="BO576" s="18">
        <v>10.868833333333299</v>
      </c>
      <c r="BP576" s="18">
        <v>26.126983870967699</v>
      </c>
      <c r="BQ576" s="18">
        <v>31.675333333333299</v>
      </c>
      <c r="BR576" s="18">
        <v>14.3974193548387</v>
      </c>
      <c r="BS576" s="18">
        <v>19.056612903225801</v>
      </c>
      <c r="BT576" s="18">
        <v>12.849833333333301</v>
      </c>
      <c r="BU576" s="18">
        <v>12.8577419354838</v>
      </c>
      <c r="BV576" s="18">
        <v>13.3454999999999</v>
      </c>
      <c r="BW576" s="18">
        <v>13.529193548386999</v>
      </c>
      <c r="BX576" s="18">
        <v>12.0203225806451</v>
      </c>
      <c r="BY576" s="18">
        <v>11.836964285714201</v>
      </c>
      <c r="BZ576" s="18">
        <v>12.0754838709677</v>
      </c>
      <c r="CA576" s="18">
        <v>33.753</v>
      </c>
      <c r="CB576" s="18">
        <v>43.686935483870897</v>
      </c>
      <c r="CC576" s="18">
        <v>49.953333333333298</v>
      </c>
      <c r="CD576" s="18">
        <v>18.8883870967741</v>
      </c>
      <c r="CE576" s="18">
        <v>21.994516129032199</v>
      </c>
      <c r="CF576" s="18">
        <v>27.6643333333333</v>
      </c>
      <c r="CG576" s="18">
        <v>19.330483870967701</v>
      </c>
      <c r="CH576" s="18">
        <v>12.532999999999999</v>
      </c>
      <c r="CI576" s="18">
        <v>12.3132258064516</v>
      </c>
      <c r="CJ576" s="18">
        <v>11.1374193548387</v>
      </c>
      <c r="CK576" s="18">
        <v>10.923392857142799</v>
      </c>
      <c r="CL576" s="18">
        <v>14.231935483870901</v>
      </c>
      <c r="CM576" s="18">
        <v>125.328666666666</v>
      </c>
      <c r="CN576" s="18">
        <v>79.717741935483801</v>
      </c>
      <c r="CO576" s="18">
        <v>97.310999999999893</v>
      </c>
      <c r="CP576" s="18">
        <v>61.757096774193499</v>
      </c>
      <c r="CQ576" s="18">
        <v>34.19</v>
      </c>
      <c r="CR576" s="18">
        <v>39.966666666666598</v>
      </c>
      <c r="CS576" s="18">
        <v>69.673870967741905</v>
      </c>
      <c r="CT576" s="18">
        <v>45.005499999999998</v>
      </c>
      <c r="CU576" s="18">
        <v>29.5483870967741</v>
      </c>
      <c r="CV576" s="18">
        <v>28.968064516129001</v>
      </c>
      <c r="CW576" s="18">
        <v>40.889137931034398</v>
      </c>
      <c r="CX576" s="18">
        <v>40.872258064516103</v>
      </c>
      <c r="CY576" s="18">
        <v>163.5385</v>
      </c>
      <c r="CZ576" s="18">
        <v>309.04709677419299</v>
      </c>
      <c r="DA576" s="18">
        <v>287.28583333333302</v>
      </c>
      <c r="DB576" s="18">
        <v>247.46935483870899</v>
      </c>
      <c r="DC576" s="18">
        <v>171.04032258064501</v>
      </c>
      <c r="DD576" s="18">
        <v>62.5296666666666</v>
      </c>
      <c r="DE576" s="18">
        <v>39.354354838709597</v>
      </c>
      <c r="DF576" s="18">
        <v>33.481166666666603</v>
      </c>
      <c r="DG576" s="18">
        <v>32.191612903225803</v>
      </c>
      <c r="DH576" s="18">
        <v>33.877580645161203</v>
      </c>
      <c r="DI576" s="18">
        <v>27.554642857142799</v>
      </c>
      <c r="DJ576" s="18">
        <v>142.31790322580599</v>
      </c>
      <c r="DK576" s="18">
        <v>225.33500000000001</v>
      </c>
      <c r="DL576" s="18">
        <v>397.64032258064498</v>
      </c>
      <c r="DM576" s="18">
        <v>177.071666666666</v>
      </c>
      <c r="DN576" s="18">
        <v>67.461935483870903</v>
      </c>
      <c r="DO576" s="18">
        <v>37.480645161290298</v>
      </c>
      <c r="DP576" s="18">
        <v>33.700166666666597</v>
      </c>
      <c r="DQ576" s="18">
        <v>40.662258064516102</v>
      </c>
      <c r="DR576" s="18">
        <v>38.054666666666598</v>
      </c>
      <c r="DS576" s="19">
        <v>30.788999999999898</v>
      </c>
    </row>
    <row r="577" spans="1:123" x14ac:dyDescent="0.25">
      <c r="A577" s="12" t="s">
        <v>82</v>
      </c>
      <c r="B577" s="13">
        <v>3</v>
      </c>
      <c r="C577" s="13" t="str">
        <f t="shared" si="12"/>
        <v>BB_L_16_GW_GW_LS_Low_GW_GQ_24_020_3</v>
      </c>
      <c r="D577" s="14">
        <v>10</v>
      </c>
      <c r="E577" s="14">
        <v>10</v>
      </c>
      <c r="F577" s="14">
        <v>9.9966612903225798</v>
      </c>
      <c r="G577" s="14">
        <v>10.0063833333333</v>
      </c>
      <c r="H577" s="14">
        <v>10.4235967741935</v>
      </c>
      <c r="I577" s="14">
        <v>42.01</v>
      </c>
      <c r="J577" s="14">
        <v>43.980645161290298</v>
      </c>
      <c r="K577" s="14">
        <v>16.6075806451612</v>
      </c>
      <c r="L577" s="14">
        <v>10.022733333333299</v>
      </c>
      <c r="M577" s="14">
        <v>9.9961612903225792</v>
      </c>
      <c r="N577" s="14">
        <v>9.9998000000000005</v>
      </c>
      <c r="O577" s="14">
        <v>10.003532258064499</v>
      </c>
      <c r="P577" s="14">
        <v>9.9984516129032208</v>
      </c>
      <c r="Q577" s="14">
        <v>9.9841428571428494</v>
      </c>
      <c r="R577" s="14">
        <v>9.9208064516129006</v>
      </c>
      <c r="S577" s="14">
        <v>9.3154000000000003</v>
      </c>
      <c r="T577" s="14">
        <v>7.3997419354838696</v>
      </c>
      <c r="U577" s="14">
        <v>4.6859166666666603</v>
      </c>
      <c r="V577" s="14">
        <v>2.1002903225806402</v>
      </c>
      <c r="W577" s="14">
        <v>0.87485483870967695</v>
      </c>
      <c r="X577" s="14">
        <v>0.71945333333333295</v>
      </c>
      <c r="Y577" s="14">
        <v>0.221303387096774</v>
      </c>
      <c r="Z577" s="14">
        <v>3.8659166666666599E-2</v>
      </c>
      <c r="AA577" s="14">
        <v>3.1746774193548301E-2</v>
      </c>
      <c r="AB577" s="14">
        <v>2.67414516129032E-2</v>
      </c>
      <c r="AC577" s="14">
        <v>1.8585178571428499E-2</v>
      </c>
      <c r="AD577" s="14">
        <v>-3.8192290322580599E-3</v>
      </c>
      <c r="AE577" s="14">
        <v>3.7770233333333299E-2</v>
      </c>
      <c r="AF577" s="14">
        <v>-3.0354064516129001E-2</v>
      </c>
      <c r="AG577" s="14">
        <v>5.4420533333333299E-2</v>
      </c>
      <c r="AH577" s="14">
        <v>6.9125322580645097E-3</v>
      </c>
      <c r="AI577" s="14">
        <v>4.4799677419354797E-2</v>
      </c>
      <c r="AJ577" s="14">
        <v>6.8932999999999994E-2</v>
      </c>
      <c r="AK577" s="14">
        <v>0.14061838709677399</v>
      </c>
      <c r="AL577" s="14">
        <v>0.25143499999999902</v>
      </c>
      <c r="AM577" s="14">
        <v>0.41174838709677403</v>
      </c>
      <c r="AN577" s="14">
        <v>0.57801129032258003</v>
      </c>
      <c r="AO577" s="14">
        <v>0.67405000000000004</v>
      </c>
      <c r="AP577" s="14">
        <v>0.72419838709677398</v>
      </c>
      <c r="AQ577" s="14">
        <v>0.75844166666666601</v>
      </c>
      <c r="AR577" s="14">
        <v>0.71925483870967699</v>
      </c>
      <c r="AS577" s="14">
        <v>0.59636833333333295</v>
      </c>
      <c r="AT577" s="14">
        <v>0.81081290322580601</v>
      </c>
      <c r="AU577" s="14">
        <v>0.73099193548387098</v>
      </c>
      <c r="AV577" s="14">
        <v>0.78683666666666596</v>
      </c>
      <c r="AW577" s="14">
        <v>0.85388387096774099</v>
      </c>
      <c r="AX577" s="14">
        <v>1.8614999999999999</v>
      </c>
      <c r="AY577" s="14">
        <v>1.74254838709677</v>
      </c>
      <c r="AZ577" s="14">
        <v>1.1658919354838699</v>
      </c>
      <c r="BA577" s="14">
        <v>1.21631034482758</v>
      </c>
      <c r="BB577" s="14">
        <v>1.26254838709677</v>
      </c>
      <c r="BC577" s="14">
        <v>1.3002166666666599</v>
      </c>
      <c r="BD577" s="14">
        <v>2.7574677419354798</v>
      </c>
      <c r="BE577" s="14">
        <v>15.742849999999899</v>
      </c>
      <c r="BF577" s="14">
        <v>10.623709677419299</v>
      </c>
      <c r="BG577" s="14">
        <v>4.1481290322580602</v>
      </c>
      <c r="BH577" s="14">
        <v>1.9549666666666601</v>
      </c>
      <c r="BI577" s="14">
        <v>1.53466129032258</v>
      </c>
      <c r="BJ577" s="14">
        <v>1.5425166666666601</v>
      </c>
      <c r="BK577" s="14">
        <v>1.7881451612903201</v>
      </c>
      <c r="BL577" s="14">
        <v>2.19353225806451</v>
      </c>
      <c r="BM577" s="14">
        <v>2.4638392857142799</v>
      </c>
      <c r="BN577" s="14">
        <v>2.5619677419354798</v>
      </c>
      <c r="BO577" s="14">
        <v>2.7050000000000001</v>
      </c>
      <c r="BP577" s="14">
        <v>2.9985806451612902</v>
      </c>
      <c r="BQ577" s="14">
        <v>3.2819833333333301</v>
      </c>
      <c r="BR577" s="14">
        <v>3.5651129032258</v>
      </c>
      <c r="BS577" s="14">
        <v>4.0298387096774198</v>
      </c>
      <c r="BT577" s="14">
        <v>3.9644833333333298</v>
      </c>
      <c r="BU577" s="14">
        <v>4.1008548387096697</v>
      </c>
      <c r="BV577" s="14">
        <v>4.1944499999999998</v>
      </c>
      <c r="BW577" s="14">
        <v>4.27514516129032</v>
      </c>
      <c r="BX577" s="14">
        <v>3.9898387096774099</v>
      </c>
      <c r="BY577" s="14">
        <v>3.6792142857142802</v>
      </c>
      <c r="BZ577" s="14">
        <v>3.4326129032258001</v>
      </c>
      <c r="CA577" s="14">
        <v>3.29958333333333</v>
      </c>
      <c r="CB577" s="14">
        <v>3.1909193548386998</v>
      </c>
      <c r="CC577" s="14">
        <v>3.1564000000000001</v>
      </c>
      <c r="CD577" s="14">
        <v>3.1719999999999899</v>
      </c>
      <c r="CE577" s="14">
        <v>3.2623064516129001</v>
      </c>
      <c r="CF577" s="14">
        <v>3.7853666666666599</v>
      </c>
      <c r="CG577" s="14">
        <v>3.4032580645161201</v>
      </c>
      <c r="CH577" s="14">
        <v>3.17323333333333</v>
      </c>
      <c r="CI577" s="14">
        <v>3.3220000000000001</v>
      </c>
      <c r="CJ577" s="14">
        <v>3.4507419354838702</v>
      </c>
      <c r="CK577" s="14">
        <v>3.5290714285714202</v>
      </c>
      <c r="CL577" s="14">
        <v>3.78790322580645</v>
      </c>
      <c r="CM577" s="14">
        <v>4.2582666666666604</v>
      </c>
      <c r="CN577" s="14">
        <v>4.0421290322580603</v>
      </c>
      <c r="CO577" s="14">
        <v>4.9905166666666601</v>
      </c>
      <c r="CP577" s="14">
        <v>4.9846774193548304</v>
      </c>
      <c r="CQ577" s="14">
        <v>6.57633870967741</v>
      </c>
      <c r="CR577" s="14">
        <v>11.8816666666666</v>
      </c>
      <c r="CS577" s="14">
        <v>12.545806451612901</v>
      </c>
      <c r="CT577" s="14">
        <v>8.1473333333333304</v>
      </c>
      <c r="CU577" s="14">
        <v>7.0848387096774097</v>
      </c>
      <c r="CV577" s="14">
        <v>7.6914032258064502</v>
      </c>
      <c r="CW577" s="14">
        <v>7.8427931034482699</v>
      </c>
      <c r="CX577" s="14">
        <v>7.6232258064516101</v>
      </c>
      <c r="CY577" s="14">
        <v>8.0852333333333295</v>
      </c>
      <c r="CZ577" s="14">
        <v>8.1758387096774197</v>
      </c>
      <c r="DA577" s="14">
        <v>19.671316666666598</v>
      </c>
      <c r="DB577" s="14">
        <v>37.353548387096701</v>
      </c>
      <c r="DC577" s="14">
        <v>26.400806451612901</v>
      </c>
      <c r="DD577" s="14">
        <v>11.3669999999999</v>
      </c>
      <c r="DE577" s="14">
        <v>10.289354838709601</v>
      </c>
      <c r="DF577" s="14">
        <v>10.4761666666666</v>
      </c>
      <c r="DG577" s="14">
        <v>10.742741935483799</v>
      </c>
      <c r="DH577" s="14">
        <v>10.867258064516101</v>
      </c>
      <c r="DI577" s="14">
        <v>9.5838928571428497</v>
      </c>
      <c r="DJ577" s="14">
        <v>9.5500645161290301</v>
      </c>
      <c r="DK577" s="14">
        <v>9.6993833333333299</v>
      </c>
      <c r="DL577" s="14">
        <v>11.6</v>
      </c>
      <c r="DM577" s="14">
        <v>10.57605</v>
      </c>
      <c r="DN577" s="14">
        <v>10.821129032258</v>
      </c>
      <c r="DO577" s="14">
        <v>10.2006451612903</v>
      </c>
      <c r="DP577" s="14">
        <v>10.0750999999999</v>
      </c>
      <c r="DQ577" s="14">
        <v>11.1577419354838</v>
      </c>
      <c r="DR577" s="14">
        <v>10.7059999999999</v>
      </c>
      <c r="DS577" s="15">
        <v>9.7531499999999998</v>
      </c>
    </row>
    <row r="578" spans="1:123" x14ac:dyDescent="0.25">
      <c r="A578" s="16" t="s">
        <v>82</v>
      </c>
      <c r="B578" s="17">
        <v>4</v>
      </c>
      <c r="C578" s="13" t="str">
        <f t="shared" si="12"/>
        <v>BB_L_16_GW_GW_LS_Low_GW_GQ_24_020_4</v>
      </c>
      <c r="D578" s="18">
        <v>10</v>
      </c>
      <c r="E578" s="18">
        <v>29.873448275862</v>
      </c>
      <c r="F578" s="18">
        <v>1214.2516129032199</v>
      </c>
      <c r="G578" s="18">
        <v>1725.56666666666</v>
      </c>
      <c r="H578" s="18">
        <v>2578.16129032258</v>
      </c>
      <c r="I578" s="18">
        <v>230.20849999999999</v>
      </c>
      <c r="J578" s="18">
        <v>37.5532258064516</v>
      </c>
      <c r="K578" s="18">
        <v>68.985967741935397</v>
      </c>
      <c r="L578" s="18">
        <v>52.799500000000002</v>
      </c>
      <c r="M578" s="18">
        <v>22.37</v>
      </c>
      <c r="N578" s="18">
        <v>158.48533333333299</v>
      </c>
      <c r="O578" s="18">
        <v>805.24032258064506</v>
      </c>
      <c r="P578" s="18">
        <v>1065.7596774193501</v>
      </c>
      <c r="Q578" s="18">
        <v>1608.5267857142801</v>
      </c>
      <c r="R578" s="18">
        <v>2334.4838709677401</v>
      </c>
      <c r="S578" s="18">
        <v>1567.585</v>
      </c>
      <c r="T578" s="18">
        <v>2854.4354838709601</v>
      </c>
      <c r="U578" s="18">
        <v>817.83166666666602</v>
      </c>
      <c r="V578" s="18">
        <v>132.19677419354801</v>
      </c>
      <c r="W578" s="18">
        <v>51.097903225806398</v>
      </c>
      <c r="X578" s="18">
        <v>21.459333333333301</v>
      </c>
      <c r="Y578" s="18">
        <v>19.636290322580599</v>
      </c>
      <c r="Z578" s="18">
        <v>21.954833333333301</v>
      </c>
      <c r="AA578" s="18">
        <v>463.20822580645103</v>
      </c>
      <c r="AB578" s="18">
        <v>1142.2338709677399</v>
      </c>
      <c r="AC578" s="18">
        <v>802.73749999999995</v>
      </c>
      <c r="AD578" s="18">
        <v>2342.3064516129002</v>
      </c>
      <c r="AE578" s="18">
        <v>2379.6</v>
      </c>
      <c r="AF578" s="18">
        <v>2920.6451612903202</v>
      </c>
      <c r="AG578" s="18">
        <v>1067.2750000000001</v>
      </c>
      <c r="AH578" s="18">
        <v>263.36290322580601</v>
      </c>
      <c r="AI578" s="18">
        <v>92.285483870967695</v>
      </c>
      <c r="AJ578" s="18">
        <v>39.211833333333303</v>
      </c>
      <c r="AK578" s="18">
        <v>33.109516129032201</v>
      </c>
      <c r="AL578" s="18">
        <v>37.030999999999999</v>
      </c>
      <c r="AM578" s="18">
        <v>233.14193548386999</v>
      </c>
      <c r="AN578" s="18">
        <v>469.11612903225802</v>
      </c>
      <c r="AO578" s="18">
        <v>315.09642857142802</v>
      </c>
      <c r="AP578" s="18">
        <v>227.701612903225</v>
      </c>
      <c r="AQ578" s="18">
        <v>1309.35666666666</v>
      </c>
      <c r="AR578" s="18">
        <v>2223.2419354838698</v>
      </c>
      <c r="AS578" s="18">
        <v>993.01666666666597</v>
      </c>
      <c r="AT578" s="18">
        <v>190.32080645161199</v>
      </c>
      <c r="AU578" s="18">
        <v>56.101935483870903</v>
      </c>
      <c r="AV578" s="18">
        <v>46.096499999999899</v>
      </c>
      <c r="AW578" s="18">
        <v>19.841935483870898</v>
      </c>
      <c r="AX578" s="18">
        <v>1896.1548333333301</v>
      </c>
      <c r="AY578" s="18">
        <v>3493.5483870967701</v>
      </c>
      <c r="AZ578" s="18">
        <v>2511.8225806451601</v>
      </c>
      <c r="BA578" s="18">
        <v>1072.9913793103401</v>
      </c>
      <c r="BB578" s="18">
        <v>2119.7580645161202</v>
      </c>
      <c r="BC578" s="18">
        <v>2883.9166666666601</v>
      </c>
      <c r="BD578" s="18">
        <v>2203.7967741935399</v>
      </c>
      <c r="BE578" s="18">
        <v>247.827666666666</v>
      </c>
      <c r="BF578" s="18">
        <v>74.5591935483871</v>
      </c>
      <c r="BG578" s="18">
        <v>49.529193548387099</v>
      </c>
      <c r="BH578" s="18">
        <v>49.033000000000001</v>
      </c>
      <c r="BI578" s="18">
        <v>38.781935483870903</v>
      </c>
      <c r="BJ578" s="18">
        <v>32.958666666666602</v>
      </c>
      <c r="BK578" s="18">
        <v>745.68322580645099</v>
      </c>
      <c r="BL578" s="18">
        <v>1690.66129032258</v>
      </c>
      <c r="BM578" s="18">
        <v>2072.3571428571399</v>
      </c>
      <c r="BN578" s="18">
        <v>1717.4354838709601</v>
      </c>
      <c r="BO578" s="18">
        <v>2177.75</v>
      </c>
      <c r="BP578" s="18">
        <v>2083.2903225806399</v>
      </c>
      <c r="BQ578" s="18">
        <v>987.74833333333299</v>
      </c>
      <c r="BR578" s="18">
        <v>309.43064516128999</v>
      </c>
      <c r="BS578" s="18">
        <v>70.431451612903203</v>
      </c>
      <c r="BT578" s="18">
        <v>75.306666666666601</v>
      </c>
      <c r="BU578" s="18">
        <v>44.9562903225806</v>
      </c>
      <c r="BV578" s="18">
        <v>294.505666666666</v>
      </c>
      <c r="BW578" s="18">
        <v>1816.9354838709601</v>
      </c>
      <c r="BX578" s="18">
        <v>1814.4354838709601</v>
      </c>
      <c r="BY578" s="18">
        <v>1629.42857142857</v>
      </c>
      <c r="BZ578" s="18">
        <v>2014.2580645161199</v>
      </c>
      <c r="CA578" s="18">
        <v>2972.38333333333</v>
      </c>
      <c r="CB578" s="18">
        <v>3149.88709677419</v>
      </c>
      <c r="CC578" s="18">
        <v>1020.2616666666599</v>
      </c>
      <c r="CD578" s="18">
        <v>264.175806451612</v>
      </c>
      <c r="CE578" s="18">
        <v>68.207258064516097</v>
      </c>
      <c r="CF578" s="18">
        <v>31.807833333333299</v>
      </c>
      <c r="CG578" s="18">
        <v>33.070483870967699</v>
      </c>
      <c r="CH578" s="18">
        <v>46.662333333333301</v>
      </c>
      <c r="CI578" s="18">
        <v>925.92419354838705</v>
      </c>
      <c r="CJ578" s="18">
        <v>1526.5645161290299</v>
      </c>
      <c r="CK578" s="18">
        <v>1208.3571428571399</v>
      </c>
      <c r="CL578" s="18">
        <v>1930.1290322580601</v>
      </c>
      <c r="CM578" s="18">
        <v>3448.61666666666</v>
      </c>
      <c r="CN578" s="18">
        <v>3640.5806451612898</v>
      </c>
      <c r="CO578" s="18">
        <v>1417.1499999999901</v>
      </c>
      <c r="CP578" s="18">
        <v>316.15161290322499</v>
      </c>
      <c r="CQ578" s="18">
        <v>106.71145161290301</v>
      </c>
      <c r="CR578" s="18">
        <v>12.960333333333301</v>
      </c>
      <c r="CS578" s="18">
        <v>23.734677419354799</v>
      </c>
      <c r="CT578" s="18">
        <v>52.490833333333299</v>
      </c>
      <c r="CU578" s="18">
        <v>571.52612903225804</v>
      </c>
      <c r="CV578" s="18">
        <v>2356.66129032258</v>
      </c>
      <c r="CW578" s="18">
        <v>2805.93103448275</v>
      </c>
      <c r="CX578" s="18">
        <v>3110.4354838709601</v>
      </c>
      <c r="CY578" s="18">
        <v>3131.9166666666601</v>
      </c>
      <c r="CZ578" s="18">
        <v>4016.66129032258</v>
      </c>
      <c r="DA578" s="18">
        <v>1172.40499999999</v>
      </c>
      <c r="DB578" s="18">
        <v>83.876612903225706</v>
      </c>
      <c r="DC578" s="18">
        <v>71.301774193548297</v>
      </c>
      <c r="DD578" s="18">
        <v>140.18833333333299</v>
      </c>
      <c r="DE578" s="18">
        <v>71.6435483870967</v>
      </c>
      <c r="DF578" s="18">
        <v>71.528666666666595</v>
      </c>
      <c r="DG578" s="18">
        <v>704.45967741935397</v>
      </c>
      <c r="DH578" s="18">
        <v>2552.4677419354798</v>
      </c>
      <c r="DI578" s="18">
        <v>1546.7357142857099</v>
      </c>
      <c r="DJ578" s="18">
        <v>2606.7967741935399</v>
      </c>
      <c r="DK578" s="18">
        <v>3876.4166666666601</v>
      </c>
      <c r="DL578" s="18">
        <v>3564.0483870967701</v>
      </c>
      <c r="DM578" s="18">
        <v>1461.4849999999999</v>
      </c>
      <c r="DN578" s="18">
        <v>288.63225806451601</v>
      </c>
      <c r="DO578" s="18">
        <v>148.96</v>
      </c>
      <c r="DP578" s="18">
        <v>75.950499999999906</v>
      </c>
      <c r="DQ578" s="18">
        <v>33.302258064516103</v>
      </c>
      <c r="DR578" s="18">
        <v>34.445333333333302</v>
      </c>
      <c r="DS578" s="19">
        <v>617.18766666666602</v>
      </c>
    </row>
    <row r="579" spans="1:123" x14ac:dyDescent="0.25">
      <c r="A579" s="12" t="s">
        <v>82</v>
      </c>
      <c r="B579" s="13">
        <v>5</v>
      </c>
      <c r="C579" s="13" t="str">
        <f t="shared" si="12"/>
        <v>BB_L_16_GW_GW_LS_Low_GW_GQ_24_020_5</v>
      </c>
      <c r="D579" s="14">
        <v>10</v>
      </c>
      <c r="E579" s="14">
        <v>10.5515517241379</v>
      </c>
      <c r="F579" s="14">
        <v>113.284516129032</v>
      </c>
      <c r="G579" s="14">
        <v>194.75166666666601</v>
      </c>
      <c r="H579" s="14">
        <v>743.61774193548297</v>
      </c>
      <c r="I579" s="14">
        <v>681.66666666666595</v>
      </c>
      <c r="J579" s="14">
        <v>191.44677419354801</v>
      </c>
      <c r="K579" s="14">
        <v>153.564516129032</v>
      </c>
      <c r="L579" s="14">
        <v>83.295000000000002</v>
      </c>
      <c r="M579" s="14">
        <v>26.141129032258</v>
      </c>
      <c r="N579" s="14">
        <v>18.138666666666602</v>
      </c>
      <c r="O579" s="14">
        <v>75.465483870967702</v>
      </c>
      <c r="P579" s="14">
        <v>90.612096774193503</v>
      </c>
      <c r="Q579" s="14">
        <v>161.99071428571401</v>
      </c>
      <c r="R579" s="14">
        <v>379.35322580645101</v>
      </c>
      <c r="S579" s="14">
        <v>171.875</v>
      </c>
      <c r="T579" s="14">
        <v>621.97096774193506</v>
      </c>
      <c r="U579" s="14">
        <v>457.84500000000003</v>
      </c>
      <c r="V579" s="14">
        <v>147.03870967741901</v>
      </c>
      <c r="W579" s="14">
        <v>63.682096774193496</v>
      </c>
      <c r="X579" s="14">
        <v>30.773333333333301</v>
      </c>
      <c r="Y579" s="14">
        <v>24.938064516129</v>
      </c>
      <c r="Z579" s="14">
        <v>14.7325666666666</v>
      </c>
      <c r="AA579" s="14">
        <v>29.954177419354799</v>
      </c>
      <c r="AB579" s="14">
        <v>99.971774193548299</v>
      </c>
      <c r="AC579" s="14">
        <v>59.871964285714199</v>
      </c>
      <c r="AD579" s="14">
        <v>299.28612903225797</v>
      </c>
      <c r="AE579" s="14">
        <v>338.308333333333</v>
      </c>
      <c r="AF579" s="14">
        <v>571.87096774193503</v>
      </c>
      <c r="AG579" s="14">
        <v>470.57499999999999</v>
      </c>
      <c r="AH579" s="14">
        <v>133.98145161290299</v>
      </c>
      <c r="AI579" s="14">
        <v>31.947741935483801</v>
      </c>
      <c r="AJ579" s="14">
        <v>17.1093333333333</v>
      </c>
      <c r="AK579" s="14">
        <v>15.0796774193548</v>
      </c>
      <c r="AL579" s="14">
        <v>8.30229999999999</v>
      </c>
      <c r="AM579" s="14">
        <v>16.478193548387001</v>
      </c>
      <c r="AN579" s="14">
        <v>31.480483870967699</v>
      </c>
      <c r="AO579" s="14">
        <v>25.188214285714199</v>
      </c>
      <c r="AP579" s="14">
        <v>14.7762903225806</v>
      </c>
      <c r="AQ579" s="14">
        <v>105.343833333333</v>
      </c>
      <c r="AR579" s="14">
        <v>577.40161290322499</v>
      </c>
      <c r="AS579" s="14">
        <v>535.92999999999995</v>
      </c>
      <c r="AT579" s="14">
        <v>91.118870967741898</v>
      </c>
      <c r="AU579" s="14">
        <v>30.898064516129001</v>
      </c>
      <c r="AV579" s="14">
        <v>17.2186666666666</v>
      </c>
      <c r="AW579" s="14">
        <v>10.236887096774099</v>
      </c>
      <c r="AX579" s="14">
        <v>269.45983333333299</v>
      </c>
      <c r="AY579" s="14">
        <v>1083.99354838709</v>
      </c>
      <c r="AZ579" s="14">
        <v>640.74354838709598</v>
      </c>
      <c r="BA579" s="14">
        <v>114.92620689655099</v>
      </c>
      <c r="BB579" s="14">
        <v>240.66129032257999</v>
      </c>
      <c r="BC579" s="14">
        <v>514.80333333333294</v>
      </c>
      <c r="BD579" s="14">
        <v>608.68225806451596</v>
      </c>
      <c r="BE579" s="14">
        <v>614.90333333333297</v>
      </c>
      <c r="BF579" s="14">
        <v>236.05161290322499</v>
      </c>
      <c r="BG579" s="14">
        <v>147.990322580645</v>
      </c>
      <c r="BH579" s="14">
        <v>66.193833333333302</v>
      </c>
      <c r="BI579" s="14">
        <v>26.253709677419302</v>
      </c>
      <c r="BJ579" s="14">
        <v>11.844666666666599</v>
      </c>
      <c r="BK579" s="14">
        <v>57.842258064516102</v>
      </c>
      <c r="BL579" s="14">
        <v>187.62419354838701</v>
      </c>
      <c r="BM579" s="14">
        <v>252.35892857142801</v>
      </c>
      <c r="BN579" s="14">
        <v>179.26129032258001</v>
      </c>
      <c r="BO579" s="14">
        <v>253.44499999999999</v>
      </c>
      <c r="BP579" s="14">
        <v>332.777419354838</v>
      </c>
      <c r="BQ579" s="14">
        <v>372.791666666666</v>
      </c>
      <c r="BR579" s="14">
        <v>113.065161290322</v>
      </c>
      <c r="BS579" s="14">
        <v>40.761129032257998</v>
      </c>
      <c r="BT579" s="14">
        <v>32.2723333333333</v>
      </c>
      <c r="BU579" s="14">
        <v>20.969516129032201</v>
      </c>
      <c r="BV579" s="14">
        <v>31.040333333333301</v>
      </c>
      <c r="BW579" s="14">
        <v>231.12161290322501</v>
      </c>
      <c r="BX579" s="14">
        <v>223.48548387096699</v>
      </c>
      <c r="BY579" s="14">
        <v>163.73571428571401</v>
      </c>
      <c r="BZ579" s="14">
        <v>233.127419354838</v>
      </c>
      <c r="CA579" s="14">
        <v>525.83999999999901</v>
      </c>
      <c r="CB579" s="14">
        <v>860.83870967741905</v>
      </c>
      <c r="CC579" s="14">
        <v>588.03499999999894</v>
      </c>
      <c r="CD579" s="14">
        <v>169.28225806451599</v>
      </c>
      <c r="CE579" s="14">
        <v>56.100806451612897</v>
      </c>
      <c r="CF579" s="14">
        <v>42.649833333333298</v>
      </c>
      <c r="CG579" s="14">
        <v>32.548225806451597</v>
      </c>
      <c r="CH579" s="14">
        <v>26.997166666666601</v>
      </c>
      <c r="CI579" s="14">
        <v>87.1082258064516</v>
      </c>
      <c r="CJ579" s="14">
        <v>172.57096774193499</v>
      </c>
      <c r="CK579" s="14">
        <v>112.171428571428</v>
      </c>
      <c r="CL579" s="14">
        <v>216.629032258064</v>
      </c>
      <c r="CM579" s="14">
        <v>828.99166666666599</v>
      </c>
      <c r="CN579" s="14">
        <v>1129.03225806451</v>
      </c>
      <c r="CO579" s="14">
        <v>684.01333333333298</v>
      </c>
      <c r="CP579" s="14">
        <v>246.41774193548301</v>
      </c>
      <c r="CQ579" s="14">
        <v>93.385645161290299</v>
      </c>
      <c r="CR579" s="14">
        <v>28.868666666666599</v>
      </c>
      <c r="CS579" s="14">
        <v>39.476451612903197</v>
      </c>
      <c r="CT579" s="14">
        <v>65.141000000000005</v>
      </c>
      <c r="CU579" s="14">
        <v>82.361612903225804</v>
      </c>
      <c r="CV579" s="14">
        <v>357.89193548386999</v>
      </c>
      <c r="CW579" s="14">
        <v>488.43103448275798</v>
      </c>
      <c r="CX579" s="14">
        <v>679.42741935483798</v>
      </c>
      <c r="CY579" s="14">
        <v>694.99</v>
      </c>
      <c r="CZ579" s="14">
        <v>1576.8709677419299</v>
      </c>
      <c r="DA579" s="14">
        <v>972.39166666666597</v>
      </c>
      <c r="DB579" s="14">
        <v>287.54032258064501</v>
      </c>
      <c r="DC579" s="14">
        <v>171.19032258064499</v>
      </c>
      <c r="DD579" s="14">
        <v>147.56166666666601</v>
      </c>
      <c r="DE579" s="14">
        <v>72.3935483870967</v>
      </c>
      <c r="DF579" s="14">
        <v>45.895000000000003</v>
      </c>
      <c r="DG579" s="14">
        <v>83.651935483870901</v>
      </c>
      <c r="DH579" s="14">
        <v>410.32580645161198</v>
      </c>
      <c r="DI579" s="14">
        <v>227.13571428571399</v>
      </c>
      <c r="DJ579" s="14">
        <v>509.72419354838701</v>
      </c>
      <c r="DK579" s="14">
        <v>1404.3</v>
      </c>
      <c r="DL579" s="14">
        <v>1562.33870967741</v>
      </c>
      <c r="DM579" s="14">
        <v>1142.9949999999999</v>
      </c>
      <c r="DN579" s="14">
        <v>331.119354838709</v>
      </c>
      <c r="DO579" s="14">
        <v>101.266774193548</v>
      </c>
      <c r="DP579" s="14">
        <v>53.853999999999999</v>
      </c>
      <c r="DQ579" s="14">
        <v>45.071129032258</v>
      </c>
      <c r="DR579" s="14">
        <v>44.5549999999999</v>
      </c>
      <c r="DS579" s="15">
        <v>79.899833333333305</v>
      </c>
    </row>
    <row r="580" spans="1:123" x14ac:dyDescent="0.25">
      <c r="A580" s="16" t="s">
        <v>82</v>
      </c>
      <c r="B580" s="17">
        <v>6</v>
      </c>
      <c r="C580" s="13" t="str">
        <f t="shared" si="12"/>
        <v>BB_L_16_GW_GW_LS_Low_GW_GQ_24_020_6</v>
      </c>
      <c r="D580" s="18">
        <v>10</v>
      </c>
      <c r="E580" s="18">
        <v>10.001724137930999</v>
      </c>
      <c r="F580" s="18">
        <v>11.492096774193501</v>
      </c>
      <c r="G580" s="18">
        <v>13.120333333333299</v>
      </c>
      <c r="H580" s="18">
        <v>38.463548387096701</v>
      </c>
      <c r="I580" s="18">
        <v>173.43666666666601</v>
      </c>
      <c r="J580" s="18">
        <v>132.68225806451599</v>
      </c>
      <c r="K580" s="18">
        <v>80.626290322580601</v>
      </c>
      <c r="L580" s="18">
        <v>31.712166666666601</v>
      </c>
      <c r="M580" s="18">
        <v>12.7666129032258</v>
      </c>
      <c r="N580" s="18">
        <v>10.272833333333301</v>
      </c>
      <c r="O580" s="18">
        <v>10.9896774193548</v>
      </c>
      <c r="P580" s="18">
        <v>10.955322580645101</v>
      </c>
      <c r="Q580" s="18">
        <v>11.9801785714285</v>
      </c>
      <c r="R580" s="18">
        <v>21.002903225806399</v>
      </c>
      <c r="S580" s="18">
        <v>12.422000000000001</v>
      </c>
      <c r="T580" s="18">
        <v>28.230806451612899</v>
      </c>
      <c r="U580" s="18">
        <v>32.579000000000001</v>
      </c>
      <c r="V580" s="18">
        <v>23.184677419354799</v>
      </c>
      <c r="W580" s="18">
        <v>10.728532258064501</v>
      </c>
      <c r="X580" s="18">
        <v>7.2103666666666602</v>
      </c>
      <c r="Y580" s="18">
        <v>6.6479838709677397</v>
      </c>
      <c r="Z580" s="18">
        <v>2.3824166666666602</v>
      </c>
      <c r="AA580" s="18">
        <v>0.60529354838709604</v>
      </c>
      <c r="AB580" s="18">
        <v>1.5176612903225799</v>
      </c>
      <c r="AC580" s="18">
        <v>0.69497321428571401</v>
      </c>
      <c r="AD580" s="18">
        <v>6.3571645161290302</v>
      </c>
      <c r="AE580" s="18">
        <v>7.8997666666666602</v>
      </c>
      <c r="AF580" s="18">
        <v>17.034548387096699</v>
      </c>
      <c r="AG580" s="18">
        <v>21.348499999999898</v>
      </c>
      <c r="AH580" s="18">
        <v>10.8867741935483</v>
      </c>
      <c r="AI580" s="18">
        <v>1.8222854838709599</v>
      </c>
      <c r="AJ580" s="18">
        <v>1.1959166666666601</v>
      </c>
      <c r="AK580" s="18">
        <v>1.09465967741935</v>
      </c>
      <c r="AL580" s="18">
        <v>0.68764499999999995</v>
      </c>
      <c r="AM580" s="18">
        <v>0.65363870967741899</v>
      </c>
      <c r="AN580" s="18">
        <v>0.96255483870967695</v>
      </c>
      <c r="AO580" s="18">
        <v>1.0812178571428499</v>
      </c>
      <c r="AP580" s="18">
        <v>1.0374193548387001</v>
      </c>
      <c r="AQ580" s="18">
        <v>2.2584166666666601</v>
      </c>
      <c r="AR580" s="18">
        <v>19.3349516129032</v>
      </c>
      <c r="AS580" s="18">
        <v>41.128833333333297</v>
      </c>
      <c r="AT580" s="18">
        <v>5.9977741935483797</v>
      </c>
      <c r="AU580" s="18">
        <v>3.8382903225806402</v>
      </c>
      <c r="AV580" s="18">
        <v>1.98894999999999</v>
      </c>
      <c r="AW580" s="18">
        <v>1.9133548387096699</v>
      </c>
      <c r="AX580" s="18">
        <v>9.4808833333333293</v>
      </c>
      <c r="AY580" s="18">
        <v>80.027096774193495</v>
      </c>
      <c r="AZ580" s="18">
        <v>46.331612903225803</v>
      </c>
      <c r="BA580" s="18">
        <v>4.0472931034482702</v>
      </c>
      <c r="BB580" s="18">
        <v>5.8752096774193499</v>
      </c>
      <c r="BC580" s="18">
        <v>16.814</v>
      </c>
      <c r="BD580" s="18">
        <v>23.850967741935399</v>
      </c>
      <c r="BE580" s="18">
        <v>120.327166666666</v>
      </c>
      <c r="BF580" s="18">
        <v>95.58</v>
      </c>
      <c r="BG580" s="18">
        <v>57.099677419354798</v>
      </c>
      <c r="BH580" s="18">
        <v>19.638566666666598</v>
      </c>
      <c r="BI580" s="18">
        <v>5.3788225806451599</v>
      </c>
      <c r="BJ580" s="18">
        <v>2.9003166666666602</v>
      </c>
      <c r="BK580" s="18">
        <v>3.1481129032258002</v>
      </c>
      <c r="BL580" s="18">
        <v>6.0071612903225802</v>
      </c>
      <c r="BM580" s="18">
        <v>7.7767142857142799</v>
      </c>
      <c r="BN580" s="18">
        <v>6.1533870967741899</v>
      </c>
      <c r="BO580" s="18">
        <v>8.0350666666666601</v>
      </c>
      <c r="BP580" s="18">
        <v>11.059193548387</v>
      </c>
      <c r="BQ580" s="18">
        <v>21.6643333333333</v>
      </c>
      <c r="BR580" s="18">
        <v>10.4870806451612</v>
      </c>
      <c r="BS580" s="18">
        <v>7.7509032258064501</v>
      </c>
      <c r="BT580" s="18">
        <v>7.2620666666666596</v>
      </c>
      <c r="BU580" s="18">
        <v>6.1284193548387096</v>
      </c>
      <c r="BV580" s="18">
        <v>6.2419666666666602</v>
      </c>
      <c r="BW580" s="18">
        <v>10.7258709677419</v>
      </c>
      <c r="BX580" s="18">
        <v>9.9210967741935399</v>
      </c>
      <c r="BY580" s="18">
        <v>7.6817142857142802</v>
      </c>
      <c r="BZ580" s="18">
        <v>9.0344193548387093</v>
      </c>
      <c r="CA580" s="18">
        <v>17.758666666666599</v>
      </c>
      <c r="CB580" s="18">
        <v>39.063225806451598</v>
      </c>
      <c r="CC580" s="18">
        <v>39.163166666666598</v>
      </c>
      <c r="CD580" s="18">
        <v>16.659548387096699</v>
      </c>
      <c r="CE580" s="18">
        <v>9.2078709677419308</v>
      </c>
      <c r="CF580" s="18">
        <v>10.402699999999999</v>
      </c>
      <c r="CG580" s="18">
        <v>9.2448709677419298</v>
      </c>
      <c r="CH580" s="18">
        <v>7.0611499999999996</v>
      </c>
      <c r="CI580" s="18">
        <v>6.2913709677419298</v>
      </c>
      <c r="CJ580" s="18">
        <v>8.0680161290322499</v>
      </c>
      <c r="CK580" s="18">
        <v>6.2653571428571402</v>
      </c>
      <c r="CL580" s="18">
        <v>8.5291290322580604</v>
      </c>
      <c r="CM580" s="18">
        <v>34.471166666666598</v>
      </c>
      <c r="CN580" s="18">
        <v>73.5591935483871</v>
      </c>
      <c r="CO580" s="18">
        <v>44.745833333333302</v>
      </c>
      <c r="CP580" s="18">
        <v>31.7072580645161</v>
      </c>
      <c r="CQ580" s="18">
        <v>19.392096774193501</v>
      </c>
      <c r="CR580" s="18">
        <v>19.5105</v>
      </c>
      <c r="CS580" s="18">
        <v>21.173225806451601</v>
      </c>
      <c r="CT580" s="18">
        <v>24.688499999999902</v>
      </c>
      <c r="CU580" s="18">
        <v>15.2559677419354</v>
      </c>
      <c r="CV580" s="18">
        <v>19.341612903225801</v>
      </c>
      <c r="CW580" s="18">
        <v>22.848275862068899</v>
      </c>
      <c r="CX580" s="18">
        <v>35.459193548386999</v>
      </c>
      <c r="CY580" s="18">
        <v>31.9181666666666</v>
      </c>
      <c r="CZ580" s="18">
        <v>127.698870967741</v>
      </c>
      <c r="DA580" s="18">
        <v>133.636666666666</v>
      </c>
      <c r="DB580" s="18">
        <v>115.12629032258</v>
      </c>
      <c r="DC580" s="18">
        <v>88.362096774193503</v>
      </c>
      <c r="DD580" s="18">
        <v>50.527499999999897</v>
      </c>
      <c r="DE580" s="18">
        <v>22.034193548387002</v>
      </c>
      <c r="DF580" s="18">
        <v>16.637166666666602</v>
      </c>
      <c r="DG580" s="18">
        <v>16.025645161290299</v>
      </c>
      <c r="DH580" s="18">
        <v>24.681290322580601</v>
      </c>
      <c r="DI580" s="18">
        <v>18.941071428571401</v>
      </c>
      <c r="DJ580" s="18">
        <v>27.1887096774193</v>
      </c>
      <c r="DK580" s="18">
        <v>108.653166666666</v>
      </c>
      <c r="DL580" s="18">
        <v>128.37258064516101</v>
      </c>
      <c r="DM580" s="18">
        <v>137.11433333333301</v>
      </c>
      <c r="DN580" s="18">
        <v>55.418225806451602</v>
      </c>
      <c r="DO580" s="18">
        <v>22.092258064516098</v>
      </c>
      <c r="DP580" s="18">
        <v>16.7083333333333</v>
      </c>
      <c r="DQ580" s="18">
        <v>17.744193548386999</v>
      </c>
      <c r="DR580" s="18">
        <v>18.6376666666666</v>
      </c>
      <c r="DS580" s="19">
        <v>16.748666666666601</v>
      </c>
    </row>
    <row r="581" spans="1:123" x14ac:dyDescent="0.25">
      <c r="A581" s="12" t="s">
        <v>82</v>
      </c>
      <c r="B581" s="13">
        <v>7</v>
      </c>
      <c r="C581" s="13" t="str">
        <f t="shared" si="12"/>
        <v>BB_L_16_GW_GW_LS_Low_GW_GQ_24_020_7</v>
      </c>
      <c r="D581" s="14">
        <v>10</v>
      </c>
      <c r="E581" s="14">
        <v>10.125517241379301</v>
      </c>
      <c r="F581" s="14">
        <v>212.18209677419301</v>
      </c>
      <c r="G581" s="14">
        <v>1355.06666666666</v>
      </c>
      <c r="H581" s="14">
        <v>2085.7419354838698</v>
      </c>
      <c r="I581" s="14">
        <v>955.89</v>
      </c>
      <c r="J581" s="14">
        <v>96.409032258064499</v>
      </c>
      <c r="K581" s="14">
        <v>55.080967741935403</v>
      </c>
      <c r="L581" s="14">
        <v>71.590499999999906</v>
      </c>
      <c r="M581" s="14">
        <v>40.805322580645097</v>
      </c>
      <c r="N581" s="14">
        <v>23.894666666666598</v>
      </c>
      <c r="O581" s="14">
        <v>324.03483870967699</v>
      </c>
      <c r="P581" s="14">
        <v>822.46451612903195</v>
      </c>
      <c r="Q581" s="14">
        <v>1015.8910714285699</v>
      </c>
      <c r="R581" s="14">
        <v>1903.0645161290299</v>
      </c>
      <c r="S581" s="14">
        <v>1845.75</v>
      </c>
      <c r="T581" s="14">
        <v>2084.5645161290299</v>
      </c>
      <c r="U581" s="14">
        <v>2010.9199999999901</v>
      </c>
      <c r="V581" s="14">
        <v>399.37096774193498</v>
      </c>
      <c r="W581" s="14">
        <v>133.18709677419301</v>
      </c>
      <c r="X581" s="14">
        <v>38.666499999999999</v>
      </c>
      <c r="Y581" s="14">
        <v>25.379838709677401</v>
      </c>
      <c r="Z581" s="14">
        <v>24.849166666666601</v>
      </c>
      <c r="AA581" s="14">
        <v>61.487903225806399</v>
      </c>
      <c r="AB581" s="14">
        <v>689.46451612903195</v>
      </c>
      <c r="AC581" s="14">
        <v>999.08749999999895</v>
      </c>
      <c r="AD581" s="14">
        <v>1153.5564516129</v>
      </c>
      <c r="AE581" s="14">
        <v>2274.88333333333</v>
      </c>
      <c r="AF581" s="14">
        <v>2480.0322580645102</v>
      </c>
      <c r="AG581" s="14">
        <v>2294.11666666666</v>
      </c>
      <c r="AH581" s="14">
        <v>668.45</v>
      </c>
      <c r="AI581" s="14">
        <v>218.72741935483799</v>
      </c>
      <c r="AJ581" s="14">
        <v>84.736833333333294</v>
      </c>
      <c r="AK581" s="14">
        <v>52.467741935483801</v>
      </c>
      <c r="AL581" s="14">
        <v>37.125666666666604</v>
      </c>
      <c r="AM581" s="14">
        <v>75.852741935483806</v>
      </c>
      <c r="AN581" s="14">
        <v>273.99838709677402</v>
      </c>
      <c r="AO581" s="14">
        <v>453.97142857142802</v>
      </c>
      <c r="AP581" s="14">
        <v>279.93225806451602</v>
      </c>
      <c r="AQ581" s="14">
        <v>347.95166666666597</v>
      </c>
      <c r="AR581" s="14">
        <v>1793.5193548387001</v>
      </c>
      <c r="AS581" s="14">
        <v>1818.2833333333299</v>
      </c>
      <c r="AT581" s="14">
        <v>640.638709677419</v>
      </c>
      <c r="AU581" s="14">
        <v>123.75112903225801</v>
      </c>
      <c r="AV581" s="14">
        <v>69.853499999999997</v>
      </c>
      <c r="AW581" s="14">
        <v>49.6327419354838</v>
      </c>
      <c r="AX581" s="14">
        <v>495.19416666666598</v>
      </c>
      <c r="AY581" s="14">
        <v>2726.3225806451601</v>
      </c>
      <c r="AZ581" s="14">
        <v>3277</v>
      </c>
      <c r="BA581" s="14">
        <v>2022.2413793103401</v>
      </c>
      <c r="BB581" s="14">
        <v>1288.4354838709601</v>
      </c>
      <c r="BC581" s="14">
        <v>2409.3333333333298</v>
      </c>
      <c r="BD581" s="14">
        <v>2633.5322580645102</v>
      </c>
      <c r="BE581" s="14">
        <v>1019.5983333333299</v>
      </c>
      <c r="BF581" s="14">
        <v>164.562903225806</v>
      </c>
      <c r="BG581" s="14">
        <v>102.31193548387</v>
      </c>
      <c r="BH581" s="14">
        <v>59.300999999999902</v>
      </c>
      <c r="BI581" s="14">
        <v>51.8127419354838</v>
      </c>
      <c r="BJ581" s="14">
        <v>38.8331666666666</v>
      </c>
      <c r="BK581" s="14">
        <v>106.174677419354</v>
      </c>
      <c r="BL581" s="14">
        <v>1078.32741935483</v>
      </c>
      <c r="BM581" s="14">
        <v>1737.9642857142801</v>
      </c>
      <c r="BN581" s="14">
        <v>1873.4032258064501</v>
      </c>
      <c r="BO581" s="14">
        <v>1748.05</v>
      </c>
      <c r="BP581" s="14">
        <v>2152.3064516129002</v>
      </c>
      <c r="BQ581" s="14">
        <v>1715.3</v>
      </c>
      <c r="BR581" s="14">
        <v>736.68225806451596</v>
      </c>
      <c r="BS581" s="14">
        <v>228.89516129032199</v>
      </c>
      <c r="BT581" s="14">
        <v>85.539166666666603</v>
      </c>
      <c r="BU581" s="14">
        <v>77.892258064516099</v>
      </c>
      <c r="BV581" s="14">
        <v>56.946166666666599</v>
      </c>
      <c r="BW581" s="14">
        <v>710.072580645161</v>
      </c>
      <c r="BX581" s="14">
        <v>1879.1129032258</v>
      </c>
      <c r="BY581" s="14">
        <v>1633.0357142857099</v>
      </c>
      <c r="BZ581" s="14">
        <v>1690.4354838709601</v>
      </c>
      <c r="CA581" s="14">
        <v>2187.65</v>
      </c>
      <c r="CB581" s="14">
        <v>3066.1774193548299</v>
      </c>
      <c r="CC581" s="14">
        <v>2361.4166666666601</v>
      </c>
      <c r="CD581" s="14">
        <v>681.67419354838705</v>
      </c>
      <c r="CE581" s="14">
        <v>187.71822580645099</v>
      </c>
      <c r="CF581" s="14">
        <v>95.766333333333293</v>
      </c>
      <c r="CG581" s="14">
        <v>38.104516129032199</v>
      </c>
      <c r="CH581" s="14">
        <v>40.890999999999998</v>
      </c>
      <c r="CI581" s="14">
        <v>173.184354838709</v>
      </c>
      <c r="CJ581" s="14">
        <v>1166.6387096774099</v>
      </c>
      <c r="CK581" s="14">
        <v>1401.7857142857099</v>
      </c>
      <c r="CL581" s="14">
        <v>1245</v>
      </c>
      <c r="CM581" s="14">
        <v>2422.9166666666601</v>
      </c>
      <c r="CN581" s="14">
        <v>3486.0806451612898</v>
      </c>
      <c r="CO581" s="14">
        <v>2808.4666666666599</v>
      </c>
      <c r="CP581" s="14">
        <v>812.59354838709601</v>
      </c>
      <c r="CQ581" s="14">
        <v>252.201612903225</v>
      </c>
      <c r="CR581" s="14">
        <v>79.66</v>
      </c>
      <c r="CS581" s="14">
        <v>30.3046774193548</v>
      </c>
      <c r="CT581" s="14">
        <v>37.315499999999901</v>
      </c>
      <c r="CU581" s="14">
        <v>91.882580645161198</v>
      </c>
      <c r="CV581" s="14">
        <v>1127.51451612903</v>
      </c>
      <c r="CW581" s="14">
        <v>2402.0517241379298</v>
      </c>
      <c r="CX581" s="14">
        <v>2848.7419354838698</v>
      </c>
      <c r="CY581" s="14">
        <v>2740.45</v>
      </c>
      <c r="CZ581" s="14">
        <v>3540.1774193548299</v>
      </c>
      <c r="DA581" s="14">
        <v>2494.7516666666602</v>
      </c>
      <c r="DB581" s="14">
        <v>283.60806451612899</v>
      </c>
      <c r="DC581" s="14">
        <v>68.187096774193506</v>
      </c>
      <c r="DD581" s="14">
        <v>96.445166666666594</v>
      </c>
      <c r="DE581" s="14">
        <v>117.08903225806399</v>
      </c>
      <c r="DF581" s="14">
        <v>62.3943333333333</v>
      </c>
      <c r="DG581" s="14">
        <v>156.08387096774101</v>
      </c>
      <c r="DH581" s="14">
        <v>1300.3435483870901</v>
      </c>
      <c r="DI581" s="14">
        <v>2327.3392857142799</v>
      </c>
      <c r="DJ581" s="14">
        <v>1536.4193548387</v>
      </c>
      <c r="DK581" s="14">
        <v>3335.1</v>
      </c>
      <c r="DL581" s="14">
        <v>3631.9677419354798</v>
      </c>
      <c r="DM581" s="14">
        <v>2734.4166666666601</v>
      </c>
      <c r="DN581" s="14">
        <v>881.666129032257</v>
      </c>
      <c r="DO581" s="14">
        <v>254.129032258064</v>
      </c>
      <c r="DP581" s="14">
        <v>132.56016666666599</v>
      </c>
      <c r="DQ581" s="14">
        <v>92.880967741935507</v>
      </c>
      <c r="DR581" s="14">
        <v>36.739666666666601</v>
      </c>
      <c r="DS581" s="15">
        <v>89.6488333333333</v>
      </c>
    </row>
    <row r="582" spans="1:123" x14ac:dyDescent="0.25">
      <c r="A582" s="16" t="s">
        <v>82</v>
      </c>
      <c r="B582" s="17">
        <v>8</v>
      </c>
      <c r="C582" s="13" t="str">
        <f t="shared" ref="C582:C645" si="13">A582&amp;"_"&amp;B582</f>
        <v>BB_L_16_GW_GW_LS_Low_GW_GQ_24_020_8</v>
      </c>
      <c r="D582" s="18">
        <v>10</v>
      </c>
      <c r="E582" s="18">
        <v>10.0215517241379</v>
      </c>
      <c r="F582" s="18">
        <v>56.853709677419303</v>
      </c>
      <c r="G582" s="18">
        <v>392.44166666666598</v>
      </c>
      <c r="H582" s="18">
        <v>720.57903225806399</v>
      </c>
      <c r="I582" s="18">
        <v>1026.7933333333301</v>
      </c>
      <c r="J582" s="18">
        <v>279.57096774193502</v>
      </c>
      <c r="K582" s="18">
        <v>129.39354838709599</v>
      </c>
      <c r="L582" s="18">
        <v>111.773</v>
      </c>
      <c r="M582" s="18">
        <v>50.9874193548387</v>
      </c>
      <c r="N582" s="18">
        <v>20.044</v>
      </c>
      <c r="O582" s="18">
        <v>87.139999999999901</v>
      </c>
      <c r="P582" s="18">
        <v>224.98709677419299</v>
      </c>
      <c r="Q582" s="18">
        <v>272.93214285714203</v>
      </c>
      <c r="R582" s="18">
        <v>585.30806451612796</v>
      </c>
      <c r="S582" s="18">
        <v>594.09833333333302</v>
      </c>
      <c r="T582" s="18">
        <v>666.71129032258</v>
      </c>
      <c r="U582" s="18">
        <v>962.38999999999896</v>
      </c>
      <c r="V582" s="18">
        <v>321.47903225806402</v>
      </c>
      <c r="W582" s="18">
        <v>99.644838709677401</v>
      </c>
      <c r="X582" s="18">
        <v>36.015333333333302</v>
      </c>
      <c r="Y582" s="18">
        <v>24.455161290322501</v>
      </c>
      <c r="Z582" s="18">
        <v>20.036166666666599</v>
      </c>
      <c r="AA582" s="18">
        <v>19.708064516128999</v>
      </c>
      <c r="AB582" s="18">
        <v>181.27419354838699</v>
      </c>
      <c r="AC582" s="18">
        <v>266.63749999999999</v>
      </c>
      <c r="AD582" s="18">
        <v>307.63064516128998</v>
      </c>
      <c r="AE582" s="18">
        <v>748.35166666666601</v>
      </c>
      <c r="AF582" s="18">
        <v>831.62258064516095</v>
      </c>
      <c r="AG582" s="18">
        <v>1006.55666666666</v>
      </c>
      <c r="AH582" s="18">
        <v>417.24838709677402</v>
      </c>
      <c r="AI582" s="18">
        <v>105.272741935483</v>
      </c>
      <c r="AJ582" s="18">
        <v>30.119499999999999</v>
      </c>
      <c r="AK582" s="18">
        <v>20.6579032258064</v>
      </c>
      <c r="AL582" s="18">
        <v>15.7433333333333</v>
      </c>
      <c r="AM582" s="18">
        <v>19.8788709677419</v>
      </c>
      <c r="AN582" s="18">
        <v>67.118870967741898</v>
      </c>
      <c r="AO582" s="18">
        <v>110.868928571428</v>
      </c>
      <c r="AP582" s="18">
        <v>65.677419354838705</v>
      </c>
      <c r="AQ582" s="18">
        <v>80.602833333333294</v>
      </c>
      <c r="AR582" s="18">
        <v>575.57096774193496</v>
      </c>
      <c r="AS582" s="18">
        <v>943.95333333333303</v>
      </c>
      <c r="AT582" s="18">
        <v>374.60161290322498</v>
      </c>
      <c r="AU582" s="18">
        <v>60.817419354838698</v>
      </c>
      <c r="AV582" s="18">
        <v>31.241</v>
      </c>
      <c r="AW582" s="18">
        <v>18.043870967741899</v>
      </c>
      <c r="AX582" s="18">
        <v>106.516166666666</v>
      </c>
      <c r="AY582" s="18">
        <v>1044.08064516129</v>
      </c>
      <c r="AZ582" s="18">
        <v>1507.6290322580601</v>
      </c>
      <c r="BA582" s="18">
        <v>757.09137931034502</v>
      </c>
      <c r="BB582" s="18">
        <v>338.60645161290302</v>
      </c>
      <c r="BC582" s="18">
        <v>789.31</v>
      </c>
      <c r="BD582" s="18">
        <v>969.78225806451599</v>
      </c>
      <c r="BE582" s="18">
        <v>912.08666666666602</v>
      </c>
      <c r="BF582" s="18">
        <v>302.408064516129</v>
      </c>
      <c r="BG582" s="18">
        <v>150.46612903225801</v>
      </c>
      <c r="BH582" s="18">
        <v>91.827666666666602</v>
      </c>
      <c r="BI582" s="18">
        <v>46.692096774193502</v>
      </c>
      <c r="BJ582" s="18">
        <v>21.131833333333301</v>
      </c>
      <c r="BK582" s="18">
        <v>28.745322580645102</v>
      </c>
      <c r="BL582" s="18">
        <v>301.79903225806402</v>
      </c>
      <c r="BM582" s="18">
        <v>515.35</v>
      </c>
      <c r="BN582" s="18">
        <v>555.94838709677401</v>
      </c>
      <c r="BO582" s="18">
        <v>492.24666666666599</v>
      </c>
      <c r="BP582" s="18">
        <v>667.81290322580605</v>
      </c>
      <c r="BQ582" s="18">
        <v>673.15</v>
      </c>
      <c r="BR582" s="18">
        <v>368.31451612903197</v>
      </c>
      <c r="BS582" s="18">
        <v>93.354516129032206</v>
      </c>
      <c r="BT582" s="18">
        <v>40.926833333333299</v>
      </c>
      <c r="BU582" s="18">
        <v>34.933870967741903</v>
      </c>
      <c r="BV582" s="18">
        <v>23.877833333333299</v>
      </c>
      <c r="BW582" s="18">
        <v>200.95887096774101</v>
      </c>
      <c r="BX582" s="18">
        <v>593.67903225806401</v>
      </c>
      <c r="BY582" s="18">
        <v>467.94464285714201</v>
      </c>
      <c r="BZ582" s="18">
        <v>475.43064516128999</v>
      </c>
      <c r="CA582" s="18">
        <v>688.59333333333302</v>
      </c>
      <c r="CB582" s="18">
        <v>1201.3370967741901</v>
      </c>
      <c r="CC582" s="18">
        <v>1202.81666666666</v>
      </c>
      <c r="CD582" s="18">
        <v>444.91290322580602</v>
      </c>
      <c r="CE582" s="18">
        <v>113.390483870967</v>
      </c>
      <c r="CF582" s="18">
        <v>48.094166666666602</v>
      </c>
      <c r="CG582" s="18">
        <v>32.164193548387097</v>
      </c>
      <c r="CH582" s="18">
        <v>30.652333333333299</v>
      </c>
      <c r="CI582" s="18">
        <v>53.140483870967699</v>
      </c>
      <c r="CJ582" s="18">
        <v>340.22419354838701</v>
      </c>
      <c r="CK582" s="18">
        <v>398.69464285714201</v>
      </c>
      <c r="CL582" s="18">
        <v>331.70645161290298</v>
      </c>
      <c r="CM582" s="18">
        <v>846.74666666666599</v>
      </c>
      <c r="CN582" s="18">
        <v>1576.1129032258</v>
      </c>
      <c r="CO582" s="18">
        <v>1429.4666666666601</v>
      </c>
      <c r="CP582" s="18">
        <v>580.44193548387102</v>
      </c>
      <c r="CQ582" s="18">
        <v>169.942096774193</v>
      </c>
      <c r="CR582" s="18">
        <v>47.888166666666599</v>
      </c>
      <c r="CS582" s="18">
        <v>23.8624193548387</v>
      </c>
      <c r="CT582" s="18">
        <v>40.3451666666666</v>
      </c>
      <c r="CU582" s="18">
        <v>62.778064516129</v>
      </c>
      <c r="CV582" s="18">
        <v>352.524838709677</v>
      </c>
      <c r="CW582" s="18">
        <v>843.75689655172403</v>
      </c>
      <c r="CX582" s="18">
        <v>1066.40806451612</v>
      </c>
      <c r="CY582" s="18">
        <v>1079.2433333333299</v>
      </c>
      <c r="CZ582" s="18">
        <v>1651.2580645161199</v>
      </c>
      <c r="DA582" s="18">
        <v>1699.4666666666601</v>
      </c>
      <c r="DB582" s="18">
        <v>537.01935483870898</v>
      </c>
      <c r="DC582" s="18">
        <v>154.646774193548</v>
      </c>
      <c r="DD582" s="18">
        <v>140.034999999999</v>
      </c>
      <c r="DE582" s="18">
        <v>114.922258064516</v>
      </c>
      <c r="DF582" s="18">
        <v>56.516666666666602</v>
      </c>
      <c r="DG582" s="18">
        <v>64.034838709677402</v>
      </c>
      <c r="DH582" s="18">
        <v>408.15483870967699</v>
      </c>
      <c r="DI582" s="18">
        <v>802.48571428571404</v>
      </c>
      <c r="DJ582" s="18">
        <v>460.09516129032198</v>
      </c>
      <c r="DK582" s="18">
        <v>1482.5149999999901</v>
      </c>
      <c r="DL582" s="18">
        <v>1924.08064516129</v>
      </c>
      <c r="DM582" s="18">
        <v>1778.3</v>
      </c>
      <c r="DN582" s="18">
        <v>798.04838709677404</v>
      </c>
      <c r="DO582" s="18">
        <v>206.025806451612</v>
      </c>
      <c r="DP582" s="18">
        <v>83.367166666666606</v>
      </c>
      <c r="DQ582" s="18">
        <v>51.789193548387097</v>
      </c>
      <c r="DR582" s="18">
        <v>36.614999999999903</v>
      </c>
      <c r="DS582" s="19">
        <v>49.233333333333299</v>
      </c>
    </row>
    <row r="583" spans="1:123" x14ac:dyDescent="0.25">
      <c r="A583" s="12" t="s">
        <v>82</v>
      </c>
      <c r="B583" s="13">
        <v>9</v>
      </c>
      <c r="C583" s="13" t="str">
        <f t="shared" si="13"/>
        <v>BB_L_16_GW_GW_LS_Low_GW_GQ_24_020_9</v>
      </c>
      <c r="D583" s="14">
        <v>10</v>
      </c>
      <c r="E583" s="14">
        <v>10</v>
      </c>
      <c r="F583" s="14">
        <v>12.2412903225806</v>
      </c>
      <c r="G583" s="14">
        <v>41.446833333333302</v>
      </c>
      <c r="H583" s="14">
        <v>78.044516129032203</v>
      </c>
      <c r="I583" s="14">
        <v>322.361666666666</v>
      </c>
      <c r="J583" s="14">
        <v>232.06774193548301</v>
      </c>
      <c r="K583" s="14">
        <v>128.683870967741</v>
      </c>
      <c r="L583" s="14">
        <v>79.978333333333296</v>
      </c>
      <c r="M583" s="14">
        <v>31.5301612903225</v>
      </c>
      <c r="N583" s="14">
        <v>13.546333333333299</v>
      </c>
      <c r="O583" s="14">
        <v>14.734193548386999</v>
      </c>
      <c r="P583" s="14">
        <v>26.094838709677401</v>
      </c>
      <c r="Q583" s="14">
        <v>28.946249999999999</v>
      </c>
      <c r="R583" s="14">
        <v>59.656451612903197</v>
      </c>
      <c r="S583" s="14">
        <v>75.373999999999995</v>
      </c>
      <c r="T583" s="14">
        <v>70.2283870967741</v>
      </c>
      <c r="U583" s="14">
        <v>156.91166666666601</v>
      </c>
      <c r="V583" s="14">
        <v>93.914516129032194</v>
      </c>
      <c r="W583" s="14">
        <v>36.3043548387096</v>
      </c>
      <c r="X583" s="14">
        <v>16.143833333333301</v>
      </c>
      <c r="Y583" s="14">
        <v>12.292096774193499</v>
      </c>
      <c r="Z583" s="14">
        <v>8.9318166666666592</v>
      </c>
      <c r="AA583" s="14">
        <v>3.8247096774193499</v>
      </c>
      <c r="AB583" s="14">
        <v>12.3145806451612</v>
      </c>
      <c r="AC583" s="14">
        <v>20.8405357142857</v>
      </c>
      <c r="AD583" s="14">
        <v>21.264838709677399</v>
      </c>
      <c r="AE583" s="14">
        <v>76.847666666666598</v>
      </c>
      <c r="AF583" s="14">
        <v>86.017096774193504</v>
      </c>
      <c r="AG583" s="14">
        <v>140.19166666666601</v>
      </c>
      <c r="AH583" s="14">
        <v>87.888225806451601</v>
      </c>
      <c r="AI583" s="14">
        <v>22.574838709677401</v>
      </c>
      <c r="AJ583" s="14">
        <v>5.42461666666666</v>
      </c>
      <c r="AK583" s="14">
        <v>4.2076774193548303</v>
      </c>
      <c r="AL583" s="14">
        <v>3.3167833333333299</v>
      </c>
      <c r="AM583" s="14">
        <v>2.23395161290322</v>
      </c>
      <c r="AN583" s="14">
        <v>4.9529677419354803</v>
      </c>
      <c r="AO583" s="14">
        <v>8.0031964285714192</v>
      </c>
      <c r="AP583" s="14">
        <v>5.2900322580645103</v>
      </c>
      <c r="AQ583" s="14">
        <v>5.4961000000000002</v>
      </c>
      <c r="AR583" s="14">
        <v>52.126451612903203</v>
      </c>
      <c r="AS583" s="14">
        <v>157.511666666666</v>
      </c>
      <c r="AT583" s="14">
        <v>87.723870967741902</v>
      </c>
      <c r="AU583" s="14">
        <v>14.0223870967741</v>
      </c>
      <c r="AV583" s="14">
        <v>7.7638333333333298</v>
      </c>
      <c r="AW583" s="14">
        <v>4.2446129032258</v>
      </c>
      <c r="AX583" s="14">
        <v>8.3773833333333307</v>
      </c>
      <c r="AY583" s="14">
        <v>139.31177419354799</v>
      </c>
      <c r="AZ583" s="14">
        <v>279.80806451612898</v>
      </c>
      <c r="BA583" s="14">
        <v>120.263448275862</v>
      </c>
      <c r="BB583" s="14">
        <v>27.169999999999899</v>
      </c>
      <c r="BC583" s="14">
        <v>78.576166666666595</v>
      </c>
      <c r="BD583" s="14">
        <v>115.982258064516</v>
      </c>
      <c r="BE583" s="14">
        <v>231.03833333333299</v>
      </c>
      <c r="BF583" s="14">
        <v>187.68064516128999</v>
      </c>
      <c r="BG583" s="14">
        <v>109.675322580645</v>
      </c>
      <c r="BH583" s="14">
        <v>62.232999999999997</v>
      </c>
      <c r="BI583" s="14">
        <v>22.053064516129002</v>
      </c>
      <c r="BJ583" s="14">
        <v>7.3599333333333297</v>
      </c>
      <c r="BK583" s="14">
        <v>4.9836290322580599</v>
      </c>
      <c r="BL583" s="14">
        <v>25.379645161290298</v>
      </c>
      <c r="BM583" s="14">
        <v>47.5269642857142</v>
      </c>
      <c r="BN583" s="14">
        <v>53.809354838709602</v>
      </c>
      <c r="BO583" s="14">
        <v>43.559166666666599</v>
      </c>
      <c r="BP583" s="14">
        <v>65.742741935483807</v>
      </c>
      <c r="BQ583" s="14">
        <v>84.754666666666594</v>
      </c>
      <c r="BR583" s="14">
        <v>71.813548387096702</v>
      </c>
      <c r="BS583" s="14">
        <v>20.5462903225806</v>
      </c>
      <c r="BT583" s="14">
        <v>13.369</v>
      </c>
      <c r="BU583" s="14">
        <v>11.0040161290322</v>
      </c>
      <c r="BV583" s="14">
        <v>8.6799333333333308</v>
      </c>
      <c r="BW583" s="14">
        <v>20.971225806451599</v>
      </c>
      <c r="BX583" s="14">
        <v>62.923064516129003</v>
      </c>
      <c r="BY583" s="14">
        <v>46.810714285714198</v>
      </c>
      <c r="BZ583" s="14">
        <v>43.964838709677402</v>
      </c>
      <c r="CA583" s="14">
        <v>68.682333333333304</v>
      </c>
      <c r="CB583" s="14">
        <v>155.92096774193499</v>
      </c>
      <c r="CC583" s="14">
        <v>206.74666666666599</v>
      </c>
      <c r="CD583" s="14">
        <v>108.128709677419</v>
      </c>
      <c r="CE583" s="14">
        <v>32.206774193548299</v>
      </c>
      <c r="CF583" s="14">
        <v>17.9033333333333</v>
      </c>
      <c r="CG583" s="14">
        <v>15.912903225806399</v>
      </c>
      <c r="CH583" s="14">
        <v>13.423499999999899</v>
      </c>
      <c r="CI583" s="14">
        <v>10.949370967741901</v>
      </c>
      <c r="CJ583" s="14">
        <v>32.5729032258064</v>
      </c>
      <c r="CK583" s="14">
        <v>39.121964285714199</v>
      </c>
      <c r="CL583" s="14">
        <v>29.587419354838701</v>
      </c>
      <c r="CM583" s="14">
        <v>90.975666666666598</v>
      </c>
      <c r="CN583" s="14">
        <v>249.451612903225</v>
      </c>
      <c r="CO583" s="14">
        <v>258.33833333333303</v>
      </c>
      <c r="CP583" s="14">
        <v>139.812419354838</v>
      </c>
      <c r="CQ583" s="14">
        <v>55.861451612903203</v>
      </c>
      <c r="CR583" s="14">
        <v>29.7766666666666</v>
      </c>
      <c r="CS583" s="14">
        <v>21.198064516129001</v>
      </c>
      <c r="CT583" s="14">
        <v>27.857333333333301</v>
      </c>
      <c r="CU583" s="14">
        <v>29.963387096774099</v>
      </c>
      <c r="CV583" s="14">
        <v>43.114677419354798</v>
      </c>
      <c r="CW583" s="14">
        <v>101.431206896551</v>
      </c>
      <c r="CX583" s="14">
        <v>134.064516129032</v>
      </c>
      <c r="CY583" s="14">
        <v>152.22666666666601</v>
      </c>
      <c r="CZ583" s="14">
        <v>261.04516129032203</v>
      </c>
      <c r="DA583" s="14">
        <v>417.988333333333</v>
      </c>
      <c r="DB583" s="14">
        <v>272.72258064516097</v>
      </c>
      <c r="DC583" s="14">
        <v>130.30806451612901</v>
      </c>
      <c r="DD583" s="14">
        <v>97.692666666666597</v>
      </c>
      <c r="DE583" s="14">
        <v>57.376451612903203</v>
      </c>
      <c r="DF583" s="14">
        <v>27.779833333333301</v>
      </c>
      <c r="DG583" s="14">
        <v>22.334193548387098</v>
      </c>
      <c r="DH583" s="14">
        <v>48.557741935483797</v>
      </c>
      <c r="DI583" s="14">
        <v>102.33</v>
      </c>
      <c r="DJ583" s="14">
        <v>54.544354838709602</v>
      </c>
      <c r="DK583" s="14">
        <v>229.81099999999901</v>
      </c>
      <c r="DL583" s="14">
        <v>391.25161290322501</v>
      </c>
      <c r="DM583" s="14">
        <v>427.6</v>
      </c>
      <c r="DN583" s="14">
        <v>269.30806451612898</v>
      </c>
      <c r="DO583" s="14">
        <v>77.471612903225804</v>
      </c>
      <c r="DP583" s="14">
        <v>31.9329999999999</v>
      </c>
      <c r="DQ583" s="14">
        <v>23.720322580645099</v>
      </c>
      <c r="DR583" s="14">
        <v>23.0915</v>
      </c>
      <c r="DS583" s="15">
        <v>23.6978333333333</v>
      </c>
    </row>
    <row r="584" spans="1:123" x14ac:dyDescent="0.25">
      <c r="A584" s="16" t="s">
        <v>82</v>
      </c>
      <c r="B584" s="17">
        <v>10</v>
      </c>
      <c r="C584" s="13" t="str">
        <f t="shared" si="13"/>
        <v>BB_L_16_GW_GW_LS_Low_GW_GQ_24_020_10</v>
      </c>
      <c r="D584" s="18">
        <v>10</v>
      </c>
      <c r="E584" s="18">
        <v>10</v>
      </c>
      <c r="F584" s="18">
        <v>16.140161290322499</v>
      </c>
      <c r="G584" s="18">
        <v>432.101333333333</v>
      </c>
      <c r="H584" s="18">
        <v>1373.7096774193501</v>
      </c>
      <c r="I584" s="18">
        <v>1815.80666666666</v>
      </c>
      <c r="J584" s="18">
        <v>387.74354838709598</v>
      </c>
      <c r="K584" s="18">
        <v>85.669032258064505</v>
      </c>
      <c r="L584" s="18">
        <v>69.874333333333297</v>
      </c>
      <c r="M584" s="18">
        <v>67.939354838709605</v>
      </c>
      <c r="N584" s="18">
        <v>36.303666666666601</v>
      </c>
      <c r="O584" s="18">
        <v>47.702258064516101</v>
      </c>
      <c r="P584" s="18">
        <v>416.63387096774102</v>
      </c>
      <c r="Q584" s="18">
        <v>768.98035714285697</v>
      </c>
      <c r="R584" s="18">
        <v>1022.50806451612</v>
      </c>
      <c r="S584" s="18">
        <v>1826.61666666666</v>
      </c>
      <c r="T584" s="18">
        <v>1517.7580645161199</v>
      </c>
      <c r="U584" s="18">
        <v>2202.5166666666601</v>
      </c>
      <c r="V584" s="18">
        <v>1313.4193548387</v>
      </c>
      <c r="W584" s="18">
        <v>249.73548387096699</v>
      </c>
      <c r="X584" s="18">
        <v>100.714833333333</v>
      </c>
      <c r="Y584" s="18">
        <v>34.725806451612897</v>
      </c>
      <c r="Z584" s="18">
        <v>27.701833333333301</v>
      </c>
      <c r="AA584" s="18">
        <v>26.9485483870967</v>
      </c>
      <c r="AB584" s="18">
        <v>138.69080645161199</v>
      </c>
      <c r="AC584" s="18">
        <v>696.86964285714203</v>
      </c>
      <c r="AD584" s="18">
        <v>818.36612903225705</v>
      </c>
      <c r="AE584" s="18">
        <v>1367.0149999999901</v>
      </c>
      <c r="AF584" s="18">
        <v>2076.72580645161</v>
      </c>
      <c r="AG584" s="18">
        <v>2397.8333333333298</v>
      </c>
      <c r="AH584" s="18">
        <v>1770.0612903225799</v>
      </c>
      <c r="AI584" s="18">
        <v>488.07741935483801</v>
      </c>
      <c r="AJ584" s="18">
        <v>184.261666666666</v>
      </c>
      <c r="AK584" s="18">
        <v>77.089354838709596</v>
      </c>
      <c r="AL584" s="18">
        <v>53.003833333333297</v>
      </c>
      <c r="AM584" s="18">
        <v>36.984516129032201</v>
      </c>
      <c r="AN584" s="18">
        <v>106.180806451612</v>
      </c>
      <c r="AO584" s="18">
        <v>270.38035714285701</v>
      </c>
      <c r="AP584" s="18">
        <v>370.7</v>
      </c>
      <c r="AQ584" s="18">
        <v>230.63833333333301</v>
      </c>
      <c r="AR584" s="18">
        <v>690.77580645161197</v>
      </c>
      <c r="AS584" s="18">
        <v>1916.5166666666601</v>
      </c>
      <c r="AT584" s="18">
        <v>1333.4564516129001</v>
      </c>
      <c r="AU584" s="18">
        <v>435.85322580645101</v>
      </c>
      <c r="AV584" s="18">
        <v>104.392833333333</v>
      </c>
      <c r="AW584" s="18">
        <v>81.702419354838696</v>
      </c>
      <c r="AX584" s="18">
        <v>55.326000000000001</v>
      </c>
      <c r="AY584" s="18">
        <v>1164.0903225806401</v>
      </c>
      <c r="AZ584" s="18">
        <v>2791.5</v>
      </c>
      <c r="BA584" s="18">
        <v>2775.8275862068899</v>
      </c>
      <c r="BB584" s="18">
        <v>1519.72580645161</v>
      </c>
      <c r="BC584" s="18">
        <v>1439.61666666666</v>
      </c>
      <c r="BD584" s="18">
        <v>2292.8064516129002</v>
      </c>
      <c r="BE584" s="18">
        <v>1989.0333333333299</v>
      </c>
      <c r="BF584" s="18">
        <v>525.25967741935403</v>
      </c>
      <c r="BG584" s="18">
        <v>140.84032258064499</v>
      </c>
      <c r="BH584" s="18">
        <v>102.5365</v>
      </c>
      <c r="BI584" s="18">
        <v>61.774838709677397</v>
      </c>
      <c r="BJ584" s="18">
        <v>51.395166666666597</v>
      </c>
      <c r="BK584" s="18">
        <v>38.7398387096774</v>
      </c>
      <c r="BL584" s="18">
        <v>256.13629032258001</v>
      </c>
      <c r="BM584" s="18">
        <v>1143.7214285714199</v>
      </c>
      <c r="BN584" s="18">
        <v>1636.72580645161</v>
      </c>
      <c r="BO584" s="18">
        <v>1623</v>
      </c>
      <c r="BP584" s="18">
        <v>1687.9354838709601</v>
      </c>
      <c r="BQ584" s="18">
        <v>1945.15</v>
      </c>
      <c r="BR584" s="18">
        <v>1369.62258064516</v>
      </c>
      <c r="BS584" s="18">
        <v>512.93064516129004</v>
      </c>
      <c r="BT584" s="18">
        <v>186.435</v>
      </c>
      <c r="BU584" s="18">
        <v>86.766451612903197</v>
      </c>
      <c r="BV584" s="18">
        <v>69.619999999999905</v>
      </c>
      <c r="BW584" s="18">
        <v>125.472419354838</v>
      </c>
      <c r="BX584" s="18">
        <v>954.33709677419301</v>
      </c>
      <c r="BY584" s="18">
        <v>1680.7857142857099</v>
      </c>
      <c r="BZ584" s="18">
        <v>1466.72580645161</v>
      </c>
      <c r="CA584" s="18">
        <v>1637.93333333333</v>
      </c>
      <c r="CB584" s="18">
        <v>2304.2096774193501</v>
      </c>
      <c r="CC584" s="18">
        <v>2876.2833333333301</v>
      </c>
      <c r="CD584" s="18">
        <v>1679.65</v>
      </c>
      <c r="CE584" s="18">
        <v>462.67741935483798</v>
      </c>
      <c r="CF584" s="18">
        <v>145.03833333333299</v>
      </c>
      <c r="CG584" s="18">
        <v>83.798709677419296</v>
      </c>
      <c r="CH584" s="18">
        <v>39.471166666666598</v>
      </c>
      <c r="CI584" s="18">
        <v>44.887096774193502</v>
      </c>
      <c r="CJ584" s="18">
        <v>340.15967741935401</v>
      </c>
      <c r="CK584" s="18">
        <v>1119.2</v>
      </c>
      <c r="CL584" s="18">
        <v>1180.9354838709601</v>
      </c>
      <c r="CM584" s="18">
        <v>1390.55</v>
      </c>
      <c r="CN584" s="18">
        <v>2650.16129032258</v>
      </c>
      <c r="CO584" s="18">
        <v>3138.13333333333</v>
      </c>
      <c r="CP584" s="18">
        <v>2043.85483870967</v>
      </c>
      <c r="CQ584" s="18">
        <v>541.37419354838698</v>
      </c>
      <c r="CR584" s="18">
        <v>231.345</v>
      </c>
      <c r="CS584" s="18">
        <v>63.318709677419299</v>
      </c>
      <c r="CT584" s="18">
        <v>36.077999999999903</v>
      </c>
      <c r="CU584" s="18">
        <v>44.8014516129032</v>
      </c>
      <c r="CV584" s="18">
        <v>240.97387096774099</v>
      </c>
      <c r="CW584" s="18">
        <v>1416.10172413793</v>
      </c>
      <c r="CX584" s="18">
        <v>2308.5</v>
      </c>
      <c r="CY584" s="18">
        <v>2568.1999999999998</v>
      </c>
      <c r="CZ584" s="18">
        <v>2614.6290322580599</v>
      </c>
      <c r="DA584" s="18">
        <v>3164.4833333333299</v>
      </c>
      <c r="DB584" s="18">
        <v>1218.08064516129</v>
      </c>
      <c r="DC584" s="18">
        <v>172.38129032258001</v>
      </c>
      <c r="DD584" s="18">
        <v>81.818833333333302</v>
      </c>
      <c r="DE584" s="18">
        <v>117.07129032258</v>
      </c>
      <c r="DF584" s="18">
        <v>100.959</v>
      </c>
      <c r="DG584" s="18">
        <v>64.662258064516095</v>
      </c>
      <c r="DH584" s="18">
        <v>321.43193548387097</v>
      </c>
      <c r="DI584" s="18">
        <v>1444.6535714285701</v>
      </c>
      <c r="DJ584" s="18">
        <v>1761.83870967741</v>
      </c>
      <c r="DK584" s="18">
        <v>1868.2333333333299</v>
      </c>
      <c r="DL584" s="18">
        <v>3247.4193548387002</v>
      </c>
      <c r="DM584" s="18">
        <v>3277.0166666666601</v>
      </c>
      <c r="DN584" s="18">
        <v>2012.35483870967</v>
      </c>
      <c r="DO584" s="18">
        <v>639.619354838709</v>
      </c>
      <c r="DP584" s="18">
        <v>231.85833333333301</v>
      </c>
      <c r="DQ584" s="18">
        <v>128.39193548386999</v>
      </c>
      <c r="DR584" s="18">
        <v>75.726500000000001</v>
      </c>
      <c r="DS584" s="19">
        <v>41.373833333333302</v>
      </c>
    </row>
    <row r="585" spans="1:123" x14ac:dyDescent="0.25">
      <c r="A585" s="12" t="s">
        <v>82</v>
      </c>
      <c r="B585" s="13">
        <v>11</v>
      </c>
      <c r="C585" s="13" t="str">
        <f t="shared" si="13"/>
        <v>BB_L_16_GW_GW_LS_Low_GW_GQ_24_020_11</v>
      </c>
      <c r="D585" s="14">
        <v>10</v>
      </c>
      <c r="E585" s="14">
        <v>10</v>
      </c>
      <c r="F585" s="14">
        <v>13.297741935483799</v>
      </c>
      <c r="G585" s="14">
        <v>211.25933333333299</v>
      </c>
      <c r="H585" s="14">
        <v>623.60483870967698</v>
      </c>
      <c r="I585" s="14">
        <v>1191.08833333333</v>
      </c>
      <c r="J585" s="14">
        <v>539.22258064516097</v>
      </c>
      <c r="K585" s="14">
        <v>163.5</v>
      </c>
      <c r="L585" s="14">
        <v>108.66166666666599</v>
      </c>
      <c r="M585" s="14">
        <v>82.339354838709596</v>
      </c>
      <c r="N585" s="14">
        <v>35.192833333333297</v>
      </c>
      <c r="O585" s="14">
        <v>30.019032258064499</v>
      </c>
      <c r="P585" s="14">
        <v>199.61999999999901</v>
      </c>
      <c r="Q585" s="14">
        <v>336.02678571428498</v>
      </c>
      <c r="R585" s="14">
        <v>459.082258064516</v>
      </c>
      <c r="S585" s="14">
        <v>861.27333333333297</v>
      </c>
      <c r="T585" s="14">
        <v>661.79032258064501</v>
      </c>
      <c r="U585" s="14">
        <v>1113.54</v>
      </c>
      <c r="V585" s="14">
        <v>788.95645161290304</v>
      </c>
      <c r="W585" s="14">
        <v>169.58387096774101</v>
      </c>
      <c r="X585" s="14">
        <v>68.601666666666603</v>
      </c>
      <c r="Y585" s="14">
        <v>26.286290322580601</v>
      </c>
      <c r="Z585" s="14">
        <v>21.768000000000001</v>
      </c>
      <c r="AA585" s="14">
        <v>18.211774193548301</v>
      </c>
      <c r="AB585" s="14">
        <v>69.845161290322494</v>
      </c>
      <c r="AC585" s="14">
        <v>323.54642857142801</v>
      </c>
      <c r="AD585" s="14">
        <v>342.174193548387</v>
      </c>
      <c r="AE585" s="14">
        <v>635.91333333333296</v>
      </c>
      <c r="AF585" s="14">
        <v>977.10483870967698</v>
      </c>
      <c r="AG585" s="14">
        <v>1190.7166666666601</v>
      </c>
      <c r="AH585" s="14">
        <v>971.73709677419299</v>
      </c>
      <c r="AI585" s="14">
        <v>268.73870967741902</v>
      </c>
      <c r="AJ585" s="14">
        <v>82.167333333333303</v>
      </c>
      <c r="AK585" s="14">
        <v>30.2069354838709</v>
      </c>
      <c r="AL585" s="14">
        <v>23.762499999999999</v>
      </c>
      <c r="AM585" s="14">
        <v>17.158870967741901</v>
      </c>
      <c r="AN585" s="14">
        <v>47.515000000000001</v>
      </c>
      <c r="AO585" s="14">
        <v>116.91</v>
      </c>
      <c r="AP585" s="14">
        <v>151.174193548387</v>
      </c>
      <c r="AQ585" s="14">
        <v>85.718000000000004</v>
      </c>
      <c r="AR585" s="14">
        <v>307.73258064516102</v>
      </c>
      <c r="AS585" s="14">
        <v>978.21833333333302</v>
      </c>
      <c r="AT585" s="14">
        <v>781.783870967741</v>
      </c>
      <c r="AU585" s="14">
        <v>233.562903225806</v>
      </c>
      <c r="AV585" s="14">
        <v>48.146999999999998</v>
      </c>
      <c r="AW585" s="14">
        <v>34.897903225806402</v>
      </c>
      <c r="AX585" s="14">
        <v>22.377666666666599</v>
      </c>
      <c r="AY585" s="14">
        <v>541.86016129032203</v>
      </c>
      <c r="AZ585" s="14">
        <v>1548.1451612903199</v>
      </c>
      <c r="BA585" s="14">
        <v>1567.08620689655</v>
      </c>
      <c r="BB585" s="14">
        <v>692.56451612903197</v>
      </c>
      <c r="BC585" s="14">
        <v>642.594999999999</v>
      </c>
      <c r="BD585" s="14">
        <v>1100.5</v>
      </c>
      <c r="BE585" s="14">
        <v>1171.1416666666601</v>
      </c>
      <c r="BF585" s="14">
        <v>546.58870967741905</v>
      </c>
      <c r="BG585" s="14">
        <v>177.18225806451599</v>
      </c>
      <c r="BH585" s="14">
        <v>116.72199999999999</v>
      </c>
      <c r="BI585" s="14">
        <v>66.812258064516101</v>
      </c>
      <c r="BJ585" s="14">
        <v>36.465499999999999</v>
      </c>
      <c r="BK585" s="14">
        <v>20.388064516128999</v>
      </c>
      <c r="BL585" s="14">
        <v>123.603387096774</v>
      </c>
      <c r="BM585" s="14">
        <v>538.36964285714203</v>
      </c>
      <c r="BN585" s="14">
        <v>744.83870967741905</v>
      </c>
      <c r="BO585" s="14">
        <v>701.60333333333301</v>
      </c>
      <c r="BP585" s="14">
        <v>744.97903225806397</v>
      </c>
      <c r="BQ585" s="14">
        <v>918.28166666666596</v>
      </c>
      <c r="BR585" s="14">
        <v>692.83870967741905</v>
      </c>
      <c r="BS585" s="14">
        <v>260.59032258064502</v>
      </c>
      <c r="BT585" s="14">
        <v>82.807000000000002</v>
      </c>
      <c r="BU585" s="14">
        <v>44.062096774193499</v>
      </c>
      <c r="BV585" s="14">
        <v>35.049833333333297</v>
      </c>
      <c r="BW585" s="14">
        <v>62.1775806451612</v>
      </c>
      <c r="BX585" s="14">
        <v>471.33548387096698</v>
      </c>
      <c r="BY585" s="14">
        <v>772.57142857142799</v>
      </c>
      <c r="BZ585" s="14">
        <v>621.16451612903199</v>
      </c>
      <c r="CA585" s="14">
        <v>716.49666666666599</v>
      </c>
      <c r="CB585" s="14">
        <v>1108.2516129032199</v>
      </c>
      <c r="CC585" s="14">
        <v>1550.88333333333</v>
      </c>
      <c r="CD585" s="14">
        <v>983.97258064516097</v>
      </c>
      <c r="CE585" s="14">
        <v>277.10161290322498</v>
      </c>
      <c r="CF585" s="14">
        <v>75.289999999999907</v>
      </c>
      <c r="CG585" s="14">
        <v>45.832580645161201</v>
      </c>
      <c r="CH585" s="14">
        <v>29.255333333333301</v>
      </c>
      <c r="CI585" s="14">
        <v>30.982419354838701</v>
      </c>
      <c r="CJ585" s="14">
        <v>172.81354838709601</v>
      </c>
      <c r="CK585" s="14">
        <v>531.46785714285704</v>
      </c>
      <c r="CL585" s="14">
        <v>502.658064516129</v>
      </c>
      <c r="CM585" s="14">
        <v>625.52499999999998</v>
      </c>
      <c r="CN585" s="14">
        <v>1400.45483870967</v>
      </c>
      <c r="CO585" s="14">
        <v>1824.0166666666601</v>
      </c>
      <c r="CP585" s="14">
        <v>1241.0483870967701</v>
      </c>
      <c r="CQ585" s="14">
        <v>350.619354838709</v>
      </c>
      <c r="CR585" s="14">
        <v>115.995499999999</v>
      </c>
      <c r="CS585" s="14">
        <v>35.186290322580597</v>
      </c>
      <c r="CT585" s="14">
        <v>27.064166666666601</v>
      </c>
      <c r="CU585" s="14">
        <v>43.992258064516101</v>
      </c>
      <c r="CV585" s="14">
        <v>137.299838709677</v>
      </c>
      <c r="CW585" s="14">
        <v>705.66724137930998</v>
      </c>
      <c r="CX585" s="14">
        <v>1158.9838709677399</v>
      </c>
      <c r="CY585" s="14">
        <v>1344.45</v>
      </c>
      <c r="CZ585" s="14">
        <v>1416.22580645161</v>
      </c>
      <c r="DA585" s="14">
        <v>2008</v>
      </c>
      <c r="DB585" s="14">
        <v>1154.3129032258</v>
      </c>
      <c r="DC585" s="14">
        <v>260.293548387096</v>
      </c>
      <c r="DD585" s="14">
        <v>121.213333333333</v>
      </c>
      <c r="DE585" s="14">
        <v>126.71774193548301</v>
      </c>
      <c r="DF585" s="14">
        <v>87.213999999999899</v>
      </c>
      <c r="DG585" s="14">
        <v>49.9293548387096</v>
      </c>
      <c r="DH585" s="14">
        <v>168.13193548387</v>
      </c>
      <c r="DI585" s="14">
        <v>738.71607142857101</v>
      </c>
      <c r="DJ585" s="14">
        <v>810.71451612903195</v>
      </c>
      <c r="DK585" s="14">
        <v>919.77499999999998</v>
      </c>
      <c r="DL585" s="14">
        <v>1965.1451612903199</v>
      </c>
      <c r="DM585" s="14">
        <v>2080.7333333333299</v>
      </c>
      <c r="DN585" s="14">
        <v>1454.72258064516</v>
      </c>
      <c r="DO585" s="14">
        <v>493.42096774193499</v>
      </c>
      <c r="DP585" s="14">
        <v>148.643</v>
      </c>
      <c r="DQ585" s="14">
        <v>69.135806451612893</v>
      </c>
      <c r="DR585" s="14">
        <v>46.905999999999999</v>
      </c>
      <c r="DS585" s="15">
        <v>35.204333333333302</v>
      </c>
    </row>
    <row r="586" spans="1:123" x14ac:dyDescent="0.25">
      <c r="A586" s="16" t="s">
        <v>82</v>
      </c>
      <c r="B586" s="17">
        <v>12</v>
      </c>
      <c r="C586" s="13" t="str">
        <f t="shared" si="13"/>
        <v>BB_L_16_GW_GW_LS_Low_GW_GQ_24_020_12</v>
      </c>
      <c r="D586" s="18">
        <v>10</v>
      </c>
      <c r="E586" s="18">
        <v>10</v>
      </c>
      <c r="F586" s="18">
        <v>10.3683870967741</v>
      </c>
      <c r="G586" s="18">
        <v>41.412999999999997</v>
      </c>
      <c r="H586" s="18">
        <v>123.115483870967</v>
      </c>
      <c r="I586" s="18">
        <v>378.685</v>
      </c>
      <c r="J586" s="18">
        <v>395.27903225806398</v>
      </c>
      <c r="K586" s="18">
        <v>188.79032258064501</v>
      </c>
      <c r="L586" s="18">
        <v>114.094833333333</v>
      </c>
      <c r="M586" s="18">
        <v>68.408225806451597</v>
      </c>
      <c r="N586" s="18">
        <v>27.106666666666602</v>
      </c>
      <c r="O586" s="18">
        <v>14.640483870967699</v>
      </c>
      <c r="P586" s="18">
        <v>40.053870967741901</v>
      </c>
      <c r="Q586" s="18">
        <v>64.348749999999995</v>
      </c>
      <c r="R586" s="18">
        <v>85.389193548387098</v>
      </c>
      <c r="S586" s="18">
        <v>179.05666666666599</v>
      </c>
      <c r="T586" s="18">
        <v>138.91451612903199</v>
      </c>
      <c r="U586" s="18">
        <v>259.736666666666</v>
      </c>
      <c r="V586" s="18">
        <v>261.293548387096</v>
      </c>
      <c r="W586" s="18">
        <v>85.968387096774194</v>
      </c>
      <c r="X586" s="18">
        <v>35.819666666666599</v>
      </c>
      <c r="Y586" s="18">
        <v>16.312580645161201</v>
      </c>
      <c r="Z586" s="18">
        <v>13.95</v>
      </c>
      <c r="AA586" s="18">
        <v>9.3691451612903194</v>
      </c>
      <c r="AB586" s="18">
        <v>11.769048387096699</v>
      </c>
      <c r="AC586" s="18">
        <v>53.652499999999897</v>
      </c>
      <c r="AD586" s="18">
        <v>57.856612903225802</v>
      </c>
      <c r="AE586" s="18">
        <v>114.404333333333</v>
      </c>
      <c r="AF586" s="18">
        <v>203.01935483870901</v>
      </c>
      <c r="AG586" s="18">
        <v>264.90499999999997</v>
      </c>
      <c r="AH586" s="18">
        <v>275.18064516128999</v>
      </c>
      <c r="AI586" s="18">
        <v>99.140645161290294</v>
      </c>
      <c r="AJ586" s="18">
        <v>25.059166666666599</v>
      </c>
      <c r="AK586" s="18">
        <v>8.3773870967741892</v>
      </c>
      <c r="AL586" s="18">
        <v>7.1022333333333298</v>
      </c>
      <c r="AM586" s="18">
        <v>4.9669354838709596</v>
      </c>
      <c r="AN586" s="18">
        <v>7.9182741935483802</v>
      </c>
      <c r="AO586" s="18">
        <v>18.5985714285714</v>
      </c>
      <c r="AP586" s="18">
        <v>24.755483870967701</v>
      </c>
      <c r="AQ586" s="18">
        <v>13.9456666666666</v>
      </c>
      <c r="AR586" s="18">
        <v>49.986451612903203</v>
      </c>
      <c r="AS586" s="18">
        <v>216.016666666666</v>
      </c>
      <c r="AT586" s="18">
        <v>260.69354838709597</v>
      </c>
      <c r="AU586" s="18">
        <v>83.916774193548406</v>
      </c>
      <c r="AV586" s="18">
        <v>17.401333333333302</v>
      </c>
      <c r="AW586" s="18">
        <v>10.746483870967699</v>
      </c>
      <c r="AX586" s="18">
        <v>6.1904666666666603</v>
      </c>
      <c r="AY586" s="18">
        <v>97.752741935483797</v>
      </c>
      <c r="AZ586" s="18">
        <v>410.69032258064499</v>
      </c>
      <c r="BA586" s="18">
        <v>458.53965517241301</v>
      </c>
      <c r="BB586" s="18">
        <v>165.84516129032201</v>
      </c>
      <c r="BC586" s="18">
        <v>113.299833333333</v>
      </c>
      <c r="BD586" s="18">
        <v>237.58709677419299</v>
      </c>
      <c r="BE586" s="18">
        <v>321.363333333333</v>
      </c>
      <c r="BF586" s="18">
        <v>321.87741935483803</v>
      </c>
      <c r="BG586" s="18">
        <v>158.658064516129</v>
      </c>
      <c r="BH586" s="18">
        <v>103.09050000000001</v>
      </c>
      <c r="BI586" s="18">
        <v>53.045645161290302</v>
      </c>
      <c r="BJ586" s="18">
        <v>19.7796666666666</v>
      </c>
      <c r="BK586" s="18">
        <v>8.2650483870967708</v>
      </c>
      <c r="BL586" s="18">
        <v>21.368241935483798</v>
      </c>
      <c r="BM586" s="18">
        <v>98.261071428571398</v>
      </c>
      <c r="BN586" s="18">
        <v>141.44193548387</v>
      </c>
      <c r="BO586" s="18">
        <v>133.243333333333</v>
      </c>
      <c r="BP586" s="18">
        <v>139.06774193548301</v>
      </c>
      <c r="BQ586" s="18">
        <v>189.27500000000001</v>
      </c>
      <c r="BR586" s="18">
        <v>182.566129032258</v>
      </c>
      <c r="BS586" s="18">
        <v>84.259677419354801</v>
      </c>
      <c r="BT586" s="18">
        <v>27.364333333333299</v>
      </c>
      <c r="BU586" s="18">
        <v>17.7069354838709</v>
      </c>
      <c r="BV586" s="18">
        <v>13.864666666666601</v>
      </c>
      <c r="BW586" s="18">
        <v>15.8832258064516</v>
      </c>
      <c r="BX586" s="18">
        <v>90.318870967741901</v>
      </c>
      <c r="BY586" s="18">
        <v>156.72499999999999</v>
      </c>
      <c r="BZ586" s="18">
        <v>116.91774193548299</v>
      </c>
      <c r="CA586" s="18">
        <v>135.571666666666</v>
      </c>
      <c r="CB586" s="18">
        <v>236.11290322580601</v>
      </c>
      <c r="CC586" s="18">
        <v>400.39</v>
      </c>
      <c r="CD586" s="18">
        <v>323.359677419354</v>
      </c>
      <c r="CE586" s="18">
        <v>110.994354838709</v>
      </c>
      <c r="CF586" s="18">
        <v>32.099166666666598</v>
      </c>
      <c r="CG586" s="18">
        <v>22.659193548387002</v>
      </c>
      <c r="CH586" s="18">
        <v>17.7908333333333</v>
      </c>
      <c r="CI586" s="18">
        <v>15.7559677419354</v>
      </c>
      <c r="CJ586" s="18">
        <v>33.497096774193501</v>
      </c>
      <c r="CK586" s="18">
        <v>100.862857142857</v>
      </c>
      <c r="CL586" s="18">
        <v>94.006774193548395</v>
      </c>
      <c r="CM586" s="18">
        <v>115.685</v>
      </c>
      <c r="CN586" s="18">
        <v>331.01290322580599</v>
      </c>
      <c r="CO586" s="18">
        <v>527.60833333333301</v>
      </c>
      <c r="CP586" s="18">
        <v>404.46451612903201</v>
      </c>
      <c r="CQ586" s="18">
        <v>149.70951612903201</v>
      </c>
      <c r="CR586" s="18">
        <v>53.082833333333298</v>
      </c>
      <c r="CS586" s="18">
        <v>27.5017741935483</v>
      </c>
      <c r="CT586" s="18">
        <v>23.003499999999999</v>
      </c>
      <c r="CU586" s="18">
        <v>33.140806451612903</v>
      </c>
      <c r="CV586" s="18">
        <v>43.297580645161197</v>
      </c>
      <c r="CW586" s="18">
        <v>148.919827586206</v>
      </c>
      <c r="CX586" s="18">
        <v>260.70645161290298</v>
      </c>
      <c r="CY586" s="18">
        <v>326.22166666666601</v>
      </c>
      <c r="CZ586" s="18">
        <v>350.79516129032203</v>
      </c>
      <c r="DA586" s="18">
        <v>647.25166666666598</v>
      </c>
      <c r="DB586" s="18">
        <v>567.44516129032195</v>
      </c>
      <c r="DC586" s="18">
        <v>232.796774193548</v>
      </c>
      <c r="DD586" s="18">
        <v>122.826666666666</v>
      </c>
      <c r="DE586" s="18">
        <v>96.441774193548397</v>
      </c>
      <c r="DF586" s="18">
        <v>54.754166666666599</v>
      </c>
      <c r="DG586" s="18">
        <v>29.9506451612903</v>
      </c>
      <c r="DH586" s="18">
        <v>43.154677419354798</v>
      </c>
      <c r="DI586" s="18">
        <v>155.169821428571</v>
      </c>
      <c r="DJ586" s="18">
        <v>184.27419354838699</v>
      </c>
      <c r="DK586" s="18">
        <v>201.023333333333</v>
      </c>
      <c r="DL586" s="18">
        <v>596.45645161290304</v>
      </c>
      <c r="DM586" s="18">
        <v>702.06666666666604</v>
      </c>
      <c r="DN586" s="18">
        <v>612.36612903225796</v>
      </c>
      <c r="DO586" s="18">
        <v>259.85322580645101</v>
      </c>
      <c r="DP586" s="18">
        <v>74.3659999999999</v>
      </c>
      <c r="DQ586" s="18">
        <v>34.205806451612901</v>
      </c>
      <c r="DR586" s="18">
        <v>27.9465</v>
      </c>
      <c r="DS586" s="19">
        <v>25.893000000000001</v>
      </c>
    </row>
    <row r="587" spans="1:123" x14ac:dyDescent="0.25">
      <c r="A587" s="12" t="s">
        <v>82</v>
      </c>
      <c r="B587" s="13">
        <v>13</v>
      </c>
      <c r="C587" s="13" t="str">
        <f t="shared" si="13"/>
        <v>BB_L_16_GW_GW_LS_Low_GW_GQ_24_020_13</v>
      </c>
      <c r="D587" s="14">
        <v>10</v>
      </c>
      <c r="E587" s="14">
        <v>10</v>
      </c>
      <c r="F587" s="14">
        <v>10.080161290322501</v>
      </c>
      <c r="G587" s="14">
        <v>54.391499999999901</v>
      </c>
      <c r="H587" s="14">
        <v>700.49193548387098</v>
      </c>
      <c r="I587" s="14">
        <v>1669.05</v>
      </c>
      <c r="J587" s="14">
        <v>1146.19354838709</v>
      </c>
      <c r="K587" s="14">
        <v>257.98548387096702</v>
      </c>
      <c r="L587" s="14">
        <v>90.749666666666599</v>
      </c>
      <c r="M587" s="14">
        <v>81.197258064516106</v>
      </c>
      <c r="N587" s="14">
        <v>63.497499999999903</v>
      </c>
      <c r="O587" s="14">
        <v>34.200483870967702</v>
      </c>
      <c r="P587" s="14">
        <v>100.065322580645</v>
      </c>
      <c r="Q587" s="14">
        <v>450.82857142857102</v>
      </c>
      <c r="R587" s="14">
        <v>724.67258064516102</v>
      </c>
      <c r="S587" s="14">
        <v>1082.9283333333301</v>
      </c>
      <c r="T587" s="14">
        <v>1621.38709677419</v>
      </c>
      <c r="U587" s="14">
        <v>1539.3333333333301</v>
      </c>
      <c r="V587" s="14">
        <v>1983.53225806451</v>
      </c>
      <c r="W587" s="14">
        <v>742.87419354838698</v>
      </c>
      <c r="X587" s="14">
        <v>186.15333333333299</v>
      </c>
      <c r="Y587" s="14">
        <v>75.148225806451606</v>
      </c>
      <c r="Z587" s="14">
        <v>37.231166666666603</v>
      </c>
      <c r="AA587" s="14">
        <v>30.283548387096701</v>
      </c>
      <c r="AB587" s="14">
        <v>33.060806451612898</v>
      </c>
      <c r="AC587" s="14">
        <v>209.23553571428499</v>
      </c>
      <c r="AD587" s="14">
        <v>671.9</v>
      </c>
      <c r="AE587" s="14">
        <v>769.08499999999901</v>
      </c>
      <c r="AF587" s="14">
        <v>1508.4354838709601</v>
      </c>
      <c r="AG587" s="14">
        <v>1954.63333333333</v>
      </c>
      <c r="AH587" s="14">
        <v>2178.72580645161</v>
      </c>
      <c r="AI587" s="14">
        <v>1241.4209677419301</v>
      </c>
      <c r="AJ587" s="14">
        <v>366.70333333333298</v>
      </c>
      <c r="AK587" s="14">
        <v>146.29903225806399</v>
      </c>
      <c r="AL587" s="14">
        <v>69.424333333333294</v>
      </c>
      <c r="AM587" s="14">
        <v>47.588870967741897</v>
      </c>
      <c r="AN587" s="14">
        <v>42.218225806451599</v>
      </c>
      <c r="AO587" s="14">
        <v>120.403214285714</v>
      </c>
      <c r="AP587" s="14">
        <v>261.45645161290298</v>
      </c>
      <c r="AQ587" s="14">
        <v>295.52499999999998</v>
      </c>
      <c r="AR587" s="14">
        <v>249.053225806451</v>
      </c>
      <c r="AS587" s="14">
        <v>979.94500000000005</v>
      </c>
      <c r="AT587" s="14">
        <v>1683.9193548387</v>
      </c>
      <c r="AU587" s="14">
        <v>967.31451612903197</v>
      </c>
      <c r="AV587" s="14">
        <v>309.46333333333303</v>
      </c>
      <c r="AW587" s="14">
        <v>98.894677419354807</v>
      </c>
      <c r="AX587" s="14">
        <v>65.561333333333295</v>
      </c>
      <c r="AY587" s="14">
        <v>211.75887096774099</v>
      </c>
      <c r="AZ587" s="14">
        <v>1526.03225806451</v>
      </c>
      <c r="BA587" s="14">
        <v>2520.9482758620602</v>
      </c>
      <c r="BB587" s="14">
        <v>2183.8225806451601</v>
      </c>
      <c r="BC587" s="14">
        <v>1203.95</v>
      </c>
      <c r="BD587" s="14">
        <v>1579.4516129032199</v>
      </c>
      <c r="BE587" s="14">
        <v>2126.63333333333</v>
      </c>
      <c r="BF587" s="14">
        <v>1346.8467741935401</v>
      </c>
      <c r="BG587" s="14">
        <v>311.220967741935</v>
      </c>
      <c r="BH587" s="14">
        <v>136.59333333333299</v>
      </c>
      <c r="BI587" s="14">
        <v>96.245322580645094</v>
      </c>
      <c r="BJ587" s="14">
        <v>63.398499999999999</v>
      </c>
      <c r="BK587" s="14">
        <v>47.517580645161203</v>
      </c>
      <c r="BL587" s="14">
        <v>52.766612903225798</v>
      </c>
      <c r="BM587" s="14">
        <v>395.83749999999998</v>
      </c>
      <c r="BN587" s="14">
        <v>1113.0693548387001</v>
      </c>
      <c r="BO587" s="14">
        <v>1483.8</v>
      </c>
      <c r="BP587" s="14">
        <v>1429.4354838709601</v>
      </c>
      <c r="BQ587" s="14">
        <v>1628.3333333333301</v>
      </c>
      <c r="BR587" s="14">
        <v>1670.9838709677399</v>
      </c>
      <c r="BS587" s="14">
        <v>990.19193548387102</v>
      </c>
      <c r="BT587" s="14">
        <v>398.12666666666598</v>
      </c>
      <c r="BU587" s="14">
        <v>148.819999999999</v>
      </c>
      <c r="BV587" s="14">
        <v>84.451666666666597</v>
      </c>
      <c r="BW587" s="14">
        <v>65.647741935483793</v>
      </c>
      <c r="BX587" s="14">
        <v>247.54951612903201</v>
      </c>
      <c r="BY587" s="14">
        <v>1045.2124999999901</v>
      </c>
      <c r="BZ587" s="14">
        <v>1440.58064516129</v>
      </c>
      <c r="CA587" s="14">
        <v>1330.8</v>
      </c>
      <c r="CB587" s="14">
        <v>1649.08064516129</v>
      </c>
      <c r="CC587" s="14">
        <v>2356.9833333333299</v>
      </c>
      <c r="CD587" s="14">
        <v>2434.77419354838</v>
      </c>
      <c r="CE587" s="14">
        <v>1111.99677419354</v>
      </c>
      <c r="CF587" s="14">
        <v>303.97333333333302</v>
      </c>
      <c r="CG587" s="14">
        <v>129.977096774193</v>
      </c>
      <c r="CH587" s="14">
        <v>66.403000000000006</v>
      </c>
      <c r="CI587" s="14">
        <v>42.028064516129</v>
      </c>
      <c r="CJ587" s="14">
        <v>70.719032258064502</v>
      </c>
      <c r="CK587" s="14">
        <v>448.69464285714201</v>
      </c>
      <c r="CL587" s="14">
        <v>1016.83870967741</v>
      </c>
      <c r="CM587" s="14">
        <v>1026.2366666666601</v>
      </c>
      <c r="CN587" s="14">
        <v>1613.6451612903199</v>
      </c>
      <c r="CO587" s="14">
        <v>2639.8166666666598</v>
      </c>
      <c r="CP587" s="14">
        <v>2726.0645161290299</v>
      </c>
      <c r="CQ587" s="14">
        <v>1318.42903225806</v>
      </c>
      <c r="CR587" s="14">
        <v>295.344999999999</v>
      </c>
      <c r="CS587" s="14">
        <v>166.91451612903199</v>
      </c>
      <c r="CT587" s="14">
        <v>51.491166666666601</v>
      </c>
      <c r="CU587" s="14">
        <v>38.1848387096774</v>
      </c>
      <c r="CV587" s="14">
        <v>61.9282258064516</v>
      </c>
      <c r="CW587" s="14">
        <v>456.34655172413699</v>
      </c>
      <c r="CX587" s="14">
        <v>1572.6451612903199</v>
      </c>
      <c r="CY587" s="14">
        <v>2138.9</v>
      </c>
      <c r="CZ587" s="14">
        <v>2274.9354838709601</v>
      </c>
      <c r="DA587" s="14">
        <v>2701.2333333333299</v>
      </c>
      <c r="DB587" s="14">
        <v>2294.4838709677401</v>
      </c>
      <c r="DC587" s="14">
        <v>636.01290322580599</v>
      </c>
      <c r="DD587" s="14">
        <v>164.63</v>
      </c>
      <c r="DE587" s="14">
        <v>105.76129032258</v>
      </c>
      <c r="DF587" s="14">
        <v>124.20333333333301</v>
      </c>
      <c r="DG587" s="14">
        <v>88.649838709677397</v>
      </c>
      <c r="DH587" s="14">
        <v>90.724999999999994</v>
      </c>
      <c r="DI587" s="14">
        <v>454.63928571428499</v>
      </c>
      <c r="DJ587" s="14">
        <v>1476.5193548387001</v>
      </c>
      <c r="DK587" s="14">
        <v>1421.5333333333299</v>
      </c>
      <c r="DL587" s="14">
        <v>2306.27419354838</v>
      </c>
      <c r="DM587" s="14">
        <v>3038.3166666666598</v>
      </c>
      <c r="DN587" s="14">
        <v>2828.27419354838</v>
      </c>
      <c r="DO587" s="14">
        <v>1506.88064516129</v>
      </c>
      <c r="DP587" s="14">
        <v>490.41500000000002</v>
      </c>
      <c r="DQ587" s="14">
        <v>198.76129032258001</v>
      </c>
      <c r="DR587" s="14">
        <v>120.77749999999899</v>
      </c>
      <c r="DS587" s="15">
        <v>65.251166666666606</v>
      </c>
    </row>
    <row r="588" spans="1:123" x14ac:dyDescent="0.25">
      <c r="A588" s="16" t="s">
        <v>82</v>
      </c>
      <c r="B588" s="17">
        <v>14</v>
      </c>
      <c r="C588" s="13" t="str">
        <f t="shared" si="13"/>
        <v>BB_L_16_GW_GW_LS_Low_GW_GQ_24_020_14</v>
      </c>
      <c r="D588" s="18">
        <v>10</v>
      </c>
      <c r="E588" s="18">
        <v>10</v>
      </c>
      <c r="F588" s="18">
        <v>10.0595161290322</v>
      </c>
      <c r="G588" s="18">
        <v>40.432499999999997</v>
      </c>
      <c r="H588" s="18">
        <v>424.90322580645102</v>
      </c>
      <c r="I588" s="18">
        <v>1019.4783333333301</v>
      </c>
      <c r="J588" s="18">
        <v>972.816129032258</v>
      </c>
      <c r="K588" s="18">
        <v>298.44032258064499</v>
      </c>
      <c r="L588" s="18">
        <v>118.346666666666</v>
      </c>
      <c r="M588" s="18">
        <v>96.298709677419296</v>
      </c>
      <c r="N588" s="18">
        <v>62.320166666666601</v>
      </c>
      <c r="O588" s="18">
        <v>26.792903225806398</v>
      </c>
      <c r="P588" s="18">
        <v>69.253387096774105</v>
      </c>
      <c r="Q588" s="18">
        <v>278.57142857142799</v>
      </c>
      <c r="R588" s="18">
        <v>414.98870967741902</v>
      </c>
      <c r="S588" s="18">
        <v>639.15999999999894</v>
      </c>
      <c r="T588" s="18">
        <v>932.40161290322499</v>
      </c>
      <c r="U588" s="18">
        <v>863.65166666666596</v>
      </c>
      <c r="V588" s="18">
        <v>1259.8064516129</v>
      </c>
      <c r="W588" s="18">
        <v>446.74516129032202</v>
      </c>
      <c r="X588" s="18">
        <v>113.40333333333299</v>
      </c>
      <c r="Y588" s="18">
        <v>46.332580645161201</v>
      </c>
      <c r="Z588" s="18">
        <v>24.1993333333333</v>
      </c>
      <c r="AA588" s="18">
        <v>20.856935483870899</v>
      </c>
      <c r="AB588" s="18">
        <v>21.847580645161202</v>
      </c>
      <c r="AC588" s="18">
        <v>139.01339285714201</v>
      </c>
      <c r="AD588" s="18">
        <v>399.49838709677402</v>
      </c>
      <c r="AE588" s="18">
        <v>424.34</v>
      </c>
      <c r="AF588" s="18">
        <v>909.70645161290304</v>
      </c>
      <c r="AG588" s="18">
        <v>1141.7</v>
      </c>
      <c r="AH588" s="18">
        <v>1345.8709677419299</v>
      </c>
      <c r="AI588" s="18">
        <v>716.80806451612898</v>
      </c>
      <c r="AJ588" s="18">
        <v>182.97499999999999</v>
      </c>
      <c r="AK588" s="18">
        <v>66.347419354838706</v>
      </c>
      <c r="AL588" s="18">
        <v>31.757000000000001</v>
      </c>
      <c r="AM588" s="18">
        <v>24.5367741935483</v>
      </c>
      <c r="AN588" s="18">
        <v>22.885806451612901</v>
      </c>
      <c r="AO588" s="18">
        <v>72.4558928571428</v>
      </c>
      <c r="AP588" s="18">
        <v>151.16129032257999</v>
      </c>
      <c r="AQ588" s="18">
        <v>152.62833333333299</v>
      </c>
      <c r="AR588" s="18">
        <v>129.41370967741901</v>
      </c>
      <c r="AS588" s="18">
        <v>611.34833333333302</v>
      </c>
      <c r="AT588" s="18">
        <v>1055.35161290322</v>
      </c>
      <c r="AU588" s="18">
        <v>587.25322580645104</v>
      </c>
      <c r="AV588" s="18">
        <v>153.82816666666599</v>
      </c>
      <c r="AW588" s="18">
        <v>43.562580645161297</v>
      </c>
      <c r="AX588" s="18">
        <v>30.6681666666666</v>
      </c>
      <c r="AY588" s="18">
        <v>128.26241935483799</v>
      </c>
      <c r="AZ588" s="18">
        <v>1011.84354838709</v>
      </c>
      <c r="BA588" s="18">
        <v>1744.01724137931</v>
      </c>
      <c r="BB588" s="18">
        <v>1378.6258064516101</v>
      </c>
      <c r="BC588" s="18">
        <v>629.57166666666603</v>
      </c>
      <c r="BD588" s="18">
        <v>918.27258064516104</v>
      </c>
      <c r="BE588" s="18">
        <v>1299.0333333333299</v>
      </c>
      <c r="BF588" s="18">
        <v>976.33548387096698</v>
      </c>
      <c r="BG588" s="18">
        <v>294.47741935483799</v>
      </c>
      <c r="BH588" s="18">
        <v>138.84</v>
      </c>
      <c r="BI588" s="18">
        <v>94.629032258064399</v>
      </c>
      <c r="BJ588" s="18">
        <v>52.463499999999897</v>
      </c>
      <c r="BK588" s="18">
        <v>30.720161290322501</v>
      </c>
      <c r="BL588" s="18">
        <v>31.8603225806451</v>
      </c>
      <c r="BM588" s="18">
        <v>259.49607142857099</v>
      </c>
      <c r="BN588" s="18">
        <v>676.99838709677397</v>
      </c>
      <c r="BO588" s="18">
        <v>847.14666666666596</v>
      </c>
      <c r="BP588" s="18">
        <v>780.46451612903195</v>
      </c>
      <c r="BQ588" s="18">
        <v>944.19833333333304</v>
      </c>
      <c r="BR588" s="18">
        <v>967.86612903225796</v>
      </c>
      <c r="BS588" s="18">
        <v>559.09677419354796</v>
      </c>
      <c r="BT588" s="18">
        <v>205.95999999999901</v>
      </c>
      <c r="BU588" s="18">
        <v>70.532903225806393</v>
      </c>
      <c r="BV588" s="18">
        <v>45.972999999999999</v>
      </c>
      <c r="BW588" s="18">
        <v>35.371290322580599</v>
      </c>
      <c r="BX588" s="18">
        <v>163.86193548387101</v>
      </c>
      <c r="BY588" s="18">
        <v>663.30714285714203</v>
      </c>
      <c r="BZ588" s="18">
        <v>814.83387096774095</v>
      </c>
      <c r="CA588" s="18">
        <v>714.89999999999895</v>
      </c>
      <c r="CB588" s="18">
        <v>937.71290322580603</v>
      </c>
      <c r="CC588" s="18">
        <v>1465.11666666666</v>
      </c>
      <c r="CD588" s="18">
        <v>1538.3064516129</v>
      </c>
      <c r="CE588" s="18">
        <v>663</v>
      </c>
      <c r="CF588" s="18">
        <v>166.149</v>
      </c>
      <c r="CG588" s="18">
        <v>69.144677419354807</v>
      </c>
      <c r="CH588" s="18">
        <v>39.726500000000001</v>
      </c>
      <c r="CI588" s="18">
        <v>29.516612903225798</v>
      </c>
      <c r="CJ588" s="18">
        <v>48.798870967741898</v>
      </c>
      <c r="CK588" s="18">
        <v>300.24821428571403</v>
      </c>
      <c r="CL588" s="18">
        <v>604.41774193548304</v>
      </c>
      <c r="CM588" s="18">
        <v>554.58166666666602</v>
      </c>
      <c r="CN588" s="18">
        <v>996.83548387096698</v>
      </c>
      <c r="CO588" s="18">
        <v>1754.2666666666601</v>
      </c>
      <c r="CP588" s="18">
        <v>1824.9838709677399</v>
      </c>
      <c r="CQ588" s="18">
        <v>824.75645161290299</v>
      </c>
      <c r="CR588" s="18">
        <v>183.03333333333299</v>
      </c>
      <c r="CS588" s="18">
        <v>95.091935483870898</v>
      </c>
      <c r="CT588" s="18">
        <v>29.975000000000001</v>
      </c>
      <c r="CU588" s="18">
        <v>32.0024193548387</v>
      </c>
      <c r="CV588" s="18">
        <v>55.210806451612903</v>
      </c>
      <c r="CW588" s="18">
        <v>308.411034482758</v>
      </c>
      <c r="CX588" s="18">
        <v>1011.72903225806</v>
      </c>
      <c r="CY588" s="18">
        <v>1344.3</v>
      </c>
      <c r="CZ588" s="18">
        <v>1464.9193548387</v>
      </c>
      <c r="DA588" s="18">
        <v>1814.31666666666</v>
      </c>
      <c r="DB588" s="18">
        <v>1874.96774193548</v>
      </c>
      <c r="DC588" s="18">
        <v>600.43387096774097</v>
      </c>
      <c r="DD588" s="18">
        <v>171.571666666666</v>
      </c>
      <c r="DE588" s="18">
        <v>112.067741935483</v>
      </c>
      <c r="DF588" s="18">
        <v>115.05649999999901</v>
      </c>
      <c r="DG588" s="18">
        <v>68.791451612903202</v>
      </c>
      <c r="DH588" s="18">
        <v>64.289516129032194</v>
      </c>
      <c r="DI588" s="18">
        <v>309.496428571428</v>
      </c>
      <c r="DJ588" s="18">
        <v>919.40967741935401</v>
      </c>
      <c r="DK588" s="18">
        <v>781.59666666666601</v>
      </c>
      <c r="DL588" s="18">
        <v>1536.99354838709</v>
      </c>
      <c r="DM588" s="18">
        <v>2158.5833333333298</v>
      </c>
      <c r="DN588" s="18">
        <v>2016.8064516129</v>
      </c>
      <c r="DO588" s="18">
        <v>1074.5870967741901</v>
      </c>
      <c r="DP588" s="18">
        <v>319.493333333333</v>
      </c>
      <c r="DQ588" s="18">
        <v>111.663548387096</v>
      </c>
      <c r="DR588" s="18">
        <v>68.036833333333306</v>
      </c>
      <c r="DS588" s="19">
        <v>42.011666666666599</v>
      </c>
    </row>
    <row r="589" spans="1:123" x14ac:dyDescent="0.25">
      <c r="A589" s="12" t="s">
        <v>82</v>
      </c>
      <c r="B589" s="13">
        <v>15</v>
      </c>
      <c r="C589" s="13" t="str">
        <f t="shared" si="13"/>
        <v>BB_L_16_GW_GW_LS_Low_GW_GQ_24_020_15</v>
      </c>
      <c r="D589" s="14">
        <v>10</v>
      </c>
      <c r="E589" s="14">
        <v>10</v>
      </c>
      <c r="F589" s="14">
        <v>10.0143548387096</v>
      </c>
      <c r="G589" s="14">
        <v>18.376333333333299</v>
      </c>
      <c r="H589" s="14">
        <v>132.337903225806</v>
      </c>
      <c r="I589" s="14">
        <v>350.49833333333299</v>
      </c>
      <c r="J589" s="14">
        <v>569.65</v>
      </c>
      <c r="K589" s="14">
        <v>309.96774193548299</v>
      </c>
      <c r="L589" s="14">
        <v>146.32833333333301</v>
      </c>
      <c r="M589" s="14">
        <v>99.8617741935483</v>
      </c>
      <c r="N589" s="14">
        <v>55.469333333333303</v>
      </c>
      <c r="O589" s="14">
        <v>21.7325806451612</v>
      </c>
      <c r="P589" s="14">
        <v>27.204354838709602</v>
      </c>
      <c r="Q589" s="14">
        <v>86.435535714285706</v>
      </c>
      <c r="R589" s="14">
        <v>121.870967741935</v>
      </c>
      <c r="S589" s="14">
        <v>195.41333333333299</v>
      </c>
      <c r="T589" s="14">
        <v>297.51129032258001</v>
      </c>
      <c r="U589" s="14">
        <v>270.488333333333</v>
      </c>
      <c r="V589" s="14">
        <v>466.86774193548302</v>
      </c>
      <c r="W589" s="14">
        <v>218.877419354838</v>
      </c>
      <c r="X589" s="14">
        <v>66.607666666666603</v>
      </c>
      <c r="Y589" s="14">
        <v>28.957419354838699</v>
      </c>
      <c r="Z589" s="14">
        <v>16.8376666666666</v>
      </c>
      <c r="AA589" s="14">
        <v>14.2004838709677</v>
      </c>
      <c r="AB589" s="14">
        <v>10.3688709677419</v>
      </c>
      <c r="AC589" s="14">
        <v>40.452857142857098</v>
      </c>
      <c r="AD589" s="14">
        <v>113.917096774193</v>
      </c>
      <c r="AE589" s="14">
        <v>117.27</v>
      </c>
      <c r="AF589" s="14">
        <v>281.98387096774098</v>
      </c>
      <c r="AG589" s="14">
        <v>361.664999999999</v>
      </c>
      <c r="AH589" s="14">
        <v>469.490322580645</v>
      </c>
      <c r="AI589" s="14">
        <v>293.970967741935</v>
      </c>
      <c r="AJ589" s="14">
        <v>79.203000000000003</v>
      </c>
      <c r="AK589" s="14">
        <v>23.3070967741935</v>
      </c>
      <c r="AL589" s="14">
        <v>11.0746666666666</v>
      </c>
      <c r="AM589" s="14">
        <v>9.3105161290322496</v>
      </c>
      <c r="AN589" s="14">
        <v>7.6611612903225801</v>
      </c>
      <c r="AO589" s="14">
        <v>20.269821428571401</v>
      </c>
      <c r="AP589" s="14">
        <v>41.211935483870903</v>
      </c>
      <c r="AQ589" s="14">
        <v>40.64</v>
      </c>
      <c r="AR589" s="14">
        <v>33.943225806451601</v>
      </c>
      <c r="AS589" s="14">
        <v>183.27766666666599</v>
      </c>
      <c r="AT589" s="14">
        <v>395.79032258064501</v>
      </c>
      <c r="AU589" s="14">
        <v>263.99516129032202</v>
      </c>
      <c r="AV589" s="14">
        <v>65.410333333333298</v>
      </c>
      <c r="AW589" s="14">
        <v>17.917096774193499</v>
      </c>
      <c r="AX589" s="14">
        <v>11.4090666666666</v>
      </c>
      <c r="AY589" s="14">
        <v>35.588338709677402</v>
      </c>
      <c r="AZ589" s="14">
        <v>333.88709677419303</v>
      </c>
      <c r="BA589" s="14">
        <v>687.04137931034495</v>
      </c>
      <c r="BB589" s="14">
        <v>531.31290322580605</v>
      </c>
      <c r="BC589" s="14">
        <v>187.21666666666599</v>
      </c>
      <c r="BD589" s="14">
        <v>284.64354838709602</v>
      </c>
      <c r="BE589" s="14">
        <v>439.82833333333298</v>
      </c>
      <c r="BF589" s="14">
        <v>473.14193548386999</v>
      </c>
      <c r="BG589" s="14">
        <v>254.68870967741901</v>
      </c>
      <c r="BH589" s="14">
        <v>135.743333333333</v>
      </c>
      <c r="BI589" s="14">
        <v>88.784838709677402</v>
      </c>
      <c r="BJ589" s="14">
        <v>41.540833333333303</v>
      </c>
      <c r="BK589" s="14">
        <v>17.323709677419298</v>
      </c>
      <c r="BL589" s="14">
        <v>12.111854838709601</v>
      </c>
      <c r="BM589" s="14">
        <v>77.158928571428504</v>
      </c>
      <c r="BN589" s="14">
        <v>204.58870967741899</v>
      </c>
      <c r="BO589" s="14">
        <v>254.67500000000001</v>
      </c>
      <c r="BP589" s="14">
        <v>227.50322580645101</v>
      </c>
      <c r="BQ589" s="14">
        <v>283.22000000000003</v>
      </c>
      <c r="BR589" s="14">
        <v>317.39677419354803</v>
      </c>
      <c r="BS589" s="14">
        <v>216.08387096774101</v>
      </c>
      <c r="BT589" s="14">
        <v>81.294333333333299</v>
      </c>
      <c r="BU589" s="14">
        <v>29.206774193548299</v>
      </c>
      <c r="BV589" s="14">
        <v>21.240499999999901</v>
      </c>
      <c r="BW589" s="14">
        <v>16.011451612903201</v>
      </c>
      <c r="BX589" s="14">
        <v>52.844032258064502</v>
      </c>
      <c r="BY589" s="14">
        <v>209.96607142857101</v>
      </c>
      <c r="BZ589" s="14">
        <v>248.45483870967701</v>
      </c>
      <c r="CA589" s="14">
        <v>207.088333333333</v>
      </c>
      <c r="CB589" s="14">
        <v>284.59838709677399</v>
      </c>
      <c r="CC589" s="14">
        <v>498.58333333333297</v>
      </c>
      <c r="CD589" s="14">
        <v>595.53064516128995</v>
      </c>
      <c r="CE589" s="14">
        <v>301.23387096774098</v>
      </c>
      <c r="CF589" s="14">
        <v>80.256666666666604</v>
      </c>
      <c r="CG589" s="14">
        <v>32.8056451612903</v>
      </c>
      <c r="CH589" s="14">
        <v>23.8638333333333</v>
      </c>
      <c r="CI589" s="14">
        <v>19.333548387096702</v>
      </c>
      <c r="CJ589" s="14">
        <v>22.098709677419301</v>
      </c>
      <c r="CK589" s="14">
        <v>93.532857142857097</v>
      </c>
      <c r="CL589" s="14">
        <v>183.06774193548301</v>
      </c>
      <c r="CM589" s="14">
        <v>157.80500000000001</v>
      </c>
      <c r="CN589" s="14">
        <v>315.40967741935401</v>
      </c>
      <c r="CO589" s="14">
        <v>660.79499999999996</v>
      </c>
      <c r="CP589" s="14">
        <v>744.76290322580599</v>
      </c>
      <c r="CQ589" s="14">
        <v>377.41290322580602</v>
      </c>
      <c r="CR589" s="14">
        <v>95.022833333333296</v>
      </c>
      <c r="CS589" s="14">
        <v>49.190483870967697</v>
      </c>
      <c r="CT589" s="14">
        <v>24.178833333333301</v>
      </c>
      <c r="CU589" s="14">
        <v>27.135967741935399</v>
      </c>
      <c r="CV589" s="14">
        <v>39.267741935483798</v>
      </c>
      <c r="CW589" s="14">
        <v>108.195172413793</v>
      </c>
      <c r="CX589" s="14">
        <v>334.566129032258</v>
      </c>
      <c r="CY589" s="14">
        <v>460.539999999999</v>
      </c>
      <c r="CZ589" s="14">
        <v>523.83548387096698</v>
      </c>
      <c r="DA589" s="14">
        <v>716.31833333333304</v>
      </c>
      <c r="DB589" s="14">
        <v>928.30967741935399</v>
      </c>
      <c r="DC589" s="14">
        <v>460.777419354838</v>
      </c>
      <c r="DD589" s="14">
        <v>181.80666666666599</v>
      </c>
      <c r="DE589" s="14">
        <v>114.124193548387</v>
      </c>
      <c r="DF589" s="14">
        <v>90.650499999999994</v>
      </c>
      <c r="DG589" s="14">
        <v>48.4198387096774</v>
      </c>
      <c r="DH589" s="14">
        <v>35.219354838709599</v>
      </c>
      <c r="DI589" s="14">
        <v>105.80625000000001</v>
      </c>
      <c r="DJ589" s="14">
        <v>307.066129032258</v>
      </c>
      <c r="DK589" s="14">
        <v>244.23</v>
      </c>
      <c r="DL589" s="14">
        <v>576.296774193548</v>
      </c>
      <c r="DM589" s="14">
        <v>934.16666666666595</v>
      </c>
      <c r="DN589" s="14">
        <v>940.841935483871</v>
      </c>
      <c r="DO589" s="14">
        <v>600.21451612903195</v>
      </c>
      <c r="DP589" s="14">
        <v>197.61500000000001</v>
      </c>
      <c r="DQ589" s="14">
        <v>60.792580645161202</v>
      </c>
      <c r="DR589" s="14">
        <v>36.411666666666598</v>
      </c>
      <c r="DS589" s="15">
        <v>29.310833333333299</v>
      </c>
    </row>
    <row r="590" spans="1:123" x14ac:dyDescent="0.25">
      <c r="A590" s="16" t="s">
        <v>82</v>
      </c>
      <c r="B590" s="17">
        <v>16</v>
      </c>
      <c r="C590" s="13" t="str">
        <f t="shared" si="13"/>
        <v>BB_L_16_GW_GW_LS_Low_GW_GQ_24_020_16</v>
      </c>
      <c r="D590" s="18">
        <v>10</v>
      </c>
      <c r="E590" s="18">
        <v>10</v>
      </c>
      <c r="F590" s="18">
        <v>10.000322580645101</v>
      </c>
      <c r="G590" s="18">
        <v>12.0215</v>
      </c>
      <c r="H590" s="18">
        <v>194.33080645161201</v>
      </c>
      <c r="I590" s="18">
        <v>1083.74</v>
      </c>
      <c r="J590" s="18">
        <v>1617.66129032258</v>
      </c>
      <c r="K590" s="18">
        <v>735.15645161290297</v>
      </c>
      <c r="L590" s="18">
        <v>201.43</v>
      </c>
      <c r="M590" s="18">
        <v>97.835806451612797</v>
      </c>
      <c r="N590" s="18">
        <v>85.436499999999995</v>
      </c>
      <c r="O590" s="18">
        <v>58.543548387096699</v>
      </c>
      <c r="P590" s="18">
        <v>38.769193548387101</v>
      </c>
      <c r="Q590" s="18">
        <v>158.87875</v>
      </c>
      <c r="R590" s="18">
        <v>472.48870967741902</v>
      </c>
      <c r="S590" s="18">
        <v>705.28666666666595</v>
      </c>
      <c r="T590" s="18">
        <v>1192.03225806451</v>
      </c>
      <c r="U590" s="18">
        <v>1369.93333333333</v>
      </c>
      <c r="V590" s="18">
        <v>1632.1290322580601</v>
      </c>
      <c r="W590" s="18">
        <v>1439.1822580645101</v>
      </c>
      <c r="X590" s="18">
        <v>437.7</v>
      </c>
      <c r="Y590" s="18">
        <v>149.00580645161199</v>
      </c>
      <c r="Z590" s="18">
        <v>63.3228333333333</v>
      </c>
      <c r="AA590" s="18">
        <v>39.428548387096697</v>
      </c>
      <c r="AB590" s="18">
        <v>31.835645161290302</v>
      </c>
      <c r="AC590" s="18">
        <v>48.966428571428501</v>
      </c>
      <c r="AD590" s="18">
        <v>306.20483870967701</v>
      </c>
      <c r="AE590" s="18">
        <v>628.04</v>
      </c>
      <c r="AF590" s="18">
        <v>856.08064516129002</v>
      </c>
      <c r="AG590" s="18">
        <v>1540.43333333333</v>
      </c>
      <c r="AH590" s="18">
        <v>1863.2580645161199</v>
      </c>
      <c r="AI590" s="18">
        <v>1809.2903225806399</v>
      </c>
      <c r="AJ590" s="18">
        <v>827.91166666666595</v>
      </c>
      <c r="AK590" s="18">
        <v>281.258064516128</v>
      </c>
      <c r="AL590" s="18">
        <v>124.924333333333</v>
      </c>
      <c r="AM590" s="18">
        <v>67.633225806451605</v>
      </c>
      <c r="AN590" s="18">
        <v>45.847419354838699</v>
      </c>
      <c r="AO590" s="18">
        <v>50.091785714285699</v>
      </c>
      <c r="AP590" s="18">
        <v>130.787580645161</v>
      </c>
      <c r="AQ590" s="18">
        <v>251.38499999999999</v>
      </c>
      <c r="AR590" s="18">
        <v>230.74193548387001</v>
      </c>
      <c r="AS590" s="18">
        <v>345.606666666666</v>
      </c>
      <c r="AT590" s="18">
        <v>1191.4145161290301</v>
      </c>
      <c r="AU590" s="18">
        <v>1418.2096774193501</v>
      </c>
      <c r="AV590" s="18">
        <v>716.02499999999895</v>
      </c>
      <c r="AW590" s="18">
        <v>214.80806451612901</v>
      </c>
      <c r="AX590" s="18">
        <v>89.755333333333297</v>
      </c>
      <c r="AY590" s="18">
        <v>63.417903225806398</v>
      </c>
      <c r="AZ590" s="18">
        <v>438.81451612903197</v>
      </c>
      <c r="BA590" s="18">
        <v>1582.06896551724</v>
      </c>
      <c r="BB590" s="18">
        <v>2224.72580645161</v>
      </c>
      <c r="BC590" s="18">
        <v>1663.1</v>
      </c>
      <c r="BD590" s="18">
        <v>1135.77419354838</v>
      </c>
      <c r="BE590" s="18">
        <v>1787.3</v>
      </c>
      <c r="BF590" s="18">
        <v>1814.4032258064501</v>
      </c>
      <c r="BG590" s="18">
        <v>803.69838709677401</v>
      </c>
      <c r="BH590" s="18">
        <v>234.951666666666</v>
      </c>
      <c r="BI590" s="18">
        <v>135.396774193548</v>
      </c>
      <c r="BJ590" s="18">
        <v>90.69</v>
      </c>
      <c r="BK590" s="18">
        <v>61.889677419354797</v>
      </c>
      <c r="BL590" s="18">
        <v>44.834838709677399</v>
      </c>
      <c r="BM590" s="18">
        <v>87.980892857142805</v>
      </c>
      <c r="BN590" s="18">
        <v>515.21290322580603</v>
      </c>
      <c r="BO590" s="18">
        <v>1110.18</v>
      </c>
      <c r="BP590" s="18">
        <v>1325.5645161290299</v>
      </c>
      <c r="BQ590" s="18">
        <v>1310.88333333333</v>
      </c>
      <c r="BR590" s="18">
        <v>1530.77419354838</v>
      </c>
      <c r="BS590" s="18">
        <v>1356.3225806451601</v>
      </c>
      <c r="BT590" s="18">
        <v>771.75333333333299</v>
      </c>
      <c r="BU590" s="18">
        <v>314.990322580645</v>
      </c>
      <c r="BV590" s="18">
        <v>131.19133333333301</v>
      </c>
      <c r="BW590" s="18">
        <v>80.669838709677407</v>
      </c>
      <c r="BX590" s="18">
        <v>78.013548387096705</v>
      </c>
      <c r="BY590" s="18">
        <v>364.85178571428497</v>
      </c>
      <c r="BZ590" s="18">
        <v>1066.58064516129</v>
      </c>
      <c r="CA590" s="18">
        <v>1250.1500000000001</v>
      </c>
      <c r="CB590" s="18">
        <v>1273.3064516129</v>
      </c>
      <c r="CC590" s="18">
        <v>1696.18333333333</v>
      </c>
      <c r="CD590" s="18">
        <v>2273.72580645161</v>
      </c>
      <c r="CE590" s="18">
        <v>1856.88709677419</v>
      </c>
      <c r="CF590" s="18">
        <v>687.80166666666605</v>
      </c>
      <c r="CG590" s="18">
        <v>229.11129032258</v>
      </c>
      <c r="CH590" s="18">
        <v>110.44783333333299</v>
      </c>
      <c r="CI590" s="18">
        <v>59.030161290322503</v>
      </c>
      <c r="CJ590" s="18">
        <v>46.946290322580602</v>
      </c>
      <c r="CK590" s="18">
        <v>111.42303571428501</v>
      </c>
      <c r="CL590" s="18">
        <v>552.47741935483805</v>
      </c>
      <c r="CM590" s="18">
        <v>927.12166666666599</v>
      </c>
      <c r="CN590" s="18">
        <v>1021.15161290322</v>
      </c>
      <c r="CO590" s="18">
        <v>1800.9833333333299</v>
      </c>
      <c r="CP590" s="18">
        <v>2546.1774193548299</v>
      </c>
      <c r="CQ590" s="18">
        <v>2065.7580645161202</v>
      </c>
      <c r="CR590" s="18">
        <v>527.33999999999901</v>
      </c>
      <c r="CS590" s="18">
        <v>235.91774193548301</v>
      </c>
      <c r="CT590" s="18">
        <v>118.354166666666</v>
      </c>
      <c r="CU590" s="18">
        <v>47.876290322580601</v>
      </c>
      <c r="CV590" s="18">
        <v>43.0879032258064</v>
      </c>
      <c r="CW590" s="18">
        <v>112.488793103448</v>
      </c>
      <c r="CX590" s="18">
        <v>712.10806451612802</v>
      </c>
      <c r="CY590" s="18">
        <v>1587.7166666666601</v>
      </c>
      <c r="CZ590" s="18">
        <v>1996.1774193548299</v>
      </c>
      <c r="DA590" s="18">
        <v>2161.13333333333</v>
      </c>
      <c r="DB590" s="18">
        <v>2521.2903225806399</v>
      </c>
      <c r="DC590" s="18">
        <v>1541.73225806451</v>
      </c>
      <c r="DD590" s="18">
        <v>476.736666666666</v>
      </c>
      <c r="DE590" s="18">
        <v>161.93064516128999</v>
      </c>
      <c r="DF590" s="18">
        <v>124.648333333333</v>
      </c>
      <c r="DG590" s="18">
        <v>121.472580645161</v>
      </c>
      <c r="DH590" s="18">
        <v>79.510967741935403</v>
      </c>
      <c r="DI590" s="18">
        <v>126.980178571428</v>
      </c>
      <c r="DJ590" s="18">
        <v>695.01451612903202</v>
      </c>
      <c r="DK590" s="18">
        <v>1434.0833333333301</v>
      </c>
      <c r="DL590" s="18">
        <v>1428.5483870967701</v>
      </c>
      <c r="DM590" s="18">
        <v>2453.13333333333</v>
      </c>
      <c r="DN590" s="18">
        <v>2817.9193548387002</v>
      </c>
      <c r="DO590" s="18">
        <v>2308.5</v>
      </c>
      <c r="DP590" s="18">
        <v>1104.05666666666</v>
      </c>
      <c r="DQ590" s="18">
        <v>354.556451612903</v>
      </c>
      <c r="DR590" s="18">
        <v>168.14666666666599</v>
      </c>
      <c r="DS590" s="19">
        <v>106.763833333333</v>
      </c>
    </row>
    <row r="591" spans="1:123" x14ac:dyDescent="0.25">
      <c r="A591" s="12" t="s">
        <v>82</v>
      </c>
      <c r="B591" s="13">
        <v>17</v>
      </c>
      <c r="C591" s="13" t="str">
        <f t="shared" si="13"/>
        <v>BB_L_16_GW_GW_LS_Low_GW_GQ_24_020_17</v>
      </c>
      <c r="D591" s="14">
        <v>10</v>
      </c>
      <c r="E591" s="14">
        <v>10</v>
      </c>
      <c r="F591" s="14">
        <v>10.000322580645101</v>
      </c>
      <c r="G591" s="14">
        <v>12.064833333333301</v>
      </c>
      <c r="H591" s="14">
        <v>161.23290322580601</v>
      </c>
      <c r="I591" s="14">
        <v>743.02333333333297</v>
      </c>
      <c r="J591" s="14">
        <v>1239.46774193548</v>
      </c>
      <c r="K591" s="14">
        <v>611.83064516129002</v>
      </c>
      <c r="L591" s="14">
        <v>188.63333333333301</v>
      </c>
      <c r="M591" s="14">
        <v>102.80161290322501</v>
      </c>
      <c r="N591" s="14">
        <v>84.981166666666596</v>
      </c>
      <c r="O591" s="14">
        <v>47.408870967741898</v>
      </c>
      <c r="P591" s="14">
        <v>28.647741935483801</v>
      </c>
      <c r="Q591" s="14">
        <v>131.82</v>
      </c>
      <c r="R591" s="14">
        <v>350.35322580645101</v>
      </c>
      <c r="S591" s="14">
        <v>487.02833333333302</v>
      </c>
      <c r="T591" s="14">
        <v>843.65645161290297</v>
      </c>
      <c r="U591" s="14">
        <v>877.80833333333305</v>
      </c>
      <c r="V591" s="14">
        <v>1167.9870967741899</v>
      </c>
      <c r="W591" s="14">
        <v>945.53870967741898</v>
      </c>
      <c r="X591" s="14">
        <v>241.02999999999901</v>
      </c>
      <c r="Y591" s="14">
        <v>87.550645161290305</v>
      </c>
      <c r="Z591" s="14">
        <v>36.122</v>
      </c>
      <c r="AA591" s="14">
        <v>24.411612903225802</v>
      </c>
      <c r="AB591" s="14">
        <v>20.934677419354799</v>
      </c>
      <c r="AC591" s="14">
        <v>39.110714285714202</v>
      </c>
      <c r="AD591" s="14">
        <v>246.64806451612901</v>
      </c>
      <c r="AE591" s="14">
        <v>431.85999999999899</v>
      </c>
      <c r="AF591" s="14">
        <v>601.56290322580605</v>
      </c>
      <c r="AG591" s="14">
        <v>1077.55666666666</v>
      </c>
      <c r="AH591" s="14">
        <v>1312.1451612903199</v>
      </c>
      <c r="AI591" s="14">
        <v>1216.94677419354</v>
      </c>
      <c r="AJ591" s="14">
        <v>470.12</v>
      </c>
      <c r="AK591" s="14">
        <v>141.58854838709601</v>
      </c>
      <c r="AL591" s="14">
        <v>57.445499999999903</v>
      </c>
      <c r="AM591" s="14">
        <v>33.575967741935401</v>
      </c>
      <c r="AN591" s="14">
        <v>24.5403225806451</v>
      </c>
      <c r="AO591" s="14">
        <v>33.750357142857098</v>
      </c>
      <c r="AP591" s="14">
        <v>97.971451612903195</v>
      </c>
      <c r="AQ591" s="14">
        <v>172.96833333333299</v>
      </c>
      <c r="AR591" s="14">
        <v>135.138709677419</v>
      </c>
      <c r="AS591" s="14">
        <v>258.44</v>
      </c>
      <c r="AT591" s="14">
        <v>880.91129032258004</v>
      </c>
      <c r="AU591" s="14">
        <v>968.14354838709596</v>
      </c>
      <c r="AV591" s="14">
        <v>423.35166666666601</v>
      </c>
      <c r="AW591" s="14">
        <v>96.691935483870907</v>
      </c>
      <c r="AX591" s="14">
        <v>44.389333333333298</v>
      </c>
      <c r="AY591" s="14">
        <v>36.492096774193499</v>
      </c>
      <c r="AZ591" s="14">
        <v>387.99064516128999</v>
      </c>
      <c r="BA591" s="14">
        <v>1343.80689655172</v>
      </c>
      <c r="BB591" s="14">
        <v>1724.9838709677399</v>
      </c>
      <c r="BC591" s="14">
        <v>1084.09666666666</v>
      </c>
      <c r="BD591" s="14">
        <v>715.23387096774195</v>
      </c>
      <c r="BE591" s="14">
        <v>1246.02666666666</v>
      </c>
      <c r="BF591" s="14">
        <v>1308.3225806451601</v>
      </c>
      <c r="BG591" s="14">
        <v>594.44677419354798</v>
      </c>
      <c r="BH591" s="14">
        <v>198.625</v>
      </c>
      <c r="BI591" s="14">
        <v>121.87258064516099</v>
      </c>
      <c r="BJ591" s="14">
        <v>76.240166666666596</v>
      </c>
      <c r="BK591" s="14">
        <v>44.637258064516097</v>
      </c>
      <c r="BL591" s="14">
        <v>27.797903225806401</v>
      </c>
      <c r="BM591" s="14">
        <v>72.581071428571406</v>
      </c>
      <c r="BN591" s="14">
        <v>421.425806451612</v>
      </c>
      <c r="BO591" s="14">
        <v>794.49166666666599</v>
      </c>
      <c r="BP591" s="14">
        <v>878.183870967742</v>
      </c>
      <c r="BQ591" s="14">
        <v>867.19500000000005</v>
      </c>
      <c r="BR591" s="14">
        <v>1045.85967741935</v>
      </c>
      <c r="BS591" s="14">
        <v>870.03064516128995</v>
      </c>
      <c r="BT591" s="14">
        <v>451.02333333333303</v>
      </c>
      <c r="BU591" s="14">
        <v>161.530967741935</v>
      </c>
      <c r="BV591" s="14">
        <v>64.788166666666598</v>
      </c>
      <c r="BW591" s="14">
        <v>45.904516129032203</v>
      </c>
      <c r="BX591" s="14">
        <v>53.7451612903225</v>
      </c>
      <c r="BY591" s="14">
        <v>310.10714285714198</v>
      </c>
      <c r="BZ591" s="14">
        <v>791.553225806451</v>
      </c>
      <c r="CA591" s="14">
        <v>799.20500000000004</v>
      </c>
      <c r="CB591" s="14">
        <v>827.21129032258</v>
      </c>
      <c r="CC591" s="14">
        <v>1189.27666666666</v>
      </c>
      <c r="CD591" s="14">
        <v>1633.6129032258</v>
      </c>
      <c r="CE591" s="14">
        <v>1238.99354838709</v>
      </c>
      <c r="CF591" s="14">
        <v>393.07333333333298</v>
      </c>
      <c r="CG591" s="14">
        <v>121.41129032258</v>
      </c>
      <c r="CH591" s="14">
        <v>63.726666666666603</v>
      </c>
      <c r="CI591" s="14">
        <v>35.687903225806402</v>
      </c>
      <c r="CJ591" s="14">
        <v>32.183387096774197</v>
      </c>
      <c r="CK591" s="14">
        <v>96.316964285714207</v>
      </c>
      <c r="CL591" s="14">
        <v>438.79999999999899</v>
      </c>
      <c r="CM591" s="14">
        <v>617.55333333333294</v>
      </c>
      <c r="CN591" s="14">
        <v>695.96935483870902</v>
      </c>
      <c r="CO591" s="14">
        <v>1378.3866666666599</v>
      </c>
      <c r="CP591" s="14">
        <v>1923.66129032258</v>
      </c>
      <c r="CQ591" s="14">
        <v>1437.5677419354799</v>
      </c>
      <c r="CR591" s="14">
        <v>344.96333333333303</v>
      </c>
      <c r="CS591" s="14">
        <v>159.71129032258</v>
      </c>
      <c r="CT591" s="14">
        <v>67.881166666666601</v>
      </c>
      <c r="CU591" s="14">
        <v>30.9793548387096</v>
      </c>
      <c r="CV591" s="14">
        <v>38.436290322580597</v>
      </c>
      <c r="CW591" s="14">
        <v>101.245689655172</v>
      </c>
      <c r="CX591" s="14">
        <v>587.41774193548395</v>
      </c>
      <c r="CY591" s="14">
        <v>1205.61666666666</v>
      </c>
      <c r="CZ591" s="14">
        <v>1483.4354838709601</v>
      </c>
      <c r="DA591" s="14">
        <v>1583.2833333333299</v>
      </c>
      <c r="DB591" s="14">
        <v>2108.22580645161</v>
      </c>
      <c r="DC591" s="14">
        <v>1277.3112903225799</v>
      </c>
      <c r="DD591" s="14">
        <v>367.50166666666598</v>
      </c>
      <c r="DE591" s="14">
        <v>133.69677419354801</v>
      </c>
      <c r="DF591" s="14">
        <v>113.981666666666</v>
      </c>
      <c r="DG591" s="14">
        <v>99.953064516129004</v>
      </c>
      <c r="DH591" s="14">
        <v>57.644193548387101</v>
      </c>
      <c r="DI591" s="14">
        <v>106.96892857142799</v>
      </c>
      <c r="DJ591" s="14">
        <v>553.20161290322505</v>
      </c>
      <c r="DK591" s="14">
        <v>985.67666666666605</v>
      </c>
      <c r="DL591" s="14">
        <v>1021.82741935483</v>
      </c>
      <c r="DM591" s="14">
        <v>1947.7833333333299</v>
      </c>
      <c r="DN591" s="14">
        <v>2189.5</v>
      </c>
      <c r="DO591" s="14">
        <v>1717.4193548387</v>
      </c>
      <c r="DP591" s="14">
        <v>749.40833333333296</v>
      </c>
      <c r="DQ591" s="14">
        <v>207.55806451612901</v>
      </c>
      <c r="DR591" s="14">
        <v>96.246166666666696</v>
      </c>
      <c r="DS591" s="15">
        <v>64.467333333333301</v>
      </c>
    </row>
    <row r="592" spans="1:123" x14ac:dyDescent="0.25">
      <c r="A592" s="16" t="s">
        <v>82</v>
      </c>
      <c r="B592" s="17">
        <v>18</v>
      </c>
      <c r="C592" s="13" t="str">
        <f t="shared" si="13"/>
        <v>BB_L_16_GW_GW_LS_Low_GW_GQ_24_020_18</v>
      </c>
      <c r="D592" s="18">
        <v>10</v>
      </c>
      <c r="E592" s="18">
        <v>10</v>
      </c>
      <c r="F592" s="18">
        <v>10</v>
      </c>
      <c r="G592" s="18">
        <v>10.7343333333333</v>
      </c>
      <c r="H592" s="18">
        <v>72.171290322580603</v>
      </c>
      <c r="I592" s="18">
        <v>311.565</v>
      </c>
      <c r="J592" s="18">
        <v>659.322580645161</v>
      </c>
      <c r="K592" s="18">
        <v>503.97741935483799</v>
      </c>
      <c r="L592" s="18">
        <v>216.356666666666</v>
      </c>
      <c r="M592" s="18">
        <v>119.55806451612899</v>
      </c>
      <c r="N592" s="18">
        <v>86.027166666666602</v>
      </c>
      <c r="O592" s="18">
        <v>41.951612903225801</v>
      </c>
      <c r="P592" s="18">
        <v>20.0879032258064</v>
      </c>
      <c r="Q592" s="18">
        <v>60.178571428571402</v>
      </c>
      <c r="R592" s="18">
        <v>146.03064516129001</v>
      </c>
      <c r="S592" s="18">
        <v>196.79833333333301</v>
      </c>
      <c r="T592" s="18">
        <v>360.674193548387</v>
      </c>
      <c r="U592" s="18">
        <v>363.17500000000001</v>
      </c>
      <c r="V592" s="18">
        <v>515.17419354838705</v>
      </c>
      <c r="W592" s="18">
        <v>478.35806451612899</v>
      </c>
      <c r="X592" s="18">
        <v>139.20433333333301</v>
      </c>
      <c r="Y592" s="18">
        <v>53.954032258064402</v>
      </c>
      <c r="Z592" s="18">
        <v>23.699666666666602</v>
      </c>
      <c r="AA592" s="18">
        <v>17.340645161290301</v>
      </c>
      <c r="AB592" s="18">
        <v>13.962258064516099</v>
      </c>
      <c r="AC592" s="18">
        <v>17.909642857142799</v>
      </c>
      <c r="AD592" s="18">
        <v>102.623387096774</v>
      </c>
      <c r="AE592" s="18">
        <v>170.74833333333299</v>
      </c>
      <c r="AF592" s="18">
        <v>241.85645161290299</v>
      </c>
      <c r="AG592" s="18">
        <v>460.65666666666601</v>
      </c>
      <c r="AH592" s="18">
        <v>564.32903225806399</v>
      </c>
      <c r="AI592" s="18">
        <v>573.9</v>
      </c>
      <c r="AJ592" s="18">
        <v>229.571666666666</v>
      </c>
      <c r="AK592" s="18">
        <v>63.235967741935397</v>
      </c>
      <c r="AL592" s="18">
        <v>21.982333333333301</v>
      </c>
      <c r="AM592" s="18">
        <v>13.9708064516129</v>
      </c>
      <c r="AN592" s="18">
        <v>10.821</v>
      </c>
      <c r="AO592" s="18">
        <v>13.703999999999899</v>
      </c>
      <c r="AP592" s="18">
        <v>39.113064516129</v>
      </c>
      <c r="AQ592" s="18">
        <v>67.182666666666606</v>
      </c>
      <c r="AR592" s="18">
        <v>48.679838709677398</v>
      </c>
      <c r="AS592" s="18">
        <v>99.658333333333303</v>
      </c>
      <c r="AT592" s="18">
        <v>394.36451612903198</v>
      </c>
      <c r="AU592" s="18">
        <v>487.40645161290303</v>
      </c>
      <c r="AV592" s="18">
        <v>215.78233333333301</v>
      </c>
      <c r="AW592" s="18">
        <v>41.466774193548297</v>
      </c>
      <c r="AX592" s="18">
        <v>19.739833333333301</v>
      </c>
      <c r="AY592" s="18">
        <v>14.166612903225801</v>
      </c>
      <c r="AZ592" s="18">
        <v>159.558387096774</v>
      </c>
      <c r="BA592" s="18">
        <v>637.55862068965496</v>
      </c>
      <c r="BB592" s="18">
        <v>878.62741935483803</v>
      </c>
      <c r="BC592" s="18">
        <v>490.77333333333303</v>
      </c>
      <c r="BD592" s="18">
        <v>281.435483870967</v>
      </c>
      <c r="BE592" s="18">
        <v>537.31500000000005</v>
      </c>
      <c r="BF592" s="18">
        <v>627.19516129032195</v>
      </c>
      <c r="BG592" s="18">
        <v>420.832258064516</v>
      </c>
      <c r="BH592" s="18">
        <v>190.56666666666601</v>
      </c>
      <c r="BI592" s="18">
        <v>119.04935483870899</v>
      </c>
      <c r="BJ592" s="18">
        <v>70.693166666666599</v>
      </c>
      <c r="BK592" s="18">
        <v>33.018870967741897</v>
      </c>
      <c r="BL592" s="18">
        <v>15.436935483870901</v>
      </c>
      <c r="BM592" s="18">
        <v>30.694107142857099</v>
      </c>
      <c r="BN592" s="18">
        <v>179.01612903225799</v>
      </c>
      <c r="BO592" s="18">
        <v>330.58499999999998</v>
      </c>
      <c r="BP592" s="18">
        <v>354.58870967741899</v>
      </c>
      <c r="BQ592" s="18">
        <v>344.21166666666602</v>
      </c>
      <c r="BR592" s="18">
        <v>436.66129032257999</v>
      </c>
      <c r="BS592" s="18">
        <v>388.14516129032199</v>
      </c>
      <c r="BT592" s="18">
        <v>209.738333333333</v>
      </c>
      <c r="BU592" s="18">
        <v>70.808225806451603</v>
      </c>
      <c r="BV592" s="18">
        <v>30.3696666666666</v>
      </c>
      <c r="BW592" s="18">
        <v>23.466129032257999</v>
      </c>
      <c r="BX592" s="18">
        <v>24.965</v>
      </c>
      <c r="BY592" s="18">
        <v>135.57446428571399</v>
      </c>
      <c r="BZ592" s="18">
        <v>341.96612903225798</v>
      </c>
      <c r="CA592" s="18">
        <v>319.481666666666</v>
      </c>
      <c r="CB592" s="18">
        <v>329.53870967741898</v>
      </c>
      <c r="CC592" s="18">
        <v>505.68833333333299</v>
      </c>
      <c r="CD592" s="18">
        <v>764.76612903225805</v>
      </c>
      <c r="CE592" s="18">
        <v>625.22741935483805</v>
      </c>
      <c r="CF592" s="18">
        <v>206.99166666666599</v>
      </c>
      <c r="CG592" s="18">
        <v>61.442419354838698</v>
      </c>
      <c r="CH592" s="18">
        <v>34.301666666666598</v>
      </c>
      <c r="CI592" s="18">
        <v>23.589193548387001</v>
      </c>
      <c r="CJ592" s="18">
        <v>21.230161290322499</v>
      </c>
      <c r="CK592" s="18">
        <v>44.9569642857142</v>
      </c>
      <c r="CL592" s="18">
        <v>190.456774193548</v>
      </c>
      <c r="CM592" s="18">
        <v>250.41499999999999</v>
      </c>
      <c r="CN592" s="18">
        <v>276.777419354838</v>
      </c>
      <c r="CO592" s="18">
        <v>630.78666666666595</v>
      </c>
      <c r="CP592" s="18">
        <v>965.58548387096698</v>
      </c>
      <c r="CQ592" s="18">
        <v>750.67741935483798</v>
      </c>
      <c r="CR592" s="18">
        <v>191.68666666666601</v>
      </c>
      <c r="CS592" s="18">
        <v>87.274032258064494</v>
      </c>
      <c r="CT592" s="18">
        <v>40.049166666666601</v>
      </c>
      <c r="CU592" s="18">
        <v>24.3229032258064</v>
      </c>
      <c r="CV592" s="18">
        <v>33.265483870967699</v>
      </c>
      <c r="CW592" s="18">
        <v>59.577068965517199</v>
      </c>
      <c r="CX592" s="18">
        <v>265.16129032257999</v>
      </c>
      <c r="CY592" s="18">
        <v>544.05666666666605</v>
      </c>
      <c r="CZ592" s="18">
        <v>680.89838709677394</v>
      </c>
      <c r="DA592" s="18">
        <v>751.63833333333298</v>
      </c>
      <c r="DB592" s="18">
        <v>1147.53870967741</v>
      </c>
      <c r="DC592" s="18">
        <v>864.89193548387095</v>
      </c>
      <c r="DD592" s="18">
        <v>332.88166666666598</v>
      </c>
      <c r="DE592" s="18">
        <v>141.054838709677</v>
      </c>
      <c r="DF592" s="18">
        <v>109.071666666666</v>
      </c>
      <c r="DG592" s="18">
        <v>80.010322580645095</v>
      </c>
      <c r="DH592" s="18">
        <v>41.4443548387096</v>
      </c>
      <c r="DI592" s="18">
        <v>56.088035714285702</v>
      </c>
      <c r="DJ592" s="18">
        <v>252.83870967741899</v>
      </c>
      <c r="DK592" s="18">
        <v>429.98499999999899</v>
      </c>
      <c r="DL592" s="18">
        <v>441.43064516128999</v>
      </c>
      <c r="DM592" s="18">
        <v>1007.41666666666</v>
      </c>
      <c r="DN592" s="18">
        <v>1190.9032258064501</v>
      </c>
      <c r="DO592" s="18">
        <v>1009.6822580645101</v>
      </c>
      <c r="DP592" s="18">
        <v>481.09666666666601</v>
      </c>
      <c r="DQ592" s="18">
        <v>128.22983870967701</v>
      </c>
      <c r="DR592" s="18">
        <v>53.765833333333298</v>
      </c>
      <c r="DS592" s="19">
        <v>38.441166666666597</v>
      </c>
    </row>
    <row r="593" spans="1:123" x14ac:dyDescent="0.25">
      <c r="A593" s="20" t="s">
        <v>82</v>
      </c>
      <c r="B593" s="21">
        <v>19</v>
      </c>
      <c r="C593" s="13" t="str">
        <f t="shared" si="13"/>
        <v>BB_L_16_GW_GW_LS_Low_GW_GQ_24_020_19</v>
      </c>
      <c r="D593" s="22">
        <v>10</v>
      </c>
      <c r="E593" s="22">
        <v>10</v>
      </c>
      <c r="F593" s="22">
        <v>10</v>
      </c>
      <c r="G593" s="22">
        <v>10.0501666666666</v>
      </c>
      <c r="H593" s="22">
        <v>36.021129032258003</v>
      </c>
      <c r="I593" s="22">
        <v>564.9</v>
      </c>
      <c r="J593" s="22">
        <v>1339.3709677419299</v>
      </c>
      <c r="K593" s="22">
        <v>1249.53548387096</v>
      </c>
      <c r="L593" s="22">
        <v>488.19833333333298</v>
      </c>
      <c r="M593" s="22">
        <v>164.23064516129</v>
      </c>
      <c r="N593" s="22">
        <v>101.866166666666</v>
      </c>
      <c r="O593" s="22">
        <v>82.551935483870906</v>
      </c>
      <c r="P593" s="22">
        <v>51.4012903225806</v>
      </c>
      <c r="Q593" s="22">
        <v>52.013571428571403</v>
      </c>
      <c r="R593" s="22">
        <v>223.299677419354</v>
      </c>
      <c r="S593" s="22">
        <v>485.29500000000002</v>
      </c>
      <c r="T593" s="22">
        <v>746.34354838709601</v>
      </c>
      <c r="U593" s="22">
        <v>1211.66333333333</v>
      </c>
      <c r="V593" s="22">
        <v>1250.3064516129</v>
      </c>
      <c r="W593" s="22">
        <v>1598.27419354838</v>
      </c>
      <c r="X593" s="22">
        <v>917.88666666666597</v>
      </c>
      <c r="Y593" s="22">
        <v>287.44032258064499</v>
      </c>
      <c r="Z593" s="22">
        <v>125.94450000000001</v>
      </c>
      <c r="AA593" s="22">
        <v>59.625483870967699</v>
      </c>
      <c r="AB593" s="22">
        <v>37.761774193548298</v>
      </c>
      <c r="AC593" s="22">
        <v>31.3653571428571</v>
      </c>
      <c r="AD593" s="22">
        <v>90.240483870967694</v>
      </c>
      <c r="AE593" s="22">
        <v>382.053333333333</v>
      </c>
      <c r="AF593" s="22">
        <v>596.11129032257998</v>
      </c>
      <c r="AG593" s="22">
        <v>1010.24833333333</v>
      </c>
      <c r="AH593" s="22">
        <v>1504.3225806451601</v>
      </c>
      <c r="AI593" s="22">
        <v>1752.08064516129</v>
      </c>
      <c r="AJ593" s="22">
        <v>1408.21</v>
      </c>
      <c r="AK593" s="22">
        <v>586.48709677419299</v>
      </c>
      <c r="AL593" s="22">
        <v>225.046666666666</v>
      </c>
      <c r="AM593" s="22">
        <v>106.344032258064</v>
      </c>
      <c r="AN593" s="22">
        <v>62.484677419354803</v>
      </c>
      <c r="AO593" s="22">
        <v>45.474464285714198</v>
      </c>
      <c r="AP593" s="22">
        <v>63.191451612903201</v>
      </c>
      <c r="AQ593" s="22">
        <v>151.612666666666</v>
      </c>
      <c r="AR593" s="22">
        <v>233.201612903225</v>
      </c>
      <c r="AS593" s="22">
        <v>207.4</v>
      </c>
      <c r="AT593" s="22">
        <v>537.78548387096703</v>
      </c>
      <c r="AU593" s="22">
        <v>1286.9903225806399</v>
      </c>
      <c r="AV593" s="22">
        <v>1137.48833333333</v>
      </c>
      <c r="AW593" s="22">
        <v>494.01612903225799</v>
      </c>
      <c r="AX593" s="22">
        <v>154.72999999999999</v>
      </c>
      <c r="AY593" s="22">
        <v>80.399677419354802</v>
      </c>
      <c r="AZ593" s="22">
        <v>105.191129032258</v>
      </c>
      <c r="BA593" s="22">
        <v>625.02931034482697</v>
      </c>
      <c r="BB593" s="22">
        <v>1621.3709677419299</v>
      </c>
      <c r="BC593" s="22">
        <v>1933.06666666666</v>
      </c>
      <c r="BD593" s="22">
        <v>1288.3</v>
      </c>
      <c r="BE593" s="22">
        <v>1301.5333333333299</v>
      </c>
      <c r="BF593" s="22">
        <v>1723.6290322580601</v>
      </c>
      <c r="BG593" s="22">
        <v>1321.9661290322499</v>
      </c>
      <c r="BH593" s="22">
        <v>529.16833333333295</v>
      </c>
      <c r="BI593" s="22">
        <v>211.241935483871</v>
      </c>
      <c r="BJ593" s="22">
        <v>129.76</v>
      </c>
      <c r="BK593" s="22">
        <v>83.605161290322499</v>
      </c>
      <c r="BL593" s="22">
        <v>56.417903225806398</v>
      </c>
      <c r="BM593" s="22">
        <v>44.880535714285699</v>
      </c>
      <c r="BN593" s="22">
        <v>156.35903225806399</v>
      </c>
      <c r="BO593" s="22">
        <v>629.91833333333295</v>
      </c>
      <c r="BP593" s="22">
        <v>1079.4483870967699</v>
      </c>
      <c r="BQ593" s="22">
        <v>1175.0999999999999</v>
      </c>
      <c r="BR593" s="22">
        <v>1249.0161290322501</v>
      </c>
      <c r="BS593" s="22">
        <v>1396.9354838709601</v>
      </c>
      <c r="BT593" s="22">
        <v>1110.78666666666</v>
      </c>
      <c r="BU593" s="22">
        <v>591.41129032258004</v>
      </c>
      <c r="BV593" s="22">
        <v>249.875</v>
      </c>
      <c r="BW593" s="22">
        <v>119.551774193548</v>
      </c>
      <c r="BX593" s="22">
        <v>76.445967741935405</v>
      </c>
      <c r="BY593" s="22">
        <v>110.426785714285</v>
      </c>
      <c r="BZ593" s="22">
        <v>502.74354838709598</v>
      </c>
      <c r="CA593" s="22">
        <v>1062.53833333333</v>
      </c>
      <c r="CB593" s="22">
        <v>1117.96774193548</v>
      </c>
      <c r="CC593" s="22">
        <v>1266.4833333333299</v>
      </c>
      <c r="CD593" s="22">
        <v>1739.7903225806399</v>
      </c>
      <c r="CE593" s="22">
        <v>2072.83870967741</v>
      </c>
      <c r="CF593" s="22">
        <v>1258.57666666666</v>
      </c>
      <c r="CG593" s="22">
        <v>475.16774193548298</v>
      </c>
      <c r="CH593" s="22">
        <v>187.52500000000001</v>
      </c>
      <c r="CI593" s="22">
        <v>98.773387096774101</v>
      </c>
      <c r="CJ593" s="22">
        <v>58.218387096774102</v>
      </c>
      <c r="CK593" s="22">
        <v>53.620892857142799</v>
      </c>
      <c r="CL593" s="22">
        <v>191.197580645161</v>
      </c>
      <c r="CM593" s="22">
        <v>663.104999999999</v>
      </c>
      <c r="CN593" s="22">
        <v>846.52258064516104</v>
      </c>
      <c r="CO593" s="22">
        <v>1135.37333333333</v>
      </c>
      <c r="CP593" s="22">
        <v>1936.4516129032199</v>
      </c>
      <c r="CQ593" s="22">
        <v>2278.7419354838698</v>
      </c>
      <c r="CR593" s="22">
        <v>1035.98833333333</v>
      </c>
      <c r="CS593" s="22">
        <v>335.35483870967698</v>
      </c>
      <c r="CT593" s="22">
        <v>191.12166666666599</v>
      </c>
      <c r="CU593" s="22">
        <v>90.842419354838697</v>
      </c>
      <c r="CV593" s="22">
        <v>46.525806451612802</v>
      </c>
      <c r="CW593" s="22">
        <v>52.233275862068901</v>
      </c>
      <c r="CX593" s="22">
        <v>220.429354838709</v>
      </c>
      <c r="CY593" s="22">
        <v>927.12166666666599</v>
      </c>
      <c r="CZ593" s="22">
        <v>1600.5645161290299</v>
      </c>
      <c r="DA593" s="22">
        <v>1853.1666666666599</v>
      </c>
      <c r="DB593" s="22">
        <v>2102.72580645161</v>
      </c>
      <c r="DC593" s="22">
        <v>2132.3225806451601</v>
      </c>
      <c r="DD593" s="22">
        <v>1132.94333333333</v>
      </c>
      <c r="DE593" s="22">
        <v>363.47258064516097</v>
      </c>
      <c r="DF593" s="22">
        <v>156.91499999999999</v>
      </c>
      <c r="DG593" s="22">
        <v>131.156451612903</v>
      </c>
      <c r="DH593" s="22">
        <v>109.68177419354799</v>
      </c>
      <c r="DI593" s="22">
        <v>79.111607142857096</v>
      </c>
      <c r="DJ593" s="22">
        <v>229.827096774193</v>
      </c>
      <c r="DK593" s="22">
        <v>977.12333333333299</v>
      </c>
      <c r="DL593" s="22">
        <v>1229.0645161290299</v>
      </c>
      <c r="DM593" s="22">
        <v>1625.9833333333299</v>
      </c>
      <c r="DN593" s="22">
        <v>2445.0161290322499</v>
      </c>
      <c r="DO593" s="22">
        <v>2539.3064516129002</v>
      </c>
      <c r="DP593" s="22">
        <v>1823.93333333333</v>
      </c>
      <c r="DQ593" s="22">
        <v>735.10483870967698</v>
      </c>
      <c r="DR593" s="22">
        <v>280.14666666666602</v>
      </c>
      <c r="DS593" s="23">
        <v>151.40833333333299</v>
      </c>
    </row>
    <row r="594" spans="1:123" x14ac:dyDescent="0.25">
      <c r="A594" s="24" t="s">
        <v>82</v>
      </c>
      <c r="B594" s="25">
        <v>20</v>
      </c>
      <c r="C594" s="13" t="str">
        <f t="shared" si="13"/>
        <v>BB_L_16_GW_GW_LS_Low_GW_GQ_24_020_20</v>
      </c>
      <c r="D594" s="26">
        <v>10</v>
      </c>
      <c r="E594" s="26">
        <v>10</v>
      </c>
      <c r="F594" s="26">
        <v>10</v>
      </c>
      <c r="G594" s="26">
        <v>10.07</v>
      </c>
      <c r="H594" s="26">
        <v>37.741290322580603</v>
      </c>
      <c r="I594" s="26">
        <v>468.72</v>
      </c>
      <c r="J594" s="26">
        <v>1100.0467741935399</v>
      </c>
      <c r="K594" s="26">
        <v>1041.74354838709</v>
      </c>
      <c r="L594" s="26">
        <v>380.53833333333301</v>
      </c>
      <c r="M594" s="26">
        <v>137.295161290322</v>
      </c>
      <c r="N594" s="26">
        <v>96.768833333333305</v>
      </c>
      <c r="O594" s="26">
        <v>72.454838709677404</v>
      </c>
      <c r="P594" s="26">
        <v>37.187096774193499</v>
      </c>
      <c r="Q594" s="26">
        <v>45.666785714285702</v>
      </c>
      <c r="R594" s="26">
        <v>210.98064516129</v>
      </c>
      <c r="S594" s="26">
        <v>400.99833333333299</v>
      </c>
      <c r="T594" s="26">
        <v>606.91774193548395</v>
      </c>
      <c r="U594" s="26">
        <v>947.25833333333298</v>
      </c>
      <c r="V594" s="26">
        <v>939.89354838709596</v>
      </c>
      <c r="W594" s="26">
        <v>1234.6451612903199</v>
      </c>
      <c r="X594" s="26">
        <v>582.245</v>
      </c>
      <c r="Y594" s="26">
        <v>155.37419354838701</v>
      </c>
      <c r="Z594" s="26">
        <v>69.265000000000001</v>
      </c>
      <c r="AA594" s="26">
        <v>32.885483870967697</v>
      </c>
      <c r="AB594" s="26">
        <v>24.669193548387099</v>
      </c>
      <c r="AC594" s="26">
        <v>22.459285714285699</v>
      </c>
      <c r="AD594" s="26">
        <v>89.838387096774198</v>
      </c>
      <c r="AE594" s="26">
        <v>345.16833333333301</v>
      </c>
      <c r="AF594" s="26">
        <v>462.11290322580601</v>
      </c>
      <c r="AG594" s="26">
        <v>837.17</v>
      </c>
      <c r="AH594" s="26">
        <v>1198.0967741935401</v>
      </c>
      <c r="AI594" s="26">
        <v>1372.3225806451601</v>
      </c>
      <c r="AJ594" s="26">
        <v>963.82499999999902</v>
      </c>
      <c r="AK594" s="26">
        <v>318.91612903225803</v>
      </c>
      <c r="AL594" s="26">
        <v>113.26583333333301</v>
      </c>
      <c r="AM594" s="26">
        <v>51.731290322580598</v>
      </c>
      <c r="AN594" s="26">
        <v>33.292741935483797</v>
      </c>
      <c r="AO594" s="26">
        <v>25.807857142857099</v>
      </c>
      <c r="AP594" s="26">
        <v>49.607580645161299</v>
      </c>
      <c r="AQ594" s="26">
        <v>126.6215</v>
      </c>
      <c r="AR594" s="26">
        <v>170.71774193548299</v>
      </c>
      <c r="AS594" s="26">
        <v>143.308333333333</v>
      </c>
      <c r="AT594" s="26">
        <v>487.53225806451599</v>
      </c>
      <c r="AU594" s="26">
        <v>1059.0080645161199</v>
      </c>
      <c r="AV594" s="26">
        <v>790.05666666666605</v>
      </c>
      <c r="AW594" s="26">
        <v>267.543548387096</v>
      </c>
      <c r="AX594" s="26">
        <v>71.243833333333299</v>
      </c>
      <c r="AY594" s="26">
        <v>42.031129032258001</v>
      </c>
      <c r="AZ594" s="26">
        <v>96.0035483870967</v>
      </c>
      <c r="BA594" s="26">
        <v>682.58448275861997</v>
      </c>
      <c r="BB594" s="26">
        <v>1551.03225806451</v>
      </c>
      <c r="BC594" s="26">
        <v>1561.25</v>
      </c>
      <c r="BD594" s="26">
        <v>864.62741935483803</v>
      </c>
      <c r="BE594" s="26">
        <v>996.755</v>
      </c>
      <c r="BF594" s="26">
        <v>1385.58064516129</v>
      </c>
      <c r="BG594" s="26">
        <v>1015.09032258064</v>
      </c>
      <c r="BH594" s="26">
        <v>374.26999999999902</v>
      </c>
      <c r="BI594" s="26">
        <v>161.55806451612901</v>
      </c>
      <c r="BJ594" s="26">
        <v>106.23883333333301</v>
      </c>
      <c r="BK594" s="26">
        <v>63.758870967741899</v>
      </c>
      <c r="BL594" s="26">
        <v>38.585645161290302</v>
      </c>
      <c r="BM594" s="26">
        <v>31.1121428571428</v>
      </c>
      <c r="BN594" s="26">
        <v>160.321612903225</v>
      </c>
      <c r="BO594" s="26">
        <v>579.41999999999996</v>
      </c>
      <c r="BP594" s="26">
        <v>864.56290322580605</v>
      </c>
      <c r="BQ594" s="26">
        <v>880.106666666666</v>
      </c>
      <c r="BR594" s="26">
        <v>957.01774193548295</v>
      </c>
      <c r="BS594" s="26">
        <v>1050.0193548387001</v>
      </c>
      <c r="BT594" s="26">
        <v>755.10333333333301</v>
      </c>
      <c r="BU594" s="26">
        <v>342.93387096774097</v>
      </c>
      <c r="BV594" s="26">
        <v>125.478166666666</v>
      </c>
      <c r="BW594" s="26">
        <v>60.828225806451599</v>
      </c>
      <c r="BX594" s="26">
        <v>45.774193548387103</v>
      </c>
      <c r="BY594" s="26">
        <v>100.29982142857099</v>
      </c>
      <c r="BZ594" s="26">
        <v>483.908064516129</v>
      </c>
      <c r="CA594" s="26">
        <v>852.22333333333302</v>
      </c>
      <c r="CB594" s="26">
        <v>806.23064516129</v>
      </c>
      <c r="CC594" s="26">
        <v>974.51166666666597</v>
      </c>
      <c r="CD594" s="26">
        <v>1422.35483870967</v>
      </c>
      <c r="CE594" s="26">
        <v>1618.0483870967701</v>
      </c>
      <c r="CF594" s="26">
        <v>831.606666666666</v>
      </c>
      <c r="CG594" s="26">
        <v>260.17258064516102</v>
      </c>
      <c r="CH594" s="26">
        <v>99.000500000000002</v>
      </c>
      <c r="CI594" s="26">
        <v>56.06</v>
      </c>
      <c r="CJ594" s="26">
        <v>34.447419354838701</v>
      </c>
      <c r="CK594" s="26">
        <v>40.361249999999998</v>
      </c>
      <c r="CL594" s="26">
        <v>192.108709677419</v>
      </c>
      <c r="CM594" s="26">
        <v>564.31333333333305</v>
      </c>
      <c r="CN594" s="26">
        <v>630.62903225806394</v>
      </c>
      <c r="CO594" s="26">
        <v>955.13999999999896</v>
      </c>
      <c r="CP594" s="26">
        <v>1688.16129032258</v>
      </c>
      <c r="CQ594" s="26">
        <v>1818.2096774193501</v>
      </c>
      <c r="CR594" s="26">
        <v>739.92333333333295</v>
      </c>
      <c r="CS594" s="26">
        <v>232.620967741935</v>
      </c>
      <c r="CT594" s="26">
        <v>130.61533333333301</v>
      </c>
      <c r="CU594" s="26">
        <v>52.110161290322502</v>
      </c>
      <c r="CV594" s="26">
        <v>33.248387096774103</v>
      </c>
      <c r="CW594" s="26">
        <v>49.068965517241303</v>
      </c>
      <c r="CX594" s="26">
        <v>232.12322580645099</v>
      </c>
      <c r="CY594" s="26">
        <v>872.39666666666596</v>
      </c>
      <c r="CZ594" s="26">
        <v>1364.88709677419</v>
      </c>
      <c r="DA594" s="26">
        <v>1501.56666666666</v>
      </c>
      <c r="DB594" s="26">
        <v>1909.7903225806399</v>
      </c>
      <c r="DC594" s="26">
        <v>1876.58064516129</v>
      </c>
      <c r="DD594" s="26">
        <v>852.80666666666605</v>
      </c>
      <c r="DE594" s="26">
        <v>244.416129032258</v>
      </c>
      <c r="DF594" s="26">
        <v>121.088333333333</v>
      </c>
      <c r="DG594" s="26">
        <v>114.354838709677</v>
      </c>
      <c r="DH594" s="26">
        <v>82.504193548387093</v>
      </c>
      <c r="DI594" s="26">
        <v>60.423749999999899</v>
      </c>
      <c r="DJ594" s="26">
        <v>224.25</v>
      </c>
      <c r="DK594" s="26">
        <v>849.09833333333302</v>
      </c>
      <c r="DL594" s="26">
        <v>923.26612903225805</v>
      </c>
      <c r="DM594" s="26">
        <v>1432.29833333333</v>
      </c>
      <c r="DN594" s="26">
        <v>2127.1451612903202</v>
      </c>
      <c r="DO594" s="26">
        <v>2104.83870967741</v>
      </c>
      <c r="DP594" s="26">
        <v>1368.43333333333</v>
      </c>
      <c r="DQ594" s="26">
        <v>460.00322580645098</v>
      </c>
      <c r="DR594" s="26">
        <v>157.534999999999</v>
      </c>
      <c r="DS594" s="27">
        <v>89.697000000000003</v>
      </c>
    </row>
    <row r="595" spans="1:123" x14ac:dyDescent="0.25">
      <c r="A595" s="12" t="s">
        <v>82</v>
      </c>
      <c r="B595" s="13">
        <v>21</v>
      </c>
      <c r="C595" s="13" t="str">
        <f t="shared" si="13"/>
        <v>BB_L_16_GW_GW_LS_Low_GW_GQ_24_020_21</v>
      </c>
      <c r="D595" s="14">
        <v>10</v>
      </c>
      <c r="E595" s="14">
        <v>10</v>
      </c>
      <c r="F595" s="14">
        <v>10</v>
      </c>
      <c r="G595" s="14">
        <v>10.031666666666601</v>
      </c>
      <c r="H595" s="14">
        <v>24.589193548387001</v>
      </c>
      <c r="I595" s="14">
        <v>248.39599999999999</v>
      </c>
      <c r="J595" s="14">
        <v>607.60645161290302</v>
      </c>
      <c r="K595" s="14">
        <v>734.36290322580601</v>
      </c>
      <c r="L595" s="14">
        <v>359.16500000000002</v>
      </c>
      <c r="M595" s="14">
        <v>154.02258064516101</v>
      </c>
      <c r="N595" s="14">
        <v>104.69199999999999</v>
      </c>
      <c r="O595" s="14">
        <v>69.698548387096693</v>
      </c>
      <c r="P595" s="14">
        <v>31.074193548387001</v>
      </c>
      <c r="Q595" s="14">
        <v>29.308571428571401</v>
      </c>
      <c r="R595" s="14">
        <v>117.05129032258</v>
      </c>
      <c r="S595" s="14">
        <v>209.02500000000001</v>
      </c>
      <c r="T595" s="14">
        <v>314.47580645161202</v>
      </c>
      <c r="U595" s="14">
        <v>500.111666666666</v>
      </c>
      <c r="V595" s="14">
        <v>474.85161290322498</v>
      </c>
      <c r="W595" s="14">
        <v>700.95483870967701</v>
      </c>
      <c r="X595" s="14">
        <v>338.93999999999897</v>
      </c>
      <c r="Y595" s="14">
        <v>93.719354838709606</v>
      </c>
      <c r="Z595" s="14">
        <v>43.356833333333299</v>
      </c>
      <c r="AA595" s="14">
        <v>21.637419354838698</v>
      </c>
      <c r="AB595" s="14">
        <v>17.5038709677419</v>
      </c>
      <c r="AC595" s="14">
        <v>14.6412499999999</v>
      </c>
      <c r="AD595" s="14">
        <v>49.247903225806397</v>
      </c>
      <c r="AE595" s="14">
        <v>183.07499999999999</v>
      </c>
      <c r="AF595" s="14">
        <v>227.295161290322</v>
      </c>
      <c r="AG595" s="14">
        <v>442.98999999999899</v>
      </c>
      <c r="AH595" s="14">
        <v>627.49677419354805</v>
      </c>
      <c r="AI595" s="14">
        <v>748.76774193548397</v>
      </c>
      <c r="AJ595" s="14">
        <v>530.78833333333296</v>
      </c>
      <c r="AK595" s="14">
        <v>163.44274193548301</v>
      </c>
      <c r="AL595" s="14">
        <v>52.557000000000002</v>
      </c>
      <c r="AM595" s="14">
        <v>22.461290322580599</v>
      </c>
      <c r="AN595" s="14">
        <v>16.184193548387</v>
      </c>
      <c r="AO595" s="14">
        <v>12.78125</v>
      </c>
      <c r="AP595" s="14">
        <v>25.4751612903225</v>
      </c>
      <c r="AQ595" s="14">
        <v>65.047333333333299</v>
      </c>
      <c r="AR595" s="14">
        <v>82.593387096774194</v>
      </c>
      <c r="AS595" s="14">
        <v>64.750666666666604</v>
      </c>
      <c r="AT595" s="14">
        <v>260.93612903225801</v>
      </c>
      <c r="AU595" s="14">
        <v>599.49516129032202</v>
      </c>
      <c r="AV595" s="14">
        <v>461.43833333333299</v>
      </c>
      <c r="AW595" s="14">
        <v>138.58145161290301</v>
      </c>
      <c r="AX595" s="14">
        <v>32.558833333333297</v>
      </c>
      <c r="AY595" s="14">
        <v>20.0609677419354</v>
      </c>
      <c r="AZ595" s="14">
        <v>47.930806451612902</v>
      </c>
      <c r="BA595" s="14">
        <v>388.07586206896502</v>
      </c>
      <c r="BB595" s="14">
        <v>939.44516129032195</v>
      </c>
      <c r="BC595" s="14">
        <v>915.47166666666601</v>
      </c>
      <c r="BD595" s="14">
        <v>433.08064516129002</v>
      </c>
      <c r="BE595" s="14">
        <v>517.755</v>
      </c>
      <c r="BF595" s="14">
        <v>751.28870967741898</v>
      </c>
      <c r="BG595" s="14">
        <v>647.527419354838</v>
      </c>
      <c r="BH595" s="14">
        <v>309.71833333333302</v>
      </c>
      <c r="BI595" s="14">
        <v>153.69838709677401</v>
      </c>
      <c r="BJ595" s="14">
        <v>100.735166666666</v>
      </c>
      <c r="BK595" s="14">
        <v>54.9670967741935</v>
      </c>
      <c r="BL595" s="14">
        <v>26.566612903225799</v>
      </c>
      <c r="BM595" s="14">
        <v>17.443035714285699</v>
      </c>
      <c r="BN595" s="14">
        <v>87.852580645161297</v>
      </c>
      <c r="BO595" s="14">
        <v>313.90166666666602</v>
      </c>
      <c r="BP595" s="14">
        <v>448.05161290322502</v>
      </c>
      <c r="BQ595" s="14">
        <v>434.56666666666598</v>
      </c>
      <c r="BR595" s="14">
        <v>486.18870967741901</v>
      </c>
      <c r="BS595" s="14">
        <v>548.41774193548395</v>
      </c>
      <c r="BT595" s="14">
        <v>401.87</v>
      </c>
      <c r="BU595" s="14">
        <v>177.22193548387099</v>
      </c>
      <c r="BV595" s="14">
        <v>60.120166666666599</v>
      </c>
      <c r="BW595" s="14">
        <v>31.917096774193499</v>
      </c>
      <c r="BX595" s="14">
        <v>25.186774193548299</v>
      </c>
      <c r="BY595" s="14">
        <v>55.531964285714203</v>
      </c>
      <c r="BZ595" s="14">
        <v>270.54516129032203</v>
      </c>
      <c r="CA595" s="14">
        <v>446.75333333333299</v>
      </c>
      <c r="CB595" s="14">
        <v>393.09354838709601</v>
      </c>
      <c r="CC595" s="14">
        <v>494.10166666666601</v>
      </c>
      <c r="CD595" s="14">
        <v>774.85161290322503</v>
      </c>
      <c r="CE595" s="14">
        <v>925.30645161290295</v>
      </c>
      <c r="CF595" s="14">
        <v>479.76666666666603</v>
      </c>
      <c r="CG595" s="14">
        <v>141.18016129032199</v>
      </c>
      <c r="CH595" s="14">
        <v>52.8704999999999</v>
      </c>
      <c r="CI595" s="14">
        <v>33.761290322580599</v>
      </c>
      <c r="CJ595" s="14">
        <v>23.734032258064499</v>
      </c>
      <c r="CK595" s="14">
        <v>26.294999999999899</v>
      </c>
      <c r="CL595" s="14">
        <v>109.08193548387</v>
      </c>
      <c r="CM595" s="14">
        <v>302.07</v>
      </c>
      <c r="CN595" s="14">
        <v>309.02419354838702</v>
      </c>
      <c r="CO595" s="14">
        <v>509.94499999999999</v>
      </c>
      <c r="CP595" s="14">
        <v>982.68870967741896</v>
      </c>
      <c r="CQ595" s="14">
        <v>1095.7161290322499</v>
      </c>
      <c r="CR595" s="14">
        <v>437.36999999999898</v>
      </c>
      <c r="CS595" s="14">
        <v>141.787096774193</v>
      </c>
      <c r="CT595" s="14">
        <v>77.523166666666597</v>
      </c>
      <c r="CU595" s="14">
        <v>33.3809677419354</v>
      </c>
      <c r="CV595" s="14">
        <v>27.579032258064501</v>
      </c>
      <c r="CW595" s="14">
        <v>41.245517241379297</v>
      </c>
      <c r="CX595" s="14">
        <v>138.96112903225799</v>
      </c>
      <c r="CY595" s="14">
        <v>494.84166666666601</v>
      </c>
      <c r="CZ595" s="14">
        <v>760.84354838709601</v>
      </c>
      <c r="DA595" s="14">
        <v>848.28166666666596</v>
      </c>
      <c r="DB595" s="14">
        <v>1150.88387096774</v>
      </c>
      <c r="DC595" s="14">
        <v>1285</v>
      </c>
      <c r="DD595" s="14">
        <v>661.85999999999899</v>
      </c>
      <c r="DE595" s="14">
        <v>226.71451612903201</v>
      </c>
      <c r="DF595" s="14">
        <v>120.128333333333</v>
      </c>
      <c r="DG595" s="14">
        <v>103.419193548387</v>
      </c>
      <c r="DH595" s="14">
        <v>64.441451612903194</v>
      </c>
      <c r="DI595" s="14">
        <v>42.663571428571402</v>
      </c>
      <c r="DJ595" s="14">
        <v>131.90661290322501</v>
      </c>
      <c r="DK595" s="14">
        <v>474.183333333333</v>
      </c>
      <c r="DL595" s="14">
        <v>474.32741935483801</v>
      </c>
      <c r="DM595" s="14">
        <v>834.27333333333297</v>
      </c>
      <c r="DN595" s="14">
        <v>1330.4838709677399</v>
      </c>
      <c r="DO595" s="14">
        <v>1342.03225806451</v>
      </c>
      <c r="DP595" s="14">
        <v>910.43666666666604</v>
      </c>
      <c r="DQ595" s="14">
        <v>305.72419354838701</v>
      </c>
      <c r="DR595" s="14">
        <v>93.410499999999999</v>
      </c>
      <c r="DS595" s="15">
        <v>52.726666666666603</v>
      </c>
    </row>
    <row r="596" spans="1:123" x14ac:dyDescent="0.25">
      <c r="A596" s="16" t="s">
        <v>82</v>
      </c>
      <c r="B596" s="17">
        <v>22</v>
      </c>
      <c r="C596" s="13" t="str">
        <f t="shared" si="13"/>
        <v>BB_L_16_GW_GW_LS_Low_GW_GQ_24_020_22</v>
      </c>
      <c r="D596" s="18"/>
      <c r="E596" s="18">
        <v>10</v>
      </c>
      <c r="F596" s="18">
        <v>10</v>
      </c>
      <c r="G596" s="18">
        <v>10.0006666666666</v>
      </c>
      <c r="H596" s="18">
        <v>12.0429032258064</v>
      </c>
      <c r="I596" s="18">
        <v>208.89716666666601</v>
      </c>
      <c r="J596" s="18">
        <v>875.69838709677401</v>
      </c>
      <c r="K596" s="18">
        <v>1303.1451612903199</v>
      </c>
      <c r="L596" s="18">
        <v>906.46833333333302</v>
      </c>
      <c r="M596" s="18">
        <v>344.44838709677401</v>
      </c>
      <c r="N596" s="18">
        <v>145.61666666666599</v>
      </c>
      <c r="O596" s="18">
        <v>101.544677419354</v>
      </c>
      <c r="P596" s="18">
        <v>73.878225806451596</v>
      </c>
      <c r="Q596" s="18">
        <v>46.258035714285697</v>
      </c>
      <c r="R596" s="18">
        <v>86.5777419354838</v>
      </c>
      <c r="S596" s="18">
        <v>289.27</v>
      </c>
      <c r="T596" s="18">
        <v>519.14838709677394</v>
      </c>
      <c r="U596" s="18">
        <v>855.28833333333296</v>
      </c>
      <c r="V596" s="18">
        <v>1131.1774193548299</v>
      </c>
      <c r="W596" s="18">
        <v>1298.2903225806399</v>
      </c>
      <c r="X596" s="18">
        <v>1324.62666666666</v>
      </c>
      <c r="Y596" s="18">
        <v>570.28870967741898</v>
      </c>
      <c r="Z596" s="18">
        <v>217.30666666666599</v>
      </c>
      <c r="AA596" s="18">
        <v>102.30564516129</v>
      </c>
      <c r="AB596" s="18">
        <v>52.589516129032198</v>
      </c>
      <c r="AC596" s="18">
        <v>36.599464285714198</v>
      </c>
      <c r="AD596" s="18">
        <v>38.7416129032258</v>
      </c>
      <c r="AE596" s="18">
        <v>163.61633333333299</v>
      </c>
      <c r="AF596" s="18">
        <v>440.48064516129</v>
      </c>
      <c r="AG596" s="18">
        <v>636.40833333333296</v>
      </c>
      <c r="AH596" s="18">
        <v>1109.00322580645</v>
      </c>
      <c r="AI596" s="18">
        <v>1467.2419354838701</v>
      </c>
      <c r="AJ596" s="18">
        <v>1576.25</v>
      </c>
      <c r="AK596" s="18">
        <v>1004.3629032258</v>
      </c>
      <c r="AL596" s="18">
        <v>411.82666666666597</v>
      </c>
      <c r="AM596" s="18">
        <v>175.21935483870899</v>
      </c>
      <c r="AN596" s="18">
        <v>88.179677419354803</v>
      </c>
      <c r="AO596" s="18">
        <v>56.395892857142798</v>
      </c>
      <c r="AP596" s="18">
        <v>45.337419354838701</v>
      </c>
      <c r="AQ596" s="18">
        <v>80.601833333333303</v>
      </c>
      <c r="AR596" s="18">
        <v>174.15967741935401</v>
      </c>
      <c r="AS596" s="18">
        <v>205.914999999999</v>
      </c>
      <c r="AT596" s="18">
        <v>250.137096774193</v>
      </c>
      <c r="AU596" s="18">
        <v>773.69838709677401</v>
      </c>
      <c r="AV596" s="18">
        <v>1208.88333333333</v>
      </c>
      <c r="AW596" s="18">
        <v>829.55483870967703</v>
      </c>
      <c r="AX596" s="18">
        <v>315.25166666666598</v>
      </c>
      <c r="AY596" s="18">
        <v>114.309677419354</v>
      </c>
      <c r="AZ596" s="18">
        <v>70.403548387096706</v>
      </c>
      <c r="BA596" s="18">
        <v>195.901206896551</v>
      </c>
      <c r="BB596" s="18">
        <v>897.21935483870902</v>
      </c>
      <c r="BC596" s="18">
        <v>1693.56666666666</v>
      </c>
      <c r="BD596" s="18">
        <v>1571.0967741935401</v>
      </c>
      <c r="BE596" s="18">
        <v>1026.1016666666601</v>
      </c>
      <c r="BF596" s="18">
        <v>1388.1129032258</v>
      </c>
      <c r="BG596" s="18">
        <v>1508.0161290322501</v>
      </c>
      <c r="BH596" s="18">
        <v>954.09666666666601</v>
      </c>
      <c r="BI596" s="18">
        <v>392.68225806451602</v>
      </c>
      <c r="BJ596" s="18">
        <v>185.84333333333299</v>
      </c>
      <c r="BK596" s="18">
        <v>117.475483870967</v>
      </c>
      <c r="BL596" s="18">
        <v>74.587580645161196</v>
      </c>
      <c r="BM596" s="18">
        <v>51.215892857142798</v>
      </c>
      <c r="BN596" s="18">
        <v>58.723225806451602</v>
      </c>
      <c r="BO596" s="18">
        <v>276.34833333333302</v>
      </c>
      <c r="BP596" s="18">
        <v>744.42741935483798</v>
      </c>
      <c r="BQ596" s="18">
        <v>1035.92166666666</v>
      </c>
      <c r="BR596" s="18">
        <v>1078</v>
      </c>
      <c r="BS596" s="18">
        <v>1214.7096774193501</v>
      </c>
      <c r="BT596" s="18">
        <v>1233.4666666666601</v>
      </c>
      <c r="BU596" s="18">
        <v>858.683870967742</v>
      </c>
      <c r="BV596" s="18">
        <v>425.54</v>
      </c>
      <c r="BW596" s="18">
        <v>183.527419354838</v>
      </c>
      <c r="BX596" s="18">
        <v>98.972741935483896</v>
      </c>
      <c r="BY596" s="18">
        <v>72.809285714285707</v>
      </c>
      <c r="BZ596" s="18">
        <v>190.30354838709599</v>
      </c>
      <c r="CA596" s="18">
        <v>682.19166666666604</v>
      </c>
      <c r="CB596" s="18">
        <v>1011.30322580645</v>
      </c>
      <c r="CC596" s="18">
        <v>1036.2</v>
      </c>
      <c r="CD596" s="18">
        <v>1296.83870967741</v>
      </c>
      <c r="CE596" s="18">
        <v>1770.7419354838701</v>
      </c>
      <c r="CF596" s="18">
        <v>1680.7833333333299</v>
      </c>
      <c r="CG596" s="18">
        <v>856.72419354838701</v>
      </c>
      <c r="CH596" s="18">
        <v>338.25333333333299</v>
      </c>
      <c r="CI596" s="18">
        <v>153.27258064516101</v>
      </c>
      <c r="CJ596" s="18">
        <v>86.2248387096774</v>
      </c>
      <c r="CK596" s="18">
        <v>57.182321428571399</v>
      </c>
      <c r="CL596" s="18">
        <v>75.91</v>
      </c>
      <c r="CM596" s="18">
        <v>334.56</v>
      </c>
      <c r="CN596" s="18">
        <v>697.48709677419299</v>
      </c>
      <c r="CO596" s="18">
        <v>804.59333333333302</v>
      </c>
      <c r="CP596" s="18">
        <v>1304.5467741935399</v>
      </c>
      <c r="CQ596" s="18">
        <v>1991.4032258064501</v>
      </c>
      <c r="CR596" s="18">
        <v>1524.27666666666</v>
      </c>
      <c r="CS596" s="18">
        <v>567.75</v>
      </c>
      <c r="CT596" s="18">
        <v>258.495</v>
      </c>
      <c r="CU596" s="18">
        <v>150.312903225806</v>
      </c>
      <c r="CV596" s="18">
        <v>68.519032258064499</v>
      </c>
      <c r="CW596" s="18">
        <v>47.657758620689599</v>
      </c>
      <c r="CX596" s="18">
        <v>80.796774193548302</v>
      </c>
      <c r="CY596" s="18">
        <v>403.808333333333</v>
      </c>
      <c r="CZ596" s="18">
        <v>1141.0629032258</v>
      </c>
      <c r="DA596" s="18">
        <v>1585.18333333333</v>
      </c>
      <c r="DB596" s="18">
        <v>1683.4354838709601</v>
      </c>
      <c r="DC596" s="18">
        <v>2071.6129032258</v>
      </c>
      <c r="DD596" s="18">
        <v>1725.11666666666</v>
      </c>
      <c r="DE596" s="18">
        <v>773.14032258064503</v>
      </c>
      <c r="DF596" s="18">
        <v>274.03166666666601</v>
      </c>
      <c r="DG596" s="18">
        <v>151.50322580645101</v>
      </c>
      <c r="DH596" s="18">
        <v>128.638709677419</v>
      </c>
      <c r="DI596" s="18">
        <v>96.532857142857097</v>
      </c>
      <c r="DJ596" s="18">
        <v>99.530322580645105</v>
      </c>
      <c r="DK596" s="18">
        <v>439.844999999999</v>
      </c>
      <c r="DL596" s="18">
        <v>1040</v>
      </c>
      <c r="DM596" s="18">
        <v>1146</v>
      </c>
      <c r="DN596" s="18">
        <v>1837.22580645161</v>
      </c>
      <c r="DO596" s="18">
        <v>2349.0645161290299</v>
      </c>
      <c r="DP596" s="18">
        <v>2196.1999999999998</v>
      </c>
      <c r="DQ596" s="18">
        <v>1280.3758064516101</v>
      </c>
      <c r="DR596" s="18">
        <v>501.98</v>
      </c>
      <c r="DS596" s="19">
        <v>226.09666666666601</v>
      </c>
    </row>
    <row r="597" spans="1:123" x14ac:dyDescent="0.25">
      <c r="A597" s="12" t="s">
        <v>82</v>
      </c>
      <c r="B597" s="13">
        <v>23</v>
      </c>
      <c r="C597" s="13" t="str">
        <f t="shared" si="13"/>
        <v>BB_L_16_GW_GW_LS_Low_GW_GQ_24_020_23</v>
      </c>
      <c r="D597" s="14">
        <v>10</v>
      </c>
      <c r="E597" s="14">
        <v>10</v>
      </c>
      <c r="F597" s="14">
        <v>10</v>
      </c>
      <c r="G597" s="14">
        <v>10.000999999999999</v>
      </c>
      <c r="H597" s="14">
        <v>12.809193548387</v>
      </c>
      <c r="I597" s="14">
        <v>215.800166666666</v>
      </c>
      <c r="J597" s="14">
        <v>817.27096774193501</v>
      </c>
      <c r="K597" s="14">
        <v>1219.6129032258</v>
      </c>
      <c r="L597" s="14">
        <v>726.27833333333297</v>
      </c>
      <c r="M597" s="14">
        <v>243.73548387096699</v>
      </c>
      <c r="N597" s="14">
        <v>117.19999999999899</v>
      </c>
      <c r="O597" s="14">
        <v>90.686129032257995</v>
      </c>
      <c r="P597" s="14">
        <v>59.371290322580599</v>
      </c>
      <c r="Q597" s="14">
        <v>33.439107142857097</v>
      </c>
      <c r="R597" s="14">
        <v>88.899677419354802</v>
      </c>
      <c r="S597" s="14">
        <v>281.44666666666598</v>
      </c>
      <c r="T597" s="14">
        <v>460.21774193548299</v>
      </c>
      <c r="U597" s="14">
        <v>779.85833333333301</v>
      </c>
      <c r="V597" s="14">
        <v>938.777419354838</v>
      </c>
      <c r="W597" s="14">
        <v>1124.7806451612901</v>
      </c>
      <c r="X597" s="14">
        <v>1018.155</v>
      </c>
      <c r="Y597" s="14">
        <v>332.33387096774101</v>
      </c>
      <c r="Z597" s="14">
        <v>122.06666666666599</v>
      </c>
      <c r="AA597" s="14">
        <v>56.021935483870898</v>
      </c>
      <c r="AB597" s="14">
        <v>31.113709677419301</v>
      </c>
      <c r="AC597" s="14">
        <v>24.526071428571399</v>
      </c>
      <c r="AD597" s="14">
        <v>33.147258064516102</v>
      </c>
      <c r="AE597" s="14">
        <v>174.535</v>
      </c>
      <c r="AF597" s="14">
        <v>404.64677419354803</v>
      </c>
      <c r="AG597" s="14">
        <v>571.356666666666</v>
      </c>
      <c r="AH597" s="14">
        <v>1024.46129032258</v>
      </c>
      <c r="AI597" s="14">
        <v>1265.88709677419</v>
      </c>
      <c r="AJ597" s="14">
        <v>1292.18333333333</v>
      </c>
      <c r="AK597" s="14">
        <v>671.36290322580601</v>
      </c>
      <c r="AL597" s="14">
        <v>225.64500000000001</v>
      </c>
      <c r="AM597" s="14">
        <v>92.024193548387103</v>
      </c>
      <c r="AN597" s="14">
        <v>47.181935483870902</v>
      </c>
      <c r="AO597" s="14">
        <v>32.7080357142857</v>
      </c>
      <c r="AP597" s="14">
        <v>30.4254838709677</v>
      </c>
      <c r="AQ597" s="14">
        <v>72.622166666666601</v>
      </c>
      <c r="AR597" s="14">
        <v>153.64354838709599</v>
      </c>
      <c r="AS597" s="14">
        <v>156.72333333333299</v>
      </c>
      <c r="AT597" s="14">
        <v>226.00161290322501</v>
      </c>
      <c r="AU597" s="14">
        <v>773.83387096774095</v>
      </c>
      <c r="AV597" s="14">
        <v>1022.74333333333</v>
      </c>
      <c r="AW597" s="14">
        <v>562.10806451612905</v>
      </c>
      <c r="AX597" s="14">
        <v>162.29883333333299</v>
      </c>
      <c r="AY597" s="14">
        <v>60.098548387096699</v>
      </c>
      <c r="AZ597" s="14">
        <v>45.236451612903203</v>
      </c>
      <c r="BA597" s="14">
        <v>227.97827586206799</v>
      </c>
      <c r="BB597" s="14">
        <v>1007.5</v>
      </c>
      <c r="BC597" s="14">
        <v>1634.25</v>
      </c>
      <c r="BD597" s="14">
        <v>1252.88387096774</v>
      </c>
      <c r="BE597" s="14">
        <v>804.20999999999901</v>
      </c>
      <c r="BF597" s="14">
        <v>1260.6451612903199</v>
      </c>
      <c r="BG597" s="14">
        <v>1293.5645161290299</v>
      </c>
      <c r="BH597" s="14">
        <v>710.60333333333301</v>
      </c>
      <c r="BI597" s="14">
        <v>265.44032258064499</v>
      </c>
      <c r="BJ597" s="14">
        <v>138.969999999999</v>
      </c>
      <c r="BK597" s="14">
        <v>90.797741935483799</v>
      </c>
      <c r="BL597" s="14">
        <v>53.658709677419303</v>
      </c>
      <c r="BM597" s="14">
        <v>34.470357142857097</v>
      </c>
      <c r="BN597" s="14">
        <v>52.657096774193498</v>
      </c>
      <c r="BO597" s="14">
        <v>296.41500000000002</v>
      </c>
      <c r="BP597" s="14">
        <v>702.14838709677394</v>
      </c>
      <c r="BQ597" s="14">
        <v>890.26166666666597</v>
      </c>
      <c r="BR597" s="14">
        <v>884.63387096774102</v>
      </c>
      <c r="BS597" s="14">
        <v>1025.53870967741</v>
      </c>
      <c r="BT597" s="14">
        <v>978.34833333333302</v>
      </c>
      <c r="BU597" s="14">
        <v>600.49354838709598</v>
      </c>
      <c r="BV597" s="14">
        <v>253.59666666666601</v>
      </c>
      <c r="BW597" s="14">
        <v>98.787580645161299</v>
      </c>
      <c r="BX597" s="14">
        <v>58.310483870967701</v>
      </c>
      <c r="BY597" s="14">
        <v>51.155714285714197</v>
      </c>
      <c r="BZ597" s="14">
        <v>199.59935483870899</v>
      </c>
      <c r="CA597" s="14">
        <v>664.62499999999898</v>
      </c>
      <c r="CB597" s="14">
        <v>839.62903225806394</v>
      </c>
      <c r="CC597" s="14">
        <v>852.63833333333298</v>
      </c>
      <c r="CD597" s="14">
        <v>1143.1419354838699</v>
      </c>
      <c r="CE597" s="14">
        <v>1587.9516129032199</v>
      </c>
      <c r="CF597" s="14">
        <v>1327.2266666666601</v>
      </c>
      <c r="CG597" s="14">
        <v>540.31935483870905</v>
      </c>
      <c r="CH597" s="14">
        <v>183.94833333333301</v>
      </c>
      <c r="CI597" s="14">
        <v>85.441451612903194</v>
      </c>
      <c r="CJ597" s="14">
        <v>48.988548387096699</v>
      </c>
      <c r="CK597" s="14">
        <v>35.924464285714201</v>
      </c>
      <c r="CL597" s="14">
        <v>70.195483870967706</v>
      </c>
      <c r="CM597" s="14">
        <v>351.863333333333</v>
      </c>
      <c r="CN597" s="14">
        <v>621.16290322580596</v>
      </c>
      <c r="CO597" s="14">
        <v>706.7</v>
      </c>
      <c r="CP597" s="14">
        <v>1270.0758064516101</v>
      </c>
      <c r="CQ597" s="14">
        <v>1817.08064516129</v>
      </c>
      <c r="CR597" s="14">
        <v>1264.8533333333301</v>
      </c>
      <c r="CS597" s="14">
        <v>411.97580645161202</v>
      </c>
      <c r="CT597" s="14">
        <v>184.47833333333301</v>
      </c>
      <c r="CU597" s="14">
        <v>100.259193548387</v>
      </c>
      <c r="CV597" s="14">
        <v>41.234677419354803</v>
      </c>
      <c r="CW597" s="14">
        <v>38.1213793103448</v>
      </c>
      <c r="CX597" s="14">
        <v>86.607903225806396</v>
      </c>
      <c r="CY597" s="14">
        <v>466.08</v>
      </c>
      <c r="CZ597" s="14">
        <v>1138.61612903225</v>
      </c>
      <c r="DA597" s="14">
        <v>1431.5333333333299</v>
      </c>
      <c r="DB597" s="14">
        <v>1642.5161290322501</v>
      </c>
      <c r="DC597" s="14">
        <v>2021.88709677419</v>
      </c>
      <c r="DD597" s="14">
        <v>1470.03</v>
      </c>
      <c r="DE597" s="14">
        <v>538.23548387096696</v>
      </c>
      <c r="DF597" s="14">
        <v>180.04833333333301</v>
      </c>
      <c r="DG597" s="14">
        <v>119.88225806451599</v>
      </c>
      <c r="DH597" s="14">
        <v>106.798709677419</v>
      </c>
      <c r="DI597" s="14">
        <v>71.393571428571406</v>
      </c>
      <c r="DJ597" s="14">
        <v>91.689193548387095</v>
      </c>
      <c r="DK597" s="14">
        <v>476.56666666666598</v>
      </c>
      <c r="DL597" s="14">
        <v>954.63225806451601</v>
      </c>
      <c r="DM597" s="14">
        <v>1025.0516666666599</v>
      </c>
      <c r="DN597" s="14">
        <v>1806.33870967741</v>
      </c>
      <c r="DO597" s="14">
        <v>2150.4838709677401</v>
      </c>
      <c r="DP597" s="14">
        <v>1868.5833333333301</v>
      </c>
      <c r="DQ597" s="14">
        <v>921.888709677419</v>
      </c>
      <c r="DR597" s="14">
        <v>294.15499999999997</v>
      </c>
      <c r="DS597" s="15">
        <v>133.02699999999999</v>
      </c>
    </row>
    <row r="598" spans="1:123" x14ac:dyDescent="0.25">
      <c r="A598" s="16" t="s">
        <v>82</v>
      </c>
      <c r="B598" s="17">
        <v>24</v>
      </c>
      <c r="C598" s="13" t="str">
        <f t="shared" si="13"/>
        <v>BB_L_16_GW_GW_LS_Low_GW_GQ_24_020_24</v>
      </c>
      <c r="D598" s="18">
        <v>10</v>
      </c>
      <c r="E598" s="18">
        <v>10</v>
      </c>
      <c r="F598" s="18">
        <v>10</v>
      </c>
      <c r="G598" s="18">
        <v>10.0006666666666</v>
      </c>
      <c r="H598" s="18">
        <v>11.949516129032199</v>
      </c>
      <c r="I598" s="18">
        <v>143.05666666666599</v>
      </c>
      <c r="J598" s="18">
        <v>506.56451612903197</v>
      </c>
      <c r="K598" s="18">
        <v>848.43709677419304</v>
      </c>
      <c r="L598" s="18">
        <v>592.231666666666</v>
      </c>
      <c r="M598" s="18">
        <v>236.27258064516101</v>
      </c>
      <c r="N598" s="18">
        <v>123.8</v>
      </c>
      <c r="O598" s="18">
        <v>91.530322580645105</v>
      </c>
      <c r="P598" s="18">
        <v>53.400645161290299</v>
      </c>
      <c r="Q598" s="18">
        <v>26.364107142857101</v>
      </c>
      <c r="R598" s="18">
        <v>62.727419354838702</v>
      </c>
      <c r="S598" s="18">
        <v>183.89</v>
      </c>
      <c r="T598" s="18">
        <v>284.56774193548301</v>
      </c>
      <c r="U598" s="18">
        <v>492.09500000000003</v>
      </c>
      <c r="V598" s="18">
        <v>559.51935483870898</v>
      </c>
      <c r="W598" s="18">
        <v>712.80161290322496</v>
      </c>
      <c r="X598" s="18">
        <v>646.375</v>
      </c>
      <c r="Y598" s="18">
        <v>199.09516129032201</v>
      </c>
      <c r="Z598" s="18">
        <v>74.674333333333294</v>
      </c>
      <c r="AA598" s="18">
        <v>34.685645161290303</v>
      </c>
      <c r="AB598" s="18">
        <v>21.074838709677401</v>
      </c>
      <c r="AC598" s="18">
        <v>17.591964285714202</v>
      </c>
      <c r="AD598" s="18">
        <v>22.6677419354838</v>
      </c>
      <c r="AE598" s="18">
        <v>117.220333333333</v>
      </c>
      <c r="AF598" s="18">
        <v>250.072580645161</v>
      </c>
      <c r="AG598" s="18">
        <v>350.99166666666599</v>
      </c>
      <c r="AH598" s="18">
        <v>646.01290322580599</v>
      </c>
      <c r="AI598" s="18">
        <v>794.60322580645095</v>
      </c>
      <c r="AJ598" s="18">
        <v>817.88499999999897</v>
      </c>
      <c r="AK598" s="18">
        <v>397.41290322580602</v>
      </c>
      <c r="AL598" s="18">
        <v>118.945166666666</v>
      </c>
      <c r="AM598" s="18">
        <v>45.275483870967697</v>
      </c>
      <c r="AN598" s="18">
        <v>23.444193548386998</v>
      </c>
      <c r="AO598" s="18">
        <v>17.643214285714201</v>
      </c>
      <c r="AP598" s="18">
        <v>17.429516129032201</v>
      </c>
      <c r="AQ598" s="18">
        <v>45.708833333333303</v>
      </c>
      <c r="AR598" s="18">
        <v>93.495967741935402</v>
      </c>
      <c r="AS598" s="18">
        <v>85.712999999999994</v>
      </c>
      <c r="AT598" s="18">
        <v>139.27758064516101</v>
      </c>
      <c r="AU598" s="18">
        <v>510.99838709677402</v>
      </c>
      <c r="AV598" s="18">
        <v>671.13666666666597</v>
      </c>
      <c r="AW598" s="18">
        <v>343.03548387096703</v>
      </c>
      <c r="AX598" s="18">
        <v>83.628500000000003</v>
      </c>
      <c r="AY598" s="18">
        <v>29.9625806451612</v>
      </c>
      <c r="AZ598" s="18">
        <v>24.082741935483799</v>
      </c>
      <c r="BA598" s="18">
        <v>156.656206896551</v>
      </c>
      <c r="BB598" s="18">
        <v>718.95806451612896</v>
      </c>
      <c r="BC598" s="18">
        <v>1144.38333333333</v>
      </c>
      <c r="BD598" s="18">
        <v>792.841935483871</v>
      </c>
      <c r="BE598" s="18">
        <v>469.80999999999898</v>
      </c>
      <c r="BF598" s="18">
        <v>787.57419354838703</v>
      </c>
      <c r="BG598" s="18">
        <v>849.86612903225705</v>
      </c>
      <c r="BH598" s="18">
        <v>523.04166666666595</v>
      </c>
      <c r="BI598" s="18">
        <v>227.38548387096699</v>
      </c>
      <c r="BJ598" s="18">
        <v>128.28833333333299</v>
      </c>
      <c r="BK598" s="18">
        <v>81.75</v>
      </c>
      <c r="BL598" s="18">
        <v>42.576612903225801</v>
      </c>
      <c r="BM598" s="18">
        <v>22.994285714285699</v>
      </c>
      <c r="BN598" s="18">
        <v>34.895483870967702</v>
      </c>
      <c r="BO598" s="18">
        <v>201.291666666666</v>
      </c>
      <c r="BP598" s="18">
        <v>449.517741935483</v>
      </c>
      <c r="BQ598" s="18">
        <v>537.16833333333295</v>
      </c>
      <c r="BR598" s="18">
        <v>524.69677419354798</v>
      </c>
      <c r="BS598" s="18">
        <v>627.98064516129</v>
      </c>
      <c r="BT598" s="18">
        <v>594.48333333333301</v>
      </c>
      <c r="BU598" s="18">
        <v>356.94193548387</v>
      </c>
      <c r="BV598" s="18">
        <v>138.30466666666601</v>
      </c>
      <c r="BW598" s="18">
        <v>51.139677419354797</v>
      </c>
      <c r="BX598" s="18">
        <v>33.4054838709677</v>
      </c>
      <c r="BY598" s="18">
        <v>31.627500000000001</v>
      </c>
      <c r="BZ598" s="18">
        <v>137.69741935483799</v>
      </c>
      <c r="CA598" s="18">
        <v>437.01666666666603</v>
      </c>
      <c r="CB598" s="18">
        <v>500.11774193548302</v>
      </c>
      <c r="CC598" s="18">
        <v>501.44499999999999</v>
      </c>
      <c r="CD598" s="18">
        <v>712.41774193548395</v>
      </c>
      <c r="CE598" s="18">
        <v>1035.45483870967</v>
      </c>
      <c r="CF598" s="18">
        <v>850.6</v>
      </c>
      <c r="CG598" s="18">
        <v>322.20322580645097</v>
      </c>
      <c r="CH598" s="18">
        <v>101.889166666666</v>
      </c>
      <c r="CI598" s="18">
        <v>49.725967741935399</v>
      </c>
      <c r="CJ598" s="18">
        <v>31.285483870967699</v>
      </c>
      <c r="CK598" s="18">
        <v>25.2328571428571</v>
      </c>
      <c r="CL598" s="18">
        <v>49.553709677419299</v>
      </c>
      <c r="CM598" s="18">
        <v>236.64</v>
      </c>
      <c r="CN598" s="18">
        <v>377.64677419354803</v>
      </c>
      <c r="CO598" s="18">
        <v>427.111666666666</v>
      </c>
      <c r="CP598" s="18">
        <v>846.14032258064503</v>
      </c>
      <c r="CQ598" s="18">
        <v>1245.03225806451</v>
      </c>
      <c r="CR598" s="18">
        <v>830.90666666666596</v>
      </c>
      <c r="CS598" s="18">
        <v>265.26935483870898</v>
      </c>
      <c r="CT598" s="18">
        <v>120.599666666666</v>
      </c>
      <c r="CU598" s="18">
        <v>63.521290322580597</v>
      </c>
      <c r="CV598" s="18">
        <v>29.1617741935483</v>
      </c>
      <c r="CW598" s="18">
        <v>33.281379310344803</v>
      </c>
      <c r="CX598" s="18">
        <v>69.0238709677419</v>
      </c>
      <c r="CY598" s="18">
        <v>326.41000000000003</v>
      </c>
      <c r="CZ598" s="18">
        <v>756.83870967741905</v>
      </c>
      <c r="DA598" s="18">
        <v>941.21500000000003</v>
      </c>
      <c r="DB598" s="18">
        <v>1101.9064516128999</v>
      </c>
      <c r="DC598" s="18">
        <v>1481.7096774193501</v>
      </c>
      <c r="DD598" s="18">
        <v>1126.37666666666</v>
      </c>
      <c r="DE598" s="18">
        <v>437.78064516129001</v>
      </c>
      <c r="DF598" s="18">
        <v>162.755</v>
      </c>
      <c r="DG598" s="18">
        <v>112.822580645161</v>
      </c>
      <c r="DH598" s="18">
        <v>91.411451612903207</v>
      </c>
      <c r="DI598" s="18">
        <v>54.754821428571397</v>
      </c>
      <c r="DJ598" s="18">
        <v>67.2129032258064</v>
      </c>
      <c r="DK598" s="18">
        <v>327.91333333333301</v>
      </c>
      <c r="DL598" s="18">
        <v>599.29838709677404</v>
      </c>
      <c r="DM598" s="18">
        <v>648.25666666666598</v>
      </c>
      <c r="DN598" s="18">
        <v>1272.9838709677399</v>
      </c>
      <c r="DO598" s="18">
        <v>1529.5</v>
      </c>
      <c r="DP598" s="18">
        <v>1331.5333333333299</v>
      </c>
      <c r="DQ598" s="18">
        <v>647.33064516129002</v>
      </c>
      <c r="DR598" s="18">
        <v>188.06166666666601</v>
      </c>
      <c r="DS598" s="19">
        <v>80.140833333333305</v>
      </c>
    </row>
    <row r="599" spans="1:123" x14ac:dyDescent="0.25">
      <c r="A599" s="12" t="s">
        <v>82</v>
      </c>
      <c r="B599" s="13">
        <v>25</v>
      </c>
      <c r="C599" s="13" t="str">
        <f t="shared" si="13"/>
        <v>BB_L_16_GW_GW_LS_Low_GW_GQ_24_020_25</v>
      </c>
      <c r="D599" s="14"/>
      <c r="E599" s="14"/>
      <c r="F599" s="14"/>
      <c r="G599" s="14"/>
      <c r="H599" s="14"/>
      <c r="I599" s="14">
        <v>59.218749999999901</v>
      </c>
      <c r="J599" s="14">
        <v>414.86041666666603</v>
      </c>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v>1504.8</v>
      </c>
      <c r="BE599" s="14">
        <v>1104.4549999999999</v>
      </c>
      <c r="BF599" s="14">
        <v>954.17941176470504</v>
      </c>
      <c r="BG599" s="14">
        <v>1387.2857142857099</v>
      </c>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v>1742.7</v>
      </c>
      <c r="CR599" s="14">
        <v>1671.8</v>
      </c>
      <c r="CS599" s="14">
        <v>1147.42857142857</v>
      </c>
      <c r="CT599" s="14"/>
      <c r="CU599" s="14"/>
      <c r="CV599" s="14"/>
      <c r="CW599" s="14"/>
      <c r="CX599" s="14"/>
      <c r="CY599" s="14">
        <v>309.39999999999998</v>
      </c>
      <c r="CZ599" s="14">
        <v>384.81666666666598</v>
      </c>
      <c r="DA599" s="14">
        <v>1319.875</v>
      </c>
      <c r="DB599" s="14">
        <v>1417.2419354838701</v>
      </c>
      <c r="DC599" s="14">
        <v>1534.5</v>
      </c>
      <c r="DD599" s="14"/>
      <c r="DE599" s="14"/>
      <c r="DF599" s="14"/>
      <c r="DG599" s="14"/>
      <c r="DH599" s="14"/>
      <c r="DI599" s="14"/>
      <c r="DJ599" s="14"/>
      <c r="DK599" s="14"/>
      <c r="DL599" s="14">
        <v>757.50714285714196</v>
      </c>
      <c r="DM599" s="14"/>
      <c r="DN599" s="14"/>
      <c r="DO599" s="14"/>
      <c r="DP599" s="14"/>
      <c r="DQ599" s="14"/>
      <c r="DR599" s="14"/>
      <c r="DS599" s="15"/>
    </row>
    <row r="600" spans="1:123" x14ac:dyDescent="0.25">
      <c r="A600" s="16" t="s">
        <v>82</v>
      </c>
      <c r="B600" s="17">
        <v>26</v>
      </c>
      <c r="C600" s="13" t="str">
        <f t="shared" si="13"/>
        <v>BB_L_16_GW_GW_LS_Low_GW_GQ_24_020_26</v>
      </c>
      <c r="D600" s="18">
        <v>10</v>
      </c>
      <c r="E600" s="18">
        <v>10</v>
      </c>
      <c r="F600" s="18">
        <v>10</v>
      </c>
      <c r="G600" s="18">
        <v>10</v>
      </c>
      <c r="H600" s="18">
        <v>10.1843548387096</v>
      </c>
      <c r="I600" s="18">
        <v>71.250166666666601</v>
      </c>
      <c r="J600" s="18">
        <v>532.97741935483805</v>
      </c>
      <c r="K600" s="18">
        <v>1067.0693548387001</v>
      </c>
      <c r="L600" s="18">
        <v>1055.72</v>
      </c>
      <c r="M600" s="18">
        <v>462.56451612903197</v>
      </c>
      <c r="N600" s="18">
        <v>178.99666666666599</v>
      </c>
      <c r="O600" s="18">
        <v>106.859354838709</v>
      </c>
      <c r="P600" s="18">
        <v>81.2566129032258</v>
      </c>
      <c r="Q600" s="18">
        <v>48.618035714285703</v>
      </c>
      <c r="R600" s="18">
        <v>41.999677419354803</v>
      </c>
      <c r="S600" s="18">
        <v>153.163166666666</v>
      </c>
      <c r="T600" s="18">
        <v>357.07096774193502</v>
      </c>
      <c r="U600" s="18">
        <v>573.65</v>
      </c>
      <c r="V600" s="18">
        <v>912.42419354838705</v>
      </c>
      <c r="W600" s="18">
        <v>961.37419354838698</v>
      </c>
      <c r="X600" s="18">
        <v>1198.4166666666599</v>
      </c>
      <c r="Y600" s="18">
        <v>659.71612903225798</v>
      </c>
      <c r="Z600" s="18">
        <v>216.74833333333299</v>
      </c>
      <c r="AA600" s="18">
        <v>97.857258064516103</v>
      </c>
      <c r="AB600" s="18">
        <v>45.9366129032258</v>
      </c>
      <c r="AC600" s="18">
        <v>30.287142857142801</v>
      </c>
      <c r="AD600" s="18">
        <v>25.2619354838709</v>
      </c>
      <c r="AE600" s="18">
        <v>68.52</v>
      </c>
      <c r="AF600" s="18">
        <v>283.293548387096</v>
      </c>
      <c r="AG600" s="18">
        <v>449.37666666666598</v>
      </c>
      <c r="AH600" s="18">
        <v>757.56774193548301</v>
      </c>
      <c r="AI600" s="18">
        <v>1125.39032258064</v>
      </c>
      <c r="AJ600" s="18">
        <v>1322.2666666666601</v>
      </c>
      <c r="AK600" s="18">
        <v>1060.9564516129001</v>
      </c>
      <c r="AL600" s="18">
        <v>453.27666666666602</v>
      </c>
      <c r="AM600" s="18">
        <v>171.51451612903199</v>
      </c>
      <c r="AN600" s="18">
        <v>76.470806451612901</v>
      </c>
      <c r="AO600" s="18">
        <v>44.888571428571403</v>
      </c>
      <c r="AP600" s="18">
        <v>32.4479032258064</v>
      </c>
      <c r="AQ600" s="18">
        <v>41.449499999999901</v>
      </c>
      <c r="AR600" s="18">
        <v>107.462096774193</v>
      </c>
      <c r="AS600" s="18">
        <v>168.28166666666601</v>
      </c>
      <c r="AT600" s="18">
        <v>155.19516129032201</v>
      </c>
      <c r="AU600" s="18">
        <v>425.53225806451599</v>
      </c>
      <c r="AV600" s="18">
        <v>939.70333333333303</v>
      </c>
      <c r="AW600" s="18">
        <v>856.07419354838703</v>
      </c>
      <c r="AX600" s="18">
        <v>356.18666666666599</v>
      </c>
      <c r="AY600" s="18">
        <v>100.754677419354</v>
      </c>
      <c r="AZ600" s="18">
        <v>54.343548387096703</v>
      </c>
      <c r="BA600" s="18">
        <v>75.021551724137893</v>
      </c>
      <c r="BB600" s="18">
        <v>485.685483870967</v>
      </c>
      <c r="BC600" s="18">
        <v>1329.31666666666</v>
      </c>
      <c r="BD600" s="18">
        <v>1520.5483870967701</v>
      </c>
      <c r="BE600" s="18">
        <v>875.19166666666604</v>
      </c>
      <c r="BF600" s="18">
        <v>1022.5096774193501</v>
      </c>
      <c r="BG600" s="18">
        <v>1335.1129032258</v>
      </c>
      <c r="BH600" s="18">
        <v>1060.675</v>
      </c>
      <c r="BI600" s="18">
        <v>488.25967741935398</v>
      </c>
      <c r="BJ600" s="18">
        <v>199.44833333333301</v>
      </c>
      <c r="BK600" s="18">
        <v>122.061451612903</v>
      </c>
      <c r="BL600" s="18">
        <v>75.356774193548304</v>
      </c>
      <c r="BM600" s="18">
        <v>46.618035714285703</v>
      </c>
      <c r="BN600" s="18">
        <v>34.884677419354801</v>
      </c>
      <c r="BO600" s="18">
        <v>115.84616666666599</v>
      </c>
      <c r="BP600" s="18">
        <v>463.11451612903198</v>
      </c>
      <c r="BQ600" s="18">
        <v>807.31999999999903</v>
      </c>
      <c r="BR600" s="18">
        <v>877.83387096774095</v>
      </c>
      <c r="BS600" s="18">
        <v>929.94032258064499</v>
      </c>
      <c r="BT600" s="18">
        <v>1044.3333333333301</v>
      </c>
      <c r="BU600" s="18">
        <v>846.58064516129002</v>
      </c>
      <c r="BV600" s="18">
        <v>455.21166666666602</v>
      </c>
      <c r="BW600" s="18">
        <v>179.877419354838</v>
      </c>
      <c r="BX600" s="18">
        <v>82.882741935483807</v>
      </c>
      <c r="BY600" s="18">
        <v>55.968392857142803</v>
      </c>
      <c r="BZ600" s="18">
        <v>80.905161290322496</v>
      </c>
      <c r="CA600" s="18">
        <v>377.289999999999</v>
      </c>
      <c r="CB600" s="18">
        <v>787.57096774193496</v>
      </c>
      <c r="CC600" s="18">
        <v>817.66499999999905</v>
      </c>
      <c r="CD600" s="18">
        <v>947.95967741935397</v>
      </c>
      <c r="CE600" s="18">
        <v>1351.5</v>
      </c>
      <c r="CF600" s="18">
        <v>1559.5833333333301</v>
      </c>
      <c r="CG600" s="18">
        <v>952.89354838709596</v>
      </c>
      <c r="CH600" s="18">
        <v>355.91833333333301</v>
      </c>
      <c r="CI600" s="18">
        <v>141.40580645161199</v>
      </c>
      <c r="CJ600" s="18">
        <v>73.88</v>
      </c>
      <c r="CK600" s="18">
        <v>45.67</v>
      </c>
      <c r="CL600" s="18">
        <v>42.2206451612903</v>
      </c>
      <c r="CM600" s="18">
        <v>162.744333333333</v>
      </c>
      <c r="CN600" s="18">
        <v>508.34838709677399</v>
      </c>
      <c r="CO600" s="18">
        <v>629.238333333333</v>
      </c>
      <c r="CP600" s="18">
        <v>904.69193548387102</v>
      </c>
      <c r="CQ600" s="18">
        <v>1548.96774193548</v>
      </c>
      <c r="CR600" s="18">
        <v>1641.11666666666</v>
      </c>
      <c r="CS600" s="18">
        <v>743.58064516129002</v>
      </c>
      <c r="CT600" s="18">
        <v>266.60999999999899</v>
      </c>
      <c r="CU600" s="18">
        <v>153.054838709677</v>
      </c>
      <c r="CV600" s="18">
        <v>70.078064516129004</v>
      </c>
      <c r="CW600" s="18">
        <v>38.7756896551724</v>
      </c>
      <c r="CX600" s="18">
        <v>49.140483870967699</v>
      </c>
      <c r="CY600" s="18">
        <v>200.2045</v>
      </c>
      <c r="CZ600" s="18">
        <v>802.44193548387102</v>
      </c>
      <c r="DA600" s="18">
        <v>1296.7</v>
      </c>
      <c r="DB600" s="18">
        <v>1493.6129032258</v>
      </c>
      <c r="DC600" s="18">
        <v>1830.0967741935401</v>
      </c>
      <c r="DD600" s="18">
        <v>1857.6666666666599</v>
      </c>
      <c r="DE600" s="18">
        <v>1023.56129032258</v>
      </c>
      <c r="DF600" s="18">
        <v>347.37166666666599</v>
      </c>
      <c r="DG600" s="18">
        <v>150.406451612903</v>
      </c>
      <c r="DH600" s="18">
        <v>119.16129032258</v>
      </c>
      <c r="DI600" s="18">
        <v>96.288749999999993</v>
      </c>
      <c r="DJ600" s="18">
        <v>68.765806451612804</v>
      </c>
      <c r="DK600" s="18">
        <v>210.79050000000001</v>
      </c>
      <c r="DL600" s="18">
        <v>763.83064516129002</v>
      </c>
      <c r="DM600" s="18">
        <v>933.08833333333303</v>
      </c>
      <c r="DN600" s="18">
        <v>1342.3322580645099</v>
      </c>
      <c r="DO600" s="18">
        <v>1995.5967741935401</v>
      </c>
      <c r="DP600" s="18">
        <v>2074.7833333333301</v>
      </c>
      <c r="DQ600" s="18">
        <v>1440.11612903225</v>
      </c>
      <c r="DR600" s="18">
        <v>579.40833333333296</v>
      </c>
      <c r="DS600" s="19">
        <v>218.95333333333301</v>
      </c>
    </row>
    <row r="601" spans="1:123" x14ac:dyDescent="0.25">
      <c r="A601" s="12" t="s">
        <v>82</v>
      </c>
      <c r="B601" s="13">
        <v>27</v>
      </c>
      <c r="C601" s="13" t="str">
        <f t="shared" si="13"/>
        <v>BB_L_16_GW_GW_LS_Low_GW_GQ_24_020_27</v>
      </c>
      <c r="D601" s="14">
        <v>10</v>
      </c>
      <c r="E601" s="14">
        <v>10</v>
      </c>
      <c r="F601" s="14">
        <v>10</v>
      </c>
      <c r="G601" s="14">
        <v>10</v>
      </c>
      <c r="H601" s="14">
        <v>10.1453225806451</v>
      </c>
      <c r="I601" s="14">
        <v>58.360333333333301</v>
      </c>
      <c r="J601" s="14">
        <v>388.83064516129002</v>
      </c>
      <c r="K601" s="14">
        <v>796.138709677419</v>
      </c>
      <c r="L601" s="14">
        <v>843.07833333333303</v>
      </c>
      <c r="M601" s="14">
        <v>392.71935483870902</v>
      </c>
      <c r="N601" s="14">
        <v>166.85499999999999</v>
      </c>
      <c r="O601" s="14">
        <v>106.672419354838</v>
      </c>
      <c r="P601" s="14">
        <v>76.922903225806394</v>
      </c>
      <c r="Q601" s="14">
        <v>40.756071428571403</v>
      </c>
      <c r="R601" s="14">
        <v>33.007580645161198</v>
      </c>
      <c r="S601" s="14">
        <v>120.38849999999999</v>
      </c>
      <c r="T601" s="14">
        <v>259.82419354838697</v>
      </c>
      <c r="U601" s="14">
        <v>411.33333333333297</v>
      </c>
      <c r="V601" s="14">
        <v>646.12903225806394</v>
      </c>
      <c r="W601" s="14">
        <v>662.00483870967696</v>
      </c>
      <c r="X601" s="14">
        <v>862.43</v>
      </c>
      <c r="Y601" s="14">
        <v>425.072580645161</v>
      </c>
      <c r="Z601" s="14">
        <v>128.24783333333301</v>
      </c>
      <c r="AA601" s="14">
        <v>59.679032258064503</v>
      </c>
      <c r="AB601" s="14">
        <v>28.5714516129032</v>
      </c>
      <c r="AC601" s="14">
        <v>21.116249999999901</v>
      </c>
      <c r="AD601" s="14">
        <v>18.314999999999898</v>
      </c>
      <c r="AE601" s="14">
        <v>53.597999999999999</v>
      </c>
      <c r="AF601" s="14">
        <v>214.369354838709</v>
      </c>
      <c r="AG601" s="14">
        <v>312.00166666666598</v>
      </c>
      <c r="AH601" s="14">
        <v>553.138709677419</v>
      </c>
      <c r="AI601" s="14">
        <v>804.96774193548299</v>
      </c>
      <c r="AJ601" s="14">
        <v>944.20500000000004</v>
      </c>
      <c r="AK601" s="14">
        <v>719.82580645161295</v>
      </c>
      <c r="AL601" s="14">
        <v>266.34666666666601</v>
      </c>
      <c r="AM601" s="14">
        <v>91.487903225806406</v>
      </c>
      <c r="AN601" s="14">
        <v>39.1106451612903</v>
      </c>
      <c r="AO601" s="14">
        <v>24.4494642857142</v>
      </c>
      <c r="AP601" s="14">
        <v>18.866129032258002</v>
      </c>
      <c r="AQ601" s="14">
        <v>28.128499999999999</v>
      </c>
      <c r="AR601" s="14">
        <v>77.565967741935395</v>
      </c>
      <c r="AS601" s="14">
        <v>112.804999999999</v>
      </c>
      <c r="AT601" s="14">
        <v>98.875161290322495</v>
      </c>
      <c r="AU601" s="14">
        <v>323.94516129032201</v>
      </c>
      <c r="AV601" s="14">
        <v>706.72833333333301</v>
      </c>
      <c r="AW601" s="14">
        <v>596.78709677419295</v>
      </c>
      <c r="AX601" s="14">
        <v>213.34866666666599</v>
      </c>
      <c r="AY601" s="14">
        <v>49.349193548387099</v>
      </c>
      <c r="AZ601" s="14">
        <v>29.732096774193501</v>
      </c>
      <c r="BA601" s="14">
        <v>52.725689655172403</v>
      </c>
      <c r="BB601" s="14">
        <v>402.59838709677399</v>
      </c>
      <c r="BC601" s="14">
        <v>1078.59666666666</v>
      </c>
      <c r="BD601" s="14">
        <v>1142.4774193548301</v>
      </c>
      <c r="BE601" s="14">
        <v>565.25666666666598</v>
      </c>
      <c r="BF601" s="14">
        <v>720.54838709677404</v>
      </c>
      <c r="BG601" s="14">
        <v>966.08225806451605</v>
      </c>
      <c r="BH601" s="14">
        <v>782.79833333333295</v>
      </c>
      <c r="BI601" s="14">
        <v>375.34838709677399</v>
      </c>
      <c r="BJ601" s="14">
        <v>168.94499999999999</v>
      </c>
      <c r="BK601" s="14">
        <v>108.498225806451</v>
      </c>
      <c r="BL601" s="14">
        <v>63.510645161290299</v>
      </c>
      <c r="BM601" s="14">
        <v>34.655000000000001</v>
      </c>
      <c r="BN601" s="14">
        <v>23.7069354838709</v>
      </c>
      <c r="BO601" s="14">
        <v>91.366666666666603</v>
      </c>
      <c r="BP601" s="14">
        <v>356.09516129032198</v>
      </c>
      <c r="BQ601" s="14">
        <v>576.38333333333298</v>
      </c>
      <c r="BR601" s="14">
        <v>596.25322580645104</v>
      </c>
      <c r="BS601" s="14">
        <v>639.68225806451596</v>
      </c>
      <c r="BT601" s="14">
        <v>723.22666666666601</v>
      </c>
      <c r="BU601" s="14">
        <v>565.22741935483805</v>
      </c>
      <c r="BV601" s="14">
        <v>281.604999999999</v>
      </c>
      <c r="BW601" s="14">
        <v>99.174838709677402</v>
      </c>
      <c r="BX601" s="14">
        <v>46.064193548387003</v>
      </c>
      <c r="BY601" s="14">
        <v>34.555714285714203</v>
      </c>
      <c r="BZ601" s="14">
        <v>59.780322580645098</v>
      </c>
      <c r="CA601" s="14">
        <v>296.808333333333</v>
      </c>
      <c r="CB601" s="14">
        <v>566.54193548387002</v>
      </c>
      <c r="CC601" s="14">
        <v>543.02333333333297</v>
      </c>
      <c r="CD601" s="14">
        <v>655.40967741935401</v>
      </c>
      <c r="CE601" s="14">
        <v>986.49354838709598</v>
      </c>
      <c r="CF601" s="14">
        <v>1133.0233333333299</v>
      </c>
      <c r="CG601" s="14">
        <v>629.94677419354798</v>
      </c>
      <c r="CH601" s="14">
        <v>209.558333333333</v>
      </c>
      <c r="CI601" s="14">
        <v>79.765645161290294</v>
      </c>
      <c r="CJ601" s="14">
        <v>45.200645161290304</v>
      </c>
      <c r="CK601" s="14">
        <v>29.812678571428499</v>
      </c>
      <c r="CL601" s="14">
        <v>30.814838709677399</v>
      </c>
      <c r="CM601" s="14">
        <v>129.791333333333</v>
      </c>
      <c r="CN601" s="14">
        <v>378.58548387096698</v>
      </c>
      <c r="CO601" s="14">
        <v>428.90833333333302</v>
      </c>
      <c r="CP601" s="14">
        <v>666.77580645161197</v>
      </c>
      <c r="CQ601" s="14">
        <v>1192.5161290322501</v>
      </c>
      <c r="CR601" s="14">
        <v>1209.0999999999999</v>
      </c>
      <c r="CS601" s="14">
        <v>513.59193548386997</v>
      </c>
      <c r="CT601" s="14">
        <v>180.206666666666</v>
      </c>
      <c r="CU601" s="14">
        <v>104.67112903225799</v>
      </c>
      <c r="CV601" s="14">
        <v>45.439354838709598</v>
      </c>
      <c r="CW601" s="14">
        <v>29.8946551724137</v>
      </c>
      <c r="CX601" s="14">
        <v>43.960322580645098</v>
      </c>
      <c r="CY601" s="14">
        <v>167.67783333333301</v>
      </c>
      <c r="CZ601" s="14">
        <v>634.25645161290299</v>
      </c>
      <c r="DA601" s="14">
        <v>970.79666666666606</v>
      </c>
      <c r="DB601" s="14">
        <v>1110.2580645161199</v>
      </c>
      <c r="DC601" s="14">
        <v>1457</v>
      </c>
      <c r="DD601" s="14">
        <v>1507.43333333333</v>
      </c>
      <c r="DE601" s="14">
        <v>811.67741935483798</v>
      </c>
      <c r="DF601" s="14">
        <v>276.33666666666602</v>
      </c>
      <c r="DG601" s="14">
        <v>130.83387096774101</v>
      </c>
      <c r="DH601" s="14">
        <v>107.616129032258</v>
      </c>
      <c r="DI601" s="14">
        <v>79.057857142857102</v>
      </c>
      <c r="DJ601" s="14">
        <v>53.295322580645099</v>
      </c>
      <c r="DK601" s="14">
        <v>171.03749999999999</v>
      </c>
      <c r="DL601" s="14">
        <v>581.61774193548297</v>
      </c>
      <c r="DM601" s="14">
        <v>646.08666666666602</v>
      </c>
      <c r="DN601" s="14">
        <v>1039.48870967741</v>
      </c>
      <c r="DO601" s="14">
        <v>1575.4193548387</v>
      </c>
      <c r="DP601" s="14">
        <v>1611.2166666666601</v>
      </c>
      <c r="DQ601" s="14">
        <v>1083.47580645161</v>
      </c>
      <c r="DR601" s="14">
        <v>392.83666666666602</v>
      </c>
      <c r="DS601" s="15">
        <v>134.27499999999901</v>
      </c>
    </row>
    <row r="602" spans="1:123" x14ac:dyDescent="0.25">
      <c r="A602" s="16" t="s">
        <v>82</v>
      </c>
      <c r="B602" s="17">
        <v>28</v>
      </c>
      <c r="C602" s="13" t="str">
        <f t="shared" si="13"/>
        <v>BB_L_16_GW_GW_LS_Low_GW_GQ_24_020_28</v>
      </c>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9"/>
    </row>
    <row r="603" spans="1:123" x14ac:dyDescent="0.25">
      <c r="A603" s="12" t="s">
        <v>82</v>
      </c>
      <c r="B603" s="13">
        <v>29</v>
      </c>
      <c r="C603" s="13" t="str">
        <f t="shared" si="13"/>
        <v>BB_L_16_GW_GW_LS_Low_GW_GQ_24_020_29</v>
      </c>
      <c r="D603" s="14">
        <v>10</v>
      </c>
      <c r="E603" s="14">
        <v>10</v>
      </c>
      <c r="F603" s="14">
        <v>10</v>
      </c>
      <c r="G603" s="14">
        <v>10</v>
      </c>
      <c r="H603" s="14">
        <v>10.0093548387096</v>
      </c>
      <c r="I603" s="14">
        <v>23.190833333333298</v>
      </c>
      <c r="J603" s="14">
        <v>286.09322580645102</v>
      </c>
      <c r="K603" s="14">
        <v>801.72580645161304</v>
      </c>
      <c r="L603" s="14">
        <v>1131.0833333333301</v>
      </c>
      <c r="M603" s="14">
        <v>761.30967741935399</v>
      </c>
      <c r="N603" s="14">
        <v>316.27166666666602</v>
      </c>
      <c r="O603" s="14">
        <v>143.248387096774</v>
      </c>
      <c r="P603" s="14">
        <v>98.690161290322493</v>
      </c>
      <c r="Q603" s="14">
        <v>69.823214285714201</v>
      </c>
      <c r="R603" s="14">
        <v>40.983387096774102</v>
      </c>
      <c r="S603" s="14">
        <v>71.6338333333333</v>
      </c>
      <c r="T603" s="14">
        <v>240.370967741935</v>
      </c>
      <c r="U603" s="14">
        <v>436.178333333333</v>
      </c>
      <c r="V603" s="14">
        <v>743.42903225806401</v>
      </c>
      <c r="W603" s="14">
        <v>910.47580645161202</v>
      </c>
      <c r="X603" s="14">
        <v>1098.11666666666</v>
      </c>
      <c r="Y603" s="14">
        <v>987.68870967741896</v>
      </c>
      <c r="Z603" s="14">
        <v>414.39</v>
      </c>
      <c r="AA603" s="14">
        <v>161.796774193548</v>
      </c>
      <c r="AB603" s="14">
        <v>74.984999999999999</v>
      </c>
      <c r="AC603" s="14">
        <v>40.654999999999902</v>
      </c>
      <c r="AD603" s="14">
        <v>28.762096774193498</v>
      </c>
      <c r="AE603" s="14">
        <v>33.378166666666601</v>
      </c>
      <c r="AF603" s="14">
        <v>148.29806451612899</v>
      </c>
      <c r="AG603" s="14">
        <v>365.49499999999898</v>
      </c>
      <c r="AH603" s="14">
        <v>541.05483870967703</v>
      </c>
      <c r="AI603" s="14">
        <v>917.86774193548297</v>
      </c>
      <c r="AJ603" s="14">
        <v>1202.1666666666599</v>
      </c>
      <c r="AK603" s="14">
        <v>1253.53225806451</v>
      </c>
      <c r="AL603" s="14">
        <v>784.76166666666597</v>
      </c>
      <c r="AM603" s="14">
        <v>320.20322580645097</v>
      </c>
      <c r="AN603" s="14">
        <v>132.417580645161</v>
      </c>
      <c r="AO603" s="14">
        <v>67.224642857142797</v>
      </c>
      <c r="AP603" s="14">
        <v>42.706612903225697</v>
      </c>
      <c r="AQ603" s="14">
        <v>33.866333333333301</v>
      </c>
      <c r="AR603" s="14">
        <v>65.609838709677405</v>
      </c>
      <c r="AS603" s="14">
        <v>141.796666666666</v>
      </c>
      <c r="AT603" s="14">
        <v>157.51129032258001</v>
      </c>
      <c r="AU603" s="14">
        <v>224.41290322580599</v>
      </c>
      <c r="AV603" s="14">
        <v>641.82333333333304</v>
      </c>
      <c r="AW603" s="14">
        <v>968.30967741935399</v>
      </c>
      <c r="AX603" s="14">
        <v>617.69333333333304</v>
      </c>
      <c r="AY603" s="14">
        <v>200.94677419354801</v>
      </c>
      <c r="AZ603" s="14">
        <v>79.532741935483799</v>
      </c>
      <c r="BA603" s="14">
        <v>54.461896551724102</v>
      </c>
      <c r="BB603" s="14">
        <v>189.733225806451</v>
      </c>
      <c r="BC603" s="14">
        <v>847.25833333333298</v>
      </c>
      <c r="BD603" s="14">
        <v>1468.83870967741</v>
      </c>
      <c r="BE603" s="14">
        <v>1142.7349999999999</v>
      </c>
      <c r="BF603" s="14">
        <v>854.26935483870898</v>
      </c>
      <c r="BG603" s="14">
        <v>1218.5645161290299</v>
      </c>
      <c r="BH603" s="14">
        <v>1250.5999999999999</v>
      </c>
      <c r="BI603" s="14">
        <v>793.39354838709596</v>
      </c>
      <c r="BJ603" s="14">
        <v>330.57499999999999</v>
      </c>
      <c r="BK603" s="14">
        <v>163.70645161290301</v>
      </c>
      <c r="BL603" s="14">
        <v>103.112258064516</v>
      </c>
      <c r="BM603" s="14">
        <v>63.5</v>
      </c>
      <c r="BN603" s="14">
        <v>41.244516129032199</v>
      </c>
      <c r="BO603" s="14">
        <v>50.455833333333302</v>
      </c>
      <c r="BP603" s="14">
        <v>238.66032258064499</v>
      </c>
      <c r="BQ603" s="14">
        <v>629.21666666666601</v>
      </c>
      <c r="BR603" s="14">
        <v>837.51612903225805</v>
      </c>
      <c r="BS603" s="14">
        <v>865.869354838709</v>
      </c>
      <c r="BT603" s="14">
        <v>977.78166666666596</v>
      </c>
      <c r="BU603" s="14">
        <v>979.02096774193501</v>
      </c>
      <c r="BV603" s="14">
        <v>682.28499999999894</v>
      </c>
      <c r="BW603" s="14">
        <v>319.64354838709602</v>
      </c>
      <c r="BX603" s="14">
        <v>132.71693548387</v>
      </c>
      <c r="BY603" s="14">
        <v>74.208571428571403</v>
      </c>
      <c r="BZ603" s="14">
        <v>58.1824193548387</v>
      </c>
      <c r="CA603" s="14">
        <v>171.73399999999901</v>
      </c>
      <c r="CB603" s="14">
        <v>584.12258064516095</v>
      </c>
      <c r="CC603" s="14">
        <v>804.87333333333299</v>
      </c>
      <c r="CD603" s="14">
        <v>837.30645161290295</v>
      </c>
      <c r="CE603" s="14">
        <v>1099.79193548387</v>
      </c>
      <c r="CF603" s="14">
        <v>1496.7833333333299</v>
      </c>
      <c r="CG603" s="14">
        <v>1314.9</v>
      </c>
      <c r="CH603" s="14">
        <v>645.14166666666597</v>
      </c>
      <c r="CI603" s="14">
        <v>252.49516129032199</v>
      </c>
      <c r="CJ603" s="14">
        <v>112.820322580645</v>
      </c>
      <c r="CK603" s="14">
        <v>65.702321428571395</v>
      </c>
      <c r="CL603" s="14">
        <v>44.267741935483798</v>
      </c>
      <c r="CM603" s="14">
        <v>73.370500000000007</v>
      </c>
      <c r="CN603" s="14">
        <v>319.87096774193498</v>
      </c>
      <c r="CO603" s="14">
        <v>574.58500000000004</v>
      </c>
      <c r="CP603" s="14">
        <v>693.02258064516104</v>
      </c>
      <c r="CQ603" s="14">
        <v>1183.2661290322501</v>
      </c>
      <c r="CR603" s="14">
        <v>1722.4833333333299</v>
      </c>
      <c r="CS603" s="14">
        <v>1135.40483870967</v>
      </c>
      <c r="CT603" s="14">
        <v>439.45</v>
      </c>
      <c r="CU603" s="14">
        <v>212.95967741935399</v>
      </c>
      <c r="CV603" s="14">
        <v>115.169354838709</v>
      </c>
      <c r="CW603" s="14">
        <v>53.209482758620602</v>
      </c>
      <c r="CX603" s="14">
        <v>41.8988709677419</v>
      </c>
      <c r="CY603" s="14">
        <v>88.703166666666604</v>
      </c>
      <c r="CZ603" s="14">
        <v>461.81451612903197</v>
      </c>
      <c r="DA603" s="14">
        <v>1069.74833333333</v>
      </c>
      <c r="DB603" s="14">
        <v>1388.83870967741</v>
      </c>
      <c r="DC603" s="14">
        <v>1580.38709677419</v>
      </c>
      <c r="DD603" s="14">
        <v>1883.2833333333299</v>
      </c>
      <c r="DE603" s="14">
        <v>1492.7419354838701</v>
      </c>
      <c r="DF603" s="14">
        <v>670.87166666666599</v>
      </c>
      <c r="DG603" s="14">
        <v>244.38225806451601</v>
      </c>
      <c r="DH603" s="14">
        <v>135.00322580645101</v>
      </c>
      <c r="DI603" s="14">
        <v>114.810714285714</v>
      </c>
      <c r="DJ603" s="14">
        <v>82.949193548387001</v>
      </c>
      <c r="DK603" s="14">
        <v>101.103833333333</v>
      </c>
      <c r="DL603" s="14">
        <v>461.24999999999898</v>
      </c>
      <c r="DM603" s="14">
        <v>889.11666666666599</v>
      </c>
      <c r="DN603" s="14">
        <v>1019.48064516129</v>
      </c>
      <c r="DO603" s="14">
        <v>1645.85483870967</v>
      </c>
      <c r="DP603" s="14">
        <v>2035.5166666666601</v>
      </c>
      <c r="DQ603" s="14">
        <v>1807.7903225806399</v>
      </c>
      <c r="DR603" s="14">
        <v>998.31</v>
      </c>
      <c r="DS603" s="15">
        <v>394.183333333333</v>
      </c>
    </row>
    <row r="604" spans="1:123" x14ac:dyDescent="0.25">
      <c r="A604" s="16" t="s">
        <v>82</v>
      </c>
      <c r="B604" s="17">
        <v>30</v>
      </c>
      <c r="C604" s="13" t="str">
        <f t="shared" si="13"/>
        <v>BB_L_16_GW_GW_LS_Low_GW_GQ_24_020_30</v>
      </c>
      <c r="D604" s="18">
        <v>10</v>
      </c>
      <c r="E604" s="18">
        <v>10</v>
      </c>
      <c r="F604" s="18">
        <v>10</v>
      </c>
      <c r="G604" s="18">
        <v>10</v>
      </c>
      <c r="H604" s="18">
        <v>10.008387096774101</v>
      </c>
      <c r="I604" s="18">
        <v>22.283999999999999</v>
      </c>
      <c r="J604" s="18">
        <v>248.489838709677</v>
      </c>
      <c r="K604" s="18">
        <v>664.685483870967</v>
      </c>
      <c r="L604" s="18">
        <v>963.47666666666601</v>
      </c>
      <c r="M604" s="18">
        <v>633.046774193548</v>
      </c>
      <c r="N604" s="18">
        <v>263.17500000000001</v>
      </c>
      <c r="O604" s="18">
        <v>130.295161290322</v>
      </c>
      <c r="P604" s="18">
        <v>94.161290322580598</v>
      </c>
      <c r="Q604" s="18">
        <v>62.119285714285702</v>
      </c>
      <c r="R604" s="18">
        <v>32.548548387096702</v>
      </c>
      <c r="S604" s="18">
        <v>62.799666666666603</v>
      </c>
      <c r="T604" s="18">
        <v>205.09193548387</v>
      </c>
      <c r="U604" s="18">
        <v>349.62666666666598</v>
      </c>
      <c r="V604" s="18">
        <v>604.86774193548297</v>
      </c>
      <c r="W604" s="18">
        <v>693.87258064516095</v>
      </c>
      <c r="X604" s="18">
        <v>873.861666666666</v>
      </c>
      <c r="Y604" s="18">
        <v>726.44838709677401</v>
      </c>
      <c r="Z604" s="18">
        <v>255.12833333333299</v>
      </c>
      <c r="AA604" s="18">
        <v>98.34</v>
      </c>
      <c r="AB604" s="18">
        <v>46.4233870967741</v>
      </c>
      <c r="AC604" s="18">
        <v>26.722678571428499</v>
      </c>
      <c r="AD604" s="18">
        <v>20.917580645161198</v>
      </c>
      <c r="AE604" s="18">
        <v>26.7929999999999</v>
      </c>
      <c r="AF604" s="18">
        <v>131.735161290322</v>
      </c>
      <c r="AG604" s="18">
        <v>297.26</v>
      </c>
      <c r="AH604" s="18">
        <v>432.63709677419303</v>
      </c>
      <c r="AI604" s="18">
        <v>750.55</v>
      </c>
      <c r="AJ604" s="18">
        <v>951.861666666666</v>
      </c>
      <c r="AK604" s="18">
        <v>968.52903225806403</v>
      </c>
      <c r="AL604" s="18">
        <v>536.27499999999998</v>
      </c>
      <c r="AM604" s="18">
        <v>188.45</v>
      </c>
      <c r="AN604" s="18">
        <v>73.124193548387098</v>
      </c>
      <c r="AO604" s="18">
        <v>36.871249999999897</v>
      </c>
      <c r="AP604" s="18">
        <v>25.278548387096698</v>
      </c>
      <c r="AQ604" s="18">
        <v>22.185499999999902</v>
      </c>
      <c r="AR604" s="18">
        <v>52.653225806451601</v>
      </c>
      <c r="AS604" s="18">
        <v>112.772666666666</v>
      </c>
      <c r="AT604" s="18">
        <v>113.01129032258</v>
      </c>
      <c r="AU604" s="18">
        <v>181.24354838709601</v>
      </c>
      <c r="AV604" s="18">
        <v>553.76166666666597</v>
      </c>
      <c r="AW604" s="18">
        <v>773.60161290322503</v>
      </c>
      <c r="AX604" s="18">
        <v>430.55999999999898</v>
      </c>
      <c r="AY604" s="18">
        <v>108.43306451612899</v>
      </c>
      <c r="AZ604" s="18">
        <v>42.533709677419303</v>
      </c>
      <c r="BA604" s="18">
        <v>33.697241379310299</v>
      </c>
      <c r="BB604" s="18">
        <v>173.33709677419299</v>
      </c>
      <c r="BC604" s="18">
        <v>788.04333333333295</v>
      </c>
      <c r="BD604" s="18">
        <v>1270.5161290322501</v>
      </c>
      <c r="BE604" s="18">
        <v>842.75333333333299</v>
      </c>
      <c r="BF604" s="18">
        <v>637.94354838709603</v>
      </c>
      <c r="BG604" s="18">
        <v>980.099999999999</v>
      </c>
      <c r="BH604" s="18">
        <v>990.22333333333302</v>
      </c>
      <c r="BI604" s="18">
        <v>611.027419354838</v>
      </c>
      <c r="BJ604" s="18">
        <v>256.34166666666601</v>
      </c>
      <c r="BK604" s="18">
        <v>137.89032258064501</v>
      </c>
      <c r="BL604" s="18">
        <v>88.364354838709602</v>
      </c>
      <c r="BM604" s="18">
        <v>50.562678571428499</v>
      </c>
      <c r="BN604" s="18">
        <v>29.8537096774193</v>
      </c>
      <c r="BO604" s="18">
        <v>40.534499999999902</v>
      </c>
      <c r="BP604" s="18">
        <v>213.593064516129</v>
      </c>
      <c r="BQ604" s="18">
        <v>525.03499999999997</v>
      </c>
      <c r="BR604" s="18">
        <v>653.66451612903199</v>
      </c>
      <c r="BS604" s="18">
        <v>654.54999999999995</v>
      </c>
      <c r="BT604" s="18">
        <v>756.20666666666602</v>
      </c>
      <c r="BU604" s="18">
        <v>736.97096774193506</v>
      </c>
      <c r="BV604" s="18">
        <v>478.96833333333302</v>
      </c>
      <c r="BW604" s="18">
        <v>199.21129032258</v>
      </c>
      <c r="BX604" s="18">
        <v>75.479193548387002</v>
      </c>
      <c r="BY604" s="18">
        <v>45.373214285714198</v>
      </c>
      <c r="BZ604" s="18">
        <v>40.342580645161199</v>
      </c>
      <c r="CA604" s="18">
        <v>151.71283333333301</v>
      </c>
      <c r="CB604" s="18">
        <v>498.435483870967</v>
      </c>
      <c r="CC604" s="18">
        <v>613.45999999999901</v>
      </c>
      <c r="CD604" s="18">
        <v>630.89516129032199</v>
      </c>
      <c r="CE604" s="18">
        <v>878.12258064516095</v>
      </c>
      <c r="CF604" s="18">
        <v>1216.05</v>
      </c>
      <c r="CG604" s="18">
        <v>988.64032258064503</v>
      </c>
      <c r="CH604" s="18">
        <v>420.45166666666597</v>
      </c>
      <c r="CI604" s="18">
        <v>148.34532258064499</v>
      </c>
      <c r="CJ604" s="18">
        <v>67.217419354838697</v>
      </c>
      <c r="CK604" s="18">
        <v>41.624464285714197</v>
      </c>
      <c r="CL604" s="18">
        <v>30.6106451612903</v>
      </c>
      <c r="CM604" s="18">
        <v>62.608333333333299</v>
      </c>
      <c r="CN604" s="18">
        <v>283.369354838709</v>
      </c>
      <c r="CO604" s="18">
        <v>456.85166666666601</v>
      </c>
      <c r="CP604" s="18">
        <v>547.56451612903197</v>
      </c>
      <c r="CQ604" s="18">
        <v>1006.75322580645</v>
      </c>
      <c r="CR604" s="18">
        <v>1426.5</v>
      </c>
      <c r="CS604" s="18">
        <v>875.22580645161202</v>
      </c>
      <c r="CT604" s="18">
        <v>305.28333333333302</v>
      </c>
      <c r="CU604" s="18">
        <v>150.38225806451601</v>
      </c>
      <c r="CV604" s="18">
        <v>79.317096774193502</v>
      </c>
      <c r="CW604" s="18">
        <v>35.822413793103401</v>
      </c>
      <c r="CX604" s="18">
        <v>35.665967741935397</v>
      </c>
      <c r="CY604" s="18">
        <v>83.297333333333299</v>
      </c>
      <c r="CZ604" s="18">
        <v>429.07903225806399</v>
      </c>
      <c r="DA604" s="18">
        <v>913.89499999999998</v>
      </c>
      <c r="DB604" s="18">
        <v>1149.6774193548299</v>
      </c>
      <c r="DC604" s="18">
        <v>1353.5483870967701</v>
      </c>
      <c r="DD604" s="18">
        <v>1652.6</v>
      </c>
      <c r="DE604" s="18">
        <v>1256.5064516129</v>
      </c>
      <c r="DF604" s="18">
        <v>522.44666666666603</v>
      </c>
      <c r="DG604" s="18">
        <v>190.379032258064</v>
      </c>
      <c r="DH604" s="18">
        <v>117.712903225806</v>
      </c>
      <c r="DI604" s="18">
        <v>100.517857142857</v>
      </c>
      <c r="DJ604" s="18">
        <v>66.609516129032201</v>
      </c>
      <c r="DK604" s="18">
        <v>87.736833333333294</v>
      </c>
      <c r="DL604" s="18">
        <v>415.51290322580599</v>
      </c>
      <c r="DM604" s="18">
        <v>719.51833333333298</v>
      </c>
      <c r="DN604" s="18">
        <v>826.18225806451596</v>
      </c>
      <c r="DO604" s="18">
        <v>1439.69354838709</v>
      </c>
      <c r="DP604" s="18">
        <v>1730.8333333333301</v>
      </c>
      <c r="DQ604" s="18">
        <v>1477.1290322580601</v>
      </c>
      <c r="DR604" s="18">
        <v>737.02666666666596</v>
      </c>
      <c r="DS604" s="19">
        <v>253.576666666666</v>
      </c>
    </row>
    <row r="605" spans="1:123" x14ac:dyDescent="0.25">
      <c r="A605" s="12" t="s">
        <v>81</v>
      </c>
      <c r="B605" s="13">
        <v>1</v>
      </c>
      <c r="C605" s="13" t="str">
        <f t="shared" si="13"/>
        <v>BB_L_16_GW_GW_LS_Low_GW_GQ_48_000_1</v>
      </c>
      <c r="D605" s="14">
        <v>10</v>
      </c>
      <c r="E605" s="14">
        <v>12.853448275862</v>
      </c>
      <c r="F605" s="14">
        <v>448.66774193548298</v>
      </c>
      <c r="G605" s="14">
        <v>1715.3899999999901</v>
      </c>
      <c r="H605" s="14">
        <v>3225.0161290322499</v>
      </c>
      <c r="I605" s="14">
        <v>447.19833333333298</v>
      </c>
      <c r="J605" s="14">
        <v>66.964032258064506</v>
      </c>
      <c r="K605" s="14">
        <v>31.009193548387</v>
      </c>
      <c r="L605" s="14">
        <v>18.3</v>
      </c>
      <c r="M605" s="14">
        <v>14.1187096774193</v>
      </c>
      <c r="N605" s="14">
        <v>40.4433333333333</v>
      </c>
      <c r="O605" s="14">
        <v>267.99677419354799</v>
      </c>
      <c r="P605" s="14">
        <v>800.98387096774195</v>
      </c>
      <c r="Q605" s="14">
        <v>2142.9285714285702</v>
      </c>
      <c r="R605" s="14">
        <v>3164.5967741935401</v>
      </c>
      <c r="S605" s="14">
        <v>3738.13333333333</v>
      </c>
      <c r="T605" s="14">
        <v>4221.1612903225796</v>
      </c>
      <c r="U605" s="14">
        <v>1938.48833333333</v>
      </c>
      <c r="V605" s="14">
        <v>516.816129032258</v>
      </c>
      <c r="W605" s="14">
        <v>102.646129032258</v>
      </c>
      <c r="X605" s="14">
        <v>28.6465</v>
      </c>
      <c r="Y605" s="14">
        <v>15.945161290322501</v>
      </c>
      <c r="Z605" s="14">
        <v>13.4481666666666</v>
      </c>
      <c r="AA605" s="14">
        <v>118.819516129032</v>
      </c>
      <c r="AB605" s="14">
        <v>536.62258064516095</v>
      </c>
      <c r="AC605" s="14">
        <v>1151.95</v>
      </c>
      <c r="AD605" s="14">
        <v>2819.0645161290299</v>
      </c>
      <c r="AE605" s="14">
        <v>3741.9333333333302</v>
      </c>
      <c r="AF605" s="14">
        <v>4316.9838709677397</v>
      </c>
      <c r="AG605" s="14">
        <v>2584.4166666666601</v>
      </c>
      <c r="AH605" s="14">
        <v>1531.2580645161199</v>
      </c>
      <c r="AI605" s="14">
        <v>641.42096774193499</v>
      </c>
      <c r="AJ605" s="14">
        <v>215.42333333333301</v>
      </c>
      <c r="AK605" s="14">
        <v>90.203225806451599</v>
      </c>
      <c r="AL605" s="14">
        <v>58.259833333333297</v>
      </c>
      <c r="AM605" s="14">
        <v>63.230161290322499</v>
      </c>
      <c r="AN605" s="14">
        <v>137.437419354838</v>
      </c>
      <c r="AO605" s="14">
        <v>195.84107142857101</v>
      </c>
      <c r="AP605" s="14">
        <v>285.76129032258001</v>
      </c>
      <c r="AQ605" s="14">
        <v>1283.9566666666601</v>
      </c>
      <c r="AR605" s="14">
        <v>3082.1935483870898</v>
      </c>
      <c r="AS605" s="14">
        <v>2487.3333333333298</v>
      </c>
      <c r="AT605" s="14">
        <v>912.349999999999</v>
      </c>
      <c r="AU605" s="14">
        <v>335.277419354838</v>
      </c>
      <c r="AV605" s="14">
        <v>170.48466666666599</v>
      </c>
      <c r="AW605" s="14">
        <v>69.261774193548305</v>
      </c>
      <c r="AX605" s="14">
        <v>1413.9573333333301</v>
      </c>
      <c r="AY605" s="14">
        <v>3436.72580645161</v>
      </c>
      <c r="AZ605" s="14">
        <v>3887.5967741935401</v>
      </c>
      <c r="BA605" s="14">
        <v>4074</v>
      </c>
      <c r="BB605" s="14">
        <v>4347.9032258064499</v>
      </c>
      <c r="BC605" s="14">
        <v>4503.7</v>
      </c>
      <c r="BD605" s="14">
        <v>3748.3064516129002</v>
      </c>
      <c r="BE605" s="14">
        <v>602.91333333333296</v>
      </c>
      <c r="BF605" s="14">
        <v>123.193548387096</v>
      </c>
      <c r="BG605" s="14">
        <v>30.374193548387002</v>
      </c>
      <c r="BH605" s="14">
        <v>19.9463333333333</v>
      </c>
      <c r="BI605" s="14">
        <v>16.109677419354799</v>
      </c>
      <c r="BJ605" s="14">
        <v>14.115833333333301</v>
      </c>
      <c r="BK605" s="14">
        <v>282.55387096774098</v>
      </c>
      <c r="BL605" s="14">
        <v>1346.14354838709</v>
      </c>
      <c r="BM605" s="14">
        <v>2590.25</v>
      </c>
      <c r="BN605" s="14">
        <v>3356.7096774193501</v>
      </c>
      <c r="BO605" s="14">
        <v>3990.75</v>
      </c>
      <c r="BP605" s="14">
        <v>4135.6451612903202</v>
      </c>
      <c r="BQ605" s="14">
        <v>3085.7</v>
      </c>
      <c r="BR605" s="14">
        <v>1897.42258064516</v>
      </c>
      <c r="BS605" s="14">
        <v>583.21612903225798</v>
      </c>
      <c r="BT605" s="14">
        <v>377.13666666666597</v>
      </c>
      <c r="BU605" s="14">
        <v>206.416129032258</v>
      </c>
      <c r="BV605" s="14">
        <v>203.17333333333301</v>
      </c>
      <c r="BW605" s="14">
        <v>1188.33870967741</v>
      </c>
      <c r="BX605" s="14">
        <v>2203.9354838709601</v>
      </c>
      <c r="BY605" s="14">
        <v>3103.8214285714198</v>
      </c>
      <c r="BZ605" s="14">
        <v>3778.9677419354798</v>
      </c>
      <c r="CA605" s="14">
        <v>4332.45</v>
      </c>
      <c r="CB605" s="14">
        <v>4308.6129032258004</v>
      </c>
      <c r="CC605" s="14">
        <v>2532.6666666666601</v>
      </c>
      <c r="CD605" s="14">
        <v>999.408064516129</v>
      </c>
      <c r="CE605" s="14">
        <v>254.56677419354801</v>
      </c>
      <c r="CF605" s="14">
        <v>57.042833333333299</v>
      </c>
      <c r="CG605" s="14">
        <v>29.1120967741935</v>
      </c>
      <c r="CH605" s="14">
        <v>20.2848333333333</v>
      </c>
      <c r="CI605" s="14">
        <v>339.17612903225699</v>
      </c>
      <c r="CJ605" s="14">
        <v>1170.4451612903199</v>
      </c>
      <c r="CK605" s="14">
        <v>1883.19642857142</v>
      </c>
      <c r="CL605" s="14">
        <v>3167.16129032258</v>
      </c>
      <c r="CM605" s="14">
        <v>4258.45</v>
      </c>
      <c r="CN605" s="14">
        <v>4518.72580645161</v>
      </c>
      <c r="CO605" s="14">
        <v>2997.5333333333301</v>
      </c>
      <c r="CP605" s="14">
        <v>1327.6822580645101</v>
      </c>
      <c r="CQ605" s="14">
        <v>400.059354838709</v>
      </c>
      <c r="CR605" s="14">
        <v>27.863</v>
      </c>
      <c r="CS605" s="14">
        <v>16.211129032258</v>
      </c>
      <c r="CT605" s="14">
        <v>13.6353333333333</v>
      </c>
      <c r="CU605" s="14">
        <v>210.27403225806401</v>
      </c>
      <c r="CV605" s="14">
        <v>1876.6129032258</v>
      </c>
      <c r="CW605" s="14">
        <v>3443.2068965517201</v>
      </c>
      <c r="CX605" s="14">
        <v>4161.2419354838703</v>
      </c>
      <c r="CY605" s="14">
        <v>4451.55</v>
      </c>
      <c r="CZ605" s="14">
        <v>4569.5</v>
      </c>
      <c r="DA605" s="14">
        <v>1839.05833333333</v>
      </c>
      <c r="DB605" s="14">
        <v>250.41483870967701</v>
      </c>
      <c r="DC605" s="14">
        <v>76.502903225806406</v>
      </c>
      <c r="DD605" s="14">
        <v>48.828499999999899</v>
      </c>
      <c r="DE605" s="14">
        <v>30.146935483870902</v>
      </c>
      <c r="DF605" s="14">
        <v>23.813333333333301</v>
      </c>
      <c r="DG605" s="14">
        <v>333.68854838709598</v>
      </c>
      <c r="DH605" s="14">
        <v>2035.8064516129</v>
      </c>
      <c r="DI605" s="14">
        <v>2628.0178571428501</v>
      </c>
      <c r="DJ605" s="14">
        <v>3897.5806451612898</v>
      </c>
      <c r="DK605" s="14">
        <v>4451.0166666666601</v>
      </c>
      <c r="DL605" s="14">
        <v>4351.8548387096698</v>
      </c>
      <c r="DM605" s="14">
        <v>2505.2666666666601</v>
      </c>
      <c r="DN605" s="14">
        <v>904.78548387096703</v>
      </c>
      <c r="DO605" s="14">
        <v>418.816129032258</v>
      </c>
      <c r="DP605" s="14">
        <v>197.35966666666599</v>
      </c>
      <c r="DQ605" s="14">
        <v>56.812903225806402</v>
      </c>
      <c r="DR605" s="14">
        <v>28.387333333333299</v>
      </c>
      <c r="DS605" s="15">
        <v>246.42150000000001</v>
      </c>
    </row>
    <row r="606" spans="1:123" x14ac:dyDescent="0.25">
      <c r="A606" s="16" t="s">
        <v>81</v>
      </c>
      <c r="B606" s="17">
        <v>2</v>
      </c>
      <c r="C606" s="13" t="str">
        <f t="shared" si="13"/>
        <v>BB_L_16_GW_GW_LS_Low_GW_GQ_48_000_2</v>
      </c>
      <c r="D606" s="18">
        <v>10</v>
      </c>
      <c r="E606" s="18">
        <v>10</v>
      </c>
      <c r="F606" s="18">
        <v>10</v>
      </c>
      <c r="G606" s="18">
        <v>10.235499999999901</v>
      </c>
      <c r="H606" s="18">
        <v>73.767419354838694</v>
      </c>
      <c r="I606" s="18">
        <v>1223.11333333333</v>
      </c>
      <c r="J606" s="18">
        <v>1601.9838709677399</v>
      </c>
      <c r="K606" s="18">
        <v>1431.7419354838701</v>
      </c>
      <c r="L606" s="18">
        <v>1146.92333333333</v>
      </c>
      <c r="M606" s="18">
        <v>902.63064516128998</v>
      </c>
      <c r="N606" s="18">
        <v>792.63333333333298</v>
      </c>
      <c r="O606" s="18">
        <v>689.24677419354805</v>
      </c>
      <c r="P606" s="18">
        <v>617.84516129032204</v>
      </c>
      <c r="Q606" s="18">
        <v>519.54999999999995</v>
      </c>
      <c r="R606" s="18">
        <v>438.51935483870898</v>
      </c>
      <c r="S606" s="18">
        <v>399.6</v>
      </c>
      <c r="T606" s="18">
        <v>464.42096774193499</v>
      </c>
      <c r="U606" s="18">
        <v>1099.07666666666</v>
      </c>
      <c r="V606" s="18">
        <v>1805.2580645161199</v>
      </c>
      <c r="W606" s="18">
        <v>2188.1451612903202</v>
      </c>
      <c r="X606" s="18">
        <v>1771.7333333333299</v>
      </c>
      <c r="Y606" s="18">
        <v>1282.1451612903199</v>
      </c>
      <c r="Z606" s="18">
        <v>1039.28</v>
      </c>
      <c r="AA606" s="18">
        <v>874.658064516129</v>
      </c>
      <c r="AB606" s="18">
        <v>764.70161290322505</v>
      </c>
      <c r="AC606" s="18">
        <v>696.98749999999995</v>
      </c>
      <c r="AD606" s="18">
        <v>550.68064516129004</v>
      </c>
      <c r="AE606" s="18">
        <v>461.75</v>
      </c>
      <c r="AF606" s="18">
        <v>486.138709677419</v>
      </c>
      <c r="AG606" s="18">
        <v>948.44499999999903</v>
      </c>
      <c r="AH606" s="18">
        <v>1292.69354838709</v>
      </c>
      <c r="AI606" s="18">
        <v>1776.19354838709</v>
      </c>
      <c r="AJ606" s="18">
        <v>2197.4833333333299</v>
      </c>
      <c r="AK606" s="18">
        <v>2284.4516129032199</v>
      </c>
      <c r="AL606" s="18">
        <v>2215.9666666666599</v>
      </c>
      <c r="AM606" s="18">
        <v>2131.0806451612898</v>
      </c>
      <c r="AN606" s="18">
        <v>2059.7580645161202</v>
      </c>
      <c r="AO606" s="18">
        <v>2026.57142857142</v>
      </c>
      <c r="AP606" s="18">
        <v>1994.8709677419299</v>
      </c>
      <c r="AQ606" s="18">
        <v>1830.4166666666599</v>
      </c>
      <c r="AR606" s="18">
        <v>1394.35483870967</v>
      </c>
      <c r="AS606" s="18">
        <v>1172.4833333333299</v>
      </c>
      <c r="AT606" s="18">
        <v>1220.8225806451601</v>
      </c>
      <c r="AU606" s="18">
        <v>1403.96774193548</v>
      </c>
      <c r="AV606" s="18">
        <v>1538.93333333333</v>
      </c>
      <c r="AW606" s="18">
        <v>1601.5645161290299</v>
      </c>
      <c r="AX606" s="18">
        <v>1314.31666666666</v>
      </c>
      <c r="AY606" s="18">
        <v>990.77580645161197</v>
      </c>
      <c r="AZ606" s="18">
        <v>901.26935483870898</v>
      </c>
      <c r="BA606" s="18">
        <v>872.08448275861997</v>
      </c>
      <c r="BB606" s="18">
        <v>905.45645161290304</v>
      </c>
      <c r="BC606" s="18">
        <v>1133.0833333333301</v>
      </c>
      <c r="BD606" s="18">
        <v>1769.35483870967</v>
      </c>
      <c r="BE606" s="18">
        <v>3071.0166666666601</v>
      </c>
      <c r="BF606" s="18">
        <v>3094.88709677419</v>
      </c>
      <c r="BG606" s="18">
        <v>2292.6129032258</v>
      </c>
      <c r="BH606" s="18">
        <v>1850.61666666666</v>
      </c>
      <c r="BI606" s="18">
        <v>1546.4032258064501</v>
      </c>
      <c r="BJ606" s="18">
        <v>1221.5999999999999</v>
      </c>
      <c r="BK606" s="18">
        <v>996.14838709677394</v>
      </c>
      <c r="BL606" s="18">
        <v>820.68064516129004</v>
      </c>
      <c r="BM606" s="18">
        <v>682.43392857142805</v>
      </c>
      <c r="BN606" s="18">
        <v>591.5</v>
      </c>
      <c r="BO606" s="18">
        <v>518.745</v>
      </c>
      <c r="BP606" s="18">
        <v>569.51774193548295</v>
      </c>
      <c r="BQ606" s="18">
        <v>839.77666666666596</v>
      </c>
      <c r="BR606" s="18">
        <v>1151.8532258064499</v>
      </c>
      <c r="BS606" s="18">
        <v>1781.1774193548299</v>
      </c>
      <c r="BT606" s="18">
        <v>1989.7166666666601</v>
      </c>
      <c r="BU606" s="18">
        <v>2179.5806451612898</v>
      </c>
      <c r="BV606" s="18">
        <v>2251.0166666666601</v>
      </c>
      <c r="BW606" s="18">
        <v>2178.27419354838</v>
      </c>
      <c r="BX606" s="18">
        <v>2054.8225806451601</v>
      </c>
      <c r="BY606" s="18">
        <v>1901.80357142857</v>
      </c>
      <c r="BZ606" s="18">
        <v>1716.2580645161199</v>
      </c>
      <c r="CA606" s="18">
        <v>1516.95</v>
      </c>
      <c r="CB606" s="18">
        <v>1642.5645161290299</v>
      </c>
      <c r="CC606" s="18">
        <v>2133.61666666666</v>
      </c>
      <c r="CD606" s="18">
        <v>2611.7419354838698</v>
      </c>
      <c r="CE606" s="18">
        <v>2976.1774193548299</v>
      </c>
      <c r="CF606" s="18">
        <v>2675.61666666666</v>
      </c>
      <c r="CG606" s="18">
        <v>2228.3548387096698</v>
      </c>
      <c r="CH606" s="18">
        <v>1838.7333333333299</v>
      </c>
      <c r="CI606" s="18">
        <v>1527.2096774193501</v>
      </c>
      <c r="CJ606" s="18">
        <v>1323.66129032258</v>
      </c>
      <c r="CK606" s="18">
        <v>1200.69642857142</v>
      </c>
      <c r="CL606" s="18">
        <v>989.95967741935397</v>
      </c>
      <c r="CM606" s="18">
        <v>791.70833333333303</v>
      </c>
      <c r="CN606" s="18">
        <v>1000.03064516129</v>
      </c>
      <c r="CO606" s="18">
        <v>1719.9666666666601</v>
      </c>
      <c r="CP606" s="18">
        <v>2322.77419354838</v>
      </c>
      <c r="CQ606" s="18">
        <v>2662.0806451612898</v>
      </c>
      <c r="CR606" s="18">
        <v>2025.45</v>
      </c>
      <c r="CS606" s="18">
        <v>1432.1451612903199</v>
      </c>
      <c r="CT606" s="18">
        <v>1145.2</v>
      </c>
      <c r="CU606" s="18">
        <v>966.17419354838705</v>
      </c>
      <c r="CV606" s="18">
        <v>715.10806451612802</v>
      </c>
      <c r="CW606" s="18">
        <v>544.35689655172405</v>
      </c>
      <c r="CX606" s="18">
        <v>489.424193548387</v>
      </c>
      <c r="CY606" s="18">
        <v>797.82833333333303</v>
      </c>
      <c r="CZ606" s="18">
        <v>1623.8225806451601</v>
      </c>
      <c r="DA606" s="18">
        <v>2892.5666666666598</v>
      </c>
      <c r="DB606" s="18">
        <v>3313.1451612903202</v>
      </c>
      <c r="DC606" s="18">
        <v>2980.9677419354798</v>
      </c>
      <c r="DD606" s="18">
        <v>2695.45</v>
      </c>
      <c r="DE606" s="18">
        <v>2309.88709677419</v>
      </c>
      <c r="DF606" s="18">
        <v>1993.7166666666601</v>
      </c>
      <c r="DG606" s="18">
        <v>1701.1451612903199</v>
      </c>
      <c r="DH606" s="18">
        <v>1310.0967741935401</v>
      </c>
      <c r="DI606" s="18">
        <v>1189.9821428571399</v>
      </c>
      <c r="DJ606" s="18">
        <v>923.94838709677401</v>
      </c>
      <c r="DK606" s="18">
        <v>976.31</v>
      </c>
      <c r="DL606" s="18">
        <v>1775.38709677419</v>
      </c>
      <c r="DM606" s="18">
        <v>2531.15</v>
      </c>
      <c r="DN606" s="18">
        <v>3069.38709677419</v>
      </c>
      <c r="DO606" s="18">
        <v>3281.72580645161</v>
      </c>
      <c r="DP606" s="18">
        <v>3309.0166666666601</v>
      </c>
      <c r="DQ606" s="18">
        <v>2885</v>
      </c>
      <c r="DR606" s="18">
        <v>2358.4333333333302</v>
      </c>
      <c r="DS606" s="19">
        <v>1992.63333333333</v>
      </c>
    </row>
    <row r="607" spans="1:123" x14ac:dyDescent="0.25">
      <c r="A607" s="12" t="s">
        <v>81</v>
      </c>
      <c r="B607" s="13">
        <v>3</v>
      </c>
      <c r="C607" s="13" t="str">
        <f t="shared" si="13"/>
        <v>BB_L_16_GW_GW_LS_Low_GW_GQ_48_000_3</v>
      </c>
      <c r="D607" s="14">
        <v>10</v>
      </c>
      <c r="E607" s="14">
        <v>10</v>
      </c>
      <c r="F607" s="14">
        <v>10</v>
      </c>
      <c r="G607" s="14">
        <v>10</v>
      </c>
      <c r="H607" s="14">
        <v>10</v>
      </c>
      <c r="I607" s="14">
        <v>10.623999999999899</v>
      </c>
      <c r="J607" s="14">
        <v>16.332096774193499</v>
      </c>
      <c r="K607" s="14">
        <v>27.6201612903225</v>
      </c>
      <c r="L607" s="14">
        <v>49.833833333333303</v>
      </c>
      <c r="M607" s="14">
        <v>78.624354838709607</v>
      </c>
      <c r="N607" s="14">
        <v>97.350499999999997</v>
      </c>
      <c r="O607" s="14">
        <v>118.95483870967701</v>
      </c>
      <c r="P607" s="14">
        <v>137.39354838709599</v>
      </c>
      <c r="Q607" s="14">
        <v>168.3125</v>
      </c>
      <c r="R607" s="14">
        <v>201.58548387096701</v>
      </c>
      <c r="S607" s="14">
        <v>232.005</v>
      </c>
      <c r="T607" s="14">
        <v>300.37419354838698</v>
      </c>
      <c r="U607" s="14">
        <v>397.21333333333303</v>
      </c>
      <c r="V607" s="14">
        <v>470.29516129032203</v>
      </c>
      <c r="W607" s="14">
        <v>545.01935483870898</v>
      </c>
      <c r="X607" s="14">
        <v>606.91</v>
      </c>
      <c r="Y607" s="14">
        <v>657.25806451612902</v>
      </c>
      <c r="Z607" s="14">
        <v>690.35166666666601</v>
      </c>
      <c r="AA607" s="14">
        <v>718.87096774193503</v>
      </c>
      <c r="AB607" s="14">
        <v>742.26451612903202</v>
      </c>
      <c r="AC607" s="14">
        <v>758.74107142857099</v>
      </c>
      <c r="AD607" s="14">
        <v>800.87419354838698</v>
      </c>
      <c r="AE607" s="14">
        <v>842.36666666666599</v>
      </c>
      <c r="AF607" s="14">
        <v>900.61129032257998</v>
      </c>
      <c r="AG607" s="14">
        <v>970.96666666666601</v>
      </c>
      <c r="AH607" s="14">
        <v>1000.83225806451</v>
      </c>
      <c r="AI607" s="14">
        <v>1028.4032258064501</v>
      </c>
      <c r="AJ607" s="14">
        <v>1052.0166666666601</v>
      </c>
      <c r="AK607" s="14">
        <v>1063.19354838709</v>
      </c>
      <c r="AL607" s="14">
        <v>1066.36666666666</v>
      </c>
      <c r="AM607" s="14">
        <v>1067</v>
      </c>
      <c r="AN607" s="14">
        <v>1066.5161290322501</v>
      </c>
      <c r="AO607" s="14">
        <v>1065.8571428571399</v>
      </c>
      <c r="AP607" s="14">
        <v>1065</v>
      </c>
      <c r="AQ607" s="14">
        <v>1065.6666666666599</v>
      </c>
      <c r="AR607" s="14">
        <v>1073.8709677419299</v>
      </c>
      <c r="AS607" s="14">
        <v>1084.36666666666</v>
      </c>
      <c r="AT607" s="14">
        <v>1108.5</v>
      </c>
      <c r="AU607" s="14">
        <v>1133.9354838709601</v>
      </c>
      <c r="AV607" s="14">
        <v>1160</v>
      </c>
      <c r="AW607" s="14">
        <v>1192.8709677419299</v>
      </c>
      <c r="AX607" s="14">
        <v>1245.4000000000001</v>
      </c>
      <c r="AY607" s="14">
        <v>1285.6290322580601</v>
      </c>
      <c r="AZ607" s="14">
        <v>1299.03225806451</v>
      </c>
      <c r="BA607" s="14">
        <v>1306.7068965517201</v>
      </c>
      <c r="BB607" s="14">
        <v>1322.08064516129</v>
      </c>
      <c r="BC607" s="14">
        <v>1337.95</v>
      </c>
      <c r="BD607" s="14">
        <v>1351.5161290322501</v>
      </c>
      <c r="BE607" s="14">
        <v>1359</v>
      </c>
      <c r="BF607" s="14">
        <v>1356.6774193548299</v>
      </c>
      <c r="BG607" s="14">
        <v>1377</v>
      </c>
      <c r="BH607" s="14">
        <v>1402.2666666666601</v>
      </c>
      <c r="BI607" s="14">
        <v>1429.2903225806399</v>
      </c>
      <c r="BJ607" s="14">
        <v>1469.85</v>
      </c>
      <c r="BK607" s="14">
        <v>1509.4516129032199</v>
      </c>
      <c r="BL607" s="14">
        <v>1548.9193548387</v>
      </c>
      <c r="BM607" s="14">
        <v>1587.17857142857</v>
      </c>
      <c r="BN607" s="14">
        <v>1619.16129032258</v>
      </c>
      <c r="BO607" s="14">
        <v>1661.0333333333299</v>
      </c>
      <c r="BP607" s="14">
        <v>1705.22580645161</v>
      </c>
      <c r="BQ607" s="14">
        <v>1753.75</v>
      </c>
      <c r="BR607" s="14">
        <v>1774.1290322580601</v>
      </c>
      <c r="BS607" s="14">
        <v>1794.77419354838</v>
      </c>
      <c r="BT607" s="14">
        <v>1795.3</v>
      </c>
      <c r="BU607" s="14">
        <v>1790.4838709677399</v>
      </c>
      <c r="BV607" s="14">
        <v>1779.2833333333299</v>
      </c>
      <c r="BW607" s="14">
        <v>1756.5161290322501</v>
      </c>
      <c r="BX607" s="14">
        <v>1738.9032258064501</v>
      </c>
      <c r="BY607" s="14">
        <v>1721.0178571428501</v>
      </c>
      <c r="BZ607" s="14">
        <v>1699.58064516129</v>
      </c>
      <c r="CA607" s="14">
        <v>1664.5833333333301</v>
      </c>
      <c r="CB607" s="14">
        <v>1630.7419354838701</v>
      </c>
      <c r="CC607" s="14">
        <v>1607.15</v>
      </c>
      <c r="CD607" s="14">
        <v>1598.27419354838</v>
      </c>
      <c r="CE607" s="14">
        <v>1595.9193548387</v>
      </c>
      <c r="CF607" s="14">
        <v>1607.7333333333299</v>
      </c>
      <c r="CG607" s="14">
        <v>1624.35483870967</v>
      </c>
      <c r="CH607" s="14">
        <v>1643.9833333333299</v>
      </c>
      <c r="CI607" s="14">
        <v>1665.6129032258</v>
      </c>
      <c r="CJ607" s="14">
        <v>1683.9516129032199</v>
      </c>
      <c r="CK607" s="14">
        <v>1697.57142857142</v>
      </c>
      <c r="CL607" s="14">
        <v>1725.38709677419</v>
      </c>
      <c r="CM607" s="14">
        <v>1787.8333333333301</v>
      </c>
      <c r="CN607" s="14">
        <v>1840.6129032258</v>
      </c>
      <c r="CO607" s="14">
        <v>1886.9833333333299</v>
      </c>
      <c r="CP607" s="14">
        <v>1904.7096774193501</v>
      </c>
      <c r="CQ607" s="14">
        <v>1889.58064516129</v>
      </c>
      <c r="CR607" s="14">
        <v>1833.0333333333299</v>
      </c>
      <c r="CS607" s="14">
        <v>1820.2903225806399</v>
      </c>
      <c r="CT607" s="14">
        <v>1821.13333333333</v>
      </c>
      <c r="CU607" s="14">
        <v>1826.72580645161</v>
      </c>
      <c r="CV607" s="14">
        <v>1841.9354838709601</v>
      </c>
      <c r="CW607" s="14">
        <v>1861.1206896551701</v>
      </c>
      <c r="CX607" s="14">
        <v>1880.4032258064501</v>
      </c>
      <c r="CY607" s="14">
        <v>1894.75</v>
      </c>
      <c r="CZ607" s="14">
        <v>1891.4354838709601</v>
      </c>
      <c r="DA607" s="14">
        <v>1810.93333333333</v>
      </c>
      <c r="DB607" s="14">
        <v>1705.0645161290299</v>
      </c>
      <c r="DC607" s="14">
        <v>1656.7096774193501</v>
      </c>
      <c r="DD607" s="14">
        <v>1644.7666666666601</v>
      </c>
      <c r="DE607" s="14">
        <v>1639.16129032258</v>
      </c>
      <c r="DF607" s="14">
        <v>1643.93333333333</v>
      </c>
      <c r="DG607" s="14">
        <v>1657.33870967741</v>
      </c>
      <c r="DH607" s="14">
        <v>1689.16129032258</v>
      </c>
      <c r="DI607" s="14">
        <v>1705.25</v>
      </c>
      <c r="DJ607" s="14">
        <v>1763.0645161290299</v>
      </c>
      <c r="DK607" s="14">
        <v>1852.3333333333301</v>
      </c>
      <c r="DL607" s="14">
        <v>1936.8709677419299</v>
      </c>
      <c r="DM607" s="14">
        <v>1973.8</v>
      </c>
      <c r="DN607" s="14">
        <v>1982.77419354838</v>
      </c>
      <c r="DO607" s="14">
        <v>1977.1451612903199</v>
      </c>
      <c r="DP607" s="14">
        <v>1965.4</v>
      </c>
      <c r="DQ607" s="14">
        <v>1938.7096774193501</v>
      </c>
      <c r="DR607" s="14">
        <v>1925.4</v>
      </c>
      <c r="DS607" s="15">
        <v>1923.63333333333</v>
      </c>
    </row>
    <row r="608" spans="1:123" x14ac:dyDescent="0.25">
      <c r="A608" s="16" t="s">
        <v>81</v>
      </c>
      <c r="B608" s="17">
        <v>4</v>
      </c>
      <c r="C608" s="13" t="str">
        <f t="shared" si="13"/>
        <v>BB_L_16_GW_GW_LS_Low_GW_GQ_48_000_4</v>
      </c>
      <c r="D608" s="18">
        <v>10</v>
      </c>
      <c r="E608" s="18">
        <v>10.003620689655101</v>
      </c>
      <c r="F608" s="18">
        <v>21.075806451612898</v>
      </c>
      <c r="G608" s="18">
        <v>250.076333333333</v>
      </c>
      <c r="H608" s="18">
        <v>1980.07741935483</v>
      </c>
      <c r="I608" s="18">
        <v>876.13666666666597</v>
      </c>
      <c r="J608" s="18">
        <v>163.55967741935399</v>
      </c>
      <c r="K608" s="18">
        <v>74.203225806451599</v>
      </c>
      <c r="L608" s="18">
        <v>39.200333333333298</v>
      </c>
      <c r="M608" s="18">
        <v>26.2458064516129</v>
      </c>
      <c r="N608" s="18">
        <v>23.311166666666601</v>
      </c>
      <c r="O608" s="18">
        <v>28.853870967741901</v>
      </c>
      <c r="P608" s="18">
        <v>69.773709677419305</v>
      </c>
      <c r="Q608" s="18">
        <v>433.18678571428501</v>
      </c>
      <c r="R608" s="18">
        <v>1021.71612903225</v>
      </c>
      <c r="S608" s="18">
        <v>1830.2166666666601</v>
      </c>
      <c r="T608" s="18">
        <v>3318.5</v>
      </c>
      <c r="U608" s="18">
        <v>3160.61666666666</v>
      </c>
      <c r="V608" s="18">
        <v>1646.88709677419</v>
      </c>
      <c r="W608" s="18">
        <v>383.65967741935401</v>
      </c>
      <c r="X608" s="18">
        <v>76.073999999999998</v>
      </c>
      <c r="Y608" s="18">
        <v>28.648548387096699</v>
      </c>
      <c r="Z608" s="18">
        <v>24.444499999999898</v>
      </c>
      <c r="AA608" s="18">
        <v>26.097258064516101</v>
      </c>
      <c r="AB608" s="18">
        <v>43.673064516129003</v>
      </c>
      <c r="AC608" s="18">
        <v>115.86125</v>
      </c>
      <c r="AD608" s="18">
        <v>705.07903225806399</v>
      </c>
      <c r="AE608" s="18">
        <v>1781.8333333333301</v>
      </c>
      <c r="AF608" s="18">
        <v>3232.0645161290299</v>
      </c>
      <c r="AG608" s="18">
        <v>3639.2833333333301</v>
      </c>
      <c r="AH608" s="18">
        <v>3092.83870967741</v>
      </c>
      <c r="AI608" s="18">
        <v>1937.2419354838701</v>
      </c>
      <c r="AJ608" s="18">
        <v>897.72500000000002</v>
      </c>
      <c r="AK608" s="18">
        <v>402.75322580645098</v>
      </c>
      <c r="AL608" s="18">
        <v>250.796666666666</v>
      </c>
      <c r="AM608" s="18">
        <v>187.543548387096</v>
      </c>
      <c r="AN608" s="18">
        <v>157.66935483870901</v>
      </c>
      <c r="AO608" s="18">
        <v>150.023214285714</v>
      </c>
      <c r="AP608" s="18">
        <v>144.57903225806399</v>
      </c>
      <c r="AQ608" s="18">
        <v>195.99166666666599</v>
      </c>
      <c r="AR608" s="18">
        <v>1654.8467741935401</v>
      </c>
      <c r="AS608" s="18">
        <v>2594.5</v>
      </c>
      <c r="AT608" s="18">
        <v>2000.9838709677399</v>
      </c>
      <c r="AU608" s="18">
        <v>1160.7419354838701</v>
      </c>
      <c r="AV608" s="18">
        <v>647.67666666666605</v>
      </c>
      <c r="AW608" s="18">
        <v>268.48064516129</v>
      </c>
      <c r="AX608" s="18">
        <v>645.34666666666601</v>
      </c>
      <c r="AY608" s="18">
        <v>2187.1935483870898</v>
      </c>
      <c r="AZ608" s="18">
        <v>2738.1935483870898</v>
      </c>
      <c r="BA608" s="18">
        <v>2975.3103448275801</v>
      </c>
      <c r="BB608" s="18">
        <v>3520.5967741935401</v>
      </c>
      <c r="BC608" s="18">
        <v>4005.8</v>
      </c>
      <c r="BD608" s="18">
        <v>3938.8064516129002</v>
      </c>
      <c r="BE608" s="18">
        <v>1396.80833333333</v>
      </c>
      <c r="BF608" s="18">
        <v>386.767741935483</v>
      </c>
      <c r="BG608" s="18">
        <v>91.360806451612802</v>
      </c>
      <c r="BH608" s="18">
        <v>52.734666666666598</v>
      </c>
      <c r="BI608" s="18">
        <v>39.840161290322499</v>
      </c>
      <c r="BJ608" s="18">
        <v>33.374333333333297</v>
      </c>
      <c r="BK608" s="18">
        <v>38.321129032258</v>
      </c>
      <c r="BL608" s="18">
        <v>174.24048387096701</v>
      </c>
      <c r="BM608" s="18">
        <v>604.56607142857104</v>
      </c>
      <c r="BN608" s="18">
        <v>1260.5483870967701</v>
      </c>
      <c r="BO608" s="18">
        <v>2295.3000000000002</v>
      </c>
      <c r="BP608" s="18">
        <v>3243.4193548387002</v>
      </c>
      <c r="BQ608" s="18">
        <v>3776.4666666666599</v>
      </c>
      <c r="BR608" s="18">
        <v>3323.0161290322499</v>
      </c>
      <c r="BS608" s="18">
        <v>1880.7580645161199</v>
      </c>
      <c r="BT608" s="18">
        <v>1386.18333333333</v>
      </c>
      <c r="BU608" s="18">
        <v>870.48064516129</v>
      </c>
      <c r="BV608" s="18">
        <v>534.79666666666606</v>
      </c>
      <c r="BW608" s="18">
        <v>383.18225806451602</v>
      </c>
      <c r="BX608" s="18">
        <v>620.61451612903204</v>
      </c>
      <c r="BY608" s="18">
        <v>1154.55</v>
      </c>
      <c r="BZ608" s="18">
        <v>1988.19354838709</v>
      </c>
      <c r="CA608" s="18">
        <v>3313.5</v>
      </c>
      <c r="CB608" s="18">
        <v>4127.5161290322503</v>
      </c>
      <c r="CC608" s="18">
        <v>3945.2833333333301</v>
      </c>
      <c r="CD608" s="18">
        <v>2640.33870967741</v>
      </c>
      <c r="CE608" s="18">
        <v>1058.5516129032201</v>
      </c>
      <c r="CF608" s="18">
        <v>224.34666666666601</v>
      </c>
      <c r="CG608" s="18">
        <v>89.100322580645098</v>
      </c>
      <c r="CH608" s="18">
        <v>50.477166666666598</v>
      </c>
      <c r="CI608" s="18">
        <v>49.874677419354803</v>
      </c>
      <c r="CJ608" s="18">
        <v>134.82322580645101</v>
      </c>
      <c r="CK608" s="18">
        <v>297.707142857142</v>
      </c>
      <c r="CL608" s="18">
        <v>1049.67580645161</v>
      </c>
      <c r="CM608" s="18">
        <v>3077.55</v>
      </c>
      <c r="CN608" s="18">
        <v>4056.83870967741</v>
      </c>
      <c r="CO608" s="18">
        <v>3913.2166666666599</v>
      </c>
      <c r="CP608" s="18">
        <v>2718.0806451612898</v>
      </c>
      <c r="CQ608" s="18">
        <v>1116.9374193548299</v>
      </c>
      <c r="CR608" s="18">
        <v>61.371166666666603</v>
      </c>
      <c r="CS608" s="18">
        <v>31.455161290322501</v>
      </c>
      <c r="CT608" s="18">
        <v>27.160833333333301</v>
      </c>
      <c r="CU608" s="18">
        <v>31.948064516129001</v>
      </c>
      <c r="CV608" s="18">
        <v>337.69677419354798</v>
      </c>
      <c r="CW608" s="18">
        <v>1522.4172413793101</v>
      </c>
      <c r="CX608" s="18">
        <v>2880.9032258064499</v>
      </c>
      <c r="CY608" s="18">
        <v>3852.0166666666601</v>
      </c>
      <c r="CZ608" s="18">
        <v>4415.22580645161</v>
      </c>
      <c r="DA608" s="18">
        <v>2517.7333333333299</v>
      </c>
      <c r="DB608" s="18">
        <v>584.85483870967698</v>
      </c>
      <c r="DC608" s="18">
        <v>188.806451612903</v>
      </c>
      <c r="DD608" s="18">
        <v>123.853666666666</v>
      </c>
      <c r="DE608" s="18">
        <v>74.9562903225806</v>
      </c>
      <c r="DF608" s="18">
        <v>53.1458333333333</v>
      </c>
      <c r="DG608" s="18">
        <v>55.8462903225806</v>
      </c>
      <c r="DH608" s="18">
        <v>375.398387096774</v>
      </c>
      <c r="DI608" s="18">
        <v>692.30714285714203</v>
      </c>
      <c r="DJ608" s="18">
        <v>2370.8064516129002</v>
      </c>
      <c r="DK608" s="18">
        <v>3956.2833333333301</v>
      </c>
      <c r="DL608" s="18">
        <v>4416.9354838709596</v>
      </c>
      <c r="DM608" s="18">
        <v>3856.4333333333302</v>
      </c>
      <c r="DN608" s="18">
        <v>2511.0806451612898</v>
      </c>
      <c r="DO608" s="18">
        <v>1541.6774193548299</v>
      </c>
      <c r="DP608" s="18">
        <v>867.68833333333305</v>
      </c>
      <c r="DQ608" s="18">
        <v>241.870967741935</v>
      </c>
      <c r="DR608" s="18">
        <v>89.763499999999894</v>
      </c>
      <c r="DS608" s="19">
        <v>62.345833333333303</v>
      </c>
    </row>
    <row r="609" spans="1:123" x14ac:dyDescent="0.25">
      <c r="A609" s="12" t="s">
        <v>81</v>
      </c>
      <c r="B609" s="13">
        <v>5</v>
      </c>
      <c r="C609" s="13" t="str">
        <f t="shared" si="13"/>
        <v>BB_L_16_GW_GW_LS_Low_GW_GQ_48_000_5</v>
      </c>
      <c r="D609" s="14">
        <v>10</v>
      </c>
      <c r="E609" s="14">
        <v>10</v>
      </c>
      <c r="F609" s="14">
        <v>10</v>
      </c>
      <c r="G609" s="14">
        <v>10.032833333333301</v>
      </c>
      <c r="H609" s="14">
        <v>28.069516129032198</v>
      </c>
      <c r="I609" s="14">
        <v>777.39499999999998</v>
      </c>
      <c r="J609" s="14">
        <v>1431.4354838709601</v>
      </c>
      <c r="K609" s="14">
        <v>1501.66129032258</v>
      </c>
      <c r="L609" s="14">
        <v>1379.18333333333</v>
      </c>
      <c r="M609" s="14">
        <v>1190.2096774193501</v>
      </c>
      <c r="N609" s="14">
        <v>1083.5</v>
      </c>
      <c r="O609" s="14">
        <v>973.34677419354796</v>
      </c>
      <c r="P609" s="14">
        <v>890.73387096774195</v>
      </c>
      <c r="Q609" s="14">
        <v>769.70178571428505</v>
      </c>
      <c r="R609" s="14">
        <v>654.84354838709601</v>
      </c>
      <c r="S609" s="14">
        <v>574.05999999999995</v>
      </c>
      <c r="T609" s="14">
        <v>465.94193548387</v>
      </c>
      <c r="U609" s="14">
        <v>675.27666666666596</v>
      </c>
      <c r="V609" s="14">
        <v>1164.85967741935</v>
      </c>
      <c r="W609" s="14">
        <v>1886.4354838709601</v>
      </c>
      <c r="X609" s="14">
        <v>1987.75</v>
      </c>
      <c r="Y609" s="14">
        <v>1667.2096774193501</v>
      </c>
      <c r="Z609" s="14">
        <v>1429.38333333333</v>
      </c>
      <c r="AA609" s="14">
        <v>1246.2419354838701</v>
      </c>
      <c r="AB609" s="14">
        <v>1111.16129032258</v>
      </c>
      <c r="AC609" s="14">
        <v>1025.50178571428</v>
      </c>
      <c r="AD609" s="14">
        <v>825.66774193548304</v>
      </c>
      <c r="AE609" s="14">
        <v>668.26833333333298</v>
      </c>
      <c r="AF609" s="14">
        <v>524.75645161290299</v>
      </c>
      <c r="AG609" s="14">
        <v>611.57666666666603</v>
      </c>
      <c r="AH609" s="14">
        <v>782.75483870967696</v>
      </c>
      <c r="AI609" s="14">
        <v>1130.9903225806399</v>
      </c>
      <c r="AJ609" s="14">
        <v>1614.13333333333</v>
      </c>
      <c r="AK609" s="14">
        <v>1963.7903225806399</v>
      </c>
      <c r="AL609" s="14">
        <v>2089.35</v>
      </c>
      <c r="AM609" s="14">
        <v>2126.4677419354798</v>
      </c>
      <c r="AN609" s="14">
        <v>2132.3225806451601</v>
      </c>
      <c r="AO609" s="14">
        <v>2129.25</v>
      </c>
      <c r="AP609" s="14">
        <v>2124.1290322580599</v>
      </c>
      <c r="AQ609" s="14">
        <v>2078.4</v>
      </c>
      <c r="AR609" s="14">
        <v>1791.4032258064501</v>
      </c>
      <c r="AS609" s="14">
        <v>1531.3333333333301</v>
      </c>
      <c r="AT609" s="14">
        <v>1312</v>
      </c>
      <c r="AU609" s="14">
        <v>1259.4032258064501</v>
      </c>
      <c r="AV609" s="14">
        <v>1332.13333333333</v>
      </c>
      <c r="AW609" s="14">
        <v>1436.9838709677399</v>
      </c>
      <c r="AX609" s="14">
        <v>1414.63333333333</v>
      </c>
      <c r="AY609" s="14">
        <v>1208.5967741935401</v>
      </c>
      <c r="AZ609" s="14">
        <v>1109.9838709677399</v>
      </c>
      <c r="BA609" s="14">
        <v>1058.41379310344</v>
      </c>
      <c r="BB609" s="14">
        <v>975.07580645161204</v>
      </c>
      <c r="BC609" s="14">
        <v>973.19833333333304</v>
      </c>
      <c r="BD609" s="14">
        <v>1310.08064516129</v>
      </c>
      <c r="BE609" s="14">
        <v>2550.38333333333</v>
      </c>
      <c r="BF609" s="14">
        <v>3021.33870967741</v>
      </c>
      <c r="BG609" s="14">
        <v>2720.5645161290299</v>
      </c>
      <c r="BH609" s="14">
        <v>2366.6666666666601</v>
      </c>
      <c r="BI609" s="14">
        <v>2075.9354838709601</v>
      </c>
      <c r="BJ609" s="14">
        <v>1720.11666666666</v>
      </c>
      <c r="BK609" s="14">
        <v>1443.7419354838701</v>
      </c>
      <c r="BL609" s="14">
        <v>1210.85483870967</v>
      </c>
      <c r="BM609" s="14">
        <v>1014.99107142857</v>
      </c>
      <c r="BN609" s="14">
        <v>873.44838709677401</v>
      </c>
      <c r="BO609" s="14">
        <v>715.42</v>
      </c>
      <c r="BP609" s="14">
        <v>606.47258064516097</v>
      </c>
      <c r="BQ609" s="14">
        <v>601.77166666666596</v>
      </c>
      <c r="BR609" s="14">
        <v>727.71774193548299</v>
      </c>
      <c r="BS609" s="14">
        <v>1140.3</v>
      </c>
      <c r="BT609" s="14">
        <v>1346.95</v>
      </c>
      <c r="BU609" s="14">
        <v>1606.03225806451</v>
      </c>
      <c r="BV609" s="14">
        <v>1833.36666666666</v>
      </c>
      <c r="BW609" s="14">
        <v>2043.2903225806399</v>
      </c>
      <c r="BX609" s="14">
        <v>2087.4032258064499</v>
      </c>
      <c r="BY609" s="14">
        <v>2070.6071428571399</v>
      </c>
      <c r="BZ609" s="14">
        <v>1992.5967741935401</v>
      </c>
      <c r="CA609" s="14">
        <v>1789.63333333333</v>
      </c>
      <c r="CB609" s="14">
        <v>1636.0161290322501</v>
      </c>
      <c r="CC609" s="14">
        <v>1757.06666666666</v>
      </c>
      <c r="CD609" s="14">
        <v>2083.5967741935401</v>
      </c>
      <c r="CE609" s="14">
        <v>2573.0161290322499</v>
      </c>
      <c r="CF609" s="14">
        <v>2821.2333333333299</v>
      </c>
      <c r="CG609" s="14">
        <v>2638.6129032258</v>
      </c>
      <c r="CH609" s="14">
        <v>2356.6999999999998</v>
      </c>
      <c r="CI609" s="14">
        <v>2071.0645161290299</v>
      </c>
      <c r="CJ609" s="14">
        <v>1853.6451612903199</v>
      </c>
      <c r="CK609" s="14">
        <v>1711.9107142857099</v>
      </c>
      <c r="CL609" s="14">
        <v>1449.5</v>
      </c>
      <c r="CM609" s="14">
        <v>1014.65666666666</v>
      </c>
      <c r="CN609" s="14">
        <v>870.07096774193496</v>
      </c>
      <c r="CO609" s="14">
        <v>1186.9349999999999</v>
      </c>
      <c r="CP609" s="14">
        <v>1651.4838709677399</v>
      </c>
      <c r="CQ609" s="14">
        <v>2306.8064516129002</v>
      </c>
      <c r="CR609" s="14">
        <v>2419.9833333333299</v>
      </c>
      <c r="CS609" s="14">
        <v>1889.5967741935401</v>
      </c>
      <c r="CT609" s="14">
        <v>1575.6666666666599</v>
      </c>
      <c r="CU609" s="14">
        <v>1368.35483870967</v>
      </c>
      <c r="CV609" s="14">
        <v>1046.2096774193501</v>
      </c>
      <c r="CW609" s="14">
        <v>786.81896551724105</v>
      </c>
      <c r="CX609" s="14">
        <v>596.55806451612898</v>
      </c>
      <c r="CY609" s="14">
        <v>596.63333333333298</v>
      </c>
      <c r="CZ609" s="14">
        <v>1009.08387096774</v>
      </c>
      <c r="DA609" s="14">
        <v>2309.7333333333299</v>
      </c>
      <c r="DB609" s="14">
        <v>3198.66129032258</v>
      </c>
      <c r="DC609" s="14">
        <v>3196.0483870967701</v>
      </c>
      <c r="DD609" s="14">
        <v>3039.3166666666598</v>
      </c>
      <c r="DE609" s="14">
        <v>2772.33870967741</v>
      </c>
      <c r="DF609" s="14">
        <v>2509.0500000000002</v>
      </c>
      <c r="DG609" s="14">
        <v>2233.5806451612898</v>
      </c>
      <c r="DH609" s="14">
        <v>1812.0645161290299</v>
      </c>
      <c r="DI609" s="14">
        <v>1660.9821428571399</v>
      </c>
      <c r="DJ609" s="14">
        <v>1259.2516129032199</v>
      </c>
      <c r="DK609" s="14">
        <v>931.38333333333298</v>
      </c>
      <c r="DL609" s="14">
        <v>1243.8564516128999</v>
      </c>
      <c r="DM609" s="14">
        <v>1852.1666666666599</v>
      </c>
      <c r="DN609" s="14">
        <v>2447.2096774193501</v>
      </c>
      <c r="DO609" s="14">
        <v>2797.66129032258</v>
      </c>
      <c r="DP609" s="14">
        <v>3054.11666666666</v>
      </c>
      <c r="DQ609" s="14">
        <v>3136.5161290322499</v>
      </c>
      <c r="DR609" s="14">
        <v>2865.7833333333301</v>
      </c>
      <c r="DS609" s="15">
        <v>2579.1666666666601</v>
      </c>
    </row>
    <row r="610" spans="1:123" x14ac:dyDescent="0.25">
      <c r="A610" s="16" t="s">
        <v>81</v>
      </c>
      <c r="B610" s="17">
        <v>6</v>
      </c>
      <c r="C610" s="13" t="str">
        <f t="shared" si="13"/>
        <v>BB_L_16_GW_GW_LS_Low_GW_GQ_48_000_6</v>
      </c>
      <c r="D610" s="18">
        <v>10</v>
      </c>
      <c r="E610" s="18">
        <v>10</v>
      </c>
      <c r="F610" s="18">
        <v>10</v>
      </c>
      <c r="G610" s="18">
        <v>10</v>
      </c>
      <c r="H610" s="18">
        <v>10</v>
      </c>
      <c r="I610" s="18">
        <v>10.103166666666599</v>
      </c>
      <c r="J610" s="18">
        <v>11.453709677419299</v>
      </c>
      <c r="K610" s="18">
        <v>14.899193548387</v>
      </c>
      <c r="L610" s="18">
        <v>23.161499999999901</v>
      </c>
      <c r="M610" s="18">
        <v>35.959677419354797</v>
      </c>
      <c r="N610" s="18">
        <v>45.3481666666666</v>
      </c>
      <c r="O610" s="18">
        <v>56.974516129032203</v>
      </c>
      <c r="P610" s="18">
        <v>67.640161290322595</v>
      </c>
      <c r="Q610" s="18">
        <v>86.71</v>
      </c>
      <c r="R610" s="18">
        <v>109.303225806451</v>
      </c>
      <c r="S610" s="18">
        <v>131.39999999999901</v>
      </c>
      <c r="T610" s="18">
        <v>186.19193548387</v>
      </c>
      <c r="U610" s="18">
        <v>279.35833333333301</v>
      </c>
      <c r="V610" s="18">
        <v>364.87096774193498</v>
      </c>
      <c r="W610" s="18">
        <v>469.53064516129001</v>
      </c>
      <c r="X610" s="18">
        <v>558.35500000000002</v>
      </c>
      <c r="Y610" s="18">
        <v>615.83225806451605</v>
      </c>
      <c r="Z610" s="18">
        <v>645.43333333333305</v>
      </c>
      <c r="AA610" s="18">
        <v>668.4</v>
      </c>
      <c r="AB610" s="18">
        <v>686.88225806451601</v>
      </c>
      <c r="AC610" s="18">
        <v>699.30714285714203</v>
      </c>
      <c r="AD610" s="18">
        <v>732.158064516129</v>
      </c>
      <c r="AE610" s="18">
        <v>766.44666666666603</v>
      </c>
      <c r="AF610" s="18">
        <v>819.07580645161295</v>
      </c>
      <c r="AG610" s="18">
        <v>894.73333333333301</v>
      </c>
      <c r="AH610" s="18">
        <v>933.68387096774097</v>
      </c>
      <c r="AI610" s="18">
        <v>975.04516129032197</v>
      </c>
      <c r="AJ610" s="18">
        <v>1020.95</v>
      </c>
      <c r="AK610" s="18">
        <v>1053.5</v>
      </c>
      <c r="AL610" s="18">
        <v>1068.81666666666</v>
      </c>
      <c r="AM610" s="18">
        <v>1076.0645161290299</v>
      </c>
      <c r="AN610" s="18">
        <v>1079.6129032258</v>
      </c>
      <c r="AO610" s="18">
        <v>1080</v>
      </c>
      <c r="AP610" s="18">
        <v>1080.7419354838701</v>
      </c>
      <c r="AQ610" s="18">
        <v>1085.5333333333299</v>
      </c>
      <c r="AR610" s="18">
        <v>1096.1451612903199</v>
      </c>
      <c r="AS610" s="18">
        <v>1102.43333333333</v>
      </c>
      <c r="AT610" s="18">
        <v>1111.35483870967</v>
      </c>
      <c r="AU610" s="18">
        <v>1123.1290322580601</v>
      </c>
      <c r="AV610" s="18">
        <v>1137.5</v>
      </c>
      <c r="AW610" s="18">
        <v>1160.19354838709</v>
      </c>
      <c r="AX610" s="18">
        <v>1207.3333333333301</v>
      </c>
      <c r="AY610" s="18">
        <v>1252.35483870967</v>
      </c>
      <c r="AZ610" s="18">
        <v>1268.7419354838701</v>
      </c>
      <c r="BA610" s="18">
        <v>1278.05172413793</v>
      </c>
      <c r="BB610" s="18">
        <v>1297.5161290322501</v>
      </c>
      <c r="BC610" s="18">
        <v>1320.6</v>
      </c>
      <c r="BD610" s="18">
        <v>1345.0483870967701</v>
      </c>
      <c r="BE610" s="18">
        <v>1379.81666666666</v>
      </c>
      <c r="BF610" s="18">
        <v>1383.77419354838</v>
      </c>
      <c r="BG610" s="18">
        <v>1383.38709677419</v>
      </c>
      <c r="BH610" s="18">
        <v>1388.36666666666</v>
      </c>
      <c r="BI610" s="18">
        <v>1397.2096774193501</v>
      </c>
      <c r="BJ610" s="18">
        <v>1414.5</v>
      </c>
      <c r="BK610" s="18">
        <v>1435.3709677419299</v>
      </c>
      <c r="BL610" s="18">
        <v>1459.85483870967</v>
      </c>
      <c r="BM610" s="18">
        <v>1487.0357142857099</v>
      </c>
      <c r="BN610" s="18">
        <v>1512.5967741935401</v>
      </c>
      <c r="BO610" s="18">
        <v>1549.7333333333299</v>
      </c>
      <c r="BP610" s="18">
        <v>1595.9838709677399</v>
      </c>
      <c r="BQ610" s="18">
        <v>1658.2166666666601</v>
      </c>
      <c r="BR610" s="18">
        <v>1693.6129032258</v>
      </c>
      <c r="BS610" s="18">
        <v>1749.5483870967701</v>
      </c>
      <c r="BT610" s="18">
        <v>1767.38333333333</v>
      </c>
      <c r="BU610" s="18">
        <v>1784.0645161290299</v>
      </c>
      <c r="BV610" s="18">
        <v>1794.9166666666599</v>
      </c>
      <c r="BW610" s="18">
        <v>1800.9354838709601</v>
      </c>
      <c r="BX610" s="18">
        <v>1798.5483870967701</v>
      </c>
      <c r="BY610" s="18">
        <v>1791.80357142857</v>
      </c>
      <c r="BZ610" s="18">
        <v>1779.83870967741</v>
      </c>
      <c r="CA610" s="18">
        <v>1752.7</v>
      </c>
      <c r="CB610" s="18">
        <v>1713.9193548387</v>
      </c>
      <c r="CC610" s="18">
        <v>1672.7166666666601</v>
      </c>
      <c r="CD610" s="18">
        <v>1645.38709677419</v>
      </c>
      <c r="CE610" s="18">
        <v>1619.4838709677399</v>
      </c>
      <c r="CF610" s="18">
        <v>1603.5</v>
      </c>
      <c r="CG610" s="18">
        <v>1604</v>
      </c>
      <c r="CH610" s="18">
        <v>1610.06666666666</v>
      </c>
      <c r="CI610" s="18">
        <v>1619.4032258064501</v>
      </c>
      <c r="CJ610" s="18">
        <v>1628.7419354838701</v>
      </c>
      <c r="CK610" s="18">
        <v>1636.3392857142801</v>
      </c>
      <c r="CL610" s="18">
        <v>1653.5645161290299</v>
      </c>
      <c r="CM610" s="18">
        <v>1700.5333333333299</v>
      </c>
      <c r="CN610" s="18">
        <v>1751.4193548387</v>
      </c>
      <c r="CO610" s="18">
        <v>1814.85</v>
      </c>
      <c r="CP610" s="18">
        <v>1857.7903225806399</v>
      </c>
      <c r="CQ610" s="18">
        <v>1890.16129032258</v>
      </c>
      <c r="CR610" s="18">
        <v>1888.36666666666</v>
      </c>
      <c r="CS610" s="18">
        <v>1863.9838709677399</v>
      </c>
      <c r="CT610" s="18">
        <v>1851.25</v>
      </c>
      <c r="CU610" s="18">
        <v>1844.83870967741</v>
      </c>
      <c r="CV610" s="18">
        <v>1840.1290322580601</v>
      </c>
      <c r="CW610" s="18">
        <v>1843.06896551724</v>
      </c>
      <c r="CX610" s="18">
        <v>1852.5161290322501</v>
      </c>
      <c r="CY610" s="18">
        <v>1869.2666666666601</v>
      </c>
      <c r="CZ610" s="18">
        <v>1889.4516129032199</v>
      </c>
      <c r="DA610" s="18">
        <v>1866.68333333333</v>
      </c>
      <c r="DB610" s="18">
        <v>1791.77419354838</v>
      </c>
      <c r="DC610" s="18">
        <v>1733.5161290322501</v>
      </c>
      <c r="DD610" s="18">
        <v>1707.5833333333301</v>
      </c>
      <c r="DE610" s="18">
        <v>1679.7419354838701</v>
      </c>
      <c r="DF610" s="18">
        <v>1662.0333333333299</v>
      </c>
      <c r="DG610" s="18">
        <v>1651.46774193548</v>
      </c>
      <c r="DH610" s="18">
        <v>1646.8064516129</v>
      </c>
      <c r="DI610" s="18">
        <v>1649.6428571428501</v>
      </c>
      <c r="DJ610" s="18">
        <v>1673.66129032258</v>
      </c>
      <c r="DK610" s="18">
        <v>1733.0833333333301</v>
      </c>
      <c r="DL610" s="18">
        <v>1823.4516129032199</v>
      </c>
      <c r="DM610" s="18">
        <v>1892.0333333333299</v>
      </c>
      <c r="DN610" s="18">
        <v>1938.2903225806399</v>
      </c>
      <c r="DO610" s="18">
        <v>1958.1451612903199</v>
      </c>
      <c r="DP610" s="18">
        <v>1969.7</v>
      </c>
      <c r="DQ610" s="18">
        <v>1970.19354838709</v>
      </c>
      <c r="DR610" s="18">
        <v>1959.0833333333301</v>
      </c>
      <c r="DS610" s="19">
        <v>1950.2</v>
      </c>
    </row>
    <row r="611" spans="1:123" x14ac:dyDescent="0.25">
      <c r="A611" s="12" t="s">
        <v>81</v>
      </c>
      <c r="B611" s="13">
        <v>7</v>
      </c>
      <c r="C611" s="13" t="str">
        <f t="shared" si="13"/>
        <v>BB_L_16_GW_GW_LS_Low_GW_GQ_48_000_7</v>
      </c>
      <c r="D611" s="14">
        <v>10</v>
      </c>
      <c r="E611" s="14">
        <v>10</v>
      </c>
      <c r="F611" s="14">
        <v>10</v>
      </c>
      <c r="G611" s="14">
        <v>10.0078333333333</v>
      </c>
      <c r="H611" s="14">
        <v>29.9727419354838</v>
      </c>
      <c r="I611" s="14">
        <v>1097.2533333333299</v>
      </c>
      <c r="J611" s="14">
        <v>1447.27419354838</v>
      </c>
      <c r="K611" s="14">
        <v>1215.8064516129</v>
      </c>
      <c r="L611" s="14">
        <v>898.14166666666597</v>
      </c>
      <c r="M611" s="14">
        <v>619.97258064516097</v>
      </c>
      <c r="N611" s="14">
        <v>509.62166666666599</v>
      </c>
      <c r="O611" s="14">
        <v>408.08387096774197</v>
      </c>
      <c r="P611" s="14">
        <v>342.30967741935399</v>
      </c>
      <c r="Q611" s="14">
        <v>260.86607142857099</v>
      </c>
      <c r="R611" s="14">
        <v>190.39999999999901</v>
      </c>
      <c r="S611" s="14">
        <v>151.803333333333</v>
      </c>
      <c r="T611" s="14">
        <v>123.748387096774</v>
      </c>
      <c r="U611" s="14">
        <v>474.04</v>
      </c>
      <c r="V611" s="14">
        <v>1196.14838709677</v>
      </c>
      <c r="W611" s="14">
        <v>2269.6290322580599</v>
      </c>
      <c r="X611" s="14">
        <v>2124.4166666666601</v>
      </c>
      <c r="Y611" s="14">
        <v>1409.0645161290299</v>
      </c>
      <c r="Z611" s="14">
        <v>1042.4933333333299</v>
      </c>
      <c r="AA611" s="14">
        <v>810.95322580645097</v>
      </c>
      <c r="AB611" s="14">
        <v>651.70161290322505</v>
      </c>
      <c r="AC611" s="14">
        <v>562.05357142857099</v>
      </c>
      <c r="AD611" s="14">
        <v>362.45806451612901</v>
      </c>
      <c r="AE611" s="14">
        <v>233.905</v>
      </c>
      <c r="AF611" s="14">
        <v>145.54838709677401</v>
      </c>
      <c r="AG611" s="14">
        <v>333.73500000000001</v>
      </c>
      <c r="AH611" s="14">
        <v>579.25806451612902</v>
      </c>
      <c r="AI611" s="14">
        <v>1081.2725806451599</v>
      </c>
      <c r="AJ611" s="14">
        <v>1792.63333333333</v>
      </c>
      <c r="AK611" s="14">
        <v>2296.5645161290299</v>
      </c>
      <c r="AL611" s="14">
        <v>2455.13333333333</v>
      </c>
      <c r="AM611" s="14">
        <v>2485.8225806451601</v>
      </c>
      <c r="AN611" s="14">
        <v>2475.6129032258</v>
      </c>
      <c r="AO611" s="14">
        <v>2462.7142857142799</v>
      </c>
      <c r="AP611" s="14">
        <v>2448.9838709677401</v>
      </c>
      <c r="AQ611" s="14">
        <v>2343.85</v>
      </c>
      <c r="AR611" s="14">
        <v>1794.1451612903199</v>
      </c>
      <c r="AS611" s="14">
        <v>1317.5</v>
      </c>
      <c r="AT611" s="14">
        <v>958.71290322580603</v>
      </c>
      <c r="AU611" s="14">
        <v>905.19354838709603</v>
      </c>
      <c r="AV611" s="14">
        <v>1119.48833333333</v>
      </c>
      <c r="AW611" s="14">
        <v>1435.3064516129</v>
      </c>
      <c r="AX611" s="14">
        <v>1460.3</v>
      </c>
      <c r="AY611" s="14">
        <v>1098.62741935483</v>
      </c>
      <c r="AZ611" s="14">
        <v>952.52580645161299</v>
      </c>
      <c r="BA611" s="14">
        <v>895.13448275862004</v>
      </c>
      <c r="BB611" s="14">
        <v>813.67741935483798</v>
      </c>
      <c r="BC611" s="14">
        <v>871.07666666666603</v>
      </c>
      <c r="BD611" s="14">
        <v>1426.2580645161199</v>
      </c>
      <c r="BE611" s="14">
        <v>3026.6</v>
      </c>
      <c r="BF611" s="14">
        <v>3106.4677419354798</v>
      </c>
      <c r="BG611" s="14">
        <v>2127.1935483870898</v>
      </c>
      <c r="BH611" s="14">
        <v>1540.7333333333299</v>
      </c>
      <c r="BI611" s="14">
        <v>1202.2580645161199</v>
      </c>
      <c r="BJ611" s="14">
        <v>852.94166666666604</v>
      </c>
      <c r="BK611" s="14">
        <v>630.96451612903195</v>
      </c>
      <c r="BL611" s="14">
        <v>471.98548387096702</v>
      </c>
      <c r="BM611" s="14">
        <v>357.38571428571402</v>
      </c>
      <c r="BN611" s="14">
        <v>287.490322580645</v>
      </c>
      <c r="BO611" s="14">
        <v>221.773333333333</v>
      </c>
      <c r="BP611" s="14">
        <v>204.238709677419</v>
      </c>
      <c r="BQ611" s="14">
        <v>298.59500000000003</v>
      </c>
      <c r="BR611" s="14">
        <v>483.88225806451601</v>
      </c>
      <c r="BS611" s="14">
        <v>1075.57741935483</v>
      </c>
      <c r="BT611" s="14">
        <v>1367.75</v>
      </c>
      <c r="BU611" s="14">
        <v>1752.08064516129</v>
      </c>
      <c r="BV611" s="14">
        <v>2093.4499999999998</v>
      </c>
      <c r="BW611" s="14">
        <v>2407.5645161290299</v>
      </c>
      <c r="BX611" s="14">
        <v>2458</v>
      </c>
      <c r="BY611" s="14">
        <v>2408.3392857142799</v>
      </c>
      <c r="BZ611" s="14">
        <v>2243.3709677419301</v>
      </c>
      <c r="CA611" s="14">
        <v>1814.8</v>
      </c>
      <c r="CB611" s="14">
        <v>1409.0967741935401</v>
      </c>
      <c r="CC611" s="14">
        <v>1464.75</v>
      </c>
      <c r="CD611" s="14">
        <v>1941.16129032258</v>
      </c>
      <c r="CE611" s="14">
        <v>2723.7419354838698</v>
      </c>
      <c r="CF611" s="14">
        <v>3095.85</v>
      </c>
      <c r="CG611" s="14">
        <v>2727.7580645161202</v>
      </c>
      <c r="CH611" s="14">
        <v>2235.25</v>
      </c>
      <c r="CI611" s="14">
        <v>1794.5</v>
      </c>
      <c r="CJ611" s="14">
        <v>1486.4838709677399</v>
      </c>
      <c r="CK611" s="14">
        <v>1299.6607142857099</v>
      </c>
      <c r="CL611" s="14">
        <v>968.31935483870905</v>
      </c>
      <c r="CM611" s="14">
        <v>487.8</v>
      </c>
      <c r="CN611" s="14">
        <v>396.19838709677401</v>
      </c>
      <c r="CO611" s="14">
        <v>969.87333333333299</v>
      </c>
      <c r="CP611" s="14">
        <v>1695.7096774193501</v>
      </c>
      <c r="CQ611" s="14">
        <v>2420.5</v>
      </c>
      <c r="CR611" s="14">
        <v>1815.81666666666</v>
      </c>
      <c r="CS611" s="14">
        <v>1148.1564516128999</v>
      </c>
      <c r="CT611" s="14">
        <v>835.17</v>
      </c>
      <c r="CU611" s="14">
        <v>666.60161290322503</v>
      </c>
      <c r="CV611" s="14">
        <v>424.81129032258002</v>
      </c>
      <c r="CW611" s="14">
        <v>267.96724137931</v>
      </c>
      <c r="CX611" s="14">
        <v>183.174193548387</v>
      </c>
      <c r="CY611" s="14">
        <v>285.63833333333298</v>
      </c>
      <c r="CZ611" s="14">
        <v>886.51129032257995</v>
      </c>
      <c r="DA611" s="14">
        <v>2644.15</v>
      </c>
      <c r="DB611" s="14">
        <v>3142.4516129032199</v>
      </c>
      <c r="DC611" s="14">
        <v>2606.8225806451601</v>
      </c>
      <c r="DD611" s="14">
        <v>2276.4166666666601</v>
      </c>
      <c r="DE611" s="14">
        <v>1850.5161290322501</v>
      </c>
      <c r="DF611" s="14">
        <v>1504.5333333333299</v>
      </c>
      <c r="DG611" s="14">
        <v>1200.9532258064501</v>
      </c>
      <c r="DH611" s="14">
        <v>792.92419354838705</v>
      </c>
      <c r="DI611" s="14">
        <v>662.86249999999995</v>
      </c>
      <c r="DJ611" s="14">
        <v>400.89516129032199</v>
      </c>
      <c r="DK611" s="14">
        <v>318.25166666666598</v>
      </c>
      <c r="DL611" s="14">
        <v>1046.0854838709599</v>
      </c>
      <c r="DM611" s="14">
        <v>2027.9166666666599</v>
      </c>
      <c r="DN611" s="14">
        <v>2851.2096774193501</v>
      </c>
      <c r="DO611" s="14">
        <v>3263.5</v>
      </c>
      <c r="DP611" s="14">
        <v>3526.9166666666601</v>
      </c>
      <c r="DQ611" s="14">
        <v>3430.9677419354798</v>
      </c>
      <c r="DR611" s="14">
        <v>2879.65</v>
      </c>
      <c r="DS611" s="15">
        <v>2402.1</v>
      </c>
    </row>
    <row r="612" spans="1:123" x14ac:dyDescent="0.25">
      <c r="A612" s="16" t="s">
        <v>81</v>
      </c>
      <c r="B612" s="17">
        <v>8</v>
      </c>
      <c r="C612" s="13" t="str">
        <f t="shared" si="13"/>
        <v>BB_L_16_GW_GW_LS_Low_GW_GQ_48_000_8</v>
      </c>
      <c r="D612" s="18">
        <v>10</v>
      </c>
      <c r="E612" s="18">
        <v>10</v>
      </c>
      <c r="F612" s="18">
        <v>10</v>
      </c>
      <c r="G612" s="18">
        <v>10</v>
      </c>
      <c r="H612" s="18">
        <v>10.1758064516129</v>
      </c>
      <c r="I612" s="18">
        <v>95.552166666666594</v>
      </c>
      <c r="J612" s="18">
        <v>395.43709677419298</v>
      </c>
      <c r="K612" s="18">
        <v>645.62903225806394</v>
      </c>
      <c r="L612" s="18">
        <v>875.01833333333298</v>
      </c>
      <c r="M612" s="18">
        <v>1038.4451612903199</v>
      </c>
      <c r="N612" s="18">
        <v>1090.55</v>
      </c>
      <c r="O612" s="18">
        <v>1128.3709677419299</v>
      </c>
      <c r="P612" s="18">
        <v>1144.4838709677399</v>
      </c>
      <c r="Q612" s="18">
        <v>1148.1071428571399</v>
      </c>
      <c r="R612" s="18">
        <v>1132.69354838709</v>
      </c>
      <c r="S612" s="18">
        <v>1104.0333333333299</v>
      </c>
      <c r="T612" s="18">
        <v>1004.82903225806</v>
      </c>
      <c r="U612" s="18">
        <v>819.22666666666601</v>
      </c>
      <c r="V612" s="18">
        <v>686.28548387096703</v>
      </c>
      <c r="W612" s="18">
        <v>771.81451612903197</v>
      </c>
      <c r="X612" s="18">
        <v>1144.3616666666601</v>
      </c>
      <c r="Y612" s="18">
        <v>1475.5161290322501</v>
      </c>
      <c r="Z612" s="18">
        <v>1595.18333333333</v>
      </c>
      <c r="AA612" s="18">
        <v>1645.8064516129</v>
      </c>
      <c r="AB612" s="18">
        <v>1663.0645161290299</v>
      </c>
      <c r="AC612" s="18">
        <v>1660.9821428571399</v>
      </c>
      <c r="AD612" s="18">
        <v>1620.6774193548299</v>
      </c>
      <c r="AE612" s="18">
        <v>1539.9666666666601</v>
      </c>
      <c r="AF612" s="18">
        <v>1374.9838709677399</v>
      </c>
      <c r="AG612" s="18">
        <v>1105.2833333333299</v>
      </c>
      <c r="AH612" s="18">
        <v>963.19193548387102</v>
      </c>
      <c r="AI612" s="18">
        <v>854.85806451612802</v>
      </c>
      <c r="AJ612" s="18">
        <v>790.52333333333297</v>
      </c>
      <c r="AK612" s="18">
        <v>840.79354838709605</v>
      </c>
      <c r="AL612" s="18">
        <v>918.54333333333295</v>
      </c>
      <c r="AM612" s="18">
        <v>985.63225806451601</v>
      </c>
      <c r="AN612" s="18">
        <v>1036.9032258064501</v>
      </c>
      <c r="AO612" s="18">
        <v>1061.92857142857</v>
      </c>
      <c r="AP612" s="18">
        <v>1082.7096774193501</v>
      </c>
      <c r="AQ612" s="18">
        <v>1180.95</v>
      </c>
      <c r="AR612" s="18">
        <v>1448.08064516129</v>
      </c>
      <c r="AS612" s="18">
        <v>1626.81666666666</v>
      </c>
      <c r="AT612" s="18">
        <v>1707.4354838709601</v>
      </c>
      <c r="AU612" s="18">
        <v>1705.6774193548299</v>
      </c>
      <c r="AV612" s="18">
        <v>1648.43333333333</v>
      </c>
      <c r="AW612" s="18">
        <v>1555.6451612903199</v>
      </c>
      <c r="AX612" s="18">
        <v>1454.95</v>
      </c>
      <c r="AY612" s="18">
        <v>1404.58064516129</v>
      </c>
      <c r="AZ612" s="18">
        <v>1388.5645161290299</v>
      </c>
      <c r="BA612" s="18">
        <v>1377.08620689655</v>
      </c>
      <c r="BB612" s="18">
        <v>1346.19354838709</v>
      </c>
      <c r="BC612" s="18">
        <v>1289.88333333333</v>
      </c>
      <c r="BD612" s="18">
        <v>1218.96774193548</v>
      </c>
      <c r="BE612" s="18">
        <v>1320.9833333333299</v>
      </c>
      <c r="BF612" s="18">
        <v>1732.6774193548299</v>
      </c>
      <c r="BG612" s="18">
        <v>2298.5161290322499</v>
      </c>
      <c r="BH612" s="18">
        <v>2504.8000000000002</v>
      </c>
      <c r="BI612" s="18">
        <v>2571.0645161290299</v>
      </c>
      <c r="BJ612" s="18">
        <v>2579.6999999999998</v>
      </c>
      <c r="BK612" s="18">
        <v>2523.27419354838</v>
      </c>
      <c r="BL612" s="18">
        <v>2427.33870967741</v>
      </c>
      <c r="BM612" s="18">
        <v>2303.7142857142799</v>
      </c>
      <c r="BN612" s="18">
        <v>2182.1290322580599</v>
      </c>
      <c r="BO612" s="18">
        <v>2001.13333333333</v>
      </c>
      <c r="BP612" s="18">
        <v>1771.96774193548</v>
      </c>
      <c r="BQ612" s="18">
        <v>1453.2</v>
      </c>
      <c r="BR612" s="18">
        <v>1282.6290322580601</v>
      </c>
      <c r="BS612" s="18">
        <v>1028.7016129032199</v>
      </c>
      <c r="BT612" s="18">
        <v>957.41666666666595</v>
      </c>
      <c r="BU612" s="18">
        <v>913.75483870967696</v>
      </c>
      <c r="BV612" s="18">
        <v>912.93499999999995</v>
      </c>
      <c r="BW612" s="18">
        <v>980.97258064516097</v>
      </c>
      <c r="BX612" s="18">
        <v>1060.3709677419299</v>
      </c>
      <c r="BY612" s="18">
        <v>1149.2321428571399</v>
      </c>
      <c r="BZ612" s="18">
        <v>1268.3709677419299</v>
      </c>
      <c r="CA612" s="18">
        <v>1469.7166666666601</v>
      </c>
      <c r="CB612" s="18">
        <v>1652.0967741935401</v>
      </c>
      <c r="CC612" s="18">
        <v>1737.4</v>
      </c>
      <c r="CD612" s="18">
        <v>1747.58064516129</v>
      </c>
      <c r="CE612" s="18">
        <v>1786.19354838709</v>
      </c>
      <c r="CF612" s="18">
        <v>2007.18333333333</v>
      </c>
      <c r="CG612" s="18">
        <v>2203.1451612903202</v>
      </c>
      <c r="CH612" s="18">
        <v>2344.1999999999998</v>
      </c>
      <c r="CI612" s="18">
        <v>2423.1774193548299</v>
      </c>
      <c r="CJ612" s="18">
        <v>2457.4516129032199</v>
      </c>
      <c r="CK612" s="18">
        <v>2463.7857142857101</v>
      </c>
      <c r="CL612" s="18">
        <v>2438.9677419354798</v>
      </c>
      <c r="CM612" s="18">
        <v>2244.9333333333302</v>
      </c>
      <c r="CN612" s="18">
        <v>1948.7580645161199</v>
      </c>
      <c r="CO612" s="18">
        <v>1560</v>
      </c>
      <c r="CP612" s="18">
        <v>1330.08064516129</v>
      </c>
      <c r="CQ612" s="18">
        <v>1396.3064516129</v>
      </c>
      <c r="CR612" s="18">
        <v>2058.9499999999998</v>
      </c>
      <c r="CS612" s="18">
        <v>2269.0322580645102</v>
      </c>
      <c r="CT612" s="18">
        <v>2293.9499999999998</v>
      </c>
      <c r="CU612" s="18">
        <v>2259.5483870967701</v>
      </c>
      <c r="CV612" s="18">
        <v>2135.3709677419301</v>
      </c>
      <c r="CW612" s="18">
        <v>1940.8275862068899</v>
      </c>
      <c r="CX612" s="18">
        <v>1689.2096774193501</v>
      </c>
      <c r="CY612" s="18">
        <v>1375.0166666666601</v>
      </c>
      <c r="CZ612" s="18">
        <v>975.34193548386997</v>
      </c>
      <c r="DA612" s="18">
        <v>1038.5833333333301</v>
      </c>
      <c r="DB612" s="18">
        <v>1695.6129032258</v>
      </c>
      <c r="DC612" s="18">
        <v>2220.66129032258</v>
      </c>
      <c r="DD612" s="18">
        <v>2416.63333333333</v>
      </c>
      <c r="DE612" s="18">
        <v>2614.7580645161202</v>
      </c>
      <c r="DF612" s="18">
        <v>2727.75</v>
      </c>
      <c r="DG612" s="18">
        <v>2783.2096774193501</v>
      </c>
      <c r="DH612" s="18">
        <v>2779.1290322580599</v>
      </c>
      <c r="DI612" s="18">
        <v>2745.8571428571399</v>
      </c>
      <c r="DJ612" s="18">
        <v>2560.4838709677401</v>
      </c>
      <c r="DK612" s="18">
        <v>2132.1</v>
      </c>
      <c r="DL612" s="18">
        <v>1614.5645161290299</v>
      </c>
      <c r="DM612" s="18">
        <v>1350.0166666666601</v>
      </c>
      <c r="DN612" s="18">
        <v>1306.66129032258</v>
      </c>
      <c r="DO612" s="18">
        <v>1392.5967741935401</v>
      </c>
      <c r="DP612" s="18">
        <v>1558.7666666666601</v>
      </c>
      <c r="DQ612" s="18">
        <v>2019.2580645161199</v>
      </c>
      <c r="DR612" s="18">
        <v>2365.3000000000002</v>
      </c>
      <c r="DS612" s="19">
        <v>2543.5333333333301</v>
      </c>
    </row>
    <row r="613" spans="1:123" x14ac:dyDescent="0.25">
      <c r="A613" s="12" t="s">
        <v>81</v>
      </c>
      <c r="B613" s="13">
        <v>9</v>
      </c>
      <c r="C613" s="13" t="str">
        <f t="shared" si="13"/>
        <v>BB_L_16_GW_GW_LS_Low_GW_GQ_48_000_9</v>
      </c>
      <c r="D613" s="14">
        <v>10</v>
      </c>
      <c r="E613" s="14">
        <v>10</v>
      </c>
      <c r="F613" s="14">
        <v>10</v>
      </c>
      <c r="G613" s="14">
        <v>10</v>
      </c>
      <c r="H613" s="14">
        <v>10</v>
      </c>
      <c r="I613" s="14">
        <v>10.0093333333333</v>
      </c>
      <c r="J613" s="14">
        <v>10.2153225806451</v>
      </c>
      <c r="K613" s="14">
        <v>10.879838709677401</v>
      </c>
      <c r="L613" s="14">
        <v>12.7723333333333</v>
      </c>
      <c r="M613" s="14">
        <v>16.3196774193548</v>
      </c>
      <c r="N613" s="14">
        <v>19.191333333333301</v>
      </c>
      <c r="O613" s="14">
        <v>23.034516129032198</v>
      </c>
      <c r="P613" s="14">
        <v>26.779354838709601</v>
      </c>
      <c r="Q613" s="14">
        <v>33.657142857142802</v>
      </c>
      <c r="R613" s="14">
        <v>43.032741935483799</v>
      </c>
      <c r="S613" s="14">
        <v>52.417999999999999</v>
      </c>
      <c r="T613" s="14">
        <v>78.577580645161305</v>
      </c>
      <c r="U613" s="14">
        <v>132.24850000000001</v>
      </c>
      <c r="V613" s="14">
        <v>193.582258064516</v>
      </c>
      <c r="W613" s="14">
        <v>283.13064516128998</v>
      </c>
      <c r="X613" s="14">
        <v>376.99666666666599</v>
      </c>
      <c r="Y613" s="14">
        <v>443.62096774193498</v>
      </c>
      <c r="Z613" s="14">
        <v>476.21666666666601</v>
      </c>
      <c r="AA613" s="14">
        <v>499.71774193548299</v>
      </c>
      <c r="AB613" s="14">
        <v>517.82903225806399</v>
      </c>
      <c r="AC613" s="14">
        <v>528.65714285714205</v>
      </c>
      <c r="AD613" s="14">
        <v>554.54838709677404</v>
      </c>
      <c r="AE613" s="14">
        <v>580.44666666666603</v>
      </c>
      <c r="AF613" s="14">
        <v>618.86290322580601</v>
      </c>
      <c r="AG613" s="14">
        <v>677.29333333333295</v>
      </c>
      <c r="AH613" s="14">
        <v>712.86129032257998</v>
      </c>
      <c r="AI613" s="14">
        <v>749.95967741935397</v>
      </c>
      <c r="AJ613" s="14">
        <v>799.59333333333302</v>
      </c>
      <c r="AK613" s="14">
        <v>842.24354838709701</v>
      </c>
      <c r="AL613" s="14">
        <v>867.743333333333</v>
      </c>
      <c r="AM613" s="14">
        <v>882.61612903225796</v>
      </c>
      <c r="AN613" s="14">
        <v>891.92903225806401</v>
      </c>
      <c r="AO613" s="14">
        <v>896.10892857142801</v>
      </c>
      <c r="AP613" s="14">
        <v>899.19516129032195</v>
      </c>
      <c r="AQ613" s="14">
        <v>912.10833333333301</v>
      </c>
      <c r="AR613" s="14">
        <v>942.51129032257995</v>
      </c>
      <c r="AS613" s="14">
        <v>964.31666666666604</v>
      </c>
      <c r="AT613" s="14">
        <v>979.68225806451596</v>
      </c>
      <c r="AU613" s="14">
        <v>993.91451612903199</v>
      </c>
      <c r="AV613" s="14">
        <v>1003.4833333333301</v>
      </c>
      <c r="AW613" s="14">
        <v>1019.4193548387</v>
      </c>
      <c r="AX613" s="14">
        <v>1050.5999999999999</v>
      </c>
      <c r="AY613" s="14">
        <v>1089.08064516129</v>
      </c>
      <c r="AZ613" s="14">
        <v>1106.1774193548299</v>
      </c>
      <c r="BA613" s="14">
        <v>1116.6379310344801</v>
      </c>
      <c r="BB613" s="14">
        <v>1136.4193548387</v>
      </c>
      <c r="BC613" s="14">
        <v>1162.7</v>
      </c>
      <c r="BD613" s="14">
        <v>1194.4354838709601</v>
      </c>
      <c r="BE613" s="14">
        <v>1259.7666666666601</v>
      </c>
      <c r="BF613" s="14">
        <v>1286.6451612903199</v>
      </c>
      <c r="BG613" s="14">
        <v>1301.35483870967</v>
      </c>
      <c r="BH613" s="14">
        <v>1306.75</v>
      </c>
      <c r="BI613" s="14">
        <v>1310.5483870967701</v>
      </c>
      <c r="BJ613" s="14">
        <v>1316.8333333333301</v>
      </c>
      <c r="BK613" s="14">
        <v>1324.5</v>
      </c>
      <c r="BL613" s="14">
        <v>1334.3064516129</v>
      </c>
      <c r="BM613" s="14">
        <v>1346.4107142857099</v>
      </c>
      <c r="BN613" s="14">
        <v>1358.85483870967</v>
      </c>
      <c r="BO613" s="14">
        <v>1378.68333333333</v>
      </c>
      <c r="BP613" s="14">
        <v>1407.1129032258</v>
      </c>
      <c r="BQ613" s="14">
        <v>1452.4666666666601</v>
      </c>
      <c r="BR613" s="14">
        <v>1482.4838709677399</v>
      </c>
      <c r="BS613" s="14">
        <v>1539.8709677419299</v>
      </c>
      <c r="BT613" s="14">
        <v>1564.2666666666601</v>
      </c>
      <c r="BU613" s="14">
        <v>1590.5161290322501</v>
      </c>
      <c r="BV613" s="14">
        <v>1615.6</v>
      </c>
      <c r="BW613" s="14">
        <v>1647.0483870967701</v>
      </c>
      <c r="BX613" s="14">
        <v>1663.4032258064501</v>
      </c>
      <c r="BY613" s="14">
        <v>1674.07142857142</v>
      </c>
      <c r="BZ613" s="14">
        <v>1683.1129032258</v>
      </c>
      <c r="CA613" s="14">
        <v>1689.9</v>
      </c>
      <c r="CB613" s="14">
        <v>1685.3225806451601</v>
      </c>
      <c r="CC613" s="14">
        <v>1668.0833333333301</v>
      </c>
      <c r="CD613" s="14">
        <v>1648.2903225806399</v>
      </c>
      <c r="CE613" s="14">
        <v>1621.5</v>
      </c>
      <c r="CF613" s="14">
        <v>1592.2833333333299</v>
      </c>
      <c r="CG613" s="14">
        <v>1581.22580645161</v>
      </c>
      <c r="CH613" s="14">
        <v>1576.8</v>
      </c>
      <c r="CI613" s="14">
        <v>1576.2580645161199</v>
      </c>
      <c r="CJ613" s="14">
        <v>1577.7903225806399</v>
      </c>
      <c r="CK613" s="14">
        <v>1579.625</v>
      </c>
      <c r="CL613" s="14">
        <v>1584.77419354838</v>
      </c>
      <c r="CM613" s="14">
        <v>1604.75</v>
      </c>
      <c r="CN613" s="14">
        <v>1632.96774193548</v>
      </c>
      <c r="CO613" s="14">
        <v>1677.9833333333299</v>
      </c>
      <c r="CP613" s="14">
        <v>1718.35483870967</v>
      </c>
      <c r="CQ613" s="14">
        <v>1772.5</v>
      </c>
      <c r="CR613" s="14">
        <v>1844.38333333333</v>
      </c>
      <c r="CS613" s="14">
        <v>1844.5</v>
      </c>
      <c r="CT613" s="14">
        <v>1838.8</v>
      </c>
      <c r="CU613" s="14">
        <v>1833.03225806451</v>
      </c>
      <c r="CV613" s="14">
        <v>1823.4193548387</v>
      </c>
      <c r="CW613" s="14">
        <v>1816.53448275862</v>
      </c>
      <c r="CX613" s="14">
        <v>1813.3225806451601</v>
      </c>
      <c r="CY613" s="14">
        <v>1817.63333333333</v>
      </c>
      <c r="CZ613" s="14">
        <v>1832.2580645161199</v>
      </c>
      <c r="DA613" s="14">
        <v>1847.1</v>
      </c>
      <c r="DB613" s="14">
        <v>1831.0645161290299</v>
      </c>
      <c r="DC613" s="14">
        <v>1798.8064516129</v>
      </c>
      <c r="DD613" s="14">
        <v>1780.15</v>
      </c>
      <c r="DE613" s="14">
        <v>1755.38709677419</v>
      </c>
      <c r="DF613" s="14">
        <v>1734.8</v>
      </c>
      <c r="DG613" s="14">
        <v>1716.4193548387</v>
      </c>
      <c r="DH613" s="14">
        <v>1692.7903225806399</v>
      </c>
      <c r="DI613" s="14">
        <v>1684.6428571428501</v>
      </c>
      <c r="DJ613" s="14">
        <v>1674.5645161290299</v>
      </c>
      <c r="DK613" s="14">
        <v>1679.65</v>
      </c>
      <c r="DL613" s="14">
        <v>1721.38709677419</v>
      </c>
      <c r="DM613" s="14">
        <v>1771.5166666666601</v>
      </c>
      <c r="DN613" s="14">
        <v>1819.4838709677399</v>
      </c>
      <c r="DO613" s="14">
        <v>1848.4838709677399</v>
      </c>
      <c r="DP613" s="14">
        <v>1875</v>
      </c>
      <c r="DQ613" s="14">
        <v>1910.53225806451</v>
      </c>
      <c r="DR613" s="14">
        <v>1923.2333333333299</v>
      </c>
      <c r="DS613" s="15">
        <v>1925.2</v>
      </c>
    </row>
    <row r="614" spans="1:123" x14ac:dyDescent="0.25">
      <c r="A614" s="16" t="s">
        <v>81</v>
      </c>
      <c r="B614" s="17">
        <v>10</v>
      </c>
      <c r="C614" s="13" t="str">
        <f t="shared" si="13"/>
        <v>BB_L_16_GW_GW_LS_Low_GW_GQ_48_000_10</v>
      </c>
      <c r="D614" s="18">
        <v>10</v>
      </c>
      <c r="E614" s="18">
        <v>10</v>
      </c>
      <c r="F614" s="18">
        <v>10</v>
      </c>
      <c r="G614" s="18">
        <v>10</v>
      </c>
      <c r="H614" s="18">
        <v>10.0009677419354</v>
      </c>
      <c r="I614" s="18">
        <v>25.05</v>
      </c>
      <c r="J614" s="18">
        <v>143.330161290322</v>
      </c>
      <c r="K614" s="18">
        <v>303.77258064516099</v>
      </c>
      <c r="L614" s="18">
        <v>505.69666666666598</v>
      </c>
      <c r="M614" s="18">
        <v>694.28870967741898</v>
      </c>
      <c r="N614" s="18">
        <v>770.16166666666595</v>
      </c>
      <c r="O614" s="18">
        <v>840.14838709677394</v>
      </c>
      <c r="P614" s="18">
        <v>884.02258064516104</v>
      </c>
      <c r="Q614" s="18">
        <v>934.24821428571397</v>
      </c>
      <c r="R614" s="18">
        <v>966.53709677419295</v>
      </c>
      <c r="S614" s="18">
        <v>973.89499999999998</v>
      </c>
      <c r="T614" s="18">
        <v>939.97419354838598</v>
      </c>
      <c r="U614" s="18">
        <v>784.43</v>
      </c>
      <c r="V614" s="18">
        <v>586.76935483870898</v>
      </c>
      <c r="W614" s="18">
        <v>425.46774193548299</v>
      </c>
      <c r="X614" s="18">
        <v>526.02499999999998</v>
      </c>
      <c r="Y614" s="18">
        <v>852.91612903225803</v>
      </c>
      <c r="Z614" s="18">
        <v>1069.78666666666</v>
      </c>
      <c r="AA614" s="18">
        <v>1225.2419354838701</v>
      </c>
      <c r="AB614" s="18">
        <v>1338.9354838709601</v>
      </c>
      <c r="AC614" s="18">
        <v>1400.9821428571399</v>
      </c>
      <c r="AD614" s="18">
        <v>1532.9193548387</v>
      </c>
      <c r="AE614" s="18">
        <v>1598</v>
      </c>
      <c r="AF614" s="18">
        <v>1587.7903225806399</v>
      </c>
      <c r="AG614" s="18">
        <v>1392.35</v>
      </c>
      <c r="AH614" s="18">
        <v>1222.66129032258</v>
      </c>
      <c r="AI614" s="18">
        <v>1039.9661290322499</v>
      </c>
      <c r="AJ614" s="18">
        <v>800.89666666666596</v>
      </c>
      <c r="AK614" s="18">
        <v>639.34516129032204</v>
      </c>
      <c r="AL614" s="18">
        <v>573.74166666666599</v>
      </c>
      <c r="AM614" s="18">
        <v>553.41612903225803</v>
      </c>
      <c r="AN614" s="18">
        <v>549.24032258064506</v>
      </c>
      <c r="AO614" s="18">
        <v>549.12142857142805</v>
      </c>
      <c r="AP614" s="18">
        <v>550.85322580645095</v>
      </c>
      <c r="AQ614" s="18">
        <v>577.21500000000003</v>
      </c>
      <c r="AR614" s="18">
        <v>769.43709677419304</v>
      </c>
      <c r="AS614" s="18">
        <v>1000.11</v>
      </c>
      <c r="AT614" s="18">
        <v>1295.7096774193501</v>
      </c>
      <c r="AU614" s="18">
        <v>1531.3709677419299</v>
      </c>
      <c r="AV614" s="18">
        <v>1628.9666666666601</v>
      </c>
      <c r="AW614" s="18">
        <v>1673.5161290322501</v>
      </c>
      <c r="AX614" s="18">
        <v>1540.5166666666601</v>
      </c>
      <c r="AY614" s="18">
        <v>1375.5161290322501</v>
      </c>
      <c r="AZ614" s="18">
        <v>1331.33870967741</v>
      </c>
      <c r="BA614" s="18">
        <v>1313.96551724137</v>
      </c>
      <c r="BB614" s="18">
        <v>1299.7096774193501</v>
      </c>
      <c r="BC614" s="18">
        <v>1291.63333333333</v>
      </c>
      <c r="BD614" s="18">
        <v>1261.8225806451601</v>
      </c>
      <c r="BE614" s="18">
        <v>1118.7833333333299</v>
      </c>
      <c r="BF614" s="18">
        <v>1198.7419354838701</v>
      </c>
      <c r="BG614" s="18">
        <v>1623.5161290322501</v>
      </c>
      <c r="BH614" s="18">
        <v>1881.2333333333299</v>
      </c>
      <c r="BI614" s="18">
        <v>2028.66129032258</v>
      </c>
      <c r="BJ614" s="18">
        <v>2172.4499999999998</v>
      </c>
      <c r="BK614" s="18">
        <v>2238.83870967741</v>
      </c>
      <c r="BL614" s="18">
        <v>2253.3709677419301</v>
      </c>
      <c r="BM614" s="18">
        <v>2224.3392857142799</v>
      </c>
      <c r="BN614" s="18">
        <v>2168.66129032258</v>
      </c>
      <c r="BO614" s="18">
        <v>2059.0166666666601</v>
      </c>
      <c r="BP614" s="18">
        <v>1882.4516129032199</v>
      </c>
      <c r="BQ614" s="18">
        <v>1574.88333333333</v>
      </c>
      <c r="BR614" s="18">
        <v>1391.1774193548299</v>
      </c>
      <c r="BS614" s="18">
        <v>1053.1387096774099</v>
      </c>
      <c r="BT614" s="18">
        <v>924.50499999999897</v>
      </c>
      <c r="BU614" s="18">
        <v>799.07419354838601</v>
      </c>
      <c r="BV614" s="18">
        <v>694.57500000000005</v>
      </c>
      <c r="BW614" s="18">
        <v>592.91774193548395</v>
      </c>
      <c r="BX614" s="18">
        <v>566.36612903225796</v>
      </c>
      <c r="BY614" s="18">
        <v>574.19464285714196</v>
      </c>
      <c r="BZ614" s="18">
        <v>620.12741935483803</v>
      </c>
      <c r="CA614" s="18">
        <v>787.03</v>
      </c>
      <c r="CB614" s="18">
        <v>1091.0435483870899</v>
      </c>
      <c r="CC614" s="18">
        <v>1438.9666666666601</v>
      </c>
      <c r="CD614" s="18">
        <v>1621.77419354838</v>
      </c>
      <c r="CE614" s="18">
        <v>1721.83870967741</v>
      </c>
      <c r="CF614" s="18">
        <v>1711.0833333333301</v>
      </c>
      <c r="CG614" s="18">
        <v>1743.5161290322501</v>
      </c>
      <c r="CH614" s="18">
        <v>1833.9666666666601</v>
      </c>
      <c r="CI614" s="18">
        <v>1942.38709677419</v>
      </c>
      <c r="CJ614" s="18">
        <v>2030.7419354838701</v>
      </c>
      <c r="CK614" s="18">
        <v>2089.6785714285702</v>
      </c>
      <c r="CL614" s="18">
        <v>2200.6451612903202</v>
      </c>
      <c r="CM614" s="18">
        <v>2340.25</v>
      </c>
      <c r="CN614" s="18">
        <v>2288.1129032258</v>
      </c>
      <c r="CO614" s="18">
        <v>1975.3333333333301</v>
      </c>
      <c r="CP614" s="18">
        <v>1625.69354838709</v>
      </c>
      <c r="CQ614" s="18">
        <v>1276.3709677419299</v>
      </c>
      <c r="CR614" s="18">
        <v>1324.0166666666601</v>
      </c>
      <c r="CS614" s="18">
        <v>1649.1290322580601</v>
      </c>
      <c r="CT614" s="18">
        <v>1787.7333333333299</v>
      </c>
      <c r="CU614" s="18">
        <v>1846.08064516129</v>
      </c>
      <c r="CV614" s="18">
        <v>1891.8225806451601</v>
      </c>
      <c r="CW614" s="18">
        <v>1838.6551724137901</v>
      </c>
      <c r="CX614" s="18">
        <v>1684.66129032258</v>
      </c>
      <c r="CY614" s="18">
        <v>1432.7</v>
      </c>
      <c r="CZ614" s="18">
        <v>987.92096774193499</v>
      </c>
      <c r="DA614" s="18">
        <v>653.79666666666606</v>
      </c>
      <c r="DB614" s="18">
        <v>798.16290322580596</v>
      </c>
      <c r="DC614" s="18">
        <v>1167.38709677419</v>
      </c>
      <c r="DD614" s="18">
        <v>1348.85</v>
      </c>
      <c r="DE614" s="18">
        <v>1582.9193548387</v>
      </c>
      <c r="DF614" s="18">
        <v>1761.3</v>
      </c>
      <c r="DG614" s="18">
        <v>1912.9032258064501</v>
      </c>
      <c r="DH614" s="18">
        <v>2092.4516129032199</v>
      </c>
      <c r="DI614" s="18">
        <v>2121.9285714285702</v>
      </c>
      <c r="DJ614" s="18">
        <v>2164.8709677419301</v>
      </c>
      <c r="DK614" s="18">
        <v>1964.13333333333</v>
      </c>
      <c r="DL614" s="18">
        <v>1497</v>
      </c>
      <c r="DM614" s="18">
        <v>1096.34666666666</v>
      </c>
      <c r="DN614" s="18">
        <v>833.53870967741898</v>
      </c>
      <c r="DO614" s="18">
        <v>757.64354838709596</v>
      </c>
      <c r="DP614" s="18">
        <v>755.03</v>
      </c>
      <c r="DQ614" s="18">
        <v>1002.27258064516</v>
      </c>
      <c r="DR614" s="18">
        <v>1349.38333333333</v>
      </c>
      <c r="DS614" s="19">
        <v>1613.7166666666601</v>
      </c>
    </row>
    <row r="615" spans="1:123" x14ac:dyDescent="0.25">
      <c r="A615" s="12" t="s">
        <v>81</v>
      </c>
      <c r="B615" s="13">
        <v>11</v>
      </c>
      <c r="C615" s="13" t="str">
        <f t="shared" si="13"/>
        <v>BB_L_16_GW_GW_LS_Low_GW_GQ_48_000_11</v>
      </c>
      <c r="D615" s="14">
        <v>10</v>
      </c>
      <c r="E615" s="14">
        <v>10</v>
      </c>
      <c r="F615" s="14">
        <v>10</v>
      </c>
      <c r="G615" s="14">
        <v>10</v>
      </c>
      <c r="H615" s="14">
        <v>10</v>
      </c>
      <c r="I615" s="14">
        <v>11.0233333333333</v>
      </c>
      <c r="J615" s="14">
        <v>23.997419354838701</v>
      </c>
      <c r="K615" s="14">
        <v>50.372903225806397</v>
      </c>
      <c r="L615" s="14">
        <v>98.429500000000004</v>
      </c>
      <c r="M615" s="14">
        <v>167.658064516129</v>
      </c>
      <c r="N615" s="14">
        <v>209.87333333333299</v>
      </c>
      <c r="O615" s="14">
        <v>258.50645161290299</v>
      </c>
      <c r="P615" s="14">
        <v>298.48225806451597</v>
      </c>
      <c r="Q615" s="14">
        <v>355.67321428571398</v>
      </c>
      <c r="R615" s="14">
        <v>431.37741935483803</v>
      </c>
      <c r="S615" s="14">
        <v>485.433333333333</v>
      </c>
      <c r="T615" s="14">
        <v>609.822580645161</v>
      </c>
      <c r="U615" s="14">
        <v>766.24166666666599</v>
      </c>
      <c r="V615" s="14">
        <v>870.03064516128995</v>
      </c>
      <c r="W615" s="14">
        <v>889.27258064516104</v>
      </c>
      <c r="X615" s="14">
        <v>842.31</v>
      </c>
      <c r="Y615" s="14">
        <v>812.42096774193499</v>
      </c>
      <c r="Z615" s="14">
        <v>821.27833333333297</v>
      </c>
      <c r="AA615" s="14">
        <v>844.67096774193499</v>
      </c>
      <c r="AB615" s="14">
        <v>873.68064516129004</v>
      </c>
      <c r="AC615" s="14">
        <v>895.98035714285697</v>
      </c>
      <c r="AD615" s="14">
        <v>961.527419354838</v>
      </c>
      <c r="AE615" s="14">
        <v>1037.40333333333</v>
      </c>
      <c r="AF615" s="14">
        <v>1151.3064516129</v>
      </c>
      <c r="AG615" s="14">
        <v>1291.05</v>
      </c>
      <c r="AH615" s="14">
        <v>1354.9354838709601</v>
      </c>
      <c r="AI615" s="14">
        <v>1382.85483870967</v>
      </c>
      <c r="AJ615" s="14">
        <v>1381.7666666666601</v>
      </c>
      <c r="AK615" s="14">
        <v>1338.6451612903199</v>
      </c>
      <c r="AL615" s="14">
        <v>1295.4000000000001</v>
      </c>
      <c r="AM615" s="14">
        <v>1263.0967741935401</v>
      </c>
      <c r="AN615" s="14">
        <v>1239.83870967741</v>
      </c>
      <c r="AO615" s="14">
        <v>1227.92857142857</v>
      </c>
      <c r="AP615" s="14">
        <v>1218.7903225806399</v>
      </c>
      <c r="AQ615" s="14">
        <v>1183.2</v>
      </c>
      <c r="AR615" s="14">
        <v>1096.9838709677399</v>
      </c>
      <c r="AS615" s="14">
        <v>1041.0999999999999</v>
      </c>
      <c r="AT615" s="14">
        <v>1039.5161290322501</v>
      </c>
      <c r="AU615" s="14">
        <v>1074.6129032258</v>
      </c>
      <c r="AV615" s="14">
        <v>1131.61666666666</v>
      </c>
      <c r="AW615" s="14">
        <v>1230.9516129032199</v>
      </c>
      <c r="AX615" s="14">
        <v>1374.65</v>
      </c>
      <c r="AY615" s="14">
        <v>1482.7903225806399</v>
      </c>
      <c r="AZ615" s="14">
        <v>1507.9032258064501</v>
      </c>
      <c r="BA615" s="14">
        <v>1517</v>
      </c>
      <c r="BB615" s="14">
        <v>1523.8064516129</v>
      </c>
      <c r="BC615" s="14">
        <v>1518.93333333333</v>
      </c>
      <c r="BD615" s="14">
        <v>1491.0967741935401</v>
      </c>
      <c r="BE615" s="14">
        <v>1380.4</v>
      </c>
      <c r="BF615" s="14">
        <v>1313.16129032258</v>
      </c>
      <c r="BG615" s="14">
        <v>1330.2903225806399</v>
      </c>
      <c r="BH615" s="14">
        <v>1395.11666666666</v>
      </c>
      <c r="BI615" s="14">
        <v>1464.5</v>
      </c>
      <c r="BJ615" s="14">
        <v>1572.3333333333301</v>
      </c>
      <c r="BK615" s="14">
        <v>1675.1774193548299</v>
      </c>
      <c r="BL615" s="14">
        <v>1777.83870967741</v>
      </c>
      <c r="BM615" s="14">
        <v>1875.2678571428501</v>
      </c>
      <c r="BN615" s="14">
        <v>1951.53225806451</v>
      </c>
      <c r="BO615" s="14">
        <v>2041.13333333333</v>
      </c>
      <c r="BP615" s="14">
        <v>2126.0967741935401</v>
      </c>
      <c r="BQ615" s="14">
        <v>2203.65</v>
      </c>
      <c r="BR615" s="14">
        <v>2214.1290322580599</v>
      </c>
      <c r="BS615" s="14">
        <v>2168.2903225806399</v>
      </c>
      <c r="BT615" s="14">
        <v>2122.4</v>
      </c>
      <c r="BU615" s="14">
        <v>2055.0967741935401</v>
      </c>
      <c r="BV615" s="14">
        <v>1970.0166666666601</v>
      </c>
      <c r="BW615" s="14">
        <v>1827.3064516129</v>
      </c>
      <c r="BX615" s="14">
        <v>1725.7419354838701</v>
      </c>
      <c r="BY615" s="14">
        <v>1641.8928571428501</v>
      </c>
      <c r="BZ615" s="14">
        <v>1544.38709677419</v>
      </c>
      <c r="CA615" s="14">
        <v>1399.7166666666601</v>
      </c>
      <c r="CB615" s="14">
        <v>1267.58064516129</v>
      </c>
      <c r="CC615" s="14">
        <v>1206.5333333333299</v>
      </c>
      <c r="CD615" s="14">
        <v>1227.9193548387</v>
      </c>
      <c r="CE615" s="14">
        <v>1312.19354838709</v>
      </c>
      <c r="CF615" s="14">
        <v>1472.7166666666601</v>
      </c>
      <c r="CG615" s="14">
        <v>1570.6290322580601</v>
      </c>
      <c r="CH615" s="14">
        <v>1642.2666666666601</v>
      </c>
      <c r="CI615" s="14">
        <v>1698.8709677419299</v>
      </c>
      <c r="CJ615" s="14">
        <v>1747.83870967741</v>
      </c>
      <c r="CK615" s="14">
        <v>1780.44642857142</v>
      </c>
      <c r="CL615" s="14">
        <v>1835.4032258064501</v>
      </c>
      <c r="CM615" s="14">
        <v>1965.56666666666</v>
      </c>
      <c r="CN615" s="14">
        <v>2088.3064516129002</v>
      </c>
      <c r="CO615" s="14">
        <v>2178.7333333333299</v>
      </c>
      <c r="CP615" s="14">
        <v>2194.1935483870898</v>
      </c>
      <c r="CQ615" s="14">
        <v>2063.1774193548299</v>
      </c>
      <c r="CR615" s="14">
        <v>1642.6</v>
      </c>
      <c r="CS615" s="14">
        <v>1560.3709677419299</v>
      </c>
      <c r="CT615" s="14">
        <v>1570.8333333333301</v>
      </c>
      <c r="CU615" s="14">
        <v>1601.2096774193501</v>
      </c>
      <c r="CV615" s="14">
        <v>1676.72580645161</v>
      </c>
      <c r="CW615" s="14">
        <v>1767.7931034482699</v>
      </c>
      <c r="CX615" s="14">
        <v>1864.2580645161199</v>
      </c>
      <c r="CY615" s="14">
        <v>1934.3</v>
      </c>
      <c r="CZ615" s="14">
        <v>1934.6290322580601</v>
      </c>
      <c r="DA615" s="14">
        <v>1654.4833333333299</v>
      </c>
      <c r="DB615" s="14">
        <v>1252.8709677419299</v>
      </c>
      <c r="DC615" s="14">
        <v>1133.1774193548299</v>
      </c>
      <c r="DD615" s="14">
        <v>1135.9833333333299</v>
      </c>
      <c r="DE615" s="14">
        <v>1179.46774193548</v>
      </c>
      <c r="DF615" s="14">
        <v>1246.7</v>
      </c>
      <c r="DG615" s="14">
        <v>1332.66129032258</v>
      </c>
      <c r="DH615" s="14">
        <v>1499.3709677419299</v>
      </c>
      <c r="DI615" s="14">
        <v>1584.0178571428501</v>
      </c>
      <c r="DJ615" s="14">
        <v>1787.35483870967</v>
      </c>
      <c r="DK615" s="14">
        <v>2106.7333333333299</v>
      </c>
      <c r="DL615" s="14">
        <v>2311.22580645161</v>
      </c>
      <c r="DM615" s="14">
        <v>2326.7833333333301</v>
      </c>
      <c r="DN615" s="14">
        <v>2225.8225806451601</v>
      </c>
      <c r="DO615" s="14">
        <v>2121.88709677419</v>
      </c>
      <c r="DP615" s="14">
        <v>1997.63333333333</v>
      </c>
      <c r="DQ615" s="14">
        <v>1770.5161290322501</v>
      </c>
      <c r="DR615" s="14">
        <v>1650.7</v>
      </c>
      <c r="DS615" s="15">
        <v>1614.63333333333</v>
      </c>
    </row>
    <row r="616" spans="1:123" x14ac:dyDescent="0.25">
      <c r="A616" s="16" t="s">
        <v>81</v>
      </c>
      <c r="B616" s="17">
        <v>12</v>
      </c>
      <c r="C616" s="13" t="str">
        <f t="shared" si="13"/>
        <v>BB_L_16_GW_GW_LS_Low_GW_GQ_48_000_12</v>
      </c>
      <c r="D616" s="18">
        <v>10</v>
      </c>
      <c r="E616" s="18">
        <v>10</v>
      </c>
      <c r="F616" s="18">
        <v>10</v>
      </c>
      <c r="G616" s="18">
        <v>10</v>
      </c>
      <c r="H616" s="18">
        <v>10</v>
      </c>
      <c r="I616" s="18">
        <v>10</v>
      </c>
      <c r="J616" s="18">
        <v>10.0077419354838</v>
      </c>
      <c r="K616" s="18">
        <v>10.048064516128999</v>
      </c>
      <c r="L616" s="18">
        <v>10.1926666666666</v>
      </c>
      <c r="M616" s="18">
        <v>10.541774193548299</v>
      </c>
      <c r="N616" s="18">
        <v>10.871499999999999</v>
      </c>
      <c r="O616" s="18">
        <v>11.36</v>
      </c>
      <c r="P616" s="18">
        <v>11.8808064516129</v>
      </c>
      <c r="Q616" s="18">
        <v>12.876785714285701</v>
      </c>
      <c r="R616" s="18">
        <v>14.476612903225799</v>
      </c>
      <c r="S616" s="18">
        <v>16.172499999999999</v>
      </c>
      <c r="T616" s="18">
        <v>21.700806451612898</v>
      </c>
      <c r="U616" s="18">
        <v>36.562666666666601</v>
      </c>
      <c r="V616" s="18">
        <v>59.016935483870903</v>
      </c>
      <c r="W616" s="18">
        <v>102.33516129032201</v>
      </c>
      <c r="X616" s="18">
        <v>165.583333333333</v>
      </c>
      <c r="Y616" s="18">
        <v>224.396774193548</v>
      </c>
      <c r="Z616" s="18">
        <v>258.231666666666</v>
      </c>
      <c r="AA616" s="18">
        <v>284.08870967741899</v>
      </c>
      <c r="AB616" s="18">
        <v>304.888709677419</v>
      </c>
      <c r="AC616" s="18">
        <v>317.21964285714199</v>
      </c>
      <c r="AD616" s="18">
        <v>344.812903225806</v>
      </c>
      <c r="AE616" s="18">
        <v>371.30166666666599</v>
      </c>
      <c r="AF616" s="18">
        <v>406.72903225806402</v>
      </c>
      <c r="AG616" s="18">
        <v>454.49</v>
      </c>
      <c r="AH616" s="18">
        <v>483.95</v>
      </c>
      <c r="AI616" s="18">
        <v>511.066129032258</v>
      </c>
      <c r="AJ616" s="18">
        <v>550.238333333333</v>
      </c>
      <c r="AK616" s="18">
        <v>587.04354838709605</v>
      </c>
      <c r="AL616" s="18">
        <v>612.27333333333297</v>
      </c>
      <c r="AM616" s="18">
        <v>628.46774193548299</v>
      </c>
      <c r="AN616" s="18">
        <v>639.44838709677401</v>
      </c>
      <c r="AO616" s="18">
        <v>645.082142857142</v>
      </c>
      <c r="AP616" s="18">
        <v>649.35161290322503</v>
      </c>
      <c r="AQ616" s="18">
        <v>665.29833333333295</v>
      </c>
      <c r="AR616" s="18">
        <v>709.83387096774197</v>
      </c>
      <c r="AS616" s="18">
        <v>749.89333333333298</v>
      </c>
      <c r="AT616" s="18">
        <v>784.85483870967698</v>
      </c>
      <c r="AU616" s="18">
        <v>818.52580645161197</v>
      </c>
      <c r="AV616" s="18">
        <v>837.90833333333296</v>
      </c>
      <c r="AW616" s="18">
        <v>864.80483870967703</v>
      </c>
      <c r="AX616" s="18">
        <v>894.08333333333303</v>
      </c>
      <c r="AY616" s="18">
        <v>924.76612903225805</v>
      </c>
      <c r="AZ616" s="18">
        <v>938.46774193548299</v>
      </c>
      <c r="BA616" s="18">
        <v>947.12241379310296</v>
      </c>
      <c r="BB616" s="18">
        <v>961.40161290322499</v>
      </c>
      <c r="BC616" s="18">
        <v>982.01666666666597</v>
      </c>
      <c r="BD616" s="18">
        <v>1009.96612903225</v>
      </c>
      <c r="BE616" s="18">
        <v>1088.2</v>
      </c>
      <c r="BF616" s="18">
        <v>1137.7580645161199</v>
      </c>
      <c r="BG616" s="18">
        <v>1180.2419354838701</v>
      </c>
      <c r="BH616" s="18">
        <v>1199.13333333333</v>
      </c>
      <c r="BI616" s="18">
        <v>1208.9032258064501</v>
      </c>
      <c r="BJ616" s="18">
        <v>1219.3</v>
      </c>
      <c r="BK616" s="18">
        <v>1226.5645161290299</v>
      </c>
      <c r="BL616" s="18">
        <v>1232.96774193548</v>
      </c>
      <c r="BM616" s="18">
        <v>1238.875</v>
      </c>
      <c r="BN616" s="18">
        <v>1243.83870967741</v>
      </c>
      <c r="BO616" s="18">
        <v>1250.88333333333</v>
      </c>
      <c r="BP616" s="18">
        <v>1261.2419354838701</v>
      </c>
      <c r="BQ616" s="18">
        <v>1280.0333333333299</v>
      </c>
      <c r="BR616" s="18">
        <v>1293.7419354838701</v>
      </c>
      <c r="BS616" s="18">
        <v>1324.5161290322501</v>
      </c>
      <c r="BT616" s="18">
        <v>1341</v>
      </c>
      <c r="BU616" s="18">
        <v>1359.9032258064501</v>
      </c>
      <c r="BV616" s="18">
        <v>1381.13333333333</v>
      </c>
      <c r="BW616" s="18">
        <v>1413.85483870967</v>
      </c>
      <c r="BX616" s="18">
        <v>1436.3225806451601</v>
      </c>
      <c r="BY616" s="18">
        <v>1454.7678571428501</v>
      </c>
      <c r="BZ616" s="18">
        <v>1476.5967741935401</v>
      </c>
      <c r="CA616" s="18">
        <v>1511.0833333333301</v>
      </c>
      <c r="CB616" s="18">
        <v>1549.16129032258</v>
      </c>
      <c r="CC616" s="18">
        <v>1581.6</v>
      </c>
      <c r="CD616" s="18">
        <v>1595.8225806451601</v>
      </c>
      <c r="CE616" s="18">
        <v>1602.38709677419</v>
      </c>
      <c r="CF616" s="18">
        <v>1594.36666666666</v>
      </c>
      <c r="CG616" s="18">
        <v>1584.0483870967701</v>
      </c>
      <c r="CH616" s="18">
        <v>1575.0333333333299</v>
      </c>
      <c r="CI616" s="18">
        <v>1568.1129032258</v>
      </c>
      <c r="CJ616" s="18">
        <v>1563.4838709677399</v>
      </c>
      <c r="CK616" s="18">
        <v>1560.6428571428501</v>
      </c>
      <c r="CL616" s="18">
        <v>1556.6129032258</v>
      </c>
      <c r="CM616" s="18">
        <v>1553.15</v>
      </c>
      <c r="CN616" s="18">
        <v>1556.19354838709</v>
      </c>
      <c r="CO616" s="18">
        <v>1569.85</v>
      </c>
      <c r="CP616" s="18">
        <v>1587.4193548387</v>
      </c>
      <c r="CQ616" s="18">
        <v>1624.77419354838</v>
      </c>
      <c r="CR616" s="18">
        <v>1719.5833333333301</v>
      </c>
      <c r="CS616" s="18">
        <v>1756.77419354838</v>
      </c>
      <c r="CT616" s="18">
        <v>1773.36666666666</v>
      </c>
      <c r="CU616" s="18">
        <v>1779.8225806451601</v>
      </c>
      <c r="CV616" s="18">
        <v>1787.03225806451</v>
      </c>
      <c r="CW616" s="18">
        <v>1789.8965517241299</v>
      </c>
      <c r="CX616" s="18">
        <v>1790</v>
      </c>
      <c r="CY616" s="18">
        <v>1787.6</v>
      </c>
      <c r="CZ616" s="18">
        <v>1785.0645161290299</v>
      </c>
      <c r="DA616" s="18">
        <v>1794.38333333333</v>
      </c>
      <c r="DB616" s="18">
        <v>1812.5645161290299</v>
      </c>
      <c r="DC616" s="18">
        <v>1817</v>
      </c>
      <c r="DD616" s="18">
        <v>1815.25</v>
      </c>
      <c r="DE616" s="18">
        <v>1809.6774193548299</v>
      </c>
      <c r="DF616" s="18">
        <v>1802.4666666666601</v>
      </c>
      <c r="DG616" s="18">
        <v>1793.4838709677399</v>
      </c>
      <c r="DH616" s="18">
        <v>1776.83870967741</v>
      </c>
      <c r="DI616" s="18">
        <v>1768.3571428571399</v>
      </c>
      <c r="DJ616" s="18">
        <v>1747.5967741935401</v>
      </c>
      <c r="DK616" s="18">
        <v>1715.61666666666</v>
      </c>
      <c r="DL616" s="18">
        <v>1694.03225806451</v>
      </c>
      <c r="DM616" s="18">
        <v>1692.5333333333299</v>
      </c>
      <c r="DN616" s="18">
        <v>1704.72580645161</v>
      </c>
      <c r="DO616" s="18">
        <v>1719.33870967741</v>
      </c>
      <c r="DP616" s="18">
        <v>1738.3333333333301</v>
      </c>
      <c r="DQ616" s="18">
        <v>1780.58064516129</v>
      </c>
      <c r="DR616" s="18">
        <v>1812.5166666666601</v>
      </c>
      <c r="DS616" s="19">
        <v>1831.15</v>
      </c>
    </row>
    <row r="617" spans="1:123" x14ac:dyDescent="0.25">
      <c r="A617" s="12" t="s">
        <v>81</v>
      </c>
      <c r="B617" s="13">
        <v>13</v>
      </c>
      <c r="C617" s="13" t="str">
        <f t="shared" si="13"/>
        <v>BB_L_16_GW_GW_LS_Low_GW_GQ_48_000_13</v>
      </c>
      <c r="D617" s="14">
        <v>10</v>
      </c>
      <c r="E617" s="14">
        <v>10</v>
      </c>
      <c r="F617" s="14">
        <v>10</v>
      </c>
      <c r="G617" s="14">
        <v>10</v>
      </c>
      <c r="H617" s="14">
        <v>10</v>
      </c>
      <c r="I617" s="14">
        <v>10.005333333333301</v>
      </c>
      <c r="J617" s="14">
        <v>10.2827419354838</v>
      </c>
      <c r="K617" s="14">
        <v>11.5104838709677</v>
      </c>
      <c r="L617" s="14">
        <v>15.691000000000001</v>
      </c>
      <c r="M617" s="14">
        <v>25.261774193548298</v>
      </c>
      <c r="N617" s="14">
        <v>33.143666666666597</v>
      </c>
      <c r="O617" s="14">
        <v>44.1201612903225</v>
      </c>
      <c r="P617" s="14">
        <v>54.817419354838698</v>
      </c>
      <c r="Q617" s="14">
        <v>73.665535714285696</v>
      </c>
      <c r="R617" s="14">
        <v>102.567096774193</v>
      </c>
      <c r="S617" s="14">
        <v>128.495</v>
      </c>
      <c r="T617" s="14">
        <v>204.564516129032</v>
      </c>
      <c r="U617" s="14">
        <v>353.65</v>
      </c>
      <c r="V617" s="14">
        <v>516.00322580645104</v>
      </c>
      <c r="W617" s="14">
        <v>676.48387096774195</v>
      </c>
      <c r="X617" s="14">
        <v>750.18333333333305</v>
      </c>
      <c r="Y617" s="14">
        <v>717.97258064516097</v>
      </c>
      <c r="Z617" s="14">
        <v>672.245</v>
      </c>
      <c r="AA617" s="14">
        <v>633.04354838709605</v>
      </c>
      <c r="AB617" s="14">
        <v>601.39032258064503</v>
      </c>
      <c r="AC617" s="14">
        <v>585.81607142857104</v>
      </c>
      <c r="AD617" s="14">
        <v>562.63548387096705</v>
      </c>
      <c r="AE617" s="14">
        <v>552.19666666666603</v>
      </c>
      <c r="AF617" s="14">
        <v>573.14354838709596</v>
      </c>
      <c r="AG617" s="14">
        <v>671.98333333333301</v>
      </c>
      <c r="AH617" s="14">
        <v>755.35483870967698</v>
      </c>
      <c r="AI617" s="14">
        <v>858.85806451612802</v>
      </c>
      <c r="AJ617" s="14">
        <v>1002.8916666666599</v>
      </c>
      <c r="AK617" s="14">
        <v>1115.2096774193501</v>
      </c>
      <c r="AL617" s="14">
        <v>1168.8</v>
      </c>
      <c r="AM617" s="14">
        <v>1191.9354838709601</v>
      </c>
      <c r="AN617" s="14">
        <v>1202.6774193548299</v>
      </c>
      <c r="AO617" s="14">
        <v>1205.1071428571399</v>
      </c>
      <c r="AP617" s="14">
        <v>1207</v>
      </c>
      <c r="AQ617" s="14">
        <v>1218.0333333333299</v>
      </c>
      <c r="AR617" s="14">
        <v>1197.1129032258</v>
      </c>
      <c r="AS617" s="14">
        <v>1122.61666666666</v>
      </c>
      <c r="AT617" s="14">
        <v>1029.19354838709</v>
      </c>
      <c r="AU617" s="14">
        <v>913.88225806451601</v>
      </c>
      <c r="AV617" s="14">
        <v>856.81500000000005</v>
      </c>
      <c r="AW617" s="14">
        <v>794.79516129032197</v>
      </c>
      <c r="AX617" s="14">
        <v>841.37833333333299</v>
      </c>
      <c r="AY617" s="14">
        <v>981.25161290322501</v>
      </c>
      <c r="AZ617" s="14">
        <v>1052.9032258064501</v>
      </c>
      <c r="BA617" s="14">
        <v>1089.7931034482699</v>
      </c>
      <c r="BB617" s="14">
        <v>1169.7419354838701</v>
      </c>
      <c r="BC617" s="14">
        <v>1266.6666666666599</v>
      </c>
      <c r="BD617" s="14">
        <v>1348.3225806451601</v>
      </c>
      <c r="BE617" s="14">
        <v>1364.5166666666601</v>
      </c>
      <c r="BF617" s="14">
        <v>1272.0161290322501</v>
      </c>
      <c r="BG617" s="14">
        <v>1175.4032258064501</v>
      </c>
      <c r="BH617" s="14">
        <v>1121.8</v>
      </c>
      <c r="BI617" s="14">
        <v>1098.7419354838701</v>
      </c>
      <c r="BJ617" s="14">
        <v>1085.1500000000001</v>
      </c>
      <c r="BK617" s="14">
        <v>1089.69354838709</v>
      </c>
      <c r="BL617" s="14">
        <v>1106.77419354838</v>
      </c>
      <c r="BM617" s="14">
        <v>1137.55357142857</v>
      </c>
      <c r="BN617" s="14">
        <v>1174.2903225806399</v>
      </c>
      <c r="BO617" s="14">
        <v>1238.6500000000001</v>
      </c>
      <c r="BP617" s="14">
        <v>1326.0645161290299</v>
      </c>
      <c r="BQ617" s="14">
        <v>1466.1</v>
      </c>
      <c r="BR617" s="14">
        <v>1547.0967741935401</v>
      </c>
      <c r="BS617" s="14">
        <v>1688.9838709677399</v>
      </c>
      <c r="BT617" s="14">
        <v>1726.93333333333</v>
      </c>
      <c r="BU617" s="14">
        <v>1765.85483870967</v>
      </c>
      <c r="BV617" s="14">
        <v>1786.6666666666599</v>
      </c>
      <c r="BW617" s="14">
        <v>1782.4032258064501</v>
      </c>
      <c r="BX617" s="14">
        <v>1745.6774193548299</v>
      </c>
      <c r="BY617" s="14">
        <v>1709.6071428571399</v>
      </c>
      <c r="BZ617" s="14">
        <v>1650.77419354838</v>
      </c>
      <c r="CA617" s="14">
        <v>1525.13333333333</v>
      </c>
      <c r="CB617" s="14">
        <v>1322.9032258064501</v>
      </c>
      <c r="CC617" s="14">
        <v>1083.2</v>
      </c>
      <c r="CD617" s="14">
        <v>940.91612903225803</v>
      </c>
      <c r="CE617" s="14">
        <v>833.52258064516104</v>
      </c>
      <c r="CF617" s="14">
        <v>864.93499999999995</v>
      </c>
      <c r="CG617" s="14">
        <v>969.17096774193499</v>
      </c>
      <c r="CH617" s="14">
        <v>1076.56666666666</v>
      </c>
      <c r="CI617" s="14">
        <v>1164.8225806451601</v>
      </c>
      <c r="CJ617" s="14">
        <v>1232.96774193548</v>
      </c>
      <c r="CK617" s="14">
        <v>1274.625</v>
      </c>
      <c r="CL617" s="14">
        <v>1345.7419354838701</v>
      </c>
      <c r="CM617" s="14">
        <v>1479.7333333333299</v>
      </c>
      <c r="CN617" s="14">
        <v>1585.9193548387</v>
      </c>
      <c r="CO617" s="14">
        <v>1696.4666666666601</v>
      </c>
      <c r="CP617" s="14">
        <v>1785.9354838709601</v>
      </c>
      <c r="CQ617" s="14">
        <v>1895.38709677419</v>
      </c>
      <c r="CR617" s="14">
        <v>1778.81666666666</v>
      </c>
      <c r="CS617" s="14">
        <v>1526.35483870967</v>
      </c>
      <c r="CT617" s="14">
        <v>1367.36666666666</v>
      </c>
      <c r="CU617" s="14">
        <v>1295.0161290322501</v>
      </c>
      <c r="CV617" s="14">
        <v>1202.3064516129</v>
      </c>
      <c r="CW617" s="14">
        <v>1149.2931034482699</v>
      </c>
      <c r="CX617" s="14">
        <v>1136.33870967741</v>
      </c>
      <c r="CY617" s="14">
        <v>1185.2</v>
      </c>
      <c r="CZ617" s="14">
        <v>1315.2580645161199</v>
      </c>
      <c r="DA617" s="14">
        <v>1410.85</v>
      </c>
      <c r="DB617" s="14">
        <v>1172.2580645161199</v>
      </c>
      <c r="DC617" s="14">
        <v>938.21129032258</v>
      </c>
      <c r="DD617" s="14">
        <v>847.45833333333303</v>
      </c>
      <c r="DE617" s="14">
        <v>755.80645161290295</v>
      </c>
      <c r="DF617" s="14">
        <v>696.01666666666597</v>
      </c>
      <c r="DG617" s="14">
        <v>662.15967741935401</v>
      </c>
      <c r="DH617" s="14">
        <v>646.09838709677399</v>
      </c>
      <c r="DI617" s="14">
        <v>645.61071428571404</v>
      </c>
      <c r="DJ617" s="14">
        <v>720.47580645161202</v>
      </c>
      <c r="DK617" s="14">
        <v>921.62666666666598</v>
      </c>
      <c r="DL617" s="14">
        <v>1234.7096774193501</v>
      </c>
      <c r="DM617" s="14">
        <v>1471.18333333333</v>
      </c>
      <c r="DN617" s="14">
        <v>1606.85483870967</v>
      </c>
      <c r="DO617" s="14">
        <v>1643.66129032258</v>
      </c>
      <c r="DP617" s="14">
        <v>1642.86666666666</v>
      </c>
      <c r="DQ617" s="14">
        <v>1549.96774193548</v>
      </c>
      <c r="DR617" s="14">
        <v>1409.2333333333299</v>
      </c>
      <c r="DS617" s="15">
        <v>1306.8499999999999</v>
      </c>
    </row>
    <row r="618" spans="1:123" x14ac:dyDescent="0.25">
      <c r="A618" s="16" t="s">
        <v>81</v>
      </c>
      <c r="B618" s="17">
        <v>14</v>
      </c>
      <c r="C618" s="13" t="str">
        <f t="shared" si="13"/>
        <v>BB_L_16_GW_GW_LS_Low_GW_GQ_48_000_14</v>
      </c>
      <c r="D618" s="18">
        <v>10</v>
      </c>
      <c r="E618" s="18">
        <v>10</v>
      </c>
      <c r="F618" s="18">
        <v>10</v>
      </c>
      <c r="G618" s="18">
        <v>10</v>
      </c>
      <c r="H618" s="18">
        <v>10</v>
      </c>
      <c r="I618" s="18">
        <v>10.000999999999999</v>
      </c>
      <c r="J618" s="18">
        <v>10.0690322580645</v>
      </c>
      <c r="K618" s="18">
        <v>10.3704838709677</v>
      </c>
      <c r="L618" s="18">
        <v>11.3873333333333</v>
      </c>
      <c r="M618" s="18">
        <v>13.8359677419354</v>
      </c>
      <c r="N618" s="18">
        <v>16.017666666666599</v>
      </c>
      <c r="O618" s="18">
        <v>19.1733870967741</v>
      </c>
      <c r="P618" s="18">
        <v>22.360967741935401</v>
      </c>
      <c r="Q618" s="18">
        <v>27.766964285714199</v>
      </c>
      <c r="R618" s="18">
        <v>37.146451612903199</v>
      </c>
      <c r="S618" s="18">
        <v>45.565166666666599</v>
      </c>
      <c r="T618" s="18">
        <v>72.460483870967707</v>
      </c>
      <c r="U618" s="18">
        <v>137.69900000000001</v>
      </c>
      <c r="V618" s="18">
        <v>231.98709677419299</v>
      </c>
      <c r="W618" s="18">
        <v>372.80483870967703</v>
      </c>
      <c r="X618" s="18">
        <v>539.111666666666</v>
      </c>
      <c r="Y618" s="18">
        <v>655.95161290322596</v>
      </c>
      <c r="Z618" s="18">
        <v>706.17333333333295</v>
      </c>
      <c r="AA618" s="18">
        <v>735.138709677419</v>
      </c>
      <c r="AB618" s="18">
        <v>753.16774193548304</v>
      </c>
      <c r="AC618" s="18">
        <v>760.875</v>
      </c>
      <c r="AD618" s="18">
        <v>772.74193548386995</v>
      </c>
      <c r="AE618" s="18">
        <v>780.743333333333</v>
      </c>
      <c r="AF618" s="18">
        <v>789.18709677419304</v>
      </c>
      <c r="AG618" s="18">
        <v>808.84666666666601</v>
      </c>
      <c r="AH618" s="18">
        <v>829.54999999999905</v>
      </c>
      <c r="AI618" s="18">
        <v>859.19516129032195</v>
      </c>
      <c r="AJ618" s="18">
        <v>915.243333333333</v>
      </c>
      <c r="AK618" s="18">
        <v>978.13548387096705</v>
      </c>
      <c r="AL618" s="18">
        <v>1024.56666666666</v>
      </c>
      <c r="AM618" s="18">
        <v>1054.4516129032199</v>
      </c>
      <c r="AN618" s="18">
        <v>1074.19354838709</v>
      </c>
      <c r="AO618" s="18">
        <v>1084.5892857142801</v>
      </c>
      <c r="AP618" s="18">
        <v>1091.9516129032199</v>
      </c>
      <c r="AQ618" s="18">
        <v>1117.7333333333299</v>
      </c>
      <c r="AR618" s="18">
        <v>1180.5</v>
      </c>
      <c r="AS618" s="18">
        <v>1226.7333333333299</v>
      </c>
      <c r="AT618" s="18">
        <v>1241.4838709677399</v>
      </c>
      <c r="AU618" s="18">
        <v>1239.2419354838701</v>
      </c>
      <c r="AV618" s="18">
        <v>1222.5</v>
      </c>
      <c r="AW618" s="18">
        <v>1188.88709677419</v>
      </c>
      <c r="AX618" s="18">
        <v>1144.13333333333</v>
      </c>
      <c r="AY618" s="18">
        <v>1119.6451612903199</v>
      </c>
      <c r="AZ618" s="18">
        <v>1122.3225806451601</v>
      </c>
      <c r="BA618" s="18">
        <v>1128.3793103448199</v>
      </c>
      <c r="BB618" s="18">
        <v>1148.85483870967</v>
      </c>
      <c r="BC618" s="18">
        <v>1188.5166666666601</v>
      </c>
      <c r="BD618" s="18">
        <v>1249.16129032258</v>
      </c>
      <c r="BE618" s="18">
        <v>1396.7833333333299</v>
      </c>
      <c r="BF618" s="18">
        <v>1445.16129032258</v>
      </c>
      <c r="BG618" s="18">
        <v>1437.9838709677399</v>
      </c>
      <c r="BH618" s="18">
        <v>1418.9</v>
      </c>
      <c r="BI618" s="18">
        <v>1403.46774193548</v>
      </c>
      <c r="BJ618" s="18">
        <v>1384.9666666666601</v>
      </c>
      <c r="BK618" s="18">
        <v>1372.8064516129</v>
      </c>
      <c r="BL618" s="18">
        <v>1365.5161290322501</v>
      </c>
      <c r="BM618" s="18">
        <v>1364.1428571428501</v>
      </c>
      <c r="BN618" s="18">
        <v>1367.6451612903199</v>
      </c>
      <c r="BO618" s="18">
        <v>1379.8333333333301</v>
      </c>
      <c r="BP618" s="18">
        <v>1406.5483870967701</v>
      </c>
      <c r="BQ618" s="18">
        <v>1466.3</v>
      </c>
      <c r="BR618" s="18">
        <v>1513.7903225806399</v>
      </c>
      <c r="BS618" s="18">
        <v>1618.33870967741</v>
      </c>
      <c r="BT618" s="18">
        <v>1672.7666666666601</v>
      </c>
      <c r="BU618" s="18">
        <v>1728.1129032258</v>
      </c>
      <c r="BV618" s="18">
        <v>1785.13333333333</v>
      </c>
      <c r="BW618" s="18">
        <v>1862.3709677419299</v>
      </c>
      <c r="BX618" s="18">
        <v>1908.77419354838</v>
      </c>
      <c r="BY618" s="18">
        <v>1938.2857142857099</v>
      </c>
      <c r="BZ618" s="18">
        <v>1965.1451612903199</v>
      </c>
      <c r="CA618" s="18">
        <v>1986.36666666666</v>
      </c>
      <c r="CB618" s="18">
        <v>1970.4354838709601</v>
      </c>
      <c r="CC618" s="18">
        <v>1893.1666666666599</v>
      </c>
      <c r="CD618" s="18">
        <v>1800.1129032258</v>
      </c>
      <c r="CE618" s="18">
        <v>1659.2580645161199</v>
      </c>
      <c r="CF618" s="18">
        <v>1474.88333333333</v>
      </c>
      <c r="CG618" s="18">
        <v>1390.7096774193501</v>
      </c>
      <c r="CH618" s="18">
        <v>1353.7333333333299</v>
      </c>
      <c r="CI618" s="18">
        <v>1341.3225806451601</v>
      </c>
      <c r="CJ618" s="18">
        <v>1338.38709677419</v>
      </c>
      <c r="CK618" s="18">
        <v>1342.1428571428501</v>
      </c>
      <c r="CL618" s="18">
        <v>1357.9032258064501</v>
      </c>
      <c r="CM618" s="18">
        <v>1414.6666666666599</v>
      </c>
      <c r="CN618" s="18">
        <v>1491.9193548387</v>
      </c>
      <c r="CO618" s="18">
        <v>1602.5166666666601</v>
      </c>
      <c r="CP618" s="18">
        <v>1701.9838709677399</v>
      </c>
      <c r="CQ618" s="18">
        <v>1827.0483870967701</v>
      </c>
      <c r="CR618" s="18">
        <v>2042.5166666666601</v>
      </c>
      <c r="CS618" s="18">
        <v>2032.5645161290299</v>
      </c>
      <c r="CT618" s="18">
        <v>1990.0833333333301</v>
      </c>
      <c r="CU618" s="18">
        <v>1955.9516129032199</v>
      </c>
      <c r="CV618" s="18">
        <v>1890.38709677419</v>
      </c>
      <c r="CW618" s="18">
        <v>1821.58620689655</v>
      </c>
      <c r="CX618" s="18">
        <v>1750.8225806451601</v>
      </c>
      <c r="CY618" s="18">
        <v>1696.0333333333299</v>
      </c>
      <c r="CZ618" s="18">
        <v>1669.96774193548</v>
      </c>
      <c r="DA618" s="18">
        <v>1742.2833333333299</v>
      </c>
      <c r="DB618" s="18">
        <v>1791.9516129032199</v>
      </c>
      <c r="DC618" s="18">
        <v>1739.0483870967701</v>
      </c>
      <c r="DD618" s="18">
        <v>1693.05</v>
      </c>
      <c r="DE618" s="18">
        <v>1627.3225806451601</v>
      </c>
      <c r="DF618" s="18">
        <v>1567.2833333333299</v>
      </c>
      <c r="DG618" s="18">
        <v>1512.4354838709601</v>
      </c>
      <c r="DH618" s="18">
        <v>1431.16129032258</v>
      </c>
      <c r="DI618" s="18">
        <v>1392.42857142857</v>
      </c>
      <c r="DJ618" s="18">
        <v>1341</v>
      </c>
      <c r="DK618" s="18">
        <v>1294</v>
      </c>
      <c r="DL618" s="18">
        <v>1364.53225806451</v>
      </c>
      <c r="DM618" s="18">
        <v>1500.85</v>
      </c>
      <c r="DN618" s="18">
        <v>1662.66129032258</v>
      </c>
      <c r="DO618" s="18">
        <v>1765.5645161290299</v>
      </c>
      <c r="DP618" s="18">
        <v>1866.2333333333299</v>
      </c>
      <c r="DQ618" s="18">
        <v>2009.27419354838</v>
      </c>
      <c r="DR618" s="18">
        <v>2066.25</v>
      </c>
      <c r="DS618" s="19">
        <v>2074.8333333333298</v>
      </c>
    </row>
    <row r="619" spans="1:123" x14ac:dyDescent="0.25">
      <c r="A619" s="12" t="s">
        <v>81</v>
      </c>
      <c r="B619" s="13">
        <v>15</v>
      </c>
      <c r="C619" s="13" t="str">
        <f t="shared" si="13"/>
        <v>BB_L_16_GW_GW_LS_Low_GW_GQ_48_000_15</v>
      </c>
      <c r="D619" s="14">
        <v>10</v>
      </c>
      <c r="E619" s="14">
        <v>10</v>
      </c>
      <c r="F619" s="14">
        <v>10</v>
      </c>
      <c r="G619" s="14">
        <v>10</v>
      </c>
      <c r="H619" s="14">
        <v>10</v>
      </c>
      <c r="I619" s="14">
        <v>10</v>
      </c>
      <c r="J619" s="14">
        <v>10</v>
      </c>
      <c r="K619" s="14">
        <v>10</v>
      </c>
      <c r="L619" s="14">
        <v>10.002999999999901</v>
      </c>
      <c r="M619" s="14">
        <v>10.0166129032258</v>
      </c>
      <c r="N619" s="14">
        <v>10.030666666666599</v>
      </c>
      <c r="O619" s="14">
        <v>10.056290322580599</v>
      </c>
      <c r="P619" s="14">
        <v>10.0838709677419</v>
      </c>
      <c r="Q619" s="14">
        <v>10.141607142857101</v>
      </c>
      <c r="R619" s="14">
        <v>10.2496774193548</v>
      </c>
      <c r="S619" s="14">
        <v>10.3738333333333</v>
      </c>
      <c r="T619" s="14">
        <v>10.8464516129032</v>
      </c>
      <c r="U619" s="14">
        <v>12.544833333333299</v>
      </c>
      <c r="V619" s="14">
        <v>15.947741935483799</v>
      </c>
      <c r="W619" s="14">
        <v>24.855483870967699</v>
      </c>
      <c r="X619" s="14">
        <v>43.325000000000003</v>
      </c>
      <c r="Y619" s="14">
        <v>66.810645161290296</v>
      </c>
      <c r="Z619" s="14">
        <v>84.242000000000004</v>
      </c>
      <c r="AA619" s="14">
        <v>99.569032258064496</v>
      </c>
      <c r="AB619" s="14">
        <v>113.13548387096699</v>
      </c>
      <c r="AC619" s="14">
        <v>121.70178571428499</v>
      </c>
      <c r="AD619" s="14">
        <v>141.65483870967699</v>
      </c>
      <c r="AE619" s="14">
        <v>162.99166666666599</v>
      </c>
      <c r="AF619" s="14">
        <v>194.07903225806399</v>
      </c>
      <c r="AG619" s="14">
        <v>239.51499999999999</v>
      </c>
      <c r="AH619" s="14">
        <v>268.99838709677402</v>
      </c>
      <c r="AI619" s="14">
        <v>294.98064516129</v>
      </c>
      <c r="AJ619" s="14">
        <v>331.428333333333</v>
      </c>
      <c r="AK619" s="14">
        <v>363.82419354838697</v>
      </c>
      <c r="AL619" s="14">
        <v>385.78166666666601</v>
      </c>
      <c r="AM619" s="14">
        <v>399.75</v>
      </c>
      <c r="AN619" s="14">
        <v>409.21451612903201</v>
      </c>
      <c r="AO619" s="14">
        <v>414.28214285714199</v>
      </c>
      <c r="AP619" s="14">
        <v>418.06129032258002</v>
      </c>
      <c r="AQ619" s="14">
        <v>431.02166666666602</v>
      </c>
      <c r="AR619" s="14">
        <v>468.28870967741898</v>
      </c>
      <c r="AS619" s="14">
        <v>505.02333333333303</v>
      </c>
      <c r="AT619" s="14">
        <v>540.296774193548</v>
      </c>
      <c r="AU619" s="14">
        <v>579.06774193548301</v>
      </c>
      <c r="AV619" s="14">
        <v>605.27666666666596</v>
      </c>
      <c r="AW619" s="14">
        <v>645.02580645161197</v>
      </c>
      <c r="AX619" s="14">
        <v>695.22500000000002</v>
      </c>
      <c r="AY619" s="14">
        <v>747.26935483870898</v>
      </c>
      <c r="AZ619" s="14">
        <v>768.87741935483803</v>
      </c>
      <c r="BA619" s="14">
        <v>781.805172413793</v>
      </c>
      <c r="BB619" s="14">
        <v>800.72580645161304</v>
      </c>
      <c r="BC619" s="14">
        <v>824.35</v>
      </c>
      <c r="BD619" s="14">
        <v>849.41774193548395</v>
      </c>
      <c r="BE619" s="14">
        <v>914.97333333333302</v>
      </c>
      <c r="BF619" s="14">
        <v>962.41129032258004</v>
      </c>
      <c r="BG619" s="14">
        <v>1012.96451612903</v>
      </c>
      <c r="BH619" s="14">
        <v>1041.6666666666599</v>
      </c>
      <c r="BI619" s="14">
        <v>1059.38709677419</v>
      </c>
      <c r="BJ619" s="14">
        <v>1079.86666666666</v>
      </c>
      <c r="BK619" s="14">
        <v>1095.5967741935401</v>
      </c>
      <c r="BL619" s="14">
        <v>1109.6774193548299</v>
      </c>
      <c r="BM619" s="14">
        <v>1121.9642857142801</v>
      </c>
      <c r="BN619" s="14">
        <v>1131.38709677419</v>
      </c>
      <c r="BO619" s="14">
        <v>1142.4833333333299</v>
      </c>
      <c r="BP619" s="14">
        <v>1155.16129032258</v>
      </c>
      <c r="BQ619" s="14">
        <v>1172.2</v>
      </c>
      <c r="BR619" s="14">
        <v>1181.72580645161</v>
      </c>
      <c r="BS619" s="14">
        <v>1198.33870967741</v>
      </c>
      <c r="BT619" s="14">
        <v>1206.63333333333</v>
      </c>
      <c r="BU619" s="14">
        <v>1215.16129032258</v>
      </c>
      <c r="BV619" s="14">
        <v>1224.55</v>
      </c>
      <c r="BW619" s="14">
        <v>1239.83870967741</v>
      </c>
      <c r="BX619" s="14">
        <v>1251.46774193548</v>
      </c>
      <c r="BY619" s="14">
        <v>1261.5</v>
      </c>
      <c r="BZ619" s="14">
        <v>1274.33870967741</v>
      </c>
      <c r="CA619" s="14">
        <v>1298.3</v>
      </c>
      <c r="CB619" s="14">
        <v>1333.0967741935401</v>
      </c>
      <c r="CC619" s="14">
        <v>1376.7666666666601</v>
      </c>
      <c r="CD619" s="14">
        <v>1410.72580645161</v>
      </c>
      <c r="CE619" s="14">
        <v>1452.8225806451601</v>
      </c>
      <c r="CF619" s="14">
        <v>1502.11666666666</v>
      </c>
      <c r="CG619" s="14">
        <v>1525.77419354838</v>
      </c>
      <c r="CH619" s="14">
        <v>1538.4</v>
      </c>
      <c r="CI619" s="14">
        <v>1545.2903225806399</v>
      </c>
      <c r="CJ619" s="14">
        <v>1550.03225806451</v>
      </c>
      <c r="CK619" s="14">
        <v>1552.0357142857099</v>
      </c>
      <c r="CL619" s="14">
        <v>1552.8064516129</v>
      </c>
      <c r="CM619" s="14">
        <v>1551.43333333333</v>
      </c>
      <c r="CN619" s="14">
        <v>1547.5483870967701</v>
      </c>
      <c r="CO619" s="14">
        <v>1542.06666666666</v>
      </c>
      <c r="CP619" s="14">
        <v>1539.22580645161</v>
      </c>
      <c r="CQ619" s="14">
        <v>1543.2903225806399</v>
      </c>
      <c r="CR619" s="14">
        <v>1581.15</v>
      </c>
      <c r="CS619" s="14">
        <v>1614.38709677419</v>
      </c>
      <c r="CT619" s="14">
        <v>1636.2833333333299</v>
      </c>
      <c r="CU619" s="14">
        <v>1649.1290322580601</v>
      </c>
      <c r="CV619" s="14">
        <v>1670.1290322580601</v>
      </c>
      <c r="CW619" s="14">
        <v>1690.2931034482699</v>
      </c>
      <c r="CX619" s="14">
        <v>1710.7580645161199</v>
      </c>
      <c r="CY619" s="14">
        <v>1729.9833333333299</v>
      </c>
      <c r="CZ619" s="14">
        <v>1751.2903225806399</v>
      </c>
      <c r="DA619" s="14">
        <v>1761.18333333333</v>
      </c>
      <c r="DB619" s="14">
        <v>1770.46774193548</v>
      </c>
      <c r="DC619" s="14">
        <v>1775.6129032258</v>
      </c>
      <c r="DD619" s="14">
        <v>1778.2333333333299</v>
      </c>
      <c r="DE619" s="14">
        <v>1781.3225806451601</v>
      </c>
      <c r="DF619" s="14">
        <v>1783.6</v>
      </c>
      <c r="DG619" s="14">
        <v>1785.3225806451601</v>
      </c>
      <c r="DH619" s="14">
        <v>1786.8709677419299</v>
      </c>
      <c r="DI619" s="14">
        <v>1787</v>
      </c>
      <c r="DJ619" s="14">
        <v>1785.2903225806399</v>
      </c>
      <c r="DK619" s="14">
        <v>1777.45</v>
      </c>
      <c r="DL619" s="14">
        <v>1759.22580645161</v>
      </c>
      <c r="DM619" s="14">
        <v>1740.35</v>
      </c>
      <c r="DN619" s="14">
        <v>1723.58064516129</v>
      </c>
      <c r="DO619" s="14">
        <v>1714.85483870967</v>
      </c>
      <c r="DP619" s="14">
        <v>1708.1</v>
      </c>
      <c r="DQ619" s="14">
        <v>1704.16129032258</v>
      </c>
      <c r="DR619" s="14">
        <v>1708.6</v>
      </c>
      <c r="DS619" s="15">
        <v>1715.3</v>
      </c>
    </row>
    <row r="620" spans="1:123" x14ac:dyDescent="0.25">
      <c r="A620" s="16" t="s">
        <v>81</v>
      </c>
      <c r="B620" s="17">
        <v>16</v>
      </c>
      <c r="C620" s="13" t="str">
        <f t="shared" si="13"/>
        <v>BB_L_16_GW_GW_LS_Low_GW_GQ_48_000_16</v>
      </c>
      <c r="D620" s="18">
        <v>10</v>
      </c>
      <c r="E620" s="18">
        <v>10</v>
      </c>
      <c r="F620" s="18">
        <v>10</v>
      </c>
      <c r="G620" s="18">
        <v>10</v>
      </c>
      <c r="H620" s="18">
        <v>10</v>
      </c>
      <c r="I620" s="18">
        <v>10</v>
      </c>
      <c r="J620" s="18">
        <v>10</v>
      </c>
      <c r="K620" s="18">
        <v>10</v>
      </c>
      <c r="L620" s="18">
        <v>10.002333333333301</v>
      </c>
      <c r="M620" s="18">
        <v>10.0245161290322</v>
      </c>
      <c r="N620" s="18">
        <v>10.056666666666599</v>
      </c>
      <c r="O620" s="18">
        <v>10.1208064516129</v>
      </c>
      <c r="P620" s="18">
        <v>10.2025806451612</v>
      </c>
      <c r="Q620" s="18">
        <v>10.3769642857142</v>
      </c>
      <c r="R620" s="18">
        <v>10.775161290322499</v>
      </c>
      <c r="S620" s="18">
        <v>11.2153333333333</v>
      </c>
      <c r="T620" s="18">
        <v>13.1558064516129</v>
      </c>
      <c r="U620" s="18">
        <v>21.2216666666666</v>
      </c>
      <c r="V620" s="18">
        <v>38.873387096774202</v>
      </c>
      <c r="W620" s="18">
        <v>84.580483870967697</v>
      </c>
      <c r="X620" s="18">
        <v>175.48</v>
      </c>
      <c r="Y620" s="18">
        <v>277.435483870967</v>
      </c>
      <c r="Z620" s="18">
        <v>337.14166666666603</v>
      </c>
      <c r="AA620" s="18">
        <v>383.02419354838702</v>
      </c>
      <c r="AB620" s="18">
        <v>420.71935483870902</v>
      </c>
      <c r="AC620" s="18">
        <v>440.67321428571398</v>
      </c>
      <c r="AD620" s="18">
        <v>484.82096774193502</v>
      </c>
      <c r="AE620" s="18">
        <v>524.04166666666595</v>
      </c>
      <c r="AF620" s="18">
        <v>566.19838709677401</v>
      </c>
      <c r="AG620" s="18">
        <v>597.64833333333297</v>
      </c>
      <c r="AH620" s="18">
        <v>599.99677419354805</v>
      </c>
      <c r="AI620" s="18">
        <v>599.97580645161202</v>
      </c>
      <c r="AJ620" s="18">
        <v>592.46666666666601</v>
      </c>
      <c r="AK620" s="18">
        <v>588.20161290322505</v>
      </c>
      <c r="AL620" s="18">
        <v>587.53499999999997</v>
      </c>
      <c r="AM620" s="18">
        <v>590.11129032257998</v>
      </c>
      <c r="AN620" s="18">
        <v>593.17258064516102</v>
      </c>
      <c r="AO620" s="18">
        <v>594.41607142857094</v>
      </c>
      <c r="AP620" s="18">
        <v>595.77903225806403</v>
      </c>
      <c r="AQ620" s="18">
        <v>607.238333333333</v>
      </c>
      <c r="AR620" s="18">
        <v>654.55645161290295</v>
      </c>
      <c r="AS620" s="18">
        <v>711.87999999999897</v>
      </c>
      <c r="AT620" s="18">
        <v>784.00161290322501</v>
      </c>
      <c r="AU620" s="18">
        <v>862.76774193548295</v>
      </c>
      <c r="AV620" s="18">
        <v>913.85333333333301</v>
      </c>
      <c r="AW620" s="18">
        <v>976.816129032258</v>
      </c>
      <c r="AX620" s="18">
        <v>1023.045</v>
      </c>
      <c r="AY620" s="18">
        <v>1015.16129032258</v>
      </c>
      <c r="AZ620" s="18">
        <v>987.77580645161197</v>
      </c>
      <c r="BA620" s="18">
        <v>965.01724137931001</v>
      </c>
      <c r="BB620" s="18">
        <v>938.51935483870898</v>
      </c>
      <c r="BC620" s="18">
        <v>904.19166666666604</v>
      </c>
      <c r="BD620" s="18">
        <v>887.17096774193499</v>
      </c>
      <c r="BE620" s="18">
        <v>925.02333333333297</v>
      </c>
      <c r="BF620" s="18">
        <v>1014.19999999999</v>
      </c>
      <c r="BG620" s="18">
        <v>1116.69354838709</v>
      </c>
      <c r="BH620" s="18">
        <v>1150.9666666666601</v>
      </c>
      <c r="BI620" s="18">
        <v>1158.08064516129</v>
      </c>
      <c r="BJ620" s="18">
        <v>1161.13333333333</v>
      </c>
      <c r="BK620" s="18">
        <v>1158.1129032258</v>
      </c>
      <c r="BL620" s="18">
        <v>1150.16129032258</v>
      </c>
      <c r="BM620" s="18">
        <v>1139.5178571428501</v>
      </c>
      <c r="BN620" s="18">
        <v>1129.7419354838701</v>
      </c>
      <c r="BO620" s="18">
        <v>1117.7833333333299</v>
      </c>
      <c r="BP620" s="18">
        <v>1098.53225806451</v>
      </c>
      <c r="BQ620" s="18">
        <v>1070.2166666666601</v>
      </c>
      <c r="BR620" s="18">
        <v>1057.69354838709</v>
      </c>
      <c r="BS620" s="18">
        <v>1051.85483870967</v>
      </c>
      <c r="BT620" s="18">
        <v>1051.0166666666601</v>
      </c>
      <c r="BU620" s="18">
        <v>1062.4838709677399</v>
      </c>
      <c r="BV620" s="18">
        <v>1080.3</v>
      </c>
      <c r="BW620" s="18">
        <v>1118.3064516129</v>
      </c>
      <c r="BX620" s="18">
        <v>1148.9032258064501</v>
      </c>
      <c r="BY620" s="18">
        <v>1180.1607142857099</v>
      </c>
      <c r="BZ620" s="18">
        <v>1222.0161290322501</v>
      </c>
      <c r="CA620" s="18">
        <v>1298.5166666666601</v>
      </c>
      <c r="CB620" s="18">
        <v>1393.5645161290299</v>
      </c>
      <c r="CC620" s="18">
        <v>1479.2166666666601</v>
      </c>
      <c r="CD620" s="18">
        <v>1514.7903225806399</v>
      </c>
      <c r="CE620" s="18">
        <v>1518.4354838709601</v>
      </c>
      <c r="CF620" s="18">
        <v>1425.65</v>
      </c>
      <c r="CG620" s="18">
        <v>1324.33870967741</v>
      </c>
      <c r="CH620" s="18">
        <v>1237.05</v>
      </c>
      <c r="CI620" s="18">
        <v>1169.0483870967701</v>
      </c>
      <c r="CJ620" s="18">
        <v>1105.4032258064501</v>
      </c>
      <c r="CK620" s="18">
        <v>1067.875</v>
      </c>
      <c r="CL620" s="18">
        <v>1029.6129032258</v>
      </c>
      <c r="CM620" s="18">
        <v>965.59166666666601</v>
      </c>
      <c r="CN620" s="18">
        <v>940.38709677419297</v>
      </c>
      <c r="CO620" s="18">
        <v>977.84166666666601</v>
      </c>
      <c r="CP620" s="18">
        <v>1041.7903225806399</v>
      </c>
      <c r="CQ620" s="18">
        <v>1180.03225806451</v>
      </c>
      <c r="CR620" s="18">
        <v>1439.88333333333</v>
      </c>
      <c r="CS620" s="18">
        <v>1504.9838709677399</v>
      </c>
      <c r="CT620" s="18">
        <v>1528.2166666666601</v>
      </c>
      <c r="CU620" s="18">
        <v>1540.4516129032199</v>
      </c>
      <c r="CV620" s="18">
        <v>1559.3225806451601</v>
      </c>
      <c r="CW620" s="18">
        <v>1557.8965517241299</v>
      </c>
      <c r="CX620" s="18">
        <v>1526.0483870967701</v>
      </c>
      <c r="CY620" s="18">
        <v>1452.31666666666</v>
      </c>
      <c r="CZ620" s="18">
        <v>1313.8225806451601</v>
      </c>
      <c r="DA620" s="18">
        <v>1202.43333333333</v>
      </c>
      <c r="DB620" s="18">
        <v>1070.9354838709601</v>
      </c>
      <c r="DC620" s="18">
        <v>1061.58064516129</v>
      </c>
      <c r="DD620" s="18">
        <v>1056.88333333333</v>
      </c>
      <c r="DE620" s="18">
        <v>1058.83870967741</v>
      </c>
      <c r="DF620" s="18">
        <v>1057.9666666666601</v>
      </c>
      <c r="DG620" s="18">
        <v>1055.96774193548</v>
      </c>
      <c r="DH620" s="18">
        <v>1044</v>
      </c>
      <c r="DI620" s="18">
        <v>1024.07142857142</v>
      </c>
      <c r="DJ620" s="18">
        <v>1002.68709677419</v>
      </c>
      <c r="DK620" s="18">
        <v>915.229999999999</v>
      </c>
      <c r="DL620" s="18">
        <v>802.39032258064503</v>
      </c>
      <c r="DM620" s="18">
        <v>736.12666666666598</v>
      </c>
      <c r="DN620" s="18">
        <v>720.97419354838701</v>
      </c>
      <c r="DO620" s="18">
        <v>738.57580645161204</v>
      </c>
      <c r="DP620" s="18">
        <v>778.37666666666598</v>
      </c>
      <c r="DQ620" s="18">
        <v>903.908064516129</v>
      </c>
      <c r="DR620" s="18">
        <v>1019.95999999999</v>
      </c>
      <c r="DS620" s="19">
        <v>1095.1500000000001</v>
      </c>
    </row>
    <row r="621" spans="1:123" x14ac:dyDescent="0.25">
      <c r="A621" s="12" t="s">
        <v>81</v>
      </c>
      <c r="B621" s="13">
        <v>17</v>
      </c>
      <c r="C621" s="13" t="str">
        <f t="shared" si="13"/>
        <v>BB_L_16_GW_GW_LS_Low_GW_GQ_48_000_17</v>
      </c>
      <c r="D621" s="14">
        <v>10</v>
      </c>
      <c r="E621" s="14">
        <v>10</v>
      </c>
      <c r="F621" s="14">
        <v>10</v>
      </c>
      <c r="G621" s="14">
        <v>10</v>
      </c>
      <c r="H621" s="14">
        <v>10</v>
      </c>
      <c r="I621" s="14">
        <v>10</v>
      </c>
      <c r="J621" s="14">
        <v>10</v>
      </c>
      <c r="K621" s="14">
        <v>10</v>
      </c>
      <c r="L621" s="14">
        <v>10.002999999999901</v>
      </c>
      <c r="M621" s="14">
        <v>10.018709677419301</v>
      </c>
      <c r="N621" s="14">
        <v>10.038</v>
      </c>
      <c r="O621" s="14">
        <v>10.072258064516101</v>
      </c>
      <c r="P621" s="14">
        <v>10.113548387096699</v>
      </c>
      <c r="Q621" s="14">
        <v>10.1975</v>
      </c>
      <c r="R621" s="14">
        <v>10.377580645161199</v>
      </c>
      <c r="S621" s="14">
        <v>10.577999999999999</v>
      </c>
      <c r="T621" s="14">
        <v>11.4254838709677</v>
      </c>
      <c r="U621" s="14">
        <v>14.890666666666601</v>
      </c>
      <c r="V621" s="14">
        <v>22.794032258064501</v>
      </c>
      <c r="W621" s="14">
        <v>44.289516129032201</v>
      </c>
      <c r="X621" s="14">
        <v>91.5268333333333</v>
      </c>
      <c r="Y621" s="14">
        <v>154.06935483870899</v>
      </c>
      <c r="Z621" s="14">
        <v>202.49666666666599</v>
      </c>
      <c r="AA621" s="14">
        <v>244.20967741935399</v>
      </c>
      <c r="AB621" s="14">
        <v>280.43225806451602</v>
      </c>
      <c r="AC621" s="14">
        <v>301.74464285714203</v>
      </c>
      <c r="AD621" s="14">
        <v>347.06774193548301</v>
      </c>
      <c r="AE621" s="14">
        <v>394.31</v>
      </c>
      <c r="AF621" s="14">
        <v>457.527419354838</v>
      </c>
      <c r="AG621" s="14">
        <v>539.37</v>
      </c>
      <c r="AH621" s="14">
        <v>588.56935483870905</v>
      </c>
      <c r="AI621" s="14">
        <v>621.31129032258002</v>
      </c>
      <c r="AJ621" s="14">
        <v>662.46</v>
      </c>
      <c r="AK621" s="14">
        <v>692.47258064516097</v>
      </c>
      <c r="AL621" s="14">
        <v>711.28833333333296</v>
      </c>
      <c r="AM621" s="14">
        <v>722.50645161290299</v>
      </c>
      <c r="AN621" s="14">
        <v>729.89838709677394</v>
      </c>
      <c r="AO621" s="14">
        <v>733.85892857142801</v>
      </c>
      <c r="AP621" s="14">
        <v>736.64838709677394</v>
      </c>
      <c r="AQ621" s="14">
        <v>746.41499999999905</v>
      </c>
      <c r="AR621" s="14">
        <v>778.87096774193503</v>
      </c>
      <c r="AS621" s="14">
        <v>816.611666666666</v>
      </c>
      <c r="AT621" s="14">
        <v>858.23548387096696</v>
      </c>
      <c r="AU621" s="14">
        <v>910.50322580645104</v>
      </c>
      <c r="AV621" s="14">
        <v>947.16666666666595</v>
      </c>
      <c r="AW621" s="14">
        <v>1005.61451612903</v>
      </c>
      <c r="AX621" s="14">
        <v>1071.1666666666599</v>
      </c>
      <c r="AY621" s="14">
        <v>1128.7903225806399</v>
      </c>
      <c r="AZ621" s="14">
        <v>1145.5483870967701</v>
      </c>
      <c r="BA621" s="14">
        <v>1152.46551724137</v>
      </c>
      <c r="BB621" s="14">
        <v>1156.5483870967701</v>
      </c>
      <c r="BC621" s="14">
        <v>1155.2333333333299</v>
      </c>
      <c r="BD621" s="14">
        <v>1147.4838709677399</v>
      </c>
      <c r="BE621" s="14">
        <v>1141.2666666666601</v>
      </c>
      <c r="BF621" s="14">
        <v>1176.38709677419</v>
      </c>
      <c r="BG621" s="14">
        <v>1246.1129032258</v>
      </c>
      <c r="BH621" s="14">
        <v>1289.68333333333</v>
      </c>
      <c r="BI621" s="14">
        <v>1315.9516129032199</v>
      </c>
      <c r="BJ621" s="14">
        <v>1343.5333333333299</v>
      </c>
      <c r="BK621" s="14">
        <v>1361.9193548387</v>
      </c>
      <c r="BL621" s="14">
        <v>1375.53225806451</v>
      </c>
      <c r="BM621" s="14">
        <v>1384.8928571428501</v>
      </c>
      <c r="BN621" s="14">
        <v>1390</v>
      </c>
      <c r="BO621" s="14">
        <v>1393.6666666666599</v>
      </c>
      <c r="BP621" s="14">
        <v>1394.6129032258</v>
      </c>
      <c r="BQ621" s="14">
        <v>1391.13333333333</v>
      </c>
      <c r="BR621" s="14">
        <v>1387.4516129032199</v>
      </c>
      <c r="BS621" s="14">
        <v>1381.96774193548</v>
      </c>
      <c r="BT621" s="14">
        <v>1381</v>
      </c>
      <c r="BU621" s="14">
        <v>1382.3225806451601</v>
      </c>
      <c r="BV621" s="14">
        <v>1386.8333333333301</v>
      </c>
      <c r="BW621" s="14">
        <v>1399.6451612903199</v>
      </c>
      <c r="BX621" s="14">
        <v>1413.3709677419299</v>
      </c>
      <c r="BY621" s="14">
        <v>1427.5357142857099</v>
      </c>
      <c r="BZ621" s="14">
        <v>1448.1129032258</v>
      </c>
      <c r="CA621" s="14">
        <v>1491.4833333333299</v>
      </c>
      <c r="CB621" s="14">
        <v>1561.2903225806399</v>
      </c>
      <c r="CC621" s="14">
        <v>1652.35</v>
      </c>
      <c r="CD621" s="14">
        <v>1718.8064516129</v>
      </c>
      <c r="CE621" s="14">
        <v>1789.6774193548299</v>
      </c>
      <c r="CF621" s="14">
        <v>1835.95</v>
      </c>
      <c r="CG621" s="14">
        <v>1829.7903225806399</v>
      </c>
      <c r="CH621" s="14">
        <v>1804.2666666666601</v>
      </c>
      <c r="CI621" s="14">
        <v>1773.4354838709601</v>
      </c>
      <c r="CJ621" s="14">
        <v>1739.27419354838</v>
      </c>
      <c r="CK621" s="14">
        <v>1714.55357142857</v>
      </c>
      <c r="CL621" s="14">
        <v>1678.7903225806399</v>
      </c>
      <c r="CM621" s="14">
        <v>1593.95</v>
      </c>
      <c r="CN621" s="14">
        <v>1511.4516129032199</v>
      </c>
      <c r="CO621" s="14">
        <v>1443.56666666666</v>
      </c>
      <c r="CP621" s="14">
        <v>1412.96774193548</v>
      </c>
      <c r="CQ621" s="14">
        <v>1432.69354838709</v>
      </c>
      <c r="CR621" s="14">
        <v>1592.5833333333301</v>
      </c>
      <c r="CS621" s="14">
        <v>1710.2903225806399</v>
      </c>
      <c r="CT621" s="14">
        <v>1779.5</v>
      </c>
      <c r="CU621" s="14">
        <v>1813.6290322580601</v>
      </c>
      <c r="CV621" s="14">
        <v>1864.3709677419299</v>
      </c>
      <c r="CW621" s="14">
        <v>1905.2413793103401</v>
      </c>
      <c r="CX621" s="14">
        <v>1936.9193548387</v>
      </c>
      <c r="CY621" s="14">
        <v>1946.4166666666599</v>
      </c>
      <c r="CZ621" s="14">
        <v>1916.9032258064501</v>
      </c>
      <c r="DA621" s="14">
        <v>1827.06666666666</v>
      </c>
      <c r="DB621" s="14">
        <v>1712.3709677419299</v>
      </c>
      <c r="DC621" s="14">
        <v>1691.4354838709601</v>
      </c>
      <c r="DD621" s="14">
        <v>1692.0333333333299</v>
      </c>
      <c r="DE621" s="14">
        <v>1697.7580645161199</v>
      </c>
      <c r="DF621" s="14">
        <v>1703.35</v>
      </c>
      <c r="DG621" s="14">
        <v>1707.7903225806399</v>
      </c>
      <c r="DH621" s="14">
        <v>1710.38709677419</v>
      </c>
      <c r="DI621" s="14">
        <v>1707.8928571428501</v>
      </c>
      <c r="DJ621" s="14">
        <v>1698.16129032258</v>
      </c>
      <c r="DK621" s="14">
        <v>1654.4</v>
      </c>
      <c r="DL621" s="14">
        <v>1563.53225806451</v>
      </c>
      <c r="DM621" s="14">
        <v>1477.81666666666</v>
      </c>
      <c r="DN621" s="14">
        <v>1410.69354838709</v>
      </c>
      <c r="DO621" s="14">
        <v>1383.77419354838</v>
      </c>
      <c r="DP621" s="14">
        <v>1369.8333333333301</v>
      </c>
      <c r="DQ621" s="14">
        <v>1388.85483870967</v>
      </c>
      <c r="DR621" s="14">
        <v>1435.93333333333</v>
      </c>
      <c r="DS621" s="15">
        <v>1479.5</v>
      </c>
    </row>
    <row r="622" spans="1:123" x14ac:dyDescent="0.25">
      <c r="A622" s="16" t="s">
        <v>81</v>
      </c>
      <c r="B622" s="17">
        <v>18</v>
      </c>
      <c r="C622" s="13" t="str">
        <f t="shared" si="13"/>
        <v>BB_L_16_GW_GW_LS_Low_GW_GQ_48_000_18</v>
      </c>
      <c r="D622" s="18">
        <v>10</v>
      </c>
      <c r="E622" s="18">
        <v>10</v>
      </c>
      <c r="F622" s="18">
        <v>10</v>
      </c>
      <c r="G622" s="18">
        <v>10</v>
      </c>
      <c r="H622" s="18">
        <v>10</v>
      </c>
      <c r="I622" s="18">
        <v>10</v>
      </c>
      <c r="J622" s="18">
        <v>10</v>
      </c>
      <c r="K622" s="18">
        <v>10</v>
      </c>
      <c r="L622" s="18">
        <v>10</v>
      </c>
      <c r="M622" s="18">
        <v>10</v>
      </c>
      <c r="N622" s="18">
        <v>10</v>
      </c>
      <c r="O622" s="18">
        <v>10</v>
      </c>
      <c r="P622" s="18">
        <v>10</v>
      </c>
      <c r="Q622" s="18">
        <v>10</v>
      </c>
      <c r="R622" s="18">
        <v>10</v>
      </c>
      <c r="S622" s="18">
        <v>10.0036666666666</v>
      </c>
      <c r="T622" s="18">
        <v>10.0222580645161</v>
      </c>
      <c r="U622" s="18">
        <v>10.1096666666666</v>
      </c>
      <c r="V622" s="18">
        <v>10.344193548387</v>
      </c>
      <c r="W622" s="18">
        <v>11.196774193548301</v>
      </c>
      <c r="X622" s="18">
        <v>13.687499999999901</v>
      </c>
      <c r="Y622" s="18">
        <v>17.9814516129032</v>
      </c>
      <c r="Z622" s="18">
        <v>22.119499999999999</v>
      </c>
      <c r="AA622" s="18">
        <v>26.303870967741901</v>
      </c>
      <c r="AB622" s="18">
        <v>30.383064516129</v>
      </c>
      <c r="AC622" s="18">
        <v>33.126785714285703</v>
      </c>
      <c r="AD622" s="18">
        <v>39.835322580645098</v>
      </c>
      <c r="AE622" s="18">
        <v>47.9061666666666</v>
      </c>
      <c r="AF622" s="18">
        <v>61.238709677419301</v>
      </c>
      <c r="AG622" s="18">
        <v>84.567666666666597</v>
      </c>
      <c r="AH622" s="18">
        <v>102.218709677419</v>
      </c>
      <c r="AI622" s="18">
        <v>119.153225806451</v>
      </c>
      <c r="AJ622" s="18">
        <v>145.36499999999899</v>
      </c>
      <c r="AK622" s="18">
        <v>170.80967741935399</v>
      </c>
      <c r="AL622" s="18">
        <v>189.12499999999901</v>
      </c>
      <c r="AM622" s="18">
        <v>201.166129032258</v>
      </c>
      <c r="AN622" s="18">
        <v>209.48709677419299</v>
      </c>
      <c r="AO622" s="18">
        <v>214.07678571428499</v>
      </c>
      <c r="AP622" s="18">
        <v>217.50967741935401</v>
      </c>
      <c r="AQ622" s="18">
        <v>228.68</v>
      </c>
      <c r="AR622" s="18">
        <v>261.14999999999998</v>
      </c>
      <c r="AS622" s="18">
        <v>293.796666666666</v>
      </c>
      <c r="AT622" s="18">
        <v>324.25806451612902</v>
      </c>
      <c r="AU622" s="18">
        <v>358.48064516129</v>
      </c>
      <c r="AV622" s="18">
        <v>381.43666666666599</v>
      </c>
      <c r="AW622" s="18">
        <v>417.55967741935399</v>
      </c>
      <c r="AX622" s="18">
        <v>465.755</v>
      </c>
      <c r="AY622" s="18">
        <v>521.85806451612905</v>
      </c>
      <c r="AZ622" s="18">
        <v>548.63225806451601</v>
      </c>
      <c r="BA622" s="18">
        <v>565.97241379310299</v>
      </c>
      <c r="BB622" s="18">
        <v>591.277419354838</v>
      </c>
      <c r="BC622" s="18">
        <v>623.99166666666599</v>
      </c>
      <c r="BD622" s="18">
        <v>659.58870967741905</v>
      </c>
      <c r="BE622" s="18">
        <v>748.64666666666596</v>
      </c>
      <c r="BF622" s="18">
        <v>803.72741935483805</v>
      </c>
      <c r="BG622" s="18">
        <v>853.58709677419301</v>
      </c>
      <c r="BH622" s="18">
        <v>881.39666666666596</v>
      </c>
      <c r="BI622" s="18">
        <v>899.16612903225803</v>
      </c>
      <c r="BJ622" s="18">
        <v>920.01</v>
      </c>
      <c r="BK622" s="18">
        <v>936.76774193548295</v>
      </c>
      <c r="BL622" s="18">
        <v>952.47096774193506</v>
      </c>
      <c r="BM622" s="18">
        <v>967.08392857142803</v>
      </c>
      <c r="BN622" s="18">
        <v>978.84677419354796</v>
      </c>
      <c r="BO622" s="18">
        <v>993.63833333333298</v>
      </c>
      <c r="BP622" s="18">
        <v>1011.48387096774</v>
      </c>
      <c r="BQ622" s="18">
        <v>1036.9833333333299</v>
      </c>
      <c r="BR622" s="18">
        <v>1051.33870967741</v>
      </c>
      <c r="BS622" s="18">
        <v>1075.77419354838</v>
      </c>
      <c r="BT622" s="18">
        <v>1087.36666666666</v>
      </c>
      <c r="BU622" s="18">
        <v>1098</v>
      </c>
      <c r="BV622" s="18">
        <v>1108.8333333333301</v>
      </c>
      <c r="BW622" s="18">
        <v>1123.9193548387</v>
      </c>
      <c r="BX622" s="18">
        <v>1134.35483870967</v>
      </c>
      <c r="BY622" s="18">
        <v>1142.1428571428501</v>
      </c>
      <c r="BZ622" s="18">
        <v>1151.27419354838</v>
      </c>
      <c r="CA622" s="18">
        <v>1166.7</v>
      </c>
      <c r="CB622" s="18">
        <v>1187.8064516129</v>
      </c>
      <c r="CC622" s="18">
        <v>1214.25</v>
      </c>
      <c r="CD622" s="18">
        <v>1236.4516129032199</v>
      </c>
      <c r="CE622" s="18">
        <v>1268.1129032258</v>
      </c>
      <c r="CF622" s="18">
        <v>1317.36666666666</v>
      </c>
      <c r="CG622" s="18">
        <v>1350.1451612903199</v>
      </c>
      <c r="CH622" s="18">
        <v>1375.3</v>
      </c>
      <c r="CI622" s="18">
        <v>1394.9032258064501</v>
      </c>
      <c r="CJ622" s="18">
        <v>1412.1129032258</v>
      </c>
      <c r="CK622" s="18">
        <v>1422.875</v>
      </c>
      <c r="CL622" s="18">
        <v>1437.0161290322501</v>
      </c>
      <c r="CM622" s="18">
        <v>1465.36666666666</v>
      </c>
      <c r="CN622" s="18">
        <v>1489.6129032258</v>
      </c>
      <c r="CO622" s="18">
        <v>1508.9</v>
      </c>
      <c r="CP622" s="18">
        <v>1519.27419354838</v>
      </c>
      <c r="CQ622" s="18">
        <v>1523.2096774193501</v>
      </c>
      <c r="CR622" s="18">
        <v>1529.0833333333301</v>
      </c>
      <c r="CS622" s="18">
        <v>1536.1451612903199</v>
      </c>
      <c r="CT622" s="18">
        <v>1543.2166666666601</v>
      </c>
      <c r="CU622" s="18">
        <v>1548.33870967741</v>
      </c>
      <c r="CV622" s="18">
        <v>1558.7096774193501</v>
      </c>
      <c r="CW622" s="18">
        <v>1571.60344827586</v>
      </c>
      <c r="CX622" s="18">
        <v>1588.38709677419</v>
      </c>
      <c r="CY622" s="18">
        <v>1611.0833333333301</v>
      </c>
      <c r="CZ622" s="18">
        <v>1647.22580645161</v>
      </c>
      <c r="DA622" s="18">
        <v>1686.85</v>
      </c>
      <c r="DB622" s="18">
        <v>1729.5967741935401</v>
      </c>
      <c r="DC622" s="18">
        <v>1742.96774193548</v>
      </c>
      <c r="DD622" s="18">
        <v>1746.8333333333301</v>
      </c>
      <c r="DE622" s="18">
        <v>1750.22580645161</v>
      </c>
      <c r="DF622" s="18">
        <v>1752.6</v>
      </c>
      <c r="DG622" s="18">
        <v>1754.4193548387</v>
      </c>
      <c r="DH622" s="18">
        <v>1757.03225806451</v>
      </c>
      <c r="DI622" s="18">
        <v>1758.3928571428501</v>
      </c>
      <c r="DJ622" s="18">
        <v>1760.6774193548299</v>
      </c>
      <c r="DK622" s="18">
        <v>1765</v>
      </c>
      <c r="DL622" s="18">
        <v>1767.77419354838</v>
      </c>
      <c r="DM622" s="18">
        <v>1767.0333333333299</v>
      </c>
      <c r="DN622" s="18">
        <v>1762.7096774193501</v>
      </c>
      <c r="DO622" s="18">
        <v>1758.0967741935401</v>
      </c>
      <c r="DP622" s="18">
        <v>1752.1666666666599</v>
      </c>
      <c r="DQ622" s="18">
        <v>1739.19354838709</v>
      </c>
      <c r="DR622" s="18">
        <v>1728.81666666666</v>
      </c>
      <c r="DS622" s="19">
        <v>1722.63333333333</v>
      </c>
    </row>
    <row r="623" spans="1:123" x14ac:dyDescent="0.25">
      <c r="A623" s="12" t="s">
        <v>81</v>
      </c>
      <c r="B623" s="13">
        <v>19</v>
      </c>
      <c r="C623" s="13" t="str">
        <f t="shared" si="13"/>
        <v>BB_L_16_GW_GW_LS_Low_GW_GQ_48_000_19</v>
      </c>
      <c r="D623" s="14">
        <v>10</v>
      </c>
      <c r="E623" s="14">
        <v>10</v>
      </c>
      <c r="F623" s="14">
        <v>10</v>
      </c>
      <c r="G623" s="14">
        <v>10</v>
      </c>
      <c r="H623" s="14">
        <v>10</v>
      </c>
      <c r="I623" s="14">
        <v>10</v>
      </c>
      <c r="J623" s="14">
        <v>10</v>
      </c>
      <c r="K623" s="14">
        <v>9.9992741935483807</v>
      </c>
      <c r="L623" s="14">
        <v>9.9961333333333293</v>
      </c>
      <c r="M623" s="14">
        <v>9.9901774193548292</v>
      </c>
      <c r="N623" s="14">
        <v>9.9858666666666593</v>
      </c>
      <c r="O623" s="14">
        <v>9.9809032258064398</v>
      </c>
      <c r="P623" s="14">
        <v>9.9767419354838704</v>
      </c>
      <c r="Q623" s="14">
        <v>9.9726428571428496</v>
      </c>
      <c r="R623" s="14">
        <v>9.9654193548387102</v>
      </c>
      <c r="S623" s="14">
        <v>9.9614666666666594</v>
      </c>
      <c r="T623" s="14">
        <v>9.9570645161290301</v>
      </c>
      <c r="U623" s="14">
        <v>9.9985499999999892</v>
      </c>
      <c r="V623" s="14">
        <v>10.196935483870901</v>
      </c>
      <c r="W623" s="14">
        <v>11.314193548386999</v>
      </c>
      <c r="X623" s="14">
        <v>15.675000000000001</v>
      </c>
      <c r="Y623" s="14">
        <v>24.602580645161201</v>
      </c>
      <c r="Z623" s="14">
        <v>33.637500000000003</v>
      </c>
      <c r="AA623" s="14">
        <v>43.076935483870898</v>
      </c>
      <c r="AB623" s="14">
        <v>52.7290322580645</v>
      </c>
      <c r="AC623" s="14">
        <v>59.025178571428498</v>
      </c>
      <c r="AD623" s="14">
        <v>75.131451612903206</v>
      </c>
      <c r="AE623" s="14">
        <v>95.131333333333302</v>
      </c>
      <c r="AF623" s="14">
        <v>128.70806451612901</v>
      </c>
      <c r="AG623" s="14">
        <v>187.759999999999</v>
      </c>
      <c r="AH623" s="14">
        <v>230.75161290322501</v>
      </c>
      <c r="AI623" s="14">
        <v>268.96612903225798</v>
      </c>
      <c r="AJ623" s="14">
        <v>326.42666666666599</v>
      </c>
      <c r="AK623" s="14">
        <v>376.41290322580602</v>
      </c>
      <c r="AL623" s="14">
        <v>408.44833333333298</v>
      </c>
      <c r="AM623" s="14">
        <v>426.87419354838698</v>
      </c>
      <c r="AN623" s="14">
        <v>438.2</v>
      </c>
      <c r="AO623" s="14">
        <v>443.55535714285702</v>
      </c>
      <c r="AP623" s="14">
        <v>447.17096774193499</v>
      </c>
      <c r="AQ623" s="14">
        <v>461.16833333333301</v>
      </c>
      <c r="AR623" s="14">
        <v>497.21612903225798</v>
      </c>
      <c r="AS623" s="14">
        <v>524.09166666666601</v>
      </c>
      <c r="AT623" s="14">
        <v>542.85645161290302</v>
      </c>
      <c r="AU623" s="14">
        <v>558.29838709677404</v>
      </c>
      <c r="AV623" s="14">
        <v>569.44500000000005</v>
      </c>
      <c r="AW623" s="14">
        <v>587.11612903225796</v>
      </c>
      <c r="AX623" s="14">
        <v>626.93833333333305</v>
      </c>
      <c r="AY623" s="14">
        <v>684.77903225806403</v>
      </c>
      <c r="AZ623" s="14">
        <v>710.62903225806394</v>
      </c>
      <c r="BA623" s="14">
        <v>723.86896551724101</v>
      </c>
      <c r="BB623" s="14">
        <v>753.70967741935397</v>
      </c>
      <c r="BC623" s="14">
        <v>796.33333333333303</v>
      </c>
      <c r="BD623" s="14">
        <v>843.138709677419</v>
      </c>
      <c r="BE623" s="14">
        <v>899.224999999999</v>
      </c>
      <c r="BF623" s="14">
        <v>874.01774193548295</v>
      </c>
      <c r="BG623" s="14">
        <v>847.34677419354796</v>
      </c>
      <c r="BH623" s="14">
        <v>836.33166666666602</v>
      </c>
      <c r="BI623" s="14">
        <v>832.43709677419304</v>
      </c>
      <c r="BJ623" s="14">
        <v>839.13499999999999</v>
      </c>
      <c r="BK623" s="14">
        <v>851.11774193548297</v>
      </c>
      <c r="BL623" s="14">
        <v>866.35967741935406</v>
      </c>
      <c r="BM623" s="14">
        <v>883.77321428571395</v>
      </c>
      <c r="BN623" s="14">
        <v>899.23064516129</v>
      </c>
      <c r="BO623" s="14">
        <v>920.23333333333301</v>
      </c>
      <c r="BP623" s="14">
        <v>944.01774193548397</v>
      </c>
      <c r="BQ623" s="14">
        <v>976.28333333333296</v>
      </c>
      <c r="BR623" s="14">
        <v>991.98709677419299</v>
      </c>
      <c r="BS623" s="14">
        <v>1017.62903225806</v>
      </c>
      <c r="BT623" s="14">
        <v>1023.66666666666</v>
      </c>
      <c r="BU623" s="14">
        <v>1029.27419354838</v>
      </c>
      <c r="BV623" s="14">
        <v>1032.93333333333</v>
      </c>
      <c r="BW623" s="14">
        <v>1035.4838709677399</v>
      </c>
      <c r="BX623" s="14">
        <v>1033.38709677419</v>
      </c>
      <c r="BY623" s="14">
        <v>1032.17857142857</v>
      </c>
      <c r="BZ623" s="14">
        <v>1030.35483870967</v>
      </c>
      <c r="CA623" s="14">
        <v>1028.43333333333</v>
      </c>
      <c r="CB623" s="14">
        <v>1026.6451612903199</v>
      </c>
      <c r="CC623" s="14">
        <v>1033.63333333333</v>
      </c>
      <c r="CD623" s="14">
        <v>1051.1290322580601</v>
      </c>
      <c r="CE623" s="14">
        <v>1094.4193548387</v>
      </c>
      <c r="CF623" s="14">
        <v>1184.2666666666601</v>
      </c>
      <c r="CG623" s="14">
        <v>1244.4838709677399</v>
      </c>
      <c r="CH623" s="14">
        <v>1286.9833333333299</v>
      </c>
      <c r="CI623" s="14">
        <v>1312.03225806451</v>
      </c>
      <c r="CJ623" s="14">
        <v>1327.0967741935401</v>
      </c>
      <c r="CK623" s="14">
        <v>1333.7678571428501</v>
      </c>
      <c r="CL623" s="14">
        <v>1343.9516129032199</v>
      </c>
      <c r="CM623" s="14">
        <v>1348.11666666666</v>
      </c>
      <c r="CN623" s="14">
        <v>1313.8064516129</v>
      </c>
      <c r="CO623" s="14">
        <v>1232.88333333333</v>
      </c>
      <c r="CP623" s="14">
        <v>1150.7580645161199</v>
      </c>
      <c r="CQ623" s="14">
        <v>1077.7419354838701</v>
      </c>
      <c r="CR623" s="14">
        <v>938.243333333333</v>
      </c>
      <c r="CS623" s="14">
        <v>944.97903225806397</v>
      </c>
      <c r="CT623" s="14">
        <v>973.02499999999998</v>
      </c>
      <c r="CU623" s="14">
        <v>994.08387096774095</v>
      </c>
      <c r="CV623" s="14">
        <v>1041.5967741935401</v>
      </c>
      <c r="CW623" s="14">
        <v>1093.51724137931</v>
      </c>
      <c r="CX623" s="14">
        <v>1148.27419354838</v>
      </c>
      <c r="CY623" s="14">
        <v>1199.55</v>
      </c>
      <c r="CZ623" s="14">
        <v>1275.1774193548299</v>
      </c>
      <c r="DA623" s="14">
        <v>1327.0833333333301</v>
      </c>
      <c r="DB623" s="14">
        <v>1206.2419354838701</v>
      </c>
      <c r="DC623" s="14">
        <v>1106.9516129032199</v>
      </c>
      <c r="DD623" s="14">
        <v>1057.7833333333299</v>
      </c>
      <c r="DE623" s="14">
        <v>1016.66129032258</v>
      </c>
      <c r="DF623" s="14">
        <v>989.74833333333299</v>
      </c>
      <c r="DG623" s="14">
        <v>971.84838709677399</v>
      </c>
      <c r="DH623" s="14">
        <v>954.74677419354805</v>
      </c>
      <c r="DI623" s="14">
        <v>944.94821428571402</v>
      </c>
      <c r="DJ623" s="14">
        <v>946.78225806451599</v>
      </c>
      <c r="DK623" s="14">
        <v>950.14833333333297</v>
      </c>
      <c r="DL623" s="14">
        <v>947.34838709677399</v>
      </c>
      <c r="DM623" s="14">
        <v>931.85833333333301</v>
      </c>
      <c r="DN623" s="14">
        <v>904.62741935483803</v>
      </c>
      <c r="DO623" s="14">
        <v>879.11290322580601</v>
      </c>
      <c r="DP623" s="14">
        <v>852.79499999999996</v>
      </c>
      <c r="DQ623" s="14">
        <v>806.67903225806401</v>
      </c>
      <c r="DR623" s="14">
        <v>770.55666666666605</v>
      </c>
      <c r="DS623" s="15">
        <v>751.04999999999905</v>
      </c>
    </row>
    <row r="624" spans="1:123" x14ac:dyDescent="0.25">
      <c r="A624" s="24" t="s">
        <v>81</v>
      </c>
      <c r="B624" s="25">
        <v>20</v>
      </c>
      <c r="C624" s="13" t="str">
        <f t="shared" si="13"/>
        <v>BB_L_16_GW_GW_LS_Low_GW_GQ_48_000_20</v>
      </c>
      <c r="D624" s="26">
        <v>10</v>
      </c>
      <c r="E624" s="26">
        <v>10</v>
      </c>
      <c r="F624" s="26">
        <v>10</v>
      </c>
      <c r="G624" s="26">
        <v>10</v>
      </c>
      <c r="H624" s="26">
        <v>10</v>
      </c>
      <c r="I624" s="26">
        <v>10</v>
      </c>
      <c r="J624" s="26">
        <v>10</v>
      </c>
      <c r="K624" s="26">
        <v>10</v>
      </c>
      <c r="L624" s="26">
        <v>10</v>
      </c>
      <c r="M624" s="26">
        <v>10</v>
      </c>
      <c r="N624" s="26">
        <v>10</v>
      </c>
      <c r="O624" s="26">
        <v>10</v>
      </c>
      <c r="P624" s="26">
        <v>10</v>
      </c>
      <c r="Q624" s="26">
        <v>10</v>
      </c>
      <c r="R624" s="26">
        <v>10</v>
      </c>
      <c r="S624" s="26">
        <v>10</v>
      </c>
      <c r="T624" s="26">
        <v>10.004354838709601</v>
      </c>
      <c r="U624" s="26">
        <v>10.0426666666666</v>
      </c>
      <c r="V624" s="26">
        <v>10.1753225806451</v>
      </c>
      <c r="W624" s="26">
        <v>10.7988709677419</v>
      </c>
      <c r="X624" s="26">
        <v>13.1428333333333</v>
      </c>
      <c r="Y624" s="26">
        <v>18.136612903225799</v>
      </c>
      <c r="Z624" s="26">
        <v>23.922000000000001</v>
      </c>
      <c r="AA624" s="26">
        <v>30.2962903225806</v>
      </c>
      <c r="AB624" s="26">
        <v>36.840967741935401</v>
      </c>
      <c r="AC624" s="26">
        <v>41.332499999999897</v>
      </c>
      <c r="AD624" s="26">
        <v>52.304838709677398</v>
      </c>
      <c r="AE624" s="26">
        <v>66.198666666666597</v>
      </c>
      <c r="AF624" s="26">
        <v>90.147741935483793</v>
      </c>
      <c r="AG624" s="26">
        <v>134.74</v>
      </c>
      <c r="AH624" s="26">
        <v>170.887096774193</v>
      </c>
      <c r="AI624" s="26">
        <v>204.61290322580601</v>
      </c>
      <c r="AJ624" s="26">
        <v>257.95</v>
      </c>
      <c r="AK624" s="26">
        <v>309.05483870967703</v>
      </c>
      <c r="AL624" s="26">
        <v>345.82</v>
      </c>
      <c r="AM624" s="26">
        <v>369.41612903225803</v>
      </c>
      <c r="AN624" s="26">
        <v>385.40161290322499</v>
      </c>
      <c r="AO624" s="26">
        <v>394.27142857142798</v>
      </c>
      <c r="AP624" s="26">
        <v>400.63709677419303</v>
      </c>
      <c r="AQ624" s="26">
        <v>420.19999999999902</v>
      </c>
      <c r="AR624" s="26">
        <v>474.73225806451597</v>
      </c>
      <c r="AS624" s="26">
        <v>527.47666666666601</v>
      </c>
      <c r="AT624" s="26">
        <v>568.69516129032195</v>
      </c>
      <c r="AU624" s="26">
        <v>612.32096774193496</v>
      </c>
      <c r="AV624" s="26">
        <v>637.19000000000005</v>
      </c>
      <c r="AW624" s="26">
        <v>675.40161290322499</v>
      </c>
      <c r="AX624" s="26">
        <v>722.44833333333304</v>
      </c>
      <c r="AY624" s="26">
        <v>781.92741935483798</v>
      </c>
      <c r="AZ624" s="26">
        <v>814.00483870967696</v>
      </c>
      <c r="BA624" s="26">
        <v>836.35172413792998</v>
      </c>
      <c r="BB624" s="26">
        <v>868.316129032258</v>
      </c>
      <c r="BC624" s="26">
        <v>911.04166666666595</v>
      </c>
      <c r="BD624" s="26">
        <v>957.39032258064503</v>
      </c>
      <c r="BE624" s="26">
        <v>1064.8</v>
      </c>
      <c r="BF624" s="26">
        <v>1106.0161290322501</v>
      </c>
      <c r="BG624" s="26">
        <v>1118.38709677419</v>
      </c>
      <c r="BH624" s="26">
        <v>1121.8499999999999</v>
      </c>
      <c r="BI624" s="26">
        <v>1124.9032258064501</v>
      </c>
      <c r="BJ624" s="26">
        <v>1131.4000000000001</v>
      </c>
      <c r="BK624" s="26">
        <v>1139.4354838709601</v>
      </c>
      <c r="BL624" s="26">
        <v>1149.5</v>
      </c>
      <c r="BM624" s="26">
        <v>1161.2678571428501</v>
      </c>
      <c r="BN624" s="26">
        <v>1172.1774193548299</v>
      </c>
      <c r="BO624" s="26">
        <v>1187.7</v>
      </c>
      <c r="BP624" s="26">
        <v>1208.66129032258</v>
      </c>
      <c r="BQ624" s="26">
        <v>1241.13333333333</v>
      </c>
      <c r="BR624" s="26">
        <v>1260.35483870967</v>
      </c>
      <c r="BS624" s="26">
        <v>1292.27419354838</v>
      </c>
      <c r="BT624" s="26">
        <v>1306.4666666666601</v>
      </c>
      <c r="BU624" s="26">
        <v>1318.33870967741</v>
      </c>
      <c r="BV624" s="26">
        <v>1329.3</v>
      </c>
      <c r="BW624" s="26">
        <v>1342.33870967741</v>
      </c>
      <c r="BX624" s="26">
        <v>1349.4193548387</v>
      </c>
      <c r="BY624" s="26">
        <v>1353.5</v>
      </c>
      <c r="BZ624" s="26">
        <v>1357.2580645161199</v>
      </c>
      <c r="CA624" s="26">
        <v>1361.6666666666599</v>
      </c>
      <c r="CB624" s="26">
        <v>1366.0483870967701</v>
      </c>
      <c r="CC624" s="26">
        <v>1373.56666666666</v>
      </c>
      <c r="CD624" s="26">
        <v>1385</v>
      </c>
      <c r="CE624" s="26">
        <v>1410.7419354838701</v>
      </c>
      <c r="CF624" s="26">
        <v>1471.6666666666599</v>
      </c>
      <c r="CG624" s="26">
        <v>1522.1451612903199</v>
      </c>
      <c r="CH624" s="26">
        <v>1564.35</v>
      </c>
      <c r="CI624" s="26">
        <v>1599.33870967741</v>
      </c>
      <c r="CJ624" s="26">
        <v>1630.1774193548299</v>
      </c>
      <c r="CK624" s="26">
        <v>1649.1071428571399</v>
      </c>
      <c r="CL624" s="26">
        <v>1673.1129032258</v>
      </c>
      <c r="CM624" s="26">
        <v>1716.05</v>
      </c>
      <c r="CN624" s="26">
        <v>1741.2419354838701</v>
      </c>
      <c r="CO624" s="26">
        <v>1733.1666666666599</v>
      </c>
      <c r="CP624" s="26">
        <v>1702.6290322580601</v>
      </c>
      <c r="CQ624" s="26">
        <v>1642.1129032258</v>
      </c>
      <c r="CR624" s="26">
        <v>1466.7666666666601</v>
      </c>
      <c r="CS624" s="26">
        <v>1425.38709677419</v>
      </c>
      <c r="CT624" s="26">
        <v>1426.13333333333</v>
      </c>
      <c r="CU624" s="26">
        <v>1435.0161290322501</v>
      </c>
      <c r="CV624" s="26">
        <v>1459.5</v>
      </c>
      <c r="CW624" s="26">
        <v>1494.2586206896499</v>
      </c>
      <c r="CX624" s="26">
        <v>1542.66129032258</v>
      </c>
      <c r="CY624" s="26">
        <v>1609.2666666666601</v>
      </c>
      <c r="CZ624" s="26">
        <v>1714.4838709677399</v>
      </c>
      <c r="DA624" s="26">
        <v>1811.6666666666599</v>
      </c>
      <c r="DB624" s="26">
        <v>1870.22580645161</v>
      </c>
      <c r="DC624" s="26">
        <v>1844.3064516129</v>
      </c>
      <c r="DD624" s="26">
        <v>1822.2166666666601</v>
      </c>
      <c r="DE624" s="26">
        <v>1794.8225806451601</v>
      </c>
      <c r="DF624" s="26">
        <v>1771.9666666666601</v>
      </c>
      <c r="DG624" s="26">
        <v>1752.6129032258</v>
      </c>
      <c r="DH624" s="26">
        <v>1726.1129032258</v>
      </c>
      <c r="DI624" s="26">
        <v>1712.9821428571399</v>
      </c>
      <c r="DJ624" s="26">
        <v>1696.35483870967</v>
      </c>
      <c r="DK624" s="26">
        <v>1673.63333333333</v>
      </c>
      <c r="DL624" s="26">
        <v>1660.9354838709601</v>
      </c>
      <c r="DM624" s="26">
        <v>1652.11666666666</v>
      </c>
      <c r="DN624" s="26">
        <v>1638.38709677419</v>
      </c>
      <c r="DO624" s="26">
        <v>1623.8064516129</v>
      </c>
      <c r="DP624" s="26">
        <v>1604.68333333333</v>
      </c>
      <c r="DQ624" s="26">
        <v>1560.22580645161</v>
      </c>
      <c r="DR624" s="26">
        <v>1518.38333333333</v>
      </c>
      <c r="DS624" s="27">
        <v>1490.5333333333299</v>
      </c>
    </row>
    <row r="625" spans="1:123" x14ac:dyDescent="0.25">
      <c r="A625" s="20" t="s">
        <v>81</v>
      </c>
      <c r="B625" s="21">
        <v>21</v>
      </c>
      <c r="C625" s="13" t="str">
        <f t="shared" si="13"/>
        <v>BB_L_16_GW_GW_LS_Low_GW_GQ_48_000_21</v>
      </c>
      <c r="D625" s="22">
        <v>10</v>
      </c>
      <c r="E625" s="22">
        <v>10</v>
      </c>
      <c r="F625" s="22">
        <v>10</v>
      </c>
      <c r="G625" s="22">
        <v>10</v>
      </c>
      <c r="H625" s="22">
        <v>10</v>
      </c>
      <c r="I625" s="22">
        <v>10</v>
      </c>
      <c r="J625" s="22">
        <v>10</v>
      </c>
      <c r="K625" s="22">
        <v>10</v>
      </c>
      <c r="L625" s="22">
        <v>10</v>
      </c>
      <c r="M625" s="22">
        <v>10</v>
      </c>
      <c r="N625" s="22">
        <v>10</v>
      </c>
      <c r="O625" s="22">
        <v>10</v>
      </c>
      <c r="P625" s="22">
        <v>10</v>
      </c>
      <c r="Q625" s="22">
        <v>10</v>
      </c>
      <c r="R625" s="22">
        <v>10</v>
      </c>
      <c r="S625" s="22">
        <v>10</v>
      </c>
      <c r="T625" s="22">
        <v>10</v>
      </c>
      <c r="U625" s="22">
        <v>10</v>
      </c>
      <c r="V625" s="22">
        <v>10.006774193548299</v>
      </c>
      <c r="W625" s="22">
        <v>10.0387096774193</v>
      </c>
      <c r="X625" s="22">
        <v>10.1821666666666</v>
      </c>
      <c r="Y625" s="22">
        <v>10.5201612903225</v>
      </c>
      <c r="Z625" s="22">
        <v>10.9504999999999</v>
      </c>
      <c r="AA625" s="22">
        <v>11.4608064516129</v>
      </c>
      <c r="AB625" s="22">
        <v>12.0117741935483</v>
      </c>
      <c r="AC625" s="22">
        <v>12.413392857142799</v>
      </c>
      <c r="AD625" s="22">
        <v>13.4566129032258</v>
      </c>
      <c r="AE625" s="22">
        <v>14.8686666666666</v>
      </c>
      <c r="AF625" s="22">
        <v>17.541935483870901</v>
      </c>
      <c r="AG625" s="22">
        <v>23.232666666666599</v>
      </c>
      <c r="AH625" s="22">
        <v>28.307258064516098</v>
      </c>
      <c r="AI625" s="22">
        <v>33.822580645161203</v>
      </c>
      <c r="AJ625" s="22">
        <v>43.477833333333301</v>
      </c>
      <c r="AK625" s="22">
        <v>54.2416129032258</v>
      </c>
      <c r="AL625" s="22">
        <v>62.8466666666666</v>
      </c>
      <c r="AM625" s="22">
        <v>68.936774193548302</v>
      </c>
      <c r="AN625" s="22">
        <v>73.362580645161202</v>
      </c>
      <c r="AO625" s="22">
        <v>75.917321428571398</v>
      </c>
      <c r="AP625" s="22">
        <v>77.858548387096704</v>
      </c>
      <c r="AQ625" s="22">
        <v>84.109666666666598</v>
      </c>
      <c r="AR625" s="22">
        <v>103.793387096774</v>
      </c>
      <c r="AS625" s="22">
        <v>125.43833333333301</v>
      </c>
      <c r="AT625" s="22">
        <v>147.35</v>
      </c>
      <c r="AU625" s="22">
        <v>173.433870967741</v>
      </c>
      <c r="AV625" s="22">
        <v>191.62166666666599</v>
      </c>
      <c r="AW625" s="22">
        <v>221.12580645161299</v>
      </c>
      <c r="AX625" s="22">
        <v>261.26499999999999</v>
      </c>
      <c r="AY625" s="22">
        <v>309.666129032257</v>
      </c>
      <c r="AZ625" s="22">
        <v>334.49516129032202</v>
      </c>
      <c r="BA625" s="22">
        <v>351.40517241379303</v>
      </c>
      <c r="BB625" s="22">
        <v>375.37419354838698</v>
      </c>
      <c r="BC625" s="22">
        <v>406.78666666666601</v>
      </c>
      <c r="BD625" s="22">
        <v>442.582258064516</v>
      </c>
      <c r="BE625" s="22">
        <v>543.18499999999995</v>
      </c>
      <c r="BF625" s="22">
        <v>614.22580645161304</v>
      </c>
      <c r="BG625" s="22">
        <v>679.62258064516095</v>
      </c>
      <c r="BH625" s="22">
        <v>715.03</v>
      </c>
      <c r="BI625" s="22">
        <v>737.04193548387002</v>
      </c>
      <c r="BJ625" s="22">
        <v>761.37499999999898</v>
      </c>
      <c r="BK625" s="22">
        <v>779.98225806451603</v>
      </c>
      <c r="BL625" s="22">
        <v>796.79838709677404</v>
      </c>
      <c r="BM625" s="22">
        <v>812.04285714285697</v>
      </c>
      <c r="BN625" s="22">
        <v>824.119354838709</v>
      </c>
      <c r="BO625" s="22">
        <v>839.14</v>
      </c>
      <c r="BP625" s="22">
        <v>857.48548387096798</v>
      </c>
      <c r="BQ625" s="22">
        <v>883.87333333333299</v>
      </c>
      <c r="BR625" s="22">
        <v>899.33870967741905</v>
      </c>
      <c r="BS625" s="22">
        <v>926.36451612903204</v>
      </c>
      <c r="BT625" s="22">
        <v>939.81166666666604</v>
      </c>
      <c r="BU625" s="22">
        <v>952.54838709677404</v>
      </c>
      <c r="BV625" s="22">
        <v>965.88166666666598</v>
      </c>
      <c r="BW625" s="22">
        <v>985.07580645161295</v>
      </c>
      <c r="BX625" s="22">
        <v>998.48387096774195</v>
      </c>
      <c r="BY625" s="22">
        <v>1008.58928571428</v>
      </c>
      <c r="BZ625" s="22">
        <v>1020.51612903225</v>
      </c>
      <c r="CA625" s="22">
        <v>1039.86666666666</v>
      </c>
      <c r="CB625" s="22">
        <v>1064.9032258064501</v>
      </c>
      <c r="CC625" s="22">
        <v>1092.55</v>
      </c>
      <c r="CD625" s="22">
        <v>1112.6290322580601</v>
      </c>
      <c r="CE625" s="22">
        <v>1137.5483870967701</v>
      </c>
      <c r="CF625" s="22">
        <v>1172.2666666666601</v>
      </c>
      <c r="CG625" s="22">
        <v>1195.35483870967</v>
      </c>
      <c r="CH625" s="22">
        <v>1213.61666666666</v>
      </c>
      <c r="CI625" s="22">
        <v>1229.2903225806399</v>
      </c>
      <c r="CJ625" s="22">
        <v>1244.0483870967701</v>
      </c>
      <c r="CK625" s="22">
        <v>1253.7857142857099</v>
      </c>
      <c r="CL625" s="22">
        <v>1267.6129032258</v>
      </c>
      <c r="CM625" s="22">
        <v>1299.63333333333</v>
      </c>
      <c r="CN625" s="22">
        <v>1334.6451612903199</v>
      </c>
      <c r="CO625" s="22">
        <v>1375.3333333333301</v>
      </c>
      <c r="CP625" s="22">
        <v>1407.22580645161</v>
      </c>
      <c r="CQ625" s="22">
        <v>1438.08064516129</v>
      </c>
      <c r="CR625" s="22">
        <v>1495.9166666666599</v>
      </c>
      <c r="CS625" s="22">
        <v>1509.2419354838701</v>
      </c>
      <c r="CT625" s="22">
        <v>1513.5333333333299</v>
      </c>
      <c r="CU625" s="22">
        <v>1515.1290322580601</v>
      </c>
      <c r="CV625" s="22">
        <v>1517.4838709677399</v>
      </c>
      <c r="CW625" s="22">
        <v>1520.2068965517201</v>
      </c>
      <c r="CX625" s="22">
        <v>1524.4193548387</v>
      </c>
      <c r="CY625" s="22">
        <v>1532.1666666666599</v>
      </c>
      <c r="CZ625" s="22">
        <v>1548.85483870967</v>
      </c>
      <c r="DA625" s="22">
        <v>1580.36666666666</v>
      </c>
      <c r="DB625" s="22">
        <v>1636.4838709677399</v>
      </c>
      <c r="DC625" s="22">
        <v>1666.9354838709601</v>
      </c>
      <c r="DD625" s="22">
        <v>1679.0166666666601</v>
      </c>
      <c r="DE625" s="22">
        <v>1691.0161290322501</v>
      </c>
      <c r="DF625" s="22">
        <v>1699.61666666666</v>
      </c>
      <c r="DG625" s="22">
        <v>1706.46774193548</v>
      </c>
      <c r="DH625" s="22">
        <v>1715.2580645161199</v>
      </c>
      <c r="DI625" s="22">
        <v>1719.2857142857099</v>
      </c>
      <c r="DJ625" s="22">
        <v>1725.3064516129</v>
      </c>
      <c r="DK625" s="22">
        <v>1734.56666666666</v>
      </c>
      <c r="DL625" s="22">
        <v>1742.5483870967701</v>
      </c>
      <c r="DM625" s="22">
        <v>1748</v>
      </c>
      <c r="DN625" s="22">
        <v>1751.83870967741</v>
      </c>
      <c r="DO625" s="22">
        <v>1753.5483870967701</v>
      </c>
      <c r="DP625" s="22">
        <v>1754.9</v>
      </c>
      <c r="DQ625" s="22">
        <v>1755</v>
      </c>
      <c r="DR625" s="22">
        <v>1753.7666666666601</v>
      </c>
      <c r="DS625" s="23">
        <v>1751.8</v>
      </c>
    </row>
    <row r="626" spans="1:123" x14ac:dyDescent="0.25">
      <c r="A626" s="16" t="s">
        <v>81</v>
      </c>
      <c r="B626" s="17">
        <v>22</v>
      </c>
      <c r="C626" s="13" t="str">
        <f t="shared" si="13"/>
        <v>BB_L_16_GW_GW_LS_Low_GW_GQ_48_000_22</v>
      </c>
      <c r="D626" s="18">
        <v>10</v>
      </c>
      <c r="E626" s="18">
        <v>10</v>
      </c>
      <c r="F626" s="18">
        <v>10</v>
      </c>
      <c r="G626" s="18">
        <v>10</v>
      </c>
      <c r="H626" s="18">
        <v>10</v>
      </c>
      <c r="I626" s="18">
        <v>10</v>
      </c>
      <c r="J626" s="18">
        <v>10</v>
      </c>
      <c r="K626" s="18">
        <v>9.9985806451612902</v>
      </c>
      <c r="L626" s="18">
        <v>9.9939333333333291</v>
      </c>
      <c r="M626" s="18">
        <v>9.9863225806451599</v>
      </c>
      <c r="N626" s="18">
        <v>9.9808999999999894</v>
      </c>
      <c r="O626" s="18">
        <v>9.9749838709677405</v>
      </c>
      <c r="P626" s="18">
        <v>9.9699677419354806</v>
      </c>
      <c r="Q626" s="18">
        <v>9.9648749999999993</v>
      </c>
      <c r="R626" s="18">
        <v>9.9565322580645095</v>
      </c>
      <c r="S626" s="18">
        <v>9.9509333333333299</v>
      </c>
      <c r="T626" s="18">
        <v>9.93803225806451</v>
      </c>
      <c r="U626" s="18">
        <v>9.9168500000000002</v>
      </c>
      <c r="V626" s="18">
        <v>9.8905806451612897</v>
      </c>
      <c r="W626" s="18">
        <v>9.8732096774193501</v>
      </c>
      <c r="X626" s="18">
        <v>9.8918333333333308</v>
      </c>
      <c r="Y626" s="18">
        <v>10.0194354838709</v>
      </c>
      <c r="Z626" s="18">
        <v>10.2309999999999</v>
      </c>
      <c r="AA626" s="18">
        <v>10.5320967741935</v>
      </c>
      <c r="AB626" s="18">
        <v>10.904354838709599</v>
      </c>
      <c r="AC626" s="18">
        <v>11.1910714285714</v>
      </c>
      <c r="AD626" s="18">
        <v>12.027258064516101</v>
      </c>
      <c r="AE626" s="18">
        <v>13.281666666666601</v>
      </c>
      <c r="AF626" s="18">
        <v>15.9585483870967</v>
      </c>
      <c r="AG626" s="18">
        <v>22.607666666666599</v>
      </c>
      <c r="AH626" s="18">
        <v>29.103225806451601</v>
      </c>
      <c r="AI626" s="18">
        <v>36.655645161290302</v>
      </c>
      <c r="AJ626" s="18">
        <v>51.128333333333302</v>
      </c>
      <c r="AK626" s="18">
        <v>68.485967741935397</v>
      </c>
      <c r="AL626" s="18">
        <v>82.956999999999994</v>
      </c>
      <c r="AM626" s="18">
        <v>93.321451612903203</v>
      </c>
      <c r="AN626" s="18">
        <v>100.801774193548</v>
      </c>
      <c r="AO626" s="18">
        <v>105.007142857142</v>
      </c>
      <c r="AP626" s="18">
        <v>108.09032258064499</v>
      </c>
      <c r="AQ626" s="18">
        <v>118.86</v>
      </c>
      <c r="AR626" s="18">
        <v>154.545161290322</v>
      </c>
      <c r="AS626" s="18">
        <v>194.40333333333299</v>
      </c>
      <c r="AT626" s="18">
        <v>234.21129032258</v>
      </c>
      <c r="AU626" s="18">
        <v>280.55161290322502</v>
      </c>
      <c r="AV626" s="18">
        <v>310.96333333333303</v>
      </c>
      <c r="AW626" s="18">
        <v>357.67096774193499</v>
      </c>
      <c r="AX626" s="18">
        <v>412.88833333333298</v>
      </c>
      <c r="AY626" s="18">
        <v>467.109677419354</v>
      </c>
      <c r="AZ626" s="18">
        <v>483.306451612903</v>
      </c>
      <c r="BA626" s="18">
        <v>489.64655172413802</v>
      </c>
      <c r="BB626" s="18">
        <v>503.02258064516099</v>
      </c>
      <c r="BC626" s="18">
        <v>522.06833333333304</v>
      </c>
      <c r="BD626" s="18">
        <v>546.66774193548395</v>
      </c>
      <c r="BE626" s="18">
        <v>625.47166666666601</v>
      </c>
      <c r="BF626" s="18">
        <v>681.13387096774204</v>
      </c>
      <c r="BG626" s="18">
        <v>740.84516129032204</v>
      </c>
      <c r="BH626" s="18">
        <v>763.16499999999905</v>
      </c>
      <c r="BI626" s="18">
        <v>767.27580645161197</v>
      </c>
      <c r="BJ626" s="18">
        <v>772.41166666666595</v>
      </c>
      <c r="BK626" s="18">
        <v>774.70161290322596</v>
      </c>
      <c r="BL626" s="18">
        <v>775.19516129032195</v>
      </c>
      <c r="BM626" s="18">
        <v>774.85178571428503</v>
      </c>
      <c r="BN626" s="18">
        <v>773.93870967741896</v>
      </c>
      <c r="BO626" s="18">
        <v>772.69833333333304</v>
      </c>
      <c r="BP626" s="18">
        <v>769.64354838709596</v>
      </c>
      <c r="BQ626" s="18">
        <v>767.83</v>
      </c>
      <c r="BR626" s="18">
        <v>768.30161290322496</v>
      </c>
      <c r="BS626" s="18">
        <v>778.26612903225805</v>
      </c>
      <c r="BT626" s="18">
        <v>783.47333333333302</v>
      </c>
      <c r="BU626" s="18">
        <v>791.61774193548297</v>
      </c>
      <c r="BV626" s="18">
        <v>802.05</v>
      </c>
      <c r="BW626" s="18">
        <v>820.60967741935406</v>
      </c>
      <c r="BX626" s="18">
        <v>833.97419354838701</v>
      </c>
      <c r="BY626" s="18">
        <v>845.11785714285702</v>
      </c>
      <c r="BZ626" s="18">
        <v>859.11129032257998</v>
      </c>
      <c r="CA626" s="18">
        <v>883.33333333333303</v>
      </c>
      <c r="CB626" s="18">
        <v>911.02258064516104</v>
      </c>
      <c r="CC626" s="18">
        <v>935.14833333333297</v>
      </c>
      <c r="CD626" s="18">
        <v>946.56935483870905</v>
      </c>
      <c r="CE626" s="18">
        <v>958.49516129032202</v>
      </c>
      <c r="CF626" s="18">
        <v>971.41333333333296</v>
      </c>
      <c r="CG626" s="18">
        <v>977.48870967741902</v>
      </c>
      <c r="CH626" s="18">
        <v>984.50833333333298</v>
      </c>
      <c r="CI626" s="18">
        <v>989.36129032257998</v>
      </c>
      <c r="CJ626" s="18">
        <v>994.29516129032197</v>
      </c>
      <c r="CK626" s="18">
        <v>998.69642857142799</v>
      </c>
      <c r="CL626" s="18">
        <v>1010.27419354838</v>
      </c>
      <c r="CM626" s="18">
        <v>1047.55</v>
      </c>
      <c r="CN626" s="18">
        <v>1087.33870967741</v>
      </c>
      <c r="CO626" s="18">
        <v>1133.7166666666601</v>
      </c>
      <c r="CP626" s="18">
        <v>1167.19354838709</v>
      </c>
      <c r="CQ626" s="18">
        <v>1202.0483870967701</v>
      </c>
      <c r="CR626" s="18">
        <v>1112.7833333333299</v>
      </c>
      <c r="CS626" s="18">
        <v>1003.60161290322</v>
      </c>
      <c r="CT626" s="18">
        <v>947.79333333333295</v>
      </c>
      <c r="CU626" s="18">
        <v>921.14354838709596</v>
      </c>
      <c r="CV626" s="18">
        <v>890.98870967741902</v>
      </c>
      <c r="CW626" s="18">
        <v>867.60517241379296</v>
      </c>
      <c r="CX626" s="18">
        <v>847.01935483870898</v>
      </c>
      <c r="CY626" s="18">
        <v>834.18999999999903</v>
      </c>
      <c r="CZ626" s="18">
        <v>857.44032258064499</v>
      </c>
      <c r="DA626" s="18">
        <v>939.21333333333303</v>
      </c>
      <c r="DB626" s="18">
        <v>1012.56451612903</v>
      </c>
      <c r="DC626" s="18">
        <v>1037.1290322580601</v>
      </c>
      <c r="DD626" s="18">
        <v>1030.4666666666601</v>
      </c>
      <c r="DE626" s="18">
        <v>1031.7096774193501</v>
      </c>
      <c r="DF626" s="18">
        <v>1032.7666666666601</v>
      </c>
      <c r="DG626" s="18">
        <v>1032.3709677419299</v>
      </c>
      <c r="DH626" s="18">
        <v>1032.1290322580601</v>
      </c>
      <c r="DI626" s="18">
        <v>1026.6428571428501</v>
      </c>
      <c r="DJ626" s="18">
        <v>1023.4193548387</v>
      </c>
      <c r="DK626" s="18">
        <v>1001.65999999999</v>
      </c>
      <c r="DL626" s="18">
        <v>950.25645161290299</v>
      </c>
      <c r="DM626" s="18">
        <v>908.36499999999899</v>
      </c>
      <c r="DN626" s="18">
        <v>880.25483870967696</v>
      </c>
      <c r="DO626" s="18">
        <v>864.11129032257998</v>
      </c>
      <c r="DP626" s="18">
        <v>855.59833333333302</v>
      </c>
      <c r="DQ626" s="18">
        <v>853.91290322580596</v>
      </c>
      <c r="DR626" s="18">
        <v>850.988333333333</v>
      </c>
      <c r="DS626" s="19">
        <v>846.13499999999999</v>
      </c>
    </row>
    <row r="627" spans="1:123" x14ac:dyDescent="0.25">
      <c r="A627" s="12" t="s">
        <v>81</v>
      </c>
      <c r="B627" s="13">
        <v>23</v>
      </c>
      <c r="C627" s="13" t="str">
        <f t="shared" si="13"/>
        <v>BB_L_16_GW_GW_LS_Low_GW_GQ_48_000_23</v>
      </c>
      <c r="D627" s="14">
        <v>10</v>
      </c>
      <c r="E627" s="14">
        <v>10</v>
      </c>
      <c r="F627" s="14">
        <v>10</v>
      </c>
      <c r="G627" s="14">
        <v>10</v>
      </c>
      <c r="H627" s="14">
        <v>10</v>
      </c>
      <c r="I627" s="14">
        <v>10</v>
      </c>
      <c r="J627" s="14">
        <v>10</v>
      </c>
      <c r="K627" s="14">
        <v>10</v>
      </c>
      <c r="L627" s="14">
        <v>10</v>
      </c>
      <c r="M627" s="14">
        <v>10</v>
      </c>
      <c r="N627" s="14">
        <v>10</v>
      </c>
      <c r="O627" s="14">
        <v>10</v>
      </c>
      <c r="P627" s="14">
        <v>10</v>
      </c>
      <c r="Q627" s="14">
        <v>10</v>
      </c>
      <c r="R627" s="14">
        <v>10</v>
      </c>
      <c r="S627" s="14">
        <v>10</v>
      </c>
      <c r="T627" s="14">
        <v>10</v>
      </c>
      <c r="U627" s="14">
        <v>10</v>
      </c>
      <c r="V627" s="14">
        <v>10</v>
      </c>
      <c r="W627" s="14">
        <v>10.008064516129</v>
      </c>
      <c r="X627" s="14">
        <v>10.059333333333299</v>
      </c>
      <c r="Y627" s="14">
        <v>10.215645161290301</v>
      </c>
      <c r="Z627" s="14">
        <v>10.464499999999999</v>
      </c>
      <c r="AA627" s="14">
        <v>10.797903225806399</v>
      </c>
      <c r="AB627" s="14">
        <v>11.1877419354838</v>
      </c>
      <c r="AC627" s="14">
        <v>11.4866071428571</v>
      </c>
      <c r="AD627" s="14">
        <v>12.295483870967701</v>
      </c>
      <c r="AE627" s="14">
        <v>13.474833333333301</v>
      </c>
      <c r="AF627" s="14">
        <v>15.9054838709677</v>
      </c>
      <c r="AG627" s="14">
        <v>21.741499999999998</v>
      </c>
      <c r="AH627" s="14">
        <v>27.528225806451601</v>
      </c>
      <c r="AI627" s="14">
        <v>34.1572580645161</v>
      </c>
      <c r="AJ627" s="14">
        <v>46.604999999999897</v>
      </c>
      <c r="AK627" s="14">
        <v>61.431290322580601</v>
      </c>
      <c r="AL627" s="14">
        <v>73.938999999999993</v>
      </c>
      <c r="AM627" s="14">
        <v>83.074999999999903</v>
      </c>
      <c r="AN627" s="14">
        <v>89.838548387096694</v>
      </c>
      <c r="AO627" s="14">
        <v>93.813749999999999</v>
      </c>
      <c r="AP627" s="14">
        <v>96.801451612903193</v>
      </c>
      <c r="AQ627" s="14">
        <v>106.392666666666</v>
      </c>
      <c r="AR627" s="14">
        <v>137.796774193548</v>
      </c>
      <c r="AS627" s="14">
        <v>174.05166666666599</v>
      </c>
      <c r="AT627" s="14">
        <v>210.84677419354799</v>
      </c>
      <c r="AU627" s="14">
        <v>255.96612903225801</v>
      </c>
      <c r="AV627" s="14">
        <v>286.59833333333302</v>
      </c>
      <c r="AW627" s="14">
        <v>336.816129032258</v>
      </c>
      <c r="AX627" s="14">
        <v>400.47166666666601</v>
      </c>
      <c r="AY627" s="14">
        <v>474.57903225806399</v>
      </c>
      <c r="AZ627" s="14">
        <v>512.04032258064501</v>
      </c>
      <c r="BA627" s="14">
        <v>537.21206896551701</v>
      </c>
      <c r="BB627" s="14">
        <v>568.619354838709</v>
      </c>
      <c r="BC627" s="14">
        <v>606.72333333333302</v>
      </c>
      <c r="BD627" s="14">
        <v>646.67096774193499</v>
      </c>
      <c r="BE627" s="14">
        <v>760.363333333333</v>
      </c>
      <c r="BF627" s="14">
        <v>846.45161290322505</v>
      </c>
      <c r="BG627" s="14">
        <v>926.24677419354805</v>
      </c>
      <c r="BH627" s="14">
        <v>968.24166666666599</v>
      </c>
      <c r="BI627" s="14">
        <v>992.51129032257995</v>
      </c>
      <c r="BJ627" s="14">
        <v>1016.45</v>
      </c>
      <c r="BK627" s="14">
        <v>1032.4838709677399</v>
      </c>
      <c r="BL627" s="14">
        <v>1045.16129032258</v>
      </c>
      <c r="BM627" s="14">
        <v>1055.1071428571399</v>
      </c>
      <c r="BN627" s="14">
        <v>1062.22580645161</v>
      </c>
      <c r="BO627" s="14">
        <v>1070.0333333333299</v>
      </c>
      <c r="BP627" s="14">
        <v>1078.6290322580601</v>
      </c>
      <c r="BQ627" s="14">
        <v>1090.36666666666</v>
      </c>
      <c r="BR627" s="14">
        <v>1097.2580645161199</v>
      </c>
      <c r="BS627" s="14">
        <v>1111</v>
      </c>
      <c r="BT627" s="14">
        <v>1118.6666666666599</v>
      </c>
      <c r="BU627" s="14">
        <v>1126.9354838709601</v>
      </c>
      <c r="BV627" s="14">
        <v>1136.5166666666601</v>
      </c>
      <c r="BW627" s="14">
        <v>1151.9838709677399</v>
      </c>
      <c r="BX627" s="14">
        <v>1163.8064516129</v>
      </c>
      <c r="BY627" s="14">
        <v>1173.2678571428501</v>
      </c>
      <c r="BZ627" s="14">
        <v>1185.08064516129</v>
      </c>
      <c r="CA627" s="14">
        <v>1205.56666666666</v>
      </c>
      <c r="CB627" s="14">
        <v>1232.66129032258</v>
      </c>
      <c r="CC627" s="14">
        <v>1262.4166666666599</v>
      </c>
      <c r="CD627" s="14">
        <v>1281.85483870967</v>
      </c>
      <c r="CE627" s="14">
        <v>1302.5645161290299</v>
      </c>
      <c r="CF627" s="14">
        <v>1324.68333333333</v>
      </c>
      <c r="CG627" s="14">
        <v>1337.3225806451601</v>
      </c>
      <c r="CH627" s="14">
        <v>1347.4</v>
      </c>
      <c r="CI627" s="14">
        <v>1356.8709677419299</v>
      </c>
      <c r="CJ627" s="14">
        <v>1366.6129032258</v>
      </c>
      <c r="CK627" s="14">
        <v>1373.67857142857</v>
      </c>
      <c r="CL627" s="14">
        <v>1384.8225806451601</v>
      </c>
      <c r="CM627" s="14">
        <v>1415.88333333333</v>
      </c>
      <c r="CN627" s="14">
        <v>1455.9193548387</v>
      </c>
      <c r="CO627" s="14">
        <v>1511.11666666666</v>
      </c>
      <c r="CP627" s="14">
        <v>1557.9838709677399</v>
      </c>
      <c r="CQ627" s="14">
        <v>1602.22580645161</v>
      </c>
      <c r="CR627" s="14">
        <v>1644.3</v>
      </c>
      <c r="CS627" s="14">
        <v>1606.35483870967</v>
      </c>
      <c r="CT627" s="14">
        <v>1572.65</v>
      </c>
      <c r="CU627" s="14">
        <v>1552.69354838709</v>
      </c>
      <c r="CV627" s="14">
        <v>1522.5161290322501</v>
      </c>
      <c r="CW627" s="14">
        <v>1494.08620689655</v>
      </c>
      <c r="CX627" s="14">
        <v>1465.7903225806399</v>
      </c>
      <c r="CY627" s="14">
        <v>1443.35</v>
      </c>
      <c r="CZ627" s="14">
        <v>1439.1290322580601</v>
      </c>
      <c r="DA627" s="14">
        <v>1491.2</v>
      </c>
      <c r="DB627" s="14">
        <v>1615.4516129032199</v>
      </c>
      <c r="DC627" s="14">
        <v>1690.46774193548</v>
      </c>
      <c r="DD627" s="14">
        <v>1717.9</v>
      </c>
      <c r="DE627" s="14">
        <v>1743.9354838709601</v>
      </c>
      <c r="DF627" s="14">
        <v>1760.7</v>
      </c>
      <c r="DG627" s="14">
        <v>1771.9193548387</v>
      </c>
      <c r="DH627" s="14">
        <v>1783.4516129032199</v>
      </c>
      <c r="DI627" s="14">
        <v>1786.3571428571399</v>
      </c>
      <c r="DJ627" s="14">
        <v>1787.0645161290299</v>
      </c>
      <c r="DK627" s="14">
        <v>1775.9666666666601</v>
      </c>
      <c r="DL627" s="14">
        <v>1742.27419354838</v>
      </c>
      <c r="DM627" s="14">
        <v>1707.7333333333299</v>
      </c>
      <c r="DN627" s="14">
        <v>1677.8709677419299</v>
      </c>
      <c r="DO627" s="14">
        <v>1661.03225806451</v>
      </c>
      <c r="DP627" s="14">
        <v>1646.8</v>
      </c>
      <c r="DQ627" s="14">
        <v>1628.27419354838</v>
      </c>
      <c r="DR627" s="14">
        <v>1615.31666666666</v>
      </c>
      <c r="DS627" s="15">
        <v>1606.75</v>
      </c>
    </row>
    <row r="628" spans="1:123" x14ac:dyDescent="0.25">
      <c r="A628" s="16" t="s">
        <v>81</v>
      </c>
      <c r="B628" s="17">
        <v>24</v>
      </c>
      <c r="C628" s="13" t="str">
        <f t="shared" si="13"/>
        <v>BB_L_16_GW_GW_LS_Low_GW_GQ_48_000_24</v>
      </c>
      <c r="D628" s="18">
        <v>10</v>
      </c>
      <c r="E628" s="18">
        <v>10</v>
      </c>
      <c r="F628" s="18">
        <v>10</v>
      </c>
      <c r="G628" s="18">
        <v>10</v>
      </c>
      <c r="H628" s="18">
        <v>10</v>
      </c>
      <c r="I628" s="18">
        <v>10</v>
      </c>
      <c r="J628" s="18">
        <v>10</v>
      </c>
      <c r="K628" s="18">
        <v>10</v>
      </c>
      <c r="L628" s="18">
        <v>10</v>
      </c>
      <c r="M628" s="18">
        <v>10</v>
      </c>
      <c r="N628" s="18">
        <v>10</v>
      </c>
      <c r="O628" s="18">
        <v>10</v>
      </c>
      <c r="P628" s="18">
        <v>10</v>
      </c>
      <c r="Q628" s="18">
        <v>10</v>
      </c>
      <c r="R628" s="18">
        <v>10</v>
      </c>
      <c r="S628" s="18">
        <v>10</v>
      </c>
      <c r="T628" s="18">
        <v>10</v>
      </c>
      <c r="U628" s="18">
        <v>10</v>
      </c>
      <c r="V628" s="18">
        <v>10</v>
      </c>
      <c r="W628" s="18">
        <v>10</v>
      </c>
      <c r="X628" s="18">
        <v>10.000999999999999</v>
      </c>
      <c r="Y628" s="18">
        <v>10.0122580645161</v>
      </c>
      <c r="Z628" s="18">
        <v>10.030333333333299</v>
      </c>
      <c r="AA628" s="18">
        <v>10.0558064516129</v>
      </c>
      <c r="AB628" s="18">
        <v>10.087419354838699</v>
      </c>
      <c r="AC628" s="18">
        <v>10.112499999999899</v>
      </c>
      <c r="AD628" s="18">
        <v>10.1824193548387</v>
      </c>
      <c r="AE628" s="18">
        <v>10.2893333333333</v>
      </c>
      <c r="AF628" s="18">
        <v>10.523064516129001</v>
      </c>
      <c r="AG628" s="18">
        <v>11.137833333333299</v>
      </c>
      <c r="AH628" s="18">
        <v>11.785161290322501</v>
      </c>
      <c r="AI628" s="18">
        <v>12.597096774193499</v>
      </c>
      <c r="AJ628" s="18">
        <v>14.215999999999999</v>
      </c>
      <c r="AK628" s="18">
        <v>16.321612903225802</v>
      </c>
      <c r="AL628" s="18">
        <v>18.204499999999999</v>
      </c>
      <c r="AM628" s="18">
        <v>19.656612903225799</v>
      </c>
      <c r="AN628" s="18">
        <v>20.7738709677419</v>
      </c>
      <c r="AO628" s="18">
        <v>21.448035714285702</v>
      </c>
      <c r="AP628" s="18">
        <v>21.9712903225806</v>
      </c>
      <c r="AQ628" s="18">
        <v>23.6838333333333</v>
      </c>
      <c r="AR628" s="18">
        <v>29.681129032257999</v>
      </c>
      <c r="AS628" s="18">
        <v>37.104333333333301</v>
      </c>
      <c r="AT628" s="18">
        <v>45.792258064516098</v>
      </c>
      <c r="AU628" s="18">
        <v>57.291612903225797</v>
      </c>
      <c r="AV628" s="18">
        <v>66.279499999999999</v>
      </c>
      <c r="AW628" s="18">
        <v>82.080161290322494</v>
      </c>
      <c r="AX628" s="18">
        <v>106.51283333333301</v>
      </c>
      <c r="AY628" s="18">
        <v>139.285483870967</v>
      </c>
      <c r="AZ628" s="18">
        <v>158.23387096774101</v>
      </c>
      <c r="BA628" s="18">
        <v>172.03275862068901</v>
      </c>
      <c r="BB628" s="18">
        <v>191.35806451612899</v>
      </c>
      <c r="BC628" s="18">
        <v>216.99499999999901</v>
      </c>
      <c r="BD628" s="18">
        <v>246.803225806451</v>
      </c>
      <c r="BE628" s="18">
        <v>335.06666666666598</v>
      </c>
      <c r="BF628" s="18">
        <v>403.83064516129002</v>
      </c>
      <c r="BG628" s="18">
        <v>472.69677419354798</v>
      </c>
      <c r="BH628" s="18">
        <v>512.99833333333299</v>
      </c>
      <c r="BI628" s="18">
        <v>539.84032258064497</v>
      </c>
      <c r="BJ628" s="18">
        <v>569.97166666666601</v>
      </c>
      <c r="BK628" s="18">
        <v>593.39032258064503</v>
      </c>
      <c r="BL628" s="18">
        <v>614.72258064516097</v>
      </c>
      <c r="BM628" s="18">
        <v>634.05178571428496</v>
      </c>
      <c r="BN628" s="18">
        <v>649.35483870967698</v>
      </c>
      <c r="BO628" s="18">
        <v>668.22333333333302</v>
      </c>
      <c r="BP628" s="18">
        <v>690.95967741935397</v>
      </c>
      <c r="BQ628" s="18">
        <v>722.57500000000005</v>
      </c>
      <c r="BR628" s="18">
        <v>740.55483870967703</v>
      </c>
      <c r="BS628" s="18">
        <v>770.62419354838698</v>
      </c>
      <c r="BT628" s="18">
        <v>785.25333333333299</v>
      </c>
      <c r="BU628" s="18">
        <v>798.88709677419297</v>
      </c>
      <c r="BV628" s="18">
        <v>812.96833333333302</v>
      </c>
      <c r="BW628" s="18">
        <v>833.02903225806403</v>
      </c>
      <c r="BX628" s="18">
        <v>847.08548387096698</v>
      </c>
      <c r="BY628" s="18">
        <v>857.74821428571397</v>
      </c>
      <c r="BZ628" s="18">
        <v>870.435483870967</v>
      </c>
      <c r="CA628" s="18">
        <v>891.361666666666</v>
      </c>
      <c r="CB628" s="18">
        <v>919.33870967741905</v>
      </c>
      <c r="CC628" s="18">
        <v>951.83666666666602</v>
      </c>
      <c r="CD628" s="18">
        <v>976.16612903225803</v>
      </c>
      <c r="CE628" s="18">
        <v>1006.30967741935</v>
      </c>
      <c r="CF628" s="18">
        <v>1045.7333333333299</v>
      </c>
      <c r="CG628" s="18">
        <v>1069.83870967741</v>
      </c>
      <c r="CH628" s="18">
        <v>1087.2666666666601</v>
      </c>
      <c r="CI628" s="18">
        <v>1101.46774193548</v>
      </c>
      <c r="CJ628" s="18">
        <v>1114.2903225806399</v>
      </c>
      <c r="CK628" s="18">
        <v>1122.5</v>
      </c>
      <c r="CL628" s="18">
        <v>1133.53225806451</v>
      </c>
      <c r="CM628" s="18">
        <v>1158</v>
      </c>
      <c r="CN628" s="18">
        <v>1185.1129032258</v>
      </c>
      <c r="CO628" s="18">
        <v>1219.05</v>
      </c>
      <c r="CP628" s="18">
        <v>1248.66129032258</v>
      </c>
      <c r="CQ628" s="18">
        <v>1284.3225806451601</v>
      </c>
      <c r="CR628" s="18">
        <v>1384.56666666666</v>
      </c>
      <c r="CS628" s="18">
        <v>1428.58064516129</v>
      </c>
      <c r="CT628" s="18">
        <v>1448.88333333333</v>
      </c>
      <c r="CU628" s="18">
        <v>1458.16129032258</v>
      </c>
      <c r="CV628" s="18">
        <v>1470.7419354838701</v>
      </c>
      <c r="CW628" s="18">
        <v>1481.1379310344801</v>
      </c>
      <c r="CX628" s="18">
        <v>1490.4838709677399</v>
      </c>
      <c r="CY628" s="18">
        <v>1498.81666666666</v>
      </c>
      <c r="CZ628" s="18">
        <v>1507.4193548387</v>
      </c>
      <c r="DA628" s="18">
        <v>1517.9166666666599</v>
      </c>
      <c r="DB628" s="18">
        <v>1544.27419354838</v>
      </c>
      <c r="DC628" s="18">
        <v>1566.0967741935401</v>
      </c>
      <c r="DD628" s="18">
        <v>1577.5</v>
      </c>
      <c r="DE628" s="18">
        <v>1590.77419354838</v>
      </c>
      <c r="DF628" s="18">
        <v>1601.7333333333299</v>
      </c>
      <c r="DG628" s="18">
        <v>1611.5967741935401</v>
      </c>
      <c r="DH628" s="18">
        <v>1626.22580645161</v>
      </c>
      <c r="DI628" s="18">
        <v>1633.8392857142801</v>
      </c>
      <c r="DJ628" s="18">
        <v>1646.9838709677399</v>
      </c>
      <c r="DK628" s="18">
        <v>1669.9666666666601</v>
      </c>
      <c r="DL628" s="18">
        <v>1693.35483870967</v>
      </c>
      <c r="DM628" s="18">
        <v>1709.15</v>
      </c>
      <c r="DN628" s="18">
        <v>1719.7419354838701</v>
      </c>
      <c r="DO628" s="18">
        <v>1724.9354838709601</v>
      </c>
      <c r="DP628" s="18">
        <v>1729.3333333333301</v>
      </c>
      <c r="DQ628" s="18">
        <v>1735.3064516129</v>
      </c>
      <c r="DR628" s="18">
        <v>1738.9666666666601</v>
      </c>
      <c r="DS628" s="19">
        <v>1740.8</v>
      </c>
    </row>
    <row r="629" spans="1:123" x14ac:dyDescent="0.25">
      <c r="A629" s="12" t="s">
        <v>81</v>
      </c>
      <c r="B629" s="13">
        <v>25</v>
      </c>
      <c r="C629" s="13" t="str">
        <f t="shared" si="13"/>
        <v>BB_L_16_GW_GW_LS_Low_GW_GQ_48_000_25</v>
      </c>
      <c r="D629" s="14">
        <v>10</v>
      </c>
      <c r="E629" s="14">
        <v>10</v>
      </c>
      <c r="F629" s="14">
        <v>10</v>
      </c>
      <c r="G629" s="14">
        <v>10</v>
      </c>
      <c r="H629" s="14">
        <v>10</v>
      </c>
      <c r="I629" s="14">
        <v>10</v>
      </c>
      <c r="J629" s="14">
        <v>10</v>
      </c>
      <c r="K629" s="14">
        <v>9.9982741935483794</v>
      </c>
      <c r="L629" s="14">
        <v>9.9930833333333293</v>
      </c>
      <c r="M629" s="14">
        <v>9.9851935483870893</v>
      </c>
      <c r="N629" s="14">
        <v>9.97946666666666</v>
      </c>
      <c r="O629" s="14">
        <v>9.9733548387096693</v>
      </c>
      <c r="P629" s="14">
        <v>9.9681612903225805</v>
      </c>
      <c r="Q629" s="14">
        <v>9.9627321428571403</v>
      </c>
      <c r="R629" s="14">
        <v>9.9544999999999995</v>
      </c>
      <c r="S629" s="14">
        <v>9.9487166666666607</v>
      </c>
      <c r="T629" s="14">
        <v>9.9352419354838695</v>
      </c>
      <c r="U629" s="14">
        <v>9.9129000000000005</v>
      </c>
      <c r="V629" s="14">
        <v>9.8857258064516103</v>
      </c>
      <c r="W629" s="14">
        <v>9.8593387096774201</v>
      </c>
      <c r="X629" s="14">
        <v>9.8287666666666595</v>
      </c>
      <c r="Y629" s="14">
        <v>9.7966935483870898</v>
      </c>
      <c r="Z629" s="14">
        <v>9.7611999999999899</v>
      </c>
      <c r="AA629" s="14">
        <v>9.7334999999999994</v>
      </c>
      <c r="AB629" s="14">
        <v>9.7153709677419293</v>
      </c>
      <c r="AC629" s="14">
        <v>9.7034821428571405</v>
      </c>
      <c r="AD629" s="14">
        <v>9.6952258064516101</v>
      </c>
      <c r="AE629" s="14">
        <v>9.6968499999999995</v>
      </c>
      <c r="AF629" s="14">
        <v>9.7340483870967702</v>
      </c>
      <c r="AG629" s="14">
        <v>9.9220333333333297</v>
      </c>
      <c r="AH629" s="14">
        <v>10.1682258064516</v>
      </c>
      <c r="AI629" s="14">
        <v>10.5514516129032</v>
      </c>
      <c r="AJ629" s="14">
        <v>11.4611666666666</v>
      </c>
      <c r="AK629" s="14">
        <v>12.837419354838699</v>
      </c>
      <c r="AL629" s="14">
        <v>14.1941666666666</v>
      </c>
      <c r="AM629" s="14">
        <v>15.3046774193548</v>
      </c>
      <c r="AN629" s="14">
        <v>16.184354838709599</v>
      </c>
      <c r="AO629" s="14">
        <v>16.716964285714202</v>
      </c>
      <c r="AP629" s="14">
        <v>17.125967741935401</v>
      </c>
      <c r="AQ629" s="14">
        <v>18.5655</v>
      </c>
      <c r="AR629" s="14">
        <v>24.1796774193548</v>
      </c>
      <c r="AS629" s="14">
        <v>31.802166666666601</v>
      </c>
      <c r="AT629" s="14">
        <v>41.617903225806401</v>
      </c>
      <c r="AU629" s="14">
        <v>55.650322580645103</v>
      </c>
      <c r="AV629" s="14">
        <v>67.304666666666606</v>
      </c>
      <c r="AW629" s="14">
        <v>88.986290322580601</v>
      </c>
      <c r="AX629" s="14">
        <v>124.699333333333</v>
      </c>
      <c r="AY629" s="14">
        <v>174.59838709677399</v>
      </c>
      <c r="AZ629" s="14">
        <v>201.69516129032201</v>
      </c>
      <c r="BA629" s="14">
        <v>219.90862068965501</v>
      </c>
      <c r="BB629" s="14">
        <v>245.91774193548301</v>
      </c>
      <c r="BC629" s="14">
        <v>280.10000000000002</v>
      </c>
      <c r="BD629" s="14">
        <v>317.35483870967698</v>
      </c>
      <c r="BE629" s="14">
        <v>411.611666666666</v>
      </c>
      <c r="BF629" s="14">
        <v>459.73548387096702</v>
      </c>
      <c r="BG629" s="14">
        <v>505.50967741935398</v>
      </c>
      <c r="BH629" s="14">
        <v>529.65333333333297</v>
      </c>
      <c r="BI629" s="14">
        <v>542.50806451612902</v>
      </c>
      <c r="BJ629" s="14">
        <v>560.72500000000002</v>
      </c>
      <c r="BK629" s="14">
        <v>576.59193548386997</v>
      </c>
      <c r="BL629" s="14">
        <v>591.86451612903204</v>
      </c>
      <c r="BM629" s="14">
        <v>606.30357142857099</v>
      </c>
      <c r="BN629" s="14">
        <v>617.683870967742</v>
      </c>
      <c r="BO629" s="14">
        <v>631.60166666666601</v>
      </c>
      <c r="BP629" s="14">
        <v>646.41129032258004</v>
      </c>
      <c r="BQ629" s="14">
        <v>666.38333333333298</v>
      </c>
      <c r="BR629" s="14">
        <v>675.49193548387098</v>
      </c>
      <c r="BS629" s="14">
        <v>691.71774193548299</v>
      </c>
      <c r="BT629" s="14">
        <v>696.743333333333</v>
      </c>
      <c r="BU629" s="14">
        <v>701.45806451612896</v>
      </c>
      <c r="BV629" s="14">
        <v>705.95166666666603</v>
      </c>
      <c r="BW629" s="14">
        <v>712.32903225806399</v>
      </c>
      <c r="BX629" s="14">
        <v>715.61129032257998</v>
      </c>
      <c r="BY629" s="14">
        <v>718.16071428571399</v>
      </c>
      <c r="BZ629" s="14">
        <v>721.51774193548397</v>
      </c>
      <c r="CA629" s="14">
        <v>728.34</v>
      </c>
      <c r="CB629" s="14">
        <v>737.73709677419299</v>
      </c>
      <c r="CC629" s="14">
        <v>751.43833333333305</v>
      </c>
      <c r="CD629" s="14">
        <v>764.26451612903202</v>
      </c>
      <c r="CE629" s="14">
        <v>786.85161290322503</v>
      </c>
      <c r="CF629" s="14">
        <v>824.76833333333298</v>
      </c>
      <c r="CG629" s="14">
        <v>847.15161290322499</v>
      </c>
      <c r="CH629" s="14">
        <v>862.40833333333296</v>
      </c>
      <c r="CI629" s="14">
        <v>870.78064516128995</v>
      </c>
      <c r="CJ629" s="14">
        <v>876.21129032258</v>
      </c>
      <c r="CK629" s="14">
        <v>879.03035714285704</v>
      </c>
      <c r="CL629" s="14">
        <v>885.03548387096703</v>
      </c>
      <c r="CM629" s="14">
        <v>899.91833333333295</v>
      </c>
      <c r="CN629" s="14">
        <v>909.18709677419304</v>
      </c>
      <c r="CO629" s="14">
        <v>917.64499999999998</v>
      </c>
      <c r="CP629" s="14">
        <v>928.63709677419297</v>
      </c>
      <c r="CQ629" s="14">
        <v>957.72419354838701</v>
      </c>
      <c r="CR629" s="14">
        <v>1025.0166666666601</v>
      </c>
      <c r="CS629" s="14">
        <v>1025.4354838709601</v>
      </c>
      <c r="CT629" s="14">
        <v>1018.85</v>
      </c>
      <c r="CU629" s="14">
        <v>1011.03225806451</v>
      </c>
      <c r="CV629" s="14">
        <v>1002.67419354838</v>
      </c>
      <c r="CW629" s="14">
        <v>988.85</v>
      </c>
      <c r="CX629" s="14">
        <v>962.59354838709601</v>
      </c>
      <c r="CY629" s="14">
        <v>915.81499999999903</v>
      </c>
      <c r="CZ629" s="14">
        <v>860.65967741935503</v>
      </c>
      <c r="DA629" s="14">
        <v>817.98999999999899</v>
      </c>
      <c r="DB629" s="14">
        <v>763.73387096774195</v>
      </c>
      <c r="DC629" s="14">
        <v>766.30967741935399</v>
      </c>
      <c r="DD629" s="14">
        <v>766.03499999999894</v>
      </c>
      <c r="DE629" s="14">
        <v>776.84193548386997</v>
      </c>
      <c r="DF629" s="14">
        <v>789.8</v>
      </c>
      <c r="DG629" s="14">
        <v>803.23387096774195</v>
      </c>
      <c r="DH629" s="14">
        <v>828.21451612903195</v>
      </c>
      <c r="DI629" s="14">
        <v>839.36071428571404</v>
      </c>
      <c r="DJ629" s="14">
        <v>865.69354838709603</v>
      </c>
      <c r="DK629" s="14">
        <v>908.43499999999995</v>
      </c>
      <c r="DL629" s="14">
        <v>928.072580645161</v>
      </c>
      <c r="DM629" s="14">
        <v>930.361666666666</v>
      </c>
      <c r="DN629" s="14">
        <v>922.4</v>
      </c>
      <c r="DO629" s="14">
        <v>908.89032258064503</v>
      </c>
      <c r="DP629" s="14">
        <v>898.14833333333297</v>
      </c>
      <c r="DQ629" s="14">
        <v>884.62096774193503</v>
      </c>
      <c r="DR629" s="14">
        <v>870.64499999999998</v>
      </c>
      <c r="DS629" s="15">
        <v>859.46666666666601</v>
      </c>
    </row>
    <row r="630" spans="1:123" x14ac:dyDescent="0.25">
      <c r="A630" s="16" t="s">
        <v>81</v>
      </c>
      <c r="B630" s="17">
        <v>26</v>
      </c>
      <c r="C630" s="13" t="str">
        <f t="shared" si="13"/>
        <v>BB_L_16_GW_GW_LS_Low_GW_GQ_48_000_26</v>
      </c>
      <c r="D630" s="18">
        <v>10</v>
      </c>
      <c r="E630" s="18">
        <v>10</v>
      </c>
      <c r="F630" s="18">
        <v>10</v>
      </c>
      <c r="G630" s="18">
        <v>10</v>
      </c>
      <c r="H630" s="18">
        <v>10</v>
      </c>
      <c r="I630" s="18">
        <v>10</v>
      </c>
      <c r="J630" s="18">
        <v>10</v>
      </c>
      <c r="K630" s="18">
        <v>10</v>
      </c>
      <c r="L630" s="18">
        <v>10</v>
      </c>
      <c r="M630" s="18">
        <v>10</v>
      </c>
      <c r="N630" s="18">
        <v>10</v>
      </c>
      <c r="O630" s="18">
        <v>10</v>
      </c>
      <c r="P630" s="18">
        <v>10</v>
      </c>
      <c r="Q630" s="18">
        <v>10</v>
      </c>
      <c r="R630" s="18">
        <v>10</v>
      </c>
      <c r="S630" s="18">
        <v>10</v>
      </c>
      <c r="T630" s="18">
        <v>10</v>
      </c>
      <c r="U630" s="18">
        <v>10</v>
      </c>
      <c r="V630" s="18">
        <v>10</v>
      </c>
      <c r="W630" s="18">
        <v>10</v>
      </c>
      <c r="X630" s="18">
        <v>10</v>
      </c>
      <c r="Y630" s="18">
        <v>10</v>
      </c>
      <c r="Z630" s="18">
        <v>10.0006666666666</v>
      </c>
      <c r="AA630" s="18">
        <v>10.0099999999999</v>
      </c>
      <c r="AB630" s="18">
        <v>10.018064516129</v>
      </c>
      <c r="AC630" s="18">
        <v>10.0232142857142</v>
      </c>
      <c r="AD630" s="18">
        <v>10.045806451612901</v>
      </c>
      <c r="AE630" s="18">
        <v>10.081666666666599</v>
      </c>
      <c r="AF630" s="18">
        <v>10.1712903225806</v>
      </c>
      <c r="AG630" s="18">
        <v>10.446</v>
      </c>
      <c r="AH630" s="18">
        <v>10.776935483870901</v>
      </c>
      <c r="AI630" s="18">
        <v>11.2338709677419</v>
      </c>
      <c r="AJ630" s="18">
        <v>12.233333333333301</v>
      </c>
      <c r="AK630" s="18">
        <v>13.678064516129</v>
      </c>
      <c r="AL630" s="18">
        <v>15.0713333333333</v>
      </c>
      <c r="AM630" s="18">
        <v>16.207096774193499</v>
      </c>
      <c r="AN630" s="18">
        <v>17.1120967741935</v>
      </c>
      <c r="AO630" s="18">
        <v>17.672499999999999</v>
      </c>
      <c r="AP630" s="18">
        <v>18.109354838709599</v>
      </c>
      <c r="AQ630" s="18">
        <v>19.5541666666666</v>
      </c>
      <c r="AR630" s="18">
        <v>24.987258064516102</v>
      </c>
      <c r="AS630" s="18">
        <v>32.267333333333298</v>
      </c>
      <c r="AT630" s="18">
        <v>41.442419354838698</v>
      </c>
      <c r="AU630" s="18">
        <v>54.487580645161202</v>
      </c>
      <c r="AV630" s="18">
        <v>65.225499999999897</v>
      </c>
      <c r="AW630" s="18">
        <v>85.228387096774199</v>
      </c>
      <c r="AX630" s="18">
        <v>118.08733333333301</v>
      </c>
      <c r="AY630" s="18">
        <v>165.49677419354799</v>
      </c>
      <c r="AZ630" s="18">
        <v>195.98709677419299</v>
      </c>
      <c r="BA630" s="18">
        <v>219.336206896551</v>
      </c>
      <c r="BB630" s="18">
        <v>250.35806451612899</v>
      </c>
      <c r="BC630" s="18">
        <v>290.493333333333</v>
      </c>
      <c r="BD630" s="18">
        <v>335.19516129032201</v>
      </c>
      <c r="BE630" s="18">
        <v>461.36500000000001</v>
      </c>
      <c r="BF630" s="18">
        <v>551.95161290322505</v>
      </c>
      <c r="BG630" s="18">
        <v>632.71774193548299</v>
      </c>
      <c r="BH630" s="18">
        <v>679.11666666666599</v>
      </c>
      <c r="BI630" s="18">
        <v>710.41935483870895</v>
      </c>
      <c r="BJ630" s="18">
        <v>745.07999999999902</v>
      </c>
      <c r="BK630" s="18">
        <v>771.935483870967</v>
      </c>
      <c r="BL630" s="18">
        <v>796.48387096774195</v>
      </c>
      <c r="BM630" s="18">
        <v>818.73928571428496</v>
      </c>
      <c r="BN630" s="18">
        <v>836.30161290322496</v>
      </c>
      <c r="BO630" s="18">
        <v>857.94666666666603</v>
      </c>
      <c r="BP630" s="18">
        <v>883.94032258064499</v>
      </c>
      <c r="BQ630" s="18">
        <v>919.06500000000005</v>
      </c>
      <c r="BR630" s="18">
        <v>937.98225806451603</v>
      </c>
      <c r="BS630" s="18">
        <v>967.30483870967703</v>
      </c>
      <c r="BT630" s="18">
        <v>980.47333333333302</v>
      </c>
      <c r="BU630" s="18">
        <v>991.79516129032197</v>
      </c>
      <c r="BV630" s="18">
        <v>1002.75166666666</v>
      </c>
      <c r="BW630" s="18">
        <v>1017.1451612903199</v>
      </c>
      <c r="BX630" s="18">
        <v>1026.38709677419</v>
      </c>
      <c r="BY630" s="18">
        <v>1033.0357142857099</v>
      </c>
      <c r="BZ630" s="18">
        <v>1040.6129032258</v>
      </c>
      <c r="CA630" s="18">
        <v>1053.0166666666601</v>
      </c>
      <c r="CB630" s="18">
        <v>1069.6774193548299</v>
      </c>
      <c r="CC630" s="18">
        <v>1090.68333333333</v>
      </c>
      <c r="CD630" s="18">
        <v>1108.4032258064501</v>
      </c>
      <c r="CE630" s="18">
        <v>1132.9032258064501</v>
      </c>
      <c r="CF630" s="18">
        <v>1169.5333333333299</v>
      </c>
      <c r="CG630" s="18">
        <v>1193.3064516129</v>
      </c>
      <c r="CH630" s="18">
        <v>1210.5333333333299</v>
      </c>
      <c r="CI630" s="18">
        <v>1224.16129032258</v>
      </c>
      <c r="CJ630" s="18">
        <v>1235.88709677419</v>
      </c>
      <c r="CK630" s="18">
        <v>1243</v>
      </c>
      <c r="CL630" s="18">
        <v>1252.22580645161</v>
      </c>
      <c r="CM630" s="18">
        <v>1271.3499999999999</v>
      </c>
      <c r="CN630" s="18">
        <v>1290.2096774193501</v>
      </c>
      <c r="CO630" s="18">
        <v>1312.6</v>
      </c>
      <c r="CP630" s="18">
        <v>1333.27419354838</v>
      </c>
      <c r="CQ630" s="18">
        <v>1363.3709677419299</v>
      </c>
      <c r="CR630" s="18">
        <v>1473.3</v>
      </c>
      <c r="CS630" s="18">
        <v>1530.2419354838701</v>
      </c>
      <c r="CT630" s="18">
        <v>1555.13333333333</v>
      </c>
      <c r="CU630" s="18">
        <v>1564.8709677419299</v>
      </c>
      <c r="CV630" s="18">
        <v>1575.77419354838</v>
      </c>
      <c r="CW630" s="18">
        <v>1580.1896551724101</v>
      </c>
      <c r="CX630" s="18">
        <v>1576.7419354838701</v>
      </c>
      <c r="CY630" s="18">
        <v>1559.2</v>
      </c>
      <c r="CZ630" s="18">
        <v>1521.22580645161</v>
      </c>
      <c r="DA630" s="18">
        <v>1472.6666666666599</v>
      </c>
      <c r="DB630" s="18">
        <v>1422.5967741935401</v>
      </c>
      <c r="DC630" s="18">
        <v>1430.8709677419299</v>
      </c>
      <c r="DD630" s="18">
        <v>1443.06666666666</v>
      </c>
      <c r="DE630" s="18">
        <v>1462.53225806451</v>
      </c>
      <c r="DF630" s="18">
        <v>1481.35</v>
      </c>
      <c r="DG630" s="18">
        <v>1499.5967741935401</v>
      </c>
      <c r="DH630" s="18">
        <v>1529.2903225806399</v>
      </c>
      <c r="DI630" s="18">
        <v>1544.94642857142</v>
      </c>
      <c r="DJ630" s="18">
        <v>1574.1451612903199</v>
      </c>
      <c r="DK630" s="18">
        <v>1626.2666666666601</v>
      </c>
      <c r="DL630" s="18">
        <v>1675.6290322580601</v>
      </c>
      <c r="DM630" s="18">
        <v>1702.6666666666599</v>
      </c>
      <c r="DN630" s="18">
        <v>1712.7096774193501</v>
      </c>
      <c r="DO630" s="18">
        <v>1711.35483870967</v>
      </c>
      <c r="DP630" s="18">
        <v>1706.85</v>
      </c>
      <c r="DQ630" s="18">
        <v>1692.5483870967701</v>
      </c>
      <c r="DR630" s="18">
        <v>1676.7666666666601</v>
      </c>
      <c r="DS630" s="19">
        <v>1664.7666666666601</v>
      </c>
    </row>
    <row r="631" spans="1:123" x14ac:dyDescent="0.25">
      <c r="A631" s="12" t="s">
        <v>81</v>
      </c>
      <c r="B631" s="13">
        <v>27</v>
      </c>
      <c r="C631" s="13" t="str">
        <f t="shared" si="13"/>
        <v>BB_L_16_GW_GW_LS_Low_GW_GQ_48_000_27</v>
      </c>
      <c r="D631" s="14">
        <v>10</v>
      </c>
      <c r="E631" s="14">
        <v>10</v>
      </c>
      <c r="F631" s="14">
        <v>10</v>
      </c>
      <c r="G631" s="14">
        <v>10</v>
      </c>
      <c r="H631" s="14">
        <v>10</v>
      </c>
      <c r="I631" s="14">
        <v>10</v>
      </c>
      <c r="J631" s="14">
        <v>10</v>
      </c>
      <c r="K631" s="14">
        <v>10</v>
      </c>
      <c r="L631" s="14">
        <v>10</v>
      </c>
      <c r="M631" s="14">
        <v>10</v>
      </c>
      <c r="N631" s="14">
        <v>10</v>
      </c>
      <c r="O631" s="14">
        <v>10</v>
      </c>
      <c r="P631" s="14">
        <v>10</v>
      </c>
      <c r="Q631" s="14">
        <v>10</v>
      </c>
      <c r="R631" s="14">
        <v>10</v>
      </c>
      <c r="S631" s="14">
        <v>10</v>
      </c>
      <c r="T631" s="14">
        <v>10</v>
      </c>
      <c r="U631" s="14">
        <v>10</v>
      </c>
      <c r="V631" s="14">
        <v>10</v>
      </c>
      <c r="W631" s="14">
        <v>10</v>
      </c>
      <c r="X631" s="14">
        <v>10</v>
      </c>
      <c r="Y631" s="14">
        <v>10</v>
      </c>
      <c r="Z631" s="14">
        <v>10</v>
      </c>
      <c r="AA631" s="14">
        <v>10</v>
      </c>
      <c r="AB631" s="14">
        <v>10</v>
      </c>
      <c r="AC631" s="14">
        <v>10</v>
      </c>
      <c r="AD631" s="14">
        <v>10</v>
      </c>
      <c r="AE631" s="14">
        <v>10.005333333333301</v>
      </c>
      <c r="AF631" s="14">
        <v>10.015483870967699</v>
      </c>
      <c r="AG631" s="14">
        <v>10.0526666666666</v>
      </c>
      <c r="AH631" s="14">
        <v>10.094838709677401</v>
      </c>
      <c r="AI631" s="14">
        <v>10.156451612903201</v>
      </c>
      <c r="AJ631" s="14">
        <v>10.296166666666601</v>
      </c>
      <c r="AK631" s="14">
        <v>10.5037096774193</v>
      </c>
      <c r="AL631" s="14">
        <v>10.711499999999999</v>
      </c>
      <c r="AM631" s="14">
        <v>10.8856451612903</v>
      </c>
      <c r="AN631" s="14">
        <v>11.026774193548301</v>
      </c>
      <c r="AO631" s="14">
        <v>11.114999999999901</v>
      </c>
      <c r="AP631" s="14">
        <v>11.185483870967699</v>
      </c>
      <c r="AQ631" s="14">
        <v>11.4196666666666</v>
      </c>
      <c r="AR631" s="14">
        <v>12.332580645161199</v>
      </c>
      <c r="AS631" s="14">
        <v>13.603166666666599</v>
      </c>
      <c r="AT631" s="14">
        <v>15.324516129032199</v>
      </c>
      <c r="AU631" s="14">
        <v>17.8704838709677</v>
      </c>
      <c r="AV631" s="14">
        <v>20.124833333333299</v>
      </c>
      <c r="AW631" s="14">
        <v>24.482419354838701</v>
      </c>
      <c r="AX631" s="14">
        <v>32.457999999999998</v>
      </c>
      <c r="AY631" s="14">
        <v>44.971451612903202</v>
      </c>
      <c r="AZ631" s="14">
        <v>53.625967741935398</v>
      </c>
      <c r="BA631" s="14">
        <v>60.608965517241302</v>
      </c>
      <c r="BB631" s="14">
        <v>70.738870967741903</v>
      </c>
      <c r="BC631" s="14">
        <v>85.040499999999994</v>
      </c>
      <c r="BD631" s="14">
        <v>103.18532258064501</v>
      </c>
      <c r="BE631" s="14">
        <v>164.56166666666601</v>
      </c>
      <c r="BF631" s="14">
        <v>219.41935483870901</v>
      </c>
      <c r="BG631" s="14">
        <v>277.69516129032201</v>
      </c>
      <c r="BH631" s="14">
        <v>313.56166666666599</v>
      </c>
      <c r="BI631" s="14">
        <v>338.70967741935402</v>
      </c>
      <c r="BJ631" s="14">
        <v>367.33833333333303</v>
      </c>
      <c r="BK631" s="14">
        <v>390.10806451612899</v>
      </c>
      <c r="BL631" s="14">
        <v>411.35161290322498</v>
      </c>
      <c r="BM631" s="14">
        <v>431.07499999999902</v>
      </c>
      <c r="BN631" s="14">
        <v>447.072580645161</v>
      </c>
      <c r="BO631" s="14">
        <v>467.3</v>
      </c>
      <c r="BP631" s="14">
        <v>492.553225806451</v>
      </c>
      <c r="BQ631" s="14">
        <v>528.77499999999998</v>
      </c>
      <c r="BR631" s="14">
        <v>550.09032258064497</v>
      </c>
      <c r="BS631" s="14">
        <v>586.25483870967696</v>
      </c>
      <c r="BT631" s="14">
        <v>604.20999999999901</v>
      </c>
      <c r="BU631" s="14">
        <v>620.96451612903195</v>
      </c>
      <c r="BV631" s="14">
        <v>638.25</v>
      </c>
      <c r="BW631" s="14">
        <v>662.69193548387</v>
      </c>
      <c r="BX631" s="14">
        <v>679.67419354838705</v>
      </c>
      <c r="BY631" s="14">
        <v>692.44285714285695</v>
      </c>
      <c r="BZ631" s="14">
        <v>707.39516129032199</v>
      </c>
      <c r="CA631" s="14">
        <v>731.57</v>
      </c>
      <c r="CB631" s="14">
        <v>763.14354838709596</v>
      </c>
      <c r="CC631" s="14">
        <v>798.92333333333295</v>
      </c>
      <c r="CD631" s="14">
        <v>825.322580645161</v>
      </c>
      <c r="CE631" s="14">
        <v>857.66612903225803</v>
      </c>
      <c r="CF631" s="14">
        <v>900.719999999999</v>
      </c>
      <c r="CG631" s="14">
        <v>927.76774193548397</v>
      </c>
      <c r="CH631" s="14">
        <v>947.88666666666597</v>
      </c>
      <c r="CI631" s="14">
        <v>964.51129032257995</v>
      </c>
      <c r="CJ631" s="14">
        <v>979.57741935483796</v>
      </c>
      <c r="CK631" s="14">
        <v>989.19285714285695</v>
      </c>
      <c r="CL631" s="14">
        <v>1001.85322580645</v>
      </c>
      <c r="CM631" s="14">
        <v>1028.88333333333</v>
      </c>
      <c r="CN631" s="14">
        <v>1057.5645161290299</v>
      </c>
      <c r="CO631" s="14">
        <v>1090.45</v>
      </c>
      <c r="CP631" s="14">
        <v>1117.0483870967701</v>
      </c>
      <c r="CQ631" s="14">
        <v>1146.53225806451</v>
      </c>
      <c r="CR631" s="14">
        <v>1235.05</v>
      </c>
      <c r="CS631" s="14">
        <v>1283.83870967741</v>
      </c>
      <c r="CT631" s="14">
        <v>1311.05</v>
      </c>
      <c r="CU631" s="14">
        <v>1325.53225806451</v>
      </c>
      <c r="CV631" s="14">
        <v>1347.5</v>
      </c>
      <c r="CW631" s="14">
        <v>1368.91379310344</v>
      </c>
      <c r="CX631" s="14">
        <v>1392.5645161290299</v>
      </c>
      <c r="CY631" s="14">
        <v>1418.6666666666599</v>
      </c>
      <c r="CZ631" s="14">
        <v>1450.1290322580601</v>
      </c>
      <c r="DA631" s="14">
        <v>1474.6</v>
      </c>
      <c r="DB631" s="14">
        <v>1499.9516129032199</v>
      </c>
      <c r="DC631" s="14">
        <v>1509.5483870967701</v>
      </c>
      <c r="DD631" s="14">
        <v>1514.2333333333299</v>
      </c>
      <c r="DE631" s="14">
        <v>1519.9354838709601</v>
      </c>
      <c r="DF631" s="14">
        <v>1525</v>
      </c>
      <c r="DG631" s="14">
        <v>1530.0645161290299</v>
      </c>
      <c r="DH631" s="14">
        <v>1538.4193548387</v>
      </c>
      <c r="DI631" s="14">
        <v>1543.2142857142801</v>
      </c>
      <c r="DJ631" s="14">
        <v>1552.77419354838</v>
      </c>
      <c r="DK631" s="14">
        <v>1572.7833333333299</v>
      </c>
      <c r="DL631" s="14">
        <v>1600.6451612903199</v>
      </c>
      <c r="DM631" s="14">
        <v>1625.13333333333</v>
      </c>
      <c r="DN631" s="14">
        <v>1645.9354838709601</v>
      </c>
      <c r="DO631" s="14">
        <v>1658.1774193548299</v>
      </c>
      <c r="DP631" s="14">
        <v>1669.36666666666</v>
      </c>
      <c r="DQ631" s="14">
        <v>1686.5161290322501</v>
      </c>
      <c r="DR631" s="14">
        <v>1697.7333333333299</v>
      </c>
      <c r="DS631" s="15">
        <v>1704.0166666666601</v>
      </c>
    </row>
    <row r="632" spans="1:123" x14ac:dyDescent="0.25">
      <c r="A632" s="16" t="s">
        <v>81</v>
      </c>
      <c r="B632" s="17">
        <v>28</v>
      </c>
      <c r="C632" s="13" t="str">
        <f t="shared" si="13"/>
        <v>BB_L_16_GW_GW_LS_Low_GW_GQ_48_000_28</v>
      </c>
      <c r="D632" s="18">
        <v>10</v>
      </c>
      <c r="E632" s="18">
        <v>10</v>
      </c>
      <c r="F632" s="18">
        <v>10</v>
      </c>
      <c r="G632" s="18">
        <v>10</v>
      </c>
      <c r="H632" s="18">
        <v>10</v>
      </c>
      <c r="I632" s="18">
        <v>10</v>
      </c>
      <c r="J632" s="18">
        <v>10</v>
      </c>
      <c r="K632" s="18">
        <v>9.9980967741935398</v>
      </c>
      <c r="L632" s="18">
        <v>9.9922666666666604</v>
      </c>
      <c r="M632" s="18">
        <v>9.9838225806451604</v>
      </c>
      <c r="N632" s="18">
        <v>9.9779999999999998</v>
      </c>
      <c r="O632" s="18">
        <v>9.9716935483870994</v>
      </c>
      <c r="P632" s="18">
        <v>9.9664838709677408</v>
      </c>
      <c r="Q632" s="18">
        <v>9.9607142857142801</v>
      </c>
      <c r="R632" s="18">
        <v>9.9522903225806392</v>
      </c>
      <c r="S632" s="18">
        <v>9.9463000000000008</v>
      </c>
      <c r="T632" s="18">
        <v>9.9324999999999992</v>
      </c>
      <c r="U632" s="18">
        <v>9.9097666666666608</v>
      </c>
      <c r="V632" s="18">
        <v>9.8836935483870896</v>
      </c>
      <c r="W632" s="18">
        <v>9.85690322580645</v>
      </c>
      <c r="X632" s="18">
        <v>9.8262999999999998</v>
      </c>
      <c r="Y632" s="18">
        <v>9.7944999999999993</v>
      </c>
      <c r="Z632" s="18">
        <v>9.7580499999999901</v>
      </c>
      <c r="AA632" s="18">
        <v>9.7256129032257999</v>
      </c>
      <c r="AB632" s="18">
        <v>9.7004999999999892</v>
      </c>
      <c r="AC632" s="18">
        <v>9.6828749999999992</v>
      </c>
      <c r="AD632" s="18">
        <v>9.6558064516129001</v>
      </c>
      <c r="AE632" s="18">
        <v>9.6266166666666599</v>
      </c>
      <c r="AF632" s="18">
        <v>9.5874999999999897</v>
      </c>
      <c r="AG632" s="18">
        <v>9.5332333333333299</v>
      </c>
      <c r="AH632" s="18">
        <v>9.4901290322580607</v>
      </c>
      <c r="AI632" s="18">
        <v>9.4616935483870908</v>
      </c>
      <c r="AJ632" s="18">
        <v>9.4412166666666604</v>
      </c>
      <c r="AK632" s="18">
        <v>9.4480645161290298</v>
      </c>
      <c r="AL632" s="18">
        <v>9.4718499999999999</v>
      </c>
      <c r="AM632" s="18">
        <v>9.49940322580645</v>
      </c>
      <c r="AN632" s="18">
        <v>9.5246290322580602</v>
      </c>
      <c r="AO632" s="18">
        <v>9.5399999999999991</v>
      </c>
      <c r="AP632" s="18">
        <v>9.5521774193548392</v>
      </c>
      <c r="AQ632" s="18">
        <v>9.6106499999999997</v>
      </c>
      <c r="AR632" s="18">
        <v>9.9050322580645105</v>
      </c>
      <c r="AS632" s="18">
        <v>10.3853333333333</v>
      </c>
      <c r="AT632" s="18">
        <v>11.162419354838701</v>
      </c>
      <c r="AU632" s="18">
        <v>12.465645161290301</v>
      </c>
      <c r="AV632" s="18">
        <v>13.766833333333301</v>
      </c>
      <c r="AW632" s="18">
        <v>16.537741935483801</v>
      </c>
      <c r="AX632" s="18">
        <v>22.445833333333301</v>
      </c>
      <c r="AY632" s="18">
        <v>33.141935483870903</v>
      </c>
      <c r="AZ632" s="18">
        <v>41.677741935483802</v>
      </c>
      <c r="BA632" s="18">
        <v>48.949482758620597</v>
      </c>
      <c r="BB632" s="18">
        <v>59.515483870967699</v>
      </c>
      <c r="BC632" s="18">
        <v>74.890666666666604</v>
      </c>
      <c r="BD632" s="18">
        <v>95.187096774193506</v>
      </c>
      <c r="BE632" s="18">
        <v>169.04499999999999</v>
      </c>
      <c r="BF632" s="18">
        <v>233.87580645161199</v>
      </c>
      <c r="BG632" s="18">
        <v>296.43064516128999</v>
      </c>
      <c r="BH632" s="18">
        <v>330.83166666666602</v>
      </c>
      <c r="BI632" s="18">
        <v>350.935483870967</v>
      </c>
      <c r="BJ632" s="18">
        <v>372.56333333333299</v>
      </c>
      <c r="BK632" s="18">
        <v>388.81774193548301</v>
      </c>
      <c r="BL632" s="18">
        <v>403.41774193548298</v>
      </c>
      <c r="BM632" s="18">
        <v>416.662499999999</v>
      </c>
      <c r="BN632" s="18">
        <v>427.09354838709601</v>
      </c>
      <c r="BO632" s="18">
        <v>440.08333333333297</v>
      </c>
      <c r="BP632" s="18">
        <v>455.45483870967701</v>
      </c>
      <c r="BQ632" s="18">
        <v>478.058333333333</v>
      </c>
      <c r="BR632" s="18">
        <v>490.92096774193499</v>
      </c>
      <c r="BS632" s="18">
        <v>515.29193548387002</v>
      </c>
      <c r="BT632" s="18">
        <v>526.96833333333302</v>
      </c>
      <c r="BU632" s="18">
        <v>538.33709677419301</v>
      </c>
      <c r="BV632" s="18">
        <v>550.4</v>
      </c>
      <c r="BW632" s="18">
        <v>568.22258064516097</v>
      </c>
      <c r="BX632" s="18">
        <v>580.26774193548295</v>
      </c>
      <c r="BY632" s="18">
        <v>589.21785714285704</v>
      </c>
      <c r="BZ632" s="18">
        <v>599.73870967741902</v>
      </c>
      <c r="CA632" s="18">
        <v>616.63</v>
      </c>
      <c r="CB632" s="18">
        <v>636.26129032257995</v>
      </c>
      <c r="CC632" s="18">
        <v>654.64333333333298</v>
      </c>
      <c r="CD632" s="18">
        <v>664.76129032257995</v>
      </c>
      <c r="CE632" s="18">
        <v>676.91290322580596</v>
      </c>
      <c r="CF632" s="18">
        <v>694.35166666666601</v>
      </c>
      <c r="CG632" s="18">
        <v>705.36129032257998</v>
      </c>
      <c r="CH632" s="18">
        <v>714.27833333333297</v>
      </c>
      <c r="CI632" s="18">
        <v>720.53709677419295</v>
      </c>
      <c r="CJ632" s="18">
        <v>726.10806451612905</v>
      </c>
      <c r="CK632" s="18">
        <v>729.81964285714196</v>
      </c>
      <c r="CL632" s="18">
        <v>736.76129032257995</v>
      </c>
      <c r="CM632" s="18">
        <v>755.95666666666602</v>
      </c>
      <c r="CN632" s="18">
        <v>775.00645161290299</v>
      </c>
      <c r="CO632" s="18">
        <v>793.66833333333295</v>
      </c>
      <c r="CP632" s="18">
        <v>808.48225806451603</v>
      </c>
      <c r="CQ632" s="18">
        <v>826.22580645161304</v>
      </c>
      <c r="CR632" s="18">
        <v>855.97333333333302</v>
      </c>
      <c r="CS632" s="18">
        <v>857.81935483870905</v>
      </c>
      <c r="CT632" s="18">
        <v>862.995</v>
      </c>
      <c r="CU632" s="18">
        <v>865.65</v>
      </c>
      <c r="CV632" s="18">
        <v>875.65161290322499</v>
      </c>
      <c r="CW632" s="18">
        <v>886.17931034482694</v>
      </c>
      <c r="CX632" s="18">
        <v>894.94354838709603</v>
      </c>
      <c r="CY632" s="18">
        <v>893.87166666666599</v>
      </c>
      <c r="CZ632" s="18">
        <v>895.61129032257998</v>
      </c>
      <c r="DA632" s="18">
        <v>878.67833333333294</v>
      </c>
      <c r="DB632" s="18">
        <v>795.053225806451</v>
      </c>
      <c r="DC632" s="18">
        <v>744.46129032258</v>
      </c>
      <c r="DD632" s="18">
        <v>718.41</v>
      </c>
      <c r="DE632" s="18">
        <v>699.98548387096696</v>
      </c>
      <c r="DF632" s="18">
        <v>690.13333333333298</v>
      </c>
      <c r="DG632" s="18">
        <v>684.56129032258002</v>
      </c>
      <c r="DH632" s="18">
        <v>682.65483870967705</v>
      </c>
      <c r="DI632" s="18">
        <v>682.14642857142803</v>
      </c>
      <c r="DJ632" s="18">
        <v>688.27580645161197</v>
      </c>
      <c r="DK632" s="18">
        <v>706.43</v>
      </c>
      <c r="DL632" s="18">
        <v>730.572580645161</v>
      </c>
      <c r="DM632" s="18">
        <v>756.34333333333302</v>
      </c>
      <c r="DN632" s="18">
        <v>781.46129032258</v>
      </c>
      <c r="DO632" s="18">
        <v>793.23225806451603</v>
      </c>
      <c r="DP632" s="18">
        <v>806.68833333333305</v>
      </c>
      <c r="DQ632" s="18">
        <v>832.66290322580596</v>
      </c>
      <c r="DR632" s="18">
        <v>847.37166666666599</v>
      </c>
      <c r="DS632" s="19">
        <v>852.35</v>
      </c>
    </row>
    <row r="633" spans="1:123" x14ac:dyDescent="0.25">
      <c r="A633" s="12" t="s">
        <v>81</v>
      </c>
      <c r="B633" s="13">
        <v>29</v>
      </c>
      <c r="C633" s="13" t="str">
        <f t="shared" si="13"/>
        <v>BB_L_16_GW_GW_LS_Low_GW_GQ_48_000_29</v>
      </c>
      <c r="D633" s="14">
        <v>10</v>
      </c>
      <c r="E633" s="14">
        <v>10</v>
      </c>
      <c r="F633" s="14">
        <v>10</v>
      </c>
      <c r="G633" s="14">
        <v>10</v>
      </c>
      <c r="H633" s="14">
        <v>10</v>
      </c>
      <c r="I633" s="14">
        <v>10</v>
      </c>
      <c r="J633" s="14">
        <v>10</v>
      </c>
      <c r="K633" s="14">
        <v>10</v>
      </c>
      <c r="L633" s="14">
        <v>10</v>
      </c>
      <c r="M633" s="14">
        <v>10</v>
      </c>
      <c r="N633" s="14">
        <v>10</v>
      </c>
      <c r="O633" s="14">
        <v>10</v>
      </c>
      <c r="P633" s="14">
        <v>10</v>
      </c>
      <c r="Q633" s="14">
        <v>10</v>
      </c>
      <c r="R633" s="14">
        <v>10</v>
      </c>
      <c r="S633" s="14">
        <v>10</v>
      </c>
      <c r="T633" s="14">
        <v>10</v>
      </c>
      <c r="U633" s="14">
        <v>10</v>
      </c>
      <c r="V633" s="14">
        <v>10</v>
      </c>
      <c r="W633" s="14">
        <v>10</v>
      </c>
      <c r="X633" s="14">
        <v>10</v>
      </c>
      <c r="Y633" s="14">
        <v>10</v>
      </c>
      <c r="Z633" s="14">
        <v>10</v>
      </c>
      <c r="AA633" s="14">
        <v>10</v>
      </c>
      <c r="AB633" s="14">
        <v>10</v>
      </c>
      <c r="AC633" s="14">
        <v>10</v>
      </c>
      <c r="AD633" s="14">
        <v>10</v>
      </c>
      <c r="AE633" s="14">
        <v>10</v>
      </c>
      <c r="AF633" s="14">
        <v>10</v>
      </c>
      <c r="AG633" s="14">
        <v>10.002999999999901</v>
      </c>
      <c r="AH633" s="14">
        <v>10.0099999999999</v>
      </c>
      <c r="AI633" s="14">
        <v>10.023225806451601</v>
      </c>
      <c r="AJ633" s="14">
        <v>10.056333333333299</v>
      </c>
      <c r="AK633" s="14">
        <v>10.115645161290299</v>
      </c>
      <c r="AL633" s="14">
        <v>10.180499999999901</v>
      </c>
      <c r="AM633" s="14">
        <v>10.238064516129</v>
      </c>
      <c r="AN633" s="14">
        <v>10.287903225806399</v>
      </c>
      <c r="AO633" s="14">
        <v>10.320178571428499</v>
      </c>
      <c r="AP633" s="14">
        <v>10.346129032258</v>
      </c>
      <c r="AQ633" s="14">
        <v>10.434666666666599</v>
      </c>
      <c r="AR633" s="14">
        <v>10.812096774193501</v>
      </c>
      <c r="AS633" s="14">
        <v>11.3883333333333</v>
      </c>
      <c r="AT633" s="14">
        <v>12.2640322580645</v>
      </c>
      <c r="AU633" s="14">
        <v>13.678548387096701</v>
      </c>
      <c r="AV633" s="14">
        <v>15.049666666666599</v>
      </c>
      <c r="AW633" s="14">
        <v>17.906612903225799</v>
      </c>
      <c r="AX633" s="14">
        <v>23.811833333333301</v>
      </c>
      <c r="AY633" s="14">
        <v>34.2864516129032</v>
      </c>
      <c r="AZ633" s="14">
        <v>42.773548387096703</v>
      </c>
      <c r="BA633" s="14">
        <v>50.302413793103398</v>
      </c>
      <c r="BB633" s="14">
        <v>61.394838709677401</v>
      </c>
      <c r="BC633" s="14">
        <v>77.627499999999998</v>
      </c>
      <c r="BD633" s="14">
        <v>99.301290322580599</v>
      </c>
      <c r="BE633" s="14">
        <v>179.636666666666</v>
      </c>
      <c r="BF633" s="14">
        <v>258.49677419354799</v>
      </c>
      <c r="BG633" s="14">
        <v>340.89677419354803</v>
      </c>
      <c r="BH633" s="14">
        <v>390.736666666666</v>
      </c>
      <c r="BI633" s="14">
        <v>425.15483870967699</v>
      </c>
      <c r="BJ633" s="14">
        <v>462.51833333333298</v>
      </c>
      <c r="BK633" s="14">
        <v>490.98225806451597</v>
      </c>
      <c r="BL633" s="14">
        <v>516.74838709677397</v>
      </c>
      <c r="BM633" s="14">
        <v>540.03035714285704</v>
      </c>
      <c r="BN633" s="14">
        <v>558.50967741935403</v>
      </c>
      <c r="BO633" s="14">
        <v>581.61500000000001</v>
      </c>
      <c r="BP633" s="14">
        <v>610.29838709677404</v>
      </c>
      <c r="BQ633" s="14">
        <v>650.986666666666</v>
      </c>
      <c r="BR633" s="14">
        <v>674.79032258064501</v>
      </c>
      <c r="BS633" s="14">
        <v>714.93387096774097</v>
      </c>
      <c r="BT633" s="14">
        <v>734.95666666666602</v>
      </c>
      <c r="BU633" s="14">
        <v>753.57741935483796</v>
      </c>
      <c r="BV633" s="14">
        <v>772.78</v>
      </c>
      <c r="BW633" s="14">
        <v>799.93064516129004</v>
      </c>
      <c r="BX633" s="14">
        <v>818.69193548387102</v>
      </c>
      <c r="BY633" s="14">
        <v>832.64642857142803</v>
      </c>
      <c r="BZ633" s="14">
        <v>848.83870967741905</v>
      </c>
      <c r="CA633" s="14">
        <v>874.55333333333294</v>
      </c>
      <c r="CB633" s="14">
        <v>906.94838709677401</v>
      </c>
      <c r="CC633" s="14">
        <v>941.05</v>
      </c>
      <c r="CD633" s="14">
        <v>963.81290322580605</v>
      </c>
      <c r="CE633" s="14">
        <v>989.02903225806403</v>
      </c>
      <c r="CF633" s="14">
        <v>1019.2333333333301</v>
      </c>
      <c r="CG633" s="14">
        <v>1037.5483870967701</v>
      </c>
      <c r="CH633" s="14">
        <v>1051.3333333333301</v>
      </c>
      <c r="CI633" s="14">
        <v>1063.08064516129</v>
      </c>
      <c r="CJ633" s="14">
        <v>1074.16129032258</v>
      </c>
      <c r="CK633" s="14">
        <v>1081.375</v>
      </c>
      <c r="CL633" s="14">
        <v>1091.2580645161199</v>
      </c>
      <c r="CM633" s="14">
        <v>1113.95</v>
      </c>
      <c r="CN633" s="14">
        <v>1139.35483870967</v>
      </c>
      <c r="CO633" s="14">
        <v>1169.56666666666</v>
      </c>
      <c r="CP633" s="14">
        <v>1193.6290322580601</v>
      </c>
      <c r="CQ633" s="14">
        <v>1218.2419354838701</v>
      </c>
      <c r="CR633" s="14">
        <v>1285.81666666666</v>
      </c>
      <c r="CS633" s="14">
        <v>1323.38709677419</v>
      </c>
      <c r="CT633" s="14">
        <v>1346.7833333333299</v>
      </c>
      <c r="CU633" s="14">
        <v>1360.2096774193501</v>
      </c>
      <c r="CV633" s="14">
        <v>1382.16129032258</v>
      </c>
      <c r="CW633" s="14">
        <v>1405.1724137931001</v>
      </c>
      <c r="CX633" s="14">
        <v>1432.1129032258</v>
      </c>
      <c r="CY633" s="14">
        <v>1462.9166666666599</v>
      </c>
      <c r="CZ633" s="14">
        <v>1499.3709677419299</v>
      </c>
      <c r="DA633" s="14">
        <v>1514.8333333333301</v>
      </c>
      <c r="DB633" s="14">
        <v>1488.46774193548</v>
      </c>
      <c r="DC633" s="14">
        <v>1453.66129032258</v>
      </c>
      <c r="DD633" s="14">
        <v>1436.18333333333</v>
      </c>
      <c r="DE633" s="14">
        <v>1420.2096774193501</v>
      </c>
      <c r="DF633" s="14">
        <v>1409.75</v>
      </c>
      <c r="DG633" s="14">
        <v>1402.6129032258</v>
      </c>
      <c r="DH633" s="14">
        <v>1396.1290322580601</v>
      </c>
      <c r="DI633" s="14">
        <v>1394.07142857142</v>
      </c>
      <c r="DJ633" s="14">
        <v>1395.4516129032199</v>
      </c>
      <c r="DK633" s="14">
        <v>1406.9166666666599</v>
      </c>
      <c r="DL633" s="14">
        <v>1439.19354838709</v>
      </c>
      <c r="DM633" s="14">
        <v>1476.7833333333299</v>
      </c>
      <c r="DN633" s="14">
        <v>1515.0645161290299</v>
      </c>
      <c r="DO633" s="14">
        <v>1538.9032258064501</v>
      </c>
      <c r="DP633" s="14">
        <v>1561.7166666666601</v>
      </c>
      <c r="DQ633" s="14">
        <v>1597.7419354838701</v>
      </c>
      <c r="DR633" s="14">
        <v>1620.11666666666</v>
      </c>
      <c r="DS633" s="15">
        <v>1631.05</v>
      </c>
    </row>
    <row r="634" spans="1:123" x14ac:dyDescent="0.25">
      <c r="A634" s="16" t="s">
        <v>81</v>
      </c>
      <c r="B634" s="17">
        <v>30</v>
      </c>
      <c r="C634" s="13" t="str">
        <f t="shared" si="13"/>
        <v>BB_L_16_GW_GW_LS_Low_GW_GQ_48_000_30</v>
      </c>
      <c r="D634" s="18">
        <v>10</v>
      </c>
      <c r="E634" s="18">
        <v>10</v>
      </c>
      <c r="F634" s="18">
        <v>10</v>
      </c>
      <c r="G634" s="18">
        <v>10</v>
      </c>
      <c r="H634" s="18">
        <v>10</v>
      </c>
      <c r="I634" s="18">
        <v>10</v>
      </c>
      <c r="J634" s="18">
        <v>10</v>
      </c>
      <c r="K634" s="18">
        <v>10</v>
      </c>
      <c r="L634" s="18">
        <v>10</v>
      </c>
      <c r="M634" s="18">
        <v>10</v>
      </c>
      <c r="N634" s="18">
        <v>10</v>
      </c>
      <c r="O634" s="18">
        <v>10</v>
      </c>
      <c r="P634" s="18">
        <v>10</v>
      </c>
      <c r="Q634" s="18">
        <v>10</v>
      </c>
      <c r="R634" s="18">
        <v>10</v>
      </c>
      <c r="S634" s="18">
        <v>10</v>
      </c>
      <c r="T634" s="18">
        <v>10</v>
      </c>
      <c r="U634" s="18">
        <v>10</v>
      </c>
      <c r="V634" s="18">
        <v>10</v>
      </c>
      <c r="W634" s="18">
        <v>10</v>
      </c>
      <c r="X634" s="18">
        <v>10</v>
      </c>
      <c r="Y634" s="18">
        <v>10</v>
      </c>
      <c r="Z634" s="18">
        <v>10</v>
      </c>
      <c r="AA634" s="18">
        <v>10</v>
      </c>
      <c r="AB634" s="18">
        <v>10</v>
      </c>
      <c r="AC634" s="18">
        <v>10</v>
      </c>
      <c r="AD634" s="18">
        <v>10</v>
      </c>
      <c r="AE634" s="18">
        <v>10</v>
      </c>
      <c r="AF634" s="18">
        <v>10</v>
      </c>
      <c r="AG634" s="18">
        <v>10</v>
      </c>
      <c r="AH634" s="18">
        <v>10</v>
      </c>
      <c r="AI634" s="18">
        <v>10</v>
      </c>
      <c r="AJ634" s="18">
        <v>10.0046666666666</v>
      </c>
      <c r="AK634" s="18">
        <v>10.014193548387</v>
      </c>
      <c r="AL634" s="18">
        <v>10.0236666666666</v>
      </c>
      <c r="AM634" s="18">
        <v>10.0322580645161</v>
      </c>
      <c r="AN634" s="18">
        <v>10.039999999999999</v>
      </c>
      <c r="AO634" s="18">
        <v>10.048928571428499</v>
      </c>
      <c r="AP634" s="18">
        <v>10.050000000000001</v>
      </c>
      <c r="AQ634" s="18">
        <v>10.065499999999901</v>
      </c>
      <c r="AR634" s="18">
        <v>10.129677419354801</v>
      </c>
      <c r="AS634" s="18">
        <v>10.2288333333333</v>
      </c>
      <c r="AT634" s="18">
        <v>10.3885483870967</v>
      </c>
      <c r="AU634" s="18">
        <v>10.650161290322499</v>
      </c>
      <c r="AV634" s="18">
        <v>10.9176666666666</v>
      </c>
      <c r="AW634" s="18">
        <v>11.4867741935483</v>
      </c>
      <c r="AX634" s="18">
        <v>12.7461666666666</v>
      </c>
      <c r="AY634" s="18">
        <v>15.086774193548299</v>
      </c>
      <c r="AZ634" s="18">
        <v>17.0175806451612</v>
      </c>
      <c r="BA634" s="18">
        <v>18.7643103448275</v>
      </c>
      <c r="BB634" s="18">
        <v>21.508709677419301</v>
      </c>
      <c r="BC634" s="18">
        <v>25.771666666666601</v>
      </c>
      <c r="BD634" s="18">
        <v>31.9674193548387</v>
      </c>
      <c r="BE634" s="18">
        <v>57.936999999999898</v>
      </c>
      <c r="BF634" s="18">
        <v>87.5388709677419</v>
      </c>
      <c r="BG634" s="18">
        <v>124.8</v>
      </c>
      <c r="BH634" s="18">
        <v>150.02166666666599</v>
      </c>
      <c r="BI634" s="18">
        <v>168.962903225806</v>
      </c>
      <c r="BJ634" s="18">
        <v>191.291666666666</v>
      </c>
      <c r="BK634" s="18">
        <v>209.609677419354</v>
      </c>
      <c r="BL634" s="18">
        <v>227.06935483870899</v>
      </c>
      <c r="BM634" s="18">
        <v>243.601785714285</v>
      </c>
      <c r="BN634" s="18">
        <v>257.22903225806402</v>
      </c>
      <c r="BO634" s="18">
        <v>274.78500000000003</v>
      </c>
      <c r="BP634" s="18">
        <v>297.20645161290298</v>
      </c>
      <c r="BQ634" s="18">
        <v>330.178333333333</v>
      </c>
      <c r="BR634" s="18">
        <v>350.201612903225</v>
      </c>
      <c r="BS634" s="18">
        <v>385.07419354838697</v>
      </c>
      <c r="BT634" s="18">
        <v>402.90333333333302</v>
      </c>
      <c r="BU634" s="18">
        <v>419.92258064516102</v>
      </c>
      <c r="BV634" s="18">
        <v>437.82666666666597</v>
      </c>
      <c r="BW634" s="18">
        <v>463.75322580645098</v>
      </c>
      <c r="BX634" s="18">
        <v>482.220967741935</v>
      </c>
      <c r="BY634" s="18">
        <v>496.36607142857099</v>
      </c>
      <c r="BZ634" s="18">
        <v>513.22903225806397</v>
      </c>
      <c r="CA634" s="18">
        <v>541.05333333333294</v>
      </c>
      <c r="CB634" s="18">
        <v>578.296774193548</v>
      </c>
      <c r="CC634" s="18">
        <v>621.28166666666596</v>
      </c>
      <c r="CD634" s="18">
        <v>653.18225806451596</v>
      </c>
      <c r="CE634" s="18">
        <v>691.82419354838703</v>
      </c>
      <c r="CF634" s="18">
        <v>741.736666666666</v>
      </c>
      <c r="CG634" s="18">
        <v>772.26612903225703</v>
      </c>
      <c r="CH634" s="18">
        <v>794.52499999999895</v>
      </c>
      <c r="CI634" s="18">
        <v>812.84032258064497</v>
      </c>
      <c r="CJ634" s="18">
        <v>829.35645161290302</v>
      </c>
      <c r="CK634" s="18">
        <v>839.892857142857</v>
      </c>
      <c r="CL634" s="18">
        <v>853.70645161290304</v>
      </c>
      <c r="CM634" s="18">
        <v>883.53166666666596</v>
      </c>
      <c r="CN634" s="18">
        <v>915.26935483870898</v>
      </c>
      <c r="CO634" s="18">
        <v>952.36500000000001</v>
      </c>
      <c r="CP634" s="18">
        <v>982.32580645161204</v>
      </c>
      <c r="CQ634" s="18">
        <v>1014.45483870967</v>
      </c>
      <c r="CR634" s="18">
        <v>1102.6666666666599</v>
      </c>
      <c r="CS634" s="18">
        <v>1146.46774193548</v>
      </c>
      <c r="CT634" s="18">
        <v>1170.2666666666601</v>
      </c>
      <c r="CU634" s="18">
        <v>1183.2903225806399</v>
      </c>
      <c r="CV634" s="18">
        <v>1203.4193548387</v>
      </c>
      <c r="CW634" s="18">
        <v>1223.96551724137</v>
      </c>
      <c r="CX634" s="18">
        <v>1248.6774193548299</v>
      </c>
      <c r="CY634" s="18">
        <v>1279.7833333333299</v>
      </c>
      <c r="CZ634" s="18">
        <v>1324.5161290322501</v>
      </c>
      <c r="DA634" s="18">
        <v>1373.61666666666</v>
      </c>
      <c r="DB634" s="18">
        <v>1439</v>
      </c>
      <c r="DC634" s="18">
        <v>1463.6129032258</v>
      </c>
      <c r="DD634" s="18">
        <v>1471.9166666666599</v>
      </c>
      <c r="DE634" s="18">
        <v>1479.2903225806399</v>
      </c>
      <c r="DF634" s="18">
        <v>1484.2</v>
      </c>
      <c r="DG634" s="18">
        <v>1487.96774193548</v>
      </c>
      <c r="DH634" s="18">
        <v>1492.9354838709601</v>
      </c>
      <c r="DI634" s="18">
        <v>1495.4642857142801</v>
      </c>
      <c r="DJ634" s="18">
        <v>1499.69354838709</v>
      </c>
      <c r="DK634" s="18">
        <v>1508.2666666666601</v>
      </c>
      <c r="DL634" s="18">
        <v>1521.66129032258</v>
      </c>
      <c r="DM634" s="18">
        <v>1536.0833333333301</v>
      </c>
      <c r="DN634" s="18">
        <v>1551.53225806451</v>
      </c>
      <c r="DO634" s="18">
        <v>1562.46774193548</v>
      </c>
      <c r="DP634" s="18">
        <v>1573.9666666666601</v>
      </c>
      <c r="DQ634" s="18">
        <v>1595.1451612903199</v>
      </c>
      <c r="DR634" s="18">
        <v>1611.9</v>
      </c>
      <c r="DS634" s="19">
        <v>1622.68333333333</v>
      </c>
    </row>
    <row r="635" spans="1:123" x14ac:dyDescent="0.25">
      <c r="A635" s="12" t="s">
        <v>80</v>
      </c>
      <c r="B635" s="13">
        <v>1</v>
      </c>
      <c r="C635" s="13" t="str">
        <f t="shared" si="13"/>
        <v>BB_L_16_GW_GW_LS_Low_GW_GQ_48_001_1</v>
      </c>
      <c r="D635" s="14">
        <v>10</v>
      </c>
      <c r="E635" s="14">
        <v>12.977931034482699</v>
      </c>
      <c r="F635" s="14">
        <v>465.97870967741898</v>
      </c>
      <c r="G635" s="14">
        <v>1784.15</v>
      </c>
      <c r="H635" s="14">
        <v>3267.6935483870898</v>
      </c>
      <c r="I635" s="14">
        <v>446.28</v>
      </c>
      <c r="J635" s="14">
        <v>66.262419354838698</v>
      </c>
      <c r="K635" s="14">
        <v>30.1674193548387</v>
      </c>
      <c r="L635" s="14">
        <v>17.502666666666599</v>
      </c>
      <c r="M635" s="14">
        <v>13.4570967741935</v>
      </c>
      <c r="N635" s="14">
        <v>40.753666666666597</v>
      </c>
      <c r="O635" s="14">
        <v>288.174193548387</v>
      </c>
      <c r="P635" s="14">
        <v>876.12741935483803</v>
      </c>
      <c r="Q635" s="14">
        <v>2244.9821428571399</v>
      </c>
      <c r="R635" s="14">
        <v>3272.5</v>
      </c>
      <c r="S635" s="14">
        <v>3824.1</v>
      </c>
      <c r="T635" s="14">
        <v>4253.1129032258004</v>
      </c>
      <c r="U635" s="14">
        <v>1933.18</v>
      </c>
      <c r="V635" s="14">
        <v>500.73225806451597</v>
      </c>
      <c r="W635" s="14">
        <v>95.919677419354798</v>
      </c>
      <c r="X635" s="14">
        <v>26.294</v>
      </c>
      <c r="Y635" s="14">
        <v>14.810806451612899</v>
      </c>
      <c r="Z635" s="14">
        <v>12.6778333333333</v>
      </c>
      <c r="AA635" s="14">
        <v>122.60758064516099</v>
      </c>
      <c r="AB635" s="14">
        <v>567.08387096774197</v>
      </c>
      <c r="AC635" s="14">
        <v>1228.9375</v>
      </c>
      <c r="AD635" s="14">
        <v>2915.9516129032199</v>
      </c>
      <c r="AE635" s="14">
        <v>3817.9166666666601</v>
      </c>
      <c r="AF635" s="14">
        <v>4351.4677419354803</v>
      </c>
      <c r="AG635" s="14">
        <v>2572.6666666666601</v>
      </c>
      <c r="AH635" s="14">
        <v>1484.9354838709601</v>
      </c>
      <c r="AI635" s="14">
        <v>601.78870967741898</v>
      </c>
      <c r="AJ635" s="14">
        <v>193.72166666666601</v>
      </c>
      <c r="AK635" s="14">
        <v>77.348064516129</v>
      </c>
      <c r="AL635" s="14">
        <v>47.361666666666601</v>
      </c>
      <c r="AM635" s="14">
        <v>56.566290322580599</v>
      </c>
      <c r="AN635" s="14">
        <v>149.64870967741899</v>
      </c>
      <c r="AO635" s="14">
        <v>225.88749999999999</v>
      </c>
      <c r="AP635" s="14">
        <v>332.046774193548</v>
      </c>
      <c r="AQ635" s="14">
        <v>1411.4749999999999</v>
      </c>
      <c r="AR635" s="14">
        <v>3145</v>
      </c>
      <c r="AS635" s="14">
        <v>2481.36666666666</v>
      </c>
      <c r="AT635" s="14">
        <v>886.25806451612902</v>
      </c>
      <c r="AU635" s="14">
        <v>311.21774193548299</v>
      </c>
      <c r="AV635" s="14">
        <v>151.38999999999999</v>
      </c>
      <c r="AW635" s="14">
        <v>58.827258064516101</v>
      </c>
      <c r="AX635" s="14">
        <v>1418.86666666666</v>
      </c>
      <c r="AY635" s="14">
        <v>3462.66129032258</v>
      </c>
      <c r="AZ635" s="14">
        <v>3920.4838709677401</v>
      </c>
      <c r="BA635" s="14">
        <v>4103.2413793103397</v>
      </c>
      <c r="BB635" s="14">
        <v>4369.2096774193496</v>
      </c>
      <c r="BC635" s="14">
        <v>4515.8</v>
      </c>
      <c r="BD635" s="14">
        <v>3751.9838709677401</v>
      </c>
      <c r="BE635" s="14">
        <v>597.58999999999901</v>
      </c>
      <c r="BF635" s="14">
        <v>120.869354838709</v>
      </c>
      <c r="BG635" s="14">
        <v>29.101451612903201</v>
      </c>
      <c r="BH635" s="14">
        <v>18.4828333333333</v>
      </c>
      <c r="BI635" s="14">
        <v>14.8462903225806</v>
      </c>
      <c r="BJ635" s="14">
        <v>13.2561666666666</v>
      </c>
      <c r="BK635" s="14">
        <v>292.10935483870901</v>
      </c>
      <c r="BL635" s="14">
        <v>1395.1322580645101</v>
      </c>
      <c r="BM635" s="14">
        <v>2673.8928571428501</v>
      </c>
      <c r="BN635" s="14">
        <v>3451.9032258064499</v>
      </c>
      <c r="BO635" s="14">
        <v>4063.6</v>
      </c>
      <c r="BP635" s="14">
        <v>4176.8387096774104</v>
      </c>
      <c r="BQ635" s="14">
        <v>3070.8</v>
      </c>
      <c r="BR635" s="14">
        <v>1840.69032258064</v>
      </c>
      <c r="BS635" s="14">
        <v>545.31451612903197</v>
      </c>
      <c r="BT635" s="14">
        <v>335.41833333333301</v>
      </c>
      <c r="BU635" s="14">
        <v>175.13548387096699</v>
      </c>
      <c r="BV635" s="14">
        <v>182.861666666666</v>
      </c>
      <c r="BW635" s="14">
        <v>1212.03870967741</v>
      </c>
      <c r="BX635" s="14">
        <v>2273.4677419354798</v>
      </c>
      <c r="BY635" s="14">
        <v>3191.7857142857101</v>
      </c>
      <c r="BZ635" s="14">
        <v>3856.4838709677401</v>
      </c>
      <c r="CA635" s="14">
        <v>4367.9166666666597</v>
      </c>
      <c r="CB635" s="14">
        <v>4319.0967741935401</v>
      </c>
      <c r="CC635" s="14">
        <v>2514.35</v>
      </c>
      <c r="CD635" s="14">
        <v>972.22258064516097</v>
      </c>
      <c r="CE635" s="14">
        <v>239.87467741935399</v>
      </c>
      <c r="CF635" s="14">
        <v>52.133166666666597</v>
      </c>
      <c r="CG635" s="14">
        <v>25.678387096774099</v>
      </c>
      <c r="CH635" s="14">
        <v>17.849</v>
      </c>
      <c r="CI635" s="14">
        <v>350.35483870967698</v>
      </c>
      <c r="CJ635" s="14">
        <v>1226.9000000000001</v>
      </c>
      <c r="CK635" s="14">
        <v>1988.8392857142801</v>
      </c>
      <c r="CL635" s="14">
        <v>3264.3548387096698</v>
      </c>
      <c r="CM635" s="14">
        <v>4292.75</v>
      </c>
      <c r="CN635" s="14">
        <v>4532.5967741935401</v>
      </c>
      <c r="CO635" s="14">
        <v>2992.1</v>
      </c>
      <c r="CP635" s="14">
        <v>1298.6951612903199</v>
      </c>
      <c r="CQ635" s="14">
        <v>381.69887096774102</v>
      </c>
      <c r="CR635" s="14">
        <v>27.536000000000001</v>
      </c>
      <c r="CS635" s="14">
        <v>16.160806451612899</v>
      </c>
      <c r="CT635" s="14">
        <v>13.37</v>
      </c>
      <c r="CU635" s="14">
        <v>214.53177419354799</v>
      </c>
      <c r="CV635" s="14">
        <v>1908.1774193548299</v>
      </c>
      <c r="CW635" s="14">
        <v>3480.3103448275801</v>
      </c>
      <c r="CX635" s="14">
        <v>4188.77419354838</v>
      </c>
      <c r="CY635" s="14">
        <v>4463.5</v>
      </c>
      <c r="CZ635" s="14">
        <v>4572.72580645161</v>
      </c>
      <c r="DA635" s="14">
        <v>1837.36499999999</v>
      </c>
      <c r="DB635" s="14">
        <v>253.17096774193499</v>
      </c>
      <c r="DC635" s="14">
        <v>75.348870967741902</v>
      </c>
      <c r="DD635" s="14">
        <v>46.689333333333302</v>
      </c>
      <c r="DE635" s="14">
        <v>27.816451612903201</v>
      </c>
      <c r="DF635" s="14">
        <v>21.531833333333299</v>
      </c>
      <c r="DG635" s="14">
        <v>345.08661290322499</v>
      </c>
      <c r="DH635" s="14">
        <v>2085.2419354838698</v>
      </c>
      <c r="DI635" s="14">
        <v>2714.0892857142799</v>
      </c>
      <c r="DJ635" s="14">
        <v>3947.16129032258</v>
      </c>
      <c r="DK635" s="14">
        <v>4466.8999999999996</v>
      </c>
      <c r="DL635" s="14">
        <v>4354.3064516128998</v>
      </c>
      <c r="DM635" s="14">
        <v>2490.0666666666598</v>
      </c>
      <c r="DN635" s="14">
        <v>879.59516129032204</v>
      </c>
      <c r="DO635" s="14">
        <v>392.51451612903202</v>
      </c>
      <c r="DP635" s="14">
        <v>176.82583333333301</v>
      </c>
      <c r="DQ635" s="14">
        <v>49.708387096774103</v>
      </c>
      <c r="DR635" s="14">
        <v>24.3928333333333</v>
      </c>
      <c r="DS635" s="15">
        <v>250.91049999999899</v>
      </c>
    </row>
    <row r="636" spans="1:123" x14ac:dyDescent="0.25">
      <c r="A636" s="16" t="s">
        <v>80</v>
      </c>
      <c r="B636" s="17">
        <v>2</v>
      </c>
      <c r="C636" s="13" t="str">
        <f t="shared" si="13"/>
        <v>BB_L_16_GW_GW_LS_Low_GW_GQ_48_001_2</v>
      </c>
      <c r="D636" s="18">
        <v>10</v>
      </c>
      <c r="E636" s="18">
        <v>10</v>
      </c>
      <c r="F636" s="18">
        <v>10</v>
      </c>
      <c r="G636" s="18">
        <v>10.179</v>
      </c>
      <c r="H636" s="18">
        <v>72.247419354838698</v>
      </c>
      <c r="I636" s="18">
        <v>1244.3583333333299</v>
      </c>
      <c r="J636" s="18">
        <v>1626.8709677419299</v>
      </c>
      <c r="K636" s="18">
        <v>1450.69354838709</v>
      </c>
      <c r="L636" s="18">
        <v>1159.6766666666599</v>
      </c>
      <c r="M636" s="18">
        <v>909.44193548387102</v>
      </c>
      <c r="N636" s="18">
        <v>802.33666666666602</v>
      </c>
      <c r="O636" s="18">
        <v>701.46774193548299</v>
      </c>
      <c r="P636" s="18">
        <v>635.81451612903197</v>
      </c>
      <c r="Q636" s="18">
        <v>536.45178571428505</v>
      </c>
      <c r="R636" s="18">
        <v>451.62419354838698</v>
      </c>
      <c r="S636" s="18">
        <v>411.52333333333303</v>
      </c>
      <c r="T636" s="18">
        <v>451.24516129032202</v>
      </c>
      <c r="U636" s="18">
        <v>1090.4349999999999</v>
      </c>
      <c r="V636" s="18">
        <v>1812.4032258064501</v>
      </c>
      <c r="W636" s="18">
        <v>2214.16129032258</v>
      </c>
      <c r="X636" s="18">
        <v>1784.5333333333299</v>
      </c>
      <c r="Y636" s="18">
        <v>1277.6774193548299</v>
      </c>
      <c r="Z636" s="18">
        <v>1028.10666666666</v>
      </c>
      <c r="AA636" s="18">
        <v>860.69193548387102</v>
      </c>
      <c r="AB636" s="18">
        <v>755.119354838709</v>
      </c>
      <c r="AC636" s="18">
        <v>697.94464285714196</v>
      </c>
      <c r="AD636" s="18">
        <v>543.18064516129004</v>
      </c>
      <c r="AE636" s="18">
        <v>446.78333333333302</v>
      </c>
      <c r="AF636" s="18">
        <v>451.67903225806401</v>
      </c>
      <c r="AG636" s="18">
        <v>918.07833333333303</v>
      </c>
      <c r="AH636" s="18">
        <v>1255.7580645161199</v>
      </c>
      <c r="AI636" s="18">
        <v>1754.3709677419299</v>
      </c>
      <c r="AJ636" s="18">
        <v>2207.8333333333298</v>
      </c>
      <c r="AK636" s="18">
        <v>2311.6774193548299</v>
      </c>
      <c r="AL636" s="18">
        <v>2245.85</v>
      </c>
      <c r="AM636" s="18">
        <v>2158.5645161290299</v>
      </c>
      <c r="AN636" s="18">
        <v>2082.22580645161</v>
      </c>
      <c r="AO636" s="18">
        <v>2033.2857142857099</v>
      </c>
      <c r="AP636" s="18">
        <v>1987.5483870967701</v>
      </c>
      <c r="AQ636" s="18">
        <v>1851.0166666666601</v>
      </c>
      <c r="AR636" s="18">
        <v>1442.1129032258</v>
      </c>
      <c r="AS636" s="18">
        <v>1219</v>
      </c>
      <c r="AT636" s="18">
        <v>1243.4193548387</v>
      </c>
      <c r="AU636" s="18">
        <v>1408.27419354838</v>
      </c>
      <c r="AV636" s="18">
        <v>1538.7833333333299</v>
      </c>
      <c r="AW636" s="18">
        <v>1601.4032258064501</v>
      </c>
      <c r="AX636" s="18">
        <v>1305.81666666666</v>
      </c>
      <c r="AY636" s="18">
        <v>969.91774193548395</v>
      </c>
      <c r="AZ636" s="18">
        <v>878.96935483870902</v>
      </c>
      <c r="BA636" s="18">
        <v>851.73275862068897</v>
      </c>
      <c r="BB636" s="18">
        <v>870.30645161290295</v>
      </c>
      <c r="BC636" s="18">
        <v>1082.10666666666</v>
      </c>
      <c r="BD636" s="18">
        <v>1729.8709677419299</v>
      </c>
      <c r="BE636" s="18">
        <v>3085.2666666666601</v>
      </c>
      <c r="BF636" s="18">
        <v>3109.7580645161202</v>
      </c>
      <c r="BG636" s="18">
        <v>2293.6451612903202</v>
      </c>
      <c r="BH636" s="18">
        <v>1843.2833333333299</v>
      </c>
      <c r="BI636" s="18">
        <v>1532.1451612903199</v>
      </c>
      <c r="BJ636" s="18">
        <v>1196.2666666666601</v>
      </c>
      <c r="BK636" s="18">
        <v>965.408064516129</v>
      </c>
      <c r="BL636" s="18">
        <v>789.56774193548301</v>
      </c>
      <c r="BM636" s="18">
        <v>649.86964285714203</v>
      </c>
      <c r="BN636" s="18">
        <v>559.31935483870905</v>
      </c>
      <c r="BO636" s="18">
        <v>476.67</v>
      </c>
      <c r="BP636" s="18">
        <v>513.74032258064506</v>
      </c>
      <c r="BQ636" s="18">
        <v>768.03666666666595</v>
      </c>
      <c r="BR636" s="18">
        <v>1070.14354838709</v>
      </c>
      <c r="BS636" s="18">
        <v>1724.3064516129</v>
      </c>
      <c r="BT636" s="18">
        <v>1920.9833333333299</v>
      </c>
      <c r="BU636" s="18">
        <v>2115.22580645161</v>
      </c>
      <c r="BV636" s="18">
        <v>2198.4333333333302</v>
      </c>
      <c r="BW636" s="18">
        <v>2161.7096774193501</v>
      </c>
      <c r="BX636" s="18">
        <v>2050.1129032258</v>
      </c>
      <c r="BY636" s="18">
        <v>1906.0178571428501</v>
      </c>
      <c r="BZ636" s="18">
        <v>1726.4838709677399</v>
      </c>
      <c r="CA636" s="18">
        <v>1505.1</v>
      </c>
      <c r="CB636" s="18">
        <v>1610.4516129032199</v>
      </c>
      <c r="CC636" s="18">
        <v>2113.9333333333302</v>
      </c>
      <c r="CD636" s="18">
        <v>2612.1935483870898</v>
      </c>
      <c r="CE636" s="18">
        <v>3002.8064516129002</v>
      </c>
      <c r="CF636" s="18">
        <v>2696.7166666666599</v>
      </c>
      <c r="CG636" s="18">
        <v>2238.5967741935401</v>
      </c>
      <c r="CH636" s="18">
        <v>1838.1</v>
      </c>
      <c r="CI636" s="18">
        <v>1519.1774193548299</v>
      </c>
      <c r="CJ636" s="18">
        <v>1318.6451612903199</v>
      </c>
      <c r="CK636" s="18">
        <v>1208.9642857142801</v>
      </c>
      <c r="CL636" s="18">
        <v>990.572580645161</v>
      </c>
      <c r="CM636" s="18">
        <v>766.17166666666606</v>
      </c>
      <c r="CN636" s="18">
        <v>966.23225806451603</v>
      </c>
      <c r="CO636" s="18">
        <v>1714.81666666666</v>
      </c>
      <c r="CP636" s="18">
        <v>2332.8064516129002</v>
      </c>
      <c r="CQ636" s="18">
        <v>2679.9838709677401</v>
      </c>
      <c r="CR636" s="18">
        <v>2024.0833333333301</v>
      </c>
      <c r="CS636" s="18">
        <v>1428.1129032258</v>
      </c>
      <c r="CT636" s="18">
        <v>1141.56666666666</v>
      </c>
      <c r="CU636" s="18">
        <v>963.29032258064501</v>
      </c>
      <c r="CV636" s="18">
        <v>698.14838709677394</v>
      </c>
      <c r="CW636" s="18">
        <v>518.17586206896499</v>
      </c>
      <c r="CX636" s="18">
        <v>453.96290322580597</v>
      </c>
      <c r="CY636" s="18">
        <v>769.981666666666</v>
      </c>
      <c r="CZ636" s="18">
        <v>1618.6290322580601</v>
      </c>
      <c r="DA636" s="18">
        <v>2909.9</v>
      </c>
      <c r="DB636" s="18">
        <v>3322.6774193548299</v>
      </c>
      <c r="DC636" s="18">
        <v>2989.0967741935401</v>
      </c>
      <c r="DD636" s="18">
        <v>2701.7666666666601</v>
      </c>
      <c r="DE636" s="18">
        <v>2315.2419354838698</v>
      </c>
      <c r="DF636" s="18">
        <v>1997.5166666666601</v>
      </c>
      <c r="DG636" s="18">
        <v>1702.19354838709</v>
      </c>
      <c r="DH636" s="18">
        <v>1293.0645161290299</v>
      </c>
      <c r="DI636" s="18">
        <v>1187.7678571428501</v>
      </c>
      <c r="DJ636" s="18">
        <v>908.87580645161199</v>
      </c>
      <c r="DK636" s="18">
        <v>941.82500000000005</v>
      </c>
      <c r="DL636" s="18">
        <v>1772.22580645161</v>
      </c>
      <c r="DM636" s="18">
        <v>2548.2166666666599</v>
      </c>
      <c r="DN636" s="18">
        <v>3097.8709677419301</v>
      </c>
      <c r="DO636" s="18">
        <v>3323.0967741935401</v>
      </c>
      <c r="DP636" s="18">
        <v>3357.7166666666599</v>
      </c>
      <c r="DQ636" s="18">
        <v>2918.4354838709601</v>
      </c>
      <c r="DR636" s="18">
        <v>2375.7833333333301</v>
      </c>
      <c r="DS636" s="19">
        <v>2001.7166666666601</v>
      </c>
    </row>
    <row r="637" spans="1:123" x14ac:dyDescent="0.25">
      <c r="A637" s="12" t="s">
        <v>80</v>
      </c>
      <c r="B637" s="13">
        <v>3</v>
      </c>
      <c r="C637" s="13" t="str">
        <f t="shared" si="13"/>
        <v>BB_L_16_GW_GW_LS_Low_GW_GQ_48_001_3</v>
      </c>
      <c r="D637" s="14">
        <v>10</v>
      </c>
      <c r="E637" s="14">
        <v>10</v>
      </c>
      <c r="F637" s="14">
        <v>10</v>
      </c>
      <c r="G637" s="14">
        <v>10</v>
      </c>
      <c r="H637" s="14">
        <v>10</v>
      </c>
      <c r="I637" s="14">
        <v>10.5589999999999</v>
      </c>
      <c r="J637" s="14">
        <v>15.888225806451601</v>
      </c>
      <c r="K637" s="14">
        <v>26.545806451612901</v>
      </c>
      <c r="L637" s="14">
        <v>46.842333333333301</v>
      </c>
      <c r="M637" s="14">
        <v>72.995967741935402</v>
      </c>
      <c r="N637" s="14">
        <v>90.654499999999899</v>
      </c>
      <c r="O637" s="14">
        <v>110.127419354838</v>
      </c>
      <c r="P637" s="14">
        <v>126.564516129032</v>
      </c>
      <c r="Q637" s="14">
        <v>153.46250000000001</v>
      </c>
      <c r="R637" s="14">
        <v>180.775806451612</v>
      </c>
      <c r="S637" s="14">
        <v>205.683333333333</v>
      </c>
      <c r="T637" s="14">
        <v>263.06935483870899</v>
      </c>
      <c r="U637" s="14">
        <v>354.53833333333301</v>
      </c>
      <c r="V637" s="14">
        <v>425.81451612903197</v>
      </c>
      <c r="W637" s="14">
        <v>507.01451612903202</v>
      </c>
      <c r="X637" s="14">
        <v>578.13666666666597</v>
      </c>
      <c r="Y637" s="14">
        <v>630.92419354838705</v>
      </c>
      <c r="Z637" s="14">
        <v>660.08833333333303</v>
      </c>
      <c r="AA637" s="14">
        <v>682.39193548387095</v>
      </c>
      <c r="AB637" s="14">
        <v>696.85967741935406</v>
      </c>
      <c r="AC637" s="14">
        <v>704.10357142857094</v>
      </c>
      <c r="AD637" s="14">
        <v>738.52096774193501</v>
      </c>
      <c r="AE637" s="14">
        <v>771.06666666666604</v>
      </c>
      <c r="AF637" s="14">
        <v>822.35161290322503</v>
      </c>
      <c r="AG637" s="14">
        <v>892.19500000000005</v>
      </c>
      <c r="AH637" s="14">
        <v>915.77580645161197</v>
      </c>
      <c r="AI637" s="14">
        <v>941.84838709677399</v>
      </c>
      <c r="AJ637" s="14">
        <v>971.02333333333297</v>
      </c>
      <c r="AK637" s="14">
        <v>987.93064516129004</v>
      </c>
      <c r="AL637" s="14">
        <v>989.02499999999998</v>
      </c>
      <c r="AM637" s="14">
        <v>982.72258064516097</v>
      </c>
      <c r="AN637" s="14">
        <v>972.63064516128998</v>
      </c>
      <c r="AO637" s="14">
        <v>959.48749999999995</v>
      </c>
      <c r="AP637" s="14">
        <v>946.24354838709598</v>
      </c>
      <c r="AQ637" s="14">
        <v>943.7</v>
      </c>
      <c r="AR637" s="14">
        <v>962.51129032257995</v>
      </c>
      <c r="AS637" s="14">
        <v>974.68166666666605</v>
      </c>
      <c r="AT637" s="14">
        <v>996.53064516128995</v>
      </c>
      <c r="AU637" s="14">
        <v>1015.72580645161</v>
      </c>
      <c r="AV637" s="14">
        <v>1032.0999999999999</v>
      </c>
      <c r="AW637" s="14">
        <v>1056.2096774193501</v>
      </c>
      <c r="AX637" s="14">
        <v>1106.1500000000001</v>
      </c>
      <c r="AY637" s="14">
        <v>1148.08064516129</v>
      </c>
      <c r="AZ637" s="14">
        <v>1156.4838709677399</v>
      </c>
      <c r="BA637" s="14">
        <v>1157.6551724137901</v>
      </c>
      <c r="BB637" s="14">
        <v>1172.1451612903199</v>
      </c>
      <c r="BC637" s="14">
        <v>1192.1666666666599</v>
      </c>
      <c r="BD637" s="14">
        <v>1216.6129032258</v>
      </c>
      <c r="BE637" s="14">
        <v>1261.1500000000001</v>
      </c>
      <c r="BF637" s="14">
        <v>1275.4516129032199</v>
      </c>
      <c r="BG637" s="14">
        <v>1307.2419354838701</v>
      </c>
      <c r="BH637" s="14">
        <v>1332.55</v>
      </c>
      <c r="BI637" s="14">
        <v>1357.27419354838</v>
      </c>
      <c r="BJ637" s="14">
        <v>1393.9833333333299</v>
      </c>
      <c r="BK637" s="14">
        <v>1427.8064516129</v>
      </c>
      <c r="BL637" s="14">
        <v>1460.3709677419299</v>
      </c>
      <c r="BM637" s="14">
        <v>1491.42857142857</v>
      </c>
      <c r="BN637" s="14">
        <v>1515.1774193548299</v>
      </c>
      <c r="BO637" s="14">
        <v>1549.4166666666599</v>
      </c>
      <c r="BP637" s="14">
        <v>1589.8709677419299</v>
      </c>
      <c r="BQ637" s="14">
        <v>1641.4</v>
      </c>
      <c r="BR637" s="14">
        <v>1661.46774193548</v>
      </c>
      <c r="BS637" s="14">
        <v>1696.8064516129</v>
      </c>
      <c r="BT637" s="14">
        <v>1696.0166666666601</v>
      </c>
      <c r="BU637" s="14">
        <v>1695.0161290322501</v>
      </c>
      <c r="BV637" s="14">
        <v>1690.35</v>
      </c>
      <c r="BW637" s="14">
        <v>1685.46774193548</v>
      </c>
      <c r="BX637" s="14">
        <v>1673.7903225806399</v>
      </c>
      <c r="BY637" s="14">
        <v>1661.07142857142</v>
      </c>
      <c r="BZ637" s="14">
        <v>1647.7419354838701</v>
      </c>
      <c r="CA637" s="14">
        <v>1629.85</v>
      </c>
      <c r="CB637" s="14">
        <v>1608.0967741935401</v>
      </c>
      <c r="CC637" s="14">
        <v>1585.9666666666601</v>
      </c>
      <c r="CD637" s="14">
        <v>1571.58064516129</v>
      </c>
      <c r="CE637" s="14">
        <v>1558.9516129032199</v>
      </c>
      <c r="CF637" s="14">
        <v>1555.9666666666601</v>
      </c>
      <c r="CG637" s="14">
        <v>1563.6451612903199</v>
      </c>
      <c r="CH637" s="14">
        <v>1575.5166666666601</v>
      </c>
      <c r="CI637" s="14">
        <v>1589.85483870967</v>
      </c>
      <c r="CJ637" s="14">
        <v>1602.08064516129</v>
      </c>
      <c r="CK637" s="14">
        <v>1610.17857142857</v>
      </c>
      <c r="CL637" s="14">
        <v>1629.53225806451</v>
      </c>
      <c r="CM637" s="14">
        <v>1681.5166666666601</v>
      </c>
      <c r="CN637" s="14">
        <v>1728.69354838709</v>
      </c>
      <c r="CO637" s="14">
        <v>1779.5333333333299</v>
      </c>
      <c r="CP637" s="14">
        <v>1802.33870967741</v>
      </c>
      <c r="CQ637" s="14">
        <v>1805.77419354838</v>
      </c>
      <c r="CR637" s="14">
        <v>1783.7333333333299</v>
      </c>
      <c r="CS637" s="14">
        <v>1780.2580645161199</v>
      </c>
      <c r="CT637" s="14">
        <v>1784.5333333333299</v>
      </c>
      <c r="CU637" s="14">
        <v>1791.2419354838701</v>
      </c>
      <c r="CV637" s="14">
        <v>1807</v>
      </c>
      <c r="CW637" s="14">
        <v>1825.58620689655</v>
      </c>
      <c r="CX637" s="14">
        <v>1844.0645161290299</v>
      </c>
      <c r="CY637" s="14">
        <v>1860.7666666666601</v>
      </c>
      <c r="CZ637" s="14">
        <v>1864.9516129032199</v>
      </c>
      <c r="DA637" s="14">
        <v>1794.5333333333299</v>
      </c>
      <c r="DB637" s="14">
        <v>1695.3709677419299</v>
      </c>
      <c r="DC637" s="14">
        <v>1650.9193548387</v>
      </c>
      <c r="DD637" s="14">
        <v>1641.7333333333299</v>
      </c>
      <c r="DE637" s="14">
        <v>1637.85483870967</v>
      </c>
      <c r="DF637" s="14">
        <v>1643.43333333333</v>
      </c>
      <c r="DG637" s="14">
        <v>1655.69354838709</v>
      </c>
      <c r="DH637" s="14">
        <v>1679.88709677419</v>
      </c>
      <c r="DI637" s="14">
        <v>1695.0357142857099</v>
      </c>
      <c r="DJ637" s="14">
        <v>1742.5483870967701</v>
      </c>
      <c r="DK637" s="14">
        <v>1818.2166666666601</v>
      </c>
      <c r="DL637" s="14">
        <v>1902.5645161290299</v>
      </c>
      <c r="DM637" s="14">
        <v>1943.75</v>
      </c>
      <c r="DN637" s="14">
        <v>1957.9516129032199</v>
      </c>
      <c r="DO637" s="14">
        <v>1954.83870967741</v>
      </c>
      <c r="DP637" s="14">
        <v>1946.5333333333299</v>
      </c>
      <c r="DQ637" s="14">
        <v>1930.88709677419</v>
      </c>
      <c r="DR637" s="14">
        <v>1921.56666666666</v>
      </c>
      <c r="DS637" s="15">
        <v>1919.2</v>
      </c>
    </row>
    <row r="638" spans="1:123" x14ac:dyDescent="0.25">
      <c r="A638" s="16" t="s">
        <v>80</v>
      </c>
      <c r="B638" s="17">
        <v>4</v>
      </c>
      <c r="C638" s="13" t="str">
        <f t="shared" si="13"/>
        <v>BB_L_16_GW_GW_LS_Low_GW_GQ_48_001_4</v>
      </c>
      <c r="D638" s="18">
        <v>10</v>
      </c>
      <c r="E638" s="18">
        <v>10.0074137931034</v>
      </c>
      <c r="F638" s="18">
        <v>35.951290322580597</v>
      </c>
      <c r="G638" s="18">
        <v>427.90666666666601</v>
      </c>
      <c r="H638" s="18">
        <v>2332.5806451612898</v>
      </c>
      <c r="I638" s="18">
        <v>843.18666666666604</v>
      </c>
      <c r="J638" s="18">
        <v>135.73354838709599</v>
      </c>
      <c r="K638" s="18">
        <v>55.216612903225801</v>
      </c>
      <c r="L638" s="18">
        <v>28.422333333333299</v>
      </c>
      <c r="M638" s="18">
        <v>19.365645161290299</v>
      </c>
      <c r="N638" s="18">
        <v>17.376166666666599</v>
      </c>
      <c r="O638" s="18">
        <v>39.001129032258</v>
      </c>
      <c r="P638" s="18">
        <v>165.885161290322</v>
      </c>
      <c r="Q638" s="18">
        <v>778.57499999999902</v>
      </c>
      <c r="R638" s="18">
        <v>1675.03225806451</v>
      </c>
      <c r="S638" s="18">
        <v>2579.8000000000002</v>
      </c>
      <c r="T638" s="18">
        <v>3771.2096774193501</v>
      </c>
      <c r="U638" s="18">
        <v>3132.0666666666598</v>
      </c>
      <c r="V638" s="18">
        <v>1371.7838709677401</v>
      </c>
      <c r="W638" s="18">
        <v>282.22193548387099</v>
      </c>
      <c r="X638" s="18">
        <v>53.223666666666603</v>
      </c>
      <c r="Y638" s="18">
        <v>21.912580645161199</v>
      </c>
      <c r="Z638" s="18">
        <v>18.534499999999898</v>
      </c>
      <c r="AA638" s="18">
        <v>22.041451612903199</v>
      </c>
      <c r="AB638" s="18">
        <v>78.475483870967693</v>
      </c>
      <c r="AC638" s="18">
        <v>277.59107142857101</v>
      </c>
      <c r="AD638" s="18">
        <v>1222.2693548387001</v>
      </c>
      <c r="AE638" s="18">
        <v>2462.13333333333</v>
      </c>
      <c r="AF638" s="18">
        <v>3698.1935483870898</v>
      </c>
      <c r="AG638" s="18">
        <v>3659.63333333333</v>
      </c>
      <c r="AH638" s="18">
        <v>2784.9677419354798</v>
      </c>
      <c r="AI638" s="18">
        <v>1535.08870967741</v>
      </c>
      <c r="AJ638" s="18">
        <v>618.875</v>
      </c>
      <c r="AK638" s="18">
        <v>249.00161290322501</v>
      </c>
      <c r="AL638" s="18">
        <v>137.45999999999901</v>
      </c>
      <c r="AM638" s="18">
        <v>93.001451612903196</v>
      </c>
      <c r="AN638" s="18">
        <v>80.293870967741896</v>
      </c>
      <c r="AO638" s="18">
        <v>90.6335714285714</v>
      </c>
      <c r="AP638" s="18">
        <v>123.546774193548</v>
      </c>
      <c r="AQ638" s="18">
        <v>377.861666666666</v>
      </c>
      <c r="AR638" s="18">
        <v>2070.0451612903198</v>
      </c>
      <c r="AS638" s="18">
        <v>2845.5166666666601</v>
      </c>
      <c r="AT638" s="18">
        <v>1843.2903225806399</v>
      </c>
      <c r="AU638" s="18">
        <v>891.822580645161</v>
      </c>
      <c r="AV638" s="18">
        <v>445.12</v>
      </c>
      <c r="AW638" s="18">
        <v>164.166129032258</v>
      </c>
      <c r="AX638" s="18">
        <v>683.71466666666595</v>
      </c>
      <c r="AY638" s="18">
        <v>2401.1129032258</v>
      </c>
      <c r="AZ638" s="18">
        <v>3089.4032258064499</v>
      </c>
      <c r="BA638" s="18">
        <v>3425.8965517241299</v>
      </c>
      <c r="BB638" s="18">
        <v>3902.6451612903202</v>
      </c>
      <c r="BC638" s="18">
        <v>4262.8833333333296</v>
      </c>
      <c r="BD638" s="18">
        <v>4040.9354838709601</v>
      </c>
      <c r="BE638" s="18">
        <v>1287.82833333333</v>
      </c>
      <c r="BF638" s="18">
        <v>309.53225806451599</v>
      </c>
      <c r="BG638" s="18">
        <v>68.207419354838706</v>
      </c>
      <c r="BH638" s="18">
        <v>35.368166666666603</v>
      </c>
      <c r="BI638" s="18">
        <v>26.0882258064516</v>
      </c>
      <c r="BJ638" s="18">
        <v>22.579833333333301</v>
      </c>
      <c r="BK638" s="18">
        <v>37.714032258064499</v>
      </c>
      <c r="BL638" s="18">
        <v>296.22161290322498</v>
      </c>
      <c r="BM638" s="18">
        <v>1023.10357142857</v>
      </c>
      <c r="BN638" s="18">
        <v>1935.16129032258</v>
      </c>
      <c r="BO638" s="18">
        <v>2998</v>
      </c>
      <c r="BP638" s="18">
        <v>3757.1774193548299</v>
      </c>
      <c r="BQ638" s="18">
        <v>3894.55</v>
      </c>
      <c r="BR638" s="18">
        <v>3106.9838709677401</v>
      </c>
      <c r="BS638" s="18">
        <v>1477.1290322580601</v>
      </c>
      <c r="BT638" s="18">
        <v>941.52333333333297</v>
      </c>
      <c r="BU638" s="18">
        <v>525.79516129032197</v>
      </c>
      <c r="BV638" s="18">
        <v>298.03333333333302</v>
      </c>
      <c r="BW638" s="18">
        <v>355.59677419354801</v>
      </c>
      <c r="BX638" s="18">
        <v>870.86451612903204</v>
      </c>
      <c r="BY638" s="18">
        <v>1692.8571428571399</v>
      </c>
      <c r="BZ638" s="18">
        <v>2655.0645161290299</v>
      </c>
      <c r="CA638" s="18">
        <v>3756.2333333333299</v>
      </c>
      <c r="CB638" s="18">
        <v>4300.1451612903202</v>
      </c>
      <c r="CC638" s="18">
        <v>3832.35</v>
      </c>
      <c r="CD638" s="18">
        <v>2277.5322580645102</v>
      </c>
      <c r="CE638" s="18">
        <v>780.41612903225803</v>
      </c>
      <c r="CF638" s="18">
        <v>151.63999999999999</v>
      </c>
      <c r="CG638" s="18">
        <v>55.817741935483802</v>
      </c>
      <c r="CH638" s="18">
        <v>32.603333333333303</v>
      </c>
      <c r="CI638" s="18">
        <v>50.266774193548301</v>
      </c>
      <c r="CJ638" s="18">
        <v>251.201612903225</v>
      </c>
      <c r="CK638" s="18">
        <v>636.47678571428503</v>
      </c>
      <c r="CL638" s="18">
        <v>1684.3354838709599</v>
      </c>
      <c r="CM638" s="18">
        <v>3519.05</v>
      </c>
      <c r="CN638" s="18">
        <v>4256.72580645161</v>
      </c>
      <c r="CO638" s="18">
        <v>3886.5</v>
      </c>
      <c r="CP638" s="18">
        <v>2452.9354838709601</v>
      </c>
      <c r="CQ638" s="18">
        <v>919.80693548387001</v>
      </c>
      <c r="CR638" s="18">
        <v>47.4553333333333</v>
      </c>
      <c r="CS638" s="18">
        <v>23.322741935483801</v>
      </c>
      <c r="CT638" s="18">
        <v>19.3793333333333</v>
      </c>
      <c r="CU638" s="18">
        <v>29.446935483870899</v>
      </c>
      <c r="CV638" s="18">
        <v>495.13548387096699</v>
      </c>
      <c r="CW638" s="18">
        <v>1948.96551724137</v>
      </c>
      <c r="CX638" s="18">
        <v>3337.5322580645102</v>
      </c>
      <c r="CY638" s="18">
        <v>4108.4833333333299</v>
      </c>
      <c r="CZ638" s="18">
        <v>4481.3064516128998</v>
      </c>
      <c r="DA638" s="18">
        <v>2473.5666666666598</v>
      </c>
      <c r="DB638" s="18">
        <v>504.832258064516</v>
      </c>
      <c r="DC638" s="18">
        <v>140.51451612903199</v>
      </c>
      <c r="DD638" s="18">
        <v>83.170833333333306</v>
      </c>
      <c r="DE638" s="18">
        <v>48.098548387096699</v>
      </c>
      <c r="DF638" s="18">
        <v>33.276499999999999</v>
      </c>
      <c r="DG638" s="18">
        <v>53.650483870967697</v>
      </c>
      <c r="DH638" s="18">
        <v>570.81774193548301</v>
      </c>
      <c r="DI638" s="18">
        <v>1156.80892857142</v>
      </c>
      <c r="DJ638" s="18">
        <v>2858.7096774193501</v>
      </c>
      <c r="DK638" s="18">
        <v>4157.6333333333296</v>
      </c>
      <c r="DL638" s="18">
        <v>4459.4193548387002</v>
      </c>
      <c r="DM638" s="18">
        <v>3707.4166666666601</v>
      </c>
      <c r="DN638" s="18">
        <v>2105.16129032258</v>
      </c>
      <c r="DO638" s="18">
        <v>1121.71129032258</v>
      </c>
      <c r="DP638" s="18">
        <v>549.344999999999</v>
      </c>
      <c r="DQ638" s="18">
        <v>144.236774193548</v>
      </c>
      <c r="DR638" s="18">
        <v>51.457833333333298</v>
      </c>
      <c r="DS638" s="19">
        <v>47.790666666666603</v>
      </c>
    </row>
    <row r="639" spans="1:123" x14ac:dyDescent="0.25">
      <c r="A639" s="12" t="s">
        <v>80</v>
      </c>
      <c r="B639" s="13">
        <v>5</v>
      </c>
      <c r="C639" s="13" t="str">
        <f t="shared" si="13"/>
        <v>BB_L_16_GW_GW_LS_Low_GW_GQ_48_001_5</v>
      </c>
      <c r="D639" s="14">
        <v>10</v>
      </c>
      <c r="E639" s="14">
        <v>10</v>
      </c>
      <c r="F639" s="14">
        <v>10</v>
      </c>
      <c r="G639" s="14">
        <v>10.060833333333299</v>
      </c>
      <c r="H639" s="14">
        <v>33.542258064516098</v>
      </c>
      <c r="I639" s="14">
        <v>865.01499999999999</v>
      </c>
      <c r="J639" s="14">
        <v>1538.0967741935401</v>
      </c>
      <c r="K639" s="14">
        <v>1564.0645161290299</v>
      </c>
      <c r="L639" s="14">
        <v>1374.18333333333</v>
      </c>
      <c r="M639" s="14">
        <v>1131.2096774193501</v>
      </c>
      <c r="N639" s="14">
        <v>994.125</v>
      </c>
      <c r="O639" s="14">
        <v>860.566129032258</v>
      </c>
      <c r="P639" s="14">
        <v>761.92741935483798</v>
      </c>
      <c r="Q639" s="14">
        <v>637.892857142857</v>
      </c>
      <c r="R639" s="14">
        <v>526.83548387096698</v>
      </c>
      <c r="S639" s="14">
        <v>457.916666666666</v>
      </c>
      <c r="T639" s="14">
        <v>409.71612903225798</v>
      </c>
      <c r="U639" s="14">
        <v>758.88333333333298</v>
      </c>
      <c r="V639" s="14">
        <v>1378.5967741935401</v>
      </c>
      <c r="W639" s="14">
        <v>2099.33870967741</v>
      </c>
      <c r="X639" s="14">
        <v>2061.35</v>
      </c>
      <c r="Y639" s="14">
        <v>1631.16129032258</v>
      </c>
      <c r="Z639" s="14">
        <v>1337.2833333333299</v>
      </c>
      <c r="AA639" s="14">
        <v>1119.03225806451</v>
      </c>
      <c r="AB639" s="14">
        <v>961.63225806451601</v>
      </c>
      <c r="AC639" s="14">
        <v>862.48035714285697</v>
      </c>
      <c r="AD639" s="14">
        <v>672.70161290322505</v>
      </c>
      <c r="AE639" s="14">
        <v>534.67166666666606</v>
      </c>
      <c r="AF639" s="14">
        <v>445.92903225806401</v>
      </c>
      <c r="AG639" s="14">
        <v>656.76166666666597</v>
      </c>
      <c r="AH639" s="14">
        <v>927.07580645161295</v>
      </c>
      <c r="AI639" s="14">
        <v>1380.08064516129</v>
      </c>
      <c r="AJ639" s="14">
        <v>1915.5</v>
      </c>
      <c r="AK639" s="14">
        <v>2224.8064516129002</v>
      </c>
      <c r="AL639" s="14">
        <v>2289.4833333333299</v>
      </c>
      <c r="AM639" s="14">
        <v>2263.1774193548299</v>
      </c>
      <c r="AN639" s="14">
        <v>2207.2419354838698</v>
      </c>
      <c r="AO639" s="14">
        <v>2156.6785714285702</v>
      </c>
      <c r="AP639" s="14">
        <v>2101.5645161290299</v>
      </c>
      <c r="AQ639" s="14">
        <v>1958.8</v>
      </c>
      <c r="AR639" s="14">
        <v>1575.38709677419</v>
      </c>
      <c r="AS639" s="14">
        <v>1300.9000000000001</v>
      </c>
      <c r="AT639" s="14">
        <v>1167.7419354838701</v>
      </c>
      <c r="AU639" s="14">
        <v>1225.4838709677399</v>
      </c>
      <c r="AV639" s="14">
        <v>1380.3333333333301</v>
      </c>
      <c r="AW639" s="14">
        <v>1533.46774193548</v>
      </c>
      <c r="AX639" s="14">
        <v>1451.86666666666</v>
      </c>
      <c r="AY639" s="14">
        <v>1178.33870967741</v>
      </c>
      <c r="AZ639" s="14">
        <v>1050.2419354838701</v>
      </c>
      <c r="BA639" s="14">
        <v>984.18103448275804</v>
      </c>
      <c r="BB639" s="14">
        <v>922.09838709677399</v>
      </c>
      <c r="BC639" s="14">
        <v>992.09666666666601</v>
      </c>
      <c r="BD639" s="14">
        <v>1446.85483870967</v>
      </c>
      <c r="BE639" s="14">
        <v>2782.9333333333302</v>
      </c>
      <c r="BF639" s="14">
        <v>3184.0161290322499</v>
      </c>
      <c r="BG639" s="14">
        <v>2718.72580645161</v>
      </c>
      <c r="BH639" s="14">
        <v>2274.5166666666601</v>
      </c>
      <c r="BI639" s="14">
        <v>1921.5967741935401</v>
      </c>
      <c r="BJ639" s="14">
        <v>1526.0333333333299</v>
      </c>
      <c r="BK639" s="14">
        <v>1233.2580645161199</v>
      </c>
      <c r="BL639" s="14">
        <v>998.46935483870902</v>
      </c>
      <c r="BM639" s="14">
        <v>811.41964285714198</v>
      </c>
      <c r="BN639" s="14">
        <v>682.91612903225803</v>
      </c>
      <c r="BO639" s="14">
        <v>558.28166666666596</v>
      </c>
      <c r="BP639" s="14">
        <v>510.75645161290299</v>
      </c>
      <c r="BQ639" s="14">
        <v>618.31999999999903</v>
      </c>
      <c r="BR639" s="14">
        <v>844.01451612903202</v>
      </c>
      <c r="BS639" s="14">
        <v>1395.1774193548299</v>
      </c>
      <c r="BT639" s="14">
        <v>1663.93333333333</v>
      </c>
      <c r="BU639" s="14">
        <v>1947.22580645161</v>
      </c>
      <c r="BV639" s="14">
        <v>2143.9166666666601</v>
      </c>
      <c r="BW639" s="14">
        <v>2248.0967741935401</v>
      </c>
      <c r="BX639" s="14">
        <v>2203.5967741935401</v>
      </c>
      <c r="BY639" s="14">
        <v>2095.2142857142799</v>
      </c>
      <c r="BZ639" s="14">
        <v>1926.6774193548299</v>
      </c>
      <c r="CA639" s="14">
        <v>1659.4666666666601</v>
      </c>
      <c r="CB639" s="14">
        <v>1553.19354838709</v>
      </c>
      <c r="CC639" s="14">
        <v>1808.05</v>
      </c>
      <c r="CD639" s="14">
        <v>2244.7580645161202</v>
      </c>
      <c r="CE639" s="14">
        <v>2779.3548387096698</v>
      </c>
      <c r="CF639" s="14">
        <v>2910.7666666666601</v>
      </c>
      <c r="CG639" s="14">
        <v>2612.0322580645102</v>
      </c>
      <c r="CH639" s="14">
        <v>2236.2333333333299</v>
      </c>
      <c r="CI639" s="14">
        <v>1886.1451612903199</v>
      </c>
      <c r="CJ639" s="14">
        <v>1624.33870967741</v>
      </c>
      <c r="CK639" s="14">
        <v>1453.4107142857099</v>
      </c>
      <c r="CL639" s="14">
        <v>1190.7903225806399</v>
      </c>
      <c r="CM639" s="14">
        <v>832.11500000000001</v>
      </c>
      <c r="CN639" s="14">
        <v>801.14354838709596</v>
      </c>
      <c r="CO639" s="14">
        <v>1286.91333333333</v>
      </c>
      <c r="CP639" s="14">
        <v>1867.69354838709</v>
      </c>
      <c r="CQ639" s="14">
        <v>2516.9193548387002</v>
      </c>
      <c r="CR639" s="14">
        <v>2423.63333333333</v>
      </c>
      <c r="CS639" s="14">
        <v>1806.7580645161199</v>
      </c>
      <c r="CT639" s="14">
        <v>1446.38333333333</v>
      </c>
      <c r="CU639" s="14">
        <v>1215.33870967741</v>
      </c>
      <c r="CV639" s="14">
        <v>894.61451612903204</v>
      </c>
      <c r="CW639" s="14">
        <v>653.11379310344796</v>
      </c>
      <c r="CX639" s="14">
        <v>497.83870967741899</v>
      </c>
      <c r="CY639" s="14">
        <v>586.52333333333297</v>
      </c>
      <c r="CZ639" s="14">
        <v>1157.96451612903</v>
      </c>
      <c r="DA639" s="14">
        <v>2524.8000000000002</v>
      </c>
      <c r="DB639" s="14">
        <v>3349.8225806451601</v>
      </c>
      <c r="DC639" s="14">
        <v>3249.0967741935401</v>
      </c>
      <c r="DD639" s="14">
        <v>3017.8</v>
      </c>
      <c r="DE639" s="14">
        <v>2668.8709677419301</v>
      </c>
      <c r="DF639" s="14">
        <v>2342.15</v>
      </c>
      <c r="DG639" s="14">
        <v>2022.2419354838701</v>
      </c>
      <c r="DH639" s="14">
        <v>1581.2419354838701</v>
      </c>
      <c r="DI639" s="14">
        <v>1413.1071428571399</v>
      </c>
      <c r="DJ639" s="14">
        <v>1055.4096774193499</v>
      </c>
      <c r="DK639" s="14">
        <v>841.45999999999901</v>
      </c>
      <c r="DL639" s="14">
        <v>1325.1806451612899</v>
      </c>
      <c r="DM639" s="14">
        <v>2045.9666666666601</v>
      </c>
      <c r="DN639" s="14">
        <v>2695.7096774193501</v>
      </c>
      <c r="DO639" s="14">
        <v>3053.1290322580599</v>
      </c>
      <c r="DP639" s="14">
        <v>3263.2666666666601</v>
      </c>
      <c r="DQ639" s="14">
        <v>3170.0322580645102</v>
      </c>
      <c r="DR639" s="14">
        <v>2765.75</v>
      </c>
      <c r="DS639" s="15">
        <v>2395.3333333333298</v>
      </c>
    </row>
    <row r="640" spans="1:123" x14ac:dyDescent="0.25">
      <c r="A640" s="16" t="s">
        <v>80</v>
      </c>
      <c r="B640" s="17">
        <v>6</v>
      </c>
      <c r="C640" s="13" t="str">
        <f t="shared" si="13"/>
        <v>BB_L_16_GW_GW_LS_Low_GW_GQ_48_001_6</v>
      </c>
      <c r="D640" s="18">
        <v>10</v>
      </c>
      <c r="E640" s="18">
        <v>10</v>
      </c>
      <c r="F640" s="18">
        <v>10</v>
      </c>
      <c r="G640" s="18">
        <v>10</v>
      </c>
      <c r="H640" s="18">
        <v>10</v>
      </c>
      <c r="I640" s="18">
        <v>10.1513333333333</v>
      </c>
      <c r="J640" s="18">
        <v>12.3659677419354</v>
      </c>
      <c r="K640" s="18">
        <v>18.748709677419299</v>
      </c>
      <c r="L640" s="18">
        <v>33.8541666666666</v>
      </c>
      <c r="M640" s="18">
        <v>57.593387096774102</v>
      </c>
      <c r="N640" s="18">
        <v>79.166833333333301</v>
      </c>
      <c r="O640" s="18">
        <v>105.01129032258</v>
      </c>
      <c r="P640" s="18">
        <v>130.41774193548301</v>
      </c>
      <c r="Q640" s="18">
        <v>164.58750000000001</v>
      </c>
      <c r="R640" s="18">
        <v>201.54032258064501</v>
      </c>
      <c r="S640" s="18">
        <v>235.86666666666599</v>
      </c>
      <c r="T640" s="18">
        <v>297.02580645161203</v>
      </c>
      <c r="U640" s="18">
        <v>381.76666666666603</v>
      </c>
      <c r="V640" s="18">
        <v>451.277419354838</v>
      </c>
      <c r="W640" s="18">
        <v>523.53870967741898</v>
      </c>
      <c r="X640" s="18">
        <v>581.52666666666596</v>
      </c>
      <c r="Y640" s="18">
        <v>624.27258064516104</v>
      </c>
      <c r="Z640" s="18">
        <v>652.40499999999997</v>
      </c>
      <c r="AA640" s="18">
        <v>678.68064516129004</v>
      </c>
      <c r="AB640" s="18">
        <v>702.29516129032197</v>
      </c>
      <c r="AC640" s="18">
        <v>720.455357142857</v>
      </c>
      <c r="AD640" s="18">
        <v>760.89193548387095</v>
      </c>
      <c r="AE640" s="18">
        <v>801.03999999999905</v>
      </c>
      <c r="AF640" s="18">
        <v>855.21935483870902</v>
      </c>
      <c r="AG640" s="18">
        <v>922.01166666666597</v>
      </c>
      <c r="AH640" s="18">
        <v>950.89677419354803</v>
      </c>
      <c r="AI640" s="18">
        <v>974.42258064516102</v>
      </c>
      <c r="AJ640" s="18">
        <v>995.28833333333296</v>
      </c>
      <c r="AK640" s="18">
        <v>1002.86774193548</v>
      </c>
      <c r="AL640" s="18">
        <v>999.21833333333302</v>
      </c>
      <c r="AM640" s="18">
        <v>990.98387096774195</v>
      </c>
      <c r="AN640" s="18">
        <v>981.41774193548304</v>
      </c>
      <c r="AO640" s="18">
        <v>971.63214285714196</v>
      </c>
      <c r="AP640" s="18">
        <v>962.65645161290297</v>
      </c>
      <c r="AQ640" s="18">
        <v>959.606666666666</v>
      </c>
      <c r="AR640" s="18">
        <v>972.38064516128998</v>
      </c>
      <c r="AS640" s="18">
        <v>986.28333333333296</v>
      </c>
      <c r="AT640" s="18">
        <v>1011.19677419354</v>
      </c>
      <c r="AU640" s="18">
        <v>1037.9032258064501</v>
      </c>
      <c r="AV640" s="18">
        <v>1062.31666666666</v>
      </c>
      <c r="AW640" s="18">
        <v>1094.16129032258</v>
      </c>
      <c r="AX640" s="18">
        <v>1143.7166666666601</v>
      </c>
      <c r="AY640" s="18">
        <v>1183.7419354838701</v>
      </c>
      <c r="AZ640" s="18">
        <v>1195.4838709677399</v>
      </c>
      <c r="BA640" s="18">
        <v>1200.7931034482699</v>
      </c>
      <c r="BB640" s="18">
        <v>1213.5967741935401</v>
      </c>
      <c r="BC640" s="18">
        <v>1229.25</v>
      </c>
      <c r="BD640" s="18">
        <v>1247.6129032258</v>
      </c>
      <c r="BE640" s="18">
        <v>1281.25</v>
      </c>
      <c r="BF640" s="18">
        <v>1285.2096774193501</v>
      </c>
      <c r="BG640" s="18">
        <v>1297.5483870967701</v>
      </c>
      <c r="BH640" s="18">
        <v>1314.85</v>
      </c>
      <c r="BI640" s="18">
        <v>1338.6451612903199</v>
      </c>
      <c r="BJ640" s="18">
        <v>1377.38333333333</v>
      </c>
      <c r="BK640" s="18">
        <v>1419.2580645161199</v>
      </c>
      <c r="BL640" s="18">
        <v>1463.1129032258</v>
      </c>
      <c r="BM640" s="18">
        <v>1505.7678571428501</v>
      </c>
      <c r="BN640" s="18">
        <v>1541.4193548387</v>
      </c>
      <c r="BO640" s="18">
        <v>1583.6</v>
      </c>
      <c r="BP640" s="18">
        <v>1626.6290322580601</v>
      </c>
      <c r="BQ640" s="18">
        <v>1673.4833333333299</v>
      </c>
      <c r="BR640" s="18">
        <v>1691.77419354838</v>
      </c>
      <c r="BS640" s="18">
        <v>1713</v>
      </c>
      <c r="BT640" s="18">
        <v>1707.4833333333299</v>
      </c>
      <c r="BU640" s="18">
        <v>1696.6290322580601</v>
      </c>
      <c r="BV640" s="18">
        <v>1680.05</v>
      </c>
      <c r="BW640" s="18">
        <v>1657.83870967741</v>
      </c>
      <c r="BX640" s="18">
        <v>1634.72580645161</v>
      </c>
      <c r="BY640" s="18">
        <v>1612.6428571428501</v>
      </c>
      <c r="BZ640" s="18">
        <v>1590.9516129032199</v>
      </c>
      <c r="CA640" s="18">
        <v>1566.5166666666601</v>
      </c>
      <c r="CB640" s="18">
        <v>1545.9516129032199</v>
      </c>
      <c r="CC640" s="18">
        <v>1533.2333333333299</v>
      </c>
      <c r="CD640" s="18">
        <v>1529.19354838709</v>
      </c>
      <c r="CE640" s="18">
        <v>1530.6451612903199</v>
      </c>
      <c r="CF640" s="18">
        <v>1541.8</v>
      </c>
      <c r="CG640" s="18">
        <v>1554.5</v>
      </c>
      <c r="CH640" s="18">
        <v>1570.8</v>
      </c>
      <c r="CI640" s="18">
        <v>1590.66129032258</v>
      </c>
      <c r="CJ640" s="18">
        <v>1610.5967741935401</v>
      </c>
      <c r="CK640" s="18">
        <v>1627.5</v>
      </c>
      <c r="CL640" s="18">
        <v>1655.72580645161</v>
      </c>
      <c r="CM640" s="18">
        <v>1713.2666666666601</v>
      </c>
      <c r="CN640" s="18">
        <v>1766.19354838709</v>
      </c>
      <c r="CO640" s="18">
        <v>1818.7333333333299</v>
      </c>
      <c r="CP640" s="18">
        <v>1843.0483870967701</v>
      </c>
      <c r="CQ640" s="18">
        <v>1843.27419354838</v>
      </c>
      <c r="CR640" s="18">
        <v>1806.1</v>
      </c>
      <c r="CS640" s="18">
        <v>1780.6290322580601</v>
      </c>
      <c r="CT640" s="18">
        <v>1773.2666666666601</v>
      </c>
      <c r="CU640" s="18">
        <v>1776.1290322580601</v>
      </c>
      <c r="CV640" s="18">
        <v>1791.1290322580601</v>
      </c>
      <c r="CW640" s="18">
        <v>1813.56896551724</v>
      </c>
      <c r="CX640" s="18">
        <v>1838.2903225806399</v>
      </c>
      <c r="CY640" s="18">
        <v>1861.9166666666599</v>
      </c>
      <c r="CZ640" s="18">
        <v>1875.0483870967701</v>
      </c>
      <c r="DA640" s="18">
        <v>1825.7333333333299</v>
      </c>
      <c r="DB640" s="18">
        <v>1727.0645161290299</v>
      </c>
      <c r="DC640" s="18">
        <v>1660.38709677419</v>
      </c>
      <c r="DD640" s="18">
        <v>1635.2833333333299</v>
      </c>
      <c r="DE640" s="18">
        <v>1619.9032258064501</v>
      </c>
      <c r="DF640" s="18">
        <v>1621.06666666666</v>
      </c>
      <c r="DG640" s="18">
        <v>1635.16129032258</v>
      </c>
      <c r="DH640" s="18">
        <v>1667.08064516129</v>
      </c>
      <c r="DI640" s="18">
        <v>1693.2321428571399</v>
      </c>
      <c r="DJ640" s="18">
        <v>1749.38709677419</v>
      </c>
      <c r="DK640" s="18">
        <v>1832.9833333333299</v>
      </c>
      <c r="DL640" s="18">
        <v>1919.1129032258</v>
      </c>
      <c r="DM640" s="18">
        <v>1966.7166666666601</v>
      </c>
      <c r="DN640" s="18">
        <v>1983.5645161290299</v>
      </c>
      <c r="DO640" s="18">
        <v>1977.38709677419</v>
      </c>
      <c r="DP640" s="18">
        <v>1962.55</v>
      </c>
      <c r="DQ640" s="18">
        <v>1934.58064516129</v>
      </c>
      <c r="DR640" s="18">
        <v>1914.38333333333</v>
      </c>
      <c r="DS640" s="19">
        <v>1907.0333333333299</v>
      </c>
    </row>
    <row r="641" spans="1:123" x14ac:dyDescent="0.25">
      <c r="A641" s="12" t="s">
        <v>80</v>
      </c>
      <c r="B641" s="13">
        <v>7</v>
      </c>
      <c r="C641" s="13" t="str">
        <f t="shared" si="13"/>
        <v>BB_L_16_GW_GW_LS_Low_GW_GQ_48_001_7</v>
      </c>
      <c r="D641" s="14">
        <v>10</v>
      </c>
      <c r="E641" s="14">
        <v>10</v>
      </c>
      <c r="F641" s="14">
        <v>10</v>
      </c>
      <c r="G641" s="14">
        <v>10.104666666666599</v>
      </c>
      <c r="H641" s="14">
        <v>64.709677419354804</v>
      </c>
      <c r="I641" s="14">
        <v>1451.16166666666</v>
      </c>
      <c r="J641" s="14">
        <v>1528.53225806451</v>
      </c>
      <c r="K641" s="14">
        <v>1050.8564516128999</v>
      </c>
      <c r="L641" s="14">
        <v>610.21500000000003</v>
      </c>
      <c r="M641" s="14">
        <v>323.71774193548299</v>
      </c>
      <c r="N641" s="14">
        <v>215.97333333333299</v>
      </c>
      <c r="O641" s="14">
        <v>141.379032258064</v>
      </c>
      <c r="P641" s="14">
        <v>100.72290322580599</v>
      </c>
      <c r="Q641" s="14">
        <v>71.649464285714203</v>
      </c>
      <c r="R641" s="14">
        <v>58.693870967741901</v>
      </c>
      <c r="S641" s="14">
        <v>82.722833333333298</v>
      </c>
      <c r="T641" s="14">
        <v>302.86774193548302</v>
      </c>
      <c r="U641" s="14">
        <v>1252.75833333333</v>
      </c>
      <c r="V641" s="14">
        <v>2410.1129032258</v>
      </c>
      <c r="W641" s="14">
        <v>2862.33870967741</v>
      </c>
      <c r="X641" s="14">
        <v>1800.7</v>
      </c>
      <c r="Y641" s="14">
        <v>830.75</v>
      </c>
      <c r="Z641" s="14">
        <v>460.916666666666</v>
      </c>
      <c r="AA641" s="14">
        <v>271.80483870967703</v>
      </c>
      <c r="AB641" s="14">
        <v>165.59032258064499</v>
      </c>
      <c r="AC641" s="14">
        <v>114.585714285714</v>
      </c>
      <c r="AD641" s="14">
        <v>68.7129032258064</v>
      </c>
      <c r="AE641" s="14">
        <v>74.281499999999994</v>
      </c>
      <c r="AF641" s="14">
        <v>235.36290322580601</v>
      </c>
      <c r="AG641" s="14">
        <v>972.92833333333294</v>
      </c>
      <c r="AH641" s="14">
        <v>1651.1774193548299</v>
      </c>
      <c r="AI641" s="14">
        <v>2447.3709677419301</v>
      </c>
      <c r="AJ641" s="14">
        <v>3000.2333333333299</v>
      </c>
      <c r="AK641" s="14">
        <v>2880</v>
      </c>
      <c r="AL641" s="14">
        <v>2501.6833333333302</v>
      </c>
      <c r="AM641" s="14">
        <v>2111.9032258064499</v>
      </c>
      <c r="AN641" s="14">
        <v>1768.4354838709601</v>
      </c>
      <c r="AO641" s="14">
        <v>1521.875</v>
      </c>
      <c r="AP641" s="14">
        <v>1300.58064516129</v>
      </c>
      <c r="AQ641" s="14">
        <v>947.81499999999903</v>
      </c>
      <c r="AR641" s="14">
        <v>499.18387096774097</v>
      </c>
      <c r="AS641" s="14">
        <v>372.81499999999897</v>
      </c>
      <c r="AT641" s="14">
        <v>739.40967741935401</v>
      </c>
      <c r="AU641" s="14">
        <v>1341.9193548387</v>
      </c>
      <c r="AV641" s="14">
        <v>1764.11666666666</v>
      </c>
      <c r="AW641" s="14">
        <v>1906.0161290322501</v>
      </c>
      <c r="AX641" s="14">
        <v>1231.93333333333</v>
      </c>
      <c r="AY641" s="14">
        <v>634.53225806451599</v>
      </c>
      <c r="AZ641" s="14">
        <v>535.60322580645095</v>
      </c>
      <c r="BA641" s="14">
        <v>585.508620689655</v>
      </c>
      <c r="BB641" s="14">
        <v>872.30967741935399</v>
      </c>
      <c r="BC641" s="14">
        <v>1470.5833333333301</v>
      </c>
      <c r="BD641" s="14">
        <v>2405.0483870967701</v>
      </c>
      <c r="BE641" s="14">
        <v>3644.13333333333</v>
      </c>
      <c r="BF641" s="14">
        <v>3117.2580645161202</v>
      </c>
      <c r="BG641" s="14">
        <v>1654.72580645161</v>
      </c>
      <c r="BH641" s="14">
        <v>956.68499999999904</v>
      </c>
      <c r="BI641" s="14">
        <v>614.24516129032202</v>
      </c>
      <c r="BJ641" s="14">
        <v>363.14166666666603</v>
      </c>
      <c r="BK641" s="14">
        <v>236.61129032258</v>
      </c>
      <c r="BL641" s="14">
        <v>164.22741935483799</v>
      </c>
      <c r="BM641" s="14">
        <v>124.69107142857099</v>
      </c>
      <c r="BN641" s="14">
        <v>111.325806451612</v>
      </c>
      <c r="BO641" s="14">
        <v>147.958333333333</v>
      </c>
      <c r="BP641" s="14">
        <v>355.14354838709602</v>
      </c>
      <c r="BQ641" s="14">
        <v>914.26666666666597</v>
      </c>
      <c r="BR641" s="14">
        <v>1523.35483870967</v>
      </c>
      <c r="BS641" s="14">
        <v>2527.4516129032199</v>
      </c>
      <c r="BT641" s="14">
        <v>2907.1666666666601</v>
      </c>
      <c r="BU641" s="14">
        <v>3080.8225806451601</v>
      </c>
      <c r="BV641" s="14">
        <v>2936.4833333333299</v>
      </c>
      <c r="BW641" s="14">
        <v>2413.6290322580599</v>
      </c>
      <c r="BX641" s="14">
        <v>1917.9354838709601</v>
      </c>
      <c r="BY641" s="14">
        <v>1467.6607142857099</v>
      </c>
      <c r="BZ641" s="14">
        <v>1063.5290322580599</v>
      </c>
      <c r="CA641" s="14">
        <v>826.14</v>
      </c>
      <c r="CB641" s="14">
        <v>1220.6500000000001</v>
      </c>
      <c r="CC641" s="14">
        <v>2216.2333333333299</v>
      </c>
      <c r="CD641" s="14">
        <v>3076</v>
      </c>
      <c r="CE641" s="14">
        <v>3621.6129032258</v>
      </c>
      <c r="CF641" s="14">
        <v>2948.25</v>
      </c>
      <c r="CG641" s="14">
        <v>2014.9032258064501</v>
      </c>
      <c r="CH641" s="14">
        <v>1273.81666666666</v>
      </c>
      <c r="CI641" s="14">
        <v>789.45806451612805</v>
      </c>
      <c r="CJ641" s="14">
        <v>504.09838709677399</v>
      </c>
      <c r="CK641" s="14">
        <v>349.46249999999901</v>
      </c>
      <c r="CL641" s="14">
        <v>212.80161290322499</v>
      </c>
      <c r="CM641" s="14">
        <v>252.99166666666599</v>
      </c>
      <c r="CN641" s="14">
        <v>745.85483870967698</v>
      </c>
      <c r="CO641" s="14">
        <v>1950.05</v>
      </c>
      <c r="CP641" s="14">
        <v>2918.88709677419</v>
      </c>
      <c r="CQ641" s="14">
        <v>3076.1451612903202</v>
      </c>
      <c r="CR641" s="14">
        <v>1423.86666666666</v>
      </c>
      <c r="CS641" s="14">
        <v>737.16129032258004</v>
      </c>
      <c r="CT641" s="14">
        <v>443.00499999999897</v>
      </c>
      <c r="CU641" s="14">
        <v>293.053225806451</v>
      </c>
      <c r="CV641" s="14">
        <v>157.92096774193499</v>
      </c>
      <c r="CW641" s="14">
        <v>108.07344827586201</v>
      </c>
      <c r="CX641" s="14">
        <v>159.732258064516</v>
      </c>
      <c r="CY641" s="14">
        <v>594.89833333333297</v>
      </c>
      <c r="CZ641" s="14">
        <v>1778.3064516129</v>
      </c>
      <c r="DA641" s="14">
        <v>3344.2666666666601</v>
      </c>
      <c r="DB641" s="14">
        <v>3200.5322580645102</v>
      </c>
      <c r="DC641" s="14">
        <v>2250.6935483870898</v>
      </c>
      <c r="DD641" s="14">
        <v>1696.5166666666601</v>
      </c>
      <c r="DE641" s="14">
        <v>1130.5903225806401</v>
      </c>
      <c r="DF641" s="14">
        <v>739.83166666666602</v>
      </c>
      <c r="DG641" s="14">
        <v>473.05483870967703</v>
      </c>
      <c r="DH641" s="14">
        <v>244.63387096774099</v>
      </c>
      <c r="DI641" s="14">
        <v>173.414285714285</v>
      </c>
      <c r="DJ641" s="14">
        <v>164.916129032258</v>
      </c>
      <c r="DK641" s="14">
        <v>590.14499999999998</v>
      </c>
      <c r="DL641" s="14">
        <v>1925.5967741935401</v>
      </c>
      <c r="DM641" s="14">
        <v>3082.4166666666601</v>
      </c>
      <c r="DN641" s="14">
        <v>3757.0161290322499</v>
      </c>
      <c r="DO641" s="14">
        <v>3934.5322580645102</v>
      </c>
      <c r="DP641" s="14">
        <v>3781.9</v>
      </c>
      <c r="DQ641" s="14">
        <v>2804.3709677419301</v>
      </c>
      <c r="DR641" s="14">
        <v>1825.43333333333</v>
      </c>
      <c r="DS641" s="15">
        <v>1214.22</v>
      </c>
    </row>
    <row r="642" spans="1:123" x14ac:dyDescent="0.25">
      <c r="A642" s="16" t="s">
        <v>80</v>
      </c>
      <c r="B642" s="17">
        <v>8</v>
      </c>
      <c r="C642" s="13" t="str">
        <f t="shared" si="13"/>
        <v>BB_L_16_GW_GW_LS_Low_GW_GQ_48_001_8</v>
      </c>
      <c r="D642" s="18">
        <v>10</v>
      </c>
      <c r="E642" s="18">
        <v>10</v>
      </c>
      <c r="F642" s="18">
        <v>10</v>
      </c>
      <c r="G642" s="18">
        <v>10</v>
      </c>
      <c r="H642" s="18">
        <v>10.552419354838699</v>
      </c>
      <c r="I642" s="18">
        <v>150.64599999999999</v>
      </c>
      <c r="J642" s="18">
        <v>593.11612903225796</v>
      </c>
      <c r="K642" s="18">
        <v>934.08064516129002</v>
      </c>
      <c r="L642" s="18">
        <v>1175.7666666666601</v>
      </c>
      <c r="M642" s="18">
        <v>1280.4193548387</v>
      </c>
      <c r="N642" s="18">
        <v>1279.4666666666601</v>
      </c>
      <c r="O642" s="18">
        <v>1240.9193548387</v>
      </c>
      <c r="P642" s="18">
        <v>1183.0161290322501</v>
      </c>
      <c r="Q642" s="18">
        <v>1090.94642857142</v>
      </c>
      <c r="R642" s="18">
        <v>977.95</v>
      </c>
      <c r="S642" s="18">
        <v>880.04333333333295</v>
      </c>
      <c r="T642" s="18">
        <v>713.14354838709596</v>
      </c>
      <c r="U642" s="18">
        <v>569.87666666666598</v>
      </c>
      <c r="V642" s="18">
        <v>597.296774193548</v>
      </c>
      <c r="W642" s="18">
        <v>1003.23064516129</v>
      </c>
      <c r="X642" s="18">
        <v>1576</v>
      </c>
      <c r="Y642" s="18">
        <v>1855.9193548387</v>
      </c>
      <c r="Z642" s="18">
        <v>1862.6</v>
      </c>
      <c r="AA642" s="18">
        <v>1783.69354838709</v>
      </c>
      <c r="AB642" s="18">
        <v>1671.83870967741</v>
      </c>
      <c r="AC642" s="18">
        <v>1568.2857142857099</v>
      </c>
      <c r="AD642" s="18">
        <v>1367.7903225806399</v>
      </c>
      <c r="AE642" s="18">
        <v>1167.81666666666</v>
      </c>
      <c r="AF642" s="18">
        <v>928.33709677419301</v>
      </c>
      <c r="AG642" s="18">
        <v>702.07499999999902</v>
      </c>
      <c r="AH642" s="18">
        <v>631.35483870967698</v>
      </c>
      <c r="AI642" s="18">
        <v>676.80967741935399</v>
      </c>
      <c r="AJ642" s="18">
        <v>873.46166666666602</v>
      </c>
      <c r="AK642" s="18">
        <v>1177.96774193548</v>
      </c>
      <c r="AL642" s="18">
        <v>1421.55</v>
      </c>
      <c r="AM642" s="18">
        <v>1595.3064516129</v>
      </c>
      <c r="AN642" s="18">
        <v>1718.85483870967</v>
      </c>
      <c r="AO642" s="18">
        <v>1793.3392857142801</v>
      </c>
      <c r="AP642" s="18">
        <v>1848.33870967741</v>
      </c>
      <c r="AQ642" s="18">
        <v>1917.1</v>
      </c>
      <c r="AR642" s="18">
        <v>1919.4354838709601</v>
      </c>
      <c r="AS642" s="18">
        <v>1818.43333333333</v>
      </c>
      <c r="AT642" s="18">
        <v>1618.27419354838</v>
      </c>
      <c r="AU642" s="18">
        <v>1425.7419354838701</v>
      </c>
      <c r="AV642" s="18">
        <v>1332.05</v>
      </c>
      <c r="AW642" s="18">
        <v>1286.9193548387</v>
      </c>
      <c r="AX642" s="18">
        <v>1361.56666666666</v>
      </c>
      <c r="AY642" s="18">
        <v>1401.2096774193501</v>
      </c>
      <c r="AZ642" s="18">
        <v>1375.7096774193501</v>
      </c>
      <c r="BA642" s="18">
        <v>1336.6896551724101</v>
      </c>
      <c r="BB642" s="18">
        <v>1254.38709677419</v>
      </c>
      <c r="BC642" s="18">
        <v>1147.18333333333</v>
      </c>
      <c r="BD642" s="18">
        <v>1115.7096774193501</v>
      </c>
      <c r="BE642" s="18">
        <v>1556.86666666666</v>
      </c>
      <c r="BF642" s="18">
        <v>2194.1451612903202</v>
      </c>
      <c r="BG642" s="18">
        <v>2740.1935483870898</v>
      </c>
      <c r="BH642" s="18">
        <v>2829.2333333333299</v>
      </c>
      <c r="BI642" s="18">
        <v>2749.22580645161</v>
      </c>
      <c r="BJ642" s="18">
        <v>2546.85</v>
      </c>
      <c r="BK642" s="18">
        <v>2302.2903225806399</v>
      </c>
      <c r="BL642" s="18">
        <v>2038.9516129032199</v>
      </c>
      <c r="BM642" s="18">
        <v>1782.57142857142</v>
      </c>
      <c r="BN642" s="18">
        <v>1566.69354838709</v>
      </c>
      <c r="BO642" s="18">
        <v>1322.8</v>
      </c>
      <c r="BP642" s="18">
        <v>1086.2483870967701</v>
      </c>
      <c r="BQ642" s="18">
        <v>846.93333333333305</v>
      </c>
      <c r="BR642" s="18">
        <v>759.73225806451603</v>
      </c>
      <c r="BS642" s="18">
        <v>763.51129032257995</v>
      </c>
      <c r="BT642" s="18">
        <v>848.57999999999902</v>
      </c>
      <c r="BU642" s="18">
        <v>1009.20806451612</v>
      </c>
      <c r="BV642" s="18">
        <v>1218.9000000000001</v>
      </c>
      <c r="BW642" s="18">
        <v>1511.35483870967</v>
      </c>
      <c r="BX642" s="18">
        <v>1703.5</v>
      </c>
      <c r="BY642" s="18">
        <v>1836.17857142857</v>
      </c>
      <c r="BZ642" s="18">
        <v>1928.38709677419</v>
      </c>
      <c r="CA642" s="18">
        <v>1950.7833333333299</v>
      </c>
      <c r="CB642" s="18">
        <v>1851.0645161290299</v>
      </c>
      <c r="CC642" s="18">
        <v>1711.4</v>
      </c>
      <c r="CD642" s="18">
        <v>1698.5</v>
      </c>
      <c r="CE642" s="18">
        <v>1876.0967741935401</v>
      </c>
      <c r="CF642" s="18">
        <v>2328.1833333333302</v>
      </c>
      <c r="CG642" s="18">
        <v>2579.83870967741</v>
      </c>
      <c r="CH642" s="18">
        <v>2660.5333333333301</v>
      </c>
      <c r="CI642" s="18">
        <v>2612.3548387096698</v>
      </c>
      <c r="CJ642" s="18">
        <v>2499.4677419354798</v>
      </c>
      <c r="CK642" s="18">
        <v>2375.875</v>
      </c>
      <c r="CL642" s="18">
        <v>2161.1129032258</v>
      </c>
      <c r="CM642" s="18">
        <v>1723.9666666666601</v>
      </c>
      <c r="CN642" s="18">
        <v>1333.8709677419299</v>
      </c>
      <c r="CO642" s="18">
        <v>1070.0166666666601</v>
      </c>
      <c r="CP642" s="18">
        <v>1066.08064516129</v>
      </c>
      <c r="CQ642" s="18">
        <v>1506.3064516129</v>
      </c>
      <c r="CR642" s="18">
        <v>2466.8166666666598</v>
      </c>
      <c r="CS642" s="18">
        <v>2511.5645161290299</v>
      </c>
      <c r="CT642" s="18">
        <v>2364.38333333333</v>
      </c>
      <c r="CU642" s="18">
        <v>2184.8709677419301</v>
      </c>
      <c r="CV642" s="18">
        <v>1868.3225806451601</v>
      </c>
      <c r="CW642" s="18">
        <v>1538.41379310344</v>
      </c>
      <c r="CX642" s="18">
        <v>1210.9193548387</v>
      </c>
      <c r="CY642" s="18">
        <v>915.18166666666605</v>
      </c>
      <c r="CZ642" s="18">
        <v>700.86451612903204</v>
      </c>
      <c r="DA642" s="18">
        <v>1193.665</v>
      </c>
      <c r="DB642" s="18">
        <v>2205.9193548387002</v>
      </c>
      <c r="DC642" s="18">
        <v>2782.4193548387002</v>
      </c>
      <c r="DD642" s="18">
        <v>2957.15</v>
      </c>
      <c r="DE642" s="18">
        <v>3035.38709677419</v>
      </c>
      <c r="DF642" s="18">
        <v>2992.5666666666598</v>
      </c>
      <c r="DG642" s="18">
        <v>2862.9032258064499</v>
      </c>
      <c r="DH642" s="18">
        <v>2588.6774193548299</v>
      </c>
      <c r="DI642" s="18">
        <v>2408.4642857142799</v>
      </c>
      <c r="DJ642" s="18">
        <v>2034.0161290322501</v>
      </c>
      <c r="DK642" s="18">
        <v>1505.0833333333301</v>
      </c>
      <c r="DL642" s="18">
        <v>1143.9193548387</v>
      </c>
      <c r="DM642" s="18">
        <v>1147.6666666666599</v>
      </c>
      <c r="DN642" s="18">
        <v>1413.9193548387</v>
      </c>
      <c r="DO642" s="18">
        <v>1730.0645161290299</v>
      </c>
      <c r="DP642" s="18">
        <v>2097.4499999999998</v>
      </c>
      <c r="DQ642" s="18">
        <v>2655.83870967741</v>
      </c>
      <c r="DR642" s="18">
        <v>2907.3333333333298</v>
      </c>
      <c r="DS642" s="19">
        <v>2938.4666666666599</v>
      </c>
    </row>
    <row r="643" spans="1:123" x14ac:dyDescent="0.25">
      <c r="A643" s="12" t="s">
        <v>80</v>
      </c>
      <c r="B643" s="13">
        <v>9</v>
      </c>
      <c r="C643" s="13" t="str">
        <f t="shared" si="13"/>
        <v>BB_L_16_GW_GW_LS_Low_GW_GQ_48_001_9</v>
      </c>
      <c r="D643" s="14">
        <v>10</v>
      </c>
      <c r="E643" s="14">
        <v>10</v>
      </c>
      <c r="F643" s="14">
        <v>10</v>
      </c>
      <c r="G643" s="14">
        <v>10</v>
      </c>
      <c r="H643" s="14">
        <v>10</v>
      </c>
      <c r="I643" s="14">
        <v>10.0244999999999</v>
      </c>
      <c r="J643" s="14">
        <v>10.584838709677401</v>
      </c>
      <c r="K643" s="14">
        <v>12.7296774193548</v>
      </c>
      <c r="L643" s="14">
        <v>18.879000000000001</v>
      </c>
      <c r="M643" s="14">
        <v>30.6204838709677</v>
      </c>
      <c r="N643" s="14">
        <v>43.004666666666601</v>
      </c>
      <c r="O643" s="14">
        <v>59.5346774193548</v>
      </c>
      <c r="P643" s="14">
        <v>77.702903225806395</v>
      </c>
      <c r="Q643" s="14">
        <v>103.115535714285</v>
      </c>
      <c r="R643" s="14">
        <v>134.20806451612901</v>
      </c>
      <c r="S643" s="14">
        <v>164.73</v>
      </c>
      <c r="T643" s="14">
        <v>219.258064516129</v>
      </c>
      <c r="U643" s="14">
        <v>296.433333333333</v>
      </c>
      <c r="V643" s="14">
        <v>367.70806451612901</v>
      </c>
      <c r="W643" s="14">
        <v>439.99677419354799</v>
      </c>
      <c r="X643" s="14">
        <v>497.86666666666599</v>
      </c>
      <c r="Y643" s="14">
        <v>535.49516129032202</v>
      </c>
      <c r="Z643" s="14">
        <v>558.39666666666596</v>
      </c>
      <c r="AA643" s="14">
        <v>579.45967741935397</v>
      </c>
      <c r="AB643" s="14">
        <v>600.06774193548301</v>
      </c>
      <c r="AC643" s="14">
        <v>617.32678571428505</v>
      </c>
      <c r="AD643" s="14">
        <v>651.71935483870902</v>
      </c>
      <c r="AE643" s="14">
        <v>690.10166666666601</v>
      </c>
      <c r="AF643" s="14">
        <v>743.33387096774197</v>
      </c>
      <c r="AG643" s="14">
        <v>812.70333333333303</v>
      </c>
      <c r="AH643" s="14">
        <v>854.76451612903202</v>
      </c>
      <c r="AI643" s="14">
        <v>889.36129032257998</v>
      </c>
      <c r="AJ643" s="14">
        <v>923.17</v>
      </c>
      <c r="AK643" s="14">
        <v>942.44838709677401</v>
      </c>
      <c r="AL643" s="14">
        <v>948.863333333333</v>
      </c>
      <c r="AM643" s="14">
        <v>948.43064516129004</v>
      </c>
      <c r="AN643" s="14">
        <v>945.08548387096698</v>
      </c>
      <c r="AO643" s="14">
        <v>940.66250000000002</v>
      </c>
      <c r="AP643" s="14">
        <v>935.89193548387095</v>
      </c>
      <c r="AQ643" s="14">
        <v>932.29499999999996</v>
      </c>
      <c r="AR643" s="14">
        <v>935.09677419354796</v>
      </c>
      <c r="AS643" s="14">
        <v>943.90166666666596</v>
      </c>
      <c r="AT643" s="14">
        <v>961.14193548387095</v>
      </c>
      <c r="AU643" s="14">
        <v>986.08870967741905</v>
      </c>
      <c r="AV643" s="14">
        <v>1010.675</v>
      </c>
      <c r="AW643" s="14">
        <v>1045.58064516129</v>
      </c>
      <c r="AX643" s="14">
        <v>1093.55</v>
      </c>
      <c r="AY643" s="14">
        <v>1136.77419354838</v>
      </c>
      <c r="AZ643" s="14">
        <v>1154.3064516129</v>
      </c>
      <c r="BA643" s="14">
        <v>1164.43103448275</v>
      </c>
      <c r="BB643" s="14">
        <v>1177.6451612903199</v>
      </c>
      <c r="BC643" s="14">
        <v>1192.55</v>
      </c>
      <c r="BD643" s="14">
        <v>1207.4032258064501</v>
      </c>
      <c r="BE643" s="14">
        <v>1236.9666666666601</v>
      </c>
      <c r="BF643" s="14">
        <v>1244.4838709677399</v>
      </c>
      <c r="BG643" s="14">
        <v>1248.88709677419</v>
      </c>
      <c r="BH643" s="14">
        <v>1256</v>
      </c>
      <c r="BI643" s="14">
        <v>1268.33870967741</v>
      </c>
      <c r="BJ643" s="14">
        <v>1292.2</v>
      </c>
      <c r="BK643" s="14">
        <v>1322.2419354838701</v>
      </c>
      <c r="BL643" s="14">
        <v>1358.2580645161199</v>
      </c>
      <c r="BM643" s="14">
        <v>1397.4107142857099</v>
      </c>
      <c r="BN643" s="14">
        <v>1434.7580645161199</v>
      </c>
      <c r="BO643" s="14">
        <v>1480.2666666666601</v>
      </c>
      <c r="BP643" s="14">
        <v>1529.1129032258</v>
      </c>
      <c r="BQ643" s="14">
        <v>1585.75</v>
      </c>
      <c r="BR643" s="14">
        <v>1616.19354838709</v>
      </c>
      <c r="BS643" s="14">
        <v>1650.4838709677399</v>
      </c>
      <c r="BT643" s="14">
        <v>1658.5166666666601</v>
      </c>
      <c r="BU643" s="14">
        <v>1658.19354838709</v>
      </c>
      <c r="BV643" s="14">
        <v>1650.31666666666</v>
      </c>
      <c r="BW643" s="14">
        <v>1633.96774193548</v>
      </c>
      <c r="BX643" s="14">
        <v>1614.7903225806399</v>
      </c>
      <c r="BY643" s="14">
        <v>1594.17857142857</v>
      </c>
      <c r="BZ643" s="14">
        <v>1571.6451612903199</v>
      </c>
      <c r="CA643" s="14">
        <v>1542.9166666666599</v>
      </c>
      <c r="CB643" s="14">
        <v>1517.1290322580601</v>
      </c>
      <c r="CC643" s="14">
        <v>1500.86666666666</v>
      </c>
      <c r="CD643" s="14">
        <v>1496.96774193548</v>
      </c>
      <c r="CE643" s="14">
        <v>1501.9516129032199</v>
      </c>
      <c r="CF643" s="14">
        <v>1517.9833333333299</v>
      </c>
      <c r="CG643" s="14">
        <v>1532.0161290322501</v>
      </c>
      <c r="CH643" s="14">
        <v>1545.75</v>
      </c>
      <c r="CI643" s="14">
        <v>1560.4838709677399</v>
      </c>
      <c r="CJ643" s="14">
        <v>1576.1129032258</v>
      </c>
      <c r="CK643" s="14">
        <v>1590.19642857142</v>
      </c>
      <c r="CL643" s="14">
        <v>1612.4516129032199</v>
      </c>
      <c r="CM643" s="14">
        <v>1659.15</v>
      </c>
      <c r="CN643" s="14">
        <v>1709.19354838709</v>
      </c>
      <c r="CO643" s="14">
        <v>1764.1666666666599</v>
      </c>
      <c r="CP643" s="14">
        <v>1800.22580645161</v>
      </c>
      <c r="CQ643" s="14">
        <v>1817.3064516129</v>
      </c>
      <c r="CR643" s="14">
        <v>1801.0166666666601</v>
      </c>
      <c r="CS643" s="14">
        <v>1769.3064516129</v>
      </c>
      <c r="CT643" s="14">
        <v>1751.5333333333299</v>
      </c>
      <c r="CU643" s="14">
        <v>1743.9516129032199</v>
      </c>
      <c r="CV643" s="14">
        <v>1744.8064516129</v>
      </c>
      <c r="CW643" s="14">
        <v>1757.1551724137901</v>
      </c>
      <c r="CX643" s="14">
        <v>1778.2096774193501</v>
      </c>
      <c r="CY643" s="14">
        <v>1805.7833333333299</v>
      </c>
      <c r="CZ643" s="14">
        <v>1836.7903225806399</v>
      </c>
      <c r="DA643" s="14">
        <v>1829.4</v>
      </c>
      <c r="DB643" s="14">
        <v>1768.4838709677399</v>
      </c>
      <c r="DC643" s="14">
        <v>1707.1290322580601</v>
      </c>
      <c r="DD643" s="14">
        <v>1674.5333333333299</v>
      </c>
      <c r="DE643" s="14">
        <v>1645.3709677419299</v>
      </c>
      <c r="DF643" s="14">
        <v>1629.8333333333301</v>
      </c>
      <c r="DG643" s="14">
        <v>1626.4193548387</v>
      </c>
      <c r="DH643" s="14">
        <v>1636.5967741935401</v>
      </c>
      <c r="DI643" s="14">
        <v>1652.0357142857099</v>
      </c>
      <c r="DJ643" s="14">
        <v>1691.8064516129</v>
      </c>
      <c r="DK643" s="14">
        <v>1762.7833333333299</v>
      </c>
      <c r="DL643" s="14">
        <v>1847.5483870967701</v>
      </c>
      <c r="DM643" s="14">
        <v>1907.35</v>
      </c>
      <c r="DN643" s="14">
        <v>1941.9193548387</v>
      </c>
      <c r="DO643" s="14">
        <v>1950.27419354838</v>
      </c>
      <c r="DP643" s="14">
        <v>1947.3</v>
      </c>
      <c r="DQ643" s="14">
        <v>1926.5967741935401</v>
      </c>
      <c r="DR643" s="14">
        <v>1903.2</v>
      </c>
      <c r="DS643" s="15">
        <v>1887.88333333333</v>
      </c>
    </row>
    <row r="644" spans="1:123" x14ac:dyDescent="0.25">
      <c r="A644" s="16" t="s">
        <v>80</v>
      </c>
      <c r="B644" s="17">
        <v>10</v>
      </c>
      <c r="C644" s="13" t="str">
        <f t="shared" si="13"/>
        <v>BB_L_16_GW_GW_LS_Low_GW_GQ_48_001_10</v>
      </c>
      <c r="D644" s="18">
        <v>10</v>
      </c>
      <c r="E644" s="18">
        <v>10</v>
      </c>
      <c r="F644" s="18">
        <v>10</v>
      </c>
      <c r="G644" s="18">
        <v>10</v>
      </c>
      <c r="H644" s="18">
        <v>10.015483870967699</v>
      </c>
      <c r="I644" s="18">
        <v>53.743333333333297</v>
      </c>
      <c r="J644" s="18">
        <v>344.41290322580602</v>
      </c>
      <c r="K644" s="18">
        <v>692.53387096774202</v>
      </c>
      <c r="L644" s="18">
        <v>1008.98</v>
      </c>
      <c r="M644" s="18">
        <v>1176.77419354838</v>
      </c>
      <c r="N644" s="18">
        <v>1193.18333333333</v>
      </c>
      <c r="O644" s="18">
        <v>1150.8064516129</v>
      </c>
      <c r="P644" s="18">
        <v>1071.7419354838701</v>
      </c>
      <c r="Q644" s="18">
        <v>947.24464285714203</v>
      </c>
      <c r="R644" s="18">
        <v>787.26612903225805</v>
      </c>
      <c r="S644" s="18">
        <v>653.12333333333299</v>
      </c>
      <c r="T644" s="18">
        <v>450.64677419354803</v>
      </c>
      <c r="U644" s="18">
        <v>268.91500000000002</v>
      </c>
      <c r="V644" s="18">
        <v>218.71935483870899</v>
      </c>
      <c r="W644" s="18">
        <v>523.72096774193506</v>
      </c>
      <c r="X644" s="18">
        <v>1282.6699999999901</v>
      </c>
      <c r="Y644" s="18">
        <v>1928.3064516129</v>
      </c>
      <c r="Z644" s="18">
        <v>2127.75</v>
      </c>
      <c r="AA644" s="18">
        <v>2128</v>
      </c>
      <c r="AB644" s="18">
        <v>2020.58064516129</v>
      </c>
      <c r="AC644" s="18">
        <v>1876.5892857142801</v>
      </c>
      <c r="AD644" s="18">
        <v>1571.4516129032199</v>
      </c>
      <c r="AE644" s="18">
        <v>1238.2333333333299</v>
      </c>
      <c r="AF644" s="18">
        <v>845.03225806451599</v>
      </c>
      <c r="AG644" s="18">
        <v>478.604999999999</v>
      </c>
      <c r="AH644" s="18">
        <v>323.638709677419</v>
      </c>
      <c r="AI644" s="18">
        <v>279.92096774193499</v>
      </c>
      <c r="AJ644" s="18">
        <v>387.85833333333301</v>
      </c>
      <c r="AK644" s="18">
        <v>687.81935483870905</v>
      </c>
      <c r="AL644" s="18">
        <v>1008.78</v>
      </c>
      <c r="AM644" s="18">
        <v>1302.19354838709</v>
      </c>
      <c r="AN644" s="18">
        <v>1558.7419354838701</v>
      </c>
      <c r="AO644" s="18">
        <v>1747.67857142857</v>
      </c>
      <c r="AP644" s="18">
        <v>1909.7096774193501</v>
      </c>
      <c r="AQ644" s="18">
        <v>2118.3333333333298</v>
      </c>
      <c r="AR644" s="18">
        <v>2248.0967741935401</v>
      </c>
      <c r="AS644" s="18">
        <v>2114.9499999999998</v>
      </c>
      <c r="AT644" s="18">
        <v>1754.2903225806399</v>
      </c>
      <c r="AU644" s="18">
        <v>1337.4354838709601</v>
      </c>
      <c r="AV644" s="18">
        <v>1063.3983333333299</v>
      </c>
      <c r="AW644" s="18">
        <v>850.96774193548401</v>
      </c>
      <c r="AX644" s="18">
        <v>984.97333333333302</v>
      </c>
      <c r="AY644" s="18">
        <v>1285.9838709677399</v>
      </c>
      <c r="AZ644" s="18">
        <v>1399.5483870967701</v>
      </c>
      <c r="BA644" s="18">
        <v>1429</v>
      </c>
      <c r="BB644" s="18">
        <v>1388.6129032258</v>
      </c>
      <c r="BC644" s="18">
        <v>1237.63333333333</v>
      </c>
      <c r="BD644" s="18">
        <v>1049.4241935483799</v>
      </c>
      <c r="BE644" s="18">
        <v>1197.11333333333</v>
      </c>
      <c r="BF644" s="18">
        <v>1843.16129032258</v>
      </c>
      <c r="BG644" s="18">
        <v>2580.5161290322499</v>
      </c>
      <c r="BH644" s="18">
        <v>2792.7</v>
      </c>
      <c r="BI644" s="18">
        <v>2770.0806451612898</v>
      </c>
      <c r="BJ644" s="18">
        <v>2573.1833333333302</v>
      </c>
      <c r="BK644" s="18">
        <v>2277.7419354838698</v>
      </c>
      <c r="BL644" s="18">
        <v>1932.2419354838701</v>
      </c>
      <c r="BM644" s="18">
        <v>1587.125</v>
      </c>
      <c r="BN644" s="18">
        <v>1294.35483870967</v>
      </c>
      <c r="BO644" s="18">
        <v>985.09500000000003</v>
      </c>
      <c r="BP644" s="18">
        <v>709.98387096774195</v>
      </c>
      <c r="BQ644" s="18">
        <v>455.005</v>
      </c>
      <c r="BR644" s="18">
        <v>350.21129032258</v>
      </c>
      <c r="BS644" s="18">
        <v>309.85161290322498</v>
      </c>
      <c r="BT644" s="18">
        <v>369.45</v>
      </c>
      <c r="BU644" s="18">
        <v>523.39193548387004</v>
      </c>
      <c r="BV644" s="18">
        <v>777.15166666666596</v>
      </c>
      <c r="BW644" s="18">
        <v>1203.4774193548301</v>
      </c>
      <c r="BX644" s="18">
        <v>1560.6290322580601</v>
      </c>
      <c r="BY644" s="18">
        <v>1866.6071428571399</v>
      </c>
      <c r="BZ644" s="18">
        <v>2133.7096774193501</v>
      </c>
      <c r="CA644" s="18">
        <v>2311.1</v>
      </c>
      <c r="CB644" s="18">
        <v>2192.3225806451601</v>
      </c>
      <c r="CC644" s="18">
        <v>1804.2833333333299</v>
      </c>
      <c r="CD644" s="18">
        <v>1500.88709677419</v>
      </c>
      <c r="CE644" s="18">
        <v>1393.38709677419</v>
      </c>
      <c r="CF644" s="18">
        <v>1830.3</v>
      </c>
      <c r="CG644" s="18">
        <v>2316.5645161290299</v>
      </c>
      <c r="CH644" s="18">
        <v>2669.1666666666601</v>
      </c>
      <c r="CI644" s="18">
        <v>2825.2096774193501</v>
      </c>
      <c r="CJ644" s="18">
        <v>2821.2419354838698</v>
      </c>
      <c r="CK644" s="18">
        <v>2726.6071428571399</v>
      </c>
      <c r="CL644" s="18">
        <v>2486.2096774193501</v>
      </c>
      <c r="CM644" s="18">
        <v>1884.9833333333299</v>
      </c>
      <c r="CN644" s="18">
        <v>1272.08064516129</v>
      </c>
      <c r="CO644" s="18">
        <v>773.42166666666606</v>
      </c>
      <c r="CP644" s="18">
        <v>575.80806451612898</v>
      </c>
      <c r="CQ644" s="18">
        <v>933.56774193548301</v>
      </c>
      <c r="CR644" s="18">
        <v>2187.8166666666598</v>
      </c>
      <c r="CS644" s="18">
        <v>2422.5483870967701</v>
      </c>
      <c r="CT644" s="18">
        <v>2311.8166666666598</v>
      </c>
      <c r="CU644" s="18">
        <v>2129.8548387096698</v>
      </c>
      <c r="CV644" s="18">
        <v>1777.2419354838701</v>
      </c>
      <c r="CW644" s="18">
        <v>1385.6724137931001</v>
      </c>
      <c r="CX644" s="18">
        <v>993.01612903225703</v>
      </c>
      <c r="CY644" s="18">
        <v>655.62833333333299</v>
      </c>
      <c r="CZ644" s="18">
        <v>355.15322580645102</v>
      </c>
      <c r="DA644" s="18">
        <v>609.55166666666605</v>
      </c>
      <c r="DB644" s="18">
        <v>1491.19354838709</v>
      </c>
      <c r="DC644" s="18">
        <v>2149.2903225806399</v>
      </c>
      <c r="DD644" s="18">
        <v>2415.5333333333301</v>
      </c>
      <c r="DE644" s="18">
        <v>2598.5806451612898</v>
      </c>
      <c r="DF644" s="18">
        <v>2629.0333333333301</v>
      </c>
      <c r="DG644" s="18">
        <v>2543.0161290322499</v>
      </c>
      <c r="DH644" s="18">
        <v>2267.9677419354798</v>
      </c>
      <c r="DI644" s="18">
        <v>2035.3928571428501</v>
      </c>
      <c r="DJ644" s="18">
        <v>1610.5</v>
      </c>
      <c r="DK644" s="18">
        <v>989.47166666666601</v>
      </c>
      <c r="DL644" s="18">
        <v>552.38225806451601</v>
      </c>
      <c r="DM644" s="18">
        <v>458.42333333333301</v>
      </c>
      <c r="DN644" s="18">
        <v>658.85967741935406</v>
      </c>
      <c r="DO644" s="18">
        <v>997.39354838709596</v>
      </c>
      <c r="DP644" s="18">
        <v>1457.68333333333</v>
      </c>
      <c r="DQ644" s="18">
        <v>2294.4677419354798</v>
      </c>
      <c r="DR644" s="18">
        <v>2826.5</v>
      </c>
      <c r="DS644" s="19">
        <v>3045.7</v>
      </c>
    </row>
    <row r="645" spans="1:123" x14ac:dyDescent="0.25">
      <c r="A645" s="12" t="s">
        <v>80</v>
      </c>
      <c r="B645" s="13">
        <v>11</v>
      </c>
      <c r="C645" s="13" t="str">
        <f t="shared" si="13"/>
        <v>BB_L_16_GW_GW_LS_Low_GW_GQ_48_001_11</v>
      </c>
      <c r="D645" s="14">
        <v>10</v>
      </c>
      <c r="E645" s="14">
        <v>10</v>
      </c>
      <c r="F645" s="14">
        <v>10</v>
      </c>
      <c r="G645" s="14">
        <v>10</v>
      </c>
      <c r="H645" s="14">
        <v>10.000322580645101</v>
      </c>
      <c r="I645" s="14">
        <v>13.1235</v>
      </c>
      <c r="J645" s="14">
        <v>49.937096774193499</v>
      </c>
      <c r="K645" s="14">
        <v>129.58870967741899</v>
      </c>
      <c r="L645" s="14">
        <v>265.18833333333299</v>
      </c>
      <c r="M645" s="14">
        <v>442.15161290322499</v>
      </c>
      <c r="N645" s="14">
        <v>566.15666666666596</v>
      </c>
      <c r="O645" s="14">
        <v>691.22258064516097</v>
      </c>
      <c r="P645" s="14">
        <v>792.28548387096703</v>
      </c>
      <c r="Q645" s="14">
        <v>888.79464285714198</v>
      </c>
      <c r="R645" s="14">
        <v>976.316129032258</v>
      </c>
      <c r="S645" s="14">
        <v>1018.76333333333</v>
      </c>
      <c r="T645" s="14">
        <v>1039.2580645161199</v>
      </c>
      <c r="U645" s="14">
        <v>974.86500000000001</v>
      </c>
      <c r="V645" s="14">
        <v>851.58709677419301</v>
      </c>
      <c r="W645" s="14">
        <v>715.76612903225805</v>
      </c>
      <c r="X645" s="14">
        <v>707.33499999999901</v>
      </c>
      <c r="Y645" s="14">
        <v>871.83225806451605</v>
      </c>
      <c r="Z645" s="14">
        <v>1054.6016666666601</v>
      </c>
      <c r="AA645" s="14">
        <v>1225.03225806451</v>
      </c>
      <c r="AB645" s="14">
        <v>1369.1451612903199</v>
      </c>
      <c r="AC645" s="14">
        <v>1462.2857142857099</v>
      </c>
      <c r="AD645" s="14">
        <v>1570.72580645161</v>
      </c>
      <c r="AE645" s="14">
        <v>1622.38333333333</v>
      </c>
      <c r="AF645" s="14">
        <v>1602.3709677419299</v>
      </c>
      <c r="AG645" s="14">
        <v>1461.2333333333299</v>
      </c>
      <c r="AH645" s="14">
        <v>1316.85483870967</v>
      </c>
      <c r="AI645" s="14">
        <v>1161.4193548387</v>
      </c>
      <c r="AJ645" s="14">
        <v>982.85500000000002</v>
      </c>
      <c r="AK645" s="14">
        <v>866.69838709677401</v>
      </c>
      <c r="AL645" s="14">
        <v>824.743333333333</v>
      </c>
      <c r="AM645" s="14">
        <v>829.75161290322501</v>
      </c>
      <c r="AN645" s="14">
        <v>860.44354838709603</v>
      </c>
      <c r="AO645" s="14">
        <v>899.91250000000002</v>
      </c>
      <c r="AP645" s="14">
        <v>948.95806451612896</v>
      </c>
      <c r="AQ645" s="14">
        <v>1046.82666666666</v>
      </c>
      <c r="AR645" s="14">
        <v>1266.46774193548</v>
      </c>
      <c r="AS645" s="14">
        <v>1477.7833333333299</v>
      </c>
      <c r="AT645" s="14">
        <v>1632.38709677419</v>
      </c>
      <c r="AU645" s="14">
        <v>1726.2419354838701</v>
      </c>
      <c r="AV645" s="14">
        <v>1722.3</v>
      </c>
      <c r="AW645" s="14">
        <v>1661.2903225806399</v>
      </c>
      <c r="AX645" s="14">
        <v>1520.68333333333</v>
      </c>
      <c r="AY645" s="14">
        <v>1399.35483870967</v>
      </c>
      <c r="AZ645" s="14">
        <v>1362.7096774193501</v>
      </c>
      <c r="BA645" s="14">
        <v>1350.10344827586</v>
      </c>
      <c r="BB645" s="14">
        <v>1346.7580645161199</v>
      </c>
      <c r="BC645" s="14">
        <v>1345.56666666666</v>
      </c>
      <c r="BD645" s="14">
        <v>1323.5645161290299</v>
      </c>
      <c r="BE645" s="14">
        <v>1227.4166666666599</v>
      </c>
      <c r="BF645" s="14">
        <v>1254.1290322580601</v>
      </c>
      <c r="BG645" s="14">
        <v>1523.22580645161</v>
      </c>
      <c r="BH645" s="14">
        <v>1790.9166666666599</v>
      </c>
      <c r="BI645" s="14">
        <v>2008.7419354838701</v>
      </c>
      <c r="BJ645" s="14">
        <v>2238.11666666666</v>
      </c>
      <c r="BK645" s="14">
        <v>2392.4354838709601</v>
      </c>
      <c r="BL645" s="14">
        <v>2483.9193548387002</v>
      </c>
      <c r="BM645" s="14">
        <v>2510.25</v>
      </c>
      <c r="BN645" s="14">
        <v>2480.2096774193501</v>
      </c>
      <c r="BO645" s="14">
        <v>2388.36666666666</v>
      </c>
      <c r="BP645" s="14">
        <v>2228.4193548387002</v>
      </c>
      <c r="BQ645" s="14">
        <v>1964.6666666666599</v>
      </c>
      <c r="BR645" s="14">
        <v>1760.33870967741</v>
      </c>
      <c r="BS645" s="14">
        <v>1453.35483870967</v>
      </c>
      <c r="BT645" s="14">
        <v>1288.2</v>
      </c>
      <c r="BU645" s="14">
        <v>1149.5645161290299</v>
      </c>
      <c r="BV645" s="14">
        <v>1047.55</v>
      </c>
      <c r="BW645" s="14">
        <v>981.64354838709596</v>
      </c>
      <c r="BX645" s="14">
        <v>985.61129032257998</v>
      </c>
      <c r="BY645" s="14">
        <v>1033.2678571428501</v>
      </c>
      <c r="BZ645" s="14">
        <v>1123.4032258064501</v>
      </c>
      <c r="CA645" s="14">
        <v>1295.5</v>
      </c>
      <c r="CB645" s="14">
        <v>1514.16129032258</v>
      </c>
      <c r="CC645" s="14">
        <v>1704.95</v>
      </c>
      <c r="CD645" s="14">
        <v>1779.2419354838701</v>
      </c>
      <c r="CE645" s="14">
        <v>1786.46774193548</v>
      </c>
      <c r="CF645" s="14">
        <v>1766.11666666666</v>
      </c>
      <c r="CG645" s="14">
        <v>1810.0645161290299</v>
      </c>
      <c r="CH645" s="14">
        <v>1908.38333333333</v>
      </c>
      <c r="CI645" s="14">
        <v>2029.7419354838701</v>
      </c>
      <c r="CJ645" s="14">
        <v>2151</v>
      </c>
      <c r="CK645" s="14">
        <v>2240.8214285714198</v>
      </c>
      <c r="CL645" s="14">
        <v>2334.5483870967701</v>
      </c>
      <c r="CM645" s="14">
        <v>2402.0833333333298</v>
      </c>
      <c r="CN645" s="14">
        <v>2335.5967741935401</v>
      </c>
      <c r="CO645" s="14">
        <v>2088.7666666666601</v>
      </c>
      <c r="CP645" s="14">
        <v>1807.33870967741</v>
      </c>
      <c r="CQ645" s="14">
        <v>1510.5967741935401</v>
      </c>
      <c r="CR645" s="14">
        <v>1377.68333333333</v>
      </c>
      <c r="CS645" s="14">
        <v>1659.7096774193501</v>
      </c>
      <c r="CT645" s="14">
        <v>1898.2333333333299</v>
      </c>
      <c r="CU645" s="14">
        <v>2046.53225806451</v>
      </c>
      <c r="CV645" s="14">
        <v>2193.4838709677401</v>
      </c>
      <c r="CW645" s="14">
        <v>2241.2931034482699</v>
      </c>
      <c r="CX645" s="14">
        <v>2184.2096774193501</v>
      </c>
      <c r="CY645" s="14">
        <v>1993.4833333333299</v>
      </c>
      <c r="CZ645" s="14">
        <v>1610.4032258064501</v>
      </c>
      <c r="DA645" s="14">
        <v>1162.76833333333</v>
      </c>
      <c r="DB645" s="14">
        <v>971</v>
      </c>
      <c r="DC645" s="14">
        <v>1187.16129032258</v>
      </c>
      <c r="DD645" s="14">
        <v>1408.31666666666</v>
      </c>
      <c r="DE645" s="14">
        <v>1700.88709677419</v>
      </c>
      <c r="DF645" s="14">
        <v>1969.86666666666</v>
      </c>
      <c r="DG645" s="14">
        <v>2205.66129032258</v>
      </c>
      <c r="DH645" s="14">
        <v>2463.22580645161</v>
      </c>
      <c r="DI645" s="14">
        <v>2576.0892857142799</v>
      </c>
      <c r="DJ645" s="14">
        <v>2645.8064516129002</v>
      </c>
      <c r="DK645" s="14">
        <v>2569.5166666666601</v>
      </c>
      <c r="DL645" s="14">
        <v>2237.8709677419301</v>
      </c>
      <c r="DM645" s="14">
        <v>1872.68333333333</v>
      </c>
      <c r="DN645" s="14">
        <v>1562.19354838709</v>
      </c>
      <c r="DO645" s="14">
        <v>1410.77419354838</v>
      </c>
      <c r="DP645" s="14">
        <v>1338.56666666666</v>
      </c>
      <c r="DQ645" s="14">
        <v>1422.0161290322501</v>
      </c>
      <c r="DR645" s="14">
        <v>1640.86666666666</v>
      </c>
      <c r="DS645" s="15">
        <v>1862.0166666666601</v>
      </c>
    </row>
    <row r="646" spans="1:123" x14ac:dyDescent="0.25">
      <c r="A646" s="16" t="s">
        <v>80</v>
      </c>
      <c r="B646" s="17">
        <v>12</v>
      </c>
      <c r="C646" s="13" t="str">
        <f t="shared" ref="C646:C709" si="14">A646&amp;"_"&amp;B646</f>
        <v>BB_L_16_GW_GW_LS_Low_GW_GQ_48_001_12</v>
      </c>
      <c r="D646" s="18">
        <v>10</v>
      </c>
      <c r="E646" s="18">
        <v>10</v>
      </c>
      <c r="F646" s="18">
        <v>10</v>
      </c>
      <c r="G646" s="18">
        <v>10</v>
      </c>
      <c r="H646" s="18">
        <v>10</v>
      </c>
      <c r="I646" s="18">
        <v>10</v>
      </c>
      <c r="J646" s="18">
        <v>10.0408064516129</v>
      </c>
      <c r="K646" s="18">
        <v>10.272580645161201</v>
      </c>
      <c r="L646" s="18">
        <v>11.189166666666599</v>
      </c>
      <c r="M646" s="18">
        <v>13.535</v>
      </c>
      <c r="N646" s="18">
        <v>16.6316666666666</v>
      </c>
      <c r="O646" s="18">
        <v>21.518709677419299</v>
      </c>
      <c r="P646" s="18">
        <v>27.8232258064516</v>
      </c>
      <c r="Q646" s="18">
        <v>37.8071428571428</v>
      </c>
      <c r="R646" s="18">
        <v>52.320161290322503</v>
      </c>
      <c r="S646" s="18">
        <v>68.513999999999996</v>
      </c>
      <c r="T646" s="18">
        <v>101.294354838709</v>
      </c>
      <c r="U646" s="18">
        <v>156.6</v>
      </c>
      <c r="V646" s="18">
        <v>219.32580645161201</v>
      </c>
      <c r="W646" s="18">
        <v>294.72258064516097</v>
      </c>
      <c r="X646" s="18">
        <v>368.34666666666601</v>
      </c>
      <c r="Y646" s="18">
        <v>420.03548387096703</v>
      </c>
      <c r="Z646" s="18">
        <v>448.45499999999998</v>
      </c>
      <c r="AA646" s="18">
        <v>469.76612903225799</v>
      </c>
      <c r="AB646" s="18">
        <v>487.53225806451599</v>
      </c>
      <c r="AC646" s="18">
        <v>500.642857142857</v>
      </c>
      <c r="AD646" s="18">
        <v>523.15322580645102</v>
      </c>
      <c r="AE646" s="18">
        <v>549.03166666666596</v>
      </c>
      <c r="AF646" s="18">
        <v>586.888709677419</v>
      </c>
      <c r="AG646" s="18">
        <v>643.344999999999</v>
      </c>
      <c r="AH646" s="18">
        <v>687.09516129032204</v>
      </c>
      <c r="AI646" s="18">
        <v>728.61290322580601</v>
      </c>
      <c r="AJ646" s="18">
        <v>777.71666666666601</v>
      </c>
      <c r="AK646" s="18">
        <v>817.572580645161</v>
      </c>
      <c r="AL646" s="18">
        <v>843.25166666666598</v>
      </c>
      <c r="AM646" s="18">
        <v>859.00483870967696</v>
      </c>
      <c r="AN646" s="18">
        <v>869.38064516128998</v>
      </c>
      <c r="AO646" s="18">
        <v>875.580357142857</v>
      </c>
      <c r="AP646" s="18">
        <v>879.82741935483796</v>
      </c>
      <c r="AQ646" s="18">
        <v>885.06500000000005</v>
      </c>
      <c r="AR646" s="18">
        <v>892.31290322580605</v>
      </c>
      <c r="AS646" s="18">
        <v>899.49666666666599</v>
      </c>
      <c r="AT646" s="18">
        <v>905.60967741935406</v>
      </c>
      <c r="AU646" s="18">
        <v>917.71451612903195</v>
      </c>
      <c r="AV646" s="18">
        <v>930.76333333333298</v>
      </c>
      <c r="AW646" s="18">
        <v>954.36451612903204</v>
      </c>
      <c r="AX646" s="18">
        <v>992.611666666666</v>
      </c>
      <c r="AY646" s="18">
        <v>1037.7419354838701</v>
      </c>
      <c r="AZ646" s="18">
        <v>1062.5</v>
      </c>
      <c r="BA646" s="18">
        <v>1079.6551724137901</v>
      </c>
      <c r="BB646" s="18">
        <v>1100.3064516129</v>
      </c>
      <c r="BC646" s="18">
        <v>1122.4833333333299</v>
      </c>
      <c r="BD646" s="18">
        <v>1142.72580645161</v>
      </c>
      <c r="BE646" s="18">
        <v>1180.93333333333</v>
      </c>
      <c r="BF646" s="18">
        <v>1200.0645161290299</v>
      </c>
      <c r="BG646" s="18">
        <v>1210.6774193548299</v>
      </c>
      <c r="BH646" s="18">
        <v>1214.81666666666</v>
      </c>
      <c r="BI646" s="18">
        <v>1217.77419354838</v>
      </c>
      <c r="BJ646" s="18">
        <v>1224.1500000000001</v>
      </c>
      <c r="BK646" s="18">
        <v>1234.2903225806399</v>
      </c>
      <c r="BL646" s="18">
        <v>1249.5161290322501</v>
      </c>
      <c r="BM646" s="18">
        <v>1269.44642857142</v>
      </c>
      <c r="BN646" s="18">
        <v>1292.1774193548299</v>
      </c>
      <c r="BO646" s="18">
        <v>1324.2</v>
      </c>
      <c r="BP646" s="18">
        <v>1364.9193548387</v>
      </c>
      <c r="BQ646" s="18">
        <v>1421.3333333333301</v>
      </c>
      <c r="BR646" s="18">
        <v>1461.19354838709</v>
      </c>
      <c r="BS646" s="18">
        <v>1516.5645161290299</v>
      </c>
      <c r="BT646" s="18">
        <v>1545.31666666666</v>
      </c>
      <c r="BU646" s="18">
        <v>1568.66129032258</v>
      </c>
      <c r="BV646" s="18">
        <v>1585.7</v>
      </c>
      <c r="BW646" s="18">
        <v>1598.5483870967701</v>
      </c>
      <c r="BX646" s="18">
        <v>1601.19354838709</v>
      </c>
      <c r="BY646" s="18">
        <v>1597.32142857142</v>
      </c>
      <c r="BZ646" s="18">
        <v>1588.5</v>
      </c>
      <c r="CA646" s="18">
        <v>1570.61666666666</v>
      </c>
      <c r="CB646" s="18">
        <v>1546.0483870967701</v>
      </c>
      <c r="CC646" s="18">
        <v>1519.65</v>
      </c>
      <c r="CD646" s="18">
        <v>1501.85483870967</v>
      </c>
      <c r="CE646" s="18">
        <v>1489.0645161290299</v>
      </c>
      <c r="CF646" s="18">
        <v>1487.8333333333301</v>
      </c>
      <c r="CG646" s="18">
        <v>1494.4838709677399</v>
      </c>
      <c r="CH646" s="18">
        <v>1503.35</v>
      </c>
      <c r="CI646" s="18">
        <v>1512.8064516129</v>
      </c>
      <c r="CJ646" s="18">
        <v>1522.6129032258</v>
      </c>
      <c r="CK646" s="18">
        <v>1531.25</v>
      </c>
      <c r="CL646" s="18">
        <v>1544.19354838709</v>
      </c>
      <c r="CM646" s="18">
        <v>1571.88333333333</v>
      </c>
      <c r="CN646" s="18">
        <v>1606.9032258064501</v>
      </c>
      <c r="CO646" s="18">
        <v>1654.7166666666601</v>
      </c>
      <c r="CP646" s="18">
        <v>1698.0483870967701</v>
      </c>
      <c r="CQ646" s="18">
        <v>1742.4193548387</v>
      </c>
      <c r="CR646" s="18">
        <v>1793.2833333333299</v>
      </c>
      <c r="CS646" s="18">
        <v>1784.9193548387</v>
      </c>
      <c r="CT646" s="18">
        <v>1770.05</v>
      </c>
      <c r="CU646" s="18">
        <v>1756.53225806451</v>
      </c>
      <c r="CV646" s="18">
        <v>1741.2096774193501</v>
      </c>
      <c r="CW646" s="18">
        <v>1732.7586206896499</v>
      </c>
      <c r="CX646" s="18">
        <v>1733.35483870967</v>
      </c>
      <c r="CY646" s="18">
        <v>1745.61666666666</v>
      </c>
      <c r="CZ646" s="18">
        <v>1773.53225806451</v>
      </c>
      <c r="DA646" s="18">
        <v>1802.9833333333299</v>
      </c>
      <c r="DB646" s="18">
        <v>1804.5483870967701</v>
      </c>
      <c r="DC646" s="18">
        <v>1775.2419354838701</v>
      </c>
      <c r="DD646" s="18">
        <v>1749.9666666666601</v>
      </c>
      <c r="DE646" s="18">
        <v>1719.2096774193501</v>
      </c>
      <c r="DF646" s="18">
        <v>1692.43333333333</v>
      </c>
      <c r="DG646" s="18">
        <v>1670.6774193548299</v>
      </c>
      <c r="DH646" s="18">
        <v>1650.4193548387</v>
      </c>
      <c r="DI646" s="18">
        <v>1643.8571428571399</v>
      </c>
      <c r="DJ646" s="18">
        <v>1647.16129032258</v>
      </c>
      <c r="DK646" s="18">
        <v>1672.9166666666599</v>
      </c>
      <c r="DL646" s="18">
        <v>1729.0967741935401</v>
      </c>
      <c r="DM646" s="18">
        <v>1787.61666666666</v>
      </c>
      <c r="DN646" s="18">
        <v>1839.16129032258</v>
      </c>
      <c r="DO646" s="18">
        <v>1870.2903225806399</v>
      </c>
      <c r="DP646" s="18">
        <v>1893.11666666666</v>
      </c>
      <c r="DQ646" s="18">
        <v>1909.69354838709</v>
      </c>
      <c r="DR646" s="18">
        <v>1908.15</v>
      </c>
      <c r="DS646" s="19">
        <v>1899.7833333333299</v>
      </c>
    </row>
    <row r="647" spans="1:123" x14ac:dyDescent="0.25">
      <c r="A647" s="12" t="s">
        <v>80</v>
      </c>
      <c r="B647" s="13">
        <v>13</v>
      </c>
      <c r="C647" s="13" t="str">
        <f t="shared" si="14"/>
        <v>BB_L_16_GW_GW_LS_Low_GW_GQ_48_001_13</v>
      </c>
      <c r="D647" s="14">
        <v>10</v>
      </c>
      <c r="E647" s="14">
        <v>10</v>
      </c>
      <c r="F647" s="14">
        <v>10</v>
      </c>
      <c r="G647" s="14">
        <v>10</v>
      </c>
      <c r="H647" s="14">
        <v>10</v>
      </c>
      <c r="I647" s="14">
        <v>10.046666666666599</v>
      </c>
      <c r="J647" s="14">
        <v>12.1469354838709</v>
      </c>
      <c r="K647" s="14">
        <v>22.626935483870898</v>
      </c>
      <c r="L647" s="14">
        <v>57.132833333333302</v>
      </c>
      <c r="M647" s="14">
        <v>130.38290322580599</v>
      </c>
      <c r="N647" s="14">
        <v>206.25833333333301</v>
      </c>
      <c r="O647" s="14">
        <v>305.47741935483799</v>
      </c>
      <c r="P647" s="14">
        <v>408.76129032258001</v>
      </c>
      <c r="Q647" s="14">
        <v>537.36607142857099</v>
      </c>
      <c r="R647" s="14">
        <v>679.433870967742</v>
      </c>
      <c r="S647" s="14">
        <v>787.82666666666603</v>
      </c>
      <c r="T647" s="14">
        <v>917.066129032258</v>
      </c>
      <c r="U647" s="14">
        <v>953.21</v>
      </c>
      <c r="V647" s="14">
        <v>850.19032258064499</v>
      </c>
      <c r="W647" s="14">
        <v>638.83870967741905</v>
      </c>
      <c r="X647" s="14">
        <v>426.07333333333298</v>
      </c>
      <c r="Y647" s="14">
        <v>366.56451612903197</v>
      </c>
      <c r="Z647" s="14">
        <v>431.91333333333301</v>
      </c>
      <c r="AA647" s="14">
        <v>560.69354838709603</v>
      </c>
      <c r="AB647" s="14">
        <v>723.39838709677394</v>
      </c>
      <c r="AC647" s="14">
        <v>873.642857142857</v>
      </c>
      <c r="AD647" s="14">
        <v>1134.27419354838</v>
      </c>
      <c r="AE647" s="14">
        <v>1381.7833333333299</v>
      </c>
      <c r="AF647" s="14">
        <v>1618.9838709677399</v>
      </c>
      <c r="AG647" s="14">
        <v>1717.56666666666</v>
      </c>
      <c r="AH647" s="14">
        <v>1646.1451612903199</v>
      </c>
      <c r="AI647" s="14">
        <v>1486.77419354838</v>
      </c>
      <c r="AJ647" s="14">
        <v>1210.8</v>
      </c>
      <c r="AK647" s="14">
        <v>934.52419354838696</v>
      </c>
      <c r="AL647" s="14">
        <v>740.11</v>
      </c>
      <c r="AM647" s="14">
        <v>617.24838709677397</v>
      </c>
      <c r="AN647" s="14">
        <v>538.74838709677397</v>
      </c>
      <c r="AO647" s="14">
        <v>496.4</v>
      </c>
      <c r="AP647" s="14">
        <v>475.34516129032198</v>
      </c>
      <c r="AQ647" s="14">
        <v>483.08333333333297</v>
      </c>
      <c r="AR647" s="14">
        <v>628.33709677419301</v>
      </c>
      <c r="AS647" s="14">
        <v>876.46166666666602</v>
      </c>
      <c r="AT647" s="14">
        <v>1211.20806451612</v>
      </c>
      <c r="AU647" s="14">
        <v>1550.2903225806399</v>
      </c>
      <c r="AV647" s="14">
        <v>1747.81666666666</v>
      </c>
      <c r="AW647" s="14">
        <v>1881.03225806451</v>
      </c>
      <c r="AX647" s="14">
        <v>1783.18333333333</v>
      </c>
      <c r="AY647" s="14">
        <v>1493.72580645161</v>
      </c>
      <c r="AZ647" s="14">
        <v>1311.4032258064501</v>
      </c>
      <c r="BA647" s="14">
        <v>1197.8793103448199</v>
      </c>
      <c r="BB647" s="14">
        <v>1094.6774193548299</v>
      </c>
      <c r="BC647" s="14">
        <v>1046.8333333333301</v>
      </c>
      <c r="BD647" s="14">
        <v>1093.0483870967701</v>
      </c>
      <c r="BE647" s="14">
        <v>1193.05</v>
      </c>
      <c r="BF647" s="14">
        <v>1125.1129032258</v>
      </c>
      <c r="BG647" s="14">
        <v>1073.7096774193501</v>
      </c>
      <c r="BH647" s="14">
        <v>1141.9833333333299</v>
      </c>
      <c r="BI647" s="14">
        <v>1277.2419354838701</v>
      </c>
      <c r="BJ647" s="14">
        <v>1498.95</v>
      </c>
      <c r="BK647" s="14">
        <v>1729.9193548387</v>
      </c>
      <c r="BL647" s="14">
        <v>1950.83870967741</v>
      </c>
      <c r="BM647" s="14">
        <v>2131.9642857142799</v>
      </c>
      <c r="BN647" s="14">
        <v>2248.72580645161</v>
      </c>
      <c r="BO647" s="14">
        <v>2317.35</v>
      </c>
      <c r="BP647" s="14">
        <v>2287.2903225806399</v>
      </c>
      <c r="BQ647" s="14">
        <v>2102.1</v>
      </c>
      <c r="BR647" s="14">
        <v>1893.5483870967701</v>
      </c>
      <c r="BS647" s="14">
        <v>1523.7580645161199</v>
      </c>
      <c r="BT647" s="14">
        <v>1280.7833333333299</v>
      </c>
      <c r="BU647" s="14">
        <v>1053.0048387096699</v>
      </c>
      <c r="BV647" s="14">
        <v>847.82833333333303</v>
      </c>
      <c r="BW647" s="14">
        <v>642.18870967741896</v>
      </c>
      <c r="BX647" s="14">
        <v>533.21129032258</v>
      </c>
      <c r="BY647" s="14">
        <v>487.94285714285701</v>
      </c>
      <c r="BZ647" s="14">
        <v>495.332258064516</v>
      </c>
      <c r="CA647" s="14">
        <v>612.00166666666598</v>
      </c>
      <c r="CB647" s="14">
        <v>887.55161290322496</v>
      </c>
      <c r="CC647" s="14">
        <v>1297.6500000000001</v>
      </c>
      <c r="CD647" s="14">
        <v>1624.19354838709</v>
      </c>
      <c r="CE647" s="14">
        <v>1887.88709677419</v>
      </c>
      <c r="CF647" s="14">
        <v>1913.8</v>
      </c>
      <c r="CG647" s="14">
        <v>1780.9032258064501</v>
      </c>
      <c r="CH647" s="14">
        <v>1658.65</v>
      </c>
      <c r="CI647" s="14">
        <v>1602.85483870967</v>
      </c>
      <c r="CJ647" s="14">
        <v>1607.6451612903199</v>
      </c>
      <c r="CK647" s="14">
        <v>1658.69642857142</v>
      </c>
      <c r="CL647" s="14">
        <v>1787.77419354838</v>
      </c>
      <c r="CM647" s="14">
        <v>2076.8333333333298</v>
      </c>
      <c r="CN647" s="14">
        <v>2321.4677419354798</v>
      </c>
      <c r="CO647" s="14">
        <v>2373.6999999999998</v>
      </c>
      <c r="CP647" s="14">
        <v>2207.4516129032199</v>
      </c>
      <c r="CQ647" s="14">
        <v>1768.22580645161</v>
      </c>
      <c r="CR647" s="14">
        <v>916.66333333333296</v>
      </c>
      <c r="CS647" s="14">
        <v>854.38064516128998</v>
      </c>
      <c r="CT647" s="14">
        <v>977.76166666666597</v>
      </c>
      <c r="CU647" s="14">
        <v>1147.8064516129</v>
      </c>
      <c r="CV647" s="14">
        <v>1430.3064516129</v>
      </c>
      <c r="CW647" s="14">
        <v>1689.1724137931001</v>
      </c>
      <c r="CX647" s="14">
        <v>1867.3709677419299</v>
      </c>
      <c r="CY647" s="14">
        <v>1889.35</v>
      </c>
      <c r="CZ647" s="14">
        <v>1661.3709677419299</v>
      </c>
      <c r="DA647" s="14">
        <v>1142.6599999999901</v>
      </c>
      <c r="DB647" s="14">
        <v>580.64516129032199</v>
      </c>
      <c r="DC647" s="14">
        <v>463.240322580645</v>
      </c>
      <c r="DD647" s="14">
        <v>508.71833333333302</v>
      </c>
      <c r="DE647" s="14">
        <v>644.23709677419299</v>
      </c>
      <c r="DF647" s="14">
        <v>832.80333333333294</v>
      </c>
      <c r="DG647" s="14">
        <v>1063.0999999999999</v>
      </c>
      <c r="DH647" s="14">
        <v>1405.4032258064501</v>
      </c>
      <c r="DI647" s="14">
        <v>1605.6428571428501</v>
      </c>
      <c r="DJ647" s="14">
        <v>1918.1129032258</v>
      </c>
      <c r="DK647" s="14">
        <v>2174.2333333333299</v>
      </c>
      <c r="DL647" s="14">
        <v>2082.6290322580599</v>
      </c>
      <c r="DM647" s="14">
        <v>1767.65</v>
      </c>
      <c r="DN647" s="14">
        <v>1378.72580645161</v>
      </c>
      <c r="DO647" s="14">
        <v>1106.03225806451</v>
      </c>
      <c r="DP647" s="14">
        <v>872.70499999999902</v>
      </c>
      <c r="DQ647" s="14">
        <v>674.44516129032195</v>
      </c>
      <c r="DR647" s="14">
        <v>689.57166666666603</v>
      </c>
      <c r="DS647" s="15">
        <v>823.86499999999899</v>
      </c>
    </row>
    <row r="648" spans="1:123" x14ac:dyDescent="0.25">
      <c r="A648" s="16" t="s">
        <v>80</v>
      </c>
      <c r="B648" s="17">
        <v>14</v>
      </c>
      <c r="C648" s="13" t="str">
        <f t="shared" si="14"/>
        <v>BB_L_16_GW_GW_LS_Low_GW_GQ_48_001_14</v>
      </c>
      <c r="D648" s="18">
        <v>10</v>
      </c>
      <c r="E648" s="18">
        <v>10</v>
      </c>
      <c r="F648" s="18">
        <v>10</v>
      </c>
      <c r="G648" s="18">
        <v>10</v>
      </c>
      <c r="H648" s="18">
        <v>10</v>
      </c>
      <c r="I648" s="18">
        <v>10.008666666666601</v>
      </c>
      <c r="J648" s="18">
        <v>10.432741935483801</v>
      </c>
      <c r="K648" s="18">
        <v>12.726129032257999</v>
      </c>
      <c r="L648" s="18">
        <v>20.820833333333301</v>
      </c>
      <c r="M648" s="18">
        <v>40.699032258064499</v>
      </c>
      <c r="N648" s="18">
        <v>64.276333333333298</v>
      </c>
      <c r="O648" s="18">
        <v>99.048225806451597</v>
      </c>
      <c r="P648" s="18">
        <v>140.229032258064</v>
      </c>
      <c r="Q648" s="18">
        <v>197.67142857142801</v>
      </c>
      <c r="R648" s="18">
        <v>279.78064516129001</v>
      </c>
      <c r="S648" s="18">
        <v>356.33</v>
      </c>
      <c r="T648" s="18">
        <v>493.09677419354801</v>
      </c>
      <c r="U648" s="18">
        <v>670.56333333333305</v>
      </c>
      <c r="V648" s="18">
        <v>817.09193548386997</v>
      </c>
      <c r="W648" s="18">
        <v>882.46774193548299</v>
      </c>
      <c r="X648" s="18">
        <v>857.99166666666599</v>
      </c>
      <c r="Y648" s="18">
        <v>789.033870967741</v>
      </c>
      <c r="Z648" s="18">
        <v>745.88333333333298</v>
      </c>
      <c r="AA648" s="18">
        <v>729.40645161290297</v>
      </c>
      <c r="AB648" s="18">
        <v>737.6</v>
      </c>
      <c r="AC648" s="18">
        <v>761.98392857142801</v>
      </c>
      <c r="AD648" s="18">
        <v>829.66612903225803</v>
      </c>
      <c r="AE648" s="18">
        <v>927.88</v>
      </c>
      <c r="AF648" s="18">
        <v>1077.1645161290301</v>
      </c>
      <c r="AG648" s="18">
        <v>1268.63333333333</v>
      </c>
      <c r="AH648" s="18">
        <v>1388.9193548387</v>
      </c>
      <c r="AI648" s="18">
        <v>1450.1451612903199</v>
      </c>
      <c r="AJ648" s="18">
        <v>1468.7833333333299</v>
      </c>
      <c r="AK648" s="18">
        <v>1422</v>
      </c>
      <c r="AL648" s="18">
        <v>1353.9</v>
      </c>
      <c r="AM648" s="18">
        <v>1285.16129032258</v>
      </c>
      <c r="AN648" s="18">
        <v>1220.72580645161</v>
      </c>
      <c r="AO648" s="18">
        <v>1168.8392857142801</v>
      </c>
      <c r="AP648" s="18">
        <v>1121.7419354838701</v>
      </c>
      <c r="AQ648" s="18">
        <v>1056.63333333333</v>
      </c>
      <c r="AR648" s="18">
        <v>975.42741935483798</v>
      </c>
      <c r="AS648" s="18">
        <v>941.23</v>
      </c>
      <c r="AT648" s="18">
        <v>985.185483870967</v>
      </c>
      <c r="AU648" s="18">
        <v>1083.4032258064501</v>
      </c>
      <c r="AV648" s="18">
        <v>1192.45</v>
      </c>
      <c r="AW648" s="18">
        <v>1349.9193548387</v>
      </c>
      <c r="AX648" s="18">
        <v>1503.0333333333299</v>
      </c>
      <c r="AY648" s="18">
        <v>1594.53225806451</v>
      </c>
      <c r="AZ648" s="18">
        <v>1600.2096774193501</v>
      </c>
      <c r="BA648" s="18">
        <v>1583.3965517241299</v>
      </c>
      <c r="BB648" s="18">
        <v>1541.1451612903199</v>
      </c>
      <c r="BC648" s="18">
        <v>1479.75</v>
      </c>
      <c r="BD648" s="18">
        <v>1420.8064516129</v>
      </c>
      <c r="BE648" s="18">
        <v>1346.8</v>
      </c>
      <c r="BF648" s="18">
        <v>1314.2580645161199</v>
      </c>
      <c r="BG648" s="18">
        <v>1277.8709677419299</v>
      </c>
      <c r="BH648" s="18">
        <v>1270.11666666666</v>
      </c>
      <c r="BI648" s="18">
        <v>1292.0967741935401</v>
      </c>
      <c r="BJ648" s="18">
        <v>1354.43333333333</v>
      </c>
      <c r="BK648" s="18">
        <v>1446.58064516129</v>
      </c>
      <c r="BL648" s="18">
        <v>1565.72580645161</v>
      </c>
      <c r="BM648" s="18">
        <v>1698.75</v>
      </c>
      <c r="BN648" s="18">
        <v>1825.4354838709601</v>
      </c>
      <c r="BO648" s="18">
        <v>1970.61666666666</v>
      </c>
      <c r="BP648" s="18">
        <v>2111.16129032258</v>
      </c>
      <c r="BQ648" s="18">
        <v>2243.8000000000002</v>
      </c>
      <c r="BR648" s="18">
        <v>2284.5</v>
      </c>
      <c r="BS648" s="18">
        <v>2258.1935483870898</v>
      </c>
      <c r="BT648" s="18">
        <v>2195.61666666666</v>
      </c>
      <c r="BU648" s="18">
        <v>2096.38709677419</v>
      </c>
      <c r="BV648" s="18">
        <v>1970.2833333333299</v>
      </c>
      <c r="BW648" s="18">
        <v>1788.8709677419299</v>
      </c>
      <c r="BX648" s="18">
        <v>1637.5967741935401</v>
      </c>
      <c r="BY648" s="18">
        <v>1512.6071428571399</v>
      </c>
      <c r="BZ648" s="18">
        <v>1388.27419354838</v>
      </c>
      <c r="CA648" s="18">
        <v>1254.63333333333</v>
      </c>
      <c r="CB648" s="18">
        <v>1161.96774193548</v>
      </c>
      <c r="CC648" s="18">
        <v>1160.4833333333299</v>
      </c>
      <c r="CD648" s="18">
        <v>1238.0161290322501</v>
      </c>
      <c r="CE648" s="18">
        <v>1385.46774193548</v>
      </c>
      <c r="CF648" s="18">
        <v>1579.4833333333299</v>
      </c>
      <c r="CG648" s="18">
        <v>1676.6774193548299</v>
      </c>
      <c r="CH648" s="18">
        <v>1720.2666666666601</v>
      </c>
      <c r="CI648" s="18">
        <v>1739.3709677419299</v>
      </c>
      <c r="CJ648" s="18">
        <v>1753.4193548387</v>
      </c>
      <c r="CK648" s="18">
        <v>1766.7857142857099</v>
      </c>
      <c r="CL648" s="18">
        <v>1794.3225806451601</v>
      </c>
      <c r="CM648" s="18">
        <v>1879.61666666666</v>
      </c>
      <c r="CN648" s="18">
        <v>2008.0645161290299</v>
      </c>
      <c r="CO648" s="18">
        <v>2158.8333333333298</v>
      </c>
      <c r="CP648" s="18">
        <v>2247.27419354838</v>
      </c>
      <c r="CQ648" s="18">
        <v>2205</v>
      </c>
      <c r="CR648" s="18">
        <v>1808.88333333333</v>
      </c>
      <c r="CS648" s="18">
        <v>1551.6451612903199</v>
      </c>
      <c r="CT648" s="18">
        <v>1437.9833333333299</v>
      </c>
      <c r="CU648" s="18">
        <v>1417.9516129032199</v>
      </c>
      <c r="CV648" s="18">
        <v>1456.9193548387</v>
      </c>
      <c r="CW648" s="18">
        <v>1559.6896551724101</v>
      </c>
      <c r="CX648" s="18">
        <v>1713.6774193548299</v>
      </c>
      <c r="CY648" s="18">
        <v>1886.7166666666601</v>
      </c>
      <c r="CZ648" s="18">
        <v>2049.6774193548299</v>
      </c>
      <c r="DA648" s="18">
        <v>1959.75</v>
      </c>
      <c r="DB648" s="18">
        <v>1579.2096774193501</v>
      </c>
      <c r="DC648" s="18">
        <v>1288.9193548387</v>
      </c>
      <c r="DD648" s="18">
        <v>1170.0833333333301</v>
      </c>
      <c r="DE648" s="18">
        <v>1091.8225806451601</v>
      </c>
      <c r="DF648" s="18">
        <v>1078.0833333333301</v>
      </c>
      <c r="DG648" s="18">
        <v>1118.9354838709601</v>
      </c>
      <c r="DH648" s="18">
        <v>1241.9838709677399</v>
      </c>
      <c r="DI648" s="18">
        <v>1354.3571428571399</v>
      </c>
      <c r="DJ648" s="18">
        <v>1570.4193548387</v>
      </c>
      <c r="DK648" s="18">
        <v>1926.6666666666599</v>
      </c>
      <c r="DL648" s="18">
        <v>2247.4193548387002</v>
      </c>
      <c r="DM648" s="18">
        <v>2390.1</v>
      </c>
      <c r="DN648" s="18">
        <v>2375.4193548387002</v>
      </c>
      <c r="DO648" s="18">
        <v>2281.1774193548299</v>
      </c>
      <c r="DP648" s="18">
        <v>2138.38333333333</v>
      </c>
      <c r="DQ648" s="18">
        <v>1876.1290322580601</v>
      </c>
      <c r="DR648" s="18">
        <v>1674.5</v>
      </c>
      <c r="DS648" s="19">
        <v>1565.3333333333301</v>
      </c>
    </row>
    <row r="649" spans="1:123" x14ac:dyDescent="0.25">
      <c r="A649" s="12" t="s">
        <v>80</v>
      </c>
      <c r="B649" s="13">
        <v>15</v>
      </c>
      <c r="C649" s="13" t="str">
        <f t="shared" si="14"/>
        <v>BB_L_16_GW_GW_LS_Low_GW_GQ_48_001_15</v>
      </c>
      <c r="D649" s="14">
        <v>10</v>
      </c>
      <c r="E649" s="14">
        <v>10</v>
      </c>
      <c r="F649" s="14">
        <v>10</v>
      </c>
      <c r="G649" s="14">
        <v>10</v>
      </c>
      <c r="H649" s="14">
        <v>10</v>
      </c>
      <c r="I649" s="14">
        <v>10</v>
      </c>
      <c r="J649" s="14">
        <v>10</v>
      </c>
      <c r="K649" s="14">
        <v>10.008709677419301</v>
      </c>
      <c r="L649" s="14">
        <v>10.06</v>
      </c>
      <c r="M649" s="14">
        <v>10.2417741935483</v>
      </c>
      <c r="N649" s="14">
        <v>10.547333333333301</v>
      </c>
      <c r="O649" s="14">
        <v>11.131774193548299</v>
      </c>
      <c r="P649" s="14">
        <v>12.0317741935483</v>
      </c>
      <c r="Q649" s="14">
        <v>13.6975</v>
      </c>
      <c r="R649" s="14">
        <v>16.652419354838699</v>
      </c>
      <c r="S649" s="14">
        <v>20.539000000000001</v>
      </c>
      <c r="T649" s="14">
        <v>30.1232258064516</v>
      </c>
      <c r="U649" s="14">
        <v>51.573666666666597</v>
      </c>
      <c r="V649" s="14">
        <v>83.614516129032197</v>
      </c>
      <c r="W649" s="14">
        <v>134.85</v>
      </c>
      <c r="X649" s="14">
        <v>202.12666666666601</v>
      </c>
      <c r="Y649" s="14">
        <v>263.527419354838</v>
      </c>
      <c r="Z649" s="14">
        <v>304.11499999999899</v>
      </c>
      <c r="AA649" s="14">
        <v>336.26612903225799</v>
      </c>
      <c r="AB649" s="14">
        <v>362.47258064516097</v>
      </c>
      <c r="AC649" s="14">
        <v>380.5625</v>
      </c>
      <c r="AD649" s="14">
        <v>405.37741935483803</v>
      </c>
      <c r="AE649" s="14">
        <v>428.68166666666599</v>
      </c>
      <c r="AF649" s="14">
        <v>456.25322580645098</v>
      </c>
      <c r="AG649" s="14">
        <v>493.07999999999902</v>
      </c>
      <c r="AH649" s="14">
        <v>523.75161290322501</v>
      </c>
      <c r="AI649" s="14">
        <v>554.86290322580601</v>
      </c>
      <c r="AJ649" s="14">
        <v>597.78666666666595</v>
      </c>
      <c r="AK649" s="14">
        <v>640.86129032257998</v>
      </c>
      <c r="AL649" s="14">
        <v>675.59</v>
      </c>
      <c r="AM649" s="14">
        <v>702.43709677419304</v>
      </c>
      <c r="AN649" s="14">
        <v>724.66451612903199</v>
      </c>
      <c r="AO649" s="14">
        <v>741.57678571428505</v>
      </c>
      <c r="AP649" s="14">
        <v>756.51451612903202</v>
      </c>
      <c r="AQ649" s="14">
        <v>777.13166666666598</v>
      </c>
      <c r="AR649" s="14">
        <v>808.18225806451596</v>
      </c>
      <c r="AS649" s="14">
        <v>833.82333333333304</v>
      </c>
      <c r="AT649" s="14">
        <v>849.44193548387</v>
      </c>
      <c r="AU649" s="14">
        <v>863.61290322580601</v>
      </c>
      <c r="AV649" s="14">
        <v>871.3</v>
      </c>
      <c r="AW649" s="14">
        <v>883.07419354838703</v>
      </c>
      <c r="AX649" s="14">
        <v>901.12833333333299</v>
      </c>
      <c r="AY649" s="14">
        <v>929.68709677419304</v>
      </c>
      <c r="AZ649" s="14">
        <v>950.64032258064503</v>
      </c>
      <c r="BA649" s="14">
        <v>968.08448275861997</v>
      </c>
      <c r="BB649" s="14">
        <v>991.40322580645102</v>
      </c>
      <c r="BC649" s="14">
        <v>1020.18333333333</v>
      </c>
      <c r="BD649" s="14">
        <v>1050.2903225806399</v>
      </c>
      <c r="BE649" s="14">
        <v>1107.5333333333299</v>
      </c>
      <c r="BF649" s="14">
        <v>1140.2580645161199</v>
      </c>
      <c r="BG649" s="14">
        <v>1164</v>
      </c>
      <c r="BH649" s="14">
        <v>1175.9166666666599</v>
      </c>
      <c r="BI649" s="14">
        <v>1182.4838709677399</v>
      </c>
      <c r="BJ649" s="14">
        <v>1188.31666666666</v>
      </c>
      <c r="BK649" s="14">
        <v>1192.7096774193501</v>
      </c>
      <c r="BL649" s="14">
        <v>1197.35483870967</v>
      </c>
      <c r="BM649" s="14">
        <v>1202.7857142857099</v>
      </c>
      <c r="BN649" s="14">
        <v>1209.38709677419</v>
      </c>
      <c r="BO649" s="14">
        <v>1220.06666666666</v>
      </c>
      <c r="BP649" s="14">
        <v>1236.77419354838</v>
      </c>
      <c r="BQ649" s="14">
        <v>1266.2</v>
      </c>
      <c r="BR649" s="14">
        <v>1293.03225806451</v>
      </c>
      <c r="BS649" s="14">
        <v>1339.1129032258</v>
      </c>
      <c r="BT649" s="14">
        <v>1371.25</v>
      </c>
      <c r="BU649" s="14">
        <v>1404.27419354838</v>
      </c>
      <c r="BV649" s="14">
        <v>1437.63333333333</v>
      </c>
      <c r="BW649" s="14">
        <v>1476.8064516129</v>
      </c>
      <c r="BX649" s="14">
        <v>1504.5</v>
      </c>
      <c r="BY649" s="14">
        <v>1524.5</v>
      </c>
      <c r="BZ649" s="14">
        <v>1541.7096774193501</v>
      </c>
      <c r="CA649" s="14">
        <v>1556.5166666666601</v>
      </c>
      <c r="CB649" s="14">
        <v>1562.6290322580601</v>
      </c>
      <c r="CC649" s="14">
        <v>1556.63333333333</v>
      </c>
      <c r="CD649" s="14">
        <v>1543.22580645161</v>
      </c>
      <c r="CE649" s="14">
        <v>1522.9193548387</v>
      </c>
      <c r="CF649" s="14">
        <v>1499.15</v>
      </c>
      <c r="CG649" s="14">
        <v>1487.9032258064501</v>
      </c>
      <c r="CH649" s="14">
        <v>1483.43333333333</v>
      </c>
      <c r="CI649" s="14">
        <v>1483.4193548387</v>
      </c>
      <c r="CJ649" s="14">
        <v>1486.0967741935401</v>
      </c>
      <c r="CK649" s="14">
        <v>1489.67857142857</v>
      </c>
      <c r="CL649" s="14">
        <v>1495.7096774193501</v>
      </c>
      <c r="CM649" s="14">
        <v>1509.35</v>
      </c>
      <c r="CN649" s="14">
        <v>1527.33870967741</v>
      </c>
      <c r="CO649" s="14">
        <v>1553.95</v>
      </c>
      <c r="CP649" s="14">
        <v>1582.72580645161</v>
      </c>
      <c r="CQ649" s="14">
        <v>1624.6129032258</v>
      </c>
      <c r="CR649" s="14">
        <v>1717</v>
      </c>
      <c r="CS649" s="14">
        <v>1753.33870967741</v>
      </c>
      <c r="CT649" s="14">
        <v>1767.1</v>
      </c>
      <c r="CU649" s="14">
        <v>1768.9354838709601</v>
      </c>
      <c r="CV649" s="14">
        <v>1765.0967741935401</v>
      </c>
      <c r="CW649" s="14">
        <v>1755.7586206896499</v>
      </c>
      <c r="CX649" s="14">
        <v>1743.9354838709601</v>
      </c>
      <c r="CY649" s="14">
        <v>1732.88333333333</v>
      </c>
      <c r="CZ649" s="14">
        <v>1727.6451612903199</v>
      </c>
      <c r="DA649" s="14">
        <v>1745.2166666666601</v>
      </c>
      <c r="DB649" s="14">
        <v>1779.83870967741</v>
      </c>
      <c r="DC649" s="14">
        <v>1793.8709677419299</v>
      </c>
      <c r="DD649" s="14">
        <v>1793.35</v>
      </c>
      <c r="DE649" s="14">
        <v>1785.5483870967701</v>
      </c>
      <c r="DF649" s="14">
        <v>1772.56666666666</v>
      </c>
      <c r="DG649" s="14">
        <v>1755.9838709677399</v>
      </c>
      <c r="DH649" s="14">
        <v>1730.5161290322501</v>
      </c>
      <c r="DI649" s="14">
        <v>1713.19642857142</v>
      </c>
      <c r="DJ649" s="14">
        <v>1688.77419354838</v>
      </c>
      <c r="DK649" s="14">
        <v>1661.68333333333</v>
      </c>
      <c r="DL649" s="14">
        <v>1656.33870967741</v>
      </c>
      <c r="DM649" s="14">
        <v>1673.81666666666</v>
      </c>
      <c r="DN649" s="14">
        <v>1706.5161290322501</v>
      </c>
      <c r="DO649" s="14">
        <v>1738.16129032258</v>
      </c>
      <c r="DP649" s="14">
        <v>1772.2666666666601</v>
      </c>
      <c r="DQ649" s="14">
        <v>1821.4032258064501</v>
      </c>
      <c r="DR649" s="14">
        <v>1854.13333333333</v>
      </c>
      <c r="DS649" s="15">
        <v>1870.9666666666601</v>
      </c>
    </row>
    <row r="650" spans="1:123" x14ac:dyDescent="0.25">
      <c r="A650" s="16" t="s">
        <v>80</v>
      </c>
      <c r="B650" s="17">
        <v>16</v>
      </c>
      <c r="C650" s="13" t="str">
        <f t="shared" si="14"/>
        <v>BB_L_16_GW_GW_LS_Low_GW_GQ_48_001_16</v>
      </c>
      <c r="D650" s="18">
        <v>10</v>
      </c>
      <c r="E650" s="18">
        <v>10</v>
      </c>
      <c r="F650" s="18">
        <v>10</v>
      </c>
      <c r="G650" s="18">
        <v>10</v>
      </c>
      <c r="H650" s="18">
        <v>10</v>
      </c>
      <c r="I650" s="18">
        <v>10</v>
      </c>
      <c r="J650" s="18">
        <v>10</v>
      </c>
      <c r="K650" s="18">
        <v>10.0282258064516</v>
      </c>
      <c r="L650" s="18">
        <v>10.2418333333333</v>
      </c>
      <c r="M650" s="18">
        <v>11.254677419354801</v>
      </c>
      <c r="N650" s="18">
        <v>13.1696666666666</v>
      </c>
      <c r="O650" s="18">
        <v>17.198709677419298</v>
      </c>
      <c r="P650" s="18">
        <v>23.735806451612898</v>
      </c>
      <c r="Q650" s="18">
        <v>36.018571428571398</v>
      </c>
      <c r="R650" s="18">
        <v>59.748387096774103</v>
      </c>
      <c r="S650" s="18">
        <v>89.205666666666602</v>
      </c>
      <c r="T650" s="18">
        <v>161.137096774193</v>
      </c>
      <c r="U650" s="18">
        <v>305.72833333333301</v>
      </c>
      <c r="V650" s="18">
        <v>486.40322580645102</v>
      </c>
      <c r="W650" s="18">
        <v>672.96774193548299</v>
      </c>
      <c r="X650" s="18">
        <v>787.41833333333295</v>
      </c>
      <c r="Y650" s="18">
        <v>776.322580645161</v>
      </c>
      <c r="Z650" s="18">
        <v>714.76</v>
      </c>
      <c r="AA650" s="18">
        <v>645.84516129032204</v>
      </c>
      <c r="AB650" s="18">
        <v>581.79516129032197</v>
      </c>
      <c r="AC650" s="18">
        <v>539.04107142857094</v>
      </c>
      <c r="AD650" s="18">
        <v>492.49838709677402</v>
      </c>
      <c r="AE650" s="18">
        <v>473.24999999999898</v>
      </c>
      <c r="AF650" s="18">
        <v>507.13225806451601</v>
      </c>
      <c r="AG650" s="18">
        <v>647.58333333333303</v>
      </c>
      <c r="AH650" s="18">
        <v>803.51935483870898</v>
      </c>
      <c r="AI650" s="18">
        <v>974.75161290322501</v>
      </c>
      <c r="AJ650" s="18">
        <v>1185.4833333333299</v>
      </c>
      <c r="AK650" s="18">
        <v>1337.4193548387</v>
      </c>
      <c r="AL650" s="18">
        <v>1406.2166666666601</v>
      </c>
      <c r="AM650" s="18">
        <v>1422.2903225806399</v>
      </c>
      <c r="AN650" s="18">
        <v>1410.1129032258</v>
      </c>
      <c r="AO650" s="18">
        <v>1383.7321428571399</v>
      </c>
      <c r="AP650" s="18">
        <v>1347.46774193548</v>
      </c>
      <c r="AQ650" s="18">
        <v>1276.56666666666</v>
      </c>
      <c r="AR650" s="18">
        <v>1110.3129032258</v>
      </c>
      <c r="AS650" s="18">
        <v>915.76333333333298</v>
      </c>
      <c r="AT650" s="18">
        <v>776.47903225806397</v>
      </c>
      <c r="AU650" s="18">
        <v>675.54354838709696</v>
      </c>
      <c r="AV650" s="18">
        <v>675.39666666666596</v>
      </c>
      <c r="AW650" s="18">
        <v>756.38064516128998</v>
      </c>
      <c r="AX650" s="18">
        <v>985.45166666666603</v>
      </c>
      <c r="AY650" s="18">
        <v>1290.35483870967</v>
      </c>
      <c r="AZ650" s="18">
        <v>1442.0483870967701</v>
      </c>
      <c r="BA650" s="18">
        <v>1523.6724137931001</v>
      </c>
      <c r="BB650" s="18">
        <v>1591.53225806451</v>
      </c>
      <c r="BC650" s="18">
        <v>1602.5166666666601</v>
      </c>
      <c r="BD650" s="18">
        <v>1529.46774193548</v>
      </c>
      <c r="BE650" s="18">
        <v>1244.2833333333299</v>
      </c>
      <c r="BF650" s="18">
        <v>1102.2903225806399</v>
      </c>
      <c r="BG650" s="18">
        <v>1068.66129032258</v>
      </c>
      <c r="BH650" s="18">
        <v>1062.0166666666601</v>
      </c>
      <c r="BI650" s="18">
        <v>1053.46774193548</v>
      </c>
      <c r="BJ650" s="18">
        <v>1042.5166666666601</v>
      </c>
      <c r="BK650" s="18">
        <v>1037.03225806451</v>
      </c>
      <c r="BL650" s="18">
        <v>1045.08064516129</v>
      </c>
      <c r="BM650" s="18">
        <v>1073.9107142857099</v>
      </c>
      <c r="BN650" s="18">
        <v>1123.9516129032199</v>
      </c>
      <c r="BO650" s="18">
        <v>1213.88333333333</v>
      </c>
      <c r="BP650" s="18">
        <v>1345.9032258064501</v>
      </c>
      <c r="BQ650" s="18">
        <v>1547.2</v>
      </c>
      <c r="BR650" s="18">
        <v>1695.22580645161</v>
      </c>
      <c r="BS650" s="18">
        <v>1880.35483870967</v>
      </c>
      <c r="BT650" s="18">
        <v>1952.06666666666</v>
      </c>
      <c r="BU650" s="18">
        <v>1986.96774193548</v>
      </c>
      <c r="BV650" s="18">
        <v>1975</v>
      </c>
      <c r="BW650" s="18">
        <v>1890.6774193548299</v>
      </c>
      <c r="BX650" s="18">
        <v>1768.7580645161199</v>
      </c>
      <c r="BY650" s="18">
        <v>1642.1428571428501</v>
      </c>
      <c r="BZ650" s="18">
        <v>1483.16129032258</v>
      </c>
      <c r="CA650" s="18">
        <v>1256.9166666666599</v>
      </c>
      <c r="CB650" s="18">
        <v>994.13387096774102</v>
      </c>
      <c r="CC650" s="18">
        <v>774.78833333333296</v>
      </c>
      <c r="CD650" s="18">
        <v>693.04516129032197</v>
      </c>
      <c r="CE650" s="18">
        <v>723.66290322580596</v>
      </c>
      <c r="CF650" s="18">
        <v>953.12666666666598</v>
      </c>
      <c r="CG650" s="18">
        <v>1189.6451612903199</v>
      </c>
      <c r="CH650" s="18">
        <v>1386.56666666666</v>
      </c>
      <c r="CI650" s="18">
        <v>1526.4354838709601</v>
      </c>
      <c r="CJ650" s="18">
        <v>1620.5967741935401</v>
      </c>
      <c r="CK650" s="18">
        <v>1666.7321428571399</v>
      </c>
      <c r="CL650" s="18">
        <v>1695.22580645161</v>
      </c>
      <c r="CM650" s="18">
        <v>1689.2833333333299</v>
      </c>
      <c r="CN650" s="18">
        <v>1658.2580645161199</v>
      </c>
      <c r="CO650" s="18">
        <v>1679.95</v>
      </c>
      <c r="CP650" s="18">
        <v>1763.22580645161</v>
      </c>
      <c r="CQ650" s="18">
        <v>1929.8709677419299</v>
      </c>
      <c r="CR650" s="18">
        <v>1971.5833333333301</v>
      </c>
      <c r="CS650" s="18">
        <v>1722.6129032258</v>
      </c>
      <c r="CT650" s="18">
        <v>1486.65</v>
      </c>
      <c r="CU650" s="18">
        <v>1332.6774193548299</v>
      </c>
      <c r="CV650" s="18">
        <v>1146.0967741935401</v>
      </c>
      <c r="CW650" s="18">
        <v>1014.72931034482</v>
      </c>
      <c r="CX650" s="18">
        <v>954.47258064516097</v>
      </c>
      <c r="CY650" s="18">
        <v>1007.19666666666</v>
      </c>
      <c r="CZ650" s="18">
        <v>1209.0483870967701</v>
      </c>
      <c r="DA650" s="18">
        <v>1472.7333333333299</v>
      </c>
      <c r="DB650" s="18">
        <v>1428.3709677419299</v>
      </c>
      <c r="DC650" s="18">
        <v>1214.27419354838</v>
      </c>
      <c r="DD650" s="18">
        <v>1067.8900000000001</v>
      </c>
      <c r="DE650" s="18">
        <v>908.12903225806394</v>
      </c>
      <c r="DF650" s="18">
        <v>779.04333333333295</v>
      </c>
      <c r="DG650" s="18">
        <v>682.63709677419297</v>
      </c>
      <c r="DH650" s="18">
        <v>601.18870967741896</v>
      </c>
      <c r="DI650" s="18">
        <v>576.70892857142803</v>
      </c>
      <c r="DJ650" s="18">
        <v>619.36451612903204</v>
      </c>
      <c r="DK650" s="18">
        <v>798.31</v>
      </c>
      <c r="DL650" s="18">
        <v>1133.22258064516</v>
      </c>
      <c r="DM650" s="18">
        <v>1448.3333333333301</v>
      </c>
      <c r="DN650" s="18">
        <v>1675.5967741935401</v>
      </c>
      <c r="DO650" s="18">
        <v>1769.4354838709601</v>
      </c>
      <c r="DP650" s="18">
        <v>1795.0833333333301</v>
      </c>
      <c r="DQ650" s="18">
        <v>1699.46774193548</v>
      </c>
      <c r="DR650" s="18">
        <v>1514.6666666666599</v>
      </c>
      <c r="DS650" s="19">
        <v>1346.88333333333</v>
      </c>
    </row>
    <row r="651" spans="1:123" x14ac:dyDescent="0.25">
      <c r="A651" s="12" t="s">
        <v>80</v>
      </c>
      <c r="B651" s="13">
        <v>17</v>
      </c>
      <c r="C651" s="13" t="str">
        <f t="shared" si="14"/>
        <v>BB_L_16_GW_GW_LS_Low_GW_GQ_48_001_17</v>
      </c>
      <c r="D651" s="14">
        <v>10</v>
      </c>
      <c r="E651" s="14">
        <v>10</v>
      </c>
      <c r="F651" s="14">
        <v>10</v>
      </c>
      <c r="G651" s="14">
        <v>10</v>
      </c>
      <c r="H651" s="14">
        <v>10</v>
      </c>
      <c r="I651" s="14">
        <v>10</v>
      </c>
      <c r="J651" s="14">
        <v>10</v>
      </c>
      <c r="K651" s="14">
        <v>10.012903225806401</v>
      </c>
      <c r="L651" s="14">
        <v>10.105499999999999</v>
      </c>
      <c r="M651" s="14">
        <v>10.5033870967741</v>
      </c>
      <c r="N651" s="14">
        <v>11.2506666666666</v>
      </c>
      <c r="O651" s="14">
        <v>12.803548387096701</v>
      </c>
      <c r="P651" s="14">
        <v>15.339032258064501</v>
      </c>
      <c r="Q651" s="14">
        <v>20.1407142857142</v>
      </c>
      <c r="R651" s="14">
        <v>29.548225806451601</v>
      </c>
      <c r="S651" s="14">
        <v>41.808833333333297</v>
      </c>
      <c r="T651" s="14">
        <v>73.376290322580601</v>
      </c>
      <c r="U651" s="14">
        <v>145.94766666666601</v>
      </c>
      <c r="V651" s="14">
        <v>256.52419354838702</v>
      </c>
      <c r="W651" s="14">
        <v>411.88709677419303</v>
      </c>
      <c r="X651" s="14">
        <v>586.67999999999995</v>
      </c>
      <c r="Y651" s="14">
        <v>709.1</v>
      </c>
      <c r="Z651" s="14">
        <v>763.486666666666</v>
      </c>
      <c r="AA651" s="14">
        <v>786.27580645161299</v>
      </c>
      <c r="AB651" s="14">
        <v>790.62258064516095</v>
      </c>
      <c r="AC651" s="14">
        <v>785.80357142857099</v>
      </c>
      <c r="AD651" s="14">
        <v>771.00483870967696</v>
      </c>
      <c r="AE651" s="14">
        <v>754.49166666666599</v>
      </c>
      <c r="AF651" s="14">
        <v>743.50483870967696</v>
      </c>
      <c r="AG651" s="14">
        <v>763.98333333333301</v>
      </c>
      <c r="AH651" s="14">
        <v>809.67903225806401</v>
      </c>
      <c r="AI651" s="14">
        <v>879.37580645161199</v>
      </c>
      <c r="AJ651" s="14">
        <v>991.55</v>
      </c>
      <c r="AK651" s="14">
        <v>1106.6129032258</v>
      </c>
      <c r="AL651" s="14">
        <v>1194.7333333333299</v>
      </c>
      <c r="AM651" s="14">
        <v>1254.3225806451601</v>
      </c>
      <c r="AN651" s="14">
        <v>1295.8225806451601</v>
      </c>
      <c r="AO651" s="14">
        <v>1321.44642857142</v>
      </c>
      <c r="AP651" s="14">
        <v>1338.1451612903199</v>
      </c>
      <c r="AQ651" s="14">
        <v>1348.63333333333</v>
      </c>
      <c r="AR651" s="14">
        <v>1329.0967741935401</v>
      </c>
      <c r="AS651" s="14">
        <v>1276.6500000000001</v>
      </c>
      <c r="AT651" s="14">
        <v>1200.5483870967701</v>
      </c>
      <c r="AU651" s="14">
        <v>1113.0645161290299</v>
      </c>
      <c r="AV651" s="14">
        <v>1060.56666666666</v>
      </c>
      <c r="AW651" s="14">
        <v>1015.53225806451</v>
      </c>
      <c r="AX651" s="14">
        <v>1034.6500000000001</v>
      </c>
      <c r="AY651" s="14">
        <v>1122.6129032258</v>
      </c>
      <c r="AZ651" s="14">
        <v>1204.72580645161</v>
      </c>
      <c r="BA651" s="14">
        <v>1273.6551724137901</v>
      </c>
      <c r="BB651" s="14">
        <v>1356.4354838709601</v>
      </c>
      <c r="BC651" s="14">
        <v>1440.2833333333299</v>
      </c>
      <c r="BD651" s="14">
        <v>1491.9193548387</v>
      </c>
      <c r="BE651" s="14">
        <v>1491.25</v>
      </c>
      <c r="BF651" s="14">
        <v>1429.5161290322501</v>
      </c>
      <c r="BG651" s="14">
        <v>1368.83870967741</v>
      </c>
      <c r="BH651" s="14">
        <v>1339.2</v>
      </c>
      <c r="BI651" s="14">
        <v>1322</v>
      </c>
      <c r="BJ651" s="14">
        <v>1305.86666666666</v>
      </c>
      <c r="BK651" s="14">
        <v>1295.0967741935401</v>
      </c>
      <c r="BL651" s="14">
        <v>1290.2903225806399</v>
      </c>
      <c r="BM651" s="14">
        <v>1294.375</v>
      </c>
      <c r="BN651" s="14">
        <v>1308.7903225806399</v>
      </c>
      <c r="BO651" s="14">
        <v>1341.36666666666</v>
      </c>
      <c r="BP651" s="14">
        <v>1400.8064516129</v>
      </c>
      <c r="BQ651" s="14">
        <v>1512.63333333333</v>
      </c>
      <c r="BR651" s="14">
        <v>1613.1290322580601</v>
      </c>
      <c r="BS651" s="14">
        <v>1775.19354838709</v>
      </c>
      <c r="BT651" s="14">
        <v>1878.9166666666599</v>
      </c>
      <c r="BU651" s="14">
        <v>1968.85483870967</v>
      </c>
      <c r="BV651" s="14">
        <v>2042.88333333333</v>
      </c>
      <c r="BW651" s="14">
        <v>2102.83870967741</v>
      </c>
      <c r="BX651" s="14">
        <v>2120.16129032258</v>
      </c>
      <c r="BY651" s="14">
        <v>2108.1428571428501</v>
      </c>
      <c r="BZ651" s="14">
        <v>2069.2580645161202</v>
      </c>
      <c r="CA651" s="14">
        <v>1977.4166666666599</v>
      </c>
      <c r="CB651" s="14">
        <v>1823.7419354838701</v>
      </c>
      <c r="CC651" s="14">
        <v>1624.86666666666</v>
      </c>
      <c r="CD651" s="14">
        <v>1471.1129032258</v>
      </c>
      <c r="CE651" s="14">
        <v>1329.3064516129</v>
      </c>
      <c r="CF651" s="14">
        <v>1252.36666666666</v>
      </c>
      <c r="CG651" s="14">
        <v>1269.6290322580601</v>
      </c>
      <c r="CH651" s="14">
        <v>1325.6666666666599</v>
      </c>
      <c r="CI651" s="14">
        <v>1392.1451612903199</v>
      </c>
      <c r="CJ651" s="14">
        <v>1460</v>
      </c>
      <c r="CK651" s="14">
        <v>1511.92857142857</v>
      </c>
      <c r="CL651" s="14">
        <v>1568.5645161290299</v>
      </c>
      <c r="CM651" s="14">
        <v>1643.8333333333301</v>
      </c>
      <c r="CN651" s="14">
        <v>1701.6774193548299</v>
      </c>
      <c r="CO651" s="14">
        <v>1759.18333333333</v>
      </c>
      <c r="CP651" s="14">
        <v>1823</v>
      </c>
      <c r="CQ651" s="14">
        <v>1923.83870967741</v>
      </c>
      <c r="CR651" s="14">
        <v>2133.1833333333302</v>
      </c>
      <c r="CS651" s="14">
        <v>2127.7903225806399</v>
      </c>
      <c r="CT651" s="14">
        <v>2053.88333333333</v>
      </c>
      <c r="CU651" s="14">
        <v>1975.1774193548299</v>
      </c>
      <c r="CV651" s="14">
        <v>1850.0967741935401</v>
      </c>
      <c r="CW651" s="14">
        <v>1724.7586206896499</v>
      </c>
      <c r="CX651" s="14">
        <v>1607.5161290322501</v>
      </c>
      <c r="CY651" s="14">
        <v>1537.0166666666601</v>
      </c>
      <c r="CZ651" s="14">
        <v>1550.2419354838701</v>
      </c>
      <c r="DA651" s="14">
        <v>1717.5833333333301</v>
      </c>
      <c r="DB651" s="14">
        <v>1911.2580645161199</v>
      </c>
      <c r="DC651" s="14">
        <v>1909.03225806451</v>
      </c>
      <c r="DD651" s="14">
        <v>1849.7833333333299</v>
      </c>
      <c r="DE651" s="14">
        <v>1751.3225806451601</v>
      </c>
      <c r="DF651" s="14">
        <v>1644.95</v>
      </c>
      <c r="DG651" s="14">
        <v>1539.9193548387</v>
      </c>
      <c r="DH651" s="14">
        <v>1407.6451612903199</v>
      </c>
      <c r="DI651" s="14">
        <v>1329.17857142857</v>
      </c>
      <c r="DJ651" s="14">
        <v>1257.0483870967701</v>
      </c>
      <c r="DK651" s="14">
        <v>1217.4833333333299</v>
      </c>
      <c r="DL651" s="14">
        <v>1328.6129032258</v>
      </c>
      <c r="DM651" s="14">
        <v>1527.9166666666599</v>
      </c>
      <c r="DN651" s="14">
        <v>1758.4516129032199</v>
      </c>
      <c r="DO651" s="14">
        <v>1919.8064516129</v>
      </c>
      <c r="DP651" s="14">
        <v>2057.13333333333</v>
      </c>
      <c r="DQ651" s="14">
        <v>2182.5645161290299</v>
      </c>
      <c r="DR651" s="14">
        <v>2202.63333333333</v>
      </c>
      <c r="DS651" s="15">
        <v>2165.8000000000002</v>
      </c>
    </row>
    <row r="652" spans="1:123" x14ac:dyDescent="0.25">
      <c r="A652" s="16" t="s">
        <v>80</v>
      </c>
      <c r="B652" s="17">
        <v>18</v>
      </c>
      <c r="C652" s="13" t="str">
        <f t="shared" si="14"/>
        <v>BB_L_16_GW_GW_LS_Low_GW_GQ_48_001_18</v>
      </c>
      <c r="D652" s="18">
        <v>10</v>
      </c>
      <c r="E652" s="18">
        <v>10</v>
      </c>
      <c r="F652" s="18">
        <v>10</v>
      </c>
      <c r="G652" s="18">
        <v>10</v>
      </c>
      <c r="H652" s="18">
        <v>10</v>
      </c>
      <c r="I652" s="18">
        <v>10</v>
      </c>
      <c r="J652" s="18">
        <v>10</v>
      </c>
      <c r="K652" s="18">
        <v>10</v>
      </c>
      <c r="L652" s="18">
        <v>10</v>
      </c>
      <c r="M652" s="18">
        <v>10.0054838709677</v>
      </c>
      <c r="N652" s="18">
        <v>10.017666666666599</v>
      </c>
      <c r="O652" s="18">
        <v>10.0474193548387</v>
      </c>
      <c r="P652" s="18">
        <v>10.102903225806401</v>
      </c>
      <c r="Q652" s="18">
        <v>10.2267857142857</v>
      </c>
      <c r="R652" s="18">
        <v>10.498064516129</v>
      </c>
      <c r="S652" s="18">
        <v>10.9276666666666</v>
      </c>
      <c r="T652" s="18">
        <v>12.2577419354838</v>
      </c>
      <c r="U652" s="18">
        <v>16.357666666666599</v>
      </c>
      <c r="V652" s="18">
        <v>24.546129032258001</v>
      </c>
      <c r="W652" s="18">
        <v>42.4366129032258</v>
      </c>
      <c r="X652" s="18">
        <v>74.5831666666666</v>
      </c>
      <c r="Y652" s="18">
        <v>113.926129032258</v>
      </c>
      <c r="Z652" s="18">
        <v>147.22833333333301</v>
      </c>
      <c r="AA652" s="18">
        <v>177.998387096774</v>
      </c>
      <c r="AB652" s="18">
        <v>206.212903225806</v>
      </c>
      <c r="AC652" s="18">
        <v>227.730357142857</v>
      </c>
      <c r="AD652" s="18">
        <v>259.16935483870901</v>
      </c>
      <c r="AE652" s="18">
        <v>290.17500000000001</v>
      </c>
      <c r="AF652" s="18">
        <v>325.91935483870901</v>
      </c>
      <c r="AG652" s="18">
        <v>367.41166666666601</v>
      </c>
      <c r="AH652" s="18">
        <v>397.21774193548299</v>
      </c>
      <c r="AI652" s="18">
        <v>422.29999999999899</v>
      </c>
      <c r="AJ652" s="18">
        <v>454.034999999999</v>
      </c>
      <c r="AK652" s="18">
        <v>485.09516129032198</v>
      </c>
      <c r="AL652" s="18">
        <v>511.66166666666601</v>
      </c>
      <c r="AM652" s="18">
        <v>533.80483870967703</v>
      </c>
      <c r="AN652" s="18">
        <v>553.822580645161</v>
      </c>
      <c r="AO652" s="18">
        <v>570.45357142857097</v>
      </c>
      <c r="AP652" s="18">
        <v>586.349999999999</v>
      </c>
      <c r="AQ652" s="18">
        <v>610.33500000000004</v>
      </c>
      <c r="AR652" s="18">
        <v>653.65161290322499</v>
      </c>
      <c r="AS652" s="18">
        <v>696.92666666666605</v>
      </c>
      <c r="AT652" s="18">
        <v>733.04354838709605</v>
      </c>
      <c r="AU652" s="18">
        <v>768.80645161290295</v>
      </c>
      <c r="AV652" s="18">
        <v>790.48999999999899</v>
      </c>
      <c r="AW652" s="18">
        <v>815.40161290322499</v>
      </c>
      <c r="AX652" s="18">
        <v>836.75333333333299</v>
      </c>
      <c r="AY652" s="18">
        <v>857.87580645161199</v>
      </c>
      <c r="AZ652" s="18">
        <v>871.06935483870905</v>
      </c>
      <c r="BA652" s="18">
        <v>881.98448275861995</v>
      </c>
      <c r="BB652" s="18">
        <v>896.41935483870895</v>
      </c>
      <c r="BC652" s="18">
        <v>916.39999999999895</v>
      </c>
      <c r="BD652" s="18">
        <v>941.89838709677394</v>
      </c>
      <c r="BE652" s="18">
        <v>1006.29</v>
      </c>
      <c r="BF652" s="18">
        <v>1054.2096774193501</v>
      </c>
      <c r="BG652" s="18">
        <v>1094.8709677419299</v>
      </c>
      <c r="BH652" s="18">
        <v>1117.2833333333299</v>
      </c>
      <c r="BI652" s="18">
        <v>1131.1451612903199</v>
      </c>
      <c r="BJ652" s="18">
        <v>1143.9166666666599</v>
      </c>
      <c r="BK652" s="18">
        <v>1153.1290322580601</v>
      </c>
      <c r="BL652" s="18">
        <v>1160.8225806451601</v>
      </c>
      <c r="BM652" s="18">
        <v>1166.8928571428501</v>
      </c>
      <c r="BN652" s="18">
        <v>1171.8064516129</v>
      </c>
      <c r="BO652" s="18">
        <v>1177.0999999999999</v>
      </c>
      <c r="BP652" s="18">
        <v>1183.5161290322501</v>
      </c>
      <c r="BQ652" s="18">
        <v>1193.86666666666</v>
      </c>
      <c r="BR652" s="18">
        <v>1203.6451612903199</v>
      </c>
      <c r="BS652" s="18">
        <v>1222.58064516129</v>
      </c>
      <c r="BT652" s="18">
        <v>1238.61666666666</v>
      </c>
      <c r="BU652" s="18">
        <v>1257.6129032258</v>
      </c>
      <c r="BV652" s="18">
        <v>1280.25</v>
      </c>
      <c r="BW652" s="18">
        <v>1312.6774193548299</v>
      </c>
      <c r="BX652" s="18">
        <v>1341.6290322580601</v>
      </c>
      <c r="BY652" s="18">
        <v>1367.375</v>
      </c>
      <c r="BZ652" s="18">
        <v>1396.2096774193501</v>
      </c>
      <c r="CA652" s="18">
        <v>1434.11666666666</v>
      </c>
      <c r="CB652" s="18">
        <v>1475.4032258064501</v>
      </c>
      <c r="CC652" s="18">
        <v>1511.55</v>
      </c>
      <c r="CD652" s="18">
        <v>1530.4516129032199</v>
      </c>
      <c r="CE652" s="18">
        <v>1540.0967741935401</v>
      </c>
      <c r="CF652" s="18">
        <v>1534.75</v>
      </c>
      <c r="CG652" s="18">
        <v>1523.8225806451601</v>
      </c>
      <c r="CH652" s="18">
        <v>1512.2</v>
      </c>
      <c r="CI652" s="18">
        <v>1502.35483870967</v>
      </c>
      <c r="CJ652" s="18">
        <v>1494.5967741935401</v>
      </c>
      <c r="CK652" s="18">
        <v>1489.6071428571399</v>
      </c>
      <c r="CL652" s="18">
        <v>1485.4838709677399</v>
      </c>
      <c r="CM652" s="18">
        <v>1483.5166666666601</v>
      </c>
      <c r="CN652" s="18">
        <v>1487.5161290322501</v>
      </c>
      <c r="CO652" s="18">
        <v>1498.7666666666601</v>
      </c>
      <c r="CP652" s="18">
        <v>1512.77419354838</v>
      </c>
      <c r="CQ652" s="18">
        <v>1535.5645161290299</v>
      </c>
      <c r="CR652" s="18">
        <v>1604.4833333333299</v>
      </c>
      <c r="CS652" s="18">
        <v>1651.2903225806399</v>
      </c>
      <c r="CT652" s="18">
        <v>1682.45</v>
      </c>
      <c r="CU652" s="18">
        <v>1701.3709677419299</v>
      </c>
      <c r="CV652" s="18">
        <v>1722.6451612903199</v>
      </c>
      <c r="CW652" s="18">
        <v>1737.8103448275799</v>
      </c>
      <c r="CX652" s="18">
        <v>1747.35483870967</v>
      </c>
      <c r="CY652" s="18">
        <v>1748.8333333333301</v>
      </c>
      <c r="CZ652" s="18">
        <v>1741.08064516129</v>
      </c>
      <c r="DA652" s="18">
        <v>1729.0833333333301</v>
      </c>
      <c r="DB652" s="18">
        <v>1731.9193548387</v>
      </c>
      <c r="DC652" s="18">
        <v>1746.5161290322501</v>
      </c>
      <c r="DD652" s="18">
        <v>1756.7666666666601</v>
      </c>
      <c r="DE652" s="18">
        <v>1767.2580645161199</v>
      </c>
      <c r="DF652" s="18">
        <v>1774.18333333333</v>
      </c>
      <c r="DG652" s="18">
        <v>1777.6129032258</v>
      </c>
      <c r="DH652" s="18">
        <v>1776.6451612903199</v>
      </c>
      <c r="DI652" s="18">
        <v>1772.7142857142801</v>
      </c>
      <c r="DJ652" s="18">
        <v>1760.8225806451601</v>
      </c>
      <c r="DK652" s="18">
        <v>1734.86666666666</v>
      </c>
      <c r="DL652" s="18">
        <v>1700.4193548387</v>
      </c>
      <c r="DM652" s="18">
        <v>1674.88333333333</v>
      </c>
      <c r="DN652" s="18">
        <v>1662.22580645161</v>
      </c>
      <c r="DO652" s="18">
        <v>1662.58064516129</v>
      </c>
      <c r="DP652" s="18">
        <v>1671.13333333333</v>
      </c>
      <c r="DQ652" s="18">
        <v>1698.69354838709</v>
      </c>
      <c r="DR652" s="18">
        <v>1730.5833333333301</v>
      </c>
      <c r="DS652" s="19">
        <v>1757.43333333333</v>
      </c>
    </row>
    <row r="653" spans="1:123" x14ac:dyDescent="0.25">
      <c r="A653" s="12" t="s">
        <v>80</v>
      </c>
      <c r="B653" s="13">
        <v>19</v>
      </c>
      <c r="C653" s="13" t="str">
        <f t="shared" si="14"/>
        <v>BB_L_16_GW_GW_LS_Low_GW_GQ_48_001_19</v>
      </c>
      <c r="D653" s="14">
        <v>10</v>
      </c>
      <c r="E653" s="14">
        <v>10</v>
      </c>
      <c r="F653" s="14">
        <v>10</v>
      </c>
      <c r="G653" s="14">
        <v>10</v>
      </c>
      <c r="H653" s="14">
        <v>10</v>
      </c>
      <c r="I653" s="14">
        <v>10</v>
      </c>
      <c r="J653" s="14">
        <v>10</v>
      </c>
      <c r="K653" s="14">
        <v>9.9984354838709599</v>
      </c>
      <c r="L653" s="14">
        <v>9.9927999999999901</v>
      </c>
      <c r="M653" s="14">
        <v>9.9850161290322497</v>
      </c>
      <c r="N653" s="14">
        <v>9.9835666666666594</v>
      </c>
      <c r="O653" s="14">
        <v>9.9974354838709605</v>
      </c>
      <c r="P653" s="14">
        <v>10.043870967741899</v>
      </c>
      <c r="Q653" s="14">
        <v>10.1869642857142</v>
      </c>
      <c r="R653" s="14">
        <v>10.587258064516099</v>
      </c>
      <c r="S653" s="14">
        <v>11.342666666666601</v>
      </c>
      <c r="T653" s="14">
        <v>14.213709677419301</v>
      </c>
      <c r="U653" s="14">
        <v>25.594833333333298</v>
      </c>
      <c r="V653" s="14">
        <v>52.782419354838702</v>
      </c>
      <c r="W653" s="14">
        <v>119.453870967741</v>
      </c>
      <c r="X653" s="14">
        <v>243.57333333333301</v>
      </c>
      <c r="Y653" s="14">
        <v>384.60483870967698</v>
      </c>
      <c r="Z653" s="14">
        <v>482.315</v>
      </c>
      <c r="AA653" s="14">
        <v>555.86129032257998</v>
      </c>
      <c r="AB653" s="14">
        <v>609.65322580645102</v>
      </c>
      <c r="AC653" s="14">
        <v>640.64107142857097</v>
      </c>
      <c r="AD653" s="14">
        <v>672.09354838709601</v>
      </c>
      <c r="AE653" s="14">
        <v>682.67833333333294</v>
      </c>
      <c r="AF653" s="14">
        <v>669.14516129032199</v>
      </c>
      <c r="AG653" s="14">
        <v>620.89166666666597</v>
      </c>
      <c r="AH653" s="14">
        <v>574.06290322580605</v>
      </c>
      <c r="AI653" s="14">
        <v>544.56290322580605</v>
      </c>
      <c r="AJ653" s="14">
        <v>534.03833333333296</v>
      </c>
      <c r="AK653" s="14">
        <v>564.98387096774195</v>
      </c>
      <c r="AL653" s="14">
        <v>618.13333333333298</v>
      </c>
      <c r="AM653" s="14">
        <v>678.05645161290295</v>
      </c>
      <c r="AN653" s="14">
        <v>740.48387096774195</v>
      </c>
      <c r="AO653" s="14">
        <v>795.49464285714203</v>
      </c>
      <c r="AP653" s="14">
        <v>850.60161290322503</v>
      </c>
      <c r="AQ653" s="14">
        <v>937.34333333333302</v>
      </c>
      <c r="AR653" s="14">
        <v>1083.2806451612901</v>
      </c>
      <c r="AS653" s="14">
        <v>1199.2166666666601</v>
      </c>
      <c r="AT653" s="14">
        <v>1252.85483870967</v>
      </c>
      <c r="AU653" s="14">
        <v>1249.88709677419</v>
      </c>
      <c r="AV653" s="14">
        <v>1202.2166666666601</v>
      </c>
      <c r="AW653" s="14">
        <v>1097.72580645161</v>
      </c>
      <c r="AX653" s="14">
        <v>951.21833333333302</v>
      </c>
      <c r="AY653" s="14">
        <v>816.78064516128995</v>
      </c>
      <c r="AZ653" s="14">
        <v>777.59677419354796</v>
      </c>
      <c r="BA653" s="14">
        <v>776.56896551724105</v>
      </c>
      <c r="BB653" s="14">
        <v>815.39516129032199</v>
      </c>
      <c r="BC653" s="14">
        <v>907.29999999999905</v>
      </c>
      <c r="BD653" s="14">
        <v>1050.01774193548</v>
      </c>
      <c r="BE653" s="14">
        <v>1344.45</v>
      </c>
      <c r="BF653" s="14">
        <v>1404.69354838709</v>
      </c>
      <c r="BG653" s="14">
        <v>1323.8225806451601</v>
      </c>
      <c r="BH653" s="14">
        <v>1229.63333333333</v>
      </c>
      <c r="BI653" s="14">
        <v>1157.0483870967701</v>
      </c>
      <c r="BJ653" s="14">
        <v>1091.9666666666601</v>
      </c>
      <c r="BK653" s="14">
        <v>1050.1774193548299</v>
      </c>
      <c r="BL653" s="14">
        <v>1022.48387096774</v>
      </c>
      <c r="BM653" s="14">
        <v>1006.23214285714</v>
      </c>
      <c r="BN653" s="14">
        <v>997.91290322580596</v>
      </c>
      <c r="BO653" s="14">
        <v>994.23500000000001</v>
      </c>
      <c r="BP653" s="14">
        <v>994.20483870967701</v>
      </c>
      <c r="BQ653" s="14">
        <v>1004.8866666666599</v>
      </c>
      <c r="BR653" s="14">
        <v>1024.4516129032199</v>
      </c>
      <c r="BS653" s="14">
        <v>1084.22580645161</v>
      </c>
      <c r="BT653" s="14">
        <v>1139.11666666666</v>
      </c>
      <c r="BU653" s="14">
        <v>1213.4516129032199</v>
      </c>
      <c r="BV653" s="14">
        <v>1304.1500000000001</v>
      </c>
      <c r="BW653" s="14">
        <v>1433.22580645161</v>
      </c>
      <c r="BX653" s="14">
        <v>1537.7419354838701</v>
      </c>
      <c r="BY653" s="14">
        <v>1624.125</v>
      </c>
      <c r="BZ653" s="14">
        <v>1706.0645161290299</v>
      </c>
      <c r="CA653" s="14">
        <v>1784.38333333333</v>
      </c>
      <c r="CB653" s="14">
        <v>1804.22580645161</v>
      </c>
      <c r="CC653" s="14">
        <v>1720.35</v>
      </c>
      <c r="CD653" s="14">
        <v>1577.8225806451601</v>
      </c>
      <c r="CE653" s="14">
        <v>1357.5967741935401</v>
      </c>
      <c r="CF653" s="14">
        <v>1067.54833333333</v>
      </c>
      <c r="CG653" s="14">
        <v>902.433870967742</v>
      </c>
      <c r="CH653" s="14">
        <v>822.58333333333303</v>
      </c>
      <c r="CI653" s="14">
        <v>799.61612903225796</v>
      </c>
      <c r="CJ653" s="14">
        <v>815.47096774193506</v>
      </c>
      <c r="CK653" s="14">
        <v>853.07142857142799</v>
      </c>
      <c r="CL653" s="14">
        <v>926.93225806451596</v>
      </c>
      <c r="CM653" s="14">
        <v>1092.4666666666601</v>
      </c>
      <c r="CN653" s="14">
        <v>1276.4193548387</v>
      </c>
      <c r="CO653" s="14">
        <v>1440.63333333333</v>
      </c>
      <c r="CP653" s="14">
        <v>1531.46774193548</v>
      </c>
      <c r="CQ653" s="14">
        <v>1585.3225806451601</v>
      </c>
      <c r="CR653" s="14">
        <v>1621.75</v>
      </c>
      <c r="CS653" s="14">
        <v>1663.6451612903199</v>
      </c>
      <c r="CT653" s="14">
        <v>1698.5166666666601</v>
      </c>
      <c r="CU653" s="14">
        <v>1713.9193548387</v>
      </c>
      <c r="CV653" s="14">
        <v>1714.88709677419</v>
      </c>
      <c r="CW653" s="14">
        <v>1673.7758620689599</v>
      </c>
      <c r="CX653" s="14">
        <v>1575.1290322580601</v>
      </c>
      <c r="CY653" s="14">
        <v>1411.61666666666</v>
      </c>
      <c r="CZ653" s="14">
        <v>1177.4516129032199</v>
      </c>
      <c r="DA653" s="14">
        <v>1037.92</v>
      </c>
      <c r="DB653" s="14">
        <v>1033.01774193548</v>
      </c>
      <c r="DC653" s="14">
        <v>1131.85483870967</v>
      </c>
      <c r="DD653" s="14">
        <v>1174.43333333333</v>
      </c>
      <c r="DE653" s="14">
        <v>1210.4838709677399</v>
      </c>
      <c r="DF653" s="14">
        <v>1221.0999999999999</v>
      </c>
      <c r="DG653" s="14">
        <v>1209.4193548387</v>
      </c>
      <c r="DH653" s="14">
        <v>1164.9838709677399</v>
      </c>
      <c r="DI653" s="14">
        <v>1112.0892857142801</v>
      </c>
      <c r="DJ653" s="14">
        <v>1027.2306451612901</v>
      </c>
      <c r="DK653" s="14">
        <v>865.52333333333297</v>
      </c>
      <c r="DL653" s="14">
        <v>713.05806451612898</v>
      </c>
      <c r="DM653" s="14">
        <v>660.48500000000001</v>
      </c>
      <c r="DN653" s="14">
        <v>706.60161290322503</v>
      </c>
      <c r="DO653" s="14">
        <v>794.74999999999898</v>
      </c>
      <c r="DP653" s="14">
        <v>920.52166666666596</v>
      </c>
      <c r="DQ653" s="14">
        <v>1157.0483870967701</v>
      </c>
      <c r="DR653" s="14">
        <v>1349</v>
      </c>
      <c r="DS653" s="15">
        <v>1465.3333333333301</v>
      </c>
    </row>
    <row r="654" spans="1:123" x14ac:dyDescent="0.25">
      <c r="A654" s="16" t="s">
        <v>80</v>
      </c>
      <c r="B654" s="17">
        <v>20</v>
      </c>
      <c r="C654" s="13" t="str">
        <f t="shared" si="14"/>
        <v>BB_L_16_GW_GW_LS_Low_GW_GQ_48_001_20</v>
      </c>
      <c r="D654" s="18">
        <v>10</v>
      </c>
      <c r="E654" s="18">
        <v>10</v>
      </c>
      <c r="F654" s="18">
        <v>10</v>
      </c>
      <c r="G654" s="18">
        <v>10</v>
      </c>
      <c r="H654" s="18">
        <v>10</v>
      </c>
      <c r="I654" s="18">
        <v>10</v>
      </c>
      <c r="J654" s="18">
        <v>10</v>
      </c>
      <c r="K654" s="18">
        <v>10</v>
      </c>
      <c r="L654" s="18">
        <v>10</v>
      </c>
      <c r="M654" s="18">
        <v>10</v>
      </c>
      <c r="N654" s="18">
        <v>10.005333333333301</v>
      </c>
      <c r="O654" s="18">
        <v>10.0204838709677</v>
      </c>
      <c r="P654" s="18">
        <v>10.0532258064516</v>
      </c>
      <c r="Q654" s="18">
        <v>10.135714285714201</v>
      </c>
      <c r="R654" s="18">
        <v>10.3537096774193</v>
      </c>
      <c r="S654" s="18">
        <v>10.744999999999999</v>
      </c>
      <c r="T654" s="18">
        <v>12.184193548387</v>
      </c>
      <c r="U654" s="18">
        <v>17.808</v>
      </c>
      <c r="V654" s="18">
        <v>31.5637096774193</v>
      </c>
      <c r="W654" s="18">
        <v>66.941129032258004</v>
      </c>
      <c r="X654" s="18">
        <v>139.67366666666601</v>
      </c>
      <c r="Y654" s="18">
        <v>237.66774193548301</v>
      </c>
      <c r="Z654" s="18">
        <v>325.421666666666</v>
      </c>
      <c r="AA654" s="18">
        <v>404.796774193548</v>
      </c>
      <c r="AB654" s="18">
        <v>474.08709677419301</v>
      </c>
      <c r="AC654" s="18">
        <v>523.36785714285702</v>
      </c>
      <c r="AD654" s="18">
        <v>587.86612903225796</v>
      </c>
      <c r="AE654" s="18">
        <v>643.45166666666603</v>
      </c>
      <c r="AF654" s="18">
        <v>692.76129032257995</v>
      </c>
      <c r="AG654" s="18">
        <v>725.79666666666606</v>
      </c>
      <c r="AH654" s="18">
        <v>735.17419354838705</v>
      </c>
      <c r="AI654" s="18">
        <v>733.19193548387102</v>
      </c>
      <c r="AJ654" s="18">
        <v>730.93499999999995</v>
      </c>
      <c r="AK654" s="18">
        <v>738.94032258064499</v>
      </c>
      <c r="AL654" s="18">
        <v>757.479999999999</v>
      </c>
      <c r="AM654" s="18">
        <v>782.17096774193499</v>
      </c>
      <c r="AN654" s="18">
        <v>810.95322580645097</v>
      </c>
      <c r="AO654" s="18">
        <v>838.91964285714198</v>
      </c>
      <c r="AP654" s="18">
        <v>868.58548387096698</v>
      </c>
      <c r="AQ654" s="18">
        <v>917.493333333333</v>
      </c>
      <c r="AR654" s="18">
        <v>1014.01129032258</v>
      </c>
      <c r="AS654" s="18">
        <v>1114.4166666666599</v>
      </c>
      <c r="AT654" s="18">
        <v>1189.33870967741</v>
      </c>
      <c r="AU654" s="18">
        <v>1249.4032258064501</v>
      </c>
      <c r="AV654" s="18">
        <v>1265.4666666666601</v>
      </c>
      <c r="AW654" s="18">
        <v>1258.7903225806399</v>
      </c>
      <c r="AX654" s="18">
        <v>1204.05</v>
      </c>
      <c r="AY654" s="18">
        <v>1124.3225806451601</v>
      </c>
      <c r="AZ654" s="18">
        <v>1077.8225806451601</v>
      </c>
      <c r="BA654" s="18">
        <v>1051.3793103448199</v>
      </c>
      <c r="BB654" s="18">
        <v>1037.4516129032199</v>
      </c>
      <c r="BC654" s="18">
        <v>1048.81666666666</v>
      </c>
      <c r="BD654" s="18">
        <v>1099.19354838709</v>
      </c>
      <c r="BE654" s="18">
        <v>1282.68333333333</v>
      </c>
      <c r="BF654" s="18">
        <v>1411.2096774193501</v>
      </c>
      <c r="BG654" s="18">
        <v>1464.9838709677399</v>
      </c>
      <c r="BH654" s="18">
        <v>1462.2333333333299</v>
      </c>
      <c r="BI654" s="18">
        <v>1442.8709677419299</v>
      </c>
      <c r="BJ654" s="18">
        <v>1413.8</v>
      </c>
      <c r="BK654" s="18">
        <v>1386.38709677419</v>
      </c>
      <c r="BL654" s="18">
        <v>1361.7419354838701</v>
      </c>
      <c r="BM654" s="18">
        <v>1341.17857142857</v>
      </c>
      <c r="BN654" s="18">
        <v>1325.9516129032199</v>
      </c>
      <c r="BO654" s="18">
        <v>1311.5166666666601</v>
      </c>
      <c r="BP654" s="18">
        <v>1299.7903225806399</v>
      </c>
      <c r="BQ654" s="18">
        <v>1292.7</v>
      </c>
      <c r="BR654" s="18">
        <v>1296.1290322580601</v>
      </c>
      <c r="BS654" s="18">
        <v>1318.5161290322501</v>
      </c>
      <c r="BT654" s="18">
        <v>1346.2333333333299</v>
      </c>
      <c r="BU654" s="18">
        <v>1386.58064516129</v>
      </c>
      <c r="BV654" s="18">
        <v>1440.7833333333299</v>
      </c>
      <c r="BW654" s="18">
        <v>1525.88709677419</v>
      </c>
      <c r="BX654" s="18">
        <v>1605.7903225806399</v>
      </c>
      <c r="BY654" s="18">
        <v>1678.5357142857099</v>
      </c>
      <c r="BZ654" s="18">
        <v>1758.88709677419</v>
      </c>
      <c r="CA654" s="18">
        <v>1859.4666666666601</v>
      </c>
      <c r="CB654" s="18">
        <v>1954.8709677419299</v>
      </c>
      <c r="CC654" s="18">
        <v>2005.2333333333299</v>
      </c>
      <c r="CD654" s="18">
        <v>1989.22580645161</v>
      </c>
      <c r="CE654" s="18">
        <v>1907.4032258064501</v>
      </c>
      <c r="CF654" s="18">
        <v>1731.45</v>
      </c>
      <c r="CG654" s="18">
        <v>1586.2580645161199</v>
      </c>
      <c r="CH654" s="18">
        <v>1474.63333333333</v>
      </c>
      <c r="CI654" s="18">
        <v>1392.96774193548</v>
      </c>
      <c r="CJ654" s="18">
        <v>1334.5</v>
      </c>
      <c r="CK654" s="18">
        <v>1305.2321428571399</v>
      </c>
      <c r="CL654" s="18">
        <v>1292.4032258064501</v>
      </c>
      <c r="CM654" s="18">
        <v>1313.36666666666</v>
      </c>
      <c r="CN654" s="18">
        <v>1375.7580645161199</v>
      </c>
      <c r="CO654" s="18">
        <v>1475.1666666666599</v>
      </c>
      <c r="CP654" s="18">
        <v>1562.6129032258</v>
      </c>
      <c r="CQ654" s="18">
        <v>1642.3225806451601</v>
      </c>
      <c r="CR654" s="18">
        <v>1801.85</v>
      </c>
      <c r="CS654" s="18">
        <v>1902.72580645161</v>
      </c>
      <c r="CT654" s="18">
        <v>1974.06666666666</v>
      </c>
      <c r="CU654" s="18">
        <v>2016.53225806451</v>
      </c>
      <c r="CV654" s="18">
        <v>2058.1935483870898</v>
      </c>
      <c r="CW654" s="18">
        <v>2074</v>
      </c>
      <c r="CX654" s="18">
        <v>2054.9516129032199</v>
      </c>
      <c r="CY654" s="18">
        <v>1982.4166666666599</v>
      </c>
      <c r="CZ654" s="18">
        <v>1827.6129032258</v>
      </c>
      <c r="DA654" s="18">
        <v>1657.6666666666599</v>
      </c>
      <c r="DB654" s="18">
        <v>1564.5161290322501</v>
      </c>
      <c r="DC654" s="18">
        <v>1631.5645161290299</v>
      </c>
      <c r="DD654" s="18">
        <v>1692.1666666666599</v>
      </c>
      <c r="DE654" s="18">
        <v>1757.53225806451</v>
      </c>
      <c r="DF654" s="18">
        <v>1803.63333333333</v>
      </c>
      <c r="DG654" s="18">
        <v>1829.7096774193501</v>
      </c>
      <c r="DH654" s="18">
        <v>1834.3225806451601</v>
      </c>
      <c r="DI654" s="18">
        <v>1817.80357142857</v>
      </c>
      <c r="DJ654" s="18">
        <v>1765.6129032258</v>
      </c>
      <c r="DK654" s="18">
        <v>1637.9</v>
      </c>
      <c r="DL654" s="18">
        <v>1459.72580645161</v>
      </c>
      <c r="DM654" s="18">
        <v>1328.3333333333301</v>
      </c>
      <c r="DN654" s="18">
        <v>1267.3709677419299</v>
      </c>
      <c r="DO654" s="18">
        <v>1273.7580645161199</v>
      </c>
      <c r="DP654" s="18">
        <v>1322.15</v>
      </c>
      <c r="DQ654" s="18">
        <v>1464.38709677419</v>
      </c>
      <c r="DR654" s="18">
        <v>1620.5333333333299</v>
      </c>
      <c r="DS654" s="19">
        <v>1744.2333333333299</v>
      </c>
    </row>
    <row r="655" spans="1:123" x14ac:dyDescent="0.25">
      <c r="A655" s="20" t="s">
        <v>80</v>
      </c>
      <c r="B655" s="21">
        <v>21</v>
      </c>
      <c r="C655" s="13" t="str">
        <f t="shared" si="14"/>
        <v>BB_L_16_GW_GW_LS_Low_GW_GQ_48_001_21</v>
      </c>
      <c r="D655" s="22">
        <v>10</v>
      </c>
      <c r="E655" s="22">
        <v>10</v>
      </c>
      <c r="F655" s="22">
        <v>10</v>
      </c>
      <c r="G655" s="22">
        <v>10</v>
      </c>
      <c r="H655" s="22">
        <v>10</v>
      </c>
      <c r="I655" s="22">
        <v>10</v>
      </c>
      <c r="J655" s="22">
        <v>10</v>
      </c>
      <c r="K655" s="22">
        <v>10</v>
      </c>
      <c r="L655" s="22">
        <v>10</v>
      </c>
      <c r="M655" s="22">
        <v>10</v>
      </c>
      <c r="N655" s="22">
        <v>10</v>
      </c>
      <c r="O655" s="22">
        <v>10</v>
      </c>
      <c r="P655" s="22">
        <v>10</v>
      </c>
      <c r="Q655" s="22">
        <v>10.0021428571428</v>
      </c>
      <c r="R655" s="22">
        <v>10.0135483870967</v>
      </c>
      <c r="S655" s="22">
        <v>10.032166666666599</v>
      </c>
      <c r="T655" s="22">
        <v>10.109838709677399</v>
      </c>
      <c r="U655" s="22">
        <v>10.452</v>
      </c>
      <c r="V655" s="22">
        <v>11.393064516129</v>
      </c>
      <c r="W655" s="22">
        <v>14.3338709677419</v>
      </c>
      <c r="X655" s="22">
        <v>21.793499999999899</v>
      </c>
      <c r="Y655" s="22">
        <v>34.296290322580603</v>
      </c>
      <c r="Z655" s="22">
        <v>48.100999999999999</v>
      </c>
      <c r="AA655" s="22">
        <v>63.300322580645101</v>
      </c>
      <c r="AB655" s="22">
        <v>79.289193548387104</v>
      </c>
      <c r="AC655" s="22">
        <v>92.983928571428507</v>
      </c>
      <c r="AD655" s="22">
        <v>115.429032258064</v>
      </c>
      <c r="AE655" s="22">
        <v>140.826666666666</v>
      </c>
      <c r="AF655" s="22">
        <v>174.55161290322499</v>
      </c>
      <c r="AG655" s="22">
        <v>219.74666666666599</v>
      </c>
      <c r="AH655" s="22">
        <v>255.00322580645101</v>
      </c>
      <c r="AI655" s="22">
        <v>285.37580645161199</v>
      </c>
      <c r="AJ655" s="22">
        <v>321.79000000000002</v>
      </c>
      <c r="AK655" s="22">
        <v>353.75483870967702</v>
      </c>
      <c r="AL655" s="22">
        <v>378.43666666666599</v>
      </c>
      <c r="AM655" s="22">
        <v>397.40645161290303</v>
      </c>
      <c r="AN655" s="22">
        <v>413.68709677419298</v>
      </c>
      <c r="AO655" s="22">
        <v>426.87678571428501</v>
      </c>
      <c r="AP655" s="22">
        <v>439.25483870967702</v>
      </c>
      <c r="AQ655" s="22">
        <v>457.671666666666</v>
      </c>
      <c r="AR655" s="22">
        <v>492.388709677419</v>
      </c>
      <c r="AS655" s="22">
        <v>530.39499999999998</v>
      </c>
      <c r="AT655" s="22">
        <v>567.48387096774195</v>
      </c>
      <c r="AU655" s="22">
        <v>610.15</v>
      </c>
      <c r="AV655" s="22">
        <v>642.02666666666596</v>
      </c>
      <c r="AW655" s="22">
        <v>684.11451612903204</v>
      </c>
      <c r="AX655" s="22">
        <v>728.94833333333304</v>
      </c>
      <c r="AY655" s="22">
        <v>772.59516129032204</v>
      </c>
      <c r="AZ655" s="22">
        <v>795.78870967741898</v>
      </c>
      <c r="BA655" s="22">
        <v>811.46034482758603</v>
      </c>
      <c r="BB655" s="22">
        <v>827.34516129032204</v>
      </c>
      <c r="BC655" s="22">
        <v>843.92833333333294</v>
      </c>
      <c r="BD655" s="22">
        <v>860.69354838709603</v>
      </c>
      <c r="BE655" s="22">
        <v>904.30666666666605</v>
      </c>
      <c r="BF655" s="22">
        <v>946.638709677419</v>
      </c>
      <c r="BG655" s="22">
        <v>994.158064516129</v>
      </c>
      <c r="BH655" s="22">
        <v>1025.6500000000001</v>
      </c>
      <c r="BI655" s="22">
        <v>1048.2096774193501</v>
      </c>
      <c r="BJ655" s="22">
        <v>1070.6666666666599</v>
      </c>
      <c r="BK655" s="22">
        <v>1088.19354838709</v>
      </c>
      <c r="BL655" s="22">
        <v>1103.2096774193501</v>
      </c>
      <c r="BM655" s="22">
        <v>1115.7678571428501</v>
      </c>
      <c r="BN655" s="22">
        <v>1125.53225806451</v>
      </c>
      <c r="BO655" s="22">
        <v>1135.5333333333299</v>
      </c>
      <c r="BP655" s="22">
        <v>1145.35483870967</v>
      </c>
      <c r="BQ655" s="22">
        <v>1156.38333333333</v>
      </c>
      <c r="BR655" s="22">
        <v>1163.4032258064501</v>
      </c>
      <c r="BS655" s="22">
        <v>1172.8225806451601</v>
      </c>
      <c r="BT655" s="22">
        <v>1179.5166666666601</v>
      </c>
      <c r="BU655" s="22">
        <v>1186.66129032258</v>
      </c>
      <c r="BV655" s="22">
        <v>1195.3</v>
      </c>
      <c r="BW655" s="22">
        <v>1208.69354838709</v>
      </c>
      <c r="BX655" s="22">
        <v>1222.3709677419299</v>
      </c>
      <c r="BY655" s="22">
        <v>1236.1428571428501</v>
      </c>
      <c r="BZ655" s="22">
        <v>1253.72580645161</v>
      </c>
      <c r="CA655" s="22">
        <v>1281.9000000000001</v>
      </c>
      <c r="CB655" s="22">
        <v>1321.5</v>
      </c>
      <c r="CC655" s="22">
        <v>1370.1666666666599</v>
      </c>
      <c r="CD655" s="22">
        <v>1410.4193548387</v>
      </c>
      <c r="CE655" s="22">
        <v>1454.19354838709</v>
      </c>
      <c r="CF655" s="22">
        <v>1497.05</v>
      </c>
      <c r="CG655" s="22">
        <v>1517.19354838709</v>
      </c>
      <c r="CH655" s="22">
        <v>1525.7</v>
      </c>
      <c r="CI655" s="22">
        <v>1528</v>
      </c>
      <c r="CJ655" s="22">
        <v>1526.4193548387</v>
      </c>
      <c r="CK655" s="22">
        <v>1523.0892857142801</v>
      </c>
      <c r="CL655" s="22">
        <v>1517.0967741935401</v>
      </c>
      <c r="CM655" s="22">
        <v>1505.4166666666599</v>
      </c>
      <c r="CN655" s="22">
        <v>1494.35483870967</v>
      </c>
      <c r="CO655" s="22">
        <v>1486.65</v>
      </c>
      <c r="CP655" s="22">
        <v>1485.16129032258</v>
      </c>
      <c r="CQ655" s="22">
        <v>1490.88709677419</v>
      </c>
      <c r="CR655" s="22">
        <v>1523.95</v>
      </c>
      <c r="CS655" s="22">
        <v>1553.5</v>
      </c>
      <c r="CT655" s="22">
        <v>1577.45</v>
      </c>
      <c r="CU655" s="22">
        <v>1595.27419354838</v>
      </c>
      <c r="CV655" s="22">
        <v>1620.4193548387</v>
      </c>
      <c r="CW655" s="22">
        <v>1646.2931034482699</v>
      </c>
      <c r="CX655" s="22">
        <v>1674.0483870967701</v>
      </c>
      <c r="CY655" s="22">
        <v>1701.63333333333</v>
      </c>
      <c r="CZ655" s="22">
        <v>1729.0967741935401</v>
      </c>
      <c r="DA655" s="22">
        <v>1737.8</v>
      </c>
      <c r="DB655" s="22">
        <v>1732.2580645161199</v>
      </c>
      <c r="DC655" s="22">
        <v>1725.6290322580601</v>
      </c>
      <c r="DD655" s="22">
        <v>1725.0333333333299</v>
      </c>
      <c r="DE655" s="22">
        <v>1727.19354838709</v>
      </c>
      <c r="DF655" s="22">
        <v>1731.68333333333</v>
      </c>
      <c r="DG655" s="22">
        <v>1737.6774193548299</v>
      </c>
      <c r="DH655" s="22">
        <v>1746.8064516129</v>
      </c>
      <c r="DI655" s="22">
        <v>1753.07142857142</v>
      </c>
      <c r="DJ655" s="22">
        <v>1760.3225806451601</v>
      </c>
      <c r="DK655" s="22">
        <v>1766.5</v>
      </c>
      <c r="DL655" s="22">
        <v>1759.83870967741</v>
      </c>
      <c r="DM655" s="22">
        <v>1743.05</v>
      </c>
      <c r="DN655" s="22">
        <v>1720.7903225806399</v>
      </c>
      <c r="DO655" s="22">
        <v>1703.2096774193501</v>
      </c>
      <c r="DP655" s="22">
        <v>1687.15</v>
      </c>
      <c r="DQ655" s="22">
        <v>1670.38709677419</v>
      </c>
      <c r="DR655" s="22">
        <v>1665.6666666666599</v>
      </c>
      <c r="DS655" s="23">
        <v>1669.2333333333299</v>
      </c>
    </row>
    <row r="656" spans="1:123" x14ac:dyDescent="0.25">
      <c r="A656" s="24" t="s">
        <v>80</v>
      </c>
      <c r="B656" s="25">
        <v>22</v>
      </c>
      <c r="C656" s="13" t="str">
        <f t="shared" si="14"/>
        <v>BB_L_16_GW_GW_LS_Low_GW_GQ_48_001_22</v>
      </c>
      <c r="D656" s="26">
        <v>10</v>
      </c>
      <c r="E656" s="26">
        <v>10</v>
      </c>
      <c r="F656" s="26">
        <v>10</v>
      </c>
      <c r="G656" s="26">
        <v>10</v>
      </c>
      <c r="H656" s="26">
        <v>10</v>
      </c>
      <c r="I656" s="26">
        <v>10</v>
      </c>
      <c r="J656" s="26">
        <v>9.9999032258064506</v>
      </c>
      <c r="K656" s="26">
        <v>9.99677419354839</v>
      </c>
      <c r="L656" s="26">
        <v>9.9888999999999992</v>
      </c>
      <c r="M656" s="26">
        <v>9.9765322580645108</v>
      </c>
      <c r="N656" s="26">
        <v>9.9659666666666595</v>
      </c>
      <c r="O656" s="26">
        <v>9.9545161290322497</v>
      </c>
      <c r="P656" s="26">
        <v>9.9440483870967693</v>
      </c>
      <c r="Q656" s="26">
        <v>9.9352142857142791</v>
      </c>
      <c r="R656" s="26">
        <v>9.9228387096774107</v>
      </c>
      <c r="S656" s="26">
        <v>9.9177333333333308</v>
      </c>
      <c r="T656" s="26">
        <v>9.9296129032258005</v>
      </c>
      <c r="U656" s="26">
        <v>10.1075</v>
      </c>
      <c r="V656" s="26">
        <v>10.859838709677399</v>
      </c>
      <c r="W656" s="26">
        <v>14.4093548387096</v>
      </c>
      <c r="X656" s="26">
        <v>26.728666666666602</v>
      </c>
      <c r="Y656" s="26">
        <v>52.322741935483798</v>
      </c>
      <c r="Z656" s="26">
        <v>83.665499999999994</v>
      </c>
      <c r="AA656" s="26">
        <v>119.887096774193</v>
      </c>
      <c r="AB656" s="26">
        <v>159.056451612903</v>
      </c>
      <c r="AC656" s="26">
        <v>192.917857142857</v>
      </c>
      <c r="AD656" s="26">
        <v>249.59838709677399</v>
      </c>
      <c r="AE656" s="26">
        <v>312.21666666666601</v>
      </c>
      <c r="AF656" s="26">
        <v>391.54516129032203</v>
      </c>
      <c r="AG656" s="26">
        <v>484.37499999999898</v>
      </c>
      <c r="AH656" s="26">
        <v>540.74838709677397</v>
      </c>
      <c r="AI656" s="26">
        <v>576.933870967742</v>
      </c>
      <c r="AJ656" s="26">
        <v>600.82666666666603</v>
      </c>
      <c r="AK656" s="26">
        <v>602.21290322580603</v>
      </c>
      <c r="AL656" s="26">
        <v>591.78166666666596</v>
      </c>
      <c r="AM656" s="26">
        <v>579.61129032257998</v>
      </c>
      <c r="AN656" s="26">
        <v>568.77903225806403</v>
      </c>
      <c r="AO656" s="26">
        <v>560.75714285714196</v>
      </c>
      <c r="AP656" s="26">
        <v>555.44838709677401</v>
      </c>
      <c r="AQ656" s="26">
        <v>553.84333333333302</v>
      </c>
      <c r="AR656" s="26">
        <v>570.80645161290295</v>
      </c>
      <c r="AS656" s="26">
        <v>612.14499999999998</v>
      </c>
      <c r="AT656" s="26">
        <v>685.14354838709596</v>
      </c>
      <c r="AU656" s="26">
        <v>786.25645161290299</v>
      </c>
      <c r="AV656" s="26">
        <v>874.16</v>
      </c>
      <c r="AW656" s="26">
        <v>989.86290322580601</v>
      </c>
      <c r="AX656" s="26">
        <v>1096.9000000000001</v>
      </c>
      <c r="AY656" s="26">
        <v>1150.5645161290299</v>
      </c>
      <c r="AZ656" s="26">
        <v>1131.6451612903199</v>
      </c>
      <c r="BA656" s="26">
        <v>1094.8275862068899</v>
      </c>
      <c r="BB656" s="26">
        <v>1038.7096774193501</v>
      </c>
      <c r="BC656" s="26">
        <v>961.56333333333305</v>
      </c>
      <c r="BD656" s="26">
        <v>887.60322580645095</v>
      </c>
      <c r="BE656" s="26">
        <v>828.12333333333299</v>
      </c>
      <c r="BF656" s="26">
        <v>906.29516129032197</v>
      </c>
      <c r="BG656" s="26">
        <v>1063.0193548387001</v>
      </c>
      <c r="BH656" s="26">
        <v>1156.5166666666601</v>
      </c>
      <c r="BI656" s="26">
        <v>1200.4032258064501</v>
      </c>
      <c r="BJ656" s="26">
        <v>1225.8333333333301</v>
      </c>
      <c r="BK656" s="26">
        <v>1226.3709677419299</v>
      </c>
      <c r="BL656" s="26">
        <v>1209.4032258064501</v>
      </c>
      <c r="BM656" s="26">
        <v>1182.0357142857099</v>
      </c>
      <c r="BN656" s="26">
        <v>1151.72580645161</v>
      </c>
      <c r="BO656" s="26">
        <v>1113.68333333333</v>
      </c>
      <c r="BP656" s="26">
        <v>1068.8225806451601</v>
      </c>
      <c r="BQ656" s="26">
        <v>1018.56666666666</v>
      </c>
      <c r="BR656" s="26">
        <v>990.11774193548297</v>
      </c>
      <c r="BS656" s="26">
        <v>966.35161290322503</v>
      </c>
      <c r="BT656" s="26">
        <v>955.30499999999904</v>
      </c>
      <c r="BU656" s="26">
        <v>954.28709677419295</v>
      </c>
      <c r="BV656" s="26">
        <v>959.44833333333304</v>
      </c>
      <c r="BW656" s="26">
        <v>976.59677419354796</v>
      </c>
      <c r="BX656" s="26">
        <v>998.49838709677397</v>
      </c>
      <c r="BY656" s="26">
        <v>1027.9107142857099</v>
      </c>
      <c r="BZ656" s="26">
        <v>1070.6129032258</v>
      </c>
      <c r="CA656" s="26">
        <v>1147.5333333333299</v>
      </c>
      <c r="CB656" s="26">
        <v>1261.66129032258</v>
      </c>
      <c r="CC656" s="26">
        <v>1403.65</v>
      </c>
      <c r="CD656" s="26">
        <v>1512.83870967741</v>
      </c>
      <c r="CE656" s="26">
        <v>1611.1290322580601</v>
      </c>
      <c r="CF656" s="26">
        <v>1646.25</v>
      </c>
      <c r="CG656" s="26">
        <v>1595.7903225806399</v>
      </c>
      <c r="CH656" s="26">
        <v>1508.5</v>
      </c>
      <c r="CI656" s="26">
        <v>1404.3064516129</v>
      </c>
      <c r="CJ656" s="26">
        <v>1292.6451612903199</v>
      </c>
      <c r="CK656" s="26">
        <v>1205.5357142857099</v>
      </c>
      <c r="CL656" s="26">
        <v>1109.77419354838</v>
      </c>
      <c r="CM656" s="26">
        <v>975.46666666666601</v>
      </c>
      <c r="CN656" s="26">
        <v>884.26612903225703</v>
      </c>
      <c r="CO656" s="26">
        <v>873.37833333333299</v>
      </c>
      <c r="CP656" s="26">
        <v>929.59838709677399</v>
      </c>
      <c r="CQ656" s="26">
        <v>1060.5580645161201</v>
      </c>
      <c r="CR656" s="26">
        <v>1323.38333333333</v>
      </c>
      <c r="CS656" s="26">
        <v>1370.96774193548</v>
      </c>
      <c r="CT656" s="26">
        <v>1385.2</v>
      </c>
      <c r="CU656" s="26">
        <v>1396.4838709677399</v>
      </c>
      <c r="CV656" s="26">
        <v>1420.38709677419</v>
      </c>
      <c r="CW656" s="26">
        <v>1448.46551724137</v>
      </c>
      <c r="CX656" s="26">
        <v>1478.7903225806399</v>
      </c>
      <c r="CY656" s="26">
        <v>1497.5166666666601</v>
      </c>
      <c r="CZ656" s="26">
        <v>1505.2580645161199</v>
      </c>
      <c r="DA656" s="26">
        <v>1414.88333333333</v>
      </c>
      <c r="DB656" s="26">
        <v>1127.6290322580601</v>
      </c>
      <c r="DC656" s="26">
        <v>975.38387096774102</v>
      </c>
      <c r="DD656" s="26">
        <v>919.26499999999999</v>
      </c>
      <c r="DE656" s="26">
        <v>894.50161290322501</v>
      </c>
      <c r="DF656" s="26">
        <v>897.11499999999899</v>
      </c>
      <c r="DG656" s="26">
        <v>917.59677419354796</v>
      </c>
      <c r="DH656" s="26">
        <v>962.12419354838698</v>
      </c>
      <c r="DI656" s="26">
        <v>991.90178571428498</v>
      </c>
      <c r="DJ656" s="26">
        <v>1046.5161290322501</v>
      </c>
      <c r="DK656" s="26">
        <v>1099.9666666666601</v>
      </c>
      <c r="DL656" s="26">
        <v>1075.22580645161</v>
      </c>
      <c r="DM656" s="26">
        <v>997.479999999999</v>
      </c>
      <c r="DN656" s="26">
        <v>895.29516129032197</v>
      </c>
      <c r="DO656" s="26">
        <v>816.77258064516104</v>
      </c>
      <c r="DP656" s="26">
        <v>750.80333333333294</v>
      </c>
      <c r="DQ656" s="26">
        <v>698.10161290322503</v>
      </c>
      <c r="DR656" s="26">
        <v>700.04666666666606</v>
      </c>
      <c r="DS656" s="27">
        <v>735.31166666666604</v>
      </c>
    </row>
    <row r="657" spans="1:123" x14ac:dyDescent="0.25">
      <c r="A657" s="12" t="s">
        <v>80</v>
      </c>
      <c r="B657" s="13">
        <v>23</v>
      </c>
      <c r="C657" s="13" t="str">
        <f t="shared" si="14"/>
        <v>BB_L_16_GW_GW_LS_Low_GW_GQ_48_001_23</v>
      </c>
      <c r="D657" s="14">
        <v>10</v>
      </c>
      <c r="E657" s="14">
        <v>10</v>
      </c>
      <c r="F657" s="14">
        <v>10</v>
      </c>
      <c r="G657" s="14">
        <v>10</v>
      </c>
      <c r="H657" s="14">
        <v>10</v>
      </c>
      <c r="I657" s="14">
        <v>10</v>
      </c>
      <c r="J657" s="14">
        <v>10</v>
      </c>
      <c r="K657" s="14">
        <v>10</v>
      </c>
      <c r="L657" s="14">
        <v>10</v>
      </c>
      <c r="M657" s="14">
        <v>10</v>
      </c>
      <c r="N657" s="14">
        <v>10</v>
      </c>
      <c r="O657" s="14">
        <v>10</v>
      </c>
      <c r="P657" s="14">
        <v>10</v>
      </c>
      <c r="Q657" s="14">
        <v>10</v>
      </c>
      <c r="R657" s="14">
        <v>10</v>
      </c>
      <c r="S657" s="14">
        <v>10.0066666666666</v>
      </c>
      <c r="T657" s="14">
        <v>10.038064516128999</v>
      </c>
      <c r="U657" s="14">
        <v>10.2195</v>
      </c>
      <c r="V657" s="14">
        <v>10.8590322580645</v>
      </c>
      <c r="W657" s="14">
        <v>13.4674193548387</v>
      </c>
      <c r="X657" s="14">
        <v>21.872333333333302</v>
      </c>
      <c r="Y657" s="14">
        <v>39.250483870967699</v>
      </c>
      <c r="Z657" s="14">
        <v>62.106833333333299</v>
      </c>
      <c r="AA657" s="14">
        <v>89.658225806451597</v>
      </c>
      <c r="AB657" s="14">
        <v>120.329032258064</v>
      </c>
      <c r="AC657" s="14">
        <v>147.478571428571</v>
      </c>
      <c r="AD657" s="14">
        <v>192.898387096774</v>
      </c>
      <c r="AE657" s="14">
        <v>246.13333333333301</v>
      </c>
      <c r="AF657" s="14">
        <v>317.86129032257998</v>
      </c>
      <c r="AG657" s="14">
        <v>413.683333333333</v>
      </c>
      <c r="AH657" s="14">
        <v>487.11774193548302</v>
      </c>
      <c r="AI657" s="14">
        <v>543.55806451612898</v>
      </c>
      <c r="AJ657" s="14">
        <v>602.64833333333297</v>
      </c>
      <c r="AK657" s="14">
        <v>643.00645161290299</v>
      </c>
      <c r="AL657" s="14">
        <v>666.51666666666597</v>
      </c>
      <c r="AM657" s="14">
        <v>679.62580645161199</v>
      </c>
      <c r="AN657" s="14">
        <v>688.138709677419</v>
      </c>
      <c r="AO657" s="14">
        <v>693.84107142857101</v>
      </c>
      <c r="AP657" s="14">
        <v>698.58064516129002</v>
      </c>
      <c r="AQ657" s="14">
        <v>705.59833333333302</v>
      </c>
      <c r="AR657" s="14">
        <v>723.75806451612902</v>
      </c>
      <c r="AS657" s="14">
        <v>753.28499999999997</v>
      </c>
      <c r="AT657" s="14">
        <v>795.75322580645104</v>
      </c>
      <c r="AU657" s="14">
        <v>858.11290322580601</v>
      </c>
      <c r="AV657" s="14">
        <v>913.50833333333298</v>
      </c>
      <c r="AW657" s="14">
        <v>994.14838709677394</v>
      </c>
      <c r="AX657" s="14">
        <v>1081.5</v>
      </c>
      <c r="AY657" s="14">
        <v>1157.2580645161199</v>
      </c>
      <c r="AZ657" s="14">
        <v>1185.2580645161199</v>
      </c>
      <c r="BA657" s="14">
        <v>1192.96551724137</v>
      </c>
      <c r="BB657" s="14">
        <v>1184.85483870967</v>
      </c>
      <c r="BC657" s="14">
        <v>1159.3</v>
      </c>
      <c r="BD657" s="14">
        <v>1122.3709677419299</v>
      </c>
      <c r="BE657" s="14">
        <v>1066.75</v>
      </c>
      <c r="BF657" s="14">
        <v>1091.9032258064501</v>
      </c>
      <c r="BG657" s="14">
        <v>1181.58064516129</v>
      </c>
      <c r="BH657" s="14">
        <v>1255.95</v>
      </c>
      <c r="BI657" s="14">
        <v>1310.66129032258</v>
      </c>
      <c r="BJ657" s="14">
        <v>1359.9833333333299</v>
      </c>
      <c r="BK657" s="14">
        <v>1390.4838709677399</v>
      </c>
      <c r="BL657" s="14">
        <v>1408.1129032258</v>
      </c>
      <c r="BM657" s="14">
        <v>1414.6071428571399</v>
      </c>
      <c r="BN657" s="14">
        <v>1412.7419354838701</v>
      </c>
      <c r="BO657" s="14">
        <v>1403.7</v>
      </c>
      <c r="BP657" s="14">
        <v>1387.4354838709601</v>
      </c>
      <c r="BQ657" s="14">
        <v>1361.75</v>
      </c>
      <c r="BR657" s="14">
        <v>1342.72580645161</v>
      </c>
      <c r="BS657" s="14">
        <v>1318.4516129032199</v>
      </c>
      <c r="BT657" s="14">
        <v>1305.56666666666</v>
      </c>
      <c r="BU657" s="14">
        <v>1296.88709677419</v>
      </c>
      <c r="BV657" s="14">
        <v>1292.5</v>
      </c>
      <c r="BW657" s="14">
        <v>1294.6129032258</v>
      </c>
      <c r="BX657" s="14">
        <v>1303.7903225806399</v>
      </c>
      <c r="BY657" s="14">
        <v>1318.375</v>
      </c>
      <c r="BZ657" s="14">
        <v>1342.38709677419</v>
      </c>
      <c r="CA657" s="14">
        <v>1389.11666666666</v>
      </c>
      <c r="CB657" s="14">
        <v>1467.6290322580601</v>
      </c>
      <c r="CC657" s="14">
        <v>1577.7</v>
      </c>
      <c r="CD657" s="14">
        <v>1675.6774193548299</v>
      </c>
      <c r="CE657" s="14">
        <v>1782.6290322580601</v>
      </c>
      <c r="CF657" s="14">
        <v>1873.1666666666599</v>
      </c>
      <c r="CG657" s="14">
        <v>1894.8709677419299</v>
      </c>
      <c r="CH657" s="14">
        <v>1878.2166666666601</v>
      </c>
      <c r="CI657" s="14">
        <v>1838.77419354838</v>
      </c>
      <c r="CJ657" s="14">
        <v>1784.2419354838701</v>
      </c>
      <c r="CK657" s="14">
        <v>1732.8928571428501</v>
      </c>
      <c r="CL657" s="14">
        <v>1666.33870967741</v>
      </c>
      <c r="CM657" s="14">
        <v>1552.4833333333299</v>
      </c>
      <c r="CN657" s="14">
        <v>1443.5161290322501</v>
      </c>
      <c r="CO657" s="14">
        <v>1363.7</v>
      </c>
      <c r="CP657" s="14">
        <v>1336.9354838709601</v>
      </c>
      <c r="CQ657" s="14">
        <v>1366.2419354838701</v>
      </c>
      <c r="CR657" s="14">
        <v>1526.9166666666599</v>
      </c>
      <c r="CS657" s="14">
        <v>1626.9354838709601</v>
      </c>
      <c r="CT657" s="14">
        <v>1686.7</v>
      </c>
      <c r="CU657" s="14">
        <v>1724.3064516129</v>
      </c>
      <c r="CV657" s="14">
        <v>1773.83870967741</v>
      </c>
      <c r="CW657" s="14">
        <v>1823.98275862068</v>
      </c>
      <c r="CX657" s="14">
        <v>1879.9838709677399</v>
      </c>
      <c r="CY657" s="14">
        <v>1937.5166666666601</v>
      </c>
      <c r="CZ657" s="14">
        <v>1988.0483870967701</v>
      </c>
      <c r="DA657" s="14">
        <v>1959.11666666666</v>
      </c>
      <c r="DB657" s="14">
        <v>1800.19354838709</v>
      </c>
      <c r="DC657" s="14">
        <v>1675.58064516129</v>
      </c>
      <c r="DD657" s="14">
        <v>1620.5166666666601</v>
      </c>
      <c r="DE657" s="14">
        <v>1584.2419354838701</v>
      </c>
      <c r="DF657" s="14">
        <v>1572.2333333333299</v>
      </c>
      <c r="DG657" s="14">
        <v>1577.4193548387</v>
      </c>
      <c r="DH657" s="14">
        <v>1602.5483870967701</v>
      </c>
      <c r="DI657" s="14">
        <v>1626.5178571428501</v>
      </c>
      <c r="DJ657" s="14">
        <v>1666.9838709677399</v>
      </c>
      <c r="DK657" s="14">
        <v>1722.43333333333</v>
      </c>
      <c r="DL657" s="14">
        <v>1737.96774193548</v>
      </c>
      <c r="DM657" s="14">
        <v>1699.06666666666</v>
      </c>
      <c r="DN657" s="14">
        <v>1620.77419354838</v>
      </c>
      <c r="DO657" s="14">
        <v>1547.46774193548</v>
      </c>
      <c r="DP657" s="14">
        <v>1473.05</v>
      </c>
      <c r="DQ657" s="14">
        <v>1381.6451612903199</v>
      </c>
      <c r="DR657" s="14">
        <v>1334.5333333333299</v>
      </c>
      <c r="DS657" s="15">
        <v>1325.7666666666601</v>
      </c>
    </row>
    <row r="658" spans="1:123" x14ac:dyDescent="0.25">
      <c r="A658" s="16" t="s">
        <v>80</v>
      </c>
      <c r="B658" s="17">
        <v>24</v>
      </c>
      <c r="C658" s="13" t="str">
        <f t="shared" si="14"/>
        <v>BB_L_16_GW_GW_LS_Low_GW_GQ_48_001_24</v>
      </c>
      <c r="D658" s="18">
        <v>10</v>
      </c>
      <c r="E658" s="18">
        <v>10</v>
      </c>
      <c r="F658" s="18">
        <v>10</v>
      </c>
      <c r="G658" s="18">
        <v>10</v>
      </c>
      <c r="H658" s="18">
        <v>10</v>
      </c>
      <c r="I658" s="18">
        <v>10</v>
      </c>
      <c r="J658" s="18">
        <v>10</v>
      </c>
      <c r="K658" s="18">
        <v>10</v>
      </c>
      <c r="L658" s="18">
        <v>10</v>
      </c>
      <c r="M658" s="18">
        <v>10</v>
      </c>
      <c r="N658" s="18">
        <v>10</v>
      </c>
      <c r="O658" s="18">
        <v>10</v>
      </c>
      <c r="P658" s="18">
        <v>10</v>
      </c>
      <c r="Q658" s="18">
        <v>10</v>
      </c>
      <c r="R658" s="18">
        <v>10</v>
      </c>
      <c r="S658" s="18">
        <v>10</v>
      </c>
      <c r="T658" s="18">
        <v>10</v>
      </c>
      <c r="U658" s="18">
        <v>10.0111666666666</v>
      </c>
      <c r="V658" s="18">
        <v>10.0554838709677</v>
      </c>
      <c r="W658" s="18">
        <v>10.261451612903199</v>
      </c>
      <c r="X658" s="18">
        <v>11.0208333333333</v>
      </c>
      <c r="Y658" s="18">
        <v>12.8090322580645</v>
      </c>
      <c r="Z658" s="18">
        <v>15.452833333333301</v>
      </c>
      <c r="AA658" s="18">
        <v>19.012096774193498</v>
      </c>
      <c r="AB658" s="18">
        <v>23.383709677419301</v>
      </c>
      <c r="AC658" s="18">
        <v>27.632142857142799</v>
      </c>
      <c r="AD658" s="18">
        <v>35.555161290322502</v>
      </c>
      <c r="AE658" s="18">
        <v>46.002166666666596</v>
      </c>
      <c r="AF658" s="18">
        <v>62.4096774193548</v>
      </c>
      <c r="AG658" s="18">
        <v>89.4284999999999</v>
      </c>
      <c r="AH658" s="18">
        <v>114.535483870967</v>
      </c>
      <c r="AI658" s="18">
        <v>139.76290322580601</v>
      </c>
      <c r="AJ658" s="18">
        <v>173.956666666666</v>
      </c>
      <c r="AK658" s="18">
        <v>207.51129032258001</v>
      </c>
      <c r="AL658" s="18">
        <v>235.00333333333299</v>
      </c>
      <c r="AM658" s="18">
        <v>256.64516129032199</v>
      </c>
      <c r="AN658" s="18">
        <v>275.13064516128998</v>
      </c>
      <c r="AO658" s="18">
        <v>289.88392857142799</v>
      </c>
      <c r="AP658" s="18">
        <v>303.34032258064502</v>
      </c>
      <c r="AQ658" s="18">
        <v>322.39999999999998</v>
      </c>
      <c r="AR658" s="18">
        <v>355.46290322580597</v>
      </c>
      <c r="AS658" s="18">
        <v>388.88499999999999</v>
      </c>
      <c r="AT658" s="18">
        <v>419.06129032258002</v>
      </c>
      <c r="AU658" s="18">
        <v>453.53225806451599</v>
      </c>
      <c r="AV658" s="18">
        <v>480.27333333333303</v>
      </c>
      <c r="AW658" s="18">
        <v>518.26129032257995</v>
      </c>
      <c r="AX658" s="18">
        <v>566.12833333333299</v>
      </c>
      <c r="AY658" s="18">
        <v>622.26129032257995</v>
      </c>
      <c r="AZ658" s="18">
        <v>658.69677419354798</v>
      </c>
      <c r="BA658" s="18">
        <v>686.341379310344</v>
      </c>
      <c r="BB658" s="18">
        <v>716.79516129032197</v>
      </c>
      <c r="BC658" s="18">
        <v>749.17499999999905</v>
      </c>
      <c r="BD658" s="18">
        <v>778.48548387096798</v>
      </c>
      <c r="BE658" s="18">
        <v>829.38333333333298</v>
      </c>
      <c r="BF658" s="18">
        <v>861.69193548387</v>
      </c>
      <c r="BG658" s="18">
        <v>894.73387096774195</v>
      </c>
      <c r="BH658" s="18">
        <v>919.80333333333294</v>
      </c>
      <c r="BI658" s="18">
        <v>941.15967741935401</v>
      </c>
      <c r="BJ658" s="18">
        <v>965.63</v>
      </c>
      <c r="BK658" s="18">
        <v>987.48548387096696</v>
      </c>
      <c r="BL658" s="18">
        <v>1008.5483870967701</v>
      </c>
      <c r="BM658" s="18">
        <v>1027.92857142857</v>
      </c>
      <c r="BN658" s="18">
        <v>1044.33870967741</v>
      </c>
      <c r="BO658" s="18">
        <v>1062.2833333333299</v>
      </c>
      <c r="BP658" s="18">
        <v>1080.88709677419</v>
      </c>
      <c r="BQ658" s="18">
        <v>1102.0333333333299</v>
      </c>
      <c r="BR658" s="18">
        <v>1115.16129032258</v>
      </c>
      <c r="BS658" s="18">
        <v>1130.9516129032199</v>
      </c>
      <c r="BT658" s="18">
        <v>1140.0166666666601</v>
      </c>
      <c r="BU658" s="18">
        <v>1147.6290322580601</v>
      </c>
      <c r="BV658" s="18">
        <v>1154.7333333333299</v>
      </c>
      <c r="BW658" s="18">
        <v>1163.0483870967701</v>
      </c>
      <c r="BX658" s="18">
        <v>1169.7903225806399</v>
      </c>
      <c r="BY658" s="18">
        <v>1175.75</v>
      </c>
      <c r="BZ658" s="18">
        <v>1182.7580645161199</v>
      </c>
      <c r="CA658" s="18">
        <v>1194.1500000000001</v>
      </c>
      <c r="CB658" s="18">
        <v>1211.9838709677399</v>
      </c>
      <c r="CC658" s="18">
        <v>1238.38333333333</v>
      </c>
      <c r="CD658" s="18">
        <v>1266.1129032258</v>
      </c>
      <c r="CE658" s="18">
        <v>1305.2096774193501</v>
      </c>
      <c r="CF658" s="18">
        <v>1361.2333333333299</v>
      </c>
      <c r="CG658" s="18">
        <v>1402.66129032258</v>
      </c>
      <c r="CH658" s="18">
        <v>1434.93333333333</v>
      </c>
      <c r="CI658" s="18">
        <v>1460.58064516129</v>
      </c>
      <c r="CJ658" s="18">
        <v>1481.6290322580601</v>
      </c>
      <c r="CK658" s="18">
        <v>1495.1607142857099</v>
      </c>
      <c r="CL658" s="18">
        <v>1507.1129032258</v>
      </c>
      <c r="CM658" s="18">
        <v>1518.95</v>
      </c>
      <c r="CN658" s="18">
        <v>1521.9032258064501</v>
      </c>
      <c r="CO658" s="18">
        <v>1515.7666666666601</v>
      </c>
      <c r="CP658" s="18">
        <v>1506.1774193548299</v>
      </c>
      <c r="CQ658" s="18">
        <v>1495.4193548387</v>
      </c>
      <c r="CR658" s="18">
        <v>1487.63333333333</v>
      </c>
      <c r="CS658" s="18">
        <v>1497.1774193548299</v>
      </c>
      <c r="CT658" s="18">
        <v>1508.5833333333301</v>
      </c>
      <c r="CU658" s="18">
        <v>1518.4032258064501</v>
      </c>
      <c r="CV658" s="18">
        <v>1533.58064516129</v>
      </c>
      <c r="CW658" s="18">
        <v>1551.08620689655</v>
      </c>
      <c r="CX658" s="18">
        <v>1573.22580645161</v>
      </c>
      <c r="CY658" s="18">
        <v>1602.0833333333301</v>
      </c>
      <c r="CZ658" s="18">
        <v>1643.58064516129</v>
      </c>
      <c r="DA658" s="18">
        <v>1687.68333333333</v>
      </c>
      <c r="DB658" s="18">
        <v>1731.1290322580601</v>
      </c>
      <c r="DC658" s="18">
        <v>1739</v>
      </c>
      <c r="DD658" s="18">
        <v>1737.93333333333</v>
      </c>
      <c r="DE658" s="18">
        <v>1734.0967741935401</v>
      </c>
      <c r="DF658" s="18">
        <v>1729.9666666666601</v>
      </c>
      <c r="DG658" s="18">
        <v>1726.4516129032199</v>
      </c>
      <c r="DH658" s="18">
        <v>1723.4516129032199</v>
      </c>
      <c r="DI658" s="18">
        <v>1723</v>
      </c>
      <c r="DJ658" s="18">
        <v>1724.83870967741</v>
      </c>
      <c r="DK658" s="18">
        <v>1732.5166666666601</v>
      </c>
      <c r="DL658" s="18">
        <v>1745.7419354838701</v>
      </c>
      <c r="DM658" s="18">
        <v>1755.55</v>
      </c>
      <c r="DN658" s="18">
        <v>1758.9032258064501</v>
      </c>
      <c r="DO658" s="18">
        <v>1756.03225806451</v>
      </c>
      <c r="DP658" s="18">
        <v>1748.9</v>
      </c>
      <c r="DQ658" s="18">
        <v>1731.2903225806399</v>
      </c>
      <c r="DR658" s="18">
        <v>1712.63333333333</v>
      </c>
      <c r="DS658" s="19">
        <v>1698.25</v>
      </c>
    </row>
    <row r="659" spans="1:123" x14ac:dyDescent="0.25">
      <c r="A659" s="12" t="s">
        <v>80</v>
      </c>
      <c r="B659" s="13">
        <v>25</v>
      </c>
      <c r="C659" s="13" t="str">
        <f t="shared" si="14"/>
        <v>BB_L_16_GW_GW_LS_Low_GW_GQ_48_001_25</v>
      </c>
      <c r="D659" s="14">
        <v>10</v>
      </c>
      <c r="E659" s="14">
        <v>10</v>
      </c>
      <c r="F659" s="14">
        <v>10</v>
      </c>
      <c r="G659" s="14">
        <v>10</v>
      </c>
      <c r="H659" s="14">
        <v>10</v>
      </c>
      <c r="I659" s="14">
        <v>10</v>
      </c>
      <c r="J659" s="14">
        <v>9.9997096774193501</v>
      </c>
      <c r="K659" s="14">
        <v>9.9959516129032195</v>
      </c>
      <c r="L659" s="14">
        <v>9.9873333333333303</v>
      </c>
      <c r="M659" s="14">
        <v>9.9740322580645095</v>
      </c>
      <c r="N659" s="14">
        <v>9.9626666666666601</v>
      </c>
      <c r="O659" s="14">
        <v>9.9501451612903207</v>
      </c>
      <c r="P659" s="14">
        <v>9.9389838709677392</v>
      </c>
      <c r="Q659" s="14">
        <v>9.9287857142857092</v>
      </c>
      <c r="R659" s="14">
        <v>9.9137741935483792</v>
      </c>
      <c r="S659" s="14">
        <v>9.9031333333333293</v>
      </c>
      <c r="T659" s="14">
        <v>9.8872903225806397</v>
      </c>
      <c r="U659" s="14">
        <v>9.8666833333333308</v>
      </c>
      <c r="V659" s="14">
        <v>9.8500322580645197</v>
      </c>
      <c r="W659" s="14">
        <v>9.8929032258064495</v>
      </c>
      <c r="X659" s="14">
        <v>10.2508</v>
      </c>
      <c r="Y659" s="14">
        <v>11.5019354838709</v>
      </c>
      <c r="Z659" s="14">
        <v>13.888166666666599</v>
      </c>
      <c r="AA659" s="14">
        <v>17.6638709677419</v>
      </c>
      <c r="AB659" s="14">
        <v>22.894193548387001</v>
      </c>
      <c r="AC659" s="14">
        <v>28.416428571428501</v>
      </c>
      <c r="AD659" s="14">
        <v>39.656935483870903</v>
      </c>
      <c r="AE659" s="14">
        <v>55.847499999999997</v>
      </c>
      <c r="AF659" s="14">
        <v>83.586129032258</v>
      </c>
      <c r="AG659" s="14">
        <v>133.29333333333301</v>
      </c>
      <c r="AH659" s="14">
        <v>182.037096774193</v>
      </c>
      <c r="AI659" s="14">
        <v>232.45806451612901</v>
      </c>
      <c r="AJ659" s="14">
        <v>300.53666666666601</v>
      </c>
      <c r="AK659" s="14">
        <v>365.08064516129002</v>
      </c>
      <c r="AL659" s="14">
        <v>414.231666666666</v>
      </c>
      <c r="AM659" s="14">
        <v>449.45</v>
      </c>
      <c r="AN659" s="14">
        <v>476.33709677419301</v>
      </c>
      <c r="AO659" s="14">
        <v>495.15535714285699</v>
      </c>
      <c r="AP659" s="14">
        <v>510.35322580645101</v>
      </c>
      <c r="AQ659" s="14">
        <v>529.375</v>
      </c>
      <c r="AR659" s="14">
        <v>551.11129032257998</v>
      </c>
      <c r="AS659" s="14">
        <v>559.41833333333295</v>
      </c>
      <c r="AT659" s="14">
        <v>561.44354838709603</v>
      </c>
      <c r="AU659" s="14">
        <v>561.18870967741896</v>
      </c>
      <c r="AV659" s="14">
        <v>568.17166666666606</v>
      </c>
      <c r="AW659" s="14">
        <v>589.48870967741902</v>
      </c>
      <c r="AX659" s="14">
        <v>647.57333333333304</v>
      </c>
      <c r="AY659" s="14">
        <v>743.34677419354796</v>
      </c>
      <c r="AZ659" s="14">
        <v>813.90645161290297</v>
      </c>
      <c r="BA659" s="14">
        <v>868.07068965517203</v>
      </c>
      <c r="BB659" s="14">
        <v>928.8</v>
      </c>
      <c r="BC659" s="14">
        <v>986.25333333333299</v>
      </c>
      <c r="BD659" s="14">
        <v>1021.25806451612</v>
      </c>
      <c r="BE659" s="14">
        <v>997.33333333333303</v>
      </c>
      <c r="BF659" s="14">
        <v>903.55645161290295</v>
      </c>
      <c r="BG659" s="14">
        <v>831.40645161290297</v>
      </c>
      <c r="BH659" s="14">
        <v>812.69666666666603</v>
      </c>
      <c r="BI659" s="14">
        <v>821.26935483870898</v>
      </c>
      <c r="BJ659" s="14">
        <v>853.62999999999897</v>
      </c>
      <c r="BK659" s="14">
        <v>896.55483870967703</v>
      </c>
      <c r="BL659" s="14">
        <v>944.44354838709603</v>
      </c>
      <c r="BM659" s="14">
        <v>990.94107142857104</v>
      </c>
      <c r="BN659" s="14">
        <v>1029.83870967741</v>
      </c>
      <c r="BO659" s="14">
        <v>1068.4000000000001</v>
      </c>
      <c r="BP659" s="14">
        <v>1096.7096774193501</v>
      </c>
      <c r="BQ659" s="14">
        <v>1112.7333333333299</v>
      </c>
      <c r="BR659" s="14">
        <v>1108.4032258064501</v>
      </c>
      <c r="BS659" s="14">
        <v>1089.6774193548299</v>
      </c>
      <c r="BT659" s="14">
        <v>1065.7666666666601</v>
      </c>
      <c r="BU659" s="14">
        <v>1043.5</v>
      </c>
      <c r="BV659" s="14">
        <v>1019.41666666666</v>
      </c>
      <c r="BW659" s="14">
        <v>991.62580645161199</v>
      </c>
      <c r="BX659" s="14">
        <v>970.28548387096703</v>
      </c>
      <c r="BY659" s="14">
        <v>957.82142857142799</v>
      </c>
      <c r="BZ659" s="14">
        <v>948.73548387096696</v>
      </c>
      <c r="CA659" s="14">
        <v>945.51333333333298</v>
      </c>
      <c r="CB659" s="14">
        <v>953.55967741935399</v>
      </c>
      <c r="CC659" s="14">
        <v>983.50333333333299</v>
      </c>
      <c r="CD659" s="14">
        <v>1028.2580645161199</v>
      </c>
      <c r="CE659" s="14">
        <v>1106.16129032258</v>
      </c>
      <c r="CF659" s="14">
        <v>1236.9666666666601</v>
      </c>
      <c r="CG659" s="14">
        <v>1338.4354838709601</v>
      </c>
      <c r="CH659" s="14">
        <v>1415.4833333333299</v>
      </c>
      <c r="CI659" s="14">
        <v>1468.08064516129</v>
      </c>
      <c r="CJ659" s="14">
        <v>1499.35483870967</v>
      </c>
      <c r="CK659" s="14">
        <v>1510.57142857142</v>
      </c>
      <c r="CL659" s="14">
        <v>1511.2580645161199</v>
      </c>
      <c r="CM659" s="14">
        <v>1472.2333333333299</v>
      </c>
      <c r="CN659" s="14">
        <v>1377.9032258064501</v>
      </c>
      <c r="CO659" s="14">
        <v>1227.7833333333299</v>
      </c>
      <c r="CP659" s="14">
        <v>1092.4032258064501</v>
      </c>
      <c r="CQ659" s="14">
        <v>983.33548387096698</v>
      </c>
      <c r="CR659" s="14">
        <v>906.27333333333297</v>
      </c>
      <c r="CS659" s="14">
        <v>969.94999999999902</v>
      </c>
      <c r="CT659" s="14">
        <v>1032</v>
      </c>
      <c r="CU659" s="14">
        <v>1075.46774193548</v>
      </c>
      <c r="CV659" s="14">
        <v>1131.5967741935401</v>
      </c>
      <c r="CW659" s="14">
        <v>1178.7931034482699</v>
      </c>
      <c r="CX659" s="14">
        <v>1218.38709677419</v>
      </c>
      <c r="CY659" s="14">
        <v>1246.5</v>
      </c>
      <c r="CZ659" s="14">
        <v>1291.96774193548</v>
      </c>
      <c r="DA659" s="14">
        <v>1343.75</v>
      </c>
      <c r="DB659" s="14">
        <v>1324.2903225806399</v>
      </c>
      <c r="DC659" s="14">
        <v>1255.7903225806399</v>
      </c>
      <c r="DD659" s="14">
        <v>1188.8333333333301</v>
      </c>
      <c r="DE659" s="14">
        <v>1118.27419354838</v>
      </c>
      <c r="DF659" s="14">
        <v>1057.63333333333</v>
      </c>
      <c r="DG659" s="14">
        <v>1006.48387096774</v>
      </c>
      <c r="DH659" s="14">
        <v>951.71935483870902</v>
      </c>
      <c r="DI659" s="14">
        <v>917.75178571428501</v>
      </c>
      <c r="DJ659" s="14">
        <v>899.25322580645104</v>
      </c>
      <c r="DK659" s="14">
        <v>891.44666666666603</v>
      </c>
      <c r="DL659" s="14">
        <v>916.19032258064499</v>
      </c>
      <c r="DM659" s="14">
        <v>954.76333333333298</v>
      </c>
      <c r="DN659" s="14">
        <v>982.86129032257998</v>
      </c>
      <c r="DO659" s="14">
        <v>986.93225806451596</v>
      </c>
      <c r="DP659" s="14">
        <v>978.26833333333298</v>
      </c>
      <c r="DQ659" s="14">
        <v>945.27903225806403</v>
      </c>
      <c r="DR659" s="14">
        <v>893.41833333333295</v>
      </c>
      <c r="DS659" s="15">
        <v>846.31833333333304</v>
      </c>
    </row>
    <row r="660" spans="1:123" x14ac:dyDescent="0.25">
      <c r="A660" s="16" t="s">
        <v>80</v>
      </c>
      <c r="B660" s="17">
        <v>26</v>
      </c>
      <c r="C660" s="13" t="str">
        <f t="shared" si="14"/>
        <v>BB_L_16_GW_GW_LS_Low_GW_GQ_48_001_26</v>
      </c>
      <c r="D660" s="18">
        <v>10</v>
      </c>
      <c r="E660" s="18">
        <v>10</v>
      </c>
      <c r="F660" s="18">
        <v>10</v>
      </c>
      <c r="G660" s="18">
        <v>10</v>
      </c>
      <c r="H660" s="18">
        <v>10</v>
      </c>
      <c r="I660" s="18">
        <v>10</v>
      </c>
      <c r="J660" s="18">
        <v>10</v>
      </c>
      <c r="K660" s="18">
        <v>10</v>
      </c>
      <c r="L660" s="18">
        <v>10</v>
      </c>
      <c r="M660" s="18">
        <v>10</v>
      </c>
      <c r="N660" s="18">
        <v>10</v>
      </c>
      <c r="O660" s="18">
        <v>10</v>
      </c>
      <c r="P660" s="18">
        <v>10</v>
      </c>
      <c r="Q660" s="18">
        <v>10</v>
      </c>
      <c r="R660" s="18">
        <v>10</v>
      </c>
      <c r="S660" s="18">
        <v>10</v>
      </c>
      <c r="T660" s="18">
        <v>10</v>
      </c>
      <c r="U660" s="18">
        <v>10</v>
      </c>
      <c r="V660" s="18">
        <v>10.0119354838709</v>
      </c>
      <c r="W660" s="18">
        <v>10.080322580645101</v>
      </c>
      <c r="X660" s="18">
        <v>10.4333333333333</v>
      </c>
      <c r="Y660" s="18">
        <v>11.5287096774193</v>
      </c>
      <c r="Z660" s="18">
        <v>13.5888333333333</v>
      </c>
      <c r="AA660" s="18">
        <v>16.8169354838709</v>
      </c>
      <c r="AB660" s="18">
        <v>21.233387096774099</v>
      </c>
      <c r="AC660" s="18">
        <v>25.877321428571399</v>
      </c>
      <c r="AD660" s="18">
        <v>35.187580645161198</v>
      </c>
      <c r="AE660" s="18">
        <v>48.628500000000003</v>
      </c>
      <c r="AF660" s="18">
        <v>71.725645161290302</v>
      </c>
      <c r="AG660" s="18">
        <v>113.996666666666</v>
      </c>
      <c r="AH660" s="18">
        <v>157.14516129032199</v>
      </c>
      <c r="AI660" s="18">
        <v>202.26290322580601</v>
      </c>
      <c r="AJ660" s="18">
        <v>266.17666666666599</v>
      </c>
      <c r="AK660" s="18">
        <v>330.32419354838697</v>
      </c>
      <c r="AL660" s="18">
        <v>383.35166666666601</v>
      </c>
      <c r="AM660" s="18">
        <v>424.341935483871</v>
      </c>
      <c r="AN660" s="18">
        <v>458.22741935483799</v>
      </c>
      <c r="AO660" s="18">
        <v>484.40535714285699</v>
      </c>
      <c r="AP660" s="18">
        <v>507.10161290322498</v>
      </c>
      <c r="AQ660" s="18">
        <v>536.67499999999995</v>
      </c>
      <c r="AR660" s="18">
        <v>581.21612903225798</v>
      </c>
      <c r="AS660" s="18">
        <v>618.66666666666595</v>
      </c>
      <c r="AT660" s="18">
        <v>642.82419354838703</v>
      </c>
      <c r="AU660" s="18">
        <v>666.09516129032204</v>
      </c>
      <c r="AV660" s="18">
        <v>682.79166666666595</v>
      </c>
      <c r="AW660" s="18">
        <v>709.796774193548</v>
      </c>
      <c r="AX660" s="18">
        <v>755.36500000000001</v>
      </c>
      <c r="AY660" s="18">
        <v>826.15322580645102</v>
      </c>
      <c r="AZ660" s="18">
        <v>884.916129032257</v>
      </c>
      <c r="BA660" s="18">
        <v>934.72931034482701</v>
      </c>
      <c r="BB660" s="18">
        <v>991.046774193548</v>
      </c>
      <c r="BC660" s="18">
        <v>1050.55</v>
      </c>
      <c r="BD660" s="18">
        <v>1097.6129032258</v>
      </c>
      <c r="BE660" s="18">
        <v>1136</v>
      </c>
      <c r="BF660" s="18">
        <v>1111.3064516129</v>
      </c>
      <c r="BG660" s="18">
        <v>1075.1290322580601</v>
      </c>
      <c r="BH660" s="18">
        <v>1064.4666666666601</v>
      </c>
      <c r="BI660" s="18">
        <v>1071.66129032258</v>
      </c>
      <c r="BJ660" s="18">
        <v>1094.38333333333</v>
      </c>
      <c r="BK660" s="18">
        <v>1125.27419354838</v>
      </c>
      <c r="BL660" s="18">
        <v>1162.2419354838701</v>
      </c>
      <c r="BM660" s="18">
        <v>1200.3571428571399</v>
      </c>
      <c r="BN660" s="18">
        <v>1234.85483870967</v>
      </c>
      <c r="BO660" s="18">
        <v>1272.7833333333299</v>
      </c>
      <c r="BP660" s="18">
        <v>1310.4838709677399</v>
      </c>
      <c r="BQ660" s="18">
        <v>1346.7833333333299</v>
      </c>
      <c r="BR660" s="18">
        <v>1362.3709677419299</v>
      </c>
      <c r="BS660" s="18">
        <v>1369.6451612903199</v>
      </c>
      <c r="BT660" s="18">
        <v>1366.8333333333301</v>
      </c>
      <c r="BU660" s="18">
        <v>1359.0967741935401</v>
      </c>
      <c r="BV660" s="18">
        <v>1348.0833333333301</v>
      </c>
      <c r="BW660" s="18">
        <v>1331.5967741935401</v>
      </c>
      <c r="BX660" s="18">
        <v>1317.7096774193501</v>
      </c>
      <c r="BY660" s="18">
        <v>1306.7857142857099</v>
      </c>
      <c r="BZ660" s="18">
        <v>1296.4838709677399</v>
      </c>
      <c r="CA660" s="18">
        <v>1287.06666666666</v>
      </c>
      <c r="CB660" s="18">
        <v>1284.7419354838701</v>
      </c>
      <c r="CC660" s="18">
        <v>1298.8499999999999</v>
      </c>
      <c r="CD660" s="18">
        <v>1327.8225806451601</v>
      </c>
      <c r="CE660" s="18">
        <v>1383.5645161290299</v>
      </c>
      <c r="CF660" s="18">
        <v>1484.7333333333299</v>
      </c>
      <c r="CG660" s="18">
        <v>1570.96774193548</v>
      </c>
      <c r="CH660" s="18">
        <v>1643.56666666666</v>
      </c>
      <c r="CI660" s="18">
        <v>1703.4032258064501</v>
      </c>
      <c r="CJ660" s="18">
        <v>1752.35483870967</v>
      </c>
      <c r="CK660" s="18">
        <v>1781.7678571428501</v>
      </c>
      <c r="CL660" s="18">
        <v>1803.77419354838</v>
      </c>
      <c r="CM660" s="18">
        <v>1810.7</v>
      </c>
      <c r="CN660" s="18">
        <v>1778.3064516129</v>
      </c>
      <c r="CO660" s="18">
        <v>1694.25</v>
      </c>
      <c r="CP660" s="18">
        <v>1600.4032258064501</v>
      </c>
      <c r="CQ660" s="18">
        <v>1500.4032258064501</v>
      </c>
      <c r="CR660" s="18">
        <v>1357.31666666666</v>
      </c>
      <c r="CS660" s="18">
        <v>1370.85483870967</v>
      </c>
      <c r="CT660" s="18">
        <v>1412.18333333333</v>
      </c>
      <c r="CU660" s="18">
        <v>1448.4193548387</v>
      </c>
      <c r="CV660" s="18">
        <v>1500.72580645161</v>
      </c>
      <c r="CW660" s="18">
        <v>1553.7758620689599</v>
      </c>
      <c r="CX660" s="18">
        <v>1611.4354838709601</v>
      </c>
      <c r="CY660" s="18">
        <v>1675.0166666666601</v>
      </c>
      <c r="CZ660" s="18">
        <v>1756.35483870967</v>
      </c>
      <c r="DA660" s="18">
        <v>1841.7666666666601</v>
      </c>
      <c r="DB660" s="18">
        <v>1920.5483870967701</v>
      </c>
      <c r="DC660" s="18">
        <v>1910.9032258064501</v>
      </c>
      <c r="DD660" s="18">
        <v>1879.88333333333</v>
      </c>
      <c r="DE660" s="18">
        <v>1833.58064516129</v>
      </c>
      <c r="DF660" s="18">
        <v>1785.7666666666601</v>
      </c>
      <c r="DG660" s="18">
        <v>1739.4516129032199</v>
      </c>
      <c r="DH660" s="18">
        <v>1682.2096774193501</v>
      </c>
      <c r="DI660" s="18">
        <v>1646.375</v>
      </c>
      <c r="DJ660" s="18">
        <v>1611.2096774193501</v>
      </c>
      <c r="DK660" s="18">
        <v>1578.68333333333</v>
      </c>
      <c r="DL660" s="18">
        <v>1586.22580645161</v>
      </c>
      <c r="DM660" s="18">
        <v>1618.31666666666</v>
      </c>
      <c r="DN660" s="18">
        <v>1651.6774193548299</v>
      </c>
      <c r="DO660" s="18">
        <v>1666.46774193548</v>
      </c>
      <c r="DP660" s="18">
        <v>1668.5833333333301</v>
      </c>
      <c r="DQ660" s="18">
        <v>1643.8064516129</v>
      </c>
      <c r="DR660" s="18">
        <v>1597.7166666666601</v>
      </c>
      <c r="DS660" s="19">
        <v>1551.5166666666601</v>
      </c>
    </row>
    <row r="661" spans="1:123" x14ac:dyDescent="0.25">
      <c r="A661" s="12" t="s">
        <v>80</v>
      </c>
      <c r="B661" s="13">
        <v>27</v>
      </c>
      <c r="C661" s="13" t="str">
        <f t="shared" si="14"/>
        <v>BB_L_16_GW_GW_LS_Low_GW_GQ_48_001_27</v>
      </c>
      <c r="D661" s="14">
        <v>10</v>
      </c>
      <c r="E661" s="14">
        <v>10</v>
      </c>
      <c r="F661" s="14">
        <v>10</v>
      </c>
      <c r="G661" s="14">
        <v>10</v>
      </c>
      <c r="H661" s="14">
        <v>10</v>
      </c>
      <c r="I661" s="14">
        <v>10</v>
      </c>
      <c r="J661" s="14">
        <v>10</v>
      </c>
      <c r="K661" s="14">
        <v>10</v>
      </c>
      <c r="L661" s="14">
        <v>10</v>
      </c>
      <c r="M661" s="14">
        <v>10</v>
      </c>
      <c r="N661" s="14">
        <v>10</v>
      </c>
      <c r="O661" s="14">
        <v>10</v>
      </c>
      <c r="P661" s="14">
        <v>10</v>
      </c>
      <c r="Q661" s="14">
        <v>10</v>
      </c>
      <c r="R661" s="14">
        <v>10</v>
      </c>
      <c r="S661" s="14">
        <v>10</v>
      </c>
      <c r="T661" s="14">
        <v>10</v>
      </c>
      <c r="U661" s="14">
        <v>10</v>
      </c>
      <c r="V661" s="14">
        <v>10</v>
      </c>
      <c r="W661" s="14">
        <v>10.006774193548299</v>
      </c>
      <c r="X661" s="14">
        <v>10.0465</v>
      </c>
      <c r="Y661" s="14">
        <v>10.1766129032258</v>
      </c>
      <c r="Z661" s="14">
        <v>10.431666666666599</v>
      </c>
      <c r="AA661" s="14">
        <v>10.8517741935483</v>
      </c>
      <c r="AB661" s="14">
        <v>11.457580645161199</v>
      </c>
      <c r="AC661" s="14">
        <v>12.121428571428501</v>
      </c>
      <c r="AD661" s="14">
        <v>13.534032258064499</v>
      </c>
      <c r="AE661" s="14">
        <v>15.7008333333333</v>
      </c>
      <c r="AF661" s="14">
        <v>19.727096774193502</v>
      </c>
      <c r="AG661" s="14">
        <v>27.915666666666599</v>
      </c>
      <c r="AH661" s="14">
        <v>37.054193548387097</v>
      </c>
      <c r="AI661" s="14">
        <v>47.846774193548299</v>
      </c>
      <c r="AJ661" s="14">
        <v>64.943833333333302</v>
      </c>
      <c r="AK661" s="14">
        <v>84.740967741935506</v>
      </c>
      <c r="AL661" s="14">
        <v>103.277</v>
      </c>
      <c r="AM661" s="14">
        <v>119.50645161290301</v>
      </c>
      <c r="AN661" s="14">
        <v>134.51290322580601</v>
      </c>
      <c r="AO661" s="14">
        <v>147.25714285714199</v>
      </c>
      <c r="AP661" s="14">
        <v>159.47419354838701</v>
      </c>
      <c r="AQ661" s="14">
        <v>177.60833333333301</v>
      </c>
      <c r="AR661" s="14">
        <v>211.33709677419299</v>
      </c>
      <c r="AS661" s="14">
        <v>247.09</v>
      </c>
      <c r="AT661" s="14">
        <v>279.24193548387098</v>
      </c>
      <c r="AU661" s="14">
        <v>314.859677419354</v>
      </c>
      <c r="AV661" s="14">
        <v>340.48499999999899</v>
      </c>
      <c r="AW661" s="14">
        <v>374.85483870967698</v>
      </c>
      <c r="AX661" s="14">
        <v>415.14</v>
      </c>
      <c r="AY661" s="14">
        <v>462.63387096774102</v>
      </c>
      <c r="AZ661" s="14">
        <v>495.94677419354798</v>
      </c>
      <c r="BA661" s="14">
        <v>523.21896551724103</v>
      </c>
      <c r="BB661" s="14">
        <v>555.63709677419297</v>
      </c>
      <c r="BC661" s="14">
        <v>594.25166666666598</v>
      </c>
      <c r="BD661" s="14">
        <v>635.38709677419297</v>
      </c>
      <c r="BE661" s="14">
        <v>721.03499999999997</v>
      </c>
      <c r="BF661" s="14">
        <v>776.88064516128998</v>
      </c>
      <c r="BG661" s="14">
        <v>818.46290322580603</v>
      </c>
      <c r="BH661" s="14">
        <v>841.613333333333</v>
      </c>
      <c r="BI661" s="14">
        <v>858.11451612903204</v>
      </c>
      <c r="BJ661" s="14">
        <v>875.56666666666604</v>
      </c>
      <c r="BK661" s="14">
        <v>891.29354838709605</v>
      </c>
      <c r="BL661" s="14">
        <v>907.40483870967705</v>
      </c>
      <c r="BM661" s="14">
        <v>923.56607142857104</v>
      </c>
      <c r="BN661" s="14">
        <v>938.78548387096703</v>
      </c>
      <c r="BO661" s="14">
        <v>957.29166666666595</v>
      </c>
      <c r="BP661" s="14">
        <v>979.18870967741896</v>
      </c>
      <c r="BQ661" s="14">
        <v>1007.82166666666</v>
      </c>
      <c r="BR661" s="14">
        <v>1027.96774193548</v>
      </c>
      <c r="BS661" s="14">
        <v>1054.83870967741</v>
      </c>
      <c r="BT661" s="14">
        <v>1071.3333333333301</v>
      </c>
      <c r="BU661" s="14">
        <v>1085.7903225806399</v>
      </c>
      <c r="BV661" s="14">
        <v>1099.31666666666</v>
      </c>
      <c r="BW661" s="14">
        <v>1114.27419354838</v>
      </c>
      <c r="BX661" s="14">
        <v>1125.27419354838</v>
      </c>
      <c r="BY661" s="14">
        <v>1133.5</v>
      </c>
      <c r="BZ661" s="14">
        <v>1141.66129032258</v>
      </c>
      <c r="CA661" s="14">
        <v>1151.4666666666601</v>
      </c>
      <c r="CB661" s="14">
        <v>1163.0645161290299</v>
      </c>
      <c r="CC661" s="14">
        <v>1176.13333333333</v>
      </c>
      <c r="CD661" s="14">
        <v>1188.4516129032199</v>
      </c>
      <c r="CE661" s="14">
        <v>1206.2903225806399</v>
      </c>
      <c r="CF661" s="14">
        <v>1236.4000000000001</v>
      </c>
      <c r="CG661" s="14">
        <v>1264.35483870967</v>
      </c>
      <c r="CH661" s="14">
        <v>1291.2166666666601</v>
      </c>
      <c r="CI661" s="14">
        <v>1317.72580645161</v>
      </c>
      <c r="CJ661" s="14">
        <v>1344.5645161290299</v>
      </c>
      <c r="CK661" s="14">
        <v>1365.69642857142</v>
      </c>
      <c r="CL661" s="14">
        <v>1390.0161290322501</v>
      </c>
      <c r="CM661" s="14">
        <v>1429</v>
      </c>
      <c r="CN661" s="14">
        <v>1465.5967741935401</v>
      </c>
      <c r="CO661" s="14">
        <v>1496.0333333333299</v>
      </c>
      <c r="CP661" s="14">
        <v>1512.3225806451601</v>
      </c>
      <c r="CQ661" s="14">
        <v>1516.58064516129</v>
      </c>
      <c r="CR661" s="14">
        <v>1502.31666666666</v>
      </c>
      <c r="CS661" s="14">
        <v>1491.27419354838</v>
      </c>
      <c r="CT661" s="14">
        <v>1487.3333333333301</v>
      </c>
      <c r="CU661" s="14">
        <v>1487.27419354838</v>
      </c>
      <c r="CV661" s="14">
        <v>1490.0967741935401</v>
      </c>
      <c r="CW661" s="14">
        <v>1496.2241379310301</v>
      </c>
      <c r="CX661" s="14">
        <v>1506.6129032258</v>
      </c>
      <c r="CY661" s="14">
        <v>1523.36666666666</v>
      </c>
      <c r="CZ661" s="14">
        <v>1551.38709677419</v>
      </c>
      <c r="DA661" s="14">
        <v>1592.68333333333</v>
      </c>
      <c r="DB661" s="14">
        <v>1659.0645161290299</v>
      </c>
      <c r="DC661" s="14">
        <v>1695.1774193548299</v>
      </c>
      <c r="DD661" s="14">
        <v>1711.35</v>
      </c>
      <c r="DE661" s="14">
        <v>1723.9516129032199</v>
      </c>
      <c r="DF661" s="14">
        <v>1731.25</v>
      </c>
      <c r="DG661" s="14">
        <v>1734.96774193548</v>
      </c>
      <c r="DH661" s="14">
        <v>1736</v>
      </c>
      <c r="DI661" s="14">
        <v>1735.25</v>
      </c>
      <c r="DJ661" s="14">
        <v>1732</v>
      </c>
      <c r="DK661" s="14">
        <v>1726.1</v>
      </c>
      <c r="DL661" s="14">
        <v>1722.2903225806399</v>
      </c>
      <c r="DM661" s="14">
        <v>1724.1666666666599</v>
      </c>
      <c r="DN661" s="14">
        <v>1730.2903225806399</v>
      </c>
      <c r="DO661" s="14">
        <v>1736.38709677419</v>
      </c>
      <c r="DP661" s="14">
        <v>1742.4666666666601</v>
      </c>
      <c r="DQ661" s="14">
        <v>1748.77419354838</v>
      </c>
      <c r="DR661" s="14">
        <v>1749.7</v>
      </c>
      <c r="DS661" s="15">
        <v>1746.9</v>
      </c>
    </row>
    <row r="662" spans="1:123" x14ac:dyDescent="0.25">
      <c r="A662" s="16" t="s">
        <v>80</v>
      </c>
      <c r="B662" s="17">
        <v>28</v>
      </c>
      <c r="C662" s="13" t="str">
        <f t="shared" si="14"/>
        <v>BB_L_16_GW_GW_LS_Low_GW_GQ_48_001_28</v>
      </c>
      <c r="D662" s="18">
        <v>10</v>
      </c>
      <c r="E662" s="18">
        <v>10</v>
      </c>
      <c r="F662" s="18">
        <v>10</v>
      </c>
      <c r="G662" s="18">
        <v>10</v>
      </c>
      <c r="H662" s="18">
        <v>10</v>
      </c>
      <c r="I662" s="18">
        <v>10</v>
      </c>
      <c r="J662" s="18">
        <v>9.9995806451612896</v>
      </c>
      <c r="K662" s="18">
        <v>9.9954032258064505</v>
      </c>
      <c r="L662" s="18">
        <v>9.9871666666666599</v>
      </c>
      <c r="M662" s="18">
        <v>9.9752096774193504</v>
      </c>
      <c r="N662" s="18">
        <v>9.9653833333333299</v>
      </c>
      <c r="O662" s="18">
        <v>9.9550967741935494</v>
      </c>
      <c r="P662" s="18">
        <v>9.9458548387096695</v>
      </c>
      <c r="Q662" s="18">
        <v>9.9368571428571393</v>
      </c>
      <c r="R662" s="18">
        <v>9.9255483870967698</v>
      </c>
      <c r="S662" s="18">
        <v>9.9166500000000006</v>
      </c>
      <c r="T662" s="18">
        <v>9.9017580645161196</v>
      </c>
      <c r="U662" s="18">
        <v>9.8784333333333301</v>
      </c>
      <c r="V662" s="18">
        <v>9.8498870967741894</v>
      </c>
      <c r="W662" s="18">
        <v>9.8197580645161207</v>
      </c>
      <c r="X662" s="18">
        <v>9.7919333333333292</v>
      </c>
      <c r="Y662" s="18">
        <v>9.7858548387096693</v>
      </c>
      <c r="Z662" s="18">
        <v>9.8238833333333293</v>
      </c>
      <c r="AA662" s="18">
        <v>9.9425483870967692</v>
      </c>
      <c r="AB662" s="18">
        <v>10.172903225806399</v>
      </c>
      <c r="AC662" s="18">
        <v>10.472142857142799</v>
      </c>
      <c r="AD662" s="18">
        <v>11.226129032257999</v>
      </c>
      <c r="AE662" s="18">
        <v>12.5875</v>
      </c>
      <c r="AF662" s="18">
        <v>15.5733870967741</v>
      </c>
      <c r="AG662" s="18">
        <v>22.925166666666598</v>
      </c>
      <c r="AH662" s="18">
        <v>32.437903225806402</v>
      </c>
      <c r="AI662" s="18">
        <v>44.834032258064497</v>
      </c>
      <c r="AJ662" s="18">
        <v>66.736000000000004</v>
      </c>
      <c r="AK662" s="18">
        <v>94.784032258064499</v>
      </c>
      <c r="AL662" s="18">
        <v>123.075</v>
      </c>
      <c r="AM662" s="18">
        <v>149.045161290322</v>
      </c>
      <c r="AN662" s="18">
        <v>173.74193548387001</v>
      </c>
      <c r="AO662" s="18">
        <v>195.167857142857</v>
      </c>
      <c r="AP662" s="18">
        <v>215.86129032258</v>
      </c>
      <c r="AQ662" s="18">
        <v>246.78833333333299</v>
      </c>
      <c r="AR662" s="18">
        <v>305.267741935483</v>
      </c>
      <c r="AS662" s="18">
        <v>366.50833333333298</v>
      </c>
      <c r="AT662" s="18">
        <v>416.701612903225</v>
      </c>
      <c r="AU662" s="18">
        <v>465.93709677419298</v>
      </c>
      <c r="AV662" s="18">
        <v>494.065</v>
      </c>
      <c r="AW662" s="18">
        <v>523.15161290322499</v>
      </c>
      <c r="AX662" s="18">
        <v>544.07833333333303</v>
      </c>
      <c r="AY662" s="18">
        <v>560.316129032258</v>
      </c>
      <c r="AZ662" s="18">
        <v>569.28548387096703</v>
      </c>
      <c r="BA662" s="18">
        <v>579.89482758620602</v>
      </c>
      <c r="BB662" s="18">
        <v>601.44032258064499</v>
      </c>
      <c r="BC662" s="18">
        <v>638.88499999999897</v>
      </c>
      <c r="BD662" s="18">
        <v>693.27258064516104</v>
      </c>
      <c r="BE662" s="18">
        <v>835.82666666666603</v>
      </c>
      <c r="BF662" s="18">
        <v>912.89032258064503</v>
      </c>
      <c r="BG662" s="18">
        <v>932.14354838709596</v>
      </c>
      <c r="BH662" s="18">
        <v>914.42166666666606</v>
      </c>
      <c r="BI662" s="18">
        <v>884.60967741935406</v>
      </c>
      <c r="BJ662" s="18">
        <v>851.28499999999997</v>
      </c>
      <c r="BK662" s="18">
        <v>825.83064516129002</v>
      </c>
      <c r="BL662" s="18">
        <v>807.22096774193506</v>
      </c>
      <c r="BM662" s="18">
        <v>797.68035714285702</v>
      </c>
      <c r="BN662" s="18">
        <v>796.92741935483798</v>
      </c>
      <c r="BO662" s="18">
        <v>805.43499999999904</v>
      </c>
      <c r="BP662" s="18">
        <v>825.78064516128995</v>
      </c>
      <c r="BQ662" s="18">
        <v>866.56999999999903</v>
      </c>
      <c r="BR662" s="18">
        <v>901.74354838709598</v>
      </c>
      <c r="BS662" s="18">
        <v>954.796774193548</v>
      </c>
      <c r="BT662" s="18">
        <v>986.238333333333</v>
      </c>
      <c r="BU662" s="18">
        <v>1012.29354838709</v>
      </c>
      <c r="BV662" s="18">
        <v>1033.2</v>
      </c>
      <c r="BW662" s="18">
        <v>1050.3225806451601</v>
      </c>
      <c r="BX662" s="18">
        <v>1055.5161290322501</v>
      </c>
      <c r="BY662" s="18">
        <v>1054.32142857142</v>
      </c>
      <c r="BZ662" s="18">
        <v>1048.2419354838701</v>
      </c>
      <c r="CA662" s="18">
        <v>1033.31666666666</v>
      </c>
      <c r="CB662" s="18">
        <v>1006.64677419354</v>
      </c>
      <c r="CC662" s="18">
        <v>973.87833333333299</v>
      </c>
      <c r="CD662" s="18">
        <v>951.74838709677397</v>
      </c>
      <c r="CE662" s="18">
        <v>939.053225806451</v>
      </c>
      <c r="CF662" s="18">
        <v>950.59833333333302</v>
      </c>
      <c r="CG662" s="18">
        <v>978.02258064516002</v>
      </c>
      <c r="CH662" s="18">
        <v>1014.985</v>
      </c>
      <c r="CI662" s="18">
        <v>1057.1774193548299</v>
      </c>
      <c r="CJ662" s="18">
        <v>1104.46774193548</v>
      </c>
      <c r="CK662" s="18">
        <v>1145.0892857142801</v>
      </c>
      <c r="CL662" s="18">
        <v>1195.7419354838701</v>
      </c>
      <c r="CM662" s="18">
        <v>1282.61666666666</v>
      </c>
      <c r="CN662" s="18">
        <v>1360.4193548387</v>
      </c>
      <c r="CO662" s="18">
        <v>1404.4</v>
      </c>
      <c r="CP662" s="18">
        <v>1402.6451612903199</v>
      </c>
      <c r="CQ662" s="18">
        <v>1350.35483870967</v>
      </c>
      <c r="CR662" s="18">
        <v>1089.18333333333</v>
      </c>
      <c r="CS662" s="18">
        <v>933.71612903225798</v>
      </c>
      <c r="CT662" s="18">
        <v>871.486666666666</v>
      </c>
      <c r="CU662" s="18">
        <v>851.46774193548299</v>
      </c>
      <c r="CV662" s="18">
        <v>849.783870967741</v>
      </c>
      <c r="CW662" s="18">
        <v>869.46379310344798</v>
      </c>
      <c r="CX662" s="18">
        <v>908.50161290322501</v>
      </c>
      <c r="CY662" s="18">
        <v>960.88833333333298</v>
      </c>
      <c r="CZ662" s="18">
        <v>1038.3064516129</v>
      </c>
      <c r="DA662" s="18">
        <v>1113.2</v>
      </c>
      <c r="DB662" s="18">
        <v>1171.1290322580601</v>
      </c>
      <c r="DC662" s="18">
        <v>1189</v>
      </c>
      <c r="DD662" s="18">
        <v>1186.9000000000001</v>
      </c>
      <c r="DE662" s="18">
        <v>1185.9354838709601</v>
      </c>
      <c r="DF662" s="18">
        <v>1182.7833333333299</v>
      </c>
      <c r="DG662" s="18">
        <v>1175.7419354838701</v>
      </c>
      <c r="DH662" s="18">
        <v>1160.2580645161199</v>
      </c>
      <c r="DI662" s="18">
        <v>1141.625</v>
      </c>
      <c r="DJ662" s="18">
        <v>1113.3064516129</v>
      </c>
      <c r="DK662" s="18">
        <v>1050</v>
      </c>
      <c r="DL662" s="18">
        <v>956.12580645161199</v>
      </c>
      <c r="DM662" s="18">
        <v>892.59333333333302</v>
      </c>
      <c r="DN662" s="18">
        <v>863.283870967741</v>
      </c>
      <c r="DO662" s="18">
        <v>858.48064516129</v>
      </c>
      <c r="DP662" s="18">
        <v>867.73499999999899</v>
      </c>
      <c r="DQ662" s="18">
        <v>897.56935483870905</v>
      </c>
      <c r="DR662" s="18">
        <v>922.32500000000005</v>
      </c>
      <c r="DS662" s="19">
        <v>934.58499999999901</v>
      </c>
    </row>
    <row r="663" spans="1:123" x14ac:dyDescent="0.25">
      <c r="A663" s="12" t="s">
        <v>80</v>
      </c>
      <c r="B663" s="13">
        <v>29</v>
      </c>
      <c r="C663" s="13" t="str">
        <f t="shared" si="14"/>
        <v>BB_L_16_GW_GW_LS_Low_GW_GQ_48_001_29</v>
      </c>
      <c r="D663" s="14">
        <v>10</v>
      </c>
      <c r="E663" s="14">
        <v>10</v>
      </c>
      <c r="F663" s="14">
        <v>10</v>
      </c>
      <c r="G663" s="14">
        <v>10</v>
      </c>
      <c r="H663" s="14">
        <v>10</v>
      </c>
      <c r="I663" s="14">
        <v>10</v>
      </c>
      <c r="J663" s="14">
        <v>10</v>
      </c>
      <c r="K663" s="14">
        <v>10</v>
      </c>
      <c r="L663" s="14">
        <v>10</v>
      </c>
      <c r="M663" s="14">
        <v>10</v>
      </c>
      <c r="N663" s="14">
        <v>10</v>
      </c>
      <c r="O663" s="14">
        <v>10</v>
      </c>
      <c r="P663" s="14">
        <v>10</v>
      </c>
      <c r="Q663" s="14">
        <v>10</v>
      </c>
      <c r="R663" s="14">
        <v>10</v>
      </c>
      <c r="S663" s="14">
        <v>10</v>
      </c>
      <c r="T663" s="14">
        <v>10</v>
      </c>
      <c r="U663" s="14">
        <v>10</v>
      </c>
      <c r="V663" s="14">
        <v>10</v>
      </c>
      <c r="W663" s="14">
        <v>10</v>
      </c>
      <c r="X663" s="14">
        <v>10.0043333333333</v>
      </c>
      <c r="Y663" s="14">
        <v>10.034193548387</v>
      </c>
      <c r="Z663" s="14">
        <v>10.111499999999999</v>
      </c>
      <c r="AA663" s="14">
        <v>10.2683870967741</v>
      </c>
      <c r="AB663" s="14">
        <v>10.5277419354838</v>
      </c>
      <c r="AC663" s="14">
        <v>10.847142857142799</v>
      </c>
      <c r="AD663" s="14">
        <v>11.601129032257999</v>
      </c>
      <c r="AE663" s="14">
        <v>12.9118333333333</v>
      </c>
      <c r="AF663" s="14">
        <v>15.6966129032258</v>
      </c>
      <c r="AG663" s="14">
        <v>22.382166666666599</v>
      </c>
      <c r="AH663" s="14">
        <v>30.972419354838699</v>
      </c>
      <c r="AI663" s="14">
        <v>42.261451612903201</v>
      </c>
      <c r="AJ663" s="14">
        <v>62.0861666666666</v>
      </c>
      <c r="AK663" s="14">
        <v>87.495967741935402</v>
      </c>
      <c r="AL663" s="14">
        <v>113.285</v>
      </c>
      <c r="AM663" s="14">
        <v>137.23064516129</v>
      </c>
      <c r="AN663" s="14">
        <v>160.32096774193499</v>
      </c>
      <c r="AO663" s="14">
        <v>180.623214285714</v>
      </c>
      <c r="AP663" s="14">
        <v>200.46774193548299</v>
      </c>
      <c r="AQ663" s="14">
        <v>230.46833333333299</v>
      </c>
      <c r="AR663" s="14">
        <v>288.19677419354798</v>
      </c>
      <c r="AS663" s="14">
        <v>351.236666666666</v>
      </c>
      <c r="AT663" s="14">
        <v>406.767741935483</v>
      </c>
      <c r="AU663" s="14">
        <v>466.33709677419301</v>
      </c>
      <c r="AV663" s="14">
        <v>504.98</v>
      </c>
      <c r="AW663" s="14">
        <v>551.388709677419</v>
      </c>
      <c r="AX663" s="14">
        <v>593.9</v>
      </c>
      <c r="AY663" s="14">
        <v>634.93709677419304</v>
      </c>
      <c r="AZ663" s="14">
        <v>661.52096774193501</v>
      </c>
      <c r="BA663" s="14">
        <v>684.00517241379305</v>
      </c>
      <c r="BB663" s="14">
        <v>712.816129032258</v>
      </c>
      <c r="BC663" s="14">
        <v>752.37666666666598</v>
      </c>
      <c r="BD663" s="14">
        <v>803.24032258064506</v>
      </c>
      <c r="BE663" s="14">
        <v>935.60166666666601</v>
      </c>
      <c r="BF663" s="14">
        <v>1033.19032258064</v>
      </c>
      <c r="BG663" s="14">
        <v>1087.8709677419299</v>
      </c>
      <c r="BH663" s="14">
        <v>1100.56666666666</v>
      </c>
      <c r="BI663" s="14">
        <v>1097.22580645161</v>
      </c>
      <c r="BJ663" s="14">
        <v>1086.3333333333301</v>
      </c>
      <c r="BK663" s="14">
        <v>1074.88709677419</v>
      </c>
      <c r="BL663" s="14">
        <v>1065.46774193548</v>
      </c>
      <c r="BM663" s="14">
        <v>1060.5357142857099</v>
      </c>
      <c r="BN663" s="14">
        <v>1060.8709677419299</v>
      </c>
      <c r="BO663" s="14">
        <v>1067.7666666666601</v>
      </c>
      <c r="BP663" s="14">
        <v>1084.7096774193501</v>
      </c>
      <c r="BQ663" s="14">
        <v>1118.7333333333299</v>
      </c>
      <c r="BR663" s="14">
        <v>1149.9354838709601</v>
      </c>
      <c r="BS663" s="14">
        <v>1198.2580645161199</v>
      </c>
      <c r="BT663" s="14">
        <v>1230.4000000000001</v>
      </c>
      <c r="BU663" s="14">
        <v>1258.33870967741</v>
      </c>
      <c r="BV663" s="14">
        <v>1283.36666666666</v>
      </c>
      <c r="BW663" s="14">
        <v>1307.9032258064501</v>
      </c>
      <c r="BX663" s="14">
        <v>1321.7580645161199</v>
      </c>
      <c r="BY663" s="14">
        <v>1328.6071428571399</v>
      </c>
      <c r="BZ663" s="14">
        <v>1331.4354838709601</v>
      </c>
      <c r="CA663" s="14">
        <v>1328.45</v>
      </c>
      <c r="CB663" s="14">
        <v>1317.1774193548299</v>
      </c>
      <c r="CC663" s="14">
        <v>1299.3499999999999</v>
      </c>
      <c r="CD663" s="14">
        <v>1285.2096774193501</v>
      </c>
      <c r="CE663" s="14">
        <v>1274.6290322580601</v>
      </c>
      <c r="CF663" s="14">
        <v>1278.88333333333</v>
      </c>
      <c r="CG663" s="14">
        <v>1297.08064516129</v>
      </c>
      <c r="CH663" s="14">
        <v>1324.2666666666601</v>
      </c>
      <c r="CI663" s="14">
        <v>1357.9838709677399</v>
      </c>
      <c r="CJ663" s="14">
        <v>1397.8709677419299</v>
      </c>
      <c r="CK663" s="14">
        <v>1432.9642857142801</v>
      </c>
      <c r="CL663" s="14">
        <v>1477.2096774193501</v>
      </c>
      <c r="CM663" s="14">
        <v>1555.8333333333301</v>
      </c>
      <c r="CN663" s="14">
        <v>1637.83870967741</v>
      </c>
      <c r="CO663" s="14">
        <v>1709.9666666666601</v>
      </c>
      <c r="CP663" s="14">
        <v>1744.4193548387</v>
      </c>
      <c r="CQ663" s="14">
        <v>1735.08064516129</v>
      </c>
      <c r="CR663" s="14">
        <v>1584.6</v>
      </c>
      <c r="CS663" s="14">
        <v>1464.7096774193501</v>
      </c>
      <c r="CT663" s="14">
        <v>1402.0166666666601</v>
      </c>
      <c r="CU663" s="14">
        <v>1373.9838709677399</v>
      </c>
      <c r="CV663" s="14">
        <v>1354.58064516129</v>
      </c>
      <c r="CW663" s="14">
        <v>1353.94827586206</v>
      </c>
      <c r="CX663" s="14">
        <v>1372.7903225806399</v>
      </c>
      <c r="CY663" s="14">
        <v>1416.1</v>
      </c>
      <c r="CZ663" s="14">
        <v>1492.9354838709601</v>
      </c>
      <c r="DA663" s="14">
        <v>1589.93333333333</v>
      </c>
      <c r="DB663" s="14">
        <v>1724.4838709677399</v>
      </c>
      <c r="DC663" s="14">
        <v>1792.9354838709601</v>
      </c>
      <c r="DD663" s="14">
        <v>1823.55</v>
      </c>
      <c r="DE663" s="14">
        <v>1847.1290322580601</v>
      </c>
      <c r="DF663" s="14">
        <v>1859.2333333333299</v>
      </c>
      <c r="DG663" s="14">
        <v>1862.4516129032199</v>
      </c>
      <c r="DH663" s="14">
        <v>1854.9354838709601</v>
      </c>
      <c r="DI663" s="14">
        <v>1842.32142857142</v>
      </c>
      <c r="DJ663" s="14">
        <v>1815.6451612903199</v>
      </c>
      <c r="DK663" s="14">
        <v>1756.65</v>
      </c>
      <c r="DL663" s="14">
        <v>1672.9354838709601</v>
      </c>
      <c r="DM663" s="14">
        <v>1608.4</v>
      </c>
      <c r="DN663" s="14">
        <v>1570.66129032258</v>
      </c>
      <c r="DO663" s="14">
        <v>1558.9354838709601</v>
      </c>
      <c r="DP663" s="14">
        <v>1559.8</v>
      </c>
      <c r="DQ663" s="14">
        <v>1577.0967741935401</v>
      </c>
      <c r="DR663" s="14">
        <v>1596.2333333333299</v>
      </c>
      <c r="DS663" s="15">
        <v>1608</v>
      </c>
    </row>
    <row r="664" spans="1:123" x14ac:dyDescent="0.25">
      <c r="A664" s="16" t="s">
        <v>80</v>
      </c>
      <c r="B664" s="17">
        <v>30</v>
      </c>
      <c r="C664" s="13" t="str">
        <f t="shared" si="14"/>
        <v>BB_L_16_GW_GW_LS_Low_GW_GQ_48_001_30</v>
      </c>
      <c r="D664" s="18">
        <v>10</v>
      </c>
      <c r="E664" s="18">
        <v>10</v>
      </c>
      <c r="F664" s="18">
        <v>10</v>
      </c>
      <c r="G664" s="18">
        <v>10</v>
      </c>
      <c r="H664" s="18">
        <v>10</v>
      </c>
      <c r="I664" s="18">
        <v>10</v>
      </c>
      <c r="J664" s="18">
        <v>10</v>
      </c>
      <c r="K664" s="18">
        <v>10</v>
      </c>
      <c r="L664" s="18">
        <v>10</v>
      </c>
      <c r="M664" s="18">
        <v>10</v>
      </c>
      <c r="N664" s="18">
        <v>10</v>
      </c>
      <c r="O664" s="18">
        <v>10</v>
      </c>
      <c r="P664" s="18">
        <v>10</v>
      </c>
      <c r="Q664" s="18">
        <v>10</v>
      </c>
      <c r="R664" s="18">
        <v>10</v>
      </c>
      <c r="S664" s="18">
        <v>10</v>
      </c>
      <c r="T664" s="18">
        <v>10</v>
      </c>
      <c r="U664" s="18">
        <v>10</v>
      </c>
      <c r="V664" s="18">
        <v>10</v>
      </c>
      <c r="W664" s="18">
        <v>10</v>
      </c>
      <c r="X664" s="18">
        <v>10</v>
      </c>
      <c r="Y664" s="18">
        <v>10.0016129032258</v>
      </c>
      <c r="Z664" s="18">
        <v>10.0136666666666</v>
      </c>
      <c r="AA664" s="18">
        <v>10.034193548387099</v>
      </c>
      <c r="AB664" s="18">
        <v>10.0709677419354</v>
      </c>
      <c r="AC664" s="18">
        <v>10.117142857142801</v>
      </c>
      <c r="AD664" s="18">
        <v>10.2316129032258</v>
      </c>
      <c r="AE664" s="18">
        <v>10.438833333333299</v>
      </c>
      <c r="AF664" s="18">
        <v>10.9027419354838</v>
      </c>
      <c r="AG664" s="18">
        <v>12.093500000000001</v>
      </c>
      <c r="AH664" s="18">
        <v>13.7008064516129</v>
      </c>
      <c r="AI664" s="18">
        <v>15.9727419354838</v>
      </c>
      <c r="AJ664" s="18">
        <v>20.2285</v>
      </c>
      <c r="AK664" s="18">
        <v>26.1303225806451</v>
      </c>
      <c r="AL664" s="18">
        <v>32.512500000000003</v>
      </c>
      <c r="AM664" s="18">
        <v>38.819032258064503</v>
      </c>
      <c r="AN664" s="18">
        <v>45.238064516129</v>
      </c>
      <c r="AO664" s="18">
        <v>51.135714285714201</v>
      </c>
      <c r="AP664" s="18">
        <v>57.183870967741903</v>
      </c>
      <c r="AQ664" s="18">
        <v>66.904166666666598</v>
      </c>
      <c r="AR664" s="18">
        <v>87.489354838709602</v>
      </c>
      <c r="AS664" s="18">
        <v>112.384999999999</v>
      </c>
      <c r="AT664" s="18">
        <v>138.34032258064499</v>
      </c>
      <c r="AU664" s="18">
        <v>170.12580645161199</v>
      </c>
      <c r="AV664" s="18">
        <v>195.12166666666599</v>
      </c>
      <c r="AW664" s="18">
        <v>230.16774193548301</v>
      </c>
      <c r="AX664" s="18">
        <v>271.92333333333301</v>
      </c>
      <c r="AY664" s="18">
        <v>319.425806451612</v>
      </c>
      <c r="AZ664" s="18">
        <v>351</v>
      </c>
      <c r="BA664" s="18">
        <v>375.794827586206</v>
      </c>
      <c r="BB664" s="18">
        <v>404.25483870967702</v>
      </c>
      <c r="BC664" s="18">
        <v>437.64999999999901</v>
      </c>
      <c r="BD664" s="18">
        <v>474.27903225806398</v>
      </c>
      <c r="BE664" s="18">
        <v>561.09166666666601</v>
      </c>
      <c r="BF664" s="18">
        <v>633.18064516129004</v>
      </c>
      <c r="BG664" s="18">
        <v>700.01612903225805</v>
      </c>
      <c r="BH664" s="18">
        <v>740.18</v>
      </c>
      <c r="BI664" s="18">
        <v>767.55645161290295</v>
      </c>
      <c r="BJ664" s="18">
        <v>793.25499999999897</v>
      </c>
      <c r="BK664" s="18">
        <v>812.58225806451503</v>
      </c>
      <c r="BL664" s="18">
        <v>829.20806451612896</v>
      </c>
      <c r="BM664" s="18">
        <v>843.48749999999995</v>
      </c>
      <c r="BN664" s="18">
        <v>855.49354838709598</v>
      </c>
      <c r="BO664" s="18">
        <v>869.13</v>
      </c>
      <c r="BP664" s="18">
        <v>885.01451612903202</v>
      </c>
      <c r="BQ664" s="18">
        <v>906.65833333333296</v>
      </c>
      <c r="BR664" s="18">
        <v>923.49677419354805</v>
      </c>
      <c r="BS664" s="18">
        <v>949.03870967741898</v>
      </c>
      <c r="BT664" s="18">
        <v>966.96833333333302</v>
      </c>
      <c r="BU664" s="18">
        <v>984.59032258064497</v>
      </c>
      <c r="BV664" s="18">
        <v>1002.85</v>
      </c>
      <c r="BW664" s="18">
        <v>1025.38709677419</v>
      </c>
      <c r="BX664" s="18">
        <v>1043.5161290322501</v>
      </c>
      <c r="BY664" s="18">
        <v>1058.0892857142801</v>
      </c>
      <c r="BZ664" s="18">
        <v>1073.2419354838701</v>
      </c>
      <c r="CA664" s="18">
        <v>1091.9666666666601</v>
      </c>
      <c r="CB664" s="18">
        <v>1112.4193548387</v>
      </c>
      <c r="CC664" s="18">
        <v>1131.7333333333299</v>
      </c>
      <c r="CD664" s="18">
        <v>1144.9838709677399</v>
      </c>
      <c r="CE664" s="18">
        <v>1158.46774193548</v>
      </c>
      <c r="CF664" s="18">
        <v>1174.5</v>
      </c>
      <c r="CG664" s="18">
        <v>1187.1774193548299</v>
      </c>
      <c r="CH664" s="18">
        <v>1199.3499999999999</v>
      </c>
      <c r="CI664" s="18">
        <v>1212.19354838709</v>
      </c>
      <c r="CJ664" s="18">
        <v>1226.7096774193501</v>
      </c>
      <c r="CK664" s="18">
        <v>1239.5178571428501</v>
      </c>
      <c r="CL664" s="18">
        <v>1256.1451612903199</v>
      </c>
      <c r="CM664" s="18">
        <v>1288.2</v>
      </c>
      <c r="CN664" s="18">
        <v>1327.5645161290299</v>
      </c>
      <c r="CO664" s="18">
        <v>1375.9833333333299</v>
      </c>
      <c r="CP664" s="18">
        <v>1417.3225806451601</v>
      </c>
      <c r="CQ664" s="18">
        <v>1455.9516129032199</v>
      </c>
      <c r="CR664" s="18">
        <v>1511.85</v>
      </c>
      <c r="CS664" s="18">
        <v>1516.9354838709601</v>
      </c>
      <c r="CT664" s="18">
        <v>1512.13333333333</v>
      </c>
      <c r="CU664" s="18">
        <v>1507.0483870967701</v>
      </c>
      <c r="CV664" s="18">
        <v>1499.72580645161</v>
      </c>
      <c r="CW664" s="18">
        <v>1493.2931034482699</v>
      </c>
      <c r="CX664" s="18">
        <v>1488.2903225806399</v>
      </c>
      <c r="CY664" s="18">
        <v>1487.5</v>
      </c>
      <c r="CZ664" s="18">
        <v>1494.4032258064501</v>
      </c>
      <c r="DA664" s="18">
        <v>1516.06666666666</v>
      </c>
      <c r="DB664" s="18">
        <v>1563.7903225806399</v>
      </c>
      <c r="DC664" s="18">
        <v>1600.1129032258</v>
      </c>
      <c r="DD664" s="18">
        <v>1621.75</v>
      </c>
      <c r="DE664" s="18">
        <v>1644.35483870967</v>
      </c>
      <c r="DF664" s="18">
        <v>1663</v>
      </c>
      <c r="DG664" s="18">
        <v>1679.08064516129</v>
      </c>
      <c r="DH664" s="18">
        <v>1697.4516129032199</v>
      </c>
      <c r="DI664" s="18">
        <v>1708.2142857142801</v>
      </c>
      <c r="DJ664" s="18">
        <v>1719.5645161290299</v>
      </c>
      <c r="DK664" s="18">
        <v>1731.43333333333</v>
      </c>
      <c r="DL664" s="18">
        <v>1734.35483870967</v>
      </c>
      <c r="DM664" s="18">
        <v>1730.6</v>
      </c>
      <c r="DN664" s="18">
        <v>1725</v>
      </c>
      <c r="DO664" s="18">
        <v>1721.7419354838701</v>
      </c>
      <c r="DP664" s="18">
        <v>1720</v>
      </c>
      <c r="DQ664" s="18">
        <v>1721.2903225806399</v>
      </c>
      <c r="DR664" s="18">
        <v>1725.4666666666601</v>
      </c>
      <c r="DS664" s="19">
        <v>1729.86666666666</v>
      </c>
    </row>
    <row r="665" spans="1:123" x14ac:dyDescent="0.25">
      <c r="A665" s="12" t="s">
        <v>36</v>
      </c>
      <c r="B665" s="13">
        <v>1</v>
      </c>
      <c r="C665" s="13" t="str">
        <f t="shared" si="14"/>
        <v>BB_L_16_GW_GW_LS_Low_GW_GQ_48_005_1</v>
      </c>
      <c r="D665" s="14">
        <v>10</v>
      </c>
      <c r="E665" s="14">
        <v>12.313448275861999</v>
      </c>
      <c r="F665" s="14">
        <v>442.54903225806402</v>
      </c>
      <c r="G665" s="14">
        <v>1508.4866666666601</v>
      </c>
      <c r="H665" s="14">
        <v>3057.7580645161202</v>
      </c>
      <c r="I665" s="14">
        <v>397.98999999999899</v>
      </c>
      <c r="J665" s="14">
        <v>48.310161290322498</v>
      </c>
      <c r="K665" s="14">
        <v>26.388548387096701</v>
      </c>
      <c r="L665" s="14">
        <v>17.299499999999998</v>
      </c>
      <c r="M665" s="14">
        <v>16.580645161290299</v>
      </c>
      <c r="N665" s="14">
        <v>65.220666666666602</v>
      </c>
      <c r="O665" s="14">
        <v>319.42903225806401</v>
      </c>
      <c r="P665" s="14">
        <v>588.322580645161</v>
      </c>
      <c r="Q665" s="14">
        <v>1645.6499999999901</v>
      </c>
      <c r="R665" s="14">
        <v>2350.7580645161202</v>
      </c>
      <c r="S665" s="14">
        <v>2654.9833333333299</v>
      </c>
      <c r="T665" s="14">
        <v>3705.0967741935401</v>
      </c>
      <c r="U665" s="14">
        <v>1640.8299999999899</v>
      </c>
      <c r="V665" s="14">
        <v>425.68225806451602</v>
      </c>
      <c r="W665" s="14">
        <v>89.463870967741897</v>
      </c>
      <c r="X665" s="14">
        <v>25.495000000000001</v>
      </c>
      <c r="Y665" s="14">
        <v>16.546129032258001</v>
      </c>
      <c r="Z665" s="14">
        <v>19.494</v>
      </c>
      <c r="AA665" s="14">
        <v>163.31822580645101</v>
      </c>
      <c r="AB665" s="14">
        <v>520.935483870967</v>
      </c>
      <c r="AC665" s="14">
        <v>742.51249999999902</v>
      </c>
      <c r="AD665" s="14">
        <v>2231.2096774193501</v>
      </c>
      <c r="AE665" s="14">
        <v>3171.1</v>
      </c>
      <c r="AF665" s="14">
        <v>4048.66129032258</v>
      </c>
      <c r="AG665" s="14">
        <v>2299.63333333333</v>
      </c>
      <c r="AH665" s="14">
        <v>1382.5</v>
      </c>
      <c r="AI665" s="14">
        <v>644.26290322580599</v>
      </c>
      <c r="AJ665" s="14">
        <v>240.046666666666</v>
      </c>
      <c r="AK665" s="14">
        <v>132.28225806451599</v>
      </c>
      <c r="AL665" s="14">
        <v>165.11999999999901</v>
      </c>
      <c r="AM665" s="14">
        <v>299.14999999999998</v>
      </c>
      <c r="AN665" s="14">
        <v>447.98225806451597</v>
      </c>
      <c r="AO665" s="14">
        <v>408.82142857142799</v>
      </c>
      <c r="AP665" s="14">
        <v>255.91290322580599</v>
      </c>
      <c r="AQ665" s="14">
        <v>749.81500000000005</v>
      </c>
      <c r="AR665" s="14">
        <v>2786.6774193548299</v>
      </c>
      <c r="AS665" s="14">
        <v>2154.7166666666599</v>
      </c>
      <c r="AT665" s="14">
        <v>760.69032258064499</v>
      </c>
      <c r="AU665" s="14">
        <v>337.35806451612899</v>
      </c>
      <c r="AV665" s="14">
        <v>268.303333333333</v>
      </c>
      <c r="AW665" s="14">
        <v>162.19193548387</v>
      </c>
      <c r="AX665" s="14">
        <v>1493.0166666666601</v>
      </c>
      <c r="AY665" s="14">
        <v>3518.4838709677401</v>
      </c>
      <c r="AZ665" s="14">
        <v>3680.9838709677401</v>
      </c>
      <c r="BA665" s="14">
        <v>3340.5</v>
      </c>
      <c r="BB665" s="14">
        <v>3621.5645161290299</v>
      </c>
      <c r="BC665" s="14">
        <v>4054.13333333333</v>
      </c>
      <c r="BD665" s="14">
        <v>3473.7580645161202</v>
      </c>
      <c r="BE665" s="14">
        <v>508.78500000000003</v>
      </c>
      <c r="BF665" s="14">
        <v>86.209516129032195</v>
      </c>
      <c r="BG665" s="14">
        <v>22.412903225806399</v>
      </c>
      <c r="BH665" s="14">
        <v>18.547000000000001</v>
      </c>
      <c r="BI665" s="14">
        <v>21.9709677419354</v>
      </c>
      <c r="BJ665" s="14">
        <v>25.751000000000001</v>
      </c>
      <c r="BK665" s="14">
        <v>361.00354838709598</v>
      </c>
      <c r="BL665" s="14">
        <v>1378.8112903225799</v>
      </c>
      <c r="BM665" s="14">
        <v>2225.9464285714198</v>
      </c>
      <c r="BN665" s="14">
        <v>2487.72580645161</v>
      </c>
      <c r="BO665" s="14">
        <v>3051.9166666666601</v>
      </c>
      <c r="BP665" s="14">
        <v>3295.0645161290299</v>
      </c>
      <c r="BQ665" s="14">
        <v>2500.7166666666599</v>
      </c>
      <c r="BR665" s="14">
        <v>1491.26129032258</v>
      </c>
      <c r="BS665" s="14">
        <v>499.83064516129002</v>
      </c>
      <c r="BT665" s="14">
        <v>480.40333333333302</v>
      </c>
      <c r="BU665" s="14">
        <v>405.970967741935</v>
      </c>
      <c r="BV665" s="14">
        <v>423.50666666666598</v>
      </c>
      <c r="BW665" s="14">
        <v>1440.1629032257999</v>
      </c>
      <c r="BX665" s="14">
        <v>2036.72580645161</v>
      </c>
      <c r="BY665" s="14">
        <v>2300.7857142857101</v>
      </c>
      <c r="BZ665" s="14">
        <v>2744.4032258064499</v>
      </c>
      <c r="CA665" s="14">
        <v>3823.7</v>
      </c>
      <c r="CB665" s="14">
        <v>4100.7580645161197</v>
      </c>
      <c r="CC665" s="14">
        <v>2274.13333333333</v>
      </c>
      <c r="CD665" s="14">
        <v>833.72096774193506</v>
      </c>
      <c r="CE665" s="14">
        <v>208.894838709677</v>
      </c>
      <c r="CF665" s="14">
        <v>52.619</v>
      </c>
      <c r="CG665" s="14">
        <v>34.628709677419302</v>
      </c>
      <c r="CH665" s="14">
        <v>35.506999999999998</v>
      </c>
      <c r="CI665" s="14">
        <v>434.57467741935397</v>
      </c>
      <c r="CJ665" s="14">
        <v>1132.4064516128999</v>
      </c>
      <c r="CK665" s="14">
        <v>1243.4821428571399</v>
      </c>
      <c r="CL665" s="14">
        <v>2303.8709677419301</v>
      </c>
      <c r="CM665" s="14">
        <v>4009.86666666666</v>
      </c>
      <c r="CN665" s="14">
        <v>4411.6451612903202</v>
      </c>
      <c r="CO665" s="14">
        <v>2833.9666666666599</v>
      </c>
      <c r="CP665" s="14">
        <v>1206.84838709677</v>
      </c>
      <c r="CQ665" s="14">
        <v>386.56741935483802</v>
      </c>
      <c r="CR665" s="14">
        <v>23.110333333333301</v>
      </c>
      <c r="CS665" s="14">
        <v>14.610967741935401</v>
      </c>
      <c r="CT665" s="14">
        <v>15.7588333333333</v>
      </c>
      <c r="CU665" s="14">
        <v>268.51596774193501</v>
      </c>
      <c r="CV665" s="14">
        <v>2090.6129032258</v>
      </c>
      <c r="CW665" s="14">
        <v>3516.8103448275801</v>
      </c>
      <c r="CX665" s="14">
        <v>4086.2580645161202</v>
      </c>
      <c r="CY665" s="14">
        <v>4366.0333333333301</v>
      </c>
      <c r="CZ665" s="14">
        <v>4534.8709677419301</v>
      </c>
      <c r="DA665" s="14">
        <v>1775.2433333333299</v>
      </c>
      <c r="DB665" s="14">
        <v>215.62258064516101</v>
      </c>
      <c r="DC665" s="14">
        <v>63.596451612903202</v>
      </c>
      <c r="DD665" s="14">
        <v>55.491499999999903</v>
      </c>
      <c r="DE665" s="14">
        <v>50.179838709677398</v>
      </c>
      <c r="DF665" s="14">
        <v>65.573999999999998</v>
      </c>
      <c r="DG665" s="14">
        <v>466.93096774193498</v>
      </c>
      <c r="DH665" s="14">
        <v>2179.38709677419</v>
      </c>
      <c r="DI665" s="14">
        <v>2182.6607142857101</v>
      </c>
      <c r="DJ665" s="14">
        <v>3467.2096774193501</v>
      </c>
      <c r="DK665" s="14">
        <v>4340.6000000000004</v>
      </c>
      <c r="DL665" s="14">
        <v>4296.8387096774104</v>
      </c>
      <c r="DM665" s="14">
        <v>2315.3233333333301</v>
      </c>
      <c r="DN665" s="14">
        <v>851.23225806451603</v>
      </c>
      <c r="DO665" s="14">
        <v>496.812903225806</v>
      </c>
      <c r="DP665" s="14">
        <v>384.99166666666599</v>
      </c>
      <c r="DQ665" s="14">
        <v>125.975806451612</v>
      </c>
      <c r="DR665" s="14">
        <v>75.610999999999905</v>
      </c>
      <c r="DS665" s="15">
        <v>359.767</v>
      </c>
    </row>
    <row r="666" spans="1:123" x14ac:dyDescent="0.25">
      <c r="A666" s="16" t="s">
        <v>36</v>
      </c>
      <c r="B666" s="17">
        <v>2</v>
      </c>
      <c r="C666" s="13" t="str">
        <f t="shared" si="14"/>
        <v>BB_L_16_GW_GW_LS_Low_GW_GQ_48_005_2</v>
      </c>
      <c r="D666" s="18">
        <v>10</v>
      </c>
      <c r="E666" s="18">
        <v>10</v>
      </c>
      <c r="F666" s="18">
        <v>10</v>
      </c>
      <c r="G666" s="18">
        <v>10.0268333333333</v>
      </c>
      <c r="H666" s="18">
        <v>29.935322580645099</v>
      </c>
      <c r="I666" s="18">
        <v>780.57333333333304</v>
      </c>
      <c r="J666" s="18">
        <v>1087.72580645161</v>
      </c>
      <c r="K666" s="18">
        <v>923.38548387096705</v>
      </c>
      <c r="L666" s="18">
        <v>771.41833333333295</v>
      </c>
      <c r="M666" s="18">
        <v>651.369354838709</v>
      </c>
      <c r="N666" s="18">
        <v>556.94666666666603</v>
      </c>
      <c r="O666" s="18">
        <v>464.84032258064502</v>
      </c>
      <c r="P666" s="18">
        <v>360.76290322580599</v>
      </c>
      <c r="Q666" s="18">
        <v>275.80178571428502</v>
      </c>
      <c r="R666" s="18">
        <v>199.20806451612901</v>
      </c>
      <c r="S666" s="18">
        <v>127.855</v>
      </c>
      <c r="T666" s="18">
        <v>102.582258064516</v>
      </c>
      <c r="U666" s="18">
        <v>211.52499999999901</v>
      </c>
      <c r="V666" s="18">
        <v>374.59677419354801</v>
      </c>
      <c r="W666" s="18">
        <v>653.572580645161</v>
      </c>
      <c r="X666" s="18">
        <v>692.11500000000001</v>
      </c>
      <c r="Y666" s="18">
        <v>598.23548387096696</v>
      </c>
      <c r="Z666" s="18">
        <v>504.39333333333298</v>
      </c>
      <c r="AA666" s="18">
        <v>424.07903225806399</v>
      </c>
      <c r="AB666" s="18">
        <v>336.85322580645101</v>
      </c>
      <c r="AC666" s="18">
        <v>246.542857142857</v>
      </c>
      <c r="AD666" s="18">
        <v>189.43709677419301</v>
      </c>
      <c r="AE666" s="18">
        <v>136.643333333333</v>
      </c>
      <c r="AF666" s="18">
        <v>113.025806451612</v>
      </c>
      <c r="AG666" s="18">
        <v>176.40333333333299</v>
      </c>
      <c r="AH666" s="18">
        <v>174.26935483870901</v>
      </c>
      <c r="AI666" s="18">
        <v>187.31774193548301</v>
      </c>
      <c r="AJ666" s="18">
        <v>208.219999999999</v>
      </c>
      <c r="AK666" s="18">
        <v>201.98064516129</v>
      </c>
      <c r="AL666" s="18">
        <v>137.65333333333299</v>
      </c>
      <c r="AM666" s="18">
        <v>76.794838709677407</v>
      </c>
      <c r="AN666" s="18">
        <v>36.816290322580599</v>
      </c>
      <c r="AO666" s="18">
        <v>17.831607142857099</v>
      </c>
      <c r="AP666" s="18">
        <v>11.48</v>
      </c>
      <c r="AQ666" s="18">
        <v>10.208833333333301</v>
      </c>
      <c r="AR666" s="18">
        <v>13.4608064516129</v>
      </c>
      <c r="AS666" s="18">
        <v>25.634833333333301</v>
      </c>
      <c r="AT666" s="18">
        <v>87.013870967741894</v>
      </c>
      <c r="AU666" s="18">
        <v>125.36129032258</v>
      </c>
      <c r="AV666" s="18">
        <v>145.91399999999899</v>
      </c>
      <c r="AW666" s="18">
        <v>151.66129032257999</v>
      </c>
      <c r="AX666" s="18">
        <v>207.28166666666601</v>
      </c>
      <c r="AY666" s="18">
        <v>221.06774193548301</v>
      </c>
      <c r="AZ666" s="18">
        <v>188.34032258064499</v>
      </c>
      <c r="BA666" s="18">
        <v>147.555172413793</v>
      </c>
      <c r="BB666" s="18">
        <v>134.627419354838</v>
      </c>
      <c r="BC666" s="18">
        <v>129.988333333333</v>
      </c>
      <c r="BD666" s="18">
        <v>255.14999999999901</v>
      </c>
      <c r="BE666" s="18">
        <v>1089.57</v>
      </c>
      <c r="BF666" s="18">
        <v>1374.3225806451601</v>
      </c>
      <c r="BG666" s="18">
        <v>1213.46774193548</v>
      </c>
      <c r="BH666" s="18">
        <v>987.755</v>
      </c>
      <c r="BI666" s="18">
        <v>830.39677419354803</v>
      </c>
      <c r="BJ666" s="18">
        <v>718.05833333333305</v>
      </c>
      <c r="BK666" s="18">
        <v>620.40322580645102</v>
      </c>
      <c r="BL666" s="18">
        <v>513.25161290322501</v>
      </c>
      <c r="BM666" s="18">
        <v>404.25714285714201</v>
      </c>
      <c r="BN666" s="18">
        <v>287.29193548387002</v>
      </c>
      <c r="BO666" s="18">
        <v>192.35499999999999</v>
      </c>
      <c r="BP666" s="18">
        <v>128.52258064516101</v>
      </c>
      <c r="BQ666" s="18">
        <v>103.148499999999</v>
      </c>
      <c r="BR666" s="18">
        <v>76.833064516128999</v>
      </c>
      <c r="BS666" s="18">
        <v>103.114354838709</v>
      </c>
      <c r="BT666" s="18">
        <v>72.502833333333299</v>
      </c>
      <c r="BU666" s="18">
        <v>53.269354838709603</v>
      </c>
      <c r="BV666" s="18">
        <v>36.339500000000001</v>
      </c>
      <c r="BW666" s="18">
        <v>30.414677419354799</v>
      </c>
      <c r="BX666" s="18">
        <v>18.240322580645099</v>
      </c>
      <c r="BY666" s="18">
        <v>11.4526428571428</v>
      </c>
      <c r="BZ666" s="18">
        <v>8.2091451612903192</v>
      </c>
      <c r="CA666" s="18">
        <v>12.252883333333299</v>
      </c>
      <c r="CB666" s="18">
        <v>48.0574193548387</v>
      </c>
      <c r="CC666" s="18">
        <v>165.28833333333299</v>
      </c>
      <c r="CD666" s="18">
        <v>300.43387096774097</v>
      </c>
      <c r="CE666" s="18">
        <v>507.062903225806</v>
      </c>
      <c r="CF666" s="18">
        <v>775.611666666666</v>
      </c>
      <c r="CG666" s="18">
        <v>683.19516129032195</v>
      </c>
      <c r="CH666" s="18">
        <v>558.52499999999998</v>
      </c>
      <c r="CI666" s="18">
        <v>432.062903225806</v>
      </c>
      <c r="CJ666" s="18">
        <v>302.30161290322502</v>
      </c>
      <c r="CK666" s="18">
        <v>189.50357142857101</v>
      </c>
      <c r="CL666" s="18">
        <v>125.938709677419</v>
      </c>
      <c r="CM666" s="18">
        <v>129.28166666666601</v>
      </c>
      <c r="CN666" s="18">
        <v>173.57741935483801</v>
      </c>
      <c r="CO666" s="18">
        <v>451.53</v>
      </c>
      <c r="CP666" s="18">
        <v>614.27580645161197</v>
      </c>
      <c r="CQ666" s="18">
        <v>930.15</v>
      </c>
      <c r="CR666" s="18">
        <v>1153.25</v>
      </c>
      <c r="CS666" s="18">
        <v>881.57903225806399</v>
      </c>
      <c r="CT666" s="18">
        <v>723.38</v>
      </c>
      <c r="CU666" s="18">
        <v>617.99516129032202</v>
      </c>
      <c r="CV666" s="18">
        <v>530.92580645161297</v>
      </c>
      <c r="CW666" s="18">
        <v>473.3</v>
      </c>
      <c r="CX666" s="18">
        <v>437.96774193548299</v>
      </c>
      <c r="CY666" s="18">
        <v>482.13</v>
      </c>
      <c r="CZ666" s="18">
        <v>704.803225806451</v>
      </c>
      <c r="DA666" s="18">
        <v>1720.42166666666</v>
      </c>
      <c r="DB666" s="18">
        <v>2323.2903225806399</v>
      </c>
      <c r="DC666" s="18">
        <v>2089.0161290322499</v>
      </c>
      <c r="DD666" s="18">
        <v>1769.2166666666601</v>
      </c>
      <c r="DE666" s="18">
        <v>1515.7419354838701</v>
      </c>
      <c r="DF666" s="18">
        <v>1291.2666666666601</v>
      </c>
      <c r="DG666" s="18">
        <v>1080.58064516129</v>
      </c>
      <c r="DH666" s="18">
        <v>915.45645161290304</v>
      </c>
      <c r="DI666" s="18">
        <v>696.15357142857101</v>
      </c>
      <c r="DJ666" s="18">
        <v>595.84516129032204</v>
      </c>
      <c r="DK666" s="18">
        <v>609.981666666666</v>
      </c>
      <c r="DL666" s="18">
        <v>942.17096774193499</v>
      </c>
      <c r="DM666" s="18">
        <v>1286.5833333333301</v>
      </c>
      <c r="DN666" s="18">
        <v>1472.03225806451</v>
      </c>
      <c r="DO666" s="18">
        <v>1350.83870967741</v>
      </c>
      <c r="DP666" s="18">
        <v>1188.93333333333</v>
      </c>
      <c r="DQ666" s="18">
        <v>1273.7903225806399</v>
      </c>
      <c r="DR666" s="18">
        <v>1128.66166666666</v>
      </c>
      <c r="DS666" s="19">
        <v>892.01333333333298</v>
      </c>
    </row>
    <row r="667" spans="1:123" x14ac:dyDescent="0.25">
      <c r="A667" s="12" t="s">
        <v>36</v>
      </c>
      <c r="B667" s="13">
        <v>3</v>
      </c>
      <c r="C667" s="13" t="str">
        <f t="shared" si="14"/>
        <v>BB_L_16_GW_GW_LS_Low_GW_GQ_48_005_3</v>
      </c>
      <c r="D667" s="14">
        <v>10</v>
      </c>
      <c r="E667" s="14">
        <v>10</v>
      </c>
      <c r="F667" s="14">
        <v>10</v>
      </c>
      <c r="G667" s="14">
        <v>10</v>
      </c>
      <c r="H667" s="14">
        <v>10</v>
      </c>
      <c r="I667" s="14">
        <v>10.108333333333301</v>
      </c>
      <c r="J667" s="14">
        <v>11.1940322580645</v>
      </c>
      <c r="K667" s="14">
        <v>12.986290322580601</v>
      </c>
      <c r="L667" s="14">
        <v>14.8938333333333</v>
      </c>
      <c r="M667" s="14">
        <v>15.74</v>
      </c>
      <c r="N667" s="14">
        <v>14.6175</v>
      </c>
      <c r="O667" s="14">
        <v>13.218064516128999</v>
      </c>
      <c r="P667" s="14">
        <v>11.682580645161201</v>
      </c>
      <c r="Q667" s="14">
        <v>10.746071428571399</v>
      </c>
      <c r="R667" s="14">
        <v>10.1632903225806</v>
      </c>
      <c r="S667" s="14">
        <v>9.8707166666666595</v>
      </c>
      <c r="T667" s="14">
        <v>9.8507741935483804</v>
      </c>
      <c r="U667" s="14">
        <v>9.8924833333333293</v>
      </c>
      <c r="V667" s="14">
        <v>9.9325806451612895</v>
      </c>
      <c r="W667" s="14">
        <v>10.0976129032258</v>
      </c>
      <c r="X667" s="14">
        <v>10.747</v>
      </c>
      <c r="Y667" s="14">
        <v>11.6312903225806</v>
      </c>
      <c r="Z667" s="14">
        <v>11.852499999999999</v>
      </c>
      <c r="AA667" s="14">
        <v>11.5024193548387</v>
      </c>
      <c r="AB667" s="14">
        <v>10.837419354838699</v>
      </c>
      <c r="AC667" s="14">
        <v>10.256964285714201</v>
      </c>
      <c r="AD667" s="14">
        <v>10.0289999999999</v>
      </c>
      <c r="AE667" s="14">
        <v>9.8917666666666602</v>
      </c>
      <c r="AF667" s="14">
        <v>9.8832903225806401</v>
      </c>
      <c r="AG667" s="14">
        <v>9.9166999999999899</v>
      </c>
      <c r="AH667" s="14">
        <v>9.9324032258064499</v>
      </c>
      <c r="AI667" s="14">
        <v>9.9542419354838696</v>
      </c>
      <c r="AJ667" s="14">
        <v>9.9667333333333303</v>
      </c>
      <c r="AK667" s="14">
        <v>9.9731935483870906</v>
      </c>
      <c r="AL667" s="14">
        <v>9.9747999999999895</v>
      </c>
      <c r="AM667" s="14">
        <v>9.9802258064516103</v>
      </c>
      <c r="AN667" s="14">
        <v>9.9892258064516106</v>
      </c>
      <c r="AO667" s="14">
        <v>9.9959285714285695</v>
      </c>
      <c r="AP667" s="14">
        <v>9.9953870967741896</v>
      </c>
      <c r="AQ667" s="14">
        <v>9.9859000000000009</v>
      </c>
      <c r="AR667" s="14">
        <v>9.96683870967742</v>
      </c>
      <c r="AS667" s="14">
        <v>9.9324833333333302</v>
      </c>
      <c r="AT667" s="14">
        <v>9.8732903225806403</v>
      </c>
      <c r="AU667" s="14">
        <v>9.7759677419354798</v>
      </c>
      <c r="AV667" s="14">
        <v>9.6256333333333295</v>
      </c>
      <c r="AW667" s="14">
        <v>9.4107580645161306</v>
      </c>
      <c r="AX667" s="14">
        <v>9.16969999999999</v>
      </c>
      <c r="AY667" s="14">
        <v>8.8862580645161309</v>
      </c>
      <c r="AZ667" s="14">
        <v>8.4270322580645107</v>
      </c>
      <c r="BA667" s="14">
        <v>7.8658793103448197</v>
      </c>
      <c r="BB667" s="14">
        <v>7.2350161290322497</v>
      </c>
      <c r="BC667" s="14">
        <v>6.5305166666666601</v>
      </c>
      <c r="BD667" s="14">
        <v>5.81127419354838</v>
      </c>
      <c r="BE667" s="14">
        <v>5.5106000000000002</v>
      </c>
      <c r="BF667" s="14">
        <v>5.7306290322580598</v>
      </c>
      <c r="BG667" s="14">
        <v>8.4822258064516092</v>
      </c>
      <c r="BH667" s="14">
        <v>9.5938833333333307</v>
      </c>
      <c r="BI667" s="14">
        <v>9.2196451612903196</v>
      </c>
      <c r="BJ667" s="14">
        <v>8.3158999999999992</v>
      </c>
      <c r="BK667" s="14">
        <v>6.3192096774193498</v>
      </c>
      <c r="BL667" s="14">
        <v>4.0841290322580601</v>
      </c>
      <c r="BM667" s="14">
        <v>2.30448214285714</v>
      </c>
      <c r="BN667" s="14">
        <v>1.0256483870967701</v>
      </c>
      <c r="BO667" s="14">
        <v>0.36475833333333302</v>
      </c>
      <c r="BP667" s="14">
        <v>0.107113709677419</v>
      </c>
      <c r="BQ667" s="14">
        <v>4.7119499999999898E-2</v>
      </c>
      <c r="BR667" s="14">
        <v>3.5647258064516102E-2</v>
      </c>
      <c r="BS667" s="14">
        <v>4.8394193548386998E-2</v>
      </c>
      <c r="BT667" s="14">
        <v>4.51583333333333E-2</v>
      </c>
      <c r="BU667" s="14">
        <v>4.2844193548387102E-2</v>
      </c>
      <c r="BV667" s="14">
        <v>4.2954333333333303E-2</v>
      </c>
      <c r="BW667" s="14">
        <v>4.9404032258064501E-2</v>
      </c>
      <c r="BX667" s="14">
        <v>5.26008064516129E-2</v>
      </c>
      <c r="BY667" s="14">
        <v>5.57808928571428E-2</v>
      </c>
      <c r="BZ667" s="14">
        <v>6.0201774193548302E-2</v>
      </c>
      <c r="CA667" s="14">
        <v>7.1497000000000005E-2</v>
      </c>
      <c r="CB667" s="14">
        <v>8.9218870967741906E-2</v>
      </c>
      <c r="CC667" s="14">
        <v>0.114278333333333</v>
      </c>
      <c r="CD667" s="14">
        <v>0.14035322580645099</v>
      </c>
      <c r="CE667" s="14">
        <v>0.18939193548387001</v>
      </c>
      <c r="CF667" s="14">
        <v>0.369195</v>
      </c>
      <c r="CG667" s="14">
        <v>0.49073225806451598</v>
      </c>
      <c r="CH667" s="14">
        <v>0.48081166666666603</v>
      </c>
      <c r="CI667" s="14">
        <v>0.37012419354838699</v>
      </c>
      <c r="CJ667" s="14">
        <v>0.24383548387096701</v>
      </c>
      <c r="CK667" s="14">
        <v>0.193360714285714</v>
      </c>
      <c r="CL667" s="14">
        <v>0.23064193548387099</v>
      </c>
      <c r="CM667" s="14">
        <v>0.32731333333333301</v>
      </c>
      <c r="CN667" s="14">
        <v>0.40118548387096697</v>
      </c>
      <c r="CO667" s="14">
        <v>0.54217666666666597</v>
      </c>
      <c r="CP667" s="14">
        <v>0.64641612903225798</v>
      </c>
      <c r="CQ667" s="14">
        <v>1.6693580645161199</v>
      </c>
      <c r="CR667" s="14">
        <v>7.6776166666666601</v>
      </c>
      <c r="CS667" s="14">
        <v>14.300709677419301</v>
      </c>
      <c r="CT667" s="14">
        <v>16.363333333333301</v>
      </c>
      <c r="CU667" s="14">
        <v>15.2246774193548</v>
      </c>
      <c r="CV667" s="14">
        <v>14.374032258064499</v>
      </c>
      <c r="CW667" s="14">
        <v>12.4805172413793</v>
      </c>
      <c r="CX667" s="14">
        <v>10.313193548387</v>
      </c>
      <c r="CY667" s="14">
        <v>9.2607999999999997</v>
      </c>
      <c r="CZ667" s="14">
        <v>9.6337741935483798</v>
      </c>
      <c r="DA667" s="14">
        <v>16.588000000000001</v>
      </c>
      <c r="DB667" s="14">
        <v>29.836774193548301</v>
      </c>
      <c r="DC667" s="14">
        <v>37.258064516128997</v>
      </c>
      <c r="DD667" s="14">
        <v>36.488833333333297</v>
      </c>
      <c r="DE667" s="14">
        <v>34.196612903225798</v>
      </c>
      <c r="DF667" s="14">
        <v>28.171333333333301</v>
      </c>
      <c r="DG667" s="14">
        <v>21.223709677419301</v>
      </c>
      <c r="DH667" s="14">
        <v>16.223709677419301</v>
      </c>
      <c r="DI667" s="14">
        <v>10.1448928571428</v>
      </c>
      <c r="DJ667" s="14">
        <v>7.7954193548386996</v>
      </c>
      <c r="DK667" s="14">
        <v>6.9631333333333298</v>
      </c>
      <c r="DL667" s="14">
        <v>7.4895645161290298</v>
      </c>
      <c r="DM667" s="14">
        <v>7.5967166666666603</v>
      </c>
      <c r="DN667" s="14">
        <v>7.60777419354838</v>
      </c>
      <c r="DO667" s="14">
        <v>6.8493870967741897</v>
      </c>
      <c r="DP667" s="14">
        <v>6.1598166666666598</v>
      </c>
      <c r="DQ667" s="14">
        <v>6.9425161290322501</v>
      </c>
      <c r="DR667" s="14">
        <v>6.7276333333333298</v>
      </c>
      <c r="DS667" s="15">
        <v>5.8375499999999896</v>
      </c>
    </row>
    <row r="668" spans="1:123" x14ac:dyDescent="0.25">
      <c r="A668" s="16" t="s">
        <v>36</v>
      </c>
      <c r="B668" s="17">
        <v>4</v>
      </c>
      <c r="C668" s="13" t="str">
        <f t="shared" si="14"/>
        <v>BB_L_16_GW_GW_LS_Low_GW_GQ_48_005_4</v>
      </c>
      <c r="D668" s="18">
        <v>10</v>
      </c>
      <c r="E668" s="18">
        <v>10.015344827586199</v>
      </c>
      <c r="F668" s="18">
        <v>132.98435483870901</v>
      </c>
      <c r="G668" s="18">
        <v>1031.4666666666601</v>
      </c>
      <c r="H668" s="18">
        <v>2906.7419354838698</v>
      </c>
      <c r="I668" s="18">
        <v>710.53999999999905</v>
      </c>
      <c r="J668" s="18">
        <v>89.541451612903202</v>
      </c>
      <c r="K668" s="18">
        <v>36.912580645161299</v>
      </c>
      <c r="L668" s="18">
        <v>21.547333333333299</v>
      </c>
      <c r="M668" s="18">
        <v>15.803387096774101</v>
      </c>
      <c r="N668" s="18">
        <v>20.454499999999999</v>
      </c>
      <c r="O668" s="18">
        <v>168.21709677419301</v>
      </c>
      <c r="P668" s="18">
        <v>628.43870967741896</v>
      </c>
      <c r="Q668" s="18">
        <v>1541.7178571428501</v>
      </c>
      <c r="R668" s="18">
        <v>2617.27419354838</v>
      </c>
      <c r="S668" s="18">
        <v>3215.05</v>
      </c>
      <c r="T668" s="18">
        <v>3899.16129032258</v>
      </c>
      <c r="U668" s="18">
        <v>2681.0666666666598</v>
      </c>
      <c r="V668" s="18">
        <v>825.72419354838701</v>
      </c>
      <c r="W668" s="18">
        <v>158.223064516129</v>
      </c>
      <c r="X668" s="18">
        <v>33.2886666666666</v>
      </c>
      <c r="Y668" s="18">
        <v>16.788225806451599</v>
      </c>
      <c r="Z668" s="18">
        <v>14.9988333333333</v>
      </c>
      <c r="AA668" s="18">
        <v>47.321451612903203</v>
      </c>
      <c r="AB668" s="18">
        <v>371.50645161290299</v>
      </c>
      <c r="AC668" s="18">
        <v>931.01071428571402</v>
      </c>
      <c r="AD668" s="18">
        <v>2089.6935483870898</v>
      </c>
      <c r="AE668" s="18">
        <v>3171.4666666666599</v>
      </c>
      <c r="AF668" s="18">
        <v>3989.9193548387002</v>
      </c>
      <c r="AG668" s="18">
        <v>3303.0833333333298</v>
      </c>
      <c r="AH668" s="18">
        <v>1938.85483870967</v>
      </c>
      <c r="AI668" s="18">
        <v>967.77096774193501</v>
      </c>
      <c r="AJ668" s="18">
        <v>342.50666666666598</v>
      </c>
      <c r="AK668" s="18">
        <v>134.30870967741899</v>
      </c>
      <c r="AL668" s="18">
        <v>85.24</v>
      </c>
      <c r="AM668" s="18">
        <v>97.0896774193548</v>
      </c>
      <c r="AN668" s="18">
        <v>210.988709677419</v>
      </c>
      <c r="AO668" s="18">
        <v>410.78035714285699</v>
      </c>
      <c r="AP668" s="18">
        <v>620.00322580645104</v>
      </c>
      <c r="AQ668" s="18">
        <v>936.613333333333</v>
      </c>
      <c r="AR668" s="18">
        <v>2498.2096774193501</v>
      </c>
      <c r="AS668" s="18">
        <v>2637.5833333333298</v>
      </c>
      <c r="AT668" s="18">
        <v>1359.32741935483</v>
      </c>
      <c r="AU668" s="18">
        <v>483.53064516129001</v>
      </c>
      <c r="AV668" s="18">
        <v>229.31666666666601</v>
      </c>
      <c r="AW668" s="18">
        <v>96.57</v>
      </c>
      <c r="AX668" s="18">
        <v>888.20716666666601</v>
      </c>
      <c r="AY668" s="18">
        <v>2873.1290322580599</v>
      </c>
      <c r="AZ668" s="18">
        <v>3624.5</v>
      </c>
      <c r="BA668" s="18">
        <v>3860.6551724137898</v>
      </c>
      <c r="BB668" s="18">
        <v>4074.7580645161202</v>
      </c>
      <c r="BC668" s="18">
        <v>4280.3999999999996</v>
      </c>
      <c r="BD668" s="18">
        <v>3934.5645161290299</v>
      </c>
      <c r="BE668" s="18">
        <v>964.19333333333304</v>
      </c>
      <c r="BF668" s="18">
        <v>189.48580645161201</v>
      </c>
      <c r="BG668" s="18">
        <v>39.128387096774098</v>
      </c>
      <c r="BH668" s="18">
        <v>20.924166666666601</v>
      </c>
      <c r="BI668" s="18">
        <v>19.1904838709677</v>
      </c>
      <c r="BJ668" s="18">
        <v>17.884499999999999</v>
      </c>
      <c r="BK668" s="18">
        <v>97.249193548387098</v>
      </c>
      <c r="BL668" s="18">
        <v>815.26451612903202</v>
      </c>
      <c r="BM668" s="18">
        <v>2006.5357142857099</v>
      </c>
      <c r="BN668" s="18">
        <v>2910.5</v>
      </c>
      <c r="BO668" s="18">
        <v>3569.5833333333298</v>
      </c>
      <c r="BP668" s="18">
        <v>3931.88709677419</v>
      </c>
      <c r="BQ668" s="18">
        <v>3412.1833333333302</v>
      </c>
      <c r="BR668" s="18">
        <v>2238.6935483870898</v>
      </c>
      <c r="BS668" s="18">
        <v>855.14838709677394</v>
      </c>
      <c r="BT668" s="18">
        <v>444.28833333333301</v>
      </c>
      <c r="BU668" s="18">
        <v>267.19838709677401</v>
      </c>
      <c r="BV668" s="18">
        <v>208.14</v>
      </c>
      <c r="BW668" s="18">
        <v>707.78225806451599</v>
      </c>
      <c r="BX668" s="18">
        <v>1761.03225806451</v>
      </c>
      <c r="BY668" s="18">
        <v>2671.625</v>
      </c>
      <c r="BZ668" s="18">
        <v>3351.8709677419301</v>
      </c>
      <c r="CA668" s="18">
        <v>3967.7166666666599</v>
      </c>
      <c r="CB668" s="18">
        <v>4302.8870967741896</v>
      </c>
      <c r="CC668" s="18">
        <v>3274.5333333333301</v>
      </c>
      <c r="CD668" s="18">
        <v>1537.2419354838701</v>
      </c>
      <c r="CE668" s="18">
        <v>428.185483870967</v>
      </c>
      <c r="CF668" s="18">
        <v>78.122333333333302</v>
      </c>
      <c r="CG668" s="18">
        <v>33.004032258064498</v>
      </c>
      <c r="CH668" s="18">
        <v>25.334999999999901</v>
      </c>
      <c r="CI668" s="18">
        <v>141.29903225806399</v>
      </c>
      <c r="CJ668" s="18">
        <v>809.22903225806397</v>
      </c>
      <c r="CK668" s="18">
        <v>1579.6071428571399</v>
      </c>
      <c r="CL668" s="18">
        <v>2559.5161290322499</v>
      </c>
      <c r="CM668" s="18">
        <v>3851.4</v>
      </c>
      <c r="CN668" s="18">
        <v>4368</v>
      </c>
      <c r="CO668" s="18">
        <v>3610.2166666666599</v>
      </c>
      <c r="CP668" s="18">
        <v>1856.6774193548299</v>
      </c>
      <c r="CQ668" s="18">
        <v>627.38387096774102</v>
      </c>
      <c r="CR668" s="18">
        <v>27.709333333333301</v>
      </c>
      <c r="CS668" s="18">
        <v>16.202903225806399</v>
      </c>
      <c r="CT668" s="18">
        <v>14.3756666666666</v>
      </c>
      <c r="CU668" s="18">
        <v>61.450806451612898</v>
      </c>
      <c r="CV668" s="18">
        <v>1057.5225806451599</v>
      </c>
      <c r="CW668" s="18">
        <v>2802.8448275862002</v>
      </c>
      <c r="CX668" s="18">
        <v>3916.2096774193501</v>
      </c>
      <c r="CY668" s="18">
        <v>4334.4666666666599</v>
      </c>
      <c r="CZ668" s="18">
        <v>4530.5322580645097</v>
      </c>
      <c r="DA668" s="18">
        <v>2282.2800000000002</v>
      </c>
      <c r="DB668" s="18">
        <v>329.80483870967703</v>
      </c>
      <c r="DC668" s="18">
        <v>88.459838709677399</v>
      </c>
      <c r="DD668" s="18">
        <v>63.141666666666602</v>
      </c>
      <c r="DE668" s="18">
        <v>44.074193548387001</v>
      </c>
      <c r="DF668" s="18">
        <v>35.902166666666602</v>
      </c>
      <c r="DG668" s="18">
        <v>131.012258064516</v>
      </c>
      <c r="DH668" s="18">
        <v>1251.9629032257999</v>
      </c>
      <c r="DI668" s="18">
        <v>2269.5357142857101</v>
      </c>
      <c r="DJ668" s="18">
        <v>3448</v>
      </c>
      <c r="DK668" s="18">
        <v>4304.2</v>
      </c>
      <c r="DL668" s="18">
        <v>4454.7419354838703</v>
      </c>
      <c r="DM668" s="18">
        <v>3225.05</v>
      </c>
      <c r="DN668" s="18">
        <v>1375.0854838709599</v>
      </c>
      <c r="DO668" s="18">
        <v>644.05161290322496</v>
      </c>
      <c r="DP668" s="18">
        <v>310.82333333333298</v>
      </c>
      <c r="DQ668" s="18">
        <v>98.598064516129</v>
      </c>
      <c r="DR668" s="18">
        <v>48.643999999999899</v>
      </c>
      <c r="DS668" s="19">
        <v>103.8925</v>
      </c>
    </row>
    <row r="669" spans="1:123" x14ac:dyDescent="0.25">
      <c r="A669" s="12" t="s">
        <v>36</v>
      </c>
      <c r="B669" s="13">
        <v>5</v>
      </c>
      <c r="C669" s="13" t="str">
        <f t="shared" si="14"/>
        <v>BB_L_16_GW_GW_LS_Low_GW_GQ_48_005_5</v>
      </c>
      <c r="D669" s="14">
        <v>10</v>
      </c>
      <c r="E669" s="14">
        <v>10</v>
      </c>
      <c r="F669" s="14">
        <v>10.0016129032258</v>
      </c>
      <c r="G669" s="14">
        <v>10.435833333333299</v>
      </c>
      <c r="H669" s="14">
        <v>53.820645161290301</v>
      </c>
      <c r="I669" s="14">
        <v>967.96500000000003</v>
      </c>
      <c r="J669" s="14">
        <v>1453.2580645161199</v>
      </c>
      <c r="K669" s="14">
        <v>1239.8064516129</v>
      </c>
      <c r="L669" s="14">
        <v>933.91499999999996</v>
      </c>
      <c r="M669" s="14">
        <v>695.16129032258004</v>
      </c>
      <c r="N669" s="14">
        <v>574.70999999999901</v>
      </c>
      <c r="O669" s="14">
        <v>495.90645161290303</v>
      </c>
      <c r="P669" s="14">
        <v>451.15</v>
      </c>
      <c r="Q669" s="14">
        <v>416.55714285714203</v>
      </c>
      <c r="R669" s="14">
        <v>392.14677419354803</v>
      </c>
      <c r="S669" s="14">
        <v>372.94333333333299</v>
      </c>
      <c r="T669" s="14">
        <v>400.80161290322502</v>
      </c>
      <c r="U669" s="14">
        <v>664.09500000000003</v>
      </c>
      <c r="V669" s="14">
        <v>1031.1822580645101</v>
      </c>
      <c r="W669" s="14">
        <v>1295.35483870967</v>
      </c>
      <c r="X669" s="14">
        <v>1066.18333333333</v>
      </c>
      <c r="Y669" s="14">
        <v>747.22096774193506</v>
      </c>
      <c r="Z669" s="14">
        <v>564.15499999999997</v>
      </c>
      <c r="AA669" s="14">
        <v>460.879032258064</v>
      </c>
      <c r="AB669" s="14">
        <v>401.54516129032203</v>
      </c>
      <c r="AC669" s="14">
        <v>366.88749999999902</v>
      </c>
      <c r="AD669" s="14">
        <v>334.033870967741</v>
      </c>
      <c r="AE669" s="14">
        <v>320.435</v>
      </c>
      <c r="AF669" s="14">
        <v>362.175806451612</v>
      </c>
      <c r="AG669" s="14">
        <v>608.43333333333305</v>
      </c>
      <c r="AH669" s="14">
        <v>792.22580645161202</v>
      </c>
      <c r="AI669" s="14">
        <v>952.76612903225805</v>
      </c>
      <c r="AJ669" s="14">
        <v>1014.55333333333</v>
      </c>
      <c r="AK669" s="14">
        <v>913.55483870967703</v>
      </c>
      <c r="AL669" s="14">
        <v>738.74666666666599</v>
      </c>
      <c r="AM669" s="14">
        <v>565.388709677419</v>
      </c>
      <c r="AN669" s="14">
        <v>409.71774193548299</v>
      </c>
      <c r="AO669" s="14">
        <v>283.53035714285699</v>
      </c>
      <c r="AP669" s="14">
        <v>183.1</v>
      </c>
      <c r="AQ669" s="14">
        <v>110.961833333333</v>
      </c>
      <c r="AR669" s="14">
        <v>79.920806451612904</v>
      </c>
      <c r="AS669" s="14">
        <v>112.847666666666</v>
      </c>
      <c r="AT669" s="14">
        <v>325.42096774193499</v>
      </c>
      <c r="AU669" s="14">
        <v>526.34354838709601</v>
      </c>
      <c r="AV669" s="14">
        <v>582.77666666666596</v>
      </c>
      <c r="AW669" s="14">
        <v>575.43064516129004</v>
      </c>
      <c r="AX669" s="14">
        <v>504.421666666666</v>
      </c>
      <c r="AY669" s="14">
        <v>426.00806451612902</v>
      </c>
      <c r="AZ669" s="14">
        <v>405.96451612903201</v>
      </c>
      <c r="BA669" s="14">
        <v>431.998275862068</v>
      </c>
      <c r="BB669" s="14">
        <v>533.48064516129</v>
      </c>
      <c r="BC669" s="14">
        <v>676.88</v>
      </c>
      <c r="BD669" s="14">
        <v>934.87419354838698</v>
      </c>
      <c r="BE669" s="14">
        <v>1899.0333333333299</v>
      </c>
      <c r="BF669" s="14">
        <v>2147.2419354838698</v>
      </c>
      <c r="BG669" s="14">
        <v>1687.3709677419299</v>
      </c>
      <c r="BH669" s="14">
        <v>1243.43333333333</v>
      </c>
      <c r="BI669" s="14">
        <v>945.22741935483805</v>
      </c>
      <c r="BJ669" s="14">
        <v>729.84500000000003</v>
      </c>
      <c r="BK669" s="14">
        <v>611.77419354838696</v>
      </c>
      <c r="BL669" s="14">
        <v>545.572580645161</v>
      </c>
      <c r="BM669" s="14">
        <v>511.37321428571403</v>
      </c>
      <c r="BN669" s="14">
        <v>499.32741935483801</v>
      </c>
      <c r="BO669" s="14">
        <v>497.90499999999997</v>
      </c>
      <c r="BP669" s="14">
        <v>508.73225806451597</v>
      </c>
      <c r="BQ669" s="14">
        <v>560.49166666666599</v>
      </c>
      <c r="BR669" s="14">
        <v>584.58709677419301</v>
      </c>
      <c r="BS669" s="14">
        <v>694.01774193548397</v>
      </c>
      <c r="BT669" s="14">
        <v>616.44333333333304</v>
      </c>
      <c r="BU669" s="14">
        <v>514.37096774193503</v>
      </c>
      <c r="BV669" s="14">
        <v>404.90666666666601</v>
      </c>
      <c r="BW669" s="14">
        <v>324.39999999999998</v>
      </c>
      <c r="BX669" s="14">
        <v>245.35806451612899</v>
      </c>
      <c r="BY669" s="14">
        <v>192.77857142857101</v>
      </c>
      <c r="BZ669" s="14">
        <v>172.34838709677399</v>
      </c>
      <c r="CA669" s="14">
        <v>215.37</v>
      </c>
      <c r="CB669" s="14">
        <v>376.74354838709598</v>
      </c>
      <c r="CC669" s="14">
        <v>735.88333333333298</v>
      </c>
      <c r="CD669" s="14">
        <v>1108.5370967741901</v>
      </c>
      <c r="CE669" s="14">
        <v>1442.5645161290299</v>
      </c>
      <c r="CF669" s="14">
        <v>1454.7166666666601</v>
      </c>
      <c r="CG669" s="14">
        <v>1168.5645161290299</v>
      </c>
      <c r="CH669" s="14">
        <v>913.505</v>
      </c>
      <c r="CI669" s="14">
        <v>730.30161290322496</v>
      </c>
      <c r="CJ669" s="14">
        <v>604.15322580645102</v>
      </c>
      <c r="CK669" s="14">
        <v>512.06428571428501</v>
      </c>
      <c r="CL669" s="14">
        <v>437.24354838709598</v>
      </c>
      <c r="CM669" s="14">
        <v>440.97333333333302</v>
      </c>
      <c r="CN669" s="14">
        <v>596.41290322580596</v>
      </c>
      <c r="CO669" s="14">
        <v>1089.2566666666601</v>
      </c>
      <c r="CP669" s="14">
        <v>1511.0645161290299</v>
      </c>
      <c r="CQ669" s="14">
        <v>1830.58064516129</v>
      </c>
      <c r="CR669" s="14">
        <v>1612.9833333333299</v>
      </c>
      <c r="CS669" s="14">
        <v>1087.36612903225</v>
      </c>
      <c r="CT669" s="14">
        <v>796.38</v>
      </c>
      <c r="CU669" s="14">
        <v>636.06935483870905</v>
      </c>
      <c r="CV669" s="14">
        <v>492.21290322580597</v>
      </c>
      <c r="CW669" s="14">
        <v>419.40862068965498</v>
      </c>
      <c r="CX669" s="14">
        <v>453.05161290322502</v>
      </c>
      <c r="CY669" s="14">
        <v>728.42166666666606</v>
      </c>
      <c r="CZ669" s="14">
        <v>1316.9516129032199</v>
      </c>
      <c r="DA669" s="14">
        <v>2422.0666666666598</v>
      </c>
      <c r="DB669" s="14">
        <v>3002.0161290322499</v>
      </c>
      <c r="DC669" s="14">
        <v>2655.9354838709601</v>
      </c>
      <c r="DD669" s="14">
        <v>2201.0500000000002</v>
      </c>
      <c r="DE669" s="14">
        <v>1771.3064516129</v>
      </c>
      <c r="DF669" s="14">
        <v>1460.95</v>
      </c>
      <c r="DG669" s="14">
        <v>1243.5483870967701</v>
      </c>
      <c r="DH669" s="14">
        <v>1057.4193548387</v>
      </c>
      <c r="DI669" s="14">
        <v>978.40535714285704</v>
      </c>
      <c r="DJ669" s="14">
        <v>916.34677419354796</v>
      </c>
      <c r="DK669" s="14">
        <v>1025.2949999999901</v>
      </c>
      <c r="DL669" s="14">
        <v>1531.0161290322501</v>
      </c>
      <c r="DM669" s="14">
        <v>2077</v>
      </c>
      <c r="DN669" s="14">
        <v>2475.7096774193501</v>
      </c>
      <c r="DO669" s="14">
        <v>2507.16129032258</v>
      </c>
      <c r="DP669" s="14">
        <v>2347.3166666666598</v>
      </c>
      <c r="DQ669" s="14">
        <v>2084.9354838709601</v>
      </c>
      <c r="DR669" s="14">
        <v>1752.11666666666</v>
      </c>
      <c r="DS669" s="15">
        <v>1476.7166666666601</v>
      </c>
    </row>
    <row r="670" spans="1:123" x14ac:dyDescent="0.25">
      <c r="A670" s="16" t="s">
        <v>36</v>
      </c>
      <c r="B670" s="17">
        <v>6</v>
      </c>
      <c r="C670" s="13" t="str">
        <f t="shared" si="14"/>
        <v>BB_L_16_GW_GW_LS_Low_GW_GQ_48_005_6</v>
      </c>
      <c r="D670" s="18">
        <v>10</v>
      </c>
      <c r="E670" s="18">
        <v>10</v>
      </c>
      <c r="F670" s="18">
        <v>10</v>
      </c>
      <c r="G670" s="18">
        <v>10</v>
      </c>
      <c r="H670" s="18">
        <v>10</v>
      </c>
      <c r="I670" s="18">
        <v>10.2866666666666</v>
      </c>
      <c r="J670" s="18">
        <v>14.8045161290322</v>
      </c>
      <c r="K670" s="18">
        <v>27.401129032258002</v>
      </c>
      <c r="L670" s="18">
        <v>45.6071666666666</v>
      </c>
      <c r="M670" s="18">
        <v>61.918709677419301</v>
      </c>
      <c r="N670" s="18">
        <v>67.104666666666603</v>
      </c>
      <c r="O670" s="18">
        <v>65.56</v>
      </c>
      <c r="P670" s="18">
        <v>58.162580645161199</v>
      </c>
      <c r="Q670" s="18">
        <v>49.283928571428497</v>
      </c>
      <c r="R670" s="18">
        <v>40.388064516128999</v>
      </c>
      <c r="S670" s="18">
        <v>31.192333333333298</v>
      </c>
      <c r="T670" s="18">
        <v>24.257258064516101</v>
      </c>
      <c r="U670" s="18">
        <v>19.582333333333299</v>
      </c>
      <c r="V670" s="18">
        <v>16.751935483870898</v>
      </c>
      <c r="W670" s="18">
        <v>16.684999999999999</v>
      </c>
      <c r="X670" s="18">
        <v>22.313499999999902</v>
      </c>
      <c r="Y670" s="18">
        <v>32.515000000000001</v>
      </c>
      <c r="Z670" s="18">
        <v>39.941666666666599</v>
      </c>
      <c r="AA670" s="18">
        <v>42.863387096774197</v>
      </c>
      <c r="AB670" s="18">
        <v>41.5472580645161</v>
      </c>
      <c r="AC670" s="18">
        <v>37.067500000000003</v>
      </c>
      <c r="AD670" s="18">
        <v>32.347419354838699</v>
      </c>
      <c r="AE670" s="18">
        <v>26.905999999999999</v>
      </c>
      <c r="AF670" s="18">
        <v>22.1904838709677</v>
      </c>
      <c r="AG670" s="18">
        <v>18.7016666666666</v>
      </c>
      <c r="AH670" s="18">
        <v>15.9253225806451</v>
      </c>
      <c r="AI670" s="18">
        <v>14.041612903225801</v>
      </c>
      <c r="AJ670" s="18">
        <v>13.291499999999999</v>
      </c>
      <c r="AK670" s="18">
        <v>13.1472580645161</v>
      </c>
      <c r="AL670" s="18">
        <v>12.9263333333333</v>
      </c>
      <c r="AM670" s="18">
        <v>12.3867741935483</v>
      </c>
      <c r="AN670" s="18">
        <v>11.617741935483799</v>
      </c>
      <c r="AO670" s="18">
        <v>10.888928571428499</v>
      </c>
      <c r="AP670" s="18">
        <v>10.3482258064516</v>
      </c>
      <c r="AQ670" s="18">
        <v>10.03515</v>
      </c>
      <c r="AR670" s="18">
        <v>9.9312903225806402</v>
      </c>
      <c r="AS670" s="18">
        <v>9.9391499999999997</v>
      </c>
      <c r="AT670" s="18">
        <v>9.9841612903225698</v>
      </c>
      <c r="AU670" s="18">
        <v>10.1064516129032</v>
      </c>
      <c r="AV670" s="18">
        <v>10.399333333333299</v>
      </c>
      <c r="AW670" s="18">
        <v>10.919193548387</v>
      </c>
      <c r="AX670" s="18">
        <v>12.0248333333333</v>
      </c>
      <c r="AY670" s="18">
        <v>13.583064516128999</v>
      </c>
      <c r="AZ670" s="18">
        <v>14.222419354838699</v>
      </c>
      <c r="BA670" s="18">
        <v>13.965689655172399</v>
      </c>
      <c r="BB670" s="18">
        <v>13.3869354838709</v>
      </c>
      <c r="BC670" s="18">
        <v>12.6015</v>
      </c>
      <c r="BD670" s="18">
        <v>11.8524193548387</v>
      </c>
      <c r="BE670" s="18">
        <v>14.020166666666601</v>
      </c>
      <c r="BF670" s="18">
        <v>20.9401612903225</v>
      </c>
      <c r="BG670" s="18">
        <v>42.793870967741903</v>
      </c>
      <c r="BH670" s="18">
        <v>63.959999999999901</v>
      </c>
      <c r="BI670" s="18">
        <v>76.600967741935506</v>
      </c>
      <c r="BJ670" s="18">
        <v>82.441333333333304</v>
      </c>
      <c r="BK670" s="18">
        <v>78.819838709677398</v>
      </c>
      <c r="BL670" s="18">
        <v>69.4258064516129</v>
      </c>
      <c r="BM670" s="18">
        <v>57.94</v>
      </c>
      <c r="BN670" s="18">
        <v>45.106935483870899</v>
      </c>
      <c r="BO670" s="18">
        <v>32.789166666666603</v>
      </c>
      <c r="BP670" s="18">
        <v>22.3645161290322</v>
      </c>
      <c r="BQ670" s="18">
        <v>14.6311666666666</v>
      </c>
      <c r="BR670" s="18">
        <v>8.6760967741935406</v>
      </c>
      <c r="BS670" s="18">
        <v>4.9418548387096699</v>
      </c>
      <c r="BT670" s="18">
        <v>2.7526666666666602</v>
      </c>
      <c r="BU670" s="18">
        <v>1.6151129032258</v>
      </c>
      <c r="BV670" s="18">
        <v>1.0708133333333301</v>
      </c>
      <c r="BW670" s="18">
        <v>0.83938387096774203</v>
      </c>
      <c r="BX670" s="18">
        <v>0.64761612903225796</v>
      </c>
      <c r="BY670" s="18">
        <v>0.48148749999999901</v>
      </c>
      <c r="BZ670" s="18">
        <v>0.35521935483870898</v>
      </c>
      <c r="CA670" s="18">
        <v>0.29070333333333298</v>
      </c>
      <c r="CB670" s="18">
        <v>0.298429032258064</v>
      </c>
      <c r="CC670" s="18">
        <v>0.41746333333333302</v>
      </c>
      <c r="CD670" s="18">
        <v>0.79619516129032197</v>
      </c>
      <c r="CE670" s="18">
        <v>2.0686290322580598</v>
      </c>
      <c r="CF670" s="18">
        <v>6.1038833333333304</v>
      </c>
      <c r="CG670" s="18">
        <v>11.5840322580645</v>
      </c>
      <c r="CH670" s="18">
        <v>16.443666666666601</v>
      </c>
      <c r="CI670" s="18">
        <v>18.730645161290301</v>
      </c>
      <c r="CJ670" s="18">
        <v>17.9709677419354</v>
      </c>
      <c r="CK670" s="18">
        <v>14.965178571428501</v>
      </c>
      <c r="CL670" s="18">
        <v>11.4723225806451</v>
      </c>
      <c r="CM670" s="18">
        <v>8.7652333333333292</v>
      </c>
      <c r="CN670" s="18">
        <v>6.7545806451612904</v>
      </c>
      <c r="CO670" s="18">
        <v>5.8651499999999999</v>
      </c>
      <c r="CP670" s="18">
        <v>6.0494838709677401</v>
      </c>
      <c r="CQ670" s="18">
        <v>11.189161290322501</v>
      </c>
      <c r="CR670" s="18">
        <v>38.491500000000002</v>
      </c>
      <c r="CS670" s="18">
        <v>72.082258064516097</v>
      </c>
      <c r="CT670" s="18">
        <v>95.224499999999907</v>
      </c>
      <c r="CU670" s="18">
        <v>101.89032258064501</v>
      </c>
      <c r="CV670" s="18">
        <v>103.235483870967</v>
      </c>
      <c r="CW670" s="18">
        <v>97.656206896551694</v>
      </c>
      <c r="CX670" s="18">
        <v>89.026774193548405</v>
      </c>
      <c r="CY670" s="18">
        <v>80.093833333333293</v>
      </c>
      <c r="CZ670" s="18">
        <v>75.428064516128998</v>
      </c>
      <c r="DA670" s="18">
        <v>81.1993333333333</v>
      </c>
      <c r="DB670" s="18">
        <v>110.040806451612</v>
      </c>
      <c r="DC670" s="18">
        <v>145.20483870967701</v>
      </c>
      <c r="DD670" s="18">
        <v>168.196666666666</v>
      </c>
      <c r="DE670" s="18">
        <v>184.740322580645</v>
      </c>
      <c r="DF670" s="18">
        <v>184.738333333333</v>
      </c>
      <c r="DG670" s="18">
        <v>170.89032258064501</v>
      </c>
      <c r="DH670" s="18">
        <v>153.053225806451</v>
      </c>
      <c r="DI670" s="18">
        <v>125.792857142857</v>
      </c>
      <c r="DJ670" s="18">
        <v>102.045161290322</v>
      </c>
      <c r="DK670" s="18">
        <v>84.890333333333302</v>
      </c>
      <c r="DL670" s="18">
        <v>74.420161290322596</v>
      </c>
      <c r="DM670" s="18">
        <v>67.013499999999993</v>
      </c>
      <c r="DN670" s="18">
        <v>63.579999999999899</v>
      </c>
      <c r="DO670" s="18">
        <v>60.8803225806451</v>
      </c>
      <c r="DP670" s="18">
        <v>59.970333333333301</v>
      </c>
      <c r="DQ670" s="18">
        <v>65.788387096774201</v>
      </c>
      <c r="DR670" s="18">
        <v>68.419833333333301</v>
      </c>
      <c r="DS670" s="19">
        <v>64.890833333333305</v>
      </c>
    </row>
    <row r="671" spans="1:123" x14ac:dyDescent="0.25">
      <c r="A671" s="12" t="s">
        <v>36</v>
      </c>
      <c r="B671" s="13">
        <v>7</v>
      </c>
      <c r="C671" s="13" t="str">
        <f t="shared" si="14"/>
        <v>BB_L_16_GW_GW_LS_Low_GW_GQ_48_005_7</v>
      </c>
      <c r="D671" s="14">
        <v>10</v>
      </c>
      <c r="E671" s="14">
        <v>10</v>
      </c>
      <c r="F671" s="14">
        <v>10.0627419354838</v>
      </c>
      <c r="G671" s="14">
        <v>28.218</v>
      </c>
      <c r="H671" s="14">
        <v>578.87258064516095</v>
      </c>
      <c r="I671" s="14">
        <v>2280.1833333333302</v>
      </c>
      <c r="J671" s="14">
        <v>1031.0580645161201</v>
      </c>
      <c r="K671" s="14">
        <v>326.49354838709598</v>
      </c>
      <c r="L671" s="14">
        <v>120.909333333333</v>
      </c>
      <c r="M671" s="14">
        <v>66.460806451612896</v>
      </c>
      <c r="N671" s="14">
        <v>47.984833333333299</v>
      </c>
      <c r="O671" s="14">
        <v>37.719516129032201</v>
      </c>
      <c r="P671" s="14">
        <v>51.076774193548303</v>
      </c>
      <c r="Q671" s="14">
        <v>204.040357142857</v>
      </c>
      <c r="R671" s="14">
        <v>642.52096774193501</v>
      </c>
      <c r="S671" s="14">
        <v>1375.9866666666601</v>
      </c>
      <c r="T671" s="14">
        <v>2469.5</v>
      </c>
      <c r="U671" s="14">
        <v>3412.9666666666599</v>
      </c>
      <c r="V671" s="14">
        <v>3363.4193548387002</v>
      </c>
      <c r="W671" s="14">
        <v>1603.7403225806399</v>
      </c>
      <c r="X671" s="14">
        <v>444.58499999999901</v>
      </c>
      <c r="Y671" s="14">
        <v>123.347741935483</v>
      </c>
      <c r="Z671" s="14">
        <v>55.673333333333296</v>
      </c>
      <c r="AA671" s="14">
        <v>39.548064516129003</v>
      </c>
      <c r="AB671" s="14">
        <v>37.634193548387103</v>
      </c>
      <c r="AC671" s="14">
        <v>79.004999999999995</v>
      </c>
      <c r="AD671" s="14">
        <v>369.31774193548301</v>
      </c>
      <c r="AE671" s="14">
        <v>1056.40333333333</v>
      </c>
      <c r="AF671" s="14">
        <v>2166.7419354838698</v>
      </c>
      <c r="AG671" s="14">
        <v>3310.05</v>
      </c>
      <c r="AH671" s="14">
        <v>3695.5161290322499</v>
      </c>
      <c r="AI671" s="14">
        <v>3052.9032258064499</v>
      </c>
      <c r="AJ671" s="14">
        <v>1825.95</v>
      </c>
      <c r="AK671" s="14">
        <v>939.14999999999895</v>
      </c>
      <c r="AL671" s="14">
        <v>497.87166666666599</v>
      </c>
      <c r="AM671" s="14">
        <v>290.017741935483</v>
      </c>
      <c r="AN671" s="14">
        <v>195.30806451612901</v>
      </c>
      <c r="AO671" s="14">
        <v>171.51249999999999</v>
      </c>
      <c r="AP671" s="14">
        <v>214.045161290322</v>
      </c>
      <c r="AQ671" s="14">
        <v>375.74666666666599</v>
      </c>
      <c r="AR671" s="14">
        <v>788.33064516129002</v>
      </c>
      <c r="AS671" s="14">
        <v>1528.86666666666</v>
      </c>
      <c r="AT671" s="14">
        <v>2315.4193548387002</v>
      </c>
      <c r="AU671" s="14">
        <v>2095.77419354838</v>
      </c>
      <c r="AV671" s="14">
        <v>1290.86333333333</v>
      </c>
      <c r="AW671" s="14">
        <v>586.20806451612896</v>
      </c>
      <c r="AX671" s="14">
        <v>241.82833333333301</v>
      </c>
      <c r="AY671" s="14">
        <v>508.379032258064</v>
      </c>
      <c r="AZ671" s="14">
        <v>1439.35483870967</v>
      </c>
      <c r="BA671" s="14">
        <v>2371.0862068965498</v>
      </c>
      <c r="BB671" s="14">
        <v>3150.4677419354798</v>
      </c>
      <c r="BC671" s="14">
        <v>3642.05</v>
      </c>
      <c r="BD671" s="14">
        <v>3960.9193548387002</v>
      </c>
      <c r="BE671" s="14">
        <v>3690.1833333333302</v>
      </c>
      <c r="BF671" s="14">
        <v>1878.2580645161199</v>
      </c>
      <c r="BG671" s="14">
        <v>484.816129032258</v>
      </c>
      <c r="BH671" s="14">
        <v>197.12833333333299</v>
      </c>
      <c r="BI671" s="14">
        <v>113.038064516129</v>
      </c>
      <c r="BJ671" s="14">
        <v>67.5685</v>
      </c>
      <c r="BK671" s="14">
        <v>54.623709677419299</v>
      </c>
      <c r="BL671" s="14">
        <v>61.876935483870902</v>
      </c>
      <c r="BM671" s="14">
        <v>203.761071428571</v>
      </c>
      <c r="BN671" s="14">
        <v>735.94838709677401</v>
      </c>
      <c r="BO671" s="14">
        <v>1710.9666666666601</v>
      </c>
      <c r="BP671" s="14">
        <v>2692.9677419354798</v>
      </c>
      <c r="BQ671" s="14">
        <v>3472.2333333333299</v>
      </c>
      <c r="BR671" s="14">
        <v>3663.5161290322499</v>
      </c>
      <c r="BS671" s="14">
        <v>2999.2580645161202</v>
      </c>
      <c r="BT671" s="14">
        <v>2074.8000000000002</v>
      </c>
      <c r="BU671" s="14">
        <v>1216.6709677419301</v>
      </c>
      <c r="BV671" s="14">
        <v>673.65499999999997</v>
      </c>
      <c r="BW671" s="14">
        <v>370.71451612903201</v>
      </c>
      <c r="BX671" s="14">
        <v>338.82580645161198</v>
      </c>
      <c r="BY671" s="14">
        <v>692.98571428571404</v>
      </c>
      <c r="BZ671" s="14">
        <v>1484.1774193548299</v>
      </c>
      <c r="CA671" s="14">
        <v>2550.38333333333</v>
      </c>
      <c r="CB671" s="14">
        <v>3433.7903225806399</v>
      </c>
      <c r="CC671" s="14">
        <v>3987.13333333333</v>
      </c>
      <c r="CD671" s="14">
        <v>3873.3709677419301</v>
      </c>
      <c r="CE671" s="14">
        <v>2602.72580645161</v>
      </c>
      <c r="CF671" s="14">
        <v>993.31499999999903</v>
      </c>
      <c r="CG671" s="14">
        <v>379.43064516128999</v>
      </c>
      <c r="CH671" s="14">
        <v>156.94833333333301</v>
      </c>
      <c r="CI671" s="14">
        <v>85.176774193548397</v>
      </c>
      <c r="CJ671" s="14">
        <v>78.597419354838706</v>
      </c>
      <c r="CK671" s="14">
        <v>193.27857142857101</v>
      </c>
      <c r="CL671" s="14">
        <v>688.28064516128995</v>
      </c>
      <c r="CM671" s="14">
        <v>1842.55</v>
      </c>
      <c r="CN671" s="14">
        <v>3036</v>
      </c>
      <c r="CO671" s="14">
        <v>3897.86666666666</v>
      </c>
      <c r="CP671" s="14">
        <v>3941.6129032258</v>
      </c>
      <c r="CQ671" s="14">
        <v>2509.59516129032</v>
      </c>
      <c r="CR671" s="14">
        <v>542.00666666666598</v>
      </c>
      <c r="CS671" s="14">
        <v>188.34838709677399</v>
      </c>
      <c r="CT671" s="14">
        <v>74.447666666666606</v>
      </c>
      <c r="CU671" s="14">
        <v>53.129999999999903</v>
      </c>
      <c r="CV671" s="14">
        <v>59.083870967741902</v>
      </c>
      <c r="CW671" s="14">
        <v>337.58103448275801</v>
      </c>
      <c r="CX671" s="14">
        <v>1383.3193548387001</v>
      </c>
      <c r="CY671" s="14">
        <v>2832.1666666666601</v>
      </c>
      <c r="CZ671" s="14">
        <v>3880.4354838709601</v>
      </c>
      <c r="DA671" s="14">
        <v>4055.85</v>
      </c>
      <c r="DB671" s="14">
        <v>2415.4838709677401</v>
      </c>
      <c r="DC671" s="14">
        <v>855.89677419354803</v>
      </c>
      <c r="DD671" s="14">
        <v>353.51666666666603</v>
      </c>
      <c r="DE671" s="14">
        <v>173.333870967742</v>
      </c>
      <c r="DF671" s="14">
        <v>119.04</v>
      </c>
      <c r="DG671" s="14">
        <v>94.367096774193499</v>
      </c>
      <c r="DH671" s="14">
        <v>95.197258064516106</v>
      </c>
      <c r="DI671" s="14">
        <v>263.66964285714198</v>
      </c>
      <c r="DJ671" s="14">
        <v>1178.70483870967</v>
      </c>
      <c r="DK671" s="14">
        <v>2720.9333333333302</v>
      </c>
      <c r="DL671" s="14">
        <v>3845.6129032258</v>
      </c>
      <c r="DM671" s="14">
        <v>4227.8833333333296</v>
      </c>
      <c r="DN671" s="14">
        <v>3933.9838709677401</v>
      </c>
      <c r="DO671" s="14">
        <v>2847.7580645161202</v>
      </c>
      <c r="DP671" s="14">
        <v>1636.38333333333</v>
      </c>
      <c r="DQ671" s="14">
        <v>687.87258064516095</v>
      </c>
      <c r="DR671" s="14">
        <v>329.32499999999999</v>
      </c>
      <c r="DS671" s="15">
        <v>179.06666666666601</v>
      </c>
    </row>
    <row r="672" spans="1:123" x14ac:dyDescent="0.25">
      <c r="A672" s="16" t="s">
        <v>36</v>
      </c>
      <c r="B672" s="17">
        <v>8</v>
      </c>
      <c r="C672" s="13" t="str">
        <f t="shared" si="14"/>
        <v>BB_L_16_GW_GW_LS_Low_GW_GQ_48_005_8</v>
      </c>
      <c r="D672" s="18">
        <v>10</v>
      </c>
      <c r="E672" s="18">
        <v>10</v>
      </c>
      <c r="F672" s="18">
        <v>10</v>
      </c>
      <c r="G672" s="18">
        <v>10.050333333333301</v>
      </c>
      <c r="H672" s="18">
        <v>18.739193548387099</v>
      </c>
      <c r="I672" s="18">
        <v>413.21349999999899</v>
      </c>
      <c r="J672" s="18">
        <v>1118.3080645161201</v>
      </c>
      <c r="K672" s="18">
        <v>1333.6451612903199</v>
      </c>
      <c r="L672" s="18">
        <v>1212.9166666666599</v>
      </c>
      <c r="M672" s="18">
        <v>968.46129032258</v>
      </c>
      <c r="N672" s="18">
        <v>770.46333333333303</v>
      </c>
      <c r="O672" s="18">
        <v>611.40161290322499</v>
      </c>
      <c r="P672" s="18">
        <v>502.31129032258002</v>
      </c>
      <c r="Q672" s="18">
        <v>426.81071428571403</v>
      </c>
      <c r="R672" s="18">
        <v>381.41129032257999</v>
      </c>
      <c r="S672" s="18">
        <v>376.20833333333297</v>
      </c>
      <c r="T672" s="18">
        <v>429.46935483870902</v>
      </c>
      <c r="U672" s="18">
        <v>632.11499999999899</v>
      </c>
      <c r="V672" s="18">
        <v>978.638709677419</v>
      </c>
      <c r="W672" s="18">
        <v>1405.16129032258</v>
      </c>
      <c r="X672" s="18">
        <v>1450.7833333333299</v>
      </c>
      <c r="Y672" s="18">
        <v>1150.9903225806399</v>
      </c>
      <c r="Z672" s="18">
        <v>851.62499999999898</v>
      </c>
      <c r="AA672" s="18">
        <v>634.30967741935399</v>
      </c>
      <c r="AB672" s="18">
        <v>489.05</v>
      </c>
      <c r="AC672" s="18">
        <v>405.4</v>
      </c>
      <c r="AD672" s="18">
        <v>340.86129032257998</v>
      </c>
      <c r="AE672" s="18">
        <v>316.12833333333299</v>
      </c>
      <c r="AF672" s="18">
        <v>352.73064516129</v>
      </c>
      <c r="AG672" s="18">
        <v>535.98500000000001</v>
      </c>
      <c r="AH672" s="18">
        <v>786.51451612903202</v>
      </c>
      <c r="AI672" s="18">
        <v>1079.8612903225801</v>
      </c>
      <c r="AJ672" s="18">
        <v>1330.2666666666601</v>
      </c>
      <c r="AK672" s="18">
        <v>1365.1451612903199</v>
      </c>
      <c r="AL672" s="18">
        <v>1224.7</v>
      </c>
      <c r="AM672" s="18">
        <v>1016.35483870967</v>
      </c>
      <c r="AN672" s="18">
        <v>809.84677419354796</v>
      </c>
      <c r="AO672" s="18">
        <v>644.54107142857094</v>
      </c>
      <c r="AP672" s="18">
        <v>506.61129032257998</v>
      </c>
      <c r="AQ672" s="18">
        <v>379.57666666666597</v>
      </c>
      <c r="AR672" s="18">
        <v>272.62258064516101</v>
      </c>
      <c r="AS672" s="18">
        <v>221.61500000000001</v>
      </c>
      <c r="AT672" s="18">
        <v>280.75322580645098</v>
      </c>
      <c r="AU672" s="18">
        <v>479.32096774193502</v>
      </c>
      <c r="AV672" s="18">
        <v>669.111666666666</v>
      </c>
      <c r="AW672" s="18">
        <v>782.86612903225796</v>
      </c>
      <c r="AX672" s="18">
        <v>716.37166666666599</v>
      </c>
      <c r="AY672" s="18">
        <v>579.12580645161199</v>
      </c>
      <c r="AZ672" s="18">
        <v>489.03064516129001</v>
      </c>
      <c r="BA672" s="18">
        <v>474.94655172413798</v>
      </c>
      <c r="BB672" s="18">
        <v>557.65322580645102</v>
      </c>
      <c r="BC672" s="18">
        <v>753.13666666666597</v>
      </c>
      <c r="BD672" s="18">
        <v>1052.6467741935401</v>
      </c>
      <c r="BE672" s="18">
        <v>1792.0833333333301</v>
      </c>
      <c r="BF672" s="18">
        <v>2239.7419354838698</v>
      </c>
      <c r="BG672" s="18">
        <v>2176.8225806451601</v>
      </c>
      <c r="BH672" s="18">
        <v>1788.5166666666601</v>
      </c>
      <c r="BI672" s="18">
        <v>1388.2903225806399</v>
      </c>
      <c r="BJ672" s="18">
        <v>1031.62333333333</v>
      </c>
      <c r="BK672" s="18">
        <v>783.78225806451599</v>
      </c>
      <c r="BL672" s="18">
        <v>614.34677419354796</v>
      </c>
      <c r="BM672" s="18">
        <v>509.48571428571398</v>
      </c>
      <c r="BN672" s="18">
        <v>458.01612903225799</v>
      </c>
      <c r="BO672" s="18">
        <v>457.20166666666597</v>
      </c>
      <c r="BP672" s="18">
        <v>529.69838709677401</v>
      </c>
      <c r="BQ672" s="18">
        <v>688.58500000000004</v>
      </c>
      <c r="BR672" s="18">
        <v>837.822580645161</v>
      </c>
      <c r="BS672" s="18">
        <v>1037.0161290322501</v>
      </c>
      <c r="BT672" s="18">
        <v>1091.7333333333299</v>
      </c>
      <c r="BU672" s="18">
        <v>1041.5161290322501</v>
      </c>
      <c r="BV672" s="18">
        <v>897.45166666666603</v>
      </c>
      <c r="BW672" s="18">
        <v>714.30483870967703</v>
      </c>
      <c r="BX672" s="18">
        <v>550.40645161290297</v>
      </c>
      <c r="BY672" s="18">
        <v>427.871428571428</v>
      </c>
      <c r="BZ672" s="18">
        <v>354.793548387096</v>
      </c>
      <c r="CA672" s="18">
        <v>362.77499999999998</v>
      </c>
      <c r="CB672" s="18">
        <v>502.02258064516099</v>
      </c>
      <c r="CC672" s="18">
        <v>791.69833333333304</v>
      </c>
      <c r="CD672" s="18">
        <v>1133.1193548387</v>
      </c>
      <c r="CE672" s="18">
        <v>1539.5</v>
      </c>
      <c r="CF672" s="18">
        <v>1775.2833333333299</v>
      </c>
      <c r="CG672" s="18">
        <v>1598.16129032258</v>
      </c>
      <c r="CH672" s="18">
        <v>1279.2833333333299</v>
      </c>
      <c r="CI672" s="18">
        <v>987.38387096774102</v>
      </c>
      <c r="CJ672" s="18">
        <v>774.29838709677404</v>
      </c>
      <c r="CK672" s="18">
        <v>637.24642857142805</v>
      </c>
      <c r="CL672" s="18">
        <v>533.13387096774204</v>
      </c>
      <c r="CM672" s="18">
        <v>485.82499999999999</v>
      </c>
      <c r="CN672" s="18">
        <v>583.44354838709603</v>
      </c>
      <c r="CO672" s="18">
        <v>930.50166666666598</v>
      </c>
      <c r="CP672" s="18">
        <v>1376.9516129032199</v>
      </c>
      <c r="CQ672" s="18">
        <v>1887.0645161290299</v>
      </c>
      <c r="CR672" s="18">
        <v>2169.0833333333298</v>
      </c>
      <c r="CS672" s="18">
        <v>1680.4516129032199</v>
      </c>
      <c r="CT672" s="18">
        <v>1224.18333333333</v>
      </c>
      <c r="CU672" s="18">
        <v>917.79516129032197</v>
      </c>
      <c r="CV672" s="18">
        <v>663.54193548387002</v>
      </c>
      <c r="CW672" s="18">
        <v>502.70517241379298</v>
      </c>
      <c r="CX672" s="18">
        <v>424.38548387096699</v>
      </c>
      <c r="CY672" s="18">
        <v>533.39166666666597</v>
      </c>
      <c r="CZ672" s="18">
        <v>985.86612903225796</v>
      </c>
      <c r="DA672" s="18">
        <v>1964.25</v>
      </c>
      <c r="DB672" s="18">
        <v>2895.22580645161</v>
      </c>
      <c r="DC672" s="18">
        <v>2985.3064516129002</v>
      </c>
      <c r="DD672" s="18">
        <v>2671.4</v>
      </c>
      <c r="DE672" s="18">
        <v>2246.4838709677401</v>
      </c>
      <c r="DF672" s="18">
        <v>1852.81666666666</v>
      </c>
      <c r="DG672" s="18">
        <v>1519.1290322580601</v>
      </c>
      <c r="DH672" s="18">
        <v>1207.7580645161199</v>
      </c>
      <c r="DI672" s="18">
        <v>1038.30357142857</v>
      </c>
      <c r="DJ672" s="18">
        <v>902.67258064516102</v>
      </c>
      <c r="DK672" s="18">
        <v>899.98</v>
      </c>
      <c r="DL672" s="18">
        <v>1236.7903225806399</v>
      </c>
      <c r="DM672" s="18">
        <v>1759.68333333333</v>
      </c>
      <c r="DN672" s="18">
        <v>2278.6451612903202</v>
      </c>
      <c r="DO672" s="18">
        <v>2566.5806451612898</v>
      </c>
      <c r="DP672" s="18">
        <v>2644.4333333333302</v>
      </c>
      <c r="DQ672" s="18">
        <v>2478.5322580645102</v>
      </c>
      <c r="DR672" s="18">
        <v>2116.4</v>
      </c>
      <c r="DS672" s="19">
        <v>1765.8</v>
      </c>
    </row>
    <row r="673" spans="1:123" x14ac:dyDescent="0.25">
      <c r="A673" s="12" t="s">
        <v>36</v>
      </c>
      <c r="B673" s="13">
        <v>9</v>
      </c>
      <c r="C673" s="13" t="str">
        <f t="shared" si="14"/>
        <v>BB_L_16_GW_GW_LS_Low_GW_GQ_48_005_9</v>
      </c>
      <c r="D673" s="14">
        <v>10</v>
      </c>
      <c r="E673" s="14">
        <v>10</v>
      </c>
      <c r="F673" s="14">
        <v>10</v>
      </c>
      <c r="G673" s="14">
        <v>10</v>
      </c>
      <c r="H673" s="14">
        <v>10</v>
      </c>
      <c r="I673" s="14">
        <v>10.26</v>
      </c>
      <c r="J673" s="14">
        <v>14.945161290322501</v>
      </c>
      <c r="K673" s="14">
        <v>32.066290322580599</v>
      </c>
      <c r="L673" s="14">
        <v>64.725333333333296</v>
      </c>
      <c r="M673" s="14">
        <v>103.551129032258</v>
      </c>
      <c r="N673" s="14">
        <v>128.80500000000001</v>
      </c>
      <c r="O673" s="14">
        <v>141.84838709677399</v>
      </c>
      <c r="P673" s="14">
        <v>141.53870967741901</v>
      </c>
      <c r="Q673" s="14">
        <v>132.892857142857</v>
      </c>
      <c r="R673" s="14">
        <v>120.127419354838</v>
      </c>
      <c r="S673" s="14">
        <v>103.202333333333</v>
      </c>
      <c r="T673" s="14">
        <v>85.768709677419295</v>
      </c>
      <c r="U673" s="14">
        <v>69.767499999999998</v>
      </c>
      <c r="V673" s="14">
        <v>57.830161290322501</v>
      </c>
      <c r="W673" s="14">
        <v>51.378709677419302</v>
      </c>
      <c r="X673" s="14">
        <v>58.174166666666601</v>
      </c>
      <c r="Y673" s="14">
        <v>77.111612903225804</v>
      </c>
      <c r="Z673" s="14">
        <v>94.5356666666666</v>
      </c>
      <c r="AA673" s="14">
        <v>104.703225806451</v>
      </c>
      <c r="AB673" s="14">
        <v>106.637096774193</v>
      </c>
      <c r="AC673" s="14">
        <v>101.3925</v>
      </c>
      <c r="AD673" s="14">
        <v>93.320645161290301</v>
      </c>
      <c r="AE673" s="14">
        <v>82.779166666666598</v>
      </c>
      <c r="AF673" s="14">
        <v>71.536935483870906</v>
      </c>
      <c r="AG673" s="14">
        <v>60.804666666666598</v>
      </c>
      <c r="AH673" s="14">
        <v>51.8043548387096</v>
      </c>
      <c r="AI673" s="14">
        <v>43.993709677419297</v>
      </c>
      <c r="AJ673" s="14">
        <v>39.986666666666601</v>
      </c>
      <c r="AK673" s="14">
        <v>39.811774193548302</v>
      </c>
      <c r="AL673" s="14">
        <v>40.951166666666602</v>
      </c>
      <c r="AM673" s="14">
        <v>40.810322580645099</v>
      </c>
      <c r="AN673" s="14">
        <v>38.327258064516101</v>
      </c>
      <c r="AO673" s="14">
        <v>34.0819642857142</v>
      </c>
      <c r="AP673" s="14">
        <v>28.8337096774193</v>
      </c>
      <c r="AQ673" s="14">
        <v>23.164666666666601</v>
      </c>
      <c r="AR673" s="14">
        <v>17.987258064516102</v>
      </c>
      <c r="AS673" s="14">
        <v>14.4948333333333</v>
      </c>
      <c r="AT673" s="14">
        <v>12.224354838709599</v>
      </c>
      <c r="AU673" s="14">
        <v>11.4154838709677</v>
      </c>
      <c r="AV673" s="14">
        <v>12.404166666666599</v>
      </c>
      <c r="AW673" s="14">
        <v>15.8335483870967</v>
      </c>
      <c r="AX673" s="14">
        <v>22.829333333333299</v>
      </c>
      <c r="AY673" s="14">
        <v>30.975000000000001</v>
      </c>
      <c r="AZ673" s="14">
        <v>35.312903225806402</v>
      </c>
      <c r="BA673" s="14">
        <v>36.477931034482701</v>
      </c>
      <c r="BB673" s="14">
        <v>36.031612903225799</v>
      </c>
      <c r="BC673" s="14">
        <v>34.770499999999899</v>
      </c>
      <c r="BD673" s="14">
        <v>34.022903225806402</v>
      </c>
      <c r="BE673" s="14">
        <v>42.1295</v>
      </c>
      <c r="BF673" s="14">
        <v>59.012903225806397</v>
      </c>
      <c r="BG673" s="14">
        <v>97.846774193548299</v>
      </c>
      <c r="BH673" s="14">
        <v>139.50666666666601</v>
      </c>
      <c r="BI673" s="14">
        <v>173.85806451612899</v>
      </c>
      <c r="BJ673" s="14">
        <v>198.76999999999899</v>
      </c>
      <c r="BK673" s="14">
        <v>204.20967741935399</v>
      </c>
      <c r="BL673" s="14">
        <v>194.45806451612901</v>
      </c>
      <c r="BM673" s="14">
        <v>176.55178571428499</v>
      </c>
      <c r="BN673" s="14">
        <v>154.30806451612901</v>
      </c>
      <c r="BO673" s="14">
        <v>130.34</v>
      </c>
      <c r="BP673" s="14">
        <v>107.346774193548</v>
      </c>
      <c r="BQ673" s="14">
        <v>86.668499999999995</v>
      </c>
      <c r="BR673" s="14">
        <v>68.114516129032197</v>
      </c>
      <c r="BS673" s="14">
        <v>51.457258064516097</v>
      </c>
      <c r="BT673" s="14">
        <v>39.017166666666597</v>
      </c>
      <c r="BU673" s="14">
        <v>29.182258064516098</v>
      </c>
      <c r="BV673" s="14">
        <v>22.2074999999999</v>
      </c>
      <c r="BW673" s="14">
        <v>17.5840322580645</v>
      </c>
      <c r="BX673" s="14">
        <v>14.2104838709677</v>
      </c>
      <c r="BY673" s="14">
        <v>11.381964285714201</v>
      </c>
      <c r="BZ673" s="14">
        <v>8.8919677419354795</v>
      </c>
      <c r="CA673" s="14">
        <v>6.7256833333333299</v>
      </c>
      <c r="CB673" s="14">
        <v>5.3141129032257997</v>
      </c>
      <c r="CC673" s="14">
        <v>5.0151333333333303</v>
      </c>
      <c r="CD673" s="14">
        <v>6.1814032258064504</v>
      </c>
      <c r="CE673" s="14">
        <v>10.910645161290301</v>
      </c>
      <c r="CF673" s="14">
        <v>24.8526666666666</v>
      </c>
      <c r="CG673" s="14">
        <v>44.343709677419298</v>
      </c>
      <c r="CH673" s="14">
        <v>63.853333333333303</v>
      </c>
      <c r="CI673" s="14">
        <v>77.128064516129001</v>
      </c>
      <c r="CJ673" s="14">
        <v>82.191612903225803</v>
      </c>
      <c r="CK673" s="14">
        <v>79.258214285714203</v>
      </c>
      <c r="CL673" s="14">
        <v>71.578709677419297</v>
      </c>
      <c r="CM673" s="14">
        <v>61.688833333333299</v>
      </c>
      <c r="CN673" s="14">
        <v>51.739193548387</v>
      </c>
      <c r="CO673" s="14">
        <v>43.283999999999999</v>
      </c>
      <c r="CP673" s="14">
        <v>38.301612903225802</v>
      </c>
      <c r="CQ673" s="14">
        <v>43.457903225806398</v>
      </c>
      <c r="CR673" s="14">
        <v>91.225333333333296</v>
      </c>
      <c r="CS673" s="14">
        <v>150.777419354838</v>
      </c>
      <c r="CT673" s="14">
        <v>199.18666666666601</v>
      </c>
      <c r="CU673" s="14">
        <v>222.20645161290301</v>
      </c>
      <c r="CV673" s="14">
        <v>231.19516129032201</v>
      </c>
      <c r="CW673" s="14">
        <v>223.04310344827499</v>
      </c>
      <c r="CX673" s="14">
        <v>206.369354838709</v>
      </c>
      <c r="CY673" s="14">
        <v>185.69499999999999</v>
      </c>
      <c r="CZ673" s="14">
        <v>168.295161290322</v>
      </c>
      <c r="DA673" s="14">
        <v>162.17666666666599</v>
      </c>
      <c r="DB673" s="14">
        <v>193.77903225806401</v>
      </c>
      <c r="DC673" s="14">
        <v>247.25</v>
      </c>
      <c r="DD673" s="14">
        <v>297.06999999999903</v>
      </c>
      <c r="DE673" s="14">
        <v>346.888709677419</v>
      </c>
      <c r="DF673" s="14">
        <v>377.51999999999902</v>
      </c>
      <c r="DG673" s="14">
        <v>383.50645161290299</v>
      </c>
      <c r="DH673" s="14">
        <v>372.43064516128999</v>
      </c>
      <c r="DI673" s="14">
        <v>342.46249999999998</v>
      </c>
      <c r="DJ673" s="14">
        <v>302.52258064516099</v>
      </c>
      <c r="DK673" s="14">
        <v>263.64499999999998</v>
      </c>
      <c r="DL673" s="14">
        <v>229.54838709677401</v>
      </c>
      <c r="DM673" s="14">
        <v>203.59666666666601</v>
      </c>
      <c r="DN673" s="14">
        <v>187.85322580645101</v>
      </c>
      <c r="DO673" s="14">
        <v>180.043548387096</v>
      </c>
      <c r="DP673" s="14">
        <v>181.41499999999999</v>
      </c>
      <c r="DQ673" s="14">
        <v>198.898387096774</v>
      </c>
      <c r="DR673" s="14">
        <v>215.75666666666601</v>
      </c>
      <c r="DS673" s="15">
        <v>220.44833333333301</v>
      </c>
    </row>
    <row r="674" spans="1:123" x14ac:dyDescent="0.25">
      <c r="A674" s="16" t="s">
        <v>36</v>
      </c>
      <c r="B674" s="17">
        <v>10</v>
      </c>
      <c r="C674" s="13" t="str">
        <f t="shared" si="14"/>
        <v>BB_L_16_GW_GW_LS_Low_GW_GQ_48_005_10</v>
      </c>
      <c r="D674" s="18">
        <v>10</v>
      </c>
      <c r="E674" s="18">
        <v>10</v>
      </c>
      <c r="F674" s="18">
        <v>10</v>
      </c>
      <c r="G674" s="18">
        <v>10.0115</v>
      </c>
      <c r="H674" s="18">
        <v>18.345322580645099</v>
      </c>
      <c r="I674" s="18">
        <v>620.27149999999995</v>
      </c>
      <c r="J674" s="18">
        <v>1777.3709677419299</v>
      </c>
      <c r="K674" s="18">
        <v>1766.8064516129</v>
      </c>
      <c r="L674" s="18">
        <v>1097.37333333333</v>
      </c>
      <c r="M674" s="18">
        <v>525.23709677419299</v>
      </c>
      <c r="N674" s="18">
        <v>276.361666666666</v>
      </c>
      <c r="O674" s="18">
        <v>161.00645161290299</v>
      </c>
      <c r="P674" s="18">
        <v>107.934354838709</v>
      </c>
      <c r="Q674" s="18">
        <v>81.295000000000002</v>
      </c>
      <c r="R674" s="18">
        <v>84.357741935483801</v>
      </c>
      <c r="S674" s="18">
        <v>182.183333333333</v>
      </c>
      <c r="T674" s="18">
        <v>562.072580645161</v>
      </c>
      <c r="U674" s="18">
        <v>1443.56666666666</v>
      </c>
      <c r="V674" s="18">
        <v>2483.5967741935401</v>
      </c>
      <c r="W674" s="18">
        <v>3126.0322580645102</v>
      </c>
      <c r="X674" s="18">
        <v>2515.5500000000002</v>
      </c>
      <c r="Y674" s="18">
        <v>1340.34838709677</v>
      </c>
      <c r="Z674" s="18">
        <v>641.80499999999995</v>
      </c>
      <c r="AA674" s="18">
        <v>305.87258064516101</v>
      </c>
      <c r="AB674" s="18">
        <v>155.19999999999999</v>
      </c>
      <c r="AC674" s="18">
        <v>96.842678571428493</v>
      </c>
      <c r="AD674" s="18">
        <v>73.110967741935397</v>
      </c>
      <c r="AE674" s="18">
        <v>115.58499999999999</v>
      </c>
      <c r="AF674" s="18">
        <v>376.68870967741901</v>
      </c>
      <c r="AG674" s="18">
        <v>1101.5816666666601</v>
      </c>
      <c r="AH674" s="18">
        <v>1973.9193548387</v>
      </c>
      <c r="AI674" s="18">
        <v>2793</v>
      </c>
      <c r="AJ674" s="18">
        <v>3208.3</v>
      </c>
      <c r="AK674" s="18">
        <v>2850.8709677419301</v>
      </c>
      <c r="AL674" s="18">
        <v>2113.6999999999998</v>
      </c>
      <c r="AM674" s="18">
        <v>1424.22580645161</v>
      </c>
      <c r="AN674" s="18">
        <v>918.072580645161</v>
      </c>
      <c r="AO674" s="18">
        <v>607.75357142857104</v>
      </c>
      <c r="AP674" s="18">
        <v>414.94516129032201</v>
      </c>
      <c r="AQ674" s="18">
        <v>293.95833333333297</v>
      </c>
      <c r="AR674" s="18">
        <v>284.47741935483799</v>
      </c>
      <c r="AS674" s="18">
        <v>429.38</v>
      </c>
      <c r="AT674" s="18">
        <v>811.01774193548295</v>
      </c>
      <c r="AU674" s="18">
        <v>1455.9516129032199</v>
      </c>
      <c r="AV674" s="18">
        <v>1943.5333333333299</v>
      </c>
      <c r="AW674" s="18">
        <v>1919.5483870967701</v>
      </c>
      <c r="AX674" s="18">
        <v>1231.27833333333</v>
      </c>
      <c r="AY674" s="18">
        <v>607.25161290322501</v>
      </c>
      <c r="AZ674" s="18">
        <v>376.50967741935398</v>
      </c>
      <c r="BA674" s="18">
        <v>467.429310344827</v>
      </c>
      <c r="BB674" s="18">
        <v>987.70483870967701</v>
      </c>
      <c r="BC674" s="18">
        <v>1858.4833333333299</v>
      </c>
      <c r="BD674" s="18">
        <v>2717.5806451612898</v>
      </c>
      <c r="BE674" s="18">
        <v>3556.35</v>
      </c>
      <c r="BF674" s="18">
        <v>3688.5</v>
      </c>
      <c r="BG674" s="18">
        <v>2762.9516129032199</v>
      </c>
      <c r="BH674" s="18">
        <v>1611.06666666666</v>
      </c>
      <c r="BI674" s="18">
        <v>842.51935483870898</v>
      </c>
      <c r="BJ674" s="18">
        <v>417.245</v>
      </c>
      <c r="BK674" s="18">
        <v>233.101612903225</v>
      </c>
      <c r="BL674" s="18">
        <v>144.479032258064</v>
      </c>
      <c r="BM674" s="18">
        <v>103.81428571428501</v>
      </c>
      <c r="BN674" s="18">
        <v>100.815806451612</v>
      </c>
      <c r="BO674" s="18">
        <v>212.36666666666599</v>
      </c>
      <c r="BP674" s="18">
        <v>629.07903225806399</v>
      </c>
      <c r="BQ674" s="18">
        <v>1464.8</v>
      </c>
      <c r="BR674" s="18">
        <v>2291.1290322580599</v>
      </c>
      <c r="BS674" s="18">
        <v>3047.1451612903202</v>
      </c>
      <c r="BT674" s="18">
        <v>3290</v>
      </c>
      <c r="BU674" s="18">
        <v>3036.2903225806399</v>
      </c>
      <c r="BV674" s="18">
        <v>2393.7666666666601</v>
      </c>
      <c r="BW674" s="18">
        <v>1572.7096774193501</v>
      </c>
      <c r="BX674" s="18">
        <v>966.83548387096698</v>
      </c>
      <c r="BY674" s="18">
        <v>612.00892857142799</v>
      </c>
      <c r="BZ674" s="18">
        <v>473.58548387096698</v>
      </c>
      <c r="CA674" s="18">
        <v>700.89999999999895</v>
      </c>
      <c r="CB674" s="18">
        <v>1442.1129032258</v>
      </c>
      <c r="CC674" s="18">
        <v>2444.0333333333301</v>
      </c>
      <c r="CD674" s="18">
        <v>3195.6774193548299</v>
      </c>
      <c r="CE674" s="18">
        <v>3648.88709677419</v>
      </c>
      <c r="CF674" s="18">
        <v>3282.6833333333302</v>
      </c>
      <c r="CG674" s="18">
        <v>2277.5161290322499</v>
      </c>
      <c r="CH674" s="18">
        <v>1305.29666666666</v>
      </c>
      <c r="CI674" s="18">
        <v>693.183870967742</v>
      </c>
      <c r="CJ674" s="18">
        <v>363.60806451612899</v>
      </c>
      <c r="CK674" s="18">
        <v>214.560714285714</v>
      </c>
      <c r="CL674" s="18">
        <v>156.52419354838699</v>
      </c>
      <c r="CM674" s="18">
        <v>297.65833333333302</v>
      </c>
      <c r="CN674" s="18">
        <v>861.37258064516095</v>
      </c>
      <c r="CO674" s="18">
        <v>1895.9666666666601</v>
      </c>
      <c r="CP674" s="18">
        <v>2851.7419354838698</v>
      </c>
      <c r="CQ674" s="18">
        <v>3424.9354838709601</v>
      </c>
      <c r="CR674" s="18">
        <v>2542.2833333333301</v>
      </c>
      <c r="CS674" s="18">
        <v>1380.8290322580599</v>
      </c>
      <c r="CT674" s="18">
        <v>721.56</v>
      </c>
      <c r="CU674" s="18">
        <v>390.81774193548301</v>
      </c>
      <c r="CV674" s="18">
        <v>186.982258064516</v>
      </c>
      <c r="CW674" s="18">
        <v>106.34724137931001</v>
      </c>
      <c r="CX674" s="18">
        <v>123.23193548387</v>
      </c>
      <c r="CY674" s="18">
        <v>479.558333333333</v>
      </c>
      <c r="CZ674" s="18">
        <v>1547.33870967741</v>
      </c>
      <c r="DA674" s="18">
        <v>3009.6833333333302</v>
      </c>
      <c r="DB674" s="18">
        <v>3644.0483870967701</v>
      </c>
      <c r="DC674" s="18">
        <v>3181.9193548387002</v>
      </c>
      <c r="DD674" s="18">
        <v>2321.61666666666</v>
      </c>
      <c r="DE674" s="18">
        <v>1377.38709677419</v>
      </c>
      <c r="DF674" s="18">
        <v>732.38666666666597</v>
      </c>
      <c r="DG674" s="18">
        <v>399.90161290322499</v>
      </c>
      <c r="DH674" s="18">
        <v>234.14193548386999</v>
      </c>
      <c r="DI674" s="18">
        <v>171.1875</v>
      </c>
      <c r="DJ674" s="18">
        <v>178.658064516129</v>
      </c>
      <c r="DK674" s="18">
        <v>506.51</v>
      </c>
      <c r="DL674" s="18">
        <v>1583.4129032257999</v>
      </c>
      <c r="DM674" s="18">
        <v>2750.7333333333299</v>
      </c>
      <c r="DN674" s="18">
        <v>3538.0483870967701</v>
      </c>
      <c r="DO674" s="18">
        <v>3846.7580645161202</v>
      </c>
      <c r="DP674" s="18">
        <v>3689.0333333333301</v>
      </c>
      <c r="DQ674" s="18">
        <v>2768.3064516129002</v>
      </c>
      <c r="DR674" s="18">
        <v>1697.4166666666599</v>
      </c>
      <c r="DS674" s="19">
        <v>999.41499999999996</v>
      </c>
    </row>
    <row r="675" spans="1:123" x14ac:dyDescent="0.25">
      <c r="A675" s="12" t="s">
        <v>36</v>
      </c>
      <c r="B675" s="13">
        <v>11</v>
      </c>
      <c r="C675" s="13" t="str">
        <f t="shared" si="14"/>
        <v>BB_L_16_GW_GW_LS_Low_GW_GQ_48_005_11</v>
      </c>
      <c r="D675" s="14">
        <v>10</v>
      </c>
      <c r="E675" s="14">
        <v>10</v>
      </c>
      <c r="F675" s="14">
        <v>10</v>
      </c>
      <c r="G675" s="14">
        <v>10</v>
      </c>
      <c r="H675" s="14">
        <v>10.262903225806401</v>
      </c>
      <c r="I675" s="14">
        <v>61.3481666666666</v>
      </c>
      <c r="J675" s="14">
        <v>365.04032258064501</v>
      </c>
      <c r="K675" s="14">
        <v>795.18870967741896</v>
      </c>
      <c r="L675" s="14">
        <v>1109.1399999999901</v>
      </c>
      <c r="M675" s="14">
        <v>1175.46774193548</v>
      </c>
      <c r="N675" s="14">
        <v>1070.3433333333301</v>
      </c>
      <c r="O675" s="14">
        <v>906.17419354838705</v>
      </c>
      <c r="P675" s="14">
        <v>743.08709677419301</v>
      </c>
      <c r="Q675" s="14">
        <v>601.42678571428496</v>
      </c>
      <c r="R675" s="14">
        <v>485.1</v>
      </c>
      <c r="S675" s="14">
        <v>410.45499999999998</v>
      </c>
      <c r="T675" s="14">
        <v>371.33548387096698</v>
      </c>
      <c r="U675" s="14">
        <v>427.12666666666598</v>
      </c>
      <c r="V675" s="14">
        <v>620.84677419354796</v>
      </c>
      <c r="W675" s="14">
        <v>993.74354838709598</v>
      </c>
      <c r="X675" s="14">
        <v>1380.4833333333299</v>
      </c>
      <c r="Y675" s="14">
        <v>1489.83870967741</v>
      </c>
      <c r="Z675" s="14">
        <v>1333.31666666666</v>
      </c>
      <c r="AA675" s="14">
        <v>1082.96774193548</v>
      </c>
      <c r="AB675" s="14">
        <v>835.71290322580603</v>
      </c>
      <c r="AC675" s="14">
        <v>650.80535714285702</v>
      </c>
      <c r="AD675" s="14">
        <v>490.62580645161199</v>
      </c>
      <c r="AE675" s="14">
        <v>382.72833333333301</v>
      </c>
      <c r="AF675" s="14">
        <v>323.04999999999899</v>
      </c>
      <c r="AG675" s="14">
        <v>346.291666666666</v>
      </c>
      <c r="AH675" s="14">
        <v>467.37258064516101</v>
      </c>
      <c r="AI675" s="14">
        <v>691.34677419354796</v>
      </c>
      <c r="AJ675" s="14">
        <v>1009.88999999999</v>
      </c>
      <c r="AK675" s="14">
        <v>1288.96774193548</v>
      </c>
      <c r="AL675" s="14">
        <v>1418.43333333333</v>
      </c>
      <c r="AM675" s="14">
        <v>1390.8709677419299</v>
      </c>
      <c r="AN675" s="14">
        <v>1255.46774193548</v>
      </c>
      <c r="AO675" s="14">
        <v>1081.9553571428501</v>
      </c>
      <c r="AP675" s="14">
        <v>898.14516129032199</v>
      </c>
      <c r="AQ675" s="14">
        <v>703.15166666666596</v>
      </c>
      <c r="AR675" s="14">
        <v>513.81129032258002</v>
      </c>
      <c r="AS675" s="14">
        <v>390.14833333333303</v>
      </c>
      <c r="AT675" s="14">
        <v>318.46451612903201</v>
      </c>
      <c r="AU675" s="14">
        <v>330.86451612903198</v>
      </c>
      <c r="AV675" s="14">
        <v>434.76333333333298</v>
      </c>
      <c r="AW675" s="14">
        <v>626.93709677419304</v>
      </c>
      <c r="AX675" s="14">
        <v>776.47666666666601</v>
      </c>
      <c r="AY675" s="14">
        <v>783.55645161290295</v>
      </c>
      <c r="AZ675" s="14">
        <v>685.14838709677394</v>
      </c>
      <c r="BA675" s="14">
        <v>583.38793103448199</v>
      </c>
      <c r="BB675" s="14">
        <v>518.08709677419301</v>
      </c>
      <c r="BC675" s="14">
        <v>557.969999999999</v>
      </c>
      <c r="BD675" s="14">
        <v>742.04032258064501</v>
      </c>
      <c r="BE675" s="14">
        <v>1282.2333333333299</v>
      </c>
      <c r="BF675" s="14">
        <v>1805.03225806451</v>
      </c>
      <c r="BG675" s="14">
        <v>2212.0483870967701</v>
      </c>
      <c r="BH675" s="14">
        <v>2234.4166666666601</v>
      </c>
      <c r="BI675" s="14">
        <v>1995.6774193548299</v>
      </c>
      <c r="BJ675" s="14">
        <v>1632.55</v>
      </c>
      <c r="BK675" s="14">
        <v>1280.2096774193501</v>
      </c>
      <c r="BL675" s="14">
        <v>981.27419354838696</v>
      </c>
      <c r="BM675" s="14">
        <v>759.96249999999895</v>
      </c>
      <c r="BN675" s="14">
        <v>606.07419354838703</v>
      </c>
      <c r="BO675" s="14">
        <v>495.375</v>
      </c>
      <c r="BP675" s="14">
        <v>447.85645161290302</v>
      </c>
      <c r="BQ675" s="14">
        <v>491.97833333333301</v>
      </c>
      <c r="BR675" s="14">
        <v>623.11774193548297</v>
      </c>
      <c r="BS675" s="14">
        <v>860.3</v>
      </c>
      <c r="BT675" s="14">
        <v>1058.2616666666599</v>
      </c>
      <c r="BU675" s="14">
        <v>1195.69354838709</v>
      </c>
      <c r="BV675" s="14">
        <v>1232.5</v>
      </c>
      <c r="BW675" s="14">
        <v>1155.6129032258</v>
      </c>
      <c r="BX675" s="14">
        <v>993.369354838709</v>
      </c>
      <c r="BY675" s="14">
        <v>802.40535714285704</v>
      </c>
      <c r="BZ675" s="14">
        <v>621.77903225806403</v>
      </c>
      <c r="CA675" s="14">
        <v>475.82833333333298</v>
      </c>
      <c r="CB675" s="14">
        <v>439.01935483870898</v>
      </c>
      <c r="CC675" s="14">
        <v>560.28166666666596</v>
      </c>
      <c r="CD675" s="14">
        <v>795.39838709677394</v>
      </c>
      <c r="CE675" s="14">
        <v>1147.1677419354801</v>
      </c>
      <c r="CF675" s="14">
        <v>1567.25</v>
      </c>
      <c r="CG675" s="14">
        <v>1762.2580645161199</v>
      </c>
      <c r="CH675" s="14">
        <v>1707</v>
      </c>
      <c r="CI675" s="14">
        <v>1483.6774193548299</v>
      </c>
      <c r="CJ675" s="14">
        <v>1210.0645161290299</v>
      </c>
      <c r="CK675" s="14">
        <v>971.85357142857094</v>
      </c>
      <c r="CL675" s="14">
        <v>760.03225806451599</v>
      </c>
      <c r="CM675" s="14">
        <v>577.34833333333302</v>
      </c>
      <c r="CN675" s="14">
        <v>501.44838709677401</v>
      </c>
      <c r="CO675" s="14">
        <v>589.70999999999901</v>
      </c>
      <c r="CP675" s="14">
        <v>848.46290322580603</v>
      </c>
      <c r="CQ675" s="14">
        <v>1312.6290322580601</v>
      </c>
      <c r="CR675" s="14">
        <v>2129.38333333333</v>
      </c>
      <c r="CS675" s="14">
        <v>2195</v>
      </c>
      <c r="CT675" s="14">
        <v>1919.6666666666599</v>
      </c>
      <c r="CU675" s="14">
        <v>1553.46774193548</v>
      </c>
      <c r="CV675" s="14">
        <v>1151.2451612903201</v>
      </c>
      <c r="CW675" s="14">
        <v>838.93793103448195</v>
      </c>
      <c r="CX675" s="14">
        <v>611.435483870967</v>
      </c>
      <c r="CY675" s="14">
        <v>482.78666666666601</v>
      </c>
      <c r="CZ675" s="14">
        <v>529.59516129032204</v>
      </c>
      <c r="DA675" s="14">
        <v>1063.45333333333</v>
      </c>
      <c r="DB675" s="14">
        <v>2025.85483870967</v>
      </c>
      <c r="DC675" s="14">
        <v>2666.9677419354798</v>
      </c>
      <c r="DD675" s="14">
        <v>2847.8</v>
      </c>
      <c r="DE675" s="14">
        <v>2740.2419354838698</v>
      </c>
      <c r="DF675" s="14">
        <v>2437.4499999999998</v>
      </c>
      <c r="DG675" s="14">
        <v>2072.6774193548299</v>
      </c>
      <c r="DH675" s="14">
        <v>1681.35483870967</v>
      </c>
      <c r="DI675" s="14">
        <v>1409.92857142857</v>
      </c>
      <c r="DJ675" s="14">
        <v>1148.6290322580601</v>
      </c>
      <c r="DK675" s="14">
        <v>918.05666666666605</v>
      </c>
      <c r="DL675" s="14">
        <v>886.69032258064499</v>
      </c>
      <c r="DM675" s="14">
        <v>1120.78666666666</v>
      </c>
      <c r="DN675" s="14">
        <v>1553.2096774193501</v>
      </c>
      <c r="DO675" s="14">
        <v>1981.4354838709601</v>
      </c>
      <c r="DP675" s="14">
        <v>2336.9833333333299</v>
      </c>
      <c r="DQ675" s="14">
        <v>2572.33870967741</v>
      </c>
      <c r="DR675" s="14">
        <v>2518.2833333333301</v>
      </c>
      <c r="DS675" s="15">
        <v>2276.75</v>
      </c>
    </row>
    <row r="676" spans="1:123" x14ac:dyDescent="0.25">
      <c r="A676" s="16" t="s">
        <v>36</v>
      </c>
      <c r="B676" s="17">
        <v>12</v>
      </c>
      <c r="C676" s="13" t="str">
        <f t="shared" si="14"/>
        <v>BB_L_16_GW_GW_LS_Low_GW_GQ_48_005_12</v>
      </c>
      <c r="D676" s="18">
        <v>10</v>
      </c>
      <c r="E676" s="18">
        <v>10</v>
      </c>
      <c r="F676" s="18">
        <v>10</v>
      </c>
      <c r="G676" s="18">
        <v>10</v>
      </c>
      <c r="H676" s="18">
        <v>10</v>
      </c>
      <c r="I676" s="18">
        <v>10.050999999999901</v>
      </c>
      <c r="J676" s="18">
        <v>11.535322580645101</v>
      </c>
      <c r="K676" s="18">
        <v>20.1246774193548</v>
      </c>
      <c r="L676" s="18">
        <v>44.920833333333299</v>
      </c>
      <c r="M676" s="18">
        <v>87.682903225806399</v>
      </c>
      <c r="N676" s="18">
        <v>130.738333333333</v>
      </c>
      <c r="O676" s="18">
        <v>168.67258064516099</v>
      </c>
      <c r="P676" s="18">
        <v>192.56129032257999</v>
      </c>
      <c r="Q676" s="18">
        <v>201.207142857142</v>
      </c>
      <c r="R676" s="18">
        <v>198.32580645161201</v>
      </c>
      <c r="S676" s="18">
        <v>184.446666666666</v>
      </c>
      <c r="T676" s="18">
        <v>163.69999999999999</v>
      </c>
      <c r="U676" s="18">
        <v>139.745</v>
      </c>
      <c r="V676" s="18">
        <v>119.703225806451</v>
      </c>
      <c r="W676" s="18">
        <v>103.507580645161</v>
      </c>
      <c r="X676" s="18">
        <v>100.7145</v>
      </c>
      <c r="Y676" s="18">
        <v>115.29193548387001</v>
      </c>
      <c r="Z676" s="18">
        <v>137.85499999999999</v>
      </c>
      <c r="AA676" s="18">
        <v>158.57741935483801</v>
      </c>
      <c r="AB676" s="18">
        <v>171.21129032258</v>
      </c>
      <c r="AC676" s="18">
        <v>172.48571428571401</v>
      </c>
      <c r="AD676" s="18">
        <v>165.47741935483799</v>
      </c>
      <c r="AE676" s="18">
        <v>152.12666666666601</v>
      </c>
      <c r="AF676" s="18">
        <v>134.99516129032199</v>
      </c>
      <c r="AG676" s="18">
        <v>117.043333333333</v>
      </c>
      <c r="AH676" s="18">
        <v>103.233870967741</v>
      </c>
      <c r="AI676" s="18">
        <v>90.612741935483797</v>
      </c>
      <c r="AJ676" s="18">
        <v>82.24</v>
      </c>
      <c r="AK676" s="18">
        <v>80.083709677419293</v>
      </c>
      <c r="AL676" s="18">
        <v>83.3095</v>
      </c>
      <c r="AM676" s="18">
        <v>88.415000000000006</v>
      </c>
      <c r="AN676" s="18">
        <v>91.9898387096774</v>
      </c>
      <c r="AO676" s="18">
        <v>91.597142857142799</v>
      </c>
      <c r="AP676" s="18">
        <v>86.653870967741895</v>
      </c>
      <c r="AQ676" s="18">
        <v>76.711666666666602</v>
      </c>
      <c r="AR676" s="18">
        <v>62.011129032257998</v>
      </c>
      <c r="AS676" s="18">
        <v>48.477833333333301</v>
      </c>
      <c r="AT676" s="18">
        <v>35.841451612903199</v>
      </c>
      <c r="AU676" s="18">
        <v>26.568064516128999</v>
      </c>
      <c r="AV676" s="18">
        <v>21.2283333333333</v>
      </c>
      <c r="AW676" s="18">
        <v>20.576935483870901</v>
      </c>
      <c r="AX676" s="18">
        <v>28.381833333333301</v>
      </c>
      <c r="AY676" s="18">
        <v>43.668387096774197</v>
      </c>
      <c r="AZ676" s="18">
        <v>56.600645161290302</v>
      </c>
      <c r="BA676" s="18">
        <v>64.745517241379304</v>
      </c>
      <c r="BB676" s="18">
        <v>68.796129032257994</v>
      </c>
      <c r="BC676" s="18">
        <v>68.864999999999995</v>
      </c>
      <c r="BD676" s="18">
        <v>66.317903225806404</v>
      </c>
      <c r="BE676" s="18">
        <v>71.482333333333301</v>
      </c>
      <c r="BF676" s="18">
        <v>90.210806451612896</v>
      </c>
      <c r="BG676" s="18">
        <v>131.064516129032</v>
      </c>
      <c r="BH676" s="18">
        <v>178.75166666666601</v>
      </c>
      <c r="BI676" s="18">
        <v>226.406451612903</v>
      </c>
      <c r="BJ676" s="18">
        <v>272.39833333333303</v>
      </c>
      <c r="BK676" s="18">
        <v>301.35161290322498</v>
      </c>
      <c r="BL676" s="18">
        <v>310.49838709677402</v>
      </c>
      <c r="BM676" s="18">
        <v>301.39642857142798</v>
      </c>
      <c r="BN676" s="18">
        <v>279.033870967741</v>
      </c>
      <c r="BO676" s="18">
        <v>247.74833333333299</v>
      </c>
      <c r="BP676" s="18">
        <v>214.183870967741</v>
      </c>
      <c r="BQ676" s="18">
        <v>181.94833333333301</v>
      </c>
      <c r="BR676" s="18">
        <v>155.49677419354799</v>
      </c>
      <c r="BS676" s="18">
        <v>130.51935483870901</v>
      </c>
      <c r="BT676" s="18">
        <v>112.871666666666</v>
      </c>
      <c r="BU676" s="18">
        <v>97.166612903225797</v>
      </c>
      <c r="BV676" s="18">
        <v>83.833833333333303</v>
      </c>
      <c r="BW676" s="18">
        <v>72.4054838709677</v>
      </c>
      <c r="BX676" s="18">
        <v>63.178064516128998</v>
      </c>
      <c r="BY676" s="18">
        <v>54.483035714285698</v>
      </c>
      <c r="BZ676" s="18">
        <v>45.666129032257999</v>
      </c>
      <c r="CA676" s="18">
        <v>36.262166666666602</v>
      </c>
      <c r="CB676" s="18">
        <v>28.185483870967701</v>
      </c>
      <c r="CC676" s="18">
        <v>22.684999999999999</v>
      </c>
      <c r="CD676" s="18">
        <v>20.919032258064501</v>
      </c>
      <c r="CE676" s="18">
        <v>24.575483870967702</v>
      </c>
      <c r="CF676" s="18">
        <v>39.1935</v>
      </c>
      <c r="CG676" s="18">
        <v>63.468548387096703</v>
      </c>
      <c r="CH676" s="18">
        <v>94.192333333333295</v>
      </c>
      <c r="CI676" s="18">
        <v>124.079032258064</v>
      </c>
      <c r="CJ676" s="18">
        <v>146.73387096774101</v>
      </c>
      <c r="CK676" s="18">
        <v>156.433928571428</v>
      </c>
      <c r="CL676" s="18">
        <v>155.05161290322499</v>
      </c>
      <c r="CM676" s="18">
        <v>143.743333333333</v>
      </c>
      <c r="CN676" s="18">
        <v>127.498387096774</v>
      </c>
      <c r="CO676" s="18">
        <v>109.10833333333299</v>
      </c>
      <c r="CP676" s="18">
        <v>94.766612903225806</v>
      </c>
      <c r="CQ676" s="18">
        <v>87.654354838709594</v>
      </c>
      <c r="CR676" s="18">
        <v>120.356333333333</v>
      </c>
      <c r="CS676" s="18">
        <v>180.58870967741899</v>
      </c>
      <c r="CT676" s="18">
        <v>245.444999999999</v>
      </c>
      <c r="CU676" s="18">
        <v>293.924193548387</v>
      </c>
      <c r="CV676" s="18">
        <v>329.21290322580597</v>
      </c>
      <c r="CW676" s="18">
        <v>337.61379310344802</v>
      </c>
      <c r="CX676" s="18">
        <v>325.34838709677399</v>
      </c>
      <c r="CY676" s="18">
        <v>297.02833333333302</v>
      </c>
      <c r="CZ676" s="18">
        <v>262.31935483870899</v>
      </c>
      <c r="DA676" s="18">
        <v>229.61666666666599</v>
      </c>
      <c r="DB676" s="18">
        <v>235.27096774193501</v>
      </c>
      <c r="DC676" s="18">
        <v>278.41451612903199</v>
      </c>
      <c r="DD676" s="18">
        <v>335.433333333333</v>
      </c>
      <c r="DE676" s="18">
        <v>406.398387096774</v>
      </c>
      <c r="DF676" s="18">
        <v>470.95499999999998</v>
      </c>
      <c r="DG676" s="18">
        <v>516.433870967742</v>
      </c>
      <c r="DH676" s="18">
        <v>541.73870967741902</v>
      </c>
      <c r="DI676" s="18">
        <v>536.79285714285697</v>
      </c>
      <c r="DJ676" s="18">
        <v>504.11290322580601</v>
      </c>
      <c r="DK676" s="18">
        <v>455.73</v>
      </c>
      <c r="DL676" s="18">
        <v>399.91774193548298</v>
      </c>
      <c r="DM676" s="18">
        <v>352.979999999999</v>
      </c>
      <c r="DN676" s="18">
        <v>318.40322580645102</v>
      </c>
      <c r="DO676" s="18">
        <v>298.43225806451602</v>
      </c>
      <c r="DP676" s="18">
        <v>293.33333333333297</v>
      </c>
      <c r="DQ676" s="18">
        <v>308.77096774193501</v>
      </c>
      <c r="DR676" s="18">
        <v>335.90666666666601</v>
      </c>
      <c r="DS676" s="19">
        <v>358.14333333333298</v>
      </c>
    </row>
    <row r="677" spans="1:123" x14ac:dyDescent="0.25">
      <c r="A677" s="12" t="s">
        <v>36</v>
      </c>
      <c r="B677" s="13">
        <v>13</v>
      </c>
      <c r="C677" s="13" t="str">
        <f t="shared" si="14"/>
        <v>BB_L_16_GW_GW_LS_Low_GW_GQ_48_005_13</v>
      </c>
      <c r="D677" s="14">
        <v>10</v>
      </c>
      <c r="E677" s="14">
        <v>10</v>
      </c>
      <c r="F677" s="14">
        <v>10</v>
      </c>
      <c r="G677" s="14">
        <v>10</v>
      </c>
      <c r="H677" s="14">
        <v>10.0103225806451</v>
      </c>
      <c r="I677" s="14">
        <v>24.640166666666602</v>
      </c>
      <c r="J677" s="14">
        <v>242.86419354838699</v>
      </c>
      <c r="K677" s="14">
        <v>838.42580645161297</v>
      </c>
      <c r="L677" s="14">
        <v>1490.88333333333</v>
      </c>
      <c r="M677" s="14">
        <v>1634.83870967741</v>
      </c>
      <c r="N677" s="14">
        <v>1320.9833333333299</v>
      </c>
      <c r="O677" s="14">
        <v>878.10161290322503</v>
      </c>
      <c r="P677" s="14">
        <v>528.03225806451599</v>
      </c>
      <c r="Q677" s="14">
        <v>312.85535714285697</v>
      </c>
      <c r="R677" s="14">
        <v>191.12419354838701</v>
      </c>
      <c r="S677" s="14">
        <v>134.831666666666</v>
      </c>
      <c r="T677" s="14">
        <v>118.817741935483</v>
      </c>
      <c r="U677" s="14">
        <v>241.58500000000001</v>
      </c>
      <c r="V677" s="14">
        <v>653.76935483870898</v>
      </c>
      <c r="W677" s="14">
        <v>1522.6064516128999</v>
      </c>
      <c r="X677" s="14">
        <v>2479.4</v>
      </c>
      <c r="Y677" s="14">
        <v>2833.5483870967701</v>
      </c>
      <c r="Z677" s="14">
        <v>2456.5666666666598</v>
      </c>
      <c r="AA677" s="14">
        <v>1758.77419354838</v>
      </c>
      <c r="AB677" s="14">
        <v>1082.1983870967699</v>
      </c>
      <c r="AC677" s="14">
        <v>638.142857142857</v>
      </c>
      <c r="AD677" s="14">
        <v>332.72580645161202</v>
      </c>
      <c r="AE677" s="14">
        <v>179.45499999999899</v>
      </c>
      <c r="AF677" s="14">
        <v>115.72741935483801</v>
      </c>
      <c r="AG677" s="14">
        <v>159.981666666666</v>
      </c>
      <c r="AH677" s="14">
        <v>370.2</v>
      </c>
      <c r="AI677" s="14">
        <v>850.05645161290295</v>
      </c>
      <c r="AJ677" s="14">
        <v>1613.3</v>
      </c>
      <c r="AK677" s="14">
        <v>2382.5806451612898</v>
      </c>
      <c r="AL677" s="14">
        <v>2831.9333333333302</v>
      </c>
      <c r="AM677" s="14">
        <v>2857.4354838709601</v>
      </c>
      <c r="AN677" s="14">
        <v>2524.1935483870898</v>
      </c>
      <c r="AO677" s="14">
        <v>2040.125</v>
      </c>
      <c r="AP677" s="14">
        <v>1531.72580645161</v>
      </c>
      <c r="AQ677" s="14">
        <v>1031.98833333333</v>
      </c>
      <c r="AR677" s="14">
        <v>610.98064516129</v>
      </c>
      <c r="AS677" s="14">
        <v>381.06833333333299</v>
      </c>
      <c r="AT677" s="14">
        <v>330.18709677419298</v>
      </c>
      <c r="AU677" s="14">
        <v>434.44032258064499</v>
      </c>
      <c r="AV677" s="14">
        <v>715.11</v>
      </c>
      <c r="AW677" s="14">
        <v>1215.23548387096</v>
      </c>
      <c r="AX677" s="14">
        <v>1704.3</v>
      </c>
      <c r="AY677" s="14">
        <v>1697.5483870967701</v>
      </c>
      <c r="AZ677" s="14">
        <v>1319.88709677419</v>
      </c>
      <c r="BA677" s="14">
        <v>920.37241379310296</v>
      </c>
      <c r="BB677" s="14">
        <v>590.45967741935397</v>
      </c>
      <c r="BC677" s="14">
        <v>511.93999999999897</v>
      </c>
      <c r="BD677" s="14">
        <v>894.15967741935401</v>
      </c>
      <c r="BE677" s="14">
        <v>2041.93333333333</v>
      </c>
      <c r="BF677" s="14">
        <v>2875.5322580645102</v>
      </c>
      <c r="BG677" s="14">
        <v>3351.4032258064499</v>
      </c>
      <c r="BH677" s="14">
        <v>3293.9833333333299</v>
      </c>
      <c r="BI677" s="14">
        <v>2811.5645161290299</v>
      </c>
      <c r="BJ677" s="14">
        <v>2005.7166666666601</v>
      </c>
      <c r="BK677" s="14">
        <v>1246.7790322580599</v>
      </c>
      <c r="BL677" s="14">
        <v>704.46451612903195</v>
      </c>
      <c r="BM677" s="14">
        <v>404.45357142857102</v>
      </c>
      <c r="BN677" s="14">
        <v>253.74354838709601</v>
      </c>
      <c r="BO677" s="14">
        <v>169.95999999999901</v>
      </c>
      <c r="BP677" s="14">
        <v>143.546774193548</v>
      </c>
      <c r="BQ677" s="14">
        <v>230.40666666666601</v>
      </c>
      <c r="BR677" s="14">
        <v>519.59516129032204</v>
      </c>
      <c r="BS677" s="14">
        <v>1183.2032258064501</v>
      </c>
      <c r="BT677" s="14">
        <v>1868.2</v>
      </c>
      <c r="BU677" s="14">
        <v>2504.77419354838</v>
      </c>
      <c r="BV677" s="14">
        <v>2909.0833333333298</v>
      </c>
      <c r="BW677" s="14">
        <v>2934.0967741935401</v>
      </c>
      <c r="BX677" s="14">
        <v>2563.88709677419</v>
      </c>
      <c r="BY677" s="14">
        <v>2005.67857142857</v>
      </c>
      <c r="BZ677" s="14">
        <v>1406.7096774193501</v>
      </c>
      <c r="CA677" s="14">
        <v>868.481666666666</v>
      </c>
      <c r="CB677" s="14">
        <v>602.38225806451601</v>
      </c>
      <c r="CC677" s="14">
        <v>768.375</v>
      </c>
      <c r="CD677" s="14">
        <v>1342.2483870967701</v>
      </c>
      <c r="CE677" s="14">
        <v>2198.4354838709601</v>
      </c>
      <c r="CF677" s="14">
        <v>3029.5333333333301</v>
      </c>
      <c r="CG677" s="14">
        <v>3367.5967741935401</v>
      </c>
      <c r="CH677" s="14">
        <v>3178.9333333333302</v>
      </c>
      <c r="CI677" s="14">
        <v>2566.9032258064499</v>
      </c>
      <c r="CJ677" s="14">
        <v>1801.1451612903199</v>
      </c>
      <c r="CK677" s="14">
        <v>1180.12857142857</v>
      </c>
      <c r="CL677" s="14">
        <v>698.48225806451603</v>
      </c>
      <c r="CM677" s="14">
        <v>355.969999999999</v>
      </c>
      <c r="CN677" s="14">
        <v>235.101612903225</v>
      </c>
      <c r="CO677" s="14">
        <v>393.185</v>
      </c>
      <c r="CP677" s="14">
        <v>886.30806451612898</v>
      </c>
      <c r="CQ677" s="14">
        <v>1807.33870967741</v>
      </c>
      <c r="CR677" s="14">
        <v>3033.85</v>
      </c>
      <c r="CS677" s="14">
        <v>2990.6451612903202</v>
      </c>
      <c r="CT677" s="14">
        <v>2383.4</v>
      </c>
      <c r="CU677" s="14">
        <v>1694.22580645161</v>
      </c>
      <c r="CV677" s="14">
        <v>1011.07580645161</v>
      </c>
      <c r="CW677" s="14">
        <v>560.43965517241304</v>
      </c>
      <c r="CX677" s="14">
        <v>292.10483870967698</v>
      </c>
      <c r="CY677" s="14">
        <v>167.69</v>
      </c>
      <c r="CZ677" s="14">
        <v>209.19032258064499</v>
      </c>
      <c r="DA677" s="14">
        <v>890.72500000000002</v>
      </c>
      <c r="DB677" s="14">
        <v>2154.2419354838698</v>
      </c>
      <c r="DC677" s="14">
        <v>2915.0161290322499</v>
      </c>
      <c r="DD677" s="14">
        <v>3164.2666666666601</v>
      </c>
      <c r="DE677" s="14">
        <v>3039</v>
      </c>
      <c r="DF677" s="14">
        <v>2540.9499999999998</v>
      </c>
      <c r="DG677" s="14">
        <v>1844.6451612903199</v>
      </c>
      <c r="DH677" s="14">
        <v>1103.79193548387</v>
      </c>
      <c r="DI677" s="14">
        <v>677.5625</v>
      </c>
      <c r="DJ677" s="14">
        <v>408.45806451612901</v>
      </c>
      <c r="DK677" s="14">
        <v>249.18833333333299</v>
      </c>
      <c r="DL677" s="14">
        <v>290.83548387096698</v>
      </c>
      <c r="DM677" s="14">
        <v>694.86666666666599</v>
      </c>
      <c r="DN677" s="14">
        <v>1492.69354838709</v>
      </c>
      <c r="DO677" s="14">
        <v>2339.7096774193501</v>
      </c>
      <c r="DP677" s="14">
        <v>3045.88333333333</v>
      </c>
      <c r="DQ677" s="14">
        <v>3512.33870967741</v>
      </c>
      <c r="DR677" s="14">
        <v>3413.5166666666601</v>
      </c>
      <c r="DS677" s="15">
        <v>2893.2333333333299</v>
      </c>
    </row>
    <row r="678" spans="1:123" x14ac:dyDescent="0.25">
      <c r="A678" s="16" t="s">
        <v>36</v>
      </c>
      <c r="B678" s="17">
        <v>14</v>
      </c>
      <c r="C678" s="13" t="str">
        <f t="shared" si="14"/>
        <v>BB_L_16_GW_GW_LS_Low_GW_GQ_48_005_14</v>
      </c>
      <c r="D678" s="18">
        <v>10</v>
      </c>
      <c r="E678" s="18">
        <v>10</v>
      </c>
      <c r="F678" s="18">
        <v>10</v>
      </c>
      <c r="G678" s="18">
        <v>10</v>
      </c>
      <c r="H678" s="18">
        <v>10.000645161290301</v>
      </c>
      <c r="I678" s="18">
        <v>11.642666666666599</v>
      </c>
      <c r="J678" s="18">
        <v>45.759032258064501</v>
      </c>
      <c r="K678" s="18">
        <v>188.58806451612901</v>
      </c>
      <c r="L678" s="18">
        <v>482.55500000000001</v>
      </c>
      <c r="M678" s="18">
        <v>822.43225806451596</v>
      </c>
      <c r="N678" s="18">
        <v>1011.30333333333</v>
      </c>
      <c r="O678" s="18">
        <v>1059.5</v>
      </c>
      <c r="P678" s="18">
        <v>994.29516129032197</v>
      </c>
      <c r="Q678" s="18">
        <v>870.48214285714198</v>
      </c>
      <c r="R678" s="18">
        <v>726.13064516128998</v>
      </c>
      <c r="S678" s="18">
        <v>598.07500000000005</v>
      </c>
      <c r="T678" s="18">
        <v>474.572580645161</v>
      </c>
      <c r="U678" s="18">
        <v>390.33166666666602</v>
      </c>
      <c r="V678" s="18">
        <v>391.19193548387</v>
      </c>
      <c r="W678" s="18">
        <v>546.88064516128998</v>
      </c>
      <c r="X678" s="18">
        <v>874.81333333333305</v>
      </c>
      <c r="Y678" s="18">
        <v>1246.2096774193501</v>
      </c>
      <c r="Z678" s="18">
        <v>1452.38333333333</v>
      </c>
      <c r="AA678" s="18">
        <v>1455.08064516129</v>
      </c>
      <c r="AB678" s="18">
        <v>1307.33870967741</v>
      </c>
      <c r="AC678" s="18">
        <v>1105.2696428571401</v>
      </c>
      <c r="AD678" s="18">
        <v>862.61451612903204</v>
      </c>
      <c r="AE678" s="18">
        <v>650.361666666666</v>
      </c>
      <c r="AF678" s="18">
        <v>478.23870967741902</v>
      </c>
      <c r="AG678" s="18">
        <v>361.87333333333299</v>
      </c>
      <c r="AH678" s="18">
        <v>325.40967741935401</v>
      </c>
      <c r="AI678" s="18">
        <v>375.951612903225</v>
      </c>
      <c r="AJ678" s="18">
        <v>540.00666666666598</v>
      </c>
      <c r="AK678" s="18">
        <v>801.69032258064499</v>
      </c>
      <c r="AL678" s="18">
        <v>1075.2933333333301</v>
      </c>
      <c r="AM678" s="18">
        <v>1285.0483870967701</v>
      </c>
      <c r="AN678" s="18">
        <v>1391.77419354838</v>
      </c>
      <c r="AO678" s="18">
        <v>1390.625</v>
      </c>
      <c r="AP678" s="18">
        <v>1303.4354838709601</v>
      </c>
      <c r="AQ678" s="18">
        <v>1133.4833333333299</v>
      </c>
      <c r="AR678" s="18">
        <v>888.20483870967701</v>
      </c>
      <c r="AS678" s="18">
        <v>672.72833333333301</v>
      </c>
      <c r="AT678" s="18">
        <v>502.06935483870899</v>
      </c>
      <c r="AU678" s="18">
        <v>392.293548387096</v>
      </c>
      <c r="AV678" s="18">
        <v>353.71666666666601</v>
      </c>
      <c r="AW678" s="18">
        <v>397.98064516129</v>
      </c>
      <c r="AX678" s="18">
        <v>545.27499999999998</v>
      </c>
      <c r="AY678" s="18">
        <v>731.29516129032197</v>
      </c>
      <c r="AZ678" s="18">
        <v>805.70161290322505</v>
      </c>
      <c r="BA678" s="18">
        <v>782.71034482758603</v>
      </c>
      <c r="BB678" s="18">
        <v>688.00322580645104</v>
      </c>
      <c r="BC678" s="18">
        <v>579.26666666666597</v>
      </c>
      <c r="BD678" s="18">
        <v>544.27258064516104</v>
      </c>
      <c r="BE678" s="18">
        <v>765.988333333333</v>
      </c>
      <c r="BF678" s="18">
        <v>1178.15161290322</v>
      </c>
      <c r="BG678" s="18">
        <v>1679.7096774193501</v>
      </c>
      <c r="BH678" s="18">
        <v>2033.45</v>
      </c>
      <c r="BI678" s="18">
        <v>2180.6129032258</v>
      </c>
      <c r="BJ678" s="18">
        <v>2123.11666666666</v>
      </c>
      <c r="BK678" s="18">
        <v>1886.9838709677399</v>
      </c>
      <c r="BL678" s="18">
        <v>1566.3709677419299</v>
      </c>
      <c r="BM678" s="18">
        <v>1257.55357142857</v>
      </c>
      <c r="BN678" s="18">
        <v>999.20806451612896</v>
      </c>
      <c r="BO678" s="18">
        <v>775.85166666666601</v>
      </c>
      <c r="BP678" s="18">
        <v>605.01935483870898</v>
      </c>
      <c r="BQ678" s="18">
        <v>484.43833333333299</v>
      </c>
      <c r="BR678" s="18">
        <v>455.21129032258</v>
      </c>
      <c r="BS678" s="18">
        <v>533.49838709677397</v>
      </c>
      <c r="BT678" s="18">
        <v>689.88166666666598</v>
      </c>
      <c r="BU678" s="18">
        <v>895.95806451612896</v>
      </c>
      <c r="BV678" s="18">
        <v>1099.3</v>
      </c>
      <c r="BW678" s="18">
        <v>1257.53225806451</v>
      </c>
      <c r="BX678" s="18">
        <v>1299.96774193548</v>
      </c>
      <c r="BY678" s="18">
        <v>1225.3928571428501</v>
      </c>
      <c r="BZ678" s="18">
        <v>1066.94354838709</v>
      </c>
      <c r="CA678" s="18">
        <v>839.7</v>
      </c>
      <c r="CB678" s="18">
        <v>624.13709677419297</v>
      </c>
      <c r="CC678" s="18">
        <v>498.94</v>
      </c>
      <c r="CD678" s="18">
        <v>521.18870967741896</v>
      </c>
      <c r="CE678" s="18">
        <v>702.50483870967696</v>
      </c>
      <c r="CF678" s="18">
        <v>1050.825</v>
      </c>
      <c r="CG678" s="18">
        <v>1398.46774193548</v>
      </c>
      <c r="CH678" s="18">
        <v>1643.6</v>
      </c>
      <c r="CI678" s="18">
        <v>1722.6451612903199</v>
      </c>
      <c r="CJ678" s="18">
        <v>1649.1451612903199</v>
      </c>
      <c r="CK678" s="18">
        <v>1471.57142857142</v>
      </c>
      <c r="CL678" s="18">
        <v>1220.7096774193501</v>
      </c>
      <c r="CM678" s="18">
        <v>916.719999999999</v>
      </c>
      <c r="CN678" s="18">
        <v>676.50161290322501</v>
      </c>
      <c r="CO678" s="18">
        <v>534.31166666666604</v>
      </c>
      <c r="CP678" s="18">
        <v>532.47096774193506</v>
      </c>
      <c r="CQ678" s="18">
        <v>730.072580645161</v>
      </c>
      <c r="CR678" s="18">
        <v>1429.45</v>
      </c>
      <c r="CS678" s="18">
        <v>1937.22580645161</v>
      </c>
      <c r="CT678" s="18">
        <v>2145.9833333333299</v>
      </c>
      <c r="CU678" s="18">
        <v>2068.1451612903202</v>
      </c>
      <c r="CV678" s="18">
        <v>1793.85483870967</v>
      </c>
      <c r="CW678" s="18">
        <v>1439.41379310344</v>
      </c>
      <c r="CX678" s="18">
        <v>1082.8612903225801</v>
      </c>
      <c r="CY678" s="18">
        <v>783.90666666666596</v>
      </c>
      <c r="CZ678" s="18">
        <v>551.09838709677399</v>
      </c>
      <c r="DA678" s="18">
        <v>557.33666666666602</v>
      </c>
      <c r="DB678" s="18">
        <v>1010.7983870967701</v>
      </c>
      <c r="DC678" s="18">
        <v>1662.5483870967701</v>
      </c>
      <c r="DD678" s="18">
        <v>2159.36666666666</v>
      </c>
      <c r="DE678" s="18">
        <v>2529.2419354838698</v>
      </c>
      <c r="DF678" s="18">
        <v>2664.8333333333298</v>
      </c>
      <c r="DG678" s="18">
        <v>2567.1774193548299</v>
      </c>
      <c r="DH678" s="18">
        <v>2272.38709677419</v>
      </c>
      <c r="DI678" s="18">
        <v>1969.94642857142</v>
      </c>
      <c r="DJ678" s="18">
        <v>1628.38709677419</v>
      </c>
      <c r="DK678" s="18">
        <v>1268.7333333333299</v>
      </c>
      <c r="DL678" s="18">
        <v>991.42258064516102</v>
      </c>
      <c r="DM678" s="18">
        <v>868.89666666666596</v>
      </c>
      <c r="DN678" s="18">
        <v>960.38064516128998</v>
      </c>
      <c r="DO678" s="18">
        <v>1225.7580645161199</v>
      </c>
      <c r="DP678" s="18">
        <v>1590.65</v>
      </c>
      <c r="DQ678" s="18">
        <v>2049.9354838709601</v>
      </c>
      <c r="DR678" s="18">
        <v>2376</v>
      </c>
      <c r="DS678" s="19">
        <v>2476.2166666666599</v>
      </c>
    </row>
    <row r="679" spans="1:123" x14ac:dyDescent="0.25">
      <c r="A679" s="12" t="s">
        <v>36</v>
      </c>
      <c r="B679" s="13">
        <v>15</v>
      </c>
      <c r="C679" s="13" t="str">
        <f t="shared" si="14"/>
        <v>BB_L_16_GW_GW_LS_Low_GW_GQ_48_005_15</v>
      </c>
      <c r="D679" s="14">
        <v>10</v>
      </c>
      <c r="E679" s="14">
        <v>10</v>
      </c>
      <c r="F679" s="14">
        <v>10</v>
      </c>
      <c r="G679" s="14">
        <v>10</v>
      </c>
      <c r="H679" s="14">
        <v>10</v>
      </c>
      <c r="I679" s="14">
        <v>10.002999999999901</v>
      </c>
      <c r="J679" s="14">
        <v>10.185161290322499</v>
      </c>
      <c r="K679" s="14">
        <v>11.973387096774101</v>
      </c>
      <c r="L679" s="14">
        <v>20.397499999999901</v>
      </c>
      <c r="M679" s="14">
        <v>43.189354838709598</v>
      </c>
      <c r="N679" s="14">
        <v>78.198166666666594</v>
      </c>
      <c r="O679" s="14">
        <v>123.91129032258</v>
      </c>
      <c r="P679" s="14">
        <v>170.11290322580601</v>
      </c>
      <c r="Q679" s="14">
        <v>208.08928571428501</v>
      </c>
      <c r="R679" s="14">
        <v>234.16451612903199</v>
      </c>
      <c r="S679" s="14">
        <v>241.89</v>
      </c>
      <c r="T679" s="14">
        <v>234.120967741935</v>
      </c>
      <c r="U679" s="14">
        <v>211.84166666666599</v>
      </c>
      <c r="V679" s="14">
        <v>186.185483870967</v>
      </c>
      <c r="W679" s="14">
        <v>159.517741935483</v>
      </c>
      <c r="X679" s="14">
        <v>142.93666666666601</v>
      </c>
      <c r="Y679" s="14">
        <v>143.09516129032201</v>
      </c>
      <c r="Z679" s="14">
        <v>158.08500000000001</v>
      </c>
      <c r="AA679" s="14">
        <v>181.30967741935399</v>
      </c>
      <c r="AB679" s="14">
        <v>205.73064516129</v>
      </c>
      <c r="AC679" s="14">
        <v>222.16249999999999</v>
      </c>
      <c r="AD679" s="14">
        <v>229.796774193548</v>
      </c>
      <c r="AE679" s="14">
        <v>225.12166666666599</v>
      </c>
      <c r="AF679" s="14">
        <v>208.34677419354799</v>
      </c>
      <c r="AG679" s="14">
        <v>183.516666666666</v>
      </c>
      <c r="AH679" s="14">
        <v>162.14193548386999</v>
      </c>
      <c r="AI679" s="14">
        <v>141.76935483870901</v>
      </c>
      <c r="AJ679" s="14">
        <v>125.36499999999999</v>
      </c>
      <c r="AK679" s="14">
        <v>116.09354838709601</v>
      </c>
      <c r="AL679" s="14">
        <v>114.951666666666</v>
      </c>
      <c r="AM679" s="14">
        <v>120.13225806451599</v>
      </c>
      <c r="AN679" s="14">
        <v>129.35806451612899</v>
      </c>
      <c r="AO679" s="14">
        <v>138.69107142857101</v>
      </c>
      <c r="AP679" s="14">
        <v>145.462903225806</v>
      </c>
      <c r="AQ679" s="14">
        <v>146.88166666666601</v>
      </c>
      <c r="AR679" s="14">
        <v>137.66290322580599</v>
      </c>
      <c r="AS679" s="14">
        <v>121.283333333333</v>
      </c>
      <c r="AT679" s="14">
        <v>98.175161290322507</v>
      </c>
      <c r="AU679" s="14">
        <v>75.856290322580605</v>
      </c>
      <c r="AV679" s="14">
        <v>57.844999999999999</v>
      </c>
      <c r="AW679" s="14">
        <v>43.526612903225796</v>
      </c>
      <c r="AX679" s="14">
        <v>36.503333333333302</v>
      </c>
      <c r="AY679" s="14">
        <v>42.470967741935397</v>
      </c>
      <c r="AZ679" s="14">
        <v>56.705483870967697</v>
      </c>
      <c r="BA679" s="14">
        <v>72.742413793103395</v>
      </c>
      <c r="BB679" s="14">
        <v>88.252903225806406</v>
      </c>
      <c r="BC679" s="14">
        <v>98.667666666666605</v>
      </c>
      <c r="BD679" s="14">
        <v>100.272741935483</v>
      </c>
      <c r="BE679" s="14">
        <v>98.899000000000001</v>
      </c>
      <c r="BF679" s="14">
        <v>107.26129032258</v>
      </c>
      <c r="BG679" s="14">
        <v>135.77258064516101</v>
      </c>
      <c r="BH679" s="14">
        <v>177.30166666666599</v>
      </c>
      <c r="BI679" s="14">
        <v>226.02096774193501</v>
      </c>
      <c r="BJ679" s="14">
        <v>282.72500000000002</v>
      </c>
      <c r="BK679" s="14">
        <v>333.52580645161203</v>
      </c>
      <c r="BL679" s="14">
        <v>371.619354838709</v>
      </c>
      <c r="BM679" s="14">
        <v>389.933928571428</v>
      </c>
      <c r="BN679" s="14">
        <v>388.24354838709598</v>
      </c>
      <c r="BO679" s="14">
        <v>368.30666666666599</v>
      </c>
      <c r="BP679" s="14">
        <v>334.57903225806399</v>
      </c>
      <c r="BQ679" s="14">
        <v>292.19333333333299</v>
      </c>
      <c r="BR679" s="14">
        <v>253.93064516128999</v>
      </c>
      <c r="BS679" s="14">
        <v>214.951612903225</v>
      </c>
      <c r="BT679" s="14">
        <v>189.40333333333299</v>
      </c>
      <c r="BU679" s="14">
        <v>169.26129032258001</v>
      </c>
      <c r="BV679" s="14">
        <v>154.46833333333299</v>
      </c>
      <c r="BW679" s="14">
        <v>142.925806451612</v>
      </c>
      <c r="BX679" s="14">
        <v>134.398387096774</v>
      </c>
      <c r="BY679" s="14">
        <v>125.70178571428499</v>
      </c>
      <c r="BZ679" s="14">
        <v>115.025806451612</v>
      </c>
      <c r="CA679" s="14">
        <v>99.914000000000001</v>
      </c>
      <c r="CB679" s="14">
        <v>82.287903225806403</v>
      </c>
      <c r="CC679" s="14">
        <v>64.9611666666666</v>
      </c>
      <c r="CD679" s="14">
        <v>52.255161290322498</v>
      </c>
      <c r="CE679" s="14">
        <v>45.231935483870899</v>
      </c>
      <c r="CF679" s="14">
        <v>49.500333333333302</v>
      </c>
      <c r="CG679" s="14">
        <v>66.295806451612904</v>
      </c>
      <c r="CH679" s="14">
        <v>93.315833333333302</v>
      </c>
      <c r="CI679" s="14">
        <v>127.587096774193</v>
      </c>
      <c r="CJ679" s="14">
        <v>164.76451612903199</v>
      </c>
      <c r="CK679" s="14">
        <v>194.498214285714</v>
      </c>
      <c r="CL679" s="14">
        <v>215.17903225806401</v>
      </c>
      <c r="CM679" s="14">
        <v>222.34833333333299</v>
      </c>
      <c r="CN679" s="14">
        <v>212.953225806451</v>
      </c>
      <c r="CO679" s="14">
        <v>190.15</v>
      </c>
      <c r="CP679" s="14">
        <v>166.28225806451599</v>
      </c>
      <c r="CQ679" s="14">
        <v>142.33709677419299</v>
      </c>
      <c r="CR679" s="14">
        <v>140.57333333333301</v>
      </c>
      <c r="CS679" s="14">
        <v>176.566129032258</v>
      </c>
      <c r="CT679" s="14">
        <v>231.479999999999</v>
      </c>
      <c r="CU679" s="14">
        <v>289.546774193548</v>
      </c>
      <c r="CV679" s="14">
        <v>352.82096774193502</v>
      </c>
      <c r="CW679" s="14">
        <v>397.63103448275803</v>
      </c>
      <c r="CX679" s="14">
        <v>417.470967741935</v>
      </c>
      <c r="CY679" s="14">
        <v>407.14499999999902</v>
      </c>
      <c r="CZ679" s="14">
        <v>372.26290322580599</v>
      </c>
      <c r="DA679" s="14">
        <v>316.14666666666602</v>
      </c>
      <c r="DB679" s="14">
        <v>278.48225806451597</v>
      </c>
      <c r="DC679" s="14">
        <v>281.43709677419298</v>
      </c>
      <c r="DD679" s="14">
        <v>313.71833333333302</v>
      </c>
      <c r="DE679" s="14">
        <v>373.89193548387101</v>
      </c>
      <c r="DF679" s="14">
        <v>448.84333333333302</v>
      </c>
      <c r="DG679" s="14">
        <v>524.87419354838698</v>
      </c>
      <c r="DH679" s="14">
        <v>596.83548387096698</v>
      </c>
      <c r="DI679" s="14">
        <v>636.54107142857094</v>
      </c>
      <c r="DJ679" s="14">
        <v>646.07580645161295</v>
      </c>
      <c r="DK679" s="14">
        <v>626.97</v>
      </c>
      <c r="DL679" s="14">
        <v>574.45967741935397</v>
      </c>
      <c r="DM679" s="14">
        <v>513.30999999999995</v>
      </c>
      <c r="DN679" s="14">
        <v>455.24999999999898</v>
      </c>
      <c r="DO679" s="14">
        <v>412.05483870967703</v>
      </c>
      <c r="DP679" s="14">
        <v>385.20499999999998</v>
      </c>
      <c r="DQ679" s="14">
        <v>378.71451612903201</v>
      </c>
      <c r="DR679" s="14">
        <v>397.65666666666601</v>
      </c>
      <c r="DS679" s="15">
        <v>426.37</v>
      </c>
    </row>
    <row r="680" spans="1:123" x14ac:dyDescent="0.25">
      <c r="A680" s="16" t="s">
        <v>36</v>
      </c>
      <c r="B680" s="17">
        <v>16</v>
      </c>
      <c r="C680" s="13" t="str">
        <f t="shared" si="14"/>
        <v>BB_L_16_GW_GW_LS_Low_GW_GQ_48_005_16</v>
      </c>
      <c r="D680" s="18">
        <v>10</v>
      </c>
      <c r="E680" s="18">
        <v>10</v>
      </c>
      <c r="F680" s="18">
        <v>10</v>
      </c>
      <c r="G680" s="18">
        <v>10</v>
      </c>
      <c r="H680" s="18">
        <v>10</v>
      </c>
      <c r="I680" s="18">
        <v>10.074166666666599</v>
      </c>
      <c r="J680" s="18">
        <v>15.049677419354801</v>
      </c>
      <c r="K680" s="18">
        <v>64.701129032257995</v>
      </c>
      <c r="L680" s="18">
        <v>275.24666666666599</v>
      </c>
      <c r="M680" s="18">
        <v>713.46290322580603</v>
      </c>
      <c r="N680" s="18">
        <v>1144.8016666666599</v>
      </c>
      <c r="O680" s="18">
        <v>1400.85483870967</v>
      </c>
      <c r="P680" s="18">
        <v>1370.4838709677399</v>
      </c>
      <c r="Q680" s="18">
        <v>1123.8464285714199</v>
      </c>
      <c r="R680" s="18">
        <v>791.17903225806401</v>
      </c>
      <c r="S680" s="18">
        <v>520.23333333333301</v>
      </c>
      <c r="T680" s="18">
        <v>309.77258064516099</v>
      </c>
      <c r="U680" s="18">
        <v>192.07999999999899</v>
      </c>
      <c r="V680" s="18">
        <v>168.53870967741901</v>
      </c>
      <c r="W680" s="18">
        <v>336.87258064516101</v>
      </c>
      <c r="X680" s="18">
        <v>844.51666666666597</v>
      </c>
      <c r="Y680" s="18">
        <v>1596.8709677419299</v>
      </c>
      <c r="Z680" s="18">
        <v>2210.8166666666598</v>
      </c>
      <c r="AA680" s="18">
        <v>2506.33870967741</v>
      </c>
      <c r="AB680" s="18">
        <v>2424.2096774193501</v>
      </c>
      <c r="AC680" s="18">
        <v>2074.4107142857101</v>
      </c>
      <c r="AD680" s="18">
        <v>1507.3064516129</v>
      </c>
      <c r="AE680" s="18">
        <v>957.82666666666603</v>
      </c>
      <c r="AF680" s="18">
        <v>530.60967741935406</v>
      </c>
      <c r="AG680" s="18">
        <v>274.363333333333</v>
      </c>
      <c r="AH680" s="18">
        <v>174.11451612903201</v>
      </c>
      <c r="AI680" s="18">
        <v>183.896774193548</v>
      </c>
      <c r="AJ680" s="18">
        <v>349.83499999999998</v>
      </c>
      <c r="AK680" s="18">
        <v>739.28548387096703</v>
      </c>
      <c r="AL680" s="18">
        <v>1273.88333333333</v>
      </c>
      <c r="AM680" s="18">
        <v>1838.6129032258</v>
      </c>
      <c r="AN680" s="18">
        <v>2311.5322580645102</v>
      </c>
      <c r="AO680" s="18">
        <v>2566.9821428571399</v>
      </c>
      <c r="AP680" s="18">
        <v>2587.4354838709601</v>
      </c>
      <c r="AQ680" s="18">
        <v>2338.88333333333</v>
      </c>
      <c r="AR680" s="18">
        <v>1786.19354838709</v>
      </c>
      <c r="AS680" s="18">
        <v>1213.36666666666</v>
      </c>
      <c r="AT680" s="18">
        <v>774.74032258064506</v>
      </c>
      <c r="AU680" s="18">
        <v>496.09516129032198</v>
      </c>
      <c r="AV680" s="18">
        <v>399.04833333333301</v>
      </c>
      <c r="AW680" s="18">
        <v>443.29999999999899</v>
      </c>
      <c r="AX680" s="18">
        <v>722.59833333333302</v>
      </c>
      <c r="AY680" s="18">
        <v>1188.6596774193499</v>
      </c>
      <c r="AZ680" s="18">
        <v>1520</v>
      </c>
      <c r="BA680" s="18">
        <v>1611.8448275861999</v>
      </c>
      <c r="BB680" s="18">
        <v>1444.5161290322501</v>
      </c>
      <c r="BC680" s="18">
        <v>1083.5449999999901</v>
      </c>
      <c r="BD680" s="18">
        <v>739.47419354838701</v>
      </c>
      <c r="BE680" s="18">
        <v>710.95999999999901</v>
      </c>
      <c r="BF680" s="18">
        <v>1262.5677419354799</v>
      </c>
      <c r="BG680" s="18">
        <v>2097.8225806451601</v>
      </c>
      <c r="BH680" s="18">
        <v>2659.2833333333301</v>
      </c>
      <c r="BI680" s="18">
        <v>2968.22580645161</v>
      </c>
      <c r="BJ680" s="18">
        <v>3031</v>
      </c>
      <c r="BK680" s="18">
        <v>2774.6290322580599</v>
      </c>
      <c r="BL680" s="18">
        <v>2250.0967741935401</v>
      </c>
      <c r="BM680" s="18">
        <v>1641.5178571428501</v>
      </c>
      <c r="BN680" s="18">
        <v>1108.5516129032201</v>
      </c>
      <c r="BO680" s="18">
        <v>685.07</v>
      </c>
      <c r="BP680" s="18">
        <v>416.31774193548301</v>
      </c>
      <c r="BQ680" s="18">
        <v>255.77666666666599</v>
      </c>
      <c r="BR680" s="18">
        <v>200.10483870967701</v>
      </c>
      <c r="BS680" s="18">
        <v>256.83709677419301</v>
      </c>
      <c r="BT680" s="18">
        <v>460.238333333333</v>
      </c>
      <c r="BU680" s="18">
        <v>858.638709677419</v>
      </c>
      <c r="BV680" s="18">
        <v>1409.2833333333299</v>
      </c>
      <c r="BW680" s="18">
        <v>2046.3709677419299</v>
      </c>
      <c r="BX680" s="18">
        <v>2511.5967741935401</v>
      </c>
      <c r="BY680" s="18">
        <v>2708.1607142857101</v>
      </c>
      <c r="BZ680" s="18">
        <v>2608.8548387096698</v>
      </c>
      <c r="CA680" s="18">
        <v>2181.5166666666601</v>
      </c>
      <c r="CB680" s="18">
        <v>1562.0645161290299</v>
      </c>
      <c r="CC680" s="18">
        <v>996.78666666666595</v>
      </c>
      <c r="CD680" s="18">
        <v>733.18870967741896</v>
      </c>
      <c r="CE680" s="18">
        <v>830.12741935483803</v>
      </c>
      <c r="CF680" s="18">
        <v>1402.4666666666601</v>
      </c>
      <c r="CG680" s="18">
        <v>2095.8709677419301</v>
      </c>
      <c r="CH680" s="18">
        <v>2682</v>
      </c>
      <c r="CI680" s="18">
        <v>3023.7580645161202</v>
      </c>
      <c r="CJ680" s="18">
        <v>3047.0161290322499</v>
      </c>
      <c r="CK680" s="18">
        <v>2775.2678571428501</v>
      </c>
      <c r="CL680" s="18">
        <v>2241</v>
      </c>
      <c r="CM680" s="18">
        <v>1481.6666666666599</v>
      </c>
      <c r="CN680" s="18">
        <v>852.14516129032199</v>
      </c>
      <c r="CO680" s="18">
        <v>464.296666666666</v>
      </c>
      <c r="CP680" s="18">
        <v>328.11290322580601</v>
      </c>
      <c r="CQ680" s="18">
        <v>508.46612903225798</v>
      </c>
      <c r="CR680" s="18">
        <v>1389.02</v>
      </c>
      <c r="CS680" s="18">
        <v>2145.0322580645102</v>
      </c>
      <c r="CT680" s="18">
        <v>2579.5833333333298</v>
      </c>
      <c r="CU680" s="18">
        <v>2659.22580645161</v>
      </c>
      <c r="CV680" s="18">
        <v>2374.4032258064499</v>
      </c>
      <c r="CW680" s="18">
        <v>1832.8793103448199</v>
      </c>
      <c r="CX680" s="18">
        <v>1227.7419354838701</v>
      </c>
      <c r="CY680" s="18">
        <v>728.12333333333299</v>
      </c>
      <c r="CZ680" s="18">
        <v>363.54838709677398</v>
      </c>
      <c r="DA680" s="18">
        <v>246.041666666666</v>
      </c>
      <c r="DB680" s="18">
        <v>533.32741935483796</v>
      </c>
      <c r="DC680" s="18">
        <v>1163.5790322580599</v>
      </c>
      <c r="DD680" s="18">
        <v>1779.3</v>
      </c>
      <c r="DE680" s="18">
        <v>2349.5645161290299</v>
      </c>
      <c r="DF680" s="18">
        <v>2714.8333333333298</v>
      </c>
      <c r="DG680" s="18">
        <v>2808.77419354838</v>
      </c>
      <c r="DH680" s="18">
        <v>2554.1935483870898</v>
      </c>
      <c r="DI680" s="18">
        <v>2106.8214285714198</v>
      </c>
      <c r="DJ680" s="18">
        <v>1513.66129032258</v>
      </c>
      <c r="DK680" s="18">
        <v>882.18333333333305</v>
      </c>
      <c r="DL680" s="18">
        <v>489.10645161290302</v>
      </c>
      <c r="DM680" s="18">
        <v>324.039999999999</v>
      </c>
      <c r="DN680" s="18">
        <v>371.06774193548301</v>
      </c>
      <c r="DO680" s="18">
        <v>659.43387096774097</v>
      </c>
      <c r="DP680" s="18">
        <v>1189.6949999999999</v>
      </c>
      <c r="DQ680" s="18">
        <v>2034.77419354838</v>
      </c>
      <c r="DR680" s="18">
        <v>2750.2</v>
      </c>
      <c r="DS680" s="19">
        <v>3146.11666666666</v>
      </c>
    </row>
    <row r="681" spans="1:123" x14ac:dyDescent="0.25">
      <c r="A681" s="12" t="s">
        <v>36</v>
      </c>
      <c r="B681" s="13">
        <v>17</v>
      </c>
      <c r="C681" s="13" t="str">
        <f t="shared" si="14"/>
        <v>BB_L_16_GW_GW_LS_Low_GW_GQ_48_005_17</v>
      </c>
      <c r="D681" s="14">
        <v>10</v>
      </c>
      <c r="E681" s="14">
        <v>10</v>
      </c>
      <c r="F681" s="14">
        <v>10</v>
      </c>
      <c r="G681" s="14">
        <v>10</v>
      </c>
      <c r="H681" s="14">
        <v>10</v>
      </c>
      <c r="I681" s="14">
        <v>10.013833333333301</v>
      </c>
      <c r="J681" s="14">
        <v>11.0716129032258</v>
      </c>
      <c r="K681" s="14">
        <v>23.14</v>
      </c>
      <c r="L681" s="14">
        <v>84.159833333333296</v>
      </c>
      <c r="M681" s="14">
        <v>249.26129032258001</v>
      </c>
      <c r="N681" s="14">
        <v>475.51666666666603</v>
      </c>
      <c r="O681" s="14">
        <v>719.85</v>
      </c>
      <c r="P681" s="14">
        <v>896.30806451612898</v>
      </c>
      <c r="Q681" s="14">
        <v>965.41250000000002</v>
      </c>
      <c r="R681" s="14">
        <v>939.85806451612802</v>
      </c>
      <c r="S681" s="14">
        <v>846.27666666666596</v>
      </c>
      <c r="T681" s="14">
        <v>704.533870967741</v>
      </c>
      <c r="U681" s="14">
        <v>552.70666666666602</v>
      </c>
      <c r="V681" s="14">
        <v>433.16451612903199</v>
      </c>
      <c r="W681" s="14">
        <v>385.81129032258002</v>
      </c>
      <c r="X681" s="14">
        <v>466.68166666666599</v>
      </c>
      <c r="Y681" s="14">
        <v>702.77580645161299</v>
      </c>
      <c r="Z681" s="14">
        <v>1002.41833333333</v>
      </c>
      <c r="AA681" s="14">
        <v>1267.1129032258</v>
      </c>
      <c r="AB681" s="14">
        <v>1426.33870967741</v>
      </c>
      <c r="AC681" s="14">
        <v>1439.7321428571399</v>
      </c>
      <c r="AD681" s="14">
        <v>1317.1129032258</v>
      </c>
      <c r="AE681" s="14">
        <v>1107.3399999999999</v>
      </c>
      <c r="AF681" s="14">
        <v>854.48064516129</v>
      </c>
      <c r="AG681" s="14">
        <v>616.73333333333301</v>
      </c>
      <c r="AH681" s="14">
        <v>458.806451612903</v>
      </c>
      <c r="AI681" s="14">
        <v>366.12096774193498</v>
      </c>
      <c r="AJ681" s="14">
        <v>339.40166666666602</v>
      </c>
      <c r="AK681" s="14">
        <v>409.15806451612798</v>
      </c>
      <c r="AL681" s="14">
        <v>565.22333333333302</v>
      </c>
      <c r="AM681" s="14">
        <v>777.22096774193506</v>
      </c>
      <c r="AN681" s="14">
        <v>1007.16612903225</v>
      </c>
      <c r="AO681" s="14">
        <v>1196.80357142857</v>
      </c>
      <c r="AP681" s="14">
        <v>1324.3709677419299</v>
      </c>
      <c r="AQ681" s="14">
        <v>1367.5166666666601</v>
      </c>
      <c r="AR681" s="14">
        <v>1275.5161290322501</v>
      </c>
      <c r="AS681" s="14">
        <v>1097.68333333333</v>
      </c>
      <c r="AT681" s="14">
        <v>868.60645161290302</v>
      </c>
      <c r="AU681" s="14">
        <v>656.099999999999</v>
      </c>
      <c r="AV681" s="14">
        <v>507.95833333333297</v>
      </c>
      <c r="AW681" s="14">
        <v>406.21935483870902</v>
      </c>
      <c r="AX681" s="14">
        <v>384.743333333333</v>
      </c>
      <c r="AY681" s="14">
        <v>477.869354838709</v>
      </c>
      <c r="AZ681" s="14">
        <v>621.59677419354796</v>
      </c>
      <c r="BA681" s="14">
        <v>740.96896551724103</v>
      </c>
      <c r="BB681" s="14">
        <v>798.93225806451596</v>
      </c>
      <c r="BC681" s="14">
        <v>770.06</v>
      </c>
      <c r="BD681" s="14">
        <v>666.18870967741896</v>
      </c>
      <c r="BE681" s="14">
        <v>562.66833333333295</v>
      </c>
      <c r="BF681" s="14">
        <v>681.98709677419299</v>
      </c>
      <c r="BG681" s="14">
        <v>1027.6629032257999</v>
      </c>
      <c r="BH681" s="14">
        <v>1407.3333333333301</v>
      </c>
      <c r="BI681" s="14">
        <v>1733.0161290322501</v>
      </c>
      <c r="BJ681" s="14">
        <v>1995.95</v>
      </c>
      <c r="BK681" s="14">
        <v>2106.6290322580599</v>
      </c>
      <c r="BL681" s="14">
        <v>2049.0806451612898</v>
      </c>
      <c r="BM681" s="14">
        <v>1853.6428571428501</v>
      </c>
      <c r="BN681" s="14">
        <v>1588.3064516129</v>
      </c>
      <c r="BO681" s="14">
        <v>1286.45</v>
      </c>
      <c r="BP681" s="14">
        <v>1006.9709677419301</v>
      </c>
      <c r="BQ681" s="14">
        <v>758.24833333333299</v>
      </c>
      <c r="BR681" s="14">
        <v>598.77258064516104</v>
      </c>
      <c r="BS681" s="14">
        <v>487.97903225806402</v>
      </c>
      <c r="BT681" s="14">
        <v>468.52499999999998</v>
      </c>
      <c r="BU681" s="14">
        <v>534.658064516129</v>
      </c>
      <c r="BV681" s="14">
        <v>681</v>
      </c>
      <c r="BW681" s="14">
        <v>901.888709677419</v>
      </c>
      <c r="BX681" s="14">
        <v>1116.2580645161199</v>
      </c>
      <c r="BY681" s="14">
        <v>1259.1071428571399</v>
      </c>
      <c r="BZ681" s="14">
        <v>1315.2096774193501</v>
      </c>
      <c r="CA681" s="14">
        <v>1248.56666666666</v>
      </c>
      <c r="CB681" s="14">
        <v>1064.0403225806399</v>
      </c>
      <c r="CC681" s="14">
        <v>820.87</v>
      </c>
      <c r="CD681" s="14">
        <v>629.85967741935406</v>
      </c>
      <c r="CE681" s="14">
        <v>534.77419354838696</v>
      </c>
      <c r="CF681" s="14">
        <v>620.875</v>
      </c>
      <c r="CG681" s="14">
        <v>855.48387096774104</v>
      </c>
      <c r="CH681" s="14">
        <v>1144.8499999999999</v>
      </c>
      <c r="CI681" s="14">
        <v>1414.58064516129</v>
      </c>
      <c r="CJ681" s="14">
        <v>1619.88709677419</v>
      </c>
      <c r="CK681" s="14">
        <v>1695.32142857142</v>
      </c>
      <c r="CL681" s="14">
        <v>1634.4516129032199</v>
      </c>
      <c r="CM681" s="14">
        <v>1415.1</v>
      </c>
      <c r="CN681" s="14">
        <v>1122.8354838709599</v>
      </c>
      <c r="CO681" s="14">
        <v>829.27166666666596</v>
      </c>
      <c r="CP681" s="14">
        <v>623.44677419354798</v>
      </c>
      <c r="CQ681" s="14">
        <v>537.74354838709598</v>
      </c>
      <c r="CR681" s="14">
        <v>758.44</v>
      </c>
      <c r="CS681" s="14">
        <v>1184.3048387096701</v>
      </c>
      <c r="CT681" s="14">
        <v>1611.1666666666599</v>
      </c>
      <c r="CU681" s="14">
        <v>1889.4193548387</v>
      </c>
      <c r="CV681" s="14">
        <v>2025.0645161290299</v>
      </c>
      <c r="CW681" s="14">
        <v>1946.8103448275799</v>
      </c>
      <c r="CX681" s="14">
        <v>1696.5161290322501</v>
      </c>
      <c r="CY681" s="14">
        <v>1348.45</v>
      </c>
      <c r="CZ681" s="14">
        <v>955.03064516128995</v>
      </c>
      <c r="DA681" s="14">
        <v>648.58999999999901</v>
      </c>
      <c r="DB681" s="14">
        <v>545.935483870967</v>
      </c>
      <c r="DC681" s="14">
        <v>777.77903225806403</v>
      </c>
      <c r="DD681" s="14">
        <v>1148.8699999999999</v>
      </c>
      <c r="DE681" s="14">
        <v>1614.9516129032199</v>
      </c>
      <c r="DF681" s="14">
        <v>2044.0333333333299</v>
      </c>
      <c r="DG681" s="14">
        <v>2352.3548387096698</v>
      </c>
      <c r="DH681" s="14">
        <v>2495.9354838709601</v>
      </c>
      <c r="DI681" s="14">
        <v>2443.9642857142799</v>
      </c>
      <c r="DJ681" s="14">
        <v>2203.4354838709601</v>
      </c>
      <c r="DK681" s="14">
        <v>1816.9166666666599</v>
      </c>
      <c r="DL681" s="14">
        <v>1418.5967741935401</v>
      </c>
      <c r="DM681" s="14">
        <v>1108.70333333333</v>
      </c>
      <c r="DN681" s="14">
        <v>916.43709677419304</v>
      </c>
      <c r="DO681" s="14">
        <v>874.07419354838703</v>
      </c>
      <c r="DP681" s="14">
        <v>978.94166666666604</v>
      </c>
      <c r="DQ681" s="14">
        <v>1287.2903225806399</v>
      </c>
      <c r="DR681" s="14">
        <v>1686.2</v>
      </c>
      <c r="DS681" s="15">
        <v>2026.43333333333</v>
      </c>
    </row>
    <row r="682" spans="1:123" x14ac:dyDescent="0.25">
      <c r="A682" s="16" t="s">
        <v>36</v>
      </c>
      <c r="B682" s="17">
        <v>18</v>
      </c>
      <c r="C682" s="13" t="str">
        <f t="shared" si="14"/>
        <v>BB_L_16_GW_GW_LS_Low_GW_GQ_48_005_18</v>
      </c>
      <c r="D682" s="18">
        <v>10</v>
      </c>
      <c r="E682" s="18">
        <v>10</v>
      </c>
      <c r="F682" s="18">
        <v>10</v>
      </c>
      <c r="G682" s="18">
        <v>10</v>
      </c>
      <c r="H682" s="18">
        <v>10</v>
      </c>
      <c r="I682" s="18">
        <v>10</v>
      </c>
      <c r="J682" s="18">
        <v>10.008709677419301</v>
      </c>
      <c r="K682" s="18">
        <v>10.1833870967741</v>
      </c>
      <c r="L682" s="18">
        <v>11.628833333333301</v>
      </c>
      <c r="M682" s="18">
        <v>17.992741935483799</v>
      </c>
      <c r="N682" s="18">
        <v>32.667666666666598</v>
      </c>
      <c r="O682" s="18">
        <v>60.192419354838698</v>
      </c>
      <c r="P682" s="18">
        <v>99.799838709677402</v>
      </c>
      <c r="Q682" s="18">
        <v>146.94642857142799</v>
      </c>
      <c r="R682" s="18">
        <v>197.32903225806399</v>
      </c>
      <c r="S682" s="18">
        <v>236.356666666666</v>
      </c>
      <c r="T682" s="18">
        <v>263.859677419354</v>
      </c>
      <c r="U682" s="18">
        <v>268.69499999999999</v>
      </c>
      <c r="V682" s="18">
        <v>254.16290322580599</v>
      </c>
      <c r="W682" s="18">
        <v>224.34032258064499</v>
      </c>
      <c r="X682" s="18">
        <v>194.73999999999899</v>
      </c>
      <c r="Y682" s="18">
        <v>177.51612903225799</v>
      </c>
      <c r="Z682" s="18">
        <v>176.803333333333</v>
      </c>
      <c r="AA682" s="18">
        <v>189.267741935483</v>
      </c>
      <c r="AB682" s="18">
        <v>211.55161290322499</v>
      </c>
      <c r="AC682" s="18">
        <v>235.36428571428499</v>
      </c>
      <c r="AD682" s="18">
        <v>260.033870967741</v>
      </c>
      <c r="AE682" s="18">
        <v>276.56</v>
      </c>
      <c r="AF682" s="18">
        <v>278.26612903225799</v>
      </c>
      <c r="AG682" s="18">
        <v>262.01166666666597</v>
      </c>
      <c r="AH682" s="18">
        <v>238.82741935483801</v>
      </c>
      <c r="AI682" s="18">
        <v>210.25645161290299</v>
      </c>
      <c r="AJ682" s="18">
        <v>181.861666666666</v>
      </c>
      <c r="AK682" s="18">
        <v>159.76129032258001</v>
      </c>
      <c r="AL682" s="18">
        <v>147.011666666666</v>
      </c>
      <c r="AM682" s="18">
        <v>142.91774193548301</v>
      </c>
      <c r="AN682" s="18">
        <v>146.65161290322499</v>
      </c>
      <c r="AO682" s="18">
        <v>156.09107142857101</v>
      </c>
      <c r="AP682" s="18">
        <v>169.229032258064</v>
      </c>
      <c r="AQ682" s="18">
        <v>184.72499999999999</v>
      </c>
      <c r="AR682" s="18">
        <v>197.40967741935401</v>
      </c>
      <c r="AS682" s="18">
        <v>200.32499999999999</v>
      </c>
      <c r="AT682" s="18">
        <v>185.77419354838699</v>
      </c>
      <c r="AU682" s="18">
        <v>161.21935483870899</v>
      </c>
      <c r="AV682" s="18">
        <v>133.1</v>
      </c>
      <c r="AW682" s="18">
        <v>103.407258064516</v>
      </c>
      <c r="AX682" s="18">
        <v>76.121499999999898</v>
      </c>
      <c r="AY682" s="18">
        <v>60.042580645161202</v>
      </c>
      <c r="AZ682" s="18">
        <v>58.784354838709604</v>
      </c>
      <c r="BA682" s="18">
        <v>67.151206896551699</v>
      </c>
      <c r="BB682" s="18">
        <v>83.660483870967695</v>
      </c>
      <c r="BC682" s="18">
        <v>104.55800000000001</v>
      </c>
      <c r="BD682" s="18">
        <v>120.58064516128999</v>
      </c>
      <c r="BE682" s="18">
        <v>129.32333333333301</v>
      </c>
      <c r="BF682" s="18">
        <v>130.43709677419301</v>
      </c>
      <c r="BG682" s="18">
        <v>139.748387096774</v>
      </c>
      <c r="BH682" s="18">
        <v>164.58</v>
      </c>
      <c r="BI682" s="18">
        <v>202.148387096774</v>
      </c>
      <c r="BJ682" s="18">
        <v>254.73</v>
      </c>
      <c r="BK682" s="18">
        <v>312.87741935483803</v>
      </c>
      <c r="BL682" s="18">
        <v>370.78548387096703</v>
      </c>
      <c r="BM682" s="18">
        <v>417.15</v>
      </c>
      <c r="BN682" s="18">
        <v>446.37258064516101</v>
      </c>
      <c r="BO682" s="18">
        <v>457.09</v>
      </c>
      <c r="BP682" s="18">
        <v>446.27419354838599</v>
      </c>
      <c r="BQ682" s="18">
        <v>414.96666666666601</v>
      </c>
      <c r="BR682" s="18">
        <v>374.88387096774102</v>
      </c>
      <c r="BS682" s="18">
        <v>323.10806451612899</v>
      </c>
      <c r="BT682" s="18">
        <v>282.77666666666602</v>
      </c>
      <c r="BU682" s="18">
        <v>247.90967741935401</v>
      </c>
      <c r="BV682" s="18">
        <v>221.47</v>
      </c>
      <c r="BW682" s="18">
        <v>203.09354838709601</v>
      </c>
      <c r="BX682" s="18">
        <v>194.39193548386999</v>
      </c>
      <c r="BY682" s="18">
        <v>190.09285714285701</v>
      </c>
      <c r="BZ682" s="18">
        <v>186.398387096774</v>
      </c>
      <c r="CA682" s="18">
        <v>178.71666666666599</v>
      </c>
      <c r="CB682" s="18">
        <v>164.369354838709</v>
      </c>
      <c r="CC682" s="18">
        <v>142.47499999999999</v>
      </c>
      <c r="CD682" s="18">
        <v>118.293548387096</v>
      </c>
      <c r="CE682" s="18">
        <v>93.603709677419303</v>
      </c>
      <c r="CF682" s="18">
        <v>76.225666666666598</v>
      </c>
      <c r="CG682" s="18">
        <v>75.326774193548303</v>
      </c>
      <c r="CH682" s="18">
        <v>88.260333333333307</v>
      </c>
      <c r="CI682" s="18">
        <v>113.289193548387</v>
      </c>
      <c r="CJ682" s="18">
        <v>148.57741935483801</v>
      </c>
      <c r="CK682" s="18">
        <v>185.47499999999999</v>
      </c>
      <c r="CL682" s="18">
        <v>223.82903225806399</v>
      </c>
      <c r="CM682" s="18">
        <v>261.16500000000002</v>
      </c>
      <c r="CN682" s="18">
        <v>281.10645161290302</v>
      </c>
      <c r="CO682" s="18">
        <v>275.611666666666</v>
      </c>
      <c r="CP682" s="18">
        <v>254.01935483870901</v>
      </c>
      <c r="CQ682" s="18">
        <v>218.38064516129</v>
      </c>
      <c r="CR682" s="18">
        <v>181.61</v>
      </c>
      <c r="CS682" s="18">
        <v>184.470967741935</v>
      </c>
      <c r="CT682" s="18">
        <v>211.488333333333</v>
      </c>
      <c r="CU682" s="18">
        <v>254.138709677419</v>
      </c>
      <c r="CV682" s="18">
        <v>317.84838709677399</v>
      </c>
      <c r="CW682" s="18">
        <v>384.656896551724</v>
      </c>
      <c r="CX682" s="18">
        <v>443.37258064516101</v>
      </c>
      <c r="CY682" s="18">
        <v>476.64333333333298</v>
      </c>
      <c r="CZ682" s="18">
        <v>476.90483870967699</v>
      </c>
      <c r="DA682" s="18">
        <v>427.84500000000003</v>
      </c>
      <c r="DB682" s="18">
        <v>364.15</v>
      </c>
      <c r="DC682" s="18">
        <v>324.94354838709597</v>
      </c>
      <c r="DD682" s="18">
        <v>316.16166666666601</v>
      </c>
      <c r="DE682" s="18">
        <v>335.99999999999898</v>
      </c>
      <c r="DF682" s="18">
        <v>384.12666666666598</v>
      </c>
      <c r="DG682" s="18">
        <v>454.06774193548301</v>
      </c>
      <c r="DH682" s="18">
        <v>545.69354838709603</v>
      </c>
      <c r="DI682" s="18">
        <v>621.13392857142799</v>
      </c>
      <c r="DJ682" s="18">
        <v>683.07580645161204</v>
      </c>
      <c r="DK682" s="18">
        <v>726.30166666666605</v>
      </c>
      <c r="DL682" s="18">
        <v>721.05806451612898</v>
      </c>
      <c r="DM682" s="18">
        <v>680.42666666666605</v>
      </c>
      <c r="DN682" s="18">
        <v>618.79999999999995</v>
      </c>
      <c r="DO682" s="18">
        <v>557.21129032258</v>
      </c>
      <c r="DP682" s="18">
        <v>502.77333333333303</v>
      </c>
      <c r="DQ682" s="18">
        <v>458.10161290322498</v>
      </c>
      <c r="DR682" s="18">
        <v>445.60333333333301</v>
      </c>
      <c r="DS682" s="19">
        <v>457.72333333333302</v>
      </c>
    </row>
    <row r="683" spans="1:123" x14ac:dyDescent="0.25">
      <c r="A683" s="12" t="s">
        <v>36</v>
      </c>
      <c r="B683" s="13">
        <v>19</v>
      </c>
      <c r="C683" s="13" t="str">
        <f t="shared" si="14"/>
        <v>BB_L_16_GW_GW_LS_Low_GW_GQ_48_005_19</v>
      </c>
      <c r="D683" s="14">
        <v>10</v>
      </c>
      <c r="E683" s="14">
        <v>10</v>
      </c>
      <c r="F683" s="14">
        <v>10</v>
      </c>
      <c r="G683" s="14">
        <v>10</v>
      </c>
      <c r="H683" s="14">
        <v>10</v>
      </c>
      <c r="I683" s="14">
        <v>10</v>
      </c>
      <c r="J683" s="14">
        <v>10.0275806451612</v>
      </c>
      <c r="K683" s="14">
        <v>10.900161290322499</v>
      </c>
      <c r="L683" s="14">
        <v>20.981666666666602</v>
      </c>
      <c r="M683" s="14">
        <v>76.529677419354798</v>
      </c>
      <c r="N683" s="14">
        <v>217.85333333333301</v>
      </c>
      <c r="O683" s="14">
        <v>485.16935483870901</v>
      </c>
      <c r="P683" s="14">
        <v>823.27903225806403</v>
      </c>
      <c r="Q683" s="14">
        <v>1117.7678571428501</v>
      </c>
      <c r="R683" s="14">
        <v>1259.4516129032199</v>
      </c>
      <c r="S683" s="14">
        <v>1189.05</v>
      </c>
      <c r="T683" s="14">
        <v>931.322580645161</v>
      </c>
      <c r="U683" s="14">
        <v>601.58833333333303</v>
      </c>
      <c r="V683" s="14">
        <v>352.85806451612899</v>
      </c>
      <c r="W683" s="14">
        <v>223.867741935483</v>
      </c>
      <c r="X683" s="14">
        <v>227.23333333333301</v>
      </c>
      <c r="Y683" s="14">
        <v>427.18709677419298</v>
      </c>
      <c r="Z683" s="14">
        <v>808.64166666666597</v>
      </c>
      <c r="AA683" s="14">
        <v>1294.4516129032199</v>
      </c>
      <c r="AB683" s="14">
        <v>1782.08064516129</v>
      </c>
      <c r="AC683" s="14">
        <v>2108.4464285714198</v>
      </c>
      <c r="AD683" s="14">
        <v>2239.5967741935401</v>
      </c>
      <c r="AE683" s="14">
        <v>2073.7333333333299</v>
      </c>
      <c r="AF683" s="14">
        <v>1635.9193548387</v>
      </c>
      <c r="AG683" s="14">
        <v>1075.6116666666601</v>
      </c>
      <c r="AH683" s="14">
        <v>656.34354838709601</v>
      </c>
      <c r="AI683" s="14">
        <v>392.88064516128998</v>
      </c>
      <c r="AJ683" s="14">
        <v>241.63333333333301</v>
      </c>
      <c r="AK683" s="14">
        <v>219.887096774193</v>
      </c>
      <c r="AL683" s="14">
        <v>320.416666666666</v>
      </c>
      <c r="AM683" s="14">
        <v>549.50645161290299</v>
      </c>
      <c r="AN683" s="14">
        <v>902.05</v>
      </c>
      <c r="AO683" s="14">
        <v>1306.7321428571399</v>
      </c>
      <c r="AP683" s="14">
        <v>1725.7419354838701</v>
      </c>
      <c r="AQ683" s="14">
        <v>2129.2166666666599</v>
      </c>
      <c r="AR683" s="14">
        <v>2363.83870967741</v>
      </c>
      <c r="AS683" s="14">
        <v>2251.8333333333298</v>
      </c>
      <c r="AT683" s="14">
        <v>1855.9838709677399</v>
      </c>
      <c r="AU683" s="14">
        <v>1344.5</v>
      </c>
      <c r="AV683" s="14">
        <v>946.03666666666595</v>
      </c>
      <c r="AW683" s="14">
        <v>624.37258064516095</v>
      </c>
      <c r="AX683" s="14">
        <v>467.19166666666598</v>
      </c>
      <c r="AY683" s="14">
        <v>502.41774193548298</v>
      </c>
      <c r="AZ683" s="14">
        <v>697.91612903225803</v>
      </c>
      <c r="BA683" s="14">
        <v>961.53793103448197</v>
      </c>
      <c r="BB683" s="14">
        <v>1247.7096774193501</v>
      </c>
      <c r="BC683" s="14">
        <v>1421.0333333333299</v>
      </c>
      <c r="BD683" s="14">
        <v>1347.16129032258</v>
      </c>
      <c r="BE683" s="14">
        <v>941.76833333333298</v>
      </c>
      <c r="BF683" s="14">
        <v>690.65806451612798</v>
      </c>
      <c r="BG683" s="14">
        <v>850.10806451612802</v>
      </c>
      <c r="BH683" s="14">
        <v>1290.55</v>
      </c>
      <c r="BI683" s="14">
        <v>1797.03225806451</v>
      </c>
      <c r="BJ683" s="14">
        <v>2287.5500000000002</v>
      </c>
      <c r="BK683" s="14">
        <v>2630.6774193548299</v>
      </c>
      <c r="BL683" s="14">
        <v>2785.88709677419</v>
      </c>
      <c r="BM683" s="14">
        <v>2707.9107142857101</v>
      </c>
      <c r="BN683" s="14">
        <v>2415.2903225806399</v>
      </c>
      <c r="BO683" s="14">
        <v>1937.05</v>
      </c>
      <c r="BP683" s="14">
        <v>1391.2419354838701</v>
      </c>
      <c r="BQ683" s="14">
        <v>876.51166666666597</v>
      </c>
      <c r="BR683" s="14">
        <v>564.47741935483805</v>
      </c>
      <c r="BS683" s="14">
        <v>347.322580645161</v>
      </c>
      <c r="BT683" s="14">
        <v>259.63666666666597</v>
      </c>
      <c r="BU683" s="14">
        <v>264.36129032257998</v>
      </c>
      <c r="BV683" s="14">
        <v>386.88166666666598</v>
      </c>
      <c r="BW683" s="14">
        <v>693.36129032257998</v>
      </c>
      <c r="BX683" s="14">
        <v>1134.6419354838699</v>
      </c>
      <c r="BY683" s="14">
        <v>1610.5</v>
      </c>
      <c r="BZ683" s="14">
        <v>2071.38709677419</v>
      </c>
      <c r="CA683" s="14">
        <v>2417.8166666666598</v>
      </c>
      <c r="CB683" s="14">
        <v>2450.88709677419</v>
      </c>
      <c r="CC683" s="14">
        <v>2115.25</v>
      </c>
      <c r="CD683" s="14">
        <v>1617.9193548387</v>
      </c>
      <c r="CE683" s="14">
        <v>1103.90161290322</v>
      </c>
      <c r="CF683" s="14">
        <v>815.06999999999903</v>
      </c>
      <c r="CG683" s="14">
        <v>905.08709677419301</v>
      </c>
      <c r="CH683" s="14">
        <v>1276.2</v>
      </c>
      <c r="CI683" s="14">
        <v>1780.33870967741</v>
      </c>
      <c r="CJ683" s="14">
        <v>2287.7419354838698</v>
      </c>
      <c r="CK683" s="14">
        <v>2643.4285714285702</v>
      </c>
      <c r="CL683" s="14">
        <v>2822.4193548387002</v>
      </c>
      <c r="CM683" s="14">
        <v>2686.5833333333298</v>
      </c>
      <c r="CN683" s="14">
        <v>2185.27419354838</v>
      </c>
      <c r="CO683" s="14">
        <v>1506.11666666666</v>
      </c>
      <c r="CP683" s="14">
        <v>928.23064516129</v>
      </c>
      <c r="CQ683" s="14">
        <v>548.52096774193501</v>
      </c>
      <c r="CR683" s="14">
        <v>454.14</v>
      </c>
      <c r="CS683" s="14">
        <v>778.38225806451601</v>
      </c>
      <c r="CT683" s="14">
        <v>1257.3499999999999</v>
      </c>
      <c r="CU683" s="14">
        <v>1744.69354838709</v>
      </c>
      <c r="CV683" s="14">
        <v>2205.8225806451601</v>
      </c>
      <c r="CW683" s="14">
        <v>2402.7241379310299</v>
      </c>
      <c r="CX683" s="14">
        <v>2263.6935483870898</v>
      </c>
      <c r="CY683" s="14">
        <v>1832.36666666666</v>
      </c>
      <c r="CZ683" s="14">
        <v>1198.46129032258</v>
      </c>
      <c r="DA683" s="14">
        <v>642.74833333333299</v>
      </c>
      <c r="DB683" s="14">
        <v>295.70806451612901</v>
      </c>
      <c r="DC683" s="14">
        <v>299.00161290322501</v>
      </c>
      <c r="DD683" s="14">
        <v>508.73500000000001</v>
      </c>
      <c r="DE683" s="14">
        <v>911.21129032258</v>
      </c>
      <c r="DF683" s="14">
        <v>1418.6666666666599</v>
      </c>
      <c r="DG683" s="14">
        <v>1933.4516129032199</v>
      </c>
      <c r="DH683" s="14">
        <v>2388.6129032258</v>
      </c>
      <c r="DI683" s="14">
        <v>2575.4285714285702</v>
      </c>
      <c r="DJ683" s="14">
        <v>2536.0645161290299</v>
      </c>
      <c r="DK683" s="14">
        <v>2109.5500000000002</v>
      </c>
      <c r="DL683" s="14">
        <v>1455.7903225806399</v>
      </c>
      <c r="DM683" s="14">
        <v>888.56333333333305</v>
      </c>
      <c r="DN683" s="14">
        <v>536.546774193548</v>
      </c>
      <c r="DO683" s="14">
        <v>390.87580645161199</v>
      </c>
      <c r="DP683" s="14">
        <v>397.46833333333302</v>
      </c>
      <c r="DQ683" s="14">
        <v>652.45967741935397</v>
      </c>
      <c r="DR683" s="14">
        <v>1150.4199999999901</v>
      </c>
      <c r="DS683" s="15">
        <v>1737.56666666666</v>
      </c>
    </row>
    <row r="684" spans="1:123" x14ac:dyDescent="0.25">
      <c r="A684" s="16" t="s">
        <v>36</v>
      </c>
      <c r="B684" s="17">
        <v>20</v>
      </c>
      <c r="C684" s="13" t="str">
        <f t="shared" si="14"/>
        <v>BB_L_16_GW_GW_LS_Low_GW_GQ_48_005_20</v>
      </c>
      <c r="D684" s="18">
        <v>10</v>
      </c>
      <c r="E684" s="18">
        <v>10</v>
      </c>
      <c r="F684" s="18">
        <v>10</v>
      </c>
      <c r="G684" s="18">
        <v>10</v>
      </c>
      <c r="H684" s="18">
        <v>10</v>
      </c>
      <c r="I684" s="18">
        <v>10</v>
      </c>
      <c r="J684" s="18">
        <v>10.008064516129</v>
      </c>
      <c r="K684" s="18">
        <v>10.2832258064516</v>
      </c>
      <c r="L684" s="18">
        <v>13.6358333333333</v>
      </c>
      <c r="M684" s="18">
        <v>33.856612903225802</v>
      </c>
      <c r="N684" s="18">
        <v>90.492500000000007</v>
      </c>
      <c r="O684" s="18">
        <v>210.851612903225</v>
      </c>
      <c r="P684" s="18">
        <v>392.67903225806401</v>
      </c>
      <c r="Q684" s="18">
        <v>599.69642857142799</v>
      </c>
      <c r="R684" s="18">
        <v>795.08709677419301</v>
      </c>
      <c r="S684" s="18">
        <v>895.94166666666604</v>
      </c>
      <c r="T684" s="18">
        <v>896.00483870967696</v>
      </c>
      <c r="U684" s="18">
        <v>788.10500000000002</v>
      </c>
      <c r="V684" s="18">
        <v>636.36612903225796</v>
      </c>
      <c r="W684" s="18">
        <v>492.98387096774098</v>
      </c>
      <c r="X684" s="18">
        <v>399.00833333333298</v>
      </c>
      <c r="Y684" s="18">
        <v>401.21774193548299</v>
      </c>
      <c r="Z684" s="18">
        <v>513.66499999999996</v>
      </c>
      <c r="AA684" s="18">
        <v>715.31774193548301</v>
      </c>
      <c r="AB684" s="18">
        <v>967.99193548387098</v>
      </c>
      <c r="AC684" s="18">
        <v>1186.8928571428501</v>
      </c>
      <c r="AD684" s="18">
        <v>1359.9516129032199</v>
      </c>
      <c r="AE684" s="18">
        <v>1412.8333333333301</v>
      </c>
      <c r="AF684" s="18">
        <v>1307.9032258064501</v>
      </c>
      <c r="AG684" s="18">
        <v>1069.845</v>
      </c>
      <c r="AH684" s="18">
        <v>828.77419354838696</v>
      </c>
      <c r="AI684" s="18">
        <v>623.28548387096703</v>
      </c>
      <c r="AJ684" s="18">
        <v>459.106666666666</v>
      </c>
      <c r="AK684" s="18">
        <v>365.22903225806402</v>
      </c>
      <c r="AL684" s="18">
        <v>343.02666666666602</v>
      </c>
      <c r="AM684" s="18">
        <v>390.701612903225</v>
      </c>
      <c r="AN684" s="18">
        <v>505.556451612903</v>
      </c>
      <c r="AO684" s="18">
        <v>664.457142857142</v>
      </c>
      <c r="AP684" s="18">
        <v>854.55645161290295</v>
      </c>
      <c r="AQ684" s="18">
        <v>1070.51833333333</v>
      </c>
      <c r="AR684" s="18">
        <v>1264.0645161290299</v>
      </c>
      <c r="AS684" s="18">
        <v>1351.13333333333</v>
      </c>
      <c r="AT684" s="18">
        <v>1264.66129032258</v>
      </c>
      <c r="AU684" s="18">
        <v>1081.35161290322</v>
      </c>
      <c r="AV684" s="18">
        <v>875.88833333333298</v>
      </c>
      <c r="AW684" s="18">
        <v>663.71935483870902</v>
      </c>
      <c r="AX684" s="18">
        <v>491.61500000000001</v>
      </c>
      <c r="AY684" s="18">
        <v>400.46129032258</v>
      </c>
      <c r="AZ684" s="18">
        <v>412.00483870967702</v>
      </c>
      <c r="BA684" s="18">
        <v>487.37931034482699</v>
      </c>
      <c r="BB684" s="18">
        <v>609.33387096774197</v>
      </c>
      <c r="BC684" s="18">
        <v>737.76</v>
      </c>
      <c r="BD684" s="18">
        <v>788.85483870967698</v>
      </c>
      <c r="BE684" s="18">
        <v>708.69166666666604</v>
      </c>
      <c r="BF684" s="18">
        <v>601.388709677419</v>
      </c>
      <c r="BG684" s="18">
        <v>615.62741935483803</v>
      </c>
      <c r="BH684" s="18">
        <v>795.13833333333298</v>
      </c>
      <c r="BI684" s="18">
        <v>1063.94999999999</v>
      </c>
      <c r="BJ684" s="18">
        <v>1391.36666666666</v>
      </c>
      <c r="BK684" s="18">
        <v>1690.08064516129</v>
      </c>
      <c r="BL684" s="18">
        <v>1923.33870967741</v>
      </c>
      <c r="BM684" s="18">
        <v>2037.9107142857099</v>
      </c>
      <c r="BN684" s="18">
        <v>2017.08064516129</v>
      </c>
      <c r="BO684" s="18">
        <v>1858.9666666666601</v>
      </c>
      <c r="BP684" s="18">
        <v>1594.96774193548</v>
      </c>
      <c r="BQ684" s="18">
        <v>1264.3499999999999</v>
      </c>
      <c r="BR684" s="18">
        <v>996.24516129032202</v>
      </c>
      <c r="BS684" s="18">
        <v>748.94677419354798</v>
      </c>
      <c r="BT684" s="18">
        <v>594.75499999999897</v>
      </c>
      <c r="BU684" s="18">
        <v>500.67096774193499</v>
      </c>
      <c r="BV684" s="18">
        <v>470.113333333333</v>
      </c>
      <c r="BW684" s="18">
        <v>525.07419354838703</v>
      </c>
      <c r="BX684" s="18">
        <v>663.16129032258004</v>
      </c>
      <c r="BY684" s="18">
        <v>843.43571428571397</v>
      </c>
      <c r="BZ684" s="18">
        <v>1044.9451612903199</v>
      </c>
      <c r="CA684" s="18">
        <v>1230.31666666666</v>
      </c>
      <c r="CB684" s="18">
        <v>1318.96774193548</v>
      </c>
      <c r="CC684" s="18">
        <v>1251.63333333333</v>
      </c>
      <c r="CD684" s="18">
        <v>1066.1129032258</v>
      </c>
      <c r="CE684" s="18">
        <v>818.67580645161297</v>
      </c>
      <c r="CF684" s="18">
        <v>611.30166666666605</v>
      </c>
      <c r="CG684" s="18">
        <v>565.10322580645095</v>
      </c>
      <c r="CH684" s="18">
        <v>660.9</v>
      </c>
      <c r="CI684" s="18">
        <v>859.46774193548401</v>
      </c>
      <c r="CJ684" s="18">
        <v>1119.7548387096699</v>
      </c>
      <c r="CK684" s="18">
        <v>1355.625</v>
      </c>
      <c r="CL684" s="18">
        <v>1547.1451612903199</v>
      </c>
      <c r="CM684" s="18">
        <v>1649.3333333333301</v>
      </c>
      <c r="CN684" s="18">
        <v>1583.3064516129</v>
      </c>
      <c r="CO684" s="18">
        <v>1338.18333333333</v>
      </c>
      <c r="CP684" s="18">
        <v>1044.5629032258</v>
      </c>
      <c r="CQ684" s="18">
        <v>765.55</v>
      </c>
      <c r="CR684" s="18">
        <v>538.78666666666595</v>
      </c>
      <c r="CS684" s="18">
        <v>625.31774193548301</v>
      </c>
      <c r="CT684" s="18">
        <v>871.41166666666595</v>
      </c>
      <c r="CU684" s="18">
        <v>1169.77419354838</v>
      </c>
      <c r="CV684" s="18">
        <v>1529.8709677419299</v>
      </c>
      <c r="CW684" s="18">
        <v>1813.7931034482699</v>
      </c>
      <c r="CX684" s="18">
        <v>1948.2903225806399</v>
      </c>
      <c r="CY684" s="18">
        <v>1861.7833333333299</v>
      </c>
      <c r="CZ684" s="18">
        <v>1549.9516129032199</v>
      </c>
      <c r="DA684" s="18">
        <v>1107.16333333333</v>
      </c>
      <c r="DB684" s="18">
        <v>688.06129032258002</v>
      </c>
      <c r="DC684" s="18">
        <v>533.20322580645097</v>
      </c>
      <c r="DD684" s="18">
        <v>569.486666666666</v>
      </c>
      <c r="DE684" s="18">
        <v>764.25645161290299</v>
      </c>
      <c r="DF684" s="18">
        <v>1084.6666666666599</v>
      </c>
      <c r="DG684" s="18">
        <v>1472.38709677419</v>
      </c>
      <c r="DH684" s="18">
        <v>1902.96774193548</v>
      </c>
      <c r="DI684" s="18">
        <v>2196.0357142857101</v>
      </c>
      <c r="DJ684" s="18">
        <v>2342.7419354838698</v>
      </c>
      <c r="DK684" s="18">
        <v>2297.9166666666601</v>
      </c>
      <c r="DL684" s="18">
        <v>1996.6774193548299</v>
      </c>
      <c r="DM684" s="18">
        <v>1614.15</v>
      </c>
      <c r="DN684" s="18">
        <v>1275.5</v>
      </c>
      <c r="DO684" s="18">
        <v>1044.5725806451601</v>
      </c>
      <c r="DP684" s="18">
        <v>900.46166666666602</v>
      </c>
      <c r="DQ684" s="18">
        <v>874.00322580645104</v>
      </c>
      <c r="DR684" s="18">
        <v>1016.67</v>
      </c>
      <c r="DS684" s="19">
        <v>1272.0166666666601</v>
      </c>
    </row>
    <row r="685" spans="1:123" x14ac:dyDescent="0.25">
      <c r="A685" s="12" t="s">
        <v>36</v>
      </c>
      <c r="B685" s="13">
        <v>21</v>
      </c>
      <c r="C685" s="13" t="str">
        <f t="shared" si="14"/>
        <v>BB_L_16_GW_GW_LS_Low_GW_GQ_48_005_21</v>
      </c>
      <c r="D685" s="14">
        <v>10</v>
      </c>
      <c r="E685" s="14">
        <v>10</v>
      </c>
      <c r="F685" s="14">
        <v>10</v>
      </c>
      <c r="G685" s="14">
        <v>10</v>
      </c>
      <c r="H685" s="14">
        <v>10</v>
      </c>
      <c r="I685" s="14">
        <v>10</v>
      </c>
      <c r="J685" s="14">
        <v>10</v>
      </c>
      <c r="K685" s="14">
        <v>10.0064516129032</v>
      </c>
      <c r="L685" s="14">
        <v>10.119166666666599</v>
      </c>
      <c r="M685" s="14">
        <v>10.9654838709677</v>
      </c>
      <c r="N685" s="14">
        <v>14.0226666666666</v>
      </c>
      <c r="O685" s="14">
        <v>22.535967741935401</v>
      </c>
      <c r="P685" s="14">
        <v>40.123387096774103</v>
      </c>
      <c r="Q685" s="14">
        <v>69.488392857142799</v>
      </c>
      <c r="R685" s="14">
        <v>113.55629032258</v>
      </c>
      <c r="S685" s="14">
        <v>162.93166666666599</v>
      </c>
      <c r="T685" s="14">
        <v>220.06935483870899</v>
      </c>
      <c r="U685" s="14">
        <v>268.05666666666599</v>
      </c>
      <c r="V685" s="14">
        <v>291.98064516129</v>
      </c>
      <c r="W685" s="14">
        <v>285.23870967741902</v>
      </c>
      <c r="X685" s="14">
        <v>259.31</v>
      </c>
      <c r="Y685" s="14">
        <v>230.201612903225</v>
      </c>
      <c r="Z685" s="14">
        <v>211.37666666666601</v>
      </c>
      <c r="AA685" s="14">
        <v>204.683870967741</v>
      </c>
      <c r="AB685" s="14">
        <v>210.65322580645099</v>
      </c>
      <c r="AC685" s="14">
        <v>226.17499999999899</v>
      </c>
      <c r="AD685" s="14">
        <v>252.51451612903199</v>
      </c>
      <c r="AE685" s="14">
        <v>283.35000000000002</v>
      </c>
      <c r="AF685" s="14">
        <v>310.48225806451597</v>
      </c>
      <c r="AG685" s="14">
        <v>322.84500000000003</v>
      </c>
      <c r="AH685" s="14">
        <v>317.82096774193502</v>
      </c>
      <c r="AI685" s="14">
        <v>295.73709677419299</v>
      </c>
      <c r="AJ685" s="14">
        <v>263.22166666666601</v>
      </c>
      <c r="AK685" s="14">
        <v>229.156451612903</v>
      </c>
      <c r="AL685" s="14">
        <v>201.375</v>
      </c>
      <c r="AM685" s="14">
        <v>181.54838709677401</v>
      </c>
      <c r="AN685" s="14">
        <v>169.906451612903</v>
      </c>
      <c r="AO685" s="14">
        <v>166.960714285714</v>
      </c>
      <c r="AP685" s="14">
        <v>171.738709677419</v>
      </c>
      <c r="AQ685" s="14">
        <v>185.094999999999</v>
      </c>
      <c r="AR685" s="14">
        <v>208.61451612903201</v>
      </c>
      <c r="AS685" s="14">
        <v>234.493333333333</v>
      </c>
      <c r="AT685" s="14">
        <v>247.83709677419299</v>
      </c>
      <c r="AU685" s="14">
        <v>247.229032258064</v>
      </c>
      <c r="AV685" s="14">
        <v>229.541666666666</v>
      </c>
      <c r="AW685" s="14">
        <v>198.63387096774099</v>
      </c>
      <c r="AX685" s="14">
        <v>157.27499999999901</v>
      </c>
      <c r="AY685" s="14">
        <v>118.65483870967699</v>
      </c>
      <c r="AZ685" s="14">
        <v>95.680161290322602</v>
      </c>
      <c r="BA685" s="14">
        <v>84.486379310344802</v>
      </c>
      <c r="BB685" s="14">
        <v>83.293870967741896</v>
      </c>
      <c r="BC685" s="14">
        <v>94.364499999999893</v>
      </c>
      <c r="BD685" s="14">
        <v>114.34193548387</v>
      </c>
      <c r="BE685" s="14">
        <v>143.481666666666</v>
      </c>
      <c r="BF685" s="14">
        <v>156.44677419354801</v>
      </c>
      <c r="BG685" s="14">
        <v>158.101612903225</v>
      </c>
      <c r="BH685" s="14">
        <v>164.14499999999899</v>
      </c>
      <c r="BI685" s="14">
        <v>181.23548387096699</v>
      </c>
      <c r="BJ685" s="14">
        <v>214.75833333333301</v>
      </c>
      <c r="BK685" s="14">
        <v>261.91129032257999</v>
      </c>
      <c r="BL685" s="14">
        <v>320.35161290322498</v>
      </c>
      <c r="BM685" s="14">
        <v>380.43035714285702</v>
      </c>
      <c r="BN685" s="14">
        <v>434.89354838709602</v>
      </c>
      <c r="BO685" s="14">
        <v>481.04499999999899</v>
      </c>
      <c r="BP685" s="14">
        <v>508.812903225806</v>
      </c>
      <c r="BQ685" s="14">
        <v>513.18333333333305</v>
      </c>
      <c r="BR685" s="14">
        <v>493.84354838709601</v>
      </c>
      <c r="BS685" s="14">
        <v>450.84032258064502</v>
      </c>
      <c r="BT685" s="14">
        <v>406.27666666666602</v>
      </c>
      <c r="BU685" s="14">
        <v>358.88225806451601</v>
      </c>
      <c r="BV685" s="14">
        <v>314.558333333333</v>
      </c>
      <c r="BW685" s="14">
        <v>275.14516129032199</v>
      </c>
      <c r="BX685" s="14">
        <v>249.816129032258</v>
      </c>
      <c r="BY685" s="14">
        <v>236.63392857142799</v>
      </c>
      <c r="BZ685" s="14">
        <v>231.96129032258</v>
      </c>
      <c r="CA685" s="14">
        <v>232.581666666666</v>
      </c>
      <c r="CB685" s="14">
        <v>233.935483870967</v>
      </c>
      <c r="CC685" s="14">
        <v>228.00333333333299</v>
      </c>
      <c r="CD685" s="14">
        <v>211</v>
      </c>
      <c r="CE685" s="14">
        <v>181.41451612903199</v>
      </c>
      <c r="CF685" s="14">
        <v>144.07333333333301</v>
      </c>
      <c r="CG685" s="14">
        <v>117.845161290322</v>
      </c>
      <c r="CH685" s="14">
        <v>105.455</v>
      </c>
      <c r="CI685" s="14">
        <v>108.34193548387</v>
      </c>
      <c r="CJ685" s="14">
        <v>126.240322580645</v>
      </c>
      <c r="CK685" s="14">
        <v>153.82678571428499</v>
      </c>
      <c r="CL685" s="14">
        <v>191.896774193548</v>
      </c>
      <c r="CM685" s="14">
        <v>244.539999999999</v>
      </c>
      <c r="CN685" s="14">
        <v>295.60000000000002</v>
      </c>
      <c r="CO685" s="14">
        <v>328.02499999999901</v>
      </c>
      <c r="CP685" s="14">
        <v>334.54999999999899</v>
      </c>
      <c r="CQ685" s="14">
        <v>310.11612903225802</v>
      </c>
      <c r="CR685" s="14">
        <v>255.393333333333</v>
      </c>
      <c r="CS685" s="14">
        <v>226.4</v>
      </c>
      <c r="CT685" s="14">
        <v>218.81333333333299</v>
      </c>
      <c r="CU685" s="14">
        <v>231.064516129032</v>
      </c>
      <c r="CV685" s="14">
        <v>267.951612903225</v>
      </c>
      <c r="CW685" s="14">
        <v>325.36206896551698</v>
      </c>
      <c r="CX685" s="14">
        <v>398.06129032258002</v>
      </c>
      <c r="CY685" s="14">
        <v>469.81166666666599</v>
      </c>
      <c r="CZ685" s="14">
        <v>526.92580645161297</v>
      </c>
      <c r="DA685" s="14">
        <v>527.65666666666596</v>
      </c>
      <c r="DB685" s="14">
        <v>481.37580645161199</v>
      </c>
      <c r="DC685" s="14">
        <v>422.796774193548</v>
      </c>
      <c r="DD685" s="14">
        <v>380.97</v>
      </c>
      <c r="DE685" s="14">
        <v>354.71129032258</v>
      </c>
      <c r="DF685" s="14">
        <v>354.14166666666603</v>
      </c>
      <c r="DG685" s="14">
        <v>382.19193548387</v>
      </c>
      <c r="DH685" s="14">
        <v>445.803225806451</v>
      </c>
      <c r="DI685" s="14">
        <v>519.88928571428505</v>
      </c>
      <c r="DJ685" s="14">
        <v>608.572580645161</v>
      </c>
      <c r="DK685" s="14">
        <v>711.77166666666596</v>
      </c>
      <c r="DL685" s="14">
        <v>781.38225806451601</v>
      </c>
      <c r="DM685" s="14">
        <v>800.65833333333296</v>
      </c>
      <c r="DN685" s="14">
        <v>773.97096774193506</v>
      </c>
      <c r="DO685" s="14">
        <v>723.26290322580599</v>
      </c>
      <c r="DP685" s="14">
        <v>661.11666666666599</v>
      </c>
      <c r="DQ685" s="14">
        <v>586.296774193548</v>
      </c>
      <c r="DR685" s="14">
        <v>531.75333333333299</v>
      </c>
      <c r="DS685" s="15">
        <v>505.671666666666</v>
      </c>
    </row>
    <row r="686" spans="1:123" x14ac:dyDescent="0.25">
      <c r="A686" s="24" t="s">
        <v>36</v>
      </c>
      <c r="B686" s="25">
        <v>22</v>
      </c>
      <c r="C686" s="13" t="str">
        <f t="shared" si="14"/>
        <v>BB_L_16_GW_GW_LS_Low_GW_GQ_48_005_22</v>
      </c>
      <c r="D686" s="26">
        <v>10</v>
      </c>
      <c r="E686" s="26">
        <v>10</v>
      </c>
      <c r="F686" s="26">
        <v>10</v>
      </c>
      <c r="G686" s="26">
        <v>10</v>
      </c>
      <c r="H686" s="26">
        <v>10</v>
      </c>
      <c r="I686" s="26">
        <v>10</v>
      </c>
      <c r="J686" s="26">
        <v>10</v>
      </c>
      <c r="K686" s="26">
        <v>10.0040322580645</v>
      </c>
      <c r="L686" s="26">
        <v>10.1531666666666</v>
      </c>
      <c r="M686" s="26">
        <v>12.011129032257999</v>
      </c>
      <c r="N686" s="26">
        <v>21.480333333333299</v>
      </c>
      <c r="O686" s="26">
        <v>56.043709677419301</v>
      </c>
      <c r="P686" s="26">
        <v>144.31419354838701</v>
      </c>
      <c r="Q686" s="26">
        <v>314.32499999999999</v>
      </c>
      <c r="R686" s="26">
        <v>582.24354838709598</v>
      </c>
      <c r="S686" s="26">
        <v>861.19333333333304</v>
      </c>
      <c r="T686" s="26">
        <v>1094.69354838709</v>
      </c>
      <c r="U686" s="26">
        <v>1111.7166666666601</v>
      </c>
      <c r="V686" s="26">
        <v>892.03870967741898</v>
      </c>
      <c r="W686" s="26">
        <v>595.64032258064503</v>
      </c>
      <c r="X686" s="26">
        <v>360.06333333333299</v>
      </c>
      <c r="Y686" s="26">
        <v>249.54193548386999</v>
      </c>
      <c r="Z686" s="26">
        <v>261.57666666666597</v>
      </c>
      <c r="AA686" s="26">
        <v>386.82419354838697</v>
      </c>
      <c r="AB686" s="26">
        <v>631.92580645161297</v>
      </c>
      <c r="AC686" s="26">
        <v>945.68571428571397</v>
      </c>
      <c r="AD686" s="26">
        <v>1366.8709677419299</v>
      </c>
      <c r="AE686" s="26">
        <v>1766.9</v>
      </c>
      <c r="AF686" s="26">
        <v>2013.72580645161</v>
      </c>
      <c r="AG686" s="26">
        <v>1952.3333333333301</v>
      </c>
      <c r="AH686" s="26">
        <v>1632</v>
      </c>
      <c r="AI686" s="26">
        <v>1222.0645161290299</v>
      </c>
      <c r="AJ686" s="26">
        <v>804.67499999999995</v>
      </c>
      <c r="AK686" s="26">
        <v>502.38064516128998</v>
      </c>
      <c r="AL686" s="26">
        <v>331.35166666666601</v>
      </c>
      <c r="AM686" s="26">
        <v>265.11290322580601</v>
      </c>
      <c r="AN686" s="26">
        <v>286.39999999999901</v>
      </c>
      <c r="AO686" s="26">
        <v>389.33928571428498</v>
      </c>
      <c r="AP686" s="26">
        <v>581.59032258064497</v>
      </c>
      <c r="AQ686" s="26">
        <v>905.20166666666603</v>
      </c>
      <c r="AR686" s="26">
        <v>1400.4516129032199</v>
      </c>
      <c r="AS686" s="26">
        <v>1890.86666666666</v>
      </c>
      <c r="AT686" s="26">
        <v>2156.7580645161202</v>
      </c>
      <c r="AU686" s="26">
        <v>2142.6774193548299</v>
      </c>
      <c r="AV686" s="26">
        <v>1894.4833333333299</v>
      </c>
      <c r="AW686" s="26">
        <v>1478.53225806451</v>
      </c>
      <c r="AX686" s="26">
        <v>1032.0416666666599</v>
      </c>
      <c r="AY686" s="26">
        <v>675.16612903225803</v>
      </c>
      <c r="AZ686" s="26">
        <v>529.619354838709</v>
      </c>
      <c r="BA686" s="26">
        <v>512.64137931034395</v>
      </c>
      <c r="BB686" s="26">
        <v>607.28548387096703</v>
      </c>
      <c r="BC686" s="26">
        <v>820.45999999999901</v>
      </c>
      <c r="BD686" s="26">
        <v>1081.38709677419</v>
      </c>
      <c r="BE686" s="26">
        <v>1274.5999999999999</v>
      </c>
      <c r="BF686" s="26">
        <v>1110.0935483870901</v>
      </c>
      <c r="BG686" s="26">
        <v>821.80806451612898</v>
      </c>
      <c r="BH686" s="26">
        <v>705.05666666666605</v>
      </c>
      <c r="BI686" s="26">
        <v>807.20806451612896</v>
      </c>
      <c r="BJ686" s="26">
        <v>1111.20166666666</v>
      </c>
      <c r="BK686" s="26">
        <v>1521.77419354838</v>
      </c>
      <c r="BL686" s="26">
        <v>1952.7419354838701</v>
      </c>
      <c r="BM686" s="26">
        <v>2306.4821428571399</v>
      </c>
      <c r="BN686" s="26">
        <v>2532.1774193548299</v>
      </c>
      <c r="BO686" s="26">
        <v>2598.15</v>
      </c>
      <c r="BP686" s="26">
        <v>2438.5161290322499</v>
      </c>
      <c r="BQ686" s="26">
        <v>2028.36666666666</v>
      </c>
      <c r="BR686" s="26">
        <v>1564.38709677419</v>
      </c>
      <c r="BS686" s="26">
        <v>1060.14838709677</v>
      </c>
      <c r="BT686" s="26">
        <v>720.84166666666601</v>
      </c>
      <c r="BU686" s="26">
        <v>493.73709677419299</v>
      </c>
      <c r="BV686" s="26">
        <v>356.14833333333303</v>
      </c>
      <c r="BW686" s="26">
        <v>306.490322580645</v>
      </c>
      <c r="BX686" s="26">
        <v>369.49193548387001</v>
      </c>
      <c r="BY686" s="26">
        <v>542.769642857142</v>
      </c>
      <c r="BZ686" s="26">
        <v>845.13064516128998</v>
      </c>
      <c r="CA686" s="26">
        <v>1306.9833333333299</v>
      </c>
      <c r="CB686" s="26">
        <v>1832.6290322580601</v>
      </c>
      <c r="CC686" s="26">
        <v>2217.15</v>
      </c>
      <c r="CD686" s="26">
        <v>2274.8548387096698</v>
      </c>
      <c r="CE686" s="26">
        <v>2021.6129032258</v>
      </c>
      <c r="CF686" s="26">
        <v>1526.6</v>
      </c>
      <c r="CG686" s="26">
        <v>1105.8064516129</v>
      </c>
      <c r="CH686" s="26">
        <v>889.755</v>
      </c>
      <c r="CI686" s="26">
        <v>898.45967741935397</v>
      </c>
      <c r="CJ686" s="26">
        <v>1111.9193548387</v>
      </c>
      <c r="CK686" s="26">
        <v>1439.1071428571399</v>
      </c>
      <c r="CL686" s="26">
        <v>1854.2580645161199</v>
      </c>
      <c r="CM686" s="26">
        <v>2328.1999999999998</v>
      </c>
      <c r="CN686" s="26">
        <v>2597.9193548387002</v>
      </c>
      <c r="CO686" s="26">
        <v>2483.5666666666598</v>
      </c>
      <c r="CP686" s="26">
        <v>2053.9838709677401</v>
      </c>
      <c r="CQ686" s="26">
        <v>1466.6</v>
      </c>
      <c r="CR686" s="26">
        <v>687.979999999999</v>
      </c>
      <c r="CS686" s="26">
        <v>453.951612903225</v>
      </c>
      <c r="CT686" s="26">
        <v>482.02833333333302</v>
      </c>
      <c r="CU686" s="26">
        <v>670.40483870967705</v>
      </c>
      <c r="CV686" s="26">
        <v>1041.9274193548299</v>
      </c>
      <c r="CW686" s="26">
        <v>1505.44827586206</v>
      </c>
      <c r="CX686" s="26">
        <v>1947.7419354838701</v>
      </c>
      <c r="CY686" s="26">
        <v>2181.25</v>
      </c>
      <c r="CZ686" s="26">
        <v>2057.4516129032199</v>
      </c>
      <c r="DA686" s="26">
        <v>1532.25</v>
      </c>
      <c r="DB686" s="26">
        <v>821.35967741935406</v>
      </c>
      <c r="DC686" s="26">
        <v>446.10161290322498</v>
      </c>
      <c r="DD686" s="26">
        <v>312.74666666666599</v>
      </c>
      <c r="DE686" s="26">
        <v>307.28870967741898</v>
      </c>
      <c r="DF686" s="26">
        <v>442.14666666666602</v>
      </c>
      <c r="DG686" s="26">
        <v>720.89516129032199</v>
      </c>
      <c r="DH686" s="26">
        <v>1177.08387096774</v>
      </c>
      <c r="DI686" s="26">
        <v>1610.1071428571399</v>
      </c>
      <c r="DJ686" s="26">
        <v>2059.33870967741</v>
      </c>
      <c r="DK686" s="26">
        <v>2411.38333333333</v>
      </c>
      <c r="DL686" s="26">
        <v>2351.7580645161202</v>
      </c>
      <c r="DM686" s="26">
        <v>1925.5</v>
      </c>
      <c r="DN686" s="26">
        <v>1391.22580645161</v>
      </c>
      <c r="DO686" s="26">
        <v>970.34516129032204</v>
      </c>
      <c r="DP686" s="26">
        <v>667.78499999999997</v>
      </c>
      <c r="DQ686" s="26">
        <v>475.80967741935399</v>
      </c>
      <c r="DR686" s="26">
        <v>464.45</v>
      </c>
      <c r="DS686" s="27">
        <v>626.16333333333296</v>
      </c>
    </row>
    <row r="687" spans="1:123" x14ac:dyDescent="0.25">
      <c r="A687" s="20" t="s">
        <v>36</v>
      </c>
      <c r="B687" s="21">
        <v>23</v>
      </c>
      <c r="C687" s="13" t="str">
        <f t="shared" si="14"/>
        <v>BB_L_16_GW_GW_LS_Low_GW_GQ_48_005_23</v>
      </c>
      <c r="D687" s="22">
        <v>10</v>
      </c>
      <c r="E687" s="22">
        <v>10</v>
      </c>
      <c r="F687" s="22">
        <v>10</v>
      </c>
      <c r="G687" s="22">
        <v>10</v>
      </c>
      <c r="H687" s="22">
        <v>10</v>
      </c>
      <c r="I687" s="22">
        <v>10</v>
      </c>
      <c r="J687" s="22">
        <v>10</v>
      </c>
      <c r="K687" s="22">
        <v>10.002903225806399</v>
      </c>
      <c r="L687" s="22">
        <v>10.0981666666666</v>
      </c>
      <c r="M687" s="22">
        <v>11.176774193548299</v>
      </c>
      <c r="N687" s="22">
        <v>16.425999999999998</v>
      </c>
      <c r="O687" s="22">
        <v>35.163548387096697</v>
      </c>
      <c r="P687" s="22">
        <v>82.406129032257994</v>
      </c>
      <c r="Q687" s="22">
        <v>173.667857142857</v>
      </c>
      <c r="R687" s="22">
        <v>328.32903225806399</v>
      </c>
      <c r="S687" s="22">
        <v>508.39666666666602</v>
      </c>
      <c r="T687" s="22">
        <v>707.69354838709603</v>
      </c>
      <c r="U687" s="22">
        <v>834.356666666666</v>
      </c>
      <c r="V687" s="22">
        <v>830.47903225806397</v>
      </c>
      <c r="W687" s="22">
        <v>712.39354838709596</v>
      </c>
      <c r="X687" s="22">
        <v>562.07333333333304</v>
      </c>
      <c r="Y687" s="22">
        <v>444.701612903225</v>
      </c>
      <c r="Z687" s="22">
        <v>394.49666666666599</v>
      </c>
      <c r="AA687" s="22">
        <v>415.220967741935</v>
      </c>
      <c r="AB687" s="22">
        <v>510.79838709677398</v>
      </c>
      <c r="AC687" s="22">
        <v>657.27142857142803</v>
      </c>
      <c r="AD687" s="22">
        <v>873.75161290322501</v>
      </c>
      <c r="AE687" s="22">
        <v>1108.7333333333299</v>
      </c>
      <c r="AF687" s="22">
        <v>1298.33870967741</v>
      </c>
      <c r="AG687" s="22">
        <v>1354.8</v>
      </c>
      <c r="AH687" s="22">
        <v>1266.69354838709</v>
      </c>
      <c r="AI687" s="22">
        <v>1075.0693548387001</v>
      </c>
      <c r="AJ687" s="22">
        <v>836.43</v>
      </c>
      <c r="AK687" s="22">
        <v>627.072580645161</v>
      </c>
      <c r="AL687" s="22">
        <v>479.55666666666599</v>
      </c>
      <c r="AM687" s="22">
        <v>392.11451612903198</v>
      </c>
      <c r="AN687" s="22">
        <v>356.98870967741902</v>
      </c>
      <c r="AO687" s="22">
        <v>372.60535714285697</v>
      </c>
      <c r="AP687" s="22">
        <v>438.37258064516101</v>
      </c>
      <c r="AQ687" s="22">
        <v>570.995</v>
      </c>
      <c r="AR687" s="22">
        <v>795.40161290322499</v>
      </c>
      <c r="AS687" s="22">
        <v>1055.6116666666601</v>
      </c>
      <c r="AT687" s="22">
        <v>1234</v>
      </c>
      <c r="AU687" s="22">
        <v>1311.6129032258</v>
      </c>
      <c r="AV687" s="22">
        <v>1247.7166666666601</v>
      </c>
      <c r="AW687" s="22">
        <v>1081.1677419354801</v>
      </c>
      <c r="AX687" s="22">
        <v>846.80499999999995</v>
      </c>
      <c r="AY687" s="22">
        <v>620.83709677419301</v>
      </c>
      <c r="AZ687" s="22">
        <v>488.50322580645098</v>
      </c>
      <c r="BA687" s="22">
        <v>428.65172413793101</v>
      </c>
      <c r="BB687" s="22">
        <v>429.05</v>
      </c>
      <c r="BC687" s="22">
        <v>499.20666666666602</v>
      </c>
      <c r="BD687" s="22">
        <v>614.30161290322496</v>
      </c>
      <c r="BE687" s="22">
        <v>758.611666666666</v>
      </c>
      <c r="BF687" s="22">
        <v>764.76935483870898</v>
      </c>
      <c r="BG687" s="22">
        <v>662.01129032257995</v>
      </c>
      <c r="BH687" s="22">
        <v>606.54666666666606</v>
      </c>
      <c r="BI687" s="22">
        <v>649.20645161290304</v>
      </c>
      <c r="BJ687" s="22">
        <v>804.97666666666601</v>
      </c>
      <c r="BK687" s="22">
        <v>1042.01129032258</v>
      </c>
      <c r="BL687" s="22">
        <v>1324.3709677419299</v>
      </c>
      <c r="BM687" s="22">
        <v>1589.4642857142801</v>
      </c>
      <c r="BN687" s="22">
        <v>1798.6129032258</v>
      </c>
      <c r="BO687" s="22">
        <v>1932.4166666666599</v>
      </c>
      <c r="BP687" s="22">
        <v>1943.2580645161199</v>
      </c>
      <c r="BQ687" s="22">
        <v>1800.65</v>
      </c>
      <c r="BR687" s="22">
        <v>1569.2903225806399</v>
      </c>
      <c r="BS687" s="22">
        <v>1254.9193548387</v>
      </c>
      <c r="BT687" s="22">
        <v>1000.72166666666</v>
      </c>
      <c r="BU687" s="22">
        <v>793.21451612903195</v>
      </c>
      <c r="BV687" s="22">
        <v>633.92999999999995</v>
      </c>
      <c r="BW687" s="22">
        <v>522.49354838709598</v>
      </c>
      <c r="BX687" s="22">
        <v>484.03064516129001</v>
      </c>
      <c r="BY687" s="22">
        <v>515.37857142857104</v>
      </c>
      <c r="BZ687" s="22">
        <v>617.33064516129002</v>
      </c>
      <c r="CA687" s="22">
        <v>801.94</v>
      </c>
      <c r="CB687" s="22">
        <v>1039.0580645161201</v>
      </c>
      <c r="CC687" s="22">
        <v>1244.4166666666599</v>
      </c>
      <c r="CD687" s="22">
        <v>1315.2903225806399</v>
      </c>
      <c r="CE687" s="22">
        <v>1233.5645161290299</v>
      </c>
      <c r="CF687" s="22">
        <v>1007.71</v>
      </c>
      <c r="CG687" s="22">
        <v>787.12580645161199</v>
      </c>
      <c r="CH687" s="22">
        <v>641.49166666666599</v>
      </c>
      <c r="CI687" s="22">
        <v>602.55806451612898</v>
      </c>
      <c r="CJ687" s="22">
        <v>673.78064516128995</v>
      </c>
      <c r="CK687" s="22">
        <v>820.44107142857104</v>
      </c>
      <c r="CL687" s="22">
        <v>1029.9951612903201</v>
      </c>
      <c r="CM687" s="22">
        <v>1306.5833333333301</v>
      </c>
      <c r="CN687" s="22">
        <v>1543.46774193548</v>
      </c>
      <c r="CO687" s="22">
        <v>1621.31666666666</v>
      </c>
      <c r="CP687" s="22">
        <v>1519.19354838709</v>
      </c>
      <c r="CQ687" s="22">
        <v>1251.76129032258</v>
      </c>
      <c r="CR687" s="22">
        <v>793.69999999999902</v>
      </c>
      <c r="CS687" s="22">
        <v>592.89838709677394</v>
      </c>
      <c r="CT687" s="22">
        <v>556.94666666666603</v>
      </c>
      <c r="CU687" s="22">
        <v>640.49193548387098</v>
      </c>
      <c r="CV687" s="22">
        <v>849.63064516128998</v>
      </c>
      <c r="CW687" s="22">
        <v>1143.2655172413699</v>
      </c>
      <c r="CX687" s="22">
        <v>1480.19354838709</v>
      </c>
      <c r="CY687" s="22">
        <v>1754.5166666666601</v>
      </c>
      <c r="CZ687" s="22">
        <v>1861.19354838709</v>
      </c>
      <c r="DA687" s="22">
        <v>1637.1</v>
      </c>
      <c r="DB687" s="22">
        <v>1176.8758064516101</v>
      </c>
      <c r="DC687" s="22">
        <v>826.03709677419295</v>
      </c>
      <c r="DD687" s="22">
        <v>641.88333333333298</v>
      </c>
      <c r="DE687" s="22">
        <v>554.37903225806394</v>
      </c>
      <c r="DF687" s="22">
        <v>583.729999999999</v>
      </c>
      <c r="DG687" s="22">
        <v>732.46290322580603</v>
      </c>
      <c r="DH687" s="22">
        <v>1026.7516129032199</v>
      </c>
      <c r="DI687" s="22">
        <v>1347.9642857142801</v>
      </c>
      <c r="DJ687" s="22">
        <v>1703.9032258064501</v>
      </c>
      <c r="DK687" s="22">
        <v>2074.9666666666599</v>
      </c>
      <c r="DL687" s="22">
        <v>2231.72580645161</v>
      </c>
      <c r="DM687" s="22">
        <v>2122.15</v>
      </c>
      <c r="DN687" s="22">
        <v>1833.4838709677399</v>
      </c>
      <c r="DO687" s="22">
        <v>1529.7580645161199</v>
      </c>
      <c r="DP687" s="22">
        <v>1257.2166666666601</v>
      </c>
      <c r="DQ687" s="22">
        <v>1015.33870967741</v>
      </c>
      <c r="DR687" s="22">
        <v>884.92333333333295</v>
      </c>
      <c r="DS687" s="23">
        <v>881.32833333333303</v>
      </c>
    </row>
    <row r="688" spans="1:123" x14ac:dyDescent="0.25">
      <c r="A688" s="16" t="s">
        <v>36</v>
      </c>
      <c r="B688" s="17">
        <v>24</v>
      </c>
      <c r="C688" s="13" t="str">
        <f t="shared" si="14"/>
        <v>BB_L_16_GW_GW_LS_Low_GW_GQ_48_005_24</v>
      </c>
      <c r="D688" s="18">
        <v>10</v>
      </c>
      <c r="E688" s="18">
        <v>10</v>
      </c>
      <c r="F688" s="18">
        <v>10</v>
      </c>
      <c r="G688" s="18">
        <v>10</v>
      </c>
      <c r="H688" s="18">
        <v>10</v>
      </c>
      <c r="I688" s="18">
        <v>10</v>
      </c>
      <c r="J688" s="18">
        <v>10</v>
      </c>
      <c r="K688" s="18">
        <v>10</v>
      </c>
      <c r="L688" s="18">
        <v>10.002333333333301</v>
      </c>
      <c r="M688" s="18">
        <v>10.051774193548299</v>
      </c>
      <c r="N688" s="18">
        <v>10.3375</v>
      </c>
      <c r="O688" s="18">
        <v>11.5672580645161</v>
      </c>
      <c r="P688" s="18">
        <v>15.3537096774193</v>
      </c>
      <c r="Q688" s="18">
        <v>24.4994642857142</v>
      </c>
      <c r="R688" s="18">
        <v>44.157096774193498</v>
      </c>
      <c r="S688" s="18">
        <v>75.277666666666605</v>
      </c>
      <c r="T688" s="18">
        <v>127.148064516129</v>
      </c>
      <c r="U688" s="18">
        <v>195.49499999999901</v>
      </c>
      <c r="V688" s="18">
        <v>260.23870967741902</v>
      </c>
      <c r="W688" s="18">
        <v>300.185483870967</v>
      </c>
      <c r="X688" s="18">
        <v>309.17333333333301</v>
      </c>
      <c r="Y688" s="18">
        <v>292.91612903225803</v>
      </c>
      <c r="Z688" s="18">
        <v>269.00666666666598</v>
      </c>
      <c r="AA688" s="18">
        <v>247.06774193548301</v>
      </c>
      <c r="AB688" s="18">
        <v>232.27903225806401</v>
      </c>
      <c r="AC688" s="18">
        <v>228.230357142857</v>
      </c>
      <c r="AD688" s="18">
        <v>236.46612903225801</v>
      </c>
      <c r="AE688" s="18">
        <v>258.81</v>
      </c>
      <c r="AF688" s="18">
        <v>293.62258064516101</v>
      </c>
      <c r="AG688" s="18">
        <v>332.50666666666598</v>
      </c>
      <c r="AH688" s="18">
        <v>358.98225806451597</v>
      </c>
      <c r="AI688" s="18">
        <v>364.7</v>
      </c>
      <c r="AJ688" s="18">
        <v>351.02333333333303</v>
      </c>
      <c r="AK688" s="18">
        <v>321.70322580645097</v>
      </c>
      <c r="AL688" s="18">
        <v>287.85999999999899</v>
      </c>
      <c r="AM688" s="18">
        <v>255.49516129032199</v>
      </c>
      <c r="AN688" s="18">
        <v>227.20806451612901</v>
      </c>
      <c r="AO688" s="18">
        <v>206.61428571428499</v>
      </c>
      <c r="AP688" s="18">
        <v>193.185483870967</v>
      </c>
      <c r="AQ688" s="18">
        <v>187.55</v>
      </c>
      <c r="AR688" s="18">
        <v>195.82741935483801</v>
      </c>
      <c r="AS688" s="18">
        <v>219.791666666666</v>
      </c>
      <c r="AT688" s="18">
        <v>249.93870967741901</v>
      </c>
      <c r="AU688" s="18">
        <v>279.935483870967</v>
      </c>
      <c r="AV688" s="18">
        <v>293.2</v>
      </c>
      <c r="AW688" s="18">
        <v>290.11290322580601</v>
      </c>
      <c r="AX688" s="18">
        <v>262.15333333333302</v>
      </c>
      <c r="AY688" s="18">
        <v>218.36129032258</v>
      </c>
      <c r="AZ688" s="18">
        <v>179.31129032257999</v>
      </c>
      <c r="BA688" s="18">
        <v>148.381034482758</v>
      </c>
      <c r="BB688" s="18">
        <v>122.883870967741</v>
      </c>
      <c r="BC688" s="18">
        <v>107.79833333333301</v>
      </c>
      <c r="BD688" s="18">
        <v>108.19193548387</v>
      </c>
      <c r="BE688" s="18">
        <v>132.706666666666</v>
      </c>
      <c r="BF688" s="18">
        <v>162.166129032258</v>
      </c>
      <c r="BG688" s="18">
        <v>179.30161290322499</v>
      </c>
      <c r="BH688" s="18">
        <v>183.52833333333299</v>
      </c>
      <c r="BI688" s="18">
        <v>185.535483870967</v>
      </c>
      <c r="BJ688" s="18">
        <v>195.053333333333</v>
      </c>
      <c r="BK688" s="18">
        <v>217.785483870967</v>
      </c>
      <c r="BL688" s="18">
        <v>256.562903225806</v>
      </c>
      <c r="BM688" s="18">
        <v>307.28571428571399</v>
      </c>
      <c r="BN688" s="18">
        <v>365.43709677419298</v>
      </c>
      <c r="BO688" s="18">
        <v>431.01333333333298</v>
      </c>
      <c r="BP688" s="18">
        <v>493.80161290322502</v>
      </c>
      <c r="BQ688" s="18">
        <v>545.72500000000002</v>
      </c>
      <c r="BR688" s="18">
        <v>567.258064516128</v>
      </c>
      <c r="BS688" s="18">
        <v>560.33225806451605</v>
      </c>
      <c r="BT688" s="18">
        <v>533.90833333333296</v>
      </c>
      <c r="BU688" s="18">
        <v>492.50645161290299</v>
      </c>
      <c r="BV688" s="18">
        <v>443.24499999999898</v>
      </c>
      <c r="BW688" s="18">
        <v>387.86451612903198</v>
      </c>
      <c r="BX688" s="18">
        <v>340.43870967741901</v>
      </c>
      <c r="BY688" s="18">
        <v>304.92678571428502</v>
      </c>
      <c r="BZ688" s="18">
        <v>279.59354838709601</v>
      </c>
      <c r="CA688" s="18">
        <v>265.44666666666598</v>
      </c>
      <c r="CB688" s="18">
        <v>265.81129032258002</v>
      </c>
      <c r="CC688" s="18">
        <v>275.37166666666599</v>
      </c>
      <c r="CD688" s="18">
        <v>281.47258064516097</v>
      </c>
      <c r="CE688" s="18">
        <v>274.53548387096703</v>
      </c>
      <c r="CF688" s="18">
        <v>246.35166666666601</v>
      </c>
      <c r="CG688" s="18">
        <v>210.14032258064501</v>
      </c>
      <c r="CH688" s="18">
        <v>175.17666666666599</v>
      </c>
      <c r="CI688" s="18">
        <v>149.25</v>
      </c>
      <c r="CJ688" s="18">
        <v>136.545161290322</v>
      </c>
      <c r="CK688" s="18">
        <v>138.88749999999999</v>
      </c>
      <c r="CL688" s="18">
        <v>156.42903225806401</v>
      </c>
      <c r="CM688" s="18">
        <v>197.06333333333299</v>
      </c>
      <c r="CN688" s="18">
        <v>255.443548387096</v>
      </c>
      <c r="CO688" s="18">
        <v>318.106666666666</v>
      </c>
      <c r="CP688" s="18">
        <v>364.96129032258</v>
      </c>
      <c r="CQ688" s="18">
        <v>380.12580645161199</v>
      </c>
      <c r="CR688" s="18">
        <v>352.37666666666598</v>
      </c>
      <c r="CS688" s="18">
        <v>310.09677419354801</v>
      </c>
      <c r="CT688" s="18">
        <v>274.76499999999999</v>
      </c>
      <c r="CU688" s="18">
        <v>255.120967741935</v>
      </c>
      <c r="CV688" s="18">
        <v>252.03064516129001</v>
      </c>
      <c r="CW688" s="18">
        <v>273.55344827586202</v>
      </c>
      <c r="CX688" s="18">
        <v>323.240322580645</v>
      </c>
      <c r="CY688" s="18">
        <v>398.15499999999997</v>
      </c>
      <c r="CZ688" s="18">
        <v>493.50161290322501</v>
      </c>
      <c r="DA688" s="18">
        <v>563.6</v>
      </c>
      <c r="DB688" s="18">
        <v>585.33064516129002</v>
      </c>
      <c r="DC688" s="18">
        <v>547.12580645161199</v>
      </c>
      <c r="DD688" s="18">
        <v>498.26333333333298</v>
      </c>
      <c r="DE688" s="18">
        <v>446.02258064516099</v>
      </c>
      <c r="DF688" s="18">
        <v>404.81</v>
      </c>
      <c r="DG688" s="18">
        <v>382.50483870967702</v>
      </c>
      <c r="DH688" s="18">
        <v>387.37580645161199</v>
      </c>
      <c r="DI688" s="18">
        <v>419.73571428571398</v>
      </c>
      <c r="DJ688" s="18">
        <v>484.277419354838</v>
      </c>
      <c r="DK688" s="18">
        <v>595.15833333333296</v>
      </c>
      <c r="DL688" s="18">
        <v>721.185483870967</v>
      </c>
      <c r="DM688" s="18">
        <v>817.42333333333295</v>
      </c>
      <c r="DN688" s="18">
        <v>859.99516129032202</v>
      </c>
      <c r="DO688" s="18">
        <v>855.22741935483805</v>
      </c>
      <c r="DP688" s="18">
        <v>819.55166666666605</v>
      </c>
      <c r="DQ688" s="18">
        <v>750.83548387096698</v>
      </c>
      <c r="DR688" s="18">
        <v>677.05666666666605</v>
      </c>
      <c r="DS688" s="19">
        <v>617.14</v>
      </c>
    </row>
    <row r="689" spans="1:123" x14ac:dyDescent="0.25">
      <c r="A689" s="12" t="s">
        <v>36</v>
      </c>
      <c r="B689" s="13">
        <v>25</v>
      </c>
      <c r="C689" s="13" t="str">
        <f t="shared" si="14"/>
        <v>BB_L_16_GW_GW_LS_Low_GW_GQ_48_005_25</v>
      </c>
      <c r="D689" s="14">
        <v>10</v>
      </c>
      <c r="E689" s="14">
        <v>10</v>
      </c>
      <c r="F689" s="14">
        <v>10</v>
      </c>
      <c r="G689" s="14">
        <v>10</v>
      </c>
      <c r="H689" s="14">
        <v>10</v>
      </c>
      <c r="I689" s="14">
        <v>10</v>
      </c>
      <c r="J689" s="14">
        <v>10</v>
      </c>
      <c r="K689" s="14">
        <v>10</v>
      </c>
      <c r="L689" s="14">
        <v>9.9978666666666705</v>
      </c>
      <c r="M689" s="14">
        <v>10.0140322580645</v>
      </c>
      <c r="N689" s="14">
        <v>10.251999999999899</v>
      </c>
      <c r="O689" s="14">
        <v>11.8403225806451</v>
      </c>
      <c r="P689" s="14">
        <v>18.718225806451599</v>
      </c>
      <c r="Q689" s="14">
        <v>40.889821428571402</v>
      </c>
      <c r="R689" s="14">
        <v>102.727096774193</v>
      </c>
      <c r="S689" s="14">
        <v>221.67999999999901</v>
      </c>
      <c r="T689" s="14">
        <v>450.72903225806402</v>
      </c>
      <c r="U689" s="14">
        <v>762.79499999999996</v>
      </c>
      <c r="V689" s="14">
        <v>999.04516129032197</v>
      </c>
      <c r="W689" s="14">
        <v>1011.54193548387</v>
      </c>
      <c r="X689" s="14">
        <v>815.52499999999998</v>
      </c>
      <c r="Y689" s="14">
        <v>564.71774193548299</v>
      </c>
      <c r="Z689" s="14">
        <v>390.04833333333301</v>
      </c>
      <c r="AA689" s="14">
        <v>296.86451612903198</v>
      </c>
      <c r="AB689" s="14">
        <v>278.64999999999998</v>
      </c>
      <c r="AC689" s="14">
        <v>333.05714285714203</v>
      </c>
      <c r="AD689" s="14">
        <v>492.79032258064501</v>
      </c>
      <c r="AE689" s="14">
        <v>767.76833333333298</v>
      </c>
      <c r="AF689" s="14">
        <v>1156.80322580645</v>
      </c>
      <c r="AG689" s="14">
        <v>1576.6</v>
      </c>
      <c r="AH689" s="14">
        <v>1824.38709677419</v>
      </c>
      <c r="AI689" s="14">
        <v>1844.0645161290299</v>
      </c>
      <c r="AJ689" s="14">
        <v>1636.25</v>
      </c>
      <c r="AK689" s="14">
        <v>1289.7419354838701</v>
      </c>
      <c r="AL689" s="14">
        <v>947.87999999999897</v>
      </c>
      <c r="AM689" s="14">
        <v>676.85806451612802</v>
      </c>
      <c r="AN689" s="14">
        <v>480.97903225806402</v>
      </c>
      <c r="AO689" s="14">
        <v>365.69642857142799</v>
      </c>
      <c r="AP689" s="14">
        <v>315.81129032258002</v>
      </c>
      <c r="AQ689" s="14">
        <v>339.95</v>
      </c>
      <c r="AR689" s="14">
        <v>503.17258064516102</v>
      </c>
      <c r="AS689" s="14">
        <v>822.56833333333304</v>
      </c>
      <c r="AT689" s="14">
        <v>1238.1774193548299</v>
      </c>
      <c r="AU689" s="14">
        <v>1684.69354838709</v>
      </c>
      <c r="AV689" s="14">
        <v>1950.4666666666601</v>
      </c>
      <c r="AW689" s="14">
        <v>2029.4193548387</v>
      </c>
      <c r="AX689" s="14">
        <v>1833.65</v>
      </c>
      <c r="AY689" s="14">
        <v>1438.53225806451</v>
      </c>
      <c r="AZ689" s="14">
        <v>1081.7629032258001</v>
      </c>
      <c r="BA689" s="14">
        <v>822.79655172413698</v>
      </c>
      <c r="BB689" s="14">
        <v>637.05161290322496</v>
      </c>
      <c r="BC689" s="14">
        <v>551.43333333333305</v>
      </c>
      <c r="BD689" s="14">
        <v>600.74193548386995</v>
      </c>
      <c r="BE689" s="14">
        <v>867.35500000000002</v>
      </c>
      <c r="BF689" s="14">
        <v>1100.5967741935401</v>
      </c>
      <c r="BG689" s="14">
        <v>1127.7096774193501</v>
      </c>
      <c r="BH689" s="14">
        <v>988.3</v>
      </c>
      <c r="BI689" s="14">
        <v>829.67903225806401</v>
      </c>
      <c r="BJ689" s="14">
        <v>734.96833333333302</v>
      </c>
      <c r="BK689" s="14">
        <v>780.70967741935397</v>
      </c>
      <c r="BL689" s="14">
        <v>979.81451612903197</v>
      </c>
      <c r="BM689" s="14">
        <v>1285.17857142857</v>
      </c>
      <c r="BN689" s="14">
        <v>1633.9516129032199</v>
      </c>
      <c r="BO689" s="14">
        <v>1998.3333333333301</v>
      </c>
      <c r="BP689" s="14">
        <v>2291.2096774193501</v>
      </c>
      <c r="BQ689" s="14">
        <v>2433.85</v>
      </c>
      <c r="BR689" s="14">
        <v>2358.2903225806399</v>
      </c>
      <c r="BS689" s="14">
        <v>2056.66129032258</v>
      </c>
      <c r="BT689" s="14">
        <v>1679.18333333333</v>
      </c>
      <c r="BU689" s="14">
        <v>1289.4838709677399</v>
      </c>
      <c r="BV689" s="14">
        <v>938.969999999999</v>
      </c>
      <c r="BW689" s="14">
        <v>645.76612903225805</v>
      </c>
      <c r="BX689" s="14">
        <v>461.777419354838</v>
      </c>
      <c r="BY689" s="14">
        <v>374.43571428571403</v>
      </c>
      <c r="BZ689" s="14">
        <v>371.201612903225</v>
      </c>
      <c r="CA689" s="14">
        <v>490.421666666666</v>
      </c>
      <c r="CB689" s="14">
        <v>782.20483870967701</v>
      </c>
      <c r="CC689" s="14">
        <v>1232.93333333333</v>
      </c>
      <c r="CD689" s="14">
        <v>1675.46774193548</v>
      </c>
      <c r="CE689" s="14">
        <v>2019.03225806451</v>
      </c>
      <c r="CF689" s="14">
        <v>2084.5333333333301</v>
      </c>
      <c r="CG689" s="14">
        <v>1872.85483870967</v>
      </c>
      <c r="CH689" s="14">
        <v>1542.5</v>
      </c>
      <c r="CI689" s="14">
        <v>1225.3225806451601</v>
      </c>
      <c r="CJ689" s="14">
        <v>999.32419354838601</v>
      </c>
      <c r="CK689" s="14">
        <v>923.169642857143</v>
      </c>
      <c r="CL689" s="14">
        <v>998.42903225806401</v>
      </c>
      <c r="CM689" s="14">
        <v>1290.6500000000001</v>
      </c>
      <c r="CN689" s="14">
        <v>1736.1129032258</v>
      </c>
      <c r="CO689" s="14">
        <v>2171.0833333333298</v>
      </c>
      <c r="CP689" s="14">
        <v>2386.38709677419</v>
      </c>
      <c r="CQ689" s="14">
        <v>2273.5967741935401</v>
      </c>
      <c r="CR689" s="14">
        <v>1559.93333333333</v>
      </c>
      <c r="CS689" s="14">
        <v>985.77903225806403</v>
      </c>
      <c r="CT689" s="14">
        <v>646.80333333333294</v>
      </c>
      <c r="CU689" s="14">
        <v>502.04193548387002</v>
      </c>
      <c r="CV689" s="14">
        <v>489.44838709677401</v>
      </c>
      <c r="CW689" s="14">
        <v>635.04310344827502</v>
      </c>
      <c r="CX689" s="14">
        <v>942.35806451612802</v>
      </c>
      <c r="CY689" s="14">
        <v>1363.2166666666601</v>
      </c>
      <c r="CZ689" s="14">
        <v>1810.85483870967</v>
      </c>
      <c r="DA689" s="14">
        <v>1967.95</v>
      </c>
      <c r="DB689" s="14">
        <v>1579.0967741935401</v>
      </c>
      <c r="DC689" s="14">
        <v>1085.7693548387001</v>
      </c>
      <c r="DD689" s="14">
        <v>762.37499999999898</v>
      </c>
      <c r="DE689" s="14">
        <v>517.07903225806399</v>
      </c>
      <c r="DF689" s="14">
        <v>374.34166666666601</v>
      </c>
      <c r="DG689" s="14">
        <v>334.18709677419298</v>
      </c>
      <c r="DH689" s="14">
        <v>421.935483870967</v>
      </c>
      <c r="DI689" s="14">
        <v>613.56964285714196</v>
      </c>
      <c r="DJ689" s="14">
        <v>951.816129032258</v>
      </c>
      <c r="DK689" s="14">
        <v>1483</v>
      </c>
      <c r="DL689" s="14">
        <v>1998.22580645161</v>
      </c>
      <c r="DM689" s="14">
        <v>2248.3333333333298</v>
      </c>
      <c r="DN689" s="14">
        <v>2164.1129032258</v>
      </c>
      <c r="DO689" s="14">
        <v>1873.19354838709</v>
      </c>
      <c r="DP689" s="14">
        <v>1492.85</v>
      </c>
      <c r="DQ689" s="14">
        <v>1057.7274193548301</v>
      </c>
      <c r="DR689" s="14">
        <v>732.05499999999995</v>
      </c>
      <c r="DS689" s="15">
        <v>560.33666666666602</v>
      </c>
    </row>
    <row r="690" spans="1:123" x14ac:dyDescent="0.25">
      <c r="A690" s="16" t="s">
        <v>36</v>
      </c>
      <c r="B690" s="17">
        <v>26</v>
      </c>
      <c r="C690" s="13" t="str">
        <f t="shared" si="14"/>
        <v>BB_L_16_GW_GW_LS_Low_GW_GQ_48_005_26</v>
      </c>
      <c r="D690" s="18">
        <v>10</v>
      </c>
      <c r="E690" s="18">
        <v>10</v>
      </c>
      <c r="F690" s="18">
        <v>10</v>
      </c>
      <c r="G690" s="18">
        <v>10</v>
      </c>
      <c r="H690" s="18">
        <v>10</v>
      </c>
      <c r="I690" s="18">
        <v>10</v>
      </c>
      <c r="J690" s="18">
        <v>10</v>
      </c>
      <c r="K690" s="18">
        <v>10</v>
      </c>
      <c r="L690" s="18">
        <v>10</v>
      </c>
      <c r="M690" s="18">
        <v>10.023548387096699</v>
      </c>
      <c r="N690" s="18">
        <v>10.2168333333333</v>
      </c>
      <c r="O690" s="18">
        <v>11.375161290322501</v>
      </c>
      <c r="P690" s="18">
        <v>16.103064516128999</v>
      </c>
      <c r="Q690" s="18">
        <v>30.639464285714201</v>
      </c>
      <c r="R690" s="18">
        <v>70.052419354838705</v>
      </c>
      <c r="S690" s="18">
        <v>145.016666666666</v>
      </c>
      <c r="T690" s="18">
        <v>291.66774193548298</v>
      </c>
      <c r="U690" s="18">
        <v>507.604999999999</v>
      </c>
      <c r="V690" s="18">
        <v>714.046774193548</v>
      </c>
      <c r="W690" s="18">
        <v>803.77258064516104</v>
      </c>
      <c r="X690" s="18">
        <v>759.77333333333297</v>
      </c>
      <c r="Y690" s="18">
        <v>637.93225806451596</v>
      </c>
      <c r="Z690" s="18">
        <v>522.01833333333298</v>
      </c>
      <c r="AA690" s="18">
        <v>438.898387096774</v>
      </c>
      <c r="AB690" s="18">
        <v>397.95806451612901</v>
      </c>
      <c r="AC690" s="18">
        <v>405.56607142857098</v>
      </c>
      <c r="AD690" s="18">
        <v>476.01451612903202</v>
      </c>
      <c r="AE690" s="18">
        <v>619.50333333333299</v>
      </c>
      <c r="AF690" s="18">
        <v>838.71451612903195</v>
      </c>
      <c r="AG690" s="18">
        <v>1094.12333333333</v>
      </c>
      <c r="AH690" s="18">
        <v>1276.2096774193501</v>
      </c>
      <c r="AI690" s="18">
        <v>1324.85483870967</v>
      </c>
      <c r="AJ690" s="18">
        <v>1242.56666666666</v>
      </c>
      <c r="AK690" s="18">
        <v>1060.69999999999</v>
      </c>
      <c r="AL690" s="18">
        <v>858.65499999999895</v>
      </c>
      <c r="AM690" s="18">
        <v>680.84032258064497</v>
      </c>
      <c r="AN690" s="18">
        <v>538.29999999999995</v>
      </c>
      <c r="AO690" s="18">
        <v>442.05</v>
      </c>
      <c r="AP690" s="18">
        <v>384.537096774193</v>
      </c>
      <c r="AQ690" s="18">
        <v>368.08666666666602</v>
      </c>
      <c r="AR690" s="18">
        <v>426.933870967742</v>
      </c>
      <c r="AS690" s="18">
        <v>579.15166666666596</v>
      </c>
      <c r="AT690" s="18">
        <v>791.11774193548297</v>
      </c>
      <c r="AU690" s="18">
        <v>1037.8709677419299</v>
      </c>
      <c r="AV690" s="18">
        <v>1199.7333333333299</v>
      </c>
      <c r="AW690" s="18">
        <v>1279.8709677419299</v>
      </c>
      <c r="AX690" s="18">
        <v>1206.8333333333301</v>
      </c>
      <c r="AY690" s="18">
        <v>1016.3564516128999</v>
      </c>
      <c r="AZ690" s="18">
        <v>819.55483870967703</v>
      </c>
      <c r="BA690" s="18">
        <v>657.943103448275</v>
      </c>
      <c r="BB690" s="18">
        <v>526.08870967741905</v>
      </c>
      <c r="BC690" s="18">
        <v>446.51166666666597</v>
      </c>
      <c r="BD690" s="18">
        <v>443.64193548386999</v>
      </c>
      <c r="BE690" s="18">
        <v>565.68333333333305</v>
      </c>
      <c r="BF690" s="18">
        <v>718.072580645161</v>
      </c>
      <c r="BG690" s="18">
        <v>776.63225806451601</v>
      </c>
      <c r="BH690" s="18">
        <v>735.618333333333</v>
      </c>
      <c r="BI690" s="18">
        <v>665.41290322580596</v>
      </c>
      <c r="BJ690" s="18">
        <v>621.97</v>
      </c>
      <c r="BK690" s="18">
        <v>655.14032258064503</v>
      </c>
      <c r="BL690" s="18">
        <v>779.88709677419297</v>
      </c>
      <c r="BM690" s="18">
        <v>974.73571428571404</v>
      </c>
      <c r="BN690" s="18">
        <v>1207.53225806451</v>
      </c>
      <c r="BO690" s="18">
        <v>1466.13333333333</v>
      </c>
      <c r="BP690" s="18">
        <v>1700.6451612903199</v>
      </c>
      <c r="BQ690" s="18">
        <v>1865.3333333333301</v>
      </c>
      <c r="BR690" s="18">
        <v>1885.1774193548299</v>
      </c>
      <c r="BS690" s="18">
        <v>1753.5</v>
      </c>
      <c r="BT690" s="18">
        <v>1547.63333333333</v>
      </c>
      <c r="BU690" s="18">
        <v>1302.5967741935401</v>
      </c>
      <c r="BV690" s="18">
        <v>1057.8983333333299</v>
      </c>
      <c r="BW690" s="18">
        <v>826.68225806451596</v>
      </c>
      <c r="BX690" s="18">
        <v>657.25483870967696</v>
      </c>
      <c r="BY690" s="18">
        <v>551.6875</v>
      </c>
      <c r="BZ690" s="18">
        <v>497.88709677419303</v>
      </c>
      <c r="CA690" s="18">
        <v>512.58999999999901</v>
      </c>
      <c r="CB690" s="18">
        <v>627.38548387096705</v>
      </c>
      <c r="CC690" s="18">
        <v>841</v>
      </c>
      <c r="CD690" s="18">
        <v>1066.74677419354</v>
      </c>
      <c r="CE690" s="18">
        <v>1251.2580645161199</v>
      </c>
      <c r="CF690" s="18">
        <v>1295.0166666666601</v>
      </c>
      <c r="CG690" s="18">
        <v>1191.33870967741</v>
      </c>
      <c r="CH690" s="18">
        <v>1011.25166666666</v>
      </c>
      <c r="CI690" s="18">
        <v>828.35806451612802</v>
      </c>
      <c r="CJ690" s="18">
        <v>689.33225806451605</v>
      </c>
      <c r="CK690" s="18">
        <v>632.73928571428496</v>
      </c>
      <c r="CL690" s="18">
        <v>660.56129032258002</v>
      </c>
      <c r="CM690" s="18">
        <v>812.219999999999</v>
      </c>
      <c r="CN690" s="18">
        <v>1074.94999999999</v>
      </c>
      <c r="CO690" s="18">
        <v>1367.15</v>
      </c>
      <c r="CP690" s="18">
        <v>1565.66129032258</v>
      </c>
      <c r="CQ690" s="18">
        <v>1573.7419354838701</v>
      </c>
      <c r="CR690" s="18">
        <v>1273.2833333333299</v>
      </c>
      <c r="CS690" s="18">
        <v>950.95322580645097</v>
      </c>
      <c r="CT690" s="18">
        <v>720.02166666666596</v>
      </c>
      <c r="CU690" s="18">
        <v>600.349999999999</v>
      </c>
      <c r="CV690" s="18">
        <v>564.99838709677397</v>
      </c>
      <c r="CW690" s="18">
        <v>643.04137931034404</v>
      </c>
      <c r="CX690" s="18">
        <v>844.60645161290302</v>
      </c>
      <c r="CY690" s="18">
        <v>1154.19333333333</v>
      </c>
      <c r="CZ690" s="18">
        <v>1533.4516129032199</v>
      </c>
      <c r="DA690" s="18">
        <v>1749.7</v>
      </c>
      <c r="DB690" s="18">
        <v>1659.1774193548299</v>
      </c>
      <c r="DC690" s="18">
        <v>1343.8064516129</v>
      </c>
      <c r="DD690" s="18">
        <v>1070.18166666666</v>
      </c>
      <c r="DE690" s="18">
        <v>828.12903225806394</v>
      </c>
      <c r="DF690" s="18">
        <v>659.64499999999896</v>
      </c>
      <c r="DG690" s="18">
        <v>573.41612903225803</v>
      </c>
      <c r="DH690" s="18">
        <v>586.158064516129</v>
      </c>
      <c r="DI690" s="18">
        <v>695.90178571428498</v>
      </c>
      <c r="DJ690" s="18">
        <v>922.65483870967705</v>
      </c>
      <c r="DK690" s="18">
        <v>1318.7</v>
      </c>
      <c r="DL690" s="18">
        <v>1766.7419354838701</v>
      </c>
      <c r="DM690" s="18">
        <v>2076.11666666666</v>
      </c>
      <c r="DN690" s="18">
        <v>2142.3225806451601</v>
      </c>
      <c r="DO690" s="18">
        <v>2016.69354838709</v>
      </c>
      <c r="DP690" s="18">
        <v>1784.63333333333</v>
      </c>
      <c r="DQ690" s="18">
        <v>1465.72580645161</v>
      </c>
      <c r="DR690" s="18">
        <v>1185.38333333333</v>
      </c>
      <c r="DS690" s="19">
        <v>999.05333333333294</v>
      </c>
    </row>
    <row r="691" spans="1:123" x14ac:dyDescent="0.25">
      <c r="A691" s="12" t="s">
        <v>36</v>
      </c>
      <c r="B691" s="13">
        <v>27</v>
      </c>
      <c r="C691" s="13" t="str">
        <f t="shared" si="14"/>
        <v>BB_L_16_GW_GW_LS_Low_GW_GQ_48_005_27</v>
      </c>
      <c r="D691" s="14">
        <v>10</v>
      </c>
      <c r="E691" s="14">
        <v>10</v>
      </c>
      <c r="F691" s="14">
        <v>10</v>
      </c>
      <c r="G691" s="14">
        <v>10</v>
      </c>
      <c r="H691" s="14">
        <v>10</v>
      </c>
      <c r="I691" s="14">
        <v>10</v>
      </c>
      <c r="J691" s="14">
        <v>10</v>
      </c>
      <c r="K691" s="14">
        <v>10</v>
      </c>
      <c r="L691" s="14">
        <v>10</v>
      </c>
      <c r="M691" s="14">
        <v>10</v>
      </c>
      <c r="N691" s="14">
        <v>10.015833333333299</v>
      </c>
      <c r="O691" s="14">
        <v>10.1101612903225</v>
      </c>
      <c r="P691" s="14">
        <v>10.541451612903201</v>
      </c>
      <c r="Q691" s="14">
        <v>12.0296428571428</v>
      </c>
      <c r="R691" s="14">
        <v>16.599677419354801</v>
      </c>
      <c r="S691" s="14">
        <v>26.776</v>
      </c>
      <c r="T691" s="14">
        <v>51.076290322580597</v>
      </c>
      <c r="U691" s="14">
        <v>98.827833333333302</v>
      </c>
      <c r="V691" s="14">
        <v>167.25645161290299</v>
      </c>
      <c r="W691" s="14">
        <v>240.67258064516099</v>
      </c>
      <c r="X691" s="14">
        <v>298.659999999999</v>
      </c>
      <c r="Y691" s="14">
        <v>324.21129032258</v>
      </c>
      <c r="Z691" s="14">
        <v>322.49499999999898</v>
      </c>
      <c r="AA691" s="14">
        <v>306.60645161290302</v>
      </c>
      <c r="AB691" s="14">
        <v>285.36290322580601</v>
      </c>
      <c r="AC691" s="14">
        <v>267.19642857142799</v>
      </c>
      <c r="AD691" s="14">
        <v>252.988709677419</v>
      </c>
      <c r="AE691" s="14">
        <v>250.201666666666</v>
      </c>
      <c r="AF691" s="14">
        <v>264.35483870967698</v>
      </c>
      <c r="AG691" s="14">
        <v>298.51166666666597</v>
      </c>
      <c r="AH691" s="14">
        <v>340.14354838709602</v>
      </c>
      <c r="AI691" s="14">
        <v>375.54032258064501</v>
      </c>
      <c r="AJ691" s="14">
        <v>398.96666666666601</v>
      </c>
      <c r="AK691" s="14">
        <v>399.85483870967698</v>
      </c>
      <c r="AL691" s="14">
        <v>382.72833333333301</v>
      </c>
      <c r="AM691" s="14">
        <v>354.72903225806402</v>
      </c>
      <c r="AN691" s="14">
        <v>321.58709677419301</v>
      </c>
      <c r="AO691" s="14">
        <v>290.09107142857101</v>
      </c>
      <c r="AP691" s="14">
        <v>261.06935483870899</v>
      </c>
      <c r="AQ691" s="14">
        <v>233.63833333333301</v>
      </c>
      <c r="AR691" s="14">
        <v>212.564516129032</v>
      </c>
      <c r="AS691" s="14">
        <v>208.481666666666</v>
      </c>
      <c r="AT691" s="14">
        <v>223.453225806451</v>
      </c>
      <c r="AU691" s="14">
        <v>255.14032258064501</v>
      </c>
      <c r="AV691" s="14">
        <v>288.01166666666597</v>
      </c>
      <c r="AW691" s="14">
        <v>320.35000000000002</v>
      </c>
      <c r="AX691" s="14">
        <v>333.53833333333301</v>
      </c>
      <c r="AY691" s="14">
        <v>321.3</v>
      </c>
      <c r="AZ691" s="14">
        <v>291.41451612903199</v>
      </c>
      <c r="BA691" s="14">
        <v>255.47241379310299</v>
      </c>
      <c r="BB691" s="14">
        <v>214.137096774193</v>
      </c>
      <c r="BC691" s="14">
        <v>173.81833333333299</v>
      </c>
      <c r="BD691" s="14">
        <v>144.285483870967</v>
      </c>
      <c r="BE691" s="14">
        <v>130.43</v>
      </c>
      <c r="BF691" s="14">
        <v>148.425806451612</v>
      </c>
      <c r="BG691" s="14">
        <v>177.99354838709601</v>
      </c>
      <c r="BH691" s="14">
        <v>197.69166666666601</v>
      </c>
      <c r="BI691" s="14">
        <v>205.78225806451599</v>
      </c>
      <c r="BJ691" s="14">
        <v>208.023333333333</v>
      </c>
      <c r="BK691" s="14">
        <v>211.36612903225799</v>
      </c>
      <c r="BL691" s="14">
        <v>223.64193548386999</v>
      </c>
      <c r="BM691" s="14">
        <v>248.73928571428499</v>
      </c>
      <c r="BN691" s="14">
        <v>287.62741935483803</v>
      </c>
      <c r="BO691" s="14">
        <v>343.66166666666601</v>
      </c>
      <c r="BP691" s="14">
        <v>413.23870967741902</v>
      </c>
      <c r="BQ691" s="14">
        <v>493.80500000000001</v>
      </c>
      <c r="BR691" s="14">
        <v>555.76774193548295</v>
      </c>
      <c r="BS691" s="14">
        <v>602.12419354838698</v>
      </c>
      <c r="BT691" s="14">
        <v>617.30833333333305</v>
      </c>
      <c r="BU691" s="14">
        <v>606.69354838709603</v>
      </c>
      <c r="BV691" s="14">
        <v>576.20166666666603</v>
      </c>
      <c r="BW691" s="14">
        <v>527.04999999999995</v>
      </c>
      <c r="BX691" s="14">
        <v>473.09838709677399</v>
      </c>
      <c r="BY691" s="14">
        <v>422.69999999999902</v>
      </c>
      <c r="BZ691" s="14">
        <v>374.93387096774097</v>
      </c>
      <c r="CA691" s="14">
        <v>330.98499999999899</v>
      </c>
      <c r="CB691" s="14">
        <v>301.674193548387</v>
      </c>
      <c r="CC691" s="14">
        <v>293.85500000000002</v>
      </c>
      <c r="CD691" s="14">
        <v>303.45645161290298</v>
      </c>
      <c r="CE691" s="14">
        <v>319.53870967741898</v>
      </c>
      <c r="CF691" s="14">
        <v>326.26</v>
      </c>
      <c r="CG691" s="14">
        <v>314.01129032258001</v>
      </c>
      <c r="CH691" s="14">
        <v>285.66166666666601</v>
      </c>
      <c r="CI691" s="14">
        <v>249.52258064516101</v>
      </c>
      <c r="CJ691" s="14">
        <v>213.02258064516101</v>
      </c>
      <c r="CK691" s="14">
        <v>186.30178571428499</v>
      </c>
      <c r="CL691" s="14">
        <v>170.15483870967699</v>
      </c>
      <c r="CM691" s="14">
        <v>172.405</v>
      </c>
      <c r="CN691" s="14">
        <v>203.508064516129</v>
      </c>
      <c r="CO691" s="14">
        <v>261.719999999999</v>
      </c>
      <c r="CP691" s="14">
        <v>328.56129032258002</v>
      </c>
      <c r="CQ691" s="14">
        <v>385.99516129032202</v>
      </c>
      <c r="CR691" s="14">
        <v>429.38833333333298</v>
      </c>
      <c r="CS691" s="14">
        <v>411.22741935483799</v>
      </c>
      <c r="CT691" s="14">
        <v>373.33166666666602</v>
      </c>
      <c r="CU691" s="14">
        <v>336.50322580645098</v>
      </c>
      <c r="CV691" s="14">
        <v>301.16612903225803</v>
      </c>
      <c r="CW691" s="14">
        <v>281.805172413793</v>
      </c>
      <c r="CX691" s="14">
        <v>286.3</v>
      </c>
      <c r="CY691" s="14">
        <v>323.89166666666603</v>
      </c>
      <c r="CZ691" s="14">
        <v>404.92258064516102</v>
      </c>
      <c r="DA691" s="14">
        <v>512.83000000000004</v>
      </c>
      <c r="DB691" s="14">
        <v>619.16612903225803</v>
      </c>
      <c r="DC691" s="14">
        <v>641.38387096774102</v>
      </c>
      <c r="DD691" s="14">
        <v>619.85</v>
      </c>
      <c r="DE691" s="14">
        <v>575.44032258064499</v>
      </c>
      <c r="DF691" s="14">
        <v>522.97500000000002</v>
      </c>
      <c r="DG691" s="14">
        <v>472.38064516128998</v>
      </c>
      <c r="DH691" s="14">
        <v>428.08870967741899</v>
      </c>
      <c r="DI691" s="14">
        <v>409.04821428571398</v>
      </c>
      <c r="DJ691" s="14">
        <v>416.27580645161203</v>
      </c>
      <c r="DK691" s="14">
        <v>470.35500000000002</v>
      </c>
      <c r="DL691" s="14">
        <v>580.79032258064501</v>
      </c>
      <c r="DM691" s="14">
        <v>712.27333333333297</v>
      </c>
      <c r="DN691" s="14">
        <v>823.5</v>
      </c>
      <c r="DO691" s="14">
        <v>888.20161290322505</v>
      </c>
      <c r="DP691" s="14">
        <v>912.30666666666605</v>
      </c>
      <c r="DQ691" s="14">
        <v>892.51774193548397</v>
      </c>
      <c r="DR691" s="14">
        <v>840.50666666666598</v>
      </c>
      <c r="DS691" s="15">
        <v>778.63499999999897</v>
      </c>
    </row>
    <row r="692" spans="1:123" x14ac:dyDescent="0.25">
      <c r="A692" s="16" t="s">
        <v>36</v>
      </c>
      <c r="B692" s="17">
        <v>28</v>
      </c>
      <c r="C692" s="13" t="str">
        <f t="shared" si="14"/>
        <v>BB_L_16_GW_GW_LS_Low_GW_GQ_48_005_28</v>
      </c>
      <c r="D692" s="18">
        <v>10</v>
      </c>
      <c r="E692" s="18">
        <v>10</v>
      </c>
      <c r="F692" s="18">
        <v>10</v>
      </c>
      <c r="G692" s="18">
        <v>10</v>
      </c>
      <c r="H692" s="18">
        <v>10</v>
      </c>
      <c r="I692" s="18">
        <v>10</v>
      </c>
      <c r="J692" s="18">
        <v>10</v>
      </c>
      <c r="K692" s="18">
        <v>10</v>
      </c>
      <c r="L692" s="18">
        <v>9.9974333333333298</v>
      </c>
      <c r="M692" s="18">
        <v>9.9865161290322497</v>
      </c>
      <c r="N692" s="18">
        <v>9.9733999999999998</v>
      </c>
      <c r="O692" s="18">
        <v>9.9894999999999907</v>
      </c>
      <c r="P692" s="18">
        <v>10.2188709677419</v>
      </c>
      <c r="Q692" s="18">
        <v>11.44375</v>
      </c>
      <c r="R692" s="18">
        <v>16.848709677419301</v>
      </c>
      <c r="S692" s="18">
        <v>33.231999999999999</v>
      </c>
      <c r="T692" s="18">
        <v>86.317096774193502</v>
      </c>
      <c r="U692" s="18">
        <v>224.65833333333299</v>
      </c>
      <c r="V692" s="18">
        <v>469.78548387096703</v>
      </c>
      <c r="W692" s="18">
        <v>754.44838709677401</v>
      </c>
      <c r="X692" s="18">
        <v>941.66499999999905</v>
      </c>
      <c r="Y692" s="18">
        <v>921.71612903225798</v>
      </c>
      <c r="Z692" s="18">
        <v>769.43166666666605</v>
      </c>
      <c r="AA692" s="18">
        <v>593.23387096774104</v>
      </c>
      <c r="AB692" s="18">
        <v>444.119354838709</v>
      </c>
      <c r="AC692" s="18">
        <v>350.81964285714201</v>
      </c>
      <c r="AD692" s="18">
        <v>302.812903225806</v>
      </c>
      <c r="AE692" s="18">
        <v>325.90333333333302</v>
      </c>
      <c r="AF692" s="18">
        <v>455.09354838709601</v>
      </c>
      <c r="AG692" s="18">
        <v>728.40499999999997</v>
      </c>
      <c r="AH692" s="18">
        <v>1071.83064516129</v>
      </c>
      <c r="AI692" s="18">
        <v>1396.4032258064501</v>
      </c>
      <c r="AJ692" s="18">
        <v>1649.06666666666</v>
      </c>
      <c r="AK692" s="18">
        <v>1715.69354838709</v>
      </c>
      <c r="AL692" s="18">
        <v>1606.0166666666601</v>
      </c>
      <c r="AM692" s="18">
        <v>1390.58064516129</v>
      </c>
      <c r="AN692" s="18">
        <v>1132.5</v>
      </c>
      <c r="AO692" s="18">
        <v>895.894642857142</v>
      </c>
      <c r="AP692" s="18">
        <v>691.053225806451</v>
      </c>
      <c r="AQ692" s="18">
        <v>511.933333333333</v>
      </c>
      <c r="AR692" s="18">
        <v>386.41612903225803</v>
      </c>
      <c r="AS692" s="18">
        <v>372.85333333333301</v>
      </c>
      <c r="AT692" s="18">
        <v>497.49354838709598</v>
      </c>
      <c r="AU692" s="18">
        <v>771.05967741935399</v>
      </c>
      <c r="AV692" s="18">
        <v>1099.9449999999999</v>
      </c>
      <c r="AW692" s="18">
        <v>1496.6290322580601</v>
      </c>
      <c r="AX692" s="18">
        <v>1802.68333333333</v>
      </c>
      <c r="AY692" s="18">
        <v>1897.8709677419299</v>
      </c>
      <c r="AZ692" s="18">
        <v>1753.08064516129</v>
      </c>
      <c r="BA692" s="18">
        <v>1505.2413793103401</v>
      </c>
      <c r="BB692" s="18">
        <v>1198.88709677419</v>
      </c>
      <c r="BC692" s="18">
        <v>895.83833333333303</v>
      </c>
      <c r="BD692" s="18">
        <v>681.81935483870905</v>
      </c>
      <c r="BE692" s="18">
        <v>579.33333333333303</v>
      </c>
      <c r="BF692" s="18">
        <v>700.46774193548299</v>
      </c>
      <c r="BG692" s="18">
        <v>911.98870967741902</v>
      </c>
      <c r="BH692" s="18">
        <v>1032.9166666666599</v>
      </c>
      <c r="BI692" s="18">
        <v>1034.2419354838701</v>
      </c>
      <c r="BJ692" s="18">
        <v>947.26499999999999</v>
      </c>
      <c r="BK692" s="18">
        <v>830.87096774193503</v>
      </c>
      <c r="BL692" s="18">
        <v>749.26774193548295</v>
      </c>
      <c r="BM692" s="18">
        <v>756.40178571428498</v>
      </c>
      <c r="BN692" s="18">
        <v>869.95322580645097</v>
      </c>
      <c r="BO692" s="18">
        <v>1102.43</v>
      </c>
      <c r="BP692" s="18">
        <v>1429.85483870967</v>
      </c>
      <c r="BQ692" s="18">
        <v>1818.38333333333</v>
      </c>
      <c r="BR692" s="18">
        <v>2099.1129032258</v>
      </c>
      <c r="BS692" s="18">
        <v>2269</v>
      </c>
      <c r="BT692" s="18">
        <v>2250.5</v>
      </c>
      <c r="BU692" s="18">
        <v>2083.4677419354798</v>
      </c>
      <c r="BV692" s="18">
        <v>1802.9833333333299</v>
      </c>
      <c r="BW692" s="18">
        <v>1433.5</v>
      </c>
      <c r="BX692" s="18">
        <v>1087.0564516129</v>
      </c>
      <c r="BY692" s="18">
        <v>818.69642857142799</v>
      </c>
      <c r="BZ692" s="18">
        <v>608.45322580645097</v>
      </c>
      <c r="CA692" s="18">
        <v>458.85999999999899</v>
      </c>
      <c r="CB692" s="18">
        <v>415.87419354838698</v>
      </c>
      <c r="CC692" s="18">
        <v>527.86499999999899</v>
      </c>
      <c r="CD692" s="18">
        <v>782.82741935483796</v>
      </c>
      <c r="CE692" s="18">
        <v>1174.8677419354799</v>
      </c>
      <c r="CF692" s="18">
        <v>1618.1</v>
      </c>
      <c r="CG692" s="18">
        <v>1891.5</v>
      </c>
      <c r="CH692" s="18">
        <v>1945.9166666666599</v>
      </c>
      <c r="CI692" s="18">
        <v>1824.8709677419299</v>
      </c>
      <c r="CJ692" s="18">
        <v>1590.4193548387</v>
      </c>
      <c r="CK692" s="18">
        <v>1346.5</v>
      </c>
      <c r="CL692" s="18">
        <v>1123.83870967741</v>
      </c>
      <c r="CM692" s="18">
        <v>973.26499999999896</v>
      </c>
      <c r="CN692" s="18">
        <v>1025.05967741935</v>
      </c>
      <c r="CO692" s="18">
        <v>1306.9666666666601</v>
      </c>
      <c r="CP692" s="18">
        <v>1690.2096774193501</v>
      </c>
      <c r="CQ692" s="18">
        <v>2032.2419354838701</v>
      </c>
      <c r="CR692" s="18">
        <v>2134.0666666666598</v>
      </c>
      <c r="CS692" s="18">
        <v>1757.1290322580601</v>
      </c>
      <c r="CT692" s="18">
        <v>1321.65</v>
      </c>
      <c r="CU692" s="18">
        <v>984.869354838709</v>
      </c>
      <c r="CV692" s="18">
        <v>700.71774193548299</v>
      </c>
      <c r="CW692" s="18">
        <v>537.76379310344805</v>
      </c>
      <c r="CX692" s="18">
        <v>507.90483870967699</v>
      </c>
      <c r="CY692" s="18">
        <v>642.13666666666597</v>
      </c>
      <c r="CZ692" s="18">
        <v>985.64032258064503</v>
      </c>
      <c r="DA692" s="18">
        <v>1457.5</v>
      </c>
      <c r="DB692" s="18">
        <v>1781.27419354838</v>
      </c>
      <c r="DC692" s="18">
        <v>1644.2419354838701</v>
      </c>
      <c r="DD692" s="18">
        <v>1371.2166666666601</v>
      </c>
      <c r="DE692" s="18">
        <v>1065.69032258064</v>
      </c>
      <c r="DF692" s="18">
        <v>798.12999999999897</v>
      </c>
      <c r="DG692" s="18">
        <v>587.66451612903199</v>
      </c>
      <c r="DH692" s="18">
        <v>429.2</v>
      </c>
      <c r="DI692" s="18">
        <v>367.767857142857</v>
      </c>
      <c r="DJ692" s="18">
        <v>405.69677419354798</v>
      </c>
      <c r="DK692" s="18">
        <v>617.28499999999997</v>
      </c>
      <c r="DL692" s="18">
        <v>1043.04193548387</v>
      </c>
      <c r="DM692" s="18">
        <v>1540.0833333333301</v>
      </c>
      <c r="DN692" s="18">
        <v>1916.4193548387</v>
      </c>
      <c r="DO692" s="18">
        <v>2071.8548387096698</v>
      </c>
      <c r="DP692" s="18">
        <v>2038.11666666666</v>
      </c>
      <c r="DQ692" s="18">
        <v>1800.2096774193501</v>
      </c>
      <c r="DR692" s="18">
        <v>1445.7666666666601</v>
      </c>
      <c r="DS692" s="19">
        <v>1121.2166666666601</v>
      </c>
    </row>
    <row r="693" spans="1:123" x14ac:dyDescent="0.25">
      <c r="A693" s="12" t="s">
        <v>36</v>
      </c>
      <c r="B693" s="13">
        <v>29</v>
      </c>
      <c r="C693" s="13" t="str">
        <f t="shared" si="14"/>
        <v>BB_L_16_GW_GW_LS_Low_GW_GQ_48_005_29</v>
      </c>
      <c r="D693" s="14">
        <v>10</v>
      </c>
      <c r="E693" s="14">
        <v>10</v>
      </c>
      <c r="F693" s="14">
        <v>10</v>
      </c>
      <c r="G693" s="14">
        <v>10</v>
      </c>
      <c r="H693" s="14">
        <v>10</v>
      </c>
      <c r="I693" s="14">
        <v>10</v>
      </c>
      <c r="J693" s="14">
        <v>10</v>
      </c>
      <c r="K693" s="14">
        <v>10</v>
      </c>
      <c r="L693" s="14">
        <v>10</v>
      </c>
      <c r="M693" s="14">
        <v>10</v>
      </c>
      <c r="N693" s="14">
        <v>10.002333333333301</v>
      </c>
      <c r="O693" s="14">
        <v>10.035806451612901</v>
      </c>
      <c r="P693" s="14">
        <v>10.2493548387096</v>
      </c>
      <c r="Q693" s="14">
        <v>11.244821428571401</v>
      </c>
      <c r="R693" s="14">
        <v>15.373548387096699</v>
      </c>
      <c r="S693" s="14">
        <v>27.382166666666599</v>
      </c>
      <c r="T693" s="14">
        <v>64.9222580645161</v>
      </c>
      <c r="U693" s="14">
        <v>161.30166666666599</v>
      </c>
      <c r="V693" s="14">
        <v>334.32903225806399</v>
      </c>
      <c r="W693" s="14">
        <v>550.21129032258</v>
      </c>
      <c r="X693" s="14">
        <v>724.59666666666601</v>
      </c>
      <c r="Y693" s="14">
        <v>774.02258064516104</v>
      </c>
      <c r="Z693" s="14">
        <v>720.58833333333303</v>
      </c>
      <c r="AA693" s="14">
        <v>626.18709677419304</v>
      </c>
      <c r="AB693" s="14">
        <v>529.39838709677394</v>
      </c>
      <c r="AC693" s="14">
        <v>458.07678571428499</v>
      </c>
      <c r="AD693" s="14">
        <v>408.47580645161202</v>
      </c>
      <c r="AE693" s="14">
        <v>403</v>
      </c>
      <c r="AF693" s="14">
        <v>466.29193548387002</v>
      </c>
      <c r="AG693" s="14">
        <v>624.969999999999</v>
      </c>
      <c r="AH693" s="14">
        <v>838.89516129032199</v>
      </c>
      <c r="AI693" s="14">
        <v>1050.87741935483</v>
      </c>
      <c r="AJ693" s="14">
        <v>1226.55</v>
      </c>
      <c r="AK693" s="14">
        <v>1286.9032258064501</v>
      </c>
      <c r="AL693" s="14">
        <v>1234.2333333333299</v>
      </c>
      <c r="AM693" s="14">
        <v>1106.6290322580601</v>
      </c>
      <c r="AN693" s="14">
        <v>943.21774193548401</v>
      </c>
      <c r="AO693" s="14">
        <v>786.35892857142801</v>
      </c>
      <c r="AP693" s="14">
        <v>644.34354838709601</v>
      </c>
      <c r="AQ693" s="14">
        <v>513.36666666666599</v>
      </c>
      <c r="AR693" s="14">
        <v>410.64354838709602</v>
      </c>
      <c r="AS693" s="14">
        <v>376.99166666666599</v>
      </c>
      <c r="AT693" s="14">
        <v>431.32903225806399</v>
      </c>
      <c r="AU693" s="14">
        <v>577.138709677419</v>
      </c>
      <c r="AV693" s="14">
        <v>761.83499999999901</v>
      </c>
      <c r="AW693" s="14">
        <v>991.277419354838</v>
      </c>
      <c r="AX693" s="14">
        <v>1173.7333333333299</v>
      </c>
      <c r="AY693" s="14">
        <v>1246.16129032258</v>
      </c>
      <c r="AZ693" s="14">
        <v>1183.27419354838</v>
      </c>
      <c r="BA693" s="14">
        <v>1050.92068965517</v>
      </c>
      <c r="BB693" s="14">
        <v>872.84516129032204</v>
      </c>
      <c r="BC693" s="14">
        <v>685.113333333333</v>
      </c>
      <c r="BD693" s="14">
        <v>539.03870967741898</v>
      </c>
      <c r="BE693" s="14">
        <v>447.33166666666602</v>
      </c>
      <c r="BF693" s="14">
        <v>508.543548387096</v>
      </c>
      <c r="BG693" s="14">
        <v>646.44677419354798</v>
      </c>
      <c r="BH693" s="14">
        <v>744.25333333333299</v>
      </c>
      <c r="BI693" s="14">
        <v>770.66774193548395</v>
      </c>
      <c r="BJ693" s="14">
        <v>736.69166666666604</v>
      </c>
      <c r="BK693" s="14">
        <v>676.55806451612898</v>
      </c>
      <c r="BL693" s="14">
        <v>634.02580645161299</v>
      </c>
      <c r="BM693" s="14">
        <v>646.31607142857104</v>
      </c>
      <c r="BN693" s="14">
        <v>728.10967741935406</v>
      </c>
      <c r="BO693" s="14">
        <v>890.91666666666595</v>
      </c>
      <c r="BP693" s="14">
        <v>1124.1774193548299</v>
      </c>
      <c r="BQ693" s="14">
        <v>1411.9166666666599</v>
      </c>
      <c r="BR693" s="14">
        <v>1637.8225806451601</v>
      </c>
      <c r="BS693" s="14">
        <v>1799.0161290322501</v>
      </c>
      <c r="BT693" s="14">
        <v>1831.25</v>
      </c>
      <c r="BU693" s="14">
        <v>1751.2580645161199</v>
      </c>
      <c r="BV693" s="14">
        <v>1583.1666666666599</v>
      </c>
      <c r="BW693" s="14">
        <v>1340.08064516129</v>
      </c>
      <c r="BX693" s="14">
        <v>1096.7580645161199</v>
      </c>
      <c r="BY693" s="14">
        <v>893.85178571428503</v>
      </c>
      <c r="BZ693" s="14">
        <v>721.44032258064499</v>
      </c>
      <c r="CA693" s="14">
        <v>580.82666666666603</v>
      </c>
      <c r="CB693" s="14">
        <v>505.40967741935401</v>
      </c>
      <c r="CC693" s="14">
        <v>528.88166666666598</v>
      </c>
      <c r="CD693" s="14">
        <v>650.83225806451605</v>
      </c>
      <c r="CE693" s="14">
        <v>861.85967741935497</v>
      </c>
      <c r="CF693" s="14">
        <v>1106.21333333333</v>
      </c>
      <c r="CG693" s="14">
        <v>1258.1129032258</v>
      </c>
      <c r="CH693" s="14">
        <v>1284.31666666666</v>
      </c>
      <c r="CI693" s="14">
        <v>1206.0161290322501</v>
      </c>
      <c r="CJ693" s="14">
        <v>1058.8322580645099</v>
      </c>
      <c r="CK693" s="14">
        <v>904.75892857142799</v>
      </c>
      <c r="CL693" s="14">
        <v>762.05967741935399</v>
      </c>
      <c r="CM693" s="14">
        <v>663.47333333333302</v>
      </c>
      <c r="CN693" s="14">
        <v>693.47419354838701</v>
      </c>
      <c r="CO693" s="14">
        <v>877.03333333333296</v>
      </c>
      <c r="CP693" s="14">
        <v>1141.1774193548299</v>
      </c>
      <c r="CQ693" s="14">
        <v>1392.0967741935401</v>
      </c>
      <c r="CR693" s="14">
        <v>1566.5</v>
      </c>
      <c r="CS693" s="14">
        <v>1420.2580645161199</v>
      </c>
      <c r="CT693" s="14">
        <v>1177.3333333333301</v>
      </c>
      <c r="CU693" s="14">
        <v>957.97741935483805</v>
      </c>
      <c r="CV693" s="14">
        <v>748.32903225806399</v>
      </c>
      <c r="CW693" s="14">
        <v>612.81551724137898</v>
      </c>
      <c r="CX693" s="14">
        <v>572.24516129032202</v>
      </c>
      <c r="CY693" s="14">
        <v>661.43</v>
      </c>
      <c r="CZ693" s="14">
        <v>922.52258064516104</v>
      </c>
      <c r="DA693" s="14">
        <v>1311.6</v>
      </c>
      <c r="DB693" s="14">
        <v>1691.8709677419299</v>
      </c>
      <c r="DC693" s="14">
        <v>1711.5</v>
      </c>
      <c r="DD693" s="14">
        <v>1559.06666666666</v>
      </c>
      <c r="DE693" s="14">
        <v>1324.3225806451601</v>
      </c>
      <c r="DF693" s="14">
        <v>1081.94166666666</v>
      </c>
      <c r="DG693" s="14">
        <v>867.76612903225805</v>
      </c>
      <c r="DH693" s="14">
        <v>685.03225806451599</v>
      </c>
      <c r="DI693" s="14">
        <v>592.05357142857099</v>
      </c>
      <c r="DJ693" s="14">
        <v>580.23225806451603</v>
      </c>
      <c r="DK693" s="14">
        <v>704.78666666666595</v>
      </c>
      <c r="DL693" s="14">
        <v>1023.04032258064</v>
      </c>
      <c r="DM693" s="14">
        <v>1438.86666666666</v>
      </c>
      <c r="DN693" s="14">
        <v>1805.4193548387</v>
      </c>
      <c r="DO693" s="14">
        <v>2011.3225806451601</v>
      </c>
      <c r="DP693" s="14">
        <v>2060.86666666666</v>
      </c>
      <c r="DQ693" s="14">
        <v>1933.03225806451</v>
      </c>
      <c r="DR693" s="14">
        <v>1690.2</v>
      </c>
      <c r="DS693" s="15">
        <v>1440.35</v>
      </c>
    </row>
    <row r="694" spans="1:123" x14ac:dyDescent="0.25">
      <c r="A694" s="16" t="s">
        <v>36</v>
      </c>
      <c r="B694" s="17">
        <v>30</v>
      </c>
      <c r="C694" s="13" t="str">
        <f t="shared" si="14"/>
        <v>BB_L_16_GW_GW_LS_Low_GW_GQ_48_005_30</v>
      </c>
      <c r="D694" s="18">
        <v>10</v>
      </c>
      <c r="E694" s="18">
        <v>10</v>
      </c>
      <c r="F694" s="18">
        <v>10</v>
      </c>
      <c r="G694" s="18">
        <v>10</v>
      </c>
      <c r="H694" s="18">
        <v>10</v>
      </c>
      <c r="I694" s="18">
        <v>10</v>
      </c>
      <c r="J694" s="18">
        <v>10</v>
      </c>
      <c r="K694" s="18">
        <v>10</v>
      </c>
      <c r="L694" s="18">
        <v>10</v>
      </c>
      <c r="M694" s="18">
        <v>10</v>
      </c>
      <c r="N694" s="18">
        <v>10</v>
      </c>
      <c r="O694" s="18">
        <v>10.0016129032258</v>
      </c>
      <c r="P694" s="18">
        <v>10.024193548387</v>
      </c>
      <c r="Q694" s="18">
        <v>10.1339285714285</v>
      </c>
      <c r="R694" s="18">
        <v>10.6325806451612</v>
      </c>
      <c r="S694" s="18">
        <v>12.2446666666666</v>
      </c>
      <c r="T694" s="18">
        <v>17.943225806451601</v>
      </c>
      <c r="U694" s="18">
        <v>35.147666666666602</v>
      </c>
      <c r="V694" s="18">
        <v>72.521129032258003</v>
      </c>
      <c r="W694" s="18">
        <v>135.519677419354</v>
      </c>
      <c r="X694" s="18">
        <v>215.36666666666599</v>
      </c>
      <c r="Y694" s="18">
        <v>285.17258064516102</v>
      </c>
      <c r="Z694" s="18">
        <v>325.52166666666602</v>
      </c>
      <c r="AA694" s="18">
        <v>340.45322580645097</v>
      </c>
      <c r="AB694" s="18">
        <v>337.18387096774097</v>
      </c>
      <c r="AC694" s="18">
        <v>324.16071428571399</v>
      </c>
      <c r="AD694" s="18">
        <v>303.64677419354803</v>
      </c>
      <c r="AE694" s="18">
        <v>282.75833333333298</v>
      </c>
      <c r="AF694" s="18">
        <v>268.40322580645102</v>
      </c>
      <c r="AG694" s="18">
        <v>270.69333333333299</v>
      </c>
      <c r="AH694" s="18">
        <v>292.924193548387</v>
      </c>
      <c r="AI694" s="18">
        <v>329.55161290322502</v>
      </c>
      <c r="AJ694" s="18">
        <v>376.05500000000001</v>
      </c>
      <c r="AK694" s="18">
        <v>414.99354838709598</v>
      </c>
      <c r="AL694" s="18">
        <v>435.72500000000002</v>
      </c>
      <c r="AM694" s="18">
        <v>436.79516129032203</v>
      </c>
      <c r="AN694" s="18">
        <v>421.85483870967698</v>
      </c>
      <c r="AO694" s="18">
        <v>397.392857142857</v>
      </c>
      <c r="AP694" s="18">
        <v>366.55806451612898</v>
      </c>
      <c r="AQ694" s="18">
        <v>328.32499999999999</v>
      </c>
      <c r="AR694" s="18">
        <v>283.68709677419298</v>
      </c>
      <c r="AS694" s="18">
        <v>246.63833333333301</v>
      </c>
      <c r="AT694" s="18">
        <v>227.562903225806</v>
      </c>
      <c r="AU694" s="18">
        <v>227.69516129032201</v>
      </c>
      <c r="AV694" s="18">
        <v>246.393333333333</v>
      </c>
      <c r="AW694" s="18">
        <v>283.046774193548</v>
      </c>
      <c r="AX694" s="18">
        <v>327.23499999999899</v>
      </c>
      <c r="AY694" s="18">
        <v>364.10483870967698</v>
      </c>
      <c r="AZ694" s="18">
        <v>374.14354838709602</v>
      </c>
      <c r="BA694" s="18">
        <v>362.95</v>
      </c>
      <c r="BB694" s="18">
        <v>332.658064516129</v>
      </c>
      <c r="BC694" s="18">
        <v>287.19333333333299</v>
      </c>
      <c r="BD694" s="18">
        <v>237.25483870967699</v>
      </c>
      <c r="BE694" s="18">
        <v>176.326666666666</v>
      </c>
      <c r="BF694" s="18">
        <v>153.26129032258001</v>
      </c>
      <c r="BG694" s="18">
        <v>162.367741935483</v>
      </c>
      <c r="BH694" s="18">
        <v>185.37166666666599</v>
      </c>
      <c r="BI694" s="18">
        <v>207.146774193548</v>
      </c>
      <c r="BJ694" s="18">
        <v>222.83</v>
      </c>
      <c r="BK694" s="18">
        <v>229.17741935483801</v>
      </c>
      <c r="BL694" s="18">
        <v>230.64193548386999</v>
      </c>
      <c r="BM694" s="18">
        <v>233.68035714285699</v>
      </c>
      <c r="BN694" s="18">
        <v>244.816129032258</v>
      </c>
      <c r="BO694" s="18">
        <v>271.03833333333301</v>
      </c>
      <c r="BP694" s="18">
        <v>317.25483870967702</v>
      </c>
      <c r="BQ694" s="18">
        <v>389.01499999999999</v>
      </c>
      <c r="BR694" s="18">
        <v>463.67741935483798</v>
      </c>
      <c r="BS694" s="18">
        <v>548.12741935483803</v>
      </c>
      <c r="BT694" s="18">
        <v>609.71666666666601</v>
      </c>
      <c r="BU694" s="18">
        <v>648.70483870967701</v>
      </c>
      <c r="BV694" s="18">
        <v>663.229999999999</v>
      </c>
      <c r="BW694" s="18">
        <v>650.23387096774195</v>
      </c>
      <c r="BX694" s="18">
        <v>615.40161290322499</v>
      </c>
      <c r="BY694" s="18">
        <v>569.93035714285702</v>
      </c>
      <c r="BZ694" s="18">
        <v>515.75645161290299</v>
      </c>
      <c r="CA694" s="18">
        <v>452.421666666666</v>
      </c>
      <c r="CB694" s="18">
        <v>390.220967741935</v>
      </c>
      <c r="CC694" s="18">
        <v>342.13833333333298</v>
      </c>
      <c r="CD694" s="18">
        <v>320.51935483870898</v>
      </c>
      <c r="CE694" s="18">
        <v>322.01935483870898</v>
      </c>
      <c r="CF694" s="18">
        <v>342.93833333333299</v>
      </c>
      <c r="CG694" s="18">
        <v>363.35645161290302</v>
      </c>
      <c r="CH694" s="18">
        <v>369.74666666666599</v>
      </c>
      <c r="CI694" s="18">
        <v>358.582258064516</v>
      </c>
      <c r="CJ694" s="18">
        <v>331.47419354838701</v>
      </c>
      <c r="CK694" s="18">
        <v>297.710714285714</v>
      </c>
      <c r="CL694" s="18">
        <v>259.20967741935402</v>
      </c>
      <c r="CM694" s="18">
        <v>218.91499999999999</v>
      </c>
      <c r="CN694" s="18">
        <v>198.58064516128999</v>
      </c>
      <c r="CO694" s="18">
        <v>212.37166666666599</v>
      </c>
      <c r="CP694" s="18">
        <v>257.50967741935398</v>
      </c>
      <c r="CQ694" s="18">
        <v>325.85322580645101</v>
      </c>
      <c r="CR694" s="18">
        <v>437.13</v>
      </c>
      <c r="CS694" s="18">
        <v>477.36774193548302</v>
      </c>
      <c r="CT694" s="18">
        <v>472.78166666666601</v>
      </c>
      <c r="CU694" s="18">
        <v>446.48870967741902</v>
      </c>
      <c r="CV694" s="18">
        <v>403.86774193548302</v>
      </c>
      <c r="CW694" s="18">
        <v>359.51724137931001</v>
      </c>
      <c r="CX694" s="18">
        <v>322.43387096774097</v>
      </c>
      <c r="CY694" s="18">
        <v>306.69166666666598</v>
      </c>
      <c r="CZ694" s="18">
        <v>329.32096774193502</v>
      </c>
      <c r="DA694" s="18">
        <v>411.58166666666602</v>
      </c>
      <c r="DB694" s="18">
        <v>555.04032258064501</v>
      </c>
      <c r="DC694" s="18">
        <v>648.70161290322505</v>
      </c>
      <c r="DD694" s="18">
        <v>683.54499999999996</v>
      </c>
      <c r="DE694" s="18">
        <v>683.08548387096698</v>
      </c>
      <c r="DF694" s="18">
        <v>654.59166666666601</v>
      </c>
      <c r="DG694" s="18">
        <v>608.60967741935406</v>
      </c>
      <c r="DH694" s="18">
        <v>547.83225806451605</v>
      </c>
      <c r="DI694" s="18">
        <v>497.70892857142798</v>
      </c>
      <c r="DJ694" s="18">
        <v>454.720967741935</v>
      </c>
      <c r="DK694" s="18">
        <v>430.76833333333298</v>
      </c>
      <c r="DL694" s="18">
        <v>462.83064516129002</v>
      </c>
      <c r="DM694" s="18">
        <v>552</v>
      </c>
      <c r="DN694" s="18">
        <v>673.55</v>
      </c>
      <c r="DO694" s="18">
        <v>786.54838709677404</v>
      </c>
      <c r="DP694" s="18">
        <v>878.70333333333303</v>
      </c>
      <c r="DQ694" s="18">
        <v>942.18870967741896</v>
      </c>
      <c r="DR694" s="18">
        <v>954.77166666666596</v>
      </c>
      <c r="DS694" s="19">
        <v>929.06999999999903</v>
      </c>
    </row>
    <row r="695" spans="1:123" x14ac:dyDescent="0.25">
      <c r="A695" s="12" t="s">
        <v>79</v>
      </c>
      <c r="B695" s="13">
        <v>1</v>
      </c>
      <c r="C695" s="13" t="str">
        <f t="shared" si="14"/>
        <v>BB_L_16_GW_GW_LS_Low_GW_GQ_48_020_1</v>
      </c>
      <c r="D695" s="14">
        <v>10</v>
      </c>
      <c r="E695" s="14">
        <v>12.8193103448275</v>
      </c>
      <c r="F695" s="14">
        <v>80.861935483870894</v>
      </c>
      <c r="G695" s="14">
        <v>207.365833333333</v>
      </c>
      <c r="H695" s="14">
        <v>912.42580645161297</v>
      </c>
      <c r="I695" s="14">
        <v>244.38333333333301</v>
      </c>
      <c r="J695" s="14">
        <v>171.11451612903201</v>
      </c>
      <c r="K695" s="14">
        <v>76.9562903225806</v>
      </c>
      <c r="L695" s="14">
        <v>21.8838333333333</v>
      </c>
      <c r="M695" s="14">
        <v>14.3885483870967</v>
      </c>
      <c r="N695" s="14">
        <v>24.6658333333333</v>
      </c>
      <c r="O695" s="14">
        <v>26.519516129032201</v>
      </c>
      <c r="P695" s="14">
        <v>32.053387096774102</v>
      </c>
      <c r="Q695" s="14">
        <v>318.80767857142803</v>
      </c>
      <c r="R695" s="14">
        <v>102.50129032258</v>
      </c>
      <c r="S695" s="14">
        <v>271.33716666666601</v>
      </c>
      <c r="T695" s="14">
        <v>419.06935483870899</v>
      </c>
      <c r="U695" s="14">
        <v>266.803333333333</v>
      </c>
      <c r="V695" s="14">
        <v>102.545161290322</v>
      </c>
      <c r="W695" s="14">
        <v>46.978548387096701</v>
      </c>
      <c r="X695" s="14">
        <v>41.979500000000002</v>
      </c>
      <c r="Y695" s="14">
        <v>20.973870967741899</v>
      </c>
      <c r="Z695" s="14">
        <v>5.9736000000000002</v>
      </c>
      <c r="AA695" s="14">
        <v>24.4332903225806</v>
      </c>
      <c r="AB695" s="14">
        <v>19.053064516129002</v>
      </c>
      <c r="AC695" s="14">
        <v>63.883392857142802</v>
      </c>
      <c r="AD695" s="14">
        <v>215.54080645161201</v>
      </c>
      <c r="AE695" s="14">
        <v>266.18233333333302</v>
      </c>
      <c r="AF695" s="14">
        <v>335.619354838709</v>
      </c>
      <c r="AG695" s="14">
        <v>267.88499999999999</v>
      </c>
      <c r="AH695" s="14">
        <v>48.165161290322501</v>
      </c>
      <c r="AI695" s="14">
        <v>27.045967741935399</v>
      </c>
      <c r="AJ695" s="14">
        <v>24.328333333333301</v>
      </c>
      <c r="AK695" s="14">
        <v>15.3357741935483</v>
      </c>
      <c r="AL695" s="14">
        <v>7.1126333333333296</v>
      </c>
      <c r="AM695" s="14">
        <v>8.5099677419354798</v>
      </c>
      <c r="AN695" s="14">
        <v>11.3118548387096</v>
      </c>
      <c r="AO695" s="14">
        <v>6.0546785714285702</v>
      </c>
      <c r="AP695" s="14">
        <v>7.0326935483870896</v>
      </c>
      <c r="AQ695" s="14">
        <v>80.070666666666597</v>
      </c>
      <c r="AR695" s="14">
        <v>916.19387096774199</v>
      </c>
      <c r="AS695" s="14">
        <v>143.09833333333299</v>
      </c>
      <c r="AT695" s="14">
        <v>58.405322580645098</v>
      </c>
      <c r="AU695" s="14">
        <v>29.637806451612899</v>
      </c>
      <c r="AV695" s="14">
        <v>13.236050000000001</v>
      </c>
      <c r="AW695" s="14">
        <v>17.0364516129032</v>
      </c>
      <c r="AX695" s="14">
        <v>1069.70718333333</v>
      </c>
      <c r="AY695" s="14">
        <v>958.85645161290302</v>
      </c>
      <c r="AZ695" s="14">
        <v>82.247580645161193</v>
      </c>
      <c r="BA695" s="14">
        <v>40.091034482758602</v>
      </c>
      <c r="BB695" s="14">
        <v>252.59790322580599</v>
      </c>
      <c r="BC695" s="14">
        <v>292.51333333333298</v>
      </c>
      <c r="BD695" s="14">
        <v>489.69193548387</v>
      </c>
      <c r="BE695" s="14">
        <v>370.541666666666</v>
      </c>
      <c r="BF695" s="14">
        <v>240.546774193548</v>
      </c>
      <c r="BG695" s="14">
        <v>65.848709677419293</v>
      </c>
      <c r="BH695" s="14">
        <v>31.7298333333333</v>
      </c>
      <c r="BI695" s="14">
        <v>13.4712903225806</v>
      </c>
      <c r="BJ695" s="14">
        <v>13.153</v>
      </c>
      <c r="BK695" s="14">
        <v>71.904677419354798</v>
      </c>
      <c r="BL695" s="14">
        <v>89.780161290322496</v>
      </c>
      <c r="BM695" s="14">
        <v>70.587500000000006</v>
      </c>
      <c r="BN695" s="14">
        <v>72.548225806451597</v>
      </c>
      <c r="BO695" s="14">
        <v>160.32616666666601</v>
      </c>
      <c r="BP695" s="14">
        <v>329.86209677419299</v>
      </c>
      <c r="BQ695" s="14">
        <v>207.657499999999</v>
      </c>
      <c r="BR695" s="14">
        <v>46.613064516129</v>
      </c>
      <c r="BS695" s="14">
        <v>54.8354838709677</v>
      </c>
      <c r="BT695" s="14">
        <v>27.397666666666598</v>
      </c>
      <c r="BU695" s="14">
        <v>25.0203225806451</v>
      </c>
      <c r="BV695" s="14">
        <v>63.008166666666597</v>
      </c>
      <c r="BW695" s="14">
        <v>123.10225806451599</v>
      </c>
      <c r="BX695" s="14">
        <v>54.500645161290301</v>
      </c>
      <c r="BY695" s="14">
        <v>89.052142857142798</v>
      </c>
      <c r="BZ695" s="14">
        <v>150.78887096774099</v>
      </c>
      <c r="CA695" s="14">
        <v>617.67166666666606</v>
      </c>
      <c r="CB695" s="14">
        <v>586.90645161290297</v>
      </c>
      <c r="CC695" s="14">
        <v>324.72000000000003</v>
      </c>
      <c r="CD695" s="14">
        <v>84.394354838709603</v>
      </c>
      <c r="CE695" s="14">
        <v>70.785967741935394</v>
      </c>
      <c r="CF695" s="14">
        <v>52.120833333333302</v>
      </c>
      <c r="CG695" s="14">
        <v>40.899838709677397</v>
      </c>
      <c r="CH695" s="14">
        <v>25.605333333333299</v>
      </c>
      <c r="CI695" s="14">
        <v>86.093225806451599</v>
      </c>
      <c r="CJ695" s="14">
        <v>49.198709677419302</v>
      </c>
      <c r="CK695" s="14">
        <v>39.297857142857097</v>
      </c>
      <c r="CL695" s="14">
        <v>195.74419354838699</v>
      </c>
      <c r="CM695" s="14">
        <v>1252.115</v>
      </c>
      <c r="CN695" s="14">
        <v>648.65483870967705</v>
      </c>
      <c r="CO695" s="14">
        <v>434.68666666666599</v>
      </c>
      <c r="CP695" s="14">
        <v>175.448548387096</v>
      </c>
      <c r="CQ695" s="14">
        <v>46.845322580645103</v>
      </c>
      <c r="CR695" s="14">
        <v>51.772833333333303</v>
      </c>
      <c r="CS695" s="14">
        <v>106.392258064516</v>
      </c>
      <c r="CT695" s="14">
        <v>59.191666666666599</v>
      </c>
      <c r="CU695" s="14">
        <v>91.084032258064497</v>
      </c>
      <c r="CV695" s="14">
        <v>207.1</v>
      </c>
      <c r="CW695" s="14">
        <v>474.33965517241302</v>
      </c>
      <c r="CX695" s="14">
        <v>322.277419354838</v>
      </c>
      <c r="CY695" s="14">
        <v>1312.47166666666</v>
      </c>
      <c r="CZ695" s="14">
        <v>1396.6258064516101</v>
      </c>
      <c r="DA695" s="14">
        <v>343.289999999999</v>
      </c>
      <c r="DB695" s="14">
        <v>233.675806451612</v>
      </c>
      <c r="DC695" s="14">
        <v>181.312903225806</v>
      </c>
      <c r="DD695" s="14">
        <v>74.185166666666603</v>
      </c>
      <c r="DE695" s="14">
        <v>51.652903225806398</v>
      </c>
      <c r="DF695" s="14">
        <v>43.248333333333299</v>
      </c>
      <c r="DG695" s="14">
        <v>120.441129032258</v>
      </c>
      <c r="DH695" s="14">
        <v>224.80919354838699</v>
      </c>
      <c r="DI695" s="14">
        <v>55.342857142857099</v>
      </c>
      <c r="DJ695" s="14">
        <v>1207.0677419354799</v>
      </c>
      <c r="DK695" s="14">
        <v>1281.29666666666</v>
      </c>
      <c r="DL695" s="14">
        <v>1950.66129032258</v>
      </c>
      <c r="DM695" s="14">
        <v>487.47333333333302</v>
      </c>
      <c r="DN695" s="14">
        <v>150.57548387096699</v>
      </c>
      <c r="DO695" s="14">
        <v>74.900645161290299</v>
      </c>
      <c r="DP695" s="14">
        <v>55.997999999999998</v>
      </c>
      <c r="DQ695" s="14">
        <v>58.930967741935397</v>
      </c>
      <c r="DR695" s="14">
        <v>55.251333333333299</v>
      </c>
      <c r="DS695" s="15">
        <v>104.85533333333299</v>
      </c>
    </row>
    <row r="696" spans="1:123" x14ac:dyDescent="0.25">
      <c r="A696" s="16" t="s">
        <v>79</v>
      </c>
      <c r="B696" s="17">
        <v>2</v>
      </c>
      <c r="C696" s="13" t="str">
        <f t="shared" si="14"/>
        <v>BB_L_16_GW_GW_LS_Low_GW_GQ_48_020_2</v>
      </c>
      <c r="D696" s="18">
        <v>10</v>
      </c>
      <c r="E696" s="18">
        <v>10</v>
      </c>
      <c r="F696" s="18">
        <v>10</v>
      </c>
      <c r="G696" s="18">
        <v>9.9984666666666602</v>
      </c>
      <c r="H696" s="18">
        <v>10.153193548387099</v>
      </c>
      <c r="I696" s="18">
        <v>34.378</v>
      </c>
      <c r="J696" s="18">
        <v>23.931612903225801</v>
      </c>
      <c r="K696" s="18">
        <v>10.410483870967701</v>
      </c>
      <c r="L696" s="18">
        <v>10.0073333333333</v>
      </c>
      <c r="M696" s="18">
        <v>10</v>
      </c>
      <c r="N696" s="18">
        <v>10</v>
      </c>
      <c r="O696" s="18">
        <v>9.9997741935483795</v>
      </c>
      <c r="P696" s="18">
        <v>9.9737741935483797</v>
      </c>
      <c r="Q696" s="18">
        <v>9.6044821428571403</v>
      </c>
      <c r="R696" s="18">
        <v>7.6659354838709701</v>
      </c>
      <c r="S696" s="18">
        <v>3.7203499999999998</v>
      </c>
      <c r="T696" s="18">
        <v>0.93347580645161299</v>
      </c>
      <c r="U696" s="18">
        <v>0.166965</v>
      </c>
      <c r="V696" s="18">
        <v>7.4497419354838695E-2</v>
      </c>
      <c r="W696" s="18">
        <v>0.111313064516129</v>
      </c>
      <c r="X696" s="18">
        <v>0.16072</v>
      </c>
      <c r="Y696" s="18">
        <v>4.4785967741935398E-2</v>
      </c>
      <c r="Z696" s="18">
        <v>1.2491233333333299E-2</v>
      </c>
      <c r="AA696" s="18">
        <v>8.0563225806451599E-3</v>
      </c>
      <c r="AB696" s="18">
        <v>6.36045161290322E-3</v>
      </c>
      <c r="AC696" s="18">
        <v>5.9181964285714202E-3</v>
      </c>
      <c r="AD696" s="18">
        <v>7.8064032258064499E-3</v>
      </c>
      <c r="AE696" s="18">
        <v>4.5423333333333296E-3</v>
      </c>
      <c r="AF696" s="18">
        <v>1.05067258064516E-2</v>
      </c>
      <c r="AG696" s="18">
        <v>2.7240133333333302E-2</v>
      </c>
      <c r="AH696" s="18">
        <v>2.18283870967741E-2</v>
      </c>
      <c r="AI696" s="18">
        <v>4.2286935483870899E-2</v>
      </c>
      <c r="AJ696" s="18">
        <v>8.4528166666666599E-2</v>
      </c>
      <c r="AK696" s="18">
        <v>0.14868387096774099</v>
      </c>
      <c r="AL696" s="18">
        <v>0.219936666666666</v>
      </c>
      <c r="AM696" s="18">
        <v>0.29264677419354801</v>
      </c>
      <c r="AN696" s="18">
        <v>0.32941774193548301</v>
      </c>
      <c r="AO696" s="18">
        <v>0.32513392857142798</v>
      </c>
      <c r="AP696" s="18">
        <v>0.32168064516129002</v>
      </c>
      <c r="AQ696" s="18">
        <v>0.344945</v>
      </c>
      <c r="AR696" s="18">
        <v>0.43882419354838698</v>
      </c>
      <c r="AS696" s="18">
        <v>0.41060666666666601</v>
      </c>
      <c r="AT696" s="18">
        <v>0.45251451612903199</v>
      </c>
      <c r="AU696" s="18">
        <v>0.48186129032258002</v>
      </c>
      <c r="AV696" s="18">
        <v>0.52167166666666598</v>
      </c>
      <c r="AW696" s="18">
        <v>0.57795645161290299</v>
      </c>
      <c r="AX696" s="18">
        <v>1.0975949999999901</v>
      </c>
      <c r="AY696" s="18">
        <v>1.18249838709677</v>
      </c>
      <c r="AZ696" s="18">
        <v>0.70555483870967695</v>
      </c>
      <c r="BA696" s="18">
        <v>0.61064137931034401</v>
      </c>
      <c r="BB696" s="18">
        <v>0.65271129032258002</v>
      </c>
      <c r="BC696" s="18">
        <v>0.67542833333333296</v>
      </c>
      <c r="BD696" s="18">
        <v>1.40731612903225</v>
      </c>
      <c r="BE696" s="18">
        <v>9.1835833333333294</v>
      </c>
      <c r="BF696" s="18">
        <v>3.2702741935483801</v>
      </c>
      <c r="BG696" s="18">
        <v>1.5715322580645099</v>
      </c>
      <c r="BH696" s="18">
        <v>1.0307983333333299</v>
      </c>
      <c r="BI696" s="18">
        <v>0.86156451612903195</v>
      </c>
      <c r="BJ696" s="18">
        <v>0.94181833333333298</v>
      </c>
      <c r="BK696" s="18">
        <v>1.0891112903225799</v>
      </c>
      <c r="BL696" s="18">
        <v>1.2719193548387</v>
      </c>
      <c r="BM696" s="18">
        <v>1.35878571428571</v>
      </c>
      <c r="BN696" s="18">
        <v>1.31185483870967</v>
      </c>
      <c r="BO696" s="18">
        <v>1.36161666666666</v>
      </c>
      <c r="BP696" s="18">
        <v>1.5756129032257999</v>
      </c>
      <c r="BQ696" s="18">
        <v>1.92875</v>
      </c>
      <c r="BR696" s="18">
        <v>2.0938225806451598</v>
      </c>
      <c r="BS696" s="18">
        <v>2.6528709677419302</v>
      </c>
      <c r="BT696" s="18">
        <v>2.3599333333333301</v>
      </c>
      <c r="BU696" s="18">
        <v>2.2662258064516099</v>
      </c>
      <c r="BV696" s="18">
        <v>2.2018166666666601</v>
      </c>
      <c r="BW696" s="18">
        <v>2.1693870967741899</v>
      </c>
      <c r="BX696" s="18">
        <v>1.8540322580645101</v>
      </c>
      <c r="BY696" s="18">
        <v>1.7226071428571399</v>
      </c>
      <c r="BZ696" s="18">
        <v>1.65087096774193</v>
      </c>
      <c r="CA696" s="18">
        <v>1.736</v>
      </c>
      <c r="CB696" s="18">
        <v>1.84304838709677</v>
      </c>
      <c r="CC696" s="18">
        <v>1.94353333333333</v>
      </c>
      <c r="CD696" s="18">
        <v>1.9377741935483801</v>
      </c>
      <c r="CE696" s="18">
        <v>2.1397903225806401</v>
      </c>
      <c r="CF696" s="18">
        <v>2.66906666666666</v>
      </c>
      <c r="CG696" s="18">
        <v>2.2189838709677399</v>
      </c>
      <c r="CH696" s="18">
        <v>1.9758833333333301</v>
      </c>
      <c r="CI696" s="18">
        <v>1.8758870967741901</v>
      </c>
      <c r="CJ696" s="18">
        <v>1.69940322580645</v>
      </c>
      <c r="CK696" s="18">
        <v>1.61335714285714</v>
      </c>
      <c r="CL696" s="18">
        <v>1.8328709677419299</v>
      </c>
      <c r="CM696" s="18">
        <v>2.38</v>
      </c>
      <c r="CN696" s="18">
        <v>2.40679032258064</v>
      </c>
      <c r="CO696" s="18">
        <v>3.0506000000000002</v>
      </c>
      <c r="CP696" s="18">
        <v>3.18075806451612</v>
      </c>
      <c r="CQ696" s="18">
        <v>5.5957419354838702</v>
      </c>
      <c r="CR696" s="18">
        <v>11.755333333333301</v>
      </c>
      <c r="CS696" s="18">
        <v>8.2716129032257992</v>
      </c>
      <c r="CT696" s="18">
        <v>4.7543499999999996</v>
      </c>
      <c r="CU696" s="18">
        <v>3.85040322580645</v>
      </c>
      <c r="CV696" s="18">
        <v>3.77382258064516</v>
      </c>
      <c r="CW696" s="18">
        <v>3.5357068965517202</v>
      </c>
      <c r="CX696" s="18">
        <v>3.4349193548387098</v>
      </c>
      <c r="CY696" s="18">
        <v>3.9674999999999998</v>
      </c>
      <c r="CZ696" s="18">
        <v>4.9586774193548298</v>
      </c>
      <c r="DA696" s="18">
        <v>16.217033333333301</v>
      </c>
      <c r="DB696" s="18">
        <v>26.494999999999902</v>
      </c>
      <c r="DC696" s="18">
        <v>12.353532258064501</v>
      </c>
      <c r="DD696" s="18">
        <v>6.5613166666666602</v>
      </c>
      <c r="DE696" s="18">
        <v>5.8115483870967699</v>
      </c>
      <c r="DF696" s="18">
        <v>5.2052666666666596</v>
      </c>
      <c r="DG696" s="18">
        <v>4.80595161290322</v>
      </c>
      <c r="DH696" s="18">
        <v>4.7189677419354803</v>
      </c>
      <c r="DI696" s="18">
        <v>3.75171428571428</v>
      </c>
      <c r="DJ696" s="18">
        <v>4.5482580645161201</v>
      </c>
      <c r="DK696" s="18">
        <v>5.9600999999999997</v>
      </c>
      <c r="DL696" s="18">
        <v>7.8109999999999902</v>
      </c>
      <c r="DM696" s="18">
        <v>7.8341333333333303</v>
      </c>
      <c r="DN696" s="18">
        <v>7.51119354838709</v>
      </c>
      <c r="DO696" s="18">
        <v>6.2257741935483804</v>
      </c>
      <c r="DP696" s="18">
        <v>5.4837333333333298</v>
      </c>
      <c r="DQ696" s="18">
        <v>6.31187096774193</v>
      </c>
      <c r="DR696" s="18">
        <v>5.5970666666666604</v>
      </c>
      <c r="DS696" s="19">
        <v>4.5829666666666604</v>
      </c>
    </row>
    <row r="697" spans="1:123" x14ac:dyDescent="0.25">
      <c r="A697" s="12" t="s">
        <v>79</v>
      </c>
      <c r="B697" s="13">
        <v>3</v>
      </c>
      <c r="C697" s="13" t="str">
        <f t="shared" si="14"/>
        <v>BB_L_16_GW_GW_LS_Low_GW_GQ_48_020_3</v>
      </c>
      <c r="D697" s="14">
        <v>10</v>
      </c>
      <c r="E697" s="14">
        <v>10</v>
      </c>
      <c r="F697" s="14">
        <v>10</v>
      </c>
      <c r="G697" s="14">
        <v>10</v>
      </c>
      <c r="H697" s="14">
        <v>10</v>
      </c>
      <c r="I697" s="14">
        <v>9.9997833333333297</v>
      </c>
      <c r="J697" s="14">
        <v>9.9983870967741897</v>
      </c>
      <c r="K697" s="14">
        <v>9.9994516129032203</v>
      </c>
      <c r="L697" s="14">
        <v>10</v>
      </c>
      <c r="M697" s="14">
        <v>10</v>
      </c>
      <c r="N697" s="14">
        <v>10</v>
      </c>
      <c r="O697" s="14">
        <v>9.9998064516128995</v>
      </c>
      <c r="P697" s="14">
        <v>9.9677903225806403</v>
      </c>
      <c r="Q697" s="14">
        <v>9.5401607142857099</v>
      </c>
      <c r="R697" s="14">
        <v>7.43420967741935</v>
      </c>
      <c r="S697" s="14">
        <v>3.3815166666666601</v>
      </c>
      <c r="T697" s="14">
        <v>0.61819032258064499</v>
      </c>
      <c r="U697" s="14">
        <v>4.2159266666666603E-3</v>
      </c>
      <c r="V697" s="14">
        <v>-1.7295250645161201E-3</v>
      </c>
      <c r="W697" s="14">
        <v>1.1689790322580601E-3</v>
      </c>
      <c r="X697" s="14">
        <v>6.1211833333333298E-4</v>
      </c>
      <c r="Y697" s="14">
        <v>4.8984354838709605E-4</v>
      </c>
      <c r="Z697" s="14">
        <v>3.3913666666666602E-4</v>
      </c>
      <c r="AA697" s="14">
        <v>2.6148387096774098E-4</v>
      </c>
      <c r="AB697" s="14">
        <v>2.35914516129032E-4</v>
      </c>
      <c r="AC697" s="14">
        <v>2.28283928571428E-4</v>
      </c>
      <c r="AD697" s="14">
        <v>2.59290322580645E-4</v>
      </c>
      <c r="AE697" s="14">
        <v>3.0010833333333299E-4</v>
      </c>
      <c r="AF697" s="14">
        <v>3.8179193548387101E-4</v>
      </c>
      <c r="AG697" s="14">
        <v>5.9116333333333296E-4</v>
      </c>
      <c r="AH697" s="14">
        <v>8.8925322580645102E-4</v>
      </c>
      <c r="AI697" s="14">
        <v>1.5513387096774099E-3</v>
      </c>
      <c r="AJ697" s="14">
        <v>2.84218333333333E-3</v>
      </c>
      <c r="AK697" s="14">
        <v>4.9571774193548296E-3</v>
      </c>
      <c r="AL697" s="14">
        <v>7.5150666666666602E-3</v>
      </c>
      <c r="AM697" s="14">
        <v>9.8594516129032195E-3</v>
      </c>
      <c r="AN697" s="14">
        <v>1.1035645161290301E-2</v>
      </c>
      <c r="AO697" s="14">
        <v>1.10221428571428E-2</v>
      </c>
      <c r="AP697" s="14">
        <v>1.0902258064516101E-2</v>
      </c>
      <c r="AQ697" s="14">
        <v>1.11348333333333E-2</v>
      </c>
      <c r="AR697" s="14">
        <v>1.2422258064516099E-2</v>
      </c>
      <c r="AS697" s="14">
        <v>1.25204999999999E-2</v>
      </c>
      <c r="AT697" s="14">
        <v>1.30853225806451E-2</v>
      </c>
      <c r="AU697" s="14">
        <v>1.34745161290322E-2</v>
      </c>
      <c r="AV697" s="14">
        <v>1.3645333333333299E-2</v>
      </c>
      <c r="AW697" s="14">
        <v>1.5042096774193501E-2</v>
      </c>
      <c r="AX697" s="14">
        <v>1.9268833333333301E-2</v>
      </c>
      <c r="AY697" s="14">
        <v>2.2835000000000001E-2</v>
      </c>
      <c r="AZ697" s="14">
        <v>2.0828064516129001E-2</v>
      </c>
      <c r="BA697" s="14">
        <v>1.8704137931034402E-2</v>
      </c>
      <c r="BB697" s="14">
        <v>1.8506129032258001E-2</v>
      </c>
      <c r="BC697" s="14">
        <v>1.92673333333333E-2</v>
      </c>
      <c r="BD697" s="14">
        <v>2.2246451612903201E-2</v>
      </c>
      <c r="BE697" s="14">
        <v>3.2843499999999998E-2</v>
      </c>
      <c r="BF697" s="14">
        <v>3.3049838709677398E-2</v>
      </c>
      <c r="BG697" s="14">
        <v>3.0641774193548299E-2</v>
      </c>
      <c r="BH697" s="14">
        <v>2.4941333333333301E-2</v>
      </c>
      <c r="BI697" s="14">
        <v>2.16329032258064E-2</v>
      </c>
      <c r="BJ697" s="14">
        <v>2.3234666666666601E-2</v>
      </c>
      <c r="BK697" s="14">
        <v>2.8813870967741899E-2</v>
      </c>
      <c r="BL697" s="14">
        <v>3.55904838709677E-2</v>
      </c>
      <c r="BM697" s="14">
        <v>3.8851964285714198E-2</v>
      </c>
      <c r="BN697" s="14">
        <v>3.80796774193548E-2</v>
      </c>
      <c r="BO697" s="14">
        <v>3.7829333333333298E-2</v>
      </c>
      <c r="BP697" s="14">
        <v>4.1297096774193499E-2</v>
      </c>
      <c r="BQ697" s="14">
        <v>4.9225666666666598E-2</v>
      </c>
      <c r="BR697" s="14">
        <v>5.5734032258064503E-2</v>
      </c>
      <c r="BS697" s="14">
        <v>6.7629032258064506E-2</v>
      </c>
      <c r="BT697" s="14">
        <v>6.7349833333333303E-2</v>
      </c>
      <c r="BU697" s="14">
        <v>6.5369032258064494E-2</v>
      </c>
      <c r="BV697" s="14">
        <v>6.2943166666666606E-2</v>
      </c>
      <c r="BW697" s="14">
        <v>6.1923387096774099E-2</v>
      </c>
      <c r="BX697" s="14">
        <v>5.59151612903225E-2</v>
      </c>
      <c r="BY697" s="14">
        <v>5.1004464285714202E-2</v>
      </c>
      <c r="BZ697" s="14">
        <v>4.70722580645161E-2</v>
      </c>
      <c r="CA697" s="14">
        <v>4.6251666666666601E-2</v>
      </c>
      <c r="CB697" s="14">
        <v>4.7883870967741902E-2</v>
      </c>
      <c r="CC697" s="14">
        <v>4.99626666666666E-2</v>
      </c>
      <c r="CD697" s="14">
        <v>4.8647903225806401E-2</v>
      </c>
      <c r="CE697" s="14">
        <v>4.9073387096774099E-2</v>
      </c>
      <c r="CF697" s="14">
        <v>5.4318999999999999E-2</v>
      </c>
      <c r="CG697" s="14">
        <v>5.2771451612903197E-2</v>
      </c>
      <c r="CH697" s="14">
        <v>5.0706833333333298E-2</v>
      </c>
      <c r="CI697" s="14">
        <v>4.9153709677419298E-2</v>
      </c>
      <c r="CJ697" s="14">
        <v>4.6698870967741897E-2</v>
      </c>
      <c r="CK697" s="14">
        <v>4.5772142857142803E-2</v>
      </c>
      <c r="CL697" s="14">
        <v>5.0035967741935403E-2</v>
      </c>
      <c r="CM697" s="14">
        <v>5.7735333333333298E-2</v>
      </c>
      <c r="CN697" s="14">
        <v>5.9675806451612898E-2</v>
      </c>
      <c r="CO697" s="14">
        <v>6.5437666666666602E-2</v>
      </c>
      <c r="CP697" s="14">
        <v>6.8672419354838699E-2</v>
      </c>
      <c r="CQ697" s="14">
        <v>8.5273709677419304E-2</v>
      </c>
      <c r="CR697" s="14">
        <v>0.14340999999999901</v>
      </c>
      <c r="CS697" s="14">
        <v>0.14676935483870901</v>
      </c>
      <c r="CT697" s="14">
        <v>0.12193999999999899</v>
      </c>
      <c r="CU697" s="14">
        <v>0.1036</v>
      </c>
      <c r="CV697" s="14">
        <v>9.81283870967741E-2</v>
      </c>
      <c r="CW697" s="14">
        <v>9.3767413793103396E-2</v>
      </c>
      <c r="CX697" s="14">
        <v>9.4513225806451606E-2</v>
      </c>
      <c r="CY697" s="14">
        <v>9.6354166666666602E-2</v>
      </c>
      <c r="CZ697" s="14">
        <v>0.101164193548387</v>
      </c>
      <c r="DA697" s="14">
        <v>0.13399133333333299</v>
      </c>
      <c r="DB697" s="14">
        <v>0.192556451612903</v>
      </c>
      <c r="DC697" s="14">
        <v>0.19614999999999999</v>
      </c>
      <c r="DD697" s="14">
        <v>0.16798666666666601</v>
      </c>
      <c r="DE697" s="14">
        <v>0.15874516129032201</v>
      </c>
      <c r="DF697" s="14">
        <v>0.149221666666666</v>
      </c>
      <c r="DG697" s="14">
        <v>0.13895645161290299</v>
      </c>
      <c r="DH697" s="14">
        <v>0.13252419354838699</v>
      </c>
      <c r="DI697" s="14">
        <v>0.109907142857142</v>
      </c>
      <c r="DJ697" s="14">
        <v>0.105747096774193</v>
      </c>
      <c r="DK697" s="14">
        <v>0.123295</v>
      </c>
      <c r="DL697" s="14">
        <v>0.15567096774193501</v>
      </c>
      <c r="DM697" s="14">
        <v>0.17966333333333301</v>
      </c>
      <c r="DN697" s="14">
        <v>0.186258064516129</v>
      </c>
      <c r="DO697" s="14">
        <v>0.166798387096774</v>
      </c>
      <c r="DP697" s="14">
        <v>0.147856666666666</v>
      </c>
      <c r="DQ697" s="14">
        <v>0.15458709677419299</v>
      </c>
      <c r="DR697" s="14">
        <v>0.148738333333333</v>
      </c>
      <c r="DS697" s="15">
        <v>0.12765499999999999</v>
      </c>
    </row>
    <row r="698" spans="1:123" x14ac:dyDescent="0.25">
      <c r="A698" s="16" t="s">
        <v>79</v>
      </c>
      <c r="B698" s="17">
        <v>4</v>
      </c>
      <c r="C698" s="13" t="str">
        <f t="shared" si="14"/>
        <v>BB_L_16_GW_GW_LS_Low_GW_GQ_48_020_4</v>
      </c>
      <c r="D698" s="18">
        <v>10</v>
      </c>
      <c r="E698" s="18">
        <v>15.0018965517241</v>
      </c>
      <c r="F698" s="18">
        <v>559.41741935483799</v>
      </c>
      <c r="G698" s="18">
        <v>862.79166666666595</v>
      </c>
      <c r="H698" s="18">
        <v>2004.4193548387</v>
      </c>
      <c r="I698" s="18">
        <v>362.34666666666601</v>
      </c>
      <c r="J698" s="18">
        <v>66.810967741935499</v>
      </c>
      <c r="K698" s="18">
        <v>96.533548387096701</v>
      </c>
      <c r="L698" s="18">
        <v>37.088333333333303</v>
      </c>
      <c r="M698" s="18">
        <v>16.8364516129032</v>
      </c>
      <c r="N698" s="18">
        <v>62.994833333333297</v>
      </c>
      <c r="O698" s="18">
        <v>362.40483870967699</v>
      </c>
      <c r="P698" s="18">
        <v>477.03225806451599</v>
      </c>
      <c r="Q698" s="18">
        <v>831.46071428571395</v>
      </c>
      <c r="R698" s="18">
        <v>1358.94677419354</v>
      </c>
      <c r="S698" s="18">
        <v>779.969999999999</v>
      </c>
      <c r="T698" s="18">
        <v>2007.22580645161</v>
      </c>
      <c r="U698" s="18">
        <v>801.13833333333298</v>
      </c>
      <c r="V698" s="18">
        <v>150.05161290322499</v>
      </c>
      <c r="W698" s="18">
        <v>53.490483870967701</v>
      </c>
      <c r="X698" s="18">
        <v>27.5431666666666</v>
      </c>
      <c r="Y698" s="18">
        <v>21.559677419354799</v>
      </c>
      <c r="Z698" s="18">
        <v>17.3466666666666</v>
      </c>
      <c r="AA698" s="18">
        <v>191.087419354838</v>
      </c>
      <c r="AB698" s="18">
        <v>521.44032258064499</v>
      </c>
      <c r="AC698" s="18">
        <v>345.16250000000002</v>
      </c>
      <c r="AD698" s="18">
        <v>1330.7338709677399</v>
      </c>
      <c r="AE698" s="18">
        <v>1340.2</v>
      </c>
      <c r="AF698" s="18">
        <v>1966.72580645161</v>
      </c>
      <c r="AG698" s="18">
        <v>974.58499999999901</v>
      </c>
      <c r="AH698" s="18">
        <v>226.277419354838</v>
      </c>
      <c r="AI698" s="18">
        <v>61.580483870967697</v>
      </c>
      <c r="AJ698" s="18">
        <v>34.596166666666598</v>
      </c>
      <c r="AK698" s="18">
        <v>28.2216129032258</v>
      </c>
      <c r="AL698" s="18">
        <v>20.943999999999999</v>
      </c>
      <c r="AM698" s="18">
        <v>92.071290322580595</v>
      </c>
      <c r="AN698" s="18">
        <v>188.248387096774</v>
      </c>
      <c r="AO698" s="18">
        <v>132.487142857142</v>
      </c>
      <c r="AP698" s="18">
        <v>85.796129032257994</v>
      </c>
      <c r="AQ698" s="18">
        <v>602.37833333333299</v>
      </c>
      <c r="AR698" s="18">
        <v>1715.4516129032199</v>
      </c>
      <c r="AS698" s="18">
        <v>939.42166666666606</v>
      </c>
      <c r="AT698" s="18">
        <v>136.37870967741901</v>
      </c>
      <c r="AU698" s="18">
        <v>52.664193548386997</v>
      </c>
      <c r="AV698" s="18">
        <v>31.972833333333298</v>
      </c>
      <c r="AW698" s="18">
        <v>18.252258064516099</v>
      </c>
      <c r="AX698" s="18">
        <v>1220.1614999999999</v>
      </c>
      <c r="AY698" s="18">
        <v>2712.0322580645102</v>
      </c>
      <c r="AZ698" s="18">
        <v>1496.0967741935401</v>
      </c>
      <c r="BA698" s="18">
        <v>455.13965517241297</v>
      </c>
      <c r="BB698" s="18">
        <v>1161.2403225806399</v>
      </c>
      <c r="BC698" s="18">
        <v>1816.36666666666</v>
      </c>
      <c r="BD698" s="18">
        <v>1556.7419354838701</v>
      </c>
      <c r="BE698" s="18">
        <v>396.37333333333299</v>
      </c>
      <c r="BF698" s="18">
        <v>132.220967741935</v>
      </c>
      <c r="BG698" s="18">
        <v>64.187258064516101</v>
      </c>
      <c r="BH698" s="18">
        <v>42.036499999999997</v>
      </c>
      <c r="BI698" s="18">
        <v>25.384032258064501</v>
      </c>
      <c r="BJ698" s="18">
        <v>18.957333333333299</v>
      </c>
      <c r="BK698" s="18">
        <v>338.55064516128999</v>
      </c>
      <c r="BL698" s="18">
        <v>862.341935483871</v>
      </c>
      <c r="BM698" s="18">
        <v>1112.3464285714199</v>
      </c>
      <c r="BN698" s="18">
        <v>845.17580645161195</v>
      </c>
      <c r="BO698" s="18">
        <v>1171.395</v>
      </c>
      <c r="BP698" s="18">
        <v>1266.27419354838</v>
      </c>
      <c r="BQ698" s="18">
        <v>883.31500000000005</v>
      </c>
      <c r="BR698" s="18">
        <v>216.43370967741899</v>
      </c>
      <c r="BS698" s="18">
        <v>62.211935483870903</v>
      </c>
      <c r="BT698" s="18">
        <v>59.337166666666597</v>
      </c>
      <c r="BU698" s="18">
        <v>34.292903225806398</v>
      </c>
      <c r="BV698" s="18">
        <v>130.483</v>
      </c>
      <c r="BW698" s="18">
        <v>994.553225806451</v>
      </c>
      <c r="BX698" s="18">
        <v>921.38225806451601</v>
      </c>
      <c r="BY698" s="18">
        <v>798.70892857142803</v>
      </c>
      <c r="BZ698" s="18">
        <v>1057.4451612903199</v>
      </c>
      <c r="CA698" s="18">
        <v>1927.65</v>
      </c>
      <c r="CB698" s="18">
        <v>2369.77419354838</v>
      </c>
      <c r="CC698" s="18">
        <v>1034.06833333333</v>
      </c>
      <c r="CD698" s="18">
        <v>235.68661290322501</v>
      </c>
      <c r="CE698" s="18">
        <v>67.906612903225806</v>
      </c>
      <c r="CF698" s="18">
        <v>38.204999999999998</v>
      </c>
      <c r="CG698" s="18">
        <v>38.4706451612903</v>
      </c>
      <c r="CH698" s="18">
        <v>33.717333333333301</v>
      </c>
      <c r="CI698" s="18">
        <v>439.13709677419303</v>
      </c>
      <c r="CJ698" s="18">
        <v>752.17258064516102</v>
      </c>
      <c r="CK698" s="18">
        <v>551.86964285714203</v>
      </c>
      <c r="CL698" s="18">
        <v>1029.75</v>
      </c>
      <c r="CM698" s="18">
        <v>2538.8000000000002</v>
      </c>
      <c r="CN698" s="18">
        <v>2741.33870967741</v>
      </c>
      <c r="CO698" s="18">
        <v>1279.595</v>
      </c>
      <c r="CP698" s="18">
        <v>340.91774193548298</v>
      </c>
      <c r="CQ698" s="18">
        <v>96.867419354838702</v>
      </c>
      <c r="CR698" s="18">
        <v>14.8086666666666</v>
      </c>
      <c r="CS698" s="18">
        <v>45.936129032258002</v>
      </c>
      <c r="CT698" s="18">
        <v>63.555166666666601</v>
      </c>
      <c r="CU698" s="18">
        <v>265.598548387096</v>
      </c>
      <c r="CV698" s="18">
        <v>1395.8</v>
      </c>
      <c r="CW698" s="18">
        <v>1753.03448275862</v>
      </c>
      <c r="CX698" s="18">
        <v>2099.72580645161</v>
      </c>
      <c r="CY698" s="18">
        <v>2166.2666666666601</v>
      </c>
      <c r="CZ698" s="18">
        <v>3406.3548387096698</v>
      </c>
      <c r="DA698" s="18">
        <v>1077.9399999999901</v>
      </c>
      <c r="DB698" s="18">
        <v>129.13629032258001</v>
      </c>
      <c r="DC698" s="18">
        <v>124.877741935483</v>
      </c>
      <c r="DD698" s="18">
        <v>120.946333333333</v>
      </c>
      <c r="DE698" s="18">
        <v>54.982903225806403</v>
      </c>
      <c r="DF698" s="18">
        <v>47.413166666666598</v>
      </c>
      <c r="DG698" s="18">
        <v>324.56838709677402</v>
      </c>
      <c r="DH698" s="18">
        <v>1550.16129032258</v>
      </c>
      <c r="DI698" s="18">
        <v>769.61964285714203</v>
      </c>
      <c r="DJ698" s="18">
        <v>1761.96451612903</v>
      </c>
      <c r="DK698" s="18">
        <v>3169.75</v>
      </c>
      <c r="DL698" s="18">
        <v>3151.7903225806399</v>
      </c>
      <c r="DM698" s="18">
        <v>1518.92166666666</v>
      </c>
      <c r="DN698" s="18">
        <v>271.47903225806402</v>
      </c>
      <c r="DO698" s="18">
        <v>125.020483870967</v>
      </c>
      <c r="DP698" s="18">
        <v>68.366</v>
      </c>
      <c r="DQ698" s="18">
        <v>39.102096774193498</v>
      </c>
      <c r="DR698" s="18">
        <v>43.163166666666598</v>
      </c>
      <c r="DS698" s="19">
        <v>294.04749999999899</v>
      </c>
    </row>
    <row r="699" spans="1:123" x14ac:dyDescent="0.25">
      <c r="A699" s="12" t="s">
        <v>79</v>
      </c>
      <c r="B699" s="13">
        <v>5</v>
      </c>
      <c r="C699" s="13" t="str">
        <f t="shared" si="14"/>
        <v>BB_L_16_GW_GW_LS_Low_GW_GQ_48_020_5</v>
      </c>
      <c r="D699" s="14">
        <v>10</v>
      </c>
      <c r="E699" s="14">
        <v>10</v>
      </c>
      <c r="F699" s="14">
        <v>10.143870967741901</v>
      </c>
      <c r="G699" s="14">
        <v>10.312333333333299</v>
      </c>
      <c r="H699" s="14">
        <v>20.3953225806451</v>
      </c>
      <c r="I699" s="14">
        <v>161.51583333333301</v>
      </c>
      <c r="J699" s="14">
        <v>124.944032258064</v>
      </c>
      <c r="K699" s="14">
        <v>45.153548387096698</v>
      </c>
      <c r="L699" s="14">
        <v>12.865833333333301</v>
      </c>
      <c r="M699" s="14">
        <v>10.2099999999999</v>
      </c>
      <c r="N699" s="14">
        <v>10.0369999999999</v>
      </c>
      <c r="O699" s="14">
        <v>10.0962903225806</v>
      </c>
      <c r="P699" s="14">
        <v>10.0767741935483</v>
      </c>
      <c r="Q699" s="14">
        <v>10.180892857142799</v>
      </c>
      <c r="R699" s="14">
        <v>11.101548387096701</v>
      </c>
      <c r="S699" s="14">
        <v>7.1096333333333304</v>
      </c>
      <c r="T699" s="14">
        <v>6.9521290322580596</v>
      </c>
      <c r="U699" s="14">
        <v>8.5579833333333308</v>
      </c>
      <c r="V699" s="14">
        <v>7.2361935483870896</v>
      </c>
      <c r="W699" s="14">
        <v>3.4851612903225799</v>
      </c>
      <c r="X699" s="14">
        <v>4.08581666666666</v>
      </c>
      <c r="Y699" s="14">
        <v>3.0810645161290302</v>
      </c>
      <c r="Z699" s="14">
        <v>0.53410833333333296</v>
      </c>
      <c r="AA699" s="14">
        <v>8.3576774193548295E-2</v>
      </c>
      <c r="AB699" s="14">
        <v>0.144869032258064</v>
      </c>
      <c r="AC699" s="14">
        <v>6.5224107142857105E-2</v>
      </c>
      <c r="AD699" s="14">
        <v>0.978783870967742</v>
      </c>
      <c r="AE699" s="14">
        <v>1.08813</v>
      </c>
      <c r="AF699" s="14">
        <v>3.3174193548386999</v>
      </c>
      <c r="AG699" s="14">
        <v>5.46688333333333</v>
      </c>
      <c r="AH699" s="14">
        <v>3.1050161290322502</v>
      </c>
      <c r="AI699" s="14">
        <v>0.38636129032257999</v>
      </c>
      <c r="AJ699" s="14">
        <v>0.417239999999999</v>
      </c>
      <c r="AK699" s="14">
        <v>0.395906451612903</v>
      </c>
      <c r="AL699" s="14">
        <v>0.33047499999999902</v>
      </c>
      <c r="AM699" s="14">
        <v>0.35761129032257999</v>
      </c>
      <c r="AN699" s="14">
        <v>0.44473709677419299</v>
      </c>
      <c r="AO699" s="14">
        <v>0.46045892857142801</v>
      </c>
      <c r="AP699" s="14">
        <v>0.44315483870967698</v>
      </c>
      <c r="AQ699" s="14">
        <v>0.59446999999999905</v>
      </c>
      <c r="AR699" s="14">
        <v>5.3469967741935402</v>
      </c>
      <c r="AS699" s="14">
        <v>12.062199999999899</v>
      </c>
      <c r="AT699" s="14">
        <v>1.5515516129032201</v>
      </c>
      <c r="AU699" s="14">
        <v>1.62975806451612</v>
      </c>
      <c r="AV699" s="14">
        <v>0.95234166666666598</v>
      </c>
      <c r="AW699" s="14">
        <v>1.16809677419354</v>
      </c>
      <c r="AX699" s="14">
        <v>4.69176666666666</v>
      </c>
      <c r="AY699" s="14">
        <v>35.055806451612902</v>
      </c>
      <c r="AZ699" s="14">
        <v>10.906645161290299</v>
      </c>
      <c r="BA699" s="14">
        <v>1.0942448275862</v>
      </c>
      <c r="BB699" s="14">
        <v>1.5888548387096699</v>
      </c>
      <c r="BC699" s="14">
        <v>3.7401</v>
      </c>
      <c r="BD699" s="14">
        <v>9.8591129032257996</v>
      </c>
      <c r="BE699" s="14">
        <v>97.197166666666604</v>
      </c>
      <c r="BF699" s="14">
        <v>71.465483870967702</v>
      </c>
      <c r="BG699" s="14">
        <v>24.350322580645098</v>
      </c>
      <c r="BH699" s="14">
        <v>5.3164499999999997</v>
      </c>
      <c r="BI699" s="14">
        <v>1.8854677419354799</v>
      </c>
      <c r="BJ699" s="14">
        <v>1.5569833333333301</v>
      </c>
      <c r="BK699" s="14">
        <v>1.64017741935483</v>
      </c>
      <c r="BL699" s="14">
        <v>2.09099999999999</v>
      </c>
      <c r="BM699" s="14">
        <v>2.4634107142857098</v>
      </c>
      <c r="BN699" s="14">
        <v>2.2424354838709601</v>
      </c>
      <c r="BO699" s="14">
        <v>2.5914333333333301</v>
      </c>
      <c r="BP699" s="14">
        <v>3.35437096774193</v>
      </c>
      <c r="BQ699" s="14">
        <v>7.0987499999999999</v>
      </c>
      <c r="BR699" s="14">
        <v>4.0927419354838701</v>
      </c>
      <c r="BS699" s="14">
        <v>4.5754677419354799</v>
      </c>
      <c r="BT699" s="14">
        <v>4.1978499999999901</v>
      </c>
      <c r="BU699" s="14">
        <v>3.61848387096774</v>
      </c>
      <c r="BV699" s="14">
        <v>3.4962499999999999</v>
      </c>
      <c r="BW699" s="14">
        <v>4.1946129032258002</v>
      </c>
      <c r="BX699" s="14">
        <v>3.45806451612903</v>
      </c>
      <c r="BY699" s="14">
        <v>2.9111785714285698</v>
      </c>
      <c r="BZ699" s="14">
        <v>3.06645161290322</v>
      </c>
      <c r="CA699" s="14">
        <v>5.181</v>
      </c>
      <c r="CB699" s="14">
        <v>11.130290322580599</v>
      </c>
      <c r="CC699" s="14">
        <v>12.1153333333333</v>
      </c>
      <c r="CD699" s="14">
        <v>5.9522258064516098</v>
      </c>
      <c r="CE699" s="14">
        <v>5.0498548387096696</v>
      </c>
      <c r="CF699" s="14">
        <v>6.7909333333333297</v>
      </c>
      <c r="CG699" s="14">
        <v>5.8951451612903201</v>
      </c>
      <c r="CH699" s="14">
        <v>3.9639333333333302</v>
      </c>
      <c r="CI699" s="14">
        <v>3.3264838709677398</v>
      </c>
      <c r="CJ699" s="14">
        <v>3.1294032258064499</v>
      </c>
      <c r="CK699" s="14">
        <v>2.5616249999999998</v>
      </c>
      <c r="CL699" s="14">
        <v>3.05120967741935</v>
      </c>
      <c r="CM699" s="14">
        <v>11.1785333333333</v>
      </c>
      <c r="CN699" s="14">
        <v>24.0238709677419</v>
      </c>
      <c r="CO699" s="14">
        <v>15.3856666666666</v>
      </c>
      <c r="CP699" s="14">
        <v>15.0346774193548</v>
      </c>
      <c r="CQ699" s="14">
        <v>11.7109354838709</v>
      </c>
      <c r="CR699" s="14">
        <v>19.908999999999999</v>
      </c>
      <c r="CS699" s="14">
        <v>22.352419354838698</v>
      </c>
      <c r="CT699" s="14">
        <v>15.1190333333333</v>
      </c>
      <c r="CU699" s="14">
        <v>7.2942741935483797</v>
      </c>
      <c r="CV699" s="14">
        <v>7.5424999999999898</v>
      </c>
      <c r="CW699" s="14">
        <v>7.7277241379310304</v>
      </c>
      <c r="CX699" s="14">
        <v>10.6133064516129</v>
      </c>
      <c r="CY699" s="14">
        <v>11.3288999999999</v>
      </c>
      <c r="CZ699" s="14">
        <v>55.439516129032199</v>
      </c>
      <c r="DA699" s="14">
        <v>82.987166666666596</v>
      </c>
      <c r="DB699" s="14">
        <v>103.16629032258</v>
      </c>
      <c r="DC699" s="14">
        <v>69.012419354838698</v>
      </c>
      <c r="DD699" s="14">
        <v>21.046166666666601</v>
      </c>
      <c r="DE699" s="14">
        <v>10.727758064516101</v>
      </c>
      <c r="DF699" s="14">
        <v>8.7692333333333305</v>
      </c>
      <c r="DG699" s="14">
        <v>7.6518387096774099</v>
      </c>
      <c r="DH699" s="14">
        <v>8.9602580645161201</v>
      </c>
      <c r="DI699" s="14">
        <v>6.7654107142857098</v>
      </c>
      <c r="DJ699" s="14">
        <v>10.6638709677419</v>
      </c>
      <c r="DK699" s="14">
        <v>44.0831666666666</v>
      </c>
      <c r="DL699" s="14">
        <v>55.903225806451601</v>
      </c>
      <c r="DM699" s="14">
        <v>58.441333333333297</v>
      </c>
      <c r="DN699" s="14">
        <v>21.8869354838709</v>
      </c>
      <c r="DO699" s="14">
        <v>12.5279032258064</v>
      </c>
      <c r="DP699" s="14">
        <v>9.9677666666666607</v>
      </c>
      <c r="DQ699" s="14">
        <v>11.195483870967699</v>
      </c>
      <c r="DR699" s="14">
        <v>11.099466666666601</v>
      </c>
      <c r="DS699" s="15">
        <v>8.4473166666666604</v>
      </c>
    </row>
    <row r="700" spans="1:123" x14ac:dyDescent="0.25">
      <c r="A700" s="16" t="s">
        <v>79</v>
      </c>
      <c r="B700" s="17">
        <v>6</v>
      </c>
      <c r="C700" s="13" t="str">
        <f t="shared" si="14"/>
        <v>BB_L_16_GW_GW_LS_Low_GW_GQ_48_020_6</v>
      </c>
      <c r="D700" s="18">
        <v>10</v>
      </c>
      <c r="E700" s="18">
        <v>10</v>
      </c>
      <c r="F700" s="18">
        <v>10</v>
      </c>
      <c r="G700" s="18">
        <v>10</v>
      </c>
      <c r="H700" s="18">
        <v>10</v>
      </c>
      <c r="I700" s="18">
        <v>10.047999999999901</v>
      </c>
      <c r="J700" s="18">
        <v>10.2227419354838</v>
      </c>
      <c r="K700" s="18">
        <v>10.0423064516129</v>
      </c>
      <c r="L700" s="18">
        <v>9.9962833333333307</v>
      </c>
      <c r="M700" s="18">
        <v>10</v>
      </c>
      <c r="N700" s="18">
        <v>10</v>
      </c>
      <c r="O700" s="18">
        <v>10</v>
      </c>
      <c r="P700" s="18">
        <v>9.9977096774193495</v>
      </c>
      <c r="Q700" s="18">
        <v>9.9228214285714191</v>
      </c>
      <c r="R700" s="18">
        <v>9.2105161290322499</v>
      </c>
      <c r="S700" s="18">
        <v>6.5280333333333296</v>
      </c>
      <c r="T700" s="18">
        <v>2.59166129032258</v>
      </c>
      <c r="U700" s="18">
        <v>0.39622433333333301</v>
      </c>
      <c r="V700" s="18">
        <v>4.2254077419354797E-3</v>
      </c>
      <c r="W700" s="18">
        <v>1.7382609677419299E-3</v>
      </c>
      <c r="X700" s="18">
        <v>2.9960333333333301E-3</v>
      </c>
      <c r="Y700" s="18">
        <v>1.8957419354838701E-3</v>
      </c>
      <c r="Z700" s="18">
        <v>9.3179500000000002E-4</v>
      </c>
      <c r="AA700" s="18">
        <v>6.7551451612903198E-4</v>
      </c>
      <c r="AB700" s="18">
        <v>5.0054193548387002E-4</v>
      </c>
      <c r="AC700" s="18">
        <v>4.4798392857142803E-4</v>
      </c>
      <c r="AD700" s="18">
        <v>4.7739516129032201E-4</v>
      </c>
      <c r="AE700" s="18">
        <v>5.0748166666666605E-4</v>
      </c>
      <c r="AF700" s="18">
        <v>6.9881129032258002E-4</v>
      </c>
      <c r="AG700" s="18">
        <v>8.7112166666666597E-4</v>
      </c>
      <c r="AH700" s="18">
        <v>1.3434838709677399E-3</v>
      </c>
      <c r="AI700" s="18">
        <v>2.0087419354838701E-3</v>
      </c>
      <c r="AJ700" s="18">
        <v>3.6557499999999902E-3</v>
      </c>
      <c r="AK700" s="18">
        <v>6.6964677419354803E-3</v>
      </c>
      <c r="AL700" s="18">
        <v>1.08501166666666E-2</v>
      </c>
      <c r="AM700" s="18">
        <v>1.55393548387096E-2</v>
      </c>
      <c r="AN700" s="18">
        <v>1.9529999999999999E-2</v>
      </c>
      <c r="AO700" s="18">
        <v>2.0898392857142799E-2</v>
      </c>
      <c r="AP700" s="18">
        <v>2.06972580645161E-2</v>
      </c>
      <c r="AQ700" s="18">
        <v>2.1443833333333301E-2</v>
      </c>
      <c r="AR700" s="18">
        <v>2.4846935483870899E-2</v>
      </c>
      <c r="AS700" s="18">
        <v>2.72433333333333E-2</v>
      </c>
      <c r="AT700" s="18">
        <v>2.7593225806451599E-2</v>
      </c>
      <c r="AU700" s="18">
        <v>2.9292580645161201E-2</v>
      </c>
      <c r="AV700" s="18">
        <v>2.8912833333333301E-2</v>
      </c>
      <c r="AW700" s="18">
        <v>3.1752741935483803E-2</v>
      </c>
      <c r="AX700" s="18">
        <v>3.9092166666666602E-2</v>
      </c>
      <c r="AY700" s="18">
        <v>5.3097741935483798E-2</v>
      </c>
      <c r="AZ700" s="18">
        <v>4.8156290322580599E-2</v>
      </c>
      <c r="BA700" s="18">
        <v>4.1810689655172401E-2</v>
      </c>
      <c r="BB700" s="18">
        <v>3.9057258064516098E-2</v>
      </c>
      <c r="BC700" s="18">
        <v>4.0788666666666598E-2</v>
      </c>
      <c r="BD700" s="18">
        <v>4.49174193548387E-2</v>
      </c>
      <c r="BE700" s="18">
        <v>9.0246333333333303E-2</v>
      </c>
      <c r="BF700" s="18">
        <v>0.13139838709677401</v>
      </c>
      <c r="BG700" s="18">
        <v>8.7161290322580603E-2</v>
      </c>
      <c r="BH700" s="18">
        <v>7.1732833333333301E-2</v>
      </c>
      <c r="BI700" s="18">
        <v>5.31545161290322E-2</v>
      </c>
      <c r="BJ700" s="18">
        <v>4.8912666666666597E-2</v>
      </c>
      <c r="BK700" s="18">
        <v>5.3450806451612799E-2</v>
      </c>
      <c r="BL700" s="18">
        <v>6.5619032258064494E-2</v>
      </c>
      <c r="BM700" s="18">
        <v>7.7786785714285697E-2</v>
      </c>
      <c r="BN700" s="18">
        <v>8.1014838709677406E-2</v>
      </c>
      <c r="BO700" s="18">
        <v>7.9999000000000001E-2</v>
      </c>
      <c r="BP700" s="18">
        <v>8.26517741935483E-2</v>
      </c>
      <c r="BQ700" s="18">
        <v>9.81566666666666E-2</v>
      </c>
      <c r="BR700" s="18">
        <v>0.109787096774193</v>
      </c>
      <c r="BS700" s="18">
        <v>0.13548870967741899</v>
      </c>
      <c r="BT700" s="18">
        <v>0.14535166666666599</v>
      </c>
      <c r="BU700" s="18">
        <v>0.140438709677419</v>
      </c>
      <c r="BV700" s="18">
        <v>0.13554166666666601</v>
      </c>
      <c r="BW700" s="18">
        <v>0.136732258064516</v>
      </c>
      <c r="BX700" s="18">
        <v>0.12658387096774101</v>
      </c>
      <c r="BY700" s="18">
        <v>0.112591071428571</v>
      </c>
      <c r="BZ700" s="18">
        <v>0.104419354838709</v>
      </c>
      <c r="CA700" s="18">
        <v>0.103451666666666</v>
      </c>
      <c r="CB700" s="18">
        <v>0.108324193548387</v>
      </c>
      <c r="CC700" s="18">
        <v>0.116111666666666</v>
      </c>
      <c r="CD700" s="18">
        <v>0.114762903225806</v>
      </c>
      <c r="CE700" s="18">
        <v>0.118306451612903</v>
      </c>
      <c r="CF700" s="18">
        <v>0.133791666666666</v>
      </c>
      <c r="CG700" s="18">
        <v>0.13464999999999899</v>
      </c>
      <c r="CH700" s="18">
        <v>0.120448333333333</v>
      </c>
      <c r="CI700" s="18">
        <v>0.110859677419354</v>
      </c>
      <c r="CJ700" s="18">
        <v>0.10380112903225799</v>
      </c>
      <c r="CK700" s="18">
        <v>9.5855357142857103E-2</v>
      </c>
      <c r="CL700" s="18">
        <v>9.8968225806451607E-2</v>
      </c>
      <c r="CM700" s="18">
        <v>0.12275333333333301</v>
      </c>
      <c r="CN700" s="18">
        <v>0.14141774193548301</v>
      </c>
      <c r="CO700" s="18">
        <v>0.15049000000000001</v>
      </c>
      <c r="CP700" s="18">
        <v>0.16337096774193499</v>
      </c>
      <c r="CQ700" s="18">
        <v>0.18999354838709601</v>
      </c>
      <c r="CR700" s="18">
        <v>0.38184000000000001</v>
      </c>
      <c r="CS700" s="18">
        <v>0.46392419354838699</v>
      </c>
      <c r="CT700" s="18">
        <v>0.35600999999999999</v>
      </c>
      <c r="CU700" s="18">
        <v>0.25332096774193502</v>
      </c>
      <c r="CV700" s="18">
        <v>0.22982258064516101</v>
      </c>
      <c r="CW700" s="18">
        <v>0.22036551724137901</v>
      </c>
      <c r="CX700" s="18">
        <v>0.21584193548387101</v>
      </c>
      <c r="CY700" s="18">
        <v>0.21972333333333299</v>
      </c>
      <c r="CZ700" s="18">
        <v>0.25629032258064499</v>
      </c>
      <c r="DA700" s="18">
        <v>0.32297666666666602</v>
      </c>
      <c r="DB700" s="18">
        <v>0.603601612903225</v>
      </c>
      <c r="DC700" s="18">
        <v>0.67938709677419296</v>
      </c>
      <c r="DD700" s="18">
        <v>0.44925499999999902</v>
      </c>
      <c r="DE700" s="18">
        <v>0.36852580645161198</v>
      </c>
      <c r="DF700" s="18">
        <v>0.33543999999999902</v>
      </c>
      <c r="DG700" s="18">
        <v>0.30959838709677401</v>
      </c>
      <c r="DH700" s="18">
        <v>0.30423709677419303</v>
      </c>
      <c r="DI700" s="18">
        <v>0.26728214285714202</v>
      </c>
      <c r="DJ700" s="18">
        <v>0.24054193548387001</v>
      </c>
      <c r="DK700" s="18">
        <v>0.279505</v>
      </c>
      <c r="DL700" s="18">
        <v>0.35337096774193499</v>
      </c>
      <c r="DM700" s="18">
        <v>0.41866666666666602</v>
      </c>
      <c r="DN700" s="18">
        <v>0.44753870967741899</v>
      </c>
      <c r="DO700" s="18">
        <v>0.40923709677419301</v>
      </c>
      <c r="DP700" s="18">
        <v>0.35739499999999902</v>
      </c>
      <c r="DQ700" s="18">
        <v>0.36123548387096699</v>
      </c>
      <c r="DR700" s="18">
        <v>0.36557499999999998</v>
      </c>
      <c r="DS700" s="19">
        <v>0.31827499999999997</v>
      </c>
    </row>
    <row r="701" spans="1:123" x14ac:dyDescent="0.25">
      <c r="A701" s="12" t="s">
        <v>79</v>
      </c>
      <c r="B701" s="13">
        <v>7</v>
      </c>
      <c r="C701" s="13" t="str">
        <f t="shared" si="14"/>
        <v>BB_L_16_GW_GW_LS_Low_GW_GQ_48_020_7</v>
      </c>
      <c r="D701" s="14">
        <v>10</v>
      </c>
      <c r="E701" s="14">
        <v>10.0608620689655</v>
      </c>
      <c r="F701" s="14">
        <v>145.282580645161</v>
      </c>
      <c r="G701" s="14">
        <v>945.19666666666603</v>
      </c>
      <c r="H701" s="14">
        <v>1634.69354838709</v>
      </c>
      <c r="I701" s="14">
        <v>1122.7349999999999</v>
      </c>
      <c r="J701" s="14">
        <v>121.26887096774099</v>
      </c>
      <c r="K701" s="14">
        <v>75.976774193548295</v>
      </c>
      <c r="L701" s="14">
        <v>69.586666666666602</v>
      </c>
      <c r="M701" s="14">
        <v>25.855806451612899</v>
      </c>
      <c r="N701" s="14">
        <v>18.100833333333298</v>
      </c>
      <c r="O701" s="14">
        <v>220.40129032258</v>
      </c>
      <c r="P701" s="14">
        <v>551.62096774193503</v>
      </c>
      <c r="Q701" s="14">
        <v>707.21428571428498</v>
      </c>
      <c r="R701" s="14">
        <v>1424.60161290322</v>
      </c>
      <c r="S701" s="14">
        <v>1312.31833333333</v>
      </c>
      <c r="T701" s="14">
        <v>1579.16612903225</v>
      </c>
      <c r="U701" s="14">
        <v>1789.8899999999901</v>
      </c>
      <c r="V701" s="14">
        <v>399.86290322580601</v>
      </c>
      <c r="W701" s="14">
        <v>123.777903225806</v>
      </c>
      <c r="X701" s="14">
        <v>35.897500000000001</v>
      </c>
      <c r="Y701" s="14">
        <v>25.986290322580601</v>
      </c>
      <c r="Z701" s="14">
        <v>22.881999999999898</v>
      </c>
      <c r="AA701" s="14">
        <v>41.554677419354803</v>
      </c>
      <c r="AB701" s="14">
        <v>473.89032258064498</v>
      </c>
      <c r="AC701" s="14">
        <v>663.87142857142805</v>
      </c>
      <c r="AD701" s="14">
        <v>815.07741935483796</v>
      </c>
      <c r="AE701" s="14">
        <v>1711.9166666666599</v>
      </c>
      <c r="AF701" s="14">
        <v>1891.85483870967</v>
      </c>
      <c r="AG701" s="14">
        <v>1970.5333333333299</v>
      </c>
      <c r="AH701" s="14">
        <v>604.60806451612802</v>
      </c>
      <c r="AI701" s="14">
        <v>174.133548387096</v>
      </c>
      <c r="AJ701" s="14">
        <v>60.793666666666603</v>
      </c>
      <c r="AK701" s="14">
        <v>42.504677419354799</v>
      </c>
      <c r="AL701" s="14">
        <v>29.323833333333301</v>
      </c>
      <c r="AM701" s="14">
        <v>51.205322580645102</v>
      </c>
      <c r="AN701" s="14">
        <v>177.52096774193501</v>
      </c>
      <c r="AO701" s="14">
        <v>297.912499999999</v>
      </c>
      <c r="AP701" s="14">
        <v>178.19032258064499</v>
      </c>
      <c r="AQ701" s="14">
        <v>227.291666666666</v>
      </c>
      <c r="AR701" s="14">
        <v>1371.5</v>
      </c>
      <c r="AS701" s="14">
        <v>1648.61666666666</v>
      </c>
      <c r="AT701" s="14">
        <v>551.49838709677397</v>
      </c>
      <c r="AU701" s="14">
        <v>92.789677419354803</v>
      </c>
      <c r="AV701" s="14">
        <v>57.335500000000003</v>
      </c>
      <c r="AW701" s="14">
        <v>34.701935483870898</v>
      </c>
      <c r="AX701" s="14">
        <v>331.63150000000002</v>
      </c>
      <c r="AY701" s="14">
        <v>2291</v>
      </c>
      <c r="AZ701" s="14">
        <v>2682.7580645161202</v>
      </c>
      <c r="BA701" s="14">
        <v>1336.45517241379</v>
      </c>
      <c r="BB701" s="14">
        <v>868.74193548387098</v>
      </c>
      <c r="BC701" s="14">
        <v>1847.11666666666</v>
      </c>
      <c r="BD701" s="14">
        <v>2071.9838709677401</v>
      </c>
      <c r="BE701" s="14">
        <v>1143.665</v>
      </c>
      <c r="BF701" s="14">
        <v>199.58870967741899</v>
      </c>
      <c r="BG701" s="14">
        <v>112.872903225806</v>
      </c>
      <c r="BH701" s="14">
        <v>52.062666666666601</v>
      </c>
      <c r="BI701" s="14">
        <v>39.937096774193499</v>
      </c>
      <c r="BJ701" s="14">
        <v>26.3668333333333</v>
      </c>
      <c r="BK701" s="14">
        <v>69.309838709677393</v>
      </c>
      <c r="BL701" s="14">
        <v>758.56451612903197</v>
      </c>
      <c r="BM701" s="14">
        <v>1231.5357142857099</v>
      </c>
      <c r="BN701" s="14">
        <v>1312.9032258064501</v>
      </c>
      <c r="BO701" s="14">
        <v>1226.2</v>
      </c>
      <c r="BP701" s="14">
        <v>1597.8064516129</v>
      </c>
      <c r="BQ701" s="14">
        <v>1402.6</v>
      </c>
      <c r="BR701" s="14">
        <v>629.10967741935406</v>
      </c>
      <c r="BS701" s="14">
        <v>167.24919354838701</v>
      </c>
      <c r="BT701" s="14">
        <v>71.239833333333294</v>
      </c>
      <c r="BU701" s="14">
        <v>60.947741935483798</v>
      </c>
      <c r="BV701" s="14">
        <v>42.749166666666603</v>
      </c>
      <c r="BW701" s="14">
        <v>497.263709677419</v>
      </c>
      <c r="BX701" s="14">
        <v>1349.46774193548</v>
      </c>
      <c r="BY701" s="14">
        <v>1111.4821428571399</v>
      </c>
      <c r="BZ701" s="14">
        <v>1185.8064516129</v>
      </c>
      <c r="CA701" s="14">
        <v>1642.13333333333</v>
      </c>
      <c r="CB701" s="14">
        <v>2516.27419354838</v>
      </c>
      <c r="CC701" s="14">
        <v>2097.5333333333301</v>
      </c>
      <c r="CD701" s="14">
        <v>627.072580645161</v>
      </c>
      <c r="CE701" s="14">
        <v>153.60322580645101</v>
      </c>
      <c r="CF701" s="14">
        <v>77.462333333333305</v>
      </c>
      <c r="CG701" s="14">
        <v>36.5903225806451</v>
      </c>
      <c r="CH701" s="14">
        <v>40.3095</v>
      </c>
      <c r="CI701" s="14">
        <v>119.54096774193501</v>
      </c>
      <c r="CJ701" s="14">
        <v>822.777419354838</v>
      </c>
      <c r="CK701" s="14">
        <v>950.767857142857</v>
      </c>
      <c r="CL701" s="14">
        <v>856.90645161290297</v>
      </c>
      <c r="CM701" s="14">
        <v>1926.81666666666</v>
      </c>
      <c r="CN701" s="14">
        <v>3007.88709677419</v>
      </c>
      <c r="CO701" s="14">
        <v>2461.6</v>
      </c>
      <c r="CP701" s="14">
        <v>769.39677419354803</v>
      </c>
      <c r="CQ701" s="14">
        <v>232.33064516128999</v>
      </c>
      <c r="CR701" s="14">
        <v>64.103166666666596</v>
      </c>
      <c r="CS701" s="14">
        <v>30.2577419354838</v>
      </c>
      <c r="CT701" s="14">
        <v>53.243499999999997</v>
      </c>
      <c r="CU701" s="14">
        <v>75.936612903225793</v>
      </c>
      <c r="CV701" s="14">
        <v>812.296774193548</v>
      </c>
      <c r="CW701" s="14">
        <v>1849.8620689655099</v>
      </c>
      <c r="CX701" s="14">
        <v>2267.7419354838698</v>
      </c>
      <c r="CY701" s="14">
        <v>2198.5500000000002</v>
      </c>
      <c r="CZ701" s="14">
        <v>3145.3225806451601</v>
      </c>
      <c r="DA701" s="14">
        <v>2447.8866666666599</v>
      </c>
      <c r="DB701" s="14">
        <v>328.89193548386999</v>
      </c>
      <c r="DC701" s="14">
        <v>94.557741935483804</v>
      </c>
      <c r="DD701" s="14">
        <v>121.143333333333</v>
      </c>
      <c r="DE701" s="14">
        <v>88.005806451612898</v>
      </c>
      <c r="DF701" s="14">
        <v>46.941666666666599</v>
      </c>
      <c r="DG701" s="14">
        <v>104.47467741935399</v>
      </c>
      <c r="DH701" s="14">
        <v>954.10806451612802</v>
      </c>
      <c r="DI701" s="14">
        <v>1715.9107142857099</v>
      </c>
      <c r="DJ701" s="14">
        <v>1087.34516129032</v>
      </c>
      <c r="DK701" s="14">
        <v>2899.5666666666598</v>
      </c>
      <c r="DL701" s="14">
        <v>3283.3225806451601</v>
      </c>
      <c r="DM701" s="14">
        <v>2634.38333333333</v>
      </c>
      <c r="DN701" s="14">
        <v>832.43225806451596</v>
      </c>
      <c r="DO701" s="14">
        <v>203.20483870967701</v>
      </c>
      <c r="DP701" s="14">
        <v>104.7135</v>
      </c>
      <c r="DQ701" s="14">
        <v>74.892903225806407</v>
      </c>
      <c r="DR701" s="14">
        <v>36.311</v>
      </c>
      <c r="DS701" s="15">
        <v>70.682000000000002</v>
      </c>
    </row>
    <row r="702" spans="1:123" x14ac:dyDescent="0.25">
      <c r="A702" s="16" t="s">
        <v>79</v>
      </c>
      <c r="B702" s="17">
        <v>8</v>
      </c>
      <c r="C702" s="13" t="str">
        <f t="shared" si="14"/>
        <v>BB_L_16_GW_GW_LS_Low_GW_GQ_48_020_8</v>
      </c>
      <c r="D702" s="18">
        <v>10</v>
      </c>
      <c r="E702" s="18">
        <v>10</v>
      </c>
      <c r="F702" s="18">
        <v>10.551774193548299</v>
      </c>
      <c r="G702" s="18">
        <v>19.331999999999901</v>
      </c>
      <c r="H702" s="18">
        <v>41.158548387096701</v>
      </c>
      <c r="I702" s="18">
        <v>306.39999999999998</v>
      </c>
      <c r="J702" s="18">
        <v>244.96774193548299</v>
      </c>
      <c r="K702" s="18">
        <v>114.092096774193</v>
      </c>
      <c r="L702" s="18">
        <v>43.981666666666598</v>
      </c>
      <c r="M702" s="18">
        <v>13.966290322580599</v>
      </c>
      <c r="N702" s="18">
        <v>10.5936666666666</v>
      </c>
      <c r="O702" s="18">
        <v>11.3095161290322</v>
      </c>
      <c r="P702" s="18">
        <v>14.433064516129001</v>
      </c>
      <c r="Q702" s="18">
        <v>15.7705357142857</v>
      </c>
      <c r="R702" s="18">
        <v>27.4670967741935</v>
      </c>
      <c r="S702" s="18">
        <v>31.940166666666599</v>
      </c>
      <c r="T702" s="18">
        <v>30.867903225806401</v>
      </c>
      <c r="U702" s="18">
        <v>82.663166666666598</v>
      </c>
      <c r="V702" s="18">
        <v>57.403548387096698</v>
      </c>
      <c r="W702" s="18">
        <v>22.3151612903225</v>
      </c>
      <c r="X702" s="18">
        <v>10.225766666666599</v>
      </c>
      <c r="Y702" s="18">
        <v>9.5486129032258003</v>
      </c>
      <c r="Z702" s="18">
        <v>4.8535333333333304</v>
      </c>
      <c r="AA702" s="18">
        <v>1.2763500000000001</v>
      </c>
      <c r="AB702" s="18">
        <v>3.5446419354838699</v>
      </c>
      <c r="AC702" s="18">
        <v>5.7417142857142798</v>
      </c>
      <c r="AD702" s="18">
        <v>7.0726774193548296</v>
      </c>
      <c r="AE702" s="18">
        <v>29.068666666666601</v>
      </c>
      <c r="AF702" s="18">
        <v>35.486290322580601</v>
      </c>
      <c r="AG702" s="18">
        <v>70.621166666666596</v>
      </c>
      <c r="AH702" s="18">
        <v>44.820161290322503</v>
      </c>
      <c r="AI702" s="18">
        <v>10.907209677419299</v>
      </c>
      <c r="AJ702" s="18">
        <v>2.6554999999999902</v>
      </c>
      <c r="AK702" s="18">
        <v>2.4859677419354802</v>
      </c>
      <c r="AL702" s="18">
        <v>1.6715833333333301</v>
      </c>
      <c r="AM702" s="18">
        <v>1.0020145161290299</v>
      </c>
      <c r="AN702" s="18">
        <v>1.57112903225806</v>
      </c>
      <c r="AO702" s="18">
        <v>2.2903928571428498</v>
      </c>
      <c r="AP702" s="18">
        <v>1.6026612903225801</v>
      </c>
      <c r="AQ702" s="18">
        <v>1.7081833333333301</v>
      </c>
      <c r="AR702" s="18">
        <v>21.759387096774098</v>
      </c>
      <c r="AS702" s="18">
        <v>82.2291666666666</v>
      </c>
      <c r="AT702" s="18">
        <v>46.138387096774103</v>
      </c>
      <c r="AU702" s="18">
        <v>6.9535161290322502</v>
      </c>
      <c r="AV702" s="18">
        <v>4.3414666666666601</v>
      </c>
      <c r="AW702" s="18">
        <v>2.4572419354838702</v>
      </c>
      <c r="AX702" s="18">
        <v>5.1363833333333302</v>
      </c>
      <c r="AY702" s="18">
        <v>89.475161290322504</v>
      </c>
      <c r="AZ702" s="18">
        <v>144.89241935483801</v>
      </c>
      <c r="BA702" s="18">
        <v>39.566896551724099</v>
      </c>
      <c r="BB702" s="18">
        <v>8.9849354838709594</v>
      </c>
      <c r="BC702" s="18">
        <v>32.2886666666666</v>
      </c>
      <c r="BD702" s="18">
        <v>54.225645161290302</v>
      </c>
      <c r="BE702" s="18">
        <v>201.07466666666599</v>
      </c>
      <c r="BF702" s="18">
        <v>186.61290322580601</v>
      </c>
      <c r="BG702" s="18">
        <v>90.591451612903199</v>
      </c>
      <c r="BH702" s="18">
        <v>29.2648333333333</v>
      </c>
      <c r="BI702" s="18">
        <v>7.5860161290322496</v>
      </c>
      <c r="BJ702" s="18">
        <v>3.0936999999999899</v>
      </c>
      <c r="BK702" s="18">
        <v>2.64956451612903</v>
      </c>
      <c r="BL702" s="18">
        <v>9.2558709677419309</v>
      </c>
      <c r="BM702" s="18">
        <v>16.6767857142857</v>
      </c>
      <c r="BN702" s="18">
        <v>18.635967741935399</v>
      </c>
      <c r="BO702" s="18">
        <v>15.496499999999999</v>
      </c>
      <c r="BP702" s="18">
        <v>25.321129032258</v>
      </c>
      <c r="BQ702" s="18">
        <v>39.241500000000002</v>
      </c>
      <c r="BR702" s="18">
        <v>35.4</v>
      </c>
      <c r="BS702" s="18">
        <v>11.0029354838709</v>
      </c>
      <c r="BT702" s="18">
        <v>8.2958499999999997</v>
      </c>
      <c r="BU702" s="18">
        <v>6.4693387096774098</v>
      </c>
      <c r="BV702" s="18">
        <v>5.2234499999999997</v>
      </c>
      <c r="BW702" s="18">
        <v>9.3761774193548408</v>
      </c>
      <c r="BX702" s="18">
        <v>22.900322580645099</v>
      </c>
      <c r="BY702" s="18">
        <v>16.0291071428571</v>
      </c>
      <c r="BZ702" s="18">
        <v>15.564032258064501</v>
      </c>
      <c r="CA702" s="18">
        <v>28.099333333333298</v>
      </c>
      <c r="CB702" s="18">
        <v>76.459193548387006</v>
      </c>
      <c r="CC702" s="18">
        <v>110.90799999999901</v>
      </c>
      <c r="CD702" s="18">
        <v>59.121935483870899</v>
      </c>
      <c r="CE702" s="18">
        <v>17.732419354838701</v>
      </c>
      <c r="CF702" s="18">
        <v>13.6026666666666</v>
      </c>
      <c r="CG702" s="18">
        <v>11.8829032258064</v>
      </c>
      <c r="CH702" s="18">
        <v>9.1046833333333304</v>
      </c>
      <c r="CI702" s="18">
        <v>6.0952741935483798</v>
      </c>
      <c r="CJ702" s="18">
        <v>12.3474838709677</v>
      </c>
      <c r="CK702" s="18">
        <v>13.1323214285714</v>
      </c>
      <c r="CL702" s="18">
        <v>10.662451612903199</v>
      </c>
      <c r="CM702" s="18">
        <v>42.758166666666597</v>
      </c>
      <c r="CN702" s="18">
        <v>139.78741935483799</v>
      </c>
      <c r="CO702" s="18">
        <v>144.78666666666601</v>
      </c>
      <c r="CP702" s="18">
        <v>80.777096774193495</v>
      </c>
      <c r="CQ702" s="18">
        <v>37.288225806451599</v>
      </c>
      <c r="CR702" s="18">
        <v>26.976500000000001</v>
      </c>
      <c r="CS702" s="18">
        <v>22.3420967741935</v>
      </c>
      <c r="CT702" s="18">
        <v>28.722000000000001</v>
      </c>
      <c r="CU702" s="18">
        <v>17.795322580645099</v>
      </c>
      <c r="CV702" s="18">
        <v>18.626935483870898</v>
      </c>
      <c r="CW702" s="18">
        <v>43.244310344827497</v>
      </c>
      <c r="CX702" s="18">
        <v>60.259354838709598</v>
      </c>
      <c r="CY702" s="18">
        <v>73.537499999999994</v>
      </c>
      <c r="CZ702" s="18">
        <v>166.19370967741901</v>
      </c>
      <c r="DA702" s="18">
        <v>327.26666666666603</v>
      </c>
      <c r="DB702" s="18">
        <v>241.89354838709599</v>
      </c>
      <c r="DC702" s="18">
        <v>125.819354838709</v>
      </c>
      <c r="DD702" s="18">
        <v>71.168666666666596</v>
      </c>
      <c r="DE702" s="18">
        <v>25.791774193548299</v>
      </c>
      <c r="DF702" s="18">
        <v>14.142499999999901</v>
      </c>
      <c r="DG702" s="18">
        <v>11.515161290322499</v>
      </c>
      <c r="DH702" s="18">
        <v>20.4958064516129</v>
      </c>
      <c r="DI702" s="18">
        <v>38.511785714285701</v>
      </c>
      <c r="DJ702" s="18">
        <v>22.469032258064502</v>
      </c>
      <c r="DK702" s="18">
        <v>135.933333333333</v>
      </c>
      <c r="DL702" s="18">
        <v>260.15483870967699</v>
      </c>
      <c r="DM702" s="18">
        <v>282.73999999999899</v>
      </c>
      <c r="DN702" s="18">
        <v>159.772258064516</v>
      </c>
      <c r="DO702" s="18">
        <v>37.432580645161202</v>
      </c>
      <c r="DP702" s="18">
        <v>18.770999999999901</v>
      </c>
      <c r="DQ702" s="18">
        <v>16.239999999999998</v>
      </c>
      <c r="DR702" s="18">
        <v>15.996499999999999</v>
      </c>
      <c r="DS702" s="19">
        <v>14.599</v>
      </c>
    </row>
    <row r="703" spans="1:123" x14ac:dyDescent="0.25">
      <c r="A703" s="12" t="s">
        <v>79</v>
      </c>
      <c r="B703" s="13">
        <v>9</v>
      </c>
      <c r="C703" s="13" t="str">
        <f t="shared" si="14"/>
        <v>BB_L_16_GW_GW_LS_Low_GW_GQ_48_020_9</v>
      </c>
      <c r="D703" s="14">
        <v>10</v>
      </c>
      <c r="E703" s="14">
        <v>10</v>
      </c>
      <c r="F703" s="14">
        <v>10</v>
      </c>
      <c r="G703" s="14">
        <v>10</v>
      </c>
      <c r="H703" s="14">
        <v>10.002580645161199</v>
      </c>
      <c r="I703" s="14">
        <v>10.550666666666601</v>
      </c>
      <c r="J703" s="14">
        <v>12.8587096774193</v>
      </c>
      <c r="K703" s="14">
        <v>12.2682258064516</v>
      </c>
      <c r="L703" s="14">
        <v>10.4133333333333</v>
      </c>
      <c r="M703" s="14">
        <v>10.0001451612903</v>
      </c>
      <c r="N703" s="14">
        <v>10</v>
      </c>
      <c r="O703" s="14">
        <v>10</v>
      </c>
      <c r="P703" s="14">
        <v>10</v>
      </c>
      <c r="Q703" s="14">
        <v>9.9918749999999896</v>
      </c>
      <c r="R703" s="14">
        <v>9.8300645161290294</v>
      </c>
      <c r="S703" s="14">
        <v>8.6908999999999992</v>
      </c>
      <c r="T703" s="14">
        <v>5.4220322580645099</v>
      </c>
      <c r="U703" s="14">
        <v>1.78894333333333</v>
      </c>
      <c r="V703" s="14">
        <v>0.271627096774193</v>
      </c>
      <c r="W703" s="14">
        <v>4.7158064516129E-2</v>
      </c>
      <c r="X703" s="14">
        <v>3.1665166666666598E-2</v>
      </c>
      <c r="Y703" s="14">
        <v>5.08377419354838E-2</v>
      </c>
      <c r="Z703" s="14">
        <v>2.4252099999999902E-2</v>
      </c>
      <c r="AA703" s="14">
        <v>2.9523870967741901E-3</v>
      </c>
      <c r="AB703" s="14">
        <v>1.4826129032258E-3</v>
      </c>
      <c r="AC703" s="14">
        <v>1.30551071428571E-3</v>
      </c>
      <c r="AD703" s="14">
        <v>1.1719016129032201E-3</v>
      </c>
      <c r="AE703" s="14">
        <v>7.5826833333333303E-3</v>
      </c>
      <c r="AF703" s="14">
        <v>5.8719354838709598E-3</v>
      </c>
      <c r="AG703" s="14">
        <v>2.50196666666666E-2</v>
      </c>
      <c r="AH703" s="14">
        <v>2.4301451612903199E-2</v>
      </c>
      <c r="AI703" s="14">
        <v>1.28822580645161E-2</v>
      </c>
      <c r="AJ703" s="14">
        <v>4.5634833333333298E-3</v>
      </c>
      <c r="AK703" s="14">
        <v>9.7175161290322595E-3</v>
      </c>
      <c r="AL703" s="14">
        <v>1.4493499999999999E-2</v>
      </c>
      <c r="AM703" s="14">
        <v>2.09466129032258E-2</v>
      </c>
      <c r="AN703" s="14">
        <v>2.8524032258064502E-2</v>
      </c>
      <c r="AO703" s="14">
        <v>3.39160714285714E-2</v>
      </c>
      <c r="AP703" s="14">
        <v>3.51351612903225E-2</v>
      </c>
      <c r="AQ703" s="14">
        <v>3.5745833333333303E-2</v>
      </c>
      <c r="AR703" s="14">
        <v>4.3827258064516102E-2</v>
      </c>
      <c r="AS703" s="14">
        <v>8.7606166666666596E-2</v>
      </c>
      <c r="AT703" s="14">
        <v>9.1092096774193498E-2</v>
      </c>
      <c r="AU703" s="14">
        <v>5.2557258064516103E-2</v>
      </c>
      <c r="AV703" s="14">
        <v>5.8607166666666599E-2</v>
      </c>
      <c r="AW703" s="14">
        <v>5.8601129032257997E-2</v>
      </c>
      <c r="AX703" s="14">
        <v>7.1689333333333299E-2</v>
      </c>
      <c r="AY703" s="14">
        <v>0.15724145161290301</v>
      </c>
      <c r="AZ703" s="14">
        <v>0.325583870967741</v>
      </c>
      <c r="BA703" s="14">
        <v>0.102196551724137</v>
      </c>
      <c r="BB703" s="14">
        <v>7.3245483870967701E-2</v>
      </c>
      <c r="BC703" s="14">
        <v>8.0834166666666596E-2</v>
      </c>
      <c r="BD703" s="14">
        <v>9.3835967741935505E-2</v>
      </c>
      <c r="BE703" s="14">
        <v>0.36158999999999902</v>
      </c>
      <c r="BF703" s="14">
        <v>1.4686516129032201</v>
      </c>
      <c r="BG703" s="14">
        <v>1.1010193548387099</v>
      </c>
      <c r="BH703" s="14">
        <v>0.32420666666666598</v>
      </c>
      <c r="BI703" s="14">
        <v>0.144759677419354</v>
      </c>
      <c r="BJ703" s="14">
        <v>0.101506166666666</v>
      </c>
      <c r="BK703" s="14">
        <v>9.7472096774193495E-2</v>
      </c>
      <c r="BL703" s="14">
        <v>0.108862903225806</v>
      </c>
      <c r="BM703" s="14">
        <v>0.13046428571428501</v>
      </c>
      <c r="BN703" s="14">
        <v>0.146825806451612</v>
      </c>
      <c r="BO703" s="14">
        <v>0.14939166666666601</v>
      </c>
      <c r="BP703" s="14">
        <v>0.15355483870967701</v>
      </c>
      <c r="BQ703" s="14">
        <v>0.177603333333333</v>
      </c>
      <c r="BR703" s="14">
        <v>0.21479032258064501</v>
      </c>
      <c r="BS703" s="14">
        <v>0.23178548387096701</v>
      </c>
      <c r="BT703" s="14">
        <v>0.27173833333333303</v>
      </c>
      <c r="BU703" s="14">
        <v>0.27046290322580602</v>
      </c>
      <c r="BV703" s="14">
        <v>0.25551833333333301</v>
      </c>
      <c r="BW703" s="14">
        <v>0.25716774193548297</v>
      </c>
      <c r="BX703" s="14">
        <v>0.25349838709677402</v>
      </c>
      <c r="BY703" s="14">
        <v>0.22282678571428499</v>
      </c>
      <c r="BZ703" s="14">
        <v>0.20106612903225801</v>
      </c>
      <c r="CA703" s="14">
        <v>0.19944500000000001</v>
      </c>
      <c r="CB703" s="14">
        <v>0.22930967741935401</v>
      </c>
      <c r="CC703" s="14">
        <v>0.27627999999999903</v>
      </c>
      <c r="CD703" s="14">
        <v>0.26620645161290302</v>
      </c>
      <c r="CE703" s="14">
        <v>0.24293225806451599</v>
      </c>
      <c r="CF703" s="14">
        <v>0.28265333333333298</v>
      </c>
      <c r="CG703" s="14">
        <v>0.31101129032258001</v>
      </c>
      <c r="CH703" s="14">
        <v>0.28122833333333302</v>
      </c>
      <c r="CI703" s="14">
        <v>0.229938709677419</v>
      </c>
      <c r="CJ703" s="14">
        <v>0.208569354838709</v>
      </c>
      <c r="CK703" s="14">
        <v>0.18912499999999999</v>
      </c>
      <c r="CL703" s="14">
        <v>0.17763709677419301</v>
      </c>
      <c r="CM703" s="14">
        <v>0.214766666666666</v>
      </c>
      <c r="CN703" s="14">
        <v>0.33969354838709598</v>
      </c>
      <c r="CO703" s="14">
        <v>0.40432333333333298</v>
      </c>
      <c r="CP703" s="14">
        <v>0.37773387096774103</v>
      </c>
      <c r="CQ703" s="14">
        <v>0.42678548387096699</v>
      </c>
      <c r="CR703" s="14">
        <v>0.74604000000000004</v>
      </c>
      <c r="CS703" s="14">
        <v>1.1683709677419301</v>
      </c>
      <c r="CT703" s="14">
        <v>1.1146033333333301</v>
      </c>
      <c r="CU703" s="14">
        <v>0.67078225806451597</v>
      </c>
      <c r="CV703" s="14">
        <v>0.47264838709677398</v>
      </c>
      <c r="CW703" s="14">
        <v>0.45403793103448198</v>
      </c>
      <c r="CX703" s="14">
        <v>0.44418064516129002</v>
      </c>
      <c r="CY703" s="14">
        <v>0.44845000000000002</v>
      </c>
      <c r="CZ703" s="14">
        <v>0.56621451612903195</v>
      </c>
      <c r="DA703" s="14">
        <v>1.12845166666666</v>
      </c>
      <c r="DB703" s="14">
        <v>2.0170967741935399</v>
      </c>
      <c r="DC703" s="14">
        <v>2.9731290322580599</v>
      </c>
      <c r="DD703" s="14">
        <v>1.9245333333333301</v>
      </c>
      <c r="DE703" s="14">
        <v>0.88925322580645105</v>
      </c>
      <c r="DF703" s="14">
        <v>0.68428333333333302</v>
      </c>
      <c r="DG703" s="14">
        <v>0.60882096774193495</v>
      </c>
      <c r="DH703" s="14">
        <v>0.58106935483870903</v>
      </c>
      <c r="DI703" s="14">
        <v>0.55251607142857095</v>
      </c>
      <c r="DJ703" s="14">
        <v>0.48116451612903199</v>
      </c>
      <c r="DK703" s="14">
        <v>0.58559666666666599</v>
      </c>
      <c r="DL703" s="14">
        <v>0.96517419354838696</v>
      </c>
      <c r="DM703" s="14">
        <v>1.1574833333333301</v>
      </c>
      <c r="DN703" s="14">
        <v>1.18283387096774</v>
      </c>
      <c r="DO703" s="14">
        <v>0.89124516129032205</v>
      </c>
      <c r="DP703" s="14">
        <v>0.77006833333333302</v>
      </c>
      <c r="DQ703" s="14">
        <v>0.72474032258064502</v>
      </c>
      <c r="DR703" s="14">
        <v>0.751593333333333</v>
      </c>
      <c r="DS703" s="15">
        <v>0.69546666666666601</v>
      </c>
    </row>
    <row r="704" spans="1:123" x14ac:dyDescent="0.25">
      <c r="A704" s="16" t="s">
        <v>79</v>
      </c>
      <c r="B704" s="17">
        <v>10</v>
      </c>
      <c r="C704" s="13" t="str">
        <f t="shared" si="14"/>
        <v>BB_L_16_GW_GW_LS_Low_GW_GQ_48_020_10</v>
      </c>
      <c r="D704" s="18">
        <v>10</v>
      </c>
      <c r="E704" s="18">
        <v>10</v>
      </c>
      <c r="F704" s="18">
        <v>14.8358064516129</v>
      </c>
      <c r="G704" s="18">
        <v>356.61733333333302</v>
      </c>
      <c r="H704" s="18">
        <v>1111.3145161290299</v>
      </c>
      <c r="I704" s="18">
        <v>1825.3</v>
      </c>
      <c r="J704" s="18">
        <v>511.77096774193501</v>
      </c>
      <c r="K704" s="18">
        <v>102.84064516129</v>
      </c>
      <c r="L704" s="18">
        <v>82.918999999999997</v>
      </c>
      <c r="M704" s="18">
        <v>52.941129032257997</v>
      </c>
      <c r="N704" s="18">
        <v>23.371666666666599</v>
      </c>
      <c r="O704" s="18">
        <v>39.765000000000001</v>
      </c>
      <c r="P704" s="18">
        <v>337.5</v>
      </c>
      <c r="Q704" s="18">
        <v>605.75535714285695</v>
      </c>
      <c r="R704" s="18">
        <v>847.14032258064503</v>
      </c>
      <c r="S704" s="18">
        <v>1535.8</v>
      </c>
      <c r="T704" s="18">
        <v>1220.66129032258</v>
      </c>
      <c r="U704" s="18">
        <v>1944.0166666666601</v>
      </c>
      <c r="V704" s="18">
        <v>1283.17258064516</v>
      </c>
      <c r="W704" s="18">
        <v>247.16290322580599</v>
      </c>
      <c r="X704" s="18">
        <v>96.262333333333302</v>
      </c>
      <c r="Y704" s="18">
        <v>34.159032258064499</v>
      </c>
      <c r="Z704" s="18">
        <v>27.036666666666601</v>
      </c>
      <c r="AA704" s="18">
        <v>24.2832258064516</v>
      </c>
      <c r="AB704" s="18">
        <v>118.992903225806</v>
      </c>
      <c r="AC704" s="18">
        <v>565.26249999999902</v>
      </c>
      <c r="AD704" s="18">
        <v>638.69193548387102</v>
      </c>
      <c r="AE704" s="18">
        <v>1151.24833333333</v>
      </c>
      <c r="AF704" s="18">
        <v>1733.9516129032199</v>
      </c>
      <c r="AG704" s="18">
        <v>2095.7833333333301</v>
      </c>
      <c r="AH704" s="18">
        <v>1590.5790322580599</v>
      </c>
      <c r="AI704" s="18">
        <v>428.556451612903</v>
      </c>
      <c r="AJ704" s="18">
        <v>144.27533333333301</v>
      </c>
      <c r="AK704" s="18">
        <v>61.462419354838701</v>
      </c>
      <c r="AL704" s="18">
        <v>44.8928333333333</v>
      </c>
      <c r="AM704" s="18">
        <v>31.655322580645102</v>
      </c>
      <c r="AN704" s="18">
        <v>84.302419354838705</v>
      </c>
      <c r="AO704" s="18">
        <v>211.34107142857101</v>
      </c>
      <c r="AP704" s="18">
        <v>284.65322580645102</v>
      </c>
      <c r="AQ704" s="18">
        <v>174.74833333333299</v>
      </c>
      <c r="AR704" s="18">
        <v>543.26290322580599</v>
      </c>
      <c r="AS704" s="18">
        <v>1663.5833333333301</v>
      </c>
      <c r="AT704" s="18">
        <v>1241.33870967741</v>
      </c>
      <c r="AU704" s="18">
        <v>361.59032258064502</v>
      </c>
      <c r="AV704" s="18">
        <v>83.618166666666596</v>
      </c>
      <c r="AW704" s="18">
        <v>63.983064516128998</v>
      </c>
      <c r="AX704" s="18">
        <v>40.088000000000001</v>
      </c>
      <c r="AY704" s="18">
        <v>958.03709677419295</v>
      </c>
      <c r="AZ704" s="18">
        <v>2525.77419354838</v>
      </c>
      <c r="BA704" s="18">
        <v>2371.2586206896499</v>
      </c>
      <c r="BB704" s="18">
        <v>1120.05322580645</v>
      </c>
      <c r="BC704" s="18">
        <v>1185.93166666666</v>
      </c>
      <c r="BD704" s="18">
        <v>1955.2419354838701</v>
      </c>
      <c r="BE704" s="18">
        <v>1931.9</v>
      </c>
      <c r="BF704" s="18">
        <v>629.82903225806399</v>
      </c>
      <c r="BG704" s="18">
        <v>164.39193548386999</v>
      </c>
      <c r="BH704" s="18">
        <v>103.972666666666</v>
      </c>
      <c r="BI704" s="18">
        <v>50.624032258064503</v>
      </c>
      <c r="BJ704" s="18">
        <v>39.610333333333301</v>
      </c>
      <c r="BK704" s="18">
        <v>30.0735483870967</v>
      </c>
      <c r="BL704" s="18">
        <v>208.83403225806401</v>
      </c>
      <c r="BM704" s="18">
        <v>931.78035714285704</v>
      </c>
      <c r="BN704" s="18">
        <v>1330.7096774193501</v>
      </c>
      <c r="BO704" s="18">
        <v>1292.8333333333301</v>
      </c>
      <c r="BP704" s="18">
        <v>1384.16129032258</v>
      </c>
      <c r="BQ704" s="18">
        <v>1664.1666666666599</v>
      </c>
      <c r="BR704" s="18">
        <v>1194.9709677419301</v>
      </c>
      <c r="BS704" s="18">
        <v>449.06935483870899</v>
      </c>
      <c r="BT704" s="18">
        <v>145.902999999999</v>
      </c>
      <c r="BU704" s="18">
        <v>76.921612903225807</v>
      </c>
      <c r="BV704" s="18">
        <v>58.528666666666602</v>
      </c>
      <c r="BW704" s="18">
        <v>101.714677419354</v>
      </c>
      <c r="BX704" s="18">
        <v>799.553225806451</v>
      </c>
      <c r="BY704" s="18">
        <v>1345.125</v>
      </c>
      <c r="BZ704" s="18">
        <v>1151.2580645161199</v>
      </c>
      <c r="CA704" s="18">
        <v>1335.6</v>
      </c>
      <c r="CB704" s="18">
        <v>1971.6290322580601</v>
      </c>
      <c r="CC704" s="18">
        <v>2589.88333333333</v>
      </c>
      <c r="CD704" s="18">
        <v>1548.5064516129</v>
      </c>
      <c r="CE704" s="18">
        <v>424.14193548386999</v>
      </c>
      <c r="CF704" s="18">
        <v>125.16166666666599</v>
      </c>
      <c r="CG704" s="18">
        <v>73.985161290322495</v>
      </c>
      <c r="CH704" s="18">
        <v>39.964666666666602</v>
      </c>
      <c r="CI704" s="18">
        <v>42.3725806451612</v>
      </c>
      <c r="CJ704" s="18">
        <v>290.54258064516102</v>
      </c>
      <c r="CK704" s="18">
        <v>911.87857142857104</v>
      </c>
      <c r="CL704" s="18">
        <v>926.80645161290295</v>
      </c>
      <c r="CM704" s="18">
        <v>1153.82</v>
      </c>
      <c r="CN704" s="18">
        <v>2353.5161290322499</v>
      </c>
      <c r="CO704" s="18">
        <v>2906.0333333333301</v>
      </c>
      <c r="CP704" s="18">
        <v>1871.4032258064501</v>
      </c>
      <c r="CQ704" s="18">
        <v>506.29193548387002</v>
      </c>
      <c r="CR704" s="18">
        <v>211.45500000000001</v>
      </c>
      <c r="CS704" s="18">
        <v>57.630483870967701</v>
      </c>
      <c r="CT704" s="18">
        <v>43.379666666666601</v>
      </c>
      <c r="CU704" s="18">
        <v>56.779516129032203</v>
      </c>
      <c r="CV704" s="18">
        <v>192.30596774193501</v>
      </c>
      <c r="CW704" s="18">
        <v>1179.01034482758</v>
      </c>
      <c r="CX704" s="18">
        <v>1972.27419354838</v>
      </c>
      <c r="CY704" s="18">
        <v>2287.7333333333299</v>
      </c>
      <c r="CZ704" s="18">
        <v>2353.16129032258</v>
      </c>
      <c r="DA704" s="18">
        <v>3086.4166666666601</v>
      </c>
      <c r="DB704" s="18">
        <v>1375.1258064516101</v>
      </c>
      <c r="DC704" s="18">
        <v>197.60645161290299</v>
      </c>
      <c r="DD704" s="18">
        <v>104.30433333333301</v>
      </c>
      <c r="DE704" s="18">
        <v>115.993548387096</v>
      </c>
      <c r="DF704" s="18">
        <v>71.206500000000005</v>
      </c>
      <c r="DG704" s="18">
        <v>48.579999999999899</v>
      </c>
      <c r="DH704" s="18">
        <v>253.07596774193499</v>
      </c>
      <c r="DI704" s="18">
        <v>1239.7053571428501</v>
      </c>
      <c r="DJ704" s="18">
        <v>1438.2580645161199</v>
      </c>
      <c r="DK704" s="18">
        <v>1598.2166666666601</v>
      </c>
      <c r="DL704" s="18">
        <v>3077.9032258064499</v>
      </c>
      <c r="DM704" s="18">
        <v>3107.3</v>
      </c>
      <c r="DN704" s="18">
        <v>1966.85483870967</v>
      </c>
      <c r="DO704" s="18">
        <v>551.65483870967705</v>
      </c>
      <c r="DP704" s="18">
        <v>182.69333333333299</v>
      </c>
      <c r="DQ704" s="18">
        <v>102.52451612903199</v>
      </c>
      <c r="DR704" s="18">
        <v>65.503</v>
      </c>
      <c r="DS704" s="19">
        <v>40.113</v>
      </c>
    </row>
    <row r="705" spans="1:123" x14ac:dyDescent="0.25">
      <c r="A705" s="12" t="s">
        <v>79</v>
      </c>
      <c r="B705" s="13">
        <v>11</v>
      </c>
      <c r="C705" s="13" t="str">
        <f t="shared" si="14"/>
        <v>BB_L_16_GW_GW_LS_Low_GW_GQ_48_020_11</v>
      </c>
      <c r="D705" s="14">
        <v>10</v>
      </c>
      <c r="E705" s="14">
        <v>10</v>
      </c>
      <c r="F705" s="14">
        <v>10.109516129032199</v>
      </c>
      <c r="G705" s="14">
        <v>21.9946666666666</v>
      </c>
      <c r="H705" s="14">
        <v>63.234032258064502</v>
      </c>
      <c r="I705" s="14">
        <v>305.96516666666599</v>
      </c>
      <c r="J705" s="14">
        <v>415.22580645161202</v>
      </c>
      <c r="K705" s="14">
        <v>185.35483870967701</v>
      </c>
      <c r="L705" s="14">
        <v>91.070833333333297</v>
      </c>
      <c r="M705" s="14">
        <v>34.811290322580597</v>
      </c>
      <c r="N705" s="14">
        <v>13.279833333333301</v>
      </c>
      <c r="O705" s="14">
        <v>11.332741935483799</v>
      </c>
      <c r="P705" s="14">
        <v>21.835645161290302</v>
      </c>
      <c r="Q705" s="14">
        <v>32.193571428571403</v>
      </c>
      <c r="R705" s="14">
        <v>43.580161290322501</v>
      </c>
      <c r="S705" s="14">
        <v>89.207666666666597</v>
      </c>
      <c r="T705" s="14">
        <v>71.433870967741896</v>
      </c>
      <c r="U705" s="14">
        <v>150.132833333333</v>
      </c>
      <c r="V705" s="14">
        <v>184.15322580645099</v>
      </c>
      <c r="W705" s="14">
        <v>63.998709677419299</v>
      </c>
      <c r="X705" s="14">
        <v>25.306166666666599</v>
      </c>
      <c r="Y705" s="14">
        <v>12.459516129032201</v>
      </c>
      <c r="Z705" s="14">
        <v>10.4681333333333</v>
      </c>
      <c r="AA705" s="14">
        <v>5.0979999999999999</v>
      </c>
      <c r="AB705" s="14">
        <v>4.6640967741935402</v>
      </c>
      <c r="AC705" s="14">
        <v>21.720178571428502</v>
      </c>
      <c r="AD705" s="14">
        <v>24.664354838709599</v>
      </c>
      <c r="AE705" s="14">
        <v>53.262999999999899</v>
      </c>
      <c r="AF705" s="14">
        <v>104.489999999999</v>
      </c>
      <c r="AG705" s="14">
        <v>151.47999999999999</v>
      </c>
      <c r="AH705" s="14">
        <v>169.8</v>
      </c>
      <c r="AI705" s="14">
        <v>60.76</v>
      </c>
      <c r="AJ705" s="14">
        <v>14.3123</v>
      </c>
      <c r="AK705" s="14">
        <v>5.24346774193548</v>
      </c>
      <c r="AL705" s="14">
        <v>4.5075333333333303</v>
      </c>
      <c r="AM705" s="14">
        <v>2.77072580645161</v>
      </c>
      <c r="AN705" s="14">
        <v>3.3234193548387001</v>
      </c>
      <c r="AO705" s="14">
        <v>7.16091071428571</v>
      </c>
      <c r="AP705" s="14">
        <v>9.3508548387096706</v>
      </c>
      <c r="AQ705" s="14">
        <v>5.3284833333333301</v>
      </c>
      <c r="AR705" s="14">
        <v>22.103774193548301</v>
      </c>
      <c r="AS705" s="14">
        <v>120.704166666666</v>
      </c>
      <c r="AT705" s="14">
        <v>169.158064516129</v>
      </c>
      <c r="AU705" s="14">
        <v>52.193548387096698</v>
      </c>
      <c r="AV705" s="14">
        <v>9.9054000000000002</v>
      </c>
      <c r="AW705" s="14">
        <v>6.7604032258064501</v>
      </c>
      <c r="AX705" s="14">
        <v>4.1077000000000004</v>
      </c>
      <c r="AY705" s="14">
        <v>59.947483870967702</v>
      </c>
      <c r="AZ705" s="14">
        <v>267.52580645161203</v>
      </c>
      <c r="BA705" s="14">
        <v>248.531034482758</v>
      </c>
      <c r="BB705" s="14">
        <v>68.571774193548293</v>
      </c>
      <c r="BC705" s="14">
        <v>54.425666666666601</v>
      </c>
      <c r="BD705" s="14">
        <v>128.87693548387</v>
      </c>
      <c r="BE705" s="14">
        <v>245.935</v>
      </c>
      <c r="BF705" s="14">
        <v>316.29838709677398</v>
      </c>
      <c r="BG705" s="14">
        <v>156.70645161290301</v>
      </c>
      <c r="BH705" s="14">
        <v>75.906166666666607</v>
      </c>
      <c r="BI705" s="14">
        <v>23.883870967741899</v>
      </c>
      <c r="BJ705" s="14">
        <v>8.0125999999999902</v>
      </c>
      <c r="BK705" s="14">
        <v>3.9760483870967702</v>
      </c>
      <c r="BL705" s="14">
        <v>9.5700645161290296</v>
      </c>
      <c r="BM705" s="14">
        <v>44.37</v>
      </c>
      <c r="BN705" s="14">
        <v>63.7787096774193</v>
      </c>
      <c r="BO705" s="14">
        <v>60.5266666666666</v>
      </c>
      <c r="BP705" s="14">
        <v>64.747096774193494</v>
      </c>
      <c r="BQ705" s="14">
        <v>100.84933333333301</v>
      </c>
      <c r="BR705" s="14">
        <v>104.40935483870901</v>
      </c>
      <c r="BS705" s="14">
        <v>52.616774193548302</v>
      </c>
      <c r="BT705" s="14">
        <v>15.7875</v>
      </c>
      <c r="BU705" s="14">
        <v>11.304193548387</v>
      </c>
      <c r="BV705" s="14">
        <v>8.3564833333333297</v>
      </c>
      <c r="BW705" s="14">
        <v>8.7623709677419299</v>
      </c>
      <c r="BX705" s="14">
        <v>41.805806451612902</v>
      </c>
      <c r="BY705" s="14">
        <v>70.790892857142794</v>
      </c>
      <c r="BZ705" s="14">
        <v>51.123870967741901</v>
      </c>
      <c r="CA705" s="14">
        <v>64.659000000000006</v>
      </c>
      <c r="CB705" s="14">
        <v>128.922741935483</v>
      </c>
      <c r="CC705" s="14">
        <v>250.838333333333</v>
      </c>
      <c r="CD705" s="14">
        <v>209.58870967741899</v>
      </c>
      <c r="CE705" s="14">
        <v>74.168548387096706</v>
      </c>
      <c r="CF705" s="14">
        <v>22.6325</v>
      </c>
      <c r="CG705" s="14">
        <v>17.764838709677399</v>
      </c>
      <c r="CH705" s="14">
        <v>13.5063333333333</v>
      </c>
      <c r="CI705" s="14">
        <v>10.427354838709601</v>
      </c>
      <c r="CJ705" s="14">
        <v>15.9633548387096</v>
      </c>
      <c r="CK705" s="14">
        <v>44.532857142857097</v>
      </c>
      <c r="CL705" s="14">
        <v>40.878064516129001</v>
      </c>
      <c r="CM705" s="14">
        <v>58.077500000000001</v>
      </c>
      <c r="CN705" s="14">
        <v>201.453225806451</v>
      </c>
      <c r="CO705" s="14">
        <v>355.40333333333302</v>
      </c>
      <c r="CP705" s="14">
        <v>267.908064516129</v>
      </c>
      <c r="CQ705" s="14">
        <v>104.479838709677</v>
      </c>
      <c r="CR705" s="14">
        <v>47.7633333333333</v>
      </c>
      <c r="CS705" s="14">
        <v>24.550967741935398</v>
      </c>
      <c r="CT705" s="14">
        <v>24.778666666666599</v>
      </c>
      <c r="CU705" s="14">
        <v>29.652096774193499</v>
      </c>
      <c r="CV705" s="14">
        <v>22.742741935483799</v>
      </c>
      <c r="CW705" s="14">
        <v>74.281379310344803</v>
      </c>
      <c r="CX705" s="14">
        <v>141.96774193548299</v>
      </c>
      <c r="CY705" s="14">
        <v>188.47499999999999</v>
      </c>
      <c r="CZ705" s="14">
        <v>231.91774193548301</v>
      </c>
      <c r="DA705" s="14">
        <v>520.40833333333296</v>
      </c>
      <c r="DB705" s="14">
        <v>530.51129032257995</v>
      </c>
      <c r="DC705" s="14">
        <v>212.96612903225801</v>
      </c>
      <c r="DD705" s="14">
        <v>111.492</v>
      </c>
      <c r="DE705" s="14">
        <v>63.271935483870898</v>
      </c>
      <c r="DF705" s="14">
        <v>25.400500000000001</v>
      </c>
      <c r="DG705" s="14">
        <v>15.6987096774193</v>
      </c>
      <c r="DH705" s="14">
        <v>20.848548387096699</v>
      </c>
      <c r="DI705" s="14">
        <v>73.437857142857098</v>
      </c>
      <c r="DJ705" s="14">
        <v>90.45</v>
      </c>
      <c r="DK705" s="14">
        <v>115.97</v>
      </c>
      <c r="DL705" s="14">
        <v>430.63548387096699</v>
      </c>
      <c r="DM705" s="14">
        <v>516.54</v>
      </c>
      <c r="DN705" s="14">
        <v>455.48064516129</v>
      </c>
      <c r="DO705" s="14">
        <v>157.07645161290301</v>
      </c>
      <c r="DP705" s="14">
        <v>40.296333333333301</v>
      </c>
      <c r="DQ705" s="14">
        <v>22.869838709677399</v>
      </c>
      <c r="DR705" s="14">
        <v>19.712333333333302</v>
      </c>
      <c r="DS705" s="15">
        <v>17.9046666666666</v>
      </c>
    </row>
    <row r="706" spans="1:123" x14ac:dyDescent="0.25">
      <c r="A706" s="16" t="s">
        <v>79</v>
      </c>
      <c r="B706" s="17">
        <v>12</v>
      </c>
      <c r="C706" s="13" t="str">
        <f t="shared" si="14"/>
        <v>BB_L_16_GW_GW_LS_Low_GW_GQ_48_020_12</v>
      </c>
      <c r="D706" s="18">
        <v>10</v>
      </c>
      <c r="E706" s="18">
        <v>10</v>
      </c>
      <c r="F706" s="18">
        <v>10</v>
      </c>
      <c r="G706" s="18">
        <v>10.0094999999999</v>
      </c>
      <c r="H706" s="18">
        <v>10.088709677419301</v>
      </c>
      <c r="I706" s="18">
        <v>11.4206666666666</v>
      </c>
      <c r="J706" s="18">
        <v>19.4069354838709</v>
      </c>
      <c r="K706" s="18">
        <v>20.560806451612901</v>
      </c>
      <c r="L706" s="18">
        <v>14.949166666666599</v>
      </c>
      <c r="M706" s="18">
        <v>10.8546774193548</v>
      </c>
      <c r="N706" s="18">
        <v>10.030666666666599</v>
      </c>
      <c r="O706" s="18">
        <v>10.0077419354838</v>
      </c>
      <c r="P706" s="18">
        <v>10.014838709677401</v>
      </c>
      <c r="Q706" s="18">
        <v>10.0299999999999</v>
      </c>
      <c r="R706" s="18">
        <v>10.016693548387</v>
      </c>
      <c r="S706" s="18">
        <v>9.7983999999999902</v>
      </c>
      <c r="T706" s="18">
        <v>8.0155645161290305</v>
      </c>
      <c r="U706" s="18">
        <v>4.4967499999999996</v>
      </c>
      <c r="V706" s="18">
        <v>2.06916129032258</v>
      </c>
      <c r="W706" s="18">
        <v>0.78460645161290299</v>
      </c>
      <c r="X706" s="18">
        <v>0.36753833333333302</v>
      </c>
      <c r="Y706" s="18">
        <v>0.24216612903225801</v>
      </c>
      <c r="Z706" s="18">
        <v>0.25241999999999998</v>
      </c>
      <c r="AA706" s="18">
        <v>9.3521290322580594E-2</v>
      </c>
      <c r="AB706" s="18">
        <v>1.4663016129032201E-2</v>
      </c>
      <c r="AC706" s="18">
        <v>2.9811250000000001E-2</v>
      </c>
      <c r="AD706" s="18">
        <v>3.6228064516128998E-2</v>
      </c>
      <c r="AE706" s="18">
        <v>7.6839333333333301E-2</v>
      </c>
      <c r="AF706" s="18">
        <v>0.26432096774193498</v>
      </c>
      <c r="AG706" s="18">
        <v>0.39106833333333302</v>
      </c>
      <c r="AH706" s="18">
        <v>0.705377419354838</v>
      </c>
      <c r="AI706" s="18">
        <v>0.38797741935483798</v>
      </c>
      <c r="AJ706" s="18">
        <v>9.7017833333333303E-2</v>
      </c>
      <c r="AK706" s="18">
        <v>3.30601612903225E-2</v>
      </c>
      <c r="AL706" s="18">
        <v>4.20396666666666E-2</v>
      </c>
      <c r="AM706" s="18">
        <v>3.78062903225806E-2</v>
      </c>
      <c r="AN706" s="18">
        <v>4.0739999999999998E-2</v>
      </c>
      <c r="AO706" s="18">
        <v>5.3654464285714201E-2</v>
      </c>
      <c r="AP706" s="18">
        <v>6.2801774193548293E-2</v>
      </c>
      <c r="AQ706" s="18">
        <v>5.8966499999999901E-2</v>
      </c>
      <c r="AR706" s="18">
        <v>7.85933870967742E-2</v>
      </c>
      <c r="AS706" s="18">
        <v>0.34506833333333298</v>
      </c>
      <c r="AT706" s="18">
        <v>1.0401258064516099</v>
      </c>
      <c r="AU706" s="18">
        <v>0.46595967741935401</v>
      </c>
      <c r="AV706" s="18">
        <v>0.13553499999999999</v>
      </c>
      <c r="AW706" s="18">
        <v>0.13316935483870901</v>
      </c>
      <c r="AX706" s="18">
        <v>0.121328333333333</v>
      </c>
      <c r="AY706" s="18">
        <v>0.26600483870967701</v>
      </c>
      <c r="AZ706" s="18">
        <v>1.67338709677419</v>
      </c>
      <c r="BA706" s="18">
        <v>1.984</v>
      </c>
      <c r="BB706" s="18">
        <v>0.365238709677419</v>
      </c>
      <c r="BC706" s="18">
        <v>0.18889666666666599</v>
      </c>
      <c r="BD706" s="18">
        <v>0.45094354838709599</v>
      </c>
      <c r="BE706" s="18">
        <v>1.1055866666666601</v>
      </c>
      <c r="BF706" s="18">
        <v>5.3097258064516097</v>
      </c>
      <c r="BG706" s="18">
        <v>6.4047096774193504</v>
      </c>
      <c r="BH706" s="18">
        <v>3.1515833333333299</v>
      </c>
      <c r="BI706" s="18">
        <v>0.80313709677419298</v>
      </c>
      <c r="BJ706" s="18">
        <v>0.27469333333333301</v>
      </c>
      <c r="BK706" s="18">
        <v>0.17824838709677401</v>
      </c>
      <c r="BL706" s="18">
        <v>0.17913225806451599</v>
      </c>
      <c r="BM706" s="18">
        <v>0.25505892857142798</v>
      </c>
      <c r="BN706" s="18">
        <v>0.32380967741935401</v>
      </c>
      <c r="BO706" s="18">
        <v>0.34369499999999997</v>
      </c>
      <c r="BP706" s="18">
        <v>0.34011612903225802</v>
      </c>
      <c r="BQ706" s="18">
        <v>0.47234999999999899</v>
      </c>
      <c r="BR706" s="18">
        <v>0.637753225806451</v>
      </c>
      <c r="BS706" s="18">
        <v>0.630306451612903</v>
      </c>
      <c r="BT706" s="18">
        <v>0.45200000000000001</v>
      </c>
      <c r="BU706" s="18">
        <v>0.49201290322580599</v>
      </c>
      <c r="BV706" s="18">
        <v>0.44792833333333298</v>
      </c>
      <c r="BW706" s="18">
        <v>0.42801935483870901</v>
      </c>
      <c r="BX706" s="18">
        <v>0.480225806451612</v>
      </c>
      <c r="BY706" s="18">
        <v>0.53748750000000001</v>
      </c>
      <c r="BZ706" s="18">
        <v>0.418937096774193</v>
      </c>
      <c r="CA706" s="18">
        <v>0.42331166666666598</v>
      </c>
      <c r="CB706" s="18">
        <v>0.61068709677419297</v>
      </c>
      <c r="CC706" s="18">
        <v>1.2845466666666601</v>
      </c>
      <c r="CD706" s="18">
        <v>1.47398387096774</v>
      </c>
      <c r="CE706" s="18">
        <v>0.91067258064516099</v>
      </c>
      <c r="CF706" s="18">
        <v>0.56888166666666595</v>
      </c>
      <c r="CG706" s="18">
        <v>0.65018225806451602</v>
      </c>
      <c r="CH706" s="18">
        <v>0.63222666666666605</v>
      </c>
      <c r="CI706" s="18">
        <v>0.50305483870967704</v>
      </c>
      <c r="CJ706" s="18">
        <v>0.39442096774193502</v>
      </c>
      <c r="CK706" s="18">
        <v>0.40781607142857101</v>
      </c>
      <c r="CL706" s="18">
        <v>0.362156451612903</v>
      </c>
      <c r="CM706" s="18">
        <v>0.38246166666666598</v>
      </c>
      <c r="CN706" s="18">
        <v>0.95452741935483798</v>
      </c>
      <c r="CO706" s="18">
        <v>2.3778333333333301</v>
      </c>
      <c r="CP706" s="18">
        <v>2.1099193548386999</v>
      </c>
      <c r="CQ706" s="18">
        <v>1.4167258064516099</v>
      </c>
      <c r="CR706" s="18">
        <v>1.49159999999999</v>
      </c>
      <c r="CS706" s="18">
        <v>1.97682258064516</v>
      </c>
      <c r="CT706" s="18">
        <v>2.28088333333333</v>
      </c>
      <c r="CU706" s="18">
        <v>1.9254193548387</v>
      </c>
      <c r="CV706" s="18">
        <v>1.0667112903225799</v>
      </c>
      <c r="CW706" s="18">
        <v>0.89996896551724104</v>
      </c>
      <c r="CX706" s="18">
        <v>1.09440322580645</v>
      </c>
      <c r="CY706" s="18">
        <v>1.2681499999999899</v>
      </c>
      <c r="CZ706" s="18">
        <v>1.54643548387096</v>
      </c>
      <c r="DA706" s="18">
        <v>4.4717333333333302</v>
      </c>
      <c r="DB706" s="18">
        <v>8.6091290322580605</v>
      </c>
      <c r="DC706" s="18">
        <v>8.8072903225806396</v>
      </c>
      <c r="DD706" s="18">
        <v>6.9545166666666596</v>
      </c>
      <c r="DE706" s="18">
        <v>3.5142580645161199</v>
      </c>
      <c r="DF706" s="18">
        <v>1.4609000000000001</v>
      </c>
      <c r="DG706" s="18">
        <v>1.11040322580645</v>
      </c>
      <c r="DH706" s="18">
        <v>0.995545161290322</v>
      </c>
      <c r="DI706" s="18">
        <v>1.03508392857142</v>
      </c>
      <c r="DJ706" s="18">
        <v>1.0615483870967699</v>
      </c>
      <c r="DK706" s="18">
        <v>1.0228200000000001</v>
      </c>
      <c r="DL706" s="18">
        <v>3.4851935483870902</v>
      </c>
      <c r="DM706" s="18">
        <v>5.2105333333333297</v>
      </c>
      <c r="DN706" s="18">
        <v>5.7935161290322501</v>
      </c>
      <c r="DO706" s="18">
        <v>3.2517419354838699</v>
      </c>
      <c r="DP706" s="18">
        <v>1.62096666666666</v>
      </c>
      <c r="DQ706" s="18">
        <v>1.32851612903225</v>
      </c>
      <c r="DR706" s="18">
        <v>1.29863333333333</v>
      </c>
      <c r="DS706" s="19">
        <v>1.2988</v>
      </c>
    </row>
    <row r="707" spans="1:123" x14ac:dyDescent="0.25">
      <c r="A707" s="12" t="s">
        <v>79</v>
      </c>
      <c r="B707" s="13">
        <v>13</v>
      </c>
      <c r="C707" s="13" t="str">
        <f t="shared" si="14"/>
        <v>BB_L_16_GW_GW_LS_Low_GW_GQ_48_020_13</v>
      </c>
      <c r="D707" s="14">
        <v>10</v>
      </c>
      <c r="E707" s="14">
        <v>10</v>
      </c>
      <c r="F707" s="14">
        <v>10.0451612903225</v>
      </c>
      <c r="G707" s="14">
        <v>45.367833333333301</v>
      </c>
      <c r="H707" s="14">
        <v>591.19032258064499</v>
      </c>
      <c r="I707" s="14">
        <v>1495.3333333333301</v>
      </c>
      <c r="J707" s="14">
        <v>1414.7903225806399</v>
      </c>
      <c r="K707" s="14">
        <v>320.07419354838697</v>
      </c>
      <c r="L707" s="14">
        <v>99.440666666666601</v>
      </c>
      <c r="M707" s="14">
        <v>80.699677419354799</v>
      </c>
      <c r="N707" s="14">
        <v>44.201499999999903</v>
      </c>
      <c r="O707" s="14">
        <v>23.118225806451601</v>
      </c>
      <c r="P707" s="14">
        <v>86.184354838709595</v>
      </c>
      <c r="Q707" s="14">
        <v>389.54464285714198</v>
      </c>
      <c r="R707" s="14">
        <v>632.77419354838696</v>
      </c>
      <c r="S707" s="14">
        <v>971.16333333333296</v>
      </c>
      <c r="T707" s="14">
        <v>1467.03225806451</v>
      </c>
      <c r="U707" s="14">
        <v>1337.25</v>
      </c>
      <c r="V707" s="14">
        <v>1934</v>
      </c>
      <c r="W707" s="14">
        <v>790.56935483870905</v>
      </c>
      <c r="X707" s="14">
        <v>185.648333333333</v>
      </c>
      <c r="Y707" s="14">
        <v>73.195322580645097</v>
      </c>
      <c r="Z707" s="14">
        <v>35.030333333333303</v>
      </c>
      <c r="AA707" s="14">
        <v>29.451290322580601</v>
      </c>
      <c r="AB707" s="14">
        <v>29.678870967741901</v>
      </c>
      <c r="AC707" s="14">
        <v>187.742678571428</v>
      </c>
      <c r="AD707" s="14">
        <v>588.29838709677404</v>
      </c>
      <c r="AE707" s="14">
        <v>663.27499999999998</v>
      </c>
      <c r="AF707" s="14">
        <v>1366.74354838709</v>
      </c>
      <c r="AG707" s="14">
        <v>1764.2166666666601</v>
      </c>
      <c r="AH707" s="14">
        <v>2054.38709677419</v>
      </c>
      <c r="AI707" s="14">
        <v>1165.63387096774</v>
      </c>
      <c r="AJ707" s="14">
        <v>319.59333333333302</v>
      </c>
      <c r="AK707" s="14">
        <v>120.088870967741</v>
      </c>
      <c r="AL707" s="14">
        <v>60.328666666666599</v>
      </c>
      <c r="AM707" s="14">
        <v>43.199838709677401</v>
      </c>
      <c r="AN707" s="14">
        <v>37.206129032257998</v>
      </c>
      <c r="AO707" s="14">
        <v>102.56089285714199</v>
      </c>
      <c r="AP707" s="14">
        <v>223.7</v>
      </c>
      <c r="AQ707" s="14">
        <v>250.106666666666</v>
      </c>
      <c r="AR707" s="14">
        <v>202.11290322580601</v>
      </c>
      <c r="AS707" s="14">
        <v>840.99833333333299</v>
      </c>
      <c r="AT707" s="14">
        <v>1596.77419354838</v>
      </c>
      <c r="AU707" s="14">
        <v>929.96935483870902</v>
      </c>
      <c r="AV707" s="14">
        <v>256.844999999999</v>
      </c>
      <c r="AW707" s="14">
        <v>80.882419354838703</v>
      </c>
      <c r="AX707" s="14">
        <v>55.567166666666601</v>
      </c>
      <c r="AY707" s="14">
        <v>154.70241935483801</v>
      </c>
      <c r="AZ707" s="14">
        <v>1402.9709677419301</v>
      </c>
      <c r="BA707" s="14">
        <v>2459.2068965517201</v>
      </c>
      <c r="BB707" s="14">
        <v>1934.77419354838</v>
      </c>
      <c r="BC707" s="14">
        <v>972.50499999999897</v>
      </c>
      <c r="BD707" s="14">
        <v>1400.8</v>
      </c>
      <c r="BE707" s="14">
        <v>2034.7166666666601</v>
      </c>
      <c r="BF707" s="14">
        <v>1523.8854838709599</v>
      </c>
      <c r="BG707" s="14">
        <v>379.08064516129002</v>
      </c>
      <c r="BH707" s="14">
        <v>151.428333333333</v>
      </c>
      <c r="BI707" s="14">
        <v>89.896612903225801</v>
      </c>
      <c r="BJ707" s="14">
        <v>50.022999999999897</v>
      </c>
      <c r="BK707" s="14">
        <v>37.9222580645161</v>
      </c>
      <c r="BL707" s="14">
        <v>43.212419354838701</v>
      </c>
      <c r="BM707" s="14">
        <v>346.53571428571399</v>
      </c>
      <c r="BN707" s="14">
        <v>984.74516129032202</v>
      </c>
      <c r="BO707" s="14">
        <v>1314.2166666666601</v>
      </c>
      <c r="BP707" s="14">
        <v>1249.1129032258</v>
      </c>
      <c r="BQ707" s="14">
        <v>1476.2833333333299</v>
      </c>
      <c r="BR707" s="14">
        <v>1536.85483870967</v>
      </c>
      <c r="BS707" s="14">
        <v>935.37580645161199</v>
      </c>
      <c r="BT707" s="14">
        <v>353.23333333333301</v>
      </c>
      <c r="BU707" s="14">
        <v>125.21</v>
      </c>
      <c r="BV707" s="14">
        <v>77.007499999999993</v>
      </c>
      <c r="BW707" s="14">
        <v>57.113225806451602</v>
      </c>
      <c r="BX707" s="14">
        <v>214.043709677419</v>
      </c>
      <c r="BY707" s="14">
        <v>935.20892857142803</v>
      </c>
      <c r="BZ707" s="14">
        <v>1253.1774193548299</v>
      </c>
      <c r="CA707" s="14">
        <v>1153.9833333333299</v>
      </c>
      <c r="CB707" s="14">
        <v>1464.0161290322501</v>
      </c>
      <c r="CC707" s="14">
        <v>2195.2833333333301</v>
      </c>
      <c r="CD707" s="14">
        <v>2334.6935483870898</v>
      </c>
      <c r="CE707" s="14">
        <v>1076.32419354838</v>
      </c>
      <c r="CF707" s="14">
        <v>289.48333333333301</v>
      </c>
      <c r="CG707" s="14">
        <v>117.262258064516</v>
      </c>
      <c r="CH707" s="14">
        <v>62.6591666666666</v>
      </c>
      <c r="CI707" s="14">
        <v>42.470161290322501</v>
      </c>
      <c r="CJ707" s="14">
        <v>63.299838709677402</v>
      </c>
      <c r="CK707" s="14">
        <v>407.44285714285701</v>
      </c>
      <c r="CL707" s="14">
        <v>895.71774193548401</v>
      </c>
      <c r="CM707" s="14">
        <v>896.56166666666604</v>
      </c>
      <c r="CN707" s="14">
        <v>1458.19032258064</v>
      </c>
      <c r="CO707" s="14">
        <v>2539.5166666666601</v>
      </c>
      <c r="CP707" s="14">
        <v>2638.5645161290299</v>
      </c>
      <c r="CQ707" s="14">
        <v>1269.93709677419</v>
      </c>
      <c r="CR707" s="14">
        <v>314.12666666666598</v>
      </c>
      <c r="CS707" s="14">
        <v>172.34193548387</v>
      </c>
      <c r="CT707" s="14">
        <v>50.145499999999998</v>
      </c>
      <c r="CU707" s="14">
        <v>48.949677419354799</v>
      </c>
      <c r="CV707" s="14">
        <v>63.6866129032258</v>
      </c>
      <c r="CW707" s="14">
        <v>378.45862068965499</v>
      </c>
      <c r="CX707" s="14">
        <v>1418.4903225806399</v>
      </c>
      <c r="CY707" s="14">
        <v>2000.7333333333299</v>
      </c>
      <c r="CZ707" s="14">
        <v>2190.0806451612898</v>
      </c>
      <c r="DA707" s="14">
        <v>2598.5666666666598</v>
      </c>
      <c r="DB707" s="14">
        <v>2582.8064516129002</v>
      </c>
      <c r="DC707" s="14">
        <v>767.99999999999898</v>
      </c>
      <c r="DD707" s="14">
        <v>168.40166666666599</v>
      </c>
      <c r="DE707" s="14">
        <v>115.277419354838</v>
      </c>
      <c r="DF707" s="14">
        <v>107.193333333333</v>
      </c>
      <c r="DG707" s="14">
        <v>62.389516129032202</v>
      </c>
      <c r="DH707" s="14">
        <v>67.878387096774205</v>
      </c>
      <c r="DI707" s="14">
        <v>391.97142857142802</v>
      </c>
      <c r="DJ707" s="14">
        <v>1336.7209677419301</v>
      </c>
      <c r="DK707" s="14">
        <v>1269.31666666666</v>
      </c>
      <c r="DL707" s="14">
        <v>2149.8225806451601</v>
      </c>
      <c r="DM707" s="14">
        <v>3019.7666666666601</v>
      </c>
      <c r="DN707" s="14">
        <v>2794.7903225806399</v>
      </c>
      <c r="DO707" s="14">
        <v>1453.2419354838701</v>
      </c>
      <c r="DP707" s="14">
        <v>399.32499999999902</v>
      </c>
      <c r="DQ707" s="14">
        <v>158.57096774193499</v>
      </c>
      <c r="DR707" s="14">
        <v>100.418166666666</v>
      </c>
      <c r="DS707" s="15">
        <v>57.487666666666598</v>
      </c>
    </row>
    <row r="708" spans="1:123" x14ac:dyDescent="0.25">
      <c r="A708" s="16" t="s">
        <v>79</v>
      </c>
      <c r="B708" s="17">
        <v>14</v>
      </c>
      <c r="C708" s="13" t="str">
        <f t="shared" si="14"/>
        <v>BB_L_16_GW_GW_LS_Low_GW_GQ_48_020_14</v>
      </c>
      <c r="D708" s="18">
        <v>10</v>
      </c>
      <c r="E708" s="18">
        <v>10</v>
      </c>
      <c r="F708" s="18">
        <v>10.0033870967741</v>
      </c>
      <c r="G708" s="18">
        <v>13.080499999999899</v>
      </c>
      <c r="H708" s="18">
        <v>67.541612903225797</v>
      </c>
      <c r="I708" s="18">
        <v>228.12166666666599</v>
      </c>
      <c r="J708" s="18">
        <v>538.06935483870905</v>
      </c>
      <c r="K708" s="18">
        <v>325.59354838709601</v>
      </c>
      <c r="L708" s="18">
        <v>134.429</v>
      </c>
      <c r="M708" s="18">
        <v>70.886612903225796</v>
      </c>
      <c r="N708" s="18">
        <v>26.6993333333333</v>
      </c>
      <c r="O708" s="18">
        <v>12.642096774193501</v>
      </c>
      <c r="P708" s="18">
        <v>17.098548387096699</v>
      </c>
      <c r="Q708" s="18">
        <v>45.726071428571402</v>
      </c>
      <c r="R708" s="18">
        <v>67.224516129032196</v>
      </c>
      <c r="S708" s="18">
        <v>105.38533333333299</v>
      </c>
      <c r="T708" s="18">
        <v>172.93064516128999</v>
      </c>
      <c r="U708" s="18">
        <v>154.96166666666599</v>
      </c>
      <c r="V708" s="18">
        <v>321.05483870967703</v>
      </c>
      <c r="W708" s="18">
        <v>183.48274193548301</v>
      </c>
      <c r="X708" s="18">
        <v>53.861333333333299</v>
      </c>
      <c r="Y708" s="18">
        <v>22.219354838709599</v>
      </c>
      <c r="Z708" s="18">
        <v>13.2461666666666</v>
      </c>
      <c r="AA708" s="18">
        <v>10.003225806451599</v>
      </c>
      <c r="AB708" s="18">
        <v>5.4254999999999898</v>
      </c>
      <c r="AC708" s="18">
        <v>18.210339285714198</v>
      </c>
      <c r="AD708" s="18">
        <v>56.759032258064501</v>
      </c>
      <c r="AE708" s="18">
        <v>60.673000000000002</v>
      </c>
      <c r="AF708" s="18">
        <v>154.979032258064</v>
      </c>
      <c r="AG708" s="18">
        <v>216.398333333333</v>
      </c>
      <c r="AH708" s="18">
        <v>302.44032258064499</v>
      </c>
      <c r="AI708" s="18">
        <v>205.796774193548</v>
      </c>
      <c r="AJ708" s="18">
        <v>56.722166666666602</v>
      </c>
      <c r="AK708" s="18">
        <v>15.2684677419354</v>
      </c>
      <c r="AL708" s="18">
        <v>7.6698833333333303</v>
      </c>
      <c r="AM708" s="18">
        <v>6.0518870967741902</v>
      </c>
      <c r="AN708" s="18">
        <v>4.2497419354838701</v>
      </c>
      <c r="AO708" s="18">
        <v>9.2692678571428502</v>
      </c>
      <c r="AP708" s="18">
        <v>18.9748387096774</v>
      </c>
      <c r="AQ708" s="18">
        <v>19.625</v>
      </c>
      <c r="AR708" s="18">
        <v>15.7974193548387</v>
      </c>
      <c r="AS708" s="18">
        <v>95.180499999999995</v>
      </c>
      <c r="AT708" s="18">
        <v>252.45806451612901</v>
      </c>
      <c r="AU708" s="18">
        <v>196.793548387096</v>
      </c>
      <c r="AV708" s="18">
        <v>43.763666666666602</v>
      </c>
      <c r="AW708" s="18">
        <v>12.306129032257999</v>
      </c>
      <c r="AX708" s="18">
        <v>7.7627999999999897</v>
      </c>
      <c r="AY708" s="18">
        <v>18.303725806451599</v>
      </c>
      <c r="AZ708" s="18">
        <v>207.27096774193501</v>
      </c>
      <c r="BA708" s="18">
        <v>449.66551724137901</v>
      </c>
      <c r="BB708" s="18">
        <v>309.109677419354</v>
      </c>
      <c r="BC708" s="18">
        <v>98.265333333333302</v>
      </c>
      <c r="BD708" s="18">
        <v>157.65580645161199</v>
      </c>
      <c r="BE708" s="18">
        <v>311.95166666666597</v>
      </c>
      <c r="BF708" s="18">
        <v>421.26451612903202</v>
      </c>
      <c r="BG708" s="18">
        <v>264.20483870967701</v>
      </c>
      <c r="BH708" s="18">
        <v>124.16466666666599</v>
      </c>
      <c r="BI708" s="18">
        <v>57.492580645161198</v>
      </c>
      <c r="BJ708" s="18">
        <v>18.646166666666598</v>
      </c>
      <c r="BK708" s="18">
        <v>8.0178387096774095</v>
      </c>
      <c r="BL708" s="18">
        <v>6.1083225806451598</v>
      </c>
      <c r="BM708" s="18">
        <v>36.286785714285699</v>
      </c>
      <c r="BN708" s="18">
        <v>105.02467741935401</v>
      </c>
      <c r="BO708" s="18">
        <v>135.863333333333</v>
      </c>
      <c r="BP708" s="18">
        <v>122.490322580645</v>
      </c>
      <c r="BQ708" s="18">
        <v>160.74166666666599</v>
      </c>
      <c r="BR708" s="18">
        <v>192.72580645161199</v>
      </c>
      <c r="BS708" s="18">
        <v>149.38</v>
      </c>
      <c r="BT708" s="18">
        <v>55.369666666666603</v>
      </c>
      <c r="BU708" s="18">
        <v>18.8319354838709</v>
      </c>
      <c r="BV708" s="18">
        <v>13.849</v>
      </c>
      <c r="BW708" s="18">
        <v>10.126564516128999</v>
      </c>
      <c r="BX708" s="18">
        <v>25.873870967741901</v>
      </c>
      <c r="BY708" s="18">
        <v>106.091607142857</v>
      </c>
      <c r="BZ708" s="18">
        <v>130.99677419354799</v>
      </c>
      <c r="CA708" s="18">
        <v>110.103333333333</v>
      </c>
      <c r="CB708" s="18">
        <v>160.72419354838701</v>
      </c>
      <c r="CC708" s="18">
        <v>311.75</v>
      </c>
      <c r="CD708" s="18">
        <v>407.23225806451597</v>
      </c>
      <c r="CE708" s="18">
        <v>228.94838709677401</v>
      </c>
      <c r="CF708" s="18">
        <v>62.226333333333301</v>
      </c>
      <c r="CG708" s="18">
        <v>25.210967741935399</v>
      </c>
      <c r="CH708" s="18">
        <v>18.664499999999901</v>
      </c>
      <c r="CI708" s="18">
        <v>14.29</v>
      </c>
      <c r="CJ708" s="18">
        <v>13.030806451612801</v>
      </c>
      <c r="CK708" s="18">
        <v>45.779285714285699</v>
      </c>
      <c r="CL708" s="18">
        <v>93.691935483870907</v>
      </c>
      <c r="CM708" s="18">
        <v>86.238</v>
      </c>
      <c r="CN708" s="18">
        <v>184.062903225806</v>
      </c>
      <c r="CO708" s="18">
        <v>446.45833333333297</v>
      </c>
      <c r="CP708" s="18">
        <v>537.433870967742</v>
      </c>
      <c r="CQ708" s="18">
        <v>279.43387096774097</v>
      </c>
      <c r="CR708" s="18">
        <v>92.069166666666604</v>
      </c>
      <c r="CS708" s="18">
        <v>45.508709677419297</v>
      </c>
      <c r="CT708" s="18">
        <v>21.774666666666601</v>
      </c>
      <c r="CU708" s="18">
        <v>27.804516129032201</v>
      </c>
      <c r="CV708" s="18">
        <v>29.067096774193502</v>
      </c>
      <c r="CW708" s="18">
        <v>52.957586206896501</v>
      </c>
      <c r="CX708" s="18">
        <v>189.19838709677401</v>
      </c>
      <c r="CY708" s="18">
        <v>282.856666666666</v>
      </c>
      <c r="CZ708" s="18">
        <v>363.95</v>
      </c>
      <c r="DA708" s="18">
        <v>520.35166666666601</v>
      </c>
      <c r="DB708" s="18">
        <v>862.69354838709603</v>
      </c>
      <c r="DC708" s="18">
        <v>454.65161290322499</v>
      </c>
      <c r="DD708" s="18">
        <v>162.18</v>
      </c>
      <c r="DE708" s="18">
        <v>96.295967741935499</v>
      </c>
      <c r="DF708" s="18">
        <v>53.210333333333303</v>
      </c>
      <c r="DG708" s="18">
        <v>23.707741935483799</v>
      </c>
      <c r="DH708" s="18">
        <v>18.436451612903198</v>
      </c>
      <c r="DI708" s="18">
        <v>51.354285714285702</v>
      </c>
      <c r="DJ708" s="18">
        <v>164.66935483870901</v>
      </c>
      <c r="DK708" s="18">
        <v>150.69499999999999</v>
      </c>
      <c r="DL708" s="18">
        <v>376.908064516129</v>
      </c>
      <c r="DM708" s="18">
        <v>710.95833333333303</v>
      </c>
      <c r="DN708" s="18">
        <v>723.21774193548299</v>
      </c>
      <c r="DO708" s="18">
        <v>453.21612903225798</v>
      </c>
      <c r="DP708" s="18">
        <v>123.121499999999</v>
      </c>
      <c r="DQ708" s="18">
        <v>38.997419354838698</v>
      </c>
      <c r="DR708" s="18">
        <v>25.5253333333333</v>
      </c>
      <c r="DS708" s="19">
        <v>20.7283333333333</v>
      </c>
    </row>
    <row r="709" spans="1:123" x14ac:dyDescent="0.25">
      <c r="A709" s="12" t="s">
        <v>79</v>
      </c>
      <c r="B709" s="13">
        <v>15</v>
      </c>
      <c r="C709" s="13" t="str">
        <f t="shared" si="14"/>
        <v>BB_L_16_GW_GW_LS_Low_GW_GQ_48_020_15</v>
      </c>
      <c r="D709" s="14">
        <v>10</v>
      </c>
      <c r="E709" s="14">
        <v>10</v>
      </c>
      <c r="F709" s="14">
        <v>10</v>
      </c>
      <c r="G709" s="14">
        <v>10.0069999999999</v>
      </c>
      <c r="H709" s="14">
        <v>10.3004838709677</v>
      </c>
      <c r="I709" s="14">
        <v>11.859166666666599</v>
      </c>
      <c r="J709" s="14">
        <v>25.113709677419301</v>
      </c>
      <c r="K709" s="14">
        <v>35.595322580645103</v>
      </c>
      <c r="L709" s="14">
        <v>26.191666666666599</v>
      </c>
      <c r="M709" s="14">
        <v>16.281129032258001</v>
      </c>
      <c r="N709" s="14">
        <v>11.066666666666601</v>
      </c>
      <c r="O709" s="14">
        <v>10.069193548387</v>
      </c>
      <c r="P709" s="14">
        <v>10.037741935483799</v>
      </c>
      <c r="Q709" s="14">
        <v>10.1842857142857</v>
      </c>
      <c r="R709" s="14">
        <v>10.3090322580645</v>
      </c>
      <c r="S709" s="14">
        <v>10.4798333333333</v>
      </c>
      <c r="T709" s="14">
        <v>10.6344193548387</v>
      </c>
      <c r="U709" s="14">
        <v>7.7857499999999904</v>
      </c>
      <c r="V709" s="14">
        <v>6.73129032258064</v>
      </c>
      <c r="W709" s="14">
        <v>4.64688709677419</v>
      </c>
      <c r="X709" s="14">
        <v>1.9453833333333299</v>
      </c>
      <c r="Y709" s="14">
        <v>0.92169032258064498</v>
      </c>
      <c r="Z709" s="14">
        <v>0.66527833333333297</v>
      </c>
      <c r="AA709" s="14">
        <v>0.52780483870967698</v>
      </c>
      <c r="AB709" s="14">
        <v>0.17277370967741901</v>
      </c>
      <c r="AC709" s="14">
        <v>9.3681428571428499E-2</v>
      </c>
      <c r="AD709" s="14">
        <v>0.32126451612903201</v>
      </c>
      <c r="AE709" s="14">
        <v>0.33499000000000001</v>
      </c>
      <c r="AF709" s="14">
        <v>1.1013741935483801</v>
      </c>
      <c r="AG709" s="14">
        <v>1.90858333333333</v>
      </c>
      <c r="AH709" s="14">
        <v>3.2404999999999902</v>
      </c>
      <c r="AI709" s="14">
        <v>3.2847258064516098</v>
      </c>
      <c r="AJ709" s="14">
        <v>1.19112499999999</v>
      </c>
      <c r="AK709" s="14">
        <v>0.266385483870967</v>
      </c>
      <c r="AL709" s="14">
        <v>0.13720499999999899</v>
      </c>
      <c r="AM709" s="14">
        <v>0.128359677419354</v>
      </c>
      <c r="AN709" s="14">
        <v>8.9409677419354794E-2</v>
      </c>
      <c r="AO709" s="14">
        <v>9.87889285714285E-2</v>
      </c>
      <c r="AP709" s="14">
        <v>0.15337741935483801</v>
      </c>
      <c r="AQ709" s="14">
        <v>0.17157166666666601</v>
      </c>
      <c r="AR709" s="14">
        <v>0.13938064516129001</v>
      </c>
      <c r="AS709" s="14">
        <v>0.62210499999999902</v>
      </c>
      <c r="AT709" s="14">
        <v>3.0093709677419298</v>
      </c>
      <c r="AU709" s="14">
        <v>4.1684838709677399</v>
      </c>
      <c r="AV709" s="14">
        <v>1.0368599999999999</v>
      </c>
      <c r="AW709" s="14">
        <v>0.34882419354838701</v>
      </c>
      <c r="AX709" s="14">
        <v>0.25794166666666601</v>
      </c>
      <c r="AY709" s="14">
        <v>0.30062903225806398</v>
      </c>
      <c r="AZ709" s="14">
        <v>2.2699580645161199</v>
      </c>
      <c r="BA709" s="14">
        <v>7.8287068965517204</v>
      </c>
      <c r="BB709" s="14">
        <v>5.58853225806451</v>
      </c>
      <c r="BC709" s="14">
        <v>0.94721333333333302</v>
      </c>
      <c r="BD709" s="14">
        <v>1.26584354838709</v>
      </c>
      <c r="BE709" s="14">
        <v>3.4536666666666598</v>
      </c>
      <c r="BF709" s="14">
        <v>9.2441935483870896</v>
      </c>
      <c r="BG709" s="14">
        <v>16.758225806451598</v>
      </c>
      <c r="BH709" s="14">
        <v>11.443166666666601</v>
      </c>
      <c r="BI709" s="14">
        <v>4.7369677419354801</v>
      </c>
      <c r="BJ709" s="14">
        <v>1.17505333333333</v>
      </c>
      <c r="BK709" s="14">
        <v>0.43085967741935399</v>
      </c>
      <c r="BL709" s="14">
        <v>0.290064516129032</v>
      </c>
      <c r="BM709" s="14">
        <v>0.41976607142857097</v>
      </c>
      <c r="BN709" s="14">
        <v>0.96056612903225802</v>
      </c>
      <c r="BO709" s="14">
        <v>1.2473333333333301</v>
      </c>
      <c r="BP709" s="14">
        <v>1.15364516129032</v>
      </c>
      <c r="BQ709" s="14">
        <v>1.43713333333333</v>
      </c>
      <c r="BR709" s="14">
        <v>2.1013387096774099</v>
      </c>
      <c r="BS709" s="14">
        <v>2.5034354838709598</v>
      </c>
      <c r="BT709" s="14">
        <v>1.4376866666666599</v>
      </c>
      <c r="BU709" s="14">
        <v>0.83037419354838704</v>
      </c>
      <c r="BV709" s="14">
        <v>0.80003999999999997</v>
      </c>
      <c r="BW709" s="14">
        <v>0.68470322580645104</v>
      </c>
      <c r="BX709" s="14">
        <v>0.72362903225806396</v>
      </c>
      <c r="BY709" s="14">
        <v>1.2833178571428501</v>
      </c>
      <c r="BZ709" s="14">
        <v>1.51267741935483</v>
      </c>
      <c r="CA709" s="14">
        <v>1.1359666666666599</v>
      </c>
      <c r="CB709" s="14">
        <v>1.5789516129032199</v>
      </c>
      <c r="CC709" s="14">
        <v>3.4755166666666599</v>
      </c>
      <c r="CD709" s="14">
        <v>6.2054838709677398</v>
      </c>
      <c r="CE709" s="14">
        <v>4.9613225806451604</v>
      </c>
      <c r="CF709" s="14">
        <v>1.9703333333333299</v>
      </c>
      <c r="CG709" s="14">
        <v>1.1970483870967701</v>
      </c>
      <c r="CH709" s="14">
        <v>1.2246999999999899</v>
      </c>
      <c r="CI709" s="14">
        <v>1.0408999999999999</v>
      </c>
      <c r="CJ709" s="14">
        <v>0.77744193548387097</v>
      </c>
      <c r="CK709" s="14">
        <v>0.76298571428571405</v>
      </c>
      <c r="CL709" s="14">
        <v>1.08204193548387</v>
      </c>
      <c r="CM709" s="14">
        <v>0.934364999999999</v>
      </c>
      <c r="CN709" s="14">
        <v>1.7900290322580601</v>
      </c>
      <c r="CO709" s="14">
        <v>6.18</v>
      </c>
      <c r="CP709" s="14">
        <v>10.0256774193548</v>
      </c>
      <c r="CQ709" s="14">
        <v>6.3372741935483798</v>
      </c>
      <c r="CR709" s="14">
        <v>3.7588833333333298</v>
      </c>
      <c r="CS709" s="14">
        <v>3.2806129032258</v>
      </c>
      <c r="CT709" s="14">
        <v>3.2778999999999998</v>
      </c>
      <c r="CU709" s="14">
        <v>3.4184193548387101</v>
      </c>
      <c r="CV709" s="14">
        <v>2.6814516129032202</v>
      </c>
      <c r="CW709" s="14">
        <v>1.6522413793103401</v>
      </c>
      <c r="CX709" s="14">
        <v>2.57256451612903</v>
      </c>
      <c r="CY709" s="14">
        <v>3.7088166666666602</v>
      </c>
      <c r="CZ709" s="14">
        <v>5.2424032258064504</v>
      </c>
      <c r="DA709" s="14">
        <v>8.4755500000000001</v>
      </c>
      <c r="DB709" s="14">
        <v>24.068870967741901</v>
      </c>
      <c r="DC709" s="14">
        <v>24.371612903225799</v>
      </c>
      <c r="DD709" s="14">
        <v>16.288333333333298</v>
      </c>
      <c r="DE709" s="14">
        <v>10.405112903225801</v>
      </c>
      <c r="DF709" s="14">
        <v>4.6603166666666596</v>
      </c>
      <c r="DG709" s="14">
        <v>2.07714516129032</v>
      </c>
      <c r="DH709" s="14">
        <v>1.6126129032258001</v>
      </c>
      <c r="DI709" s="14">
        <v>1.6099821428571399</v>
      </c>
      <c r="DJ709" s="14">
        <v>2.49475806451612</v>
      </c>
      <c r="DK709" s="14">
        <v>2.4299666666666599</v>
      </c>
      <c r="DL709" s="14">
        <v>5.5184193548387004</v>
      </c>
      <c r="DM709" s="14">
        <v>15.6198333333333</v>
      </c>
      <c r="DN709" s="14">
        <v>18.018064516129002</v>
      </c>
      <c r="DO709" s="14">
        <v>15.363225806451601</v>
      </c>
      <c r="DP709" s="14">
        <v>5.73213333333333</v>
      </c>
      <c r="DQ709" s="14">
        <v>2.5282903225806401</v>
      </c>
      <c r="DR709" s="14">
        <v>2.069</v>
      </c>
      <c r="DS709" s="15">
        <v>2.0250999999999899</v>
      </c>
    </row>
    <row r="710" spans="1:123" x14ac:dyDescent="0.25">
      <c r="A710" s="16" t="s">
        <v>79</v>
      </c>
      <c r="B710" s="17">
        <v>16</v>
      </c>
      <c r="C710" s="13" t="str">
        <f t="shared" ref="C710:C773" si="15">A710&amp;"_"&amp;B710</f>
        <v>BB_L_16_GW_GW_LS_Low_GW_GQ_48_020_16</v>
      </c>
      <c r="D710" s="18">
        <v>10</v>
      </c>
      <c r="E710" s="18">
        <v>10</v>
      </c>
      <c r="F710" s="18">
        <v>10</v>
      </c>
      <c r="G710" s="18">
        <v>11.275499999999999</v>
      </c>
      <c r="H710" s="18">
        <v>155.27467741935399</v>
      </c>
      <c r="I710" s="18">
        <v>911.80166666666605</v>
      </c>
      <c r="J710" s="18">
        <v>1666.8064516129</v>
      </c>
      <c r="K710" s="18">
        <v>981.74838709677397</v>
      </c>
      <c r="L710" s="18">
        <v>233.63333333333301</v>
      </c>
      <c r="M710" s="18">
        <v>100.716612903225</v>
      </c>
      <c r="N710" s="18">
        <v>74.998333333333306</v>
      </c>
      <c r="O710" s="18">
        <v>38.704999999999899</v>
      </c>
      <c r="P710" s="18">
        <v>27.675322580645101</v>
      </c>
      <c r="Q710" s="18">
        <v>140.58321428571401</v>
      </c>
      <c r="R710" s="18">
        <v>430.02903225806398</v>
      </c>
      <c r="S710" s="18">
        <v>651.85166666666601</v>
      </c>
      <c r="T710" s="18">
        <v>1116.5967741935401</v>
      </c>
      <c r="U710" s="18">
        <v>1294.86666666666</v>
      </c>
      <c r="V710" s="18">
        <v>1520.53225806451</v>
      </c>
      <c r="W710" s="18">
        <v>1535.46129032258</v>
      </c>
      <c r="X710" s="18">
        <v>492.97166666666601</v>
      </c>
      <c r="Y710" s="18">
        <v>153.76129032258001</v>
      </c>
      <c r="Z710" s="18">
        <v>63.167666666666598</v>
      </c>
      <c r="AA710" s="18">
        <v>38.087258064516099</v>
      </c>
      <c r="AB710" s="18">
        <v>30.275483870967701</v>
      </c>
      <c r="AC710" s="18">
        <v>43.804285714285697</v>
      </c>
      <c r="AD710" s="18">
        <v>281.01419354838703</v>
      </c>
      <c r="AE710" s="18">
        <v>578.18333333333305</v>
      </c>
      <c r="AF710" s="18">
        <v>776.22258064516097</v>
      </c>
      <c r="AG710" s="18">
        <v>1454.38333333333</v>
      </c>
      <c r="AH710" s="18">
        <v>1778.03225806451</v>
      </c>
      <c r="AI710" s="18">
        <v>1793.1290322580601</v>
      </c>
      <c r="AJ710" s="18">
        <v>818.49166666666599</v>
      </c>
      <c r="AK710" s="18">
        <v>252.92741935483801</v>
      </c>
      <c r="AL710" s="18">
        <v>104.23583333333301</v>
      </c>
      <c r="AM710" s="18">
        <v>59.388548387096698</v>
      </c>
      <c r="AN710" s="18">
        <v>41.849677419354798</v>
      </c>
      <c r="AO710" s="18">
        <v>45.807678571428497</v>
      </c>
      <c r="AP710" s="18">
        <v>120.55193548387</v>
      </c>
      <c r="AQ710" s="18">
        <v>231.005</v>
      </c>
      <c r="AR710" s="18">
        <v>209.906451612903</v>
      </c>
      <c r="AS710" s="18">
        <v>287.90166666666602</v>
      </c>
      <c r="AT710" s="18">
        <v>1087.53548387096</v>
      </c>
      <c r="AU710" s="18">
        <v>1423.58064516129</v>
      </c>
      <c r="AV710" s="18">
        <v>692.64666666666596</v>
      </c>
      <c r="AW710" s="18">
        <v>184.61129032258</v>
      </c>
      <c r="AX710" s="18">
        <v>76.539666666666605</v>
      </c>
      <c r="AY710" s="18">
        <v>53.858548387096697</v>
      </c>
      <c r="AZ710" s="18">
        <v>372.31451612903197</v>
      </c>
      <c r="BA710" s="18">
        <v>1615.4931034482699</v>
      </c>
      <c r="BB710" s="18">
        <v>2228.1774193548299</v>
      </c>
      <c r="BC710" s="18">
        <v>1507.4833333333299</v>
      </c>
      <c r="BD710" s="18">
        <v>979.83064516129002</v>
      </c>
      <c r="BE710" s="18">
        <v>1672.36666666666</v>
      </c>
      <c r="BF710" s="18">
        <v>1906.72580645161</v>
      </c>
      <c r="BG710" s="18">
        <v>1002.44516129032</v>
      </c>
      <c r="BH710" s="18">
        <v>286.88166666666598</v>
      </c>
      <c r="BI710" s="18">
        <v>141.92903225806401</v>
      </c>
      <c r="BJ710" s="18">
        <v>78.594333333333296</v>
      </c>
      <c r="BK710" s="18">
        <v>48.769677419354799</v>
      </c>
      <c r="BL710" s="18">
        <v>36.115161290322497</v>
      </c>
      <c r="BM710" s="18">
        <v>74.267857142857096</v>
      </c>
      <c r="BN710" s="18">
        <v>482.12580645161199</v>
      </c>
      <c r="BO710" s="18">
        <v>1034.6566666666599</v>
      </c>
      <c r="BP710" s="18">
        <v>1238.5967741935401</v>
      </c>
      <c r="BQ710" s="18">
        <v>1222.3</v>
      </c>
      <c r="BR710" s="18">
        <v>1457.3225806451601</v>
      </c>
      <c r="BS710" s="18">
        <v>1327.8709677419299</v>
      </c>
      <c r="BT710" s="18">
        <v>744.81833333333304</v>
      </c>
      <c r="BU710" s="18">
        <v>279.48709677419299</v>
      </c>
      <c r="BV710" s="18">
        <v>112.48866666666601</v>
      </c>
      <c r="BW710" s="18">
        <v>73.907580645161204</v>
      </c>
      <c r="BX710" s="18">
        <v>67.875645161290294</v>
      </c>
      <c r="BY710" s="18">
        <v>336.95892857142798</v>
      </c>
      <c r="BZ710" s="18">
        <v>1002.23870967741</v>
      </c>
      <c r="CA710" s="18">
        <v>1147.5</v>
      </c>
      <c r="CB710" s="18">
        <v>1167.69354838709</v>
      </c>
      <c r="CC710" s="18">
        <v>1588.1666666666599</v>
      </c>
      <c r="CD710" s="18">
        <v>2215.5967741935401</v>
      </c>
      <c r="CE710" s="18">
        <v>1892.5645161290299</v>
      </c>
      <c r="CF710" s="18">
        <v>714.51833333333298</v>
      </c>
      <c r="CG710" s="18">
        <v>225.693548387096</v>
      </c>
      <c r="CH710" s="18">
        <v>105.83183333333299</v>
      </c>
      <c r="CI710" s="18">
        <v>56.911129032258003</v>
      </c>
      <c r="CJ710" s="18">
        <v>45.780806451612897</v>
      </c>
      <c r="CK710" s="18">
        <v>103.39696428571401</v>
      </c>
      <c r="CL710" s="18">
        <v>519.796774193548</v>
      </c>
      <c r="CM710" s="18">
        <v>859.745</v>
      </c>
      <c r="CN710" s="18">
        <v>935.69516129032195</v>
      </c>
      <c r="CO710" s="18">
        <v>1719.6</v>
      </c>
      <c r="CP710" s="18">
        <v>2522.3225806451601</v>
      </c>
      <c r="CQ710" s="18">
        <v>2099.9677419354798</v>
      </c>
      <c r="CR710" s="18">
        <v>667.03</v>
      </c>
      <c r="CS710" s="18">
        <v>265.332258064516</v>
      </c>
      <c r="CT710" s="18">
        <v>126.16416666666601</v>
      </c>
      <c r="CU710" s="18">
        <v>49.722258064516097</v>
      </c>
      <c r="CV710" s="18">
        <v>52.770483870967702</v>
      </c>
      <c r="CW710" s="18">
        <v>94.579137931034396</v>
      </c>
      <c r="CX710" s="18">
        <v>618.816129032258</v>
      </c>
      <c r="CY710" s="18">
        <v>1525.45</v>
      </c>
      <c r="CZ710" s="18">
        <v>1963.8709677419299</v>
      </c>
      <c r="DA710" s="18">
        <v>2101.1666666666601</v>
      </c>
      <c r="DB710" s="18">
        <v>2652.3225806451601</v>
      </c>
      <c r="DC710" s="18">
        <v>1874.7903225806399</v>
      </c>
      <c r="DD710" s="18">
        <v>538.92166666666606</v>
      </c>
      <c r="DE710" s="18">
        <v>159.26612903225799</v>
      </c>
      <c r="DF710" s="18">
        <v>121.338333333333</v>
      </c>
      <c r="DG710" s="18">
        <v>95.789354838709599</v>
      </c>
      <c r="DH710" s="18">
        <v>56.8270967741935</v>
      </c>
      <c r="DI710" s="18">
        <v>100.586428571428</v>
      </c>
      <c r="DJ710" s="18">
        <v>619.31290322580605</v>
      </c>
      <c r="DK710" s="18">
        <v>1358.4666666666601</v>
      </c>
      <c r="DL710" s="18">
        <v>1323.6774193548299</v>
      </c>
      <c r="DM710" s="18">
        <v>2401.7166666666599</v>
      </c>
      <c r="DN710" s="18">
        <v>2849.0806451612898</v>
      </c>
      <c r="DO710" s="18">
        <v>2349.4838709677401</v>
      </c>
      <c r="DP710" s="18">
        <v>1058.3616666666601</v>
      </c>
      <c r="DQ710" s="18">
        <v>298.34032258064502</v>
      </c>
      <c r="DR710" s="18">
        <v>140.88499999999999</v>
      </c>
      <c r="DS710" s="19">
        <v>92.845666666666602</v>
      </c>
    </row>
    <row r="711" spans="1:123" x14ac:dyDescent="0.25">
      <c r="A711" s="12" t="s">
        <v>79</v>
      </c>
      <c r="B711" s="13">
        <v>17</v>
      </c>
      <c r="C711" s="13" t="str">
        <f t="shared" si="15"/>
        <v>BB_L_16_GW_GW_LS_Low_GW_GQ_48_020_17</v>
      </c>
      <c r="D711" s="14">
        <v>10</v>
      </c>
      <c r="E711" s="14">
        <v>10</v>
      </c>
      <c r="F711" s="14">
        <v>10</v>
      </c>
      <c r="G711" s="14">
        <v>10.234499999999899</v>
      </c>
      <c r="H711" s="14">
        <v>34.888387096774103</v>
      </c>
      <c r="I711" s="14">
        <v>176.81683333333299</v>
      </c>
      <c r="J711" s="14">
        <v>495.572580645161</v>
      </c>
      <c r="K711" s="14">
        <v>528.81290322580605</v>
      </c>
      <c r="L711" s="14">
        <v>226.63499999999999</v>
      </c>
      <c r="M711" s="14">
        <v>103.474354838709</v>
      </c>
      <c r="N711" s="14">
        <v>55.369499999999903</v>
      </c>
      <c r="O711" s="14">
        <v>20.912258064516099</v>
      </c>
      <c r="P711" s="14">
        <v>13.1532258064516</v>
      </c>
      <c r="Q711" s="14">
        <v>32.5539285714285</v>
      </c>
      <c r="R711" s="14">
        <v>79.419354838709594</v>
      </c>
      <c r="S711" s="14">
        <v>111.466666666666</v>
      </c>
      <c r="T711" s="14">
        <v>203.14354838709599</v>
      </c>
      <c r="U711" s="14">
        <v>229.535</v>
      </c>
      <c r="V711" s="14">
        <v>311.29838709677398</v>
      </c>
      <c r="W711" s="14">
        <v>378.92258064516102</v>
      </c>
      <c r="X711" s="14">
        <v>136.76466666666599</v>
      </c>
      <c r="Y711" s="14">
        <v>44.805967741935497</v>
      </c>
      <c r="Z711" s="14">
        <v>19.129499999999901</v>
      </c>
      <c r="AA711" s="14">
        <v>13.4222580645161</v>
      </c>
      <c r="AB711" s="14">
        <v>9.3076774193548406</v>
      </c>
      <c r="AC711" s="14">
        <v>8.75199999999999</v>
      </c>
      <c r="AD711" s="14">
        <v>49.663225806451599</v>
      </c>
      <c r="AE711" s="14">
        <v>93.799833333333297</v>
      </c>
      <c r="AF711" s="14">
        <v>129.9</v>
      </c>
      <c r="AG711" s="14">
        <v>273.76499999999999</v>
      </c>
      <c r="AH711" s="14">
        <v>352.73064516129</v>
      </c>
      <c r="AI711" s="14">
        <v>393.388709677419</v>
      </c>
      <c r="AJ711" s="14">
        <v>183.95400000000001</v>
      </c>
      <c r="AK711" s="14">
        <v>48.147258064516102</v>
      </c>
      <c r="AL711" s="14">
        <v>15.580833333333301</v>
      </c>
      <c r="AM711" s="14">
        <v>9.7042741935483807</v>
      </c>
      <c r="AN711" s="14">
        <v>7.0611129032258004</v>
      </c>
      <c r="AO711" s="14">
        <v>7.2500178571428497</v>
      </c>
      <c r="AP711" s="14">
        <v>18.986935483870901</v>
      </c>
      <c r="AQ711" s="14">
        <v>33.926333333333297</v>
      </c>
      <c r="AR711" s="14">
        <v>27.1799999999999</v>
      </c>
      <c r="AS711" s="14">
        <v>46.575499999999998</v>
      </c>
      <c r="AT711" s="14">
        <v>220.033870967741</v>
      </c>
      <c r="AU711" s="14">
        <v>345.49838709677402</v>
      </c>
      <c r="AV711" s="14">
        <v>169.683333333333</v>
      </c>
      <c r="AW711" s="14">
        <v>32.070645161290301</v>
      </c>
      <c r="AX711" s="14">
        <v>13.655166666666601</v>
      </c>
      <c r="AY711" s="14">
        <v>9.3871935483870903</v>
      </c>
      <c r="AZ711" s="14">
        <v>79.679032258064495</v>
      </c>
      <c r="BA711" s="14">
        <v>401.08448275862003</v>
      </c>
      <c r="BB711" s="14">
        <v>572.89193548387004</v>
      </c>
      <c r="BC711" s="14">
        <v>306.37833333333299</v>
      </c>
      <c r="BD711" s="14">
        <v>155.98387096774101</v>
      </c>
      <c r="BE711" s="14">
        <v>344.03666666666601</v>
      </c>
      <c r="BF711" s="14">
        <v>495.06451612903197</v>
      </c>
      <c r="BG711" s="14">
        <v>423.553225806451</v>
      </c>
      <c r="BH711" s="14">
        <v>201.189999999999</v>
      </c>
      <c r="BI711" s="14">
        <v>99.341935483870898</v>
      </c>
      <c r="BJ711" s="14">
        <v>41.910333333333298</v>
      </c>
      <c r="BK711" s="14">
        <v>15.779193548386999</v>
      </c>
      <c r="BL711" s="14">
        <v>8.0733870967741908</v>
      </c>
      <c r="BM711" s="14">
        <v>14.247392857142801</v>
      </c>
      <c r="BN711" s="14">
        <v>88.262258064516104</v>
      </c>
      <c r="BO711" s="14">
        <v>180.42333333333301</v>
      </c>
      <c r="BP711" s="14">
        <v>203.777419354838</v>
      </c>
      <c r="BQ711" s="14">
        <v>200.648333333333</v>
      </c>
      <c r="BR711" s="14">
        <v>262.24516129032202</v>
      </c>
      <c r="BS711" s="14">
        <v>261.75161290322501</v>
      </c>
      <c r="BT711" s="14">
        <v>157.25333333333299</v>
      </c>
      <c r="BU711" s="14">
        <v>50.579032258064501</v>
      </c>
      <c r="BV711" s="14">
        <v>20.7268333333333</v>
      </c>
      <c r="BW711" s="14">
        <v>15.621451612903201</v>
      </c>
      <c r="BX711" s="14">
        <v>14.224354838709599</v>
      </c>
      <c r="BY711" s="14">
        <v>65.286607142857093</v>
      </c>
      <c r="BZ711" s="14">
        <v>182.15483870967699</v>
      </c>
      <c r="CA711" s="14">
        <v>183.416666666666</v>
      </c>
      <c r="CB711" s="14">
        <v>188.27419354838699</v>
      </c>
      <c r="CC711" s="14">
        <v>301.428333333333</v>
      </c>
      <c r="CD711" s="14">
        <v>497.666129032257</v>
      </c>
      <c r="CE711" s="14">
        <v>469.36774193548302</v>
      </c>
      <c r="CF711" s="14">
        <v>181.70633333333299</v>
      </c>
      <c r="CG711" s="14">
        <v>51.567741935483802</v>
      </c>
      <c r="CH711" s="14">
        <v>26.594166666666599</v>
      </c>
      <c r="CI711" s="14">
        <v>18.335967741935399</v>
      </c>
      <c r="CJ711" s="14">
        <v>15.0409677419354</v>
      </c>
      <c r="CK711" s="14">
        <v>23.198214285714201</v>
      </c>
      <c r="CL711" s="14">
        <v>96.948709677419302</v>
      </c>
      <c r="CM711" s="14">
        <v>142.94</v>
      </c>
      <c r="CN711" s="14">
        <v>159.48548387096699</v>
      </c>
      <c r="CO711" s="14">
        <v>388.375</v>
      </c>
      <c r="CP711" s="14">
        <v>678.619354838709</v>
      </c>
      <c r="CQ711" s="14">
        <v>560.26612903225805</v>
      </c>
      <c r="CR711" s="14">
        <v>200.333333333333</v>
      </c>
      <c r="CS711" s="14">
        <v>85.676935483870906</v>
      </c>
      <c r="CT711" s="14">
        <v>38.579833333333298</v>
      </c>
      <c r="CU711" s="14">
        <v>22.5199999999999</v>
      </c>
      <c r="CV711" s="14">
        <v>30.6740322580645</v>
      </c>
      <c r="CW711" s="14">
        <v>34.028965517241303</v>
      </c>
      <c r="CX711" s="14">
        <v>133.92258064516099</v>
      </c>
      <c r="CY711" s="14">
        <v>327.606666666666</v>
      </c>
      <c r="CZ711" s="14">
        <v>461.033870967741</v>
      </c>
      <c r="DA711" s="14">
        <v>519.71166666666602</v>
      </c>
      <c r="DB711" s="14">
        <v>940.91612903225803</v>
      </c>
      <c r="DC711" s="14">
        <v>878.65161290322499</v>
      </c>
      <c r="DD711" s="14">
        <v>331.599999999999</v>
      </c>
      <c r="DE711" s="14">
        <v>127.25967741935401</v>
      </c>
      <c r="DF711" s="14">
        <v>83.206666666666607</v>
      </c>
      <c r="DG711" s="14">
        <v>44.200967741935401</v>
      </c>
      <c r="DH711" s="14">
        <v>21.881451612903199</v>
      </c>
      <c r="DI711" s="14">
        <v>27.409285714285701</v>
      </c>
      <c r="DJ711" s="14">
        <v>126.024838709677</v>
      </c>
      <c r="DK711" s="14">
        <v>263.29500000000002</v>
      </c>
      <c r="DL711" s="14">
        <v>267.599999999999</v>
      </c>
      <c r="DM711" s="14">
        <v>694.34666666666601</v>
      </c>
      <c r="DN711" s="14">
        <v>908.34838709677399</v>
      </c>
      <c r="DO711" s="14">
        <v>786.572580645161</v>
      </c>
      <c r="DP711" s="14">
        <v>371.37833333333299</v>
      </c>
      <c r="DQ711" s="14">
        <v>86.551612903225802</v>
      </c>
      <c r="DR711" s="14">
        <v>37.535833333333301</v>
      </c>
      <c r="DS711" s="15">
        <v>27.142499999999998</v>
      </c>
    </row>
    <row r="712" spans="1:123" x14ac:dyDescent="0.25">
      <c r="A712" s="16" t="s">
        <v>79</v>
      </c>
      <c r="B712" s="17">
        <v>18</v>
      </c>
      <c r="C712" s="13" t="str">
        <f t="shared" si="15"/>
        <v>BB_L_16_GW_GW_LS_Low_GW_GQ_48_020_18</v>
      </c>
      <c r="D712" s="18">
        <v>10</v>
      </c>
      <c r="E712" s="18">
        <v>10</v>
      </c>
      <c r="F712" s="18">
        <v>10</v>
      </c>
      <c r="G712" s="18">
        <v>10.000999999999999</v>
      </c>
      <c r="H712" s="18">
        <v>10.272903225806401</v>
      </c>
      <c r="I712" s="18">
        <v>12.7875</v>
      </c>
      <c r="J712" s="18">
        <v>25.604193548386998</v>
      </c>
      <c r="K712" s="18">
        <v>52.110161290322502</v>
      </c>
      <c r="L712" s="18">
        <v>45.957833333333298</v>
      </c>
      <c r="M712" s="18">
        <v>27.9443548387096</v>
      </c>
      <c r="N712" s="18">
        <v>16.4738333333333</v>
      </c>
      <c r="O712" s="18">
        <v>11.018064516129</v>
      </c>
      <c r="P712" s="18">
        <v>10.1106451612903</v>
      </c>
      <c r="Q712" s="18">
        <v>10.274107142857099</v>
      </c>
      <c r="R712" s="18">
        <v>10.9909677419354</v>
      </c>
      <c r="S712" s="18">
        <v>11.482999999999899</v>
      </c>
      <c r="T712" s="18">
        <v>13.0409677419354</v>
      </c>
      <c r="U712" s="18">
        <v>13.0988333333333</v>
      </c>
      <c r="V712" s="18">
        <v>11.5401612903225</v>
      </c>
      <c r="W712" s="18">
        <v>14.4301612903225</v>
      </c>
      <c r="X712" s="18">
        <v>7.7290999999999999</v>
      </c>
      <c r="Y712" s="18">
        <v>3.0463064516128999</v>
      </c>
      <c r="Z712" s="18">
        <v>1.5017166666666599</v>
      </c>
      <c r="AA712" s="18">
        <v>1.1870806451612901</v>
      </c>
      <c r="AB712" s="18">
        <v>0.74593064516129004</v>
      </c>
      <c r="AC712" s="18">
        <v>0.28438214285714197</v>
      </c>
      <c r="AD712" s="18">
        <v>0.66059354838709605</v>
      </c>
      <c r="AE712" s="18">
        <v>1.44671666666666</v>
      </c>
      <c r="AF712" s="18">
        <v>1.94612903225806</v>
      </c>
      <c r="AG712" s="18">
        <v>5.3653833333333303</v>
      </c>
      <c r="AH712" s="18">
        <v>7.5724032258064504</v>
      </c>
      <c r="AI712" s="18">
        <v>10.878354838709599</v>
      </c>
      <c r="AJ712" s="18">
        <v>6.9645166666666602</v>
      </c>
      <c r="AK712" s="18">
        <v>1.96442580645161</v>
      </c>
      <c r="AL712" s="18">
        <v>0.50861166666666602</v>
      </c>
      <c r="AM712" s="18">
        <v>0.34051290322580602</v>
      </c>
      <c r="AN712" s="18">
        <v>0.26534354838709601</v>
      </c>
      <c r="AO712" s="18">
        <v>0.19345892857142799</v>
      </c>
      <c r="AP712" s="18">
        <v>0.313867741935483</v>
      </c>
      <c r="AQ712" s="18">
        <v>0.52673499999999995</v>
      </c>
      <c r="AR712" s="18">
        <v>0.46291290322580603</v>
      </c>
      <c r="AS712" s="18">
        <v>0.65926166666666597</v>
      </c>
      <c r="AT712" s="18">
        <v>4.2947258064516101</v>
      </c>
      <c r="AU712" s="18">
        <v>11.014241935483801</v>
      </c>
      <c r="AV712" s="18">
        <v>7.6153333333333304</v>
      </c>
      <c r="AW712" s="18">
        <v>1.3931177419354801</v>
      </c>
      <c r="AX712" s="18">
        <v>0.64879166666666599</v>
      </c>
      <c r="AY712" s="18">
        <v>0.45089999999999902</v>
      </c>
      <c r="AZ712" s="18">
        <v>1.56410322580645</v>
      </c>
      <c r="BA712" s="18">
        <v>10.765465517241299</v>
      </c>
      <c r="BB712" s="18">
        <v>20.045645161290299</v>
      </c>
      <c r="BC712" s="18">
        <v>9.7079833333333294</v>
      </c>
      <c r="BD712" s="18">
        <v>2.8245483870967698</v>
      </c>
      <c r="BE712" s="18">
        <v>7.2882999999999898</v>
      </c>
      <c r="BF712" s="18">
        <v>14.697741935483799</v>
      </c>
      <c r="BG712" s="18">
        <v>28.434354838709599</v>
      </c>
      <c r="BH712" s="18">
        <v>26.266666666666602</v>
      </c>
      <c r="BI712" s="18">
        <v>14.2630322580645</v>
      </c>
      <c r="BJ712" s="18">
        <v>5.1810833333333299</v>
      </c>
      <c r="BK712" s="18">
        <v>1.4115064516128999</v>
      </c>
      <c r="BL712" s="18">
        <v>0.58914032258064497</v>
      </c>
      <c r="BM712" s="18">
        <v>0.51639285714285699</v>
      </c>
      <c r="BN712" s="18">
        <v>1.5916112903225801</v>
      </c>
      <c r="BO712" s="18">
        <v>3.41736666666666</v>
      </c>
      <c r="BP712" s="18">
        <v>3.9756129032257999</v>
      </c>
      <c r="BQ712" s="18">
        <v>3.7477166666666601</v>
      </c>
      <c r="BR712" s="18">
        <v>5.3167580645161197</v>
      </c>
      <c r="BS712" s="18">
        <v>6.7592741935483804</v>
      </c>
      <c r="BT712" s="18">
        <v>5.7444833333333296</v>
      </c>
      <c r="BU712" s="18">
        <v>2.3344677419354798</v>
      </c>
      <c r="BV712" s="18">
        <v>1.3603333333333301</v>
      </c>
      <c r="BW712" s="18">
        <v>1.18024193548387</v>
      </c>
      <c r="BX712" s="18">
        <v>1.0114677419354801</v>
      </c>
      <c r="BY712" s="18">
        <v>1.68176785714285</v>
      </c>
      <c r="BZ712" s="18">
        <v>3.91019354838709</v>
      </c>
      <c r="CA712" s="18">
        <v>3.8823833333333302</v>
      </c>
      <c r="CB712" s="18">
        <v>3.6440322580645099</v>
      </c>
      <c r="CC712" s="18">
        <v>6.3425666666666602</v>
      </c>
      <c r="CD712" s="18">
        <v>13.2753870967741</v>
      </c>
      <c r="CE712" s="18">
        <v>16.515967741935398</v>
      </c>
      <c r="CF712" s="18">
        <v>8.6932499999999902</v>
      </c>
      <c r="CG712" s="18">
        <v>3.0649838709677399</v>
      </c>
      <c r="CH712" s="18">
        <v>2.0519166666666599</v>
      </c>
      <c r="CI712" s="18">
        <v>1.8532419354838701</v>
      </c>
      <c r="CJ712" s="18">
        <v>1.4808870967741901</v>
      </c>
      <c r="CK712" s="18">
        <v>1.19266071428571</v>
      </c>
      <c r="CL712" s="18">
        <v>2.1055967741935402</v>
      </c>
      <c r="CM712" s="18">
        <v>2.9586333333333301</v>
      </c>
      <c r="CN712" s="18">
        <v>3.0636935483870902</v>
      </c>
      <c r="CO712" s="18">
        <v>9.1322333333333301</v>
      </c>
      <c r="CP712" s="18">
        <v>22.033870967741901</v>
      </c>
      <c r="CQ712" s="18">
        <v>22.060322580645099</v>
      </c>
      <c r="CR712" s="18">
        <v>10.799099999999999</v>
      </c>
      <c r="CS712" s="18">
        <v>6.65369354838709</v>
      </c>
      <c r="CT712" s="18">
        <v>4.8995666666666597</v>
      </c>
      <c r="CU712" s="18">
        <v>4.4039193548387097</v>
      </c>
      <c r="CV712" s="18">
        <v>4.61695161290322</v>
      </c>
      <c r="CW712" s="18">
        <v>3.3475172413793102</v>
      </c>
      <c r="CX712" s="18">
        <v>3.7643064516128999</v>
      </c>
      <c r="CY712" s="18">
        <v>8.1785666666666597</v>
      </c>
      <c r="CZ712" s="18">
        <v>12.162903225806399</v>
      </c>
      <c r="DA712" s="18">
        <v>15.642666666666599</v>
      </c>
      <c r="DB712" s="18">
        <v>37.900806451612901</v>
      </c>
      <c r="DC712" s="18">
        <v>57.432903225806399</v>
      </c>
      <c r="DD712" s="18">
        <v>37.65</v>
      </c>
      <c r="DE712" s="18">
        <v>21.174677419354801</v>
      </c>
      <c r="DF712" s="18">
        <v>12.436449999999899</v>
      </c>
      <c r="DG712" s="18">
        <v>5.3106129032257998</v>
      </c>
      <c r="DH712" s="18">
        <v>2.65358064516129</v>
      </c>
      <c r="DI712" s="18">
        <v>2.2754464285714202</v>
      </c>
      <c r="DJ712" s="18">
        <v>3.63224193548387</v>
      </c>
      <c r="DK712" s="18">
        <v>6.84415</v>
      </c>
      <c r="DL712" s="18">
        <v>6.8490967741935398</v>
      </c>
      <c r="DM712" s="18">
        <v>23.816666666666599</v>
      </c>
      <c r="DN712" s="18">
        <v>40.026451612903202</v>
      </c>
      <c r="DO712" s="18">
        <v>39.8893548387096</v>
      </c>
      <c r="DP712" s="18">
        <v>24.551833333333299</v>
      </c>
      <c r="DQ712" s="18">
        <v>6.9092580645161297</v>
      </c>
      <c r="DR712" s="18">
        <v>3.5298500000000002</v>
      </c>
      <c r="DS712" s="19">
        <v>2.9675666666666598</v>
      </c>
    </row>
    <row r="713" spans="1:123" x14ac:dyDescent="0.25">
      <c r="A713" s="12" t="s">
        <v>79</v>
      </c>
      <c r="B713" s="13">
        <v>19</v>
      </c>
      <c r="C713" s="13" t="str">
        <f t="shared" si="15"/>
        <v>BB_L_16_GW_GW_LS_Low_GW_GQ_48_020_19</v>
      </c>
      <c r="D713" s="14">
        <v>10</v>
      </c>
      <c r="E713" s="14">
        <v>10</v>
      </c>
      <c r="F713" s="14">
        <v>10</v>
      </c>
      <c r="G713" s="14">
        <v>10.020499999999901</v>
      </c>
      <c r="H713" s="14">
        <v>25.367741935483799</v>
      </c>
      <c r="I713" s="14">
        <v>413.66299999999899</v>
      </c>
      <c r="J713" s="14">
        <v>1172.3612903225801</v>
      </c>
      <c r="K713" s="14">
        <v>1494.77419354838</v>
      </c>
      <c r="L713" s="14">
        <v>661.38666666666597</v>
      </c>
      <c r="M713" s="14">
        <v>180.04838709677401</v>
      </c>
      <c r="N713" s="14">
        <v>98.905333333333303</v>
      </c>
      <c r="O713" s="14">
        <v>66.257580645161298</v>
      </c>
      <c r="P713" s="14">
        <v>34.302419354838698</v>
      </c>
      <c r="Q713" s="14">
        <v>39.833928571428501</v>
      </c>
      <c r="R713" s="14">
        <v>199.72935483870901</v>
      </c>
      <c r="S713" s="14">
        <v>457.01166666666597</v>
      </c>
      <c r="T713" s="14">
        <v>712.41935483870895</v>
      </c>
      <c r="U713" s="14">
        <v>1189.8483333333299</v>
      </c>
      <c r="V713" s="14">
        <v>1211.1129032258</v>
      </c>
      <c r="W713" s="14">
        <v>1600.96774193548</v>
      </c>
      <c r="X713" s="14">
        <v>1121.3599999999999</v>
      </c>
      <c r="Y713" s="14">
        <v>340.67096774193499</v>
      </c>
      <c r="Z713" s="14">
        <v>132.22799999999901</v>
      </c>
      <c r="AA713" s="14">
        <v>60.076612903225801</v>
      </c>
      <c r="AB713" s="14">
        <v>38.369354838709597</v>
      </c>
      <c r="AC713" s="14">
        <v>30.45</v>
      </c>
      <c r="AD713" s="14">
        <v>80.083064516128999</v>
      </c>
      <c r="AE713" s="14">
        <v>360.39333333333298</v>
      </c>
      <c r="AF713" s="14">
        <v>565.26774193548295</v>
      </c>
      <c r="AG713" s="14">
        <v>942.79833333333295</v>
      </c>
      <c r="AH713" s="14">
        <v>1466.5</v>
      </c>
      <c r="AI713" s="14">
        <v>1750.4516129032199</v>
      </c>
      <c r="AJ713" s="14">
        <v>1472.65</v>
      </c>
      <c r="AK713" s="14">
        <v>591.52258064516104</v>
      </c>
      <c r="AL713" s="14">
        <v>206.03</v>
      </c>
      <c r="AM713" s="14">
        <v>93.457258064516097</v>
      </c>
      <c r="AN713" s="14">
        <v>57.005161290322498</v>
      </c>
      <c r="AO713" s="14">
        <v>41.599285714285699</v>
      </c>
      <c r="AP713" s="14">
        <v>57.063064516129003</v>
      </c>
      <c r="AQ713" s="14">
        <v>140.94233333333301</v>
      </c>
      <c r="AR713" s="14">
        <v>223.082258064516</v>
      </c>
      <c r="AS713" s="14">
        <v>190.51</v>
      </c>
      <c r="AT713" s="14">
        <v>457.76451612903202</v>
      </c>
      <c r="AU713" s="14">
        <v>1247.5548387096701</v>
      </c>
      <c r="AV713" s="14">
        <v>1186.37333333333</v>
      </c>
      <c r="AW713" s="14">
        <v>495.15483870967699</v>
      </c>
      <c r="AX713" s="14">
        <v>139.62100000000001</v>
      </c>
      <c r="AY713" s="14">
        <v>72.611935483870894</v>
      </c>
      <c r="AZ713" s="14">
        <v>78.589032258064506</v>
      </c>
      <c r="BA713" s="14">
        <v>594.25344827586196</v>
      </c>
      <c r="BB713" s="14">
        <v>1728.69354838709</v>
      </c>
      <c r="BC713" s="14">
        <v>1961.9833333333299</v>
      </c>
      <c r="BD713" s="14">
        <v>1192.0193548387001</v>
      </c>
      <c r="BE713" s="14">
        <v>1150.6399999999901</v>
      </c>
      <c r="BF713" s="14">
        <v>1732.22580645161</v>
      </c>
      <c r="BG713" s="14">
        <v>1576.9193548387</v>
      </c>
      <c r="BH713" s="14">
        <v>706.26666666666597</v>
      </c>
      <c r="BI713" s="14">
        <v>240.24516129032199</v>
      </c>
      <c r="BJ713" s="14">
        <v>127.987666666666</v>
      </c>
      <c r="BK713" s="14">
        <v>69.919193548387</v>
      </c>
      <c r="BL713" s="14">
        <v>45.7822580645161</v>
      </c>
      <c r="BM713" s="14">
        <v>36.829642857142801</v>
      </c>
      <c r="BN713" s="14">
        <v>136.09709677419301</v>
      </c>
      <c r="BO713" s="14">
        <v>607.37</v>
      </c>
      <c r="BP713" s="14">
        <v>1051.1387096774099</v>
      </c>
      <c r="BQ713" s="14">
        <v>1156.9000000000001</v>
      </c>
      <c r="BR713" s="14">
        <v>1210.58064516129</v>
      </c>
      <c r="BS713" s="14">
        <v>1397.33870967741</v>
      </c>
      <c r="BT713" s="14">
        <v>1137.85666666666</v>
      </c>
      <c r="BU713" s="14">
        <v>585.98870967741902</v>
      </c>
      <c r="BV713" s="14">
        <v>223.715</v>
      </c>
      <c r="BW713" s="14">
        <v>103.027580645161</v>
      </c>
      <c r="BX713" s="14">
        <v>69.904354838709594</v>
      </c>
      <c r="BY713" s="14">
        <v>95.0333928571428</v>
      </c>
      <c r="BZ713" s="14">
        <v>474.72419354838701</v>
      </c>
      <c r="CA713" s="14">
        <v>1032.7266666666601</v>
      </c>
      <c r="CB713" s="14">
        <v>1071.6774193548299</v>
      </c>
      <c r="CC713" s="14">
        <v>1208.3499999999999</v>
      </c>
      <c r="CD713" s="14">
        <v>1695.88709677419</v>
      </c>
      <c r="CE713" s="14">
        <v>2128.9354838709601</v>
      </c>
      <c r="CF713" s="14">
        <v>1409.20333333333</v>
      </c>
      <c r="CG713" s="14">
        <v>523.43064516129004</v>
      </c>
      <c r="CH713" s="14">
        <v>184.51499999999999</v>
      </c>
      <c r="CI713" s="14">
        <v>95.672580645161204</v>
      </c>
      <c r="CJ713" s="14">
        <v>55.868709677419297</v>
      </c>
      <c r="CK713" s="14">
        <v>51.292857142857102</v>
      </c>
      <c r="CL713" s="14">
        <v>177.238225806451</v>
      </c>
      <c r="CM713" s="14">
        <v>630.58166666666602</v>
      </c>
      <c r="CN713" s="14">
        <v>817.24354838709598</v>
      </c>
      <c r="CO713" s="14">
        <v>1063.27</v>
      </c>
      <c r="CP713" s="14">
        <v>1896.22580645161</v>
      </c>
      <c r="CQ713" s="14">
        <v>2351.7903225806399</v>
      </c>
      <c r="CR713" s="14">
        <v>1374.12333333333</v>
      </c>
      <c r="CS713" s="14">
        <v>468.75483870967702</v>
      </c>
      <c r="CT713" s="14">
        <v>219.45999999999901</v>
      </c>
      <c r="CU713" s="14">
        <v>97.114193548387107</v>
      </c>
      <c r="CV713" s="14">
        <v>50.732419354838697</v>
      </c>
      <c r="CW713" s="14">
        <v>56.624310344827499</v>
      </c>
      <c r="CX713" s="14">
        <v>175.59564516129001</v>
      </c>
      <c r="CY713" s="14">
        <v>855.94499999999903</v>
      </c>
      <c r="CZ713" s="14">
        <v>1586.16129032258</v>
      </c>
      <c r="DA713" s="14">
        <v>1876.15</v>
      </c>
      <c r="DB713" s="14">
        <v>2133.9193548387002</v>
      </c>
      <c r="DC713" s="14">
        <v>2392.2096774193501</v>
      </c>
      <c r="DD713" s="14">
        <v>1383.2650000000001</v>
      </c>
      <c r="DE713" s="14">
        <v>385.89516129032199</v>
      </c>
      <c r="DF713" s="14">
        <v>150.49</v>
      </c>
      <c r="DG713" s="14">
        <v>119.337096774193</v>
      </c>
      <c r="DH713" s="14">
        <v>82.425483870967696</v>
      </c>
      <c r="DI713" s="14">
        <v>57.376785714285703</v>
      </c>
      <c r="DJ713" s="14">
        <v>185.70338709677401</v>
      </c>
      <c r="DK713" s="14">
        <v>878.04166666666595</v>
      </c>
      <c r="DL713" s="14">
        <v>1233.9354838709601</v>
      </c>
      <c r="DM713" s="14">
        <v>1514.6666666666599</v>
      </c>
      <c r="DN713" s="14">
        <v>2482.9677419354798</v>
      </c>
      <c r="DO713" s="14">
        <v>2633.6774193548299</v>
      </c>
      <c r="DP713" s="14">
        <v>1909.06666666666</v>
      </c>
      <c r="DQ713" s="14">
        <v>721.02419354838696</v>
      </c>
      <c r="DR713" s="14">
        <v>241.44833333333301</v>
      </c>
      <c r="DS713" s="15">
        <v>129.65333333333299</v>
      </c>
    </row>
    <row r="714" spans="1:123" x14ac:dyDescent="0.25">
      <c r="A714" s="16" t="s">
        <v>79</v>
      </c>
      <c r="B714" s="17">
        <v>20</v>
      </c>
      <c r="C714" s="13" t="str">
        <f t="shared" si="15"/>
        <v>BB_L_16_GW_GW_LS_Low_GW_GQ_48_020_20</v>
      </c>
      <c r="D714" s="18">
        <v>10</v>
      </c>
      <c r="E714" s="18">
        <v>10</v>
      </c>
      <c r="F714" s="18">
        <v>10</v>
      </c>
      <c r="G714" s="18">
        <v>10.0058333333333</v>
      </c>
      <c r="H714" s="18">
        <v>14.1101612903225</v>
      </c>
      <c r="I714" s="18">
        <v>116.7175</v>
      </c>
      <c r="J714" s="18">
        <v>363.54516129032203</v>
      </c>
      <c r="K714" s="18">
        <v>653.22580645161202</v>
      </c>
      <c r="L714" s="18">
        <v>418.59333333333302</v>
      </c>
      <c r="M714" s="18">
        <v>158.39193548386999</v>
      </c>
      <c r="N714" s="18">
        <v>84.185999999999893</v>
      </c>
      <c r="O714" s="18">
        <v>42.480645161290298</v>
      </c>
      <c r="P714" s="18">
        <v>17.234193548387001</v>
      </c>
      <c r="Q714" s="18">
        <v>17.0782142857142</v>
      </c>
      <c r="R714" s="18">
        <v>59.096612903225797</v>
      </c>
      <c r="S714" s="18">
        <v>117.04900000000001</v>
      </c>
      <c r="T714" s="18">
        <v>176.056451612903</v>
      </c>
      <c r="U714" s="18">
        <v>303.053333333333</v>
      </c>
      <c r="V714" s="18">
        <v>298.85483870967698</v>
      </c>
      <c r="W714" s="18">
        <v>471.35</v>
      </c>
      <c r="X714" s="18">
        <v>340.66833333333301</v>
      </c>
      <c r="Y714" s="18">
        <v>96.819838709677398</v>
      </c>
      <c r="Z714" s="18">
        <v>38.3765</v>
      </c>
      <c r="AA714" s="18">
        <v>17.7083870967741</v>
      </c>
      <c r="AB714" s="18">
        <v>13.213387096774101</v>
      </c>
      <c r="AC714" s="18">
        <v>9.2764642857142796</v>
      </c>
      <c r="AD714" s="18">
        <v>21.4323709677419</v>
      </c>
      <c r="AE714" s="18">
        <v>92.883666666666599</v>
      </c>
      <c r="AF714" s="18">
        <v>131.043548387096</v>
      </c>
      <c r="AG714" s="18">
        <v>240.32333333333301</v>
      </c>
      <c r="AH714" s="18">
        <v>390.98387096774098</v>
      </c>
      <c r="AI714" s="18">
        <v>483.18064516128999</v>
      </c>
      <c r="AJ714" s="18">
        <v>415.486666666666</v>
      </c>
      <c r="AK714" s="18">
        <v>147.51</v>
      </c>
      <c r="AL714" s="18">
        <v>41.796999999999997</v>
      </c>
      <c r="AM714" s="18">
        <v>16.550967741935398</v>
      </c>
      <c r="AN714" s="18">
        <v>11.3073709677419</v>
      </c>
      <c r="AO714" s="18">
        <v>8.2811607142857095</v>
      </c>
      <c r="AP714" s="18">
        <v>12.704629032258</v>
      </c>
      <c r="AQ714" s="18">
        <v>32.661666666666598</v>
      </c>
      <c r="AR714" s="18">
        <v>46.875161290322502</v>
      </c>
      <c r="AS714" s="18">
        <v>36.5446666666666</v>
      </c>
      <c r="AT714" s="18">
        <v>119.523870967741</v>
      </c>
      <c r="AU714" s="18">
        <v>365.47419354838701</v>
      </c>
      <c r="AV714" s="18">
        <v>358.71666666666601</v>
      </c>
      <c r="AW714" s="18">
        <v>125.605967741935</v>
      </c>
      <c r="AX714" s="18">
        <v>25.5541666666666</v>
      </c>
      <c r="AY714" s="18">
        <v>15.074838709677399</v>
      </c>
      <c r="AZ714" s="18">
        <v>19.855806451612899</v>
      </c>
      <c r="BA714" s="18">
        <v>195.72</v>
      </c>
      <c r="BB714" s="18">
        <v>599.82903225806399</v>
      </c>
      <c r="BC714" s="18">
        <v>623.488333333333</v>
      </c>
      <c r="BD714" s="18">
        <v>285.79193548387099</v>
      </c>
      <c r="BE714" s="18">
        <v>293.70333333333298</v>
      </c>
      <c r="BF714" s="18">
        <v>532.42258064516102</v>
      </c>
      <c r="BG714" s="18">
        <v>585.43709677419304</v>
      </c>
      <c r="BH714" s="18">
        <v>357.78333333333302</v>
      </c>
      <c r="BI714" s="18">
        <v>155.73709677419299</v>
      </c>
      <c r="BJ714" s="18">
        <v>77.920333333333303</v>
      </c>
      <c r="BK714" s="18">
        <v>31.568870967741901</v>
      </c>
      <c r="BL714" s="18">
        <v>14.0487096774193</v>
      </c>
      <c r="BM714" s="18">
        <v>9.2825535714285703</v>
      </c>
      <c r="BN714" s="18">
        <v>37.197419354838701</v>
      </c>
      <c r="BO714" s="18">
        <v>160.85199999999901</v>
      </c>
      <c r="BP714" s="18">
        <v>257.68709677419298</v>
      </c>
      <c r="BQ714" s="18">
        <v>268.43833333333299</v>
      </c>
      <c r="BR714" s="18">
        <v>289.36290322580601</v>
      </c>
      <c r="BS714" s="18">
        <v>356.35645161290302</v>
      </c>
      <c r="BT714" s="18">
        <v>297.565</v>
      </c>
      <c r="BU714" s="18">
        <v>143.73451612903199</v>
      </c>
      <c r="BV714" s="18">
        <v>45.365166666666603</v>
      </c>
      <c r="BW714" s="18">
        <v>22.538225806451599</v>
      </c>
      <c r="BX714" s="18">
        <v>17.0466129032258</v>
      </c>
      <c r="BY714" s="18">
        <v>25.541071428571399</v>
      </c>
      <c r="BZ714" s="18">
        <v>130.407419354838</v>
      </c>
      <c r="CA714" s="18">
        <v>256.421666666666</v>
      </c>
      <c r="CB714" s="18">
        <v>237.425806451612</v>
      </c>
      <c r="CC714" s="18">
        <v>289.62833333333299</v>
      </c>
      <c r="CD714" s="18">
        <v>468.89354838709602</v>
      </c>
      <c r="CE714" s="18">
        <v>647.94032258064499</v>
      </c>
      <c r="CF714" s="18">
        <v>425.41833333333301</v>
      </c>
      <c r="CG714" s="18">
        <v>140.78516129032201</v>
      </c>
      <c r="CH714" s="18">
        <v>44.713166666666602</v>
      </c>
      <c r="CI714" s="18">
        <v>26.895806451612899</v>
      </c>
      <c r="CJ714" s="18">
        <v>18.2472580645161</v>
      </c>
      <c r="CK714" s="18">
        <v>16.786428571428502</v>
      </c>
      <c r="CL714" s="18">
        <v>50.780322580645098</v>
      </c>
      <c r="CM714" s="18">
        <v>163.87666666666601</v>
      </c>
      <c r="CN714" s="18">
        <v>191.359677419354</v>
      </c>
      <c r="CO714" s="18">
        <v>285.85166666666601</v>
      </c>
      <c r="CP714" s="18">
        <v>627.99677419354805</v>
      </c>
      <c r="CQ714" s="18">
        <v>788.98064516129</v>
      </c>
      <c r="CR714" s="18">
        <v>456.07666666666597</v>
      </c>
      <c r="CS714" s="18">
        <v>163.55806451612901</v>
      </c>
      <c r="CT714" s="18">
        <v>77.491</v>
      </c>
      <c r="CU714" s="18">
        <v>32.771612903225801</v>
      </c>
      <c r="CV714" s="18">
        <v>25.483387096774099</v>
      </c>
      <c r="CW714" s="18">
        <v>32.190344827586202</v>
      </c>
      <c r="CX714" s="18">
        <v>61.333870967741902</v>
      </c>
      <c r="CY714" s="18">
        <v>262.57</v>
      </c>
      <c r="CZ714" s="18">
        <v>494.562903225806</v>
      </c>
      <c r="DA714" s="18">
        <v>588.71499999999901</v>
      </c>
      <c r="DB714" s="18">
        <v>829.85161290322503</v>
      </c>
      <c r="DC714" s="18">
        <v>1175.6290322580601</v>
      </c>
      <c r="DD714" s="18">
        <v>730.02333333333297</v>
      </c>
      <c r="DE714" s="18">
        <v>230.408064516129</v>
      </c>
      <c r="DF714" s="18">
        <v>105.6215</v>
      </c>
      <c r="DG714" s="18">
        <v>71.419354838709594</v>
      </c>
      <c r="DH714" s="18">
        <v>35.722903225806398</v>
      </c>
      <c r="DI714" s="18">
        <v>22.463035714285699</v>
      </c>
      <c r="DJ714" s="18">
        <v>57.698870967741897</v>
      </c>
      <c r="DK714" s="18">
        <v>251.32</v>
      </c>
      <c r="DL714" s="18">
        <v>318.63225806451601</v>
      </c>
      <c r="DM714" s="18">
        <v>487.39499999999902</v>
      </c>
      <c r="DN714" s="18">
        <v>960.03870967741898</v>
      </c>
      <c r="DO714" s="18">
        <v>1023.58387096774</v>
      </c>
      <c r="DP714" s="18">
        <v>748.94166666666604</v>
      </c>
      <c r="DQ714" s="18">
        <v>253.035483870967</v>
      </c>
      <c r="DR714" s="18">
        <v>67.891000000000005</v>
      </c>
      <c r="DS714" s="19">
        <v>37.6518333333333</v>
      </c>
    </row>
    <row r="715" spans="1:123" x14ac:dyDescent="0.25">
      <c r="A715" s="12" t="s">
        <v>79</v>
      </c>
      <c r="B715" s="13">
        <v>21</v>
      </c>
      <c r="C715" s="13" t="str">
        <f t="shared" si="15"/>
        <v>BB_L_16_GW_GW_LS_Low_GW_GQ_48_020_21</v>
      </c>
      <c r="D715" s="14">
        <v>10</v>
      </c>
      <c r="E715" s="14">
        <v>10</v>
      </c>
      <c r="F715" s="14">
        <v>10</v>
      </c>
      <c r="G715" s="14">
        <v>10</v>
      </c>
      <c r="H715" s="14">
        <v>10.090967741935399</v>
      </c>
      <c r="I715" s="14">
        <v>13.0523333333333</v>
      </c>
      <c r="J715" s="14">
        <v>23.842258064516098</v>
      </c>
      <c r="K715" s="14">
        <v>58.367419354838702</v>
      </c>
      <c r="L715" s="14">
        <v>73.3125</v>
      </c>
      <c r="M715" s="14">
        <v>47.525806451612901</v>
      </c>
      <c r="N715" s="14">
        <v>27.684333333333299</v>
      </c>
      <c r="O715" s="14">
        <v>15.713064516129</v>
      </c>
      <c r="P715" s="14">
        <v>10.8196774193548</v>
      </c>
      <c r="Q715" s="14">
        <v>10.241785714285699</v>
      </c>
      <c r="R715" s="14">
        <v>11.322258064516101</v>
      </c>
      <c r="S715" s="14">
        <v>13.0788333333333</v>
      </c>
      <c r="T715" s="14">
        <v>14.8908064516129</v>
      </c>
      <c r="U715" s="14">
        <v>19.593</v>
      </c>
      <c r="V715" s="14">
        <v>17.986451612903199</v>
      </c>
      <c r="W715" s="14">
        <v>24.504032258064498</v>
      </c>
      <c r="X715" s="14">
        <v>22.805333333333301</v>
      </c>
      <c r="Y715" s="14">
        <v>9.0257258064516108</v>
      </c>
      <c r="Z715" s="14">
        <v>3.8412333333333302</v>
      </c>
      <c r="AA715" s="14">
        <v>2.0542419354838701</v>
      </c>
      <c r="AB715" s="14">
        <v>1.6226451612903201</v>
      </c>
      <c r="AC715" s="14">
        <v>0.91132857142857104</v>
      </c>
      <c r="AD715" s="14">
        <v>0.71026451612903196</v>
      </c>
      <c r="AE715" s="14">
        <v>2.6416166666666601</v>
      </c>
      <c r="AF715" s="14">
        <v>3.8988870967741902</v>
      </c>
      <c r="AG715" s="14">
        <v>7.7257166666666599</v>
      </c>
      <c r="AH715" s="14">
        <v>14.5733870967741</v>
      </c>
      <c r="AI715" s="14">
        <v>19.931935483870902</v>
      </c>
      <c r="AJ715" s="14">
        <v>21.258499999999898</v>
      </c>
      <c r="AK715" s="14">
        <v>9.27777419354838</v>
      </c>
      <c r="AL715" s="14">
        <v>2.4360166666666601</v>
      </c>
      <c r="AM715" s="14">
        <v>0.81965645161290301</v>
      </c>
      <c r="AN715" s="14">
        <v>0.610379032258064</v>
      </c>
      <c r="AO715" s="14">
        <v>0.441098214285714</v>
      </c>
      <c r="AP715" s="14">
        <v>0.44700322580645102</v>
      </c>
      <c r="AQ715" s="14">
        <v>0.93825833333333297</v>
      </c>
      <c r="AR715" s="14">
        <v>1.3428064516128999</v>
      </c>
      <c r="AS715" s="14">
        <v>1.0496283333333301</v>
      </c>
      <c r="AT715" s="14">
        <v>3.6832741935483799</v>
      </c>
      <c r="AU715" s="14">
        <v>15.2963548387096</v>
      </c>
      <c r="AV715" s="14">
        <v>21.0549999999999</v>
      </c>
      <c r="AW715" s="14">
        <v>8.7268870967741901</v>
      </c>
      <c r="AX715" s="14">
        <v>1.6382666666666601</v>
      </c>
      <c r="AY715" s="14">
        <v>0.97196129032258005</v>
      </c>
      <c r="AZ715" s="14">
        <v>0.96576129032257996</v>
      </c>
      <c r="BA715" s="14">
        <v>7.5947586206896496</v>
      </c>
      <c r="BB715" s="14">
        <v>30.3256451612903</v>
      </c>
      <c r="BC715" s="14">
        <v>34.571833333333302</v>
      </c>
      <c r="BD715" s="14">
        <v>12.8769354838709</v>
      </c>
      <c r="BE715" s="14">
        <v>9.9269999999999996</v>
      </c>
      <c r="BF715" s="14">
        <v>22.686451612903198</v>
      </c>
      <c r="BG715" s="14">
        <v>38.585645161290302</v>
      </c>
      <c r="BH715" s="14">
        <v>46.137500000000003</v>
      </c>
      <c r="BI715" s="14">
        <v>30.183064516129001</v>
      </c>
      <c r="BJ715" s="14">
        <v>14.620233333333299</v>
      </c>
      <c r="BK715" s="14">
        <v>4.9213709677419297</v>
      </c>
      <c r="BL715" s="14">
        <v>1.50778387096774</v>
      </c>
      <c r="BM715" s="14">
        <v>0.77988392857142796</v>
      </c>
      <c r="BN715" s="14">
        <v>1.40481451612903</v>
      </c>
      <c r="BO715" s="14">
        <v>5.3101833333333301</v>
      </c>
      <c r="BP715" s="14">
        <v>8.7876290322580601</v>
      </c>
      <c r="BQ715" s="14">
        <v>9.1424166666666604</v>
      </c>
      <c r="BR715" s="14">
        <v>9.8219999999999992</v>
      </c>
      <c r="BS715" s="14">
        <v>13.645967741935401</v>
      </c>
      <c r="BT715" s="14">
        <v>14.081666666666599</v>
      </c>
      <c r="BU715" s="14">
        <v>8.5412741935483805</v>
      </c>
      <c r="BV715" s="14">
        <v>3.0602833333333299</v>
      </c>
      <c r="BW715" s="14">
        <v>1.9509677419354801</v>
      </c>
      <c r="BX715" s="14">
        <v>1.59503225806451</v>
      </c>
      <c r="BY715" s="14">
        <v>1.66426785714285</v>
      </c>
      <c r="BZ715" s="14">
        <v>4.8879354838709599</v>
      </c>
      <c r="CA715" s="14">
        <v>9.3759333333333306</v>
      </c>
      <c r="CB715" s="14">
        <v>8.2032096774193501</v>
      </c>
      <c r="CC715" s="14">
        <v>10.0612833333333</v>
      </c>
      <c r="CD715" s="14">
        <v>18.896935483870902</v>
      </c>
      <c r="CE715" s="14">
        <v>32.220483870967698</v>
      </c>
      <c r="CF715" s="14">
        <v>26.600499999999901</v>
      </c>
      <c r="CG715" s="14">
        <v>10.7842258064516</v>
      </c>
      <c r="CH715" s="14">
        <v>3.9224499999999898</v>
      </c>
      <c r="CI715" s="14">
        <v>2.9385967741935399</v>
      </c>
      <c r="CJ715" s="14">
        <v>2.4255</v>
      </c>
      <c r="CK715" s="14">
        <v>1.94483928571428</v>
      </c>
      <c r="CL715" s="14">
        <v>2.3999838709677399</v>
      </c>
      <c r="CM715" s="14">
        <v>5.7978333333333296</v>
      </c>
      <c r="CN715" s="14">
        <v>6.58437096774193</v>
      </c>
      <c r="CO715" s="14">
        <v>10.35005</v>
      </c>
      <c r="CP715" s="14">
        <v>29.274354838709598</v>
      </c>
      <c r="CQ715" s="14">
        <v>45.743709677419297</v>
      </c>
      <c r="CR715" s="14">
        <v>30.849</v>
      </c>
      <c r="CS715" s="14">
        <v>14.972419354838699</v>
      </c>
      <c r="CT715" s="14">
        <v>8.8081166666666597</v>
      </c>
      <c r="CU715" s="14">
        <v>5.9598064516129003</v>
      </c>
      <c r="CV715" s="14">
        <v>5.6132903225806396</v>
      </c>
      <c r="CW715" s="14">
        <v>5.6597413793103399</v>
      </c>
      <c r="CX715" s="14">
        <v>4.67088709677419</v>
      </c>
      <c r="CY715" s="14">
        <v>10.9296333333333</v>
      </c>
      <c r="CZ715" s="14">
        <v>21.289677419354799</v>
      </c>
      <c r="DA715" s="14">
        <v>28.266500000000001</v>
      </c>
      <c r="DB715" s="14">
        <v>45.518225806451603</v>
      </c>
      <c r="DC715" s="14">
        <v>91.119516129032206</v>
      </c>
      <c r="DD715" s="14">
        <v>83.266999999999996</v>
      </c>
      <c r="DE715" s="14">
        <v>42.7440322580645</v>
      </c>
      <c r="DF715" s="14">
        <v>23.413499999999999</v>
      </c>
      <c r="DG715" s="14">
        <v>13.0236451612903</v>
      </c>
      <c r="DH715" s="14">
        <v>5.37498387096774</v>
      </c>
      <c r="DI715" s="14">
        <v>3.2886785714285698</v>
      </c>
      <c r="DJ715" s="14">
        <v>3.81970967741935</v>
      </c>
      <c r="DK715" s="14">
        <v>10.306949999999899</v>
      </c>
      <c r="DL715" s="14">
        <v>13.580806451612901</v>
      </c>
      <c r="DM715" s="14">
        <v>22.873833333333302</v>
      </c>
      <c r="DN715" s="14">
        <v>60.152096774193502</v>
      </c>
      <c r="DO715" s="14">
        <v>73.080967741935396</v>
      </c>
      <c r="DP715" s="14">
        <v>62.253499999999903</v>
      </c>
      <c r="DQ715" s="14">
        <v>25.794193548387</v>
      </c>
      <c r="DR715" s="14">
        <v>7.4125500000000004</v>
      </c>
      <c r="DS715" s="15">
        <v>4.54504999999999</v>
      </c>
    </row>
    <row r="716" spans="1:123" x14ac:dyDescent="0.25">
      <c r="A716" s="16" t="s">
        <v>79</v>
      </c>
      <c r="B716" s="17">
        <v>22</v>
      </c>
      <c r="C716" s="13" t="str">
        <f t="shared" si="15"/>
        <v>BB_L_16_GW_GW_LS_Low_GW_GQ_48_020_22</v>
      </c>
      <c r="D716" s="18">
        <v>10</v>
      </c>
      <c r="E716" s="18">
        <v>10</v>
      </c>
      <c r="F716" s="18">
        <v>10</v>
      </c>
      <c r="G716" s="18">
        <v>10</v>
      </c>
      <c r="H716" s="18">
        <v>10.723387096774101</v>
      </c>
      <c r="I716" s="18">
        <v>112.567833333333</v>
      </c>
      <c r="J716" s="18">
        <v>648.92580645161297</v>
      </c>
      <c r="K716" s="18">
        <v>1271.00322580645</v>
      </c>
      <c r="L716" s="18">
        <v>1209.865</v>
      </c>
      <c r="M716" s="18">
        <v>462.053225806451</v>
      </c>
      <c r="N716" s="18">
        <v>157.685</v>
      </c>
      <c r="O716" s="18">
        <v>95.138387096774196</v>
      </c>
      <c r="P716" s="18">
        <v>58.450161290322498</v>
      </c>
      <c r="Q716" s="18">
        <v>33.1476785714285</v>
      </c>
      <c r="R716" s="18">
        <v>63.870483870967703</v>
      </c>
      <c r="S716" s="18">
        <v>251.5</v>
      </c>
      <c r="T716" s="18">
        <v>492.48709677419299</v>
      </c>
      <c r="U716" s="18">
        <v>816.83500000000004</v>
      </c>
      <c r="V716" s="18">
        <v>1169.8064516129</v>
      </c>
      <c r="W716" s="18">
        <v>1248.96774193548</v>
      </c>
      <c r="X716" s="18">
        <v>1500.65</v>
      </c>
      <c r="Y716" s="18">
        <v>803.02419354838696</v>
      </c>
      <c r="Z716" s="18">
        <v>272.47833333333301</v>
      </c>
      <c r="AA716" s="18">
        <v>115.940322580645</v>
      </c>
      <c r="AB716" s="18">
        <v>56.117096774193499</v>
      </c>
      <c r="AC716" s="18">
        <v>38.066607142857102</v>
      </c>
      <c r="AD716" s="18">
        <v>34.512096774193502</v>
      </c>
      <c r="AE716" s="18">
        <v>132.81066666666601</v>
      </c>
      <c r="AF716" s="18">
        <v>413.65161290322499</v>
      </c>
      <c r="AG716" s="18">
        <v>596.863333333333</v>
      </c>
      <c r="AH716" s="18">
        <v>1052.2806451612901</v>
      </c>
      <c r="AI716" s="18">
        <v>1462.8709677419299</v>
      </c>
      <c r="AJ716" s="18">
        <v>1669.3333333333301</v>
      </c>
      <c r="AK716" s="18">
        <v>1163.8080645161201</v>
      </c>
      <c r="AL716" s="18">
        <v>457.95166666666597</v>
      </c>
      <c r="AM716" s="18">
        <v>179.25967741935401</v>
      </c>
      <c r="AN716" s="18">
        <v>87.399032258064494</v>
      </c>
      <c r="AO716" s="18">
        <v>56.759642857142801</v>
      </c>
      <c r="AP716" s="18">
        <v>44.0658064516129</v>
      </c>
      <c r="AQ716" s="18">
        <v>72.345500000000001</v>
      </c>
      <c r="AR716" s="18">
        <v>163.962903225806</v>
      </c>
      <c r="AS716" s="18">
        <v>209.53666666666601</v>
      </c>
      <c r="AT716" s="18">
        <v>211.617741935483</v>
      </c>
      <c r="AU716" s="18">
        <v>655.58870967741905</v>
      </c>
      <c r="AV716" s="18">
        <v>1244.31666666666</v>
      </c>
      <c r="AW716" s="18">
        <v>953.54032258064501</v>
      </c>
      <c r="AX716" s="18">
        <v>347.96666666666601</v>
      </c>
      <c r="AY716" s="18">
        <v>115.474032258064</v>
      </c>
      <c r="AZ716" s="18">
        <v>69.622903225806397</v>
      </c>
      <c r="BA716" s="18">
        <v>138.74758620689599</v>
      </c>
      <c r="BB716" s="18">
        <v>840.36290322580601</v>
      </c>
      <c r="BC716" s="18">
        <v>1782.3</v>
      </c>
      <c r="BD716" s="18">
        <v>1646.7580645161199</v>
      </c>
      <c r="BE716" s="18">
        <v>975.36</v>
      </c>
      <c r="BF716" s="18">
        <v>1296.3709677419299</v>
      </c>
      <c r="BG716" s="18">
        <v>1653.2096774193501</v>
      </c>
      <c r="BH716" s="18">
        <v>1276.57833333333</v>
      </c>
      <c r="BI716" s="18">
        <v>536.66290322580596</v>
      </c>
      <c r="BJ716" s="18">
        <v>205.993333333333</v>
      </c>
      <c r="BK716" s="18">
        <v>113.796612903225</v>
      </c>
      <c r="BL716" s="18">
        <v>63.504838709677401</v>
      </c>
      <c r="BM716" s="18">
        <v>43.825357142857101</v>
      </c>
      <c r="BN716" s="18">
        <v>45.519838709677401</v>
      </c>
      <c r="BO716" s="18">
        <v>225.60716666666599</v>
      </c>
      <c r="BP716" s="18">
        <v>702.42903225806401</v>
      </c>
      <c r="BQ716" s="18">
        <v>1048.29833333333</v>
      </c>
      <c r="BR716" s="18">
        <v>1090.58064516129</v>
      </c>
      <c r="BS716" s="18">
        <v>1219.2580645161199</v>
      </c>
      <c r="BT716" s="18">
        <v>1303.86666666666</v>
      </c>
      <c r="BU716" s="18">
        <v>960.62580645161199</v>
      </c>
      <c r="BV716" s="18">
        <v>467.65666666666601</v>
      </c>
      <c r="BW716" s="18">
        <v>185.01290322580601</v>
      </c>
      <c r="BX716" s="18">
        <v>96.605967741935402</v>
      </c>
      <c r="BY716" s="18">
        <v>69.735892857142801</v>
      </c>
      <c r="BZ716" s="18">
        <v>152.63290322580599</v>
      </c>
      <c r="CA716" s="18">
        <v>624.28833333333296</v>
      </c>
      <c r="CB716" s="18">
        <v>1013.87419354838</v>
      </c>
      <c r="CC716" s="18">
        <v>1032.61666666666</v>
      </c>
      <c r="CD716" s="18">
        <v>1257.9516129032199</v>
      </c>
      <c r="CE716" s="18">
        <v>1786.5161290322501</v>
      </c>
      <c r="CF716" s="18">
        <v>1893.45</v>
      </c>
      <c r="CG716" s="18">
        <v>1077.0338709677401</v>
      </c>
      <c r="CH716" s="18">
        <v>403.375</v>
      </c>
      <c r="CI716" s="18">
        <v>163.69193548387099</v>
      </c>
      <c r="CJ716" s="18">
        <v>89.067903225806404</v>
      </c>
      <c r="CK716" s="18">
        <v>57.8039285714285</v>
      </c>
      <c r="CL716" s="18">
        <v>66.266451612903197</v>
      </c>
      <c r="CM716" s="18">
        <v>290.56166666666599</v>
      </c>
      <c r="CN716" s="18">
        <v>680.803225806451</v>
      </c>
      <c r="CO716" s="18">
        <v>795.76</v>
      </c>
      <c r="CP716" s="18">
        <v>1209.57419354838</v>
      </c>
      <c r="CQ716" s="18">
        <v>2003.7096774193501</v>
      </c>
      <c r="CR716" s="18">
        <v>1955.45</v>
      </c>
      <c r="CS716" s="18">
        <v>930.04354838709605</v>
      </c>
      <c r="CT716" s="18">
        <v>357.25333333333299</v>
      </c>
      <c r="CU716" s="18">
        <v>183.732258064516</v>
      </c>
      <c r="CV716" s="18">
        <v>77.722419354838706</v>
      </c>
      <c r="CW716" s="18">
        <v>53.275862068965502</v>
      </c>
      <c r="CX716" s="18">
        <v>68.070322580645097</v>
      </c>
      <c r="CY716" s="18">
        <v>316.094999999999</v>
      </c>
      <c r="CZ716" s="18">
        <v>1060.89032258064</v>
      </c>
      <c r="DA716" s="18">
        <v>1604.0166666666601</v>
      </c>
      <c r="DB716" s="18">
        <v>1776.8709677419299</v>
      </c>
      <c r="DC716" s="18">
        <v>2107.7419354838698</v>
      </c>
      <c r="DD716" s="18">
        <v>2064.4833333333299</v>
      </c>
      <c r="DE716" s="18">
        <v>997.89032258064503</v>
      </c>
      <c r="DF716" s="18">
        <v>298.54833333333301</v>
      </c>
      <c r="DG716" s="18">
        <v>146.73548387096699</v>
      </c>
      <c r="DH716" s="18">
        <v>112.34177419354801</v>
      </c>
      <c r="DI716" s="18">
        <v>75.7058928571428</v>
      </c>
      <c r="DJ716" s="18">
        <v>71.397580645161199</v>
      </c>
      <c r="DK716" s="18">
        <v>337.35833333333301</v>
      </c>
      <c r="DL716" s="18">
        <v>1017.74677419354</v>
      </c>
      <c r="DM716" s="18">
        <v>1147.6500000000001</v>
      </c>
      <c r="DN716" s="18">
        <v>1728.9354838709601</v>
      </c>
      <c r="DO716" s="18">
        <v>2434.0483870967701</v>
      </c>
      <c r="DP716" s="18">
        <v>2379.15</v>
      </c>
      <c r="DQ716" s="18">
        <v>1445.34516129032</v>
      </c>
      <c r="DR716" s="18">
        <v>529.24833333333299</v>
      </c>
      <c r="DS716" s="19">
        <v>214.47833333333301</v>
      </c>
    </row>
    <row r="717" spans="1:123" x14ac:dyDescent="0.25">
      <c r="A717" s="20" t="s">
        <v>79</v>
      </c>
      <c r="B717" s="21">
        <v>23</v>
      </c>
      <c r="C717" s="13" t="str">
        <f t="shared" si="15"/>
        <v>BB_L_16_GW_GW_LS_Low_GW_GQ_48_020_23</v>
      </c>
      <c r="D717" s="22">
        <v>10</v>
      </c>
      <c r="E717" s="22">
        <v>10</v>
      </c>
      <c r="F717" s="22">
        <v>10</v>
      </c>
      <c r="G717" s="22">
        <v>10</v>
      </c>
      <c r="H717" s="22">
        <v>10.37</v>
      </c>
      <c r="I717" s="22">
        <v>50.608166666666598</v>
      </c>
      <c r="J717" s="22">
        <v>252.49516129032199</v>
      </c>
      <c r="K717" s="22">
        <v>572.30483870967703</v>
      </c>
      <c r="L717" s="22">
        <v>645.07833333333303</v>
      </c>
      <c r="M717" s="22">
        <v>298.45967741935402</v>
      </c>
      <c r="N717" s="22">
        <v>122.159833333333</v>
      </c>
      <c r="O717" s="22">
        <v>69.191129032258004</v>
      </c>
      <c r="P717" s="22">
        <v>32.504354838709602</v>
      </c>
      <c r="Q717" s="22">
        <v>16.076964285714201</v>
      </c>
      <c r="R717" s="22">
        <v>29.660161290322499</v>
      </c>
      <c r="S717" s="22">
        <v>93.755499999999898</v>
      </c>
      <c r="T717" s="22">
        <v>161.90483870967699</v>
      </c>
      <c r="U717" s="22">
        <v>270.52166666666602</v>
      </c>
      <c r="V717" s="22">
        <v>376.96612903225798</v>
      </c>
      <c r="W717" s="22">
        <v>420.10645161290302</v>
      </c>
      <c r="X717" s="22">
        <v>541.68499999999995</v>
      </c>
      <c r="Y717" s="22">
        <v>254.027419354838</v>
      </c>
      <c r="Z717" s="22">
        <v>76.965666666666607</v>
      </c>
      <c r="AA717" s="22">
        <v>32.9317741935483</v>
      </c>
      <c r="AB717" s="22">
        <v>17.133548387096699</v>
      </c>
      <c r="AC717" s="22">
        <v>13.0619642857142</v>
      </c>
      <c r="AD717" s="22">
        <v>11.546064516129</v>
      </c>
      <c r="AE717" s="22">
        <v>49.911333333333303</v>
      </c>
      <c r="AF717" s="22">
        <v>137.62612903225801</v>
      </c>
      <c r="AG717" s="22">
        <v>187.74499999999901</v>
      </c>
      <c r="AH717" s="22">
        <v>365.95483870967701</v>
      </c>
      <c r="AI717" s="22">
        <v>498.85645161290302</v>
      </c>
      <c r="AJ717" s="22">
        <v>577.03</v>
      </c>
      <c r="AK717" s="22">
        <v>365.73870967741902</v>
      </c>
      <c r="AL717" s="22">
        <v>116.341833333333</v>
      </c>
      <c r="AM717" s="22">
        <v>37.776129032257998</v>
      </c>
      <c r="AN717" s="22">
        <v>17.558709677419301</v>
      </c>
      <c r="AO717" s="22">
        <v>12.5814285714285</v>
      </c>
      <c r="AP717" s="22">
        <v>10.4289516129032</v>
      </c>
      <c r="AQ717" s="22">
        <v>22.156333333333301</v>
      </c>
      <c r="AR717" s="22">
        <v>49.516935483870903</v>
      </c>
      <c r="AS717" s="22">
        <v>55.529499999999999</v>
      </c>
      <c r="AT717" s="22">
        <v>61.870967741935402</v>
      </c>
      <c r="AU717" s="22">
        <v>245.332258064516</v>
      </c>
      <c r="AV717" s="22">
        <v>451.784999999999</v>
      </c>
      <c r="AW717" s="22">
        <v>313.72419354838701</v>
      </c>
      <c r="AX717" s="22">
        <v>84.468000000000004</v>
      </c>
      <c r="AY717" s="22">
        <v>23.4825806451612</v>
      </c>
      <c r="AZ717" s="22">
        <v>16.415806451612902</v>
      </c>
      <c r="BA717" s="22">
        <v>58.906896551724103</v>
      </c>
      <c r="BB717" s="22">
        <v>386.046774193548</v>
      </c>
      <c r="BC717" s="22">
        <v>757.27666666666596</v>
      </c>
      <c r="BD717" s="22">
        <v>576.18064516129004</v>
      </c>
      <c r="BE717" s="22">
        <v>281.38666666666597</v>
      </c>
      <c r="BF717" s="22">
        <v>482.796774193548</v>
      </c>
      <c r="BG717" s="22">
        <v>670.16774193548304</v>
      </c>
      <c r="BH717" s="22">
        <v>574.37</v>
      </c>
      <c r="BI717" s="22">
        <v>279.19032258064499</v>
      </c>
      <c r="BJ717" s="22">
        <v>122.472333333333</v>
      </c>
      <c r="BK717" s="22">
        <v>60.706451612903201</v>
      </c>
      <c r="BL717" s="22">
        <v>24.968064516129001</v>
      </c>
      <c r="BM717" s="22">
        <v>13.472678571428499</v>
      </c>
      <c r="BN717" s="22">
        <v>15.033387096774099</v>
      </c>
      <c r="BO717" s="22">
        <v>86.594166666666595</v>
      </c>
      <c r="BP717" s="22">
        <v>241.416129032258</v>
      </c>
      <c r="BQ717" s="22">
        <v>329.87666666666598</v>
      </c>
      <c r="BR717" s="22">
        <v>327.89516129032199</v>
      </c>
      <c r="BS717" s="22">
        <v>387.19516129032201</v>
      </c>
      <c r="BT717" s="22">
        <v>416.74</v>
      </c>
      <c r="BU717" s="22">
        <v>291.18064516128999</v>
      </c>
      <c r="BV717" s="22">
        <v>121.587</v>
      </c>
      <c r="BW717" s="22">
        <v>40.771935483870898</v>
      </c>
      <c r="BX717" s="22">
        <v>24.099032258064501</v>
      </c>
      <c r="BY717" s="22">
        <v>19.434464285714199</v>
      </c>
      <c r="BZ717" s="22">
        <v>57.506935483870897</v>
      </c>
      <c r="CA717" s="22">
        <v>222.29499999999999</v>
      </c>
      <c r="CB717" s="22">
        <v>309.57903225806399</v>
      </c>
      <c r="CC717" s="22">
        <v>301.63499999999999</v>
      </c>
      <c r="CD717" s="22">
        <v>412.99193548387001</v>
      </c>
      <c r="CE717" s="22">
        <v>653.45322580645097</v>
      </c>
      <c r="CF717" s="22">
        <v>685.99833333333299</v>
      </c>
      <c r="CG717" s="22">
        <v>348.52903225806398</v>
      </c>
      <c r="CH717" s="22">
        <v>108.117</v>
      </c>
      <c r="CI717" s="22">
        <v>42.146612903225801</v>
      </c>
      <c r="CJ717" s="22">
        <v>26.007903225806398</v>
      </c>
      <c r="CK717" s="22">
        <v>18.881964285714201</v>
      </c>
      <c r="CL717" s="22">
        <v>24.524193548387</v>
      </c>
      <c r="CM717" s="22">
        <v>109.69733333333301</v>
      </c>
      <c r="CN717" s="22">
        <v>224.73709677419299</v>
      </c>
      <c r="CO717" s="22">
        <v>251.30499999999901</v>
      </c>
      <c r="CP717" s="22">
        <v>473.61612903225802</v>
      </c>
      <c r="CQ717" s="22">
        <v>818.02096774193501</v>
      </c>
      <c r="CR717" s="22">
        <v>784.40499999999997</v>
      </c>
      <c r="CS717" s="22">
        <v>360.25322580645098</v>
      </c>
      <c r="CT717" s="22">
        <v>135.53666666666601</v>
      </c>
      <c r="CU717" s="22">
        <v>67.306290322580594</v>
      </c>
      <c r="CV717" s="22">
        <v>28.330645161290299</v>
      </c>
      <c r="CW717" s="22">
        <v>29.034482758620602</v>
      </c>
      <c r="CX717" s="22">
        <v>37.362903225806399</v>
      </c>
      <c r="CY717" s="22">
        <v>139.558666666666</v>
      </c>
      <c r="CZ717" s="22">
        <v>441.71774193548299</v>
      </c>
      <c r="DA717" s="22">
        <v>628.00166666666598</v>
      </c>
      <c r="DB717" s="22">
        <v>781.50322580645104</v>
      </c>
      <c r="DC717" s="22">
        <v>1138.1951612903199</v>
      </c>
      <c r="DD717" s="22">
        <v>1150.43333333333</v>
      </c>
      <c r="DE717" s="22">
        <v>534.70322580645097</v>
      </c>
      <c r="DF717" s="22">
        <v>167.52833333333299</v>
      </c>
      <c r="DG717" s="22">
        <v>92.8599999999999</v>
      </c>
      <c r="DH717" s="22">
        <v>59.265161290322503</v>
      </c>
      <c r="DI717" s="22">
        <v>31.663928571428499</v>
      </c>
      <c r="DJ717" s="22">
        <v>30.072741935483801</v>
      </c>
      <c r="DK717" s="22">
        <v>138.172</v>
      </c>
      <c r="DL717" s="22">
        <v>365.33870967741899</v>
      </c>
      <c r="DM717" s="22">
        <v>400.59166666666601</v>
      </c>
      <c r="DN717" s="22">
        <v>776.777419354838</v>
      </c>
      <c r="DO717" s="22">
        <v>1124.27419354838</v>
      </c>
      <c r="DP717" s="22">
        <v>1057.7816666666599</v>
      </c>
      <c r="DQ717" s="22">
        <v>590.72741935483805</v>
      </c>
      <c r="DR717" s="22">
        <v>171.73683333333301</v>
      </c>
      <c r="DS717" s="23">
        <v>61.222833333333298</v>
      </c>
    </row>
    <row r="718" spans="1:123" x14ac:dyDescent="0.25">
      <c r="A718" s="24" t="s">
        <v>79</v>
      </c>
      <c r="B718" s="25">
        <v>24</v>
      </c>
      <c r="C718" s="13" t="str">
        <f t="shared" si="15"/>
        <v>BB_L_16_GW_GW_LS_Low_GW_GQ_48_020_24</v>
      </c>
      <c r="D718" s="26">
        <v>10</v>
      </c>
      <c r="E718" s="26">
        <v>10</v>
      </c>
      <c r="F718" s="26">
        <v>10</v>
      </c>
      <c r="G718" s="26">
        <v>10</v>
      </c>
      <c r="H718" s="26">
        <v>10.0119354838709</v>
      </c>
      <c r="I718" s="26">
        <v>11.740833333333301</v>
      </c>
      <c r="J718" s="26">
        <v>22.687903225806402</v>
      </c>
      <c r="K718" s="26">
        <v>52.709193548386999</v>
      </c>
      <c r="L718" s="26">
        <v>95.584833333333293</v>
      </c>
      <c r="M718" s="26">
        <v>79.313064516129003</v>
      </c>
      <c r="N718" s="26">
        <v>45.444999999999901</v>
      </c>
      <c r="O718" s="26">
        <v>25.9093548387096</v>
      </c>
      <c r="P718" s="26">
        <v>14.4382258064516</v>
      </c>
      <c r="Q718" s="26">
        <v>10.6730357142857</v>
      </c>
      <c r="R718" s="26">
        <v>10.889193548387</v>
      </c>
      <c r="S718" s="26">
        <v>13.945833333333301</v>
      </c>
      <c r="T718" s="26">
        <v>17.258387096774101</v>
      </c>
      <c r="U718" s="26">
        <v>23.105999999999899</v>
      </c>
      <c r="V718" s="26">
        <v>29.586612903225799</v>
      </c>
      <c r="W718" s="26">
        <v>30.247096774193501</v>
      </c>
      <c r="X718" s="26">
        <v>43.4611666666666</v>
      </c>
      <c r="Y718" s="26">
        <v>25.9058064516129</v>
      </c>
      <c r="Z718" s="26">
        <v>9.4084833333333293</v>
      </c>
      <c r="AA718" s="26">
        <v>4.2821935483870899</v>
      </c>
      <c r="AB718" s="26">
        <v>2.5439032258064498</v>
      </c>
      <c r="AC718" s="26">
        <v>1.9421428571428501</v>
      </c>
      <c r="AD718" s="26">
        <v>1.0829419354838701</v>
      </c>
      <c r="AE718" s="26">
        <v>2.3641999999999999</v>
      </c>
      <c r="AF718" s="26">
        <v>6.72216129032258</v>
      </c>
      <c r="AG718" s="26">
        <v>9.1435666666666595</v>
      </c>
      <c r="AH718" s="26">
        <v>20.0633870967741</v>
      </c>
      <c r="AI718" s="26">
        <v>29.8049999999999</v>
      </c>
      <c r="AJ718" s="26">
        <v>38.7111666666666</v>
      </c>
      <c r="AK718" s="26">
        <v>28.884999999999899</v>
      </c>
      <c r="AL718" s="26">
        <v>9.8744999999999994</v>
      </c>
      <c r="AM718" s="26">
        <v>2.74875806451612</v>
      </c>
      <c r="AN718" s="26">
        <v>1.18546774193548</v>
      </c>
      <c r="AO718" s="26">
        <v>0.92251249999999996</v>
      </c>
      <c r="AP718" s="26">
        <v>0.68547741935483797</v>
      </c>
      <c r="AQ718" s="26">
        <v>1.0842166666666599</v>
      </c>
      <c r="AR718" s="26">
        <v>2.29717741935483</v>
      </c>
      <c r="AS718" s="26">
        <v>2.5631333333333299</v>
      </c>
      <c r="AT718" s="26">
        <v>2.8046935483870898</v>
      </c>
      <c r="AU718" s="26">
        <v>13.5172258064516</v>
      </c>
      <c r="AV718" s="26">
        <v>32.306999999999903</v>
      </c>
      <c r="AW718" s="26">
        <v>27.9670967741935</v>
      </c>
      <c r="AX718" s="26">
        <v>7.5069666666666599</v>
      </c>
      <c r="AY718" s="26">
        <v>1.8987096774193499</v>
      </c>
      <c r="AZ718" s="26">
        <v>1.32385483870967</v>
      </c>
      <c r="BA718" s="26">
        <v>3.3732413793103402</v>
      </c>
      <c r="BB718" s="26">
        <v>25.599129032257999</v>
      </c>
      <c r="BC718" s="26">
        <v>59.578333333333298</v>
      </c>
      <c r="BD718" s="26">
        <v>44.342741935483801</v>
      </c>
      <c r="BE718" s="26">
        <v>15.202833333333301</v>
      </c>
      <c r="BF718" s="26">
        <v>28.288387096774098</v>
      </c>
      <c r="BG718" s="26">
        <v>49.868064516129003</v>
      </c>
      <c r="BH718" s="26">
        <v>65.983166666666605</v>
      </c>
      <c r="BI718" s="26">
        <v>54.378225806451603</v>
      </c>
      <c r="BJ718" s="26">
        <v>29.861833333333301</v>
      </c>
      <c r="BK718" s="26">
        <v>13.4483870967741</v>
      </c>
      <c r="BL718" s="26">
        <v>4.24935483870967</v>
      </c>
      <c r="BM718" s="26">
        <v>1.62251785714285</v>
      </c>
      <c r="BN718" s="26">
        <v>1.2064677419354799</v>
      </c>
      <c r="BO718" s="26">
        <v>4.5329833333333296</v>
      </c>
      <c r="BP718" s="26">
        <v>12.903887096774101</v>
      </c>
      <c r="BQ718" s="26">
        <v>17.664166666666599</v>
      </c>
      <c r="BR718" s="26">
        <v>17.313064516129</v>
      </c>
      <c r="BS718" s="26">
        <v>21.296774193548298</v>
      </c>
      <c r="BT718" s="26">
        <v>25.792166666666599</v>
      </c>
      <c r="BU718" s="26">
        <v>21.4054838709677</v>
      </c>
      <c r="BV718" s="26">
        <v>9.9679333333333293</v>
      </c>
      <c r="BW718" s="26">
        <v>3.6077258064516098</v>
      </c>
      <c r="BX718" s="26">
        <v>2.5594354838709599</v>
      </c>
      <c r="BY718" s="26">
        <v>2.09364285714285</v>
      </c>
      <c r="BZ718" s="26">
        <v>3.7484032258064501</v>
      </c>
      <c r="CA718" s="26">
        <v>12.565849999999999</v>
      </c>
      <c r="CB718" s="26">
        <v>17.172903225806401</v>
      </c>
      <c r="CC718" s="26">
        <v>15.7621666666666</v>
      </c>
      <c r="CD718" s="26">
        <v>23.2924193548387</v>
      </c>
      <c r="CE718" s="26">
        <v>43.392258064516099</v>
      </c>
      <c r="CF718" s="26">
        <v>54.219499999999996</v>
      </c>
      <c r="CG718" s="26">
        <v>32.304193548387097</v>
      </c>
      <c r="CH718" s="26">
        <v>11.0382</v>
      </c>
      <c r="CI718" s="26">
        <v>4.7753870967741898</v>
      </c>
      <c r="CJ718" s="26">
        <v>3.7060483870967702</v>
      </c>
      <c r="CK718" s="26">
        <v>2.9690892857142801</v>
      </c>
      <c r="CL718" s="26">
        <v>2.64440322580645</v>
      </c>
      <c r="CM718" s="26">
        <v>6.3077500000000004</v>
      </c>
      <c r="CN718" s="26">
        <v>12.2659677419354</v>
      </c>
      <c r="CO718" s="26">
        <v>13.312666666666599</v>
      </c>
      <c r="CP718" s="26">
        <v>29.146612903225801</v>
      </c>
      <c r="CQ718" s="26">
        <v>63.266935483870903</v>
      </c>
      <c r="CR718" s="26">
        <v>68.483500000000006</v>
      </c>
      <c r="CS718" s="26">
        <v>36.647419354838703</v>
      </c>
      <c r="CT718" s="26">
        <v>17.228666666666602</v>
      </c>
      <c r="CU718" s="26">
        <v>10.1085322580645</v>
      </c>
      <c r="CV718" s="26">
        <v>6.6375322580645104</v>
      </c>
      <c r="CW718" s="26">
        <v>6.9574999999999996</v>
      </c>
      <c r="CX718" s="26">
        <v>6.5523064516128997</v>
      </c>
      <c r="CY718" s="26">
        <v>9.8637666666666597</v>
      </c>
      <c r="CZ718" s="26">
        <v>28.066774193548301</v>
      </c>
      <c r="DA718" s="26">
        <v>42.941333333333297</v>
      </c>
      <c r="DB718" s="26">
        <v>57.950806451612898</v>
      </c>
      <c r="DC718" s="26">
        <v>104.417419354838</v>
      </c>
      <c r="DD718" s="26">
        <v>141.18666666666601</v>
      </c>
      <c r="DE718" s="26">
        <v>92.035322580645101</v>
      </c>
      <c r="DF718" s="26">
        <v>42.121499999999997</v>
      </c>
      <c r="DG718" s="26">
        <v>23.939032258064501</v>
      </c>
      <c r="DH718" s="26">
        <v>12.125838709677399</v>
      </c>
      <c r="DI718" s="26">
        <v>5.6320535714285702</v>
      </c>
      <c r="DJ718" s="26">
        <v>4.1865322580645099</v>
      </c>
      <c r="DK718" s="26">
        <v>9.2013666666666598</v>
      </c>
      <c r="DL718" s="26">
        <v>22.789354838709599</v>
      </c>
      <c r="DM718" s="26">
        <v>25.269499999999901</v>
      </c>
      <c r="DN718" s="26">
        <v>60.858387096774102</v>
      </c>
      <c r="DO718" s="26">
        <v>106.590161290322</v>
      </c>
      <c r="DP718" s="26">
        <v>109.31100000000001</v>
      </c>
      <c r="DQ718" s="26">
        <v>71.021451612903206</v>
      </c>
      <c r="DR718" s="26">
        <v>22.667833333333299</v>
      </c>
      <c r="DS718" s="27">
        <v>8.0889833333333296</v>
      </c>
    </row>
    <row r="719" spans="1:123" x14ac:dyDescent="0.25">
      <c r="A719" s="12" t="s">
        <v>79</v>
      </c>
      <c r="B719" s="13">
        <v>25</v>
      </c>
      <c r="C719" s="13" t="str">
        <f t="shared" si="15"/>
        <v>BB_L_16_GW_GW_LS_Low_GW_GQ_48_020_25</v>
      </c>
      <c r="D719" s="14">
        <v>10</v>
      </c>
      <c r="E719" s="14">
        <v>10</v>
      </c>
      <c r="F719" s="14">
        <v>10</v>
      </c>
      <c r="G719" s="14">
        <v>10</v>
      </c>
      <c r="H719" s="14">
        <v>10.0206451612903</v>
      </c>
      <c r="I719" s="14">
        <v>24.4738333333333</v>
      </c>
      <c r="J719" s="14">
        <v>264.19709677419303</v>
      </c>
      <c r="K719" s="14">
        <v>803.43225806451596</v>
      </c>
      <c r="L719" s="14">
        <v>1260.8333333333301</v>
      </c>
      <c r="M719" s="14">
        <v>911.90161290322499</v>
      </c>
      <c r="N719" s="14">
        <v>343.56833333333299</v>
      </c>
      <c r="O719" s="14">
        <v>139.72580645161199</v>
      </c>
      <c r="P719" s="14">
        <v>87.066129032258004</v>
      </c>
      <c r="Q719" s="14">
        <v>51.216785714285699</v>
      </c>
      <c r="R719" s="14">
        <v>35.246129032257997</v>
      </c>
      <c r="S719" s="14">
        <v>101.043166666666</v>
      </c>
      <c r="T719" s="14">
        <v>310.83387096774101</v>
      </c>
      <c r="U719" s="14">
        <v>544.59333333333302</v>
      </c>
      <c r="V719" s="14">
        <v>910.96129032258</v>
      </c>
      <c r="W719" s="14">
        <v>1093.2419354838701</v>
      </c>
      <c r="X719" s="14">
        <v>1317.5166666666601</v>
      </c>
      <c r="Y719" s="14">
        <v>1250.23225806451</v>
      </c>
      <c r="Z719" s="14">
        <v>576.62</v>
      </c>
      <c r="AA719" s="14">
        <v>217.17741935483801</v>
      </c>
      <c r="AB719" s="14">
        <v>95.4712903225806</v>
      </c>
      <c r="AC719" s="14">
        <v>52.316249999999997</v>
      </c>
      <c r="AD719" s="14">
        <v>36.380161290322498</v>
      </c>
      <c r="AE719" s="14">
        <v>47.575166666666597</v>
      </c>
      <c r="AF719" s="14">
        <v>206.68419354838699</v>
      </c>
      <c r="AG719" s="14">
        <v>444.37166666666599</v>
      </c>
      <c r="AH719" s="14">
        <v>662.62580645161199</v>
      </c>
      <c r="AI719" s="14">
        <v>1125.52419354838</v>
      </c>
      <c r="AJ719" s="14">
        <v>1457.38333333333</v>
      </c>
      <c r="AK719" s="14">
        <v>1486.88709677419</v>
      </c>
      <c r="AL719" s="14">
        <v>891.95666666666602</v>
      </c>
      <c r="AM719" s="14">
        <v>359.48064516129</v>
      </c>
      <c r="AN719" s="14">
        <v>151.80000000000001</v>
      </c>
      <c r="AO719" s="14">
        <v>82.378392857142799</v>
      </c>
      <c r="AP719" s="14">
        <v>55.303870967741901</v>
      </c>
      <c r="AQ719" s="14">
        <v>48.235833333333296</v>
      </c>
      <c r="AR719" s="14">
        <v>95.642258064516099</v>
      </c>
      <c r="AS719" s="14">
        <v>177.94333333333299</v>
      </c>
      <c r="AT719" s="14">
        <v>187.933870967741</v>
      </c>
      <c r="AU719" s="14">
        <v>284.07419354838697</v>
      </c>
      <c r="AV719" s="14">
        <v>816.71166666666602</v>
      </c>
      <c r="AW719" s="14">
        <v>1158.72580645161</v>
      </c>
      <c r="AX719" s="14">
        <v>696.68666666666604</v>
      </c>
      <c r="AY719" s="14">
        <v>238.95806451612901</v>
      </c>
      <c r="AZ719" s="14">
        <v>101.92645161290299</v>
      </c>
      <c r="BA719" s="14">
        <v>73.321206896551701</v>
      </c>
      <c r="BB719" s="14">
        <v>274.484193548387</v>
      </c>
      <c r="BC719" s="14">
        <v>1109.9783333333301</v>
      </c>
      <c r="BD719" s="14">
        <v>1708.08064516129</v>
      </c>
      <c r="BE719" s="14">
        <v>1233.79833333333</v>
      </c>
      <c r="BF719" s="14">
        <v>972.4</v>
      </c>
      <c r="BG719" s="14">
        <v>1374.35483870967</v>
      </c>
      <c r="BH719" s="14">
        <v>1507.61666666666</v>
      </c>
      <c r="BI719" s="14">
        <v>991.86290322580601</v>
      </c>
      <c r="BJ719" s="14">
        <v>394.604999999999</v>
      </c>
      <c r="BK719" s="14">
        <v>177.17741935483801</v>
      </c>
      <c r="BL719" s="14">
        <v>97.104354838709597</v>
      </c>
      <c r="BM719" s="14">
        <v>57.985892857142801</v>
      </c>
      <c r="BN719" s="14">
        <v>41.876129032258</v>
      </c>
      <c r="BO719" s="14">
        <v>71.146166666666602</v>
      </c>
      <c r="BP719" s="14">
        <v>340.30967741935399</v>
      </c>
      <c r="BQ719" s="14">
        <v>782.51166666666597</v>
      </c>
      <c r="BR719" s="14">
        <v>999.34677419354796</v>
      </c>
      <c r="BS719" s="14">
        <v>1044.8709677419299</v>
      </c>
      <c r="BT719" s="14">
        <v>1195.31666666666</v>
      </c>
      <c r="BU719" s="14">
        <v>1163.27419354838</v>
      </c>
      <c r="BV719" s="14">
        <v>775.46166666666602</v>
      </c>
      <c r="BW719" s="14">
        <v>353.879032258064</v>
      </c>
      <c r="BX719" s="14">
        <v>153.53870967741901</v>
      </c>
      <c r="BY719" s="14">
        <v>90.387321428571397</v>
      </c>
      <c r="BZ719" s="14">
        <v>77.327419354838696</v>
      </c>
      <c r="CA719" s="14">
        <v>257.815</v>
      </c>
      <c r="CB719" s="14">
        <v>744.20645161290304</v>
      </c>
      <c r="CC719" s="14">
        <v>958.54833333333295</v>
      </c>
      <c r="CD719" s="14">
        <v>1014.77419354838</v>
      </c>
      <c r="CE719" s="14">
        <v>1339.2580645161199</v>
      </c>
      <c r="CF719" s="14">
        <v>1802.55</v>
      </c>
      <c r="CG719" s="14">
        <v>1581.19354838709</v>
      </c>
      <c r="CH719" s="14">
        <v>802.98999999999899</v>
      </c>
      <c r="CI719" s="14">
        <v>314.58548387096698</v>
      </c>
      <c r="CJ719" s="14">
        <v>142.54193548387099</v>
      </c>
      <c r="CK719" s="14">
        <v>83.539642857142795</v>
      </c>
      <c r="CL719" s="14">
        <v>58.788225806451599</v>
      </c>
      <c r="CM719" s="14">
        <v>107.976166666666</v>
      </c>
      <c r="CN719" s="14">
        <v>407.4</v>
      </c>
      <c r="CO719" s="14">
        <v>677.01666666666597</v>
      </c>
      <c r="CP719" s="14">
        <v>819.06129032258002</v>
      </c>
      <c r="CQ719" s="14">
        <v>1411.03225806451</v>
      </c>
      <c r="CR719" s="14">
        <v>1995.2833333333299</v>
      </c>
      <c r="CS719" s="14">
        <v>1451.0903225806401</v>
      </c>
      <c r="CT719" s="14">
        <v>650.731666666666</v>
      </c>
      <c r="CU719" s="14">
        <v>290.21935483870902</v>
      </c>
      <c r="CV719" s="14">
        <v>141.948548387096</v>
      </c>
      <c r="CW719" s="14">
        <v>66.915172413793101</v>
      </c>
      <c r="CX719" s="14">
        <v>55.992903225806401</v>
      </c>
      <c r="CY719" s="14">
        <v>107.361</v>
      </c>
      <c r="CZ719" s="14">
        <v>523.95645161290304</v>
      </c>
      <c r="DA719" s="14">
        <v>1205.60666666666</v>
      </c>
      <c r="DB719" s="14">
        <v>1540.88709677419</v>
      </c>
      <c r="DC719" s="14">
        <v>1708.3225806451601</v>
      </c>
      <c r="DD719" s="14">
        <v>2055.2666666666601</v>
      </c>
      <c r="DE719" s="14">
        <v>1663.2419354838701</v>
      </c>
      <c r="DF719" s="14">
        <v>706.82166666666603</v>
      </c>
      <c r="DG719" s="14">
        <v>243.09193548387</v>
      </c>
      <c r="DH719" s="14">
        <v>138.52419354838699</v>
      </c>
      <c r="DI719" s="14">
        <v>104.143392857142</v>
      </c>
      <c r="DJ719" s="14">
        <v>69.338225806451604</v>
      </c>
      <c r="DK719" s="14">
        <v>114.932</v>
      </c>
      <c r="DL719" s="14">
        <v>549.92419354838705</v>
      </c>
      <c r="DM719" s="14">
        <v>1016.44</v>
      </c>
      <c r="DN719" s="14">
        <v>1173.46774193548</v>
      </c>
      <c r="DO719" s="14">
        <v>1888.53225806451</v>
      </c>
      <c r="DP719" s="14">
        <v>2332.0333333333301</v>
      </c>
      <c r="DQ719" s="14">
        <v>2008.1129032258</v>
      </c>
      <c r="DR719" s="14">
        <v>1063.07833333333</v>
      </c>
      <c r="DS719" s="15">
        <v>412.46499999999997</v>
      </c>
    </row>
    <row r="720" spans="1:123" x14ac:dyDescent="0.25">
      <c r="A720" s="16" t="s">
        <v>79</v>
      </c>
      <c r="B720" s="17">
        <v>26</v>
      </c>
      <c r="C720" s="13" t="str">
        <f t="shared" si="15"/>
        <v>BB_L_16_GW_GW_LS_Low_GW_GQ_48_020_26</v>
      </c>
      <c r="D720" s="18">
        <v>10</v>
      </c>
      <c r="E720" s="18">
        <v>10</v>
      </c>
      <c r="F720" s="18">
        <v>10</v>
      </c>
      <c r="G720" s="18">
        <v>10</v>
      </c>
      <c r="H720" s="18">
        <v>10.016129032258</v>
      </c>
      <c r="I720" s="18">
        <v>18.536833333333298</v>
      </c>
      <c r="J720" s="18">
        <v>141.32225806451601</v>
      </c>
      <c r="K720" s="18">
        <v>417.13225806451601</v>
      </c>
      <c r="L720" s="18">
        <v>708.58666666666602</v>
      </c>
      <c r="M720" s="18">
        <v>532.03709677419295</v>
      </c>
      <c r="N720" s="18">
        <v>215.24</v>
      </c>
      <c r="O720" s="18">
        <v>97.910483870967695</v>
      </c>
      <c r="P720" s="18">
        <v>55.760645161290299</v>
      </c>
      <c r="Q720" s="18">
        <v>26.0042857142857</v>
      </c>
      <c r="R720" s="18">
        <v>17.977419354838698</v>
      </c>
      <c r="S720" s="18">
        <v>52.703166666666597</v>
      </c>
      <c r="T720" s="18">
        <v>137.28419354838701</v>
      </c>
      <c r="U720" s="18">
        <v>222.10333333333301</v>
      </c>
      <c r="V720" s="18">
        <v>381.303225806451</v>
      </c>
      <c r="W720" s="18">
        <v>422.812903225806</v>
      </c>
      <c r="X720" s="18">
        <v>564.05999999999995</v>
      </c>
      <c r="Y720" s="18">
        <v>497.43709677419298</v>
      </c>
      <c r="Z720" s="18">
        <v>184.737333333333</v>
      </c>
      <c r="AA720" s="18">
        <v>64.045483870967701</v>
      </c>
      <c r="AB720" s="18">
        <v>28.0203225806451</v>
      </c>
      <c r="AC720" s="18">
        <v>17.1471428571428</v>
      </c>
      <c r="AD720" s="18">
        <v>12.891935483870901</v>
      </c>
      <c r="AE720" s="18">
        <v>20.590333333333302</v>
      </c>
      <c r="AF720" s="18">
        <v>95.725161290322504</v>
      </c>
      <c r="AG720" s="18">
        <v>177.755</v>
      </c>
      <c r="AH720" s="18">
        <v>276.81451612903197</v>
      </c>
      <c r="AI720" s="18">
        <v>480.43225806451602</v>
      </c>
      <c r="AJ720" s="18">
        <v>608.63</v>
      </c>
      <c r="AK720" s="18">
        <v>592.58548387096698</v>
      </c>
      <c r="AL720" s="18">
        <v>296.44499999999999</v>
      </c>
      <c r="AM720" s="18">
        <v>93.582096774193502</v>
      </c>
      <c r="AN720" s="18">
        <v>33.998387096774103</v>
      </c>
      <c r="AO720" s="18">
        <v>18.790178571428498</v>
      </c>
      <c r="AP720" s="18">
        <v>13.6577419354838</v>
      </c>
      <c r="AQ720" s="18">
        <v>14.6211666666666</v>
      </c>
      <c r="AR720" s="18">
        <v>37.218709677419298</v>
      </c>
      <c r="AS720" s="18">
        <v>65.885166666666606</v>
      </c>
      <c r="AT720" s="18">
        <v>60.6166129032258</v>
      </c>
      <c r="AU720" s="18">
        <v>122.690483870967</v>
      </c>
      <c r="AV720" s="18">
        <v>374.78833333333301</v>
      </c>
      <c r="AW720" s="18">
        <v>483.51612903225799</v>
      </c>
      <c r="AX720" s="18">
        <v>232.6</v>
      </c>
      <c r="AY720" s="18">
        <v>54.3175806451612</v>
      </c>
      <c r="AZ720" s="18">
        <v>23.909193548387002</v>
      </c>
      <c r="BA720" s="18">
        <v>22.6258620689655</v>
      </c>
      <c r="BB720" s="18">
        <v>158.568064516129</v>
      </c>
      <c r="BC720" s="18">
        <v>611.219999999999</v>
      </c>
      <c r="BD720" s="18">
        <v>804.71290322580603</v>
      </c>
      <c r="BE720" s="18">
        <v>441.85833333333301</v>
      </c>
      <c r="BF720" s="18">
        <v>390.859677419354</v>
      </c>
      <c r="BG720" s="18">
        <v>659.63064516128998</v>
      </c>
      <c r="BH720" s="18">
        <v>732.79499999999996</v>
      </c>
      <c r="BI720" s="18">
        <v>490.129032258064</v>
      </c>
      <c r="BJ720" s="18">
        <v>206.85833333333301</v>
      </c>
      <c r="BK720" s="18">
        <v>98.313548387096702</v>
      </c>
      <c r="BL720" s="18">
        <v>46.203548387096703</v>
      </c>
      <c r="BM720" s="18">
        <v>21.541607142857099</v>
      </c>
      <c r="BN720" s="18">
        <v>13.814677419354799</v>
      </c>
      <c r="BO720" s="18">
        <v>32.7081666666666</v>
      </c>
      <c r="BP720" s="18">
        <v>160.26080645161201</v>
      </c>
      <c r="BQ720" s="18">
        <v>328.59166666666601</v>
      </c>
      <c r="BR720" s="18">
        <v>383.78064516129001</v>
      </c>
      <c r="BS720" s="18">
        <v>394.11451612903198</v>
      </c>
      <c r="BT720" s="18">
        <v>469.53666666666601</v>
      </c>
      <c r="BU720" s="18">
        <v>436.58064516129002</v>
      </c>
      <c r="BV720" s="18">
        <v>260.104999999999</v>
      </c>
      <c r="BW720" s="18">
        <v>95.914838709677397</v>
      </c>
      <c r="BX720" s="18">
        <v>37.762258064516097</v>
      </c>
      <c r="BY720" s="18">
        <v>25.393035714285698</v>
      </c>
      <c r="BZ720" s="18">
        <v>27.485161290322502</v>
      </c>
      <c r="CA720" s="18">
        <v>122.328666666666</v>
      </c>
      <c r="CB720" s="18">
        <v>314.13064516128998</v>
      </c>
      <c r="CC720" s="18">
        <v>349.63833333333298</v>
      </c>
      <c r="CD720" s="18">
        <v>382.34677419354801</v>
      </c>
      <c r="CE720" s="18">
        <v>569.38225806451601</v>
      </c>
      <c r="CF720" s="18">
        <v>795.30499999999995</v>
      </c>
      <c r="CG720" s="18">
        <v>637.73870967741902</v>
      </c>
      <c r="CH720" s="18">
        <v>265.94166666666598</v>
      </c>
      <c r="CI720" s="18">
        <v>85.882419354838703</v>
      </c>
      <c r="CJ720" s="18">
        <v>39.699516129032197</v>
      </c>
      <c r="CK720" s="18">
        <v>25.373749999999902</v>
      </c>
      <c r="CL720" s="18">
        <v>20.468064516129001</v>
      </c>
      <c r="CM720" s="18">
        <v>50.867166666666598</v>
      </c>
      <c r="CN720" s="18">
        <v>186.63064516129</v>
      </c>
      <c r="CO720" s="18">
        <v>270.32166666666598</v>
      </c>
      <c r="CP720" s="18">
        <v>352.61290322580601</v>
      </c>
      <c r="CQ720" s="18">
        <v>685.01129032257995</v>
      </c>
      <c r="CR720" s="18">
        <v>989.04666666666606</v>
      </c>
      <c r="CS720" s="18">
        <v>683.23225806451603</v>
      </c>
      <c r="CT720" s="18">
        <v>268.69</v>
      </c>
      <c r="CU720" s="18">
        <v>116.830483870967</v>
      </c>
      <c r="CV720" s="18">
        <v>52.759193548387103</v>
      </c>
      <c r="CW720" s="18">
        <v>27.585000000000001</v>
      </c>
      <c r="CX720" s="18">
        <v>32.267741935483798</v>
      </c>
      <c r="CY720" s="18">
        <v>62.732499999999902</v>
      </c>
      <c r="CZ720" s="18">
        <v>293.01935483870898</v>
      </c>
      <c r="DA720" s="18">
        <v>595.44666666666603</v>
      </c>
      <c r="DB720" s="18">
        <v>796.072580645161</v>
      </c>
      <c r="DC720" s="18">
        <v>989.88064516128998</v>
      </c>
      <c r="DD720" s="18">
        <v>1280.75</v>
      </c>
      <c r="DE720" s="18">
        <v>979.99193548387098</v>
      </c>
      <c r="DF720" s="18">
        <v>367.65833333333302</v>
      </c>
      <c r="DG720" s="18">
        <v>130.26258064516099</v>
      </c>
      <c r="DH720" s="18">
        <v>81.020645161290304</v>
      </c>
      <c r="DI720" s="18">
        <v>51.237321428571398</v>
      </c>
      <c r="DJ720" s="18">
        <v>29.560483870967701</v>
      </c>
      <c r="DK720" s="18">
        <v>58.8986666666666</v>
      </c>
      <c r="DL720" s="18">
        <v>271.86451612903198</v>
      </c>
      <c r="DM720" s="18">
        <v>446.78333333333302</v>
      </c>
      <c r="DN720" s="18">
        <v>555.13225806451601</v>
      </c>
      <c r="DO720" s="18">
        <v>1024.5080645161199</v>
      </c>
      <c r="DP720" s="18">
        <v>1217.31666666666</v>
      </c>
      <c r="DQ720" s="18">
        <v>963.01129032257995</v>
      </c>
      <c r="DR720" s="18">
        <v>428.11666666666599</v>
      </c>
      <c r="DS720" s="19">
        <v>128.63016666666601</v>
      </c>
    </row>
    <row r="721" spans="1:123" x14ac:dyDescent="0.25">
      <c r="A721" s="12" t="s">
        <v>79</v>
      </c>
      <c r="B721" s="13">
        <v>27</v>
      </c>
      <c r="C721" s="13" t="str">
        <f t="shared" si="15"/>
        <v>BB_L_16_GW_GW_LS_Low_GW_GQ_48_020_27</v>
      </c>
      <c r="D721" s="14">
        <v>10</v>
      </c>
      <c r="E721" s="14">
        <v>10</v>
      </c>
      <c r="F721" s="14">
        <v>10</v>
      </c>
      <c r="G721" s="14">
        <v>10</v>
      </c>
      <c r="H721" s="14">
        <v>10.000645161290301</v>
      </c>
      <c r="I721" s="14">
        <v>10.5468333333333</v>
      </c>
      <c r="J721" s="14">
        <v>19.507580645161202</v>
      </c>
      <c r="K721" s="14">
        <v>45.329193548387103</v>
      </c>
      <c r="L721" s="14">
        <v>98.782166666666598</v>
      </c>
      <c r="M721" s="14">
        <v>117.874193548387</v>
      </c>
      <c r="N721" s="14">
        <v>75.548833333333306</v>
      </c>
      <c r="O721" s="14">
        <v>41.452580645161198</v>
      </c>
      <c r="P721" s="14">
        <v>23.1793548387096</v>
      </c>
      <c r="Q721" s="14">
        <v>13.302142857142799</v>
      </c>
      <c r="R721" s="14">
        <v>10.752580645161199</v>
      </c>
      <c r="S721" s="14">
        <v>13.002666666666601</v>
      </c>
      <c r="T721" s="14">
        <v>19.130806451612901</v>
      </c>
      <c r="U721" s="14">
        <v>25.2573333333333</v>
      </c>
      <c r="V721" s="14">
        <v>38.379516129032197</v>
      </c>
      <c r="W721" s="14">
        <v>41.215806451612899</v>
      </c>
      <c r="X721" s="14">
        <v>55.442666666666597</v>
      </c>
      <c r="Y721" s="14">
        <v>56.730322580645101</v>
      </c>
      <c r="Z721" s="14">
        <v>24.745333333333299</v>
      </c>
      <c r="AA721" s="14">
        <v>9.3514999999999997</v>
      </c>
      <c r="AB721" s="14">
        <v>4.4117258064516101</v>
      </c>
      <c r="AC721" s="14">
        <v>3.0093928571428501</v>
      </c>
      <c r="AD721" s="14">
        <v>2.0880483870967699</v>
      </c>
      <c r="AE721" s="14">
        <v>1.8071666666666599</v>
      </c>
      <c r="AF721" s="14">
        <v>6.9446129032258002</v>
      </c>
      <c r="AG721" s="14">
        <v>12.922333333333301</v>
      </c>
      <c r="AH721" s="14">
        <v>20.622419354838701</v>
      </c>
      <c r="AI721" s="14">
        <v>39.604999999999997</v>
      </c>
      <c r="AJ721" s="14">
        <v>53.031333333333301</v>
      </c>
      <c r="AK721" s="14">
        <v>57.511451612903201</v>
      </c>
      <c r="AL721" s="14">
        <v>31.3786666666666</v>
      </c>
      <c r="AM721" s="14">
        <v>9.5116935483870897</v>
      </c>
      <c r="AN721" s="14">
        <v>2.9330806451612799</v>
      </c>
      <c r="AO721" s="14">
        <v>1.63155357142857</v>
      </c>
      <c r="AP721" s="14">
        <v>1.24798387096774</v>
      </c>
      <c r="AQ721" s="14">
        <v>1.15126666666666</v>
      </c>
      <c r="AR721" s="14">
        <v>2.6124838709677398</v>
      </c>
      <c r="AS721" s="14">
        <v>4.5017666666666596</v>
      </c>
      <c r="AT721" s="14">
        <v>4.0299354838709602</v>
      </c>
      <c r="AU721" s="14">
        <v>8.9209516129032203</v>
      </c>
      <c r="AV721" s="14">
        <v>32.811666666666603</v>
      </c>
      <c r="AW721" s="14">
        <v>50.872741935483802</v>
      </c>
      <c r="AX721" s="14">
        <v>26.899333333333299</v>
      </c>
      <c r="AY721" s="14">
        <v>5.4299354838709597</v>
      </c>
      <c r="AZ721" s="14">
        <v>2.3648387096774099</v>
      </c>
      <c r="BA721" s="14">
        <v>2.1029482758620599</v>
      </c>
      <c r="BB721" s="14">
        <v>13.8583709677419</v>
      </c>
      <c r="BC721" s="14">
        <v>61.6829999999999</v>
      </c>
      <c r="BD721" s="14">
        <v>86.692419354838606</v>
      </c>
      <c r="BE721" s="14">
        <v>40.2618333333333</v>
      </c>
      <c r="BF721" s="14">
        <v>30.138064516128999</v>
      </c>
      <c r="BG721" s="14">
        <v>60.687419354838703</v>
      </c>
      <c r="BH721" s="14">
        <v>84.3509999999999</v>
      </c>
      <c r="BI721" s="14">
        <v>84.564999999999998</v>
      </c>
      <c r="BJ721" s="14">
        <v>53.746833333333299</v>
      </c>
      <c r="BK721" s="14">
        <v>27.5220967741935</v>
      </c>
      <c r="BL721" s="14">
        <v>11.180693548387</v>
      </c>
      <c r="BM721" s="14">
        <v>3.7999642857142799</v>
      </c>
      <c r="BN721" s="14">
        <v>1.81324193548387</v>
      </c>
      <c r="BO721" s="14">
        <v>2.7959999999999998</v>
      </c>
      <c r="BP721" s="14">
        <v>12.4274838709677</v>
      </c>
      <c r="BQ721" s="14">
        <v>25.527833333333302</v>
      </c>
      <c r="BR721" s="14">
        <v>29.377741935483801</v>
      </c>
      <c r="BS721" s="14">
        <v>30.007419354838699</v>
      </c>
      <c r="BT721" s="14">
        <v>38.098499999999902</v>
      </c>
      <c r="BU721" s="14">
        <v>39.184032258064498</v>
      </c>
      <c r="BV721" s="14">
        <v>26.044333333333299</v>
      </c>
      <c r="BW721" s="14">
        <v>9.7515000000000001</v>
      </c>
      <c r="BX721" s="14">
        <v>4.17148387096774</v>
      </c>
      <c r="BY721" s="14">
        <v>3.19026785714285</v>
      </c>
      <c r="BZ721" s="14">
        <v>3.1071290322580598</v>
      </c>
      <c r="CA721" s="14">
        <v>10.216900000000001</v>
      </c>
      <c r="CB721" s="14">
        <v>25.3403225806451</v>
      </c>
      <c r="CC721" s="14">
        <v>26.694333333333301</v>
      </c>
      <c r="CD721" s="14">
        <v>29.140967741935398</v>
      </c>
      <c r="CE721" s="14">
        <v>48.599193548387099</v>
      </c>
      <c r="CF721" s="14">
        <v>78.271999999999906</v>
      </c>
      <c r="CG721" s="14">
        <v>70.470806451612901</v>
      </c>
      <c r="CH721" s="14">
        <v>32.127166666666596</v>
      </c>
      <c r="CI721" s="14">
        <v>10.647225806451599</v>
      </c>
      <c r="CJ721" s="14">
        <v>5.5928387096774097</v>
      </c>
      <c r="CK721" s="14">
        <v>4.3568392857142797</v>
      </c>
      <c r="CL721" s="14">
        <v>3.51406451612903</v>
      </c>
      <c r="CM721" s="14">
        <v>5.0145833333333298</v>
      </c>
      <c r="CN721" s="14">
        <v>14.9423064516129</v>
      </c>
      <c r="CO721" s="14">
        <v>20.844666666666601</v>
      </c>
      <c r="CP721" s="14">
        <v>28.05</v>
      </c>
      <c r="CQ721" s="14">
        <v>66.481612903225795</v>
      </c>
      <c r="CR721" s="14">
        <v>109.99</v>
      </c>
      <c r="CS721" s="14">
        <v>81.629516129032197</v>
      </c>
      <c r="CT721" s="14">
        <v>37.198166666666602</v>
      </c>
      <c r="CU721" s="14">
        <v>18.5553225806451</v>
      </c>
      <c r="CV721" s="14">
        <v>10.1959838709677</v>
      </c>
      <c r="CW721" s="14">
        <v>7.5278965517241296</v>
      </c>
      <c r="CX721" s="14">
        <v>8.3057258064516102</v>
      </c>
      <c r="CY721" s="14">
        <v>8.9319833333333296</v>
      </c>
      <c r="CZ721" s="14">
        <v>26.447258064516099</v>
      </c>
      <c r="DA721" s="14">
        <v>55.4061666666666</v>
      </c>
      <c r="DB721" s="14">
        <v>78.258548387096695</v>
      </c>
      <c r="DC721" s="14">
        <v>109.255322580645</v>
      </c>
      <c r="DD721" s="14">
        <v>176.034999999999</v>
      </c>
      <c r="DE721" s="14">
        <v>170.27903225806401</v>
      </c>
      <c r="DF721" s="14">
        <v>86.026166666666597</v>
      </c>
      <c r="DG721" s="14">
        <v>39.607903225806403</v>
      </c>
      <c r="DH721" s="14">
        <v>22.589032258064499</v>
      </c>
      <c r="DI721" s="14">
        <v>11.518214285714199</v>
      </c>
      <c r="DJ721" s="14">
        <v>5.9103870967741896</v>
      </c>
      <c r="DK721" s="14">
        <v>7.0051666666666597</v>
      </c>
      <c r="DL721" s="14">
        <v>23.893709677419299</v>
      </c>
      <c r="DM721" s="14">
        <v>38.993499999999997</v>
      </c>
      <c r="DN721" s="14">
        <v>52.2679032258064</v>
      </c>
      <c r="DO721" s="14">
        <v>119.402258064516</v>
      </c>
      <c r="DP721" s="14">
        <v>156.94999999999999</v>
      </c>
      <c r="DQ721" s="14">
        <v>134.693548387096</v>
      </c>
      <c r="DR721" s="14">
        <v>66.244666666666603</v>
      </c>
      <c r="DS721" s="15">
        <v>19.770333333333301</v>
      </c>
    </row>
    <row r="722" spans="1:123" x14ac:dyDescent="0.25">
      <c r="A722" s="16" t="s">
        <v>79</v>
      </c>
      <c r="B722" s="17">
        <v>28</v>
      </c>
      <c r="C722" s="13" t="str">
        <f t="shared" si="15"/>
        <v>BB_L_16_GW_GW_LS_Low_GW_GQ_48_020_28</v>
      </c>
      <c r="D722" s="18">
        <v>10</v>
      </c>
      <c r="E722" s="18">
        <v>10</v>
      </c>
      <c r="F722" s="18">
        <v>10</v>
      </c>
      <c r="G722" s="18">
        <v>10</v>
      </c>
      <c r="H722" s="18">
        <v>10</v>
      </c>
      <c r="I722" s="18">
        <v>11.1881666666666</v>
      </c>
      <c r="J722" s="18">
        <v>75.549516129032199</v>
      </c>
      <c r="K722" s="18">
        <v>408.42258064516102</v>
      </c>
      <c r="L722" s="18">
        <v>920.42333333333295</v>
      </c>
      <c r="M722" s="18">
        <v>1159.19354838709</v>
      </c>
      <c r="N722" s="18">
        <v>705.74833333333299</v>
      </c>
      <c r="O722" s="18">
        <v>268.00806451612902</v>
      </c>
      <c r="P722" s="18">
        <v>126.09967741935399</v>
      </c>
      <c r="Q722" s="18">
        <v>79.6433928571428</v>
      </c>
      <c r="R722" s="18">
        <v>45.962096774193498</v>
      </c>
      <c r="S722" s="18">
        <v>43.793499999999902</v>
      </c>
      <c r="T722" s="18">
        <v>151.869838709677</v>
      </c>
      <c r="U722" s="18">
        <v>365.62666666666598</v>
      </c>
      <c r="V722" s="18">
        <v>616.66612903225803</v>
      </c>
      <c r="W722" s="18">
        <v>953.37419354838698</v>
      </c>
      <c r="X722" s="18">
        <v>1075.18333333333</v>
      </c>
      <c r="Y722" s="18">
        <v>1311.9193548387</v>
      </c>
      <c r="Z722" s="18">
        <v>993.18</v>
      </c>
      <c r="AA722" s="18">
        <v>422.599999999999</v>
      </c>
      <c r="AB722" s="18">
        <v>169.73064516129</v>
      </c>
      <c r="AC722" s="18">
        <v>83.174107142857096</v>
      </c>
      <c r="AD722" s="18">
        <v>48.545322580645099</v>
      </c>
      <c r="AE722" s="18">
        <v>35.848833333333303</v>
      </c>
      <c r="AF722" s="18">
        <v>77.522258064516095</v>
      </c>
      <c r="AG722" s="18">
        <v>276.66999999999899</v>
      </c>
      <c r="AH722" s="18">
        <v>464.00161290322501</v>
      </c>
      <c r="AI722" s="18">
        <v>751.99516129032202</v>
      </c>
      <c r="AJ722" s="18">
        <v>1170.5433333333301</v>
      </c>
      <c r="AK722" s="18">
        <v>1428.4193548387</v>
      </c>
      <c r="AL722" s="18">
        <v>1286.25</v>
      </c>
      <c r="AM722" s="18">
        <v>701.35806451612802</v>
      </c>
      <c r="AN722" s="18">
        <v>290.20322580645097</v>
      </c>
      <c r="AO722" s="18">
        <v>136.641071428571</v>
      </c>
      <c r="AP722" s="18">
        <v>79.113709677419294</v>
      </c>
      <c r="AQ722" s="18">
        <v>53.581499999999998</v>
      </c>
      <c r="AR722" s="18">
        <v>57.891451612903197</v>
      </c>
      <c r="AS722" s="18">
        <v>116.735333333333</v>
      </c>
      <c r="AT722" s="18">
        <v>176.93064516128999</v>
      </c>
      <c r="AU722" s="18">
        <v>182.535483870967</v>
      </c>
      <c r="AV722" s="18">
        <v>388.89833333333303</v>
      </c>
      <c r="AW722" s="18">
        <v>937.37903225806394</v>
      </c>
      <c r="AX722" s="18">
        <v>986.93166666666605</v>
      </c>
      <c r="AY722" s="18">
        <v>489.36290322580601</v>
      </c>
      <c r="AZ722" s="18">
        <v>183.20806451612901</v>
      </c>
      <c r="BA722" s="18">
        <v>94.752758620689605</v>
      </c>
      <c r="BB722" s="18">
        <v>96.494999999999905</v>
      </c>
      <c r="BC722" s="18">
        <v>465.97</v>
      </c>
      <c r="BD722" s="18">
        <v>1289.42258064516</v>
      </c>
      <c r="BE722" s="18">
        <v>1503.93333333333</v>
      </c>
      <c r="BF722" s="18">
        <v>985.19677419354798</v>
      </c>
      <c r="BG722" s="18">
        <v>1041.07741935483</v>
      </c>
      <c r="BH722" s="18">
        <v>1383.65</v>
      </c>
      <c r="BI722" s="18">
        <v>1318.7096774193501</v>
      </c>
      <c r="BJ722" s="18">
        <v>746.10333333333301</v>
      </c>
      <c r="BK722" s="18">
        <v>309.07580645161198</v>
      </c>
      <c r="BL722" s="18">
        <v>151.17903225806401</v>
      </c>
      <c r="BM722" s="18">
        <v>85.912321428571403</v>
      </c>
      <c r="BN722" s="18">
        <v>54.189838709677403</v>
      </c>
      <c r="BO722" s="18">
        <v>42.888166666666599</v>
      </c>
      <c r="BP722" s="18">
        <v>121.023387096774</v>
      </c>
      <c r="BQ722" s="18">
        <v>456.005</v>
      </c>
      <c r="BR722" s="18">
        <v>808.59354838709601</v>
      </c>
      <c r="BS722" s="18">
        <v>951.48870967741902</v>
      </c>
      <c r="BT722" s="18">
        <v>1021.48833333333</v>
      </c>
      <c r="BU722" s="18">
        <v>1147.66129032258</v>
      </c>
      <c r="BV722" s="18">
        <v>1020.68833333333</v>
      </c>
      <c r="BW722" s="18">
        <v>612.46129032258</v>
      </c>
      <c r="BX722" s="18">
        <v>277.14032258064498</v>
      </c>
      <c r="BY722" s="18">
        <v>135.96428571428501</v>
      </c>
      <c r="BZ722" s="18">
        <v>85.509193548387103</v>
      </c>
      <c r="CA722" s="18">
        <v>103.4695</v>
      </c>
      <c r="CB722" s="18">
        <v>386.99516129032202</v>
      </c>
      <c r="CC722" s="18">
        <v>805.09</v>
      </c>
      <c r="CD722" s="18">
        <v>906.29193548387002</v>
      </c>
      <c r="CE722" s="18">
        <v>1033.1177419354799</v>
      </c>
      <c r="CF722" s="18">
        <v>1440.05</v>
      </c>
      <c r="CG722" s="18">
        <v>1717.0645161290299</v>
      </c>
      <c r="CH722" s="18">
        <v>1289.91333333333</v>
      </c>
      <c r="CI722" s="18">
        <v>618.08387096774095</v>
      </c>
      <c r="CJ722" s="18">
        <v>251.16935483870901</v>
      </c>
      <c r="CK722" s="18">
        <v>129.453571428571</v>
      </c>
      <c r="CL722" s="18">
        <v>78.297741935483799</v>
      </c>
      <c r="CM722" s="18">
        <v>63.0416666666666</v>
      </c>
      <c r="CN722" s="18">
        <v>177.10064516129</v>
      </c>
      <c r="CO722" s="18">
        <v>491.13499999999999</v>
      </c>
      <c r="CP722" s="18">
        <v>659.22741935483805</v>
      </c>
      <c r="CQ722" s="18">
        <v>933.28709677419295</v>
      </c>
      <c r="CR722" s="18">
        <v>1652.38333333333</v>
      </c>
      <c r="CS722" s="18">
        <v>1696.77419354838</v>
      </c>
      <c r="CT722" s="18">
        <v>1082.8966666666599</v>
      </c>
      <c r="CU722" s="18">
        <v>500.81451612903197</v>
      </c>
      <c r="CV722" s="18">
        <v>230.95</v>
      </c>
      <c r="CW722" s="18">
        <v>113.46206896551701</v>
      </c>
      <c r="CX722" s="18">
        <v>62.1733870967741</v>
      </c>
      <c r="CY722" s="18">
        <v>62.3541666666666</v>
      </c>
      <c r="CZ722" s="18">
        <v>200.426774193548</v>
      </c>
      <c r="DA722" s="18">
        <v>759.15166666666596</v>
      </c>
      <c r="DB722" s="18">
        <v>1276.1774193548299</v>
      </c>
      <c r="DC722" s="18">
        <v>1449.9516129032199</v>
      </c>
      <c r="DD722" s="18">
        <v>1712.5</v>
      </c>
      <c r="DE722" s="18">
        <v>1911.27419354838</v>
      </c>
      <c r="DF722" s="18">
        <v>1316.6383333333299</v>
      </c>
      <c r="DG722" s="18">
        <v>528.1</v>
      </c>
      <c r="DH722" s="18">
        <v>201.42096774193499</v>
      </c>
      <c r="DI722" s="18">
        <v>133.042857142857</v>
      </c>
      <c r="DJ722" s="18">
        <v>94.310967741935499</v>
      </c>
      <c r="DK722" s="18">
        <v>69.239666666666594</v>
      </c>
      <c r="DL722" s="18">
        <v>219.18467741935399</v>
      </c>
      <c r="DM722" s="18">
        <v>702.51333333333298</v>
      </c>
      <c r="DN722" s="18">
        <v>976.48225806451603</v>
      </c>
      <c r="DO722" s="18">
        <v>1289.1290322580601</v>
      </c>
      <c r="DP722" s="18">
        <v>1960.85</v>
      </c>
      <c r="DQ722" s="18">
        <v>2178.4838709677401</v>
      </c>
      <c r="DR722" s="18">
        <v>1652</v>
      </c>
      <c r="DS722" s="19">
        <v>823.22666666666601</v>
      </c>
    </row>
    <row r="723" spans="1:123" x14ac:dyDescent="0.25">
      <c r="A723" s="12" t="s">
        <v>79</v>
      </c>
      <c r="B723" s="13">
        <v>29</v>
      </c>
      <c r="C723" s="13" t="str">
        <f t="shared" si="15"/>
        <v>BB_L_16_GW_GW_LS_Low_GW_GQ_48_020_29</v>
      </c>
      <c r="D723" s="14">
        <v>10</v>
      </c>
      <c r="E723" s="14">
        <v>10</v>
      </c>
      <c r="F723" s="14">
        <v>10</v>
      </c>
      <c r="G723" s="14">
        <v>10</v>
      </c>
      <c r="H723" s="14">
        <v>10</v>
      </c>
      <c r="I723" s="14">
        <v>10.9846666666666</v>
      </c>
      <c r="J723" s="14">
        <v>55.14</v>
      </c>
      <c r="K723" s="14">
        <v>261.77580645161203</v>
      </c>
      <c r="L723" s="14">
        <v>578.6</v>
      </c>
      <c r="M723" s="14">
        <v>719.27258064516104</v>
      </c>
      <c r="N723" s="14">
        <v>409.96666666666601</v>
      </c>
      <c r="O723" s="14">
        <v>157.95645161290301</v>
      </c>
      <c r="P723" s="14">
        <v>80.556290322580594</v>
      </c>
      <c r="Q723" s="14">
        <v>45.246964285714199</v>
      </c>
      <c r="R723" s="14">
        <v>21.824032258064499</v>
      </c>
      <c r="S723" s="14">
        <v>25.524333333333299</v>
      </c>
      <c r="T723" s="14">
        <v>88.7482258064516</v>
      </c>
      <c r="U723" s="14">
        <v>183.21666666666599</v>
      </c>
      <c r="V723" s="14">
        <v>304.99516129032202</v>
      </c>
      <c r="W723" s="14">
        <v>451.21935483870902</v>
      </c>
      <c r="X723" s="14">
        <v>497.48</v>
      </c>
      <c r="Y723" s="14">
        <v>637.34677419354796</v>
      </c>
      <c r="Z723" s="14">
        <v>403.52333333333303</v>
      </c>
      <c r="AA723" s="14">
        <v>136.98854838709599</v>
      </c>
      <c r="AB723" s="14">
        <v>52.582741935483803</v>
      </c>
      <c r="AC723" s="14">
        <v>25.3960714285714</v>
      </c>
      <c r="AD723" s="14">
        <v>16.793548387096699</v>
      </c>
      <c r="AE723" s="14">
        <v>13.805</v>
      </c>
      <c r="AF723" s="14">
        <v>43.690645161290298</v>
      </c>
      <c r="AG723" s="14">
        <v>145.942166666666</v>
      </c>
      <c r="AH723" s="14">
        <v>219.943548387096</v>
      </c>
      <c r="AI723" s="14">
        <v>383.98548387096702</v>
      </c>
      <c r="AJ723" s="14">
        <v>577.68666666666604</v>
      </c>
      <c r="AK723" s="14">
        <v>681.36774193548297</v>
      </c>
      <c r="AL723" s="14">
        <v>544.74666666666599</v>
      </c>
      <c r="AM723" s="14">
        <v>230.88064516129</v>
      </c>
      <c r="AN723" s="14">
        <v>74.870645161290298</v>
      </c>
      <c r="AO723" s="14">
        <v>32.004107142857102</v>
      </c>
      <c r="AP723" s="14">
        <v>19.6106451612903</v>
      </c>
      <c r="AQ723" s="14">
        <v>14.608666666666601</v>
      </c>
      <c r="AR723" s="14">
        <v>23.102419354838698</v>
      </c>
      <c r="AS723" s="14">
        <v>54.5743333333333</v>
      </c>
      <c r="AT723" s="14">
        <v>73.394032258064499</v>
      </c>
      <c r="AU723" s="14">
        <v>73.996451612903201</v>
      </c>
      <c r="AV723" s="14">
        <v>214.60166666666601</v>
      </c>
      <c r="AW723" s="14">
        <v>489.69032258064499</v>
      </c>
      <c r="AX723" s="14">
        <v>427.604999999999</v>
      </c>
      <c r="AY723" s="14">
        <v>151.86064516128999</v>
      </c>
      <c r="AZ723" s="14">
        <v>42.235806451612902</v>
      </c>
      <c r="BA723" s="14">
        <v>24.748103448275799</v>
      </c>
      <c r="BB723" s="14">
        <v>49.340645161290297</v>
      </c>
      <c r="BC723" s="14">
        <v>324.308333333333</v>
      </c>
      <c r="BD723" s="14">
        <v>777.18870967741896</v>
      </c>
      <c r="BE723" s="14">
        <v>706.96333333333303</v>
      </c>
      <c r="BF723" s="14">
        <v>396.71612903225798</v>
      </c>
      <c r="BG723" s="14">
        <v>551.71612903225798</v>
      </c>
      <c r="BH723" s="14">
        <v>766.35333333333301</v>
      </c>
      <c r="BI723" s="14">
        <v>702.42903225806401</v>
      </c>
      <c r="BJ723" s="14">
        <v>378.95333333333298</v>
      </c>
      <c r="BK723" s="14">
        <v>158.14193548386999</v>
      </c>
      <c r="BL723" s="14">
        <v>77.764354838709593</v>
      </c>
      <c r="BM723" s="14">
        <v>36.860535714285703</v>
      </c>
      <c r="BN723" s="14">
        <v>19.641290322580598</v>
      </c>
      <c r="BO723" s="14">
        <v>16.6138333333333</v>
      </c>
      <c r="BP723" s="14">
        <v>71.524677419354802</v>
      </c>
      <c r="BQ723" s="14">
        <v>249.808333333333</v>
      </c>
      <c r="BR723" s="14">
        <v>392.09193548386997</v>
      </c>
      <c r="BS723" s="14">
        <v>419.46129032258</v>
      </c>
      <c r="BT723" s="14">
        <v>458.79833333333301</v>
      </c>
      <c r="BU723" s="14">
        <v>515.97419354838701</v>
      </c>
      <c r="BV723" s="14">
        <v>418.106666666666</v>
      </c>
      <c r="BW723" s="14">
        <v>210.29999999999899</v>
      </c>
      <c r="BX723" s="14">
        <v>75.783225806451597</v>
      </c>
      <c r="BY723" s="14">
        <v>36.551428571428502</v>
      </c>
      <c r="BZ723" s="14">
        <v>26.5406451612903</v>
      </c>
      <c r="CA723" s="14">
        <v>51.006666666666597</v>
      </c>
      <c r="CB723" s="14">
        <v>214.62419354838701</v>
      </c>
      <c r="CC723" s="14">
        <v>378.21333333333303</v>
      </c>
      <c r="CD723" s="14">
        <v>387.00645161290299</v>
      </c>
      <c r="CE723" s="14">
        <v>481.65322580645102</v>
      </c>
      <c r="CF723" s="14">
        <v>730.66166666666595</v>
      </c>
      <c r="CG723" s="14">
        <v>840.38064516128998</v>
      </c>
      <c r="CH723" s="14">
        <v>532.89166666666597</v>
      </c>
      <c r="CI723" s="14">
        <v>200.359677419354</v>
      </c>
      <c r="CJ723" s="14">
        <v>69.417903225806398</v>
      </c>
      <c r="CK723" s="14">
        <v>37.934464285714199</v>
      </c>
      <c r="CL723" s="14">
        <v>24.8606451612903</v>
      </c>
      <c r="CM723" s="14">
        <v>26.541333333333299</v>
      </c>
      <c r="CN723" s="14">
        <v>102.703225806451</v>
      </c>
      <c r="CO723" s="14">
        <v>254.46</v>
      </c>
      <c r="CP723" s="14">
        <v>314.701612903225</v>
      </c>
      <c r="CQ723" s="14">
        <v>501.12419354838698</v>
      </c>
      <c r="CR723" s="14">
        <v>969.34833333333302</v>
      </c>
      <c r="CS723" s="14">
        <v>980.64516129032199</v>
      </c>
      <c r="CT723" s="14">
        <v>531.81999999999903</v>
      </c>
      <c r="CU723" s="14">
        <v>210.33387096774101</v>
      </c>
      <c r="CV723" s="14">
        <v>94.597096774193503</v>
      </c>
      <c r="CW723" s="14">
        <v>41.791034482758597</v>
      </c>
      <c r="CX723" s="14">
        <v>29.3354838709677</v>
      </c>
      <c r="CY723" s="14">
        <v>38.093166666666598</v>
      </c>
      <c r="CZ723" s="14">
        <v>140.039193548387</v>
      </c>
      <c r="DA723" s="14">
        <v>466.38833333333298</v>
      </c>
      <c r="DB723" s="14">
        <v>769.80806451612898</v>
      </c>
      <c r="DC723" s="14">
        <v>911.64677419354803</v>
      </c>
      <c r="DD723" s="14">
        <v>1150.8333333333301</v>
      </c>
      <c r="DE723" s="14">
        <v>1275.0483870967701</v>
      </c>
      <c r="DF723" s="14">
        <v>756.87833333333299</v>
      </c>
      <c r="DG723" s="14">
        <v>254.31774193548301</v>
      </c>
      <c r="DH723" s="14">
        <v>105.18838709677399</v>
      </c>
      <c r="DI723" s="14">
        <v>72.6605357142857</v>
      </c>
      <c r="DJ723" s="14">
        <v>43.420806451612897</v>
      </c>
      <c r="DK723" s="14">
        <v>32.7901666666666</v>
      </c>
      <c r="DL723" s="14">
        <v>135.27629032258</v>
      </c>
      <c r="DM723" s="14">
        <v>405.96</v>
      </c>
      <c r="DN723" s="14">
        <v>494.05967741935399</v>
      </c>
      <c r="DO723" s="14">
        <v>761.66129032258004</v>
      </c>
      <c r="DP723" s="14">
        <v>1190.7166666666601</v>
      </c>
      <c r="DQ723" s="14">
        <v>1208.4516129032199</v>
      </c>
      <c r="DR723" s="14">
        <v>800.42</v>
      </c>
      <c r="DS723" s="15">
        <v>311.791666666666</v>
      </c>
    </row>
    <row r="724" spans="1:123" x14ac:dyDescent="0.25">
      <c r="A724" s="16" t="s">
        <v>79</v>
      </c>
      <c r="B724" s="17">
        <v>30</v>
      </c>
      <c r="C724" s="13" t="str">
        <f t="shared" si="15"/>
        <v>BB_L_16_GW_GW_LS_Low_GW_GQ_48_020_30</v>
      </c>
      <c r="D724" s="18">
        <v>10</v>
      </c>
      <c r="E724" s="18">
        <v>10</v>
      </c>
      <c r="F724" s="18">
        <v>10</v>
      </c>
      <c r="G724" s="18">
        <v>10</v>
      </c>
      <c r="H724" s="18">
        <v>10</v>
      </c>
      <c r="I724" s="18">
        <v>10.0858333333333</v>
      </c>
      <c r="J724" s="18">
        <v>14.355322580645099</v>
      </c>
      <c r="K724" s="18">
        <v>37.038387096774102</v>
      </c>
      <c r="L724" s="18">
        <v>85.231333333333296</v>
      </c>
      <c r="M724" s="18">
        <v>143.61129032258</v>
      </c>
      <c r="N724" s="18">
        <v>121.595</v>
      </c>
      <c r="O724" s="18">
        <v>67.006290322580597</v>
      </c>
      <c r="P724" s="18">
        <v>36.803064516128998</v>
      </c>
      <c r="Q724" s="18">
        <v>20.569821428571402</v>
      </c>
      <c r="R724" s="18">
        <v>12.349032258064501</v>
      </c>
      <c r="S724" s="18">
        <v>11.566333333333301</v>
      </c>
      <c r="T724" s="18">
        <v>17.894838709677401</v>
      </c>
      <c r="U724" s="18">
        <v>27.274999999999999</v>
      </c>
      <c r="V724" s="18">
        <v>39.852096774193498</v>
      </c>
      <c r="W724" s="18">
        <v>56.705161290322501</v>
      </c>
      <c r="X724" s="18">
        <v>60.810166666666603</v>
      </c>
      <c r="Y724" s="18">
        <v>85.0066129032258</v>
      </c>
      <c r="Z724" s="18">
        <v>59.7319999999999</v>
      </c>
      <c r="AA724" s="18">
        <v>21.973709677419301</v>
      </c>
      <c r="AB724" s="18">
        <v>8.8791774193548303</v>
      </c>
      <c r="AC724" s="18">
        <v>4.62860714285714</v>
      </c>
      <c r="AD724" s="18">
        <v>3.3234193548387001</v>
      </c>
      <c r="AE724" s="18">
        <v>2.2369500000000002</v>
      </c>
      <c r="AF724" s="18">
        <v>4.5452580645161298</v>
      </c>
      <c r="AG724" s="18">
        <v>14.9081999999999</v>
      </c>
      <c r="AH724" s="18">
        <v>21.955645161290299</v>
      </c>
      <c r="AI724" s="18">
        <v>41.0119354838709</v>
      </c>
      <c r="AJ724" s="18">
        <v>65.374666666666599</v>
      </c>
      <c r="AK724" s="18">
        <v>81.497580645161193</v>
      </c>
      <c r="AL724" s="18">
        <v>70.130499999999898</v>
      </c>
      <c r="AM724" s="18">
        <v>30.042580645161198</v>
      </c>
      <c r="AN724" s="18">
        <v>8.6846935483870897</v>
      </c>
      <c r="AO724" s="18">
        <v>3.2793928571428501</v>
      </c>
      <c r="AP724" s="18">
        <v>2.1166129032257999</v>
      </c>
      <c r="AQ724" s="18">
        <v>1.59565</v>
      </c>
      <c r="AR724" s="18">
        <v>2.28975806451612</v>
      </c>
      <c r="AS724" s="18">
        <v>5.2646833333333296</v>
      </c>
      <c r="AT724" s="18">
        <v>6.899</v>
      </c>
      <c r="AU724" s="18">
        <v>6.7972580645161296</v>
      </c>
      <c r="AV724" s="18">
        <v>23.128166666666601</v>
      </c>
      <c r="AW724" s="18">
        <v>60.9012903225806</v>
      </c>
      <c r="AX724" s="18">
        <v>59.643833333333298</v>
      </c>
      <c r="AY724" s="18">
        <v>20.4661935483871</v>
      </c>
      <c r="AZ724" s="18">
        <v>4.7504193548386997</v>
      </c>
      <c r="BA724" s="18">
        <v>2.9154310344827499</v>
      </c>
      <c r="BB724" s="18">
        <v>5.5850967741935396</v>
      </c>
      <c r="BC724" s="18">
        <v>40.5906666666666</v>
      </c>
      <c r="BD724" s="18">
        <v>107.212580645161</v>
      </c>
      <c r="BE724" s="18">
        <v>93.924666666666596</v>
      </c>
      <c r="BF724" s="18">
        <v>41.953225806451599</v>
      </c>
      <c r="BG724" s="18">
        <v>62.5903225806451</v>
      </c>
      <c r="BH724" s="18">
        <v>100.053666666666</v>
      </c>
      <c r="BI724" s="18">
        <v>115.293548387096</v>
      </c>
      <c r="BJ724" s="18">
        <v>89.632499999999993</v>
      </c>
      <c r="BK724" s="18">
        <v>49.055483870967699</v>
      </c>
      <c r="BL724" s="18">
        <v>23.6638709677419</v>
      </c>
      <c r="BM724" s="18">
        <v>9.2698214285714293</v>
      </c>
      <c r="BN724" s="18">
        <v>3.6016290322580602</v>
      </c>
      <c r="BO724" s="18">
        <v>2.2677999999999998</v>
      </c>
      <c r="BP724" s="18">
        <v>7.7143387096774099</v>
      </c>
      <c r="BQ724" s="18">
        <v>26.704999999999998</v>
      </c>
      <c r="BR724" s="18">
        <v>41.334516129032203</v>
      </c>
      <c r="BS724" s="18">
        <v>43.2433870967741</v>
      </c>
      <c r="BT724" s="18">
        <v>48.075166666666597</v>
      </c>
      <c r="BU724" s="18">
        <v>57.720483870967698</v>
      </c>
      <c r="BV724" s="18">
        <v>50.386666666666599</v>
      </c>
      <c r="BW724" s="18">
        <v>26.467741935483801</v>
      </c>
      <c r="BX724" s="18">
        <v>9.1573225806451592</v>
      </c>
      <c r="BY724" s="18">
        <v>4.8809821428571398</v>
      </c>
      <c r="BZ724" s="18">
        <v>3.8566774193548299</v>
      </c>
      <c r="CA724" s="18">
        <v>6.2113500000000004</v>
      </c>
      <c r="CB724" s="18">
        <v>23.792580645161198</v>
      </c>
      <c r="CC724" s="18">
        <v>40.5416666666666</v>
      </c>
      <c r="CD724" s="18">
        <v>39.277419354838699</v>
      </c>
      <c r="CE724" s="18">
        <v>51.529193548386999</v>
      </c>
      <c r="CF724" s="18">
        <v>88.112666666666598</v>
      </c>
      <c r="CG724" s="18">
        <v>111.822580645161</v>
      </c>
      <c r="CH724" s="18">
        <v>76.054333333333304</v>
      </c>
      <c r="CI724" s="18">
        <v>29.091290322580601</v>
      </c>
      <c r="CJ724" s="18">
        <v>10.115467741935401</v>
      </c>
      <c r="CK724" s="18">
        <v>6.4114821428571398</v>
      </c>
      <c r="CL724" s="18">
        <v>4.8760483870967697</v>
      </c>
      <c r="CM724" s="18">
        <v>4.4513666666666598</v>
      </c>
      <c r="CN724" s="18">
        <v>11.7229516129032</v>
      </c>
      <c r="CO724" s="18">
        <v>27.4061666666666</v>
      </c>
      <c r="CP724" s="18">
        <v>32.658870967741898</v>
      </c>
      <c r="CQ724" s="18">
        <v>58.752903225806399</v>
      </c>
      <c r="CR724" s="18">
        <v>132.56699999999901</v>
      </c>
      <c r="CS724" s="18">
        <v>143.120967741935</v>
      </c>
      <c r="CT724" s="18">
        <v>82.868166666666596</v>
      </c>
      <c r="CU724" s="18">
        <v>36.4874193548387</v>
      </c>
      <c r="CV724" s="18">
        <v>18.170322580645099</v>
      </c>
      <c r="CW724" s="18">
        <v>9.9925689655172292</v>
      </c>
      <c r="CX724" s="18">
        <v>8.8237580645161202</v>
      </c>
      <c r="CY724" s="18">
        <v>9.6422166666666609</v>
      </c>
      <c r="CZ724" s="18">
        <v>18.538064516129001</v>
      </c>
      <c r="DA724" s="18">
        <v>57.287833333333303</v>
      </c>
      <c r="DB724" s="18">
        <v>96.936774193548302</v>
      </c>
      <c r="DC724" s="18">
        <v>123.18709677419299</v>
      </c>
      <c r="DD724" s="18">
        <v>178.958333333333</v>
      </c>
      <c r="DE724" s="18">
        <v>239.73387096774101</v>
      </c>
      <c r="DF724" s="18">
        <v>171.94833333333301</v>
      </c>
      <c r="DG724" s="18">
        <v>74.355000000000004</v>
      </c>
      <c r="DH724" s="18">
        <v>35.750161290322502</v>
      </c>
      <c r="DI724" s="18">
        <v>21.494464285714201</v>
      </c>
      <c r="DJ724" s="18">
        <v>10.6057258064516</v>
      </c>
      <c r="DK724" s="18">
        <v>6.5433666666666603</v>
      </c>
      <c r="DL724" s="18">
        <v>16.881161290322499</v>
      </c>
      <c r="DM724" s="18">
        <v>47.434666666666601</v>
      </c>
      <c r="DN724" s="18">
        <v>57.569838709677398</v>
      </c>
      <c r="DO724" s="18">
        <v>103.033548387096</v>
      </c>
      <c r="DP724" s="18">
        <v>186.034999999999</v>
      </c>
      <c r="DQ724" s="18">
        <v>200.27258064516101</v>
      </c>
      <c r="DR724" s="18">
        <v>141.92933333333301</v>
      </c>
      <c r="DS724" s="19">
        <v>56.984000000000002</v>
      </c>
    </row>
    <row r="725" spans="1:123" x14ac:dyDescent="0.25">
      <c r="A725" s="12" t="s">
        <v>78</v>
      </c>
      <c r="B725" s="13">
        <v>1</v>
      </c>
      <c r="C725" s="13" t="str">
        <f t="shared" si="15"/>
        <v>BB_L_16_GW_GW_SA_High_GW_GQ_12_000_1</v>
      </c>
      <c r="D725" s="14">
        <v>12.3883870967741</v>
      </c>
      <c r="E725" s="14">
        <v>598.14517241379303</v>
      </c>
      <c r="F725" s="14">
        <v>3292.22580645161</v>
      </c>
      <c r="G725" s="14">
        <v>4148.7833333333301</v>
      </c>
      <c r="H725" s="14">
        <v>2727.67903225806</v>
      </c>
      <c r="I725" s="14">
        <v>36.181666666666601</v>
      </c>
      <c r="J725" s="14">
        <v>13.6003225806451</v>
      </c>
      <c r="K725" s="14">
        <v>12.160161290322501</v>
      </c>
      <c r="L725" s="14">
        <v>11.263833333333301</v>
      </c>
      <c r="M725" s="14">
        <v>10.713064516129</v>
      </c>
      <c r="N725" s="14">
        <v>930.84866666666596</v>
      </c>
      <c r="O725" s="14">
        <v>2513.7580645161202</v>
      </c>
      <c r="P725" s="14">
        <v>3524.5</v>
      </c>
      <c r="Q725" s="14">
        <v>4181.5714285714203</v>
      </c>
      <c r="R725" s="14">
        <v>4386.0322580645097</v>
      </c>
      <c r="S725" s="14">
        <v>4569.4666666666599</v>
      </c>
      <c r="T725" s="14">
        <v>2935.1290322580599</v>
      </c>
      <c r="U725" s="14">
        <v>338.203499999999</v>
      </c>
      <c r="V725" s="14">
        <v>71.656290322580602</v>
      </c>
      <c r="W725" s="14">
        <v>21.153870967741899</v>
      </c>
      <c r="X725" s="14">
        <v>12.471</v>
      </c>
      <c r="Y725" s="14">
        <v>10.9898387096774</v>
      </c>
      <c r="Z725" s="14">
        <v>82.935833333333306</v>
      </c>
      <c r="AA725" s="14">
        <v>2014.69354838709</v>
      </c>
      <c r="AB725" s="14">
        <v>3219.5483870967701</v>
      </c>
      <c r="AC725" s="14">
        <v>3781.9821428571399</v>
      </c>
      <c r="AD725" s="14">
        <v>4358.9193548387002</v>
      </c>
      <c r="AE725" s="14">
        <v>4547.7</v>
      </c>
      <c r="AF725" s="14">
        <v>3545.4032258064499</v>
      </c>
      <c r="AG725" s="14">
        <v>508.974999999999</v>
      </c>
      <c r="AH725" s="14">
        <v>206.09193548387</v>
      </c>
      <c r="AI725" s="14">
        <v>79.295000000000002</v>
      </c>
      <c r="AJ725" s="14">
        <v>37.033166666666602</v>
      </c>
      <c r="AK725" s="14">
        <v>22.849032258064501</v>
      </c>
      <c r="AL725" s="14">
        <v>203.825666666666</v>
      </c>
      <c r="AM725" s="14">
        <v>999.22580645161202</v>
      </c>
      <c r="AN725" s="14">
        <v>1958.83870967741</v>
      </c>
      <c r="AO725" s="14">
        <v>2215.4642857142799</v>
      </c>
      <c r="AP725" s="14">
        <v>2664.9677419354798</v>
      </c>
      <c r="AQ725" s="14">
        <v>4087.63333333333</v>
      </c>
      <c r="AR725" s="14">
        <v>1980.9693548386999</v>
      </c>
      <c r="AS725" s="14">
        <v>503.24</v>
      </c>
      <c r="AT725" s="14">
        <v>113.590161290322</v>
      </c>
      <c r="AU725" s="14">
        <v>49.664354838709599</v>
      </c>
      <c r="AV725" s="14">
        <v>30.636333333333301</v>
      </c>
      <c r="AW725" s="14">
        <v>18.844999999999999</v>
      </c>
      <c r="AX725" s="14">
        <v>3549.5576666666602</v>
      </c>
      <c r="AY725" s="14">
        <v>4470.6129032258004</v>
      </c>
      <c r="AZ725" s="14">
        <v>4516.2419354838703</v>
      </c>
      <c r="BA725" s="14">
        <v>4551.4827586206802</v>
      </c>
      <c r="BB725" s="14">
        <v>4582.4677419354803</v>
      </c>
      <c r="BC725" s="14">
        <v>4632.7</v>
      </c>
      <c r="BD725" s="14">
        <v>2721.1887096774199</v>
      </c>
      <c r="BE725" s="14">
        <v>50.304666666666598</v>
      </c>
      <c r="BF725" s="14">
        <v>19.5819354838709</v>
      </c>
      <c r="BG725" s="14">
        <v>12.2101612903225</v>
      </c>
      <c r="BH725" s="14">
        <v>11.6071666666666</v>
      </c>
      <c r="BI725" s="14">
        <v>11.475967741935399</v>
      </c>
      <c r="BJ725" s="14">
        <v>169.18733333333299</v>
      </c>
      <c r="BK725" s="14">
        <v>2590.41129032258</v>
      </c>
      <c r="BL725" s="14">
        <v>3870.9354838709601</v>
      </c>
      <c r="BM725" s="14">
        <v>4290.4464285714203</v>
      </c>
      <c r="BN725" s="14">
        <v>4456.5967741935401</v>
      </c>
      <c r="BO725" s="14">
        <v>4599.7</v>
      </c>
      <c r="BP725" s="14">
        <v>3079.9064516129001</v>
      </c>
      <c r="BQ725" s="14">
        <v>680.77166666666596</v>
      </c>
      <c r="BR725" s="14">
        <v>289.37403225806401</v>
      </c>
      <c r="BS725" s="14">
        <v>79.556774193548407</v>
      </c>
      <c r="BT725" s="14">
        <v>58.289000000000001</v>
      </c>
      <c r="BU725" s="14">
        <v>37.362580645161202</v>
      </c>
      <c r="BV725" s="14">
        <v>1358.7233333333299</v>
      </c>
      <c r="BW725" s="14">
        <v>3733.8709677419301</v>
      </c>
      <c r="BX725" s="14">
        <v>4174.2096774193496</v>
      </c>
      <c r="BY725" s="14">
        <v>4399.0714285714203</v>
      </c>
      <c r="BZ725" s="14">
        <v>4514.2903225806403</v>
      </c>
      <c r="CA725" s="14">
        <v>4586.95</v>
      </c>
      <c r="CB725" s="14">
        <v>2997.34516129032</v>
      </c>
      <c r="CC725" s="14">
        <v>421.51833333333298</v>
      </c>
      <c r="CD725" s="14">
        <v>126.344516129032</v>
      </c>
      <c r="CE725" s="14">
        <v>41.679032258064503</v>
      </c>
      <c r="CF725" s="14">
        <v>16.880333333333301</v>
      </c>
      <c r="CG725" s="14">
        <v>12.9051612903225</v>
      </c>
      <c r="CH725" s="14">
        <v>223.53166666666601</v>
      </c>
      <c r="CI725" s="14">
        <v>2805.1935483870898</v>
      </c>
      <c r="CJ725" s="14">
        <v>3766.6290322580599</v>
      </c>
      <c r="CK725" s="14">
        <v>4104.2678571428496</v>
      </c>
      <c r="CL725" s="14">
        <v>4432.8709677419301</v>
      </c>
      <c r="CM725" s="14">
        <v>4562.8333333333303</v>
      </c>
      <c r="CN725" s="14">
        <v>4329.1451612903202</v>
      </c>
      <c r="CO725" s="14">
        <v>756.724999999999</v>
      </c>
      <c r="CP725" s="14">
        <v>146.91290322580599</v>
      </c>
      <c r="CQ725" s="14">
        <v>45.848387096774097</v>
      </c>
      <c r="CR725" s="14">
        <v>11.579000000000001</v>
      </c>
      <c r="CS725" s="14">
        <v>11.2185483870967</v>
      </c>
      <c r="CT725" s="14">
        <v>11.082333333333301</v>
      </c>
      <c r="CU725" s="14">
        <v>2132.7617741935401</v>
      </c>
      <c r="CV725" s="14">
        <v>4083.0161290322499</v>
      </c>
      <c r="CW725" s="14">
        <v>4423.5</v>
      </c>
      <c r="CX725" s="14">
        <v>4528.1774193548299</v>
      </c>
      <c r="CY725" s="14">
        <v>4593.3500000000004</v>
      </c>
      <c r="CZ725" s="14">
        <v>4423.6612903225796</v>
      </c>
      <c r="DA725" s="14">
        <v>567.74033333333296</v>
      </c>
      <c r="DB725" s="14">
        <v>26.7170967741935</v>
      </c>
      <c r="DC725" s="14">
        <v>16.088709677419299</v>
      </c>
      <c r="DD725" s="14">
        <v>14.871833333333299</v>
      </c>
      <c r="DE725" s="14">
        <v>13.537903225806399</v>
      </c>
      <c r="DF725" s="14">
        <v>328.74766666666602</v>
      </c>
      <c r="DG725" s="14">
        <v>2489.7225806451602</v>
      </c>
      <c r="DH725" s="14">
        <v>4152.3387096774104</v>
      </c>
      <c r="DI725" s="14">
        <v>4283.6607142857101</v>
      </c>
      <c r="DJ725" s="14">
        <v>4508.1774193548299</v>
      </c>
      <c r="DK725" s="14">
        <v>4584.8999999999996</v>
      </c>
      <c r="DL725" s="14">
        <v>2682.3225806451601</v>
      </c>
      <c r="DM725" s="14">
        <v>468.488333333333</v>
      </c>
      <c r="DN725" s="14">
        <v>106.09354838709601</v>
      </c>
      <c r="DO725" s="14">
        <v>53.778064516129</v>
      </c>
      <c r="DP725" s="14">
        <v>33.050833333333301</v>
      </c>
      <c r="DQ725" s="14">
        <v>16.7493548387096</v>
      </c>
      <c r="DR725" s="14">
        <v>74.055499999999995</v>
      </c>
      <c r="DS725" s="15">
        <v>2263.6366666666599</v>
      </c>
    </row>
    <row r="726" spans="1:123" x14ac:dyDescent="0.25">
      <c r="A726" s="16" t="s">
        <v>78</v>
      </c>
      <c r="B726" s="17">
        <v>2</v>
      </c>
      <c r="C726" s="13" t="str">
        <f t="shared" si="15"/>
        <v>BB_L_16_GW_GW_SA_High_GW_GQ_12_000_2</v>
      </c>
      <c r="D726" s="18">
        <v>10.0009677419354</v>
      </c>
      <c r="E726" s="18">
        <v>43.234310344827499</v>
      </c>
      <c r="F726" s="18">
        <v>909.01935483870898</v>
      </c>
      <c r="G726" s="18">
        <v>2139.2166666666599</v>
      </c>
      <c r="H726" s="18">
        <v>2846.1290322580599</v>
      </c>
      <c r="I726" s="18">
        <v>249.737666666666</v>
      </c>
      <c r="J726" s="18">
        <v>56.085161290322503</v>
      </c>
      <c r="K726" s="18">
        <v>33.382258064516101</v>
      </c>
      <c r="L726" s="18">
        <v>21.898499999999999</v>
      </c>
      <c r="M726" s="18">
        <v>17.154999999999902</v>
      </c>
      <c r="N726" s="18">
        <v>116.554499999999</v>
      </c>
      <c r="O726" s="18">
        <v>534.74516129032202</v>
      </c>
      <c r="P726" s="18">
        <v>1181.8193548387001</v>
      </c>
      <c r="Q726" s="18">
        <v>2467.3392857142799</v>
      </c>
      <c r="R726" s="18">
        <v>3216.3548387096698</v>
      </c>
      <c r="S726" s="18">
        <v>3731.38333333333</v>
      </c>
      <c r="T726" s="18">
        <v>3917.22580645161</v>
      </c>
      <c r="U726" s="18">
        <v>1559.82</v>
      </c>
      <c r="V726" s="18">
        <v>520.88709677419297</v>
      </c>
      <c r="W726" s="18">
        <v>122.510322580645</v>
      </c>
      <c r="X726" s="18">
        <v>39.515999999999998</v>
      </c>
      <c r="Y726" s="18">
        <v>23.742258064516101</v>
      </c>
      <c r="Z726" s="18">
        <v>22.116</v>
      </c>
      <c r="AA726" s="18">
        <v>331.64919354838702</v>
      </c>
      <c r="AB726" s="18">
        <v>917.572580645161</v>
      </c>
      <c r="AC726" s="18">
        <v>1589.19642857142</v>
      </c>
      <c r="AD726" s="18">
        <v>3004.72580645161</v>
      </c>
      <c r="AE726" s="18">
        <v>3726.4</v>
      </c>
      <c r="AF726" s="18">
        <v>4134.5645161290304</v>
      </c>
      <c r="AG726" s="18">
        <v>2034.8333333333301</v>
      </c>
      <c r="AH726" s="18">
        <v>1297.61612903225</v>
      </c>
      <c r="AI726" s="18">
        <v>617.04193548387002</v>
      </c>
      <c r="AJ726" s="18">
        <v>271.79000000000002</v>
      </c>
      <c r="AK726" s="18">
        <v>137.38225806451601</v>
      </c>
      <c r="AL726" s="18">
        <v>104.656666666666</v>
      </c>
      <c r="AM726" s="18">
        <v>157.34677419354799</v>
      </c>
      <c r="AN726" s="18">
        <v>322.046774193548</v>
      </c>
      <c r="AO726" s="18">
        <v>409.871428571428</v>
      </c>
      <c r="AP726" s="18">
        <v>576.55161290322496</v>
      </c>
      <c r="AQ726" s="18">
        <v>1805.2</v>
      </c>
      <c r="AR726" s="18">
        <v>2764.7419354838698</v>
      </c>
      <c r="AS726" s="18">
        <v>1959.3</v>
      </c>
      <c r="AT726" s="18">
        <v>749.527419354838</v>
      </c>
      <c r="AU726" s="18">
        <v>362.58387096774197</v>
      </c>
      <c r="AV726" s="18">
        <v>203.284999999999</v>
      </c>
      <c r="AW726" s="18">
        <v>97.436290322580604</v>
      </c>
      <c r="AX726" s="18">
        <v>2099.91883333333</v>
      </c>
      <c r="AY726" s="18">
        <v>3693.38709677419</v>
      </c>
      <c r="AZ726" s="18">
        <v>3952.1451612903202</v>
      </c>
      <c r="BA726" s="18">
        <v>4088.7931034482699</v>
      </c>
      <c r="BB726" s="18">
        <v>4319.2096774193496</v>
      </c>
      <c r="BC726" s="18">
        <v>4467.9333333333298</v>
      </c>
      <c r="BD726" s="18">
        <v>3430.5967741935401</v>
      </c>
      <c r="BE726" s="18">
        <v>413.14</v>
      </c>
      <c r="BF726" s="18">
        <v>122.908870967741</v>
      </c>
      <c r="BG726" s="18">
        <v>39.1333870967742</v>
      </c>
      <c r="BH726" s="18">
        <v>29.584166666666601</v>
      </c>
      <c r="BI726" s="18">
        <v>24.576290322580601</v>
      </c>
      <c r="BJ726" s="18">
        <v>24.669333333333299</v>
      </c>
      <c r="BK726" s="18">
        <v>612.56564516129004</v>
      </c>
      <c r="BL726" s="18">
        <v>1807.08064516129</v>
      </c>
      <c r="BM726" s="18">
        <v>2805.3035714285702</v>
      </c>
      <c r="BN726" s="18">
        <v>3407.0645161290299</v>
      </c>
      <c r="BO726" s="18">
        <v>3932.9166666666601</v>
      </c>
      <c r="BP726" s="18">
        <v>3809.1290322580599</v>
      </c>
      <c r="BQ726" s="18">
        <v>2529.4499999999998</v>
      </c>
      <c r="BR726" s="18">
        <v>1589.6693548387</v>
      </c>
      <c r="BS726" s="18">
        <v>595.89516129032199</v>
      </c>
      <c r="BT726" s="18">
        <v>444.22666666666601</v>
      </c>
      <c r="BU726" s="18">
        <v>275.15161290322499</v>
      </c>
      <c r="BV726" s="18">
        <v>403.25833333333298</v>
      </c>
      <c r="BW726" s="18">
        <v>1683.99354838709</v>
      </c>
      <c r="BX726" s="18">
        <v>2503.1290322580599</v>
      </c>
      <c r="BY726" s="18">
        <v>3228.875</v>
      </c>
      <c r="BZ726" s="18">
        <v>3762.88709677419</v>
      </c>
      <c r="CA726" s="18">
        <v>4267.6666666666597</v>
      </c>
      <c r="CB726" s="18">
        <v>4018.5967741935401</v>
      </c>
      <c r="CC726" s="18">
        <v>2066.86666666666</v>
      </c>
      <c r="CD726" s="18">
        <v>918.99193548386995</v>
      </c>
      <c r="CE726" s="18">
        <v>309.90161290322499</v>
      </c>
      <c r="CF726" s="18">
        <v>83.762166666666602</v>
      </c>
      <c r="CG726" s="18">
        <v>47.504838709677401</v>
      </c>
      <c r="CH726" s="18">
        <v>40.695999999999998</v>
      </c>
      <c r="CI726" s="18">
        <v>702.24193548387098</v>
      </c>
      <c r="CJ726" s="18">
        <v>1597.4838709677399</v>
      </c>
      <c r="CK726" s="18">
        <v>2199.625</v>
      </c>
      <c r="CL726" s="18">
        <v>3277.1935483870898</v>
      </c>
      <c r="CM726" s="18">
        <v>4198.8</v>
      </c>
      <c r="CN726" s="18">
        <v>4463.7419354838703</v>
      </c>
      <c r="CO726" s="18">
        <v>2284.0666666666598</v>
      </c>
      <c r="CP726" s="18">
        <v>1034.3758064516101</v>
      </c>
      <c r="CQ726" s="18">
        <v>349.997903225806</v>
      </c>
      <c r="CR726" s="18">
        <v>40.253666666666597</v>
      </c>
      <c r="CS726" s="18">
        <v>24.568387096774099</v>
      </c>
      <c r="CT726" s="18">
        <v>19.977499999999999</v>
      </c>
      <c r="CU726" s="18">
        <v>479.69322580645098</v>
      </c>
      <c r="CV726" s="18">
        <v>2283.3548387096698</v>
      </c>
      <c r="CW726" s="18">
        <v>3517.3620689655099</v>
      </c>
      <c r="CX726" s="18">
        <v>4099.7903225806403</v>
      </c>
      <c r="CY726" s="18">
        <v>4408</v>
      </c>
      <c r="CZ726" s="18">
        <v>4543.1451612903202</v>
      </c>
      <c r="DA726" s="18">
        <v>1430.825</v>
      </c>
      <c r="DB726" s="18">
        <v>199.923709677419</v>
      </c>
      <c r="DC726" s="18">
        <v>87.370322580645094</v>
      </c>
      <c r="DD726" s="18">
        <v>64.605833333333294</v>
      </c>
      <c r="DE726" s="18">
        <v>44.1758064516129</v>
      </c>
      <c r="DF726" s="18">
        <v>48.335333333333303</v>
      </c>
      <c r="DG726" s="18">
        <v>673.09709677419301</v>
      </c>
      <c r="DH726" s="18">
        <v>2423.6935483870898</v>
      </c>
      <c r="DI726" s="18">
        <v>2818.4642857142799</v>
      </c>
      <c r="DJ726" s="18">
        <v>3909.77419354838</v>
      </c>
      <c r="DK726" s="18">
        <v>4407.9833333333299</v>
      </c>
      <c r="DL726" s="18">
        <v>4024.7903225806399</v>
      </c>
      <c r="DM726" s="18">
        <v>2036.11</v>
      </c>
      <c r="DN726" s="18">
        <v>817.44354838709603</v>
      </c>
      <c r="DO726" s="18">
        <v>447.07741935483801</v>
      </c>
      <c r="DP726" s="18">
        <v>253.886666666666</v>
      </c>
      <c r="DQ726" s="18">
        <v>84.307903225806399</v>
      </c>
      <c r="DR726" s="18">
        <v>48.4255</v>
      </c>
      <c r="DS726" s="19">
        <v>536.00333333333299</v>
      </c>
    </row>
    <row r="727" spans="1:123" x14ac:dyDescent="0.25">
      <c r="A727" s="12" t="s">
        <v>78</v>
      </c>
      <c r="B727" s="13">
        <v>3</v>
      </c>
      <c r="C727" s="13" t="str">
        <f t="shared" si="15"/>
        <v>BB_L_16_GW_GW_SA_High_GW_GQ_12_000_3</v>
      </c>
      <c r="D727" s="14">
        <v>10</v>
      </c>
      <c r="E727" s="14">
        <v>10.333793103448199</v>
      </c>
      <c r="F727" s="14">
        <v>48.258709677419297</v>
      </c>
      <c r="G727" s="14">
        <v>287.541666666666</v>
      </c>
      <c r="H727" s="14">
        <v>1408.41129032258</v>
      </c>
      <c r="I727" s="14">
        <v>1155.0149999999901</v>
      </c>
      <c r="J727" s="14">
        <v>558.43064516129004</v>
      </c>
      <c r="K727" s="14">
        <v>373.82903225806399</v>
      </c>
      <c r="L727" s="14">
        <v>243.296666666666</v>
      </c>
      <c r="M727" s="14">
        <v>174.738709677419</v>
      </c>
      <c r="N727" s="14">
        <v>150.19833333333301</v>
      </c>
      <c r="O727" s="14">
        <v>146.56129032257999</v>
      </c>
      <c r="P727" s="14">
        <v>191.15161290322499</v>
      </c>
      <c r="Q727" s="14">
        <v>502.69464285714201</v>
      </c>
      <c r="R727" s="14">
        <v>860.50322580645104</v>
      </c>
      <c r="S727" s="14">
        <v>1383.0316666666599</v>
      </c>
      <c r="T727" s="14">
        <v>2352.0483870967701</v>
      </c>
      <c r="U727" s="14">
        <v>2567.2333333333299</v>
      </c>
      <c r="V727" s="14">
        <v>2014.27419354838</v>
      </c>
      <c r="W727" s="14">
        <v>1024.6387096774099</v>
      </c>
      <c r="X727" s="14">
        <v>492.27833333333302</v>
      </c>
      <c r="Y727" s="14">
        <v>286.82096774193502</v>
      </c>
      <c r="Z727" s="14">
        <v>217.618333333333</v>
      </c>
      <c r="AA727" s="14">
        <v>184.870967741935</v>
      </c>
      <c r="AB727" s="14">
        <v>199.49516129032199</v>
      </c>
      <c r="AC727" s="14">
        <v>288.60892857142801</v>
      </c>
      <c r="AD727" s="14">
        <v>741.60645161290302</v>
      </c>
      <c r="AE727" s="14">
        <v>1375.70166666666</v>
      </c>
      <c r="AF727" s="14">
        <v>2286.22580645161</v>
      </c>
      <c r="AG727" s="14">
        <v>2790.7666666666601</v>
      </c>
      <c r="AH727" s="14">
        <v>2671.4032258064499</v>
      </c>
      <c r="AI727" s="14">
        <v>2150.5322580645102</v>
      </c>
      <c r="AJ727" s="14">
        <v>1570.13333333333</v>
      </c>
      <c r="AK727" s="14">
        <v>1127.1290322580601</v>
      </c>
      <c r="AL727" s="14">
        <v>935.97833333333301</v>
      </c>
      <c r="AM727" s="14">
        <v>834.35806451612802</v>
      </c>
      <c r="AN727" s="14">
        <v>777.16129032258004</v>
      </c>
      <c r="AO727" s="14">
        <v>761.33928571428498</v>
      </c>
      <c r="AP727" s="14">
        <v>742.03064516128995</v>
      </c>
      <c r="AQ727" s="14">
        <v>749.83166666666602</v>
      </c>
      <c r="AR727" s="14">
        <v>1527.12258064516</v>
      </c>
      <c r="AS727" s="14">
        <v>1911.93333333333</v>
      </c>
      <c r="AT727" s="14">
        <v>1717.4193548387</v>
      </c>
      <c r="AU727" s="14">
        <v>1415.1451612903199</v>
      </c>
      <c r="AV727" s="14">
        <v>1077.3866666666599</v>
      </c>
      <c r="AW727" s="14">
        <v>772.70161290322596</v>
      </c>
      <c r="AX727" s="14">
        <v>774.09500000000003</v>
      </c>
      <c r="AY727" s="14">
        <v>1584.8709677419299</v>
      </c>
      <c r="AZ727" s="14">
        <v>1947.8064516129</v>
      </c>
      <c r="BA727" s="14">
        <v>2197.3793103448202</v>
      </c>
      <c r="BB727" s="14">
        <v>2726.1935483870898</v>
      </c>
      <c r="BC727" s="14">
        <v>3243.36666666666</v>
      </c>
      <c r="BD727" s="14">
        <v>3457.7096774193501</v>
      </c>
      <c r="BE727" s="14">
        <v>2142.9333333333302</v>
      </c>
      <c r="BF727" s="14">
        <v>1194.9354838709601</v>
      </c>
      <c r="BG727" s="14">
        <v>549.96612903225798</v>
      </c>
      <c r="BH727" s="14">
        <v>399.27833333333302</v>
      </c>
      <c r="BI727" s="14">
        <v>312.02419354838702</v>
      </c>
      <c r="BJ727" s="14">
        <v>232.08666666666599</v>
      </c>
      <c r="BK727" s="14">
        <v>206.156451612903</v>
      </c>
      <c r="BL727" s="14">
        <v>336.408064516129</v>
      </c>
      <c r="BM727" s="14">
        <v>640.57857142857097</v>
      </c>
      <c r="BN727" s="14">
        <v>1051.79193548387</v>
      </c>
      <c r="BO727" s="14">
        <v>1660.7833333333299</v>
      </c>
      <c r="BP727" s="14">
        <v>2311.1774193548299</v>
      </c>
      <c r="BQ727" s="14">
        <v>2799.25</v>
      </c>
      <c r="BR727" s="14">
        <v>2684.1451612903202</v>
      </c>
      <c r="BS727" s="14">
        <v>2131.5</v>
      </c>
      <c r="BT727" s="14">
        <v>1905.56666666666</v>
      </c>
      <c r="BU727" s="14">
        <v>1559.5645161290299</v>
      </c>
      <c r="BV727" s="14">
        <v>1259.5999999999999</v>
      </c>
      <c r="BW727" s="14">
        <v>1063.0645161290299</v>
      </c>
      <c r="BX727" s="14">
        <v>1152.5161290322501</v>
      </c>
      <c r="BY727" s="14">
        <v>1419.7678571428501</v>
      </c>
      <c r="BZ727" s="14">
        <v>1841.7419354838701</v>
      </c>
      <c r="CA727" s="14">
        <v>2633.75</v>
      </c>
      <c r="CB727" s="14">
        <v>3319.1935483870898</v>
      </c>
      <c r="CC727" s="14">
        <v>3425.4666666666599</v>
      </c>
      <c r="CD727" s="14">
        <v>2802.1451612903202</v>
      </c>
      <c r="CE727" s="14">
        <v>1852.03225806451</v>
      </c>
      <c r="CF727" s="14">
        <v>938.24999999999898</v>
      </c>
      <c r="CG727" s="14">
        <v>635.59032258064406</v>
      </c>
      <c r="CH727" s="14">
        <v>466.42333333333301</v>
      </c>
      <c r="CI727" s="14">
        <v>384.81451612903197</v>
      </c>
      <c r="CJ727" s="14">
        <v>437.96129032258</v>
      </c>
      <c r="CK727" s="14">
        <v>555.16250000000002</v>
      </c>
      <c r="CL727" s="14">
        <v>1049.52741935483</v>
      </c>
      <c r="CM727" s="14">
        <v>2285.6666666666601</v>
      </c>
      <c r="CN727" s="14">
        <v>3087.8064516129002</v>
      </c>
      <c r="CO727" s="14">
        <v>3373.85</v>
      </c>
      <c r="CP727" s="14">
        <v>2897.6451612903202</v>
      </c>
      <c r="CQ727" s="14">
        <v>1680.3064516129</v>
      </c>
      <c r="CR727" s="14">
        <v>437.28666666666601</v>
      </c>
      <c r="CS727" s="14">
        <v>267.812903225806</v>
      </c>
      <c r="CT727" s="14">
        <v>211.78333333333299</v>
      </c>
      <c r="CU727" s="14">
        <v>188.712903225806</v>
      </c>
      <c r="CV727" s="14">
        <v>449.72741935483799</v>
      </c>
      <c r="CW727" s="14">
        <v>1213.30172413793</v>
      </c>
      <c r="CX727" s="14">
        <v>2045.0483870967701</v>
      </c>
      <c r="CY727" s="14">
        <v>2972.75</v>
      </c>
      <c r="CZ727" s="14">
        <v>3736.9838709677401</v>
      </c>
      <c r="DA727" s="14">
        <v>2764.4</v>
      </c>
      <c r="DB727" s="14">
        <v>1377.49354838709</v>
      </c>
      <c r="DC727" s="14">
        <v>884.73548387096696</v>
      </c>
      <c r="DD727" s="14">
        <v>710.42</v>
      </c>
      <c r="DE727" s="14">
        <v>540.66774193548395</v>
      </c>
      <c r="DF727" s="14">
        <v>433.541666666666</v>
      </c>
      <c r="DG727" s="14">
        <v>380.87419354838698</v>
      </c>
      <c r="DH727" s="14">
        <v>587.56451612903197</v>
      </c>
      <c r="DI727" s="14">
        <v>759.52499999999998</v>
      </c>
      <c r="DJ727" s="14">
        <v>1809.5161290322501</v>
      </c>
      <c r="DK727" s="14">
        <v>2971.3166666666598</v>
      </c>
      <c r="DL727" s="14">
        <v>3769.0322580645102</v>
      </c>
      <c r="DM727" s="14">
        <v>3578.4166666666601</v>
      </c>
      <c r="DN727" s="14">
        <v>2906.8064516129002</v>
      </c>
      <c r="DO727" s="14">
        <v>2298.6774193548299</v>
      </c>
      <c r="DP727" s="14">
        <v>1765.4833333333299</v>
      </c>
      <c r="DQ727" s="14">
        <v>980.99354838709598</v>
      </c>
      <c r="DR727" s="14">
        <v>659.81666666666604</v>
      </c>
      <c r="DS727" s="15">
        <v>526.16333333333296</v>
      </c>
    </row>
    <row r="728" spans="1:123" x14ac:dyDescent="0.25">
      <c r="A728" s="16" t="s">
        <v>78</v>
      </c>
      <c r="B728" s="17">
        <v>4</v>
      </c>
      <c r="C728" s="13" t="str">
        <f t="shared" si="15"/>
        <v>BB_L_16_GW_GW_SA_High_GW_GQ_12_000_4</v>
      </c>
      <c r="D728" s="18">
        <v>10</v>
      </c>
      <c r="E728" s="18">
        <v>19.301896551724099</v>
      </c>
      <c r="F728" s="18">
        <v>733.82903225806399</v>
      </c>
      <c r="G728" s="18">
        <v>2351.4166666666601</v>
      </c>
      <c r="H728" s="18">
        <v>2897.5967741935401</v>
      </c>
      <c r="I728" s="18">
        <v>166.29933333333301</v>
      </c>
      <c r="J728" s="18">
        <v>59.311774193548302</v>
      </c>
      <c r="K728" s="18">
        <v>37.439193548387003</v>
      </c>
      <c r="L728" s="18">
        <v>22.383666666666599</v>
      </c>
      <c r="M728" s="18">
        <v>20.450161290322502</v>
      </c>
      <c r="N728" s="18">
        <v>61.729666666666603</v>
      </c>
      <c r="O728" s="18">
        <v>331.16451612903199</v>
      </c>
      <c r="P728" s="18">
        <v>969.72580645161202</v>
      </c>
      <c r="Q728" s="18">
        <v>2753.2321428571399</v>
      </c>
      <c r="R728" s="18">
        <v>3609.1290322580599</v>
      </c>
      <c r="S728" s="18">
        <v>3990.9</v>
      </c>
      <c r="T728" s="18">
        <v>4112.1129032258004</v>
      </c>
      <c r="U728" s="18">
        <v>1252.7366666666601</v>
      </c>
      <c r="V728" s="18">
        <v>288.40483870967699</v>
      </c>
      <c r="W728" s="18">
        <v>75.891451612903197</v>
      </c>
      <c r="X728" s="18">
        <v>39.737833333333299</v>
      </c>
      <c r="Y728" s="18">
        <v>49.358709677419299</v>
      </c>
      <c r="Z728" s="18">
        <v>41.473666666666603</v>
      </c>
      <c r="AA728" s="18">
        <v>190.56870967741901</v>
      </c>
      <c r="AB728" s="18">
        <v>674.65645161290297</v>
      </c>
      <c r="AC728" s="18">
        <v>1494.8446428571399</v>
      </c>
      <c r="AD728" s="18">
        <v>3432.7580645161202</v>
      </c>
      <c r="AE728" s="18">
        <v>4079.9666666666599</v>
      </c>
      <c r="AF728" s="18">
        <v>4353.0645161290304</v>
      </c>
      <c r="AG728" s="18">
        <v>1686.63333333333</v>
      </c>
      <c r="AH728" s="18">
        <v>961.90161290322499</v>
      </c>
      <c r="AI728" s="18">
        <v>320.71451612903201</v>
      </c>
      <c r="AJ728" s="18">
        <v>123.893333333333</v>
      </c>
      <c r="AK728" s="18">
        <v>61.906935483870903</v>
      </c>
      <c r="AL728" s="18">
        <v>59.8705</v>
      </c>
      <c r="AM728" s="18">
        <v>74.289516129032194</v>
      </c>
      <c r="AN728" s="18">
        <v>161.83548387096701</v>
      </c>
      <c r="AO728" s="18">
        <v>220.394642857142</v>
      </c>
      <c r="AP728" s="18">
        <v>342.267741935483</v>
      </c>
      <c r="AQ728" s="18">
        <v>1809.33666666666</v>
      </c>
      <c r="AR728" s="18">
        <v>3083.6774193548299</v>
      </c>
      <c r="AS728" s="18">
        <v>1982.0333333333299</v>
      </c>
      <c r="AT728" s="18">
        <v>471.09838709677399</v>
      </c>
      <c r="AU728" s="18">
        <v>224.62258064516101</v>
      </c>
      <c r="AV728" s="18">
        <v>119.187166666666</v>
      </c>
      <c r="AW728" s="18">
        <v>87.791290322580593</v>
      </c>
      <c r="AX728" s="18">
        <v>2505.277</v>
      </c>
      <c r="AY728" s="18">
        <v>3903.0967741935401</v>
      </c>
      <c r="AZ728" s="18">
        <v>3959.9032258064499</v>
      </c>
      <c r="BA728" s="18">
        <v>4050.7931034482699</v>
      </c>
      <c r="BB728" s="18">
        <v>4397.8064516128998</v>
      </c>
      <c r="BC728" s="18">
        <v>4493.3500000000004</v>
      </c>
      <c r="BD728" s="18">
        <v>3222.2709677419298</v>
      </c>
      <c r="BE728" s="18">
        <v>317.104999999999</v>
      </c>
      <c r="BF728" s="18">
        <v>91.668548387096706</v>
      </c>
      <c r="BG728" s="18">
        <v>46.296774193548302</v>
      </c>
      <c r="BH728" s="18">
        <v>56.629166666666599</v>
      </c>
      <c r="BI728" s="18">
        <v>34.300645161290298</v>
      </c>
      <c r="BJ728" s="18">
        <v>23.253833333333301</v>
      </c>
      <c r="BK728" s="18">
        <v>468.74677419354799</v>
      </c>
      <c r="BL728" s="18">
        <v>1881.92903225806</v>
      </c>
      <c r="BM728" s="18">
        <v>3153.6607142857101</v>
      </c>
      <c r="BN728" s="18">
        <v>3717.0161290322499</v>
      </c>
      <c r="BO728" s="18">
        <v>4203.6000000000004</v>
      </c>
      <c r="BP728" s="18">
        <v>3931.4354838709601</v>
      </c>
      <c r="BQ728" s="18">
        <v>2369.36666666666</v>
      </c>
      <c r="BR728" s="18">
        <v>1229.3225806451601</v>
      </c>
      <c r="BS728" s="18">
        <v>291.053225806451</v>
      </c>
      <c r="BT728" s="18">
        <v>246.37833333333299</v>
      </c>
      <c r="BU728" s="18">
        <v>128.222580645161</v>
      </c>
      <c r="BV728" s="18">
        <v>232.90333333333299</v>
      </c>
      <c r="BW728" s="18">
        <v>1674.8048387096701</v>
      </c>
      <c r="BX728" s="18">
        <v>2705.0967741935401</v>
      </c>
      <c r="BY728" s="18">
        <v>3553.6785714285702</v>
      </c>
      <c r="BZ728" s="18">
        <v>4069.9838709677401</v>
      </c>
      <c r="CA728" s="18">
        <v>4425.05</v>
      </c>
      <c r="CB728" s="18">
        <v>4070.66129032258</v>
      </c>
      <c r="CC728" s="18">
        <v>1796.2666666666601</v>
      </c>
      <c r="CD728" s="18">
        <v>547.55483870967703</v>
      </c>
      <c r="CE728" s="18">
        <v>140.910483870967</v>
      </c>
      <c r="CF728" s="18">
        <v>60.177333333333301</v>
      </c>
      <c r="CG728" s="18">
        <v>69.607741935483801</v>
      </c>
      <c r="CH728" s="18">
        <v>56.688333333333297</v>
      </c>
      <c r="CI728" s="18">
        <v>531.16274193548304</v>
      </c>
      <c r="CJ728" s="18">
        <v>1555.2419354838701</v>
      </c>
      <c r="CK728" s="18">
        <v>2303.5535714285702</v>
      </c>
      <c r="CL728" s="18">
        <v>3678.9032258064499</v>
      </c>
      <c r="CM728" s="18">
        <v>4386.8333333333303</v>
      </c>
      <c r="CN728" s="18">
        <v>4460.0322580645097</v>
      </c>
      <c r="CO728" s="18">
        <v>1773.13333333333</v>
      </c>
      <c r="CP728" s="18">
        <v>719.22580645161202</v>
      </c>
      <c r="CQ728" s="18">
        <v>214.6</v>
      </c>
      <c r="CR728" s="18">
        <v>156.571666666666</v>
      </c>
      <c r="CS728" s="18">
        <v>36.991451612903198</v>
      </c>
      <c r="CT728" s="18">
        <v>35.726500000000001</v>
      </c>
      <c r="CU728" s="18">
        <v>355.80290322580601</v>
      </c>
      <c r="CV728" s="18">
        <v>2504.33870967741</v>
      </c>
      <c r="CW728" s="18">
        <v>3856.7931034482699</v>
      </c>
      <c r="CX728" s="18">
        <v>4199.3548387096698</v>
      </c>
      <c r="CY728" s="18">
        <v>4432.5</v>
      </c>
      <c r="CZ728" s="18">
        <v>4456.3870967741896</v>
      </c>
      <c r="DA728" s="18">
        <v>1269.43333333333</v>
      </c>
      <c r="DB728" s="18">
        <v>207.45129032258001</v>
      </c>
      <c r="DC728" s="18">
        <v>120.045161290322</v>
      </c>
      <c r="DD728" s="18">
        <v>72.892666666666599</v>
      </c>
      <c r="DE728" s="18">
        <v>35.235322580645096</v>
      </c>
      <c r="DF728" s="18">
        <v>30.397500000000001</v>
      </c>
      <c r="DG728" s="18">
        <v>568.34225806451605</v>
      </c>
      <c r="DH728" s="18">
        <v>2729.3709677419301</v>
      </c>
      <c r="DI728" s="18">
        <v>3035.9821428571399</v>
      </c>
      <c r="DJ728" s="18">
        <v>4194.4838709677397</v>
      </c>
      <c r="DK728" s="18">
        <v>4394.0333333333301</v>
      </c>
      <c r="DL728" s="18">
        <v>4068.0645161290299</v>
      </c>
      <c r="DM728" s="18">
        <v>1867.78</v>
      </c>
      <c r="DN728" s="18">
        <v>524.29193548387002</v>
      </c>
      <c r="DO728" s="18">
        <v>246.795161290322</v>
      </c>
      <c r="DP728" s="18">
        <v>126.014666666666</v>
      </c>
      <c r="DQ728" s="18">
        <v>49.279032258064497</v>
      </c>
      <c r="DR728" s="18">
        <v>46.207999999999998</v>
      </c>
      <c r="DS728" s="19">
        <v>382.005666666666</v>
      </c>
    </row>
    <row r="729" spans="1:123" x14ac:dyDescent="0.25">
      <c r="A729" s="12" t="s">
        <v>78</v>
      </c>
      <c r="B729" s="13">
        <v>5</v>
      </c>
      <c r="C729" s="13" t="str">
        <f t="shared" si="15"/>
        <v>BB_L_16_GW_GW_SA_High_GW_GQ_12_000_5</v>
      </c>
      <c r="D729" s="14">
        <v>10</v>
      </c>
      <c r="E729" s="14">
        <v>11.2665517241379</v>
      </c>
      <c r="F729" s="14">
        <v>219.457741935483</v>
      </c>
      <c r="G729" s="14">
        <v>1184.3716666666601</v>
      </c>
      <c r="H729" s="14">
        <v>2616.5161290322499</v>
      </c>
      <c r="I729" s="14">
        <v>360.928333333333</v>
      </c>
      <c r="J729" s="14">
        <v>111.09</v>
      </c>
      <c r="K729" s="14">
        <v>71.383225806451605</v>
      </c>
      <c r="L729" s="14">
        <v>48.576000000000001</v>
      </c>
      <c r="M729" s="14">
        <v>36.493225806451598</v>
      </c>
      <c r="N729" s="14">
        <v>40.445666666666597</v>
      </c>
      <c r="O729" s="14">
        <v>123.433709677419</v>
      </c>
      <c r="P729" s="14">
        <v>395.43387096774097</v>
      </c>
      <c r="Q729" s="14">
        <v>1581.8321428571401</v>
      </c>
      <c r="R729" s="14">
        <v>2530.9032258064499</v>
      </c>
      <c r="S729" s="14">
        <v>3167.2</v>
      </c>
      <c r="T729" s="14">
        <v>3870.1935483870898</v>
      </c>
      <c r="U729" s="14">
        <v>2048.46333333333</v>
      </c>
      <c r="V729" s="14">
        <v>744.03064516128995</v>
      </c>
      <c r="W729" s="14">
        <v>222.14354838709599</v>
      </c>
      <c r="X729" s="14">
        <v>90.837666666666607</v>
      </c>
      <c r="Y729" s="14">
        <v>53.323225806451603</v>
      </c>
      <c r="Z729" s="14">
        <v>41.865000000000002</v>
      </c>
      <c r="AA729" s="14">
        <v>75.199354838709596</v>
      </c>
      <c r="AB729" s="14">
        <v>255.88064516129</v>
      </c>
      <c r="AC729" s="14">
        <v>700.94999999999902</v>
      </c>
      <c r="AD729" s="14">
        <v>2214.9193548387002</v>
      </c>
      <c r="AE729" s="14">
        <v>3201.8</v>
      </c>
      <c r="AF729" s="14">
        <v>3934.5645161290299</v>
      </c>
      <c r="AG729" s="14">
        <v>2577.65</v>
      </c>
      <c r="AH729" s="14">
        <v>1752.3225806451601</v>
      </c>
      <c r="AI729" s="14">
        <v>907.60322580645095</v>
      </c>
      <c r="AJ729" s="14">
        <v>439.356666666666</v>
      </c>
      <c r="AK729" s="14">
        <v>255.09838709677399</v>
      </c>
      <c r="AL729" s="14">
        <v>197.06</v>
      </c>
      <c r="AM729" s="14">
        <v>174.18064516128999</v>
      </c>
      <c r="AN729" s="14">
        <v>181.99354838709601</v>
      </c>
      <c r="AO729" s="14">
        <v>196.892857142857</v>
      </c>
      <c r="AP729" s="14">
        <v>234.498387096774</v>
      </c>
      <c r="AQ729" s="14">
        <v>876.31333333333305</v>
      </c>
      <c r="AR729" s="14">
        <v>2688.0806451612898</v>
      </c>
      <c r="AS729" s="14">
        <v>2426.1999999999998</v>
      </c>
      <c r="AT729" s="14">
        <v>1036.1290322580601</v>
      </c>
      <c r="AU729" s="14">
        <v>518.046774193548</v>
      </c>
      <c r="AV729" s="14">
        <v>313.39666666666602</v>
      </c>
      <c r="AW729" s="14">
        <v>171.80967741935399</v>
      </c>
      <c r="AX729" s="14">
        <v>1632.335</v>
      </c>
      <c r="AY729" s="14">
        <v>3219.4838709677401</v>
      </c>
      <c r="AZ729" s="14">
        <v>3553.9193548387002</v>
      </c>
      <c r="BA729" s="14">
        <v>3718.6896551724099</v>
      </c>
      <c r="BB729" s="14">
        <v>4049.0806451612898</v>
      </c>
      <c r="BC729" s="14">
        <v>4276.6666666666597</v>
      </c>
      <c r="BD729" s="14">
        <v>3501.7903225806399</v>
      </c>
      <c r="BE729" s="14">
        <v>650.01666666666597</v>
      </c>
      <c r="BF729" s="14">
        <v>249.90161290322499</v>
      </c>
      <c r="BG729" s="14">
        <v>99.878870967741904</v>
      </c>
      <c r="BH729" s="14">
        <v>71.426166666666603</v>
      </c>
      <c r="BI729" s="14">
        <v>54.869193548387003</v>
      </c>
      <c r="BJ729" s="14">
        <v>42.820166666666601</v>
      </c>
      <c r="BK729" s="14">
        <v>173.25774193548301</v>
      </c>
      <c r="BL729" s="14">
        <v>933.91129032258004</v>
      </c>
      <c r="BM729" s="14">
        <v>2000.1071428571399</v>
      </c>
      <c r="BN729" s="14">
        <v>2758.3064516129002</v>
      </c>
      <c r="BO729" s="14">
        <v>3484.5666666666598</v>
      </c>
      <c r="BP729" s="14">
        <v>3770.5967741935401</v>
      </c>
      <c r="BQ729" s="14">
        <v>3123.2166666666599</v>
      </c>
      <c r="BR729" s="14">
        <v>2120.8709677419301</v>
      </c>
      <c r="BS729" s="14">
        <v>843.01774193548397</v>
      </c>
      <c r="BT729" s="14">
        <v>650.09666666666601</v>
      </c>
      <c r="BU729" s="14">
        <v>434.68064516128999</v>
      </c>
      <c r="BV729" s="14">
        <v>344.90666666666601</v>
      </c>
      <c r="BW729" s="14">
        <v>954.75645161290299</v>
      </c>
      <c r="BX729" s="14">
        <v>1732.6451612903199</v>
      </c>
      <c r="BY729" s="14">
        <v>2580.4285714285702</v>
      </c>
      <c r="BZ729" s="14">
        <v>3297.1129032258</v>
      </c>
      <c r="CA729" s="14">
        <v>3995.85</v>
      </c>
      <c r="CB729" s="14">
        <v>4144.9838709677397</v>
      </c>
      <c r="CC729" s="14">
        <v>2792.5833333333298</v>
      </c>
      <c r="CD729" s="14">
        <v>1354.7983870967701</v>
      </c>
      <c r="CE729" s="14">
        <v>515.12258064516095</v>
      </c>
      <c r="CF729" s="14">
        <v>182.91833333333301</v>
      </c>
      <c r="CG729" s="14">
        <v>113.49370967741901</v>
      </c>
      <c r="CH729" s="14">
        <v>79.219499999999996</v>
      </c>
      <c r="CI729" s="14">
        <v>216.00887096774099</v>
      </c>
      <c r="CJ729" s="14">
        <v>734.185483870967</v>
      </c>
      <c r="CK729" s="14">
        <v>1278.32142857142</v>
      </c>
      <c r="CL729" s="14">
        <v>2571.27419354838</v>
      </c>
      <c r="CM729" s="14">
        <v>3893.35</v>
      </c>
      <c r="CN729" s="14">
        <v>4265.1935483870902</v>
      </c>
      <c r="CO729" s="14">
        <v>2748.6666666666601</v>
      </c>
      <c r="CP729" s="14">
        <v>1482.4354838709601</v>
      </c>
      <c r="CQ729" s="14">
        <v>568.94532258064498</v>
      </c>
      <c r="CR729" s="14">
        <v>85.827166666666599</v>
      </c>
      <c r="CS729" s="14">
        <v>48.4282258064516</v>
      </c>
      <c r="CT729" s="14">
        <v>39.291166666666598</v>
      </c>
      <c r="CU729" s="14">
        <v>135.46467741935399</v>
      </c>
      <c r="CV729" s="14">
        <v>1397.6145161290301</v>
      </c>
      <c r="CW729" s="14">
        <v>2937.9137931034402</v>
      </c>
      <c r="CX729" s="14">
        <v>3776.8548387096698</v>
      </c>
      <c r="CY729" s="14">
        <v>4194.45</v>
      </c>
      <c r="CZ729" s="14">
        <v>4424.5967741935401</v>
      </c>
      <c r="DA729" s="14">
        <v>1672.8033333333301</v>
      </c>
      <c r="DB729" s="14">
        <v>331.59516129032198</v>
      </c>
      <c r="DC729" s="14">
        <v>175.08870967741899</v>
      </c>
      <c r="DD729" s="14">
        <v>136.053333333333</v>
      </c>
      <c r="DE729" s="14">
        <v>100.777580645161</v>
      </c>
      <c r="DF729" s="14">
        <v>82.739333333333306</v>
      </c>
      <c r="DG729" s="14">
        <v>262.29758064516102</v>
      </c>
      <c r="DH729" s="14">
        <v>1562.72580645161</v>
      </c>
      <c r="DI729" s="14">
        <v>2033.6428571428501</v>
      </c>
      <c r="DJ729" s="14">
        <v>3485.6290322580599</v>
      </c>
      <c r="DK729" s="14">
        <v>4215.6166666666604</v>
      </c>
      <c r="DL729" s="14">
        <v>4285.5806451612898</v>
      </c>
      <c r="DM729" s="14">
        <v>2802.55</v>
      </c>
      <c r="DN729" s="14">
        <v>1251.58064516129</v>
      </c>
      <c r="DO729" s="14">
        <v>742.61612903225796</v>
      </c>
      <c r="DP729" s="14">
        <v>453.10999999999899</v>
      </c>
      <c r="DQ729" s="14">
        <v>196.98064516129</v>
      </c>
      <c r="DR729" s="14">
        <v>121.319999999999</v>
      </c>
      <c r="DS729" s="15">
        <v>197.20999999999901</v>
      </c>
    </row>
    <row r="730" spans="1:123" x14ac:dyDescent="0.25">
      <c r="A730" s="16" t="s">
        <v>78</v>
      </c>
      <c r="B730" s="17">
        <v>6</v>
      </c>
      <c r="C730" s="13" t="str">
        <f t="shared" si="15"/>
        <v>BB_L_16_GW_GW_SA_High_GW_GQ_12_000_6</v>
      </c>
      <c r="D730" s="18">
        <v>10</v>
      </c>
      <c r="E730" s="18">
        <v>10.054137931034401</v>
      </c>
      <c r="F730" s="18">
        <v>26.604516129032199</v>
      </c>
      <c r="G730" s="18">
        <v>216.389833333333</v>
      </c>
      <c r="H730" s="18">
        <v>1374.71774193548</v>
      </c>
      <c r="I730" s="18">
        <v>1196.2166666666601</v>
      </c>
      <c r="J730" s="18">
        <v>594.43870967741896</v>
      </c>
      <c r="K730" s="18">
        <v>396.87580645161199</v>
      </c>
      <c r="L730" s="18">
        <v>254.68166666666599</v>
      </c>
      <c r="M730" s="18">
        <v>178.00967741935401</v>
      </c>
      <c r="N730" s="18">
        <v>149.94333333333299</v>
      </c>
      <c r="O730" s="18">
        <v>132.232258064516</v>
      </c>
      <c r="P730" s="18">
        <v>148.185483870967</v>
      </c>
      <c r="Q730" s="18">
        <v>410.59107142857101</v>
      </c>
      <c r="R730" s="18">
        <v>747.12258064516095</v>
      </c>
      <c r="S730" s="18">
        <v>1251.04666666666</v>
      </c>
      <c r="T730" s="18">
        <v>2299.6129032258</v>
      </c>
      <c r="U730" s="18">
        <v>2622.7166666666599</v>
      </c>
      <c r="V730" s="18">
        <v>2038.72580645161</v>
      </c>
      <c r="W730" s="18">
        <v>1026.7516129032199</v>
      </c>
      <c r="X730" s="18">
        <v>497.77833333333302</v>
      </c>
      <c r="Y730" s="18">
        <v>286.51290322580599</v>
      </c>
      <c r="Z730" s="18">
        <v>217.31666666666601</v>
      </c>
      <c r="AA730" s="18">
        <v>175.056451612903</v>
      </c>
      <c r="AB730" s="18">
        <v>167.65483870967699</v>
      </c>
      <c r="AC730" s="18">
        <v>224.61607142857099</v>
      </c>
      <c r="AD730" s="18">
        <v>629.37903225806394</v>
      </c>
      <c r="AE730" s="18">
        <v>1277.0516666666599</v>
      </c>
      <c r="AF730" s="18">
        <v>2242.3064516129002</v>
      </c>
      <c r="AG730" s="18">
        <v>2858.2666666666601</v>
      </c>
      <c r="AH730" s="18">
        <v>2757.2096774193501</v>
      </c>
      <c r="AI730" s="18">
        <v>2217.9677419354798</v>
      </c>
      <c r="AJ730" s="18">
        <v>1595.7666666666601</v>
      </c>
      <c r="AK730" s="18">
        <v>1126.4193548387</v>
      </c>
      <c r="AL730" s="18">
        <v>924.19666666666603</v>
      </c>
      <c r="AM730" s="18">
        <v>814.67096774193499</v>
      </c>
      <c r="AN730" s="18">
        <v>748.89193548387095</v>
      </c>
      <c r="AO730" s="18">
        <v>726.89642857142803</v>
      </c>
      <c r="AP730" s="18">
        <v>700.44354838709603</v>
      </c>
      <c r="AQ730" s="18">
        <v>662.25166666666598</v>
      </c>
      <c r="AR730" s="18">
        <v>1449.20806451612</v>
      </c>
      <c r="AS730" s="18">
        <v>1918.0333333333299</v>
      </c>
      <c r="AT730" s="18">
        <v>1750</v>
      </c>
      <c r="AU730" s="18">
        <v>1431.6129032258</v>
      </c>
      <c r="AV730" s="18">
        <v>1081.675</v>
      </c>
      <c r="AW730" s="18">
        <v>765.349999999999</v>
      </c>
      <c r="AX730" s="18">
        <v>738.76</v>
      </c>
      <c r="AY730" s="18">
        <v>1478.1774193548299</v>
      </c>
      <c r="AZ730" s="18">
        <v>1786.3225806451601</v>
      </c>
      <c r="BA730" s="18">
        <v>2015.7586206896499</v>
      </c>
      <c r="BB730" s="18">
        <v>2604.22580645161</v>
      </c>
      <c r="BC730" s="18">
        <v>3190.8333333333298</v>
      </c>
      <c r="BD730" s="18">
        <v>3441.3225806451601</v>
      </c>
      <c r="BE730" s="18">
        <v>2206.5500000000002</v>
      </c>
      <c r="BF730" s="18">
        <v>1237.46451612903</v>
      </c>
      <c r="BG730" s="18">
        <v>552.09677419354796</v>
      </c>
      <c r="BH730" s="18">
        <v>402.03333333333302</v>
      </c>
      <c r="BI730" s="18">
        <v>308.86774193548302</v>
      </c>
      <c r="BJ730" s="18">
        <v>220.15666666666601</v>
      </c>
      <c r="BK730" s="18">
        <v>178.896774193548</v>
      </c>
      <c r="BL730" s="18">
        <v>269</v>
      </c>
      <c r="BM730" s="18">
        <v>542.06785714285695</v>
      </c>
      <c r="BN730" s="18">
        <v>917.07903225806399</v>
      </c>
      <c r="BO730" s="18">
        <v>1547.5833333333301</v>
      </c>
      <c r="BP730" s="18">
        <v>2253.7419354838698</v>
      </c>
      <c r="BQ730" s="18">
        <v>2834.7666666666601</v>
      </c>
      <c r="BR730" s="18">
        <v>2747.2903225806399</v>
      </c>
      <c r="BS730" s="18">
        <v>2162.83870967741</v>
      </c>
      <c r="BT730" s="18">
        <v>1930.6666666666599</v>
      </c>
      <c r="BU730" s="18">
        <v>1579.9193548387</v>
      </c>
      <c r="BV730" s="18">
        <v>1264.8</v>
      </c>
      <c r="BW730" s="18">
        <v>1009.55806451612</v>
      </c>
      <c r="BX730" s="18">
        <v>1065.69354838709</v>
      </c>
      <c r="BY730" s="18">
        <v>1306.1428571428501</v>
      </c>
      <c r="BZ730" s="18">
        <v>1728.66129032258</v>
      </c>
      <c r="CA730" s="18">
        <v>2566.88333333333</v>
      </c>
      <c r="CB730" s="18">
        <v>3303.6774193548299</v>
      </c>
      <c r="CC730" s="18">
        <v>3502.63333333333</v>
      </c>
      <c r="CD730" s="18">
        <v>2877.7419354838698</v>
      </c>
      <c r="CE730" s="18">
        <v>1869.0645161290299</v>
      </c>
      <c r="CF730" s="18">
        <v>919.83666666666602</v>
      </c>
      <c r="CG730" s="18">
        <v>628.72258064516097</v>
      </c>
      <c r="CH730" s="18">
        <v>458.59166666666601</v>
      </c>
      <c r="CI730" s="18">
        <v>355.14032258064498</v>
      </c>
      <c r="CJ730" s="18">
        <v>368.572580645161</v>
      </c>
      <c r="CK730" s="18">
        <v>453.41964285714198</v>
      </c>
      <c r="CL730" s="18">
        <v>917.63548387096705</v>
      </c>
      <c r="CM730" s="18">
        <v>2229.9333333333302</v>
      </c>
      <c r="CN730" s="18">
        <v>3043</v>
      </c>
      <c r="CO730" s="18">
        <v>3404.38333333333</v>
      </c>
      <c r="CP730" s="18">
        <v>2988.9193548387002</v>
      </c>
      <c r="CQ730" s="18">
        <v>1729.0290322580599</v>
      </c>
      <c r="CR730" s="18">
        <v>452.58333333333297</v>
      </c>
      <c r="CS730" s="18">
        <v>276.591935483871</v>
      </c>
      <c r="CT730" s="18">
        <v>210.41</v>
      </c>
      <c r="CU730" s="18">
        <v>172.222580645161</v>
      </c>
      <c r="CV730" s="18">
        <v>363.13548387096699</v>
      </c>
      <c r="CW730" s="18">
        <v>1087.4793103448201</v>
      </c>
      <c r="CX730" s="18">
        <v>1908.2580645161199</v>
      </c>
      <c r="CY730" s="18">
        <v>2884.63333333333</v>
      </c>
      <c r="CZ730" s="18">
        <v>3708.4516129032199</v>
      </c>
      <c r="DA730" s="18">
        <v>2776.35</v>
      </c>
      <c r="DB730" s="18">
        <v>1417.69354838709</v>
      </c>
      <c r="DC730" s="18">
        <v>909.23064516129</v>
      </c>
      <c r="DD730" s="18">
        <v>727.16333333333296</v>
      </c>
      <c r="DE730" s="18">
        <v>536.17741935483798</v>
      </c>
      <c r="DF730" s="18">
        <v>419.59</v>
      </c>
      <c r="DG730" s="18">
        <v>346.81451612903197</v>
      </c>
      <c r="DH730" s="18">
        <v>494.84032258064502</v>
      </c>
      <c r="DI730" s="18">
        <v>635.82499999999902</v>
      </c>
      <c r="DJ730" s="18">
        <v>1726.8354838709599</v>
      </c>
      <c r="DK730" s="18">
        <v>2926.86666666666</v>
      </c>
      <c r="DL730" s="18">
        <v>3769.0322580645102</v>
      </c>
      <c r="DM730" s="18">
        <v>3674.7333333333299</v>
      </c>
      <c r="DN730" s="18">
        <v>3024.22580645161</v>
      </c>
      <c r="DO730" s="18">
        <v>2395.33870967741</v>
      </c>
      <c r="DP730" s="18">
        <v>1823.93333333333</v>
      </c>
      <c r="DQ730" s="18">
        <v>981.78387096774202</v>
      </c>
      <c r="DR730" s="18">
        <v>655.94999999999902</v>
      </c>
      <c r="DS730" s="19">
        <v>507.20333333333298</v>
      </c>
    </row>
    <row r="731" spans="1:123" x14ac:dyDescent="0.25">
      <c r="A731" s="12" t="s">
        <v>78</v>
      </c>
      <c r="B731" s="13">
        <v>7</v>
      </c>
      <c r="C731" s="13" t="str">
        <f t="shared" si="15"/>
        <v>BB_L_16_GW_GW_SA_High_GW_GQ_12_000_7</v>
      </c>
      <c r="D731" s="14">
        <v>10</v>
      </c>
      <c r="E731" s="14">
        <v>10</v>
      </c>
      <c r="F731" s="14">
        <v>10.143709677419301</v>
      </c>
      <c r="G731" s="14">
        <v>49.143833333333298</v>
      </c>
      <c r="H731" s="14">
        <v>1450.01129032258</v>
      </c>
      <c r="I731" s="14">
        <v>766.09666666666601</v>
      </c>
      <c r="J731" s="14">
        <v>272.33387096774197</v>
      </c>
      <c r="K731" s="14">
        <v>181.951612903225</v>
      </c>
      <c r="L731" s="14">
        <v>114.84316666666599</v>
      </c>
      <c r="M731" s="14">
        <v>79.547903225806394</v>
      </c>
      <c r="N731" s="14">
        <v>67.307833333333306</v>
      </c>
      <c r="O731" s="14">
        <v>57.3809677419354</v>
      </c>
      <c r="P731" s="14">
        <v>52.834193548386999</v>
      </c>
      <c r="Q731" s="14">
        <v>109.451071428571</v>
      </c>
      <c r="R731" s="14">
        <v>264.056451612903</v>
      </c>
      <c r="S731" s="14">
        <v>780.82333333333304</v>
      </c>
      <c r="T731" s="14">
        <v>2295.16129032258</v>
      </c>
      <c r="U731" s="14">
        <v>3220.25</v>
      </c>
      <c r="V731" s="14">
        <v>2240.7419354838698</v>
      </c>
      <c r="W731" s="14">
        <v>549.90322580645102</v>
      </c>
      <c r="X731" s="14">
        <v>204.02</v>
      </c>
      <c r="Y731" s="14">
        <v>130.24516129032199</v>
      </c>
      <c r="Z731" s="14">
        <v>103.484333333333</v>
      </c>
      <c r="AA731" s="14">
        <v>95.714838709677394</v>
      </c>
      <c r="AB731" s="14">
        <v>93.509677419354801</v>
      </c>
      <c r="AC731" s="14">
        <v>95.492499999999893</v>
      </c>
      <c r="AD731" s="14">
        <v>210.83548387096701</v>
      </c>
      <c r="AE731" s="14">
        <v>817.71500000000003</v>
      </c>
      <c r="AF731" s="14">
        <v>2246.22580645161</v>
      </c>
      <c r="AG731" s="14">
        <v>3502.0833333333298</v>
      </c>
      <c r="AH731" s="14">
        <v>3534.3064516129002</v>
      </c>
      <c r="AI731" s="14">
        <v>2574.9354838709601</v>
      </c>
      <c r="AJ731" s="14">
        <v>1371.12</v>
      </c>
      <c r="AK731" s="14">
        <v>687.95645161290304</v>
      </c>
      <c r="AL731" s="14">
        <v>483.12833333333299</v>
      </c>
      <c r="AM731" s="14">
        <v>397.35161290322498</v>
      </c>
      <c r="AN731" s="14">
        <v>352.98064516129</v>
      </c>
      <c r="AO731" s="14">
        <v>339.38749999999999</v>
      </c>
      <c r="AP731" s="14">
        <v>323.332258064516</v>
      </c>
      <c r="AQ731" s="14">
        <v>265.03500000000003</v>
      </c>
      <c r="AR731" s="14">
        <v>1057.62741935483</v>
      </c>
      <c r="AS731" s="14">
        <v>2123.2166666666599</v>
      </c>
      <c r="AT731" s="14">
        <v>2450.5967741935401</v>
      </c>
      <c r="AU731" s="14">
        <v>1753.46774193548</v>
      </c>
      <c r="AV731" s="14">
        <v>1000.26833333333</v>
      </c>
      <c r="AW731" s="14">
        <v>461.75967741935398</v>
      </c>
      <c r="AX731" s="14">
        <v>391.77</v>
      </c>
      <c r="AY731" s="14">
        <v>1190.94354838709</v>
      </c>
      <c r="AZ731" s="14">
        <v>1456.4032258064501</v>
      </c>
      <c r="BA731" s="14">
        <v>1618.96551724137</v>
      </c>
      <c r="BB731" s="14">
        <v>2310.9838709677401</v>
      </c>
      <c r="BC731" s="14">
        <v>3197.9666666666599</v>
      </c>
      <c r="BD731" s="14">
        <v>3522.4838709677401</v>
      </c>
      <c r="BE731" s="14">
        <v>1504.7949999999901</v>
      </c>
      <c r="BF731" s="14">
        <v>680.63387096774102</v>
      </c>
      <c r="BG731" s="14">
        <v>235.879032258064</v>
      </c>
      <c r="BH731" s="14">
        <v>154.92666666666599</v>
      </c>
      <c r="BI731" s="14">
        <v>133.34032258064499</v>
      </c>
      <c r="BJ731" s="14">
        <v>130.37166666666599</v>
      </c>
      <c r="BK731" s="14">
        <v>108.787096774193</v>
      </c>
      <c r="BL731" s="14">
        <v>95.827903225806395</v>
      </c>
      <c r="BM731" s="14">
        <v>159.77678571428501</v>
      </c>
      <c r="BN731" s="14">
        <v>397.562903225806</v>
      </c>
      <c r="BO731" s="14">
        <v>1081.2333333333299</v>
      </c>
      <c r="BP731" s="14">
        <v>2155.6774193548299</v>
      </c>
      <c r="BQ731" s="14">
        <v>3297.3333333333298</v>
      </c>
      <c r="BR731" s="14">
        <v>3443.9838709677401</v>
      </c>
      <c r="BS731" s="14">
        <v>2559.4032258064499</v>
      </c>
      <c r="BT731" s="14">
        <v>2050.25</v>
      </c>
      <c r="BU731" s="14">
        <v>1325.58064516129</v>
      </c>
      <c r="BV731" s="14">
        <v>859.41833333333295</v>
      </c>
      <c r="BW731" s="14">
        <v>494.053225806451</v>
      </c>
      <c r="BX731" s="14">
        <v>422.91451612903199</v>
      </c>
      <c r="BY731" s="14">
        <v>533.17142857142801</v>
      </c>
      <c r="BZ731" s="14">
        <v>993.79516129032197</v>
      </c>
      <c r="CA731" s="14">
        <v>2363.0166666666601</v>
      </c>
      <c r="CB731" s="14">
        <v>3540.22580645161</v>
      </c>
      <c r="CC731" s="14">
        <v>3933.2</v>
      </c>
      <c r="CD731" s="14">
        <v>3270.77419354838</v>
      </c>
      <c r="CE731" s="14">
        <v>1601.2419354838701</v>
      </c>
      <c r="CF731" s="14">
        <v>405.54999999999899</v>
      </c>
      <c r="CG731" s="14">
        <v>258.15161290322499</v>
      </c>
      <c r="CH731" s="14">
        <v>224.759999999999</v>
      </c>
      <c r="CI731" s="14">
        <v>204.08387096774101</v>
      </c>
      <c r="CJ731" s="14">
        <v>187.00483870967699</v>
      </c>
      <c r="CK731" s="14">
        <v>186.373214285714</v>
      </c>
      <c r="CL731" s="14">
        <v>399.90645161290303</v>
      </c>
      <c r="CM731" s="14">
        <v>2259.48</v>
      </c>
      <c r="CN731" s="14">
        <v>3334.9354838709601</v>
      </c>
      <c r="CO731" s="14">
        <v>3748.95</v>
      </c>
      <c r="CP731" s="14">
        <v>3176.8548387096698</v>
      </c>
      <c r="CQ731" s="14">
        <v>1425.55322580645</v>
      </c>
      <c r="CR731" s="14">
        <v>123.73333333333299</v>
      </c>
      <c r="CS731" s="14">
        <v>146.16774193548301</v>
      </c>
      <c r="CT731" s="14">
        <v>153.78833333333299</v>
      </c>
      <c r="CU731" s="14">
        <v>120.90483870967699</v>
      </c>
      <c r="CV731" s="14">
        <v>114.925</v>
      </c>
      <c r="CW731" s="14">
        <v>622.32241379310301</v>
      </c>
      <c r="CX731" s="14">
        <v>1573.8064516129</v>
      </c>
      <c r="CY731" s="14">
        <v>2869.1833333333302</v>
      </c>
      <c r="CZ731" s="14">
        <v>3932.0322580645102</v>
      </c>
      <c r="DA731" s="14">
        <v>2072.7849999999999</v>
      </c>
      <c r="DB731" s="14">
        <v>626.35967741935406</v>
      </c>
      <c r="DC731" s="14">
        <v>386.591935483871</v>
      </c>
      <c r="DD731" s="14">
        <v>295.15333333333302</v>
      </c>
      <c r="DE731" s="14">
        <v>220.951612903225</v>
      </c>
      <c r="DF731" s="14">
        <v>183.58500000000001</v>
      </c>
      <c r="DG731" s="14">
        <v>143.84193548387</v>
      </c>
      <c r="DH731" s="14">
        <v>130.498387096774</v>
      </c>
      <c r="DI731" s="14">
        <v>176.328571428571</v>
      </c>
      <c r="DJ731" s="14">
        <v>1439.4451612903199</v>
      </c>
      <c r="DK731" s="14">
        <v>3216</v>
      </c>
      <c r="DL731" s="14">
        <v>3775.66129032258</v>
      </c>
      <c r="DM731" s="14">
        <v>3759.2833333333301</v>
      </c>
      <c r="DN731" s="14">
        <v>3163.9677419354798</v>
      </c>
      <c r="DO731" s="14">
        <v>2184.3225806451601</v>
      </c>
      <c r="DP731" s="14">
        <v>1327.7916666666599</v>
      </c>
      <c r="DQ731" s="14">
        <v>410.267741935483</v>
      </c>
      <c r="DR731" s="14">
        <v>230.956666666666</v>
      </c>
      <c r="DS731" s="15">
        <v>189.768333333333</v>
      </c>
    </row>
    <row r="732" spans="1:123" x14ac:dyDescent="0.25">
      <c r="A732" s="16" t="s">
        <v>78</v>
      </c>
      <c r="B732" s="17">
        <v>8</v>
      </c>
      <c r="C732" s="13" t="str">
        <f t="shared" si="15"/>
        <v>BB_L_16_GW_GW_SA_High_GW_GQ_12_000_8</v>
      </c>
      <c r="D732" s="18">
        <v>10</v>
      </c>
      <c r="E732" s="18">
        <v>10</v>
      </c>
      <c r="F732" s="18">
        <v>10.121774193548299</v>
      </c>
      <c r="G732" s="18">
        <v>37.173999999999999</v>
      </c>
      <c r="H732" s="18">
        <v>1138.69354838709</v>
      </c>
      <c r="I732" s="18">
        <v>1102.1683333333301</v>
      </c>
      <c r="J732" s="18">
        <v>466.09032258064502</v>
      </c>
      <c r="K732" s="18">
        <v>314.46774193548299</v>
      </c>
      <c r="L732" s="18">
        <v>199.71666666666599</v>
      </c>
      <c r="M732" s="18">
        <v>137.64193548386999</v>
      </c>
      <c r="N732" s="18">
        <v>116.119999999999</v>
      </c>
      <c r="O732" s="18">
        <v>97.635806451612893</v>
      </c>
      <c r="P732" s="18">
        <v>87.141451612903197</v>
      </c>
      <c r="Q732" s="18">
        <v>119.411428571428</v>
      </c>
      <c r="R732" s="18">
        <v>231.39999999999901</v>
      </c>
      <c r="S732" s="18">
        <v>657.469999999999</v>
      </c>
      <c r="T732" s="18">
        <v>1989.46774193548</v>
      </c>
      <c r="U732" s="18">
        <v>3076.3333333333298</v>
      </c>
      <c r="V732" s="18">
        <v>2487.1774193548299</v>
      </c>
      <c r="W732" s="18">
        <v>878.43870967741896</v>
      </c>
      <c r="X732" s="18">
        <v>369.659999999999</v>
      </c>
      <c r="Y732" s="18">
        <v>220.00483870967699</v>
      </c>
      <c r="Z732" s="18">
        <v>171.12833333333299</v>
      </c>
      <c r="AA732" s="18">
        <v>146.02419354838699</v>
      </c>
      <c r="AB732" s="18">
        <v>132.71935483870899</v>
      </c>
      <c r="AC732" s="18">
        <v>127.166071428571</v>
      </c>
      <c r="AD732" s="18">
        <v>201.51612903225799</v>
      </c>
      <c r="AE732" s="18">
        <v>673.65833333333296</v>
      </c>
      <c r="AF732" s="18">
        <v>1923.85483870967</v>
      </c>
      <c r="AG732" s="18">
        <v>3244.6666666666601</v>
      </c>
      <c r="AH732" s="18">
        <v>3398.0161290322499</v>
      </c>
      <c r="AI732" s="18">
        <v>2767.9032258064499</v>
      </c>
      <c r="AJ732" s="18">
        <v>1737.81666666666</v>
      </c>
      <c r="AK732" s="18">
        <v>1026.8580645161201</v>
      </c>
      <c r="AL732" s="18">
        <v>775.38333333333298</v>
      </c>
      <c r="AM732" s="18">
        <v>658.31935483870905</v>
      </c>
      <c r="AN732" s="18">
        <v>593.072580645161</v>
      </c>
      <c r="AO732" s="18">
        <v>571.19999999999902</v>
      </c>
      <c r="AP732" s="18">
        <v>544.80161290322496</v>
      </c>
      <c r="AQ732" s="18">
        <v>442.82333333333298</v>
      </c>
      <c r="AR732" s="18">
        <v>930.33064516129002</v>
      </c>
      <c r="AS732" s="18">
        <v>1752.2166666666601</v>
      </c>
      <c r="AT732" s="18">
        <v>2285.0645161290299</v>
      </c>
      <c r="AU732" s="18">
        <v>1865.4516129032199</v>
      </c>
      <c r="AV732" s="18">
        <v>1213.48166666666</v>
      </c>
      <c r="AW732" s="18">
        <v>679.67096774193499</v>
      </c>
      <c r="AX732" s="18">
        <v>444.56333333333299</v>
      </c>
      <c r="AY732" s="18">
        <v>1072.4661290322499</v>
      </c>
      <c r="AZ732" s="18">
        <v>1420.4032258064501</v>
      </c>
      <c r="BA732" s="18">
        <v>1674.8620689655099</v>
      </c>
      <c r="BB732" s="18">
        <v>2324.0806451612898</v>
      </c>
      <c r="BC732" s="18">
        <v>3079.9666666666599</v>
      </c>
      <c r="BD732" s="18">
        <v>3556.7580645161202</v>
      </c>
      <c r="BE732" s="18">
        <v>2091.86666666666</v>
      </c>
      <c r="BF732" s="18">
        <v>1057.40161290322</v>
      </c>
      <c r="BG732" s="18">
        <v>423.609677419354</v>
      </c>
      <c r="BH732" s="18">
        <v>288.00333333333299</v>
      </c>
      <c r="BI732" s="18">
        <v>231.43225806451599</v>
      </c>
      <c r="BJ732" s="18">
        <v>189.66833333333301</v>
      </c>
      <c r="BK732" s="18">
        <v>152.76612903225799</v>
      </c>
      <c r="BL732" s="18">
        <v>127.854838709677</v>
      </c>
      <c r="BM732" s="18">
        <v>164.42857142857099</v>
      </c>
      <c r="BN732" s="18">
        <v>351.767741935483</v>
      </c>
      <c r="BO732" s="18">
        <v>934.52</v>
      </c>
      <c r="BP732" s="18">
        <v>1906.46774193548</v>
      </c>
      <c r="BQ732" s="18">
        <v>2998.55</v>
      </c>
      <c r="BR732" s="18">
        <v>3252</v>
      </c>
      <c r="BS732" s="18">
        <v>2739.3709677419301</v>
      </c>
      <c r="BT732" s="18">
        <v>2332.0166666666601</v>
      </c>
      <c r="BU732" s="18">
        <v>1694.9838709677399</v>
      </c>
      <c r="BV732" s="18">
        <v>1212.54</v>
      </c>
      <c r="BW732" s="18">
        <v>773.12258064516095</v>
      </c>
      <c r="BX732" s="18">
        <v>651.777419354838</v>
      </c>
      <c r="BY732" s="18">
        <v>680.17499999999995</v>
      </c>
      <c r="BZ732" s="18">
        <v>1017.40161290322</v>
      </c>
      <c r="CA732" s="18">
        <v>2177.6666666666601</v>
      </c>
      <c r="CB732" s="18">
        <v>3337.7580645161202</v>
      </c>
      <c r="CC732" s="18">
        <v>3879.7</v>
      </c>
      <c r="CD732" s="18">
        <v>3467.6451612903202</v>
      </c>
      <c r="CE732" s="18">
        <v>2029.6774193548299</v>
      </c>
      <c r="CF732" s="18">
        <v>718.28499999999997</v>
      </c>
      <c r="CG732" s="18">
        <v>460.68387096774097</v>
      </c>
      <c r="CH732" s="18">
        <v>355.89499999999998</v>
      </c>
      <c r="CI732" s="18">
        <v>293.19193548387</v>
      </c>
      <c r="CJ732" s="18">
        <v>255.64516129032199</v>
      </c>
      <c r="CK732" s="18">
        <v>241.92499999999899</v>
      </c>
      <c r="CL732" s="18">
        <v>387.21290322580597</v>
      </c>
      <c r="CM732" s="18">
        <v>1900.11333333333</v>
      </c>
      <c r="CN732" s="18">
        <v>3136.83870967741</v>
      </c>
      <c r="CO732" s="18">
        <v>3724.0166666666601</v>
      </c>
      <c r="CP732" s="18">
        <v>3454.0483870967701</v>
      </c>
      <c r="CQ732" s="18">
        <v>1818.44354838709</v>
      </c>
      <c r="CR732" s="18">
        <v>266.29000000000002</v>
      </c>
      <c r="CS732" s="18">
        <v>224.16451612903199</v>
      </c>
      <c r="CT732" s="18">
        <v>204.57333333333301</v>
      </c>
      <c r="CU732" s="18">
        <v>164.21451612903201</v>
      </c>
      <c r="CV732" s="18">
        <v>134.67258064516099</v>
      </c>
      <c r="CW732" s="18">
        <v>531.07586206896497</v>
      </c>
      <c r="CX732" s="18">
        <v>1425.35483870967</v>
      </c>
      <c r="CY732" s="18">
        <v>2741.15</v>
      </c>
      <c r="CZ732" s="18">
        <v>3829.5322580645102</v>
      </c>
      <c r="DA732" s="18">
        <v>2614.15</v>
      </c>
      <c r="DB732" s="18">
        <v>1089.02741935483</v>
      </c>
      <c r="DC732" s="18">
        <v>693.3</v>
      </c>
      <c r="DD732" s="18">
        <v>554.66499999999996</v>
      </c>
      <c r="DE732" s="18">
        <v>413.556451612903</v>
      </c>
      <c r="DF732" s="18">
        <v>330.171666666666</v>
      </c>
      <c r="DG732" s="18">
        <v>258.39354838709602</v>
      </c>
      <c r="DH732" s="18">
        <v>200.69677419354801</v>
      </c>
      <c r="DI732" s="18">
        <v>225.7</v>
      </c>
      <c r="DJ732" s="18">
        <v>1218.70806451612</v>
      </c>
      <c r="DK732" s="18">
        <v>2959.4166666666601</v>
      </c>
      <c r="DL732" s="18">
        <v>3800.7903225806399</v>
      </c>
      <c r="DM732" s="18">
        <v>3966.2666666666601</v>
      </c>
      <c r="DN732" s="18">
        <v>3542.27419354838</v>
      </c>
      <c r="DO732" s="18">
        <v>2697.5</v>
      </c>
      <c r="DP732" s="18">
        <v>1845.61666666666</v>
      </c>
      <c r="DQ732" s="18">
        <v>763.07903225806399</v>
      </c>
      <c r="DR732" s="18">
        <v>463.861666666666</v>
      </c>
      <c r="DS732" s="19">
        <v>357.81333333333299</v>
      </c>
    </row>
    <row r="733" spans="1:123" x14ac:dyDescent="0.25">
      <c r="A733" s="12" t="s">
        <v>78</v>
      </c>
      <c r="B733" s="13">
        <v>9</v>
      </c>
      <c r="C733" s="13" t="str">
        <f t="shared" si="15"/>
        <v>BB_L_16_GW_GW_SA_High_GW_GQ_12_000_9</v>
      </c>
      <c r="D733" s="14">
        <v>10</v>
      </c>
      <c r="E733" s="14">
        <v>10</v>
      </c>
      <c r="F733" s="14">
        <v>10.029838709677399</v>
      </c>
      <c r="G733" s="14">
        <v>19.903666666666599</v>
      </c>
      <c r="H733" s="14">
        <v>687.04338709677404</v>
      </c>
      <c r="I733" s="14">
        <v>1516.2666666666601</v>
      </c>
      <c r="J733" s="14">
        <v>794.14838709677394</v>
      </c>
      <c r="K733" s="14">
        <v>547.00161290322501</v>
      </c>
      <c r="L733" s="14">
        <v>352.50666666666598</v>
      </c>
      <c r="M733" s="14">
        <v>244.96612903225801</v>
      </c>
      <c r="N733" s="14">
        <v>206.356666666666</v>
      </c>
      <c r="O733" s="14">
        <v>172.869354838709</v>
      </c>
      <c r="P733" s="14">
        <v>151.51451612903199</v>
      </c>
      <c r="Q733" s="14">
        <v>138.35714285714201</v>
      </c>
      <c r="R733" s="14">
        <v>169.16774193548301</v>
      </c>
      <c r="S733" s="14">
        <v>389.87166666666599</v>
      </c>
      <c r="T733" s="14">
        <v>1318.47580645161</v>
      </c>
      <c r="U733" s="14">
        <v>2655.7833333333301</v>
      </c>
      <c r="V733" s="14">
        <v>2724.3225806451601</v>
      </c>
      <c r="W733" s="14">
        <v>1408.2983870967701</v>
      </c>
      <c r="X733" s="14">
        <v>670.43833333333305</v>
      </c>
      <c r="Y733" s="14">
        <v>396.87096774193498</v>
      </c>
      <c r="Z733" s="14">
        <v>304.46166666666602</v>
      </c>
      <c r="AA733" s="14">
        <v>245.44193548387099</v>
      </c>
      <c r="AB733" s="14">
        <v>212.74354838709601</v>
      </c>
      <c r="AC733" s="14">
        <v>191.583928571428</v>
      </c>
      <c r="AD733" s="14">
        <v>184.99677419354799</v>
      </c>
      <c r="AE733" s="14">
        <v>407.58333333333297</v>
      </c>
      <c r="AF733" s="14">
        <v>1244.1354838709599</v>
      </c>
      <c r="AG733" s="14">
        <v>2602.6666666666601</v>
      </c>
      <c r="AH733" s="14">
        <v>2955.4193548387002</v>
      </c>
      <c r="AI733" s="14">
        <v>2874.2419354838698</v>
      </c>
      <c r="AJ733" s="14">
        <v>2254.5666666666598</v>
      </c>
      <c r="AK733" s="14">
        <v>1576.85483870967</v>
      </c>
      <c r="AL733" s="14">
        <v>1272.8499999999999</v>
      </c>
      <c r="AM733" s="14">
        <v>1111.6451612903199</v>
      </c>
      <c r="AN733" s="14">
        <v>1014.43064516129</v>
      </c>
      <c r="AO733" s="14">
        <v>980.22142857142796</v>
      </c>
      <c r="AP733" s="14">
        <v>937.277419354838</v>
      </c>
      <c r="AQ733" s="14">
        <v>759.20833333333303</v>
      </c>
      <c r="AR733" s="14">
        <v>786.54838709677404</v>
      </c>
      <c r="AS733" s="14">
        <v>1210.0333333333299</v>
      </c>
      <c r="AT733" s="14">
        <v>1955.03225806451</v>
      </c>
      <c r="AU733" s="14">
        <v>1967.16129032258</v>
      </c>
      <c r="AV733" s="14">
        <v>1518.88333333333</v>
      </c>
      <c r="AW733" s="14">
        <v>1053.98225806451</v>
      </c>
      <c r="AX733" s="14">
        <v>576.00833333333298</v>
      </c>
      <c r="AY733" s="14">
        <v>765.24032258064506</v>
      </c>
      <c r="AZ733" s="14">
        <v>969.053225806451</v>
      </c>
      <c r="BA733" s="14">
        <v>1172.3620689655099</v>
      </c>
      <c r="BB733" s="14">
        <v>1783.35483870967</v>
      </c>
      <c r="BC733" s="14">
        <v>2531.8333333333298</v>
      </c>
      <c r="BD733" s="14">
        <v>3258.33870967741</v>
      </c>
      <c r="BE733" s="14">
        <v>2854.4833333333299</v>
      </c>
      <c r="BF733" s="14">
        <v>1681.83870967741</v>
      </c>
      <c r="BG733" s="14">
        <v>763.44193548387</v>
      </c>
      <c r="BH733" s="14">
        <v>548.50833333333298</v>
      </c>
      <c r="BI733" s="14">
        <v>424.57096774193502</v>
      </c>
      <c r="BJ733" s="14">
        <v>313.20333333333298</v>
      </c>
      <c r="BK733" s="14">
        <v>243.52419354838699</v>
      </c>
      <c r="BL733" s="14">
        <v>193.16774193548301</v>
      </c>
      <c r="BM733" s="14">
        <v>177.30535714285699</v>
      </c>
      <c r="BN733" s="14">
        <v>245.94677419354801</v>
      </c>
      <c r="BO733" s="14">
        <v>565.46833333333302</v>
      </c>
      <c r="BP733" s="14">
        <v>1288.4419354838701</v>
      </c>
      <c r="BQ733" s="14">
        <v>2280.1833333333302</v>
      </c>
      <c r="BR733" s="14">
        <v>2717.8225806451601</v>
      </c>
      <c r="BS733" s="14">
        <v>2852.16129032258</v>
      </c>
      <c r="BT733" s="14">
        <v>2654.4166666666601</v>
      </c>
      <c r="BU733" s="14">
        <v>2221.6129032258</v>
      </c>
      <c r="BV733" s="14">
        <v>1764.7</v>
      </c>
      <c r="BW733" s="14">
        <v>1242.8709677419299</v>
      </c>
      <c r="BX733" s="14">
        <v>1043.4903225806399</v>
      </c>
      <c r="BY733" s="14">
        <v>926.91071428571399</v>
      </c>
      <c r="BZ733" s="14">
        <v>999.97580645161202</v>
      </c>
      <c r="CA733" s="14">
        <v>1702.9</v>
      </c>
      <c r="CB733" s="14">
        <v>2753.2903225806399</v>
      </c>
      <c r="CC733" s="14">
        <v>3504.5333333333301</v>
      </c>
      <c r="CD733" s="14">
        <v>3529.1451612903202</v>
      </c>
      <c r="CE733" s="14">
        <v>2639.5161290322499</v>
      </c>
      <c r="CF733" s="14">
        <v>1253.7833333333299</v>
      </c>
      <c r="CG733" s="14">
        <v>847.34032258064406</v>
      </c>
      <c r="CH733" s="14">
        <v>627.29333333333295</v>
      </c>
      <c r="CI733" s="14">
        <v>483.28225806451599</v>
      </c>
      <c r="CJ733" s="14">
        <v>405.91290322580602</v>
      </c>
      <c r="CK733" s="14">
        <v>364.40714285714199</v>
      </c>
      <c r="CL733" s="14">
        <v>367.89193548386999</v>
      </c>
      <c r="CM733" s="14">
        <v>1266.60666666666</v>
      </c>
      <c r="CN733" s="14">
        <v>2373.4838709677401</v>
      </c>
      <c r="CO733" s="14">
        <v>3345.88333333333</v>
      </c>
      <c r="CP733" s="14">
        <v>3501.0967741935401</v>
      </c>
      <c r="CQ733" s="14">
        <v>2266.17258064516</v>
      </c>
      <c r="CR733" s="14">
        <v>583.77499999999998</v>
      </c>
      <c r="CS733" s="14">
        <v>385.48064516129</v>
      </c>
      <c r="CT733" s="14">
        <v>313.36499999999899</v>
      </c>
      <c r="CU733" s="14">
        <v>250.396774193548</v>
      </c>
      <c r="CV733" s="14">
        <v>175.44193548387099</v>
      </c>
      <c r="CW733" s="14">
        <v>337.531034482758</v>
      </c>
      <c r="CX733" s="14">
        <v>872.10645161290302</v>
      </c>
      <c r="CY733" s="14">
        <v>2104.4833333333299</v>
      </c>
      <c r="CZ733" s="14">
        <v>3333.4032258064499</v>
      </c>
      <c r="DA733" s="14">
        <v>3152.0333333333301</v>
      </c>
      <c r="DB733" s="14">
        <v>1868.69354838709</v>
      </c>
      <c r="DC733" s="14">
        <v>1242.0645161290299</v>
      </c>
      <c r="DD733" s="14">
        <v>1004.62833333333</v>
      </c>
      <c r="DE733" s="14">
        <v>745.59516129032204</v>
      </c>
      <c r="DF733" s="14">
        <v>584.83666666666602</v>
      </c>
      <c r="DG733" s="14">
        <v>455.37258064516101</v>
      </c>
      <c r="DH733" s="14">
        <v>320.03064516129001</v>
      </c>
      <c r="DI733" s="14">
        <v>305.82321428571402</v>
      </c>
      <c r="DJ733" s="14">
        <v>828.20161290322505</v>
      </c>
      <c r="DK733" s="14">
        <v>2186.5833333333298</v>
      </c>
      <c r="DL733" s="14">
        <v>3410.3064516129002</v>
      </c>
      <c r="DM733" s="14">
        <v>3824.61666666666</v>
      </c>
      <c r="DN733" s="14">
        <v>3797.6290322580599</v>
      </c>
      <c r="DO733" s="14">
        <v>3295.0967741935401</v>
      </c>
      <c r="DP733" s="14">
        <v>2586.75</v>
      </c>
      <c r="DQ733" s="14">
        <v>1342.77419354838</v>
      </c>
      <c r="DR733" s="14">
        <v>878.55333333333294</v>
      </c>
      <c r="DS733" s="15">
        <v>671.42333333333295</v>
      </c>
    </row>
    <row r="734" spans="1:123" x14ac:dyDescent="0.25">
      <c r="A734" s="16" t="s">
        <v>78</v>
      </c>
      <c r="B734" s="17">
        <v>10</v>
      </c>
      <c r="C734" s="13" t="str">
        <f t="shared" si="15"/>
        <v>BB_L_16_GW_GW_SA_High_GW_GQ_12_000_10</v>
      </c>
      <c r="D734" s="18">
        <v>10</v>
      </c>
      <c r="E734" s="18">
        <v>10</v>
      </c>
      <c r="F734" s="18">
        <v>10</v>
      </c>
      <c r="G734" s="18">
        <v>10.0348333333333</v>
      </c>
      <c r="H734" s="18">
        <v>146.30709677419301</v>
      </c>
      <c r="I734" s="18">
        <v>1895.44333333333</v>
      </c>
      <c r="J734" s="18">
        <v>884.12903225806394</v>
      </c>
      <c r="K734" s="18">
        <v>531.23548387096696</v>
      </c>
      <c r="L734" s="18">
        <v>350.92333333333301</v>
      </c>
      <c r="M734" s="18">
        <v>256.70645161290298</v>
      </c>
      <c r="N734" s="18">
        <v>218.905</v>
      </c>
      <c r="O734" s="18">
        <v>183.82580645161201</v>
      </c>
      <c r="P734" s="18">
        <v>160.35</v>
      </c>
      <c r="Q734" s="18">
        <v>126.330357142857</v>
      </c>
      <c r="R734" s="18">
        <v>102.795967741935</v>
      </c>
      <c r="S734" s="18">
        <v>95.908499999999904</v>
      </c>
      <c r="T734" s="18">
        <v>258.02903225806398</v>
      </c>
      <c r="U734" s="18">
        <v>1582.37333333333</v>
      </c>
      <c r="V734" s="18">
        <v>2781.1451612903202</v>
      </c>
      <c r="W734" s="18">
        <v>2237.3548387096698</v>
      </c>
      <c r="X734" s="18">
        <v>821.16333333333296</v>
      </c>
      <c r="Y734" s="18">
        <v>383.91774193548298</v>
      </c>
      <c r="Z734" s="18">
        <v>279.63833333333298</v>
      </c>
      <c r="AA734" s="18">
        <v>226.32580645161201</v>
      </c>
      <c r="AB734" s="18">
        <v>196.75967741935401</v>
      </c>
      <c r="AC734" s="18">
        <v>177.57321428571399</v>
      </c>
      <c r="AD734" s="18">
        <v>140.433870967741</v>
      </c>
      <c r="AE734" s="18">
        <v>126.871666666666</v>
      </c>
      <c r="AF734" s="18">
        <v>244.064516129032</v>
      </c>
      <c r="AG734" s="18">
        <v>1242.8516666666601</v>
      </c>
      <c r="AH734" s="18">
        <v>1831.7096774193501</v>
      </c>
      <c r="AI734" s="18">
        <v>2639.5161290322499</v>
      </c>
      <c r="AJ734" s="18">
        <v>2995.15</v>
      </c>
      <c r="AK734" s="18">
        <v>2565.1774193548299</v>
      </c>
      <c r="AL734" s="18">
        <v>2147.4333333333302</v>
      </c>
      <c r="AM734" s="18">
        <v>1859.0645161290299</v>
      </c>
      <c r="AN734" s="18">
        <v>1667.2096774193501</v>
      </c>
      <c r="AO734" s="18">
        <v>1597.55357142857</v>
      </c>
      <c r="AP734" s="18">
        <v>1508.46774193548</v>
      </c>
      <c r="AQ734" s="18">
        <v>1124.7366666666601</v>
      </c>
      <c r="AR734" s="18">
        <v>576.83064516129002</v>
      </c>
      <c r="AS734" s="18">
        <v>448.09166666666601</v>
      </c>
      <c r="AT734" s="18">
        <v>1051.84516129032</v>
      </c>
      <c r="AU734" s="18">
        <v>1754.19354838709</v>
      </c>
      <c r="AV734" s="18">
        <v>1996.45</v>
      </c>
      <c r="AW734" s="18">
        <v>1854.5</v>
      </c>
      <c r="AX734" s="18">
        <v>737.42666666666605</v>
      </c>
      <c r="AY734" s="18">
        <v>364.48709677419299</v>
      </c>
      <c r="AZ734" s="18">
        <v>342.22419354838701</v>
      </c>
      <c r="BA734" s="18">
        <v>365.22068965517201</v>
      </c>
      <c r="BB734" s="18">
        <v>599.28548387096703</v>
      </c>
      <c r="BC734" s="18">
        <v>1138.355</v>
      </c>
      <c r="BD734" s="18">
        <v>2240.4677419354798</v>
      </c>
      <c r="BE734" s="18">
        <v>3350.86666666666</v>
      </c>
      <c r="BF734" s="18">
        <v>2107.5</v>
      </c>
      <c r="BG734" s="18">
        <v>883.78709677419295</v>
      </c>
      <c r="BH734" s="18">
        <v>601.30999999999995</v>
      </c>
      <c r="BI734" s="18">
        <v>445.47580645161202</v>
      </c>
      <c r="BJ734" s="18">
        <v>309.90499999999997</v>
      </c>
      <c r="BK734" s="18">
        <v>239.2</v>
      </c>
      <c r="BL734" s="18">
        <v>196.898387096774</v>
      </c>
      <c r="BM734" s="18">
        <v>169.25535714285701</v>
      </c>
      <c r="BN734" s="18">
        <v>149.49354838709601</v>
      </c>
      <c r="BO734" s="18">
        <v>139.99833333333299</v>
      </c>
      <c r="BP734" s="18">
        <v>289.71451612903201</v>
      </c>
      <c r="BQ734" s="18">
        <v>787.13166666666598</v>
      </c>
      <c r="BR734" s="18">
        <v>1389.29516129032</v>
      </c>
      <c r="BS734" s="18">
        <v>2576.33870967741</v>
      </c>
      <c r="BT734" s="18">
        <v>2831.2333333333299</v>
      </c>
      <c r="BU734" s="18">
        <v>2953.0967741935401</v>
      </c>
      <c r="BV734" s="18">
        <v>2713.5833333333298</v>
      </c>
      <c r="BW734" s="18">
        <v>2065.6451612903202</v>
      </c>
      <c r="BX734" s="18">
        <v>1666.38709677419</v>
      </c>
      <c r="BY734" s="18">
        <v>1280.1428571428501</v>
      </c>
      <c r="BZ734" s="18">
        <v>931.51935483870898</v>
      </c>
      <c r="CA734" s="18">
        <v>730.69500000000005</v>
      </c>
      <c r="CB734" s="18">
        <v>1332.60967741935</v>
      </c>
      <c r="CC734" s="18">
        <v>2495.25</v>
      </c>
      <c r="CD734" s="18">
        <v>3203.4193548387002</v>
      </c>
      <c r="CE734" s="18">
        <v>3399.6451612903202</v>
      </c>
      <c r="CF734" s="18">
        <v>1978.0833333333301</v>
      </c>
      <c r="CG734" s="18">
        <v>1159.71451612903</v>
      </c>
      <c r="CH734" s="18">
        <v>722.03</v>
      </c>
      <c r="CI734" s="18">
        <v>500.37580645161199</v>
      </c>
      <c r="CJ734" s="18">
        <v>406.49516129032202</v>
      </c>
      <c r="CK734" s="18">
        <v>360.98750000000001</v>
      </c>
      <c r="CL734" s="18">
        <v>291.398387096774</v>
      </c>
      <c r="CM734" s="18">
        <v>345.92</v>
      </c>
      <c r="CN734" s="18">
        <v>909.95806451612896</v>
      </c>
      <c r="CO734" s="18">
        <v>2400</v>
      </c>
      <c r="CP734" s="18">
        <v>3010</v>
      </c>
      <c r="CQ734" s="18">
        <v>2419.5516129032198</v>
      </c>
      <c r="CR734" s="18">
        <v>456.59333333333302</v>
      </c>
      <c r="CS734" s="18">
        <v>255.554838709677</v>
      </c>
      <c r="CT734" s="18">
        <v>206.053333333333</v>
      </c>
      <c r="CU734" s="18">
        <v>186.48387096774101</v>
      </c>
      <c r="CV734" s="18">
        <v>169.16290322580599</v>
      </c>
      <c r="CW734" s="18">
        <v>144.58448275862</v>
      </c>
      <c r="CX734" s="18">
        <v>159.91774193548301</v>
      </c>
      <c r="CY734" s="18">
        <v>760.78166666666596</v>
      </c>
      <c r="CZ734" s="18">
        <v>2145.22580645161</v>
      </c>
      <c r="DA734" s="18">
        <v>3056.85</v>
      </c>
      <c r="DB734" s="18">
        <v>1958.7580645161199</v>
      </c>
      <c r="DC734" s="18">
        <v>1131.4354838709601</v>
      </c>
      <c r="DD734" s="18">
        <v>871.10833333333301</v>
      </c>
      <c r="DE734" s="18">
        <v>658.72258064516097</v>
      </c>
      <c r="DF734" s="18">
        <v>542.02333333333297</v>
      </c>
      <c r="DG734" s="18">
        <v>442.99516129032202</v>
      </c>
      <c r="DH734" s="18">
        <v>321.34838709677399</v>
      </c>
      <c r="DI734" s="18">
        <v>291.478571428571</v>
      </c>
      <c r="DJ734" s="18">
        <v>254.84677419354799</v>
      </c>
      <c r="DK734" s="18">
        <v>758.1</v>
      </c>
      <c r="DL734" s="18">
        <v>2380.5645161290299</v>
      </c>
      <c r="DM734" s="18">
        <v>3082.65</v>
      </c>
      <c r="DN734" s="18">
        <v>3415.1451612903202</v>
      </c>
      <c r="DO734" s="18">
        <v>3457.8709677419301</v>
      </c>
      <c r="DP734" s="18">
        <v>3214.6833333333302</v>
      </c>
      <c r="DQ734" s="18">
        <v>1975.2419354838701</v>
      </c>
      <c r="DR734" s="18">
        <v>1166</v>
      </c>
      <c r="DS734" s="19">
        <v>787.35833333333301</v>
      </c>
    </row>
    <row r="735" spans="1:123" x14ac:dyDescent="0.25">
      <c r="A735" s="12" t="s">
        <v>78</v>
      </c>
      <c r="B735" s="13">
        <v>11</v>
      </c>
      <c r="C735" s="13" t="str">
        <f t="shared" si="15"/>
        <v>BB_L_16_GW_GW_SA_High_GW_GQ_12_000_11</v>
      </c>
      <c r="D735" s="14">
        <v>10</v>
      </c>
      <c r="E735" s="14">
        <v>10</v>
      </c>
      <c r="F735" s="14">
        <v>10</v>
      </c>
      <c r="G735" s="14">
        <v>10.033999999999899</v>
      </c>
      <c r="H735" s="14">
        <v>125.04064516129</v>
      </c>
      <c r="I735" s="14">
        <v>1991.4366666666599</v>
      </c>
      <c r="J735" s="14">
        <v>1074.2451612903201</v>
      </c>
      <c r="K735" s="14">
        <v>680.13064516128998</v>
      </c>
      <c r="L735" s="14">
        <v>456.94666666666598</v>
      </c>
      <c r="M735" s="14">
        <v>330.97258064516097</v>
      </c>
      <c r="N735" s="14">
        <v>280.683333333333</v>
      </c>
      <c r="O735" s="14">
        <v>234.20483870967701</v>
      </c>
      <c r="P735" s="14">
        <v>203.73064516129</v>
      </c>
      <c r="Q735" s="14">
        <v>160.291071428571</v>
      </c>
      <c r="R735" s="14">
        <v>129.14032258064501</v>
      </c>
      <c r="S735" s="14">
        <v>117.28666666666599</v>
      </c>
      <c r="T735" s="14">
        <v>267.57903225806399</v>
      </c>
      <c r="U735" s="14">
        <v>1557.90333333333</v>
      </c>
      <c r="V735" s="14">
        <v>2757.66129032258</v>
      </c>
      <c r="W735" s="14">
        <v>2356.1774193548299</v>
      </c>
      <c r="X735" s="14">
        <v>978.93833333333305</v>
      </c>
      <c r="Y735" s="14">
        <v>493.60322580645101</v>
      </c>
      <c r="Z735" s="14">
        <v>372.611666666666</v>
      </c>
      <c r="AA735" s="14">
        <v>304.849999999999</v>
      </c>
      <c r="AB735" s="14">
        <v>264.58709677419301</v>
      </c>
      <c r="AC735" s="14">
        <v>237.94642857142799</v>
      </c>
      <c r="AD735" s="14">
        <v>183.129032258064</v>
      </c>
      <c r="AE735" s="14">
        <v>157.03333333333299</v>
      </c>
      <c r="AF735" s="14">
        <v>259.11451612903198</v>
      </c>
      <c r="AG735" s="14">
        <v>1223.39333333333</v>
      </c>
      <c r="AH735" s="14">
        <v>1817.19354838709</v>
      </c>
      <c r="AI735" s="14">
        <v>2672.0806451612898</v>
      </c>
      <c r="AJ735" s="14">
        <v>3076.95</v>
      </c>
      <c r="AK735" s="14">
        <v>2668.2580645161202</v>
      </c>
      <c r="AL735" s="14">
        <v>2252.6666666666601</v>
      </c>
      <c r="AM735" s="14">
        <v>1963.6129032258</v>
      </c>
      <c r="AN735" s="14">
        <v>1770.66129032258</v>
      </c>
      <c r="AO735" s="14">
        <v>1699.2142857142801</v>
      </c>
      <c r="AP735" s="14">
        <v>1609.77419354838</v>
      </c>
      <c r="AQ735" s="14">
        <v>1230.0333333333299</v>
      </c>
      <c r="AR735" s="14">
        <v>666.52096774193501</v>
      </c>
      <c r="AS735" s="14">
        <v>515.66499999999996</v>
      </c>
      <c r="AT735" s="14">
        <v>1052.8129032258</v>
      </c>
      <c r="AU735" s="14">
        <v>1733.6290322580601</v>
      </c>
      <c r="AV735" s="14">
        <v>2011.61666666666</v>
      </c>
      <c r="AW735" s="14">
        <v>1907.46774193548</v>
      </c>
      <c r="AX735" s="14">
        <v>831.49666666666599</v>
      </c>
      <c r="AY735" s="14">
        <v>439.89677419354803</v>
      </c>
      <c r="AZ735" s="14">
        <v>420.138709677419</v>
      </c>
      <c r="BA735" s="14">
        <v>453.429310344827</v>
      </c>
      <c r="BB735" s="14">
        <v>689.78709677419295</v>
      </c>
      <c r="BC735" s="14">
        <v>1232.5</v>
      </c>
      <c r="BD735" s="14">
        <v>2340.4354838709601</v>
      </c>
      <c r="BE735" s="14">
        <v>3598.5</v>
      </c>
      <c r="BF735" s="14">
        <v>2426.5806451612898</v>
      </c>
      <c r="BG735" s="14">
        <v>1081.0258064516099</v>
      </c>
      <c r="BH735" s="14">
        <v>754.29499999999905</v>
      </c>
      <c r="BI735" s="14">
        <v>572.98870967741902</v>
      </c>
      <c r="BJ735" s="14">
        <v>403.67500000000001</v>
      </c>
      <c r="BK735" s="14">
        <v>310.08064516129002</v>
      </c>
      <c r="BL735" s="14">
        <v>250.370967741935</v>
      </c>
      <c r="BM735" s="14">
        <v>209.38392857142799</v>
      </c>
      <c r="BN735" s="14">
        <v>181.066129032258</v>
      </c>
      <c r="BO735" s="14">
        <v>163.761666666666</v>
      </c>
      <c r="BP735" s="14">
        <v>303.685483870967</v>
      </c>
      <c r="BQ735" s="14">
        <v>793.69500000000005</v>
      </c>
      <c r="BR735" s="14">
        <v>1393.3064516129</v>
      </c>
      <c r="BS735" s="14">
        <v>2589.6774193548299</v>
      </c>
      <c r="BT735" s="14">
        <v>2863.8</v>
      </c>
      <c r="BU735" s="14">
        <v>3040.2096774193501</v>
      </c>
      <c r="BV735" s="14">
        <v>2836.0833333333298</v>
      </c>
      <c r="BW735" s="14">
        <v>2192.1451612903202</v>
      </c>
      <c r="BX735" s="14">
        <v>1782.9193548387</v>
      </c>
      <c r="BY735" s="14">
        <v>1388.8928571428501</v>
      </c>
      <c r="BZ735" s="14">
        <v>1039.5225806451599</v>
      </c>
      <c r="CA735" s="14">
        <v>826.38499999999999</v>
      </c>
      <c r="CB735" s="14">
        <v>1407.2725806451599</v>
      </c>
      <c r="CC735" s="14">
        <v>2589.0166666666601</v>
      </c>
      <c r="CD735" s="14">
        <v>3316.88709677419</v>
      </c>
      <c r="CE735" s="14">
        <v>3519.4838709677401</v>
      </c>
      <c r="CF735" s="14">
        <v>2141.9666666666599</v>
      </c>
      <c r="CG735" s="14">
        <v>1303.4451612903199</v>
      </c>
      <c r="CH735" s="14">
        <v>855.83166666666602</v>
      </c>
      <c r="CI735" s="14">
        <v>619.41451612903199</v>
      </c>
      <c r="CJ735" s="14">
        <v>510.23225806451597</v>
      </c>
      <c r="CK735" s="14">
        <v>454.29821428571398</v>
      </c>
      <c r="CL735" s="14">
        <v>364.88064516128998</v>
      </c>
      <c r="CM735" s="14">
        <v>378.78333333333302</v>
      </c>
      <c r="CN735" s="14">
        <v>951.07741935483796</v>
      </c>
      <c r="CO735" s="14">
        <v>2453.2333333333299</v>
      </c>
      <c r="CP735" s="14">
        <v>3187.1129032258</v>
      </c>
      <c r="CQ735" s="14">
        <v>2656.8145161290299</v>
      </c>
      <c r="CR735" s="14">
        <v>659.68166666666605</v>
      </c>
      <c r="CS735" s="14">
        <v>397.13709677419303</v>
      </c>
      <c r="CT735" s="14">
        <v>313.84833333333302</v>
      </c>
      <c r="CU735" s="14">
        <v>271.47580645161202</v>
      </c>
      <c r="CV735" s="14">
        <v>223.48064516129</v>
      </c>
      <c r="CW735" s="14">
        <v>178.88620689655099</v>
      </c>
      <c r="CX735" s="14">
        <v>187.220967741935</v>
      </c>
      <c r="CY735" s="14">
        <v>792.45</v>
      </c>
      <c r="CZ735" s="14">
        <v>2242.0645161290299</v>
      </c>
      <c r="DA735" s="14">
        <v>3338.0166666666601</v>
      </c>
      <c r="DB735" s="14">
        <v>2427.7903225806399</v>
      </c>
      <c r="DC735" s="14">
        <v>1494.8064516129</v>
      </c>
      <c r="DD735" s="14">
        <v>1188.2833333333299</v>
      </c>
      <c r="DE735" s="14">
        <v>905.80967741935501</v>
      </c>
      <c r="DF735" s="14">
        <v>738.25333333333299</v>
      </c>
      <c r="DG735" s="14">
        <v>595.95967741935499</v>
      </c>
      <c r="DH735" s="14">
        <v>420.970967741935</v>
      </c>
      <c r="DI735" s="14">
        <v>377.55714285714203</v>
      </c>
      <c r="DJ735" s="14">
        <v>304.83548387096698</v>
      </c>
      <c r="DK735" s="14">
        <v>798.89333333333298</v>
      </c>
      <c r="DL735" s="14">
        <v>2495.88709677419</v>
      </c>
      <c r="DM735" s="14">
        <v>3306.8166666666598</v>
      </c>
      <c r="DN735" s="14">
        <v>3672.4677419354798</v>
      </c>
      <c r="DO735" s="14">
        <v>3747.1451612903202</v>
      </c>
      <c r="DP735" s="14">
        <v>3522.05</v>
      </c>
      <c r="DQ735" s="14">
        <v>2224.5322580645102</v>
      </c>
      <c r="DR735" s="14">
        <v>1338.38333333333</v>
      </c>
      <c r="DS735" s="15">
        <v>938.73</v>
      </c>
    </row>
    <row r="736" spans="1:123" x14ac:dyDescent="0.25">
      <c r="A736" s="16" t="s">
        <v>78</v>
      </c>
      <c r="B736" s="17">
        <v>12</v>
      </c>
      <c r="C736" s="13" t="str">
        <f t="shared" si="15"/>
        <v>BB_L_16_GW_GW_SA_High_GW_GQ_12_000_12</v>
      </c>
      <c r="D736" s="18">
        <v>10</v>
      </c>
      <c r="E736" s="18">
        <v>10</v>
      </c>
      <c r="F736" s="18">
        <v>10</v>
      </c>
      <c r="G736" s="18">
        <v>10.0253333333333</v>
      </c>
      <c r="H736" s="18">
        <v>94.474999999999994</v>
      </c>
      <c r="I736" s="18">
        <v>1923.43</v>
      </c>
      <c r="J736" s="18">
        <v>1314.9193548387</v>
      </c>
      <c r="K736" s="18">
        <v>887.95806451612896</v>
      </c>
      <c r="L736" s="18">
        <v>598.12833333333299</v>
      </c>
      <c r="M736" s="18">
        <v>431.71290322580597</v>
      </c>
      <c r="N736" s="18">
        <v>365.86500000000001</v>
      </c>
      <c r="O736" s="18">
        <v>305.75806451612902</v>
      </c>
      <c r="P736" s="18">
        <v>266.09193548386997</v>
      </c>
      <c r="Q736" s="18">
        <v>208.537499999999</v>
      </c>
      <c r="R736" s="18">
        <v>167.98064516129</v>
      </c>
      <c r="S736" s="18">
        <v>146.50166666666601</v>
      </c>
      <c r="T736" s="18">
        <v>251.90161290322499</v>
      </c>
      <c r="U736" s="18">
        <v>1376.80833333333</v>
      </c>
      <c r="V736" s="18">
        <v>2513.0483870967701</v>
      </c>
      <c r="W736" s="18">
        <v>2469.83870967741</v>
      </c>
      <c r="X736" s="18">
        <v>1226.79833333333</v>
      </c>
      <c r="Y736" s="18">
        <v>667.16935483870895</v>
      </c>
      <c r="Z736" s="18">
        <v>505.15499999999997</v>
      </c>
      <c r="AA736" s="18">
        <v>409.15483870967699</v>
      </c>
      <c r="AB736" s="18">
        <v>353.15806451612798</v>
      </c>
      <c r="AC736" s="18">
        <v>315.210714285714</v>
      </c>
      <c r="AD736" s="18">
        <v>237.15967741935401</v>
      </c>
      <c r="AE736" s="18">
        <v>193.24666666666599</v>
      </c>
      <c r="AF736" s="18">
        <v>253.24193548387001</v>
      </c>
      <c r="AG736" s="18">
        <v>1061.60666666666</v>
      </c>
      <c r="AH736" s="18">
        <v>1591.1129032258</v>
      </c>
      <c r="AI736" s="18">
        <v>2437.8709677419301</v>
      </c>
      <c r="AJ736" s="18">
        <v>2957.63333333333</v>
      </c>
      <c r="AK736" s="18">
        <v>2735.3548387096698</v>
      </c>
      <c r="AL736" s="18">
        <v>2407.86666666666</v>
      </c>
      <c r="AM736" s="18">
        <v>2158.0645161290299</v>
      </c>
      <c r="AN736" s="18">
        <v>1982.96774193548</v>
      </c>
      <c r="AO736" s="18">
        <v>1916.0892857142801</v>
      </c>
      <c r="AP736" s="18">
        <v>1830.8709677419299</v>
      </c>
      <c r="AQ736" s="18">
        <v>1457.43333333333</v>
      </c>
      <c r="AR736" s="18">
        <v>834.30967741935399</v>
      </c>
      <c r="AS736" s="18">
        <v>627.76666666666597</v>
      </c>
      <c r="AT736" s="18">
        <v>988.68064516129004</v>
      </c>
      <c r="AU736" s="18">
        <v>1544.4193548387</v>
      </c>
      <c r="AV736" s="18">
        <v>1880.5</v>
      </c>
      <c r="AW736" s="18">
        <v>1916.1129032258</v>
      </c>
      <c r="AX736" s="18">
        <v>987.57333333333304</v>
      </c>
      <c r="AY736" s="18">
        <v>555.05806451612898</v>
      </c>
      <c r="AZ736" s="18">
        <v>506.78064516129001</v>
      </c>
      <c r="BA736" s="18">
        <v>517.27931034482697</v>
      </c>
      <c r="BB736" s="18">
        <v>695.54516129032197</v>
      </c>
      <c r="BC736" s="18">
        <v>1172.35666666666</v>
      </c>
      <c r="BD736" s="18">
        <v>2234.8225806451601</v>
      </c>
      <c r="BE736" s="18">
        <v>3648.2333333333299</v>
      </c>
      <c r="BF736" s="18">
        <v>2767.5161290322499</v>
      </c>
      <c r="BG736" s="18">
        <v>1363.9354838709601</v>
      </c>
      <c r="BH736" s="18">
        <v>980</v>
      </c>
      <c r="BI736" s="18">
        <v>753.41129032258004</v>
      </c>
      <c r="BJ736" s="18">
        <v>537.47166666666601</v>
      </c>
      <c r="BK736" s="18">
        <v>411.220967741935</v>
      </c>
      <c r="BL736" s="18">
        <v>326.027419354838</v>
      </c>
      <c r="BM736" s="18">
        <v>265.7</v>
      </c>
      <c r="BN736" s="18">
        <v>225.275806451612</v>
      </c>
      <c r="BO736" s="18">
        <v>192.611666666666</v>
      </c>
      <c r="BP736" s="18">
        <v>294.55161290322502</v>
      </c>
      <c r="BQ736" s="18">
        <v>699.56999999999903</v>
      </c>
      <c r="BR736" s="18">
        <v>1235.0548387096701</v>
      </c>
      <c r="BS736" s="18">
        <v>2357.83870967741</v>
      </c>
      <c r="BT736" s="18">
        <v>2649.35</v>
      </c>
      <c r="BU736" s="18">
        <v>2901.9677419354798</v>
      </c>
      <c r="BV736" s="18">
        <v>2824.1</v>
      </c>
      <c r="BW736" s="18">
        <v>2347.4032258064499</v>
      </c>
      <c r="BX736" s="18">
        <v>1992.46774193548</v>
      </c>
      <c r="BY736" s="18">
        <v>1619.7678571428501</v>
      </c>
      <c r="BZ736" s="18">
        <v>1259.9354838709601</v>
      </c>
      <c r="CA736" s="18">
        <v>961.29166666666595</v>
      </c>
      <c r="CB736" s="18">
        <v>1375.5870967741901</v>
      </c>
      <c r="CC736" s="18">
        <v>2419.65</v>
      </c>
      <c r="CD736" s="18">
        <v>3168.6290322580599</v>
      </c>
      <c r="CE736" s="18">
        <v>3508.0967741935401</v>
      </c>
      <c r="CF736" s="18">
        <v>2409.5166666666601</v>
      </c>
      <c r="CG736" s="18">
        <v>1599.5967741935401</v>
      </c>
      <c r="CH736" s="18">
        <v>1110.55666666666</v>
      </c>
      <c r="CI736" s="18">
        <v>819.55967741935399</v>
      </c>
      <c r="CJ736" s="18">
        <v>675.62096774193503</v>
      </c>
      <c r="CK736" s="18">
        <v>597.95892857142803</v>
      </c>
      <c r="CL736" s="18">
        <v>467.322580645161</v>
      </c>
      <c r="CM736" s="18">
        <v>401.94166666666598</v>
      </c>
      <c r="CN736" s="18">
        <v>847.74032258064506</v>
      </c>
      <c r="CO736" s="18">
        <v>2244.0166666666601</v>
      </c>
      <c r="CP736" s="18">
        <v>3027.8064516129002</v>
      </c>
      <c r="CQ736" s="18">
        <v>2749.2903225806399</v>
      </c>
      <c r="CR736" s="18">
        <v>956.25499999999897</v>
      </c>
      <c r="CS736" s="18">
        <v>582.82096774193496</v>
      </c>
      <c r="CT736" s="18">
        <v>453.51499999999999</v>
      </c>
      <c r="CU736" s="18">
        <v>374.71451612903201</v>
      </c>
      <c r="CV736" s="18">
        <v>283.73387096774098</v>
      </c>
      <c r="CW736" s="18">
        <v>215.632758620689</v>
      </c>
      <c r="CX736" s="18">
        <v>201.07741935483801</v>
      </c>
      <c r="CY736" s="18">
        <v>721.106666666666</v>
      </c>
      <c r="CZ736" s="18">
        <v>2055.6451612903202</v>
      </c>
      <c r="DA736" s="18">
        <v>3401.0666666666598</v>
      </c>
      <c r="DB736" s="18">
        <v>2835.3064516129002</v>
      </c>
      <c r="DC736" s="18">
        <v>1967.33870967741</v>
      </c>
      <c r="DD736" s="18">
        <v>1594.1</v>
      </c>
      <c r="DE736" s="18">
        <v>1217.8709677419299</v>
      </c>
      <c r="DF736" s="18">
        <v>984.58833333333303</v>
      </c>
      <c r="DG736" s="18">
        <v>788.42741935483798</v>
      </c>
      <c r="DH736" s="18">
        <v>553.50645161290299</v>
      </c>
      <c r="DI736" s="18">
        <v>496.88035714285701</v>
      </c>
      <c r="DJ736" s="18">
        <v>365.59032258064502</v>
      </c>
      <c r="DK736" s="18">
        <v>722.29666666666606</v>
      </c>
      <c r="DL736" s="18">
        <v>2310.5967741935401</v>
      </c>
      <c r="DM736" s="18">
        <v>3211.2666666666601</v>
      </c>
      <c r="DN736" s="18">
        <v>3670.3225806451601</v>
      </c>
      <c r="DO736" s="18">
        <v>3806.6290322580599</v>
      </c>
      <c r="DP736" s="18">
        <v>3671.25</v>
      </c>
      <c r="DQ736" s="18">
        <v>2557.6290322580599</v>
      </c>
      <c r="DR736" s="18">
        <v>1665.5</v>
      </c>
      <c r="DS736" s="19">
        <v>1216.4066666666599</v>
      </c>
    </row>
    <row r="737" spans="1:123" x14ac:dyDescent="0.25">
      <c r="A737" s="12" t="s">
        <v>78</v>
      </c>
      <c r="B737" s="13">
        <v>13</v>
      </c>
      <c r="C737" s="13" t="str">
        <f t="shared" si="15"/>
        <v>BB_L_16_GW_GW_SA_High_GW_GQ_12_000_13</v>
      </c>
      <c r="D737" s="14">
        <v>10</v>
      </c>
      <c r="E737" s="14">
        <v>10</v>
      </c>
      <c r="F737" s="14">
        <v>10</v>
      </c>
      <c r="G737" s="14">
        <v>10</v>
      </c>
      <c r="H737" s="14">
        <v>11.8767741935483</v>
      </c>
      <c r="I737" s="14">
        <v>1091.203</v>
      </c>
      <c r="J737" s="14">
        <v>1706.0161290322501</v>
      </c>
      <c r="K737" s="14">
        <v>1362.2096774193501</v>
      </c>
      <c r="L737" s="14">
        <v>907.731666666666</v>
      </c>
      <c r="M737" s="14">
        <v>624.58225806451605</v>
      </c>
      <c r="N737" s="14">
        <v>529.06166666666604</v>
      </c>
      <c r="O737" s="14">
        <v>445.185483870967</v>
      </c>
      <c r="P737" s="14">
        <v>391.71290322580597</v>
      </c>
      <c r="Q737" s="14">
        <v>317.03214285714199</v>
      </c>
      <c r="R737" s="14">
        <v>260.24354838709598</v>
      </c>
      <c r="S737" s="14">
        <v>211.96833333333299</v>
      </c>
      <c r="T737" s="14">
        <v>141.51612903225799</v>
      </c>
      <c r="U737" s="14">
        <v>283.18</v>
      </c>
      <c r="V737" s="14">
        <v>802.18870967741896</v>
      </c>
      <c r="W737" s="14">
        <v>2344</v>
      </c>
      <c r="X737" s="14">
        <v>2145.0666666666598</v>
      </c>
      <c r="Y737" s="14">
        <v>1234.27419354838</v>
      </c>
      <c r="Z737" s="14">
        <v>817.90666666666596</v>
      </c>
      <c r="AA737" s="14">
        <v>613.10645161290302</v>
      </c>
      <c r="AB737" s="14">
        <v>505.07741935483801</v>
      </c>
      <c r="AC737" s="14">
        <v>440.96249999999998</v>
      </c>
      <c r="AD737" s="14">
        <v>322.20322580645097</v>
      </c>
      <c r="AE737" s="14">
        <v>250.75666666666601</v>
      </c>
      <c r="AF737" s="14">
        <v>180.12258064516101</v>
      </c>
      <c r="AG737" s="14">
        <v>204.40166666666599</v>
      </c>
      <c r="AH737" s="14">
        <v>299.369354838709</v>
      </c>
      <c r="AI737" s="14">
        <v>728.92741935483798</v>
      </c>
      <c r="AJ737" s="14">
        <v>1503.7166666666601</v>
      </c>
      <c r="AK737" s="14">
        <v>2263.6290322580599</v>
      </c>
      <c r="AL737" s="14">
        <v>2566.5500000000002</v>
      </c>
      <c r="AM737" s="14">
        <v>2672.8064516129002</v>
      </c>
      <c r="AN737" s="14">
        <v>2699.8064516129002</v>
      </c>
      <c r="AO737" s="14">
        <v>2698.0714285714198</v>
      </c>
      <c r="AP737" s="14">
        <v>2686.4516129032199</v>
      </c>
      <c r="AQ737" s="14">
        <v>2537.9833333333299</v>
      </c>
      <c r="AR737" s="14">
        <v>1742.5161290322501</v>
      </c>
      <c r="AS737" s="14">
        <v>1214.4833333333299</v>
      </c>
      <c r="AT737" s="14">
        <v>734.408064516129</v>
      </c>
      <c r="AU737" s="14">
        <v>606.46612903225798</v>
      </c>
      <c r="AV737" s="14">
        <v>910.43333333333305</v>
      </c>
      <c r="AW737" s="14">
        <v>1398.7096774193501</v>
      </c>
      <c r="AX737" s="14">
        <v>1628.9833333333299</v>
      </c>
      <c r="AY737" s="14">
        <v>1032.80967741935</v>
      </c>
      <c r="AZ737" s="14">
        <v>787.44032258064499</v>
      </c>
      <c r="BA737" s="14">
        <v>653.27931034482697</v>
      </c>
      <c r="BB737" s="14">
        <v>472.82903225806399</v>
      </c>
      <c r="BC737" s="14">
        <v>411.50833333333298</v>
      </c>
      <c r="BD737" s="14">
        <v>931.783870967741</v>
      </c>
      <c r="BE737" s="14">
        <v>2753.85</v>
      </c>
      <c r="BF737" s="14">
        <v>3095.1935483870898</v>
      </c>
      <c r="BG737" s="14">
        <v>2164.8548387096698</v>
      </c>
      <c r="BH737" s="14">
        <v>1542.68333333333</v>
      </c>
      <c r="BI737" s="14">
        <v>1172.46774193548</v>
      </c>
      <c r="BJ737" s="14">
        <v>849.24</v>
      </c>
      <c r="BK737" s="14">
        <v>658.39193548387095</v>
      </c>
      <c r="BL737" s="14">
        <v>517.97419354838701</v>
      </c>
      <c r="BM737" s="14">
        <v>411.53392857142802</v>
      </c>
      <c r="BN737" s="14">
        <v>335.84193548386997</v>
      </c>
      <c r="BO737" s="14">
        <v>258.21166666666602</v>
      </c>
      <c r="BP737" s="14">
        <v>202.12419354838701</v>
      </c>
      <c r="BQ737" s="14">
        <v>173.92333333333301</v>
      </c>
      <c r="BR737" s="14">
        <v>242.543548387096</v>
      </c>
      <c r="BS737" s="14">
        <v>646.31290322580605</v>
      </c>
      <c r="BT737" s="14">
        <v>896.361666666666</v>
      </c>
      <c r="BU737" s="14">
        <v>1369.69354838709</v>
      </c>
      <c r="BV737" s="14">
        <v>1877.2666666666601</v>
      </c>
      <c r="BW737" s="14">
        <v>2446.2419354838698</v>
      </c>
      <c r="BX737" s="14">
        <v>2591.4838709677401</v>
      </c>
      <c r="BY737" s="14">
        <v>2550.0714285714198</v>
      </c>
      <c r="BZ737" s="14">
        <v>2284.72580645161</v>
      </c>
      <c r="CA737" s="14">
        <v>1603.31666666666</v>
      </c>
      <c r="CB737" s="14">
        <v>993.02903225806403</v>
      </c>
      <c r="CC737" s="14">
        <v>938.03666666666595</v>
      </c>
      <c r="CD737" s="14">
        <v>1495.7419354838701</v>
      </c>
      <c r="CE737" s="14">
        <v>2519.22580645161</v>
      </c>
      <c r="CF737" s="14">
        <v>3221.6833333333302</v>
      </c>
      <c r="CG737" s="14">
        <v>2803.8548387096698</v>
      </c>
      <c r="CH737" s="14">
        <v>2183.3000000000002</v>
      </c>
      <c r="CI737" s="14">
        <v>1630.8064516129</v>
      </c>
      <c r="CJ737" s="14">
        <v>1300.5161290322501</v>
      </c>
      <c r="CK737" s="14">
        <v>1105.9642857142801</v>
      </c>
      <c r="CL737" s="14">
        <v>778.27580645161197</v>
      </c>
      <c r="CM737" s="14">
        <v>423.13666666666597</v>
      </c>
      <c r="CN737" s="14">
        <v>309.33387096774197</v>
      </c>
      <c r="CO737" s="14">
        <v>683.14833333333297</v>
      </c>
      <c r="CP737" s="14">
        <v>1295.73870967741</v>
      </c>
      <c r="CQ737" s="14">
        <v>2177.66129032258</v>
      </c>
      <c r="CR737" s="14">
        <v>1441.4666666666601</v>
      </c>
      <c r="CS737" s="14">
        <v>792.48548387096696</v>
      </c>
      <c r="CT737" s="14">
        <v>570.71333333333303</v>
      </c>
      <c r="CU737" s="14">
        <v>436.88548387096699</v>
      </c>
      <c r="CV737" s="14">
        <v>300.20645161290298</v>
      </c>
      <c r="CW737" s="14">
        <v>229.74655172413699</v>
      </c>
      <c r="CX737" s="14">
        <v>182.31129032257999</v>
      </c>
      <c r="CY737" s="14">
        <v>180.715</v>
      </c>
      <c r="CZ737" s="14">
        <v>483.47419354838701</v>
      </c>
      <c r="DA737" s="14">
        <v>2315.6083333333299</v>
      </c>
      <c r="DB737" s="14">
        <v>2812.9838709677401</v>
      </c>
      <c r="DC737" s="14">
        <v>2428.5161290322499</v>
      </c>
      <c r="DD737" s="14">
        <v>2046.8</v>
      </c>
      <c r="DE737" s="14">
        <v>1620.9354838709601</v>
      </c>
      <c r="DF737" s="14">
        <v>1317.63333333333</v>
      </c>
      <c r="DG737" s="14">
        <v>1064.57096774193</v>
      </c>
      <c r="DH737" s="14">
        <v>775.85645161290302</v>
      </c>
      <c r="DI737" s="14">
        <v>704.03928571428503</v>
      </c>
      <c r="DJ737" s="14">
        <v>468.44677419354798</v>
      </c>
      <c r="DK737" s="14">
        <v>284.81833333333299</v>
      </c>
      <c r="DL737" s="14">
        <v>690.95483870967701</v>
      </c>
      <c r="DM737" s="14">
        <v>1553.7333333333299</v>
      </c>
      <c r="DN737" s="14">
        <v>2347.4032258064499</v>
      </c>
      <c r="DO737" s="14">
        <v>2730.6129032258</v>
      </c>
      <c r="DP737" s="14">
        <v>3015.9833333333299</v>
      </c>
      <c r="DQ737" s="14">
        <v>3230.1774193548299</v>
      </c>
      <c r="DR737" s="14">
        <v>2801.1</v>
      </c>
      <c r="DS737" s="15">
        <v>2253.5</v>
      </c>
    </row>
    <row r="738" spans="1:123" x14ac:dyDescent="0.25">
      <c r="A738" s="16" t="s">
        <v>78</v>
      </c>
      <c r="B738" s="17">
        <v>14</v>
      </c>
      <c r="C738" s="13" t="str">
        <f t="shared" si="15"/>
        <v>BB_L_16_GW_GW_SA_High_GW_GQ_12_000_14</v>
      </c>
      <c r="D738" s="18">
        <v>10</v>
      </c>
      <c r="E738" s="18">
        <v>10</v>
      </c>
      <c r="F738" s="18">
        <v>10</v>
      </c>
      <c r="G738" s="18">
        <v>10</v>
      </c>
      <c r="H738" s="18">
        <v>12.400483870967699</v>
      </c>
      <c r="I738" s="18">
        <v>1229.01699999999</v>
      </c>
      <c r="J738" s="18">
        <v>1911.9516129032199</v>
      </c>
      <c r="K738" s="18">
        <v>1512.7419354838701</v>
      </c>
      <c r="L738" s="18">
        <v>997.495</v>
      </c>
      <c r="M738" s="18">
        <v>683.73709677419299</v>
      </c>
      <c r="N738" s="18">
        <v>580.00833333333298</v>
      </c>
      <c r="O738" s="18">
        <v>489.08709677419301</v>
      </c>
      <c r="P738" s="18">
        <v>431.267741935483</v>
      </c>
      <c r="Q738" s="18">
        <v>349.23392857142801</v>
      </c>
      <c r="R738" s="18">
        <v>284.60161290322498</v>
      </c>
      <c r="S738" s="18">
        <v>232.01333333333301</v>
      </c>
      <c r="T738" s="18">
        <v>155.01290322580601</v>
      </c>
      <c r="U738" s="18">
        <v>324.85166666666601</v>
      </c>
      <c r="V738" s="18">
        <v>902.74516129032202</v>
      </c>
      <c r="W738" s="18">
        <v>2484.8709677419301</v>
      </c>
      <c r="X738" s="18">
        <v>2267.7666666666601</v>
      </c>
      <c r="Y738" s="18">
        <v>1303.30967741935</v>
      </c>
      <c r="Z738" s="18">
        <v>893.90333333333297</v>
      </c>
      <c r="AA738" s="18">
        <v>679.32903225806399</v>
      </c>
      <c r="AB738" s="18">
        <v>563.22258064516097</v>
      </c>
      <c r="AC738" s="18">
        <v>494.46249999999998</v>
      </c>
      <c r="AD738" s="18">
        <v>363.92741935483798</v>
      </c>
      <c r="AE738" s="18">
        <v>282.45999999999998</v>
      </c>
      <c r="AF738" s="18">
        <v>201.41290322580599</v>
      </c>
      <c r="AG738" s="18">
        <v>235.91833333333301</v>
      </c>
      <c r="AH738" s="18">
        <v>351.23548387096702</v>
      </c>
      <c r="AI738" s="18">
        <v>846.55483870967703</v>
      </c>
      <c r="AJ738" s="18">
        <v>1690.81666666666</v>
      </c>
      <c r="AK738" s="18">
        <v>2455.9677419354798</v>
      </c>
      <c r="AL738" s="18">
        <v>2733</v>
      </c>
      <c r="AM738" s="18">
        <v>2816.8225806451601</v>
      </c>
      <c r="AN738" s="18">
        <v>2827.4516129032199</v>
      </c>
      <c r="AO738" s="18">
        <v>2821.0535714285702</v>
      </c>
      <c r="AP738" s="18">
        <v>2804.0806451612898</v>
      </c>
      <c r="AQ738" s="18">
        <v>2620.2666666666601</v>
      </c>
      <c r="AR738" s="18">
        <v>1748.77419354838</v>
      </c>
      <c r="AS738" s="18">
        <v>1198.1666666666599</v>
      </c>
      <c r="AT738" s="18">
        <v>739.099999999999</v>
      </c>
      <c r="AU738" s="18">
        <v>641.46129032258</v>
      </c>
      <c r="AV738" s="18">
        <v>982.81166666666604</v>
      </c>
      <c r="AW738" s="18">
        <v>1507.1774193548299</v>
      </c>
      <c r="AX738" s="18">
        <v>1695.86666666666</v>
      </c>
      <c r="AY738" s="18">
        <v>1079.2580645161199</v>
      </c>
      <c r="AZ738" s="18">
        <v>837.11774193548297</v>
      </c>
      <c r="BA738" s="18">
        <v>713.57068965517203</v>
      </c>
      <c r="BB738" s="18">
        <v>533.20322580645097</v>
      </c>
      <c r="BC738" s="18">
        <v>479.24166666666599</v>
      </c>
      <c r="BD738" s="18">
        <v>1048.29193548387</v>
      </c>
      <c r="BE738" s="18">
        <v>3064</v>
      </c>
      <c r="BF738" s="18">
        <v>3419.16129032258</v>
      </c>
      <c r="BG738" s="18">
        <v>2313.8225806451601</v>
      </c>
      <c r="BH738" s="18">
        <v>1673.9</v>
      </c>
      <c r="BI738" s="18">
        <v>1290.5967741935401</v>
      </c>
      <c r="BJ738" s="18">
        <v>934.625</v>
      </c>
      <c r="BK738" s="18">
        <v>718.92903225806401</v>
      </c>
      <c r="BL738" s="18">
        <v>560.80806451612898</v>
      </c>
      <c r="BM738" s="18">
        <v>441.64999999999901</v>
      </c>
      <c r="BN738" s="18">
        <v>359.77096774193501</v>
      </c>
      <c r="BO738" s="18">
        <v>278.77666666666602</v>
      </c>
      <c r="BP738" s="18">
        <v>219.66290322580599</v>
      </c>
      <c r="BQ738" s="18">
        <v>193.743333333333</v>
      </c>
      <c r="BR738" s="18">
        <v>278.64354838709602</v>
      </c>
      <c r="BS738" s="18">
        <v>743.94032258064499</v>
      </c>
      <c r="BT738" s="18">
        <v>1028.5316666666599</v>
      </c>
      <c r="BU738" s="18">
        <v>1562.7903225806399</v>
      </c>
      <c r="BV738" s="18">
        <v>2097.1833333333302</v>
      </c>
      <c r="BW738" s="18">
        <v>2639.0322580645102</v>
      </c>
      <c r="BX738" s="18">
        <v>2745.9516129032199</v>
      </c>
      <c r="BY738" s="18">
        <v>2672.3214285714198</v>
      </c>
      <c r="BZ738" s="18">
        <v>2377.0967741935401</v>
      </c>
      <c r="CA738" s="18">
        <v>1646.5166666666601</v>
      </c>
      <c r="CB738" s="18">
        <v>1033.54193548387</v>
      </c>
      <c r="CC738" s="18">
        <v>1052.1766666666599</v>
      </c>
      <c r="CD738" s="18">
        <v>1683.6290322580601</v>
      </c>
      <c r="CE738" s="18">
        <v>2735.6935483870898</v>
      </c>
      <c r="CF738" s="18">
        <v>3342.25</v>
      </c>
      <c r="CG738" s="18">
        <v>2907.6935483870898</v>
      </c>
      <c r="CH738" s="18">
        <v>2269.9499999999998</v>
      </c>
      <c r="CI738" s="18">
        <v>1689.1290322580601</v>
      </c>
      <c r="CJ738" s="18">
        <v>1341.08064516129</v>
      </c>
      <c r="CK738" s="18">
        <v>1140.1428571428501</v>
      </c>
      <c r="CL738" s="18">
        <v>814.33548387096698</v>
      </c>
      <c r="CM738" s="18">
        <v>456.05666666666599</v>
      </c>
      <c r="CN738" s="18">
        <v>347.14354838709602</v>
      </c>
      <c r="CO738" s="18">
        <v>781.95666666666602</v>
      </c>
      <c r="CP738" s="18">
        <v>1506.96774193548</v>
      </c>
      <c r="CQ738" s="18">
        <v>2406.1290322580599</v>
      </c>
      <c r="CR738" s="18">
        <v>1710.2666666666601</v>
      </c>
      <c r="CS738" s="18">
        <v>961.16774193548395</v>
      </c>
      <c r="CT738" s="18">
        <v>686.2</v>
      </c>
      <c r="CU738" s="18">
        <v>527.20161290322505</v>
      </c>
      <c r="CV738" s="18">
        <v>361.76129032258001</v>
      </c>
      <c r="CW738" s="18">
        <v>274.156896551724</v>
      </c>
      <c r="CX738" s="18">
        <v>215.71774193548299</v>
      </c>
      <c r="CY738" s="18">
        <v>215.291666666666</v>
      </c>
      <c r="CZ738" s="18">
        <v>586.04516129032197</v>
      </c>
      <c r="DA738" s="18">
        <v>2605.0316666666599</v>
      </c>
      <c r="DB738" s="18">
        <v>3296.4677419354798</v>
      </c>
      <c r="DC738" s="18">
        <v>2834.7096774193501</v>
      </c>
      <c r="DD738" s="18">
        <v>2414.7333333333299</v>
      </c>
      <c r="DE738" s="18">
        <v>1886.6774193548299</v>
      </c>
      <c r="DF738" s="18">
        <v>1510.7333333333299</v>
      </c>
      <c r="DG738" s="18">
        <v>1208.6709677419301</v>
      </c>
      <c r="DH738" s="18">
        <v>868.66935483870895</v>
      </c>
      <c r="DI738" s="18">
        <v>783.26607142857097</v>
      </c>
      <c r="DJ738" s="18">
        <v>522.94838709677401</v>
      </c>
      <c r="DK738" s="18">
        <v>322.17333333333301</v>
      </c>
      <c r="DL738" s="18">
        <v>817.22419354838701</v>
      </c>
      <c r="DM738" s="18">
        <v>1799.7833333333299</v>
      </c>
      <c r="DN738" s="18">
        <v>2648.3225806451601</v>
      </c>
      <c r="DO738" s="18">
        <v>3069.5645161290299</v>
      </c>
      <c r="DP738" s="18">
        <v>3353.6666666666601</v>
      </c>
      <c r="DQ738" s="18">
        <v>3447</v>
      </c>
      <c r="DR738" s="18">
        <v>2941.7166666666599</v>
      </c>
      <c r="DS738" s="19">
        <v>2373.1999999999998</v>
      </c>
    </row>
    <row r="739" spans="1:123" x14ac:dyDescent="0.25">
      <c r="A739" s="12" t="s">
        <v>78</v>
      </c>
      <c r="B739" s="13">
        <v>15</v>
      </c>
      <c r="C739" s="13" t="str">
        <f t="shared" si="15"/>
        <v>BB_L_16_GW_GW_SA_High_GW_GQ_12_000_15</v>
      </c>
      <c r="D739" s="14">
        <v>10</v>
      </c>
      <c r="E739" s="14">
        <v>10</v>
      </c>
      <c r="F739" s="14">
        <v>10</v>
      </c>
      <c r="G739" s="14">
        <v>10</v>
      </c>
      <c r="H739" s="14">
        <v>12.0037096774193</v>
      </c>
      <c r="I739" s="14">
        <v>1187.7843333333301</v>
      </c>
      <c r="J739" s="14">
        <v>1993.0645161290299</v>
      </c>
      <c r="K739" s="14">
        <v>1626.22580645161</v>
      </c>
      <c r="L739" s="14">
        <v>1097.42333333333</v>
      </c>
      <c r="M739" s="14">
        <v>763.46451612903195</v>
      </c>
      <c r="N739" s="14">
        <v>649.30499999999995</v>
      </c>
      <c r="O739" s="14">
        <v>548.75483870967696</v>
      </c>
      <c r="P739" s="14">
        <v>484.119354838709</v>
      </c>
      <c r="Q739" s="14">
        <v>391.13214285714201</v>
      </c>
      <c r="R739" s="14">
        <v>318.64999999999998</v>
      </c>
      <c r="S739" s="14">
        <v>259.37666666666598</v>
      </c>
      <c r="T739" s="14">
        <v>171.66451612903199</v>
      </c>
      <c r="U739" s="14">
        <v>324.14</v>
      </c>
      <c r="V739" s="14">
        <v>883.869354838709</v>
      </c>
      <c r="W739" s="14">
        <v>2477.7096774193501</v>
      </c>
      <c r="X739" s="14">
        <v>2349.0833333333298</v>
      </c>
      <c r="Y739" s="14">
        <v>1403.3064516129</v>
      </c>
      <c r="Z739" s="14">
        <v>984.80666666666605</v>
      </c>
      <c r="AA739" s="14">
        <v>759.34032258064497</v>
      </c>
      <c r="AB739" s="14">
        <v>635.55161290322496</v>
      </c>
      <c r="AC739" s="14">
        <v>560.07500000000005</v>
      </c>
      <c r="AD739" s="14">
        <v>414.44354838709597</v>
      </c>
      <c r="AE739" s="14">
        <v>321.08833333333303</v>
      </c>
      <c r="AF739" s="14">
        <v>226.08870967741899</v>
      </c>
      <c r="AG739" s="14">
        <v>242.92666666666599</v>
      </c>
      <c r="AH739" s="14">
        <v>350.06451612903197</v>
      </c>
      <c r="AI739" s="14">
        <v>836.30645161290295</v>
      </c>
      <c r="AJ739" s="14">
        <v>1684.0166666666601</v>
      </c>
      <c r="AK739" s="14">
        <v>2467.72580645161</v>
      </c>
      <c r="AL739" s="14">
        <v>2758.05</v>
      </c>
      <c r="AM739" s="14">
        <v>2850.5806451612898</v>
      </c>
      <c r="AN739" s="14">
        <v>2866.6290322580599</v>
      </c>
      <c r="AO739" s="14">
        <v>2862.6428571428501</v>
      </c>
      <c r="AP739" s="14">
        <v>2848.27419354838</v>
      </c>
      <c r="AQ739" s="14">
        <v>2673.4666666666599</v>
      </c>
      <c r="AR739" s="14">
        <v>1808.4354838709601</v>
      </c>
      <c r="AS739" s="14">
        <v>1255.9833333333299</v>
      </c>
      <c r="AT739" s="14">
        <v>780.48709677419299</v>
      </c>
      <c r="AU739" s="14">
        <v>666.34838709677399</v>
      </c>
      <c r="AV739" s="14">
        <v>986.65</v>
      </c>
      <c r="AW739" s="14">
        <v>1495.72580645161</v>
      </c>
      <c r="AX739" s="14">
        <v>1734.18333333333</v>
      </c>
      <c r="AY739" s="14">
        <v>1140.0854838709599</v>
      </c>
      <c r="AZ739" s="14">
        <v>898.75967741935403</v>
      </c>
      <c r="BA739" s="14">
        <v>773.15</v>
      </c>
      <c r="BB739" s="14">
        <v>585.49838709677397</v>
      </c>
      <c r="BC739" s="14">
        <v>520.51333333333298</v>
      </c>
      <c r="BD739" s="14">
        <v>1079.90483870967</v>
      </c>
      <c r="BE739" s="14">
        <v>3114.5</v>
      </c>
      <c r="BF739" s="14">
        <v>3556.5483870967701</v>
      </c>
      <c r="BG739" s="14">
        <v>2478.5</v>
      </c>
      <c r="BH739" s="14">
        <v>1823.2666666666601</v>
      </c>
      <c r="BI739" s="14">
        <v>1420.1290322580601</v>
      </c>
      <c r="BJ739" s="14">
        <v>1038.7916666666599</v>
      </c>
      <c r="BK739" s="14">
        <v>802.04354838709605</v>
      </c>
      <c r="BL739" s="14">
        <v>626.62258064516095</v>
      </c>
      <c r="BM739" s="14">
        <v>493.55535714285702</v>
      </c>
      <c r="BN739" s="14">
        <v>401.82580645161198</v>
      </c>
      <c r="BO739" s="14">
        <v>310.17666666666599</v>
      </c>
      <c r="BP739" s="14">
        <v>241.748387096774</v>
      </c>
      <c r="BQ739" s="14">
        <v>205.863333333333</v>
      </c>
      <c r="BR739" s="14">
        <v>284.04999999999899</v>
      </c>
      <c r="BS739" s="14">
        <v>736.25483870967696</v>
      </c>
      <c r="BT739" s="14">
        <v>1019.44</v>
      </c>
      <c r="BU739" s="14">
        <v>1557.72580645161</v>
      </c>
      <c r="BV739" s="14">
        <v>2105.9499999999998</v>
      </c>
      <c r="BW739" s="14">
        <v>2672.3225806451601</v>
      </c>
      <c r="BX739" s="14">
        <v>2791.8709677419301</v>
      </c>
      <c r="BY739" s="14">
        <v>2728.9285714285702</v>
      </c>
      <c r="BZ739" s="14">
        <v>2442.77419354838</v>
      </c>
      <c r="CA739" s="14">
        <v>1715.6</v>
      </c>
      <c r="CB739" s="14">
        <v>1090.3564516128999</v>
      </c>
      <c r="CC739" s="14">
        <v>1089.9833333333299</v>
      </c>
      <c r="CD739" s="14">
        <v>1714.5161290322501</v>
      </c>
      <c r="CE739" s="14">
        <v>2772.16129032258</v>
      </c>
      <c r="CF739" s="14">
        <v>3403.7666666666601</v>
      </c>
      <c r="CG739" s="14">
        <v>2992.6451612903202</v>
      </c>
      <c r="CH739" s="14">
        <v>2370.9833333333299</v>
      </c>
      <c r="CI739" s="14">
        <v>1788.1451612903199</v>
      </c>
      <c r="CJ739" s="14">
        <v>1433.96774193548</v>
      </c>
      <c r="CK739" s="14">
        <v>1226.8392857142801</v>
      </c>
      <c r="CL739" s="14">
        <v>887.51290322580599</v>
      </c>
      <c r="CM739" s="14">
        <v>503.89166666666603</v>
      </c>
      <c r="CN739" s="14">
        <v>375.22580645161202</v>
      </c>
      <c r="CO739" s="14">
        <v>784.97333333333302</v>
      </c>
      <c r="CP739" s="14">
        <v>1513.33870967741</v>
      </c>
      <c r="CQ739" s="14">
        <v>2473.8548387096698</v>
      </c>
      <c r="CR739" s="14">
        <v>1888.81666666666</v>
      </c>
      <c r="CS739" s="14">
        <v>1113.40161290322</v>
      </c>
      <c r="CT739" s="14">
        <v>812.84166666666601</v>
      </c>
      <c r="CU739" s="14">
        <v>628.13387096774102</v>
      </c>
      <c r="CV739" s="14">
        <v>429.99838709677402</v>
      </c>
      <c r="CW739" s="14">
        <v>319.882758620689</v>
      </c>
      <c r="CX739" s="14">
        <v>246.072580645161</v>
      </c>
      <c r="CY739" s="14">
        <v>231.701666666666</v>
      </c>
      <c r="CZ739" s="14">
        <v>589.69516129032195</v>
      </c>
      <c r="DA739" s="14">
        <v>2676.1783333333301</v>
      </c>
      <c r="DB739" s="14">
        <v>3506.83870967741</v>
      </c>
      <c r="DC739" s="14">
        <v>3114.3709677419301</v>
      </c>
      <c r="DD739" s="14">
        <v>2687.11666666666</v>
      </c>
      <c r="DE739" s="14">
        <v>2127.7096774193501</v>
      </c>
      <c r="DF739" s="14">
        <v>1715.3333333333301</v>
      </c>
      <c r="DG739" s="14">
        <v>1374.96774193548</v>
      </c>
      <c r="DH739" s="14">
        <v>987.36612903225796</v>
      </c>
      <c r="DI739" s="14">
        <v>890.205357142857</v>
      </c>
      <c r="DJ739" s="14">
        <v>589.96129032258</v>
      </c>
      <c r="DK739" s="14">
        <v>354.87666666666598</v>
      </c>
      <c r="DL739" s="14">
        <v>827.90161290322499</v>
      </c>
      <c r="DM739" s="14">
        <v>1831.2833333333299</v>
      </c>
      <c r="DN739" s="14">
        <v>2718.0806451612898</v>
      </c>
      <c r="DO739" s="14">
        <v>3167.1774193548299</v>
      </c>
      <c r="DP739" s="14">
        <v>3473.2833333333301</v>
      </c>
      <c r="DQ739" s="14">
        <v>3589.77419354838</v>
      </c>
      <c r="DR739" s="14">
        <v>3085.7</v>
      </c>
      <c r="DS739" s="15">
        <v>2508.9499999999998</v>
      </c>
    </row>
    <row r="740" spans="1:123" x14ac:dyDescent="0.25">
      <c r="A740" s="16" t="s">
        <v>78</v>
      </c>
      <c r="B740" s="17">
        <v>16</v>
      </c>
      <c r="C740" s="13" t="str">
        <f t="shared" si="15"/>
        <v>BB_L_16_GW_GW_SA_High_GW_GQ_12_000_16</v>
      </c>
      <c r="D740" s="18">
        <v>10</v>
      </c>
      <c r="E740" s="18">
        <v>10</v>
      </c>
      <c r="F740" s="18">
        <v>10</v>
      </c>
      <c r="G740" s="18">
        <v>10</v>
      </c>
      <c r="H740" s="18">
        <v>10.007096774193499</v>
      </c>
      <c r="I740" s="18">
        <v>222.463666666666</v>
      </c>
      <c r="J740" s="18">
        <v>1056.08870967741</v>
      </c>
      <c r="K740" s="18">
        <v>1486.7419354838701</v>
      </c>
      <c r="L740" s="18">
        <v>1543.43333333333</v>
      </c>
      <c r="M740" s="18">
        <v>1333.1290322580601</v>
      </c>
      <c r="N740" s="18">
        <v>1172.0166666666601</v>
      </c>
      <c r="O740" s="18">
        <v>995.85806451612802</v>
      </c>
      <c r="P740" s="18">
        <v>867.658064516129</v>
      </c>
      <c r="Q740" s="18">
        <v>692.87857142857104</v>
      </c>
      <c r="R740" s="18">
        <v>557.46612903225798</v>
      </c>
      <c r="S740" s="18">
        <v>453.03333333333302</v>
      </c>
      <c r="T740" s="18">
        <v>302.76612903225799</v>
      </c>
      <c r="U740" s="18">
        <v>182.89500000000001</v>
      </c>
      <c r="V740" s="18">
        <v>173.47419354838701</v>
      </c>
      <c r="W740" s="18">
        <v>861.76451612903202</v>
      </c>
      <c r="X740" s="18">
        <v>2070.7166666666599</v>
      </c>
      <c r="Y740" s="18">
        <v>2224.2096774193501</v>
      </c>
      <c r="Z740" s="18">
        <v>1835.7833333333299</v>
      </c>
      <c r="AA740" s="18">
        <v>1511.5483870967701</v>
      </c>
      <c r="AB740" s="18">
        <v>1281.9193548387</v>
      </c>
      <c r="AC740" s="18">
        <v>1123.0250000000001</v>
      </c>
      <c r="AD740" s="18">
        <v>793.87096774193503</v>
      </c>
      <c r="AE740" s="18">
        <v>582.30499999999995</v>
      </c>
      <c r="AF740" s="18">
        <v>379.58064516129002</v>
      </c>
      <c r="AG740" s="18">
        <v>234.82499999999999</v>
      </c>
      <c r="AH740" s="18">
        <v>196.62580645161199</v>
      </c>
      <c r="AI740" s="18">
        <v>200.00645161290299</v>
      </c>
      <c r="AJ740" s="18">
        <v>345.255</v>
      </c>
      <c r="AK740" s="18">
        <v>738.00161290322501</v>
      </c>
      <c r="AL740" s="18">
        <v>1066.9366666666599</v>
      </c>
      <c r="AM740" s="18">
        <v>1309.22580645161</v>
      </c>
      <c r="AN740" s="18">
        <v>1481.1451612903199</v>
      </c>
      <c r="AO740" s="18">
        <v>1549.3392857142801</v>
      </c>
      <c r="AP740" s="18">
        <v>1633.1774193548299</v>
      </c>
      <c r="AQ740" s="18">
        <v>1987.4833333333299</v>
      </c>
      <c r="AR740" s="18">
        <v>2419.9354838709601</v>
      </c>
      <c r="AS740" s="18">
        <v>2370.5333333333301</v>
      </c>
      <c r="AT740" s="18">
        <v>1761.7580645161199</v>
      </c>
      <c r="AU740" s="18">
        <v>1249.6774193548299</v>
      </c>
      <c r="AV740" s="18">
        <v>920.50333333333299</v>
      </c>
      <c r="AW740" s="18">
        <v>702.16129032258004</v>
      </c>
      <c r="AX740" s="18">
        <v>1262.4783333333301</v>
      </c>
      <c r="AY740" s="18">
        <v>1590.7419354838701</v>
      </c>
      <c r="AZ740" s="18">
        <v>1490.88709677419</v>
      </c>
      <c r="BA740" s="18">
        <v>1357.3275862068899</v>
      </c>
      <c r="BB740" s="18">
        <v>1089.43709677419</v>
      </c>
      <c r="BC740" s="18">
        <v>777.78833333333296</v>
      </c>
      <c r="BD740" s="18">
        <v>616.60967741935406</v>
      </c>
      <c r="BE740" s="18">
        <v>1448.3416666666601</v>
      </c>
      <c r="BF740" s="18">
        <v>2422.83870967741</v>
      </c>
      <c r="BG740" s="18">
        <v>2949.5161290322499</v>
      </c>
      <c r="BH740" s="18">
        <v>2654.9</v>
      </c>
      <c r="BI740" s="18">
        <v>2280.88709677419</v>
      </c>
      <c r="BJ740" s="18">
        <v>1819.38333333333</v>
      </c>
      <c r="BK740" s="18">
        <v>1470.2903225806399</v>
      </c>
      <c r="BL740" s="18">
        <v>1188.9354838709601</v>
      </c>
      <c r="BM740" s="18">
        <v>961.644642857142</v>
      </c>
      <c r="BN740" s="18">
        <v>783.71935483870902</v>
      </c>
      <c r="BO740" s="18">
        <v>593.04166666666595</v>
      </c>
      <c r="BP740" s="18">
        <v>436.65483870967699</v>
      </c>
      <c r="BQ740" s="18">
        <v>295.08833333333303</v>
      </c>
      <c r="BR740" s="18">
        <v>244.26612903225799</v>
      </c>
      <c r="BS740" s="18">
        <v>202.88387096774099</v>
      </c>
      <c r="BT740" s="18">
        <v>222.86499999999899</v>
      </c>
      <c r="BU740" s="18">
        <v>318.39032258064498</v>
      </c>
      <c r="BV740" s="18">
        <v>526.38833333333298</v>
      </c>
      <c r="BW740" s="18">
        <v>991.74032258064506</v>
      </c>
      <c r="BX740" s="18">
        <v>1321.77419354838</v>
      </c>
      <c r="BY740" s="18">
        <v>1684.5178571428501</v>
      </c>
      <c r="BZ740" s="18">
        <v>2042.72580645161</v>
      </c>
      <c r="CA740" s="18">
        <v>2292.5833333333298</v>
      </c>
      <c r="CB740" s="18">
        <v>1963.9193548387</v>
      </c>
      <c r="CC740" s="18">
        <v>1293.61666666666</v>
      </c>
      <c r="CD740" s="18">
        <v>993.05967741935501</v>
      </c>
      <c r="CE740" s="18">
        <v>1196.46129032258</v>
      </c>
      <c r="CF740" s="18">
        <v>2369.4166666666601</v>
      </c>
      <c r="CG740" s="18">
        <v>2871.1451612903202</v>
      </c>
      <c r="CH740" s="18">
        <v>2964.13333333333</v>
      </c>
      <c r="CI740" s="18">
        <v>2802.4516129032199</v>
      </c>
      <c r="CJ740" s="18">
        <v>2583.6129032258</v>
      </c>
      <c r="CK740" s="18">
        <v>2385</v>
      </c>
      <c r="CL740" s="18">
        <v>1911.03225806451</v>
      </c>
      <c r="CM740" s="18">
        <v>1077.4366666666599</v>
      </c>
      <c r="CN740" s="18">
        <v>592.82096774193496</v>
      </c>
      <c r="CO740" s="18">
        <v>369.97166666666601</v>
      </c>
      <c r="CP740" s="18">
        <v>410.32903225806399</v>
      </c>
      <c r="CQ740" s="18">
        <v>1369.3919354838699</v>
      </c>
      <c r="CR740" s="18">
        <v>2344.6</v>
      </c>
      <c r="CS740" s="18">
        <v>1740.16129032258</v>
      </c>
      <c r="CT740" s="18">
        <v>1398.11666666666</v>
      </c>
      <c r="CU740" s="18">
        <v>1106.87258064516</v>
      </c>
      <c r="CV740" s="18">
        <v>734.54516129032197</v>
      </c>
      <c r="CW740" s="18">
        <v>489.01896551724099</v>
      </c>
      <c r="CX740" s="18">
        <v>320.777419354838</v>
      </c>
      <c r="CY740" s="18">
        <v>221.63</v>
      </c>
      <c r="CZ740" s="18">
        <v>173.56935483870899</v>
      </c>
      <c r="DA740" s="18">
        <v>1264.8483333333299</v>
      </c>
      <c r="DB740" s="18">
        <v>2455.4354838709601</v>
      </c>
      <c r="DC740" s="18">
        <v>2716.6290322580599</v>
      </c>
      <c r="DD740" s="18">
        <v>2661.63333333333</v>
      </c>
      <c r="DE740" s="18">
        <v>2540.3225806451601</v>
      </c>
      <c r="DF740" s="18">
        <v>2353.1</v>
      </c>
      <c r="DG740" s="18">
        <v>2093.3225806451601</v>
      </c>
      <c r="DH740" s="18">
        <v>1650.38709677419</v>
      </c>
      <c r="DI740" s="18">
        <v>1497.875</v>
      </c>
      <c r="DJ740" s="18">
        <v>1001.39838709677</v>
      </c>
      <c r="DK740" s="18">
        <v>551.11666666666599</v>
      </c>
      <c r="DL740" s="18">
        <v>324.10483870967698</v>
      </c>
      <c r="DM740" s="18">
        <v>491.32166666666598</v>
      </c>
      <c r="DN740" s="18">
        <v>940.24032258064506</v>
      </c>
      <c r="DO740" s="18">
        <v>1423.8225806451601</v>
      </c>
      <c r="DP740" s="18">
        <v>1942.31666666666</v>
      </c>
      <c r="DQ740" s="18">
        <v>2824.8225806451601</v>
      </c>
      <c r="DR740" s="18">
        <v>3107.5</v>
      </c>
      <c r="DS740" s="19">
        <v>3055.55</v>
      </c>
    </row>
    <row r="741" spans="1:123" x14ac:dyDescent="0.25">
      <c r="A741" s="12" t="s">
        <v>78</v>
      </c>
      <c r="B741" s="13">
        <v>17</v>
      </c>
      <c r="C741" s="13" t="str">
        <f t="shared" si="15"/>
        <v>BB_L_16_GW_GW_SA_High_GW_GQ_12_000_17</v>
      </c>
      <c r="D741" s="14">
        <v>10</v>
      </c>
      <c r="E741" s="14">
        <v>10</v>
      </c>
      <c r="F741" s="14">
        <v>10</v>
      </c>
      <c r="G741" s="14">
        <v>10</v>
      </c>
      <c r="H741" s="14">
        <v>10.0122580645161</v>
      </c>
      <c r="I741" s="14">
        <v>282.20983333333299</v>
      </c>
      <c r="J741" s="14">
        <v>1263.1500000000001</v>
      </c>
      <c r="K741" s="14">
        <v>1711.2419354838701</v>
      </c>
      <c r="L741" s="14">
        <v>1694.2333333333299</v>
      </c>
      <c r="M741" s="14">
        <v>1408.38709677419</v>
      </c>
      <c r="N741" s="14">
        <v>1222.5166666666601</v>
      </c>
      <c r="O741" s="14">
        <v>1029.82741935483</v>
      </c>
      <c r="P741" s="14">
        <v>895.33064516129002</v>
      </c>
      <c r="Q741" s="14">
        <v>713.83392857142803</v>
      </c>
      <c r="R741" s="14">
        <v>573.15322580645102</v>
      </c>
      <c r="S741" s="14">
        <v>468.43166666666599</v>
      </c>
      <c r="T741" s="14">
        <v>313.41774193548298</v>
      </c>
      <c r="U741" s="14">
        <v>188.743333333333</v>
      </c>
      <c r="V741" s="14">
        <v>194.017741935483</v>
      </c>
      <c r="W741" s="14">
        <v>1003.72419354838</v>
      </c>
      <c r="X741" s="14">
        <v>2306.4833333333299</v>
      </c>
      <c r="Y741" s="14">
        <v>2391.7096774193501</v>
      </c>
      <c r="Z741" s="14">
        <v>1979.3</v>
      </c>
      <c r="AA741" s="14">
        <v>1607.5967741935401</v>
      </c>
      <c r="AB741" s="14">
        <v>1349.5967741935401</v>
      </c>
      <c r="AC741" s="14">
        <v>1175.6732142857099</v>
      </c>
      <c r="AD741" s="14">
        <v>822.41290322580596</v>
      </c>
      <c r="AE741" s="14">
        <v>600.18666666666604</v>
      </c>
      <c r="AF741" s="14">
        <v>392.30483870967703</v>
      </c>
      <c r="AG741" s="14">
        <v>243.84166666666599</v>
      </c>
      <c r="AH741" s="14">
        <v>205.31935483870899</v>
      </c>
      <c r="AI741" s="14">
        <v>223.035483870967</v>
      </c>
      <c r="AJ741" s="14">
        <v>414.053333333333</v>
      </c>
      <c r="AK741" s="14">
        <v>877.15483870967705</v>
      </c>
      <c r="AL741" s="14">
        <v>1245.7333333333299</v>
      </c>
      <c r="AM741" s="14">
        <v>1510.33870967741</v>
      </c>
      <c r="AN741" s="14">
        <v>1696.03225806451</v>
      </c>
      <c r="AO741" s="14">
        <v>1771.7321428571399</v>
      </c>
      <c r="AP741" s="14">
        <v>1864.0967741935401</v>
      </c>
      <c r="AQ741" s="14">
        <v>2226.9166666666601</v>
      </c>
      <c r="AR741" s="14">
        <v>2553.0322580645102</v>
      </c>
      <c r="AS741" s="14">
        <v>2407.3166666666598</v>
      </c>
      <c r="AT741" s="14">
        <v>1715.0645161290299</v>
      </c>
      <c r="AU741" s="14">
        <v>1185.3709677419299</v>
      </c>
      <c r="AV741" s="14">
        <v>887.84333333333302</v>
      </c>
      <c r="AW741" s="14">
        <v>722.58387096774197</v>
      </c>
      <c r="AX741" s="14">
        <v>1386.7349999999999</v>
      </c>
      <c r="AY741" s="14">
        <v>1731.58064516129</v>
      </c>
      <c r="AZ741" s="14">
        <v>1627.7419354838701</v>
      </c>
      <c r="BA741" s="14">
        <v>1495.3965517241299</v>
      </c>
      <c r="BB741" s="14">
        <v>1178.0967741935401</v>
      </c>
      <c r="BC741" s="14">
        <v>812.39333333333298</v>
      </c>
      <c r="BD741" s="14">
        <v>662.51774193548295</v>
      </c>
      <c r="BE741" s="14">
        <v>1694.0333333333299</v>
      </c>
      <c r="BF741" s="14">
        <v>2767.6774193548299</v>
      </c>
      <c r="BG741" s="14">
        <v>3186.66129032258</v>
      </c>
      <c r="BH741" s="14">
        <v>2872.25</v>
      </c>
      <c r="BI741" s="14">
        <v>2456.5806451612898</v>
      </c>
      <c r="BJ741" s="14">
        <v>1920.45</v>
      </c>
      <c r="BK741" s="14">
        <v>1525.2580645161199</v>
      </c>
      <c r="BL741" s="14">
        <v>1216.88709677419</v>
      </c>
      <c r="BM741" s="14">
        <v>973.19464285714196</v>
      </c>
      <c r="BN741" s="14">
        <v>791.45806451612896</v>
      </c>
      <c r="BO741" s="14">
        <v>602.50333333333299</v>
      </c>
      <c r="BP741" s="14">
        <v>444.03064516129001</v>
      </c>
      <c r="BQ741" s="14">
        <v>299.738333333333</v>
      </c>
      <c r="BR741" s="14">
        <v>248.31935483870899</v>
      </c>
      <c r="BS741" s="14">
        <v>217.738709677419</v>
      </c>
      <c r="BT741" s="14">
        <v>249.45333333333301</v>
      </c>
      <c r="BU741" s="14">
        <v>378.45967741935402</v>
      </c>
      <c r="BV741" s="14">
        <v>634.92166666666606</v>
      </c>
      <c r="BW741" s="14">
        <v>1169.7903225806399</v>
      </c>
      <c r="BX741" s="14">
        <v>1532.2096774193501</v>
      </c>
      <c r="BY741" s="14">
        <v>1929.05357142857</v>
      </c>
      <c r="BZ741" s="14">
        <v>2300.8548387096698</v>
      </c>
      <c r="CA741" s="14">
        <v>2479.1</v>
      </c>
      <c r="CB741" s="14">
        <v>2022.88709677419</v>
      </c>
      <c r="CC741" s="14">
        <v>1294.68333333333</v>
      </c>
      <c r="CD741" s="14">
        <v>1028.13064516129</v>
      </c>
      <c r="CE741" s="14">
        <v>1334.22580645161</v>
      </c>
      <c r="CF741" s="14">
        <v>2592.5833333333298</v>
      </c>
      <c r="CG741" s="14">
        <v>3124.77419354838</v>
      </c>
      <c r="CH741" s="14">
        <v>3204.1666666666601</v>
      </c>
      <c r="CI741" s="14">
        <v>2977.9032258064499</v>
      </c>
      <c r="CJ741" s="14">
        <v>2704.77419354838</v>
      </c>
      <c r="CK741" s="14">
        <v>2475.1964285714198</v>
      </c>
      <c r="CL741" s="14">
        <v>1956.0161290322501</v>
      </c>
      <c r="CM741" s="14">
        <v>1074.47166666666</v>
      </c>
      <c r="CN741" s="14">
        <v>599.34838709677399</v>
      </c>
      <c r="CO741" s="14">
        <v>395.48999999999899</v>
      </c>
      <c r="CP741" s="14">
        <v>478.39677419354803</v>
      </c>
      <c r="CQ741" s="14">
        <v>1548.2806451612901</v>
      </c>
      <c r="CR741" s="14">
        <v>2754.61666666666</v>
      </c>
      <c r="CS741" s="14">
        <v>1996.77419354838</v>
      </c>
      <c r="CT741" s="14">
        <v>1557.75</v>
      </c>
      <c r="CU741" s="14">
        <v>1214.57741935483</v>
      </c>
      <c r="CV741" s="14">
        <v>789.97903225806397</v>
      </c>
      <c r="CW741" s="14">
        <v>523.16724137930998</v>
      </c>
      <c r="CX741" s="14">
        <v>350.42741935483798</v>
      </c>
      <c r="CY741" s="14">
        <v>247.37166666666599</v>
      </c>
      <c r="CZ741" s="14">
        <v>196.97580645161199</v>
      </c>
      <c r="DA741" s="14">
        <v>1483.7233333333299</v>
      </c>
      <c r="DB741" s="14">
        <v>2909.5806451612898</v>
      </c>
      <c r="DC741" s="14">
        <v>3179.4677419354798</v>
      </c>
      <c r="DD741" s="14">
        <v>3111.6</v>
      </c>
      <c r="DE741" s="14">
        <v>2893.9838709677401</v>
      </c>
      <c r="DF741" s="14">
        <v>2613.9166666666601</v>
      </c>
      <c r="DG741" s="14">
        <v>2272.0806451612898</v>
      </c>
      <c r="DH741" s="14">
        <v>1736.1451612903199</v>
      </c>
      <c r="DI741" s="14">
        <v>1561.05357142857</v>
      </c>
      <c r="DJ741" s="14">
        <v>1045.6774193548299</v>
      </c>
      <c r="DK741" s="14">
        <v>576.36499999999899</v>
      </c>
      <c r="DL741" s="14">
        <v>358.916129032257</v>
      </c>
      <c r="DM741" s="14">
        <v>590.89499999999998</v>
      </c>
      <c r="DN741" s="14">
        <v>1130.3967741935401</v>
      </c>
      <c r="DO741" s="14">
        <v>1690.0483870967701</v>
      </c>
      <c r="DP741" s="14">
        <v>2250.6833333333302</v>
      </c>
      <c r="DQ741" s="14">
        <v>3101.7580645161202</v>
      </c>
      <c r="DR741" s="14">
        <v>3364.6833333333302</v>
      </c>
      <c r="DS741" s="15">
        <v>3307.2166666666599</v>
      </c>
    </row>
    <row r="742" spans="1:123" x14ac:dyDescent="0.25">
      <c r="A742" s="16" t="s">
        <v>78</v>
      </c>
      <c r="B742" s="17">
        <v>18</v>
      </c>
      <c r="C742" s="13" t="str">
        <f t="shared" si="15"/>
        <v>BB_L_16_GW_GW_SA_High_GW_GQ_12_000_18</v>
      </c>
      <c r="D742" s="18">
        <v>10</v>
      </c>
      <c r="E742" s="18">
        <v>10</v>
      </c>
      <c r="F742" s="18">
        <v>10</v>
      </c>
      <c r="G742" s="18">
        <v>10</v>
      </c>
      <c r="H742" s="18">
        <v>10.010967741935399</v>
      </c>
      <c r="I742" s="18">
        <v>285.81299999999999</v>
      </c>
      <c r="J742" s="18">
        <v>1331.5612903225799</v>
      </c>
      <c r="K742" s="18">
        <v>1826.1290322580601</v>
      </c>
      <c r="L742" s="18">
        <v>1808.2333333333299</v>
      </c>
      <c r="M742" s="18">
        <v>1492.85483870967</v>
      </c>
      <c r="N742" s="18">
        <v>1287.7333333333299</v>
      </c>
      <c r="O742" s="18">
        <v>1077.6354838709599</v>
      </c>
      <c r="P742" s="18">
        <v>933.2</v>
      </c>
      <c r="Q742" s="18">
        <v>740.94642857142799</v>
      </c>
      <c r="R742" s="18">
        <v>594.78709677419295</v>
      </c>
      <c r="S742" s="18">
        <v>486.98333333333301</v>
      </c>
      <c r="T742" s="18">
        <v>327.44032258064499</v>
      </c>
      <c r="U742" s="18">
        <v>195.09833333333299</v>
      </c>
      <c r="V742" s="18">
        <v>197.082258064516</v>
      </c>
      <c r="W742" s="18">
        <v>1030.24354838709</v>
      </c>
      <c r="X742" s="18">
        <v>2405.7666666666601</v>
      </c>
      <c r="Y742" s="18">
        <v>2502.5161290322499</v>
      </c>
      <c r="Z742" s="18">
        <v>2072.1999999999998</v>
      </c>
      <c r="AA742" s="18">
        <v>1681.69354838709</v>
      </c>
      <c r="AB742" s="18">
        <v>1410.2580645161199</v>
      </c>
      <c r="AC742" s="18">
        <v>1225.92857142857</v>
      </c>
      <c r="AD742" s="18">
        <v>854.87258064516095</v>
      </c>
      <c r="AE742" s="18">
        <v>623.9</v>
      </c>
      <c r="AF742" s="18">
        <v>410.12741935483803</v>
      </c>
      <c r="AG742" s="18">
        <v>255.201666666666</v>
      </c>
      <c r="AH742" s="18">
        <v>214.258064516129</v>
      </c>
      <c r="AI742" s="18">
        <v>229.52258064516101</v>
      </c>
      <c r="AJ742" s="18">
        <v>424.51166666666597</v>
      </c>
      <c r="AK742" s="18">
        <v>905.24032258064506</v>
      </c>
      <c r="AL742" s="18">
        <v>1289.4666666666601</v>
      </c>
      <c r="AM742" s="18">
        <v>1565.8709677419299</v>
      </c>
      <c r="AN742" s="18">
        <v>1760.5</v>
      </c>
      <c r="AO742" s="18">
        <v>1840.9107142857099</v>
      </c>
      <c r="AP742" s="18">
        <v>1938.66129032258</v>
      </c>
      <c r="AQ742" s="18">
        <v>2316.9833333333299</v>
      </c>
      <c r="AR742" s="18">
        <v>2642.72580645161</v>
      </c>
      <c r="AS742" s="18">
        <v>2474.7833333333301</v>
      </c>
      <c r="AT742" s="18">
        <v>1731.5483870967701</v>
      </c>
      <c r="AU742" s="18">
        <v>1177.8064516129</v>
      </c>
      <c r="AV742" s="18">
        <v>877.00833333333298</v>
      </c>
      <c r="AW742" s="18">
        <v>717.59516129032204</v>
      </c>
      <c r="AX742" s="18">
        <v>1428.74833333333</v>
      </c>
      <c r="AY742" s="18">
        <v>1806.1129032258</v>
      </c>
      <c r="AZ742" s="18">
        <v>1705.0161290322501</v>
      </c>
      <c r="BA742" s="18">
        <v>1568.94827586206</v>
      </c>
      <c r="BB742" s="18">
        <v>1235.38387096774</v>
      </c>
      <c r="BC742" s="18">
        <v>846.45166666666603</v>
      </c>
      <c r="BD742" s="18">
        <v>687.52258064516104</v>
      </c>
      <c r="BE742" s="18">
        <v>1773.5833333333301</v>
      </c>
      <c r="BF742" s="18">
        <v>2922.66129032258</v>
      </c>
      <c r="BG742" s="18">
        <v>3349.7096774193501</v>
      </c>
      <c r="BH742" s="18">
        <v>3016.3333333333298</v>
      </c>
      <c r="BI742" s="18">
        <v>2580.3548387096698</v>
      </c>
      <c r="BJ742" s="18">
        <v>2014.88333333333</v>
      </c>
      <c r="BK742" s="18">
        <v>1593.5967741935401</v>
      </c>
      <c r="BL742" s="18">
        <v>1265.96774193548</v>
      </c>
      <c r="BM742" s="18">
        <v>1008.39464285714</v>
      </c>
      <c r="BN742" s="18">
        <v>817.96612903225798</v>
      </c>
      <c r="BO742" s="18">
        <v>622.32166666666603</v>
      </c>
      <c r="BP742" s="18">
        <v>458.64516129032199</v>
      </c>
      <c r="BQ742" s="18">
        <v>309.60000000000002</v>
      </c>
      <c r="BR742" s="18">
        <v>255.812903225806</v>
      </c>
      <c r="BS742" s="18">
        <v>222.379032258064</v>
      </c>
      <c r="BT742" s="18">
        <v>254.36666666666599</v>
      </c>
      <c r="BU742" s="18">
        <v>387.02258064516099</v>
      </c>
      <c r="BV742" s="18">
        <v>654.70833333333303</v>
      </c>
      <c r="BW742" s="18">
        <v>1215.0258064516099</v>
      </c>
      <c r="BX742" s="18">
        <v>1596.2096774193501</v>
      </c>
      <c r="BY742" s="18">
        <v>2015.2142857142801</v>
      </c>
      <c r="BZ742" s="18">
        <v>2406.72580645161</v>
      </c>
      <c r="CA742" s="18">
        <v>2588.0166666666601</v>
      </c>
      <c r="CB742" s="18">
        <v>2088.8064516129002</v>
      </c>
      <c r="CC742" s="18">
        <v>1312.8</v>
      </c>
      <c r="CD742" s="18">
        <v>1039.8967741935401</v>
      </c>
      <c r="CE742" s="18">
        <v>1373.16129032258</v>
      </c>
      <c r="CF742" s="18">
        <v>2685.95</v>
      </c>
      <c r="CG742" s="18">
        <v>3233.4354838709601</v>
      </c>
      <c r="CH742" s="18">
        <v>3321.85</v>
      </c>
      <c r="CI742" s="18">
        <v>3088.9193548387002</v>
      </c>
      <c r="CJ742" s="18">
        <v>2803.0645161290299</v>
      </c>
      <c r="CK742" s="18">
        <v>2560.2678571428501</v>
      </c>
      <c r="CL742" s="18">
        <v>2011.35483870967</v>
      </c>
      <c r="CM742" s="18">
        <v>1091.93</v>
      </c>
      <c r="CN742" s="18">
        <v>611.15645161290297</v>
      </c>
      <c r="CO742" s="18">
        <v>408.541666666666</v>
      </c>
      <c r="CP742" s="18">
        <v>495.64032258064498</v>
      </c>
      <c r="CQ742" s="18">
        <v>1615.2306451612901</v>
      </c>
      <c r="CR742" s="18">
        <v>2931.5166666666601</v>
      </c>
      <c r="CS742" s="18">
        <v>2166.9354838709601</v>
      </c>
      <c r="CT742" s="18">
        <v>1697.0333333333299</v>
      </c>
      <c r="CU742" s="18">
        <v>1317.2096774193501</v>
      </c>
      <c r="CV742" s="18">
        <v>851.07096774193496</v>
      </c>
      <c r="CW742" s="18">
        <v>561.72241379310299</v>
      </c>
      <c r="CX742" s="18">
        <v>378.03870967741898</v>
      </c>
      <c r="CY742" s="18">
        <v>267.47666666666601</v>
      </c>
      <c r="CZ742" s="18">
        <v>208.97419354838701</v>
      </c>
      <c r="DA742" s="18">
        <v>1563.6966666666599</v>
      </c>
      <c r="DB742" s="18">
        <v>3123.5483870967701</v>
      </c>
      <c r="DC742" s="18">
        <v>3445.0806451612898</v>
      </c>
      <c r="DD742" s="18">
        <v>3374.3333333333298</v>
      </c>
      <c r="DE742" s="18">
        <v>3138.9516129032199</v>
      </c>
      <c r="DF742" s="18">
        <v>2829.7</v>
      </c>
      <c r="DG742" s="18">
        <v>2446.1129032258</v>
      </c>
      <c r="DH742" s="18">
        <v>1849.16129032258</v>
      </c>
      <c r="DI742" s="18">
        <v>1655.875</v>
      </c>
      <c r="DJ742" s="18">
        <v>1098.6838709677399</v>
      </c>
      <c r="DK742" s="18">
        <v>605.43333333333305</v>
      </c>
      <c r="DL742" s="18">
        <v>376.04193548387099</v>
      </c>
      <c r="DM742" s="18">
        <v>619.236666666666</v>
      </c>
      <c r="DN742" s="18">
        <v>1191.9193548387</v>
      </c>
      <c r="DO742" s="18">
        <v>1788.66129032258</v>
      </c>
      <c r="DP742" s="18">
        <v>2383.6999999999998</v>
      </c>
      <c r="DQ742" s="18">
        <v>3259.7580645161202</v>
      </c>
      <c r="DR742" s="18">
        <v>3510.7</v>
      </c>
      <c r="DS742" s="19">
        <v>3447.3333333333298</v>
      </c>
    </row>
    <row r="743" spans="1:123" x14ac:dyDescent="0.25">
      <c r="A743" s="12" t="s">
        <v>78</v>
      </c>
      <c r="B743" s="13">
        <v>19</v>
      </c>
      <c r="C743" s="13" t="str">
        <f t="shared" si="15"/>
        <v>BB_L_16_GW_GW_SA_High_GW_GQ_12_000_19</v>
      </c>
      <c r="D743" s="14">
        <v>10</v>
      </c>
      <c r="E743" s="14">
        <v>10</v>
      </c>
      <c r="F743" s="14">
        <v>10</v>
      </c>
      <c r="G743" s="14">
        <v>10</v>
      </c>
      <c r="H743" s="14">
        <v>10</v>
      </c>
      <c r="I743" s="14">
        <v>28.924166666666601</v>
      </c>
      <c r="J743" s="14">
        <v>260.307903225806</v>
      </c>
      <c r="K743" s="14">
        <v>634.64677419354803</v>
      </c>
      <c r="L743" s="14">
        <v>1112.3716666666601</v>
      </c>
      <c r="M743" s="14">
        <v>1421</v>
      </c>
      <c r="N743" s="14">
        <v>1473.0833333333301</v>
      </c>
      <c r="O743" s="14">
        <v>1469.0483870967701</v>
      </c>
      <c r="P743" s="14">
        <v>1417.4193548387</v>
      </c>
      <c r="Q743" s="14">
        <v>1278.44642857142</v>
      </c>
      <c r="R743" s="14">
        <v>1119.7096774193501</v>
      </c>
      <c r="S743" s="14">
        <v>924.91833333333295</v>
      </c>
      <c r="T743" s="14">
        <v>624.94193548387</v>
      </c>
      <c r="U743" s="14">
        <v>365.01666666666603</v>
      </c>
      <c r="V743" s="14">
        <v>235.12258064516101</v>
      </c>
      <c r="W743" s="14">
        <v>237.16129032257999</v>
      </c>
      <c r="X743" s="14">
        <v>892.04499999999996</v>
      </c>
      <c r="Y743" s="14">
        <v>1718.88709677419</v>
      </c>
      <c r="Z743" s="14">
        <v>1969.63333333333</v>
      </c>
      <c r="AA743" s="14">
        <v>2010.6774193548299</v>
      </c>
      <c r="AB743" s="14">
        <v>1971.0483870967701</v>
      </c>
      <c r="AC743" s="14">
        <v>1891.57142857142</v>
      </c>
      <c r="AD743" s="14">
        <v>1623.83870967741</v>
      </c>
      <c r="AE743" s="14">
        <v>1308.13333333333</v>
      </c>
      <c r="AF743" s="14">
        <v>881.76612903225703</v>
      </c>
      <c r="AG743" s="14">
        <v>506.87666666666598</v>
      </c>
      <c r="AH743" s="14">
        <v>395.52419354838702</v>
      </c>
      <c r="AI743" s="14">
        <v>288.80483870967703</v>
      </c>
      <c r="AJ743" s="14">
        <v>219.19499999999999</v>
      </c>
      <c r="AK743" s="14">
        <v>230.75967741935401</v>
      </c>
      <c r="AL743" s="14">
        <v>286.76833333333298</v>
      </c>
      <c r="AM743" s="14">
        <v>352.174193548387</v>
      </c>
      <c r="AN743" s="14">
        <v>413.47419354838701</v>
      </c>
      <c r="AO743" s="14">
        <v>443.59821428571399</v>
      </c>
      <c r="AP743" s="14">
        <v>483.86451612903198</v>
      </c>
      <c r="AQ743" s="14">
        <v>697.19833333333304</v>
      </c>
      <c r="AR743" s="14">
        <v>1461.7548387096699</v>
      </c>
      <c r="AS743" s="14">
        <v>1967.8</v>
      </c>
      <c r="AT743" s="14">
        <v>2288.3709677419301</v>
      </c>
      <c r="AU743" s="14">
        <v>2224.5483870967701</v>
      </c>
      <c r="AV743" s="14">
        <v>1842.7666666666601</v>
      </c>
      <c r="AW743" s="14">
        <v>1351.6129032258</v>
      </c>
      <c r="AX743" s="14">
        <v>848.79666666666606</v>
      </c>
      <c r="AY743" s="14">
        <v>1037.94032258064</v>
      </c>
      <c r="AZ743" s="14">
        <v>1192.88709677419</v>
      </c>
      <c r="BA743" s="14">
        <v>1254.5</v>
      </c>
      <c r="BB743" s="14">
        <v>1345.6451612903199</v>
      </c>
      <c r="BC743" s="14">
        <v>1316.86666666666</v>
      </c>
      <c r="BD743" s="14">
        <v>978.61290322580601</v>
      </c>
      <c r="BE743" s="14">
        <v>643.71833333333302</v>
      </c>
      <c r="BF743" s="14">
        <v>1276.18709677419</v>
      </c>
      <c r="BG743" s="14">
        <v>2386.33870967741</v>
      </c>
      <c r="BH743" s="14">
        <v>2651.3</v>
      </c>
      <c r="BI743" s="14">
        <v>2682.3225806451601</v>
      </c>
      <c r="BJ743" s="14">
        <v>2606.4333333333302</v>
      </c>
      <c r="BK743" s="14">
        <v>2417.0806451612898</v>
      </c>
      <c r="BL743" s="14">
        <v>2171.0645161290299</v>
      </c>
      <c r="BM743" s="14">
        <v>1891.30357142857</v>
      </c>
      <c r="BN743" s="14">
        <v>1594.7903225806399</v>
      </c>
      <c r="BO743" s="14">
        <v>1250.0333333333299</v>
      </c>
      <c r="BP743" s="14">
        <v>944.95161290322596</v>
      </c>
      <c r="BQ743" s="14">
        <v>649.49666666666599</v>
      </c>
      <c r="BR743" s="14">
        <v>522.54516129032197</v>
      </c>
      <c r="BS743" s="14">
        <v>339.85806451612899</v>
      </c>
      <c r="BT743" s="14">
        <v>295.52166666666602</v>
      </c>
      <c r="BU743" s="14">
        <v>246.29838709677401</v>
      </c>
      <c r="BV743" s="14">
        <v>232.113333333333</v>
      </c>
      <c r="BW743" s="14">
        <v>285.56774193548301</v>
      </c>
      <c r="BX743" s="14">
        <v>373.29516129032203</v>
      </c>
      <c r="BY743" s="14">
        <v>535.75</v>
      </c>
      <c r="BZ743" s="14">
        <v>815.69032258064499</v>
      </c>
      <c r="CA743" s="14">
        <v>1425.5833333333301</v>
      </c>
      <c r="CB743" s="14">
        <v>1994.9516129032199</v>
      </c>
      <c r="CC743" s="14">
        <v>2068.5500000000002</v>
      </c>
      <c r="CD743" s="14">
        <v>1717.4516129032199</v>
      </c>
      <c r="CE743" s="14">
        <v>1216.2580645161199</v>
      </c>
      <c r="CF743" s="14">
        <v>1241.86666666666</v>
      </c>
      <c r="CG743" s="14">
        <v>1712.1129032258</v>
      </c>
      <c r="CH743" s="14">
        <v>2171.63333333333</v>
      </c>
      <c r="CI743" s="14">
        <v>2501.27419354838</v>
      </c>
      <c r="CJ743" s="14">
        <v>2664.4354838709601</v>
      </c>
      <c r="CK743" s="14">
        <v>2716.1071428571399</v>
      </c>
      <c r="CL743" s="14">
        <v>2667.2096774193501</v>
      </c>
      <c r="CM743" s="14">
        <v>2141.1999999999998</v>
      </c>
      <c r="CN743" s="14">
        <v>1385.8064516129</v>
      </c>
      <c r="CO743" s="14">
        <v>742.08999999999901</v>
      </c>
      <c r="CP743" s="14">
        <v>466.65483870967699</v>
      </c>
      <c r="CQ743" s="14">
        <v>791.44516129032195</v>
      </c>
      <c r="CR743" s="14">
        <v>2119.13333333333</v>
      </c>
      <c r="CS743" s="14">
        <v>2206.8709677419301</v>
      </c>
      <c r="CT743" s="14">
        <v>2134.2833333333301</v>
      </c>
      <c r="CU743" s="14">
        <v>1924.5645161290299</v>
      </c>
      <c r="CV743" s="14">
        <v>1530.4032258064501</v>
      </c>
      <c r="CW743" s="14">
        <v>1098.6120689655099</v>
      </c>
      <c r="CX743" s="14">
        <v>700.27580645161299</v>
      </c>
      <c r="CY743" s="14">
        <v>419.96333333333303</v>
      </c>
      <c r="CZ743" s="14">
        <v>239.306451612903</v>
      </c>
      <c r="DA743" s="14">
        <v>499.95166666666597</v>
      </c>
      <c r="DB743" s="14">
        <v>1468.1887096774101</v>
      </c>
      <c r="DC743" s="14">
        <v>2091.3225806451601</v>
      </c>
      <c r="DD743" s="14">
        <v>2281.13333333333</v>
      </c>
      <c r="DE743" s="14">
        <v>2483.8064516129002</v>
      </c>
      <c r="DF743" s="14">
        <v>2583.8000000000002</v>
      </c>
      <c r="DG743" s="14">
        <v>2602.7419354838698</v>
      </c>
      <c r="DH743" s="14">
        <v>2492.2419354838698</v>
      </c>
      <c r="DI743" s="14">
        <v>2385.7678571428501</v>
      </c>
      <c r="DJ743" s="14">
        <v>1847.5</v>
      </c>
      <c r="DK743" s="14">
        <v>1100.0916666666601</v>
      </c>
      <c r="DL743" s="14">
        <v>557.01451612903202</v>
      </c>
      <c r="DM743" s="14">
        <v>373.2</v>
      </c>
      <c r="DN743" s="14">
        <v>360.01451612903202</v>
      </c>
      <c r="DO743" s="14">
        <v>499.60645161290302</v>
      </c>
      <c r="DP743" s="14">
        <v>785.38333333333298</v>
      </c>
      <c r="DQ743" s="14">
        <v>1675.5161290322501</v>
      </c>
      <c r="DR743" s="14">
        <v>2303.63333333333</v>
      </c>
      <c r="DS743" s="15">
        <v>2594.3000000000002</v>
      </c>
    </row>
    <row r="744" spans="1:123" x14ac:dyDescent="0.25">
      <c r="A744" s="16" t="s">
        <v>78</v>
      </c>
      <c r="B744" s="17">
        <v>20</v>
      </c>
      <c r="C744" s="13" t="str">
        <f t="shared" si="15"/>
        <v>BB_L_16_GW_GW_SA_High_GW_GQ_12_000_20</v>
      </c>
      <c r="D744" s="18">
        <v>10</v>
      </c>
      <c r="E744" s="18">
        <v>10</v>
      </c>
      <c r="F744" s="18">
        <v>10</v>
      </c>
      <c r="G744" s="18">
        <v>10</v>
      </c>
      <c r="H744" s="18">
        <v>10</v>
      </c>
      <c r="I744" s="18">
        <v>35.058999999999997</v>
      </c>
      <c r="J744" s="18">
        <v>327.86290322580601</v>
      </c>
      <c r="K744" s="18">
        <v>784.27903225806403</v>
      </c>
      <c r="L744" s="18">
        <v>1323.63333333333</v>
      </c>
      <c r="M744" s="18">
        <v>1630.35483870967</v>
      </c>
      <c r="N744" s="18">
        <v>1666.4</v>
      </c>
      <c r="O744" s="18">
        <v>1636.9193548387</v>
      </c>
      <c r="P744" s="18">
        <v>1562.1129032258</v>
      </c>
      <c r="Q744" s="18">
        <v>1374.8571428571399</v>
      </c>
      <c r="R744" s="18">
        <v>1171.7903225806399</v>
      </c>
      <c r="S744" s="18">
        <v>959.07166666666603</v>
      </c>
      <c r="T744" s="18">
        <v>632.93709677419304</v>
      </c>
      <c r="U744" s="18">
        <v>360.71666666666601</v>
      </c>
      <c r="V744" s="18">
        <v>228.69838709677401</v>
      </c>
      <c r="W744" s="18">
        <v>259.55806451612898</v>
      </c>
      <c r="X744" s="18">
        <v>1054.2249999999999</v>
      </c>
      <c r="Y744" s="18">
        <v>2021.5483870967701</v>
      </c>
      <c r="Z744" s="18">
        <v>2327.5833333333298</v>
      </c>
      <c r="AA744" s="18">
        <v>2333.9193548387002</v>
      </c>
      <c r="AB744" s="18">
        <v>2248.4032258064499</v>
      </c>
      <c r="AC744" s="18">
        <v>2131.6607142857101</v>
      </c>
      <c r="AD744" s="18">
        <v>1759.9354838709601</v>
      </c>
      <c r="AE744" s="18">
        <v>1371.5</v>
      </c>
      <c r="AF744" s="18">
        <v>889.29838709677404</v>
      </c>
      <c r="AG744" s="18">
        <v>497.17333333333301</v>
      </c>
      <c r="AH744" s="18">
        <v>385.44838709677401</v>
      </c>
      <c r="AI744" s="18">
        <v>283.21290322580597</v>
      </c>
      <c r="AJ744" s="18">
        <v>219.439999999999</v>
      </c>
      <c r="AK744" s="18">
        <v>245.46129032258</v>
      </c>
      <c r="AL744" s="18">
        <v>318.15499999999997</v>
      </c>
      <c r="AM744" s="18">
        <v>399.45645161290298</v>
      </c>
      <c r="AN744" s="18">
        <v>474.888709677419</v>
      </c>
      <c r="AO744" s="18">
        <v>512.94107142857104</v>
      </c>
      <c r="AP744" s="18">
        <v>563.45967741935397</v>
      </c>
      <c r="AQ744" s="18">
        <v>819.44666666666603</v>
      </c>
      <c r="AR744" s="18">
        <v>1663.1677419354801</v>
      </c>
      <c r="AS744" s="18">
        <v>2186.5666666666598</v>
      </c>
      <c r="AT744" s="18">
        <v>2437.3225806451601</v>
      </c>
      <c r="AU744" s="18">
        <v>2292.1451612903202</v>
      </c>
      <c r="AV744" s="18">
        <v>1844.65</v>
      </c>
      <c r="AW744" s="18">
        <v>1296.0967741935401</v>
      </c>
      <c r="AX744" s="18">
        <v>857.51499999999999</v>
      </c>
      <c r="AY744" s="18">
        <v>1183.5693548387001</v>
      </c>
      <c r="AZ744" s="18">
        <v>1412.4032258064501</v>
      </c>
      <c r="BA744" s="18">
        <v>1516.1379310344801</v>
      </c>
      <c r="BB744" s="18">
        <v>1591.96774193548</v>
      </c>
      <c r="BC744" s="18">
        <v>1480.2166666666601</v>
      </c>
      <c r="BD744" s="18">
        <v>1047.1145161290301</v>
      </c>
      <c r="BE744" s="18">
        <v>734.56</v>
      </c>
      <c r="BF744" s="18">
        <v>1512.1774193548299</v>
      </c>
      <c r="BG744" s="18">
        <v>2703.6774193548299</v>
      </c>
      <c r="BH744" s="18">
        <v>3047.9</v>
      </c>
      <c r="BI744" s="18">
        <v>3069.1290322580599</v>
      </c>
      <c r="BJ744" s="18">
        <v>2900.75</v>
      </c>
      <c r="BK744" s="18">
        <v>2619.1290322580599</v>
      </c>
      <c r="BL744" s="18">
        <v>2293.6129032258</v>
      </c>
      <c r="BM744" s="18">
        <v>1951.57142857142</v>
      </c>
      <c r="BN744" s="18">
        <v>1629.5645161290299</v>
      </c>
      <c r="BO744" s="18">
        <v>1269.2333333333299</v>
      </c>
      <c r="BP744" s="18">
        <v>948.60806451612905</v>
      </c>
      <c r="BQ744" s="18">
        <v>640.32833333333303</v>
      </c>
      <c r="BR744" s="18">
        <v>510.537096774193</v>
      </c>
      <c r="BS744" s="18">
        <v>327.94516129032201</v>
      </c>
      <c r="BT744" s="18">
        <v>284.61500000000001</v>
      </c>
      <c r="BU744" s="18">
        <v>240.77096774193501</v>
      </c>
      <c r="BV744" s="18">
        <v>236.36499999999899</v>
      </c>
      <c r="BW744" s="18">
        <v>313.84354838709601</v>
      </c>
      <c r="BX744" s="18">
        <v>424.77580645161203</v>
      </c>
      <c r="BY744" s="18">
        <v>629.40357142857101</v>
      </c>
      <c r="BZ744" s="18">
        <v>973.65967741935401</v>
      </c>
      <c r="CA744" s="18">
        <v>1674.7</v>
      </c>
      <c r="CB744" s="18">
        <v>2256.2580645161202</v>
      </c>
      <c r="CC744" s="18">
        <v>2229.2666666666601</v>
      </c>
      <c r="CD744" s="18">
        <v>1776.72580645161</v>
      </c>
      <c r="CE744" s="18">
        <v>1212.27419354838</v>
      </c>
      <c r="CF744" s="18">
        <v>1337.36666666666</v>
      </c>
      <c r="CG744" s="18">
        <v>1943.9516129032199</v>
      </c>
      <c r="CH744" s="18">
        <v>2495.7166666666599</v>
      </c>
      <c r="CI744" s="18">
        <v>2846.6129032258</v>
      </c>
      <c r="CJ744" s="18">
        <v>2997.5645161290299</v>
      </c>
      <c r="CK744" s="18">
        <v>3038.75</v>
      </c>
      <c r="CL744" s="18">
        <v>2943.3709677419301</v>
      </c>
      <c r="CM744" s="18">
        <v>2239.63333333333</v>
      </c>
      <c r="CN744" s="18">
        <v>1406.6129032258</v>
      </c>
      <c r="CO744" s="18">
        <v>732.05499999999995</v>
      </c>
      <c r="CP744" s="18">
        <v>466.277419354838</v>
      </c>
      <c r="CQ744" s="18">
        <v>892.12096774193503</v>
      </c>
      <c r="CR744" s="18">
        <v>2664.3</v>
      </c>
      <c r="CS744" s="18">
        <v>2670.0483870967701</v>
      </c>
      <c r="CT744" s="18">
        <v>2485.7166666666599</v>
      </c>
      <c r="CU744" s="18">
        <v>2194.4677419354798</v>
      </c>
      <c r="CV744" s="18">
        <v>1670.35483870967</v>
      </c>
      <c r="CW744" s="18">
        <v>1159.42586206896</v>
      </c>
      <c r="CX744" s="18">
        <v>729.65483870967705</v>
      </c>
      <c r="CY744" s="18">
        <v>442</v>
      </c>
      <c r="CZ744" s="18">
        <v>251.48709677419299</v>
      </c>
      <c r="DA744" s="18">
        <v>604.83000000000004</v>
      </c>
      <c r="DB744" s="18">
        <v>1819.6774193548299</v>
      </c>
      <c r="DC744" s="18">
        <v>2560.7903225806399</v>
      </c>
      <c r="DD744" s="18">
        <v>2787.4666666666599</v>
      </c>
      <c r="DE744" s="18">
        <v>2951.1774193548299</v>
      </c>
      <c r="DF744" s="18">
        <v>2993.2166666666599</v>
      </c>
      <c r="DG744" s="18">
        <v>2942.6129032258</v>
      </c>
      <c r="DH744" s="18">
        <v>2714.9193548387002</v>
      </c>
      <c r="DI744" s="18">
        <v>2575.0178571428501</v>
      </c>
      <c r="DJ744" s="18">
        <v>1953.0161290322501</v>
      </c>
      <c r="DK744" s="18">
        <v>1127.5999999999899</v>
      </c>
      <c r="DL744" s="18">
        <v>575.046774193548</v>
      </c>
      <c r="DM744" s="18">
        <v>392.10500000000002</v>
      </c>
      <c r="DN744" s="18">
        <v>400.4</v>
      </c>
      <c r="DO744" s="18">
        <v>586.85322580645095</v>
      </c>
      <c r="DP744" s="18">
        <v>935.50666666666598</v>
      </c>
      <c r="DQ744" s="18">
        <v>1928.1451612903199</v>
      </c>
      <c r="DR744" s="18">
        <v>2619.7333333333299</v>
      </c>
      <c r="DS744" s="19">
        <v>2960.15</v>
      </c>
    </row>
    <row r="745" spans="1:123" x14ac:dyDescent="0.25">
      <c r="A745" s="12" t="s">
        <v>78</v>
      </c>
      <c r="B745" s="13">
        <v>21</v>
      </c>
      <c r="C745" s="13" t="str">
        <f t="shared" si="15"/>
        <v>BB_L_16_GW_GW_SA_High_GW_GQ_12_000_21</v>
      </c>
      <c r="D745" s="14">
        <v>10</v>
      </c>
      <c r="E745" s="14">
        <v>10</v>
      </c>
      <c r="F745" s="14">
        <v>10</v>
      </c>
      <c r="G745" s="14">
        <v>10</v>
      </c>
      <c r="H745" s="14">
        <v>10</v>
      </c>
      <c r="I745" s="14">
        <v>39.600333333333303</v>
      </c>
      <c r="J745" s="14">
        <v>368.45322580645097</v>
      </c>
      <c r="K745" s="14">
        <v>863.45806451612896</v>
      </c>
      <c r="L745" s="14">
        <v>1426.25</v>
      </c>
      <c r="M745" s="14">
        <v>1727.46774193548</v>
      </c>
      <c r="N745" s="14">
        <v>1751.9666666666601</v>
      </c>
      <c r="O745" s="14">
        <v>1708.2580645161199</v>
      </c>
      <c r="P745" s="14">
        <v>1621.96774193548</v>
      </c>
      <c r="Q745" s="14">
        <v>1417.5357142857099</v>
      </c>
      <c r="R745" s="14">
        <v>1201.33870967741</v>
      </c>
      <c r="S745" s="14">
        <v>980.00333333333299</v>
      </c>
      <c r="T745" s="14">
        <v>645.46774193548299</v>
      </c>
      <c r="U745" s="14">
        <v>366.72166666666601</v>
      </c>
      <c r="V745" s="14">
        <v>231.64032258064501</v>
      </c>
      <c r="W745" s="14">
        <v>279.68870967741901</v>
      </c>
      <c r="X745" s="14">
        <v>1139.5833333333301</v>
      </c>
      <c r="Y745" s="14">
        <v>2143.9838709677401</v>
      </c>
      <c r="Z745" s="14">
        <v>2455.9499999999998</v>
      </c>
      <c r="AA745" s="14">
        <v>2453.1290322580599</v>
      </c>
      <c r="AB745" s="14">
        <v>2355.5161290322499</v>
      </c>
      <c r="AC745" s="14">
        <v>2226.5</v>
      </c>
      <c r="AD745" s="14">
        <v>1822.6451612903199</v>
      </c>
      <c r="AE745" s="14">
        <v>1410.25</v>
      </c>
      <c r="AF745" s="14">
        <v>907.64193548387095</v>
      </c>
      <c r="AG745" s="14">
        <v>505.92333333333301</v>
      </c>
      <c r="AH745" s="14">
        <v>392.109677419354</v>
      </c>
      <c r="AI745" s="14">
        <v>288.20322580645097</v>
      </c>
      <c r="AJ745" s="14">
        <v>226.243333333333</v>
      </c>
      <c r="AK745" s="14">
        <v>262.34032258064502</v>
      </c>
      <c r="AL745" s="14">
        <v>345.96833333333302</v>
      </c>
      <c r="AM745" s="14">
        <v>436.69032258064499</v>
      </c>
      <c r="AN745" s="14">
        <v>519.74032258064506</v>
      </c>
      <c r="AO745" s="14">
        <v>561.50357142857104</v>
      </c>
      <c r="AP745" s="14">
        <v>616.71612903225798</v>
      </c>
      <c r="AQ745" s="14">
        <v>892.62833333333299</v>
      </c>
      <c r="AR745" s="14">
        <v>1765.5483870967701</v>
      </c>
      <c r="AS745" s="14">
        <v>2285.8166666666598</v>
      </c>
      <c r="AT745" s="14">
        <v>2488.4193548387002</v>
      </c>
      <c r="AU745" s="14">
        <v>2302</v>
      </c>
      <c r="AV745" s="14">
        <v>1832.7333333333299</v>
      </c>
      <c r="AW745" s="14">
        <v>1273.53225806451</v>
      </c>
      <c r="AX745" s="14">
        <v>876.92</v>
      </c>
      <c r="AY745" s="14">
        <v>1251.0161290322501</v>
      </c>
      <c r="AZ745" s="14">
        <v>1496.0967741935401</v>
      </c>
      <c r="BA745" s="14">
        <v>1607.8275862068899</v>
      </c>
      <c r="BB745" s="14">
        <v>1683.4516129032199</v>
      </c>
      <c r="BC745" s="14">
        <v>1550.2666666666601</v>
      </c>
      <c r="BD745" s="14">
        <v>1085.5629032258</v>
      </c>
      <c r="BE745" s="14">
        <v>791.27333333333297</v>
      </c>
      <c r="BF745" s="14">
        <v>1635.72580645161</v>
      </c>
      <c r="BG745" s="14">
        <v>2863.5967741935401</v>
      </c>
      <c r="BH745" s="14">
        <v>3208.36666666666</v>
      </c>
      <c r="BI745" s="14">
        <v>3223.4354838709601</v>
      </c>
      <c r="BJ745" s="14">
        <v>3031.36666666666</v>
      </c>
      <c r="BK745" s="14">
        <v>2719.4032258064499</v>
      </c>
      <c r="BL745" s="14">
        <v>2365.22580645161</v>
      </c>
      <c r="BM745" s="14">
        <v>1999.32142857142</v>
      </c>
      <c r="BN745" s="14">
        <v>1660.66129032258</v>
      </c>
      <c r="BO745" s="14">
        <v>1288.05</v>
      </c>
      <c r="BP745" s="14">
        <v>960.66290322580596</v>
      </c>
      <c r="BQ745" s="14">
        <v>647.26833333333298</v>
      </c>
      <c r="BR745" s="14">
        <v>515.18387096774097</v>
      </c>
      <c r="BS745" s="14">
        <v>330.5</v>
      </c>
      <c r="BT745" s="14">
        <v>287.041666666666</v>
      </c>
      <c r="BU745" s="14">
        <v>244.76612903225799</v>
      </c>
      <c r="BV745" s="14">
        <v>245.99</v>
      </c>
      <c r="BW745" s="14">
        <v>339.29032258064501</v>
      </c>
      <c r="BX745" s="14">
        <v>464.07096774193502</v>
      </c>
      <c r="BY745" s="14">
        <v>689.01250000000005</v>
      </c>
      <c r="BZ745" s="14">
        <v>1059.89838709677</v>
      </c>
      <c r="CA745" s="14">
        <v>1793.15</v>
      </c>
      <c r="CB745" s="14">
        <v>2364.33870967741</v>
      </c>
      <c r="CC745" s="14">
        <v>2285.75</v>
      </c>
      <c r="CD745" s="14">
        <v>1798.69354838709</v>
      </c>
      <c r="CE745" s="14">
        <v>1227.5645161290299</v>
      </c>
      <c r="CF745" s="14">
        <v>1408.88333333333</v>
      </c>
      <c r="CG745" s="14">
        <v>2054.3064516129002</v>
      </c>
      <c r="CH745" s="14">
        <v>2630.15</v>
      </c>
      <c r="CI745" s="14">
        <v>2986.22580645161</v>
      </c>
      <c r="CJ745" s="14">
        <v>3131.1935483870898</v>
      </c>
      <c r="CK745" s="14">
        <v>3164.625</v>
      </c>
      <c r="CL745" s="14">
        <v>3044.33870967741</v>
      </c>
      <c r="CM745" s="14">
        <v>2281.8333333333298</v>
      </c>
      <c r="CN745" s="14">
        <v>1417.5967741935401</v>
      </c>
      <c r="CO745" s="14">
        <v>739.38499999999999</v>
      </c>
      <c r="CP745" s="14">
        <v>476.53225806451599</v>
      </c>
      <c r="CQ745" s="14">
        <v>943.86129032257998</v>
      </c>
      <c r="CR745" s="14">
        <v>2859.4</v>
      </c>
      <c r="CS745" s="14">
        <v>2887.1290322580599</v>
      </c>
      <c r="CT745" s="14">
        <v>2675.6833333333302</v>
      </c>
      <c r="CU745" s="14">
        <v>2346.0645161290299</v>
      </c>
      <c r="CV745" s="14">
        <v>1765.19354838709</v>
      </c>
      <c r="CW745" s="14">
        <v>1213.57931034482</v>
      </c>
      <c r="CX745" s="14">
        <v>760.33870967741905</v>
      </c>
      <c r="CY745" s="14">
        <v>462.94333333333299</v>
      </c>
      <c r="CZ745" s="14">
        <v>265.13387096774198</v>
      </c>
      <c r="DA745" s="14">
        <v>659.41833333333295</v>
      </c>
      <c r="DB745" s="14">
        <v>1990.4838709677399</v>
      </c>
      <c r="DC745" s="14">
        <v>2788.4838709677401</v>
      </c>
      <c r="DD745" s="14">
        <v>3030.5333333333301</v>
      </c>
      <c r="DE745" s="14">
        <v>3194.77419354838</v>
      </c>
      <c r="DF745" s="14">
        <v>3220.1</v>
      </c>
      <c r="DG745" s="14">
        <v>3139.1129032258</v>
      </c>
      <c r="DH745" s="14">
        <v>2856.0322580645102</v>
      </c>
      <c r="DI745" s="14">
        <v>2697.1071428571399</v>
      </c>
      <c r="DJ745" s="14">
        <v>2021.4354838709601</v>
      </c>
      <c r="DK745" s="14">
        <v>1157.24</v>
      </c>
      <c r="DL745" s="14">
        <v>593.74354838709598</v>
      </c>
      <c r="DM745" s="14">
        <v>410.98333333333301</v>
      </c>
      <c r="DN745" s="14">
        <v>433.59516129032198</v>
      </c>
      <c r="DO745" s="14">
        <v>644.80483870967703</v>
      </c>
      <c r="DP745" s="14">
        <v>1024.9083333333299</v>
      </c>
      <c r="DQ745" s="14">
        <v>2066.1129032258</v>
      </c>
      <c r="DR745" s="14">
        <v>2768.55</v>
      </c>
      <c r="DS745" s="15">
        <v>3114.2333333333299</v>
      </c>
    </row>
    <row r="746" spans="1:123" x14ac:dyDescent="0.25">
      <c r="A746" s="16" t="s">
        <v>78</v>
      </c>
      <c r="B746" s="17">
        <v>22</v>
      </c>
      <c r="C746" s="13" t="str">
        <f t="shared" si="15"/>
        <v>BB_L_16_GW_GW_SA_High_GW_GQ_12_000_22</v>
      </c>
      <c r="D746" s="18">
        <v>10</v>
      </c>
      <c r="E746" s="18">
        <v>10</v>
      </c>
      <c r="F746" s="18">
        <v>10</v>
      </c>
      <c r="G746" s="18">
        <v>10</v>
      </c>
      <c r="H746" s="18">
        <v>10</v>
      </c>
      <c r="I746" s="18">
        <v>10.7731833333333</v>
      </c>
      <c r="J746" s="18">
        <v>40.197741935483798</v>
      </c>
      <c r="K746" s="18">
        <v>139.53532258064499</v>
      </c>
      <c r="L746" s="18">
        <v>387.35166666666601</v>
      </c>
      <c r="M746" s="18">
        <v>698.73548387096696</v>
      </c>
      <c r="N746" s="18">
        <v>877.02499999999998</v>
      </c>
      <c r="O746" s="18">
        <v>1058.5677419354799</v>
      </c>
      <c r="P746" s="18">
        <v>1176.4193548387</v>
      </c>
      <c r="Q746" s="18">
        <v>1307.6428571428501</v>
      </c>
      <c r="R746" s="18">
        <v>1378.58064516129</v>
      </c>
      <c r="S746" s="18">
        <v>1320.3333333333301</v>
      </c>
      <c r="T746" s="18">
        <v>1104.92903225806</v>
      </c>
      <c r="U746" s="18">
        <v>714.67666666666605</v>
      </c>
      <c r="V746" s="18">
        <v>465.26935483870898</v>
      </c>
      <c r="W746" s="18">
        <v>245.19838709677401</v>
      </c>
      <c r="X746" s="18">
        <v>288.30500000000001</v>
      </c>
      <c r="Y746" s="18">
        <v>708.591935483871</v>
      </c>
      <c r="Z746" s="18">
        <v>1096.4466666666599</v>
      </c>
      <c r="AA746" s="18">
        <v>1385.4838709677399</v>
      </c>
      <c r="AB746" s="18">
        <v>1577.8225806451601</v>
      </c>
      <c r="AC746" s="18">
        <v>1688.375</v>
      </c>
      <c r="AD746" s="18">
        <v>1860.6774193548299</v>
      </c>
      <c r="AE746" s="18">
        <v>1841.88333333333</v>
      </c>
      <c r="AF746" s="18">
        <v>1587.0967741935401</v>
      </c>
      <c r="AG746" s="18">
        <v>1076.5550000000001</v>
      </c>
      <c r="AH746" s="18">
        <v>859.599999999999</v>
      </c>
      <c r="AI746" s="18">
        <v>603.033870967741</v>
      </c>
      <c r="AJ746" s="18">
        <v>405.52833333333302</v>
      </c>
      <c r="AK746" s="18">
        <v>297.50806451612902</v>
      </c>
      <c r="AL746" s="18">
        <v>257.416666666666</v>
      </c>
      <c r="AM746" s="18">
        <v>241.18225806451599</v>
      </c>
      <c r="AN746" s="18">
        <v>235.13548387096699</v>
      </c>
      <c r="AO746" s="18">
        <v>233.90714285714199</v>
      </c>
      <c r="AP746" s="18">
        <v>233.94032258064499</v>
      </c>
      <c r="AQ746" s="18">
        <v>254.20499999999899</v>
      </c>
      <c r="AR746" s="18">
        <v>514.93387096774097</v>
      </c>
      <c r="AS746" s="18">
        <v>818.25</v>
      </c>
      <c r="AT746" s="18">
        <v>1460.9774193548301</v>
      </c>
      <c r="AU746" s="18">
        <v>1930.1290322580601</v>
      </c>
      <c r="AV746" s="18">
        <v>2110.7666666666601</v>
      </c>
      <c r="AW746" s="18">
        <v>2116.6935483870898</v>
      </c>
      <c r="AX746" s="18">
        <v>1333.07</v>
      </c>
      <c r="AY746" s="18">
        <v>821.36451612903204</v>
      </c>
      <c r="AZ746" s="18">
        <v>772.59677419354796</v>
      </c>
      <c r="BA746" s="18">
        <v>793.16206896551705</v>
      </c>
      <c r="BB746" s="18">
        <v>929.35483870967698</v>
      </c>
      <c r="BC746" s="18">
        <v>1146.9000000000001</v>
      </c>
      <c r="BD746" s="18">
        <v>1197.95806451612</v>
      </c>
      <c r="BE746" s="18">
        <v>638.90333333333297</v>
      </c>
      <c r="BF746" s="18">
        <v>623.57419354838703</v>
      </c>
      <c r="BG746" s="18">
        <v>1374.3322580645099</v>
      </c>
      <c r="BH746" s="18">
        <v>1838.13333333333</v>
      </c>
      <c r="BI746" s="18">
        <v>2126.4516129032199</v>
      </c>
      <c r="BJ746" s="18">
        <v>2414.38333333333</v>
      </c>
      <c r="BK746" s="18">
        <v>2555.1451612903202</v>
      </c>
      <c r="BL746" s="18">
        <v>2599.3548387096698</v>
      </c>
      <c r="BM746" s="18">
        <v>2549.1964285714198</v>
      </c>
      <c r="BN746" s="18">
        <v>2370.9516129032199</v>
      </c>
      <c r="BO746" s="18">
        <v>2070.65</v>
      </c>
      <c r="BP746" s="18">
        <v>1707.9838709677399</v>
      </c>
      <c r="BQ746" s="18">
        <v>1279.05</v>
      </c>
      <c r="BR746" s="18">
        <v>1055.3370967741901</v>
      </c>
      <c r="BS746" s="18">
        <v>705.31129032258002</v>
      </c>
      <c r="BT746" s="18">
        <v>605.08333333333303</v>
      </c>
      <c r="BU746" s="18">
        <v>475.12741935483803</v>
      </c>
      <c r="BV746" s="18">
        <v>380.82166666666598</v>
      </c>
      <c r="BW746" s="18">
        <v>289.96129032258</v>
      </c>
      <c r="BX746" s="18">
        <v>260.72741935483799</v>
      </c>
      <c r="BY746" s="18">
        <v>252.91249999999999</v>
      </c>
      <c r="BZ746" s="18">
        <v>292.75645161290299</v>
      </c>
      <c r="CA746" s="18">
        <v>528.12166666666599</v>
      </c>
      <c r="CB746" s="18">
        <v>1057.95806451612</v>
      </c>
      <c r="CC746" s="18">
        <v>1704.75</v>
      </c>
      <c r="CD746" s="18">
        <v>1965.2903225806399</v>
      </c>
      <c r="CE746" s="18">
        <v>1855.6290322580601</v>
      </c>
      <c r="CF746" s="18">
        <v>1260.5166666666601</v>
      </c>
      <c r="CG746" s="18">
        <v>1105.3225806451601</v>
      </c>
      <c r="CH746" s="18">
        <v>1233.68333333333</v>
      </c>
      <c r="CI746" s="18">
        <v>1505.9193548387</v>
      </c>
      <c r="CJ746" s="18">
        <v>1747.8225806451601</v>
      </c>
      <c r="CK746" s="18">
        <v>1921.2321428571399</v>
      </c>
      <c r="CL746" s="18">
        <v>2229.3225806451601</v>
      </c>
      <c r="CM746" s="18">
        <v>2543.13333333333</v>
      </c>
      <c r="CN746" s="18">
        <v>2244.9677419354798</v>
      </c>
      <c r="CO746" s="18">
        <v>1515.7166666666601</v>
      </c>
      <c r="CP746" s="18">
        <v>973.36774193548297</v>
      </c>
      <c r="CQ746" s="18">
        <v>680.01612903225703</v>
      </c>
      <c r="CR746" s="18">
        <v>1302.95</v>
      </c>
      <c r="CS746" s="18">
        <v>1837.1129032258</v>
      </c>
      <c r="CT746" s="18">
        <v>2061.5833333333298</v>
      </c>
      <c r="CU746" s="18">
        <v>2126.0645161290299</v>
      </c>
      <c r="CV746" s="18">
        <v>2085.2903225806399</v>
      </c>
      <c r="CW746" s="18">
        <v>1800.01724137931</v>
      </c>
      <c r="CX746" s="18">
        <v>1337.27419354838</v>
      </c>
      <c r="CY746" s="18">
        <v>843.89499999999998</v>
      </c>
      <c r="CZ746" s="18">
        <v>439.67258064516102</v>
      </c>
      <c r="DA746" s="18">
        <v>270.26499999999999</v>
      </c>
      <c r="DB746" s="18">
        <v>638.66290322580596</v>
      </c>
      <c r="DC746" s="18">
        <v>1161.69354838709</v>
      </c>
      <c r="DD746" s="18">
        <v>1455.6666666666599</v>
      </c>
      <c r="DE746" s="18">
        <v>1809.7419354838701</v>
      </c>
      <c r="DF746" s="18">
        <v>2069.15</v>
      </c>
      <c r="DG746" s="18">
        <v>2283.0161290322499</v>
      </c>
      <c r="DH746" s="18">
        <v>2520.8709677419301</v>
      </c>
      <c r="DI746" s="18">
        <v>2552.625</v>
      </c>
      <c r="DJ746" s="18">
        <v>2421.7903225806399</v>
      </c>
      <c r="DK746" s="18">
        <v>1854.93333333333</v>
      </c>
      <c r="DL746" s="18">
        <v>1037.89838709677</v>
      </c>
      <c r="DM746" s="18">
        <v>643.35333333333301</v>
      </c>
      <c r="DN746" s="18">
        <v>441.37258064516101</v>
      </c>
      <c r="DO746" s="18">
        <v>369.66935483870901</v>
      </c>
      <c r="DP746" s="18">
        <v>376.15666666666601</v>
      </c>
      <c r="DQ746" s="18">
        <v>690.24677419354805</v>
      </c>
      <c r="DR746" s="18">
        <v>1189.59666666666</v>
      </c>
      <c r="DS746" s="19">
        <v>1594.7333333333299</v>
      </c>
    </row>
    <row r="747" spans="1:123" x14ac:dyDescent="0.25">
      <c r="A747" s="12" t="s">
        <v>78</v>
      </c>
      <c r="B747" s="13">
        <v>23</v>
      </c>
      <c r="C747" s="13" t="str">
        <f t="shared" si="15"/>
        <v>BB_L_16_GW_GW_SA_High_GW_GQ_12_000_23</v>
      </c>
      <c r="D747" s="14">
        <v>10</v>
      </c>
      <c r="E747" s="14">
        <v>10</v>
      </c>
      <c r="F747" s="14">
        <v>10</v>
      </c>
      <c r="G747" s="14">
        <v>10</v>
      </c>
      <c r="H747" s="14">
        <v>10</v>
      </c>
      <c r="I747" s="14">
        <v>11.2968333333333</v>
      </c>
      <c r="J747" s="14">
        <v>50.377741935483797</v>
      </c>
      <c r="K747" s="14">
        <v>177.05548387096701</v>
      </c>
      <c r="L747" s="14">
        <v>476.99166666666599</v>
      </c>
      <c r="M747" s="14">
        <v>837.158064516129</v>
      </c>
      <c r="N747" s="14">
        <v>1041.36666666666</v>
      </c>
      <c r="O747" s="14">
        <v>1245.85483870967</v>
      </c>
      <c r="P747" s="14">
        <v>1375.77419354838</v>
      </c>
      <c r="Q747" s="14">
        <v>1497.57142857142</v>
      </c>
      <c r="R747" s="14">
        <v>1544.38709677419</v>
      </c>
      <c r="S747" s="14">
        <v>1467.8333333333301</v>
      </c>
      <c r="T747" s="14">
        <v>1181.66129032258</v>
      </c>
      <c r="U747" s="14">
        <v>723.08499999999901</v>
      </c>
      <c r="V747" s="14">
        <v>454.258064516128</v>
      </c>
      <c r="W747" s="14">
        <v>238.39999999999901</v>
      </c>
      <c r="X747" s="14">
        <v>328.106666666666</v>
      </c>
      <c r="Y747" s="14">
        <v>862.09032258064497</v>
      </c>
      <c r="Z747" s="14">
        <v>1353.1</v>
      </c>
      <c r="AA747" s="14">
        <v>1685.35483870967</v>
      </c>
      <c r="AB747" s="14">
        <v>1893.7419354838701</v>
      </c>
      <c r="AC747" s="14">
        <v>2009.4107142857099</v>
      </c>
      <c r="AD747" s="14">
        <v>2146.5161290322499</v>
      </c>
      <c r="AE747" s="14">
        <v>2067.2833333333301</v>
      </c>
      <c r="AF747" s="14">
        <v>1712.38709677419</v>
      </c>
      <c r="AG747" s="14">
        <v>1098.67499999999</v>
      </c>
      <c r="AH747" s="14">
        <v>855.22580645161202</v>
      </c>
      <c r="AI747" s="14">
        <v>591.89677419354803</v>
      </c>
      <c r="AJ747" s="14">
        <v>394.57333333333298</v>
      </c>
      <c r="AK747" s="14">
        <v>289.33870967741899</v>
      </c>
      <c r="AL747" s="14">
        <v>251.92666666666599</v>
      </c>
      <c r="AM747" s="14">
        <v>238.435483870967</v>
      </c>
      <c r="AN747" s="14">
        <v>235.127419354838</v>
      </c>
      <c r="AO747" s="14">
        <v>235.55535714285699</v>
      </c>
      <c r="AP747" s="14">
        <v>237.97580645161199</v>
      </c>
      <c r="AQ747" s="14">
        <v>270.76666666666603</v>
      </c>
      <c r="AR747" s="14">
        <v>586.24838709677397</v>
      </c>
      <c r="AS747" s="14">
        <v>935.53166666666596</v>
      </c>
      <c r="AT747" s="14">
        <v>1634.4032258064501</v>
      </c>
      <c r="AU747" s="14">
        <v>2123.9193548387002</v>
      </c>
      <c r="AV747" s="14">
        <v>2270.4499999999998</v>
      </c>
      <c r="AW747" s="14">
        <v>2208.3548387096698</v>
      </c>
      <c r="AX747" s="14">
        <v>1332.77999999999</v>
      </c>
      <c r="AY747" s="14">
        <v>849.95645161290304</v>
      </c>
      <c r="AZ747" s="14">
        <v>856.39193548387095</v>
      </c>
      <c r="BA747" s="14">
        <v>924.10862068965503</v>
      </c>
      <c r="BB747" s="14">
        <v>1106.39354838709</v>
      </c>
      <c r="BC747" s="14">
        <v>1341.85</v>
      </c>
      <c r="BD747" s="14">
        <v>1344.42903225806</v>
      </c>
      <c r="BE747" s="14">
        <v>664.77499999999895</v>
      </c>
      <c r="BF747" s="14">
        <v>711.43870967741896</v>
      </c>
      <c r="BG747" s="14">
        <v>1589.5516129032201</v>
      </c>
      <c r="BH747" s="14">
        <v>2176.9333333333302</v>
      </c>
      <c r="BI747" s="14">
        <v>2509.83870967741</v>
      </c>
      <c r="BJ747" s="14">
        <v>2782.25</v>
      </c>
      <c r="BK747" s="14">
        <v>2880.9838709677401</v>
      </c>
      <c r="BL747" s="14">
        <v>2870.6935483870898</v>
      </c>
      <c r="BM747" s="14">
        <v>2764.7857142857101</v>
      </c>
      <c r="BN747" s="14">
        <v>2559.6290322580599</v>
      </c>
      <c r="BO747" s="14">
        <v>2219.7666666666601</v>
      </c>
      <c r="BP747" s="14">
        <v>1797.38709677419</v>
      </c>
      <c r="BQ747" s="14">
        <v>1303.9833333333299</v>
      </c>
      <c r="BR747" s="14">
        <v>1060.0016129032199</v>
      </c>
      <c r="BS747" s="14">
        <v>690.25</v>
      </c>
      <c r="BT747" s="14">
        <v>587.91833333333295</v>
      </c>
      <c r="BU747" s="14">
        <v>460.65967741935401</v>
      </c>
      <c r="BV747" s="14">
        <v>369.26166666666597</v>
      </c>
      <c r="BW747" s="14">
        <v>282.48709677419299</v>
      </c>
      <c r="BX747" s="14">
        <v>257.369354838709</v>
      </c>
      <c r="BY747" s="14">
        <v>259.86249999999899</v>
      </c>
      <c r="BZ747" s="14">
        <v>322.33548387096698</v>
      </c>
      <c r="CA747" s="14">
        <v>619.97166666666601</v>
      </c>
      <c r="CB747" s="14">
        <v>1241.2419354838701</v>
      </c>
      <c r="CC747" s="14">
        <v>1947.9666666666601</v>
      </c>
      <c r="CD747" s="14">
        <v>2175.88709677419</v>
      </c>
      <c r="CE747" s="14">
        <v>1955.0483870967701</v>
      </c>
      <c r="CF747" s="14">
        <v>1265.3333333333301</v>
      </c>
      <c r="CG747" s="14">
        <v>1168.38709677419</v>
      </c>
      <c r="CH747" s="14">
        <v>1384.63333333333</v>
      </c>
      <c r="CI747" s="14">
        <v>1725.5483870967701</v>
      </c>
      <c r="CJ747" s="14">
        <v>2007.9193548387</v>
      </c>
      <c r="CK747" s="14">
        <v>2212.3928571428501</v>
      </c>
      <c r="CL747" s="14">
        <v>2560.7903225806399</v>
      </c>
      <c r="CM747" s="14">
        <v>2806.85</v>
      </c>
      <c r="CN747" s="14">
        <v>2435.9193548387002</v>
      </c>
      <c r="CO747" s="14">
        <v>1569.7</v>
      </c>
      <c r="CP747" s="14">
        <v>985.43387096774097</v>
      </c>
      <c r="CQ747" s="14">
        <v>721.71612903225798</v>
      </c>
      <c r="CR747" s="14">
        <v>1680.86666666666</v>
      </c>
      <c r="CS747" s="14">
        <v>2280.6290322580599</v>
      </c>
      <c r="CT747" s="14">
        <v>2477.6666666666601</v>
      </c>
      <c r="CU747" s="14">
        <v>2514.8548387096698</v>
      </c>
      <c r="CV747" s="14">
        <v>2378.0645161290299</v>
      </c>
      <c r="CW747" s="14">
        <v>1994.41379310344</v>
      </c>
      <c r="CX747" s="14">
        <v>1456.38709677419</v>
      </c>
      <c r="CY747" s="14">
        <v>905.87833333333299</v>
      </c>
      <c r="CZ747" s="14">
        <v>451.17903225806401</v>
      </c>
      <c r="DA747" s="14">
        <v>302.00666666666598</v>
      </c>
      <c r="DB747" s="14">
        <v>800.33064516129002</v>
      </c>
      <c r="DC747" s="14">
        <v>1461.5161290322501</v>
      </c>
      <c r="DD747" s="14">
        <v>1823.5</v>
      </c>
      <c r="DE747" s="14">
        <v>2200.7580645161202</v>
      </c>
      <c r="DF747" s="14">
        <v>2453.9333333333302</v>
      </c>
      <c r="DG747" s="14">
        <v>2645.4032258064499</v>
      </c>
      <c r="DH747" s="14">
        <v>2826.4516129032199</v>
      </c>
      <c r="DI747" s="14">
        <v>2847.0535714285702</v>
      </c>
      <c r="DJ747" s="14">
        <v>2660.4838709677401</v>
      </c>
      <c r="DK747" s="14">
        <v>1975.8333333333301</v>
      </c>
      <c r="DL747" s="14">
        <v>1085.1387096774099</v>
      </c>
      <c r="DM747" s="14">
        <v>666.51833333333298</v>
      </c>
      <c r="DN747" s="14">
        <v>455.93064516128999</v>
      </c>
      <c r="DO747" s="14">
        <v>390.14516129032199</v>
      </c>
      <c r="DP747" s="14">
        <v>413.93833333333299</v>
      </c>
      <c r="DQ747" s="14">
        <v>797.02903225806403</v>
      </c>
      <c r="DR747" s="14">
        <v>1389.0166666666601</v>
      </c>
      <c r="DS747" s="15">
        <v>1876.9666666666601</v>
      </c>
    </row>
    <row r="748" spans="1:123" x14ac:dyDescent="0.25">
      <c r="A748" s="24" t="s">
        <v>78</v>
      </c>
      <c r="B748" s="25">
        <v>24</v>
      </c>
      <c r="C748" s="13" t="str">
        <f t="shared" si="15"/>
        <v>BB_L_16_GW_GW_SA_High_GW_GQ_12_000_24</v>
      </c>
      <c r="D748" s="26">
        <v>10</v>
      </c>
      <c r="E748" s="26">
        <v>10</v>
      </c>
      <c r="F748" s="26">
        <v>10</v>
      </c>
      <c r="G748" s="26">
        <v>10</v>
      </c>
      <c r="H748" s="26">
        <v>10</v>
      </c>
      <c r="I748" s="26">
        <v>11.611666666666601</v>
      </c>
      <c r="J748" s="26">
        <v>57.247741935483802</v>
      </c>
      <c r="K748" s="26">
        <v>200.77999999999901</v>
      </c>
      <c r="L748" s="26">
        <v>530.64833333333297</v>
      </c>
      <c r="M748" s="26">
        <v>916.47419354838701</v>
      </c>
      <c r="N748" s="26">
        <v>1130.085</v>
      </c>
      <c r="O748" s="26">
        <v>1340.88709677419</v>
      </c>
      <c r="P748" s="26">
        <v>1471.77419354838</v>
      </c>
      <c r="Q748" s="26">
        <v>1586.32142857142</v>
      </c>
      <c r="R748" s="26">
        <v>1621.4516129032199</v>
      </c>
      <c r="S748" s="26">
        <v>1529.0333333333299</v>
      </c>
      <c r="T748" s="26">
        <v>1214.7903225806399</v>
      </c>
      <c r="U748" s="26">
        <v>732.50499999999897</v>
      </c>
      <c r="V748" s="26">
        <v>455.556451612903</v>
      </c>
      <c r="W748" s="26">
        <v>238.49999999999901</v>
      </c>
      <c r="X748" s="26">
        <v>354.046666666666</v>
      </c>
      <c r="Y748" s="26">
        <v>942.24516129032202</v>
      </c>
      <c r="Z748" s="26">
        <v>1475.2833333333299</v>
      </c>
      <c r="AA748" s="26">
        <v>1828.5161290322501</v>
      </c>
      <c r="AB748" s="26">
        <v>2045.66129032258</v>
      </c>
      <c r="AC748" s="26">
        <v>2162.4464285714198</v>
      </c>
      <c r="AD748" s="26">
        <v>2284.2419354838698</v>
      </c>
      <c r="AE748" s="26">
        <v>2175.1833333333302</v>
      </c>
      <c r="AF748" s="26">
        <v>1772.4354838709601</v>
      </c>
      <c r="AG748" s="26">
        <v>1116.21333333333</v>
      </c>
      <c r="AH748" s="26">
        <v>862.18225806451596</v>
      </c>
      <c r="AI748" s="26">
        <v>592.91774193548395</v>
      </c>
      <c r="AJ748" s="26">
        <v>394.33333333333297</v>
      </c>
      <c r="AK748" s="26">
        <v>289.8</v>
      </c>
      <c r="AL748" s="26">
        <v>253.70499999999899</v>
      </c>
      <c r="AM748" s="26">
        <v>241.79032258064501</v>
      </c>
      <c r="AN748" s="26">
        <v>240.13548387096699</v>
      </c>
      <c r="AO748" s="26">
        <v>241.51071428571399</v>
      </c>
      <c r="AP748" s="26">
        <v>245.22741935483799</v>
      </c>
      <c r="AQ748" s="26">
        <v>285.26666666666603</v>
      </c>
      <c r="AR748" s="26">
        <v>633.42580645161297</v>
      </c>
      <c r="AS748" s="26">
        <v>1007.62</v>
      </c>
      <c r="AT748" s="26">
        <v>1725.33870967741</v>
      </c>
      <c r="AU748" s="26">
        <v>2210.9677419354798</v>
      </c>
      <c r="AV748" s="26">
        <v>2330.5833333333298</v>
      </c>
      <c r="AW748" s="26">
        <v>2231.5806451612898</v>
      </c>
      <c r="AX748" s="26">
        <v>1324.2</v>
      </c>
      <c r="AY748" s="26">
        <v>864.32580645161295</v>
      </c>
      <c r="AZ748" s="26">
        <v>896.01612903225805</v>
      </c>
      <c r="BA748" s="26">
        <v>982.54137931034404</v>
      </c>
      <c r="BB748" s="26">
        <v>1193.2580645161199</v>
      </c>
      <c r="BC748" s="26">
        <v>1444.55</v>
      </c>
      <c r="BD748" s="26">
        <v>1420.10967741935</v>
      </c>
      <c r="BE748" s="26">
        <v>680.57333333333304</v>
      </c>
      <c r="BF748" s="26">
        <v>764.96612903225798</v>
      </c>
      <c r="BG748" s="26">
        <v>1709.3709677419299</v>
      </c>
      <c r="BH748" s="26">
        <v>2331.0333333333301</v>
      </c>
      <c r="BI748" s="26">
        <v>2684.0645161290299</v>
      </c>
      <c r="BJ748" s="26">
        <v>2962.13333333333</v>
      </c>
      <c r="BK748" s="26">
        <v>3046.9193548387002</v>
      </c>
      <c r="BL748" s="26">
        <v>3013.27419354838</v>
      </c>
      <c r="BM748" s="26">
        <v>2878.5892857142799</v>
      </c>
      <c r="BN748" s="26">
        <v>2646.1290322580599</v>
      </c>
      <c r="BO748" s="26">
        <v>2278.88333333333</v>
      </c>
      <c r="BP748" s="26">
        <v>1834.5</v>
      </c>
      <c r="BQ748" s="26">
        <v>1320.75</v>
      </c>
      <c r="BR748" s="26">
        <v>1068.73225806451</v>
      </c>
      <c r="BS748" s="26">
        <v>690.303225806451</v>
      </c>
      <c r="BT748" s="26">
        <v>586.26</v>
      </c>
      <c r="BU748" s="26">
        <v>457.78225806451599</v>
      </c>
      <c r="BV748" s="26">
        <v>366.76333333333298</v>
      </c>
      <c r="BW748" s="26">
        <v>282.29193548387002</v>
      </c>
      <c r="BX748" s="26">
        <v>259.95645161290298</v>
      </c>
      <c r="BY748" s="26">
        <v>268.3</v>
      </c>
      <c r="BZ748" s="26">
        <v>343.27580645161203</v>
      </c>
      <c r="CA748" s="26">
        <v>675.58499999999901</v>
      </c>
      <c r="CB748" s="26">
        <v>1341.01451612903</v>
      </c>
      <c r="CC748" s="26">
        <v>2065.9666666666599</v>
      </c>
      <c r="CD748" s="26">
        <v>2269.38709677419</v>
      </c>
      <c r="CE748" s="26">
        <v>1996.1774193548299</v>
      </c>
      <c r="CF748" s="26">
        <v>1276.0833333333301</v>
      </c>
      <c r="CG748" s="26">
        <v>1206.77419354838</v>
      </c>
      <c r="CH748" s="26">
        <v>1464.0333333333299</v>
      </c>
      <c r="CI748" s="26">
        <v>1838.7096774193501</v>
      </c>
      <c r="CJ748" s="26">
        <v>2140.5967741935401</v>
      </c>
      <c r="CK748" s="26">
        <v>2356.3035714285702</v>
      </c>
      <c r="CL748" s="26">
        <v>2714.7419354838698</v>
      </c>
      <c r="CM748" s="26">
        <v>2929.9166666666601</v>
      </c>
      <c r="CN748" s="26">
        <v>2504.8709677419301</v>
      </c>
      <c r="CO748" s="26">
        <v>1593.43333333333</v>
      </c>
      <c r="CP748" s="26">
        <v>991.40483870967705</v>
      </c>
      <c r="CQ748" s="26">
        <v>744.533870967741</v>
      </c>
      <c r="CR748" s="26">
        <v>1845.8333333333301</v>
      </c>
      <c r="CS748" s="26">
        <v>2509.4032258064499</v>
      </c>
      <c r="CT748" s="26">
        <v>2709.0666666666598</v>
      </c>
      <c r="CU748" s="26">
        <v>2727.6774193548299</v>
      </c>
      <c r="CV748" s="26">
        <v>2542.5</v>
      </c>
      <c r="CW748" s="26">
        <v>2102.3103448275801</v>
      </c>
      <c r="CX748" s="26">
        <v>1516.33870967741</v>
      </c>
      <c r="CY748" s="26">
        <v>938.56500000000005</v>
      </c>
      <c r="CZ748" s="26">
        <v>464.841935483871</v>
      </c>
      <c r="DA748" s="26">
        <v>321.08833333333303</v>
      </c>
      <c r="DB748" s="26">
        <v>890.67258064516102</v>
      </c>
      <c r="DC748" s="26">
        <v>1620.2580645161199</v>
      </c>
      <c r="DD748" s="26">
        <v>2013.5166666666601</v>
      </c>
      <c r="DE748" s="26">
        <v>2413.5161290322499</v>
      </c>
      <c r="DF748" s="26">
        <v>2671.4666666666599</v>
      </c>
      <c r="DG748" s="26">
        <v>2855.27419354838</v>
      </c>
      <c r="DH748" s="26">
        <v>3009.8548387096698</v>
      </c>
      <c r="DI748" s="26">
        <v>3018.9285714285702</v>
      </c>
      <c r="DJ748" s="26">
        <v>2783.0967741935401</v>
      </c>
      <c r="DK748" s="26">
        <v>2031.36666666666</v>
      </c>
      <c r="DL748" s="26">
        <v>1111.1080645161201</v>
      </c>
      <c r="DM748" s="26">
        <v>681.85833333333301</v>
      </c>
      <c r="DN748" s="26">
        <v>468.11129032257998</v>
      </c>
      <c r="DO748" s="26">
        <v>405.51129032258001</v>
      </c>
      <c r="DP748" s="26">
        <v>440.44</v>
      </c>
      <c r="DQ748" s="26">
        <v>865.34516129032204</v>
      </c>
      <c r="DR748" s="26">
        <v>1496.45</v>
      </c>
      <c r="DS748" s="27">
        <v>2012.1</v>
      </c>
    </row>
    <row r="749" spans="1:123" x14ac:dyDescent="0.25">
      <c r="A749" s="20" t="s">
        <v>78</v>
      </c>
      <c r="B749" s="21">
        <v>25</v>
      </c>
      <c r="C749" s="13" t="str">
        <f t="shared" si="15"/>
        <v>BB_L_16_GW_GW_SA_High_GW_GQ_12_000_25</v>
      </c>
      <c r="D749" s="22">
        <v>10</v>
      </c>
      <c r="E749" s="22">
        <v>10</v>
      </c>
      <c r="F749" s="22">
        <v>10</v>
      </c>
      <c r="G749" s="22">
        <v>10</v>
      </c>
      <c r="H749" s="22">
        <v>10</v>
      </c>
      <c r="I749" s="22">
        <v>9.8379666666666594</v>
      </c>
      <c r="J749" s="22">
        <v>11.682129032258</v>
      </c>
      <c r="K749" s="22">
        <v>24.7888709677419</v>
      </c>
      <c r="L749" s="22">
        <v>80.938333333333304</v>
      </c>
      <c r="M749" s="22">
        <v>187.017741935483</v>
      </c>
      <c r="N749" s="22">
        <v>282.01333333333298</v>
      </c>
      <c r="O749" s="22">
        <v>408.08548387096698</v>
      </c>
      <c r="P749" s="22">
        <v>522.54516129032197</v>
      </c>
      <c r="Q749" s="22">
        <v>722.94107142857104</v>
      </c>
      <c r="R749" s="22">
        <v>925.31129032258002</v>
      </c>
      <c r="S749" s="22">
        <v>1095.5633333333301</v>
      </c>
      <c r="T749" s="22">
        <v>1269.9193548387</v>
      </c>
      <c r="U749" s="22">
        <v>1133.26833333333</v>
      </c>
      <c r="V749" s="22">
        <v>867.53064516128995</v>
      </c>
      <c r="W749" s="22">
        <v>454.546774193548</v>
      </c>
      <c r="X749" s="22">
        <v>232.155</v>
      </c>
      <c r="Y749" s="22">
        <v>257.658064516129</v>
      </c>
      <c r="Z749" s="22">
        <v>407.40333333333302</v>
      </c>
      <c r="AA749" s="22">
        <v>589.14838709677394</v>
      </c>
      <c r="AB749" s="22">
        <v>756.138709677419</v>
      </c>
      <c r="AC749" s="22">
        <v>895.88392857142799</v>
      </c>
      <c r="AD749" s="22">
        <v>1241.3225806451601</v>
      </c>
      <c r="AE749" s="22">
        <v>1530.5</v>
      </c>
      <c r="AF749" s="22">
        <v>1767.5967741935401</v>
      </c>
      <c r="AG749" s="22">
        <v>1667.7666666666601</v>
      </c>
      <c r="AH749" s="22">
        <v>1513.3709677419299</v>
      </c>
      <c r="AI749" s="22">
        <v>1181.58064516129</v>
      </c>
      <c r="AJ749" s="22">
        <v>836.44166666666604</v>
      </c>
      <c r="AK749" s="22">
        <v>597.23387096774195</v>
      </c>
      <c r="AL749" s="22">
        <v>490.75</v>
      </c>
      <c r="AM749" s="22">
        <v>433.379032258064</v>
      </c>
      <c r="AN749" s="22">
        <v>397.73064516129</v>
      </c>
      <c r="AO749" s="22">
        <v>381.746428571428</v>
      </c>
      <c r="AP749" s="22">
        <v>364.19516129032201</v>
      </c>
      <c r="AQ749" s="22">
        <v>310.08166666666602</v>
      </c>
      <c r="AR749" s="22">
        <v>265.93225806451602</v>
      </c>
      <c r="AS749" s="22">
        <v>300.12166666666599</v>
      </c>
      <c r="AT749" s="22">
        <v>570.24516129032202</v>
      </c>
      <c r="AU749" s="22">
        <v>914.96290322580603</v>
      </c>
      <c r="AV749" s="22">
        <v>1342.7366666666601</v>
      </c>
      <c r="AW749" s="22">
        <v>1816.9838709677399</v>
      </c>
      <c r="AX749" s="22">
        <v>1894.25</v>
      </c>
      <c r="AY749" s="22">
        <v>1318.6290322580601</v>
      </c>
      <c r="AZ749" s="22">
        <v>1021.56612903225</v>
      </c>
      <c r="BA749" s="22">
        <v>878.75172413793098</v>
      </c>
      <c r="BB749" s="22">
        <v>765.76612903225805</v>
      </c>
      <c r="BC749" s="22">
        <v>783.979999999999</v>
      </c>
      <c r="BD749" s="22">
        <v>1004.9903225806401</v>
      </c>
      <c r="BE749" s="22">
        <v>992.96499999999901</v>
      </c>
      <c r="BF749" s="22">
        <v>621.24516129032202</v>
      </c>
      <c r="BG749" s="22">
        <v>706.56774193548301</v>
      </c>
      <c r="BH749" s="22">
        <v>998.00166666666598</v>
      </c>
      <c r="BI749" s="22">
        <v>1279.6451612903199</v>
      </c>
      <c r="BJ749" s="22">
        <v>1645.2333333333299</v>
      </c>
      <c r="BK749" s="22">
        <v>1939.85483870967</v>
      </c>
      <c r="BL749" s="22">
        <v>2183.8064516129002</v>
      </c>
      <c r="BM749" s="22">
        <v>2376.1964285714198</v>
      </c>
      <c r="BN749" s="22">
        <v>2463.3064516129002</v>
      </c>
      <c r="BO749" s="22">
        <v>2451.5500000000002</v>
      </c>
      <c r="BP749" s="22">
        <v>2313.8709677419301</v>
      </c>
      <c r="BQ749" s="22">
        <v>2031.2</v>
      </c>
      <c r="BR749" s="22">
        <v>1795.27419354838</v>
      </c>
      <c r="BS749" s="22">
        <v>1330.2096774193501</v>
      </c>
      <c r="BT749" s="22">
        <v>1162.8499999999999</v>
      </c>
      <c r="BU749" s="22">
        <v>929.41129032258004</v>
      </c>
      <c r="BV749" s="22">
        <v>747.86</v>
      </c>
      <c r="BW749" s="22">
        <v>553.62903225806394</v>
      </c>
      <c r="BX749" s="22">
        <v>466.54838709677398</v>
      </c>
      <c r="BY749" s="22">
        <v>382.67321428571398</v>
      </c>
      <c r="BZ749" s="22">
        <v>311.41612903225803</v>
      </c>
      <c r="CA749" s="22">
        <v>274.63</v>
      </c>
      <c r="CB749" s="22">
        <v>412.00645161290299</v>
      </c>
      <c r="CC749" s="22">
        <v>817.245</v>
      </c>
      <c r="CD749" s="22">
        <v>1275.1290322580601</v>
      </c>
      <c r="CE749" s="22">
        <v>1779.5483870967701</v>
      </c>
      <c r="CF749" s="22">
        <v>1798.4833333333299</v>
      </c>
      <c r="CG749" s="22">
        <v>1434.46774193548</v>
      </c>
      <c r="CH749" s="22">
        <v>1167.45</v>
      </c>
      <c r="CI749" s="22">
        <v>1088.6129032258</v>
      </c>
      <c r="CJ749" s="22">
        <v>1116.4354838709601</v>
      </c>
      <c r="CK749" s="22">
        <v>1180.17857142857</v>
      </c>
      <c r="CL749" s="22">
        <v>1398.96774193548</v>
      </c>
      <c r="CM749" s="22">
        <v>2004.35</v>
      </c>
      <c r="CN749" s="22">
        <v>2363.4354838709601</v>
      </c>
      <c r="CO749" s="22">
        <v>2208.7166666666599</v>
      </c>
      <c r="CP749" s="22">
        <v>1739.7096774193501</v>
      </c>
      <c r="CQ749" s="22">
        <v>1033.8290322580599</v>
      </c>
      <c r="CR749" s="22">
        <v>643.90499999999997</v>
      </c>
      <c r="CS749" s="22">
        <v>1112.30322580645</v>
      </c>
      <c r="CT749" s="22">
        <v>1418.93333333333</v>
      </c>
      <c r="CU749" s="22">
        <v>1668</v>
      </c>
      <c r="CV749" s="22">
        <v>1966.9838709677399</v>
      </c>
      <c r="CW749" s="22">
        <v>2058.7586206896499</v>
      </c>
      <c r="CX749" s="22">
        <v>1878.35483870967</v>
      </c>
      <c r="CY749" s="22">
        <v>1420.95</v>
      </c>
      <c r="CZ749" s="22">
        <v>852.87258064516095</v>
      </c>
      <c r="DA749" s="22">
        <v>352.13833333333298</v>
      </c>
      <c r="DB749" s="22">
        <v>271.53870967741898</v>
      </c>
      <c r="DC749" s="22">
        <v>493.72580645161298</v>
      </c>
      <c r="DD749" s="22">
        <v>699.13499999999999</v>
      </c>
      <c r="DE749" s="22">
        <v>991.22903225806397</v>
      </c>
      <c r="DF749" s="22">
        <v>1257.1500000000001</v>
      </c>
      <c r="DG749" s="22">
        <v>1530.5967741935401</v>
      </c>
      <c r="DH749" s="22">
        <v>1930.7580645161199</v>
      </c>
      <c r="DI749" s="22">
        <v>2071.1607142857101</v>
      </c>
      <c r="DJ749" s="22">
        <v>2347.83870967741</v>
      </c>
      <c r="DK749" s="22">
        <v>2340.7333333333299</v>
      </c>
      <c r="DL749" s="22">
        <v>1682.6451612903199</v>
      </c>
      <c r="DM749" s="22">
        <v>1134.7533333333299</v>
      </c>
      <c r="DN749" s="22">
        <v>779.71290322580603</v>
      </c>
      <c r="DO749" s="22">
        <v>597.81451612903197</v>
      </c>
      <c r="DP749" s="22">
        <v>472.178333333333</v>
      </c>
      <c r="DQ749" s="22">
        <v>385.066129032258</v>
      </c>
      <c r="DR749" s="22">
        <v>511.92333333333301</v>
      </c>
      <c r="DS749" s="23">
        <v>734.92166666666606</v>
      </c>
    </row>
    <row r="750" spans="1:123" x14ac:dyDescent="0.25">
      <c r="A750" s="16" t="s">
        <v>78</v>
      </c>
      <c r="B750" s="17">
        <v>26</v>
      </c>
      <c r="C750" s="13" t="str">
        <f t="shared" si="15"/>
        <v>BB_L_16_GW_GW_SA_High_GW_GQ_12_000_26</v>
      </c>
      <c r="D750" s="18">
        <v>10</v>
      </c>
      <c r="E750" s="18">
        <v>10</v>
      </c>
      <c r="F750" s="18">
        <v>10</v>
      </c>
      <c r="G750" s="18">
        <v>10</v>
      </c>
      <c r="H750" s="18">
        <v>10</v>
      </c>
      <c r="I750" s="18">
        <v>9.9947333333333308</v>
      </c>
      <c r="J750" s="18">
        <v>12.7474193548387</v>
      </c>
      <c r="K750" s="18">
        <v>29.815322580645098</v>
      </c>
      <c r="L750" s="18">
        <v>99.534333333333294</v>
      </c>
      <c r="M750" s="18">
        <v>227.156451612903</v>
      </c>
      <c r="N750" s="18">
        <v>340.64166666666603</v>
      </c>
      <c r="O750" s="18">
        <v>490.38548387096699</v>
      </c>
      <c r="P750" s="18">
        <v>625.553225806451</v>
      </c>
      <c r="Q750" s="18">
        <v>852.31607142857104</v>
      </c>
      <c r="R750" s="18">
        <v>1074.2096774193501</v>
      </c>
      <c r="S750" s="18">
        <v>1267.75</v>
      </c>
      <c r="T750" s="18">
        <v>1425.7580645161199</v>
      </c>
      <c r="U750" s="18">
        <v>1202.9833333333299</v>
      </c>
      <c r="V750" s="18">
        <v>879.49838709677397</v>
      </c>
      <c r="W750" s="18">
        <v>444.88709677419303</v>
      </c>
      <c r="X750" s="18">
        <v>234.23999999999899</v>
      </c>
      <c r="Y750" s="18">
        <v>292.32741935483801</v>
      </c>
      <c r="Z750" s="18">
        <v>493.118333333333</v>
      </c>
      <c r="AA750" s="18">
        <v>717.18387096774097</v>
      </c>
      <c r="AB750" s="18">
        <v>916.20806451612805</v>
      </c>
      <c r="AC750" s="18">
        <v>1081.37142857142</v>
      </c>
      <c r="AD750" s="18">
        <v>1468.5</v>
      </c>
      <c r="AE750" s="18">
        <v>1776</v>
      </c>
      <c r="AF750" s="18">
        <v>1996.22580645161</v>
      </c>
      <c r="AG750" s="18">
        <v>1797.5833333333301</v>
      </c>
      <c r="AH750" s="18">
        <v>1595.0967741935401</v>
      </c>
      <c r="AI750" s="18">
        <v>1218.7419354838701</v>
      </c>
      <c r="AJ750" s="18">
        <v>839.97833333333301</v>
      </c>
      <c r="AK750" s="18">
        <v>587.16129032258004</v>
      </c>
      <c r="AL750" s="18">
        <v>477.666666666666</v>
      </c>
      <c r="AM750" s="18">
        <v>419.89193548387101</v>
      </c>
      <c r="AN750" s="18">
        <v>384.49677419354799</v>
      </c>
      <c r="AO750" s="18">
        <v>368.79821428571398</v>
      </c>
      <c r="AP750" s="18">
        <v>351.83870967741899</v>
      </c>
      <c r="AQ750" s="18">
        <v>301.005</v>
      </c>
      <c r="AR750" s="18">
        <v>271.01935483870898</v>
      </c>
      <c r="AS750" s="18">
        <v>321.16833333333301</v>
      </c>
      <c r="AT750" s="18">
        <v>638.02258064516104</v>
      </c>
      <c r="AU750" s="18">
        <v>1030.46451612903</v>
      </c>
      <c r="AV750" s="18">
        <v>1496.5166666666601</v>
      </c>
      <c r="AW750" s="18">
        <v>1995.88709677419</v>
      </c>
      <c r="AX750" s="18">
        <v>2009.0333333333299</v>
      </c>
      <c r="AY750" s="18">
        <v>1372.6129032258</v>
      </c>
      <c r="AZ750" s="18">
        <v>1073.27419354838</v>
      </c>
      <c r="BA750" s="18">
        <v>945.77758620689599</v>
      </c>
      <c r="BB750" s="18">
        <v>845.49193548387098</v>
      </c>
      <c r="BC750" s="18">
        <v>882.12166666666599</v>
      </c>
      <c r="BD750" s="18">
        <v>1130.2032258064501</v>
      </c>
      <c r="BE750" s="18">
        <v>1066.9166666666599</v>
      </c>
      <c r="BF750" s="18">
        <v>660.683870967742</v>
      </c>
      <c r="BG750" s="18">
        <v>793.74838709677397</v>
      </c>
      <c r="BH750" s="18">
        <v>1174.43</v>
      </c>
      <c r="BI750" s="18">
        <v>1514.9032258064501</v>
      </c>
      <c r="BJ750" s="18">
        <v>1917.9833333333299</v>
      </c>
      <c r="BK750" s="18">
        <v>2223.8064516129002</v>
      </c>
      <c r="BL750" s="18">
        <v>2464.0483870967701</v>
      </c>
      <c r="BM750" s="18">
        <v>2645.8214285714198</v>
      </c>
      <c r="BN750" s="18">
        <v>2739.4032258064499</v>
      </c>
      <c r="BO750" s="18">
        <v>2720.8333333333298</v>
      </c>
      <c r="BP750" s="18">
        <v>2531.66129032258</v>
      </c>
      <c r="BQ750" s="18">
        <v>2162.61666666666</v>
      </c>
      <c r="BR750" s="18">
        <v>1881.58064516129</v>
      </c>
      <c r="BS750" s="18">
        <v>1350.4032258064501</v>
      </c>
      <c r="BT750" s="18">
        <v>1168.9833333333299</v>
      </c>
      <c r="BU750" s="18">
        <v>927.81935483870905</v>
      </c>
      <c r="BV750" s="18">
        <v>742.59666666666601</v>
      </c>
      <c r="BW750" s="18">
        <v>543.62903225806394</v>
      </c>
      <c r="BX750" s="18">
        <v>455.00483870967702</v>
      </c>
      <c r="BY750" s="18">
        <v>372.55357142857099</v>
      </c>
      <c r="BZ750" s="18">
        <v>306.75806451612902</v>
      </c>
      <c r="CA750" s="18">
        <v>286.88333333333298</v>
      </c>
      <c r="CB750" s="18">
        <v>467.18064516128999</v>
      </c>
      <c r="CC750" s="18">
        <v>946.78833333333296</v>
      </c>
      <c r="CD750" s="18">
        <v>1456.2580645161199</v>
      </c>
      <c r="CE750" s="18">
        <v>1965.0161290322501</v>
      </c>
      <c r="CF750" s="18">
        <v>1881.2</v>
      </c>
      <c r="CG750" s="18">
        <v>1484.19354838709</v>
      </c>
      <c r="CH750" s="18">
        <v>1222.2333333333299</v>
      </c>
      <c r="CI750" s="18">
        <v>1166.19354838709</v>
      </c>
      <c r="CJ750" s="18">
        <v>1218.9838709677399</v>
      </c>
      <c r="CK750" s="18">
        <v>1309.32142857142</v>
      </c>
      <c r="CL750" s="18">
        <v>1588.88709677419</v>
      </c>
      <c r="CM750" s="18">
        <v>2258.25</v>
      </c>
      <c r="CN750" s="18">
        <v>2661.0806451612898</v>
      </c>
      <c r="CO750" s="18">
        <v>2399.2166666666599</v>
      </c>
      <c r="CP750" s="18">
        <v>1856.03225806451</v>
      </c>
      <c r="CQ750" s="18">
        <v>1084.5967741935401</v>
      </c>
      <c r="CR750" s="18">
        <v>798.59500000000003</v>
      </c>
      <c r="CS750" s="18">
        <v>1376.69354838709</v>
      </c>
      <c r="CT750" s="18">
        <v>1717.65</v>
      </c>
      <c r="CU750" s="18">
        <v>1995.69354838709</v>
      </c>
      <c r="CV750" s="18">
        <v>2290.0483870967701</v>
      </c>
      <c r="CW750" s="18">
        <v>2346.7758620689601</v>
      </c>
      <c r="CX750" s="18">
        <v>2121.8548387096698</v>
      </c>
      <c r="CY750" s="18">
        <v>1582.5833333333301</v>
      </c>
      <c r="CZ750" s="18">
        <v>896.45967741935397</v>
      </c>
      <c r="DA750" s="18">
        <v>369.20666666666602</v>
      </c>
      <c r="DB750" s="18">
        <v>321.841935483871</v>
      </c>
      <c r="DC750" s="18">
        <v>612.21129032258</v>
      </c>
      <c r="DD750" s="18">
        <v>871.55333333333294</v>
      </c>
      <c r="DE750" s="18">
        <v>1210.58064516129</v>
      </c>
      <c r="DF750" s="18">
        <v>1504.5</v>
      </c>
      <c r="DG750" s="18">
        <v>1794.9032258064501</v>
      </c>
      <c r="DH750" s="18">
        <v>2200.5483870967701</v>
      </c>
      <c r="DI750" s="18">
        <v>2347.9642857142799</v>
      </c>
      <c r="DJ750" s="18">
        <v>2632.8709677419301</v>
      </c>
      <c r="DK750" s="18">
        <v>2574.0333333333301</v>
      </c>
      <c r="DL750" s="18">
        <v>1816.9354838709601</v>
      </c>
      <c r="DM750" s="18">
        <v>1201.50166666666</v>
      </c>
      <c r="DN750" s="18">
        <v>812.40483870967705</v>
      </c>
      <c r="DO750" s="18">
        <v>621.35645161290302</v>
      </c>
      <c r="DP750" s="18">
        <v>490.92500000000001</v>
      </c>
      <c r="DQ750" s="18">
        <v>410.10161290322498</v>
      </c>
      <c r="DR750" s="18">
        <v>576.856666666666</v>
      </c>
      <c r="DS750" s="19">
        <v>856.89166666666597</v>
      </c>
    </row>
    <row r="751" spans="1:123" x14ac:dyDescent="0.25">
      <c r="A751" s="12" t="s">
        <v>78</v>
      </c>
      <c r="B751" s="13">
        <v>27</v>
      </c>
      <c r="C751" s="13" t="str">
        <f t="shared" si="15"/>
        <v>BB_L_16_GW_GW_SA_High_GW_GQ_12_000_27</v>
      </c>
      <c r="D751" s="14">
        <v>10</v>
      </c>
      <c r="E751" s="14">
        <v>10</v>
      </c>
      <c r="F751" s="14">
        <v>10</v>
      </c>
      <c r="G751" s="14">
        <v>10</v>
      </c>
      <c r="H751" s="14">
        <v>10</v>
      </c>
      <c r="I751" s="14">
        <v>10.0363333333333</v>
      </c>
      <c r="J751" s="14">
        <v>13.2008064516129</v>
      </c>
      <c r="K751" s="14">
        <v>32.252903225806399</v>
      </c>
      <c r="L751" s="14">
        <v>109.33133333333301</v>
      </c>
      <c r="M751" s="14">
        <v>249.42741935483801</v>
      </c>
      <c r="N751" s="14">
        <v>373.558333333333</v>
      </c>
      <c r="O751" s="14">
        <v>537.11774193548297</v>
      </c>
      <c r="P751" s="14">
        <v>684.19999999999902</v>
      </c>
      <c r="Q751" s="14">
        <v>927.31071428571397</v>
      </c>
      <c r="R751" s="14">
        <v>1163.6451612903199</v>
      </c>
      <c r="S751" s="14">
        <v>1366.13333333333</v>
      </c>
      <c r="T751" s="14">
        <v>1514.0483870967701</v>
      </c>
      <c r="U751" s="14">
        <v>1242.58666666666</v>
      </c>
      <c r="V751" s="14">
        <v>885.54838709677404</v>
      </c>
      <c r="W751" s="14">
        <v>438.31774193548301</v>
      </c>
      <c r="X751" s="14">
        <v>233.238333333333</v>
      </c>
      <c r="Y751" s="14">
        <v>308.935483870967</v>
      </c>
      <c r="Z751" s="14">
        <v>538.17333333333295</v>
      </c>
      <c r="AA751" s="14">
        <v>788.533870967741</v>
      </c>
      <c r="AB751" s="14">
        <v>1009.14354838709</v>
      </c>
      <c r="AC751" s="14">
        <v>1190.2857142857099</v>
      </c>
      <c r="AD751" s="14">
        <v>1605.38709677419</v>
      </c>
      <c r="AE751" s="14">
        <v>1925.1</v>
      </c>
      <c r="AF751" s="14">
        <v>2131.9516129032199</v>
      </c>
      <c r="AG751" s="14">
        <v>1873.0166666666601</v>
      </c>
      <c r="AH751" s="14">
        <v>1640.6774193548299</v>
      </c>
      <c r="AI751" s="14">
        <v>1232.17258064516</v>
      </c>
      <c r="AJ751" s="14">
        <v>835.231666666666</v>
      </c>
      <c r="AK751" s="14">
        <v>578.41612903225803</v>
      </c>
      <c r="AL751" s="14">
        <v>469.09166666666601</v>
      </c>
      <c r="AM751" s="14">
        <v>411.925806451612</v>
      </c>
      <c r="AN751" s="14">
        <v>377.07419354838697</v>
      </c>
      <c r="AO751" s="14">
        <v>361.644642857142</v>
      </c>
      <c r="AP751" s="14">
        <v>345.02903225806398</v>
      </c>
      <c r="AQ751" s="14">
        <v>295.85166666666601</v>
      </c>
      <c r="AR751" s="14">
        <v>273.072580645161</v>
      </c>
      <c r="AS751" s="14">
        <v>331.37333333333299</v>
      </c>
      <c r="AT751" s="14">
        <v>673.30806451612898</v>
      </c>
      <c r="AU751" s="14">
        <v>1092.41612903225</v>
      </c>
      <c r="AV751" s="14">
        <v>1580.13333333333</v>
      </c>
      <c r="AW751" s="14">
        <v>2094.7580645161202</v>
      </c>
      <c r="AX751" s="14">
        <v>2059.4833333333299</v>
      </c>
      <c r="AY751" s="14">
        <v>1374.38709677419</v>
      </c>
      <c r="AZ751" s="14">
        <v>1072.1774193548299</v>
      </c>
      <c r="BA751" s="14">
        <v>951.83793103448204</v>
      </c>
      <c r="BB751" s="14">
        <v>870.08548387096698</v>
      </c>
      <c r="BC751" s="14">
        <v>933.32166666666603</v>
      </c>
      <c r="BD751" s="14">
        <v>1205.7580645161199</v>
      </c>
      <c r="BE751" s="14">
        <v>1097.0333333333299</v>
      </c>
      <c r="BF751" s="14">
        <v>672.67419354838705</v>
      </c>
      <c r="BG751" s="14">
        <v>842.47419354838701</v>
      </c>
      <c r="BH751" s="14">
        <v>1267.7166666666601</v>
      </c>
      <c r="BI751" s="14">
        <v>1642.1774193548299</v>
      </c>
      <c r="BJ751" s="14">
        <v>2074.5166666666601</v>
      </c>
      <c r="BK751" s="14">
        <v>2392.16129032258</v>
      </c>
      <c r="BL751" s="14">
        <v>2633.8548387096698</v>
      </c>
      <c r="BM751" s="14">
        <v>2810.3392857142799</v>
      </c>
      <c r="BN751" s="14">
        <v>2894.8709677419301</v>
      </c>
      <c r="BO751" s="14">
        <v>2858.7166666666599</v>
      </c>
      <c r="BP751" s="14">
        <v>2640.3709677419301</v>
      </c>
      <c r="BQ751" s="14">
        <v>2228.36666666666</v>
      </c>
      <c r="BR751" s="14">
        <v>1922.88709677419</v>
      </c>
      <c r="BS751" s="14">
        <v>1357.3225806451601</v>
      </c>
      <c r="BT751" s="14">
        <v>1168.1666666666599</v>
      </c>
      <c r="BU751" s="14">
        <v>920.84838709677399</v>
      </c>
      <c r="BV751" s="14">
        <v>734.09833333333302</v>
      </c>
      <c r="BW751" s="14">
        <v>535.22419354838701</v>
      </c>
      <c r="BX751" s="14">
        <v>447.07903225806399</v>
      </c>
      <c r="BY751" s="14">
        <v>365.61964285714203</v>
      </c>
      <c r="BZ751" s="14">
        <v>302.29193548387002</v>
      </c>
      <c r="CA751" s="14">
        <v>291.55166666666599</v>
      </c>
      <c r="CB751" s="14">
        <v>496.36129032257998</v>
      </c>
      <c r="CC751" s="14">
        <v>1020.04666666666</v>
      </c>
      <c r="CD751" s="14">
        <v>1561.2580645161199</v>
      </c>
      <c r="CE751" s="14">
        <v>2075.0645161290299</v>
      </c>
      <c r="CF751" s="14">
        <v>1925.6666666666599</v>
      </c>
      <c r="CG751" s="14">
        <v>1493.03225806451</v>
      </c>
      <c r="CH751" s="14">
        <v>1230.81666666666</v>
      </c>
      <c r="CI751" s="14">
        <v>1192.5967741935401</v>
      </c>
      <c r="CJ751" s="14">
        <v>1264.9838709677399</v>
      </c>
      <c r="CK751" s="14">
        <v>1373.44642857142</v>
      </c>
      <c r="CL751" s="14">
        <v>1689.8225806451601</v>
      </c>
      <c r="CM751" s="14">
        <v>2406.15</v>
      </c>
      <c r="CN751" s="14">
        <v>2815.4193548387002</v>
      </c>
      <c r="CO751" s="14">
        <v>2497.25</v>
      </c>
      <c r="CP751" s="14">
        <v>1900.77419354838</v>
      </c>
      <c r="CQ751" s="14">
        <v>1099.19354838709</v>
      </c>
      <c r="CR751" s="14">
        <v>880.41499999999905</v>
      </c>
      <c r="CS751" s="14">
        <v>1537.4032258064501</v>
      </c>
      <c r="CT751" s="14">
        <v>1908.85</v>
      </c>
      <c r="CU751" s="14">
        <v>2201.66129032258</v>
      </c>
      <c r="CV751" s="14">
        <v>2492.3709677419301</v>
      </c>
      <c r="CW751" s="14">
        <v>2519.8793103448202</v>
      </c>
      <c r="CX751" s="14">
        <v>2250.1935483870898</v>
      </c>
      <c r="CY751" s="14">
        <v>1657.5833333333301</v>
      </c>
      <c r="CZ751" s="14">
        <v>915.93870967741896</v>
      </c>
      <c r="DA751" s="14">
        <v>375.678333333333</v>
      </c>
      <c r="DB751" s="14">
        <v>349.63548387096699</v>
      </c>
      <c r="DC751" s="14">
        <v>682.23064516129</v>
      </c>
      <c r="DD751" s="14">
        <v>973.42666666666605</v>
      </c>
      <c r="DE751" s="14">
        <v>1345.5645161290299</v>
      </c>
      <c r="DF751" s="14">
        <v>1660.5</v>
      </c>
      <c r="DG751" s="14">
        <v>1963.7903225806399</v>
      </c>
      <c r="DH751" s="14">
        <v>2375.8548387096698</v>
      </c>
      <c r="DI751" s="14">
        <v>2526.3035714285702</v>
      </c>
      <c r="DJ751" s="14">
        <v>2797.8225806451601</v>
      </c>
      <c r="DK751" s="14">
        <v>2694.2</v>
      </c>
      <c r="DL751" s="14">
        <v>1876.3064516129</v>
      </c>
      <c r="DM751" s="14">
        <v>1225.9583333333301</v>
      </c>
      <c r="DN751" s="14">
        <v>823.88225806451601</v>
      </c>
      <c r="DO751" s="14">
        <v>629.09032258064497</v>
      </c>
      <c r="DP751" s="14">
        <v>497.64499999999998</v>
      </c>
      <c r="DQ751" s="14">
        <v>423.04516129032203</v>
      </c>
      <c r="DR751" s="14">
        <v>611.45500000000004</v>
      </c>
      <c r="DS751" s="15">
        <v>921.67499999999995</v>
      </c>
    </row>
    <row r="752" spans="1:123" x14ac:dyDescent="0.25">
      <c r="A752" s="16" t="s">
        <v>78</v>
      </c>
      <c r="B752" s="17">
        <v>28</v>
      </c>
      <c r="C752" s="13" t="str">
        <f t="shared" si="15"/>
        <v>BB_L_16_GW_GW_SA_High_GW_GQ_12_000_28</v>
      </c>
      <c r="D752" s="18">
        <v>10</v>
      </c>
      <c r="E752" s="18">
        <v>10</v>
      </c>
      <c r="F752" s="18">
        <v>10</v>
      </c>
      <c r="G752" s="18">
        <v>10</v>
      </c>
      <c r="H752" s="18">
        <v>10</v>
      </c>
      <c r="I752" s="18">
        <v>9.7907833333333301</v>
      </c>
      <c r="J752" s="18">
        <v>9.5739677419354798</v>
      </c>
      <c r="K752" s="18">
        <v>10.455564516129</v>
      </c>
      <c r="L752" s="18">
        <v>17.438666666666599</v>
      </c>
      <c r="M752" s="18">
        <v>35.868870967741898</v>
      </c>
      <c r="N752" s="18">
        <v>58.975999999999999</v>
      </c>
      <c r="O752" s="18">
        <v>96.550645161290305</v>
      </c>
      <c r="P752" s="18">
        <v>138.67258064516099</v>
      </c>
      <c r="Q752" s="18">
        <v>233.605357142857</v>
      </c>
      <c r="R752" s="18">
        <v>357.63225806451601</v>
      </c>
      <c r="S752" s="18">
        <v>533.06833333333304</v>
      </c>
      <c r="T752" s="18">
        <v>868.20645161290304</v>
      </c>
      <c r="U752" s="18">
        <v>1193.9000000000001</v>
      </c>
      <c r="V752" s="18">
        <v>1227.4032258064501</v>
      </c>
      <c r="W752" s="18">
        <v>809.685483870967</v>
      </c>
      <c r="X752" s="18">
        <v>391.60333333333301</v>
      </c>
      <c r="Y752" s="18">
        <v>231.44838709677401</v>
      </c>
      <c r="Z752" s="18">
        <v>208.06333333333299</v>
      </c>
      <c r="AA752" s="18">
        <v>241.00645161290299</v>
      </c>
      <c r="AB752" s="18">
        <v>292.58548387096698</v>
      </c>
      <c r="AC752" s="18">
        <v>351.73928571428502</v>
      </c>
      <c r="AD752" s="18">
        <v>545.09354838709601</v>
      </c>
      <c r="AE752" s="18">
        <v>805.62833333333299</v>
      </c>
      <c r="AF752" s="18">
        <v>1221.2903225806399</v>
      </c>
      <c r="AG752" s="18">
        <v>1648.2333333333299</v>
      </c>
      <c r="AH752" s="18">
        <v>1745.0645161290299</v>
      </c>
      <c r="AI752" s="18">
        <v>1668.5967741935401</v>
      </c>
      <c r="AJ752" s="18">
        <v>1434.7666666666601</v>
      </c>
      <c r="AK752" s="18">
        <v>1147.0161290322501</v>
      </c>
      <c r="AL752" s="18">
        <v>979.30333333333294</v>
      </c>
      <c r="AM752" s="18">
        <v>874.15483870967705</v>
      </c>
      <c r="AN752" s="18">
        <v>802.04032258064501</v>
      </c>
      <c r="AO752" s="18">
        <v>766.017857142857</v>
      </c>
      <c r="AP752" s="18">
        <v>726.099999999999</v>
      </c>
      <c r="AQ752" s="18">
        <v>601.54333333333295</v>
      </c>
      <c r="AR752" s="18">
        <v>395.629032258064</v>
      </c>
      <c r="AS752" s="18">
        <v>306.68666666666599</v>
      </c>
      <c r="AT752" s="18">
        <v>287.87096774193498</v>
      </c>
      <c r="AU752" s="18">
        <v>351.85</v>
      </c>
      <c r="AV752" s="18">
        <v>563.58333333333303</v>
      </c>
      <c r="AW752" s="18">
        <v>914.00161290322501</v>
      </c>
      <c r="AX752" s="18">
        <v>1694.68333333333</v>
      </c>
      <c r="AY752" s="18">
        <v>1803.4193548387</v>
      </c>
      <c r="AZ752" s="18">
        <v>1575.2580645161199</v>
      </c>
      <c r="BA752" s="18">
        <v>1382</v>
      </c>
      <c r="BB752" s="18">
        <v>1136.4322580645101</v>
      </c>
      <c r="BC752" s="18">
        <v>906.33</v>
      </c>
      <c r="BD752" s="18">
        <v>845.94193548387102</v>
      </c>
      <c r="BE752" s="18">
        <v>1136.2333333333299</v>
      </c>
      <c r="BF752" s="18">
        <v>939.63225806451601</v>
      </c>
      <c r="BG752" s="18">
        <v>612.32741935483796</v>
      </c>
      <c r="BH752" s="18">
        <v>585.52499999999998</v>
      </c>
      <c r="BI752" s="18">
        <v>691.17903225806401</v>
      </c>
      <c r="BJ752" s="18">
        <v>905.58666666666602</v>
      </c>
      <c r="BK752" s="18">
        <v>1142.85161290322</v>
      </c>
      <c r="BL752" s="18">
        <v>1391.72580645161</v>
      </c>
      <c r="BM752" s="18">
        <v>1654.5357142857099</v>
      </c>
      <c r="BN752" s="18">
        <v>1891.88709677419</v>
      </c>
      <c r="BO752" s="18">
        <v>2123.11666666666</v>
      </c>
      <c r="BP752" s="18">
        <v>2295.33870967741</v>
      </c>
      <c r="BQ752" s="18">
        <v>2381.4833333333299</v>
      </c>
      <c r="BR752" s="18">
        <v>2315.3709677419301</v>
      </c>
      <c r="BS752" s="18">
        <v>2042.6774193548299</v>
      </c>
      <c r="BT752" s="18">
        <v>1878.63333333333</v>
      </c>
      <c r="BU752" s="18">
        <v>1597.4516129032199</v>
      </c>
      <c r="BV752" s="18">
        <v>1345.61666666666</v>
      </c>
      <c r="BW752" s="18">
        <v>1046.7790322580599</v>
      </c>
      <c r="BX752" s="18">
        <v>894.12741935483803</v>
      </c>
      <c r="BY752" s="18">
        <v>727.26428571428505</v>
      </c>
      <c r="BZ752" s="18">
        <v>568.67580645161297</v>
      </c>
      <c r="CA752" s="18">
        <v>389.17999999999898</v>
      </c>
      <c r="CB752" s="18">
        <v>291.47903225806402</v>
      </c>
      <c r="CC752" s="18">
        <v>341.546666666666</v>
      </c>
      <c r="CD752" s="18">
        <v>555.08548387096698</v>
      </c>
      <c r="CE752" s="18">
        <v>1034.97903225806</v>
      </c>
      <c r="CF752" s="18">
        <v>1726.63333333333</v>
      </c>
      <c r="CG752" s="18">
        <v>1789.88709677419</v>
      </c>
      <c r="CH752" s="18">
        <v>1616.7</v>
      </c>
      <c r="CI752" s="18">
        <v>1414.35483870967</v>
      </c>
      <c r="CJ752" s="18">
        <v>1275.66129032258</v>
      </c>
      <c r="CK752" s="18">
        <v>1185.07142857142</v>
      </c>
      <c r="CL752" s="18">
        <v>1094.58064516129</v>
      </c>
      <c r="CM752" s="18">
        <v>1298.88333333333</v>
      </c>
      <c r="CN752" s="18">
        <v>1762.7903225806399</v>
      </c>
      <c r="CO752" s="18">
        <v>2222.15</v>
      </c>
      <c r="CP752" s="18">
        <v>2211.5483870967701</v>
      </c>
      <c r="CQ752" s="18">
        <v>1566.0370967741901</v>
      </c>
      <c r="CR752" s="18">
        <v>423.356666666666</v>
      </c>
      <c r="CS752" s="18">
        <v>573.96290322580603</v>
      </c>
      <c r="CT752" s="18">
        <v>757.78</v>
      </c>
      <c r="CU752" s="18">
        <v>985.16129032258004</v>
      </c>
      <c r="CV752" s="18">
        <v>1365.0483870967701</v>
      </c>
      <c r="CW752" s="18">
        <v>1723.48275862068</v>
      </c>
      <c r="CX752" s="18">
        <v>1927.72580645161</v>
      </c>
      <c r="CY752" s="18">
        <v>1825.31666666666</v>
      </c>
      <c r="CZ752" s="18">
        <v>1412.8709677419299</v>
      </c>
      <c r="DA752" s="18">
        <v>600.69333333333304</v>
      </c>
      <c r="DB752" s="18">
        <v>215.351612903225</v>
      </c>
      <c r="DC752" s="18">
        <v>227.42741935483801</v>
      </c>
      <c r="DD752" s="18">
        <v>298.18666666666599</v>
      </c>
      <c r="DE752" s="18">
        <v>432.32419354838697</v>
      </c>
      <c r="DF752" s="18">
        <v>585.91333333333296</v>
      </c>
      <c r="DG752" s="18">
        <v>779.16290322580596</v>
      </c>
      <c r="DH752" s="18">
        <v>1125.1129032258</v>
      </c>
      <c r="DI752" s="18">
        <v>1293.75</v>
      </c>
      <c r="DJ752" s="18">
        <v>1771.4032258064501</v>
      </c>
      <c r="DK752" s="18">
        <v>2251.61666666666</v>
      </c>
      <c r="DL752" s="18">
        <v>2155.33870967741</v>
      </c>
      <c r="DM752" s="18">
        <v>1726.45</v>
      </c>
      <c r="DN752" s="18">
        <v>1316.1290322580601</v>
      </c>
      <c r="DO752" s="18">
        <v>1033.0338709677401</v>
      </c>
      <c r="DP752" s="18">
        <v>809.743333333333</v>
      </c>
      <c r="DQ752" s="18">
        <v>519.14516129032199</v>
      </c>
      <c r="DR752" s="18">
        <v>403.481666666666</v>
      </c>
      <c r="DS752" s="19">
        <v>403.58166666666602</v>
      </c>
    </row>
    <row r="753" spans="1:123" x14ac:dyDescent="0.25">
      <c r="A753" s="12" t="s">
        <v>78</v>
      </c>
      <c r="B753" s="13">
        <v>29</v>
      </c>
      <c r="C753" s="13" t="str">
        <f t="shared" si="15"/>
        <v>BB_L_16_GW_GW_SA_High_GW_GQ_12_000_29</v>
      </c>
      <c r="D753" s="14">
        <v>10</v>
      </c>
      <c r="E753" s="14">
        <v>10</v>
      </c>
      <c r="F753" s="14">
        <v>10</v>
      </c>
      <c r="G753" s="14">
        <v>10</v>
      </c>
      <c r="H753" s="14">
        <v>10</v>
      </c>
      <c r="I753" s="14">
        <v>9.9515166666666595</v>
      </c>
      <c r="J753" s="14">
        <v>9.9332741935483799</v>
      </c>
      <c r="K753" s="14">
        <v>11.201451612903201</v>
      </c>
      <c r="L753" s="14">
        <v>20.108833333333301</v>
      </c>
      <c r="M753" s="14">
        <v>42.969354838709599</v>
      </c>
      <c r="N753" s="14">
        <v>71.544833333333301</v>
      </c>
      <c r="O753" s="14">
        <v>117.823548387096</v>
      </c>
      <c r="P753" s="14">
        <v>169.68064516128999</v>
      </c>
      <c r="Q753" s="14">
        <v>283.16964285714198</v>
      </c>
      <c r="R753" s="14">
        <v>427.97903225806402</v>
      </c>
      <c r="S753" s="14">
        <v>639.31166666666604</v>
      </c>
      <c r="T753" s="14">
        <v>1011.6822580645101</v>
      </c>
      <c r="U753" s="14">
        <v>1315.25</v>
      </c>
      <c r="V753" s="14">
        <v>1296.4838709677399</v>
      </c>
      <c r="W753" s="14">
        <v>817.46290322580603</v>
      </c>
      <c r="X753" s="14">
        <v>390.64333333333298</v>
      </c>
      <c r="Y753" s="14">
        <v>236.04032258064501</v>
      </c>
      <c r="Z753" s="14">
        <v>228.09</v>
      </c>
      <c r="AA753" s="14">
        <v>276.75322580645098</v>
      </c>
      <c r="AB753" s="14">
        <v>343.80483870967703</v>
      </c>
      <c r="AC753" s="14">
        <v>419.04464285714198</v>
      </c>
      <c r="AD753" s="14">
        <v>652.32419354838703</v>
      </c>
      <c r="AE753" s="14">
        <v>956.87833333333299</v>
      </c>
      <c r="AF753" s="14">
        <v>1424.27419354838</v>
      </c>
      <c r="AG753" s="14">
        <v>1842.0333333333299</v>
      </c>
      <c r="AH753" s="14">
        <v>1915.9354838709601</v>
      </c>
      <c r="AI753" s="14">
        <v>1798.1290322580601</v>
      </c>
      <c r="AJ753" s="14">
        <v>1499.0833333333301</v>
      </c>
      <c r="AK753" s="14">
        <v>1162.35483870967</v>
      </c>
      <c r="AL753" s="14">
        <v>975.42333333333295</v>
      </c>
      <c r="AM753" s="14">
        <v>862.42903225806401</v>
      </c>
      <c r="AN753" s="14">
        <v>786.94032258064499</v>
      </c>
      <c r="AO753" s="14">
        <v>750.50357142857104</v>
      </c>
      <c r="AP753" s="14">
        <v>710.60806451612802</v>
      </c>
      <c r="AQ753" s="14">
        <v>585.65499999999997</v>
      </c>
      <c r="AR753" s="14">
        <v>381.15645161290303</v>
      </c>
      <c r="AS753" s="14">
        <v>296.005</v>
      </c>
      <c r="AT753" s="14">
        <v>293.15322580645102</v>
      </c>
      <c r="AU753" s="14">
        <v>379.75</v>
      </c>
      <c r="AV753" s="14">
        <v>630.09</v>
      </c>
      <c r="AW753" s="14">
        <v>1033.7</v>
      </c>
      <c r="AX753" s="14">
        <v>1883.4666666666601</v>
      </c>
      <c r="AY753" s="14">
        <v>1977.8709677419299</v>
      </c>
      <c r="AZ753" s="14">
        <v>1728.8225806451601</v>
      </c>
      <c r="BA753" s="14">
        <v>1531.6379310344801</v>
      </c>
      <c r="BB753" s="14">
        <v>1236.6451612903199</v>
      </c>
      <c r="BC753" s="14">
        <v>962.65166666666596</v>
      </c>
      <c r="BD753" s="14">
        <v>918.66774193548395</v>
      </c>
      <c r="BE753" s="14">
        <v>1275.56666666666</v>
      </c>
      <c r="BF753" s="14">
        <v>1013.53709677419</v>
      </c>
      <c r="BG753" s="14">
        <v>642.099999999999</v>
      </c>
      <c r="BH753" s="14">
        <v>657.49666666666599</v>
      </c>
      <c r="BI753" s="14">
        <v>801.58225806451605</v>
      </c>
      <c r="BJ753" s="14">
        <v>1055.5550000000001</v>
      </c>
      <c r="BK753" s="14">
        <v>1322.6129032258</v>
      </c>
      <c r="BL753" s="14">
        <v>1593.27419354838</v>
      </c>
      <c r="BM753" s="14">
        <v>1875.9642857142801</v>
      </c>
      <c r="BN753" s="14">
        <v>2154.7580645161202</v>
      </c>
      <c r="BO753" s="14">
        <v>2415.75</v>
      </c>
      <c r="BP753" s="14">
        <v>2572</v>
      </c>
      <c r="BQ753" s="14">
        <v>2602.5833333333298</v>
      </c>
      <c r="BR753" s="14">
        <v>2495.3548387096698</v>
      </c>
      <c r="BS753" s="14">
        <v>2134.0483870967701</v>
      </c>
      <c r="BT753" s="14">
        <v>1946.5333333333299</v>
      </c>
      <c r="BU753" s="14">
        <v>1645.16129032258</v>
      </c>
      <c r="BV753" s="14">
        <v>1372.38333333333</v>
      </c>
      <c r="BW753" s="14">
        <v>1046.74999999999</v>
      </c>
      <c r="BX753" s="14">
        <v>884.89193548387095</v>
      </c>
      <c r="BY753" s="14">
        <v>717.65535714285704</v>
      </c>
      <c r="BZ753" s="14">
        <v>561.48064516129</v>
      </c>
      <c r="CA753" s="14">
        <v>384.354999999999</v>
      </c>
      <c r="CB753" s="14">
        <v>296.777419354838</v>
      </c>
      <c r="CC753" s="14">
        <v>377.86666666666599</v>
      </c>
      <c r="CD753" s="14">
        <v>636.20483870967701</v>
      </c>
      <c r="CE753" s="14">
        <v>1177.5290322580599</v>
      </c>
      <c r="CF753" s="14">
        <v>1890.7</v>
      </c>
      <c r="CG753" s="14">
        <v>1945.38709677419</v>
      </c>
      <c r="CH753" s="14">
        <v>1733.9166666666599</v>
      </c>
      <c r="CI753" s="14">
        <v>1496.1774193548299</v>
      </c>
      <c r="CJ753" s="14">
        <v>1339.46774193548</v>
      </c>
      <c r="CK753" s="14">
        <v>1248.1428571428501</v>
      </c>
      <c r="CL753" s="14">
        <v>1177.4838709677399</v>
      </c>
      <c r="CM753" s="14">
        <v>1447.35</v>
      </c>
      <c r="CN753" s="14">
        <v>2027.4516129032199</v>
      </c>
      <c r="CO753" s="14">
        <v>2481.4666666666599</v>
      </c>
      <c r="CP753" s="14">
        <v>2452.0806451612898</v>
      </c>
      <c r="CQ753" s="14">
        <v>1678.8370967741901</v>
      </c>
      <c r="CR753" s="14">
        <v>479.12333333333299</v>
      </c>
      <c r="CS753" s="14">
        <v>693.50483870967696</v>
      </c>
      <c r="CT753" s="14">
        <v>915.15499999999997</v>
      </c>
      <c r="CU753" s="14">
        <v>1188.6177419354799</v>
      </c>
      <c r="CV753" s="14">
        <v>1613.19354838709</v>
      </c>
      <c r="CW753" s="14">
        <v>2003.7413793103401</v>
      </c>
      <c r="CX753" s="14">
        <v>2234.6129032258</v>
      </c>
      <c r="CY753" s="14">
        <v>2072.3333333333298</v>
      </c>
      <c r="CZ753" s="14">
        <v>1520.4516129032199</v>
      </c>
      <c r="DA753" s="14">
        <v>631.22833333333301</v>
      </c>
      <c r="DB753" s="14">
        <v>235.38387096774099</v>
      </c>
      <c r="DC753" s="14">
        <v>268</v>
      </c>
      <c r="DD753" s="14">
        <v>363.39333333333298</v>
      </c>
      <c r="DE753" s="14">
        <v>526.65322580645102</v>
      </c>
      <c r="DF753" s="14">
        <v>706.59833333333302</v>
      </c>
      <c r="DG753" s="14">
        <v>925.99838709677397</v>
      </c>
      <c r="DH753" s="14">
        <v>1304.8064516129</v>
      </c>
      <c r="DI753" s="14">
        <v>1494.7321428571399</v>
      </c>
      <c r="DJ753" s="14">
        <v>2025.46774193548</v>
      </c>
      <c r="DK753" s="14">
        <v>2541.3333333333298</v>
      </c>
      <c r="DL753" s="14">
        <v>2376.8225806451601</v>
      </c>
      <c r="DM753" s="14">
        <v>1868.93333333333</v>
      </c>
      <c r="DN753" s="14">
        <v>1388.96774193548</v>
      </c>
      <c r="DO753" s="14">
        <v>1082.1080645161201</v>
      </c>
      <c r="DP753" s="14">
        <v>839.738333333333</v>
      </c>
      <c r="DQ753" s="14">
        <v>525.34354838709601</v>
      </c>
      <c r="DR753" s="14">
        <v>416.77666666666602</v>
      </c>
      <c r="DS753" s="15">
        <v>439.6</v>
      </c>
    </row>
    <row r="754" spans="1:123" x14ac:dyDescent="0.25">
      <c r="A754" s="16" t="s">
        <v>78</v>
      </c>
      <c r="B754" s="17">
        <v>30</v>
      </c>
      <c r="C754" s="13" t="str">
        <f t="shared" si="15"/>
        <v>BB_L_16_GW_GW_SA_High_GW_GQ_12_000_30</v>
      </c>
      <c r="D754" s="18">
        <v>10</v>
      </c>
      <c r="E754" s="18">
        <v>10</v>
      </c>
      <c r="F754" s="18">
        <v>10</v>
      </c>
      <c r="G754" s="18">
        <v>10</v>
      </c>
      <c r="H754" s="18">
        <v>10</v>
      </c>
      <c r="I754" s="18">
        <v>9.99</v>
      </c>
      <c r="J754" s="18">
        <v>10.089322580645099</v>
      </c>
      <c r="K754" s="18">
        <v>11.662580645161199</v>
      </c>
      <c r="L754" s="18">
        <v>22.07</v>
      </c>
      <c r="M754" s="18">
        <v>48.173548387096702</v>
      </c>
      <c r="N754" s="18">
        <v>80.221833333333294</v>
      </c>
      <c r="O754" s="18">
        <v>131.683870967741</v>
      </c>
      <c r="P754" s="18">
        <v>188.95483870967701</v>
      </c>
      <c r="Q754" s="18">
        <v>313.17321428571398</v>
      </c>
      <c r="R754" s="18">
        <v>469.55967741935399</v>
      </c>
      <c r="S754" s="18">
        <v>695.22333333333302</v>
      </c>
      <c r="T754" s="18">
        <v>1086.37741935483</v>
      </c>
      <c r="U754" s="18">
        <v>1378.81666666666</v>
      </c>
      <c r="V754" s="18">
        <v>1333.9193548387</v>
      </c>
      <c r="W754" s="18">
        <v>823.34032258064497</v>
      </c>
      <c r="X754" s="18">
        <v>391.21499999999997</v>
      </c>
      <c r="Y754" s="18">
        <v>239.748387096774</v>
      </c>
      <c r="Z754" s="18">
        <v>239.90333333333299</v>
      </c>
      <c r="AA754" s="18">
        <v>298.76451612903202</v>
      </c>
      <c r="AB754" s="18">
        <v>375.63548387096699</v>
      </c>
      <c r="AC754" s="18">
        <v>459.92678571428502</v>
      </c>
      <c r="AD754" s="18">
        <v>716.40483870967705</v>
      </c>
      <c r="AE754" s="18">
        <v>1043.07833333333</v>
      </c>
      <c r="AF754" s="18">
        <v>1533.2580645161199</v>
      </c>
      <c r="AG754" s="18">
        <v>1945.0833333333301</v>
      </c>
      <c r="AH754" s="18">
        <v>2005.33870967741</v>
      </c>
      <c r="AI754" s="18">
        <v>1860.3709677419299</v>
      </c>
      <c r="AJ754" s="18">
        <v>1532.81666666666</v>
      </c>
      <c r="AK754" s="18">
        <v>1176.9193548387</v>
      </c>
      <c r="AL754" s="18">
        <v>982.20833333333303</v>
      </c>
      <c r="AM754" s="18">
        <v>865.59354838709601</v>
      </c>
      <c r="AN754" s="18">
        <v>788.277419354838</v>
      </c>
      <c r="AO754" s="18">
        <v>751.28392857142796</v>
      </c>
      <c r="AP754" s="18">
        <v>710.76129032257995</v>
      </c>
      <c r="AQ754" s="18">
        <v>583.96166666666602</v>
      </c>
      <c r="AR754" s="18">
        <v>379.23225806451597</v>
      </c>
      <c r="AS754" s="18">
        <v>295.68166666666599</v>
      </c>
      <c r="AT754" s="18">
        <v>301.88225806451601</v>
      </c>
      <c r="AU754" s="18">
        <v>401.06774193548301</v>
      </c>
      <c r="AV754" s="18">
        <v>670.89333333333298</v>
      </c>
      <c r="AW754" s="18">
        <v>1097.94032258064</v>
      </c>
      <c r="AX754" s="18">
        <v>1964.0333333333299</v>
      </c>
      <c r="AY754" s="18">
        <v>2037.19354838709</v>
      </c>
      <c r="AZ754" s="18">
        <v>1778.72580645161</v>
      </c>
      <c r="BA754" s="18">
        <v>1579.1379310344801</v>
      </c>
      <c r="BB754" s="18">
        <v>1278.9193548387</v>
      </c>
      <c r="BC754" s="18">
        <v>1001.16833333333</v>
      </c>
      <c r="BD754" s="18">
        <v>967.98387096774195</v>
      </c>
      <c r="BE754" s="18">
        <v>1334.5333333333299</v>
      </c>
      <c r="BF754" s="18">
        <v>1050.0725806451601</v>
      </c>
      <c r="BG754" s="18">
        <v>666.77096774193501</v>
      </c>
      <c r="BH754" s="18">
        <v>697.92833333333294</v>
      </c>
      <c r="BI754" s="18">
        <v>862.658064516129</v>
      </c>
      <c r="BJ754" s="18">
        <v>1141.86666666666</v>
      </c>
      <c r="BK754" s="18">
        <v>1426.9516129032199</v>
      </c>
      <c r="BL754" s="18">
        <v>1710.2419354838701</v>
      </c>
      <c r="BM754" s="18">
        <v>2001.32142857142</v>
      </c>
      <c r="BN754" s="18">
        <v>2286.9193548387002</v>
      </c>
      <c r="BO754" s="18">
        <v>2555</v>
      </c>
      <c r="BP754" s="18">
        <v>2707.88709677419</v>
      </c>
      <c r="BQ754" s="18">
        <v>2719.1666666666601</v>
      </c>
      <c r="BR754" s="18">
        <v>2591.8225806451601</v>
      </c>
      <c r="BS754" s="18">
        <v>2189.6774193548299</v>
      </c>
      <c r="BT754" s="18">
        <v>1988.85</v>
      </c>
      <c r="BU754" s="18">
        <v>1671.83870967741</v>
      </c>
      <c r="BV754" s="18">
        <v>1388.9833333333299</v>
      </c>
      <c r="BW754" s="18">
        <v>1053.5548387096701</v>
      </c>
      <c r="BX754" s="18">
        <v>887.99032258064506</v>
      </c>
      <c r="BY754" s="18">
        <v>718.36071428571404</v>
      </c>
      <c r="BZ754" s="18">
        <v>560.98387096774104</v>
      </c>
      <c r="CA754" s="18">
        <v>384.56999999999903</v>
      </c>
      <c r="CB754" s="18">
        <v>303.48548387096702</v>
      </c>
      <c r="CC754" s="18">
        <v>402.738333333333</v>
      </c>
      <c r="CD754" s="18">
        <v>685.37096774193503</v>
      </c>
      <c r="CE754" s="18">
        <v>1256.33870967741</v>
      </c>
      <c r="CF754" s="18">
        <v>1967.5</v>
      </c>
      <c r="CG754" s="18">
        <v>1999.6451612903199</v>
      </c>
      <c r="CH754" s="18">
        <v>1774.36666666666</v>
      </c>
      <c r="CI754" s="18">
        <v>1529.9354838709601</v>
      </c>
      <c r="CJ754" s="18">
        <v>1372.6290322580601</v>
      </c>
      <c r="CK754" s="18">
        <v>1284.19642857142</v>
      </c>
      <c r="CL754" s="18">
        <v>1226.5967741935401</v>
      </c>
      <c r="CM754" s="18">
        <v>1535.15</v>
      </c>
      <c r="CN754" s="18">
        <v>2154.4516129032199</v>
      </c>
      <c r="CO754" s="18">
        <v>2613.7333333333299</v>
      </c>
      <c r="CP754" s="18">
        <v>2560.0483870967701</v>
      </c>
      <c r="CQ754" s="18">
        <v>1734.7129032257999</v>
      </c>
      <c r="CR754" s="18">
        <v>507.31833333333299</v>
      </c>
      <c r="CS754" s="18">
        <v>765.30967741935399</v>
      </c>
      <c r="CT754" s="18">
        <v>1012.21</v>
      </c>
      <c r="CU754" s="18">
        <v>1308.2419354838701</v>
      </c>
      <c r="CV754" s="18">
        <v>1757.8225806451601</v>
      </c>
      <c r="CW754" s="18">
        <v>2157.8103448275801</v>
      </c>
      <c r="CX754" s="18">
        <v>2386.77419354838</v>
      </c>
      <c r="CY754" s="18">
        <v>2200.8166666666598</v>
      </c>
      <c r="CZ754" s="18">
        <v>1588.7903225806399</v>
      </c>
      <c r="DA754" s="18">
        <v>651.29499999999996</v>
      </c>
      <c r="DB754" s="18">
        <v>247.232258064516</v>
      </c>
      <c r="DC754" s="18">
        <v>292.31774193548301</v>
      </c>
      <c r="DD754" s="18">
        <v>401.87</v>
      </c>
      <c r="DE754" s="18">
        <v>584.62580645161199</v>
      </c>
      <c r="DF754" s="18">
        <v>781.46666666666601</v>
      </c>
      <c r="DG754" s="18">
        <v>1016.8193548387</v>
      </c>
      <c r="DH754" s="18">
        <v>1415.4193548387</v>
      </c>
      <c r="DI754" s="18">
        <v>1612.0892857142801</v>
      </c>
      <c r="DJ754" s="18">
        <v>2160.6774193548299</v>
      </c>
      <c r="DK754" s="18">
        <v>2677.5</v>
      </c>
      <c r="DL754" s="18">
        <v>2489.4354838709601</v>
      </c>
      <c r="DM754" s="18">
        <v>1942.45</v>
      </c>
      <c r="DN754" s="18">
        <v>1434.53225806451</v>
      </c>
      <c r="DO754" s="18">
        <v>1113.9806451612901</v>
      </c>
      <c r="DP754" s="18">
        <v>862.236666666666</v>
      </c>
      <c r="DQ754" s="18">
        <v>537.07903225806399</v>
      </c>
      <c r="DR754" s="18">
        <v>430.041666666666</v>
      </c>
      <c r="DS754" s="19">
        <v>462.95666666666602</v>
      </c>
    </row>
    <row r="755" spans="1:123" x14ac:dyDescent="0.25">
      <c r="A755" s="12" t="s">
        <v>77</v>
      </c>
      <c r="B755" s="13">
        <v>1</v>
      </c>
      <c r="C755" s="13" t="str">
        <f t="shared" si="15"/>
        <v>BB_L_16_GW_GW_SA_High_GW_GQ_12_001_1</v>
      </c>
      <c r="D755" s="14">
        <v>14.242903225806399</v>
      </c>
      <c r="E755" s="14">
        <v>454.90241379310299</v>
      </c>
      <c r="F755" s="14">
        <v>1707.4354838709601</v>
      </c>
      <c r="G755" s="14">
        <v>2058.0333333333301</v>
      </c>
      <c r="H755" s="14">
        <v>1830.2483870967701</v>
      </c>
      <c r="I755" s="14">
        <v>23.175333333333299</v>
      </c>
      <c r="J755" s="14">
        <v>51.645000000000003</v>
      </c>
      <c r="K755" s="14">
        <v>113.081129032258</v>
      </c>
      <c r="L755" s="14">
        <v>65.817833333333297</v>
      </c>
      <c r="M755" s="14">
        <v>33.649032258064501</v>
      </c>
      <c r="N755" s="14">
        <v>697.457666666666</v>
      </c>
      <c r="O755" s="14">
        <v>875.83387096774197</v>
      </c>
      <c r="P755" s="14">
        <v>810.95483870967701</v>
      </c>
      <c r="Q755" s="14">
        <v>2467.2142857142799</v>
      </c>
      <c r="R755" s="14">
        <v>1137.28548387096</v>
      </c>
      <c r="S755" s="14">
        <v>2395.3000000000002</v>
      </c>
      <c r="T755" s="14">
        <v>1847.46451612903</v>
      </c>
      <c r="U755" s="14">
        <v>177.4435</v>
      </c>
      <c r="V755" s="14">
        <v>135.547258064516</v>
      </c>
      <c r="W755" s="14">
        <v>20.019838709677401</v>
      </c>
      <c r="X755" s="14">
        <v>15.003499999999899</v>
      </c>
      <c r="Y755" s="14">
        <v>25.3267741935483</v>
      </c>
      <c r="Z755" s="14">
        <v>93.990499999999997</v>
      </c>
      <c r="AA755" s="14">
        <v>1175.88387096774</v>
      </c>
      <c r="AB755" s="14">
        <v>698.50645161290299</v>
      </c>
      <c r="AC755" s="14">
        <v>1345.2892857142799</v>
      </c>
      <c r="AD755" s="14">
        <v>2341.83870967741</v>
      </c>
      <c r="AE755" s="14">
        <v>2532.2166666666599</v>
      </c>
      <c r="AF755" s="14">
        <v>2292.4064516129001</v>
      </c>
      <c r="AG755" s="14">
        <v>271.14999999999998</v>
      </c>
      <c r="AH755" s="14">
        <v>164.94467741935401</v>
      </c>
      <c r="AI755" s="14">
        <v>28.9685483870967</v>
      </c>
      <c r="AJ755" s="14">
        <v>34.716666666666598</v>
      </c>
      <c r="AK755" s="14">
        <v>23.729516129032199</v>
      </c>
      <c r="AL755" s="14">
        <v>163.27799999999999</v>
      </c>
      <c r="AM755" s="14">
        <v>378.34677419354801</v>
      </c>
      <c r="AN755" s="14">
        <v>360.20645161290298</v>
      </c>
      <c r="AO755" s="14">
        <v>168.83750000000001</v>
      </c>
      <c r="AP755" s="14">
        <v>373.359677419354</v>
      </c>
      <c r="AQ755" s="14">
        <v>1985.31666666666</v>
      </c>
      <c r="AR755" s="14">
        <v>1540.10967741935</v>
      </c>
      <c r="AS755" s="14">
        <v>448.327</v>
      </c>
      <c r="AT755" s="14">
        <v>36.8743548387096</v>
      </c>
      <c r="AU755" s="14">
        <v>70.0017741935484</v>
      </c>
      <c r="AV755" s="14">
        <v>22.7388333333333</v>
      </c>
      <c r="AW755" s="14">
        <v>26.730322580645101</v>
      </c>
      <c r="AX755" s="14">
        <v>3315.14433333333</v>
      </c>
      <c r="AY755" s="14">
        <v>3398.2580645161202</v>
      </c>
      <c r="AZ755" s="14">
        <v>996.04193548387002</v>
      </c>
      <c r="BA755" s="14">
        <v>1239.64137931034</v>
      </c>
      <c r="BB755" s="14">
        <v>2587.83870967741</v>
      </c>
      <c r="BC755" s="14">
        <v>2622.63333333333</v>
      </c>
      <c r="BD755" s="14">
        <v>1529.87048387096</v>
      </c>
      <c r="BE755" s="14">
        <v>40.4761666666666</v>
      </c>
      <c r="BF755" s="14">
        <v>81.597580645161202</v>
      </c>
      <c r="BG755" s="14">
        <v>49.161129032258003</v>
      </c>
      <c r="BH755" s="14">
        <v>71.897499999999994</v>
      </c>
      <c r="BI755" s="14">
        <v>33.345483870967698</v>
      </c>
      <c r="BJ755" s="14">
        <v>144.21899999999999</v>
      </c>
      <c r="BK755" s="14">
        <v>1672.4903225806399</v>
      </c>
      <c r="BL755" s="14">
        <v>1895.4419354838701</v>
      </c>
      <c r="BM755" s="14">
        <v>1569.3464285714199</v>
      </c>
      <c r="BN755" s="14">
        <v>1715.9193548387</v>
      </c>
      <c r="BO755" s="14">
        <v>2250.7166666666599</v>
      </c>
      <c r="BP755" s="14">
        <v>1194.8564516128999</v>
      </c>
      <c r="BQ755" s="14">
        <v>451.73333333333301</v>
      </c>
      <c r="BR755" s="14">
        <v>102.202419354838</v>
      </c>
      <c r="BS755" s="14">
        <v>60.377580645161302</v>
      </c>
      <c r="BT755" s="14">
        <v>54.454333333333302</v>
      </c>
      <c r="BU755" s="14">
        <v>32.038548387096697</v>
      </c>
      <c r="BV755" s="14">
        <v>1112.54183333333</v>
      </c>
      <c r="BW755" s="14">
        <v>2151.77419354838</v>
      </c>
      <c r="BX755" s="14">
        <v>1194.54516129032</v>
      </c>
      <c r="BY755" s="14">
        <v>1906.9107142857099</v>
      </c>
      <c r="BZ755" s="14">
        <v>2226.1290322580599</v>
      </c>
      <c r="CA755" s="14">
        <v>3382.35</v>
      </c>
      <c r="CB755" s="14">
        <v>2054.41612903225</v>
      </c>
      <c r="CC755" s="14">
        <v>401.171666666666</v>
      </c>
      <c r="CD755" s="14">
        <v>99.738387096774204</v>
      </c>
      <c r="CE755" s="14">
        <v>45.238225806451602</v>
      </c>
      <c r="CF755" s="14">
        <v>20.488499999999998</v>
      </c>
      <c r="CG755" s="14">
        <v>37.906935483870903</v>
      </c>
      <c r="CH755" s="14">
        <v>203.286333333333</v>
      </c>
      <c r="CI755" s="14">
        <v>1711.2096774193501</v>
      </c>
      <c r="CJ755" s="14">
        <v>1171.9145161290301</v>
      </c>
      <c r="CK755" s="14">
        <v>958.86607142857099</v>
      </c>
      <c r="CL755" s="14">
        <v>2638.4838709677401</v>
      </c>
      <c r="CM755" s="14">
        <v>3843.9</v>
      </c>
      <c r="CN755" s="14">
        <v>2971.0967741935401</v>
      </c>
      <c r="CO755" s="14">
        <v>404.88166666666598</v>
      </c>
      <c r="CP755" s="14">
        <v>193.91129032257999</v>
      </c>
      <c r="CQ755" s="14">
        <v>51.815483870967697</v>
      </c>
      <c r="CR755" s="14">
        <v>17.618666666666599</v>
      </c>
      <c r="CS755" s="14">
        <v>28.9829032258064</v>
      </c>
      <c r="CT755" s="14">
        <v>85.496833333333299</v>
      </c>
      <c r="CU755" s="14">
        <v>1705.69999999999</v>
      </c>
      <c r="CV755" s="14">
        <v>2743.4677419354798</v>
      </c>
      <c r="CW755" s="14">
        <v>3099.5517241379298</v>
      </c>
      <c r="CX755" s="14">
        <v>2636.2580645161202</v>
      </c>
      <c r="CY755" s="14">
        <v>3690.0166666666601</v>
      </c>
      <c r="CZ755" s="14">
        <v>3423.0483870967701</v>
      </c>
      <c r="DA755" s="14">
        <v>303.116166666666</v>
      </c>
      <c r="DB755" s="14">
        <v>48.072580645161203</v>
      </c>
      <c r="DC755" s="14">
        <v>164.549677419354</v>
      </c>
      <c r="DD755" s="14">
        <v>140.162166666666</v>
      </c>
      <c r="DE755" s="14">
        <v>78.881935483870905</v>
      </c>
      <c r="DF755" s="14">
        <v>316.34916666666601</v>
      </c>
      <c r="DG755" s="14">
        <v>1857.23870967741</v>
      </c>
      <c r="DH755" s="14">
        <v>2113.6451612903202</v>
      </c>
      <c r="DI755" s="14">
        <v>834.56964285714196</v>
      </c>
      <c r="DJ755" s="14">
        <v>3701.5645161290299</v>
      </c>
      <c r="DK755" s="14">
        <v>3785.4166666666601</v>
      </c>
      <c r="DL755" s="14">
        <v>2536.0161290322499</v>
      </c>
      <c r="DM755" s="14">
        <v>590.88333333333298</v>
      </c>
      <c r="DN755" s="14">
        <v>199.05806451612901</v>
      </c>
      <c r="DO755" s="14">
        <v>76.312258064516101</v>
      </c>
      <c r="DP755" s="14">
        <v>61.548999999999999</v>
      </c>
      <c r="DQ755" s="14">
        <v>23.963548387096701</v>
      </c>
      <c r="DR755" s="14">
        <v>105.297666666666</v>
      </c>
      <c r="DS755" s="15">
        <v>1729.3133333333301</v>
      </c>
    </row>
    <row r="756" spans="1:123" x14ac:dyDescent="0.25">
      <c r="A756" s="16" t="s">
        <v>77</v>
      </c>
      <c r="B756" s="17">
        <v>2</v>
      </c>
      <c r="C756" s="13" t="str">
        <f t="shared" si="15"/>
        <v>BB_L_16_GW_GW_SA_High_GW_GQ_12_001_2</v>
      </c>
      <c r="D756" s="18">
        <v>10.0508064516129</v>
      </c>
      <c r="E756" s="18">
        <v>39.248620689655098</v>
      </c>
      <c r="F756" s="18">
        <v>308.62580645161199</v>
      </c>
      <c r="G756" s="18">
        <v>468.01666666666603</v>
      </c>
      <c r="H756" s="18">
        <v>1009.46129032258</v>
      </c>
      <c r="I756" s="18">
        <v>120.05783333333299</v>
      </c>
      <c r="J756" s="18">
        <v>141.158064516129</v>
      </c>
      <c r="K756" s="18">
        <v>250.03870967741901</v>
      </c>
      <c r="L756" s="18">
        <v>126.781333333333</v>
      </c>
      <c r="M756" s="18">
        <v>36.006290322580597</v>
      </c>
      <c r="N756" s="18">
        <v>95.89</v>
      </c>
      <c r="O756" s="18">
        <v>116.47629032258</v>
      </c>
      <c r="P756" s="18">
        <v>133.427258064516</v>
      </c>
      <c r="Q756" s="18">
        <v>675.95214285714303</v>
      </c>
      <c r="R756" s="18">
        <v>297.82580645161198</v>
      </c>
      <c r="S756" s="18">
        <v>595.86233333333303</v>
      </c>
      <c r="T756" s="18">
        <v>851.28870967741898</v>
      </c>
      <c r="U756" s="18">
        <v>282.51833333333298</v>
      </c>
      <c r="V756" s="18">
        <v>138.53064516129001</v>
      </c>
      <c r="W756" s="18">
        <v>32.868709677419297</v>
      </c>
      <c r="X756" s="18">
        <v>28.038499999999999</v>
      </c>
      <c r="Y756" s="18">
        <v>31.5714516129032</v>
      </c>
      <c r="Z756" s="18">
        <v>19.022833333333299</v>
      </c>
      <c r="AA756" s="18">
        <v>152.103709677419</v>
      </c>
      <c r="AB756" s="18">
        <v>106.331451612903</v>
      </c>
      <c r="AC756" s="18">
        <v>211.745892857142</v>
      </c>
      <c r="AD756" s="18">
        <v>620.21290322580603</v>
      </c>
      <c r="AE756" s="18">
        <v>659.49166666666599</v>
      </c>
      <c r="AF756" s="18">
        <v>835.20161290322596</v>
      </c>
      <c r="AG756" s="18">
        <v>298.70166666666597</v>
      </c>
      <c r="AH756" s="18">
        <v>108.662096774193</v>
      </c>
      <c r="AI756" s="18">
        <v>31.714516129032202</v>
      </c>
      <c r="AJ756" s="18">
        <v>33.886333333333297</v>
      </c>
      <c r="AK756" s="18">
        <v>22.04</v>
      </c>
      <c r="AL756" s="18">
        <v>25.544</v>
      </c>
      <c r="AM756" s="18">
        <v>41.947258064516099</v>
      </c>
      <c r="AN756" s="18">
        <v>53.696451612903203</v>
      </c>
      <c r="AO756" s="18">
        <v>22.5825</v>
      </c>
      <c r="AP756" s="18">
        <v>35.5179032258064</v>
      </c>
      <c r="AQ756" s="18">
        <v>350.75</v>
      </c>
      <c r="AR756" s="18">
        <v>1029.09516129032</v>
      </c>
      <c r="AS756" s="18">
        <v>314.77699999999999</v>
      </c>
      <c r="AT756" s="18">
        <v>51.0777419354838</v>
      </c>
      <c r="AU756" s="18">
        <v>54.684193548387</v>
      </c>
      <c r="AV756" s="18">
        <v>18.976333333333301</v>
      </c>
      <c r="AW756" s="18">
        <v>22.147741935483801</v>
      </c>
      <c r="AX756" s="18">
        <v>1744.76933333333</v>
      </c>
      <c r="AY756" s="18">
        <v>1725.38709677419</v>
      </c>
      <c r="AZ756" s="18">
        <v>307.71451612903201</v>
      </c>
      <c r="BA756" s="18">
        <v>180.43103448275801</v>
      </c>
      <c r="BB756" s="18">
        <v>654.53548387096703</v>
      </c>
      <c r="BC756" s="18">
        <v>745.41666666666595</v>
      </c>
      <c r="BD756" s="18">
        <v>638.21451612903195</v>
      </c>
      <c r="BE756" s="18">
        <v>183.28666666666601</v>
      </c>
      <c r="BF756" s="18">
        <v>253.71451612903201</v>
      </c>
      <c r="BG756" s="18">
        <v>133.287096774193</v>
      </c>
      <c r="BH756" s="18">
        <v>99.349666666666593</v>
      </c>
      <c r="BI756" s="18">
        <v>35.219838709677397</v>
      </c>
      <c r="BJ756" s="18">
        <v>34.2068333333333</v>
      </c>
      <c r="BK756" s="18">
        <v>303.24870967741901</v>
      </c>
      <c r="BL756" s="18">
        <v>359.61774193548302</v>
      </c>
      <c r="BM756" s="18">
        <v>318.16071428571399</v>
      </c>
      <c r="BN756" s="18">
        <v>321.76451612903202</v>
      </c>
      <c r="BO756" s="18">
        <v>535.39166666666597</v>
      </c>
      <c r="BP756" s="18">
        <v>485.75967741935398</v>
      </c>
      <c r="BQ756" s="18">
        <v>341.789999999999</v>
      </c>
      <c r="BR756" s="18">
        <v>77.708870967741902</v>
      </c>
      <c r="BS756" s="18">
        <v>60.3725806451613</v>
      </c>
      <c r="BT756" s="18">
        <v>42.391166666666599</v>
      </c>
      <c r="BU756" s="18">
        <v>30.697096774193501</v>
      </c>
      <c r="BV756" s="18">
        <v>195.457666666666</v>
      </c>
      <c r="BW756" s="18">
        <v>458.33548387096698</v>
      </c>
      <c r="BX756" s="18">
        <v>223.50967741935401</v>
      </c>
      <c r="BY756" s="18">
        <v>347.82142857142799</v>
      </c>
      <c r="BZ756" s="18">
        <v>495.05</v>
      </c>
      <c r="CA756" s="18">
        <v>1202.2716666666599</v>
      </c>
      <c r="CB756" s="18">
        <v>1069.7451612903201</v>
      </c>
      <c r="CC756" s="18">
        <v>460.435</v>
      </c>
      <c r="CD756" s="18">
        <v>120.06193548387</v>
      </c>
      <c r="CE756" s="18">
        <v>68.316612903225803</v>
      </c>
      <c r="CF756" s="18">
        <v>38.842999999999897</v>
      </c>
      <c r="CG756" s="18">
        <v>54.2906451612903</v>
      </c>
      <c r="CH756" s="18">
        <v>53.2096666666666</v>
      </c>
      <c r="CI756" s="18">
        <v>311.10806451612899</v>
      </c>
      <c r="CJ756" s="18">
        <v>214.15322580645099</v>
      </c>
      <c r="CK756" s="18">
        <v>168.34107142857101</v>
      </c>
      <c r="CL756" s="18">
        <v>615.27096774193501</v>
      </c>
      <c r="CM756" s="18">
        <v>1879.02666666666</v>
      </c>
      <c r="CN756" s="18">
        <v>1376.7870967741901</v>
      </c>
      <c r="CO756" s="18">
        <v>414.35166666666601</v>
      </c>
      <c r="CP756" s="18">
        <v>237.545161290322</v>
      </c>
      <c r="CQ756" s="18">
        <v>67.694516129032195</v>
      </c>
      <c r="CR756" s="18">
        <v>25.277666666666601</v>
      </c>
      <c r="CS756" s="18">
        <v>59.6901612903225</v>
      </c>
      <c r="CT756" s="18">
        <v>88.699666666666602</v>
      </c>
      <c r="CU756" s="18">
        <v>316.414193548387</v>
      </c>
      <c r="CV756" s="18">
        <v>705.75161290322501</v>
      </c>
      <c r="CW756" s="18">
        <v>1050.7120689655101</v>
      </c>
      <c r="CX756" s="18">
        <v>907.90967741935401</v>
      </c>
      <c r="CY756" s="18">
        <v>1805.7066666666601</v>
      </c>
      <c r="CZ756" s="18">
        <v>2093.7096774193501</v>
      </c>
      <c r="DA756" s="18">
        <v>336.15499999999997</v>
      </c>
      <c r="DB756" s="18">
        <v>129.43306451612901</v>
      </c>
      <c r="DC756" s="18">
        <v>244.65967741935401</v>
      </c>
      <c r="DD756" s="18">
        <v>189.34666666666601</v>
      </c>
      <c r="DE756" s="18">
        <v>104.527580645161</v>
      </c>
      <c r="DF756" s="18">
        <v>110.649999999999</v>
      </c>
      <c r="DG756" s="18">
        <v>382.81451612903197</v>
      </c>
      <c r="DH756" s="18">
        <v>644.28870967741898</v>
      </c>
      <c r="DI756" s="18">
        <v>191.36428571428499</v>
      </c>
      <c r="DJ756" s="18">
        <v>1712.47580645161</v>
      </c>
      <c r="DK756" s="18">
        <v>2116.3333333333298</v>
      </c>
      <c r="DL756" s="18">
        <v>2267.3709677419301</v>
      </c>
      <c r="DM756" s="18">
        <v>791.65833333333296</v>
      </c>
      <c r="DN756" s="18">
        <v>214.045161290322</v>
      </c>
      <c r="DO756" s="18">
        <v>93.169838709677407</v>
      </c>
      <c r="DP756" s="18">
        <v>68.823666666666597</v>
      </c>
      <c r="DQ756" s="18">
        <v>45.213225806451597</v>
      </c>
      <c r="DR756" s="18">
        <v>60.387666666666597</v>
      </c>
      <c r="DS756" s="19">
        <v>333.66166666666601</v>
      </c>
    </row>
    <row r="757" spans="1:123" x14ac:dyDescent="0.25">
      <c r="A757" s="12" t="s">
        <v>77</v>
      </c>
      <c r="B757" s="13">
        <v>3</v>
      </c>
      <c r="C757" s="13" t="str">
        <f t="shared" si="15"/>
        <v>BB_L_16_GW_GW_SA_High_GW_GQ_12_001_3</v>
      </c>
      <c r="D757" s="14">
        <v>10</v>
      </c>
      <c r="E757" s="14">
        <v>10.4831034482758</v>
      </c>
      <c r="F757" s="14">
        <v>27.613870967741899</v>
      </c>
      <c r="G757" s="14">
        <v>41.204999999999998</v>
      </c>
      <c r="H757" s="14">
        <v>303.72903225806402</v>
      </c>
      <c r="I757" s="14">
        <v>296.89666666666602</v>
      </c>
      <c r="J757" s="14">
        <v>256.36129032257998</v>
      </c>
      <c r="K757" s="14">
        <v>304.44032258064499</v>
      </c>
      <c r="L757" s="14">
        <v>126.241333333333</v>
      </c>
      <c r="M757" s="14">
        <v>28.5735483870967</v>
      </c>
      <c r="N757" s="14">
        <v>14.693166666666601</v>
      </c>
      <c r="O757" s="14">
        <v>15.3295161290322</v>
      </c>
      <c r="P757" s="14">
        <v>17.479516129032199</v>
      </c>
      <c r="Q757" s="14">
        <v>81.882857142857105</v>
      </c>
      <c r="R757" s="14">
        <v>48.161129032258003</v>
      </c>
      <c r="S757" s="14">
        <v>55.036833333333298</v>
      </c>
      <c r="T757" s="14">
        <v>127.448387096774</v>
      </c>
      <c r="U757" s="14">
        <v>122.38</v>
      </c>
      <c r="V757" s="14">
        <v>79.123548387096704</v>
      </c>
      <c r="W757" s="14">
        <v>28.369354838709601</v>
      </c>
      <c r="X757" s="14">
        <v>30.835000000000001</v>
      </c>
      <c r="Y757" s="14">
        <v>25.811451612903198</v>
      </c>
      <c r="Z757" s="14">
        <v>8.8625833333333297</v>
      </c>
      <c r="AA757" s="14">
        <v>7.7732580645161198</v>
      </c>
      <c r="AB757" s="14">
        <v>7.6340322580645097</v>
      </c>
      <c r="AC757" s="14">
        <v>11.9886964285714</v>
      </c>
      <c r="AD757" s="14">
        <v>67.075000000000003</v>
      </c>
      <c r="AE757" s="14">
        <v>71.184833333333302</v>
      </c>
      <c r="AF757" s="14">
        <v>107.229354838709</v>
      </c>
      <c r="AG757" s="14">
        <v>112.15883333333301</v>
      </c>
      <c r="AH757" s="14">
        <v>42.694677419354797</v>
      </c>
      <c r="AI757" s="14">
        <v>12.1203225806451</v>
      </c>
      <c r="AJ757" s="14">
        <v>14.6926666666666</v>
      </c>
      <c r="AK757" s="14">
        <v>10.606483870967701</v>
      </c>
      <c r="AL757" s="14">
        <v>7.2128666666666597</v>
      </c>
      <c r="AM757" s="14">
        <v>6.17143548387096</v>
      </c>
      <c r="AN757" s="14">
        <v>6.52245161290322</v>
      </c>
      <c r="AO757" s="14">
        <v>4.9563214285714201</v>
      </c>
      <c r="AP757" s="14">
        <v>5.3448709677419304</v>
      </c>
      <c r="AQ757" s="14">
        <v>24.7365999999999</v>
      </c>
      <c r="AR757" s="14">
        <v>252.187419354838</v>
      </c>
      <c r="AS757" s="14">
        <v>112.0735</v>
      </c>
      <c r="AT757" s="14">
        <v>23.8827419354838</v>
      </c>
      <c r="AU757" s="14">
        <v>25.251935483870898</v>
      </c>
      <c r="AV757" s="14">
        <v>11.058299999999999</v>
      </c>
      <c r="AW757" s="14">
        <v>13.5651612903225</v>
      </c>
      <c r="AX757" s="14">
        <v>484.80133333333299</v>
      </c>
      <c r="AY757" s="14">
        <v>575.14032258064503</v>
      </c>
      <c r="AZ757" s="14">
        <v>77.039354838709599</v>
      </c>
      <c r="BA757" s="14">
        <v>19.940689655172399</v>
      </c>
      <c r="BB757" s="14">
        <v>72.0406451612903</v>
      </c>
      <c r="BC757" s="14">
        <v>95.886333333333297</v>
      </c>
      <c r="BD757" s="14">
        <v>174.696612903225</v>
      </c>
      <c r="BE757" s="14">
        <v>297.06166666666599</v>
      </c>
      <c r="BF757" s="14">
        <v>342.66129032257999</v>
      </c>
      <c r="BG757" s="14">
        <v>202.42258064516099</v>
      </c>
      <c r="BH757" s="14">
        <v>86.134499999999903</v>
      </c>
      <c r="BI757" s="14">
        <v>25.349193548387099</v>
      </c>
      <c r="BJ757" s="14">
        <v>21.972166666666599</v>
      </c>
      <c r="BK757" s="14">
        <v>38.397419354838703</v>
      </c>
      <c r="BL757" s="14">
        <v>46.459838709677399</v>
      </c>
      <c r="BM757" s="14">
        <v>49.923928571428497</v>
      </c>
      <c r="BN757" s="14">
        <v>47.647903225806402</v>
      </c>
      <c r="BO757" s="14">
        <v>72.646833333333305</v>
      </c>
      <c r="BP757" s="14">
        <v>94.563225806451598</v>
      </c>
      <c r="BQ757" s="14">
        <v>128.04216666666599</v>
      </c>
      <c r="BR757" s="14">
        <v>37.528548387096698</v>
      </c>
      <c r="BS757" s="14">
        <v>39.395645161290297</v>
      </c>
      <c r="BT757" s="14">
        <v>27.1346666666666</v>
      </c>
      <c r="BU757" s="14">
        <v>22.72</v>
      </c>
      <c r="BV757" s="14">
        <v>29.625333333333302</v>
      </c>
      <c r="BW757" s="14">
        <v>49.857096774193501</v>
      </c>
      <c r="BX757" s="14">
        <v>32.535483870967703</v>
      </c>
      <c r="BY757" s="14">
        <v>40.579107142857097</v>
      </c>
      <c r="BZ757" s="14">
        <v>54.467419354838697</v>
      </c>
      <c r="CA757" s="14">
        <v>175.87266666666599</v>
      </c>
      <c r="CB757" s="14">
        <v>214.02903225806401</v>
      </c>
      <c r="CC757" s="14">
        <v>189.54933333333301</v>
      </c>
      <c r="CD757" s="14">
        <v>54.767096774193497</v>
      </c>
      <c r="CE757" s="14">
        <v>47.916129032257999</v>
      </c>
      <c r="CF757" s="14">
        <v>42.079833333333298</v>
      </c>
      <c r="CG757" s="14">
        <v>42.986290322580601</v>
      </c>
      <c r="CH757" s="14">
        <v>32.044499999999999</v>
      </c>
      <c r="CI757" s="14">
        <v>43.943225806451601</v>
      </c>
      <c r="CJ757" s="14">
        <v>37.335161290322503</v>
      </c>
      <c r="CK757" s="14">
        <v>36.193571428571403</v>
      </c>
      <c r="CL757" s="14">
        <v>75.974516129032196</v>
      </c>
      <c r="CM757" s="14">
        <v>427.582666666666</v>
      </c>
      <c r="CN757" s="14">
        <v>351.64677419354803</v>
      </c>
      <c r="CO757" s="14">
        <v>208.52833333333299</v>
      </c>
      <c r="CP757" s="14">
        <v>151.43370967741899</v>
      </c>
      <c r="CQ757" s="14">
        <v>59.152258064516097</v>
      </c>
      <c r="CR757" s="14">
        <v>33.466333333333303</v>
      </c>
      <c r="CS757" s="14">
        <v>65.894354838709603</v>
      </c>
      <c r="CT757" s="14">
        <v>82.466499999999996</v>
      </c>
      <c r="CU757" s="14">
        <v>71.731129032257996</v>
      </c>
      <c r="CV757" s="14">
        <v>108.940967741935</v>
      </c>
      <c r="CW757" s="14">
        <v>175.430344827586</v>
      </c>
      <c r="CX757" s="14">
        <v>208.88548387096699</v>
      </c>
      <c r="CY757" s="14">
        <v>419.10333333333301</v>
      </c>
      <c r="CZ757" s="14">
        <v>835.73387096774195</v>
      </c>
      <c r="DA757" s="14">
        <v>286.48499999999899</v>
      </c>
      <c r="DB757" s="14">
        <v>213.40967741935401</v>
      </c>
      <c r="DC757" s="14">
        <v>274.64193548386999</v>
      </c>
      <c r="DD757" s="14">
        <v>178.48500000000001</v>
      </c>
      <c r="DE757" s="14">
        <v>97.626935483870895</v>
      </c>
      <c r="DF757" s="14">
        <v>81.902833333333305</v>
      </c>
      <c r="DG757" s="14">
        <v>89.424677419354794</v>
      </c>
      <c r="DH757" s="14">
        <v>129.42903225806401</v>
      </c>
      <c r="DI757" s="14">
        <v>78.7585714285714</v>
      </c>
      <c r="DJ757" s="14">
        <v>385.58758064516098</v>
      </c>
      <c r="DK757" s="14">
        <v>702.31666666666604</v>
      </c>
      <c r="DL757" s="14">
        <v>907.98064516129</v>
      </c>
      <c r="DM757" s="14">
        <v>446.81666666666598</v>
      </c>
      <c r="DN757" s="14">
        <v>146.26064516129</v>
      </c>
      <c r="DO757" s="14">
        <v>70.067096774193502</v>
      </c>
      <c r="DP757" s="14">
        <v>58.049166666666601</v>
      </c>
      <c r="DQ757" s="14">
        <v>51.860967741935397</v>
      </c>
      <c r="DR757" s="14">
        <v>56.196499999999901</v>
      </c>
      <c r="DS757" s="15">
        <v>66.571833333333302</v>
      </c>
    </row>
    <row r="758" spans="1:123" x14ac:dyDescent="0.25">
      <c r="A758" s="16" t="s">
        <v>77</v>
      </c>
      <c r="B758" s="17">
        <v>4</v>
      </c>
      <c r="C758" s="13" t="str">
        <f t="shared" si="15"/>
        <v>BB_L_16_GW_GW_SA_High_GW_GQ_12_001_4</v>
      </c>
      <c r="D758" s="18">
        <v>10.008709677419301</v>
      </c>
      <c r="E758" s="18">
        <v>147.874137931034</v>
      </c>
      <c r="F758" s="18">
        <v>1822.6774193548299</v>
      </c>
      <c r="G758" s="18">
        <v>2105.8000000000002</v>
      </c>
      <c r="H758" s="18">
        <v>2266.1129032258</v>
      </c>
      <c r="I758" s="18">
        <v>93.759833333333304</v>
      </c>
      <c r="J758" s="18">
        <v>44.1579032258064</v>
      </c>
      <c r="K758" s="18">
        <v>88.775483870967705</v>
      </c>
      <c r="L758" s="18">
        <v>77.753166666666601</v>
      </c>
      <c r="M758" s="18">
        <v>36.825483870967702</v>
      </c>
      <c r="N758" s="18">
        <v>385.26650000000001</v>
      </c>
      <c r="O758" s="18">
        <v>1114.03225806451</v>
      </c>
      <c r="P758" s="18">
        <v>1345.2096774193501</v>
      </c>
      <c r="Q758" s="18">
        <v>2154.75</v>
      </c>
      <c r="R758" s="18">
        <v>2264.1451612903202</v>
      </c>
      <c r="S758" s="18">
        <v>2037.41</v>
      </c>
      <c r="T758" s="18">
        <v>2583.33870967741</v>
      </c>
      <c r="U758" s="18">
        <v>401.38833333333298</v>
      </c>
      <c r="V758" s="18">
        <v>105.174838709677</v>
      </c>
      <c r="W758" s="18">
        <v>41.266612903225798</v>
      </c>
      <c r="X758" s="18">
        <v>25.1166666666666</v>
      </c>
      <c r="Y758" s="18">
        <v>24.533870967741901</v>
      </c>
      <c r="Z758" s="18">
        <v>26.421499999999899</v>
      </c>
      <c r="AA758" s="18">
        <v>933.84145161290303</v>
      </c>
      <c r="AB758" s="18">
        <v>1313.0306451612901</v>
      </c>
      <c r="AC758" s="18">
        <v>1126.30535714285</v>
      </c>
      <c r="AD758" s="18">
        <v>2741.3709677419301</v>
      </c>
      <c r="AE758" s="18">
        <v>2647.4166666666601</v>
      </c>
      <c r="AF758" s="18">
        <v>2841.0322580645102</v>
      </c>
      <c r="AG758" s="18">
        <v>554.17999999999995</v>
      </c>
      <c r="AH758" s="18">
        <v>205.887096774193</v>
      </c>
      <c r="AI758" s="18">
        <v>64.010967741935403</v>
      </c>
      <c r="AJ758" s="18">
        <v>34.466499999999897</v>
      </c>
      <c r="AK758" s="18">
        <v>27.004838709677401</v>
      </c>
      <c r="AL758" s="18">
        <v>71.016499999999994</v>
      </c>
      <c r="AM758" s="18">
        <v>390.15645161290303</v>
      </c>
      <c r="AN758" s="18">
        <v>670.64032258064503</v>
      </c>
      <c r="AO758" s="18">
        <v>297.84285714285699</v>
      </c>
      <c r="AP758" s="18">
        <v>357.62258064516101</v>
      </c>
      <c r="AQ758" s="18">
        <v>1949.0633333333301</v>
      </c>
      <c r="AR758" s="18">
        <v>1871.76451612903</v>
      </c>
      <c r="AS758" s="18">
        <v>638.34666666666601</v>
      </c>
      <c r="AT758" s="18">
        <v>116.757903225806</v>
      </c>
      <c r="AU758" s="18">
        <v>55.867419354838702</v>
      </c>
      <c r="AV758" s="18">
        <v>41.758499999999998</v>
      </c>
      <c r="AW758" s="18">
        <v>29.004838709677401</v>
      </c>
      <c r="AX758" s="18">
        <v>2805.9798333333301</v>
      </c>
      <c r="AY758" s="18">
        <v>3713.5483870967701</v>
      </c>
      <c r="AZ758" s="18">
        <v>2363.16129032258</v>
      </c>
      <c r="BA758" s="18">
        <v>1344.29655172413</v>
      </c>
      <c r="BB758" s="18">
        <v>2558.2903225806399</v>
      </c>
      <c r="BC758" s="18">
        <v>3006.0666666666598</v>
      </c>
      <c r="BD758" s="18">
        <v>2007.7064516129001</v>
      </c>
      <c r="BE758" s="18">
        <v>136.62699999999899</v>
      </c>
      <c r="BF758" s="18">
        <v>78.413709677419305</v>
      </c>
      <c r="BG758" s="18">
        <v>56.701290322580597</v>
      </c>
      <c r="BH758" s="18">
        <v>66.412166666666593</v>
      </c>
      <c r="BI758" s="18">
        <v>45.997903225806397</v>
      </c>
      <c r="BJ758" s="18">
        <v>65.045666666666605</v>
      </c>
      <c r="BK758" s="18">
        <v>1371.4596774193501</v>
      </c>
      <c r="BL758" s="18">
        <v>2050.7903225806399</v>
      </c>
      <c r="BM758" s="18">
        <v>2205.8571428571399</v>
      </c>
      <c r="BN758" s="18">
        <v>2023.3064516129</v>
      </c>
      <c r="BO758" s="18">
        <v>2545.85</v>
      </c>
      <c r="BP758" s="18">
        <v>1933.9</v>
      </c>
      <c r="BQ758" s="18">
        <v>589.25</v>
      </c>
      <c r="BR758" s="18">
        <v>206.268709677419</v>
      </c>
      <c r="BS758" s="18">
        <v>59.8091935483871</v>
      </c>
      <c r="BT758" s="18">
        <v>65.225166666666595</v>
      </c>
      <c r="BU758" s="18">
        <v>37.316774193548298</v>
      </c>
      <c r="BV758" s="18">
        <v>624.09699999999998</v>
      </c>
      <c r="BW758" s="18">
        <v>2329.8548387096698</v>
      </c>
      <c r="BX758" s="18">
        <v>1908.5161290322501</v>
      </c>
      <c r="BY758" s="18">
        <v>1966.69642857142</v>
      </c>
      <c r="BZ758" s="18">
        <v>2374.1290322580599</v>
      </c>
      <c r="CA758" s="18">
        <v>3284.5</v>
      </c>
      <c r="CB758" s="18">
        <v>2791.2419354838698</v>
      </c>
      <c r="CC758" s="18">
        <v>544.85500000000002</v>
      </c>
      <c r="CD758" s="18">
        <v>177.347580645161</v>
      </c>
      <c r="CE758" s="18">
        <v>52.076290322580597</v>
      </c>
      <c r="CF758" s="18">
        <v>34.458666666666602</v>
      </c>
      <c r="CG758" s="18">
        <v>36.0370967741935</v>
      </c>
      <c r="CH758" s="18">
        <v>89.598833333333303</v>
      </c>
      <c r="CI758" s="18">
        <v>1496.5370967741901</v>
      </c>
      <c r="CJ758" s="18">
        <v>1728.8064516129</v>
      </c>
      <c r="CK758" s="18">
        <v>1396.67857142857</v>
      </c>
      <c r="CL758" s="18">
        <v>2446.7096774193501</v>
      </c>
      <c r="CM758" s="18">
        <v>3691.88333333333</v>
      </c>
      <c r="CN758" s="18">
        <v>3591.88709677419</v>
      </c>
      <c r="CO758" s="18">
        <v>758.20999999999901</v>
      </c>
      <c r="CP758" s="18">
        <v>226.19193548387099</v>
      </c>
      <c r="CQ758" s="18">
        <v>86.5543548387096</v>
      </c>
      <c r="CR758" s="18">
        <v>34.8675</v>
      </c>
      <c r="CS758" s="18">
        <v>26.4590322580645</v>
      </c>
      <c r="CT758" s="18">
        <v>50.4553333333333</v>
      </c>
      <c r="CU758" s="18">
        <v>1086.9041935483799</v>
      </c>
      <c r="CV758" s="18">
        <v>2792.3709677419301</v>
      </c>
      <c r="CW758" s="18">
        <v>3097.60344827586</v>
      </c>
      <c r="CX758" s="18">
        <v>3203.3064516129002</v>
      </c>
      <c r="CY758" s="18">
        <v>3499.85</v>
      </c>
      <c r="CZ758" s="18">
        <v>3921.0483870967701</v>
      </c>
      <c r="DA758" s="18">
        <v>748.66166666666595</v>
      </c>
      <c r="DB758" s="18">
        <v>67.372096774193494</v>
      </c>
      <c r="DC758" s="18">
        <v>86.757096774193499</v>
      </c>
      <c r="DD758" s="18">
        <v>153.24699999999899</v>
      </c>
      <c r="DE758" s="18">
        <v>77.7738709677419</v>
      </c>
      <c r="DF758" s="18">
        <v>146.71466666666601</v>
      </c>
      <c r="DG758" s="18">
        <v>1304.0306451612901</v>
      </c>
      <c r="DH758" s="18">
        <v>2816.8225806451601</v>
      </c>
      <c r="DI758" s="18">
        <v>1488.2910714285699</v>
      </c>
      <c r="DJ758" s="18">
        <v>3210.0161290322499</v>
      </c>
      <c r="DK758" s="18">
        <v>3915.36666666666</v>
      </c>
      <c r="DL758" s="18">
        <v>3088.8709677419301</v>
      </c>
      <c r="DM758" s="18">
        <v>860.41666666666595</v>
      </c>
      <c r="DN758" s="18">
        <v>203.31129032257999</v>
      </c>
      <c r="DO758" s="18">
        <v>108.87306451612901</v>
      </c>
      <c r="DP758" s="18">
        <v>56.656499999999902</v>
      </c>
      <c r="DQ758" s="18">
        <v>29.494354838709601</v>
      </c>
      <c r="DR758" s="18">
        <v>35.037833333333303</v>
      </c>
      <c r="DS758" s="19">
        <v>1149.5033333333299</v>
      </c>
    </row>
    <row r="759" spans="1:123" x14ac:dyDescent="0.25">
      <c r="A759" s="12" t="s">
        <v>77</v>
      </c>
      <c r="B759" s="13">
        <v>5</v>
      </c>
      <c r="C759" s="13" t="str">
        <f t="shared" si="15"/>
        <v>BB_L_16_GW_GW_SA_High_GW_GQ_12_001_5</v>
      </c>
      <c r="D759" s="14">
        <v>10.002580645161199</v>
      </c>
      <c r="E759" s="14">
        <v>66.814137931034395</v>
      </c>
      <c r="F759" s="14">
        <v>971.61451612903204</v>
      </c>
      <c r="G759" s="14">
        <v>1113.31833333333</v>
      </c>
      <c r="H759" s="14">
        <v>1664.3967741935401</v>
      </c>
      <c r="I759" s="14">
        <v>137.01649999999901</v>
      </c>
      <c r="J759" s="14">
        <v>78.375967741935398</v>
      </c>
      <c r="K759" s="14">
        <v>161.04838709677401</v>
      </c>
      <c r="L759" s="14">
        <v>136.52766666666599</v>
      </c>
      <c r="M759" s="14">
        <v>50.924838709677402</v>
      </c>
      <c r="N759" s="14">
        <v>189.708</v>
      </c>
      <c r="O759" s="14">
        <v>579.48225806451603</v>
      </c>
      <c r="P759" s="14">
        <v>673.48709677419299</v>
      </c>
      <c r="Q759" s="14">
        <v>1153.6500000000001</v>
      </c>
      <c r="R759" s="14">
        <v>1359.7967741935399</v>
      </c>
      <c r="S759" s="14">
        <v>1061.665</v>
      </c>
      <c r="T759" s="14">
        <v>1777.73225806451</v>
      </c>
      <c r="U759" s="14">
        <v>379.16833333333301</v>
      </c>
      <c r="V759" s="14">
        <v>109.71532258064499</v>
      </c>
      <c r="W759" s="14">
        <v>37.2966129032258</v>
      </c>
      <c r="X759" s="14">
        <v>19.788166666666601</v>
      </c>
      <c r="Y759" s="14">
        <v>21.319516129032198</v>
      </c>
      <c r="Z759" s="14">
        <v>22.9209999999999</v>
      </c>
      <c r="AA759" s="14">
        <v>470.495</v>
      </c>
      <c r="AB759" s="14">
        <v>681.12741935483803</v>
      </c>
      <c r="AC759" s="14">
        <v>516.85</v>
      </c>
      <c r="AD759" s="14">
        <v>1588.5645161290299</v>
      </c>
      <c r="AE759" s="14">
        <v>1506.3333333333301</v>
      </c>
      <c r="AF759" s="14">
        <v>1868.4354838709601</v>
      </c>
      <c r="AG759" s="14">
        <v>482.07833333333298</v>
      </c>
      <c r="AH759" s="14">
        <v>168.02903225806401</v>
      </c>
      <c r="AI759" s="14">
        <v>39.868548387096702</v>
      </c>
      <c r="AJ759" s="14">
        <v>23.3086666666666</v>
      </c>
      <c r="AK759" s="14">
        <v>21.659032258064499</v>
      </c>
      <c r="AL759" s="14">
        <v>36.519999999999897</v>
      </c>
      <c r="AM759" s="14">
        <v>191.59193548387</v>
      </c>
      <c r="AN759" s="14">
        <v>321</v>
      </c>
      <c r="AO759" s="14">
        <v>136.038571428571</v>
      </c>
      <c r="AP759" s="14">
        <v>158.08387096774101</v>
      </c>
      <c r="AQ759" s="14">
        <v>1000.5983333333299</v>
      </c>
      <c r="AR759" s="14">
        <v>1379.15161290322</v>
      </c>
      <c r="AS759" s="14">
        <v>590.39333333333298</v>
      </c>
      <c r="AT759" s="14">
        <v>83.758548387096695</v>
      </c>
      <c r="AU759" s="14">
        <v>41.166612903225797</v>
      </c>
      <c r="AV759" s="14">
        <v>30.5588333333333</v>
      </c>
      <c r="AW759" s="14">
        <v>16.174677419354801</v>
      </c>
      <c r="AX759" s="14">
        <v>1876.59566666666</v>
      </c>
      <c r="AY759" s="14">
        <v>2800.66129032258</v>
      </c>
      <c r="AZ759" s="14">
        <v>1546.65161290322</v>
      </c>
      <c r="BA759" s="14">
        <v>633.73448275861995</v>
      </c>
      <c r="BB759" s="14">
        <v>1415.8564516128999</v>
      </c>
      <c r="BC759" s="14">
        <v>1836.4666666666601</v>
      </c>
      <c r="BD759" s="14">
        <v>1321.84838709677</v>
      </c>
      <c r="BE759" s="14">
        <v>161.27166666666599</v>
      </c>
      <c r="BF759" s="14">
        <v>134.49677419354799</v>
      </c>
      <c r="BG759" s="14">
        <v>115.120967741935</v>
      </c>
      <c r="BH759" s="14">
        <v>94.444999999999993</v>
      </c>
      <c r="BI759" s="14">
        <v>52.0472580645161</v>
      </c>
      <c r="BJ759" s="14">
        <v>41.261166666666597</v>
      </c>
      <c r="BK759" s="14">
        <v>727.12096774193503</v>
      </c>
      <c r="BL759" s="14">
        <v>1122.6451612903199</v>
      </c>
      <c r="BM759" s="14">
        <v>1244.1071428571399</v>
      </c>
      <c r="BN759" s="14">
        <v>1059.1290322580601</v>
      </c>
      <c r="BO759" s="14">
        <v>1410.7</v>
      </c>
      <c r="BP759" s="14">
        <v>1192.14838709677</v>
      </c>
      <c r="BQ759" s="14">
        <v>487.21166666666602</v>
      </c>
      <c r="BR759" s="14">
        <v>158.657903225806</v>
      </c>
      <c r="BS759" s="14">
        <v>40.671129032258001</v>
      </c>
      <c r="BT759" s="14">
        <v>52.434833333333302</v>
      </c>
      <c r="BU759" s="14">
        <v>29.9982258064516</v>
      </c>
      <c r="BV759" s="14">
        <v>316.380333333333</v>
      </c>
      <c r="BW759" s="14">
        <v>1355.46774193548</v>
      </c>
      <c r="BX759" s="14">
        <v>1032.03548387096</v>
      </c>
      <c r="BY759" s="14">
        <v>1016.55714285714</v>
      </c>
      <c r="BZ759" s="14">
        <v>1285.72580645161</v>
      </c>
      <c r="CA759" s="14">
        <v>2069.25</v>
      </c>
      <c r="CB759" s="14">
        <v>2038.7096774193501</v>
      </c>
      <c r="CC759" s="14">
        <v>539.13666666666597</v>
      </c>
      <c r="CD759" s="14">
        <v>175.60193548386999</v>
      </c>
      <c r="CE759" s="14">
        <v>47.583870967741902</v>
      </c>
      <c r="CF759" s="14">
        <v>30.211499999999901</v>
      </c>
      <c r="CG759" s="14">
        <v>34.703548387096703</v>
      </c>
      <c r="CH759" s="14">
        <v>57.508166666666597</v>
      </c>
      <c r="CI759" s="14">
        <v>810.08225806451605</v>
      </c>
      <c r="CJ759" s="14">
        <v>927.47741935483805</v>
      </c>
      <c r="CK759" s="14">
        <v>696.98571428571404</v>
      </c>
      <c r="CL759" s="14">
        <v>1341.86612903225</v>
      </c>
      <c r="CM759" s="14">
        <v>2552</v>
      </c>
      <c r="CN759" s="14">
        <v>2617.5322580645102</v>
      </c>
      <c r="CO759" s="14">
        <v>691.19500000000005</v>
      </c>
      <c r="CP759" s="14">
        <v>232.045161290322</v>
      </c>
      <c r="CQ759" s="14">
        <v>84.267096774193504</v>
      </c>
      <c r="CR759" s="14">
        <v>16.5193333333333</v>
      </c>
      <c r="CS759" s="14">
        <v>30.885000000000002</v>
      </c>
      <c r="CT759" s="14">
        <v>61.3855</v>
      </c>
      <c r="CU759" s="14">
        <v>600.68064516129004</v>
      </c>
      <c r="CV759" s="14">
        <v>1701.22580645161</v>
      </c>
      <c r="CW759" s="14">
        <v>1936.58620689655</v>
      </c>
      <c r="CX759" s="14">
        <v>2137.27419354838</v>
      </c>
      <c r="CY759" s="14">
        <v>2360.8333333333298</v>
      </c>
      <c r="CZ759" s="14">
        <v>3099.9516129032199</v>
      </c>
      <c r="DA759" s="14">
        <v>697.27166666666596</v>
      </c>
      <c r="DB759" s="14">
        <v>88.312419354838696</v>
      </c>
      <c r="DC759" s="14">
        <v>129.26048387096699</v>
      </c>
      <c r="DD759" s="14">
        <v>205.19166666666601</v>
      </c>
      <c r="DE759" s="14">
        <v>103.91064516129001</v>
      </c>
      <c r="DF759" s="14">
        <v>111.592333333333</v>
      </c>
      <c r="DG759" s="14">
        <v>715.59677419354796</v>
      </c>
      <c r="DH759" s="14">
        <v>1761.5</v>
      </c>
      <c r="DI759" s="14">
        <v>816.15892857142796</v>
      </c>
      <c r="DJ759" s="14">
        <v>2071.08387096774</v>
      </c>
      <c r="DK759" s="14">
        <v>3008.5333333333301</v>
      </c>
      <c r="DL759" s="14">
        <v>2701.0806451612898</v>
      </c>
      <c r="DM759" s="14">
        <v>1021.20666666666</v>
      </c>
      <c r="DN759" s="14">
        <v>240.185483870967</v>
      </c>
      <c r="DO759" s="14">
        <v>113.599838709677</v>
      </c>
      <c r="DP759" s="14">
        <v>60.9418333333333</v>
      </c>
      <c r="DQ759" s="14">
        <v>33.785161290322499</v>
      </c>
      <c r="DR759" s="14">
        <v>38.586666666666602</v>
      </c>
      <c r="DS759" s="15">
        <v>623.27499999999998</v>
      </c>
    </row>
    <row r="760" spans="1:123" x14ac:dyDescent="0.25">
      <c r="A760" s="16" t="s">
        <v>77</v>
      </c>
      <c r="B760" s="17">
        <v>6</v>
      </c>
      <c r="C760" s="13" t="str">
        <f t="shared" si="15"/>
        <v>BB_L_16_GW_GW_SA_High_GW_GQ_12_001_6</v>
      </c>
      <c r="D760" s="18">
        <v>10.000322580645101</v>
      </c>
      <c r="E760" s="18">
        <v>21.969310344827498</v>
      </c>
      <c r="F760" s="18">
        <v>335.60258064516103</v>
      </c>
      <c r="G760" s="18">
        <v>391.84</v>
      </c>
      <c r="H760" s="18">
        <v>952.322580645161</v>
      </c>
      <c r="I760" s="18">
        <v>285.625</v>
      </c>
      <c r="J760" s="18">
        <v>143.183870967741</v>
      </c>
      <c r="K760" s="18">
        <v>233.72580645161199</v>
      </c>
      <c r="L760" s="18">
        <v>191.29</v>
      </c>
      <c r="M760" s="18">
        <v>63.591290322580598</v>
      </c>
      <c r="N760" s="18">
        <v>60.561166666666601</v>
      </c>
      <c r="O760" s="18">
        <v>204.66935483870901</v>
      </c>
      <c r="P760" s="18">
        <v>231.43709677419301</v>
      </c>
      <c r="Q760" s="18">
        <v>393.416071428571</v>
      </c>
      <c r="R760" s="18">
        <v>656.37741935483803</v>
      </c>
      <c r="S760" s="18">
        <v>362.106666666666</v>
      </c>
      <c r="T760" s="18">
        <v>916.02419354838696</v>
      </c>
      <c r="U760" s="18">
        <v>355.81333333333299</v>
      </c>
      <c r="V760" s="18">
        <v>126.587096774193</v>
      </c>
      <c r="W760" s="18">
        <v>50.730322580645101</v>
      </c>
      <c r="X760" s="18">
        <v>25.875999999999902</v>
      </c>
      <c r="Y760" s="18">
        <v>25.9895161290322</v>
      </c>
      <c r="Z760" s="18">
        <v>22.991333333333301</v>
      </c>
      <c r="AA760" s="18">
        <v>141.201774193548</v>
      </c>
      <c r="AB760" s="18">
        <v>246.34193548387</v>
      </c>
      <c r="AC760" s="18">
        <v>152.75357142857101</v>
      </c>
      <c r="AD760" s="18">
        <v>638.54032258064501</v>
      </c>
      <c r="AE760" s="18">
        <v>607.219999999999</v>
      </c>
      <c r="AF760" s="18">
        <v>912.45322580645097</v>
      </c>
      <c r="AG760" s="18">
        <v>398.08</v>
      </c>
      <c r="AH760" s="18">
        <v>145.46048387096701</v>
      </c>
      <c r="AI760" s="18">
        <v>33.752741935483797</v>
      </c>
      <c r="AJ760" s="18">
        <v>21.971833333333301</v>
      </c>
      <c r="AK760" s="18">
        <v>20.496612903225799</v>
      </c>
      <c r="AL760" s="18">
        <v>17.764666666666599</v>
      </c>
      <c r="AM760" s="18">
        <v>62.942903225806397</v>
      </c>
      <c r="AN760" s="18">
        <v>102.702419354838</v>
      </c>
      <c r="AO760" s="18">
        <v>48.822142857142801</v>
      </c>
      <c r="AP760" s="18">
        <v>48.557903225806399</v>
      </c>
      <c r="AQ760" s="18">
        <v>326.17999999999898</v>
      </c>
      <c r="AR760" s="18">
        <v>767.86451612903204</v>
      </c>
      <c r="AS760" s="18">
        <v>516.28166666666596</v>
      </c>
      <c r="AT760" s="18">
        <v>74.974999999999994</v>
      </c>
      <c r="AU760" s="18">
        <v>39.107903225806403</v>
      </c>
      <c r="AV760" s="18">
        <v>26.177</v>
      </c>
      <c r="AW760" s="18">
        <v>15.341451612903199</v>
      </c>
      <c r="AX760" s="18">
        <v>838.57716666666602</v>
      </c>
      <c r="AY760" s="18">
        <v>1768.6129032258</v>
      </c>
      <c r="AZ760" s="18">
        <v>925.21774193548401</v>
      </c>
      <c r="BA760" s="18">
        <v>222.53448275861999</v>
      </c>
      <c r="BB760" s="18">
        <v>536.69032258064499</v>
      </c>
      <c r="BC760" s="18">
        <v>847.01333333333298</v>
      </c>
      <c r="BD760" s="18">
        <v>707.91774193548395</v>
      </c>
      <c r="BE760" s="18">
        <v>283.98499999999899</v>
      </c>
      <c r="BF760" s="18">
        <v>221.293548387096</v>
      </c>
      <c r="BG760" s="18">
        <v>200.61451612903201</v>
      </c>
      <c r="BH760" s="18">
        <v>122.781666666666</v>
      </c>
      <c r="BI760" s="18">
        <v>55.470322580645103</v>
      </c>
      <c r="BJ760" s="18">
        <v>27.8393333333333</v>
      </c>
      <c r="BK760" s="18">
        <v>238.64629032258</v>
      </c>
      <c r="BL760" s="18">
        <v>427.96935483870902</v>
      </c>
      <c r="BM760" s="18">
        <v>521.4375</v>
      </c>
      <c r="BN760" s="18">
        <v>401.21451612903201</v>
      </c>
      <c r="BO760" s="18">
        <v>551.66833333333295</v>
      </c>
      <c r="BP760" s="18">
        <v>557.58709677419301</v>
      </c>
      <c r="BQ760" s="18">
        <v>382.921666666666</v>
      </c>
      <c r="BR760" s="18">
        <v>131.633064516129</v>
      </c>
      <c r="BS760" s="18">
        <v>44.341612903225801</v>
      </c>
      <c r="BT760" s="18">
        <v>47.522500000000001</v>
      </c>
      <c r="BU760" s="18">
        <v>29.280322580645102</v>
      </c>
      <c r="BV760" s="18">
        <v>101.18866666666599</v>
      </c>
      <c r="BW760" s="18">
        <v>536.32580645161204</v>
      </c>
      <c r="BX760" s="18">
        <v>417.26935483870898</v>
      </c>
      <c r="BY760" s="18">
        <v>368.808928571428</v>
      </c>
      <c r="BZ760" s="18">
        <v>488.64193548386999</v>
      </c>
      <c r="CA760" s="18">
        <v>923.88499999999999</v>
      </c>
      <c r="CB760" s="18">
        <v>1168.15483870967</v>
      </c>
      <c r="CC760" s="18">
        <v>513.43333333333305</v>
      </c>
      <c r="CD760" s="18">
        <v>177.73241935483799</v>
      </c>
      <c r="CE760" s="18">
        <v>56.791129032257999</v>
      </c>
      <c r="CF760" s="18">
        <v>41.782333333333298</v>
      </c>
      <c r="CG760" s="18">
        <v>41.418709677419301</v>
      </c>
      <c r="CH760" s="18">
        <v>43.819666666666599</v>
      </c>
      <c r="CI760" s="18">
        <v>288.978064516129</v>
      </c>
      <c r="CJ760" s="18">
        <v>363.69516129032201</v>
      </c>
      <c r="CK760" s="18">
        <v>258.00535714285701</v>
      </c>
      <c r="CL760" s="18">
        <v>504.32419354838697</v>
      </c>
      <c r="CM760" s="18">
        <v>1295.3616666666601</v>
      </c>
      <c r="CN760" s="18">
        <v>1578.4516129032199</v>
      </c>
      <c r="CO760" s="18">
        <v>593.481666666666</v>
      </c>
      <c r="CP760" s="18">
        <v>251.17741935483801</v>
      </c>
      <c r="CQ760" s="18">
        <v>98.879354838709602</v>
      </c>
      <c r="CR760" s="18">
        <v>25.203999999999901</v>
      </c>
      <c r="CS760" s="18">
        <v>40.013387096774103</v>
      </c>
      <c r="CT760" s="18">
        <v>71.226833333333303</v>
      </c>
      <c r="CU760" s="18">
        <v>228.85645161290299</v>
      </c>
      <c r="CV760" s="18">
        <v>722.78870967741898</v>
      </c>
      <c r="CW760" s="18">
        <v>865.68793103448195</v>
      </c>
      <c r="CX760" s="18">
        <v>1134.9064516128999</v>
      </c>
      <c r="CY760" s="18">
        <v>1152.44333333333</v>
      </c>
      <c r="CZ760" s="18">
        <v>2098.7419354838698</v>
      </c>
      <c r="DA760" s="18">
        <v>703.02666666666596</v>
      </c>
      <c r="DB760" s="18">
        <v>156.57580645161201</v>
      </c>
      <c r="DC760" s="18">
        <v>179.47419354838701</v>
      </c>
      <c r="DD760" s="18">
        <v>239.81166666666601</v>
      </c>
      <c r="DE760" s="18">
        <v>123.53032258064501</v>
      </c>
      <c r="DF760" s="18">
        <v>93.253833333333304</v>
      </c>
      <c r="DG760" s="18">
        <v>266.82580645161198</v>
      </c>
      <c r="DH760" s="18">
        <v>811.47096774193506</v>
      </c>
      <c r="DI760" s="18">
        <v>383.92857142857099</v>
      </c>
      <c r="DJ760" s="18">
        <v>941.316129032258</v>
      </c>
      <c r="DK760" s="18">
        <v>1921.1</v>
      </c>
      <c r="DL760" s="18">
        <v>1946.85483870967</v>
      </c>
      <c r="DM760" s="18">
        <v>1102.32</v>
      </c>
      <c r="DN760" s="18">
        <v>288.73225806451597</v>
      </c>
      <c r="DO760" s="18">
        <v>120.66467741935401</v>
      </c>
      <c r="DP760" s="18">
        <v>67.682333333333304</v>
      </c>
      <c r="DQ760" s="18">
        <v>46.2643548387096</v>
      </c>
      <c r="DR760" s="18">
        <v>48.401000000000003</v>
      </c>
      <c r="DS760" s="19">
        <v>224.62450000000001</v>
      </c>
    </row>
    <row r="761" spans="1:123" x14ac:dyDescent="0.25">
      <c r="A761" s="12" t="s">
        <v>77</v>
      </c>
      <c r="B761" s="13">
        <v>7</v>
      </c>
      <c r="C761" s="13" t="str">
        <f t="shared" si="15"/>
        <v>BB_L_16_GW_GW_SA_High_GW_GQ_12_001_7</v>
      </c>
      <c r="D761" s="14">
        <v>10</v>
      </c>
      <c r="E761" s="14">
        <v>17.887068965517201</v>
      </c>
      <c r="F761" s="14">
        <v>648.29225806451598</v>
      </c>
      <c r="G761" s="14">
        <v>1501.9</v>
      </c>
      <c r="H761" s="14">
        <v>2102.9193548387002</v>
      </c>
      <c r="I761" s="14">
        <v>274.59833333333302</v>
      </c>
      <c r="J761" s="14">
        <v>76.010967741935403</v>
      </c>
      <c r="K761" s="14">
        <v>95.269193548387094</v>
      </c>
      <c r="L761" s="14">
        <v>127.166666666666</v>
      </c>
      <c r="M761" s="14">
        <v>69.820967741935405</v>
      </c>
      <c r="N761" s="14">
        <v>54.474333333333298</v>
      </c>
      <c r="O761" s="14">
        <v>596.02258064516104</v>
      </c>
      <c r="P761" s="14">
        <v>917.97903225806397</v>
      </c>
      <c r="Q761" s="14">
        <v>1050.0339285714199</v>
      </c>
      <c r="R761" s="14">
        <v>2097.7580645161202</v>
      </c>
      <c r="S761" s="14">
        <v>1347.2149999999999</v>
      </c>
      <c r="T761" s="14">
        <v>2334.6129032258</v>
      </c>
      <c r="U761" s="14">
        <v>1033.19166666666</v>
      </c>
      <c r="V761" s="14">
        <v>174.074193548387</v>
      </c>
      <c r="W761" s="14">
        <v>87.5017741935484</v>
      </c>
      <c r="X761" s="14">
        <v>43.112499999999997</v>
      </c>
      <c r="Y761" s="14">
        <v>33.6327419354838</v>
      </c>
      <c r="Z761" s="14">
        <v>31.8221666666666</v>
      </c>
      <c r="AA761" s="14">
        <v>195.23661290322499</v>
      </c>
      <c r="AB761" s="14">
        <v>1009.48870967741</v>
      </c>
      <c r="AC761" s="14">
        <v>812.15892857142796</v>
      </c>
      <c r="AD761" s="14">
        <v>1531.8016129032201</v>
      </c>
      <c r="AE761" s="14">
        <v>2023.5166666666601</v>
      </c>
      <c r="AF761" s="14">
        <v>2442.9677419354798</v>
      </c>
      <c r="AG761" s="14">
        <v>1310.4833333333299</v>
      </c>
      <c r="AH761" s="14">
        <v>294.01612903225799</v>
      </c>
      <c r="AI761" s="14">
        <v>142.25887096774099</v>
      </c>
      <c r="AJ761" s="14">
        <v>49.7306666666666</v>
      </c>
      <c r="AK761" s="14">
        <v>39.371451612903201</v>
      </c>
      <c r="AL761" s="14">
        <v>30.877833333333299</v>
      </c>
      <c r="AM761" s="14">
        <v>154.862741935483</v>
      </c>
      <c r="AN761" s="14">
        <v>383.88225806451601</v>
      </c>
      <c r="AO761" s="14">
        <v>429.92678571428502</v>
      </c>
      <c r="AP761" s="14">
        <v>220.951612903225</v>
      </c>
      <c r="AQ761" s="14">
        <v>654.31500000000005</v>
      </c>
      <c r="AR761" s="14">
        <v>1991.96774193548</v>
      </c>
      <c r="AS761" s="14">
        <v>1076.4583333333301</v>
      </c>
      <c r="AT761" s="14">
        <v>311.64677419354803</v>
      </c>
      <c r="AU761" s="14">
        <v>74.025161290322501</v>
      </c>
      <c r="AV761" s="14">
        <v>59.430833333333297</v>
      </c>
      <c r="AW761" s="14">
        <v>38.106774193548297</v>
      </c>
      <c r="AX761" s="14">
        <v>1186.60916666666</v>
      </c>
      <c r="AY761" s="14">
        <v>2981.2096774193501</v>
      </c>
      <c r="AZ761" s="14">
        <v>2820.0322580645102</v>
      </c>
      <c r="BA761" s="14">
        <v>1344.19310344827</v>
      </c>
      <c r="BB761" s="14">
        <v>1458.6354838709599</v>
      </c>
      <c r="BC761" s="14">
        <v>2402.6999999999998</v>
      </c>
      <c r="BD761" s="14">
        <v>2012.65806451612</v>
      </c>
      <c r="BE761" s="14">
        <v>352.85333333333301</v>
      </c>
      <c r="BF761" s="14">
        <v>127.229032258064</v>
      </c>
      <c r="BG761" s="14">
        <v>106.739354838709</v>
      </c>
      <c r="BH761" s="14">
        <v>95.380666666666599</v>
      </c>
      <c r="BI761" s="14">
        <v>75.419516129032203</v>
      </c>
      <c r="BJ761" s="14">
        <v>35.509</v>
      </c>
      <c r="BK761" s="14">
        <v>318.06354838709598</v>
      </c>
      <c r="BL761" s="14">
        <v>1408.49354838709</v>
      </c>
      <c r="BM761" s="14">
        <v>1777.875</v>
      </c>
      <c r="BN761" s="14">
        <v>1572.9354838709601</v>
      </c>
      <c r="BO761" s="14">
        <v>1684.43333333333</v>
      </c>
      <c r="BP761" s="14">
        <v>1935.38709677419</v>
      </c>
      <c r="BQ761" s="14">
        <v>1076.2066666666601</v>
      </c>
      <c r="BR761" s="14">
        <v>382.30161290322502</v>
      </c>
      <c r="BS761" s="14">
        <v>102.402258064516</v>
      </c>
      <c r="BT761" s="14">
        <v>71.505666666666599</v>
      </c>
      <c r="BU761" s="14">
        <v>60.233387096774102</v>
      </c>
      <c r="BV761" s="14">
        <v>90.994333333333302</v>
      </c>
      <c r="BW761" s="14">
        <v>1242.0790322580599</v>
      </c>
      <c r="BX761" s="14">
        <v>1794.7096774193501</v>
      </c>
      <c r="BY761" s="14">
        <v>1357.25</v>
      </c>
      <c r="BZ761" s="14">
        <v>1624.69354838709</v>
      </c>
      <c r="CA761" s="14">
        <v>2264.4499999999998</v>
      </c>
      <c r="CB761" s="14">
        <v>2858.0161290322499</v>
      </c>
      <c r="CC761" s="14">
        <v>1314.845</v>
      </c>
      <c r="CD761" s="14">
        <v>350.73064516129</v>
      </c>
      <c r="CE761" s="14">
        <v>106.502741935483</v>
      </c>
      <c r="CF761" s="14">
        <v>60.121666666666599</v>
      </c>
      <c r="CG761" s="14">
        <v>58.047741935483799</v>
      </c>
      <c r="CH761" s="14">
        <v>52.795166666666603</v>
      </c>
      <c r="CI761" s="14">
        <v>452.62161290322501</v>
      </c>
      <c r="CJ761" s="14">
        <v>1398.6290322580601</v>
      </c>
      <c r="CK761" s="14">
        <v>1199.5</v>
      </c>
      <c r="CL761" s="14">
        <v>1319.3225806451601</v>
      </c>
      <c r="CM761" s="14">
        <v>2676.0833333333298</v>
      </c>
      <c r="CN761" s="14">
        <v>3180.1451612903202</v>
      </c>
      <c r="CO761" s="14">
        <v>1699.20166666666</v>
      </c>
      <c r="CP761" s="14">
        <v>377.88064516128998</v>
      </c>
      <c r="CQ761" s="14">
        <v>151.82</v>
      </c>
      <c r="CR761" s="14">
        <v>65.282166666666598</v>
      </c>
      <c r="CS761" s="14">
        <v>32.708387096774103</v>
      </c>
      <c r="CT761" s="14">
        <v>40.024166666666602</v>
      </c>
      <c r="CU761" s="14">
        <v>221.71145161290301</v>
      </c>
      <c r="CV761" s="14">
        <v>1716.69999999999</v>
      </c>
      <c r="CW761" s="14">
        <v>2294.7931034482699</v>
      </c>
      <c r="CX761" s="14">
        <v>2662.77419354838</v>
      </c>
      <c r="CY761" s="14">
        <v>2611.1999999999998</v>
      </c>
      <c r="CZ761" s="14">
        <v>3468.5483870967701</v>
      </c>
      <c r="DA761" s="14">
        <v>1232.06666666666</v>
      </c>
      <c r="DB761" s="14">
        <v>137.035483870967</v>
      </c>
      <c r="DC761" s="14">
        <v>84.964193548387001</v>
      </c>
      <c r="DD761" s="14">
        <v>161.32833333333301</v>
      </c>
      <c r="DE761" s="14">
        <v>131.75419354838701</v>
      </c>
      <c r="DF761" s="14">
        <v>78.197333333333304</v>
      </c>
      <c r="DG761" s="14">
        <v>380.40935483870902</v>
      </c>
      <c r="DH761" s="14">
        <v>1947.6774193548299</v>
      </c>
      <c r="DI761" s="14">
        <v>1907.2678571428501</v>
      </c>
      <c r="DJ761" s="14">
        <v>1794.5645161290299</v>
      </c>
      <c r="DK761" s="14">
        <v>3266.86666666666</v>
      </c>
      <c r="DL761" s="14">
        <v>3380.6935483870898</v>
      </c>
      <c r="DM761" s="14">
        <v>1723.9</v>
      </c>
      <c r="DN761" s="14">
        <v>442.287096774193</v>
      </c>
      <c r="DO761" s="14">
        <v>186.73387096774101</v>
      </c>
      <c r="DP761" s="14">
        <v>89.750833333333304</v>
      </c>
      <c r="DQ761" s="14">
        <v>49.346129032257998</v>
      </c>
      <c r="DR761" s="14">
        <v>43.460666666666597</v>
      </c>
      <c r="DS761" s="15">
        <v>243.54899999999901</v>
      </c>
    </row>
    <row r="762" spans="1:123" x14ac:dyDescent="0.25">
      <c r="A762" s="16" t="s">
        <v>77</v>
      </c>
      <c r="B762" s="17">
        <v>8</v>
      </c>
      <c r="C762" s="13" t="str">
        <f t="shared" si="15"/>
        <v>BB_L_16_GW_GW_SA_High_GW_GQ_12_001_8</v>
      </c>
      <c r="D762" s="18">
        <v>10</v>
      </c>
      <c r="E762" s="18">
        <v>16.2463793103448</v>
      </c>
      <c r="F762" s="18">
        <v>505.43516129032201</v>
      </c>
      <c r="G762" s="18">
        <v>1148.18333333333</v>
      </c>
      <c r="H762" s="18">
        <v>1720.69354838709</v>
      </c>
      <c r="I762" s="18">
        <v>330.47166666666601</v>
      </c>
      <c r="J762" s="18">
        <v>94.094516129032201</v>
      </c>
      <c r="K762" s="18">
        <v>121.997096774193</v>
      </c>
      <c r="L762" s="18">
        <v>161.011666666666</v>
      </c>
      <c r="M762" s="18">
        <v>83.535483870967695</v>
      </c>
      <c r="N762" s="18">
        <v>50.6175</v>
      </c>
      <c r="O762" s="18">
        <v>469.72258064516097</v>
      </c>
      <c r="P762" s="18">
        <v>691.47741935483805</v>
      </c>
      <c r="Q762" s="18">
        <v>788.22678571428503</v>
      </c>
      <c r="R762" s="18">
        <v>1666.85483870967</v>
      </c>
      <c r="S762" s="18">
        <v>1034.0983333333299</v>
      </c>
      <c r="T762" s="18">
        <v>1881.5</v>
      </c>
      <c r="U762" s="18">
        <v>885.88</v>
      </c>
      <c r="V762" s="18">
        <v>160.43225806451599</v>
      </c>
      <c r="W762" s="18">
        <v>80.217419354838697</v>
      </c>
      <c r="X762" s="18">
        <v>32.8481666666666</v>
      </c>
      <c r="Y762" s="18">
        <v>27.584193548387098</v>
      </c>
      <c r="Z762" s="18">
        <v>28.381333333333298</v>
      </c>
      <c r="AA762" s="18">
        <v>156.50080645161199</v>
      </c>
      <c r="AB762" s="18">
        <v>781.45322580645097</v>
      </c>
      <c r="AC762" s="18">
        <v>593.02321428571395</v>
      </c>
      <c r="AD762" s="18">
        <v>1194.4306451612899</v>
      </c>
      <c r="AE762" s="18">
        <v>1598.7166666666601</v>
      </c>
      <c r="AF762" s="18">
        <v>1965.19354838709</v>
      </c>
      <c r="AG762" s="18">
        <v>1105.85666666666</v>
      </c>
      <c r="AH762" s="18">
        <v>251.66129032257999</v>
      </c>
      <c r="AI762" s="18">
        <v>114.213870967741</v>
      </c>
      <c r="AJ762" s="18">
        <v>34.894500000000001</v>
      </c>
      <c r="AK762" s="18">
        <v>31.034999999999901</v>
      </c>
      <c r="AL762" s="18">
        <v>23.688666666666599</v>
      </c>
      <c r="AM762" s="18">
        <v>119.554032258064</v>
      </c>
      <c r="AN762" s="18">
        <v>286.25161290322501</v>
      </c>
      <c r="AO762" s="18">
        <v>308.36785714285702</v>
      </c>
      <c r="AP762" s="18">
        <v>155.41935483870901</v>
      </c>
      <c r="AQ762" s="18">
        <v>497.23333333333301</v>
      </c>
      <c r="AR762" s="18">
        <v>1584.0967741935401</v>
      </c>
      <c r="AS762" s="18">
        <v>956.52</v>
      </c>
      <c r="AT762" s="18">
        <v>268.79161290322497</v>
      </c>
      <c r="AU762" s="18">
        <v>52.408709677419303</v>
      </c>
      <c r="AV762" s="18">
        <v>48.195499999999903</v>
      </c>
      <c r="AW762" s="18">
        <v>26.3537096774193</v>
      </c>
      <c r="AX762" s="18">
        <v>948.35916666666606</v>
      </c>
      <c r="AY762" s="18">
        <v>2665.1129032258</v>
      </c>
      <c r="AZ762" s="18">
        <v>2471.3225806451601</v>
      </c>
      <c r="BA762" s="18">
        <v>1026.2982758620601</v>
      </c>
      <c r="BB762" s="18">
        <v>1108.9387096774101</v>
      </c>
      <c r="BC762" s="18">
        <v>1910.1</v>
      </c>
      <c r="BD762" s="18">
        <v>1666.42903225806</v>
      </c>
      <c r="BE762" s="18">
        <v>363.07666666666597</v>
      </c>
      <c r="BF762" s="18">
        <v>139.574193548387</v>
      </c>
      <c r="BG762" s="18">
        <v>139.572580645161</v>
      </c>
      <c r="BH762" s="18">
        <v>110.36066666666601</v>
      </c>
      <c r="BI762" s="18">
        <v>78.711451612903204</v>
      </c>
      <c r="BJ762" s="18">
        <v>32.893666666666597</v>
      </c>
      <c r="BK762" s="18">
        <v>253.712903225806</v>
      </c>
      <c r="BL762" s="18">
        <v>1101.8064516129</v>
      </c>
      <c r="BM762" s="18">
        <v>1378.3928571428501</v>
      </c>
      <c r="BN762" s="18">
        <v>1215.96774193548</v>
      </c>
      <c r="BO762" s="18">
        <v>1302.93333333333</v>
      </c>
      <c r="BP762" s="18">
        <v>1516.4516129032199</v>
      </c>
      <c r="BQ762" s="18">
        <v>870.81333333333305</v>
      </c>
      <c r="BR762" s="18">
        <v>326.97258064516097</v>
      </c>
      <c r="BS762" s="18">
        <v>79.119032258064493</v>
      </c>
      <c r="BT762" s="18">
        <v>57.680999999999997</v>
      </c>
      <c r="BU762" s="18">
        <v>48.733064516128998</v>
      </c>
      <c r="BV762" s="18">
        <v>73.139666666666599</v>
      </c>
      <c r="BW762" s="18">
        <v>987.13225806451601</v>
      </c>
      <c r="BX762" s="18">
        <v>1392.9032258064501</v>
      </c>
      <c r="BY762" s="18">
        <v>1026.00178571428</v>
      </c>
      <c r="BZ762" s="18">
        <v>1254.08064516129</v>
      </c>
      <c r="CA762" s="18">
        <v>1802.25</v>
      </c>
      <c r="CB762" s="18">
        <v>2380.5322580645102</v>
      </c>
      <c r="CC762" s="18">
        <v>1146.0433333333301</v>
      </c>
      <c r="CD762" s="18">
        <v>320.50161290322501</v>
      </c>
      <c r="CE762" s="18">
        <v>87.833387096774203</v>
      </c>
      <c r="CF762" s="18">
        <v>49.679166666666603</v>
      </c>
      <c r="CG762" s="18">
        <v>43.758064516128997</v>
      </c>
      <c r="CH762" s="18">
        <v>46.076499999999903</v>
      </c>
      <c r="CI762" s="18">
        <v>362.379032258064</v>
      </c>
      <c r="CJ762" s="18">
        <v>1091.4193548387</v>
      </c>
      <c r="CK762" s="18">
        <v>899.75178571428501</v>
      </c>
      <c r="CL762" s="18">
        <v>1011.7564516129</v>
      </c>
      <c r="CM762" s="18">
        <v>2187.13333333333</v>
      </c>
      <c r="CN762" s="18">
        <v>2788.1935483870898</v>
      </c>
      <c r="CO762" s="18">
        <v>1496.4833333333299</v>
      </c>
      <c r="CP762" s="18">
        <v>341.69193548387</v>
      </c>
      <c r="CQ762" s="18">
        <v>144.35499999999999</v>
      </c>
      <c r="CR762" s="18">
        <v>46.554666666666598</v>
      </c>
      <c r="CS762" s="18">
        <v>28.947096774193501</v>
      </c>
      <c r="CT762" s="18">
        <v>43.631166666666601</v>
      </c>
      <c r="CU762" s="18">
        <v>194.31419354838701</v>
      </c>
      <c r="CV762" s="18">
        <v>1388.6290322580601</v>
      </c>
      <c r="CW762" s="18">
        <v>1880.41379310344</v>
      </c>
      <c r="CX762" s="18">
        <v>2252.3064516129002</v>
      </c>
      <c r="CY762" s="18">
        <v>2152.85</v>
      </c>
      <c r="CZ762" s="18">
        <v>3081.2903225806399</v>
      </c>
      <c r="DA762" s="18">
        <v>1233.68</v>
      </c>
      <c r="DB762" s="18">
        <v>150.85774193548301</v>
      </c>
      <c r="DC762" s="18">
        <v>99.236935483870894</v>
      </c>
      <c r="DD762" s="18">
        <v>185.391666666666</v>
      </c>
      <c r="DE762" s="18">
        <v>146.193548387096</v>
      </c>
      <c r="DF762" s="18">
        <v>84.197166666666604</v>
      </c>
      <c r="DG762" s="18">
        <v>315.29451612903199</v>
      </c>
      <c r="DH762" s="18">
        <v>1564.6677419354801</v>
      </c>
      <c r="DI762" s="18">
        <v>1510.4642857142801</v>
      </c>
      <c r="DJ762" s="18">
        <v>1416.1822580645101</v>
      </c>
      <c r="DK762" s="18">
        <v>2916.13333333333</v>
      </c>
      <c r="DL762" s="18">
        <v>3024.2580645161202</v>
      </c>
      <c r="DM762" s="18">
        <v>1693.06666666666</v>
      </c>
      <c r="DN762" s="18">
        <v>466.379032258064</v>
      </c>
      <c r="DO762" s="18">
        <v>176.86290322580601</v>
      </c>
      <c r="DP762" s="18">
        <v>81.921999999999997</v>
      </c>
      <c r="DQ762" s="18">
        <v>48.476774193548302</v>
      </c>
      <c r="DR762" s="18">
        <v>39.502000000000002</v>
      </c>
      <c r="DS762" s="19">
        <v>203.666</v>
      </c>
    </row>
    <row r="763" spans="1:123" x14ac:dyDescent="0.25">
      <c r="A763" s="12" t="s">
        <v>77</v>
      </c>
      <c r="B763" s="13">
        <v>9</v>
      </c>
      <c r="C763" s="13" t="str">
        <f t="shared" si="15"/>
        <v>BB_L_16_GW_GW_SA_High_GW_GQ_12_001_9</v>
      </c>
      <c r="D763" s="14">
        <v>10</v>
      </c>
      <c r="E763" s="14">
        <v>13.5462068965517</v>
      </c>
      <c r="F763" s="14">
        <v>321.48161290322503</v>
      </c>
      <c r="G763" s="14">
        <v>789.68499999999904</v>
      </c>
      <c r="H763" s="14">
        <v>1281.4193548387</v>
      </c>
      <c r="I763" s="14">
        <v>410.65499999999997</v>
      </c>
      <c r="J763" s="14">
        <v>119.71774193548301</v>
      </c>
      <c r="K763" s="14">
        <v>148.94193548387099</v>
      </c>
      <c r="L763" s="14">
        <v>195.89</v>
      </c>
      <c r="M763" s="14">
        <v>100.084032258064</v>
      </c>
      <c r="N763" s="14">
        <v>44.3765</v>
      </c>
      <c r="O763" s="14">
        <v>312.70564516129002</v>
      </c>
      <c r="P763" s="14">
        <v>457.47903225806402</v>
      </c>
      <c r="Q763" s="14">
        <v>511.4375</v>
      </c>
      <c r="R763" s="14">
        <v>1187.39354838709</v>
      </c>
      <c r="S763" s="14">
        <v>725.99</v>
      </c>
      <c r="T763" s="14">
        <v>1357.00322580645</v>
      </c>
      <c r="U763" s="14">
        <v>770.43166666666605</v>
      </c>
      <c r="V763" s="14">
        <v>163.51612903225799</v>
      </c>
      <c r="W763" s="14">
        <v>81.414677419354803</v>
      </c>
      <c r="X763" s="14">
        <v>27.600166666666599</v>
      </c>
      <c r="Y763" s="14">
        <v>24.674354838709601</v>
      </c>
      <c r="Z763" s="14">
        <v>26.521333333333299</v>
      </c>
      <c r="AA763" s="14">
        <v>99.640161290322595</v>
      </c>
      <c r="AB763" s="14">
        <v>524.32096774193496</v>
      </c>
      <c r="AC763" s="14">
        <v>391.77857142857101</v>
      </c>
      <c r="AD763" s="14">
        <v>795.63225806451601</v>
      </c>
      <c r="AE763" s="14">
        <v>1149.7666666666601</v>
      </c>
      <c r="AF763" s="14">
        <v>1425.1774193548299</v>
      </c>
      <c r="AG763" s="14">
        <v>926.02</v>
      </c>
      <c r="AH763" s="14">
        <v>234.00645161290299</v>
      </c>
      <c r="AI763" s="14">
        <v>96.990161290322504</v>
      </c>
      <c r="AJ763" s="14">
        <v>25.9033333333333</v>
      </c>
      <c r="AK763" s="14">
        <v>25.863709677419301</v>
      </c>
      <c r="AL763" s="14">
        <v>19.188666666666599</v>
      </c>
      <c r="AM763" s="14">
        <v>77.773225806451606</v>
      </c>
      <c r="AN763" s="14">
        <v>184.10483870967701</v>
      </c>
      <c r="AO763" s="14">
        <v>201.63214285714199</v>
      </c>
      <c r="AP763" s="14">
        <v>97.2212903225806</v>
      </c>
      <c r="AQ763" s="14">
        <v>306.96666666666601</v>
      </c>
      <c r="AR763" s="14">
        <v>1139.5677419354799</v>
      </c>
      <c r="AS763" s="14">
        <v>872.98</v>
      </c>
      <c r="AT763" s="14">
        <v>245.11999999999901</v>
      </c>
      <c r="AU763" s="14">
        <v>40.318548387096698</v>
      </c>
      <c r="AV763" s="14">
        <v>40.780333333333303</v>
      </c>
      <c r="AW763" s="14">
        <v>19.269838709677401</v>
      </c>
      <c r="AX763" s="14">
        <v>612.97516666666604</v>
      </c>
      <c r="AY763" s="14">
        <v>2187.5</v>
      </c>
      <c r="AZ763" s="14">
        <v>2055.2580645161202</v>
      </c>
      <c r="BA763" s="14">
        <v>757.555172413793</v>
      </c>
      <c r="BB763" s="14">
        <v>727.02096774193501</v>
      </c>
      <c r="BC763" s="14">
        <v>1377.36666666666</v>
      </c>
      <c r="BD763" s="14">
        <v>1283.4193548387</v>
      </c>
      <c r="BE763" s="14">
        <v>408.97166666666601</v>
      </c>
      <c r="BF763" s="14">
        <v>163.658064516129</v>
      </c>
      <c r="BG763" s="14">
        <v>180.31774193548301</v>
      </c>
      <c r="BH763" s="14">
        <v>129.35499999999999</v>
      </c>
      <c r="BI763" s="14">
        <v>83.886612903225796</v>
      </c>
      <c r="BJ763" s="14">
        <v>31.960833333333301</v>
      </c>
      <c r="BK763" s="14">
        <v>162.93935483870899</v>
      </c>
      <c r="BL763" s="14">
        <v>763.25483870967696</v>
      </c>
      <c r="BM763" s="14">
        <v>952.36428571428496</v>
      </c>
      <c r="BN763" s="14">
        <v>847.50645161290299</v>
      </c>
      <c r="BO763" s="14">
        <v>891.72333333333302</v>
      </c>
      <c r="BP763" s="14">
        <v>1078.35483870967</v>
      </c>
      <c r="BQ763" s="14">
        <v>695.88999999999896</v>
      </c>
      <c r="BR763" s="14">
        <v>290.777419354838</v>
      </c>
      <c r="BS763" s="14">
        <v>66.445161290322503</v>
      </c>
      <c r="BT763" s="14">
        <v>49.550333333333299</v>
      </c>
      <c r="BU763" s="14">
        <v>42.039677419354803</v>
      </c>
      <c r="BV763" s="14">
        <v>50.6486666666666</v>
      </c>
      <c r="BW763" s="14">
        <v>673.25967741935403</v>
      </c>
      <c r="BX763" s="14">
        <v>991.63225806451601</v>
      </c>
      <c r="BY763" s="14">
        <v>693.330357142857</v>
      </c>
      <c r="BZ763" s="14">
        <v>857.53387096774202</v>
      </c>
      <c r="CA763" s="14">
        <v>1273.73833333333</v>
      </c>
      <c r="CB763" s="14">
        <v>1836.7096774193501</v>
      </c>
      <c r="CC763" s="14">
        <v>1021.08999999999</v>
      </c>
      <c r="CD763" s="14">
        <v>310.91451612903199</v>
      </c>
      <c r="CE763" s="14">
        <v>80.9491935483871</v>
      </c>
      <c r="CF763" s="14">
        <v>46.317333333333302</v>
      </c>
      <c r="CG763" s="14">
        <v>37.071451612903203</v>
      </c>
      <c r="CH763" s="14">
        <v>43.149333333333303</v>
      </c>
      <c r="CI763" s="14">
        <v>238.28483870967699</v>
      </c>
      <c r="CJ763" s="14">
        <v>760.849999999999</v>
      </c>
      <c r="CK763" s="14">
        <v>612.13928571428505</v>
      </c>
      <c r="CL763" s="14">
        <v>670.75161290322501</v>
      </c>
      <c r="CM763" s="14">
        <v>1601.7</v>
      </c>
      <c r="CN763" s="14">
        <v>2273.6290322580599</v>
      </c>
      <c r="CO763" s="14">
        <v>1314.87333333333</v>
      </c>
      <c r="CP763" s="14">
        <v>331.40645161290303</v>
      </c>
      <c r="CQ763" s="14">
        <v>146.585806451612</v>
      </c>
      <c r="CR763" s="14">
        <v>33.760999999999903</v>
      </c>
      <c r="CS763" s="14">
        <v>27.414193548387001</v>
      </c>
      <c r="CT763" s="14">
        <v>47.611499999999999</v>
      </c>
      <c r="CU763" s="14">
        <v>146.733225806451</v>
      </c>
      <c r="CV763" s="14">
        <v>981.57903225806399</v>
      </c>
      <c r="CW763" s="14">
        <v>1384.10344827586</v>
      </c>
      <c r="CX763" s="14">
        <v>1717.4838709677399</v>
      </c>
      <c r="CY763" s="14">
        <v>1619.11666666666</v>
      </c>
      <c r="CZ763" s="14">
        <v>2547.7903225806399</v>
      </c>
      <c r="DA763" s="14">
        <v>1226.18166666666</v>
      </c>
      <c r="DB763" s="14">
        <v>179.79032258064501</v>
      </c>
      <c r="DC763" s="14">
        <v>117.00645161290301</v>
      </c>
      <c r="DD763" s="14">
        <v>205.65333333333299</v>
      </c>
      <c r="DE763" s="14">
        <v>163.16451612903199</v>
      </c>
      <c r="DF763" s="14">
        <v>91.058166666666594</v>
      </c>
      <c r="DG763" s="14">
        <v>227.922258064516</v>
      </c>
      <c r="DH763" s="14">
        <v>1110.5967741935401</v>
      </c>
      <c r="DI763" s="14">
        <v>1128.31071428571</v>
      </c>
      <c r="DJ763" s="14">
        <v>975.97580645161202</v>
      </c>
      <c r="DK763" s="14">
        <v>2390.2666666666601</v>
      </c>
      <c r="DL763" s="14">
        <v>2562.0967741935401</v>
      </c>
      <c r="DM763" s="14">
        <v>1675.88333333333</v>
      </c>
      <c r="DN763" s="14">
        <v>522.03387096774202</v>
      </c>
      <c r="DO763" s="14">
        <v>176.94516129032201</v>
      </c>
      <c r="DP763" s="14">
        <v>80.610500000000002</v>
      </c>
      <c r="DQ763" s="14">
        <v>51.067419354838698</v>
      </c>
      <c r="DR763" s="14">
        <v>39.661499999999997</v>
      </c>
      <c r="DS763" s="15">
        <v>142.862666666666</v>
      </c>
    </row>
    <row r="764" spans="1:123" x14ac:dyDescent="0.25">
      <c r="A764" s="16" t="s">
        <v>77</v>
      </c>
      <c r="B764" s="17">
        <v>10</v>
      </c>
      <c r="C764" s="13" t="str">
        <f t="shared" si="15"/>
        <v>BB_L_16_GW_GW_SA_High_GW_GQ_12_001_10</v>
      </c>
      <c r="D764" s="18">
        <v>10</v>
      </c>
      <c r="E764" s="18">
        <v>10.152413793103401</v>
      </c>
      <c r="F764" s="18">
        <v>106.20580645161201</v>
      </c>
      <c r="G764" s="18">
        <v>1018.8483333333299</v>
      </c>
      <c r="H764" s="18">
        <v>1673.58064516129</v>
      </c>
      <c r="I764" s="18">
        <v>730.51833333333298</v>
      </c>
      <c r="J764" s="18">
        <v>122.013870967741</v>
      </c>
      <c r="K764" s="18">
        <v>83.671774193548401</v>
      </c>
      <c r="L764" s="18">
        <v>136.43666666666601</v>
      </c>
      <c r="M764" s="18">
        <v>118.540161290322</v>
      </c>
      <c r="N764" s="18">
        <v>56.300833333333301</v>
      </c>
      <c r="O764" s="18">
        <v>173.935806451612</v>
      </c>
      <c r="P764" s="18">
        <v>666.546774193548</v>
      </c>
      <c r="Q764" s="18">
        <v>832.42321428571404</v>
      </c>
      <c r="R764" s="18">
        <v>1233.7338709677399</v>
      </c>
      <c r="S764" s="18">
        <v>1590.25</v>
      </c>
      <c r="T764" s="18">
        <v>1469.7161290322499</v>
      </c>
      <c r="U764" s="18">
        <v>1663.55</v>
      </c>
      <c r="V764" s="18">
        <v>373.34032258064502</v>
      </c>
      <c r="W764" s="18">
        <v>123.502419354838</v>
      </c>
      <c r="X764" s="18">
        <v>52.613833333333297</v>
      </c>
      <c r="Y764" s="18">
        <v>33.132419354838703</v>
      </c>
      <c r="Z764" s="18">
        <v>30.972666666666601</v>
      </c>
      <c r="AA764" s="18">
        <v>37.013548387096698</v>
      </c>
      <c r="AB764" s="18">
        <v>450.21612903225798</v>
      </c>
      <c r="AC764" s="18">
        <v>872.70178571428505</v>
      </c>
      <c r="AD764" s="18">
        <v>764.24516129032202</v>
      </c>
      <c r="AE764" s="18">
        <v>1719.7</v>
      </c>
      <c r="AF764" s="18">
        <v>1862.53225806451</v>
      </c>
      <c r="AG764" s="18">
        <v>1929.0166666666601</v>
      </c>
      <c r="AH764" s="18">
        <v>672.64032258064503</v>
      </c>
      <c r="AI764" s="18">
        <v>204.09838709677399</v>
      </c>
      <c r="AJ764" s="18">
        <v>71.27</v>
      </c>
      <c r="AK764" s="18">
        <v>40.3624193548387</v>
      </c>
      <c r="AL764" s="18">
        <v>33.405000000000001</v>
      </c>
      <c r="AM764" s="18">
        <v>43.588225806451597</v>
      </c>
      <c r="AN764" s="18">
        <v>212.09516129032201</v>
      </c>
      <c r="AO764" s="18">
        <v>380.36250000000001</v>
      </c>
      <c r="AP764" s="18">
        <v>282.27580645161203</v>
      </c>
      <c r="AQ764" s="18">
        <v>234.27</v>
      </c>
      <c r="AR764" s="18">
        <v>1321.9951612903201</v>
      </c>
      <c r="AS764" s="18">
        <v>1638.85</v>
      </c>
      <c r="AT764" s="18">
        <v>592.32741935483796</v>
      </c>
      <c r="AU764" s="18">
        <v>128.59032258064499</v>
      </c>
      <c r="AV764" s="18">
        <v>63.926499999999997</v>
      </c>
      <c r="AW764" s="18">
        <v>43.4748387096774</v>
      </c>
      <c r="AX764" s="18">
        <v>233.3655</v>
      </c>
      <c r="AY764" s="18">
        <v>2083.5483870967701</v>
      </c>
      <c r="AZ764" s="18">
        <v>2759.3709677419301</v>
      </c>
      <c r="BA764" s="18">
        <v>2049.6896551724099</v>
      </c>
      <c r="BB764" s="18">
        <v>997.908064516129</v>
      </c>
      <c r="BC764" s="18">
        <v>1740.1</v>
      </c>
      <c r="BD764" s="18">
        <v>2090.6129032258</v>
      </c>
      <c r="BE764" s="18">
        <v>856.08</v>
      </c>
      <c r="BF764" s="18">
        <v>189.58387096774101</v>
      </c>
      <c r="BG764" s="18">
        <v>135.69516129032201</v>
      </c>
      <c r="BH764" s="18">
        <v>110.361666666666</v>
      </c>
      <c r="BI764" s="18">
        <v>92.561774193548302</v>
      </c>
      <c r="BJ764" s="18">
        <v>55.228166666666603</v>
      </c>
      <c r="BK764" s="18">
        <v>61.724999999999902</v>
      </c>
      <c r="BL764" s="18">
        <v>755.40483870967705</v>
      </c>
      <c r="BM764" s="18">
        <v>1336.17857142857</v>
      </c>
      <c r="BN764" s="18">
        <v>1503.4032258064501</v>
      </c>
      <c r="BO764" s="18">
        <v>1339.4666666666601</v>
      </c>
      <c r="BP764" s="18">
        <v>1640.4838709677399</v>
      </c>
      <c r="BQ764" s="18">
        <v>1450.85</v>
      </c>
      <c r="BR764" s="18">
        <v>639.75806451612902</v>
      </c>
      <c r="BS764" s="18">
        <v>187.23387096774101</v>
      </c>
      <c r="BT764" s="18">
        <v>76.557500000000005</v>
      </c>
      <c r="BU764" s="18">
        <v>68.603064516128995</v>
      </c>
      <c r="BV764" s="18">
        <v>46.467999999999897</v>
      </c>
      <c r="BW764" s="18">
        <v>409.82983870967701</v>
      </c>
      <c r="BX764" s="18">
        <v>1472.0483870967701</v>
      </c>
      <c r="BY764" s="18">
        <v>1374.92857142857</v>
      </c>
      <c r="BZ764" s="18">
        <v>1254.7419354838701</v>
      </c>
      <c r="CA764" s="18">
        <v>1628.8</v>
      </c>
      <c r="CB764" s="18">
        <v>2386.38709677419</v>
      </c>
      <c r="CC764" s="18">
        <v>2119.7166666666599</v>
      </c>
      <c r="CD764" s="18">
        <v>644.77096774193501</v>
      </c>
      <c r="CE764" s="18">
        <v>185.38435483870899</v>
      </c>
      <c r="CF764" s="18">
        <v>68.652000000000001</v>
      </c>
      <c r="CG764" s="18">
        <v>56.986290322580601</v>
      </c>
      <c r="CH764" s="18">
        <v>51.3808333333333</v>
      </c>
      <c r="CI764" s="18">
        <v>93.963709677419303</v>
      </c>
      <c r="CJ764" s="18">
        <v>825.21129032258</v>
      </c>
      <c r="CK764" s="18">
        <v>1188.67857142857</v>
      </c>
      <c r="CL764" s="18">
        <v>961.80483870967703</v>
      </c>
      <c r="CM764" s="18">
        <v>1798.06666666666</v>
      </c>
      <c r="CN764" s="18">
        <v>2711.1935483870898</v>
      </c>
      <c r="CO764" s="18">
        <v>2494.9333333333302</v>
      </c>
      <c r="CP764" s="18">
        <v>782.16774193548304</v>
      </c>
      <c r="CQ764" s="18">
        <v>218.739677419354</v>
      </c>
      <c r="CR764" s="18">
        <v>54.812166666666599</v>
      </c>
      <c r="CS764" s="18">
        <v>39.860483870967698</v>
      </c>
      <c r="CT764" s="18">
        <v>33.418833333333303</v>
      </c>
      <c r="CU764" s="18">
        <v>61.4814516129032</v>
      </c>
      <c r="CV764" s="18">
        <v>763.78870967741898</v>
      </c>
      <c r="CW764" s="18">
        <v>1852.3103448275799</v>
      </c>
      <c r="CX764" s="18">
        <v>2114.9838709677401</v>
      </c>
      <c r="CY764" s="18">
        <v>2254.8166666666598</v>
      </c>
      <c r="CZ764" s="18">
        <v>2803.7903225806399</v>
      </c>
      <c r="DA764" s="18">
        <v>1904.45</v>
      </c>
      <c r="DB764" s="18">
        <v>267.08548387096698</v>
      </c>
      <c r="DC764" s="18">
        <v>94.696612903225798</v>
      </c>
      <c r="DD764" s="18">
        <v>118.779833333333</v>
      </c>
      <c r="DE764" s="18">
        <v>179.795161290322</v>
      </c>
      <c r="DF764" s="18">
        <v>104.41849999999999</v>
      </c>
      <c r="DG764" s="18">
        <v>131.15129032258</v>
      </c>
      <c r="DH764" s="18">
        <v>890.35161290322503</v>
      </c>
      <c r="DI764" s="18">
        <v>1920.44642857142</v>
      </c>
      <c r="DJ764" s="18">
        <v>1267.5193548387001</v>
      </c>
      <c r="DK764" s="18">
        <v>2518.0833333333298</v>
      </c>
      <c r="DL764" s="18">
        <v>3061.4677419354798</v>
      </c>
      <c r="DM764" s="18">
        <v>2524.13333333333</v>
      </c>
      <c r="DN764" s="18">
        <v>951.61129032257998</v>
      </c>
      <c r="DO764" s="18">
        <v>286.61290322580601</v>
      </c>
      <c r="DP764" s="18">
        <v>136.23750000000001</v>
      </c>
      <c r="DQ764" s="18">
        <v>66.088548387096694</v>
      </c>
      <c r="DR764" s="18">
        <v>45.522833333333303</v>
      </c>
      <c r="DS764" s="19">
        <v>57.499833333333299</v>
      </c>
    </row>
    <row r="765" spans="1:123" x14ac:dyDescent="0.25">
      <c r="A765" s="12" t="s">
        <v>77</v>
      </c>
      <c r="B765" s="13">
        <v>11</v>
      </c>
      <c r="C765" s="13" t="str">
        <f t="shared" si="15"/>
        <v>BB_L_16_GW_GW_SA_High_GW_GQ_12_001_11</v>
      </c>
      <c r="D765" s="14">
        <v>10</v>
      </c>
      <c r="E765" s="14">
        <v>10.157068965517199</v>
      </c>
      <c r="F765" s="14">
        <v>103.00693548387</v>
      </c>
      <c r="G765" s="14">
        <v>936.89</v>
      </c>
      <c r="H765" s="14">
        <v>1489.0967741935401</v>
      </c>
      <c r="I765" s="14">
        <v>723.87666666666598</v>
      </c>
      <c r="J765" s="14">
        <v>131.814032258064</v>
      </c>
      <c r="K765" s="14">
        <v>94.643870967741904</v>
      </c>
      <c r="L765" s="14">
        <v>156.47999999999999</v>
      </c>
      <c r="M765" s="14">
        <v>128.90935483870899</v>
      </c>
      <c r="N765" s="14">
        <v>56.894500000000001</v>
      </c>
      <c r="O765" s="14">
        <v>169.06887096774099</v>
      </c>
      <c r="P765" s="14">
        <v>605.73709677419299</v>
      </c>
      <c r="Q765" s="14">
        <v>726.63571428571402</v>
      </c>
      <c r="R765" s="14">
        <v>1128.0306451612901</v>
      </c>
      <c r="S765" s="14">
        <v>1430.175</v>
      </c>
      <c r="T765" s="14">
        <v>1327.08870967741</v>
      </c>
      <c r="U765" s="14">
        <v>1494.7233333333299</v>
      </c>
      <c r="V765" s="14">
        <v>323.18225806451602</v>
      </c>
      <c r="W765" s="14">
        <v>114.847258064516</v>
      </c>
      <c r="X765" s="14">
        <v>45.699666666666602</v>
      </c>
      <c r="Y765" s="14">
        <v>29.891290322580598</v>
      </c>
      <c r="Z765" s="14">
        <v>29.185500000000001</v>
      </c>
      <c r="AA765" s="14">
        <v>35.679838709677398</v>
      </c>
      <c r="AB765" s="14">
        <v>430.56387096774102</v>
      </c>
      <c r="AC765" s="14">
        <v>772.19107142857104</v>
      </c>
      <c r="AD765" s="14">
        <v>671.97096774193506</v>
      </c>
      <c r="AE765" s="14">
        <v>1575.7666666666601</v>
      </c>
      <c r="AF765" s="14">
        <v>1679.6129032258</v>
      </c>
      <c r="AG765" s="14">
        <v>1736.3</v>
      </c>
      <c r="AH765" s="14">
        <v>571.09516129032204</v>
      </c>
      <c r="AI765" s="14">
        <v>178.87419354838701</v>
      </c>
      <c r="AJ765" s="14">
        <v>55.950333333333298</v>
      </c>
      <c r="AK765" s="14">
        <v>34.171451612903198</v>
      </c>
      <c r="AL765" s="14">
        <v>29.020333333333301</v>
      </c>
      <c r="AM765" s="14">
        <v>39.711451612903197</v>
      </c>
      <c r="AN765" s="14">
        <v>193.51129032258001</v>
      </c>
      <c r="AO765" s="14">
        <v>336.13928571428499</v>
      </c>
      <c r="AP765" s="14">
        <v>229.156451612903</v>
      </c>
      <c r="AQ765" s="14">
        <v>203.82499999999999</v>
      </c>
      <c r="AR765" s="14">
        <v>1203.9661290322499</v>
      </c>
      <c r="AS765" s="14">
        <v>1476.65</v>
      </c>
      <c r="AT765" s="14">
        <v>532.49677419354805</v>
      </c>
      <c r="AU765" s="14">
        <v>100.554032258064</v>
      </c>
      <c r="AV765" s="14">
        <v>54.9196666666666</v>
      </c>
      <c r="AW765" s="14">
        <v>36.808870967741903</v>
      </c>
      <c r="AX765" s="14">
        <v>221.82999999999899</v>
      </c>
      <c r="AY765" s="14">
        <v>2060.0967741935401</v>
      </c>
      <c r="AZ765" s="14">
        <v>2707.5483870967701</v>
      </c>
      <c r="BA765" s="14">
        <v>1863.58620689655</v>
      </c>
      <c r="BB765" s="14">
        <v>847.51935483870898</v>
      </c>
      <c r="BC765" s="14">
        <v>1579.38333333333</v>
      </c>
      <c r="BD765" s="14">
        <v>1894.77419354838</v>
      </c>
      <c r="BE765" s="14">
        <v>799.856666666666</v>
      </c>
      <c r="BF765" s="14">
        <v>186.02419354838699</v>
      </c>
      <c r="BG765" s="14">
        <v>151.053225806451</v>
      </c>
      <c r="BH765" s="14">
        <v>123.98</v>
      </c>
      <c r="BI765" s="14">
        <v>97.198709677419302</v>
      </c>
      <c r="BJ765" s="14">
        <v>53.038999999999902</v>
      </c>
      <c r="BK765" s="14">
        <v>59.278225806451601</v>
      </c>
      <c r="BL765" s="14">
        <v>711.09354838709601</v>
      </c>
      <c r="BM765" s="14">
        <v>1192.0892857142801</v>
      </c>
      <c r="BN765" s="14">
        <v>1349.9193548387</v>
      </c>
      <c r="BO765" s="14">
        <v>1184.7333333333299</v>
      </c>
      <c r="BP765" s="14">
        <v>1471.2419354838701</v>
      </c>
      <c r="BQ765" s="14">
        <v>1271.48</v>
      </c>
      <c r="BR765" s="14">
        <v>556.888709677419</v>
      </c>
      <c r="BS765" s="14">
        <v>157.17758064516099</v>
      </c>
      <c r="BT765" s="14">
        <v>63.621333333333297</v>
      </c>
      <c r="BU765" s="14">
        <v>61.401935483870901</v>
      </c>
      <c r="BV765" s="14">
        <v>40.785833333333301</v>
      </c>
      <c r="BW765" s="14">
        <v>392.86645161290301</v>
      </c>
      <c r="BX765" s="14">
        <v>1350.7903225806399</v>
      </c>
      <c r="BY765" s="14">
        <v>1197.875</v>
      </c>
      <c r="BZ765" s="14">
        <v>1113.0048387096699</v>
      </c>
      <c r="CA765" s="14">
        <v>1467.7166666666601</v>
      </c>
      <c r="CB765" s="14">
        <v>2200.0322580645102</v>
      </c>
      <c r="CC765" s="14">
        <v>1935.4</v>
      </c>
      <c r="CD765" s="14">
        <v>572.90967741935401</v>
      </c>
      <c r="CE765" s="14">
        <v>163.95661290322499</v>
      </c>
      <c r="CF765" s="14">
        <v>59.991666666666603</v>
      </c>
      <c r="CG765" s="14">
        <v>49.353225806451597</v>
      </c>
      <c r="CH765" s="14">
        <v>47.05</v>
      </c>
      <c r="CI765" s="14">
        <v>90.527096774193495</v>
      </c>
      <c r="CJ765" s="14">
        <v>779.33064516129002</v>
      </c>
      <c r="CK765" s="14">
        <v>1052.7892857142799</v>
      </c>
      <c r="CL765" s="14">
        <v>836.41451612903199</v>
      </c>
      <c r="CM765" s="14">
        <v>1650.82</v>
      </c>
      <c r="CN765" s="14">
        <v>2593.1451612903202</v>
      </c>
      <c r="CO765" s="14">
        <v>2314.85</v>
      </c>
      <c r="CP765" s="14">
        <v>692.37741935483803</v>
      </c>
      <c r="CQ765" s="14">
        <v>204.77451612903201</v>
      </c>
      <c r="CR765" s="14">
        <v>50.640333333333302</v>
      </c>
      <c r="CS765" s="14">
        <v>34.949193548387001</v>
      </c>
      <c r="CT765" s="14">
        <v>34.293500000000002</v>
      </c>
      <c r="CU765" s="14">
        <v>65.6620967741935</v>
      </c>
      <c r="CV765" s="14">
        <v>735.433870967742</v>
      </c>
      <c r="CW765" s="14">
        <v>1728.7931034482699</v>
      </c>
      <c r="CX765" s="14">
        <v>1993.0967741935401</v>
      </c>
      <c r="CY765" s="14">
        <v>2091.86666666666</v>
      </c>
      <c r="CZ765" s="14">
        <v>2663.6129032258</v>
      </c>
      <c r="DA765" s="14">
        <v>1877.50166666666</v>
      </c>
      <c r="DB765" s="14">
        <v>270.87580645161199</v>
      </c>
      <c r="DC765" s="14">
        <v>98.263870967741894</v>
      </c>
      <c r="DD765" s="14">
        <v>132.19549999999899</v>
      </c>
      <c r="DE765" s="14">
        <v>191.58387096774101</v>
      </c>
      <c r="DF765" s="14">
        <v>105.739833333333</v>
      </c>
      <c r="DG765" s="14">
        <v>130.97112903225801</v>
      </c>
      <c r="DH765" s="14">
        <v>841.93709677419304</v>
      </c>
      <c r="DI765" s="14">
        <v>1777.7142857142801</v>
      </c>
      <c r="DJ765" s="14">
        <v>1108.45</v>
      </c>
      <c r="DK765" s="14">
        <v>2443.3166666666598</v>
      </c>
      <c r="DL765" s="14">
        <v>2957.88709677419</v>
      </c>
      <c r="DM765" s="14">
        <v>2444.38333333333</v>
      </c>
      <c r="DN765" s="14">
        <v>923.51612903225805</v>
      </c>
      <c r="DO765" s="14">
        <v>269.44516129032201</v>
      </c>
      <c r="DP765" s="14">
        <v>125.747</v>
      </c>
      <c r="DQ765" s="14">
        <v>62.789516129032201</v>
      </c>
      <c r="DR765" s="14">
        <v>42.209333333333298</v>
      </c>
      <c r="DS765" s="15">
        <v>56.355999999999902</v>
      </c>
    </row>
    <row r="766" spans="1:123" x14ac:dyDescent="0.25">
      <c r="A766" s="16" t="s">
        <v>77</v>
      </c>
      <c r="B766" s="17">
        <v>12</v>
      </c>
      <c r="C766" s="13" t="str">
        <f t="shared" si="15"/>
        <v>BB_L_16_GW_GW_SA_High_GW_GQ_12_001_12</v>
      </c>
      <c r="D766" s="18">
        <v>10</v>
      </c>
      <c r="E766" s="18">
        <v>10.1463793103448</v>
      </c>
      <c r="F766" s="18">
        <v>89.8462903225806</v>
      </c>
      <c r="G766" s="18">
        <v>797.44666666666603</v>
      </c>
      <c r="H766" s="18">
        <v>1269.1129032258</v>
      </c>
      <c r="I766" s="18">
        <v>747.71666666666601</v>
      </c>
      <c r="J766" s="18">
        <v>147.01290322580601</v>
      </c>
      <c r="K766" s="18">
        <v>106.188870967741</v>
      </c>
      <c r="L766" s="18">
        <v>174.22</v>
      </c>
      <c r="M766" s="18">
        <v>141.12322580645099</v>
      </c>
      <c r="N766" s="18">
        <v>59.802833333333297</v>
      </c>
      <c r="O766" s="18">
        <v>148.99225806451599</v>
      </c>
      <c r="P766" s="18">
        <v>514.16612903225803</v>
      </c>
      <c r="Q766" s="18">
        <v>606.55178571428496</v>
      </c>
      <c r="R766" s="18">
        <v>962.89677419354803</v>
      </c>
      <c r="S766" s="18">
        <v>1241.9100000000001</v>
      </c>
      <c r="T766" s="18">
        <v>1137.09193548387</v>
      </c>
      <c r="U766" s="18">
        <v>1341.9949999999899</v>
      </c>
      <c r="V766" s="18">
        <v>312.425806451612</v>
      </c>
      <c r="W766" s="18">
        <v>111.563225806451</v>
      </c>
      <c r="X766" s="18">
        <v>41.298166666666603</v>
      </c>
      <c r="Y766" s="18">
        <v>27.293548387096699</v>
      </c>
      <c r="Z766" s="18">
        <v>27.292833333333299</v>
      </c>
      <c r="AA766" s="18">
        <v>33.227419354838702</v>
      </c>
      <c r="AB766" s="18">
        <v>370.80677419354799</v>
      </c>
      <c r="AC766" s="18">
        <v>648.93035714285702</v>
      </c>
      <c r="AD766" s="18">
        <v>561.49193548387098</v>
      </c>
      <c r="AE766" s="18">
        <v>1362.07</v>
      </c>
      <c r="AF766" s="18">
        <v>1454.4516129032199</v>
      </c>
      <c r="AG766" s="18">
        <v>1543.18333333333</v>
      </c>
      <c r="AH766" s="18">
        <v>527.93064516129004</v>
      </c>
      <c r="AI766" s="18">
        <v>164.7</v>
      </c>
      <c r="AJ766" s="18">
        <v>47.2291666666666</v>
      </c>
      <c r="AK766" s="18">
        <v>29.616774193548299</v>
      </c>
      <c r="AL766" s="18">
        <v>25.8228333333333</v>
      </c>
      <c r="AM766" s="18">
        <v>34.751129032258</v>
      </c>
      <c r="AN766" s="18">
        <v>162.88290322580599</v>
      </c>
      <c r="AO766" s="18">
        <v>278.9375</v>
      </c>
      <c r="AP766" s="18">
        <v>184.812903225806</v>
      </c>
      <c r="AQ766" s="18">
        <v>168.03833333333299</v>
      </c>
      <c r="AR766" s="18">
        <v>1023.94838709677</v>
      </c>
      <c r="AS766" s="18">
        <v>1320.7</v>
      </c>
      <c r="AT766" s="18">
        <v>506.01935483870898</v>
      </c>
      <c r="AU766" s="18">
        <v>88.192096774193502</v>
      </c>
      <c r="AV766" s="18">
        <v>48.352999999999902</v>
      </c>
      <c r="AW766" s="18">
        <v>32.413709677419298</v>
      </c>
      <c r="AX766" s="18">
        <v>183.19550000000001</v>
      </c>
      <c r="AY766" s="18">
        <v>1875.23548387096</v>
      </c>
      <c r="AZ766" s="18">
        <v>2537.5806451612898</v>
      </c>
      <c r="BA766" s="18">
        <v>1680.8379310344801</v>
      </c>
      <c r="BB766" s="18">
        <v>708.28870967741898</v>
      </c>
      <c r="BC766" s="18">
        <v>1354.04666666666</v>
      </c>
      <c r="BD766" s="18">
        <v>1656.8064516129</v>
      </c>
      <c r="BE766" s="18">
        <v>781.13166666666598</v>
      </c>
      <c r="BF766" s="18">
        <v>192.91935483870901</v>
      </c>
      <c r="BG766" s="18">
        <v>167.63064516129</v>
      </c>
      <c r="BH766" s="18">
        <v>138.56666666666601</v>
      </c>
      <c r="BI766" s="18">
        <v>102.256129032258</v>
      </c>
      <c r="BJ766" s="18">
        <v>52.681666666666601</v>
      </c>
      <c r="BK766" s="18">
        <v>53.866290322580603</v>
      </c>
      <c r="BL766" s="18">
        <v>612.19677419354798</v>
      </c>
      <c r="BM766" s="18">
        <v>1017.91071428571</v>
      </c>
      <c r="BN766" s="18">
        <v>1158.46774193548</v>
      </c>
      <c r="BO766" s="18">
        <v>1007.65666666666</v>
      </c>
      <c r="BP766" s="18">
        <v>1262.2580645161199</v>
      </c>
      <c r="BQ766" s="18">
        <v>1100.93166666666</v>
      </c>
      <c r="BR766" s="18">
        <v>508.296774193548</v>
      </c>
      <c r="BS766" s="18">
        <v>141.81822580645101</v>
      </c>
      <c r="BT766" s="18">
        <v>56.098666666666603</v>
      </c>
      <c r="BU766" s="18">
        <v>55.698387096774098</v>
      </c>
      <c r="BV766" s="18">
        <v>36.870666666666601</v>
      </c>
      <c r="BW766" s="18">
        <v>340.34564516129001</v>
      </c>
      <c r="BX766" s="18">
        <v>1166.66129032258</v>
      </c>
      <c r="BY766" s="18">
        <v>1016.19285714285</v>
      </c>
      <c r="BZ766" s="18">
        <v>943.48387096774195</v>
      </c>
      <c r="CA766" s="18">
        <v>1258.45</v>
      </c>
      <c r="CB766" s="18">
        <v>1944.3709677419299</v>
      </c>
      <c r="CC766" s="18">
        <v>1757.65</v>
      </c>
      <c r="CD766" s="18">
        <v>547.322580645161</v>
      </c>
      <c r="CE766" s="18">
        <v>155.59225806451599</v>
      </c>
      <c r="CF766" s="18">
        <v>55.377499999999998</v>
      </c>
      <c r="CG766" s="18">
        <v>43.8498387096774</v>
      </c>
      <c r="CH766" s="18">
        <v>43.576000000000001</v>
      </c>
      <c r="CI766" s="18">
        <v>82.155322580645105</v>
      </c>
      <c r="CJ766" s="18">
        <v>673.527419354838</v>
      </c>
      <c r="CK766" s="18">
        <v>894.54285714285697</v>
      </c>
      <c r="CL766" s="18">
        <v>702.30483870967703</v>
      </c>
      <c r="CM766" s="18">
        <v>1426.56666666666</v>
      </c>
      <c r="CN766" s="18">
        <v>2361.4677419354798</v>
      </c>
      <c r="CO766" s="18">
        <v>2127.4</v>
      </c>
      <c r="CP766" s="18">
        <v>657.20967741935499</v>
      </c>
      <c r="CQ766" s="18">
        <v>200.92096774193499</v>
      </c>
      <c r="CR766" s="18">
        <v>46.970999999999997</v>
      </c>
      <c r="CS766" s="18">
        <v>30.734677419354799</v>
      </c>
      <c r="CT766" s="18">
        <v>34.9791666666666</v>
      </c>
      <c r="CU766" s="18">
        <v>67.495322580645094</v>
      </c>
      <c r="CV766" s="18">
        <v>645.57903225806399</v>
      </c>
      <c r="CW766" s="18">
        <v>1519.98275862068</v>
      </c>
      <c r="CX766" s="18">
        <v>1775.6451612903199</v>
      </c>
      <c r="CY766" s="18">
        <v>1878.75</v>
      </c>
      <c r="CZ766" s="18">
        <v>2401.83870967741</v>
      </c>
      <c r="DA766" s="18">
        <v>1855.16333333333</v>
      </c>
      <c r="DB766" s="18">
        <v>298.42741935483798</v>
      </c>
      <c r="DC766" s="18">
        <v>106.28629032258</v>
      </c>
      <c r="DD766" s="18">
        <v>143.44999999999999</v>
      </c>
      <c r="DE766" s="18">
        <v>201.28870967741901</v>
      </c>
      <c r="DF766" s="18">
        <v>110.317999999999</v>
      </c>
      <c r="DG766" s="18">
        <v>125.699677419354</v>
      </c>
      <c r="DH766" s="18">
        <v>732.99032258064506</v>
      </c>
      <c r="DI766" s="18">
        <v>1556.1607142857099</v>
      </c>
      <c r="DJ766" s="18">
        <v>950.77580645161197</v>
      </c>
      <c r="DK766" s="18">
        <v>2203.7166666666599</v>
      </c>
      <c r="DL766" s="18">
        <v>2766.5161290322499</v>
      </c>
      <c r="DM766" s="18">
        <v>2344.15</v>
      </c>
      <c r="DN766" s="18">
        <v>942.23387096774195</v>
      </c>
      <c r="DO766" s="18">
        <v>271.685483870967</v>
      </c>
      <c r="DP766" s="18">
        <v>121.8395</v>
      </c>
      <c r="DQ766" s="18">
        <v>61.931612903225798</v>
      </c>
      <c r="DR766" s="18">
        <v>41.085999999999999</v>
      </c>
      <c r="DS766" s="19">
        <v>54.497833333333297</v>
      </c>
    </row>
    <row r="767" spans="1:123" x14ac:dyDescent="0.25">
      <c r="A767" s="12" t="s">
        <v>77</v>
      </c>
      <c r="B767" s="13">
        <v>13</v>
      </c>
      <c r="C767" s="13" t="str">
        <f t="shared" si="15"/>
        <v>BB_L_16_GW_GW_SA_High_GW_GQ_12_001_13</v>
      </c>
      <c r="D767" s="14">
        <v>10</v>
      </c>
      <c r="E767" s="14">
        <v>10.000689655172399</v>
      </c>
      <c r="F767" s="14">
        <v>18.312096774193499</v>
      </c>
      <c r="G767" s="14">
        <v>410.00633333333298</v>
      </c>
      <c r="H767" s="14">
        <v>1262.6451612903199</v>
      </c>
      <c r="I767" s="14">
        <v>1296.14333333333</v>
      </c>
      <c r="J767" s="14">
        <v>216.03225806451599</v>
      </c>
      <c r="K767" s="14">
        <v>94.481774193548404</v>
      </c>
      <c r="L767" s="14">
        <v>115.271</v>
      </c>
      <c r="M767" s="14">
        <v>149.61612903225799</v>
      </c>
      <c r="N767" s="14">
        <v>93.744999999999905</v>
      </c>
      <c r="O767" s="14">
        <v>56.369516129032199</v>
      </c>
      <c r="P767" s="14">
        <v>364.51290322580599</v>
      </c>
      <c r="Q767" s="14">
        <v>696.77499999999998</v>
      </c>
      <c r="R767" s="14">
        <v>809.25</v>
      </c>
      <c r="S767" s="14">
        <v>1452.56666666666</v>
      </c>
      <c r="T767" s="14">
        <v>1170.51451612903</v>
      </c>
      <c r="U767" s="14">
        <v>1806.9</v>
      </c>
      <c r="V767" s="14">
        <v>866.52258064516104</v>
      </c>
      <c r="W767" s="14">
        <v>168.00483870967699</v>
      </c>
      <c r="X767" s="14">
        <v>76.361833333333294</v>
      </c>
      <c r="Y767" s="14">
        <v>37.143709677419302</v>
      </c>
      <c r="Z767" s="14">
        <v>30.194500000000001</v>
      </c>
      <c r="AA767" s="14">
        <v>29.473870967741899</v>
      </c>
      <c r="AB767" s="14">
        <v>114.72209677419301</v>
      </c>
      <c r="AC767" s="14">
        <v>634.63928571428505</v>
      </c>
      <c r="AD767" s="14">
        <v>680.97903225806397</v>
      </c>
      <c r="AE767" s="14">
        <v>1117.99833333333</v>
      </c>
      <c r="AF767" s="14">
        <v>1647.33870967741</v>
      </c>
      <c r="AG767" s="14">
        <v>1981.2166666666601</v>
      </c>
      <c r="AH767" s="14">
        <v>1350.83870967741</v>
      </c>
      <c r="AI767" s="14">
        <v>341.11451612903198</v>
      </c>
      <c r="AJ767" s="14">
        <v>131.30600000000001</v>
      </c>
      <c r="AK767" s="14">
        <v>47.746129032257997</v>
      </c>
      <c r="AL767" s="14">
        <v>37.239166666666598</v>
      </c>
      <c r="AM767" s="14">
        <v>30.179838709677401</v>
      </c>
      <c r="AN767" s="14">
        <v>89.420483870967701</v>
      </c>
      <c r="AO767" s="14">
        <v>245.63392857142799</v>
      </c>
      <c r="AP767" s="14">
        <v>345.879032258064</v>
      </c>
      <c r="AQ767" s="14">
        <v>199.18833333333299</v>
      </c>
      <c r="AR767" s="14">
        <v>681.09193548386997</v>
      </c>
      <c r="AS767" s="14">
        <v>1602.4</v>
      </c>
      <c r="AT767" s="14">
        <v>1006.78709677419</v>
      </c>
      <c r="AU767" s="14">
        <v>311.20967741935402</v>
      </c>
      <c r="AV767" s="14">
        <v>81.780333333333303</v>
      </c>
      <c r="AW767" s="14">
        <v>57.841129032258003</v>
      </c>
      <c r="AX767" s="14">
        <v>47.097833333333298</v>
      </c>
      <c r="AY767" s="14">
        <v>1013.03870967741</v>
      </c>
      <c r="AZ767" s="14">
        <v>2362.0483870967701</v>
      </c>
      <c r="BA767" s="14">
        <v>2480.6206896551698</v>
      </c>
      <c r="BB767" s="14">
        <v>1300.7129032257999</v>
      </c>
      <c r="BC767" s="14">
        <v>1151.1783333333301</v>
      </c>
      <c r="BD767" s="14">
        <v>1853.5</v>
      </c>
      <c r="BE767" s="14">
        <v>1401</v>
      </c>
      <c r="BF767" s="14">
        <v>333.04193548387002</v>
      </c>
      <c r="BG767" s="14">
        <v>142.75967741935401</v>
      </c>
      <c r="BH767" s="14">
        <v>132.845</v>
      </c>
      <c r="BI767" s="14">
        <v>106.900806451612</v>
      </c>
      <c r="BJ767" s="14">
        <v>79.194333333333304</v>
      </c>
      <c r="BK767" s="14">
        <v>41.152741935483803</v>
      </c>
      <c r="BL767" s="14">
        <v>237.02209677419299</v>
      </c>
      <c r="BM767" s="14">
        <v>1033.5999999999999</v>
      </c>
      <c r="BN767" s="14">
        <v>1323.85483870967</v>
      </c>
      <c r="BO767" s="14">
        <v>1286.4666666666601</v>
      </c>
      <c r="BP767" s="14">
        <v>1350.5645161290299</v>
      </c>
      <c r="BQ767" s="14">
        <v>1571.5833333333301</v>
      </c>
      <c r="BR767" s="14">
        <v>1027.13709677419</v>
      </c>
      <c r="BS767" s="14">
        <v>344.78548387096703</v>
      </c>
      <c r="BT767" s="14">
        <v>121.425166666666</v>
      </c>
      <c r="BU767" s="14">
        <v>69.780806451612804</v>
      </c>
      <c r="BV767" s="14">
        <v>57.8973333333333</v>
      </c>
      <c r="BW767" s="14">
        <v>94.747903225806397</v>
      </c>
      <c r="BX767" s="14">
        <v>824.33870967741905</v>
      </c>
      <c r="BY767" s="14">
        <v>1426.5892857142801</v>
      </c>
      <c r="BZ767" s="14">
        <v>1143.8225806451601</v>
      </c>
      <c r="CA767" s="14">
        <v>1298.86666666666</v>
      </c>
      <c r="CB767" s="14">
        <v>1876.2580645161199</v>
      </c>
      <c r="CC767" s="14">
        <v>2372.25</v>
      </c>
      <c r="CD767" s="14">
        <v>1248.49677419354</v>
      </c>
      <c r="CE767" s="14">
        <v>327.85483870967698</v>
      </c>
      <c r="CF767" s="14">
        <v>93.574833333333302</v>
      </c>
      <c r="CG767" s="14">
        <v>61.132580645161298</v>
      </c>
      <c r="CH767" s="14">
        <v>51.9181666666666</v>
      </c>
      <c r="CI767" s="14">
        <v>51.462741935483798</v>
      </c>
      <c r="CJ767" s="14">
        <v>286.788064516129</v>
      </c>
      <c r="CK767" s="14">
        <v>992.332142857142</v>
      </c>
      <c r="CL767" s="14">
        <v>981.10322580645095</v>
      </c>
      <c r="CM767" s="14">
        <v>1178.4000000000001</v>
      </c>
      <c r="CN767" s="14">
        <v>2159.5806451612898</v>
      </c>
      <c r="CO767" s="14">
        <v>2673.75</v>
      </c>
      <c r="CP767" s="14">
        <v>1549.4145161290301</v>
      </c>
      <c r="CQ767" s="14">
        <v>364.39354838709602</v>
      </c>
      <c r="CR767" s="14">
        <v>73.103833333333299</v>
      </c>
      <c r="CS767" s="14">
        <v>47.3845161290322</v>
      </c>
      <c r="CT767" s="14">
        <v>31.1293333333333</v>
      </c>
      <c r="CU767" s="14">
        <v>41.534032258064499</v>
      </c>
      <c r="CV767" s="14">
        <v>231.73500000000001</v>
      </c>
      <c r="CW767" s="14">
        <v>1285.5724137930999</v>
      </c>
      <c r="CX767" s="14">
        <v>1814.8064516129</v>
      </c>
      <c r="CY767" s="14">
        <v>2111.9833333333299</v>
      </c>
      <c r="CZ767" s="14">
        <v>2192.2903225806399</v>
      </c>
      <c r="DA767" s="14">
        <v>2462.0333333333301</v>
      </c>
      <c r="DB767" s="14">
        <v>638.84032258064497</v>
      </c>
      <c r="DC767" s="14">
        <v>144.049677419354</v>
      </c>
      <c r="DD767" s="14">
        <v>98.759333333333302</v>
      </c>
      <c r="DE767" s="14">
        <v>165.06935483870899</v>
      </c>
      <c r="DF767" s="14">
        <v>152.34833333333299</v>
      </c>
      <c r="DG767" s="14">
        <v>92.750967741935398</v>
      </c>
      <c r="DH767" s="14">
        <v>329.29838709677398</v>
      </c>
      <c r="DI767" s="14">
        <v>1242.17678571428</v>
      </c>
      <c r="DJ767" s="14">
        <v>1449.50322580645</v>
      </c>
      <c r="DK767" s="14">
        <v>1562.6866666666599</v>
      </c>
      <c r="DL767" s="14">
        <v>2781.9354838709601</v>
      </c>
      <c r="DM767" s="14">
        <v>2825.61666666666</v>
      </c>
      <c r="DN767" s="14">
        <v>1644.22580645161</v>
      </c>
      <c r="DO767" s="14">
        <v>554.51451612903202</v>
      </c>
      <c r="DP767" s="14">
        <v>201.93833333333299</v>
      </c>
      <c r="DQ767" s="14">
        <v>86.328387096774193</v>
      </c>
      <c r="DR767" s="14">
        <v>54.768999999999899</v>
      </c>
      <c r="DS767" s="15">
        <v>45.290999999999897</v>
      </c>
    </row>
    <row r="768" spans="1:123" x14ac:dyDescent="0.25">
      <c r="A768" s="16" t="s">
        <v>77</v>
      </c>
      <c r="B768" s="17">
        <v>14</v>
      </c>
      <c r="C768" s="13" t="str">
        <f t="shared" si="15"/>
        <v>BB_L_16_GW_GW_SA_High_GW_GQ_12_001_14</v>
      </c>
      <c r="D768" s="18">
        <v>10</v>
      </c>
      <c r="E768" s="18">
        <v>10.0010344827586</v>
      </c>
      <c r="F768" s="18">
        <v>20.191290322580599</v>
      </c>
      <c r="G768" s="18">
        <v>439.88333333333298</v>
      </c>
      <c r="H768" s="18">
        <v>1216.9193548387</v>
      </c>
      <c r="I768" s="18">
        <v>1270.7816666666599</v>
      </c>
      <c r="J768" s="18">
        <v>214.13225806451601</v>
      </c>
      <c r="K768" s="18">
        <v>96.551612903225802</v>
      </c>
      <c r="L768" s="18">
        <v>126.70333333333301</v>
      </c>
      <c r="M768" s="18">
        <v>157.99354838709601</v>
      </c>
      <c r="N768" s="18">
        <v>92.550833333333301</v>
      </c>
      <c r="O768" s="18">
        <v>57.387096774193502</v>
      </c>
      <c r="P768" s="18">
        <v>384.11451612903198</v>
      </c>
      <c r="Q768" s="18">
        <v>671.32678571428505</v>
      </c>
      <c r="R768" s="18">
        <v>776.61612903225796</v>
      </c>
      <c r="S768" s="18">
        <v>1444.95</v>
      </c>
      <c r="T768" s="18">
        <v>1092.45806451612</v>
      </c>
      <c r="U768" s="18">
        <v>1745.4666666666601</v>
      </c>
      <c r="V768" s="18">
        <v>755.10806451612802</v>
      </c>
      <c r="W768" s="18">
        <v>150.16451612903199</v>
      </c>
      <c r="X768" s="18">
        <v>69.577166666666599</v>
      </c>
      <c r="Y768" s="18">
        <v>33.588225806451597</v>
      </c>
      <c r="Z768" s="18">
        <v>28.990666666666598</v>
      </c>
      <c r="AA768" s="18">
        <v>28.863387096774101</v>
      </c>
      <c r="AB768" s="18">
        <v>129.09935483870899</v>
      </c>
      <c r="AC768" s="18">
        <v>647.35</v>
      </c>
      <c r="AD768" s="18">
        <v>626.55161290322496</v>
      </c>
      <c r="AE768" s="18">
        <v>1129.5033333333299</v>
      </c>
      <c r="AF768" s="18">
        <v>1585.03225806451</v>
      </c>
      <c r="AG768" s="18">
        <v>1911.9166666666599</v>
      </c>
      <c r="AH768" s="18">
        <v>1213.8854838709599</v>
      </c>
      <c r="AI768" s="18">
        <v>290.69032258064499</v>
      </c>
      <c r="AJ768" s="18">
        <v>112.7385</v>
      </c>
      <c r="AK768" s="18">
        <v>39.932580645161202</v>
      </c>
      <c r="AL768" s="18">
        <v>33.430833333333297</v>
      </c>
      <c r="AM768" s="18">
        <v>27.208064516128999</v>
      </c>
      <c r="AN768" s="18">
        <v>93.796451612903198</v>
      </c>
      <c r="AO768" s="18">
        <v>243.32142857142799</v>
      </c>
      <c r="AP768" s="18">
        <v>322.94032258064499</v>
      </c>
      <c r="AQ768" s="18">
        <v>176.15166666666599</v>
      </c>
      <c r="AR768" s="18">
        <v>695.84354838709601</v>
      </c>
      <c r="AS768" s="18">
        <v>1555.86666666666</v>
      </c>
      <c r="AT768" s="18">
        <v>922.046774193548</v>
      </c>
      <c r="AU768" s="18">
        <v>264.591935483871</v>
      </c>
      <c r="AV768" s="18">
        <v>67.121833333333299</v>
      </c>
      <c r="AW768" s="18">
        <v>52.112580645161202</v>
      </c>
      <c r="AX768" s="18">
        <v>46.054333333333297</v>
      </c>
      <c r="AY768" s="18">
        <v>1112.9806451612901</v>
      </c>
      <c r="AZ768" s="18">
        <v>2465.0806451612898</v>
      </c>
      <c r="BA768" s="18">
        <v>2449.60344827586</v>
      </c>
      <c r="BB768" s="18">
        <v>1162.0967741935401</v>
      </c>
      <c r="BC768" s="18">
        <v>1127.5833333333301</v>
      </c>
      <c r="BD768" s="18">
        <v>1805.9354838709601</v>
      </c>
      <c r="BE768" s="18">
        <v>1343.93333333333</v>
      </c>
      <c r="BF768" s="18">
        <v>309.61290322580601</v>
      </c>
      <c r="BG768" s="18">
        <v>146.601612903225</v>
      </c>
      <c r="BH768" s="18">
        <v>140.99166666666599</v>
      </c>
      <c r="BI768" s="18">
        <v>110.67129032258001</v>
      </c>
      <c r="BJ768" s="18">
        <v>77.858999999999995</v>
      </c>
      <c r="BK768" s="18">
        <v>38.817419354838698</v>
      </c>
      <c r="BL768" s="18">
        <v>260.41129032257999</v>
      </c>
      <c r="BM768" s="18">
        <v>1035.1696428571399</v>
      </c>
      <c r="BN768" s="18">
        <v>1290.9354838709601</v>
      </c>
      <c r="BO768" s="18">
        <v>1217.55</v>
      </c>
      <c r="BP768" s="18">
        <v>1300.4354838709601</v>
      </c>
      <c r="BQ768" s="18">
        <v>1486.31666666666</v>
      </c>
      <c r="BR768" s="18">
        <v>928.23387096774195</v>
      </c>
      <c r="BS768" s="18">
        <v>303.18709677419298</v>
      </c>
      <c r="BT768" s="18">
        <v>100.714333333333</v>
      </c>
      <c r="BU768" s="18">
        <v>62.783225806451597</v>
      </c>
      <c r="BV768" s="18">
        <v>52.552666666666603</v>
      </c>
      <c r="BW768" s="18">
        <v>102.69564516129</v>
      </c>
      <c r="BX768" s="18">
        <v>862.26129032257995</v>
      </c>
      <c r="BY768" s="18">
        <v>1373.5357142857099</v>
      </c>
      <c r="BZ768" s="18">
        <v>1072.7096774193501</v>
      </c>
      <c r="CA768" s="18">
        <v>1256.3499999999999</v>
      </c>
      <c r="CB768" s="18">
        <v>1849.0483870967701</v>
      </c>
      <c r="CC768" s="18">
        <v>2302.4333333333302</v>
      </c>
      <c r="CD768" s="18">
        <v>1127.8645161290301</v>
      </c>
      <c r="CE768" s="18">
        <v>291.89999999999998</v>
      </c>
      <c r="CF768" s="18">
        <v>80.354666666666603</v>
      </c>
      <c r="CG768" s="18">
        <v>54.495322580645102</v>
      </c>
      <c r="CH768" s="18">
        <v>47.847000000000001</v>
      </c>
      <c r="CI768" s="18">
        <v>50.389516129032202</v>
      </c>
      <c r="CJ768" s="18">
        <v>315.220967741935</v>
      </c>
      <c r="CK768" s="18">
        <v>992.79821428571404</v>
      </c>
      <c r="CL768" s="18">
        <v>918.08548387096698</v>
      </c>
      <c r="CM768" s="18">
        <v>1166.55</v>
      </c>
      <c r="CN768" s="18">
        <v>2187.66129032258</v>
      </c>
      <c r="CO768" s="18">
        <v>2628.35</v>
      </c>
      <c r="CP768" s="18">
        <v>1433.0645161290299</v>
      </c>
      <c r="CQ768" s="18">
        <v>325.54838709677398</v>
      </c>
      <c r="CR768" s="18">
        <v>69.362333333333297</v>
      </c>
      <c r="CS768" s="18">
        <v>44.374193548387098</v>
      </c>
      <c r="CT768" s="18">
        <v>29.978666666666602</v>
      </c>
      <c r="CU768" s="18">
        <v>44.256290322580597</v>
      </c>
      <c r="CV768" s="18">
        <v>259.23096774193499</v>
      </c>
      <c r="CW768" s="18">
        <v>1329.5327586206799</v>
      </c>
      <c r="CX768" s="18">
        <v>1816.19354838709</v>
      </c>
      <c r="CY768" s="18">
        <v>2090.8333333333298</v>
      </c>
      <c r="CZ768" s="18">
        <v>2176.9677419354798</v>
      </c>
      <c r="DA768" s="18">
        <v>2482.3333333333298</v>
      </c>
      <c r="DB768" s="18">
        <v>626.59516129032204</v>
      </c>
      <c r="DC768" s="18">
        <v>137.90161290322499</v>
      </c>
      <c r="DD768" s="18">
        <v>103.15216666666601</v>
      </c>
      <c r="DE768" s="18">
        <v>177.64032258064501</v>
      </c>
      <c r="DF768" s="18">
        <v>150.95499999999899</v>
      </c>
      <c r="DG768" s="18">
        <v>92.5591935483871</v>
      </c>
      <c r="DH768" s="18">
        <v>352.75645161290299</v>
      </c>
      <c r="DI768" s="18">
        <v>1292.8589285714199</v>
      </c>
      <c r="DJ768" s="18">
        <v>1364.05</v>
      </c>
      <c r="DK768" s="18">
        <v>1620.4749999999999</v>
      </c>
      <c r="DL768" s="18">
        <v>2816.0483870967701</v>
      </c>
      <c r="DM768" s="18">
        <v>2821.0166666666601</v>
      </c>
      <c r="DN768" s="18">
        <v>1566.0048387096699</v>
      </c>
      <c r="DO768" s="18">
        <v>507.56451612903197</v>
      </c>
      <c r="DP768" s="18">
        <v>185.24833333333299</v>
      </c>
      <c r="DQ768" s="18">
        <v>79.149354838709598</v>
      </c>
      <c r="DR768" s="18">
        <v>50.182499999999997</v>
      </c>
      <c r="DS768" s="19">
        <v>43.065166666666599</v>
      </c>
    </row>
    <row r="769" spans="1:123" x14ac:dyDescent="0.25">
      <c r="A769" s="12" t="s">
        <v>77</v>
      </c>
      <c r="B769" s="13">
        <v>15</v>
      </c>
      <c r="C769" s="13" t="str">
        <f t="shared" si="15"/>
        <v>BB_L_16_GW_GW_SA_High_GW_GQ_12_001_15</v>
      </c>
      <c r="D769" s="14">
        <v>10</v>
      </c>
      <c r="E769" s="14">
        <v>10.0010344827586</v>
      </c>
      <c r="F769" s="14">
        <v>19.916451612903199</v>
      </c>
      <c r="G769" s="14">
        <v>425.81216666666597</v>
      </c>
      <c r="H769" s="14">
        <v>1140</v>
      </c>
      <c r="I769" s="14">
        <v>1243.3316666666601</v>
      </c>
      <c r="J769" s="14">
        <v>222.296774193548</v>
      </c>
      <c r="K769" s="14">
        <v>100.818387096774</v>
      </c>
      <c r="L769" s="14">
        <v>135.10900000000001</v>
      </c>
      <c r="M769" s="14">
        <v>166.425806451612</v>
      </c>
      <c r="N769" s="14">
        <v>94.7648333333333</v>
      </c>
      <c r="O769" s="14">
        <v>56.394032258064499</v>
      </c>
      <c r="P769" s="14">
        <v>372.16774193548298</v>
      </c>
      <c r="Q769" s="14">
        <v>628.56785714285695</v>
      </c>
      <c r="R769" s="14">
        <v>722.12580645161199</v>
      </c>
      <c r="S769" s="14">
        <v>1383.41333333333</v>
      </c>
      <c r="T769" s="14">
        <v>1013.58225806451</v>
      </c>
      <c r="U769" s="14">
        <v>1663.6666666666599</v>
      </c>
      <c r="V769" s="14">
        <v>703.36774193548297</v>
      </c>
      <c r="W769" s="14">
        <v>142.87580645161199</v>
      </c>
      <c r="X769" s="14">
        <v>66.228666666666598</v>
      </c>
      <c r="Y769" s="14">
        <v>31.218387096774102</v>
      </c>
      <c r="Z769" s="14">
        <v>27.873833333333302</v>
      </c>
      <c r="AA769" s="14">
        <v>28.207580645161201</v>
      </c>
      <c r="AB769" s="14">
        <v>126.432580645161</v>
      </c>
      <c r="AC769" s="14">
        <v>621.03571428571399</v>
      </c>
      <c r="AD769" s="14">
        <v>574.02903225806403</v>
      </c>
      <c r="AE769" s="14">
        <v>1078.32666666666</v>
      </c>
      <c r="AF769" s="14">
        <v>1496.3225806451601</v>
      </c>
      <c r="AG769" s="14">
        <v>1817.85</v>
      </c>
      <c r="AH769" s="14">
        <v>1135.08064516129</v>
      </c>
      <c r="AI769" s="14">
        <v>267.48387096774098</v>
      </c>
      <c r="AJ769" s="14">
        <v>103.102833333333</v>
      </c>
      <c r="AK769" s="14">
        <v>35.402096774193502</v>
      </c>
      <c r="AL769" s="14">
        <v>31.0208333333333</v>
      </c>
      <c r="AM769" s="14">
        <v>25.143870967741901</v>
      </c>
      <c r="AN769" s="14">
        <v>90.098870967741902</v>
      </c>
      <c r="AO769" s="14">
        <v>229.166071428571</v>
      </c>
      <c r="AP769" s="14">
        <v>297.80967741935399</v>
      </c>
      <c r="AQ769" s="14">
        <v>157.41166666666601</v>
      </c>
      <c r="AR769" s="14">
        <v>662.47903225806397</v>
      </c>
      <c r="AS769" s="14">
        <v>1475.06666666666</v>
      </c>
      <c r="AT769" s="14">
        <v>876.28709677419295</v>
      </c>
      <c r="AU769" s="14">
        <v>243.710322580645</v>
      </c>
      <c r="AV769" s="14">
        <v>59.485833333333296</v>
      </c>
      <c r="AW769" s="14">
        <v>48.699677419354799</v>
      </c>
      <c r="AX769" s="14">
        <v>41.959166666666597</v>
      </c>
      <c r="AY769" s="14">
        <v>1099.8225806451601</v>
      </c>
      <c r="AZ769" s="14">
        <v>2448.4193548387002</v>
      </c>
      <c r="BA769" s="14">
        <v>2393.53448275862</v>
      </c>
      <c r="BB769" s="14">
        <v>1069.0548387096701</v>
      </c>
      <c r="BC769" s="14">
        <v>1060.5983333333299</v>
      </c>
      <c r="BD769" s="14">
        <v>1714.4838709677399</v>
      </c>
      <c r="BE769" s="14">
        <v>1286.3583333333299</v>
      </c>
      <c r="BF769" s="14">
        <v>304.59354838709601</v>
      </c>
      <c r="BG769" s="14">
        <v>151.685483870967</v>
      </c>
      <c r="BH769" s="14">
        <v>149.55499999999901</v>
      </c>
      <c r="BI769" s="14">
        <v>114.925483870967</v>
      </c>
      <c r="BJ769" s="14">
        <v>78.162499999999994</v>
      </c>
      <c r="BK769" s="14">
        <v>37.5017741935483</v>
      </c>
      <c r="BL769" s="14">
        <v>253.67612903225799</v>
      </c>
      <c r="BM769" s="14">
        <v>988.02321428571395</v>
      </c>
      <c r="BN769" s="14">
        <v>1219.19354838709</v>
      </c>
      <c r="BO769" s="14">
        <v>1139.4000000000001</v>
      </c>
      <c r="BP769" s="14">
        <v>1223.16129032258</v>
      </c>
      <c r="BQ769" s="14">
        <v>1394.11666666666</v>
      </c>
      <c r="BR769" s="14">
        <v>863.67258064516102</v>
      </c>
      <c r="BS769" s="14">
        <v>282.562903225806</v>
      </c>
      <c r="BT769" s="14">
        <v>90.448499999999996</v>
      </c>
      <c r="BU769" s="14">
        <v>58.453225806451599</v>
      </c>
      <c r="BV769" s="14">
        <v>49.269166666666599</v>
      </c>
      <c r="BW769" s="14">
        <v>99.199516129032205</v>
      </c>
      <c r="BX769" s="14">
        <v>834.14838709677394</v>
      </c>
      <c r="BY769" s="14">
        <v>1294.7321428571399</v>
      </c>
      <c r="BZ769" s="14">
        <v>995.599999999999</v>
      </c>
      <c r="CA769" s="14">
        <v>1182.5999999999999</v>
      </c>
      <c r="CB769" s="14">
        <v>1762.9032258064501</v>
      </c>
      <c r="CC769" s="14">
        <v>2208.0333333333301</v>
      </c>
      <c r="CD769" s="14">
        <v>1065.68709677419</v>
      </c>
      <c r="CE769" s="14">
        <v>277.16935483870901</v>
      </c>
      <c r="CF769" s="14">
        <v>73.987499999999898</v>
      </c>
      <c r="CG769" s="14">
        <v>50.846774193548299</v>
      </c>
      <c r="CH769" s="14">
        <v>44.713166666666602</v>
      </c>
      <c r="CI769" s="14">
        <v>48.902580645161201</v>
      </c>
      <c r="CJ769" s="14">
        <v>308.12709677419298</v>
      </c>
      <c r="CK769" s="14">
        <v>948.80892857142805</v>
      </c>
      <c r="CL769" s="14">
        <v>851.60161290322503</v>
      </c>
      <c r="CM769" s="14">
        <v>1103.1383333333299</v>
      </c>
      <c r="CN769" s="14">
        <v>2119.2419354838698</v>
      </c>
      <c r="CO769" s="14">
        <v>2550.75</v>
      </c>
      <c r="CP769" s="14">
        <v>1363.6822580645101</v>
      </c>
      <c r="CQ769" s="14">
        <v>309.06451612903197</v>
      </c>
      <c r="CR769" s="14">
        <v>67.435666666666606</v>
      </c>
      <c r="CS769" s="14">
        <v>41.538064516128998</v>
      </c>
      <c r="CT769" s="14">
        <v>29.126833333333298</v>
      </c>
      <c r="CU769" s="14">
        <v>45.682258064516098</v>
      </c>
      <c r="CV769" s="14">
        <v>256.99693548387</v>
      </c>
      <c r="CW769" s="14">
        <v>1289.2344827586201</v>
      </c>
      <c r="CX769" s="14">
        <v>1748.03225806451</v>
      </c>
      <c r="CY769" s="14">
        <v>2023</v>
      </c>
      <c r="CZ769" s="14">
        <v>2084.33870967741</v>
      </c>
      <c r="DA769" s="14">
        <v>2454.2833333333301</v>
      </c>
      <c r="DB769" s="14">
        <v>634.13548387096705</v>
      </c>
      <c r="DC769" s="14">
        <v>138.75032258064499</v>
      </c>
      <c r="DD769" s="14">
        <v>107.207333333333</v>
      </c>
      <c r="DE769" s="14">
        <v>185.59032258064499</v>
      </c>
      <c r="DF769" s="14">
        <v>153.07999999999899</v>
      </c>
      <c r="DG769" s="14">
        <v>93.056290322580594</v>
      </c>
      <c r="DH769" s="14">
        <v>344.21612903225798</v>
      </c>
      <c r="DI769" s="14">
        <v>1252.05535714285</v>
      </c>
      <c r="DJ769" s="14">
        <v>1282.05967741935</v>
      </c>
      <c r="DK769" s="14">
        <v>1566.2649999999901</v>
      </c>
      <c r="DL769" s="14">
        <v>2772.9032258064499</v>
      </c>
      <c r="DM769" s="14">
        <v>2771.2666666666601</v>
      </c>
      <c r="DN769" s="14">
        <v>1542.55322580645</v>
      </c>
      <c r="DO769" s="14">
        <v>496.62096774193498</v>
      </c>
      <c r="DP769" s="14">
        <v>178.97499999999999</v>
      </c>
      <c r="DQ769" s="14">
        <v>76.101612903225799</v>
      </c>
      <c r="DR769" s="14">
        <v>48.661666666666598</v>
      </c>
      <c r="DS769" s="15">
        <v>41.870833333333302</v>
      </c>
    </row>
    <row r="770" spans="1:123" x14ac:dyDescent="0.25">
      <c r="A770" s="16" t="s">
        <v>77</v>
      </c>
      <c r="B770" s="17">
        <v>16</v>
      </c>
      <c r="C770" s="13" t="str">
        <f t="shared" si="15"/>
        <v>BB_L_16_GW_GW_SA_High_GW_GQ_12_001_16</v>
      </c>
      <c r="D770" s="18">
        <v>10</v>
      </c>
      <c r="E770" s="18">
        <v>10</v>
      </c>
      <c r="F770" s="18">
        <v>10.470161290322499</v>
      </c>
      <c r="G770" s="18">
        <v>103.431833333333</v>
      </c>
      <c r="H770" s="18">
        <v>908.76290322580599</v>
      </c>
      <c r="I770" s="18">
        <v>1567.2833333333299</v>
      </c>
      <c r="J770" s="18">
        <v>438.09354838709601</v>
      </c>
      <c r="K770" s="18">
        <v>131.78661290322501</v>
      </c>
      <c r="L770" s="18">
        <v>96.748333333333306</v>
      </c>
      <c r="M770" s="18">
        <v>147.175806451612</v>
      </c>
      <c r="N770" s="18">
        <v>132.737333333333</v>
      </c>
      <c r="O770" s="18">
        <v>67.348225806451595</v>
      </c>
      <c r="P770" s="18">
        <v>129.457741935483</v>
      </c>
      <c r="Q770" s="18">
        <v>529.22142857142796</v>
      </c>
      <c r="R770" s="18">
        <v>717.19999999999902</v>
      </c>
      <c r="S770" s="18">
        <v>1033.04</v>
      </c>
      <c r="T770" s="18">
        <v>1350.9419354838701</v>
      </c>
      <c r="U770" s="18">
        <v>1489.4949999999999</v>
      </c>
      <c r="V770" s="18">
        <v>1461.72580645161</v>
      </c>
      <c r="W770" s="18">
        <v>289.69032258064499</v>
      </c>
      <c r="X770" s="18">
        <v>106.509</v>
      </c>
      <c r="Y770" s="18">
        <v>46.872096774193501</v>
      </c>
      <c r="Z770" s="18">
        <v>31.801833333333299</v>
      </c>
      <c r="AA770" s="18">
        <v>29.387903225806401</v>
      </c>
      <c r="AB770" s="18">
        <v>36.143709677419302</v>
      </c>
      <c r="AC770" s="18">
        <v>286.46607142857101</v>
      </c>
      <c r="AD770" s="18">
        <v>719.05967741935399</v>
      </c>
      <c r="AE770" s="18">
        <v>708.33333333333303</v>
      </c>
      <c r="AF770" s="18">
        <v>1482.8225806451601</v>
      </c>
      <c r="AG770" s="18">
        <v>1738.43333333333</v>
      </c>
      <c r="AH770" s="18">
        <v>1813.0161290322501</v>
      </c>
      <c r="AI770" s="18">
        <v>692.37903225806394</v>
      </c>
      <c r="AJ770" s="18">
        <v>199.965</v>
      </c>
      <c r="AK770" s="18">
        <v>73.454193548387096</v>
      </c>
      <c r="AL770" s="18">
        <v>40.759833333333297</v>
      </c>
      <c r="AM770" s="18">
        <v>34.186935483870897</v>
      </c>
      <c r="AN770" s="18">
        <v>37.654677419354798</v>
      </c>
      <c r="AO770" s="18">
        <v>139.66374999999999</v>
      </c>
      <c r="AP770" s="18">
        <v>285.99516129032202</v>
      </c>
      <c r="AQ770" s="18">
        <v>266.79500000000002</v>
      </c>
      <c r="AR770" s="18">
        <v>304.572580645161</v>
      </c>
      <c r="AS770" s="18">
        <v>1153.4283333333301</v>
      </c>
      <c r="AT770" s="18">
        <v>1359.22903225806</v>
      </c>
      <c r="AU770" s="18">
        <v>579.82580645161295</v>
      </c>
      <c r="AV770" s="18">
        <v>158.38333333333301</v>
      </c>
      <c r="AW770" s="18">
        <v>63.290967741935397</v>
      </c>
      <c r="AX770" s="18">
        <v>40.138833333333302</v>
      </c>
      <c r="AY770" s="18">
        <v>321.01854838709602</v>
      </c>
      <c r="AZ770" s="18">
        <v>1695.08387096774</v>
      </c>
      <c r="BA770" s="18">
        <v>2471.43103448275</v>
      </c>
      <c r="BB770" s="18">
        <v>1916.03225806451</v>
      </c>
      <c r="BC770" s="18">
        <v>929.44833333333304</v>
      </c>
      <c r="BD770" s="18">
        <v>1534.6451612903199</v>
      </c>
      <c r="BE770" s="18">
        <v>1669.1666666666599</v>
      </c>
      <c r="BF770" s="18">
        <v>642.25806451612902</v>
      </c>
      <c r="BG770" s="18">
        <v>168.479032258064</v>
      </c>
      <c r="BH770" s="18">
        <v>143.97999999999999</v>
      </c>
      <c r="BI770" s="18">
        <v>122.06129032258001</v>
      </c>
      <c r="BJ770" s="18">
        <v>96.152499999999904</v>
      </c>
      <c r="BK770" s="18">
        <v>58.815322580645102</v>
      </c>
      <c r="BL770" s="18">
        <v>67.047903225806394</v>
      </c>
      <c r="BM770" s="18">
        <v>550.37142857142805</v>
      </c>
      <c r="BN770" s="18">
        <v>1126.4838709677399</v>
      </c>
      <c r="BO770" s="18">
        <v>1305.45</v>
      </c>
      <c r="BP770" s="18">
        <v>1210.5</v>
      </c>
      <c r="BQ770" s="18">
        <v>1469.63333333333</v>
      </c>
      <c r="BR770" s="18">
        <v>1325.23548387096</v>
      </c>
      <c r="BS770" s="18">
        <v>571.20967741935397</v>
      </c>
      <c r="BT770" s="18">
        <v>221.553333333333</v>
      </c>
      <c r="BU770" s="18">
        <v>83.858548387096704</v>
      </c>
      <c r="BV770" s="18">
        <v>65.605833333333294</v>
      </c>
      <c r="BW770" s="18">
        <v>49.071774193548301</v>
      </c>
      <c r="BX770" s="18">
        <v>307.85161290322498</v>
      </c>
      <c r="BY770" s="18">
        <v>1160.69285714285</v>
      </c>
      <c r="BZ770" s="18">
        <v>1243.08064516129</v>
      </c>
      <c r="CA770" s="18">
        <v>1125.6666666666599</v>
      </c>
      <c r="CB770" s="18">
        <v>1494.66129032258</v>
      </c>
      <c r="CC770" s="18">
        <v>2185.5333333333301</v>
      </c>
      <c r="CD770" s="18">
        <v>1860.9516129032199</v>
      </c>
      <c r="CE770" s="18">
        <v>574.09032258064497</v>
      </c>
      <c r="CF770" s="18">
        <v>148.81333333333299</v>
      </c>
      <c r="CG770" s="18">
        <v>71.3953225806451</v>
      </c>
      <c r="CH770" s="18">
        <v>54.6666666666666</v>
      </c>
      <c r="CI770" s="18">
        <v>49.463387096774099</v>
      </c>
      <c r="CJ770" s="18">
        <v>86.937903225806394</v>
      </c>
      <c r="CK770" s="18">
        <v>560.892857142857</v>
      </c>
      <c r="CL770" s="18">
        <v>1006.21774193548</v>
      </c>
      <c r="CM770" s="18">
        <v>899.63</v>
      </c>
      <c r="CN770" s="18">
        <v>1627.2419354838701</v>
      </c>
      <c r="CO770" s="18">
        <v>2505.38333333333</v>
      </c>
      <c r="CP770" s="18">
        <v>2195.0967741935401</v>
      </c>
      <c r="CQ770" s="18">
        <v>699.64354838709596</v>
      </c>
      <c r="CR770" s="18">
        <v>114.12266666666601</v>
      </c>
      <c r="CS770" s="18">
        <v>51.747096774193501</v>
      </c>
      <c r="CT770" s="18">
        <v>37.642333333333298</v>
      </c>
      <c r="CU770" s="18">
        <v>33.7787096774193</v>
      </c>
      <c r="CV770" s="18">
        <v>76.506129032258002</v>
      </c>
      <c r="CW770" s="18">
        <v>690.00689655172403</v>
      </c>
      <c r="CX770" s="18">
        <v>1591.3709677419299</v>
      </c>
      <c r="CY770" s="18">
        <v>1922.81666666666</v>
      </c>
      <c r="CZ770" s="18">
        <v>2008.3225806451601</v>
      </c>
      <c r="DA770" s="18">
        <v>2537.4833333333299</v>
      </c>
      <c r="DB770" s="18">
        <v>1237.16129032258</v>
      </c>
      <c r="DC770" s="18">
        <v>238.88548387096699</v>
      </c>
      <c r="DD770" s="18">
        <v>110.11966666666601</v>
      </c>
      <c r="DE770" s="18">
        <v>125.641451612903</v>
      </c>
      <c r="DF770" s="18">
        <v>182.22499999999999</v>
      </c>
      <c r="DG770" s="18">
        <v>117.01274193548301</v>
      </c>
      <c r="DH770" s="18">
        <v>136.74612903225801</v>
      </c>
      <c r="DI770" s="18">
        <v>591.99107142857099</v>
      </c>
      <c r="DJ770" s="18">
        <v>1505.85483870967</v>
      </c>
      <c r="DK770" s="18">
        <v>1106.9000000000001</v>
      </c>
      <c r="DL770" s="18">
        <v>2415.7096774193501</v>
      </c>
      <c r="DM770" s="18">
        <v>2798.8333333333298</v>
      </c>
      <c r="DN770" s="18">
        <v>2328.38709677419</v>
      </c>
      <c r="DO770" s="18">
        <v>1009.70806451612</v>
      </c>
      <c r="DP770" s="18">
        <v>320.30666666666599</v>
      </c>
      <c r="DQ770" s="18">
        <v>121.932419354838</v>
      </c>
      <c r="DR770" s="18">
        <v>69.123833333333295</v>
      </c>
      <c r="DS770" s="19">
        <v>48.268333333333302</v>
      </c>
    </row>
    <row r="771" spans="1:123" x14ac:dyDescent="0.25">
      <c r="A771" s="12" t="s">
        <v>77</v>
      </c>
      <c r="B771" s="13">
        <v>17</v>
      </c>
      <c r="C771" s="13" t="str">
        <f t="shared" si="15"/>
        <v>BB_L_16_GW_GW_SA_High_GW_GQ_12_001_17</v>
      </c>
      <c r="D771" s="14">
        <v>10</v>
      </c>
      <c r="E771" s="14">
        <v>10</v>
      </c>
      <c r="F771" s="14">
        <v>10.6537096774193</v>
      </c>
      <c r="G771" s="14">
        <v>120.943333333333</v>
      </c>
      <c r="H771" s="14">
        <v>931.97741935483805</v>
      </c>
      <c r="I771" s="14">
        <v>1605.31666666666</v>
      </c>
      <c r="J771" s="14">
        <v>421.803225806451</v>
      </c>
      <c r="K771" s="14">
        <v>128.40354838709601</v>
      </c>
      <c r="L771" s="14">
        <v>100.904666666666</v>
      </c>
      <c r="M771" s="14">
        <v>155.25483870967699</v>
      </c>
      <c r="N771" s="14">
        <v>132.95533333333299</v>
      </c>
      <c r="O771" s="14">
        <v>64.238870967741903</v>
      </c>
      <c r="P771" s="14">
        <v>145.50629032258001</v>
      </c>
      <c r="Q771" s="14">
        <v>544.82857142857097</v>
      </c>
      <c r="R771" s="14">
        <v>711.046774193548</v>
      </c>
      <c r="S771" s="14">
        <v>1068.96</v>
      </c>
      <c r="T771" s="14">
        <v>1311.99677419354</v>
      </c>
      <c r="U771" s="14">
        <v>1503.605</v>
      </c>
      <c r="V771" s="14">
        <v>1373.2241935483801</v>
      </c>
      <c r="W771" s="14">
        <v>254.951612903225</v>
      </c>
      <c r="X771" s="14">
        <v>100.395333333333</v>
      </c>
      <c r="Y771" s="14">
        <v>43.043709677419301</v>
      </c>
      <c r="Z771" s="14">
        <v>30.583833333333299</v>
      </c>
      <c r="AA771" s="14">
        <v>29.017096774193501</v>
      </c>
      <c r="AB771" s="14">
        <v>38.6082258064516</v>
      </c>
      <c r="AC771" s="14">
        <v>319.6925</v>
      </c>
      <c r="AD771" s="14">
        <v>713.158064516129</v>
      </c>
      <c r="AE771" s="14">
        <v>718.6</v>
      </c>
      <c r="AF771" s="14">
        <v>1503.0483870967701</v>
      </c>
      <c r="AG771" s="14">
        <v>1738.6666666666599</v>
      </c>
      <c r="AH771" s="14">
        <v>1754.88709677419</v>
      </c>
      <c r="AI771" s="14">
        <v>615.90967741935401</v>
      </c>
      <c r="AJ771" s="14">
        <v>181.409999999999</v>
      </c>
      <c r="AK771" s="14">
        <v>62.664193548387097</v>
      </c>
      <c r="AL771" s="14">
        <v>36.659999999999997</v>
      </c>
      <c r="AM771" s="14">
        <v>31.2717741935483</v>
      </c>
      <c r="AN771" s="14">
        <v>38.103870967741898</v>
      </c>
      <c r="AO771" s="14">
        <v>148.297857142857</v>
      </c>
      <c r="AP771" s="14">
        <v>289.43225806451602</v>
      </c>
      <c r="AQ771" s="14">
        <v>247.50666666666601</v>
      </c>
      <c r="AR771" s="14">
        <v>319.39032258064498</v>
      </c>
      <c r="AS771" s="14">
        <v>1194.29833333333</v>
      </c>
      <c r="AT771" s="14">
        <v>1308.8048387096701</v>
      </c>
      <c r="AU771" s="14">
        <v>530.76935483870898</v>
      </c>
      <c r="AV771" s="14">
        <v>133.793166666666</v>
      </c>
      <c r="AW771" s="14">
        <v>57.879677419354799</v>
      </c>
      <c r="AX771" s="14">
        <v>36.225999999999999</v>
      </c>
      <c r="AY771" s="14">
        <v>377.43532258064499</v>
      </c>
      <c r="AZ771" s="14">
        <v>1848.88709677419</v>
      </c>
      <c r="BA771" s="14">
        <v>2547.8448275862002</v>
      </c>
      <c r="BB771" s="14">
        <v>1836.38709677419</v>
      </c>
      <c r="BC771" s="14">
        <v>891.35166666666601</v>
      </c>
      <c r="BD771" s="14">
        <v>1558.5967741935401</v>
      </c>
      <c r="BE771" s="14">
        <v>1674.4666666666601</v>
      </c>
      <c r="BF771" s="14">
        <v>602.303225806451</v>
      </c>
      <c r="BG771" s="14">
        <v>162.92903225806401</v>
      </c>
      <c r="BH771" s="14">
        <v>149.386666666666</v>
      </c>
      <c r="BI771" s="14">
        <v>124.725806451612</v>
      </c>
      <c r="BJ771" s="14">
        <v>96.069666666666606</v>
      </c>
      <c r="BK771" s="14">
        <v>55.813548387096702</v>
      </c>
      <c r="BL771" s="14">
        <v>73.678387096774102</v>
      </c>
      <c r="BM771" s="14">
        <v>603.29464285714198</v>
      </c>
      <c r="BN771" s="14">
        <v>1145.27419354838</v>
      </c>
      <c r="BO771" s="14">
        <v>1294.0999999999999</v>
      </c>
      <c r="BP771" s="14">
        <v>1193.1290322580601</v>
      </c>
      <c r="BQ771" s="14">
        <v>1461.13333333333</v>
      </c>
      <c r="BR771" s="14">
        <v>1266.3612903225801</v>
      </c>
      <c r="BS771" s="14">
        <v>520.37096774193503</v>
      </c>
      <c r="BT771" s="14">
        <v>194.844999999999</v>
      </c>
      <c r="BU771" s="14">
        <v>73.844516129032201</v>
      </c>
      <c r="BV771" s="14">
        <v>61.738666666666603</v>
      </c>
      <c r="BW771" s="14">
        <v>47.051612903225802</v>
      </c>
      <c r="BX771" s="14">
        <v>347.54516129032203</v>
      </c>
      <c r="BY771" s="14">
        <v>1206.1375</v>
      </c>
      <c r="BZ771" s="14">
        <v>1211.22580645161</v>
      </c>
      <c r="CA771" s="14">
        <v>1118.9000000000001</v>
      </c>
      <c r="CB771" s="14">
        <v>1511.27419354838</v>
      </c>
      <c r="CC771" s="14">
        <v>2209.1666666666601</v>
      </c>
      <c r="CD771" s="14">
        <v>1783.99677419354</v>
      </c>
      <c r="CE771" s="14">
        <v>517.39193548387095</v>
      </c>
      <c r="CF771" s="14">
        <v>131.06049999999999</v>
      </c>
      <c r="CG771" s="14">
        <v>64.2720967741935</v>
      </c>
      <c r="CH771" s="14">
        <v>51.278500000000001</v>
      </c>
      <c r="CI771" s="14">
        <v>47.947419354838701</v>
      </c>
      <c r="CJ771" s="14">
        <v>95.920806451612904</v>
      </c>
      <c r="CK771" s="14">
        <v>612.94821428571402</v>
      </c>
      <c r="CL771" s="14">
        <v>999.87258064516095</v>
      </c>
      <c r="CM771" s="14">
        <v>895.07833333333303</v>
      </c>
      <c r="CN771" s="14">
        <v>1700</v>
      </c>
      <c r="CO771" s="14">
        <v>2550.36666666666</v>
      </c>
      <c r="CP771" s="14">
        <v>2161.66129032258</v>
      </c>
      <c r="CQ771" s="14">
        <v>640.48387096774195</v>
      </c>
      <c r="CR771" s="14">
        <v>112.13149999999899</v>
      </c>
      <c r="CS771" s="14">
        <v>50.356612903225802</v>
      </c>
      <c r="CT771" s="14">
        <v>35.534333333333301</v>
      </c>
      <c r="CU771" s="14">
        <v>34.647580645161199</v>
      </c>
      <c r="CV771" s="14">
        <v>85.397580645161199</v>
      </c>
      <c r="CW771" s="14">
        <v>761.92413793103401</v>
      </c>
      <c r="CX771" s="14">
        <v>1656.8064516129</v>
      </c>
      <c r="CY771" s="14">
        <v>1962.6</v>
      </c>
      <c r="CZ771" s="14">
        <v>2018.35483870967</v>
      </c>
      <c r="DA771" s="14">
        <v>2636.0166666666601</v>
      </c>
      <c r="DB771" s="14">
        <v>1245.6032258064499</v>
      </c>
      <c r="DC771" s="14">
        <v>226.629032258064</v>
      </c>
      <c r="DD771" s="14">
        <v>107.56016666666601</v>
      </c>
      <c r="DE771" s="14">
        <v>133.13225806451601</v>
      </c>
      <c r="DF771" s="14">
        <v>186.046666666666</v>
      </c>
      <c r="DG771" s="14">
        <v>113.429354838709</v>
      </c>
      <c r="DH771" s="14">
        <v>147.380967741935</v>
      </c>
      <c r="DI771" s="14">
        <v>652.57142857142799</v>
      </c>
      <c r="DJ771" s="14">
        <v>1517.27419354838</v>
      </c>
      <c r="DK771" s="14">
        <v>1119.78666666666</v>
      </c>
      <c r="DL771" s="14">
        <v>2520.8225806451601</v>
      </c>
      <c r="DM771" s="14">
        <v>2862.36666666666</v>
      </c>
      <c r="DN771" s="14">
        <v>2289.1290322580599</v>
      </c>
      <c r="DO771" s="14">
        <v>949.25967741935403</v>
      </c>
      <c r="DP771" s="14">
        <v>292.96333333333303</v>
      </c>
      <c r="DQ771" s="14">
        <v>111.963548387096</v>
      </c>
      <c r="DR771" s="14">
        <v>63.878166666666601</v>
      </c>
      <c r="DS771" s="15">
        <v>45.323500000000003</v>
      </c>
    </row>
    <row r="772" spans="1:123" x14ac:dyDescent="0.25">
      <c r="A772" s="16" t="s">
        <v>77</v>
      </c>
      <c r="B772" s="17">
        <v>18</v>
      </c>
      <c r="C772" s="13" t="str">
        <f t="shared" si="15"/>
        <v>BB_L_16_GW_GW_SA_High_GW_GQ_12_001_18</v>
      </c>
      <c r="D772" s="18">
        <v>10</v>
      </c>
      <c r="E772" s="18">
        <v>10</v>
      </c>
      <c r="F772" s="18">
        <v>10.662741935483799</v>
      </c>
      <c r="G772" s="18">
        <v>123.109333333333</v>
      </c>
      <c r="H772" s="18">
        <v>924.85161290322503</v>
      </c>
      <c r="I772" s="18">
        <v>1602.4166666666599</v>
      </c>
      <c r="J772" s="18">
        <v>417.43064516128999</v>
      </c>
      <c r="K772" s="18">
        <v>128.19629032258001</v>
      </c>
      <c r="L772" s="18">
        <v>103.838833333333</v>
      </c>
      <c r="M772" s="18">
        <v>161.388709677419</v>
      </c>
      <c r="N772" s="18">
        <v>134.97300000000001</v>
      </c>
      <c r="O772" s="18">
        <v>62.976129032258001</v>
      </c>
      <c r="P772" s="18">
        <v>147.71548387096701</v>
      </c>
      <c r="Q772" s="18">
        <v>543.67321428571404</v>
      </c>
      <c r="R772" s="18">
        <v>693.55161290322496</v>
      </c>
      <c r="S772" s="18">
        <v>1063.1783333333301</v>
      </c>
      <c r="T772" s="18">
        <v>1279.52096774193</v>
      </c>
      <c r="U772" s="18">
        <v>1483.86666666666</v>
      </c>
      <c r="V772" s="18">
        <v>1323.5935483870901</v>
      </c>
      <c r="W772" s="18">
        <v>234.869354838709</v>
      </c>
      <c r="X772" s="18">
        <v>97.016166666666606</v>
      </c>
      <c r="Y772" s="18">
        <v>40.518870967741897</v>
      </c>
      <c r="Z772" s="18">
        <v>29.628333333333298</v>
      </c>
      <c r="AA772" s="18">
        <v>28.6264516129032</v>
      </c>
      <c r="AB772" s="18">
        <v>38.5322580645161</v>
      </c>
      <c r="AC772" s="18">
        <v>326.40178571428498</v>
      </c>
      <c r="AD772" s="18">
        <v>701.15</v>
      </c>
      <c r="AE772" s="18">
        <v>702.22166666666601</v>
      </c>
      <c r="AF772" s="18">
        <v>1493.27419354838</v>
      </c>
      <c r="AG772" s="18">
        <v>1709.61666666666</v>
      </c>
      <c r="AH772" s="18">
        <v>1712.7419354838701</v>
      </c>
      <c r="AI772" s="18">
        <v>571.17096774193499</v>
      </c>
      <c r="AJ772" s="18">
        <v>170.74166666666599</v>
      </c>
      <c r="AK772" s="18">
        <v>56.326612903225801</v>
      </c>
      <c r="AL772" s="18">
        <v>34.249166666666603</v>
      </c>
      <c r="AM772" s="18">
        <v>29.6554838709677</v>
      </c>
      <c r="AN772" s="18">
        <v>37.0896774193548</v>
      </c>
      <c r="AO772" s="18">
        <v>149.105357142857</v>
      </c>
      <c r="AP772" s="18">
        <v>285.54193548387099</v>
      </c>
      <c r="AQ772" s="18">
        <v>234.095</v>
      </c>
      <c r="AR772" s="18">
        <v>314.398387096774</v>
      </c>
      <c r="AS772" s="18">
        <v>1192.4749999999999</v>
      </c>
      <c r="AT772" s="18">
        <v>1275.12258064516</v>
      </c>
      <c r="AU772" s="18">
        <v>503.51612903225799</v>
      </c>
      <c r="AV772" s="18">
        <v>119.58649999999901</v>
      </c>
      <c r="AW772" s="18">
        <v>54.668709677419301</v>
      </c>
      <c r="AX772" s="18">
        <v>33.589833333333303</v>
      </c>
      <c r="AY772" s="18">
        <v>387.94741935483802</v>
      </c>
      <c r="AZ772" s="18">
        <v>1904.58064516129</v>
      </c>
      <c r="BA772" s="18">
        <v>2575.96551724137</v>
      </c>
      <c r="BB772" s="18">
        <v>1787.2096774193501</v>
      </c>
      <c r="BC772" s="18">
        <v>847.88166666666598</v>
      </c>
      <c r="BD772" s="18">
        <v>1543.9193548387</v>
      </c>
      <c r="BE772" s="18">
        <v>1650.8333333333301</v>
      </c>
      <c r="BF772" s="18">
        <v>582.70967741935397</v>
      </c>
      <c r="BG772" s="18">
        <v>160.64032258064501</v>
      </c>
      <c r="BH772" s="18">
        <v>153.863333333333</v>
      </c>
      <c r="BI772" s="18">
        <v>127.64193548387</v>
      </c>
      <c r="BJ772" s="18">
        <v>96.745333333333306</v>
      </c>
      <c r="BK772" s="18">
        <v>54.471451612903202</v>
      </c>
      <c r="BL772" s="18">
        <v>73.72</v>
      </c>
      <c r="BM772" s="18">
        <v>613.39107142857097</v>
      </c>
      <c r="BN772" s="18">
        <v>1134.66129032258</v>
      </c>
      <c r="BO772" s="18">
        <v>1270.63333333333</v>
      </c>
      <c r="BP772" s="18">
        <v>1162.2580645161199</v>
      </c>
      <c r="BQ772" s="18">
        <v>1434.38333333333</v>
      </c>
      <c r="BR772" s="18">
        <v>1223.2306451612901</v>
      </c>
      <c r="BS772" s="18">
        <v>490.36612903225802</v>
      </c>
      <c r="BT772" s="18">
        <v>179.95633333333299</v>
      </c>
      <c r="BU772" s="18">
        <v>67.708225806451594</v>
      </c>
      <c r="BV772" s="18">
        <v>59.359000000000002</v>
      </c>
      <c r="BW772" s="18">
        <v>45.029677419354798</v>
      </c>
      <c r="BX772" s="18">
        <v>354.17903225806401</v>
      </c>
      <c r="BY772" s="18">
        <v>1210.4071428571399</v>
      </c>
      <c r="BZ772" s="18">
        <v>1176.85483870967</v>
      </c>
      <c r="CA772" s="18">
        <v>1093.905</v>
      </c>
      <c r="CB772" s="18">
        <v>1490.72580645161</v>
      </c>
      <c r="CC772" s="18">
        <v>2192.3333333333298</v>
      </c>
      <c r="CD772" s="18">
        <v>1737.4483870967699</v>
      </c>
      <c r="CE772" s="18">
        <v>485.35483870967698</v>
      </c>
      <c r="CF772" s="18">
        <v>121.509999999999</v>
      </c>
      <c r="CG772" s="18">
        <v>60.158387096774099</v>
      </c>
      <c r="CH772" s="18">
        <v>48.899833333333298</v>
      </c>
      <c r="CI772" s="18">
        <v>46.750161290322502</v>
      </c>
      <c r="CJ772" s="18">
        <v>96.492258064516093</v>
      </c>
      <c r="CK772" s="18">
        <v>624.46785714285704</v>
      </c>
      <c r="CL772" s="18">
        <v>982.99193548387098</v>
      </c>
      <c r="CM772" s="18">
        <v>870.72666666666601</v>
      </c>
      <c r="CN772" s="18">
        <v>1705.19354838709</v>
      </c>
      <c r="CO772" s="18">
        <v>2549.5</v>
      </c>
      <c r="CP772" s="18">
        <v>2130.1129032258</v>
      </c>
      <c r="CQ772" s="18">
        <v>607.40322580645102</v>
      </c>
      <c r="CR772" s="18">
        <v>110.121</v>
      </c>
      <c r="CS772" s="18">
        <v>49.060161290322498</v>
      </c>
      <c r="CT772" s="18">
        <v>34.077666666666602</v>
      </c>
      <c r="CU772" s="18">
        <v>34.973387096774097</v>
      </c>
      <c r="CV772" s="18">
        <v>87.658064516129002</v>
      </c>
      <c r="CW772" s="18">
        <v>779.11896551724101</v>
      </c>
      <c r="CX772" s="18">
        <v>1664.1774193548299</v>
      </c>
      <c r="CY772" s="18">
        <v>1960.7833333333299</v>
      </c>
      <c r="CZ772" s="18">
        <v>1989.0161290322501</v>
      </c>
      <c r="DA772" s="18">
        <v>2653.7833333333301</v>
      </c>
      <c r="DB772" s="18">
        <v>1251.2806451612901</v>
      </c>
      <c r="DC772" s="18">
        <v>221.07580645161201</v>
      </c>
      <c r="DD772" s="18">
        <v>106.699833333333</v>
      </c>
      <c r="DE772" s="18">
        <v>137.41129032257999</v>
      </c>
      <c r="DF772" s="18">
        <v>190.00666666666601</v>
      </c>
      <c r="DG772" s="18">
        <v>112.136451612903</v>
      </c>
      <c r="DH772" s="18">
        <v>148.873387096774</v>
      </c>
      <c r="DI772" s="18">
        <v>663.64642857142803</v>
      </c>
      <c r="DJ772" s="18">
        <v>1508.0483870967701</v>
      </c>
      <c r="DK772" s="18">
        <v>1092.845</v>
      </c>
      <c r="DL772" s="18">
        <v>2552.0483870967701</v>
      </c>
      <c r="DM772" s="18">
        <v>2871.9833333333299</v>
      </c>
      <c r="DN772" s="18">
        <v>2270.4193548387002</v>
      </c>
      <c r="DO772" s="18">
        <v>920.59032258064497</v>
      </c>
      <c r="DP772" s="18">
        <v>278.53833333333301</v>
      </c>
      <c r="DQ772" s="18">
        <v>106.904354838709</v>
      </c>
      <c r="DR772" s="18">
        <v>61.488166666666601</v>
      </c>
      <c r="DS772" s="19">
        <v>43.668666666666603</v>
      </c>
    </row>
    <row r="773" spans="1:123" x14ac:dyDescent="0.25">
      <c r="A773" s="12" t="s">
        <v>77</v>
      </c>
      <c r="B773" s="13">
        <v>19</v>
      </c>
      <c r="C773" s="13" t="str">
        <f t="shared" si="15"/>
        <v>BB_L_16_GW_GW_SA_High_GW_GQ_12_001_19</v>
      </c>
      <c r="D773" s="14">
        <v>10</v>
      </c>
      <c r="E773" s="14">
        <v>10</v>
      </c>
      <c r="F773" s="14">
        <v>10.013064516129001</v>
      </c>
      <c r="G773" s="14">
        <v>22.568499999999901</v>
      </c>
      <c r="H773" s="14">
        <v>529.71709677419301</v>
      </c>
      <c r="I773" s="14">
        <v>1485.3333333333301</v>
      </c>
      <c r="J773" s="14">
        <v>864.30806451612898</v>
      </c>
      <c r="K773" s="14">
        <v>220.562903225806</v>
      </c>
      <c r="L773" s="14">
        <v>101.362166666666</v>
      </c>
      <c r="M773" s="14">
        <v>121.123225806451</v>
      </c>
      <c r="N773" s="14">
        <v>151.236666666666</v>
      </c>
      <c r="O773" s="14">
        <v>104.84790322580599</v>
      </c>
      <c r="P773" s="14">
        <v>62.279193548387099</v>
      </c>
      <c r="Q773" s="14">
        <v>297.840714285714</v>
      </c>
      <c r="R773" s="14">
        <v>616.16129032258004</v>
      </c>
      <c r="S773" s="14">
        <v>763.70666666666602</v>
      </c>
      <c r="T773" s="14">
        <v>1337.6129032258</v>
      </c>
      <c r="U773" s="14">
        <v>1229.9166666666599</v>
      </c>
      <c r="V773" s="14">
        <v>1733.9193548387</v>
      </c>
      <c r="W773" s="14">
        <v>598.20161290322505</v>
      </c>
      <c r="X773" s="14">
        <v>142.35866666666601</v>
      </c>
      <c r="Y773" s="14">
        <v>67.1387096774193</v>
      </c>
      <c r="Z773" s="14">
        <v>36.700666666666599</v>
      </c>
      <c r="AA773" s="14">
        <v>29.994838709677399</v>
      </c>
      <c r="AB773" s="14">
        <v>29.267096774193501</v>
      </c>
      <c r="AC773" s="14">
        <v>86.16</v>
      </c>
      <c r="AD773" s="14">
        <v>540.17419354838705</v>
      </c>
      <c r="AE773" s="14">
        <v>647.30333333333294</v>
      </c>
      <c r="AF773" s="14">
        <v>1081.1983870967699</v>
      </c>
      <c r="AG773" s="14">
        <v>1562.11666666666</v>
      </c>
      <c r="AH773" s="14">
        <v>1834.9838709677399</v>
      </c>
      <c r="AI773" s="14">
        <v>1247.01774193548</v>
      </c>
      <c r="AJ773" s="14">
        <v>340.64</v>
      </c>
      <c r="AK773" s="14">
        <v>132.00290322580599</v>
      </c>
      <c r="AL773" s="14">
        <v>53.7395</v>
      </c>
      <c r="AM773" s="14">
        <v>39.1243548387096</v>
      </c>
      <c r="AN773" s="14">
        <v>32.404516129032203</v>
      </c>
      <c r="AO773" s="14">
        <v>60.086607142857098</v>
      </c>
      <c r="AP773" s="14">
        <v>187.035483870967</v>
      </c>
      <c r="AQ773" s="14">
        <v>304.51499999999999</v>
      </c>
      <c r="AR773" s="14">
        <v>210.60806451612899</v>
      </c>
      <c r="AS773" s="14">
        <v>599.67833333333294</v>
      </c>
      <c r="AT773" s="14">
        <v>1416.19354838709</v>
      </c>
      <c r="AU773" s="14">
        <v>959.783870967741</v>
      </c>
      <c r="AV773" s="14">
        <v>340.12666666666598</v>
      </c>
      <c r="AW773" s="14">
        <v>83.549677419354794</v>
      </c>
      <c r="AX773" s="14">
        <v>50.825666666666599</v>
      </c>
      <c r="AY773" s="14">
        <v>76.049677419354794</v>
      </c>
      <c r="AZ773" s="14">
        <v>834.65483870967705</v>
      </c>
      <c r="BA773" s="14">
        <v>2071.8793103448202</v>
      </c>
      <c r="BB773" s="14">
        <v>2333.33870967741</v>
      </c>
      <c r="BC773" s="14">
        <v>1262.40166666666</v>
      </c>
      <c r="BD773" s="14">
        <v>1203.4338709677399</v>
      </c>
      <c r="BE773" s="14">
        <v>1721.7833333333299</v>
      </c>
      <c r="BF773" s="14">
        <v>1104.23548387096</v>
      </c>
      <c r="BG773" s="14">
        <v>258.49193548387098</v>
      </c>
      <c r="BH773" s="14">
        <v>146.363333333333</v>
      </c>
      <c r="BI773" s="14">
        <v>137.97741935483799</v>
      </c>
      <c r="BJ773" s="14">
        <v>110.565666666666</v>
      </c>
      <c r="BK773" s="14">
        <v>81.385322580645095</v>
      </c>
      <c r="BL773" s="14">
        <v>46.4748387096774</v>
      </c>
      <c r="BM773" s="14">
        <v>182.419107142857</v>
      </c>
      <c r="BN773" s="14">
        <v>829.83225806451605</v>
      </c>
      <c r="BO773" s="14">
        <v>1211.05</v>
      </c>
      <c r="BP773" s="14">
        <v>1217.9516129032199</v>
      </c>
      <c r="BQ773" s="14">
        <v>1277.38333333333</v>
      </c>
      <c r="BR773" s="14">
        <v>1449.5</v>
      </c>
      <c r="BS773" s="14">
        <v>915.53548387096703</v>
      </c>
      <c r="BT773" s="14">
        <v>397.65333333333302</v>
      </c>
      <c r="BU773" s="14">
        <v>140.300322580645</v>
      </c>
      <c r="BV773" s="14">
        <v>73.116333333333301</v>
      </c>
      <c r="BW773" s="14">
        <v>57.382580645161298</v>
      </c>
      <c r="BX773" s="14">
        <v>90.061935483870897</v>
      </c>
      <c r="BY773" s="14">
        <v>642.56785714285695</v>
      </c>
      <c r="BZ773" s="14">
        <v>1253.5645161290299</v>
      </c>
      <c r="CA773" s="14">
        <v>1084.88333333333</v>
      </c>
      <c r="CB773" s="14">
        <v>1251.19354838709</v>
      </c>
      <c r="CC773" s="14">
        <v>1826.4166666666599</v>
      </c>
      <c r="CD773" s="14">
        <v>2163.1129032258</v>
      </c>
      <c r="CE773" s="14">
        <v>1074.49677419354</v>
      </c>
      <c r="CF773" s="14">
        <v>264</v>
      </c>
      <c r="CG773" s="14">
        <v>97.289032258064495</v>
      </c>
      <c r="CH773" s="14">
        <v>61.356166666666603</v>
      </c>
      <c r="CI773" s="14">
        <v>51.197419354838701</v>
      </c>
      <c r="CJ773" s="14">
        <v>52.099354838709601</v>
      </c>
      <c r="CK773" s="14">
        <v>198.91464285714201</v>
      </c>
      <c r="CL773" s="14">
        <v>828.36451612903204</v>
      </c>
      <c r="CM773" s="14">
        <v>888.58833333333303</v>
      </c>
      <c r="CN773" s="14">
        <v>1151.9983870967701</v>
      </c>
      <c r="CO773" s="14">
        <v>2155.4333333333302</v>
      </c>
      <c r="CP773" s="14">
        <v>2450.6774193548299</v>
      </c>
      <c r="CQ773" s="14">
        <v>1212.60967741935</v>
      </c>
      <c r="CR773" s="14">
        <v>169.636666666666</v>
      </c>
      <c r="CS773" s="14">
        <v>68.166774193548306</v>
      </c>
      <c r="CT773" s="14">
        <v>46.197499999999998</v>
      </c>
      <c r="CU773" s="14">
        <v>32.901612903225796</v>
      </c>
      <c r="CV773" s="14">
        <v>44.564032258064501</v>
      </c>
      <c r="CW773" s="14">
        <v>270.05499999999898</v>
      </c>
      <c r="CX773" s="14">
        <v>1186.2806451612901</v>
      </c>
      <c r="CY773" s="14">
        <v>1724.18333333333</v>
      </c>
      <c r="CZ773" s="14">
        <v>2002.2096774193501</v>
      </c>
      <c r="DA773" s="14">
        <v>2358.9333333333302</v>
      </c>
      <c r="DB773" s="14">
        <v>1869.54516129032</v>
      </c>
      <c r="DC773" s="14">
        <v>489.77580645161299</v>
      </c>
      <c r="DD773" s="14">
        <v>163.43666666666601</v>
      </c>
      <c r="DE773" s="14">
        <v>106.064516129032</v>
      </c>
      <c r="DF773" s="14">
        <v>160.76</v>
      </c>
      <c r="DG773" s="14">
        <v>158.248387096774</v>
      </c>
      <c r="DH773" s="14">
        <v>98.389354838709593</v>
      </c>
      <c r="DI773" s="14">
        <v>240.35</v>
      </c>
      <c r="DJ773" s="14">
        <v>1162.1887096774101</v>
      </c>
      <c r="DK773" s="14">
        <v>1220.3433333333301</v>
      </c>
      <c r="DL773" s="14">
        <v>1813.58064516129</v>
      </c>
      <c r="DM773" s="14">
        <v>2646.05</v>
      </c>
      <c r="DN773" s="14">
        <v>2693.6774193548299</v>
      </c>
      <c r="DO773" s="14">
        <v>1643.96774193548</v>
      </c>
      <c r="DP773" s="14">
        <v>606.17666666666605</v>
      </c>
      <c r="DQ773" s="14">
        <v>185.785483870967</v>
      </c>
      <c r="DR773" s="14">
        <v>90.274833333333305</v>
      </c>
      <c r="DS773" s="15">
        <v>59.073333333333302</v>
      </c>
    </row>
    <row r="774" spans="1:123" x14ac:dyDescent="0.25">
      <c r="A774" s="16" t="s">
        <v>77</v>
      </c>
      <c r="B774" s="17">
        <v>20</v>
      </c>
      <c r="C774" s="13" t="str">
        <f t="shared" ref="C774:C837" si="16">A774&amp;"_"&amp;B774</f>
        <v>BB_L_16_GW_GW_SA_High_GW_GQ_12_001_20</v>
      </c>
      <c r="D774" s="18">
        <v>10</v>
      </c>
      <c r="E774" s="18">
        <v>10</v>
      </c>
      <c r="F774" s="18">
        <v>10.0175806451612</v>
      </c>
      <c r="G774" s="18">
        <v>25.258500000000002</v>
      </c>
      <c r="H774" s="18">
        <v>570.63387096774102</v>
      </c>
      <c r="I774" s="18">
        <v>1592.4833333333299</v>
      </c>
      <c r="J774" s="18">
        <v>849.73225806451603</v>
      </c>
      <c r="K774" s="18">
        <v>204.60483870967701</v>
      </c>
      <c r="L774" s="18">
        <v>98.690333333333299</v>
      </c>
      <c r="M774" s="18">
        <v>127.324838709677</v>
      </c>
      <c r="N774" s="18">
        <v>155.398333333333</v>
      </c>
      <c r="O774" s="18">
        <v>101.088548387096</v>
      </c>
      <c r="P774" s="18">
        <v>61.5920967741935</v>
      </c>
      <c r="Q774" s="18">
        <v>327.30178571428502</v>
      </c>
      <c r="R774" s="18">
        <v>636.683870967742</v>
      </c>
      <c r="S774" s="18">
        <v>787.19</v>
      </c>
      <c r="T774" s="18">
        <v>1380.3064516129</v>
      </c>
      <c r="U774" s="18">
        <v>1229.35666666666</v>
      </c>
      <c r="V774" s="18">
        <v>1744.2903225806399</v>
      </c>
      <c r="W774" s="18">
        <v>533.76290322580599</v>
      </c>
      <c r="X774" s="18">
        <v>132.469333333333</v>
      </c>
      <c r="Y774" s="18">
        <v>61.792903225806398</v>
      </c>
      <c r="Z774" s="18">
        <v>34.618833333333299</v>
      </c>
      <c r="AA774" s="18">
        <v>29.363387096774101</v>
      </c>
      <c r="AB774" s="18">
        <v>29.174677419354801</v>
      </c>
      <c r="AC774" s="18">
        <v>98.023392857142795</v>
      </c>
      <c r="AD774" s="18">
        <v>582.12258064516095</v>
      </c>
      <c r="AE774" s="18">
        <v>643.78999999999905</v>
      </c>
      <c r="AF774" s="18">
        <v>1144.2661290322501</v>
      </c>
      <c r="AG774" s="18">
        <v>1580.13333333333</v>
      </c>
      <c r="AH774" s="18">
        <v>1860.5645161290299</v>
      </c>
      <c r="AI774" s="18">
        <v>1177.59193548387</v>
      </c>
      <c r="AJ774" s="18">
        <v>295.421666666666</v>
      </c>
      <c r="AK774" s="18">
        <v>115.614516129032</v>
      </c>
      <c r="AL774" s="18">
        <v>45.527666666666597</v>
      </c>
      <c r="AM774" s="18">
        <v>35.524677419354802</v>
      </c>
      <c r="AN774" s="18">
        <v>29.7367741935483</v>
      </c>
      <c r="AO774" s="18">
        <v>64.185000000000002</v>
      </c>
      <c r="AP774" s="18">
        <v>199.332258064516</v>
      </c>
      <c r="AQ774" s="18">
        <v>305.56333333333299</v>
      </c>
      <c r="AR774" s="18">
        <v>203.795161290322</v>
      </c>
      <c r="AS774" s="18">
        <v>652.20000000000005</v>
      </c>
      <c r="AT774" s="18">
        <v>1443.16129032258</v>
      </c>
      <c r="AU774" s="18">
        <v>901.65645161290297</v>
      </c>
      <c r="AV774" s="18">
        <v>298.63833333333298</v>
      </c>
      <c r="AW774" s="18">
        <v>69.813709677419297</v>
      </c>
      <c r="AX774" s="18">
        <v>46.095999999999997</v>
      </c>
      <c r="AY774" s="18">
        <v>84.872096774193494</v>
      </c>
      <c r="AZ774" s="18">
        <v>969.86451612903204</v>
      </c>
      <c r="BA774" s="18">
        <v>2230.4827586206802</v>
      </c>
      <c r="BB774" s="18">
        <v>2354.3548387096698</v>
      </c>
      <c r="BC774" s="18">
        <v>1173.365</v>
      </c>
      <c r="BD774" s="18">
        <v>1231.73225806451</v>
      </c>
      <c r="BE774" s="18">
        <v>1786.65</v>
      </c>
      <c r="BF774" s="18">
        <v>1078.1806451612899</v>
      </c>
      <c r="BG774" s="18">
        <v>236.70967741935399</v>
      </c>
      <c r="BH774" s="18">
        <v>146.53833333333299</v>
      </c>
      <c r="BI774" s="18">
        <v>140.32741935483801</v>
      </c>
      <c r="BJ774" s="18">
        <v>110.447666666666</v>
      </c>
      <c r="BK774" s="18">
        <v>79.065967741935395</v>
      </c>
      <c r="BL774" s="18">
        <v>44.117258064516101</v>
      </c>
      <c r="BM774" s="18">
        <v>209.00107142857101</v>
      </c>
      <c r="BN774" s="18">
        <v>898.60322580645095</v>
      </c>
      <c r="BO774" s="18">
        <v>1243.3499999999999</v>
      </c>
      <c r="BP774" s="18">
        <v>1215.2903225806399</v>
      </c>
      <c r="BQ774" s="18">
        <v>1292.2166666666601</v>
      </c>
      <c r="BR774" s="18">
        <v>1445.0967741935401</v>
      </c>
      <c r="BS774" s="18">
        <v>857.60322580645095</v>
      </c>
      <c r="BT774" s="18">
        <v>356.39499999999998</v>
      </c>
      <c r="BU774" s="18">
        <v>119.967096774193</v>
      </c>
      <c r="BV774" s="18">
        <v>66.763666666666595</v>
      </c>
      <c r="BW774" s="18">
        <v>53.664999999999999</v>
      </c>
      <c r="BX774" s="18">
        <v>98.430322580645097</v>
      </c>
      <c r="BY774" s="18">
        <v>716.36071428571404</v>
      </c>
      <c r="BZ774" s="18">
        <v>1291.7419354838701</v>
      </c>
      <c r="CA774" s="18">
        <v>1078.4833333333299</v>
      </c>
      <c r="CB774" s="18">
        <v>1279.7419354838701</v>
      </c>
      <c r="CC774" s="18">
        <v>1890.3333333333301</v>
      </c>
      <c r="CD774" s="18">
        <v>2172.7419354838698</v>
      </c>
      <c r="CE774" s="18">
        <v>986.56290322580605</v>
      </c>
      <c r="CF774" s="18">
        <v>233.071666666666</v>
      </c>
      <c r="CG774" s="18">
        <v>84.489838709677301</v>
      </c>
      <c r="CH774" s="18">
        <v>56.8599999999999</v>
      </c>
      <c r="CI774" s="18">
        <v>49.030967741935399</v>
      </c>
      <c r="CJ774" s="18">
        <v>52.060161290322498</v>
      </c>
      <c r="CK774" s="18">
        <v>227.06410714285701</v>
      </c>
      <c r="CL774" s="18">
        <v>882.04354838709605</v>
      </c>
      <c r="CM774" s="18">
        <v>883.06333333333305</v>
      </c>
      <c r="CN774" s="18">
        <v>1223.16612903225</v>
      </c>
      <c r="CO774" s="18">
        <v>2250.7666666666601</v>
      </c>
      <c r="CP774" s="18">
        <v>2518.0967741935401</v>
      </c>
      <c r="CQ774" s="18">
        <v>1160.2758064516099</v>
      </c>
      <c r="CR774" s="18">
        <v>168.98</v>
      </c>
      <c r="CS774" s="18">
        <v>65.219516129032201</v>
      </c>
      <c r="CT774" s="18">
        <v>44.920166666666603</v>
      </c>
      <c r="CU774" s="18">
        <v>31.999032258064499</v>
      </c>
      <c r="CV774" s="18">
        <v>47.014677419354797</v>
      </c>
      <c r="CW774" s="18">
        <v>309.97362068965498</v>
      </c>
      <c r="CX774" s="18">
        <v>1303.1919354838701</v>
      </c>
      <c r="CY774" s="18">
        <v>1794.75</v>
      </c>
      <c r="CZ774" s="18">
        <v>2058.2903225806399</v>
      </c>
      <c r="DA774" s="18">
        <v>2506.3000000000002</v>
      </c>
      <c r="DB774" s="18">
        <v>1948.49354838709</v>
      </c>
      <c r="DC774" s="18">
        <v>450.099999999999</v>
      </c>
      <c r="DD774" s="18">
        <v>151.80000000000001</v>
      </c>
      <c r="DE774" s="18">
        <v>106.049677419354</v>
      </c>
      <c r="DF774" s="18">
        <v>168.81166666666601</v>
      </c>
      <c r="DG774" s="18">
        <v>155.90322580645099</v>
      </c>
      <c r="DH774" s="18">
        <v>96.938709677419297</v>
      </c>
      <c r="DI774" s="18">
        <v>268.59107142857101</v>
      </c>
      <c r="DJ774" s="18">
        <v>1243.0790322580599</v>
      </c>
      <c r="DK774" s="18">
        <v>1215.4266666666599</v>
      </c>
      <c r="DL774" s="18">
        <v>1946.69354838709</v>
      </c>
      <c r="DM774" s="18">
        <v>2761.38333333333</v>
      </c>
      <c r="DN774" s="18">
        <v>2739.2903225806399</v>
      </c>
      <c r="DO774" s="18">
        <v>1579.91612903225</v>
      </c>
      <c r="DP774" s="18">
        <v>548.24166666666599</v>
      </c>
      <c r="DQ774" s="18">
        <v>168.08064516128999</v>
      </c>
      <c r="DR774" s="18">
        <v>81.008499999999998</v>
      </c>
      <c r="DS774" s="19">
        <v>54.116666666666603</v>
      </c>
    </row>
    <row r="775" spans="1:123" x14ac:dyDescent="0.25">
      <c r="A775" s="12" t="s">
        <v>77</v>
      </c>
      <c r="B775" s="13">
        <v>21</v>
      </c>
      <c r="C775" s="13" t="str">
        <f t="shared" si="16"/>
        <v>BB_L_16_GW_GW_SA_High_GW_GQ_12_001_21</v>
      </c>
      <c r="D775" s="14">
        <v>10</v>
      </c>
      <c r="E775" s="14">
        <v>10</v>
      </c>
      <c r="F775" s="14">
        <v>10.023387096774099</v>
      </c>
      <c r="G775" s="14">
        <v>27.362833333333299</v>
      </c>
      <c r="H775" s="14">
        <v>588.01774193548397</v>
      </c>
      <c r="I775" s="14">
        <v>1619.0833333333301</v>
      </c>
      <c r="J775" s="14">
        <v>843.39838709677394</v>
      </c>
      <c r="K775" s="14">
        <v>200.10645161290299</v>
      </c>
      <c r="L775" s="14">
        <v>98.604666666666603</v>
      </c>
      <c r="M775" s="14">
        <v>131.26612903225799</v>
      </c>
      <c r="N775" s="14">
        <v>157.66</v>
      </c>
      <c r="O775" s="14">
        <v>99.577580645161206</v>
      </c>
      <c r="P775" s="14">
        <v>62.4306451612903</v>
      </c>
      <c r="Q775" s="14">
        <v>340.75892857142799</v>
      </c>
      <c r="R775" s="14">
        <v>639.10322580645095</v>
      </c>
      <c r="S775" s="14">
        <v>793.71333333333303</v>
      </c>
      <c r="T775" s="14">
        <v>1387.22580645161</v>
      </c>
      <c r="U775" s="14">
        <v>1225.4383333333301</v>
      </c>
      <c r="V775" s="14">
        <v>1729.03225806451</v>
      </c>
      <c r="W775" s="14">
        <v>500.64193548386999</v>
      </c>
      <c r="X775" s="14">
        <v>127.42683333333299</v>
      </c>
      <c r="Y775" s="14">
        <v>59.051612903225802</v>
      </c>
      <c r="Z775" s="14">
        <v>33.454499999999904</v>
      </c>
      <c r="AA775" s="14">
        <v>28.9909677419354</v>
      </c>
      <c r="AB775" s="14">
        <v>29.1127419354838</v>
      </c>
      <c r="AC775" s="14">
        <v>105.654285714285</v>
      </c>
      <c r="AD775" s="14">
        <v>596.56290322580605</v>
      </c>
      <c r="AE775" s="14">
        <v>635.92833333333294</v>
      </c>
      <c r="AF775" s="14">
        <v>1167.77096774193</v>
      </c>
      <c r="AG775" s="14">
        <v>1578.4666666666601</v>
      </c>
      <c r="AH775" s="14">
        <v>1856.38709677419</v>
      </c>
      <c r="AI775" s="14">
        <v>1132.07741935483</v>
      </c>
      <c r="AJ775" s="14">
        <v>275.79499999999899</v>
      </c>
      <c r="AK775" s="14">
        <v>107.75629032258</v>
      </c>
      <c r="AL775" s="14">
        <v>41.888666666666602</v>
      </c>
      <c r="AM775" s="14">
        <v>33.793225806451602</v>
      </c>
      <c r="AN775" s="14">
        <v>28.525806451612901</v>
      </c>
      <c r="AO775" s="14">
        <v>66.751071428571393</v>
      </c>
      <c r="AP775" s="14">
        <v>203.81129032257999</v>
      </c>
      <c r="AQ775" s="14">
        <v>301.82</v>
      </c>
      <c r="AR775" s="14">
        <v>200.35</v>
      </c>
      <c r="AS775" s="14">
        <v>676.38</v>
      </c>
      <c r="AT775" s="14">
        <v>1439.58064516129</v>
      </c>
      <c r="AU775" s="14">
        <v>868.98548387096696</v>
      </c>
      <c r="AV775" s="14">
        <v>278.83999999999997</v>
      </c>
      <c r="AW775" s="14">
        <v>64.070806451612896</v>
      </c>
      <c r="AX775" s="14">
        <v>43.555333333333301</v>
      </c>
      <c r="AY775" s="14">
        <v>91.341129032257996</v>
      </c>
      <c r="AZ775" s="14">
        <v>1035.4177419354801</v>
      </c>
      <c r="BA775" s="14">
        <v>2297.5517241379298</v>
      </c>
      <c r="BB775" s="14">
        <v>2350.5645161290299</v>
      </c>
      <c r="BC775" s="14">
        <v>1126.4749999999999</v>
      </c>
      <c r="BD775" s="14">
        <v>1239.78548387096</v>
      </c>
      <c r="BE775" s="14">
        <v>1794.1666666666599</v>
      </c>
      <c r="BF775" s="14">
        <v>1059.6290322580601</v>
      </c>
      <c r="BG775" s="14">
        <v>228.36451612903201</v>
      </c>
      <c r="BH775" s="14">
        <v>147.49166666666599</v>
      </c>
      <c r="BI775" s="14">
        <v>142.15483870967699</v>
      </c>
      <c r="BJ775" s="14">
        <v>110.93899999999999</v>
      </c>
      <c r="BK775" s="14">
        <v>78.011774193548305</v>
      </c>
      <c r="BL775" s="14">
        <v>43.455483870967697</v>
      </c>
      <c r="BM775" s="14">
        <v>224.41589285714201</v>
      </c>
      <c r="BN775" s="14">
        <v>922.30967741935399</v>
      </c>
      <c r="BO775" s="14">
        <v>1248.4166666666599</v>
      </c>
      <c r="BP775" s="14">
        <v>1204.7096774193501</v>
      </c>
      <c r="BQ775" s="14">
        <v>1291.5333333333299</v>
      </c>
      <c r="BR775" s="14">
        <v>1429.1451612903199</v>
      </c>
      <c r="BS775" s="14">
        <v>823.49999999999898</v>
      </c>
      <c r="BT775" s="14">
        <v>336.46499999999997</v>
      </c>
      <c r="BU775" s="14">
        <v>110.47</v>
      </c>
      <c r="BV775" s="14">
        <v>63.744333333333302</v>
      </c>
      <c r="BW775" s="14">
        <v>51.658225806451597</v>
      </c>
      <c r="BX775" s="14">
        <v>104.58951612903201</v>
      </c>
      <c r="BY775" s="14">
        <v>749.16071428571399</v>
      </c>
      <c r="BZ775" s="14">
        <v>1294.5161290322501</v>
      </c>
      <c r="CA775" s="14">
        <v>1067.9833333333299</v>
      </c>
      <c r="CB775" s="14">
        <v>1284.35483870967</v>
      </c>
      <c r="CC775" s="14">
        <v>1908.9</v>
      </c>
      <c r="CD775" s="14">
        <v>2159.3548387096698</v>
      </c>
      <c r="CE775" s="14">
        <v>941.185483870967</v>
      </c>
      <c r="CF775" s="14">
        <v>219.171666666666</v>
      </c>
      <c r="CG775" s="14">
        <v>78.520161290322505</v>
      </c>
      <c r="CH775" s="14">
        <v>54.475499999999997</v>
      </c>
      <c r="CI775" s="14">
        <v>47.780806451612897</v>
      </c>
      <c r="CJ775" s="14">
        <v>52.250645161290301</v>
      </c>
      <c r="CK775" s="14">
        <v>243.23571428571401</v>
      </c>
      <c r="CL775" s="14">
        <v>898.82096774193496</v>
      </c>
      <c r="CM775" s="14">
        <v>872.26</v>
      </c>
      <c r="CN775" s="14">
        <v>1250.5435483870899</v>
      </c>
      <c r="CO775" s="14">
        <v>2284.8166666666598</v>
      </c>
      <c r="CP775" s="14">
        <v>2528.0645161290299</v>
      </c>
      <c r="CQ775" s="14">
        <v>1128.0161290322501</v>
      </c>
      <c r="CR775" s="14">
        <v>167.06166666666601</v>
      </c>
      <c r="CS775" s="14">
        <v>64.059677419354799</v>
      </c>
      <c r="CT775" s="14">
        <v>44.021999999999998</v>
      </c>
      <c r="CU775" s="14">
        <v>31.61</v>
      </c>
      <c r="CV775" s="14">
        <v>48.561451612903198</v>
      </c>
      <c r="CW775" s="14">
        <v>331.98120689655099</v>
      </c>
      <c r="CX775" s="14">
        <v>1346.8193548387001</v>
      </c>
      <c r="CY775" s="14">
        <v>1821.0333333333299</v>
      </c>
      <c r="CZ775" s="14">
        <v>2065.4516129032199</v>
      </c>
      <c r="DA775" s="14">
        <v>2549.9666666666599</v>
      </c>
      <c r="DB775" s="14">
        <v>1976.7758064516099</v>
      </c>
      <c r="DC775" s="14">
        <v>436.71129032258</v>
      </c>
      <c r="DD775" s="14">
        <v>147.68833333333299</v>
      </c>
      <c r="DE775" s="14">
        <v>107.23306451612901</v>
      </c>
      <c r="DF775" s="14">
        <v>173.18499999999901</v>
      </c>
      <c r="DG775" s="14">
        <v>154.69999999999999</v>
      </c>
      <c r="DH775" s="14">
        <v>97.214838709677394</v>
      </c>
      <c r="DI775" s="14">
        <v>284.08392857142798</v>
      </c>
      <c r="DJ775" s="14">
        <v>1273.20806451612</v>
      </c>
      <c r="DK775" s="14">
        <v>1197.2816666666599</v>
      </c>
      <c r="DL775" s="14">
        <v>2002.8709677419299</v>
      </c>
      <c r="DM775" s="14">
        <v>2803.4833333333299</v>
      </c>
      <c r="DN775" s="14">
        <v>2747.3064516129002</v>
      </c>
      <c r="DO775" s="14">
        <v>1544.84838709677</v>
      </c>
      <c r="DP775" s="14">
        <v>523.67499999999995</v>
      </c>
      <c r="DQ775" s="14">
        <v>160.56935483870899</v>
      </c>
      <c r="DR775" s="14">
        <v>77.1606666666666</v>
      </c>
      <c r="DS775" s="15">
        <v>51.852499999999999</v>
      </c>
    </row>
    <row r="776" spans="1:123" x14ac:dyDescent="0.25">
      <c r="A776" s="16" t="s">
        <v>77</v>
      </c>
      <c r="B776" s="17">
        <v>22</v>
      </c>
      <c r="C776" s="13" t="str">
        <f t="shared" si="16"/>
        <v>BB_L_16_GW_GW_SA_High_GW_GQ_12_001_22</v>
      </c>
      <c r="D776" s="18">
        <v>10</v>
      </c>
      <c r="E776" s="18">
        <v>10</v>
      </c>
      <c r="F776" s="18">
        <v>10</v>
      </c>
      <c r="G776" s="18">
        <v>11.1341666666666</v>
      </c>
      <c r="H776" s="18">
        <v>234.213387096774</v>
      </c>
      <c r="I776" s="18">
        <v>1225.5333333333299</v>
      </c>
      <c r="J776" s="18">
        <v>1295.9596774193501</v>
      </c>
      <c r="K776" s="18">
        <v>418.71935483870902</v>
      </c>
      <c r="L776" s="18">
        <v>136.117666666666</v>
      </c>
      <c r="M776" s="18">
        <v>101.16774193548299</v>
      </c>
      <c r="N776" s="18">
        <v>140.993333333333</v>
      </c>
      <c r="O776" s="18">
        <v>137.787096774193</v>
      </c>
      <c r="P776" s="18">
        <v>78.701774193548303</v>
      </c>
      <c r="Q776" s="18">
        <v>125.342321428571</v>
      </c>
      <c r="R776" s="18">
        <v>454.925806451612</v>
      </c>
      <c r="S776" s="18">
        <v>659.42833333333294</v>
      </c>
      <c r="T776" s="18">
        <v>1042.50322580645</v>
      </c>
      <c r="U776" s="18">
        <v>1235.8499999999999</v>
      </c>
      <c r="V776" s="18">
        <v>1500.2419354838701</v>
      </c>
      <c r="W776" s="18">
        <v>1054.33064516129</v>
      </c>
      <c r="X776" s="18">
        <v>213.82333333333301</v>
      </c>
      <c r="Y776" s="18">
        <v>96.229516129032206</v>
      </c>
      <c r="Z776" s="18">
        <v>47.402833333333298</v>
      </c>
      <c r="AA776" s="18">
        <v>32.609677419354803</v>
      </c>
      <c r="AB776" s="18">
        <v>29.394193548387101</v>
      </c>
      <c r="AC776" s="18">
        <v>35.6778571428571</v>
      </c>
      <c r="AD776" s="18">
        <v>266.34870967741898</v>
      </c>
      <c r="AE776" s="18">
        <v>643.75166666666598</v>
      </c>
      <c r="AF776" s="18">
        <v>734.38387096774102</v>
      </c>
      <c r="AG776" s="18">
        <v>1430.5333333333299</v>
      </c>
      <c r="AH776" s="18">
        <v>1641.46774193548</v>
      </c>
      <c r="AI776" s="18">
        <v>1652.2096774193501</v>
      </c>
      <c r="AJ776" s="18">
        <v>676.83333333333303</v>
      </c>
      <c r="AK776" s="18">
        <v>214.43709677419301</v>
      </c>
      <c r="AL776" s="18">
        <v>90.024333333333303</v>
      </c>
      <c r="AM776" s="18">
        <v>46.921935483870897</v>
      </c>
      <c r="AN776" s="18">
        <v>37.443225806451601</v>
      </c>
      <c r="AO776" s="18">
        <v>35.428214285714198</v>
      </c>
      <c r="AP776" s="18">
        <v>99.455645161290306</v>
      </c>
      <c r="AQ776" s="18">
        <v>252.47666666666601</v>
      </c>
      <c r="AR776" s="18">
        <v>242.63387096774099</v>
      </c>
      <c r="AS776" s="18">
        <v>282.993333333333</v>
      </c>
      <c r="AT776" s="18">
        <v>1112.39838709677</v>
      </c>
      <c r="AU776" s="18">
        <v>1314.2096774193501</v>
      </c>
      <c r="AV776" s="18">
        <v>615.00166666666598</v>
      </c>
      <c r="AW776" s="18">
        <v>160.99145161290301</v>
      </c>
      <c r="AX776" s="18">
        <v>63.281666666666602</v>
      </c>
      <c r="AY776" s="18">
        <v>40.803064516128998</v>
      </c>
      <c r="AZ776" s="18">
        <v>275.74419354838699</v>
      </c>
      <c r="BA776" s="18">
        <v>1380.5655172413699</v>
      </c>
      <c r="BB776" s="18">
        <v>2319.8225806451601</v>
      </c>
      <c r="BC776" s="18">
        <v>1853.4666666666601</v>
      </c>
      <c r="BD776" s="18">
        <v>1081.8177419354799</v>
      </c>
      <c r="BE776" s="18">
        <v>1654.9833333333299</v>
      </c>
      <c r="BF776" s="18">
        <v>1453.3225806451601</v>
      </c>
      <c r="BG776" s="18">
        <v>457.72258064516097</v>
      </c>
      <c r="BH776" s="18">
        <v>170.261666666666</v>
      </c>
      <c r="BI776" s="18">
        <v>144.970967741935</v>
      </c>
      <c r="BJ776" s="18">
        <v>125.20333333333301</v>
      </c>
      <c r="BK776" s="18">
        <v>98.821290322580595</v>
      </c>
      <c r="BL776" s="18">
        <v>63.229354838709597</v>
      </c>
      <c r="BM776" s="18">
        <v>62.6369642857142</v>
      </c>
      <c r="BN776" s="18">
        <v>438.56451612903197</v>
      </c>
      <c r="BO776" s="18">
        <v>1036.9649999999999</v>
      </c>
      <c r="BP776" s="18">
        <v>1227.6290322580601</v>
      </c>
      <c r="BQ776" s="18">
        <v>1175.11666666666</v>
      </c>
      <c r="BR776" s="18">
        <v>1376.85483870967</v>
      </c>
      <c r="BS776" s="18">
        <v>1232.1032258064499</v>
      </c>
      <c r="BT776" s="18">
        <v>656.72833333333301</v>
      </c>
      <c r="BU776" s="18">
        <v>254.00161290322501</v>
      </c>
      <c r="BV776" s="18">
        <v>98.460333333333296</v>
      </c>
      <c r="BW776" s="18">
        <v>66.988548387096699</v>
      </c>
      <c r="BX776" s="18">
        <v>53.961935483870903</v>
      </c>
      <c r="BY776" s="18">
        <v>247.49535714285699</v>
      </c>
      <c r="BZ776" s="18">
        <v>981.42419354838705</v>
      </c>
      <c r="CA776" s="18">
        <v>1161.55</v>
      </c>
      <c r="CB776" s="18">
        <v>1104.66129032258</v>
      </c>
      <c r="CC776" s="18">
        <v>1489.6</v>
      </c>
      <c r="CD776" s="18">
        <v>2078.6935483870898</v>
      </c>
      <c r="CE776" s="18">
        <v>1656.9451612903199</v>
      </c>
      <c r="CF776" s="18">
        <v>461.91333333333301</v>
      </c>
      <c r="CG776" s="18">
        <v>153.83645161290301</v>
      </c>
      <c r="CH776" s="18">
        <v>74.470333333333301</v>
      </c>
      <c r="CI776" s="18">
        <v>55.8169354838709</v>
      </c>
      <c r="CJ776" s="18">
        <v>50.016935483870903</v>
      </c>
      <c r="CK776" s="18">
        <v>74.038571428571402</v>
      </c>
      <c r="CL776" s="18">
        <v>484.88548387096699</v>
      </c>
      <c r="CM776" s="18">
        <v>923.60833333333301</v>
      </c>
      <c r="CN776" s="18">
        <v>882.41935483870895</v>
      </c>
      <c r="CO776" s="18">
        <v>1713.36666666666</v>
      </c>
      <c r="CP776" s="18">
        <v>2365.9838709677401</v>
      </c>
      <c r="CQ776" s="18">
        <v>1662.1258064516101</v>
      </c>
      <c r="CR776" s="18">
        <v>235.261666666666</v>
      </c>
      <c r="CS776" s="18">
        <v>102.776129032258</v>
      </c>
      <c r="CT776" s="18">
        <v>52.6293333333333</v>
      </c>
      <c r="CU776" s="18">
        <v>38.930806451612902</v>
      </c>
      <c r="CV776" s="18">
        <v>35.198387096774098</v>
      </c>
      <c r="CW776" s="18">
        <v>97.6506896551724</v>
      </c>
      <c r="CX776" s="18">
        <v>691.027419354838</v>
      </c>
      <c r="CY776" s="18">
        <v>1513.95</v>
      </c>
      <c r="CZ776" s="18">
        <v>1891.1290322580601</v>
      </c>
      <c r="DA776" s="18">
        <v>2140.6666666666601</v>
      </c>
      <c r="DB776" s="18">
        <v>2254.5483870967701</v>
      </c>
      <c r="DC776" s="18">
        <v>999.341935483871</v>
      </c>
      <c r="DD776" s="18">
        <v>281.55</v>
      </c>
      <c r="DE776" s="18">
        <v>121.185483870967</v>
      </c>
      <c r="DF776" s="18">
        <v>125.395</v>
      </c>
      <c r="DG776" s="18">
        <v>174.68064516128999</v>
      </c>
      <c r="DH776" s="18">
        <v>119.587096774193</v>
      </c>
      <c r="DI776" s="18">
        <v>119.61357142857101</v>
      </c>
      <c r="DJ776" s="18">
        <v>681.52903225806403</v>
      </c>
      <c r="DK776" s="18">
        <v>1387.88333333333</v>
      </c>
      <c r="DL776" s="18">
        <v>1291.22903225806</v>
      </c>
      <c r="DM776" s="18">
        <v>2361.2333333333299</v>
      </c>
      <c r="DN776" s="18">
        <v>2703.9677419354798</v>
      </c>
      <c r="DO776" s="18">
        <v>2238.6451612903202</v>
      </c>
      <c r="DP776" s="18">
        <v>1065.20166666666</v>
      </c>
      <c r="DQ776" s="18">
        <v>295.79999999999899</v>
      </c>
      <c r="DR776" s="18">
        <v>127.788666666666</v>
      </c>
      <c r="DS776" s="19">
        <v>75.034499999999994</v>
      </c>
    </row>
    <row r="777" spans="1:123" x14ac:dyDescent="0.25">
      <c r="A777" s="12" t="s">
        <v>77</v>
      </c>
      <c r="B777" s="13">
        <v>23</v>
      </c>
      <c r="C777" s="13" t="str">
        <f t="shared" si="16"/>
        <v>BB_L_16_GW_GW_SA_High_GW_GQ_12_001_23</v>
      </c>
      <c r="D777" s="14">
        <v>10</v>
      </c>
      <c r="E777" s="14">
        <v>10</v>
      </c>
      <c r="F777" s="14">
        <v>10</v>
      </c>
      <c r="G777" s="14">
        <v>11.401</v>
      </c>
      <c r="H777" s="14">
        <v>260.41403225806403</v>
      </c>
      <c r="I777" s="14">
        <v>1338.91</v>
      </c>
      <c r="J777" s="14">
        <v>1343.1838709677399</v>
      </c>
      <c r="K777" s="14">
        <v>393.60322580645101</v>
      </c>
      <c r="L777" s="14">
        <v>128.00083333333299</v>
      </c>
      <c r="M777" s="14">
        <v>101.883387096774</v>
      </c>
      <c r="N777" s="14">
        <v>146.33500000000001</v>
      </c>
      <c r="O777" s="14">
        <v>137.69516129032201</v>
      </c>
      <c r="P777" s="14">
        <v>74.5574193548387</v>
      </c>
      <c r="Q777" s="14">
        <v>136.95071428571401</v>
      </c>
      <c r="R777" s="14">
        <v>489.20967741935402</v>
      </c>
      <c r="S777" s="14">
        <v>684.94833333333304</v>
      </c>
      <c r="T777" s="14">
        <v>1095.5725806451601</v>
      </c>
      <c r="U777" s="14">
        <v>1236.0166666666601</v>
      </c>
      <c r="V777" s="14">
        <v>1551.08064516129</v>
      </c>
      <c r="W777" s="14">
        <v>1008.32096774193</v>
      </c>
      <c r="X777" s="14">
        <v>195.22499999999999</v>
      </c>
      <c r="Y777" s="14">
        <v>91.196290322580595</v>
      </c>
      <c r="Z777" s="14">
        <v>44.535166666666598</v>
      </c>
      <c r="AA777" s="14">
        <v>31.526451612903202</v>
      </c>
      <c r="AB777" s="14">
        <v>29.094677419354799</v>
      </c>
      <c r="AC777" s="14">
        <v>37.286249999999903</v>
      </c>
      <c r="AD777" s="14">
        <v>298.58903225806398</v>
      </c>
      <c r="AE777" s="14">
        <v>669.37999999999897</v>
      </c>
      <c r="AF777" s="14">
        <v>766.62419354838698</v>
      </c>
      <c r="AG777" s="14">
        <v>1477.9</v>
      </c>
      <c r="AH777" s="14">
        <v>1678.53225806451</v>
      </c>
      <c r="AI777" s="14">
        <v>1650.77419354838</v>
      </c>
      <c r="AJ777" s="14">
        <v>612.65333333333297</v>
      </c>
      <c r="AK777" s="14">
        <v>191.072580645161</v>
      </c>
      <c r="AL777" s="14">
        <v>76.826166666666595</v>
      </c>
      <c r="AM777" s="14">
        <v>41.068870967741901</v>
      </c>
      <c r="AN777" s="14">
        <v>34.083064516128999</v>
      </c>
      <c r="AO777" s="14">
        <v>33.865000000000002</v>
      </c>
      <c r="AP777" s="14">
        <v>107.39516129032199</v>
      </c>
      <c r="AQ777" s="14">
        <v>263.909999999999</v>
      </c>
      <c r="AR777" s="14">
        <v>235.70806451612901</v>
      </c>
      <c r="AS777" s="14">
        <v>298.97333333333302</v>
      </c>
      <c r="AT777" s="14">
        <v>1176.16612903225</v>
      </c>
      <c r="AU777" s="14">
        <v>1303.57741935483</v>
      </c>
      <c r="AV777" s="14">
        <v>569.82999999999902</v>
      </c>
      <c r="AW777" s="14">
        <v>134.97822580645101</v>
      </c>
      <c r="AX777" s="14">
        <v>57.636999999999901</v>
      </c>
      <c r="AY777" s="14">
        <v>39.160967741935401</v>
      </c>
      <c r="AZ777" s="14">
        <v>326.73999999999899</v>
      </c>
      <c r="BA777" s="14">
        <v>1537</v>
      </c>
      <c r="BB777" s="14">
        <v>2416.5967741935401</v>
      </c>
      <c r="BC777" s="14">
        <v>1811.1666666666599</v>
      </c>
      <c r="BD777" s="14">
        <v>1073.1532258064501</v>
      </c>
      <c r="BE777" s="14">
        <v>1755.9</v>
      </c>
      <c r="BF777" s="14">
        <v>1480.33870967741</v>
      </c>
      <c r="BG777" s="14">
        <v>424.06129032258002</v>
      </c>
      <c r="BH777" s="14">
        <v>163.083333333333</v>
      </c>
      <c r="BI777" s="14">
        <v>146.740322580645</v>
      </c>
      <c r="BJ777" s="14">
        <v>125.026666666666</v>
      </c>
      <c r="BK777" s="14">
        <v>97.444516129032195</v>
      </c>
      <c r="BL777" s="14">
        <v>60.048870967741898</v>
      </c>
      <c r="BM777" s="14">
        <v>66.479642857142807</v>
      </c>
      <c r="BN777" s="14">
        <v>493.685483870967</v>
      </c>
      <c r="BO777" s="14">
        <v>1090.7750000000001</v>
      </c>
      <c r="BP777" s="14">
        <v>1251.8064516129</v>
      </c>
      <c r="BQ777" s="14">
        <v>1184.68333333333</v>
      </c>
      <c r="BR777" s="14">
        <v>1400.77419354838</v>
      </c>
      <c r="BS777" s="14">
        <v>1206.2</v>
      </c>
      <c r="BT777" s="14">
        <v>610.93499999999995</v>
      </c>
      <c r="BU777" s="14">
        <v>227.03225806451599</v>
      </c>
      <c r="BV777" s="14">
        <v>86.602666666666593</v>
      </c>
      <c r="BW777" s="14">
        <v>63.092258064516102</v>
      </c>
      <c r="BX777" s="14">
        <v>51.778548387096698</v>
      </c>
      <c r="BY777" s="14">
        <v>280.866428571428</v>
      </c>
      <c r="BZ777" s="14">
        <v>1056.9000000000001</v>
      </c>
      <c r="CA777" s="14">
        <v>1173.5333333333299</v>
      </c>
      <c r="CB777" s="14">
        <v>1130.1774193548299</v>
      </c>
      <c r="CC777" s="14">
        <v>1548.6</v>
      </c>
      <c r="CD777" s="14">
        <v>2139.3548387096698</v>
      </c>
      <c r="CE777" s="14">
        <v>1610.64838709677</v>
      </c>
      <c r="CF777" s="14">
        <v>414.83333333333297</v>
      </c>
      <c r="CG777" s="14">
        <v>135.09129032257999</v>
      </c>
      <c r="CH777" s="14">
        <v>67.944999999999993</v>
      </c>
      <c r="CI777" s="14">
        <v>53.020967741935401</v>
      </c>
      <c r="CJ777" s="14">
        <v>48.7433870967741</v>
      </c>
      <c r="CK777" s="14">
        <v>79.202142857142803</v>
      </c>
      <c r="CL777" s="14">
        <v>537.16451612903199</v>
      </c>
      <c r="CM777" s="14">
        <v>944.90499999999895</v>
      </c>
      <c r="CN777" s="14">
        <v>923.16935483870895</v>
      </c>
      <c r="CO777" s="14">
        <v>1813.1666666666599</v>
      </c>
      <c r="CP777" s="14">
        <v>2487.0645161290299</v>
      </c>
      <c r="CQ777" s="14">
        <v>1656.3951612903199</v>
      </c>
      <c r="CR777" s="14">
        <v>234.63166666666601</v>
      </c>
      <c r="CS777" s="14">
        <v>100.09258064516099</v>
      </c>
      <c r="CT777" s="14">
        <v>50.833666666666602</v>
      </c>
      <c r="CU777" s="14">
        <v>37.591129032258003</v>
      </c>
      <c r="CV777" s="14">
        <v>35.821935483870902</v>
      </c>
      <c r="CW777" s="14">
        <v>109.97</v>
      </c>
      <c r="CX777" s="14">
        <v>785</v>
      </c>
      <c r="CY777" s="14">
        <v>1604.75</v>
      </c>
      <c r="CZ777" s="14">
        <v>1979.38709677419</v>
      </c>
      <c r="DA777" s="14">
        <v>2294.63333333333</v>
      </c>
      <c r="DB777" s="14">
        <v>2415.6774193548299</v>
      </c>
      <c r="DC777" s="14">
        <v>975.71129032258</v>
      </c>
      <c r="DD777" s="14">
        <v>259.13499999999999</v>
      </c>
      <c r="DE777" s="14">
        <v>114.324193548387</v>
      </c>
      <c r="DF777" s="14">
        <v>128.55000000000001</v>
      </c>
      <c r="DG777" s="14">
        <v>177.87258064516101</v>
      </c>
      <c r="DH777" s="14">
        <v>115.02548387096699</v>
      </c>
      <c r="DI777" s="14">
        <v>125.23767857142801</v>
      </c>
      <c r="DJ777" s="14">
        <v>748.01935483870898</v>
      </c>
      <c r="DK777" s="14">
        <v>1450.5</v>
      </c>
      <c r="DL777" s="14">
        <v>1374.65483870967</v>
      </c>
      <c r="DM777" s="14">
        <v>2509.9166666666601</v>
      </c>
      <c r="DN777" s="14">
        <v>2795.27419354838</v>
      </c>
      <c r="DO777" s="14">
        <v>2237.1451612903202</v>
      </c>
      <c r="DP777" s="14">
        <v>1003.21999999999</v>
      </c>
      <c r="DQ777" s="14">
        <v>265.24677419354799</v>
      </c>
      <c r="DR777" s="14">
        <v>114.075666666666</v>
      </c>
      <c r="DS777" s="15">
        <v>68.519166666666607</v>
      </c>
    </row>
    <row r="778" spans="1:123" x14ac:dyDescent="0.25">
      <c r="A778" s="16" t="s">
        <v>77</v>
      </c>
      <c r="B778" s="17">
        <v>24</v>
      </c>
      <c r="C778" s="13" t="str">
        <f t="shared" si="16"/>
        <v>BB_L_16_GW_GW_SA_High_GW_GQ_12_001_24</v>
      </c>
      <c r="D778" s="18">
        <v>10</v>
      </c>
      <c r="E778" s="18">
        <v>10</v>
      </c>
      <c r="F778" s="18">
        <v>10</v>
      </c>
      <c r="G778" s="18">
        <v>11.6159999999999</v>
      </c>
      <c r="H778" s="18">
        <v>274.98500000000001</v>
      </c>
      <c r="I778" s="18">
        <v>1381.08</v>
      </c>
      <c r="J778" s="18">
        <v>1360.0645161290299</v>
      </c>
      <c r="K778" s="18">
        <v>383.34354838709601</v>
      </c>
      <c r="L778" s="18">
        <v>125.068333333333</v>
      </c>
      <c r="M778" s="18">
        <v>103.10774193548301</v>
      </c>
      <c r="N778" s="18">
        <v>149.291666666666</v>
      </c>
      <c r="O778" s="18">
        <v>137.42903225806401</v>
      </c>
      <c r="P778" s="18">
        <v>72.681290322580594</v>
      </c>
      <c r="Q778" s="18">
        <v>144.51892857142801</v>
      </c>
      <c r="R778" s="18">
        <v>503.13387096774102</v>
      </c>
      <c r="S778" s="18">
        <v>693.35166666666601</v>
      </c>
      <c r="T778" s="18">
        <v>1119.9629032257999</v>
      </c>
      <c r="U778" s="18">
        <v>1231.0999999999999</v>
      </c>
      <c r="V778" s="18">
        <v>1571.1129032258</v>
      </c>
      <c r="W778" s="18">
        <v>975.85483870967698</v>
      </c>
      <c r="X778" s="18">
        <v>185.916666666666</v>
      </c>
      <c r="Y778" s="18">
        <v>88.361290322580601</v>
      </c>
      <c r="Z778" s="18">
        <v>42.967666666666602</v>
      </c>
      <c r="AA778" s="18">
        <v>30.974032258064501</v>
      </c>
      <c r="AB778" s="18">
        <v>28.9422580645161</v>
      </c>
      <c r="AC778" s="18">
        <v>38.506964285714197</v>
      </c>
      <c r="AD778" s="18">
        <v>315.93419354838699</v>
      </c>
      <c r="AE778" s="18">
        <v>675.79</v>
      </c>
      <c r="AF778" s="18">
        <v>783.05</v>
      </c>
      <c r="AG778" s="18">
        <v>1494.2</v>
      </c>
      <c r="AH778" s="18">
        <v>1691.4516129032199</v>
      </c>
      <c r="AI778" s="18">
        <v>1636.4516129032199</v>
      </c>
      <c r="AJ778" s="18">
        <v>580.07166666666603</v>
      </c>
      <c r="AK778" s="18">
        <v>180.59516129032201</v>
      </c>
      <c r="AL778" s="18">
        <v>70.848833333333303</v>
      </c>
      <c r="AM778" s="18">
        <v>38.548870967741898</v>
      </c>
      <c r="AN778" s="18">
        <v>32.558387096774197</v>
      </c>
      <c r="AO778" s="18">
        <v>33.465892857142798</v>
      </c>
      <c r="AP778" s="18">
        <v>111.851612903225</v>
      </c>
      <c r="AQ778" s="18">
        <v>268.43166666666599</v>
      </c>
      <c r="AR778" s="18">
        <v>230.777419354838</v>
      </c>
      <c r="AS778" s="18">
        <v>309.171666666666</v>
      </c>
      <c r="AT778" s="18">
        <v>1202.4951612903201</v>
      </c>
      <c r="AU778" s="18">
        <v>1287.3822580645101</v>
      </c>
      <c r="AV778" s="18">
        <v>546.00333333333299</v>
      </c>
      <c r="AW778" s="18">
        <v>123.346774193548</v>
      </c>
      <c r="AX778" s="18">
        <v>54.812166666666599</v>
      </c>
      <c r="AY778" s="18">
        <v>38.412580645161199</v>
      </c>
      <c r="AZ778" s="18">
        <v>357.05548387096701</v>
      </c>
      <c r="BA778" s="18">
        <v>1616.4620689655101</v>
      </c>
      <c r="BB778" s="18">
        <v>2457.8064516129002</v>
      </c>
      <c r="BC778" s="18">
        <v>1779.5833333333301</v>
      </c>
      <c r="BD778" s="18">
        <v>1067.72580645161</v>
      </c>
      <c r="BE778" s="18">
        <v>1788.13333333333</v>
      </c>
      <c r="BF778" s="18">
        <v>1486.4516129032199</v>
      </c>
      <c r="BG778" s="18">
        <v>408.58387096774101</v>
      </c>
      <c r="BH778" s="18">
        <v>159.921666666666</v>
      </c>
      <c r="BI778" s="18">
        <v>148.04838709677401</v>
      </c>
      <c r="BJ778" s="18">
        <v>125.291666666666</v>
      </c>
      <c r="BK778" s="18">
        <v>96.892419354838694</v>
      </c>
      <c r="BL778" s="18">
        <v>58.503387096774198</v>
      </c>
      <c r="BM778" s="18">
        <v>69.596249999999998</v>
      </c>
      <c r="BN778" s="18">
        <v>522.23225806451603</v>
      </c>
      <c r="BO778" s="18">
        <v>1112.2283333333301</v>
      </c>
      <c r="BP778" s="18">
        <v>1257.3225806451601</v>
      </c>
      <c r="BQ778" s="18">
        <v>1186.4666666666601</v>
      </c>
      <c r="BR778" s="18">
        <v>1407.1774193548299</v>
      </c>
      <c r="BS778" s="18">
        <v>1185.25322580645</v>
      </c>
      <c r="BT778" s="18">
        <v>586.03333333333296</v>
      </c>
      <c r="BU778" s="18">
        <v>213.47419354838701</v>
      </c>
      <c r="BV778" s="18">
        <v>81.168166666666593</v>
      </c>
      <c r="BW778" s="18">
        <v>61.197580645161203</v>
      </c>
      <c r="BX778" s="18">
        <v>51.1099999999999</v>
      </c>
      <c r="BY778" s="18">
        <v>300.64892857142797</v>
      </c>
      <c r="BZ778" s="18">
        <v>1089.2306451612901</v>
      </c>
      <c r="CA778" s="18">
        <v>1171.6666666666599</v>
      </c>
      <c r="CB778" s="18">
        <v>1138.58064516129</v>
      </c>
      <c r="CC778" s="18">
        <v>1573.55</v>
      </c>
      <c r="CD778" s="18">
        <v>2160.9354838709601</v>
      </c>
      <c r="CE778" s="18">
        <v>1577.83064516129</v>
      </c>
      <c r="CF778" s="18">
        <v>393.06999999999903</v>
      </c>
      <c r="CG778" s="18">
        <v>125.98129032257999</v>
      </c>
      <c r="CH778" s="18">
        <v>64.6755</v>
      </c>
      <c r="CI778" s="18">
        <v>51.575483870967702</v>
      </c>
      <c r="CJ778" s="18">
        <v>48.114354838709602</v>
      </c>
      <c r="CK778" s="18">
        <v>82.862678571428503</v>
      </c>
      <c r="CL778" s="18">
        <v>563.78548387096703</v>
      </c>
      <c r="CM778" s="18">
        <v>947.80499999999995</v>
      </c>
      <c r="CN778" s="18">
        <v>940.28709677419295</v>
      </c>
      <c r="CO778" s="18">
        <v>1858.2</v>
      </c>
      <c r="CP778" s="18">
        <v>2532.2419354838698</v>
      </c>
      <c r="CQ778" s="18">
        <v>1646.0483870967701</v>
      </c>
      <c r="CR778" s="18">
        <v>231.81666666666601</v>
      </c>
      <c r="CS778" s="18">
        <v>98.894193548387094</v>
      </c>
      <c r="CT778" s="18">
        <v>50.128</v>
      </c>
      <c r="CU778" s="18">
        <v>36.841935483870898</v>
      </c>
      <c r="CV778" s="18">
        <v>36.282741935483799</v>
      </c>
      <c r="CW778" s="18">
        <v>117.553103448275</v>
      </c>
      <c r="CX778" s="18">
        <v>830.75806451612902</v>
      </c>
      <c r="CY778" s="18">
        <v>1645.95</v>
      </c>
      <c r="CZ778" s="18">
        <v>2010.1774193548299</v>
      </c>
      <c r="DA778" s="18">
        <v>2348.75</v>
      </c>
      <c r="DB778" s="18">
        <v>2486.9032258064499</v>
      </c>
      <c r="DC778" s="18">
        <v>961.25161290322501</v>
      </c>
      <c r="DD778" s="18">
        <v>250.12833333333299</v>
      </c>
      <c r="DE778" s="18">
        <v>111.98064516129</v>
      </c>
      <c r="DF778" s="18">
        <v>131.04499999999999</v>
      </c>
      <c r="DG778" s="18">
        <v>179.27096774193501</v>
      </c>
      <c r="DH778" s="18">
        <v>113.00693548387</v>
      </c>
      <c r="DI778" s="18">
        <v>129.341428571428</v>
      </c>
      <c r="DJ778" s="18">
        <v>782.46935483870902</v>
      </c>
      <c r="DK778" s="18">
        <v>1461.9666666666601</v>
      </c>
      <c r="DL778" s="18">
        <v>1416.1129032258</v>
      </c>
      <c r="DM778" s="18">
        <v>2574.6999999999998</v>
      </c>
      <c r="DN778" s="18">
        <v>2833.1290322580599</v>
      </c>
      <c r="DO778" s="18">
        <v>2224.77419354838</v>
      </c>
      <c r="DP778" s="18">
        <v>972.03833333333296</v>
      </c>
      <c r="DQ778" s="18">
        <v>252.306451612903</v>
      </c>
      <c r="DR778" s="18">
        <v>107.97750000000001</v>
      </c>
      <c r="DS778" s="19">
        <v>65.427999999999997</v>
      </c>
    </row>
    <row r="779" spans="1:123" x14ac:dyDescent="0.25">
      <c r="A779" s="20" t="s">
        <v>77</v>
      </c>
      <c r="B779" s="21">
        <v>25</v>
      </c>
      <c r="C779" s="13" t="str">
        <f t="shared" si="16"/>
        <v>BB_L_16_GW_GW_SA_High_GW_GQ_12_001_25</v>
      </c>
      <c r="D779" s="22">
        <v>10</v>
      </c>
      <c r="E779" s="22">
        <v>10</v>
      </c>
      <c r="F779" s="22">
        <v>10</v>
      </c>
      <c r="G779" s="22">
        <v>10.065666666666599</v>
      </c>
      <c r="H779" s="22">
        <v>72.857419354838697</v>
      </c>
      <c r="I779" s="22">
        <v>957.70333333333303</v>
      </c>
      <c r="J779" s="22">
        <v>1465.08064516129</v>
      </c>
      <c r="K779" s="22">
        <v>771.36129032257998</v>
      </c>
      <c r="L779" s="22">
        <v>216.38166666666601</v>
      </c>
      <c r="M779" s="22">
        <v>105.70048387096701</v>
      </c>
      <c r="N779" s="22">
        <v>118.197666666666</v>
      </c>
      <c r="O779" s="22">
        <v>148.82096774193499</v>
      </c>
      <c r="P779" s="22">
        <v>113.119193548387</v>
      </c>
      <c r="Q779" s="22">
        <v>72.609642857142802</v>
      </c>
      <c r="R779" s="22">
        <v>251.574193548387</v>
      </c>
      <c r="S779" s="22">
        <v>562.29166666666595</v>
      </c>
      <c r="T779" s="22">
        <v>787.46935483870902</v>
      </c>
      <c r="U779" s="22">
        <v>1264.81666666666</v>
      </c>
      <c r="V779" s="22">
        <v>1210.7580645161199</v>
      </c>
      <c r="W779" s="22">
        <v>1436.9564516129001</v>
      </c>
      <c r="X779" s="22">
        <v>385.15166666666602</v>
      </c>
      <c r="Y779" s="22">
        <v>128.20064516129</v>
      </c>
      <c r="Z779" s="22">
        <v>66.278499999999994</v>
      </c>
      <c r="AA779" s="22">
        <v>38.541290322580601</v>
      </c>
      <c r="AB779" s="22">
        <v>30.654516129032199</v>
      </c>
      <c r="AC779" s="22">
        <v>29.626964285714202</v>
      </c>
      <c r="AD779" s="22">
        <v>95.797419354838695</v>
      </c>
      <c r="AE779" s="22">
        <v>488.72833333333301</v>
      </c>
      <c r="AF779" s="22">
        <v>632.98870967741902</v>
      </c>
      <c r="AG779" s="22">
        <v>1153.885</v>
      </c>
      <c r="AH779" s="22">
        <v>1517.6774193548299</v>
      </c>
      <c r="AI779" s="22">
        <v>1732.3225806451601</v>
      </c>
      <c r="AJ779" s="22">
        <v>1175.6766666666599</v>
      </c>
      <c r="AK779" s="22">
        <v>367.89193548386999</v>
      </c>
      <c r="AL779" s="22">
        <v>153.47499999999999</v>
      </c>
      <c r="AM779" s="22">
        <v>67.171935483870897</v>
      </c>
      <c r="AN779" s="22">
        <v>43.617903225806401</v>
      </c>
      <c r="AO779" s="22">
        <v>36.184107142857101</v>
      </c>
      <c r="AP779" s="22">
        <v>49.6351612903225</v>
      </c>
      <c r="AQ779" s="22">
        <v>166.904333333333</v>
      </c>
      <c r="AR779" s="22">
        <v>275.01935483870898</v>
      </c>
      <c r="AS779" s="22">
        <v>206.504999999999</v>
      </c>
      <c r="AT779" s="22">
        <v>684.64677419354803</v>
      </c>
      <c r="AU779" s="22">
        <v>1379.5645161290299</v>
      </c>
      <c r="AV779" s="22">
        <v>956.59166666666601</v>
      </c>
      <c r="AW779" s="22">
        <v>329.28870967741898</v>
      </c>
      <c r="AX779" s="22">
        <v>82.748499999999893</v>
      </c>
      <c r="AY779" s="22">
        <v>46.888064516128999</v>
      </c>
      <c r="AZ779" s="22">
        <v>78.0729032258064</v>
      </c>
      <c r="BA779" s="22">
        <v>667.31724137930996</v>
      </c>
      <c r="BB779" s="22">
        <v>1937.9032258064501</v>
      </c>
      <c r="BC779" s="22">
        <v>2247.6999999999998</v>
      </c>
      <c r="BD779" s="22">
        <v>1277.5483870967701</v>
      </c>
      <c r="BE779" s="22">
        <v>1478.0833333333301</v>
      </c>
      <c r="BF779" s="22">
        <v>1600.58064516129</v>
      </c>
      <c r="BG779" s="22">
        <v>792.46935483870902</v>
      </c>
      <c r="BH779" s="22">
        <v>244.18833333333299</v>
      </c>
      <c r="BI779" s="22">
        <v>150.701612903225</v>
      </c>
      <c r="BJ779" s="22">
        <v>139.13499999999999</v>
      </c>
      <c r="BK779" s="22">
        <v>113.21774193548301</v>
      </c>
      <c r="BL779" s="22">
        <v>83.877741935483797</v>
      </c>
      <c r="BM779" s="22">
        <v>50.978214285714202</v>
      </c>
      <c r="BN779" s="22">
        <v>168.88274193548301</v>
      </c>
      <c r="BO779" s="22">
        <v>763.27833333333297</v>
      </c>
      <c r="BP779" s="22">
        <v>1155.6290322580601</v>
      </c>
      <c r="BQ779" s="22">
        <v>1184.0999999999999</v>
      </c>
      <c r="BR779" s="22">
        <v>1243.6129032258</v>
      </c>
      <c r="BS779" s="22">
        <v>1393.4838709677399</v>
      </c>
      <c r="BT779" s="22">
        <v>979.87</v>
      </c>
      <c r="BU779" s="22">
        <v>431.03548387096703</v>
      </c>
      <c r="BV779" s="22">
        <v>163.268</v>
      </c>
      <c r="BW779" s="22">
        <v>77.394193548387094</v>
      </c>
      <c r="BX779" s="22">
        <v>60.827903225806402</v>
      </c>
      <c r="BY779" s="22">
        <v>88.027678571428496</v>
      </c>
      <c r="BZ779" s="22">
        <v>565.50161290322501</v>
      </c>
      <c r="CA779" s="22">
        <v>1174.8499999999999</v>
      </c>
      <c r="CB779" s="22">
        <v>1061.1774193548299</v>
      </c>
      <c r="CC779" s="22">
        <v>1255.05</v>
      </c>
      <c r="CD779" s="22">
        <v>1801.5161290322501</v>
      </c>
      <c r="CE779" s="22">
        <v>2020.4838709677399</v>
      </c>
      <c r="CF779" s="22">
        <v>815.986666666666</v>
      </c>
      <c r="CG779" s="22">
        <v>256.44838709677401</v>
      </c>
      <c r="CH779" s="22">
        <v>100.250999999999</v>
      </c>
      <c r="CI779" s="22">
        <v>63.881129032258002</v>
      </c>
      <c r="CJ779" s="22">
        <v>52.580967741935403</v>
      </c>
      <c r="CK779" s="22">
        <v>52.049821428571398</v>
      </c>
      <c r="CL779" s="22">
        <v>207.194516129032</v>
      </c>
      <c r="CM779" s="22">
        <v>828.65333333333297</v>
      </c>
      <c r="CN779" s="22">
        <v>829.31129032258002</v>
      </c>
      <c r="CO779" s="22">
        <v>1288.8133333333301</v>
      </c>
      <c r="CP779" s="22">
        <v>2094.5322580645102</v>
      </c>
      <c r="CQ779" s="22">
        <v>1959.8080645161201</v>
      </c>
      <c r="CR779" s="22">
        <v>341.863333333333</v>
      </c>
      <c r="CS779" s="22">
        <v>150.10225806451601</v>
      </c>
      <c r="CT779" s="22">
        <v>70.423333333333304</v>
      </c>
      <c r="CU779" s="22">
        <v>46.500483870967699</v>
      </c>
      <c r="CV779" s="22">
        <v>33.646935483870898</v>
      </c>
      <c r="CW779" s="22">
        <v>49.631206896551703</v>
      </c>
      <c r="CX779" s="22">
        <v>311.77032258064497</v>
      </c>
      <c r="CY779" s="22">
        <v>1209.24166666666</v>
      </c>
      <c r="CZ779" s="22">
        <v>1724.9354838709601</v>
      </c>
      <c r="DA779" s="22">
        <v>1941.4</v>
      </c>
      <c r="DB779" s="22">
        <v>2317.6129032258</v>
      </c>
      <c r="DC779" s="22">
        <v>1632.38709677419</v>
      </c>
      <c r="DD779" s="22">
        <v>551.58166666666602</v>
      </c>
      <c r="DE779" s="22">
        <v>178.00161290322501</v>
      </c>
      <c r="DF779" s="22">
        <v>112.588333333333</v>
      </c>
      <c r="DG779" s="22">
        <v>155.01290322580601</v>
      </c>
      <c r="DH779" s="22">
        <v>155.89354838709599</v>
      </c>
      <c r="DI779" s="22">
        <v>105.22375</v>
      </c>
      <c r="DJ779" s="22">
        <v>331.91612903225803</v>
      </c>
      <c r="DK779" s="22">
        <v>1246.43</v>
      </c>
      <c r="DL779" s="22">
        <v>1115.6709677419301</v>
      </c>
      <c r="DM779" s="22">
        <v>1895.2833333333299</v>
      </c>
      <c r="DN779" s="22">
        <v>2590.3548387096698</v>
      </c>
      <c r="DO779" s="22">
        <v>2570.2903225806399</v>
      </c>
      <c r="DP779" s="22">
        <v>1645.82</v>
      </c>
      <c r="DQ779" s="22">
        <v>516.52903225806403</v>
      </c>
      <c r="DR779" s="22">
        <v>188.39999999999901</v>
      </c>
      <c r="DS779" s="23">
        <v>97.842500000000001</v>
      </c>
    </row>
    <row r="780" spans="1:123" x14ac:dyDescent="0.25">
      <c r="A780" s="24" t="s">
        <v>77</v>
      </c>
      <c r="B780" s="25">
        <v>26</v>
      </c>
      <c r="C780" s="13" t="str">
        <f t="shared" si="16"/>
        <v>BB_L_16_GW_GW_SA_High_GW_GQ_12_001_26</v>
      </c>
      <c r="D780" s="26">
        <v>10</v>
      </c>
      <c r="E780" s="26">
        <v>10</v>
      </c>
      <c r="F780" s="26">
        <v>10</v>
      </c>
      <c r="G780" s="26">
        <v>10.0825</v>
      </c>
      <c r="H780" s="26">
        <v>81.984838709677405</v>
      </c>
      <c r="I780" s="26">
        <v>1054.93333333333</v>
      </c>
      <c r="J780" s="26">
        <v>1566.3709677419299</v>
      </c>
      <c r="K780" s="26">
        <v>758.572580645161</v>
      </c>
      <c r="L780" s="26">
        <v>200.91</v>
      </c>
      <c r="M780" s="26">
        <v>101.129516129032</v>
      </c>
      <c r="N780" s="26">
        <v>120.645</v>
      </c>
      <c r="O780" s="26">
        <v>151.88387096774099</v>
      </c>
      <c r="P780" s="26">
        <v>110.577419354838</v>
      </c>
      <c r="Q780" s="26">
        <v>72.074107142857102</v>
      </c>
      <c r="R780" s="26">
        <v>276.09516129032198</v>
      </c>
      <c r="S780" s="26">
        <v>594.745</v>
      </c>
      <c r="T780" s="26">
        <v>820.553225806451</v>
      </c>
      <c r="U780" s="26">
        <v>1293.4000000000001</v>
      </c>
      <c r="V780" s="26">
        <v>1230.27419354838</v>
      </c>
      <c r="W780" s="26">
        <v>1447.2870967741901</v>
      </c>
      <c r="X780" s="26">
        <v>358.94666666666598</v>
      </c>
      <c r="Y780" s="26">
        <v>122.224838709677</v>
      </c>
      <c r="Z780" s="26">
        <v>62.985166666666601</v>
      </c>
      <c r="AA780" s="26">
        <v>36.790967741935397</v>
      </c>
      <c r="AB780" s="26">
        <v>29.979999999999901</v>
      </c>
      <c r="AC780" s="26">
        <v>29.533214285714202</v>
      </c>
      <c r="AD780" s="26">
        <v>106.88016129032199</v>
      </c>
      <c r="AE780" s="26">
        <v>527.62166666666599</v>
      </c>
      <c r="AF780" s="26">
        <v>648.803225806451</v>
      </c>
      <c r="AG780" s="26">
        <v>1213.3133333333301</v>
      </c>
      <c r="AH780" s="26">
        <v>1555.38709677419</v>
      </c>
      <c r="AI780" s="26">
        <v>1774.7419354838701</v>
      </c>
      <c r="AJ780" s="26">
        <v>1133.1866666666599</v>
      </c>
      <c r="AK780" s="26">
        <v>328.7</v>
      </c>
      <c r="AL780" s="26">
        <v>136.20383333333299</v>
      </c>
      <c r="AM780" s="26">
        <v>57.48</v>
      </c>
      <c r="AN780" s="26">
        <v>39.094193548386997</v>
      </c>
      <c r="AO780" s="26">
        <v>33.1292857142857</v>
      </c>
      <c r="AP780" s="26">
        <v>50.625967741935398</v>
      </c>
      <c r="AQ780" s="26">
        <v>177.35933333333301</v>
      </c>
      <c r="AR780" s="26">
        <v>277.00645161290299</v>
      </c>
      <c r="AS780" s="26">
        <v>203.57999999999899</v>
      </c>
      <c r="AT780" s="26">
        <v>735.09193548386997</v>
      </c>
      <c r="AU780" s="26">
        <v>1424.58064516129</v>
      </c>
      <c r="AV780" s="26">
        <v>928.80166666666605</v>
      </c>
      <c r="AW780" s="26">
        <v>295.56129032258002</v>
      </c>
      <c r="AX780" s="26">
        <v>73.446666666666601</v>
      </c>
      <c r="AY780" s="26">
        <v>44.022419354838703</v>
      </c>
      <c r="AZ780" s="26">
        <v>87.379354838709602</v>
      </c>
      <c r="BA780" s="26">
        <v>756.83793103448204</v>
      </c>
      <c r="BB780" s="26">
        <v>2063.27419354838</v>
      </c>
      <c r="BC780" s="26">
        <v>2280.1833333333302</v>
      </c>
      <c r="BD780" s="26">
        <v>1255.1177419354799</v>
      </c>
      <c r="BE780" s="26">
        <v>1583.7</v>
      </c>
      <c r="BF780" s="26">
        <v>1662.72580645161</v>
      </c>
      <c r="BG780" s="26">
        <v>764.11290322580601</v>
      </c>
      <c r="BH780" s="26">
        <v>229.80666666666599</v>
      </c>
      <c r="BI780" s="26">
        <v>148.94193548387</v>
      </c>
      <c r="BJ780" s="26">
        <v>139.32</v>
      </c>
      <c r="BK780" s="26">
        <v>112.102903225806</v>
      </c>
      <c r="BL780" s="26">
        <v>81.580161290322494</v>
      </c>
      <c r="BM780" s="26">
        <v>48.659821428571398</v>
      </c>
      <c r="BN780" s="26">
        <v>189.51919354838699</v>
      </c>
      <c r="BO780" s="26">
        <v>823.95</v>
      </c>
      <c r="BP780" s="26">
        <v>1196.6451612903199</v>
      </c>
      <c r="BQ780" s="26">
        <v>1196.11666666666</v>
      </c>
      <c r="BR780" s="26">
        <v>1266.0967741935401</v>
      </c>
      <c r="BS780" s="26">
        <v>1402.7580645161199</v>
      </c>
      <c r="BT780" s="26">
        <v>950.01</v>
      </c>
      <c r="BU780" s="26">
        <v>400.44677419354798</v>
      </c>
      <c r="BV780" s="26">
        <v>145.34950000000001</v>
      </c>
      <c r="BW780" s="26">
        <v>71.0238709677419</v>
      </c>
      <c r="BX780" s="26">
        <v>57.3253225806451</v>
      </c>
      <c r="BY780" s="26">
        <v>93.602142857142795</v>
      </c>
      <c r="BZ780" s="26">
        <v>623.12419354838698</v>
      </c>
      <c r="CA780" s="26">
        <v>1220.8</v>
      </c>
      <c r="CB780" s="26">
        <v>1079.0161290322501</v>
      </c>
      <c r="CC780" s="26">
        <v>1300.5999999999999</v>
      </c>
      <c r="CD780" s="26">
        <v>1869.5161290322501</v>
      </c>
      <c r="CE780" s="26">
        <v>2034.88709677419</v>
      </c>
      <c r="CF780" s="26">
        <v>758.2</v>
      </c>
      <c r="CG780" s="26">
        <v>232.017741935483</v>
      </c>
      <c r="CH780" s="26">
        <v>90.325499999999906</v>
      </c>
      <c r="CI780" s="26">
        <v>59.954032258064501</v>
      </c>
      <c r="CJ780" s="26">
        <v>50.64</v>
      </c>
      <c r="CK780" s="26">
        <v>51.719285714285697</v>
      </c>
      <c r="CL780" s="26">
        <v>230.439516129032</v>
      </c>
      <c r="CM780" s="26">
        <v>875.01166666666597</v>
      </c>
      <c r="CN780" s="26">
        <v>857.89516129032199</v>
      </c>
      <c r="CO780" s="26">
        <v>1365.95</v>
      </c>
      <c r="CP780" s="26">
        <v>2224.4838709677401</v>
      </c>
      <c r="CQ780" s="26">
        <v>1996.5467741935399</v>
      </c>
      <c r="CR780" s="26">
        <v>338.356666666666</v>
      </c>
      <c r="CS780" s="26">
        <v>149.064516129032</v>
      </c>
      <c r="CT780" s="26">
        <v>67.176833333333306</v>
      </c>
      <c r="CU780" s="26">
        <v>45.149677419354802</v>
      </c>
      <c r="CV780" s="26">
        <v>33.020645161290297</v>
      </c>
      <c r="CW780" s="26">
        <v>52.764827586206899</v>
      </c>
      <c r="CX780" s="26">
        <v>357.28741935483799</v>
      </c>
      <c r="CY780" s="26">
        <v>1303.3416666666601</v>
      </c>
      <c r="CZ780" s="26">
        <v>1812.22580645161</v>
      </c>
      <c r="DA780" s="26">
        <v>2072.9</v>
      </c>
      <c r="DB780" s="26">
        <v>2512.4516129032199</v>
      </c>
      <c r="DC780" s="26">
        <v>1675.53548387096</v>
      </c>
      <c r="DD780" s="26">
        <v>521.83000000000004</v>
      </c>
      <c r="DE780" s="26">
        <v>163.933870967741</v>
      </c>
      <c r="DF780" s="26">
        <v>109.16166666666599</v>
      </c>
      <c r="DG780" s="26">
        <v>158.70967741935399</v>
      </c>
      <c r="DH780" s="26">
        <v>153.470967741935</v>
      </c>
      <c r="DI780" s="26">
        <v>102.651428571428</v>
      </c>
      <c r="DJ780" s="26">
        <v>363.591935483871</v>
      </c>
      <c r="DK780" s="26">
        <v>1348.86</v>
      </c>
      <c r="DL780" s="26">
        <v>1156.9354838709601</v>
      </c>
      <c r="DM780" s="26">
        <v>2033.7166666666601</v>
      </c>
      <c r="DN780" s="26">
        <v>2699.9032258064499</v>
      </c>
      <c r="DO780" s="26">
        <v>2630.4354838709601</v>
      </c>
      <c r="DP780" s="26">
        <v>1608.15</v>
      </c>
      <c r="DQ780" s="26">
        <v>470.48064516129</v>
      </c>
      <c r="DR780" s="26">
        <v>169.63</v>
      </c>
      <c r="DS780" s="27">
        <v>88.905666666666605</v>
      </c>
    </row>
    <row r="781" spans="1:123" x14ac:dyDescent="0.25">
      <c r="A781" s="12" t="s">
        <v>77</v>
      </c>
      <c r="B781" s="13">
        <v>27</v>
      </c>
      <c r="C781" s="13" t="str">
        <f t="shared" si="16"/>
        <v>BB_L_16_GW_GW_SA_High_GW_GQ_12_001_27</v>
      </c>
      <c r="D781" s="14">
        <v>10</v>
      </c>
      <c r="E781" s="14">
        <v>10</v>
      </c>
      <c r="F781" s="14">
        <v>10</v>
      </c>
      <c r="G781" s="14">
        <v>10.087</v>
      </c>
      <c r="H781" s="14">
        <v>86.275645161290299</v>
      </c>
      <c r="I781" s="14">
        <v>1097.3616666666601</v>
      </c>
      <c r="J781" s="14">
        <v>1619.4193548387</v>
      </c>
      <c r="K781" s="14">
        <v>748.33387096774197</v>
      </c>
      <c r="L781" s="14">
        <v>193.42333333333301</v>
      </c>
      <c r="M781" s="14">
        <v>99.397903225806402</v>
      </c>
      <c r="N781" s="14">
        <v>122.509333333333</v>
      </c>
      <c r="O781" s="14">
        <v>153.73548387096699</v>
      </c>
      <c r="P781" s="14">
        <v>109.10983870967701</v>
      </c>
      <c r="Q781" s="14">
        <v>71.585892857142795</v>
      </c>
      <c r="R781" s="14">
        <v>288.81774193548301</v>
      </c>
      <c r="S781" s="14">
        <v>609.87666666666598</v>
      </c>
      <c r="T781" s="14">
        <v>835.58387096774197</v>
      </c>
      <c r="U781" s="14">
        <v>1306.0999999999999</v>
      </c>
      <c r="V781" s="14">
        <v>1236.33870967741</v>
      </c>
      <c r="W781" s="14">
        <v>1443.30967741935</v>
      </c>
      <c r="X781" s="14">
        <v>341.724999999999</v>
      </c>
      <c r="Y781" s="14">
        <v>119.182419354838</v>
      </c>
      <c r="Z781" s="14">
        <v>61.016999999999904</v>
      </c>
      <c r="AA781" s="14">
        <v>35.882903225806402</v>
      </c>
      <c r="AB781" s="14">
        <v>29.672580645161201</v>
      </c>
      <c r="AC781" s="14">
        <v>29.4892857142857</v>
      </c>
      <c r="AD781" s="14">
        <v>112.388225806451</v>
      </c>
      <c r="AE781" s="14">
        <v>547.625</v>
      </c>
      <c r="AF781" s="14">
        <v>653.14032258064503</v>
      </c>
      <c r="AG781" s="14">
        <v>1243.6966666666599</v>
      </c>
      <c r="AH781" s="14">
        <v>1569.08064516129</v>
      </c>
      <c r="AI781" s="14">
        <v>1792.38709677419</v>
      </c>
      <c r="AJ781" s="14">
        <v>1105.8699999999999</v>
      </c>
      <c r="AK781" s="14">
        <v>308.53548387096703</v>
      </c>
      <c r="AL781" s="14">
        <v>128.29266666666601</v>
      </c>
      <c r="AM781" s="14">
        <v>52.9419354838709</v>
      </c>
      <c r="AN781" s="14">
        <v>37.1309677419354</v>
      </c>
      <c r="AO781" s="14">
        <v>31.7166071428571</v>
      </c>
      <c r="AP781" s="14">
        <v>51.180483870967699</v>
      </c>
      <c r="AQ781" s="14">
        <v>182.86199999999999</v>
      </c>
      <c r="AR781" s="14">
        <v>277.19516129032201</v>
      </c>
      <c r="AS781" s="14">
        <v>200.91333333333299</v>
      </c>
      <c r="AT781" s="14">
        <v>760.62580645161199</v>
      </c>
      <c r="AU781" s="14">
        <v>1444.0161290322501</v>
      </c>
      <c r="AV781" s="14">
        <v>910.07166666666603</v>
      </c>
      <c r="AW781" s="14">
        <v>277.53064516129001</v>
      </c>
      <c r="AX781" s="14">
        <v>68.844499999999996</v>
      </c>
      <c r="AY781" s="14">
        <v>42.327419354838703</v>
      </c>
      <c r="AZ781" s="14">
        <v>91.837580645161196</v>
      </c>
      <c r="BA781" s="14">
        <v>807.19137931034402</v>
      </c>
      <c r="BB781" s="14">
        <v>2131.1774193548299</v>
      </c>
      <c r="BC781" s="14">
        <v>2291.5</v>
      </c>
      <c r="BD781" s="14">
        <v>1235.85161290322</v>
      </c>
      <c r="BE781" s="14">
        <v>1631.2666666666601</v>
      </c>
      <c r="BF781" s="14">
        <v>1692.2419354838701</v>
      </c>
      <c r="BG781" s="14">
        <v>746.16129032258004</v>
      </c>
      <c r="BH781" s="14">
        <v>221.50333333333299</v>
      </c>
      <c r="BI781" s="14">
        <v>148.488709677419</v>
      </c>
      <c r="BJ781" s="14">
        <v>139.803333333333</v>
      </c>
      <c r="BK781" s="14">
        <v>111.704032258064</v>
      </c>
      <c r="BL781" s="14">
        <v>80.465806451612906</v>
      </c>
      <c r="BM781" s="14">
        <v>47.3858928571428</v>
      </c>
      <c r="BN781" s="14">
        <v>200.285967741935</v>
      </c>
      <c r="BO781" s="14">
        <v>855.969999999999</v>
      </c>
      <c r="BP781" s="14">
        <v>1214.8225806451601</v>
      </c>
      <c r="BQ781" s="14">
        <v>1198.5</v>
      </c>
      <c r="BR781" s="14">
        <v>1275.27419354838</v>
      </c>
      <c r="BS781" s="14">
        <v>1403.83870967741</v>
      </c>
      <c r="BT781" s="14">
        <v>929.79499999999996</v>
      </c>
      <c r="BU781" s="14">
        <v>382.95806451612901</v>
      </c>
      <c r="BV781" s="14">
        <v>136.10783333333299</v>
      </c>
      <c r="BW781" s="14">
        <v>68.145483870967695</v>
      </c>
      <c r="BX781" s="14">
        <v>55.688709677419297</v>
      </c>
      <c r="BY781" s="14">
        <v>96.280535714285705</v>
      </c>
      <c r="BZ781" s="14">
        <v>653.89032258064503</v>
      </c>
      <c r="CA781" s="14">
        <v>1241.11666666666</v>
      </c>
      <c r="CB781" s="14">
        <v>1083.4838709677399</v>
      </c>
      <c r="CC781" s="14">
        <v>1321.05</v>
      </c>
      <c r="CD781" s="14">
        <v>1902.4354838709601</v>
      </c>
      <c r="CE781" s="14">
        <v>2037.9193548387</v>
      </c>
      <c r="CF781" s="14">
        <v>725.36499999999899</v>
      </c>
      <c r="CG781" s="14">
        <v>218.99193548387001</v>
      </c>
      <c r="CH781" s="14">
        <v>85.221833333333294</v>
      </c>
      <c r="CI781" s="14">
        <v>58.037419354838697</v>
      </c>
      <c r="CJ781" s="14">
        <v>49.698064516129001</v>
      </c>
      <c r="CK781" s="14">
        <v>51.534464285714201</v>
      </c>
      <c r="CL781" s="14">
        <v>242.585322580645</v>
      </c>
      <c r="CM781" s="14">
        <v>896.80333333333294</v>
      </c>
      <c r="CN781" s="14">
        <v>866.45322580645097</v>
      </c>
      <c r="CO781" s="14">
        <v>1404.6483333333299</v>
      </c>
      <c r="CP781" s="14">
        <v>2285.7419354838698</v>
      </c>
      <c r="CQ781" s="14">
        <v>2010.2129032257999</v>
      </c>
      <c r="CR781" s="14">
        <v>330.82833333333298</v>
      </c>
      <c r="CS781" s="14">
        <v>148.47483870967699</v>
      </c>
      <c r="CT781" s="14">
        <v>65.52</v>
      </c>
      <c r="CU781" s="14">
        <v>44.524838709677397</v>
      </c>
      <c r="CV781" s="14">
        <v>32.711290322580602</v>
      </c>
      <c r="CW781" s="14">
        <v>54.354310344827503</v>
      </c>
      <c r="CX781" s="14">
        <v>381.267741935483</v>
      </c>
      <c r="CY781" s="14">
        <v>1354.2333333333299</v>
      </c>
      <c r="CZ781" s="14">
        <v>1849.2096774193501</v>
      </c>
      <c r="DA781" s="14">
        <v>2127.6666666666601</v>
      </c>
      <c r="DB781" s="14">
        <v>2614.6935483870898</v>
      </c>
      <c r="DC781" s="14">
        <v>1688.3645161290301</v>
      </c>
      <c r="DD781" s="14">
        <v>503.45666666666602</v>
      </c>
      <c r="DE781" s="14">
        <v>157.69999999999999</v>
      </c>
      <c r="DF781" s="14">
        <v>108.151666666666</v>
      </c>
      <c r="DG781" s="14">
        <v>161.314516129032</v>
      </c>
      <c r="DH781" s="14">
        <v>152.16774193548301</v>
      </c>
      <c r="DI781" s="14">
        <v>101.213392857142</v>
      </c>
      <c r="DJ781" s="14">
        <v>380.11451612903198</v>
      </c>
      <c r="DK781" s="14">
        <v>1395.9399999999901</v>
      </c>
      <c r="DL781" s="14">
        <v>1172.4838709677399</v>
      </c>
      <c r="DM781" s="14">
        <v>2106.1666666666601</v>
      </c>
      <c r="DN781" s="14">
        <v>2752.1129032258</v>
      </c>
      <c r="DO781" s="14">
        <v>2656.0645161290299</v>
      </c>
      <c r="DP781" s="14">
        <v>1583.36666666666</v>
      </c>
      <c r="DQ781" s="14">
        <v>447.29999999999899</v>
      </c>
      <c r="DR781" s="14">
        <v>160.93166666666599</v>
      </c>
      <c r="DS781" s="15">
        <v>84.504000000000005</v>
      </c>
    </row>
    <row r="782" spans="1:123" x14ac:dyDescent="0.25">
      <c r="A782" s="16" t="s">
        <v>77</v>
      </c>
      <c r="B782" s="17">
        <v>28</v>
      </c>
      <c r="C782" s="13" t="str">
        <f t="shared" si="16"/>
        <v>BB_L_16_GW_GW_SA_High_GW_GQ_12_001_28</v>
      </c>
      <c r="D782" s="18">
        <v>10</v>
      </c>
      <c r="E782" s="18">
        <v>10</v>
      </c>
      <c r="F782" s="18">
        <v>10</v>
      </c>
      <c r="G782" s="18">
        <v>10.0021666666666</v>
      </c>
      <c r="H782" s="18">
        <v>21.024999999999999</v>
      </c>
      <c r="I782" s="18">
        <v>708.92200000000003</v>
      </c>
      <c r="J782" s="18">
        <v>1336.8709677419299</v>
      </c>
      <c r="K782" s="18">
        <v>1176.3499999999999</v>
      </c>
      <c r="L782" s="18">
        <v>391.33499999999998</v>
      </c>
      <c r="M782" s="18">
        <v>139.703225806451</v>
      </c>
      <c r="N782" s="18">
        <v>105.179999999999</v>
      </c>
      <c r="O782" s="18">
        <v>136.50483870967699</v>
      </c>
      <c r="P782" s="18">
        <v>140.31774193548301</v>
      </c>
      <c r="Q782" s="18">
        <v>87.262500000000003</v>
      </c>
      <c r="R782" s="18">
        <v>113.729354838709</v>
      </c>
      <c r="S782" s="18">
        <v>409.86</v>
      </c>
      <c r="T782" s="18">
        <v>661.09838709677399</v>
      </c>
      <c r="U782" s="18">
        <v>1117.4649999999999</v>
      </c>
      <c r="V782" s="18">
        <v>1201.4032258064501</v>
      </c>
      <c r="W782" s="18">
        <v>1514.5645161290299</v>
      </c>
      <c r="X782" s="18">
        <v>703.06833333333304</v>
      </c>
      <c r="Y782" s="18">
        <v>175.572580645161</v>
      </c>
      <c r="Z782" s="18">
        <v>93.265333333333302</v>
      </c>
      <c r="AA782" s="18">
        <v>50.294516129032203</v>
      </c>
      <c r="AB782" s="18">
        <v>33.999677419354803</v>
      </c>
      <c r="AC782" s="18">
        <v>29.989107142857101</v>
      </c>
      <c r="AD782" s="18">
        <v>39.978548387096701</v>
      </c>
      <c r="AE782" s="18">
        <v>260.60533333333302</v>
      </c>
      <c r="AF782" s="18">
        <v>614.65322580645102</v>
      </c>
      <c r="AG782" s="18">
        <v>823.78833333333296</v>
      </c>
      <c r="AH782" s="18">
        <v>1379.6774193548299</v>
      </c>
      <c r="AI782" s="18">
        <v>1615.03225806451</v>
      </c>
      <c r="AJ782" s="18">
        <v>1583.31666666666</v>
      </c>
      <c r="AK782" s="18">
        <v>688.79032258064501</v>
      </c>
      <c r="AL782" s="18">
        <v>245.564999999999</v>
      </c>
      <c r="AM782" s="18">
        <v>112.831129032258</v>
      </c>
      <c r="AN782" s="18">
        <v>55.840806451612899</v>
      </c>
      <c r="AO782" s="18">
        <v>42.256785714285698</v>
      </c>
      <c r="AP782" s="18">
        <v>37.330322580645102</v>
      </c>
      <c r="AQ782" s="18">
        <v>91.126999999999995</v>
      </c>
      <c r="AR782" s="18">
        <v>251.12580645161199</v>
      </c>
      <c r="AS782" s="18">
        <v>243.01333333333301</v>
      </c>
      <c r="AT782" s="18">
        <v>365.13225806451601</v>
      </c>
      <c r="AU782" s="18">
        <v>1102.8112903225799</v>
      </c>
      <c r="AV782" s="18">
        <v>1231.5433333333301</v>
      </c>
      <c r="AW782" s="18">
        <v>585.95483870967701</v>
      </c>
      <c r="AX782" s="18">
        <v>133.18833333333299</v>
      </c>
      <c r="AY782" s="18">
        <v>58.261612903225803</v>
      </c>
      <c r="AZ782" s="18">
        <v>42.210967741935399</v>
      </c>
      <c r="BA782" s="18">
        <v>228.199655172413</v>
      </c>
      <c r="BB782" s="18">
        <v>1301.08387096774</v>
      </c>
      <c r="BC782" s="18">
        <v>2259.7333333333299</v>
      </c>
      <c r="BD782" s="18">
        <v>1651.1064516128999</v>
      </c>
      <c r="BE782" s="18">
        <v>1222.4199999999901</v>
      </c>
      <c r="BF782" s="18">
        <v>1616.2580645161199</v>
      </c>
      <c r="BG782" s="18">
        <v>1173.2306451612901</v>
      </c>
      <c r="BH782" s="18">
        <v>404.46</v>
      </c>
      <c r="BI782" s="18">
        <v>178.71612903225801</v>
      </c>
      <c r="BJ782" s="18">
        <v>146.36499999999899</v>
      </c>
      <c r="BK782" s="18">
        <v>127.898387096774</v>
      </c>
      <c r="BL782" s="18">
        <v>101.011129032258</v>
      </c>
      <c r="BM782" s="18">
        <v>68.133035714285697</v>
      </c>
      <c r="BN782" s="18">
        <v>68.447741935483805</v>
      </c>
      <c r="BO782" s="18">
        <v>421.35166666666601</v>
      </c>
      <c r="BP782" s="18">
        <v>993.04516129032197</v>
      </c>
      <c r="BQ782" s="18">
        <v>1206.55</v>
      </c>
      <c r="BR782" s="18">
        <v>1171.85483870967</v>
      </c>
      <c r="BS782" s="18">
        <v>1369.1451612903199</v>
      </c>
      <c r="BT782" s="18">
        <v>1252.2833333333299</v>
      </c>
      <c r="BU782" s="18">
        <v>686.47903225806397</v>
      </c>
      <c r="BV782" s="18">
        <v>282.56</v>
      </c>
      <c r="BW782" s="18">
        <v>105.528548387096</v>
      </c>
      <c r="BX782" s="18">
        <v>70.865645161290303</v>
      </c>
      <c r="BY782" s="18">
        <v>59.0021428571428</v>
      </c>
      <c r="BZ782" s="18">
        <v>242.495322580645</v>
      </c>
      <c r="CA782" s="18">
        <v>973.12333333333299</v>
      </c>
      <c r="CB782" s="18">
        <v>1110.03225806451</v>
      </c>
      <c r="CC782" s="18">
        <v>1106.36666666666</v>
      </c>
      <c r="CD782" s="18">
        <v>1500</v>
      </c>
      <c r="CE782" s="18">
        <v>2049.5</v>
      </c>
      <c r="CF782" s="18">
        <v>1318.35666666666</v>
      </c>
      <c r="CG782" s="18">
        <v>427.84677419354801</v>
      </c>
      <c r="CH782" s="18">
        <v>153.66333333333299</v>
      </c>
      <c r="CI782" s="18">
        <v>78.598064516129</v>
      </c>
      <c r="CJ782" s="18">
        <v>58.210806451612797</v>
      </c>
      <c r="CK782" s="18">
        <v>51.471428571428497</v>
      </c>
      <c r="CL782" s="18">
        <v>85.465967741935401</v>
      </c>
      <c r="CM782" s="18">
        <v>574.24833333333299</v>
      </c>
      <c r="CN782" s="18">
        <v>862.30161290322496</v>
      </c>
      <c r="CO782" s="18">
        <v>975.26499999999999</v>
      </c>
      <c r="CP782" s="18">
        <v>1717.6129032258</v>
      </c>
      <c r="CQ782" s="18">
        <v>2087.27419354838</v>
      </c>
      <c r="CR782" s="18">
        <v>554.08999999999901</v>
      </c>
      <c r="CS782" s="18">
        <v>207.52096774193501</v>
      </c>
      <c r="CT782" s="18">
        <v>105.628166666666</v>
      </c>
      <c r="CU782" s="18">
        <v>56.119838709677403</v>
      </c>
      <c r="CV782" s="18">
        <v>38.615645161290303</v>
      </c>
      <c r="CW782" s="18">
        <v>37.0155172413793</v>
      </c>
      <c r="CX782" s="18">
        <v>122.27193548387</v>
      </c>
      <c r="CY782" s="18">
        <v>812.219999999999</v>
      </c>
      <c r="CZ782" s="18">
        <v>1559.58064516129</v>
      </c>
      <c r="DA782" s="18">
        <v>1799.0333333333299</v>
      </c>
      <c r="DB782" s="18">
        <v>2162.0322580645102</v>
      </c>
      <c r="DC782" s="18">
        <v>2100.1290322580599</v>
      </c>
      <c r="DD782" s="18">
        <v>1044.0433333333301</v>
      </c>
      <c r="DE782" s="18">
        <v>305.27258064516099</v>
      </c>
      <c r="DF782" s="18">
        <v>134.15</v>
      </c>
      <c r="DG782" s="18">
        <v>127.75967741935401</v>
      </c>
      <c r="DH782" s="18">
        <v>173.18870967741901</v>
      </c>
      <c r="DI782" s="18">
        <v>131.30535714285699</v>
      </c>
      <c r="DJ782" s="18">
        <v>165.17903225806401</v>
      </c>
      <c r="DK782" s="18">
        <v>858.78499999999997</v>
      </c>
      <c r="DL782" s="18">
        <v>1203.6032258064499</v>
      </c>
      <c r="DM782" s="18">
        <v>1397.79</v>
      </c>
      <c r="DN782" s="18">
        <v>2367.1774193548299</v>
      </c>
      <c r="DO782" s="18">
        <v>2621.7903225806399</v>
      </c>
      <c r="DP782" s="18">
        <v>2191.7333333333299</v>
      </c>
      <c r="DQ782" s="18">
        <v>896.56935483870905</v>
      </c>
      <c r="DR782" s="18">
        <v>288.79833333333301</v>
      </c>
      <c r="DS782" s="19">
        <v>136.11399999999901</v>
      </c>
    </row>
    <row r="783" spans="1:123" x14ac:dyDescent="0.25">
      <c r="A783" s="12" t="s">
        <v>77</v>
      </c>
      <c r="B783" s="13">
        <v>29</v>
      </c>
      <c r="C783" s="13" t="str">
        <f t="shared" si="16"/>
        <v>BB_L_16_GW_GW_SA_High_GW_GQ_12_001_29</v>
      </c>
      <c r="D783" s="14">
        <v>10</v>
      </c>
      <c r="E783" s="14">
        <v>10</v>
      </c>
      <c r="F783" s="14">
        <v>10</v>
      </c>
      <c r="G783" s="14">
        <v>10.002666666666601</v>
      </c>
      <c r="H783" s="14">
        <v>22.904999999999902</v>
      </c>
      <c r="I783" s="14">
        <v>795.08166666666602</v>
      </c>
      <c r="J783" s="14">
        <v>1449.8225806451601</v>
      </c>
      <c r="K783" s="14">
        <v>1196.2806451612901</v>
      </c>
      <c r="L783" s="14">
        <v>366.474999999999</v>
      </c>
      <c r="M783" s="14">
        <v>130.16935483870901</v>
      </c>
      <c r="N783" s="14">
        <v>103.46299999999999</v>
      </c>
      <c r="O783" s="14">
        <v>140.07741935483801</v>
      </c>
      <c r="P783" s="14">
        <v>140.51935483870901</v>
      </c>
      <c r="Q783" s="14">
        <v>83.784642857142799</v>
      </c>
      <c r="R783" s="14">
        <v>122.306129032258</v>
      </c>
      <c r="S783" s="14">
        <v>443.14499999999998</v>
      </c>
      <c r="T783" s="14">
        <v>686.62580645161302</v>
      </c>
      <c r="U783" s="14">
        <v>1161.78666666666</v>
      </c>
      <c r="V783" s="14">
        <v>1204.6774193548299</v>
      </c>
      <c r="W783" s="14">
        <v>1573.9354838709601</v>
      </c>
      <c r="X783" s="14">
        <v>679.37166666666599</v>
      </c>
      <c r="Y783" s="14">
        <v>165.25161290322501</v>
      </c>
      <c r="Z783" s="14">
        <v>89.979666666666603</v>
      </c>
      <c r="AA783" s="14">
        <v>47.741290322580603</v>
      </c>
      <c r="AB783" s="14">
        <v>32.795806451612897</v>
      </c>
      <c r="AC783" s="14">
        <v>29.513928571428501</v>
      </c>
      <c r="AD783" s="14">
        <v>42.017741935483798</v>
      </c>
      <c r="AE783" s="14">
        <v>289.59233333333299</v>
      </c>
      <c r="AF783" s="14">
        <v>641.18387096774097</v>
      </c>
      <c r="AG783" s="14">
        <v>865.77666666666596</v>
      </c>
      <c r="AH783" s="14">
        <v>1436.58064516129</v>
      </c>
      <c r="AI783" s="14">
        <v>1665.6129032258</v>
      </c>
      <c r="AJ783" s="14">
        <v>1584.86666666666</v>
      </c>
      <c r="AK783" s="14">
        <v>636.13548387096705</v>
      </c>
      <c r="AL783" s="14">
        <v>219.96166666666599</v>
      </c>
      <c r="AM783" s="14">
        <v>98.542580645161195</v>
      </c>
      <c r="AN783" s="14">
        <v>48.498064516128998</v>
      </c>
      <c r="AO783" s="14">
        <v>38.149999999999899</v>
      </c>
      <c r="AP783" s="14">
        <v>35.033709677419303</v>
      </c>
      <c r="AQ783" s="14">
        <v>96.841833333333298</v>
      </c>
      <c r="AR783" s="14">
        <v>260.27419354838702</v>
      </c>
      <c r="AS783" s="14">
        <v>238.46166666666599</v>
      </c>
      <c r="AT783" s="14">
        <v>389.34677419354801</v>
      </c>
      <c r="AU783" s="14">
        <v>1171.9000000000001</v>
      </c>
      <c r="AV783" s="14">
        <v>1236.2049999999899</v>
      </c>
      <c r="AW783" s="14">
        <v>550.66290322580596</v>
      </c>
      <c r="AX783" s="14">
        <v>118.038833333333</v>
      </c>
      <c r="AY783" s="14">
        <v>55.0837096774193</v>
      </c>
      <c r="AZ783" s="14">
        <v>41.943225806451601</v>
      </c>
      <c r="BA783" s="14">
        <v>262.04586206896499</v>
      </c>
      <c r="BB783" s="14">
        <v>1418.9064516128999</v>
      </c>
      <c r="BC783" s="14">
        <v>2345.75</v>
      </c>
      <c r="BD783" s="14">
        <v>1646.8677419354799</v>
      </c>
      <c r="BE783" s="14">
        <v>1311.66333333333</v>
      </c>
      <c r="BF783" s="14">
        <v>1694.1129032258</v>
      </c>
      <c r="BG783" s="14">
        <v>1169.73870967741</v>
      </c>
      <c r="BH783" s="14">
        <v>383.613333333333</v>
      </c>
      <c r="BI783" s="14">
        <v>171.84516129032201</v>
      </c>
      <c r="BJ783" s="14">
        <v>146.19166666666601</v>
      </c>
      <c r="BK783" s="14">
        <v>126.69999999999899</v>
      </c>
      <c r="BL783" s="14">
        <v>99.144838709677302</v>
      </c>
      <c r="BM783" s="14">
        <v>65.127499999999998</v>
      </c>
      <c r="BN783" s="14">
        <v>71.7703225806451</v>
      </c>
      <c r="BO783" s="14">
        <v>466.93666666666599</v>
      </c>
      <c r="BP783" s="14">
        <v>1045.75</v>
      </c>
      <c r="BQ783" s="14">
        <v>1232</v>
      </c>
      <c r="BR783" s="14">
        <v>1187.1129032258</v>
      </c>
      <c r="BS783" s="14">
        <v>1397.7096774193501</v>
      </c>
      <c r="BT783" s="14">
        <v>1248.58666666666</v>
      </c>
      <c r="BU783" s="14">
        <v>655.82741935483796</v>
      </c>
      <c r="BV783" s="14">
        <v>259.039999999999</v>
      </c>
      <c r="BW783" s="14">
        <v>94.379516129032197</v>
      </c>
      <c r="BX783" s="14">
        <v>66.322096774193497</v>
      </c>
      <c r="BY783" s="14">
        <v>56.503749999999997</v>
      </c>
      <c r="BZ783" s="14">
        <v>269.86741935483798</v>
      </c>
      <c r="CA783" s="14">
        <v>1039.645</v>
      </c>
      <c r="CB783" s="14">
        <v>1132.3709677419299</v>
      </c>
      <c r="CC783" s="14">
        <v>1142.43333333333</v>
      </c>
      <c r="CD783" s="14">
        <v>1558.96774193548</v>
      </c>
      <c r="CE783" s="14">
        <v>2103.2903225806399</v>
      </c>
      <c r="CF783" s="14">
        <v>1273.08666666666</v>
      </c>
      <c r="CG783" s="14">
        <v>395.69677419354798</v>
      </c>
      <c r="CH783" s="14">
        <v>139.321333333333</v>
      </c>
      <c r="CI783" s="14">
        <v>72.710806451612896</v>
      </c>
      <c r="CJ783" s="14">
        <v>55.372258064516103</v>
      </c>
      <c r="CK783" s="14">
        <v>49.951964285714197</v>
      </c>
      <c r="CL783" s="14">
        <v>91.358870967741893</v>
      </c>
      <c r="CM783" s="14">
        <v>625.57500000000005</v>
      </c>
      <c r="CN783" s="14">
        <v>900.00967741935403</v>
      </c>
      <c r="CO783" s="14">
        <v>1026.4566666666601</v>
      </c>
      <c r="CP783" s="14">
        <v>1839.72580645161</v>
      </c>
      <c r="CQ783" s="14">
        <v>2160.1129032258</v>
      </c>
      <c r="CR783" s="14">
        <v>555.20833333333303</v>
      </c>
      <c r="CS783" s="14">
        <v>206.64999999999901</v>
      </c>
      <c r="CT783" s="14">
        <v>101.629666666666</v>
      </c>
      <c r="CU783" s="14">
        <v>53.846129032257998</v>
      </c>
      <c r="CV783" s="14">
        <v>37.410322580645101</v>
      </c>
      <c r="CW783" s="14">
        <v>37.7732758620689</v>
      </c>
      <c r="CX783" s="14">
        <v>139.04758064516099</v>
      </c>
      <c r="CY783" s="14">
        <v>891.87166666666599</v>
      </c>
      <c r="CZ783" s="14">
        <v>1650.9354838709601</v>
      </c>
      <c r="DA783" s="14">
        <v>1918.5166666666601</v>
      </c>
      <c r="DB783" s="14">
        <v>2351.7580645161202</v>
      </c>
      <c r="DC783" s="14">
        <v>2209.16129032258</v>
      </c>
      <c r="DD783" s="14">
        <v>1020.94499999999</v>
      </c>
      <c r="DE783" s="14">
        <v>279.53064516129001</v>
      </c>
      <c r="DF783" s="14">
        <v>124.446666666666</v>
      </c>
      <c r="DG783" s="14">
        <v>127.775806451612</v>
      </c>
      <c r="DH783" s="14">
        <v>174.56129032257999</v>
      </c>
      <c r="DI783" s="14">
        <v>127.480357142857</v>
      </c>
      <c r="DJ783" s="14">
        <v>175.58080645161201</v>
      </c>
      <c r="DK783" s="14">
        <v>953.66666666666595</v>
      </c>
      <c r="DL783" s="14">
        <v>1248.4193548387</v>
      </c>
      <c r="DM783" s="14">
        <v>1496.9166666666599</v>
      </c>
      <c r="DN783" s="14">
        <v>2493.2419354838698</v>
      </c>
      <c r="DO783" s="14">
        <v>2712.1935483870898</v>
      </c>
      <c r="DP783" s="14">
        <v>2195.6</v>
      </c>
      <c r="DQ783" s="14">
        <v>839.80161290322496</v>
      </c>
      <c r="DR783" s="14">
        <v>261.291666666666</v>
      </c>
      <c r="DS783" s="15">
        <v>124.064666666666</v>
      </c>
    </row>
    <row r="784" spans="1:123" x14ac:dyDescent="0.25">
      <c r="A784" s="16" t="s">
        <v>77</v>
      </c>
      <c r="B784" s="17">
        <v>30</v>
      </c>
      <c r="C784" s="13" t="str">
        <f t="shared" si="16"/>
        <v>BB_L_16_GW_GW_SA_High_GW_GQ_12_001_30</v>
      </c>
      <c r="D784" s="18">
        <v>10</v>
      </c>
      <c r="E784" s="18">
        <v>10</v>
      </c>
      <c r="F784" s="18">
        <v>10</v>
      </c>
      <c r="G784" s="18">
        <v>10.002999999999901</v>
      </c>
      <c r="H784" s="18">
        <v>24.307258064516098</v>
      </c>
      <c r="I784" s="18">
        <v>833.65833333333296</v>
      </c>
      <c r="J784" s="18">
        <v>1508.4838709677399</v>
      </c>
      <c r="K784" s="18">
        <v>1207.09838709677</v>
      </c>
      <c r="L784" s="18">
        <v>357.40666666666601</v>
      </c>
      <c r="M784" s="18">
        <v>126.44516129032201</v>
      </c>
      <c r="N784" s="18">
        <v>103.166</v>
      </c>
      <c r="O784" s="18">
        <v>141.88548387096699</v>
      </c>
      <c r="P784" s="18">
        <v>140.424193548387</v>
      </c>
      <c r="Q784" s="18">
        <v>82.305535714285696</v>
      </c>
      <c r="R784" s="18">
        <v>127.826612903225</v>
      </c>
      <c r="S784" s="18">
        <v>459.02666666666602</v>
      </c>
      <c r="T784" s="18">
        <v>699.53709677419295</v>
      </c>
      <c r="U784" s="18">
        <v>1182.4000000000001</v>
      </c>
      <c r="V784" s="18">
        <v>1206.0161290322501</v>
      </c>
      <c r="W784" s="18">
        <v>1592.4354838709601</v>
      </c>
      <c r="X784" s="18">
        <v>667.26666666666597</v>
      </c>
      <c r="Y784" s="18">
        <v>160.546774193548</v>
      </c>
      <c r="Z784" s="18">
        <v>88.178333333333299</v>
      </c>
      <c r="AA784" s="18">
        <v>46.571774193548301</v>
      </c>
      <c r="AB784" s="18">
        <v>32.262419354838698</v>
      </c>
      <c r="AC784" s="18">
        <v>29.312857142857101</v>
      </c>
      <c r="AD784" s="18">
        <v>43.5777419354838</v>
      </c>
      <c r="AE784" s="18">
        <v>304.83999999999997</v>
      </c>
      <c r="AF784" s="18">
        <v>651.93709677419304</v>
      </c>
      <c r="AG784" s="18">
        <v>888.85333333333301</v>
      </c>
      <c r="AH784" s="18">
        <v>1460.2096774193501</v>
      </c>
      <c r="AI784" s="18">
        <v>1688.3709677419299</v>
      </c>
      <c r="AJ784" s="18">
        <v>1580.6</v>
      </c>
      <c r="AK784" s="18">
        <v>612.12419354838698</v>
      </c>
      <c r="AL784" s="18">
        <v>208.66166666666601</v>
      </c>
      <c r="AM784" s="18">
        <v>91.9174193548386</v>
      </c>
      <c r="AN784" s="18">
        <v>45.215645161290297</v>
      </c>
      <c r="AO784" s="18">
        <v>36.241964285714197</v>
      </c>
      <c r="AP784" s="18">
        <v>34.101451612903197</v>
      </c>
      <c r="AQ784" s="18">
        <v>100.189333333333</v>
      </c>
      <c r="AR784" s="18">
        <v>263.95483870967701</v>
      </c>
      <c r="AS784" s="18">
        <v>235.71</v>
      </c>
      <c r="AT784" s="18">
        <v>403.55806451612898</v>
      </c>
      <c r="AU784" s="18">
        <v>1202.44354838709</v>
      </c>
      <c r="AV784" s="18">
        <v>1233.9666666666601</v>
      </c>
      <c r="AW784" s="18">
        <v>533.138709677419</v>
      </c>
      <c r="AX784" s="18">
        <v>110.8275</v>
      </c>
      <c r="AY784" s="18">
        <v>53.188225806451598</v>
      </c>
      <c r="AZ784" s="18">
        <v>42.0609677419354</v>
      </c>
      <c r="BA784" s="18">
        <v>283.49965517241299</v>
      </c>
      <c r="BB784" s="18">
        <v>1479.73225806451</v>
      </c>
      <c r="BC784" s="18">
        <v>2382.5333333333301</v>
      </c>
      <c r="BD784" s="18">
        <v>1640.57741935483</v>
      </c>
      <c r="BE784" s="18">
        <v>1351.8899999999901</v>
      </c>
      <c r="BF784" s="18">
        <v>1734.3225806451601</v>
      </c>
      <c r="BG784" s="18">
        <v>1166.32419354838</v>
      </c>
      <c r="BH784" s="18">
        <v>373.64333333333298</v>
      </c>
      <c r="BI784" s="18">
        <v>169.17096774193499</v>
      </c>
      <c r="BJ784" s="18">
        <v>146.37</v>
      </c>
      <c r="BK784" s="18">
        <v>126.3</v>
      </c>
      <c r="BL784" s="18">
        <v>98.318064516128999</v>
      </c>
      <c r="BM784" s="18">
        <v>63.698571428571398</v>
      </c>
      <c r="BN784" s="18">
        <v>74.557096774193496</v>
      </c>
      <c r="BO784" s="18">
        <v>491.31833333333299</v>
      </c>
      <c r="BP784" s="18">
        <v>1070.08870967741</v>
      </c>
      <c r="BQ784" s="18">
        <v>1242.7833333333299</v>
      </c>
      <c r="BR784" s="18">
        <v>1195.1290322580601</v>
      </c>
      <c r="BS784" s="18">
        <v>1408.9516129032199</v>
      </c>
      <c r="BT784" s="18">
        <v>1242.05</v>
      </c>
      <c r="BU784" s="18">
        <v>639.88064516128998</v>
      </c>
      <c r="BV784" s="18">
        <v>247.95</v>
      </c>
      <c r="BW784" s="18">
        <v>89.391935483870895</v>
      </c>
      <c r="BX784" s="18">
        <v>64.214838709677394</v>
      </c>
      <c r="BY784" s="18">
        <v>55.702857142857098</v>
      </c>
      <c r="BZ784" s="18">
        <v>286.00064516128998</v>
      </c>
      <c r="CA784" s="18">
        <v>1069.8816666666601</v>
      </c>
      <c r="CB784" s="18">
        <v>1141.33870967741</v>
      </c>
      <c r="CC784" s="18">
        <v>1160.2833333333299</v>
      </c>
      <c r="CD784" s="18">
        <v>1588.9354838709601</v>
      </c>
      <c r="CE784" s="18">
        <v>2125.3709677419301</v>
      </c>
      <c r="CF784" s="18">
        <v>1248.00999999999</v>
      </c>
      <c r="CG784" s="18">
        <v>379.63387096774102</v>
      </c>
      <c r="CH784" s="18">
        <v>132.32966666666599</v>
      </c>
      <c r="CI784" s="18">
        <v>69.856129032257996</v>
      </c>
      <c r="CJ784" s="18">
        <v>54.022580645161298</v>
      </c>
      <c r="CK784" s="18">
        <v>49.271071428571403</v>
      </c>
      <c r="CL784" s="18">
        <v>95.483709677419299</v>
      </c>
      <c r="CM784" s="18">
        <v>649.16</v>
      </c>
      <c r="CN784" s="18">
        <v>915.28870967741898</v>
      </c>
      <c r="CO784" s="18">
        <v>1054.1316666666601</v>
      </c>
      <c r="CP784" s="18">
        <v>1897.3064516129</v>
      </c>
      <c r="CQ784" s="18">
        <v>2191.8709677419301</v>
      </c>
      <c r="CR784" s="18">
        <v>551.44666666666603</v>
      </c>
      <c r="CS784" s="18">
        <v>207.156451612903</v>
      </c>
      <c r="CT784" s="18">
        <v>100.16699999999901</v>
      </c>
      <c r="CU784" s="18">
        <v>52.9443548387096</v>
      </c>
      <c r="CV784" s="18">
        <v>36.854516129032199</v>
      </c>
      <c r="CW784" s="18">
        <v>38.269827586206802</v>
      </c>
      <c r="CX784" s="18">
        <v>148.943064516129</v>
      </c>
      <c r="CY784" s="18">
        <v>933.93666666666604</v>
      </c>
      <c r="CZ784" s="18">
        <v>1690.3709677419299</v>
      </c>
      <c r="DA784" s="18">
        <v>1968.3</v>
      </c>
      <c r="DB784" s="18">
        <v>2452.3548387096698</v>
      </c>
      <c r="DC784" s="18">
        <v>2260.6129032258</v>
      </c>
      <c r="DD784" s="18">
        <v>1015.29666666666</v>
      </c>
      <c r="DE784" s="18">
        <v>270.27258064516099</v>
      </c>
      <c r="DF784" s="18">
        <v>120.681666666666</v>
      </c>
      <c r="DG784" s="18">
        <v>128.406451612903</v>
      </c>
      <c r="DH784" s="18">
        <v>174.925806451612</v>
      </c>
      <c r="DI784" s="18">
        <v>125.605357142857</v>
      </c>
      <c r="DJ784" s="18">
        <v>182.33693548387001</v>
      </c>
      <c r="DK784" s="18">
        <v>996.99666666666599</v>
      </c>
      <c r="DL784" s="18">
        <v>1270.35483870967</v>
      </c>
      <c r="DM784" s="18">
        <v>1550</v>
      </c>
      <c r="DN784" s="18">
        <v>2554.1290322580599</v>
      </c>
      <c r="DO784" s="18">
        <v>2754.8225806451601</v>
      </c>
      <c r="DP784" s="18">
        <v>2195.2333333333299</v>
      </c>
      <c r="DQ784" s="18">
        <v>814.77096774193501</v>
      </c>
      <c r="DR784" s="18">
        <v>248.66</v>
      </c>
      <c r="DS784" s="19">
        <v>118.044</v>
      </c>
    </row>
    <row r="785" spans="1:123" x14ac:dyDescent="0.25">
      <c r="A785" s="12" t="s">
        <v>35</v>
      </c>
      <c r="B785" s="13">
        <v>1</v>
      </c>
      <c r="C785" s="13" t="str">
        <f t="shared" si="16"/>
        <v>BB_L_16_GW_GW_SA_High_GW_GQ_12_005_1</v>
      </c>
      <c r="D785" s="14">
        <v>10.980161290322499</v>
      </c>
      <c r="E785" s="14">
        <v>194.39293103448199</v>
      </c>
      <c r="F785" s="14">
        <v>320.48225806451597</v>
      </c>
      <c r="G785" s="14">
        <v>664.09</v>
      </c>
      <c r="H785" s="14">
        <v>331.60096774193499</v>
      </c>
      <c r="I785" s="14">
        <v>38.593499999999899</v>
      </c>
      <c r="J785" s="14">
        <v>16.251935483870898</v>
      </c>
      <c r="K785" s="14">
        <v>8.8045000000000009</v>
      </c>
      <c r="L785" s="14">
        <v>3.4999499999999899</v>
      </c>
      <c r="M785" s="14">
        <v>1.44015</v>
      </c>
      <c r="N785" s="14">
        <v>172.13226499999999</v>
      </c>
      <c r="O785" s="14">
        <v>183.57741935483801</v>
      </c>
      <c r="P785" s="14">
        <v>121.36741935483801</v>
      </c>
      <c r="Q785" s="14">
        <v>620.46964285714296</v>
      </c>
      <c r="R785" s="14">
        <v>141.589838709677</v>
      </c>
      <c r="S785" s="14">
        <v>667.69799999999998</v>
      </c>
      <c r="T785" s="14">
        <v>297.04225806451598</v>
      </c>
      <c r="U785" s="14">
        <v>38.572999999999901</v>
      </c>
      <c r="V785" s="14">
        <v>9.88890322580645</v>
      </c>
      <c r="W785" s="14">
        <v>9.7091129032257992</v>
      </c>
      <c r="X785" s="14">
        <v>7.3484166666666599</v>
      </c>
      <c r="Y785" s="14">
        <v>3.9468064516129</v>
      </c>
      <c r="Z785" s="14">
        <v>47.834783333333299</v>
      </c>
      <c r="AA785" s="14">
        <v>247.472580645161</v>
      </c>
      <c r="AB785" s="14">
        <v>110.01612903225799</v>
      </c>
      <c r="AC785" s="14">
        <v>444.574285714285</v>
      </c>
      <c r="AD785" s="14">
        <v>355.26612903225799</v>
      </c>
      <c r="AE785" s="14">
        <v>610.33833333333303</v>
      </c>
      <c r="AF785" s="14">
        <v>398.83903225806398</v>
      </c>
      <c r="AG785" s="14">
        <v>53.841166666666602</v>
      </c>
      <c r="AH785" s="14">
        <v>9.9115806451612798</v>
      </c>
      <c r="AI785" s="14">
        <v>10.1046451612903</v>
      </c>
      <c r="AJ785" s="14">
        <v>6.6800166666666598</v>
      </c>
      <c r="AK785" s="14">
        <v>4.9253548387096702</v>
      </c>
      <c r="AL785" s="14">
        <v>46.423033333333301</v>
      </c>
      <c r="AM785" s="14">
        <v>89.638870967741894</v>
      </c>
      <c r="AN785" s="14">
        <v>48.665967741935397</v>
      </c>
      <c r="AO785" s="14">
        <v>39.974642857142797</v>
      </c>
      <c r="AP785" s="14">
        <v>127.01709677419301</v>
      </c>
      <c r="AQ785" s="14">
        <v>377.85333333333301</v>
      </c>
      <c r="AR785" s="14">
        <v>479.90725806451599</v>
      </c>
      <c r="AS785" s="14">
        <v>18.873666666666601</v>
      </c>
      <c r="AT785" s="14">
        <v>17.228548387096701</v>
      </c>
      <c r="AU785" s="14">
        <v>6.7675967741935397</v>
      </c>
      <c r="AV785" s="14">
        <v>6.8223333333333303</v>
      </c>
      <c r="AW785" s="14">
        <v>4.3314516129032201</v>
      </c>
      <c r="AX785" s="14">
        <v>1245.01798333333</v>
      </c>
      <c r="AY785" s="14">
        <v>496.67596774193498</v>
      </c>
      <c r="AZ785" s="14">
        <v>102.557096774193</v>
      </c>
      <c r="BA785" s="14">
        <v>288.044827586206</v>
      </c>
      <c r="BB785" s="14">
        <v>666.06935483870905</v>
      </c>
      <c r="BC785" s="14">
        <v>484.969666666666</v>
      </c>
      <c r="BD785" s="14">
        <v>349.627580645161</v>
      </c>
      <c r="BE785" s="14">
        <v>37.008000000000003</v>
      </c>
      <c r="BF785" s="14">
        <v>13.574790322580601</v>
      </c>
      <c r="BG785" s="14">
        <v>9.4222096774193496</v>
      </c>
      <c r="BH785" s="14">
        <v>6.5242666666666604</v>
      </c>
      <c r="BI785" s="14">
        <v>7.7537741935483799</v>
      </c>
      <c r="BJ785" s="14">
        <v>53.070533333333302</v>
      </c>
      <c r="BK785" s="14">
        <v>358.66080645161202</v>
      </c>
      <c r="BL785" s="14">
        <v>433.46419354838702</v>
      </c>
      <c r="BM785" s="14">
        <v>274.67285714285703</v>
      </c>
      <c r="BN785" s="14">
        <v>335.490322580645</v>
      </c>
      <c r="BO785" s="14">
        <v>427.164999999999</v>
      </c>
      <c r="BP785" s="14">
        <v>283.94032258064499</v>
      </c>
      <c r="BQ785" s="14">
        <v>29.009499999999999</v>
      </c>
      <c r="BR785" s="14">
        <v>15.393870967741901</v>
      </c>
      <c r="BS785" s="14">
        <v>12.7391129032258</v>
      </c>
      <c r="BT785" s="14">
        <v>7.0529166666666603</v>
      </c>
      <c r="BU785" s="14">
        <v>6.5535806451612801</v>
      </c>
      <c r="BV785" s="14">
        <v>300.94446666666602</v>
      </c>
      <c r="BW785" s="14">
        <v>403.74677419354799</v>
      </c>
      <c r="BX785" s="14">
        <v>212.603709677419</v>
      </c>
      <c r="BY785" s="14">
        <v>405.26071428571402</v>
      </c>
      <c r="BZ785" s="14">
        <v>459.96709677419301</v>
      </c>
      <c r="CA785" s="14">
        <v>861.95666666666602</v>
      </c>
      <c r="CB785" s="14">
        <v>401.046774193548</v>
      </c>
      <c r="CC785" s="14">
        <v>37.773166666666597</v>
      </c>
      <c r="CD785" s="14">
        <v>18.376290322580601</v>
      </c>
      <c r="CE785" s="14">
        <v>12.784999999999901</v>
      </c>
      <c r="CF785" s="14">
        <v>12.1315833333333</v>
      </c>
      <c r="CG785" s="14">
        <v>9.0044354838709602</v>
      </c>
      <c r="CH785" s="14">
        <v>70.522466666666602</v>
      </c>
      <c r="CI785" s="14">
        <v>392.343064516129</v>
      </c>
      <c r="CJ785" s="14">
        <v>203.359677419354</v>
      </c>
      <c r="CK785" s="14">
        <v>216.49160714285699</v>
      </c>
      <c r="CL785" s="14">
        <v>601.79516129032197</v>
      </c>
      <c r="CM785" s="14">
        <v>1157.5066666666601</v>
      </c>
      <c r="CN785" s="14">
        <v>404.69193548387102</v>
      </c>
      <c r="CO785" s="14">
        <v>90.79</v>
      </c>
      <c r="CP785" s="14">
        <v>21.773064516129001</v>
      </c>
      <c r="CQ785" s="14">
        <v>16.011612903225799</v>
      </c>
      <c r="CR785" s="14">
        <v>19.231999999999999</v>
      </c>
      <c r="CS785" s="14">
        <v>12.321774193548301</v>
      </c>
      <c r="CT785" s="14">
        <v>15.0858333333333</v>
      </c>
      <c r="CU785" s="14">
        <v>474.73870967741902</v>
      </c>
      <c r="CV785" s="14">
        <v>537.99516129032202</v>
      </c>
      <c r="CW785" s="14">
        <v>807.35689655172405</v>
      </c>
      <c r="CX785" s="14">
        <v>408.32096774193502</v>
      </c>
      <c r="CY785" s="14">
        <v>1433.4566666666601</v>
      </c>
      <c r="CZ785" s="14">
        <v>387.94354838709597</v>
      </c>
      <c r="DA785" s="14">
        <v>113.179499999999</v>
      </c>
      <c r="DB785" s="14">
        <v>21.793225806451598</v>
      </c>
      <c r="DC785" s="14">
        <v>12.8577419354838</v>
      </c>
      <c r="DD785" s="14">
        <v>16.018666666666601</v>
      </c>
      <c r="DE785" s="14">
        <v>21.134677419354801</v>
      </c>
      <c r="DF785" s="14">
        <v>84.182999999999893</v>
      </c>
      <c r="DG785" s="14">
        <v>549.60387096774195</v>
      </c>
      <c r="DH785" s="14">
        <v>287.45806451612901</v>
      </c>
      <c r="DI785" s="14">
        <v>192.77428571428501</v>
      </c>
      <c r="DJ785" s="14">
        <v>1303.6645161290301</v>
      </c>
      <c r="DK785" s="14">
        <v>951.13166666666598</v>
      </c>
      <c r="DL785" s="14">
        <v>537.47483870967699</v>
      </c>
      <c r="DM785" s="14">
        <v>43.729833333333303</v>
      </c>
      <c r="DN785" s="14">
        <v>16.601290322580599</v>
      </c>
      <c r="DO785" s="14">
        <v>12.909193548387</v>
      </c>
      <c r="DP785" s="14">
        <v>12.2558333333333</v>
      </c>
      <c r="DQ785" s="14">
        <v>15.010967741935399</v>
      </c>
      <c r="DR785" s="14">
        <v>57.542333333333303</v>
      </c>
      <c r="DS785" s="15">
        <v>487.707333333333</v>
      </c>
    </row>
    <row r="786" spans="1:123" x14ac:dyDescent="0.25">
      <c r="A786" s="16" t="s">
        <v>35</v>
      </c>
      <c r="B786" s="17">
        <v>2</v>
      </c>
      <c r="C786" s="13" t="str">
        <f t="shared" si="16"/>
        <v>BB_L_16_GW_GW_SA_High_GW_GQ_12_005_2</v>
      </c>
      <c r="D786" s="18">
        <v>10.027258064516101</v>
      </c>
      <c r="E786" s="18">
        <v>25.906206896551701</v>
      </c>
      <c r="F786" s="18">
        <v>50.622741935483802</v>
      </c>
      <c r="G786" s="18">
        <v>108.98333333333299</v>
      </c>
      <c r="H786" s="18">
        <v>117.046612903225</v>
      </c>
      <c r="I786" s="18">
        <v>31.146666666666601</v>
      </c>
      <c r="J786" s="18">
        <v>13.416935483870899</v>
      </c>
      <c r="K786" s="18">
        <v>6.9867419354838702</v>
      </c>
      <c r="L786" s="18">
        <v>1.21865</v>
      </c>
      <c r="M786" s="18">
        <v>0.58188548387096695</v>
      </c>
      <c r="N786" s="18">
        <v>18.871851666666601</v>
      </c>
      <c r="O786" s="18">
        <v>20.771451612903199</v>
      </c>
      <c r="P786" s="18">
        <v>16.367596774193501</v>
      </c>
      <c r="Q786" s="18">
        <v>95.115892857142796</v>
      </c>
      <c r="R786" s="18">
        <v>21.0543548387096</v>
      </c>
      <c r="S786" s="18">
        <v>95.096333333333305</v>
      </c>
      <c r="T786" s="18">
        <v>57.470322580645103</v>
      </c>
      <c r="U786" s="18">
        <v>18.463999999999899</v>
      </c>
      <c r="V786" s="18">
        <v>4.2100967741935396</v>
      </c>
      <c r="W786" s="18">
        <v>4.8199516129032203</v>
      </c>
      <c r="X786" s="18">
        <v>3.2557833333333299</v>
      </c>
      <c r="Y786" s="18">
        <v>1.67143548387096</v>
      </c>
      <c r="Z786" s="18">
        <v>4.6600166666666603</v>
      </c>
      <c r="AA786" s="18">
        <v>28.4482258064516</v>
      </c>
      <c r="AB786" s="18">
        <v>15.1173387096774</v>
      </c>
      <c r="AC786" s="18">
        <v>58.780928571428497</v>
      </c>
      <c r="AD786" s="18">
        <v>52.559193548387</v>
      </c>
      <c r="AE786" s="18">
        <v>87.925666666666601</v>
      </c>
      <c r="AF786" s="18">
        <v>68.934999999999903</v>
      </c>
      <c r="AG786" s="18">
        <v>23.358516666666599</v>
      </c>
      <c r="AH786" s="18">
        <v>4.3724193548386996</v>
      </c>
      <c r="AI786" s="18">
        <v>4.6472580645161203</v>
      </c>
      <c r="AJ786" s="18">
        <v>3.1426833333333302</v>
      </c>
      <c r="AK786" s="18">
        <v>2.38241935483871</v>
      </c>
      <c r="AL786" s="18">
        <v>5.7503499999999903</v>
      </c>
      <c r="AM786" s="18">
        <v>10.3809677419354</v>
      </c>
      <c r="AN786" s="18">
        <v>7.6609032258064502</v>
      </c>
      <c r="AO786" s="18">
        <v>5.55191071428571</v>
      </c>
      <c r="AP786" s="18">
        <v>12.2924838709677</v>
      </c>
      <c r="AQ786" s="18">
        <v>52.892000000000003</v>
      </c>
      <c r="AR786" s="18">
        <v>101.09177419354801</v>
      </c>
      <c r="AS786" s="18">
        <v>7.7320500000000001</v>
      </c>
      <c r="AT786" s="18">
        <v>8.4380161290322508</v>
      </c>
      <c r="AU786" s="18">
        <v>3.48546774193548</v>
      </c>
      <c r="AV786" s="18">
        <v>3.49735</v>
      </c>
      <c r="AW786" s="18">
        <v>2.3238064516128998</v>
      </c>
      <c r="AX786" s="18">
        <v>338.24634999999898</v>
      </c>
      <c r="AY786" s="18">
        <v>82.009999999999906</v>
      </c>
      <c r="AZ786" s="18">
        <v>16.948064516129001</v>
      </c>
      <c r="BA786" s="18">
        <v>37.742413793103402</v>
      </c>
      <c r="BB786" s="18">
        <v>95.970967741935397</v>
      </c>
      <c r="BC786" s="18">
        <v>76.9345</v>
      </c>
      <c r="BD786" s="18">
        <v>93.039838709677397</v>
      </c>
      <c r="BE786" s="18">
        <v>21.984999999999999</v>
      </c>
      <c r="BF786" s="18">
        <v>8.3922096774193502</v>
      </c>
      <c r="BG786" s="18">
        <v>6.1481774193548304</v>
      </c>
      <c r="BH786" s="18">
        <v>4.4735333333333296</v>
      </c>
      <c r="BI786" s="18">
        <v>5.9150322580645103</v>
      </c>
      <c r="BJ786" s="18">
        <v>10.972799999999999</v>
      </c>
      <c r="BK786" s="18">
        <v>48.511129032257998</v>
      </c>
      <c r="BL786" s="18">
        <v>59.823064516129001</v>
      </c>
      <c r="BM786" s="18">
        <v>41.437857142857098</v>
      </c>
      <c r="BN786" s="18">
        <v>50.092903225806403</v>
      </c>
      <c r="BO786" s="18">
        <v>64.542000000000002</v>
      </c>
      <c r="BP786" s="18">
        <v>59.274354838709598</v>
      </c>
      <c r="BQ786" s="18">
        <v>12.4587</v>
      </c>
      <c r="BR786" s="18">
        <v>8.3046612903225796</v>
      </c>
      <c r="BS786" s="18">
        <v>6.9880161290322498</v>
      </c>
      <c r="BT786" s="18">
        <v>4.4106833333333304</v>
      </c>
      <c r="BU786" s="18">
        <v>4.2025161290322499</v>
      </c>
      <c r="BV786" s="18">
        <v>35.700766666666603</v>
      </c>
      <c r="BW786" s="18">
        <v>58.11</v>
      </c>
      <c r="BX786" s="18">
        <v>30.176774193548301</v>
      </c>
      <c r="BY786" s="18">
        <v>59.443035714285699</v>
      </c>
      <c r="BZ786" s="18">
        <v>69.295645161290295</v>
      </c>
      <c r="CA786" s="18">
        <v>133.38266666666601</v>
      </c>
      <c r="CB786" s="18">
        <v>79.470645161290307</v>
      </c>
      <c r="CC786" s="18">
        <v>17.084166666666601</v>
      </c>
      <c r="CD786" s="18">
        <v>10.078661290322501</v>
      </c>
      <c r="CE786" s="18">
        <v>7.8022419354838703</v>
      </c>
      <c r="CF786" s="18">
        <v>7.6128833333333299</v>
      </c>
      <c r="CG786" s="18">
        <v>6.15490322580645</v>
      </c>
      <c r="CH786" s="18">
        <v>10.3531</v>
      </c>
      <c r="CI786" s="18">
        <v>54.160161290322499</v>
      </c>
      <c r="CJ786" s="18">
        <v>33.76</v>
      </c>
      <c r="CK786" s="18">
        <v>31.287499999999898</v>
      </c>
      <c r="CL786" s="18">
        <v>93.494838709677396</v>
      </c>
      <c r="CM786" s="18">
        <v>214.44366666666599</v>
      </c>
      <c r="CN786" s="18">
        <v>79.147258064516095</v>
      </c>
      <c r="CO786" s="18">
        <v>47.189500000000002</v>
      </c>
      <c r="CP786" s="18">
        <v>12.194403225806401</v>
      </c>
      <c r="CQ786" s="18">
        <v>13.6245322580645</v>
      </c>
      <c r="CR786" s="18">
        <v>12.8809166666666</v>
      </c>
      <c r="CS786" s="18">
        <v>9.18803225806451</v>
      </c>
      <c r="CT786" s="18">
        <v>11.6159833333333</v>
      </c>
      <c r="CU786" s="18">
        <v>67.538225806451607</v>
      </c>
      <c r="CV786" s="18">
        <v>88.174354838709604</v>
      </c>
      <c r="CW786" s="18">
        <v>135.620172413793</v>
      </c>
      <c r="CX786" s="18">
        <v>64.945645161290301</v>
      </c>
      <c r="CY786" s="18">
        <v>293.707666666666</v>
      </c>
      <c r="CZ786" s="18">
        <v>80.395967741935493</v>
      </c>
      <c r="DA786" s="18">
        <v>66.950999999999993</v>
      </c>
      <c r="DB786" s="18">
        <v>15.4096774193548</v>
      </c>
      <c r="DC786" s="18">
        <v>9.2428064516128998</v>
      </c>
      <c r="DD786" s="18">
        <v>12.940166666666601</v>
      </c>
      <c r="DE786" s="18">
        <v>18.347258064516101</v>
      </c>
      <c r="DF786" s="18">
        <v>21.393166666666598</v>
      </c>
      <c r="DG786" s="18">
        <v>73.442741935483795</v>
      </c>
      <c r="DH786" s="18">
        <v>52.266129032258</v>
      </c>
      <c r="DI786" s="18">
        <v>27.827499999999901</v>
      </c>
      <c r="DJ786" s="18">
        <v>265.049193548387</v>
      </c>
      <c r="DK786" s="18">
        <v>195.009166666666</v>
      </c>
      <c r="DL786" s="18">
        <v>135.10903225806399</v>
      </c>
      <c r="DM786" s="18">
        <v>21.888833333333299</v>
      </c>
      <c r="DN786" s="18">
        <v>9.7860967741935401</v>
      </c>
      <c r="DO786" s="18">
        <v>8.4138548387096694</v>
      </c>
      <c r="DP786" s="18">
        <v>9.3564500000000006</v>
      </c>
      <c r="DQ786" s="18">
        <v>12.035</v>
      </c>
      <c r="DR786" s="18">
        <v>14.6533333333333</v>
      </c>
      <c r="DS786" s="19">
        <v>65.414666666666605</v>
      </c>
    </row>
    <row r="787" spans="1:123" x14ac:dyDescent="0.25">
      <c r="A787" s="12" t="s">
        <v>35</v>
      </c>
      <c r="B787" s="13">
        <v>3</v>
      </c>
      <c r="C787" s="13" t="str">
        <f t="shared" si="16"/>
        <v>BB_L_16_GW_GW_SA_High_GW_GQ_12_005_3</v>
      </c>
      <c r="D787" s="14">
        <v>9.9973064516129</v>
      </c>
      <c r="E787" s="14">
        <v>9.9042068965517203</v>
      </c>
      <c r="F787" s="14">
        <v>10.5902903225806</v>
      </c>
      <c r="G787" s="14">
        <v>13.181666666666599</v>
      </c>
      <c r="H787" s="14">
        <v>31.502741935483801</v>
      </c>
      <c r="I787" s="14">
        <v>18.742000000000001</v>
      </c>
      <c r="J787" s="14">
        <v>10.9058064516129</v>
      </c>
      <c r="K787" s="14">
        <v>5.8931838709677402</v>
      </c>
      <c r="L787" s="14">
        <v>0.324133333333333</v>
      </c>
      <c r="M787" s="14">
        <v>0.16321129032258</v>
      </c>
      <c r="N787" s="14">
        <v>5.88448666666666E-2</v>
      </c>
      <c r="O787" s="14">
        <v>0.33235967741935402</v>
      </c>
      <c r="P787" s="14">
        <v>0.55254999999999999</v>
      </c>
      <c r="Q787" s="14">
        <v>3.2530553571428502</v>
      </c>
      <c r="R787" s="14">
        <v>1.21016451612903</v>
      </c>
      <c r="S787" s="14">
        <v>3.08276833333333</v>
      </c>
      <c r="T787" s="14">
        <v>4.4005161290322503</v>
      </c>
      <c r="U787" s="14">
        <v>3.7523833333333299</v>
      </c>
      <c r="V787" s="14">
        <v>0.97976612903225802</v>
      </c>
      <c r="W787" s="14">
        <v>1.3793741935483801</v>
      </c>
      <c r="X787" s="14">
        <v>0.87498166666666599</v>
      </c>
      <c r="Y787" s="14">
        <v>0.51072258064516096</v>
      </c>
      <c r="Z787" s="14">
        <v>0.38846599999999998</v>
      </c>
      <c r="AA787" s="14">
        <v>0.67587419354838696</v>
      </c>
      <c r="AB787" s="14">
        <v>1.1488403225806401</v>
      </c>
      <c r="AC787" s="14">
        <v>2.0622321428571402</v>
      </c>
      <c r="AD787" s="14">
        <v>2.8974193548386999</v>
      </c>
      <c r="AE787" s="14">
        <v>3.9528333333333299</v>
      </c>
      <c r="AF787" s="14">
        <v>4.8886451612903201</v>
      </c>
      <c r="AG787" s="14">
        <v>4.9479166666666599</v>
      </c>
      <c r="AH787" s="14">
        <v>1.4658870967741899</v>
      </c>
      <c r="AI787" s="14">
        <v>1.4523225806451601</v>
      </c>
      <c r="AJ787" s="14">
        <v>1.17268333333333</v>
      </c>
      <c r="AK787" s="14">
        <v>1.00719032258064</v>
      </c>
      <c r="AL787" s="14">
        <v>0.89146999999999998</v>
      </c>
      <c r="AM787" s="14">
        <v>0.99999677419354804</v>
      </c>
      <c r="AN787" s="14">
        <v>1.3253709677419301</v>
      </c>
      <c r="AO787" s="14">
        <v>1.3603749999999999</v>
      </c>
      <c r="AP787" s="14">
        <v>1.42829032258064</v>
      </c>
      <c r="AQ787" s="14">
        <v>2.5923833333333302</v>
      </c>
      <c r="AR787" s="14">
        <v>8.2032580645161293</v>
      </c>
      <c r="AS787" s="14">
        <v>2.4402499999999998</v>
      </c>
      <c r="AT787" s="14">
        <v>2.5992903225806399</v>
      </c>
      <c r="AU787" s="14">
        <v>1.5968225806451599</v>
      </c>
      <c r="AV787" s="14">
        <v>1.49023333333333</v>
      </c>
      <c r="AW787" s="14">
        <v>1.2309193548387001</v>
      </c>
      <c r="AX787" s="14">
        <v>41.749023333333298</v>
      </c>
      <c r="AY787" s="14">
        <v>4.43216129032258</v>
      </c>
      <c r="AZ787" s="14">
        <v>2.3709193548387</v>
      </c>
      <c r="BA787" s="14">
        <v>2.89208620689655</v>
      </c>
      <c r="BB787" s="14">
        <v>5.6308225806451597</v>
      </c>
      <c r="BC787" s="14">
        <v>6.32784999999999</v>
      </c>
      <c r="BD787" s="14">
        <v>21.806887096774101</v>
      </c>
      <c r="BE787" s="14">
        <v>7.9866499999999903</v>
      </c>
      <c r="BF787" s="14">
        <v>4.5366290322580598</v>
      </c>
      <c r="BG787" s="14">
        <v>3.5550161290322499</v>
      </c>
      <c r="BH787" s="14">
        <v>3.1621166666666598</v>
      </c>
      <c r="BI787" s="14">
        <v>4.6105967741935396</v>
      </c>
      <c r="BJ787" s="14">
        <v>5.9234999999999998</v>
      </c>
      <c r="BK787" s="14">
        <v>6.0398709677419298</v>
      </c>
      <c r="BL787" s="14">
        <v>6.3500645161290299</v>
      </c>
      <c r="BM787" s="14">
        <v>5.7378035714285698</v>
      </c>
      <c r="BN787" s="14">
        <v>5.6646774193548302</v>
      </c>
      <c r="BO787" s="14">
        <v>6.1052999999999997</v>
      </c>
      <c r="BP787" s="14">
        <v>7.6343225806451596</v>
      </c>
      <c r="BQ787" s="14">
        <v>4.5768666666666604</v>
      </c>
      <c r="BR787" s="14">
        <v>3.75337096774193</v>
      </c>
      <c r="BS787" s="14">
        <v>3.5023709677419301</v>
      </c>
      <c r="BT787" s="14">
        <v>2.86364999999999</v>
      </c>
      <c r="BU787" s="14">
        <v>2.7670322580645101</v>
      </c>
      <c r="BV787" s="14">
        <v>3.0015166666666602</v>
      </c>
      <c r="BW787" s="14">
        <v>4.4628387096774196</v>
      </c>
      <c r="BX787" s="14">
        <v>4.3980806451612899</v>
      </c>
      <c r="BY787" s="14">
        <v>5.2570178571428503</v>
      </c>
      <c r="BZ787" s="14">
        <v>6.2391451612903204</v>
      </c>
      <c r="CA787" s="14">
        <v>8.9409166666666593</v>
      </c>
      <c r="CB787" s="14">
        <v>9.2692903225806393</v>
      </c>
      <c r="CC787" s="14">
        <v>5.7215999999999996</v>
      </c>
      <c r="CD787" s="14">
        <v>4.5003548387096703</v>
      </c>
      <c r="CE787" s="14">
        <v>4.1555322580645102</v>
      </c>
      <c r="CF787" s="14">
        <v>4.3374666666666597</v>
      </c>
      <c r="CG787" s="14">
        <v>4.2199677419354797</v>
      </c>
      <c r="CH787" s="14">
        <v>4.3118333333333299</v>
      </c>
      <c r="CI787" s="14">
        <v>6.1412903225806401</v>
      </c>
      <c r="CJ787" s="14">
        <v>8.0941129032258008</v>
      </c>
      <c r="CK787" s="14">
        <v>7.6773571428571401</v>
      </c>
      <c r="CL787" s="14">
        <v>8.9526290322580593</v>
      </c>
      <c r="CM787" s="14">
        <v>17.183883333333299</v>
      </c>
      <c r="CN787" s="14">
        <v>10.1772903225806</v>
      </c>
      <c r="CO787" s="14">
        <v>14.650566666666601</v>
      </c>
      <c r="CP787" s="14">
        <v>6.15220967741935</v>
      </c>
      <c r="CQ787" s="14">
        <v>8.7234032258064502</v>
      </c>
      <c r="CR787" s="14">
        <v>7.80761666666666</v>
      </c>
      <c r="CS787" s="14">
        <v>6.51125806451613</v>
      </c>
      <c r="CT787" s="14">
        <v>9.1380333333333308</v>
      </c>
      <c r="CU787" s="14">
        <v>14.845322580645099</v>
      </c>
      <c r="CV787" s="14">
        <v>15.4912903225806</v>
      </c>
      <c r="CW787" s="14">
        <v>14.180689655172401</v>
      </c>
      <c r="CX787" s="14">
        <v>9.7458387096774199</v>
      </c>
      <c r="CY787" s="14">
        <v>25.5341666666666</v>
      </c>
      <c r="CZ787" s="14">
        <v>11.169919354838701</v>
      </c>
      <c r="DA787" s="14">
        <v>34.02675</v>
      </c>
      <c r="DB787" s="14">
        <v>9.7946612903225692</v>
      </c>
      <c r="DC787" s="14">
        <v>6.6514354838709604</v>
      </c>
      <c r="DD787" s="14">
        <v>9.9981833333333299</v>
      </c>
      <c r="DE787" s="14">
        <v>15.3053225806451</v>
      </c>
      <c r="DF787" s="14">
        <v>12.6866666666666</v>
      </c>
      <c r="DG787" s="14">
        <v>9.7415645161290296</v>
      </c>
      <c r="DH787" s="14">
        <v>8.9705161290322497</v>
      </c>
      <c r="DI787" s="14">
        <v>7.2683035714285698</v>
      </c>
      <c r="DJ787" s="14">
        <v>21.6316129032258</v>
      </c>
      <c r="DK787" s="14">
        <v>19.450150000000001</v>
      </c>
      <c r="DL787" s="14">
        <v>17.111725806451599</v>
      </c>
      <c r="DM787" s="14">
        <v>8.4642166666666601</v>
      </c>
      <c r="DN787" s="14">
        <v>5.5995322580645102</v>
      </c>
      <c r="DO787" s="14">
        <v>5.3404516129032196</v>
      </c>
      <c r="DP787" s="14">
        <v>6.8334666666666601</v>
      </c>
      <c r="DQ787" s="14">
        <v>9.1591774193548297</v>
      </c>
      <c r="DR787" s="14">
        <v>9.0878833333333304</v>
      </c>
      <c r="DS787" s="15">
        <v>8.2522666666666602</v>
      </c>
    </row>
    <row r="788" spans="1:123" x14ac:dyDescent="0.25">
      <c r="A788" s="16" t="s">
        <v>35</v>
      </c>
      <c r="B788" s="17">
        <v>4</v>
      </c>
      <c r="C788" s="13" t="str">
        <f t="shared" si="16"/>
        <v>BB_L_16_GW_GW_SA_High_GW_GQ_12_005_4</v>
      </c>
      <c r="D788" s="18">
        <v>10.1682258064516</v>
      </c>
      <c r="E788" s="18">
        <v>175.01931034482701</v>
      </c>
      <c r="F788" s="18">
        <v>564.61612903225796</v>
      </c>
      <c r="G788" s="18">
        <v>869.02333333333297</v>
      </c>
      <c r="H788" s="18">
        <v>572.74193548386995</v>
      </c>
      <c r="I788" s="18">
        <v>46.2751666666666</v>
      </c>
      <c r="J788" s="18">
        <v>17.9982258064516</v>
      </c>
      <c r="K788" s="18">
        <v>10.604258064516101</v>
      </c>
      <c r="L788" s="18">
        <v>4.6711999999999998</v>
      </c>
      <c r="M788" s="18">
        <v>2.0773225806451601</v>
      </c>
      <c r="N788" s="18">
        <v>251.97401666666599</v>
      </c>
      <c r="O788" s="18">
        <v>281.42258064516102</v>
      </c>
      <c r="P788" s="18">
        <v>228.23064516129</v>
      </c>
      <c r="Q788" s="18">
        <v>929.21428571428498</v>
      </c>
      <c r="R788" s="18">
        <v>250.43709677419301</v>
      </c>
      <c r="S788" s="18">
        <v>947.53666666666595</v>
      </c>
      <c r="T788" s="18">
        <v>508.185483870967</v>
      </c>
      <c r="U788" s="18">
        <v>62.494166666666601</v>
      </c>
      <c r="V788" s="18">
        <v>15.877161290322499</v>
      </c>
      <c r="W788" s="18">
        <v>14.131645161290299</v>
      </c>
      <c r="X788" s="18">
        <v>10.118133333333301</v>
      </c>
      <c r="Y788" s="18">
        <v>5.9708870967741898</v>
      </c>
      <c r="Z788" s="18">
        <v>29.4404166666666</v>
      </c>
      <c r="AA788" s="18">
        <v>400.76129032258001</v>
      </c>
      <c r="AB788" s="18">
        <v>205.30693548387001</v>
      </c>
      <c r="AC788" s="18">
        <v>578.66607142857094</v>
      </c>
      <c r="AD788" s="18">
        <v>635.19354838709603</v>
      </c>
      <c r="AE788" s="18">
        <v>882.07833333333303</v>
      </c>
      <c r="AF788" s="18">
        <v>666.84516129032204</v>
      </c>
      <c r="AG788" s="18">
        <v>87.727999999999994</v>
      </c>
      <c r="AH788" s="18">
        <v>16.588064516128998</v>
      </c>
      <c r="AI788" s="18">
        <v>14.969193548387</v>
      </c>
      <c r="AJ788" s="18">
        <v>9.1998833333333305</v>
      </c>
      <c r="AK788" s="18">
        <v>6.4509032258064503</v>
      </c>
      <c r="AL788" s="18">
        <v>61.320233333333299</v>
      </c>
      <c r="AM788" s="18">
        <v>137.72935483870901</v>
      </c>
      <c r="AN788" s="18">
        <v>99.4562903225806</v>
      </c>
      <c r="AO788" s="18">
        <v>59.390357142857098</v>
      </c>
      <c r="AP788" s="18">
        <v>125.46322580645101</v>
      </c>
      <c r="AQ788" s="18">
        <v>651.375</v>
      </c>
      <c r="AR788" s="18">
        <v>676.09870967741904</v>
      </c>
      <c r="AS788" s="18">
        <v>34.046166666666601</v>
      </c>
      <c r="AT788" s="18">
        <v>25.7646774193548</v>
      </c>
      <c r="AU788" s="18">
        <v>9.8733709677419306</v>
      </c>
      <c r="AV788" s="18">
        <v>9.0954166666666598</v>
      </c>
      <c r="AW788" s="18">
        <v>7.1812419354838699</v>
      </c>
      <c r="AX788" s="18">
        <v>1555.7965999999999</v>
      </c>
      <c r="AY788" s="18">
        <v>908.71935483870902</v>
      </c>
      <c r="AZ788" s="18">
        <v>184.10483870967701</v>
      </c>
      <c r="BA788" s="18">
        <v>424.086206896551</v>
      </c>
      <c r="BB788" s="18">
        <v>905.09193548386997</v>
      </c>
      <c r="BC788" s="18">
        <v>820.44333333333304</v>
      </c>
      <c r="BD788" s="18">
        <v>548.94387096774096</v>
      </c>
      <c r="BE788" s="18">
        <v>59.221333333333298</v>
      </c>
      <c r="BF788" s="18">
        <v>16.8746774193548</v>
      </c>
      <c r="BG788" s="18">
        <v>11.353064516129001</v>
      </c>
      <c r="BH788" s="18">
        <v>7.4972833333333302</v>
      </c>
      <c r="BI788" s="18">
        <v>7.7318064516128997</v>
      </c>
      <c r="BJ788" s="18">
        <v>58.2332166666666</v>
      </c>
      <c r="BK788" s="18">
        <v>549.73709677419299</v>
      </c>
      <c r="BL788" s="18">
        <v>632.54032258064501</v>
      </c>
      <c r="BM788" s="18">
        <v>451.13035714285701</v>
      </c>
      <c r="BN788" s="18">
        <v>547.52419354838696</v>
      </c>
      <c r="BO788" s="18">
        <v>678.58499999999901</v>
      </c>
      <c r="BP788" s="18">
        <v>431.043548387096</v>
      </c>
      <c r="BQ788" s="18">
        <v>52.353666666666598</v>
      </c>
      <c r="BR788" s="18">
        <v>23.240483870967701</v>
      </c>
      <c r="BS788" s="18">
        <v>17.2538709677419</v>
      </c>
      <c r="BT788" s="18">
        <v>9.1264166666666604</v>
      </c>
      <c r="BU788" s="18">
        <v>8.2587096774193505</v>
      </c>
      <c r="BV788" s="18">
        <v>400.36161666666601</v>
      </c>
      <c r="BW788" s="18">
        <v>669.65161290322499</v>
      </c>
      <c r="BX788" s="18">
        <v>324.15967741935401</v>
      </c>
      <c r="BY788" s="18">
        <v>650.455357142857</v>
      </c>
      <c r="BZ788" s="18">
        <v>726.02419354838696</v>
      </c>
      <c r="CA788" s="18">
        <v>1230.3316666666601</v>
      </c>
      <c r="CB788" s="18">
        <v>636.50967741935494</v>
      </c>
      <c r="CC788" s="18">
        <v>63.925166666666598</v>
      </c>
      <c r="CD788" s="18">
        <v>25.630161290322501</v>
      </c>
      <c r="CE788" s="18">
        <v>16.0882258064516</v>
      </c>
      <c r="CF788" s="18">
        <v>14.8574999999999</v>
      </c>
      <c r="CG788" s="18">
        <v>10.7658064516129</v>
      </c>
      <c r="CH788" s="18">
        <v>64.568099999999902</v>
      </c>
      <c r="CI788" s="18">
        <v>587.38225806451601</v>
      </c>
      <c r="CJ788" s="18">
        <v>345.62258064516101</v>
      </c>
      <c r="CK788" s="18">
        <v>267.97678571428497</v>
      </c>
      <c r="CL788" s="18">
        <v>952.05967741935399</v>
      </c>
      <c r="CM788" s="18">
        <v>1479.73</v>
      </c>
      <c r="CN788" s="18">
        <v>810.33387096774095</v>
      </c>
      <c r="CO788" s="18">
        <v>139.183666666666</v>
      </c>
      <c r="CP788" s="18">
        <v>31.416612903225801</v>
      </c>
      <c r="CQ788" s="18">
        <v>19.351129032258001</v>
      </c>
      <c r="CR788" s="18">
        <v>21.924499999999998</v>
      </c>
      <c r="CS788" s="18">
        <v>12.562419354838701</v>
      </c>
      <c r="CT788" s="18">
        <v>12.9631666666666</v>
      </c>
      <c r="CU788" s="18">
        <v>609.26645161290298</v>
      </c>
      <c r="CV788" s="18">
        <v>874.99193548387098</v>
      </c>
      <c r="CW788" s="18">
        <v>1193.7482758620599</v>
      </c>
      <c r="CX788" s="18">
        <v>641.38064516128998</v>
      </c>
      <c r="CY788" s="18">
        <v>1743.0716666666599</v>
      </c>
      <c r="CZ788" s="18">
        <v>806.70322580645097</v>
      </c>
      <c r="DA788" s="18">
        <v>165.11</v>
      </c>
      <c r="DB788" s="18">
        <v>26.362580645161199</v>
      </c>
      <c r="DC788" s="18">
        <v>13.988548387096699</v>
      </c>
      <c r="DD788" s="18">
        <v>14.266999999999999</v>
      </c>
      <c r="DE788" s="18">
        <v>19.572096774193501</v>
      </c>
      <c r="DF788" s="18">
        <v>111.91466666666599</v>
      </c>
      <c r="DG788" s="18">
        <v>693.58709677419301</v>
      </c>
      <c r="DH788" s="18">
        <v>567.72741935483805</v>
      </c>
      <c r="DI788" s="18">
        <v>220.09767857142799</v>
      </c>
      <c r="DJ788" s="18">
        <v>1753.85483870967</v>
      </c>
      <c r="DK788" s="18">
        <v>1199.11666666666</v>
      </c>
      <c r="DL788" s="18">
        <v>991.29870967741897</v>
      </c>
      <c r="DM788" s="18">
        <v>67.325500000000005</v>
      </c>
      <c r="DN788" s="18">
        <v>23.905645161290298</v>
      </c>
      <c r="DO788" s="18">
        <v>15.698064516129</v>
      </c>
      <c r="DP788" s="18">
        <v>12.724500000000001</v>
      </c>
      <c r="DQ788" s="18">
        <v>15.4916129032258</v>
      </c>
      <c r="DR788" s="18">
        <v>34.314833333333297</v>
      </c>
      <c r="DS788" s="19">
        <v>624.55166666666605</v>
      </c>
    </row>
    <row r="789" spans="1:123" x14ac:dyDescent="0.25">
      <c r="A789" s="12" t="s">
        <v>35</v>
      </c>
      <c r="B789" s="13">
        <v>5</v>
      </c>
      <c r="C789" s="13" t="str">
        <f t="shared" si="16"/>
        <v>BB_L_16_GW_GW_SA_High_GW_GQ_12_005_5</v>
      </c>
      <c r="D789" s="14">
        <v>10.078387096774099</v>
      </c>
      <c r="E789" s="14">
        <v>82.603103448275803</v>
      </c>
      <c r="F789" s="14">
        <v>263.70483870967701</v>
      </c>
      <c r="G789" s="14">
        <v>420.55166666666599</v>
      </c>
      <c r="H789" s="14">
        <v>306.39193548386999</v>
      </c>
      <c r="I789" s="14">
        <v>29.901999999999902</v>
      </c>
      <c r="J789" s="14">
        <v>13.9159677419354</v>
      </c>
      <c r="K789" s="14">
        <v>8.53046774193548</v>
      </c>
      <c r="L789" s="14">
        <v>2.30076666666666</v>
      </c>
      <c r="M789" s="14">
        <v>0.999793548387096</v>
      </c>
      <c r="N789" s="14">
        <v>115.670055</v>
      </c>
      <c r="O789" s="14">
        <v>123.294193548387</v>
      </c>
      <c r="P789" s="14">
        <v>98.572580645161295</v>
      </c>
      <c r="Q789" s="14">
        <v>440.755</v>
      </c>
      <c r="R789" s="14">
        <v>104.491129032258</v>
      </c>
      <c r="S789" s="14">
        <v>443.54399999999998</v>
      </c>
      <c r="T789" s="14">
        <v>229.915161290322</v>
      </c>
      <c r="U789" s="14">
        <v>26.5661666666666</v>
      </c>
      <c r="V789" s="14">
        <v>6.2575967741935399</v>
      </c>
      <c r="W789" s="14">
        <v>6.0699838709677403</v>
      </c>
      <c r="X789" s="14">
        <v>4.5927833333333297</v>
      </c>
      <c r="Y789" s="14">
        <v>2.57443548387096</v>
      </c>
      <c r="Z789" s="14">
        <v>12.656799999999899</v>
      </c>
      <c r="AA789" s="14">
        <v>181.97419354838701</v>
      </c>
      <c r="AB789" s="14">
        <v>89.344516129032201</v>
      </c>
      <c r="AC789" s="14">
        <v>265.80517857142797</v>
      </c>
      <c r="AD789" s="14">
        <v>285.45645161290298</v>
      </c>
      <c r="AE789" s="14">
        <v>407.361666666666</v>
      </c>
      <c r="AF789" s="14">
        <v>303.59274193548299</v>
      </c>
      <c r="AG789" s="14">
        <v>37.235333333333301</v>
      </c>
      <c r="AH789" s="14">
        <v>6.1160161290322597</v>
      </c>
      <c r="AI789" s="14">
        <v>5.8765806451612796</v>
      </c>
      <c r="AJ789" s="14">
        <v>4.2696666666666596</v>
      </c>
      <c r="AK789" s="14">
        <v>3.18495161290322</v>
      </c>
      <c r="AL789" s="14">
        <v>28.104716666666601</v>
      </c>
      <c r="AM789" s="14">
        <v>61.7643548387096</v>
      </c>
      <c r="AN789" s="14">
        <v>43.6824193548387</v>
      </c>
      <c r="AO789" s="14">
        <v>26.227857142857101</v>
      </c>
      <c r="AP789" s="14">
        <v>54.611612903225797</v>
      </c>
      <c r="AQ789" s="14">
        <v>294.113333333333</v>
      </c>
      <c r="AR789" s="14">
        <v>339.27290322580598</v>
      </c>
      <c r="AS789" s="14">
        <v>12.5547</v>
      </c>
      <c r="AT789" s="14">
        <v>10.2294677419354</v>
      </c>
      <c r="AU789" s="14">
        <v>4.5362580645161197</v>
      </c>
      <c r="AV789" s="14">
        <v>4.41696666666666</v>
      </c>
      <c r="AW789" s="14">
        <v>2.8839677419354799</v>
      </c>
      <c r="AX789" s="14">
        <v>858.61900000000003</v>
      </c>
      <c r="AY789" s="14">
        <v>431.01129032258001</v>
      </c>
      <c r="AZ789" s="14">
        <v>75.491451612903205</v>
      </c>
      <c r="BA789" s="14">
        <v>183.6</v>
      </c>
      <c r="BB789" s="14">
        <v>412.51935483870898</v>
      </c>
      <c r="BC789" s="14">
        <v>379.51866666666598</v>
      </c>
      <c r="BD789" s="14">
        <v>259.68741935483803</v>
      </c>
      <c r="BE789" s="14">
        <v>36.960166666666602</v>
      </c>
      <c r="BF789" s="14">
        <v>9.6479838709677406</v>
      </c>
      <c r="BG789" s="14">
        <v>6.9236129032258003</v>
      </c>
      <c r="BH789" s="14">
        <v>4.9012666666666602</v>
      </c>
      <c r="BI789" s="14">
        <v>5.9971612903225697</v>
      </c>
      <c r="BJ789" s="14">
        <v>29.625366666666601</v>
      </c>
      <c r="BK789" s="14">
        <v>256.84693548387003</v>
      </c>
      <c r="BL789" s="14">
        <v>288.08064516129002</v>
      </c>
      <c r="BM789" s="14">
        <v>199.06910714285701</v>
      </c>
      <c r="BN789" s="14">
        <v>243.36612903225799</v>
      </c>
      <c r="BO789" s="14">
        <v>304.803333333333</v>
      </c>
      <c r="BP789" s="14">
        <v>201.79064516129</v>
      </c>
      <c r="BQ789" s="14">
        <v>21.69</v>
      </c>
      <c r="BR789" s="14">
        <v>9.7125483870967706</v>
      </c>
      <c r="BS789" s="14">
        <v>8.8118064516129007</v>
      </c>
      <c r="BT789" s="14">
        <v>5.0751833333333298</v>
      </c>
      <c r="BU789" s="14">
        <v>4.7509354838709603</v>
      </c>
      <c r="BV789" s="14">
        <v>188.1918</v>
      </c>
      <c r="BW789" s="14">
        <v>304.49516129032202</v>
      </c>
      <c r="BX789" s="14">
        <v>141.39693548387001</v>
      </c>
      <c r="BY789" s="14">
        <v>290.33928571428498</v>
      </c>
      <c r="BZ789" s="14">
        <v>329.61129032257998</v>
      </c>
      <c r="CA789" s="14">
        <v>581.97</v>
      </c>
      <c r="CB789" s="14">
        <v>290.64870967741899</v>
      </c>
      <c r="CC789" s="14">
        <v>28.123833333333302</v>
      </c>
      <c r="CD789" s="14">
        <v>11.7138064516129</v>
      </c>
      <c r="CE789" s="14">
        <v>8.63890322580645</v>
      </c>
      <c r="CF789" s="14">
        <v>8.4878499999999999</v>
      </c>
      <c r="CG789" s="14">
        <v>6.6292096774193503</v>
      </c>
      <c r="CH789" s="14">
        <v>31.2679499999999</v>
      </c>
      <c r="CI789" s="14">
        <v>273.53112903225798</v>
      </c>
      <c r="CJ789" s="14">
        <v>154.50467741935401</v>
      </c>
      <c r="CK789" s="14">
        <v>117.16071428571399</v>
      </c>
      <c r="CL789" s="14">
        <v>440.201612903225</v>
      </c>
      <c r="CM789" s="14">
        <v>733.86499999999899</v>
      </c>
      <c r="CN789" s="14">
        <v>386.18</v>
      </c>
      <c r="CO789" s="14">
        <v>70.463833333333298</v>
      </c>
      <c r="CP789" s="14">
        <v>14.5824677419354</v>
      </c>
      <c r="CQ789" s="14">
        <v>10.394193548386999</v>
      </c>
      <c r="CR789" s="14">
        <v>15.4598833333333</v>
      </c>
      <c r="CS789" s="14">
        <v>9.70553225806451</v>
      </c>
      <c r="CT789" s="14">
        <v>11.012649999999899</v>
      </c>
      <c r="CU789" s="14">
        <v>289.97370967741898</v>
      </c>
      <c r="CV789" s="14">
        <v>407.40645161290303</v>
      </c>
      <c r="CW789" s="14">
        <v>569.45517241379298</v>
      </c>
      <c r="CX789" s="14">
        <v>285.92903225806401</v>
      </c>
      <c r="CY789" s="14">
        <v>888.53</v>
      </c>
      <c r="CZ789" s="14">
        <v>396.702258064516</v>
      </c>
      <c r="DA789" s="14">
        <v>92.090333333333305</v>
      </c>
      <c r="DB789" s="14">
        <v>16.986935483870901</v>
      </c>
      <c r="DC789" s="14">
        <v>10.108629032257999</v>
      </c>
      <c r="DD789" s="14">
        <v>12.073233333333301</v>
      </c>
      <c r="DE789" s="14">
        <v>18.021129032257999</v>
      </c>
      <c r="DF789" s="14">
        <v>59.124000000000002</v>
      </c>
      <c r="DG789" s="14">
        <v>326.56354838709598</v>
      </c>
      <c r="DH789" s="14">
        <v>262.64354838709602</v>
      </c>
      <c r="DI789" s="14">
        <v>96.3578571428571</v>
      </c>
      <c r="DJ789" s="14">
        <v>886.66612903225803</v>
      </c>
      <c r="DK789" s="14">
        <v>593.76833333333298</v>
      </c>
      <c r="DL789" s="14">
        <v>530.604193548387</v>
      </c>
      <c r="DM789" s="14">
        <v>28.620999999999899</v>
      </c>
      <c r="DN789" s="14">
        <v>12.6621774193548</v>
      </c>
      <c r="DO789" s="14">
        <v>9.2249032258064503</v>
      </c>
      <c r="DP789" s="14">
        <v>9.1151833333333308</v>
      </c>
      <c r="DQ789" s="14">
        <v>12.119516129032201</v>
      </c>
      <c r="DR789" s="14">
        <v>19.976500000000001</v>
      </c>
      <c r="DS789" s="15">
        <v>291.45499999999998</v>
      </c>
    </row>
    <row r="790" spans="1:123" x14ac:dyDescent="0.25">
      <c r="A790" s="16" t="s">
        <v>35</v>
      </c>
      <c r="B790" s="17">
        <v>6</v>
      </c>
      <c r="C790" s="13" t="str">
        <f t="shared" si="16"/>
        <v>BB_L_16_GW_GW_SA_High_GW_GQ_12_005_6</v>
      </c>
      <c r="D790" s="18">
        <v>10.0158064516129</v>
      </c>
      <c r="E790" s="18">
        <v>28.713448275862</v>
      </c>
      <c r="F790" s="18">
        <v>88.666129032257999</v>
      </c>
      <c r="G790" s="18">
        <v>142.1755</v>
      </c>
      <c r="H790" s="18">
        <v>144.930806451612</v>
      </c>
      <c r="I790" s="18">
        <v>26.678999999999899</v>
      </c>
      <c r="J790" s="18">
        <v>12.7017741935483</v>
      </c>
      <c r="K790" s="18">
        <v>7.7929032258064499</v>
      </c>
      <c r="L790" s="18">
        <v>1.1532849999999999</v>
      </c>
      <c r="M790" s="18">
        <v>0.54017419354838703</v>
      </c>
      <c r="N790" s="18">
        <v>34.023141666666596</v>
      </c>
      <c r="O790" s="18">
        <v>35.7356451612903</v>
      </c>
      <c r="P790" s="18">
        <v>30.3358064516129</v>
      </c>
      <c r="Q790" s="18">
        <v>145.636249999999</v>
      </c>
      <c r="R790" s="18">
        <v>32.859838709677398</v>
      </c>
      <c r="S790" s="18">
        <v>142.082333333333</v>
      </c>
      <c r="T790" s="18">
        <v>82.414516129032194</v>
      </c>
      <c r="U790" s="18">
        <v>15.321499999999901</v>
      </c>
      <c r="V790" s="18">
        <v>3.5659193548386998</v>
      </c>
      <c r="W790" s="18">
        <v>3.7104677419354801</v>
      </c>
      <c r="X790" s="18">
        <v>2.6588833333333302</v>
      </c>
      <c r="Y790" s="18">
        <v>1.4927919354838699</v>
      </c>
      <c r="Z790" s="18">
        <v>3.2338783333333301</v>
      </c>
      <c r="AA790" s="18">
        <v>54.570806451612903</v>
      </c>
      <c r="AB790" s="18">
        <v>27.567096774193502</v>
      </c>
      <c r="AC790" s="18">
        <v>80.450357142857101</v>
      </c>
      <c r="AD790" s="18">
        <v>94.870967741935402</v>
      </c>
      <c r="AE790" s="18">
        <v>131.8665</v>
      </c>
      <c r="AF790" s="18">
        <v>104.057580645161</v>
      </c>
      <c r="AG790" s="18">
        <v>19.546716666666601</v>
      </c>
      <c r="AH790" s="18">
        <v>3.6112096774193501</v>
      </c>
      <c r="AI790" s="18">
        <v>3.5348064516129001</v>
      </c>
      <c r="AJ790" s="18">
        <v>2.6783166666666598</v>
      </c>
      <c r="AK790" s="18">
        <v>2.0381451612903199</v>
      </c>
      <c r="AL790" s="18">
        <v>8.7388499999999993</v>
      </c>
      <c r="AM790" s="18">
        <v>18.360677419354801</v>
      </c>
      <c r="AN790" s="18">
        <v>14.2644516129032</v>
      </c>
      <c r="AO790" s="18">
        <v>8.4296249999999997</v>
      </c>
      <c r="AP790" s="18">
        <v>15.908677419354801</v>
      </c>
      <c r="AQ790" s="18">
        <v>91.855333333333306</v>
      </c>
      <c r="AR790" s="18">
        <v>129.228064516129</v>
      </c>
      <c r="AS790" s="18">
        <v>6.8655666666666599</v>
      </c>
      <c r="AT790" s="18">
        <v>6.35035483870967</v>
      </c>
      <c r="AU790" s="18">
        <v>3.0712580645161198</v>
      </c>
      <c r="AV790" s="18">
        <v>2.86234999999999</v>
      </c>
      <c r="AW790" s="18">
        <v>2.02916129032258</v>
      </c>
      <c r="AX790" s="18">
        <v>348.36694999999997</v>
      </c>
      <c r="AY790" s="18">
        <v>154.504032258064</v>
      </c>
      <c r="AZ790" s="18">
        <v>24.978064516128999</v>
      </c>
      <c r="BA790" s="18">
        <v>55.713103448275803</v>
      </c>
      <c r="BB790" s="18">
        <v>131.160483870967</v>
      </c>
      <c r="BC790" s="18">
        <v>129.03066666666601</v>
      </c>
      <c r="BD790" s="18">
        <v>103.442096774193</v>
      </c>
      <c r="BE790" s="18">
        <v>28.6453666666666</v>
      </c>
      <c r="BF790" s="18">
        <v>7.3710161290322498</v>
      </c>
      <c r="BG790" s="18">
        <v>5.3452096774193496</v>
      </c>
      <c r="BH790" s="18">
        <v>3.9668166666666602</v>
      </c>
      <c r="BI790" s="18">
        <v>5.1472903225806403</v>
      </c>
      <c r="BJ790" s="18">
        <v>12.6372166666666</v>
      </c>
      <c r="BK790" s="18">
        <v>82.722741935483896</v>
      </c>
      <c r="BL790" s="18">
        <v>91.548225806451597</v>
      </c>
      <c r="BM790" s="18">
        <v>64.774642857142794</v>
      </c>
      <c r="BN790" s="18">
        <v>78.639032258064503</v>
      </c>
      <c r="BO790" s="18">
        <v>99.930666666666596</v>
      </c>
      <c r="BP790" s="18">
        <v>75.538387096774102</v>
      </c>
      <c r="BQ790" s="18">
        <v>12.284333333333301</v>
      </c>
      <c r="BR790" s="18">
        <v>6.4503064516129003</v>
      </c>
      <c r="BS790" s="18">
        <v>6.2551290322580604</v>
      </c>
      <c r="BT790" s="18">
        <v>3.96841666666666</v>
      </c>
      <c r="BU790" s="18">
        <v>3.71072580645161</v>
      </c>
      <c r="BV790" s="18">
        <v>59.0664333333333</v>
      </c>
      <c r="BW790" s="18">
        <v>96.292096774193496</v>
      </c>
      <c r="BX790" s="18">
        <v>46.148225806451599</v>
      </c>
      <c r="BY790" s="18">
        <v>91.454642857142801</v>
      </c>
      <c r="BZ790" s="18">
        <v>108.306129032258</v>
      </c>
      <c r="CA790" s="18">
        <v>195.62950000000001</v>
      </c>
      <c r="CB790" s="18">
        <v>104.903548387096</v>
      </c>
      <c r="CC790" s="18">
        <v>16.7994666666666</v>
      </c>
      <c r="CD790" s="18">
        <v>8.1365161290322501</v>
      </c>
      <c r="CE790" s="18">
        <v>6.4410483870967701</v>
      </c>
      <c r="CF790" s="18">
        <v>6.5814666666666604</v>
      </c>
      <c r="CG790" s="18">
        <v>5.4148387096774098</v>
      </c>
      <c r="CH790" s="18">
        <v>12.3252666666666</v>
      </c>
      <c r="CI790" s="18">
        <v>86.273064516128997</v>
      </c>
      <c r="CJ790" s="18">
        <v>52.632258064516101</v>
      </c>
      <c r="CK790" s="18">
        <v>40.637857142857101</v>
      </c>
      <c r="CL790" s="18">
        <v>143.077096774193</v>
      </c>
      <c r="CM790" s="18">
        <v>262.10500000000002</v>
      </c>
      <c r="CN790" s="18">
        <v>142.85338709677399</v>
      </c>
      <c r="CO790" s="18">
        <v>40.930166666666601</v>
      </c>
      <c r="CP790" s="18">
        <v>10.302677419354801</v>
      </c>
      <c r="CQ790" s="18">
        <v>8.9678709677419306</v>
      </c>
      <c r="CR790" s="18">
        <v>12.75825</v>
      </c>
      <c r="CS790" s="18">
        <v>8.3141935483870899</v>
      </c>
      <c r="CT790" s="18">
        <v>9.7239999999999895</v>
      </c>
      <c r="CU790" s="18">
        <v>96.37</v>
      </c>
      <c r="CV790" s="18">
        <v>139.247419354838</v>
      </c>
      <c r="CW790" s="18">
        <v>195.327758620689</v>
      </c>
      <c r="CX790" s="18">
        <v>96.138064516129006</v>
      </c>
      <c r="CY790" s="18">
        <v>321.82350000000002</v>
      </c>
      <c r="CZ790" s="18">
        <v>158.882580645161</v>
      </c>
      <c r="DA790" s="18">
        <v>60.923000000000002</v>
      </c>
      <c r="DB790" s="18">
        <v>13.785483870967701</v>
      </c>
      <c r="DC790" s="18">
        <v>8.4876935483870906</v>
      </c>
      <c r="DD790" s="18">
        <v>10.740266666666599</v>
      </c>
      <c r="DE790" s="18">
        <v>16.7167741935483</v>
      </c>
      <c r="DF790" s="18">
        <v>27.006333333333298</v>
      </c>
      <c r="DG790" s="18">
        <v>104.40580645161199</v>
      </c>
      <c r="DH790" s="18">
        <v>91.628225806451596</v>
      </c>
      <c r="DI790" s="18">
        <v>33.139642857142803</v>
      </c>
      <c r="DJ790" s="18">
        <v>316.58129032258</v>
      </c>
      <c r="DK790" s="18">
        <v>213.21483333333299</v>
      </c>
      <c r="DL790" s="18">
        <v>231.79596774193499</v>
      </c>
      <c r="DM790" s="18">
        <v>17.698499999999999</v>
      </c>
      <c r="DN790" s="18">
        <v>9.2168870967741903</v>
      </c>
      <c r="DO790" s="18">
        <v>7.2815161290322497</v>
      </c>
      <c r="DP790" s="18">
        <v>7.8148166666666601</v>
      </c>
      <c r="DQ790" s="18">
        <v>10.768129032258001</v>
      </c>
      <c r="DR790" s="18">
        <v>12.216049999999999</v>
      </c>
      <c r="DS790" s="19">
        <v>90.884666666666604</v>
      </c>
    </row>
    <row r="791" spans="1:123" x14ac:dyDescent="0.25">
      <c r="A791" s="12" t="s">
        <v>35</v>
      </c>
      <c r="B791" s="13">
        <v>7</v>
      </c>
      <c r="C791" s="13" t="str">
        <f t="shared" si="16"/>
        <v>BB_L_16_GW_GW_SA_High_GW_GQ_12_005_7</v>
      </c>
      <c r="D791" s="14">
        <v>10.000322580645101</v>
      </c>
      <c r="E791" s="14">
        <v>70.949827586206894</v>
      </c>
      <c r="F791" s="14">
        <v>430.11290322580601</v>
      </c>
      <c r="G791" s="14">
        <v>520.23333333333301</v>
      </c>
      <c r="H791" s="14">
        <v>686.58064516129002</v>
      </c>
      <c r="I791" s="14">
        <v>65.898499999999899</v>
      </c>
      <c r="J791" s="14">
        <v>20.1351612903225</v>
      </c>
      <c r="K791" s="14">
        <v>11.929016129032201</v>
      </c>
      <c r="L791" s="14">
        <v>4.5574499999999896</v>
      </c>
      <c r="M791" s="14">
        <v>2.5974032258064499</v>
      </c>
      <c r="N791" s="14">
        <v>154.954166666666</v>
      </c>
      <c r="O791" s="14">
        <v>191.45806451612901</v>
      </c>
      <c r="P791" s="14">
        <v>203.18419354838699</v>
      </c>
      <c r="Q791" s="14">
        <v>685.59821428571399</v>
      </c>
      <c r="R791" s="14">
        <v>208.66177419354801</v>
      </c>
      <c r="S791" s="14">
        <v>618.952</v>
      </c>
      <c r="T791" s="14">
        <v>499.322580645161</v>
      </c>
      <c r="U791" s="14">
        <v>69.1905</v>
      </c>
      <c r="V791" s="14">
        <v>19.416774193548299</v>
      </c>
      <c r="W791" s="14">
        <v>17.320806451612899</v>
      </c>
      <c r="X791" s="14">
        <v>11.916833333333299</v>
      </c>
      <c r="Y791" s="14">
        <v>7.6606129032258004</v>
      </c>
      <c r="Z791" s="14">
        <v>4.7925833333333303</v>
      </c>
      <c r="AA791" s="14">
        <v>284.76387096774101</v>
      </c>
      <c r="AB791" s="14">
        <v>161.45870967741899</v>
      </c>
      <c r="AC791" s="14">
        <v>288.32142857142799</v>
      </c>
      <c r="AD791" s="14">
        <v>616.933870967742</v>
      </c>
      <c r="AE791" s="14">
        <v>618.37833333333299</v>
      </c>
      <c r="AF791" s="14">
        <v>582.82580645161295</v>
      </c>
      <c r="AG791" s="14">
        <v>87.649833333333305</v>
      </c>
      <c r="AH791" s="14">
        <v>17.705645161290299</v>
      </c>
      <c r="AI791" s="14">
        <v>15.008387096774101</v>
      </c>
      <c r="AJ791" s="14">
        <v>10.59605</v>
      </c>
      <c r="AK791" s="14">
        <v>7.6219354838709599</v>
      </c>
      <c r="AL791" s="14">
        <v>35.965499999999999</v>
      </c>
      <c r="AM791" s="14">
        <v>81.628709677419295</v>
      </c>
      <c r="AN791" s="14">
        <v>102.764516129032</v>
      </c>
      <c r="AO791" s="14">
        <v>39.031964285714203</v>
      </c>
      <c r="AP791" s="14">
        <v>65.710806451612896</v>
      </c>
      <c r="AQ791" s="14">
        <v>492.414999999999</v>
      </c>
      <c r="AR791" s="14">
        <v>559.92129032258003</v>
      </c>
      <c r="AS791" s="14">
        <v>35.3823333333333</v>
      </c>
      <c r="AT791" s="14">
        <v>25.7188709677419</v>
      </c>
      <c r="AU791" s="14">
        <v>12.623854838709599</v>
      </c>
      <c r="AV791" s="14">
        <v>9.8312833333333298</v>
      </c>
      <c r="AW791" s="14">
        <v>10.3498387096774</v>
      </c>
      <c r="AX791" s="14">
        <v>1122.0246666666601</v>
      </c>
      <c r="AY791" s="14">
        <v>916.73870967741902</v>
      </c>
      <c r="AZ791" s="14">
        <v>158.924193548387</v>
      </c>
      <c r="BA791" s="14">
        <v>268.73655172413697</v>
      </c>
      <c r="BB791" s="14">
        <v>612.22096774193506</v>
      </c>
      <c r="BC791" s="14">
        <v>656.16499999999996</v>
      </c>
      <c r="BD791" s="14">
        <v>521.40645161290297</v>
      </c>
      <c r="BE791" s="14">
        <v>77.697166666666604</v>
      </c>
      <c r="BF791" s="14">
        <v>20.498387096774099</v>
      </c>
      <c r="BG791" s="14">
        <v>14.602741935483801</v>
      </c>
      <c r="BH791" s="14">
        <v>8.8276000000000003</v>
      </c>
      <c r="BI791" s="14">
        <v>7.8235161290322504</v>
      </c>
      <c r="BJ791" s="14">
        <v>29.669750000000001</v>
      </c>
      <c r="BK791" s="14">
        <v>413.53064516129001</v>
      </c>
      <c r="BL791" s="14">
        <v>426.79193548387002</v>
      </c>
      <c r="BM791" s="14">
        <v>347.06785714285701</v>
      </c>
      <c r="BN791" s="14">
        <v>400.32096774193502</v>
      </c>
      <c r="BO791" s="14">
        <v>544.01833333333298</v>
      </c>
      <c r="BP791" s="14">
        <v>364.01451612903202</v>
      </c>
      <c r="BQ791" s="14">
        <v>61.7693333333333</v>
      </c>
      <c r="BR791" s="14">
        <v>22.442096774193502</v>
      </c>
      <c r="BS791" s="14">
        <v>19.318709677419299</v>
      </c>
      <c r="BT791" s="14">
        <v>10.600816666666599</v>
      </c>
      <c r="BU791" s="14">
        <v>9.0484193548386997</v>
      </c>
      <c r="BV791" s="14">
        <v>262.83146666666602</v>
      </c>
      <c r="BW791" s="14">
        <v>509.043548387096</v>
      </c>
      <c r="BX791" s="14">
        <v>265.63225806451601</v>
      </c>
      <c r="BY791" s="14">
        <v>430.96607142857101</v>
      </c>
      <c r="BZ791" s="14">
        <v>565.45322580645097</v>
      </c>
      <c r="CA791" s="14">
        <v>911.94833333333304</v>
      </c>
      <c r="CB791" s="14">
        <v>558.822580645161</v>
      </c>
      <c r="CC791" s="14">
        <v>74.568166666666599</v>
      </c>
      <c r="CD791" s="14">
        <v>27.3151612903225</v>
      </c>
      <c r="CE791" s="14">
        <v>19.3546774193548</v>
      </c>
      <c r="CF791" s="14">
        <v>19.216333333333299</v>
      </c>
      <c r="CG791" s="14">
        <v>13.543870967741899</v>
      </c>
      <c r="CH791" s="14">
        <v>43.076166666666602</v>
      </c>
      <c r="CI791" s="14">
        <v>376.913548387096</v>
      </c>
      <c r="CJ791" s="14">
        <v>293.49354838709598</v>
      </c>
      <c r="CK791" s="14">
        <v>221.28035714285701</v>
      </c>
      <c r="CL791" s="14">
        <v>626.32419354838703</v>
      </c>
      <c r="CM791" s="14">
        <v>1136.8</v>
      </c>
      <c r="CN791" s="14">
        <v>778.57580645161204</v>
      </c>
      <c r="CO791" s="14">
        <v>156.7765</v>
      </c>
      <c r="CP791" s="14">
        <v>33.1316129032258</v>
      </c>
      <c r="CQ791" s="14">
        <v>24.022258064516102</v>
      </c>
      <c r="CR791" s="14">
        <v>25.527166666666599</v>
      </c>
      <c r="CS791" s="14">
        <v>12.966129032257999</v>
      </c>
      <c r="CT791" s="14">
        <v>12.219333333333299</v>
      </c>
      <c r="CU791" s="14">
        <v>365.92645161290301</v>
      </c>
      <c r="CV791" s="14">
        <v>689.63064516128998</v>
      </c>
      <c r="CW791" s="14">
        <v>849.76724137931001</v>
      </c>
      <c r="CX791" s="14">
        <v>518.39193548387095</v>
      </c>
      <c r="CY791" s="14">
        <v>1233.4649999999999</v>
      </c>
      <c r="CZ791" s="14">
        <v>870.23709677419299</v>
      </c>
      <c r="DA791" s="14">
        <v>153.99066666666599</v>
      </c>
      <c r="DB791" s="14">
        <v>32.520161290322498</v>
      </c>
      <c r="DC791" s="14">
        <v>15.238548387096699</v>
      </c>
      <c r="DD791" s="14">
        <v>13.086833333333299</v>
      </c>
      <c r="DE791" s="14">
        <v>19.159516129032198</v>
      </c>
      <c r="DF791" s="14">
        <v>73.608833333333294</v>
      </c>
      <c r="DG791" s="14">
        <v>417.42096774193499</v>
      </c>
      <c r="DH791" s="14">
        <v>521.63548387096705</v>
      </c>
      <c r="DI791" s="14">
        <v>147.40339285714199</v>
      </c>
      <c r="DJ791" s="14">
        <v>1186.8967741935401</v>
      </c>
      <c r="DK791" s="14">
        <v>950.23333333333301</v>
      </c>
      <c r="DL791" s="14">
        <v>1079.4483870967699</v>
      </c>
      <c r="DM791" s="14">
        <v>67.678333333333299</v>
      </c>
      <c r="DN791" s="14">
        <v>27.257096774193499</v>
      </c>
      <c r="DO791" s="14">
        <v>16.5059677419354</v>
      </c>
      <c r="DP791" s="14">
        <v>13.269833333333301</v>
      </c>
      <c r="DQ791" s="14">
        <v>16.439677419354801</v>
      </c>
      <c r="DR791" s="14">
        <v>15.984500000000001</v>
      </c>
      <c r="DS791" s="15">
        <v>366.48866666666601</v>
      </c>
    </row>
    <row r="792" spans="1:123" x14ac:dyDescent="0.25">
      <c r="A792" s="16" t="s">
        <v>35</v>
      </c>
      <c r="B792" s="17">
        <v>8</v>
      </c>
      <c r="C792" s="13" t="str">
        <f t="shared" si="16"/>
        <v>BB_L_16_GW_GW_SA_High_GW_GQ_12_005_8</v>
      </c>
      <c r="D792" s="18">
        <v>10.000322580645101</v>
      </c>
      <c r="E792" s="18">
        <v>55.0610344827586</v>
      </c>
      <c r="F792" s="18">
        <v>312.61612903225802</v>
      </c>
      <c r="G792" s="18">
        <v>381.76499999999999</v>
      </c>
      <c r="H792" s="18">
        <v>506.033870967741</v>
      </c>
      <c r="I792" s="18">
        <v>51.118666666666599</v>
      </c>
      <c r="J792" s="18">
        <v>16.993225806451601</v>
      </c>
      <c r="K792" s="18">
        <v>10.5442580645161</v>
      </c>
      <c r="L792" s="18">
        <v>3.1988833333333302</v>
      </c>
      <c r="M792" s="18">
        <v>1.7435129032258001</v>
      </c>
      <c r="N792" s="18">
        <v>113.641955</v>
      </c>
      <c r="O792" s="18">
        <v>136.853709677419</v>
      </c>
      <c r="P792" s="18">
        <v>143.00967741935401</v>
      </c>
      <c r="Q792" s="18">
        <v>501.03964285714198</v>
      </c>
      <c r="R792" s="18">
        <v>144.97016129032201</v>
      </c>
      <c r="S792" s="18">
        <v>454.79733333333297</v>
      </c>
      <c r="T792" s="18">
        <v>355.674193548387</v>
      </c>
      <c r="U792" s="18">
        <v>47.246166666666603</v>
      </c>
      <c r="V792" s="18">
        <v>12.582193548387099</v>
      </c>
      <c r="W792" s="18">
        <v>10.952048387096699</v>
      </c>
      <c r="X792" s="18">
        <v>7.7252999999999998</v>
      </c>
      <c r="Y792" s="18">
        <v>4.8506290322580599</v>
      </c>
      <c r="Z792" s="18">
        <v>3.2662499999999999</v>
      </c>
      <c r="AA792" s="18">
        <v>206.76048387096699</v>
      </c>
      <c r="AB792" s="18">
        <v>114.166129032258</v>
      </c>
      <c r="AC792" s="18">
        <v>211.22464285714199</v>
      </c>
      <c r="AD792" s="18">
        <v>441.92258064516102</v>
      </c>
      <c r="AE792" s="18">
        <v>449.604999999999</v>
      </c>
      <c r="AF792" s="18">
        <v>418.09290322580603</v>
      </c>
      <c r="AG792" s="18">
        <v>60.390999999999998</v>
      </c>
      <c r="AH792" s="18">
        <v>11.434403225806401</v>
      </c>
      <c r="AI792" s="18">
        <v>9.8224999999999998</v>
      </c>
      <c r="AJ792" s="18">
        <v>7.0851666666666597</v>
      </c>
      <c r="AK792" s="18">
        <v>5.1267419354838699</v>
      </c>
      <c r="AL792" s="18">
        <v>26.186233333333298</v>
      </c>
      <c r="AM792" s="18">
        <v>58.953548387096703</v>
      </c>
      <c r="AN792" s="18">
        <v>72.145483870967695</v>
      </c>
      <c r="AO792" s="18">
        <v>28.005178571428502</v>
      </c>
      <c r="AP792" s="18">
        <v>47.073870967741897</v>
      </c>
      <c r="AQ792" s="18">
        <v>354.27666666666602</v>
      </c>
      <c r="AR792" s="18">
        <v>411.67741935483798</v>
      </c>
      <c r="AS792" s="18">
        <v>23.460666666666601</v>
      </c>
      <c r="AT792" s="18">
        <v>17.0570967741935</v>
      </c>
      <c r="AU792" s="18">
        <v>8.2944838709677402</v>
      </c>
      <c r="AV792" s="18">
        <v>6.6020333333333303</v>
      </c>
      <c r="AW792" s="18">
        <v>6.2839032258064504</v>
      </c>
      <c r="AX792" s="18">
        <v>848.97071666666602</v>
      </c>
      <c r="AY792" s="18">
        <v>669.35322580645095</v>
      </c>
      <c r="AZ792" s="18">
        <v>108.87838709677401</v>
      </c>
      <c r="BA792" s="18">
        <v>191.98603448275799</v>
      </c>
      <c r="BB792" s="18">
        <v>442.62096774193498</v>
      </c>
      <c r="BC792" s="18">
        <v>474.719999999999</v>
      </c>
      <c r="BD792" s="18">
        <v>377.24193548387098</v>
      </c>
      <c r="BE792" s="18">
        <v>58.290499999999902</v>
      </c>
      <c r="BF792" s="18">
        <v>14.621129032258001</v>
      </c>
      <c r="BG792" s="18">
        <v>10.281274193548301</v>
      </c>
      <c r="BH792" s="18">
        <v>6.5432666666666597</v>
      </c>
      <c r="BI792" s="18">
        <v>6.5462580645161204</v>
      </c>
      <c r="BJ792" s="18">
        <v>23.1954833333333</v>
      </c>
      <c r="BK792" s="18">
        <v>301.28580645161202</v>
      </c>
      <c r="BL792" s="18">
        <v>309.61258064516102</v>
      </c>
      <c r="BM792" s="18">
        <v>248.86660714285699</v>
      </c>
      <c r="BN792" s="18">
        <v>288.52903225806398</v>
      </c>
      <c r="BO792" s="18">
        <v>390.09333333333302</v>
      </c>
      <c r="BP792" s="18">
        <v>262.59677419354801</v>
      </c>
      <c r="BQ792" s="18">
        <v>42.809999999999903</v>
      </c>
      <c r="BR792" s="18">
        <v>15.4138709677419</v>
      </c>
      <c r="BS792" s="18">
        <v>13.575112903225801</v>
      </c>
      <c r="BT792" s="18">
        <v>7.5144333333333302</v>
      </c>
      <c r="BU792" s="18">
        <v>6.6028387096774201</v>
      </c>
      <c r="BV792" s="18">
        <v>193.77081666666601</v>
      </c>
      <c r="BW792" s="18">
        <v>366.39193548387101</v>
      </c>
      <c r="BX792" s="18">
        <v>187.68838709677399</v>
      </c>
      <c r="BY792" s="18">
        <v>312.08642857142797</v>
      </c>
      <c r="BZ792" s="18">
        <v>408.38387096774102</v>
      </c>
      <c r="CA792" s="18">
        <v>666.54499999999996</v>
      </c>
      <c r="CB792" s="18">
        <v>399.73064516129</v>
      </c>
      <c r="CC792" s="18">
        <v>51.140333333333302</v>
      </c>
      <c r="CD792" s="18">
        <v>18.714516129032202</v>
      </c>
      <c r="CE792" s="18">
        <v>13.350967741935399</v>
      </c>
      <c r="CF792" s="18">
        <v>13.130333333333301</v>
      </c>
      <c r="CG792" s="18">
        <v>9.5813225806451605</v>
      </c>
      <c r="CH792" s="18">
        <v>31.901166666666601</v>
      </c>
      <c r="CI792" s="18">
        <v>275.78903225806403</v>
      </c>
      <c r="CJ792" s="18">
        <v>210.4</v>
      </c>
      <c r="CK792" s="18">
        <v>157.75874999999999</v>
      </c>
      <c r="CL792" s="18">
        <v>457.24677419354799</v>
      </c>
      <c r="CM792" s="18">
        <v>835.98333333333301</v>
      </c>
      <c r="CN792" s="18">
        <v>567.40967741935401</v>
      </c>
      <c r="CO792" s="18">
        <v>111.820333333333</v>
      </c>
      <c r="CP792" s="18">
        <v>23.008548387096699</v>
      </c>
      <c r="CQ792" s="18">
        <v>16.3232258064516</v>
      </c>
      <c r="CR792" s="18">
        <v>19.992333333333299</v>
      </c>
      <c r="CS792" s="18">
        <v>11.0666612903225</v>
      </c>
      <c r="CT792" s="18">
        <v>10.9782833333333</v>
      </c>
      <c r="CU792" s="18">
        <v>272.53693548387002</v>
      </c>
      <c r="CV792" s="18">
        <v>503.15967741935401</v>
      </c>
      <c r="CW792" s="18">
        <v>629.13103448275797</v>
      </c>
      <c r="CX792" s="18">
        <v>371.88548387096699</v>
      </c>
      <c r="CY792" s="18">
        <v>916.81833333333304</v>
      </c>
      <c r="CZ792" s="18">
        <v>636.69032258064499</v>
      </c>
      <c r="DA792" s="18">
        <v>117.752666666666</v>
      </c>
      <c r="DB792" s="18">
        <v>25.359677419354799</v>
      </c>
      <c r="DC792" s="18">
        <v>12.5306451612903</v>
      </c>
      <c r="DD792" s="18">
        <v>11.896666666666601</v>
      </c>
      <c r="DE792" s="18">
        <v>18.162258064516099</v>
      </c>
      <c r="DF792" s="18">
        <v>58.013166666666599</v>
      </c>
      <c r="DG792" s="18">
        <v>309.07693548386999</v>
      </c>
      <c r="DH792" s="18">
        <v>374.59516129032198</v>
      </c>
      <c r="DI792" s="18">
        <v>105.398571428571</v>
      </c>
      <c r="DJ792" s="18">
        <v>880.435483870967</v>
      </c>
      <c r="DK792" s="18">
        <v>699.87166666666599</v>
      </c>
      <c r="DL792" s="18">
        <v>806.84967741935395</v>
      </c>
      <c r="DM792" s="18">
        <v>46.236499999999999</v>
      </c>
      <c r="DN792" s="18">
        <v>19.847903225806402</v>
      </c>
      <c r="DO792" s="18">
        <v>12.367419354838701</v>
      </c>
      <c r="DP792" s="18">
        <v>10.717833333333299</v>
      </c>
      <c r="DQ792" s="18">
        <v>13.822419354838701</v>
      </c>
      <c r="DR792" s="18">
        <v>13.6699999999999</v>
      </c>
      <c r="DS792" s="19">
        <v>270.43599999999998</v>
      </c>
    </row>
    <row r="793" spans="1:123" x14ac:dyDescent="0.25">
      <c r="A793" s="12" t="s">
        <v>35</v>
      </c>
      <c r="B793" s="13">
        <v>9</v>
      </c>
      <c r="C793" s="13" t="str">
        <f t="shared" si="16"/>
        <v>BB_L_16_GW_GW_SA_High_GW_GQ_12_005_9</v>
      </c>
      <c r="D793" s="14">
        <v>10.000322580645101</v>
      </c>
      <c r="E793" s="14">
        <v>37.719310344827498</v>
      </c>
      <c r="F793" s="14">
        <v>200.18161290322499</v>
      </c>
      <c r="G793" s="14">
        <v>241.90833333333299</v>
      </c>
      <c r="H793" s="14">
        <v>348.553225806451</v>
      </c>
      <c r="I793" s="14">
        <v>40.830666666666602</v>
      </c>
      <c r="J793" s="14">
        <v>14.703870967741899</v>
      </c>
      <c r="K793" s="14">
        <v>9.5492258064516093</v>
      </c>
      <c r="L793" s="14">
        <v>2.1193166666666601</v>
      </c>
      <c r="M793" s="14">
        <v>1.1048016129032201</v>
      </c>
      <c r="N793" s="14">
        <v>71.433973333333299</v>
      </c>
      <c r="O793" s="14">
        <v>84.708870967741902</v>
      </c>
      <c r="P793" s="14">
        <v>88.758387096774101</v>
      </c>
      <c r="Q793" s="14">
        <v>321.45392857142798</v>
      </c>
      <c r="R793" s="14">
        <v>88.878225806451596</v>
      </c>
      <c r="S793" s="14">
        <v>289.34233333333299</v>
      </c>
      <c r="T793" s="14">
        <v>227.39806451612901</v>
      </c>
      <c r="U793" s="14">
        <v>30.317</v>
      </c>
      <c r="V793" s="14">
        <v>7.7175645161290296</v>
      </c>
      <c r="W793" s="14">
        <v>6.52190322580645</v>
      </c>
      <c r="X793" s="14">
        <v>4.6775333333333302</v>
      </c>
      <c r="Y793" s="14">
        <v>2.8519354838709599</v>
      </c>
      <c r="Z793" s="14">
        <v>1.9677499999999899</v>
      </c>
      <c r="AA793" s="14">
        <v>129.79499999999999</v>
      </c>
      <c r="AB793" s="14">
        <v>70.600806451612897</v>
      </c>
      <c r="AC793" s="14">
        <v>129.90982142857101</v>
      </c>
      <c r="AD793" s="14">
        <v>282.469999999999</v>
      </c>
      <c r="AE793" s="14">
        <v>285.26866666666598</v>
      </c>
      <c r="AF793" s="14">
        <v>266.18161290322502</v>
      </c>
      <c r="AG793" s="14">
        <v>38.773000000000003</v>
      </c>
      <c r="AH793" s="14">
        <v>6.9515000000000002</v>
      </c>
      <c r="AI793" s="14">
        <v>5.9914516129032203</v>
      </c>
      <c r="AJ793" s="14">
        <v>4.5247666666666602</v>
      </c>
      <c r="AK793" s="14">
        <v>3.3162903225806399</v>
      </c>
      <c r="AL793" s="14">
        <v>16.5427</v>
      </c>
      <c r="AM793" s="14">
        <v>36.556612903225798</v>
      </c>
      <c r="AN793" s="14">
        <v>45.135645161290299</v>
      </c>
      <c r="AO793" s="14">
        <v>17.604999999999901</v>
      </c>
      <c r="AP793" s="14">
        <v>29.242096774193499</v>
      </c>
      <c r="AQ793" s="14">
        <v>222.79716666666599</v>
      </c>
      <c r="AR793" s="14">
        <v>272.02709677419301</v>
      </c>
      <c r="AS793" s="14">
        <v>14.506733333333299</v>
      </c>
      <c r="AT793" s="14">
        <v>10.5932419354838</v>
      </c>
      <c r="AU793" s="14">
        <v>5.2885645161290302</v>
      </c>
      <c r="AV793" s="14">
        <v>4.2623166666666599</v>
      </c>
      <c r="AW793" s="14">
        <v>3.5876774193548302</v>
      </c>
      <c r="AX793" s="14">
        <v>582.34043333333295</v>
      </c>
      <c r="AY793" s="14">
        <v>437.296774193548</v>
      </c>
      <c r="AZ793" s="14">
        <v>66.047903225806394</v>
      </c>
      <c r="BA793" s="14">
        <v>118.745862068965</v>
      </c>
      <c r="BB793" s="14">
        <v>279.369354838709</v>
      </c>
      <c r="BC793" s="14">
        <v>301.21699999999998</v>
      </c>
      <c r="BD793" s="14">
        <v>246.19774193548301</v>
      </c>
      <c r="BE793" s="14">
        <v>44.402333333333303</v>
      </c>
      <c r="BF793" s="14">
        <v>10.472983870967701</v>
      </c>
      <c r="BG793" s="14">
        <v>7.31</v>
      </c>
      <c r="BH793" s="14">
        <v>4.9434833333333303</v>
      </c>
      <c r="BI793" s="14">
        <v>5.5799193548387098</v>
      </c>
      <c r="BJ793" s="14">
        <v>16.592449999999999</v>
      </c>
      <c r="BK793" s="14">
        <v>192.74903225806401</v>
      </c>
      <c r="BL793" s="14">
        <v>196.24161290322499</v>
      </c>
      <c r="BM793" s="14">
        <v>156.51892857142801</v>
      </c>
      <c r="BN793" s="14">
        <v>180.98806451612899</v>
      </c>
      <c r="BO793" s="14">
        <v>246.99666666666599</v>
      </c>
      <c r="BP793" s="14">
        <v>169.11048387096699</v>
      </c>
      <c r="BQ793" s="14">
        <v>28.488499999999998</v>
      </c>
      <c r="BR793" s="14">
        <v>10.1778064516129</v>
      </c>
      <c r="BS793" s="14">
        <v>9.3574032258064506</v>
      </c>
      <c r="BT793" s="14">
        <v>5.3844833333333302</v>
      </c>
      <c r="BU793" s="14">
        <v>4.8502419354838704</v>
      </c>
      <c r="BV793" s="14">
        <v>123.75943333333301</v>
      </c>
      <c r="BW793" s="14">
        <v>231.685483870967</v>
      </c>
      <c r="BX793" s="14">
        <v>117.40177419354799</v>
      </c>
      <c r="BY793" s="14">
        <v>195.67821428571401</v>
      </c>
      <c r="BZ793" s="14">
        <v>258.81677419354799</v>
      </c>
      <c r="CA793" s="14">
        <v>428.96</v>
      </c>
      <c r="CB793" s="14">
        <v>255.888709677419</v>
      </c>
      <c r="CC793" s="14">
        <v>33.642000000000003</v>
      </c>
      <c r="CD793" s="14">
        <v>12.4338709677419</v>
      </c>
      <c r="CE793" s="14">
        <v>9.1569999999999894</v>
      </c>
      <c r="CF793" s="14">
        <v>8.9843666666666593</v>
      </c>
      <c r="CG793" s="14">
        <v>6.9160322580645097</v>
      </c>
      <c r="CH793" s="14">
        <v>21.207149999999999</v>
      </c>
      <c r="CI793" s="14">
        <v>175.49064516128999</v>
      </c>
      <c r="CJ793" s="14">
        <v>134.023870967741</v>
      </c>
      <c r="CK793" s="14">
        <v>100.216428571428</v>
      </c>
      <c r="CL793" s="14">
        <v>289.63419354838697</v>
      </c>
      <c r="CM793" s="14">
        <v>551.20000000000005</v>
      </c>
      <c r="CN793" s="14">
        <v>367.43870967741901</v>
      </c>
      <c r="CO793" s="14">
        <v>76.356499999999997</v>
      </c>
      <c r="CP793" s="14">
        <v>15.6716129032258</v>
      </c>
      <c r="CQ793" s="14">
        <v>11.136258064516101</v>
      </c>
      <c r="CR793" s="14">
        <v>15.882016666666599</v>
      </c>
      <c r="CS793" s="14">
        <v>9.5857580645161207</v>
      </c>
      <c r="CT793" s="14">
        <v>9.9341166666666592</v>
      </c>
      <c r="CU793" s="14">
        <v>177.080161290322</v>
      </c>
      <c r="CV793" s="14">
        <v>324.2</v>
      </c>
      <c r="CW793" s="14">
        <v>405.998275862068</v>
      </c>
      <c r="CX793" s="14">
        <v>237.697096774193</v>
      </c>
      <c r="CY793" s="14">
        <v>606.77333333333297</v>
      </c>
      <c r="CZ793" s="14">
        <v>423.52064516129002</v>
      </c>
      <c r="DA793" s="14">
        <v>86.560833333333306</v>
      </c>
      <c r="DB793" s="14">
        <v>20.130806451612901</v>
      </c>
      <c r="DC793" s="14">
        <v>10.4859516129032</v>
      </c>
      <c r="DD793" s="14">
        <v>10.862550000000001</v>
      </c>
      <c r="DE793" s="14">
        <v>17.256451612903199</v>
      </c>
      <c r="DF793" s="14">
        <v>41.857500000000002</v>
      </c>
      <c r="DG793" s="14">
        <v>198.73435483870901</v>
      </c>
      <c r="DH793" s="14">
        <v>240.86193548387001</v>
      </c>
      <c r="DI793" s="14">
        <v>67.256785714285698</v>
      </c>
      <c r="DJ793" s="14">
        <v>572.527419354838</v>
      </c>
      <c r="DK793" s="14">
        <v>461.27833333333302</v>
      </c>
      <c r="DL793" s="14">
        <v>554.407419354838</v>
      </c>
      <c r="DM793" s="14">
        <v>30.327166666666599</v>
      </c>
      <c r="DN793" s="14">
        <v>14.428854838709601</v>
      </c>
      <c r="DO793" s="14">
        <v>9.3658064516128992</v>
      </c>
      <c r="DP793" s="14">
        <v>8.8646499999999993</v>
      </c>
      <c r="DQ793" s="14">
        <v>11.8968387096774</v>
      </c>
      <c r="DR793" s="14">
        <v>11.9015</v>
      </c>
      <c r="DS793" s="15">
        <v>173.31633333333301</v>
      </c>
    </row>
    <row r="794" spans="1:123" x14ac:dyDescent="0.25">
      <c r="A794" s="16" t="s">
        <v>35</v>
      </c>
      <c r="B794" s="17">
        <v>10</v>
      </c>
      <c r="C794" s="13" t="str">
        <f t="shared" si="16"/>
        <v>BB_L_16_GW_GW_SA_High_GW_GQ_12_005_10</v>
      </c>
      <c r="D794" s="18">
        <v>10</v>
      </c>
      <c r="E794" s="18">
        <v>36.079827586206797</v>
      </c>
      <c r="F794" s="18">
        <v>351.562903225806</v>
      </c>
      <c r="G794" s="18">
        <v>325.43833333333299</v>
      </c>
      <c r="H794" s="18">
        <v>743.04354838709605</v>
      </c>
      <c r="I794" s="18">
        <v>82.309666666666601</v>
      </c>
      <c r="J794" s="18">
        <v>20.328548387096699</v>
      </c>
      <c r="K794" s="18">
        <v>12.403032258064499</v>
      </c>
      <c r="L794" s="18">
        <v>4.2505999999999897</v>
      </c>
      <c r="M794" s="18">
        <v>2.5234677419354798</v>
      </c>
      <c r="N794" s="18">
        <v>99.499233333333294</v>
      </c>
      <c r="O794" s="18">
        <v>160.20483870967701</v>
      </c>
      <c r="P794" s="18">
        <v>196.40354838709601</v>
      </c>
      <c r="Q794" s="18">
        <v>535.17303571428499</v>
      </c>
      <c r="R794" s="18">
        <v>223.98451612903199</v>
      </c>
      <c r="S794" s="18">
        <v>434.13600000000002</v>
      </c>
      <c r="T794" s="18">
        <v>508.64193548386999</v>
      </c>
      <c r="U794" s="18">
        <v>71.965666666666607</v>
      </c>
      <c r="V794" s="18">
        <v>19.802258064516099</v>
      </c>
      <c r="W794" s="18">
        <v>15.008548387096701</v>
      </c>
      <c r="X794" s="18">
        <v>10.220549999999999</v>
      </c>
      <c r="Y794" s="18">
        <v>6.8173548387096696</v>
      </c>
      <c r="Z794" s="18">
        <v>3.8613166666666601</v>
      </c>
      <c r="AA794" s="18">
        <v>209.01772580645101</v>
      </c>
      <c r="AB794" s="18">
        <v>154.45129032258001</v>
      </c>
      <c r="AC794" s="18">
        <v>162.16392857142799</v>
      </c>
      <c r="AD794" s="18">
        <v>584.79193548387002</v>
      </c>
      <c r="AE794" s="18">
        <v>492.57999999999902</v>
      </c>
      <c r="AF794" s="18">
        <v>538.61774193548297</v>
      </c>
      <c r="AG794" s="18">
        <v>91.866666666666603</v>
      </c>
      <c r="AH794" s="18">
        <v>17.537580645161199</v>
      </c>
      <c r="AI794" s="18">
        <v>12.5858064516129</v>
      </c>
      <c r="AJ794" s="18">
        <v>9.6538333333333295</v>
      </c>
      <c r="AK794" s="18">
        <v>6.7424032258064504</v>
      </c>
      <c r="AL794" s="18">
        <v>20.8766833333333</v>
      </c>
      <c r="AM794" s="18">
        <v>59.901451612903202</v>
      </c>
      <c r="AN794" s="18">
        <v>101.372419354838</v>
      </c>
      <c r="AO794" s="18">
        <v>29.6094642857142</v>
      </c>
      <c r="AP794" s="18">
        <v>53.486935483870901</v>
      </c>
      <c r="AQ794" s="18">
        <v>404.00099999999998</v>
      </c>
      <c r="AR794" s="18">
        <v>503.99354838709598</v>
      </c>
      <c r="AS794" s="18">
        <v>39.350333333333303</v>
      </c>
      <c r="AT794" s="18">
        <v>21.908387096774099</v>
      </c>
      <c r="AU794" s="18">
        <v>12.298564516129</v>
      </c>
      <c r="AV794" s="18">
        <v>7.8567499999999999</v>
      </c>
      <c r="AW794" s="18">
        <v>8.8273709677419294</v>
      </c>
      <c r="AX794" s="18">
        <v>874.32911666666598</v>
      </c>
      <c r="AY794" s="18">
        <v>835.73387096774195</v>
      </c>
      <c r="AZ794" s="18">
        <v>161.859677419354</v>
      </c>
      <c r="BA794" s="18">
        <v>212.82344827586201</v>
      </c>
      <c r="BB794" s="18">
        <v>496.54516129032203</v>
      </c>
      <c r="BC794" s="18">
        <v>527.93499999999995</v>
      </c>
      <c r="BD794" s="18">
        <v>500.16451612903199</v>
      </c>
      <c r="BE794" s="18">
        <v>78.960166666666595</v>
      </c>
      <c r="BF794" s="18">
        <v>19.725322580645098</v>
      </c>
      <c r="BG794" s="18">
        <v>13.0409677419354</v>
      </c>
      <c r="BH794" s="18">
        <v>8.1439166666666605</v>
      </c>
      <c r="BI794" s="18">
        <v>7.02132258064516</v>
      </c>
      <c r="BJ794" s="18">
        <v>20.467233333333301</v>
      </c>
      <c r="BK794" s="18">
        <v>330.32354838709603</v>
      </c>
      <c r="BL794" s="18">
        <v>340</v>
      </c>
      <c r="BM794" s="18">
        <v>292.86607142857099</v>
      </c>
      <c r="BN794" s="18">
        <v>316.720967741935</v>
      </c>
      <c r="BO794" s="18">
        <v>498.35166666666601</v>
      </c>
      <c r="BP794" s="18">
        <v>329.06129032258002</v>
      </c>
      <c r="BQ794" s="18">
        <v>79.669833333333301</v>
      </c>
      <c r="BR794" s="18">
        <v>20.4787096774193</v>
      </c>
      <c r="BS794" s="18">
        <v>17.846774193548299</v>
      </c>
      <c r="BT794" s="18">
        <v>9.77023333333333</v>
      </c>
      <c r="BU794" s="18">
        <v>8.0421612903225803</v>
      </c>
      <c r="BV794" s="18">
        <v>164.78678333333301</v>
      </c>
      <c r="BW794" s="18">
        <v>444.55967741935399</v>
      </c>
      <c r="BX794" s="18">
        <v>257.44677419354798</v>
      </c>
      <c r="BY794" s="18">
        <v>326.77839285714202</v>
      </c>
      <c r="BZ794" s="18">
        <v>458.14677419354803</v>
      </c>
      <c r="CA794" s="18">
        <v>739.21500000000003</v>
      </c>
      <c r="CB794" s="18">
        <v>559.43387096774097</v>
      </c>
      <c r="CC794" s="18">
        <v>87.113666666666603</v>
      </c>
      <c r="CD794" s="18">
        <v>24.836129032258</v>
      </c>
      <c r="CE794" s="18">
        <v>17.598225806451602</v>
      </c>
      <c r="CF794" s="18">
        <v>16.256</v>
      </c>
      <c r="CG794" s="18">
        <v>12.3996774193548</v>
      </c>
      <c r="CH794" s="18">
        <v>28.289183333333298</v>
      </c>
      <c r="CI794" s="18">
        <v>293.376451612903</v>
      </c>
      <c r="CJ794" s="18">
        <v>258.40645161290303</v>
      </c>
      <c r="CK794" s="18">
        <v>203.45178571428499</v>
      </c>
      <c r="CL794" s="18">
        <v>475.05806451612898</v>
      </c>
      <c r="CM794" s="18">
        <v>997.32</v>
      </c>
      <c r="CN794" s="18">
        <v>677.44193548387102</v>
      </c>
      <c r="CO794" s="18">
        <v>175.49233333333299</v>
      </c>
      <c r="CP794" s="18">
        <v>31.9829032258064</v>
      </c>
      <c r="CQ794" s="18">
        <v>19.479516129032199</v>
      </c>
      <c r="CR794" s="18">
        <v>24.925833333333301</v>
      </c>
      <c r="CS794" s="18">
        <v>12.371935483870899</v>
      </c>
      <c r="CT794" s="18">
        <v>11.044833333333299</v>
      </c>
      <c r="CU794" s="18">
        <v>262.76629032258001</v>
      </c>
      <c r="CV794" s="18">
        <v>573.71290322580603</v>
      </c>
      <c r="CW794" s="18">
        <v>619.03620689655099</v>
      </c>
      <c r="CX794" s="18">
        <v>546.51129032257995</v>
      </c>
      <c r="CY794" s="18">
        <v>963.83999999999901</v>
      </c>
      <c r="CZ794" s="18">
        <v>867.27580645161299</v>
      </c>
      <c r="DA794" s="18">
        <v>142.71233333333299</v>
      </c>
      <c r="DB794" s="18">
        <v>38.942903225806397</v>
      </c>
      <c r="DC794" s="18">
        <v>15.712258064516099</v>
      </c>
      <c r="DD794" s="18">
        <v>11.8759999999999</v>
      </c>
      <c r="DE794" s="18">
        <v>18.059677419354799</v>
      </c>
      <c r="DF794" s="18">
        <v>45.001333333333299</v>
      </c>
      <c r="DG794" s="18">
        <v>277.93322580645099</v>
      </c>
      <c r="DH794" s="18">
        <v>521.15322580645102</v>
      </c>
      <c r="DI794" s="18">
        <v>141.74964285714199</v>
      </c>
      <c r="DJ794" s="18">
        <v>877.89193548387004</v>
      </c>
      <c r="DK794" s="18">
        <v>843.01166666666597</v>
      </c>
      <c r="DL794" s="18">
        <v>1030.1629032257999</v>
      </c>
      <c r="DM794" s="18">
        <v>75.169833333333301</v>
      </c>
      <c r="DN794" s="18">
        <v>27.446129032258</v>
      </c>
      <c r="DO794" s="18">
        <v>15.2290322580645</v>
      </c>
      <c r="DP794" s="18">
        <v>12.3378333333333</v>
      </c>
      <c r="DQ794" s="18">
        <v>14.970322580645099</v>
      </c>
      <c r="DR794" s="18">
        <v>14.771333333333301</v>
      </c>
      <c r="DS794" s="19">
        <v>274.81799999999998</v>
      </c>
    </row>
    <row r="795" spans="1:123" x14ac:dyDescent="0.25">
      <c r="A795" s="12" t="s">
        <v>35</v>
      </c>
      <c r="B795" s="13">
        <v>11</v>
      </c>
      <c r="C795" s="13" t="str">
        <f t="shared" si="16"/>
        <v>BB_L_16_GW_GW_SA_High_GW_GQ_12_005_11</v>
      </c>
      <c r="D795" s="14">
        <v>10</v>
      </c>
      <c r="E795" s="14">
        <v>33.645517241379302</v>
      </c>
      <c r="F795" s="14">
        <v>303.56129032258002</v>
      </c>
      <c r="G795" s="14">
        <v>282.59166666666601</v>
      </c>
      <c r="H795" s="14">
        <v>637.22580645161202</v>
      </c>
      <c r="I795" s="14">
        <v>72.100666666666598</v>
      </c>
      <c r="J795" s="14">
        <v>18.696129032258</v>
      </c>
      <c r="K795" s="14">
        <v>11.7193548387096</v>
      </c>
      <c r="L795" s="14">
        <v>3.58469999999999</v>
      </c>
      <c r="M795" s="14">
        <v>2.0835967741935399</v>
      </c>
      <c r="N795" s="14">
        <v>88.650660000000002</v>
      </c>
      <c r="O795" s="14">
        <v>136.483225806451</v>
      </c>
      <c r="P795" s="14">
        <v>166.082741935483</v>
      </c>
      <c r="Q795" s="14">
        <v>470.40625</v>
      </c>
      <c r="R795" s="14">
        <v>180.94193548387</v>
      </c>
      <c r="S795" s="14">
        <v>383.10050000000001</v>
      </c>
      <c r="T795" s="14">
        <v>428.48064516129</v>
      </c>
      <c r="U795" s="14">
        <v>58.543833333333303</v>
      </c>
      <c r="V795" s="14">
        <v>16.130758064516101</v>
      </c>
      <c r="W795" s="14">
        <v>12.062129032257999</v>
      </c>
      <c r="X795" s="14">
        <v>8.3395166666666594</v>
      </c>
      <c r="Y795" s="14">
        <v>5.5303870967741897</v>
      </c>
      <c r="Z795" s="14">
        <v>3.1777666666666602</v>
      </c>
      <c r="AA795" s="14">
        <v>183.97090322580601</v>
      </c>
      <c r="AB795" s="14">
        <v>128.272903225806</v>
      </c>
      <c r="AC795" s="14">
        <v>141.97035714285701</v>
      </c>
      <c r="AD795" s="14">
        <v>502.71774193548299</v>
      </c>
      <c r="AE795" s="14">
        <v>425.58499999999998</v>
      </c>
      <c r="AF795" s="14">
        <v>458.48225806451597</v>
      </c>
      <c r="AG795" s="14">
        <v>74.668499999999995</v>
      </c>
      <c r="AH795" s="14">
        <v>13.977467741935399</v>
      </c>
      <c r="AI795" s="14">
        <v>10.2463709677419</v>
      </c>
      <c r="AJ795" s="14">
        <v>7.97454999999999</v>
      </c>
      <c r="AK795" s="14">
        <v>5.6260483870967697</v>
      </c>
      <c r="AL795" s="14">
        <v>19.013099999999898</v>
      </c>
      <c r="AM795" s="14">
        <v>50.74</v>
      </c>
      <c r="AN795" s="14">
        <v>86.264032258064503</v>
      </c>
      <c r="AO795" s="14">
        <v>25.2726785714285</v>
      </c>
      <c r="AP795" s="14">
        <v>45.649354838709598</v>
      </c>
      <c r="AQ795" s="14">
        <v>348.78333333333302</v>
      </c>
      <c r="AR795" s="14">
        <v>430.806451612903</v>
      </c>
      <c r="AS795" s="14">
        <v>31.124666666666599</v>
      </c>
      <c r="AT795" s="14">
        <v>17.953225806451599</v>
      </c>
      <c r="AU795" s="14">
        <v>10.0515483870967</v>
      </c>
      <c r="AV795" s="14">
        <v>6.5531833333333296</v>
      </c>
      <c r="AW795" s="14">
        <v>7.1601774193548398</v>
      </c>
      <c r="AX795" s="14">
        <v>776.61469999999997</v>
      </c>
      <c r="AY795" s="14">
        <v>731.138709677419</v>
      </c>
      <c r="AZ795" s="14">
        <v>130.765161290322</v>
      </c>
      <c r="BA795" s="14">
        <v>183.27672413793101</v>
      </c>
      <c r="BB795" s="14">
        <v>426.28064516129001</v>
      </c>
      <c r="BC795" s="14">
        <v>452.25666666666598</v>
      </c>
      <c r="BD795" s="14">
        <v>430.283870967741</v>
      </c>
      <c r="BE795" s="14">
        <v>68.338666666666597</v>
      </c>
      <c r="BF795" s="14">
        <v>16.734838709677401</v>
      </c>
      <c r="BG795" s="14">
        <v>11.178419354838701</v>
      </c>
      <c r="BH795" s="14">
        <v>7.0492833333333298</v>
      </c>
      <c r="BI795" s="14">
        <v>6.4867258064516102</v>
      </c>
      <c r="BJ795" s="14">
        <v>18.699083333333299</v>
      </c>
      <c r="BK795" s="14">
        <v>288.46725806451599</v>
      </c>
      <c r="BL795" s="14">
        <v>293.55806451612898</v>
      </c>
      <c r="BM795" s="14">
        <v>247.59821428571399</v>
      </c>
      <c r="BN795" s="14">
        <v>272.96612903225798</v>
      </c>
      <c r="BO795" s="14">
        <v>427.74499999999898</v>
      </c>
      <c r="BP795" s="14">
        <v>280.01451612903202</v>
      </c>
      <c r="BQ795" s="14">
        <v>63.9954999999999</v>
      </c>
      <c r="BR795" s="14">
        <v>17.023064516129001</v>
      </c>
      <c r="BS795" s="14">
        <v>15.0942741935483</v>
      </c>
      <c r="BT795" s="14">
        <v>8.3003999999999998</v>
      </c>
      <c r="BU795" s="14">
        <v>6.9464677419354803</v>
      </c>
      <c r="BV795" s="14">
        <v>148.228033333333</v>
      </c>
      <c r="BW795" s="14">
        <v>380.332258064516</v>
      </c>
      <c r="BX795" s="14">
        <v>216.25645161290299</v>
      </c>
      <c r="BY795" s="14">
        <v>281.97089285714202</v>
      </c>
      <c r="BZ795" s="14">
        <v>399.60806451612899</v>
      </c>
      <c r="CA795" s="14">
        <v>639.79999999999995</v>
      </c>
      <c r="CB795" s="14">
        <v>471.25161290322501</v>
      </c>
      <c r="CC795" s="14">
        <v>70.343500000000006</v>
      </c>
      <c r="CD795" s="14">
        <v>20.6190322580645</v>
      </c>
      <c r="CE795" s="14">
        <v>14.757096774193499</v>
      </c>
      <c r="CF795" s="14">
        <v>13.7521666666666</v>
      </c>
      <c r="CG795" s="14">
        <v>10.5275161290322</v>
      </c>
      <c r="CH795" s="14">
        <v>25.709983333333302</v>
      </c>
      <c r="CI795" s="14">
        <v>253.82693548387101</v>
      </c>
      <c r="CJ795" s="14">
        <v>221.90322580645099</v>
      </c>
      <c r="CK795" s="14">
        <v>173.840714285714</v>
      </c>
      <c r="CL795" s="14">
        <v>411.31580645161199</v>
      </c>
      <c r="CM795" s="14">
        <v>864.70500000000004</v>
      </c>
      <c r="CN795" s="14">
        <v>585.94677419354798</v>
      </c>
      <c r="CO795" s="14">
        <v>146.275833333333</v>
      </c>
      <c r="CP795" s="14">
        <v>26.400645161290299</v>
      </c>
      <c r="CQ795" s="14">
        <v>16.508064516129</v>
      </c>
      <c r="CR795" s="14">
        <v>22.292666666666602</v>
      </c>
      <c r="CS795" s="14">
        <v>11.5128709677419</v>
      </c>
      <c r="CT795" s="14">
        <v>10.556383333333301</v>
      </c>
      <c r="CU795" s="14">
        <v>233.099032258064</v>
      </c>
      <c r="CV795" s="14">
        <v>496.55</v>
      </c>
      <c r="CW795" s="14">
        <v>542.66551724137901</v>
      </c>
      <c r="CX795" s="14">
        <v>463.86129032257998</v>
      </c>
      <c r="CY795" s="14">
        <v>847.64499999999998</v>
      </c>
      <c r="CZ795" s="14">
        <v>742.82096774193496</v>
      </c>
      <c r="DA795" s="14">
        <v>122.68816666666601</v>
      </c>
      <c r="DB795" s="14">
        <v>34.891774193548301</v>
      </c>
      <c r="DC795" s="14">
        <v>14.2537096774193</v>
      </c>
      <c r="DD795" s="14">
        <v>11.384833333333299</v>
      </c>
      <c r="DE795" s="14">
        <v>17.720322580645099</v>
      </c>
      <c r="DF795" s="14">
        <v>42.954500000000003</v>
      </c>
      <c r="DG795" s="14">
        <v>245.24999999999901</v>
      </c>
      <c r="DH795" s="14">
        <v>442.44354838709597</v>
      </c>
      <c r="DI795" s="14">
        <v>118.773392857142</v>
      </c>
      <c r="DJ795" s="14">
        <v>768.39580645161197</v>
      </c>
      <c r="DK795" s="14">
        <v>732.21666666666601</v>
      </c>
      <c r="DL795" s="14">
        <v>899.22580645161304</v>
      </c>
      <c r="DM795" s="14">
        <v>60.045833333333299</v>
      </c>
      <c r="DN795" s="14">
        <v>23.209677419354801</v>
      </c>
      <c r="DO795" s="14">
        <v>13.186774193548301</v>
      </c>
      <c r="DP795" s="14">
        <v>11.0885</v>
      </c>
      <c r="DQ795" s="14">
        <v>13.902258064516101</v>
      </c>
      <c r="DR795" s="14">
        <v>13.7578333333333</v>
      </c>
      <c r="DS795" s="15">
        <v>243.118666666666</v>
      </c>
    </row>
    <row r="796" spans="1:123" x14ac:dyDescent="0.25">
      <c r="A796" s="16" t="s">
        <v>35</v>
      </c>
      <c r="B796" s="17">
        <v>12</v>
      </c>
      <c r="C796" s="13" t="str">
        <f t="shared" si="16"/>
        <v>BB_L_16_GW_GW_SA_High_GW_GQ_12_005_12</v>
      </c>
      <c r="D796" s="18">
        <v>10</v>
      </c>
      <c r="E796" s="18">
        <v>29.556379310344798</v>
      </c>
      <c r="F796" s="18">
        <v>249.025806451612</v>
      </c>
      <c r="G796" s="18">
        <v>231.534999999999</v>
      </c>
      <c r="H796" s="18">
        <v>527.46129032258</v>
      </c>
      <c r="I796" s="18">
        <v>63.935666666666599</v>
      </c>
      <c r="J796" s="18">
        <v>17.140322580645101</v>
      </c>
      <c r="K796" s="18">
        <v>11.098193548387</v>
      </c>
      <c r="L796" s="18">
        <v>2.9638499999999999</v>
      </c>
      <c r="M796" s="18">
        <v>1.66282258064516</v>
      </c>
      <c r="N796" s="18">
        <v>73.100255000000004</v>
      </c>
      <c r="O796" s="18">
        <v>110.39112903225799</v>
      </c>
      <c r="P796" s="18">
        <v>133.741774193548</v>
      </c>
      <c r="Q796" s="18">
        <v>387.88642857142798</v>
      </c>
      <c r="R796" s="18">
        <v>143.92241935483801</v>
      </c>
      <c r="S796" s="18">
        <v>316.11133333333299</v>
      </c>
      <c r="T796" s="18">
        <v>348.40709677419301</v>
      </c>
      <c r="U796" s="18">
        <v>46.634499999999903</v>
      </c>
      <c r="V796" s="18">
        <v>12.8088870967741</v>
      </c>
      <c r="W796" s="18">
        <v>9.2736935483870901</v>
      </c>
      <c r="X796" s="18">
        <v>6.4861166666666596</v>
      </c>
      <c r="Y796" s="18">
        <v>4.2587096774193496</v>
      </c>
      <c r="Z796" s="18">
        <v>2.4912333333333301</v>
      </c>
      <c r="AA796" s="18">
        <v>150.84253225806401</v>
      </c>
      <c r="AB796" s="18">
        <v>102.930161290322</v>
      </c>
      <c r="AC796" s="18">
        <v>115.766607142857</v>
      </c>
      <c r="AD796" s="18">
        <v>410.45806451612901</v>
      </c>
      <c r="AE796" s="18">
        <v>348.62</v>
      </c>
      <c r="AF796" s="18">
        <v>373.435483870967</v>
      </c>
      <c r="AG796" s="18">
        <v>59.808666666666603</v>
      </c>
      <c r="AH796" s="18">
        <v>10.8828709677419</v>
      </c>
      <c r="AI796" s="18">
        <v>8.0069516129032205</v>
      </c>
      <c r="AJ796" s="18">
        <v>6.3474000000000004</v>
      </c>
      <c r="AK796" s="18">
        <v>4.5142096774193501</v>
      </c>
      <c r="AL796" s="18">
        <v>15.742766666666601</v>
      </c>
      <c r="AM796" s="18">
        <v>41.055322580645097</v>
      </c>
      <c r="AN796" s="18">
        <v>69.652258064516104</v>
      </c>
      <c r="AO796" s="18">
        <v>20.528928571428501</v>
      </c>
      <c r="AP796" s="18">
        <v>36.939677419354801</v>
      </c>
      <c r="AQ796" s="18">
        <v>284.25366666666599</v>
      </c>
      <c r="AR796" s="18">
        <v>356.34322580645102</v>
      </c>
      <c r="AS796" s="18">
        <v>24.585666666666601</v>
      </c>
      <c r="AT796" s="18">
        <v>14.1762903225806</v>
      </c>
      <c r="AU796" s="18">
        <v>7.9613709677419298</v>
      </c>
      <c r="AV796" s="18">
        <v>5.2269166666666598</v>
      </c>
      <c r="AW796" s="18">
        <v>5.4867096774193502</v>
      </c>
      <c r="AX796" s="18">
        <v>658.53766666666604</v>
      </c>
      <c r="AY796" s="18">
        <v>604.05806451612796</v>
      </c>
      <c r="AZ796" s="18">
        <v>103.10677419354801</v>
      </c>
      <c r="BA796" s="18">
        <v>148.43155172413699</v>
      </c>
      <c r="BB796" s="18">
        <v>347.91935483870901</v>
      </c>
      <c r="BC796" s="18">
        <v>368.988333333333</v>
      </c>
      <c r="BD796" s="18">
        <v>353.59838709677399</v>
      </c>
      <c r="BE796" s="18">
        <v>58.960499999999897</v>
      </c>
      <c r="BF796" s="18">
        <v>13.9506612903225</v>
      </c>
      <c r="BG796" s="18">
        <v>9.3251612903225798</v>
      </c>
      <c r="BH796" s="18">
        <v>6.0015833333333299</v>
      </c>
      <c r="BI796" s="18">
        <v>5.9212419354838701</v>
      </c>
      <c r="BJ796" s="18">
        <v>16.325516666666601</v>
      </c>
      <c r="BK796" s="18">
        <v>237.33548387096701</v>
      </c>
      <c r="BL796" s="18">
        <v>240.106612903225</v>
      </c>
      <c r="BM796" s="18">
        <v>200.828571428571</v>
      </c>
      <c r="BN796" s="18">
        <v>222.304838709677</v>
      </c>
      <c r="BO796" s="18">
        <v>348.62333333333299</v>
      </c>
      <c r="BP796" s="18">
        <v>228.45483870967701</v>
      </c>
      <c r="BQ796" s="18">
        <v>52</v>
      </c>
      <c r="BR796" s="18">
        <v>13.8085483870967</v>
      </c>
      <c r="BS796" s="18">
        <v>12.3843709677419</v>
      </c>
      <c r="BT796" s="18">
        <v>6.9106833333333304</v>
      </c>
      <c r="BU796" s="18">
        <v>5.8750322580645102</v>
      </c>
      <c r="BV796" s="18">
        <v>123.110516666666</v>
      </c>
      <c r="BW796" s="18">
        <v>309.96451612903201</v>
      </c>
      <c r="BX796" s="18">
        <v>174.354193548387</v>
      </c>
      <c r="BY796" s="18">
        <v>230.02749999999901</v>
      </c>
      <c r="BZ796" s="18">
        <v>327.13064516128998</v>
      </c>
      <c r="CA796" s="18">
        <v>526.231666666666</v>
      </c>
      <c r="CB796" s="18">
        <v>383.71612903225798</v>
      </c>
      <c r="CC796" s="18">
        <v>56.677666666666603</v>
      </c>
      <c r="CD796" s="18">
        <v>16.683225806451599</v>
      </c>
      <c r="CE796" s="18">
        <v>12.072451612903199</v>
      </c>
      <c r="CF796" s="18">
        <v>11.267666666666599</v>
      </c>
      <c r="CG796" s="18">
        <v>8.7468709677419305</v>
      </c>
      <c r="CH796" s="18">
        <v>21.668333333333301</v>
      </c>
      <c r="CI796" s="18">
        <v>208.41693548386999</v>
      </c>
      <c r="CJ796" s="18">
        <v>180.994838709677</v>
      </c>
      <c r="CK796" s="18">
        <v>141.354107142857</v>
      </c>
      <c r="CL796" s="18">
        <v>337.37096774193498</v>
      </c>
      <c r="CM796" s="18">
        <v>716.90666666666596</v>
      </c>
      <c r="CN796" s="18">
        <v>482.21774193548299</v>
      </c>
      <c r="CO796" s="18">
        <v>119.934833333333</v>
      </c>
      <c r="CP796" s="18">
        <v>21.401774193548299</v>
      </c>
      <c r="CQ796" s="18">
        <v>13.624193548387</v>
      </c>
      <c r="CR796" s="18">
        <v>19.3346666666666</v>
      </c>
      <c r="CS796" s="18">
        <v>10.632532258064501</v>
      </c>
      <c r="CT796" s="18">
        <v>9.9790666666666592</v>
      </c>
      <c r="CU796" s="18">
        <v>194.46096774193501</v>
      </c>
      <c r="CV796" s="18">
        <v>408.648387096774</v>
      </c>
      <c r="CW796" s="18">
        <v>448.70689655172401</v>
      </c>
      <c r="CX796" s="18">
        <v>379.33064516129002</v>
      </c>
      <c r="CY796" s="18">
        <v>707.28333333333296</v>
      </c>
      <c r="CZ796" s="18">
        <v>613.70000000000005</v>
      </c>
      <c r="DA796" s="18">
        <v>103.850833333333</v>
      </c>
      <c r="DB796" s="18">
        <v>31.256451612903199</v>
      </c>
      <c r="DC796" s="18">
        <v>12.876129032258</v>
      </c>
      <c r="DD796" s="18">
        <v>10.831899999999999</v>
      </c>
      <c r="DE796" s="18">
        <v>17.2559677419354</v>
      </c>
      <c r="DF796" s="18">
        <v>38.306333333333299</v>
      </c>
      <c r="DG796" s="18">
        <v>203.40274193548299</v>
      </c>
      <c r="DH796" s="18">
        <v>361.41612903225803</v>
      </c>
      <c r="DI796" s="18">
        <v>96.2392857142856</v>
      </c>
      <c r="DJ796" s="18">
        <v>638.93354838709604</v>
      </c>
      <c r="DK796" s="18">
        <v>608.08166666666602</v>
      </c>
      <c r="DL796" s="18">
        <v>753.02580645161197</v>
      </c>
      <c r="DM796" s="18">
        <v>48.1518333333333</v>
      </c>
      <c r="DN796" s="18">
        <v>19.438225806451602</v>
      </c>
      <c r="DO796" s="18">
        <v>11.287580645161199</v>
      </c>
      <c r="DP796" s="18">
        <v>9.9039166666666603</v>
      </c>
      <c r="DQ796" s="18">
        <v>12.8012903225806</v>
      </c>
      <c r="DR796" s="18">
        <v>12.7626666666666</v>
      </c>
      <c r="DS796" s="19">
        <v>201.55133333333299</v>
      </c>
    </row>
    <row r="797" spans="1:123" x14ac:dyDescent="0.25">
      <c r="A797" s="12" t="s">
        <v>35</v>
      </c>
      <c r="B797" s="13">
        <v>13</v>
      </c>
      <c r="C797" s="13" t="str">
        <f t="shared" si="16"/>
        <v>BB_L_16_GW_GW_SA_High_GW_GQ_12_005_13</v>
      </c>
      <c r="D797" s="14">
        <v>10</v>
      </c>
      <c r="E797" s="14">
        <v>23.6246551724137</v>
      </c>
      <c r="F797" s="14">
        <v>310.309354838709</v>
      </c>
      <c r="G797" s="14">
        <v>265.70833333333297</v>
      </c>
      <c r="H797" s="14">
        <v>692.92096774193499</v>
      </c>
      <c r="I797" s="14">
        <v>108.23283333333301</v>
      </c>
      <c r="J797" s="14">
        <v>21.3283870967742</v>
      </c>
      <c r="K797" s="14">
        <v>12.9812580645161</v>
      </c>
      <c r="L797" s="14">
        <v>4.5223666666666604</v>
      </c>
      <c r="M797" s="14">
        <v>2.62496774193548</v>
      </c>
      <c r="N797" s="14">
        <v>64.373116666666604</v>
      </c>
      <c r="O797" s="14">
        <v>152.574193548387</v>
      </c>
      <c r="P797" s="14">
        <v>189.00161290322501</v>
      </c>
      <c r="Q797" s="14">
        <v>388.44357142857098</v>
      </c>
      <c r="R797" s="14">
        <v>299.94516129032201</v>
      </c>
      <c r="S797" s="14">
        <v>311.32216666666602</v>
      </c>
      <c r="T797" s="14">
        <v>536.37258064516095</v>
      </c>
      <c r="U797" s="14">
        <v>83.772833333333296</v>
      </c>
      <c r="V797" s="14">
        <v>21.446000000000002</v>
      </c>
      <c r="W797" s="14">
        <v>13.768064516129</v>
      </c>
      <c r="X797" s="14">
        <v>9.6375666666666593</v>
      </c>
      <c r="Y797" s="14">
        <v>6.6531935483870903</v>
      </c>
      <c r="Z797" s="14">
        <v>3.7397833333333299</v>
      </c>
      <c r="AA797" s="14">
        <v>153.19041935483801</v>
      </c>
      <c r="AB797" s="14">
        <v>172.048709677419</v>
      </c>
      <c r="AC797" s="14">
        <v>118.3875</v>
      </c>
      <c r="AD797" s="14">
        <v>524.59032258064497</v>
      </c>
      <c r="AE797" s="14">
        <v>431.85999999999899</v>
      </c>
      <c r="AF797" s="14">
        <v>521.52580645161299</v>
      </c>
      <c r="AG797" s="14">
        <v>112.317833333333</v>
      </c>
      <c r="AH797" s="14">
        <v>19.772903225806399</v>
      </c>
      <c r="AI797" s="14">
        <v>11.449193548387001</v>
      </c>
      <c r="AJ797" s="14">
        <v>9.4358500000000003</v>
      </c>
      <c r="AK797" s="14">
        <v>6.34117741935483</v>
      </c>
      <c r="AL797" s="14">
        <v>9.8189166666666594</v>
      </c>
      <c r="AM797" s="14">
        <v>58.811451612903198</v>
      </c>
      <c r="AN797" s="14">
        <v>93.382741935483807</v>
      </c>
      <c r="AO797" s="14">
        <v>27.618392857142801</v>
      </c>
      <c r="AP797" s="14">
        <v>48.157419354838702</v>
      </c>
      <c r="AQ797" s="14">
        <v>339.0985</v>
      </c>
      <c r="AR797" s="14">
        <v>490.66774193548298</v>
      </c>
      <c r="AS797" s="14">
        <v>53.100333333333303</v>
      </c>
      <c r="AT797" s="14">
        <v>20.164838709677401</v>
      </c>
      <c r="AU797" s="14">
        <v>12.8129193548387</v>
      </c>
      <c r="AV797" s="14">
        <v>6.86211666666666</v>
      </c>
      <c r="AW797" s="14">
        <v>8.2422903225806401</v>
      </c>
      <c r="AX797" s="14">
        <v>748.30081666666604</v>
      </c>
      <c r="AY797" s="14">
        <v>720.86451612903204</v>
      </c>
      <c r="AZ797" s="14">
        <v>207.663548387096</v>
      </c>
      <c r="BA797" s="14">
        <v>176.73413793103401</v>
      </c>
      <c r="BB797" s="14">
        <v>451.685483870967</v>
      </c>
      <c r="BC797" s="14">
        <v>489.25666666666598</v>
      </c>
      <c r="BD797" s="14">
        <v>461.80806451612801</v>
      </c>
      <c r="BE797" s="14">
        <v>94.119666666666603</v>
      </c>
      <c r="BF797" s="14">
        <v>20.209516129032199</v>
      </c>
      <c r="BG797" s="14">
        <v>12.329032258064499</v>
      </c>
      <c r="BH797" s="14">
        <v>8.2360166666666608</v>
      </c>
      <c r="BI797" s="14">
        <v>6.58701612903225</v>
      </c>
      <c r="BJ797" s="14">
        <v>15.8584333333333</v>
      </c>
      <c r="BK797" s="14">
        <v>262.00225806451601</v>
      </c>
      <c r="BL797" s="14">
        <v>291.96193548386998</v>
      </c>
      <c r="BM797" s="14">
        <v>305.86964285714203</v>
      </c>
      <c r="BN797" s="14">
        <v>279.47580645161202</v>
      </c>
      <c r="BO797" s="14">
        <v>448.974999999999</v>
      </c>
      <c r="BP797" s="14">
        <v>308.99677419354799</v>
      </c>
      <c r="BQ797" s="14">
        <v>116.21250000000001</v>
      </c>
      <c r="BR797" s="14">
        <v>20.529677419354801</v>
      </c>
      <c r="BS797" s="14">
        <v>17.2269354838709</v>
      </c>
      <c r="BT797" s="14">
        <v>9.52328333333333</v>
      </c>
      <c r="BU797" s="14">
        <v>7.5998548387096703</v>
      </c>
      <c r="BV797" s="14">
        <v>101.055533333333</v>
      </c>
      <c r="BW797" s="14">
        <v>411.119354838709</v>
      </c>
      <c r="BX797" s="14">
        <v>261.46290322580597</v>
      </c>
      <c r="BY797" s="14">
        <v>287.634285714285</v>
      </c>
      <c r="BZ797" s="14">
        <v>360.81935483870899</v>
      </c>
      <c r="CA797" s="14">
        <v>654.94666666666603</v>
      </c>
      <c r="CB797" s="14">
        <v>578.41774193548304</v>
      </c>
      <c r="CC797" s="14">
        <v>115.242</v>
      </c>
      <c r="CD797" s="14">
        <v>24.526935483870901</v>
      </c>
      <c r="CE797" s="14">
        <v>17.1316129032258</v>
      </c>
      <c r="CF797" s="14">
        <v>14.9031666666666</v>
      </c>
      <c r="CG797" s="14">
        <v>12.0732258064516</v>
      </c>
      <c r="CH797" s="14">
        <v>16.92905</v>
      </c>
      <c r="CI797" s="14">
        <v>260.89258064516099</v>
      </c>
      <c r="CJ797" s="14">
        <v>235.388709677419</v>
      </c>
      <c r="CK797" s="14">
        <v>189.09642857142799</v>
      </c>
      <c r="CL797" s="14">
        <v>412.01612903225799</v>
      </c>
      <c r="CM797" s="14">
        <v>897.95666666666602</v>
      </c>
      <c r="CN797" s="14">
        <v>627.01451612903202</v>
      </c>
      <c r="CO797" s="14">
        <v>198.575999999999</v>
      </c>
      <c r="CP797" s="14">
        <v>34.445161290322503</v>
      </c>
      <c r="CQ797" s="14">
        <v>18.214193548387001</v>
      </c>
      <c r="CR797" s="14">
        <v>24.432666666666599</v>
      </c>
      <c r="CS797" s="14">
        <v>12.239032258064499</v>
      </c>
      <c r="CT797" s="14">
        <v>10.376016666666599</v>
      </c>
      <c r="CU797" s="14">
        <v>197.91741935483799</v>
      </c>
      <c r="CV797" s="14">
        <v>510.32580645161198</v>
      </c>
      <c r="CW797" s="14">
        <v>525.46896551724103</v>
      </c>
      <c r="CX797" s="14">
        <v>574.33064516129002</v>
      </c>
      <c r="CY797" s="14">
        <v>775.20666666666602</v>
      </c>
      <c r="CZ797" s="14">
        <v>892.685483870967</v>
      </c>
      <c r="DA797" s="14">
        <v>153.95633333333299</v>
      </c>
      <c r="DB797" s="14">
        <v>44.949032258064499</v>
      </c>
      <c r="DC797" s="14">
        <v>16.552096774193501</v>
      </c>
      <c r="DD797" s="14">
        <v>11.2608333333333</v>
      </c>
      <c r="DE797" s="14">
        <v>17.061451612903198</v>
      </c>
      <c r="DF797" s="14">
        <v>25.8675</v>
      </c>
      <c r="DG797" s="14">
        <v>207.26177419354801</v>
      </c>
      <c r="DH797" s="14">
        <v>520.34677419354796</v>
      </c>
      <c r="DI797" s="14">
        <v>150.893392857142</v>
      </c>
      <c r="DJ797" s="14">
        <v>740.29709677419305</v>
      </c>
      <c r="DK797" s="14">
        <v>809.02333333333297</v>
      </c>
      <c r="DL797" s="14">
        <v>943.89193548387095</v>
      </c>
      <c r="DM797" s="14">
        <v>100.06683333333299</v>
      </c>
      <c r="DN797" s="14">
        <v>29.233387096774099</v>
      </c>
      <c r="DO797" s="14">
        <v>14.6782258064516</v>
      </c>
      <c r="DP797" s="14">
        <v>11.9901666666666</v>
      </c>
      <c r="DQ797" s="14">
        <v>14.145967741935401</v>
      </c>
      <c r="DR797" s="14">
        <v>14.436166666666599</v>
      </c>
      <c r="DS797" s="15">
        <v>208.07550000000001</v>
      </c>
    </row>
    <row r="798" spans="1:123" x14ac:dyDescent="0.25">
      <c r="A798" s="16" t="s">
        <v>35</v>
      </c>
      <c r="B798" s="17">
        <v>14</v>
      </c>
      <c r="C798" s="13" t="str">
        <f t="shared" si="16"/>
        <v>BB_L_16_GW_GW_SA_High_GW_GQ_12_005_14</v>
      </c>
      <c r="D798" s="18">
        <v>10</v>
      </c>
      <c r="E798" s="18">
        <v>23.476724137931001</v>
      </c>
      <c r="F798" s="18">
        <v>290.77806451612901</v>
      </c>
      <c r="G798" s="18">
        <v>248.45333333333301</v>
      </c>
      <c r="H798" s="18">
        <v>650.89193548387095</v>
      </c>
      <c r="I798" s="18">
        <v>98.174833333333297</v>
      </c>
      <c r="J798" s="18">
        <v>20.2440322580645</v>
      </c>
      <c r="K798" s="18">
        <v>12.592451612903201</v>
      </c>
      <c r="L798" s="18">
        <v>4.1144833333333297</v>
      </c>
      <c r="M798" s="18">
        <v>2.3585806451612901</v>
      </c>
      <c r="N798" s="18">
        <v>64.057049999999904</v>
      </c>
      <c r="O798" s="18">
        <v>140.425322580645</v>
      </c>
      <c r="P798" s="18">
        <v>174.90516129032201</v>
      </c>
      <c r="Q798" s="18">
        <v>379.67678571428502</v>
      </c>
      <c r="R798" s="18">
        <v>262.90903225806397</v>
      </c>
      <c r="S798" s="18">
        <v>303.776833333333</v>
      </c>
      <c r="T798" s="18">
        <v>489.52580645161203</v>
      </c>
      <c r="U798" s="18">
        <v>72.918499999999995</v>
      </c>
      <c r="V798" s="18">
        <v>19.110516129032199</v>
      </c>
      <c r="W798" s="18">
        <v>12.309709677419299</v>
      </c>
      <c r="X798" s="18">
        <v>8.6424000000000003</v>
      </c>
      <c r="Y798" s="18">
        <v>5.9808548387096696</v>
      </c>
      <c r="Z798" s="18">
        <v>3.3858666666666601</v>
      </c>
      <c r="AA798" s="18">
        <v>147.864016129032</v>
      </c>
      <c r="AB798" s="18">
        <v>155.984677419354</v>
      </c>
      <c r="AC798" s="18">
        <v>112.450714285714</v>
      </c>
      <c r="AD798" s="18">
        <v>493.96612903225798</v>
      </c>
      <c r="AE798" s="18">
        <v>407.236666666666</v>
      </c>
      <c r="AF798" s="18">
        <v>480.43709677419298</v>
      </c>
      <c r="AG798" s="18">
        <v>98.259333333333302</v>
      </c>
      <c r="AH798" s="18">
        <v>17.148225806451599</v>
      </c>
      <c r="AI798" s="18">
        <v>10.2534032258064</v>
      </c>
      <c r="AJ798" s="18">
        <v>8.5291166666666598</v>
      </c>
      <c r="AK798" s="18">
        <v>5.78133870967741</v>
      </c>
      <c r="AL798" s="18">
        <v>9.9783833333333298</v>
      </c>
      <c r="AM798" s="18">
        <v>54.1848387096774</v>
      </c>
      <c r="AN798" s="18">
        <v>86.762741935483803</v>
      </c>
      <c r="AO798" s="18">
        <v>25.251428571428502</v>
      </c>
      <c r="AP798" s="18">
        <v>44.8816129032258</v>
      </c>
      <c r="AQ798" s="18">
        <v>321.19216666666603</v>
      </c>
      <c r="AR798" s="18">
        <v>454.39677419354803</v>
      </c>
      <c r="AS798" s="18">
        <v>45.164999999999999</v>
      </c>
      <c r="AT798" s="18">
        <v>18.2020967741935</v>
      </c>
      <c r="AU798" s="18">
        <v>11.4595967741935</v>
      </c>
      <c r="AV798" s="18">
        <v>6.2491000000000003</v>
      </c>
      <c r="AW798" s="18">
        <v>7.4443548387096703</v>
      </c>
      <c r="AX798" s="18">
        <v>723.13258333333295</v>
      </c>
      <c r="AY798" s="18">
        <v>685.90161290322499</v>
      </c>
      <c r="AZ798" s="18">
        <v>180.740322580645</v>
      </c>
      <c r="BA798" s="18">
        <v>167.51827586206801</v>
      </c>
      <c r="BB798" s="18">
        <v>421.65161290322499</v>
      </c>
      <c r="BC798" s="18">
        <v>452.414999999999</v>
      </c>
      <c r="BD798" s="18">
        <v>431.48709677419299</v>
      </c>
      <c r="BE798" s="18">
        <v>84.483333333333306</v>
      </c>
      <c r="BF798" s="18">
        <v>18.420806451612801</v>
      </c>
      <c r="BG798" s="18">
        <v>11.4038709677419</v>
      </c>
      <c r="BH798" s="18">
        <v>7.5734499999999896</v>
      </c>
      <c r="BI798" s="18">
        <v>6.3356451612903202</v>
      </c>
      <c r="BJ798" s="18">
        <v>15.6118166666666</v>
      </c>
      <c r="BK798" s="18">
        <v>252.15193548387001</v>
      </c>
      <c r="BL798" s="18">
        <v>273.55370967741902</v>
      </c>
      <c r="BM798" s="18">
        <v>276.09464285714199</v>
      </c>
      <c r="BN798" s="18">
        <v>261.87419354838698</v>
      </c>
      <c r="BO798" s="18">
        <v>423.375</v>
      </c>
      <c r="BP798" s="18">
        <v>286.70806451612901</v>
      </c>
      <c r="BQ798" s="18">
        <v>100.548999999999</v>
      </c>
      <c r="BR798" s="18">
        <v>18.522258064516102</v>
      </c>
      <c r="BS798" s="18">
        <v>15.7935806451612</v>
      </c>
      <c r="BT798" s="18">
        <v>8.7155166666666606</v>
      </c>
      <c r="BU798" s="18">
        <v>7.0342741935483799</v>
      </c>
      <c r="BV798" s="18">
        <v>99.661216666666604</v>
      </c>
      <c r="BW798" s="18">
        <v>382.88709677419303</v>
      </c>
      <c r="BX798" s="18">
        <v>240.26935483870901</v>
      </c>
      <c r="BY798" s="18">
        <v>269.30107142857099</v>
      </c>
      <c r="BZ798" s="18">
        <v>344.75322580645098</v>
      </c>
      <c r="CA798" s="18">
        <v>613.52666666666596</v>
      </c>
      <c r="CB798" s="18">
        <v>532.591935483871</v>
      </c>
      <c r="CC798" s="18">
        <v>100.1835</v>
      </c>
      <c r="CD798" s="18">
        <v>22.086129032258</v>
      </c>
      <c r="CE798" s="18">
        <v>15.610967741935401</v>
      </c>
      <c r="CF798" s="18">
        <v>13.706</v>
      </c>
      <c r="CG798" s="18">
        <v>11.0747258064516</v>
      </c>
      <c r="CH798" s="18">
        <v>16.890799999999999</v>
      </c>
      <c r="CI798" s="18">
        <v>245.31129032257999</v>
      </c>
      <c r="CJ798" s="18">
        <v>218.92903225806401</v>
      </c>
      <c r="CK798" s="18">
        <v>175.99285714285699</v>
      </c>
      <c r="CL798" s="18">
        <v>388.22903225806402</v>
      </c>
      <c r="CM798" s="18">
        <v>848.18333333333305</v>
      </c>
      <c r="CN798" s="18">
        <v>584.53709677419295</v>
      </c>
      <c r="CO798" s="18">
        <v>180.79533333333299</v>
      </c>
      <c r="CP798" s="18">
        <v>30.460967741935399</v>
      </c>
      <c r="CQ798" s="18">
        <v>16.688064516129</v>
      </c>
      <c r="CR798" s="18">
        <v>23.367166666666598</v>
      </c>
      <c r="CS798" s="18">
        <v>11.820161290322501</v>
      </c>
      <c r="CT798" s="18">
        <v>10.1628166666666</v>
      </c>
      <c r="CU798" s="18">
        <v>193.01693548386999</v>
      </c>
      <c r="CV798" s="18">
        <v>479.10645161290302</v>
      </c>
      <c r="CW798" s="18">
        <v>496.19827586206799</v>
      </c>
      <c r="CX798" s="18">
        <v>533.41451612903199</v>
      </c>
      <c r="CY798" s="18">
        <v>744.60333333333301</v>
      </c>
      <c r="CZ798" s="18">
        <v>824.47419354838701</v>
      </c>
      <c r="DA798" s="18">
        <v>138.722499999999</v>
      </c>
      <c r="DB798" s="18">
        <v>42.910645161290297</v>
      </c>
      <c r="DC798" s="18">
        <v>15.762580645161201</v>
      </c>
      <c r="DD798" s="18">
        <v>11.030666666666599</v>
      </c>
      <c r="DE798" s="18">
        <v>16.9933870967741</v>
      </c>
      <c r="DF798" s="18">
        <v>26.572666666666599</v>
      </c>
      <c r="DG798" s="18">
        <v>199.54032258064501</v>
      </c>
      <c r="DH798" s="18">
        <v>480.175806451612</v>
      </c>
      <c r="DI798" s="18">
        <v>137.91017857142799</v>
      </c>
      <c r="DJ798" s="18">
        <v>705.99161290322502</v>
      </c>
      <c r="DK798" s="18">
        <v>756.84</v>
      </c>
      <c r="DL798" s="18">
        <v>892.69838709677401</v>
      </c>
      <c r="DM798" s="18">
        <v>85.842833333333303</v>
      </c>
      <c r="DN798" s="18">
        <v>26.430483870967699</v>
      </c>
      <c r="DO798" s="18">
        <v>13.533064516129</v>
      </c>
      <c r="DP798" s="18">
        <v>11.290333333333299</v>
      </c>
      <c r="DQ798" s="18">
        <v>13.6724193548387</v>
      </c>
      <c r="DR798" s="18">
        <v>13.9293333333333</v>
      </c>
      <c r="DS798" s="19">
        <v>203.15666666666601</v>
      </c>
    </row>
    <row r="799" spans="1:123" x14ac:dyDescent="0.25">
      <c r="A799" s="12" t="s">
        <v>35</v>
      </c>
      <c r="B799" s="13">
        <v>15</v>
      </c>
      <c r="C799" s="13" t="str">
        <f t="shared" si="16"/>
        <v>BB_L_16_GW_GW_SA_High_GW_GQ_12_005_15</v>
      </c>
      <c r="D799" s="14">
        <v>10</v>
      </c>
      <c r="E799" s="14">
        <v>22.683448275861998</v>
      </c>
      <c r="F799" s="14">
        <v>268.00935483870899</v>
      </c>
      <c r="G799" s="14">
        <v>228.32999999999899</v>
      </c>
      <c r="H799" s="14">
        <v>601.16774193548304</v>
      </c>
      <c r="I799" s="14">
        <v>91.177999999999997</v>
      </c>
      <c r="J799" s="14">
        <v>19.293548387096699</v>
      </c>
      <c r="K799" s="14">
        <v>12.254354838709601</v>
      </c>
      <c r="L799" s="14">
        <v>3.7697333333333298</v>
      </c>
      <c r="M799" s="14">
        <v>2.1202903225806402</v>
      </c>
      <c r="N799" s="14">
        <v>60.68271</v>
      </c>
      <c r="O799" s="14">
        <v>127.789032258064</v>
      </c>
      <c r="P799" s="14">
        <v>159.67709677419299</v>
      </c>
      <c r="Q799" s="14">
        <v>356.85624999999902</v>
      </c>
      <c r="R799" s="14">
        <v>233.250967741935</v>
      </c>
      <c r="S799" s="14">
        <v>284.99033333333301</v>
      </c>
      <c r="T799" s="14">
        <v>444.66935483870901</v>
      </c>
      <c r="U799" s="14">
        <v>64.350999999999999</v>
      </c>
      <c r="V799" s="14">
        <v>17.114661290322498</v>
      </c>
      <c r="W799" s="14">
        <v>10.893161290322499</v>
      </c>
      <c r="X799" s="14">
        <v>7.6575333333333298</v>
      </c>
      <c r="Y799" s="14">
        <v>5.3094193548387096</v>
      </c>
      <c r="Z799" s="14">
        <v>3.0305833333333299</v>
      </c>
      <c r="AA799" s="14">
        <v>137.960112903225</v>
      </c>
      <c r="AB799" s="14">
        <v>140.92596774193501</v>
      </c>
      <c r="AC799" s="14">
        <v>103.807142857142</v>
      </c>
      <c r="AD799" s="14">
        <v>455.96612903225798</v>
      </c>
      <c r="AE799" s="14">
        <v>375.93833333333299</v>
      </c>
      <c r="AF799" s="14">
        <v>437.990322580645</v>
      </c>
      <c r="AG799" s="14">
        <v>87.144999999999996</v>
      </c>
      <c r="AH799" s="14">
        <v>15.059709677419299</v>
      </c>
      <c r="AI799" s="14">
        <v>9.1121774193548308</v>
      </c>
      <c r="AJ799" s="14">
        <v>7.6629833333333304</v>
      </c>
      <c r="AK799" s="14">
        <v>5.2273387096774098</v>
      </c>
      <c r="AL799" s="14">
        <v>9.5169499999999996</v>
      </c>
      <c r="AM799" s="14">
        <v>49.3953225806451</v>
      </c>
      <c r="AN799" s="14">
        <v>79.406612903225806</v>
      </c>
      <c r="AO799" s="14">
        <v>22.933392857142799</v>
      </c>
      <c r="AP799" s="14">
        <v>41.1429032258064</v>
      </c>
      <c r="AQ799" s="14">
        <v>297.02800000000002</v>
      </c>
      <c r="AR799" s="14">
        <v>416.18064516128999</v>
      </c>
      <c r="AS799" s="14">
        <v>39.509166666666601</v>
      </c>
      <c r="AT799" s="14">
        <v>16.271935483870902</v>
      </c>
      <c r="AU799" s="14">
        <v>10.239725806451601</v>
      </c>
      <c r="AV799" s="14">
        <v>5.6243333333333299</v>
      </c>
      <c r="AW799" s="14">
        <v>6.6455806451612798</v>
      </c>
      <c r="AX799" s="14">
        <v>680.41396666666606</v>
      </c>
      <c r="AY799" s="14">
        <v>637.48064516129</v>
      </c>
      <c r="AZ799" s="14">
        <v>159.11403225806399</v>
      </c>
      <c r="BA799" s="14">
        <v>154.71948275861999</v>
      </c>
      <c r="BB799" s="14">
        <v>387.19677419354798</v>
      </c>
      <c r="BC799" s="14">
        <v>413.43999999999897</v>
      </c>
      <c r="BD799" s="14">
        <v>397.129032258064</v>
      </c>
      <c r="BE799" s="14">
        <v>77.277000000000001</v>
      </c>
      <c r="BF799" s="14">
        <v>16.811935483870901</v>
      </c>
      <c r="BG799" s="14">
        <v>10.4987419354838</v>
      </c>
      <c r="BH799" s="14">
        <v>6.9571666666666596</v>
      </c>
      <c r="BI799" s="14">
        <v>6.0653064516128996</v>
      </c>
      <c r="BJ799" s="14">
        <v>14.981166666666599</v>
      </c>
      <c r="BK799" s="14">
        <v>235.48693548387001</v>
      </c>
      <c r="BL799" s="14">
        <v>251.70580645161201</v>
      </c>
      <c r="BM799" s="14">
        <v>248.96249999999901</v>
      </c>
      <c r="BN799" s="14">
        <v>240.69838709677401</v>
      </c>
      <c r="BO799" s="14">
        <v>390.96499999999901</v>
      </c>
      <c r="BP799" s="14">
        <v>262.14677419354803</v>
      </c>
      <c r="BQ799" s="14">
        <v>89.029499999999999</v>
      </c>
      <c r="BR799" s="14">
        <v>16.718387096774102</v>
      </c>
      <c r="BS799" s="14">
        <v>14.390758064516101</v>
      </c>
      <c r="BT799" s="14">
        <v>7.9767333333333301</v>
      </c>
      <c r="BU799" s="14">
        <v>6.4900645161290296</v>
      </c>
      <c r="BV799" s="14">
        <v>93.973699999999994</v>
      </c>
      <c r="BW799" s="14">
        <v>351.34838709677399</v>
      </c>
      <c r="BX799" s="14">
        <v>218.75322580645101</v>
      </c>
      <c r="BY799" s="14">
        <v>247.541607142857</v>
      </c>
      <c r="BZ799" s="14">
        <v>320.07580645161198</v>
      </c>
      <c r="CA799" s="14">
        <v>564.611666666666</v>
      </c>
      <c r="CB799" s="14">
        <v>485.90967741935401</v>
      </c>
      <c r="CC799" s="14">
        <v>88.687666666666601</v>
      </c>
      <c r="CD799" s="14">
        <v>19.876612903225801</v>
      </c>
      <c r="CE799" s="14">
        <v>14.192903225806401</v>
      </c>
      <c r="CF799" s="14">
        <v>12.4924999999999</v>
      </c>
      <c r="CG799" s="14">
        <v>10.106967741935399</v>
      </c>
      <c r="CH799" s="14">
        <v>16.120149999999999</v>
      </c>
      <c r="CI799" s="14">
        <v>226.43564516129001</v>
      </c>
      <c r="CJ799" s="14">
        <v>200.75967741935401</v>
      </c>
      <c r="CK799" s="14">
        <v>161.38571428571399</v>
      </c>
      <c r="CL799" s="14">
        <v>358.43209677419298</v>
      </c>
      <c r="CM799" s="14">
        <v>784.86499999999899</v>
      </c>
      <c r="CN799" s="14">
        <v>537.17741935483798</v>
      </c>
      <c r="CO799" s="14">
        <v>164.68833333333299</v>
      </c>
      <c r="CP799" s="14">
        <v>27.168870967741899</v>
      </c>
      <c r="CQ799" s="14">
        <v>15.2270967741935</v>
      </c>
      <c r="CR799" s="14">
        <v>21.919499999999999</v>
      </c>
      <c r="CS799" s="14">
        <v>11.375193548386999</v>
      </c>
      <c r="CT799" s="14">
        <v>9.9003833333333304</v>
      </c>
      <c r="CU799" s="14">
        <v>181.80387096774101</v>
      </c>
      <c r="CV799" s="14">
        <v>441.97419354838701</v>
      </c>
      <c r="CW799" s="14">
        <v>458.156896551724</v>
      </c>
      <c r="CX799" s="14">
        <v>489.28870967741898</v>
      </c>
      <c r="CY799" s="14">
        <v>695.90333333333297</v>
      </c>
      <c r="CZ799" s="14">
        <v>754.90967741935401</v>
      </c>
      <c r="DA799" s="14">
        <v>125.77099999999901</v>
      </c>
      <c r="DB799" s="14">
        <v>41.063225806451598</v>
      </c>
      <c r="DC799" s="14">
        <v>15.008064516129</v>
      </c>
      <c r="DD799" s="14">
        <v>10.765516666666599</v>
      </c>
      <c r="DE799" s="14">
        <v>16.828709677419301</v>
      </c>
      <c r="DF799" s="14">
        <v>26.2596666666666</v>
      </c>
      <c r="DG799" s="14">
        <v>186.39870967741899</v>
      </c>
      <c r="DH799" s="14">
        <v>439.06129032258002</v>
      </c>
      <c r="DI799" s="14">
        <v>125.281964285714</v>
      </c>
      <c r="DJ799" s="14">
        <v>657.03870967741898</v>
      </c>
      <c r="DK799" s="14">
        <v>697.27166666666596</v>
      </c>
      <c r="DL799" s="14">
        <v>829.01774193548295</v>
      </c>
      <c r="DM799" s="14">
        <v>75.433999999999898</v>
      </c>
      <c r="DN799" s="14">
        <v>24.064677419354801</v>
      </c>
      <c r="DO799" s="14">
        <v>12.505000000000001</v>
      </c>
      <c r="DP799" s="14">
        <v>10.6498333333333</v>
      </c>
      <c r="DQ799" s="14">
        <v>13.16</v>
      </c>
      <c r="DR799" s="14">
        <v>13.4233333333333</v>
      </c>
      <c r="DS799" s="15">
        <v>191.26849999999999</v>
      </c>
    </row>
    <row r="800" spans="1:123" x14ac:dyDescent="0.25">
      <c r="A800" s="16" t="s">
        <v>35</v>
      </c>
      <c r="B800" s="17">
        <v>16</v>
      </c>
      <c r="C800" s="13" t="str">
        <f t="shared" si="16"/>
        <v>BB_L_16_GW_GW_SA_High_GW_GQ_12_005_16</v>
      </c>
      <c r="D800" s="18">
        <v>10</v>
      </c>
      <c r="E800" s="18">
        <v>18.1593103448275</v>
      </c>
      <c r="F800" s="18">
        <v>283.42145161290301</v>
      </c>
      <c r="G800" s="18">
        <v>244.63</v>
      </c>
      <c r="H800" s="18">
        <v>607.62096774193503</v>
      </c>
      <c r="I800" s="18">
        <v>145.38099999999901</v>
      </c>
      <c r="J800" s="18">
        <v>23.7370967741935</v>
      </c>
      <c r="K800" s="18">
        <v>13.521612903225799</v>
      </c>
      <c r="L800" s="18">
        <v>5.2025333333333297</v>
      </c>
      <c r="M800" s="18">
        <v>2.81301612903225</v>
      </c>
      <c r="N800" s="18">
        <v>33.935261666666598</v>
      </c>
      <c r="O800" s="18">
        <v>157.53064516129001</v>
      </c>
      <c r="P800" s="18">
        <v>182.50967741935401</v>
      </c>
      <c r="Q800" s="18">
        <v>249.69517857142799</v>
      </c>
      <c r="R800" s="18">
        <v>397.37741935483803</v>
      </c>
      <c r="S800" s="18">
        <v>203.30283333333301</v>
      </c>
      <c r="T800" s="18">
        <v>581.849999999999</v>
      </c>
      <c r="U800" s="18">
        <v>113.29266666666599</v>
      </c>
      <c r="V800" s="18">
        <v>23.854629032258</v>
      </c>
      <c r="W800" s="18">
        <v>12.696387096774099</v>
      </c>
      <c r="X800" s="18">
        <v>9.7198666666666593</v>
      </c>
      <c r="Y800" s="18">
        <v>6.7713870967741903</v>
      </c>
      <c r="Z800" s="18">
        <v>3.7349666666666601</v>
      </c>
      <c r="AA800" s="18">
        <v>116.165532258064</v>
      </c>
      <c r="AB800" s="18">
        <v>187.46016129032199</v>
      </c>
      <c r="AC800" s="18">
        <v>98.296964285714196</v>
      </c>
      <c r="AD800" s="18">
        <v>461.43064516128999</v>
      </c>
      <c r="AE800" s="18">
        <v>375.69</v>
      </c>
      <c r="AF800" s="18">
        <v>543.51290322580599</v>
      </c>
      <c r="AG800" s="18">
        <v>146.85933333333301</v>
      </c>
      <c r="AH800" s="18">
        <v>24.551774193548301</v>
      </c>
      <c r="AI800" s="18">
        <v>10.925629032258</v>
      </c>
      <c r="AJ800" s="18">
        <v>9.4844500000000007</v>
      </c>
      <c r="AK800" s="18">
        <v>6.1764838709677399</v>
      </c>
      <c r="AL800" s="18">
        <v>5.1674833333333297</v>
      </c>
      <c r="AM800" s="18">
        <v>57.133709677419297</v>
      </c>
      <c r="AN800" s="18">
        <v>88.236290322580601</v>
      </c>
      <c r="AO800" s="18">
        <v>28.749642857142799</v>
      </c>
      <c r="AP800" s="18">
        <v>44.216935483870898</v>
      </c>
      <c r="AQ800" s="18">
        <v>279.692833333333</v>
      </c>
      <c r="AR800" s="18">
        <v>492.283870967741</v>
      </c>
      <c r="AS800" s="18">
        <v>80.143500000000003</v>
      </c>
      <c r="AT800" s="18">
        <v>19.182580645161199</v>
      </c>
      <c r="AU800" s="18">
        <v>13.8139838709677</v>
      </c>
      <c r="AV800" s="18">
        <v>6.3989000000000003</v>
      </c>
      <c r="AW800" s="18">
        <v>8.0284516129032202</v>
      </c>
      <c r="AX800" s="18">
        <v>629.500133333333</v>
      </c>
      <c r="AY800" s="18">
        <v>650.65483870967705</v>
      </c>
      <c r="AZ800" s="18">
        <v>289.21016129032199</v>
      </c>
      <c r="BA800" s="18">
        <v>141.95327586206801</v>
      </c>
      <c r="BB800" s="18">
        <v>418.25806451612902</v>
      </c>
      <c r="BC800" s="18">
        <v>494.38666666666597</v>
      </c>
      <c r="BD800" s="18">
        <v>426.924193548387</v>
      </c>
      <c r="BE800" s="18">
        <v>126.652</v>
      </c>
      <c r="BF800" s="18">
        <v>21.295967741935399</v>
      </c>
      <c r="BG800" s="18">
        <v>12.0545161290322</v>
      </c>
      <c r="BH800" s="18">
        <v>8.6199499999999993</v>
      </c>
      <c r="BI800" s="18">
        <v>6.3488387096774099</v>
      </c>
      <c r="BJ800" s="18">
        <v>11.986616666666601</v>
      </c>
      <c r="BK800" s="18">
        <v>191.98193548386999</v>
      </c>
      <c r="BL800" s="18">
        <v>271.75290322580599</v>
      </c>
      <c r="BM800" s="18">
        <v>352.40535714285699</v>
      </c>
      <c r="BN800" s="18">
        <v>259.13225806451601</v>
      </c>
      <c r="BO800" s="18">
        <v>386.63166666666598</v>
      </c>
      <c r="BP800" s="18">
        <v>302.45967741935402</v>
      </c>
      <c r="BQ800" s="18">
        <v>168.42433333333301</v>
      </c>
      <c r="BR800" s="18">
        <v>21.341451612903199</v>
      </c>
      <c r="BS800" s="18">
        <v>16.931612903225801</v>
      </c>
      <c r="BT800" s="18">
        <v>9.6143999999999892</v>
      </c>
      <c r="BU800" s="18">
        <v>7.39688709677419</v>
      </c>
      <c r="BV800" s="18">
        <v>63.175533333333298</v>
      </c>
      <c r="BW800" s="18">
        <v>390.58709677419301</v>
      </c>
      <c r="BX800" s="18">
        <v>261.55967741935399</v>
      </c>
      <c r="BY800" s="18">
        <v>267.55160714285699</v>
      </c>
      <c r="BZ800" s="18">
        <v>291.62419354838698</v>
      </c>
      <c r="CA800" s="18">
        <v>611.85166666666601</v>
      </c>
      <c r="CB800" s="18">
        <v>595.59354838709601</v>
      </c>
      <c r="CC800" s="18">
        <v>159.826999999999</v>
      </c>
      <c r="CD800" s="18">
        <v>25.3316129032258</v>
      </c>
      <c r="CE800" s="18">
        <v>17.0690322580645</v>
      </c>
      <c r="CF800" s="18">
        <v>14.1588333333333</v>
      </c>
      <c r="CG800" s="18">
        <v>12.066290322580601</v>
      </c>
      <c r="CH800" s="18">
        <v>11.0705333333333</v>
      </c>
      <c r="CI800" s="18">
        <v>234.76854838709599</v>
      </c>
      <c r="CJ800" s="18">
        <v>228.33709677419299</v>
      </c>
      <c r="CK800" s="18">
        <v>181.041071428571</v>
      </c>
      <c r="CL800" s="18">
        <v>367.66612903225803</v>
      </c>
      <c r="CM800" s="18">
        <v>819.21166666666602</v>
      </c>
      <c r="CN800" s="18">
        <v>633.99032258064506</v>
      </c>
      <c r="CO800" s="18">
        <v>212.178333333333</v>
      </c>
      <c r="CP800" s="18">
        <v>41.337741935483798</v>
      </c>
      <c r="CQ800" s="18">
        <v>18.279354838709601</v>
      </c>
      <c r="CR800" s="18">
        <v>24.147666666666598</v>
      </c>
      <c r="CS800" s="18">
        <v>12.3195161290322</v>
      </c>
      <c r="CT800" s="18">
        <v>10.09005</v>
      </c>
      <c r="CU800" s="18">
        <v>141.40919354838701</v>
      </c>
      <c r="CV800" s="18">
        <v>471.68064516128999</v>
      </c>
      <c r="CW800" s="18">
        <v>485.78965517241301</v>
      </c>
      <c r="CX800" s="18">
        <v>595.98225806451603</v>
      </c>
      <c r="CY800" s="18">
        <v>608.25166666666598</v>
      </c>
      <c r="CZ800" s="18">
        <v>980.72096774193506</v>
      </c>
      <c r="DA800" s="18">
        <v>178.23266666666601</v>
      </c>
      <c r="DB800" s="18">
        <v>48.683387096774197</v>
      </c>
      <c r="DC800" s="18">
        <v>17.170967741935399</v>
      </c>
      <c r="DD800" s="18">
        <v>10.924166666666601</v>
      </c>
      <c r="DE800" s="18">
        <v>16.197580645161199</v>
      </c>
      <c r="DF800" s="18">
        <v>19.213333333333299</v>
      </c>
      <c r="DG800" s="18">
        <v>155.61241935483801</v>
      </c>
      <c r="DH800" s="18">
        <v>529.803225806451</v>
      </c>
      <c r="DI800" s="18">
        <v>159.47339285714199</v>
      </c>
      <c r="DJ800" s="18">
        <v>604.89338709677395</v>
      </c>
      <c r="DK800" s="18">
        <v>854.97500000000002</v>
      </c>
      <c r="DL800" s="18">
        <v>878.19193548387</v>
      </c>
      <c r="DM800" s="18">
        <v>148.14716666666601</v>
      </c>
      <c r="DN800" s="18">
        <v>31.786290322580601</v>
      </c>
      <c r="DO800" s="18">
        <v>14.4448387096774</v>
      </c>
      <c r="DP800" s="18">
        <v>11.9184999999999</v>
      </c>
      <c r="DQ800" s="18">
        <v>13.4840322580645</v>
      </c>
      <c r="DR800" s="18">
        <v>14.2244999999999</v>
      </c>
      <c r="DS800" s="19">
        <v>144.680833333333</v>
      </c>
    </row>
    <row r="801" spans="1:123" x14ac:dyDescent="0.25">
      <c r="A801" s="12" t="s">
        <v>35</v>
      </c>
      <c r="B801" s="13">
        <v>17</v>
      </c>
      <c r="C801" s="13" t="str">
        <f t="shared" si="16"/>
        <v>BB_L_16_GW_GW_SA_High_GW_GQ_12_005_17</v>
      </c>
      <c r="D801" s="14">
        <v>10</v>
      </c>
      <c r="E801" s="14">
        <v>18.565000000000001</v>
      </c>
      <c r="F801" s="14">
        <v>277.61564516128999</v>
      </c>
      <c r="G801" s="14">
        <v>237.338333333333</v>
      </c>
      <c r="H801" s="14">
        <v>600.94677419354798</v>
      </c>
      <c r="I801" s="14">
        <v>135.2895</v>
      </c>
      <c r="J801" s="14">
        <v>22.679516129032201</v>
      </c>
      <c r="K801" s="14">
        <v>13.2646774193548</v>
      </c>
      <c r="L801" s="14">
        <v>4.8769166666666601</v>
      </c>
      <c r="M801" s="14">
        <v>2.6469354838709598</v>
      </c>
      <c r="N801" s="14">
        <v>37.492809999999999</v>
      </c>
      <c r="O801" s="14">
        <v>151.355161290322</v>
      </c>
      <c r="P801" s="14">
        <v>176.87419354838701</v>
      </c>
      <c r="Q801" s="14">
        <v>259.79017857142799</v>
      </c>
      <c r="R801" s="14">
        <v>370.26129032258001</v>
      </c>
      <c r="S801" s="14">
        <v>213.22716666666599</v>
      </c>
      <c r="T801" s="14">
        <v>555.88225806451601</v>
      </c>
      <c r="U801" s="14">
        <v>101.10850000000001</v>
      </c>
      <c r="V801" s="14">
        <v>22.227903225806401</v>
      </c>
      <c r="W801" s="14">
        <v>12.0976451612903</v>
      </c>
      <c r="X801" s="14">
        <v>9.1535166666666594</v>
      </c>
      <c r="Y801" s="14">
        <v>6.4286290322580601</v>
      </c>
      <c r="Z801" s="14">
        <v>3.5474999999999999</v>
      </c>
      <c r="AA801" s="14">
        <v>117.519516129032</v>
      </c>
      <c r="AB801" s="14">
        <v>179.035483870967</v>
      </c>
      <c r="AC801" s="14">
        <v>96.759821428571399</v>
      </c>
      <c r="AD801" s="14">
        <v>455.99677419354799</v>
      </c>
      <c r="AE801" s="14">
        <v>373.86500000000001</v>
      </c>
      <c r="AF801" s="14">
        <v>519.26129032257995</v>
      </c>
      <c r="AG801" s="14">
        <v>133.67333333333301</v>
      </c>
      <c r="AH801" s="14">
        <v>22.291290322580601</v>
      </c>
      <c r="AI801" s="14">
        <v>10.3221612903225</v>
      </c>
      <c r="AJ801" s="14">
        <v>8.9987833333333302</v>
      </c>
      <c r="AK801" s="14">
        <v>5.8963709677419303</v>
      </c>
      <c r="AL801" s="14">
        <v>5.2407333333333304</v>
      </c>
      <c r="AM801" s="14">
        <v>55.713387096774099</v>
      </c>
      <c r="AN801" s="14">
        <v>85.575322580645107</v>
      </c>
      <c r="AO801" s="14">
        <v>27.2026785714285</v>
      </c>
      <c r="AP801" s="14">
        <v>43.145806451612899</v>
      </c>
      <c r="AQ801" s="14">
        <v>279.79050000000001</v>
      </c>
      <c r="AR801" s="14">
        <v>476.582258064516</v>
      </c>
      <c r="AS801" s="14">
        <v>70.060999999999893</v>
      </c>
      <c r="AT801" s="14">
        <v>18.248709677419299</v>
      </c>
      <c r="AU801" s="14">
        <v>12.9589677419354</v>
      </c>
      <c r="AV801" s="14">
        <v>6.0844666666666596</v>
      </c>
      <c r="AW801" s="14">
        <v>7.6586129032257997</v>
      </c>
      <c r="AX801" s="14">
        <v>644.61180000000002</v>
      </c>
      <c r="AY801" s="14">
        <v>633.88225806451601</v>
      </c>
      <c r="AZ801" s="14">
        <v>266.53516129032198</v>
      </c>
      <c r="BA801" s="14">
        <v>142.30551724137899</v>
      </c>
      <c r="BB801" s="14">
        <v>411.52096774193501</v>
      </c>
      <c r="BC801" s="14">
        <v>472.21833333333302</v>
      </c>
      <c r="BD801" s="14">
        <v>417.812903225806</v>
      </c>
      <c r="BE801" s="14">
        <v>115.28683333333301</v>
      </c>
      <c r="BF801" s="14">
        <v>20.082419354838699</v>
      </c>
      <c r="BG801" s="14">
        <v>11.5809677419354</v>
      </c>
      <c r="BH801" s="14">
        <v>8.2178166666666606</v>
      </c>
      <c r="BI801" s="14">
        <v>6.2315161290322498</v>
      </c>
      <c r="BJ801" s="14">
        <v>12.3299166666666</v>
      </c>
      <c r="BK801" s="14">
        <v>197.59161290322501</v>
      </c>
      <c r="BL801" s="14">
        <v>262.872903225806</v>
      </c>
      <c r="BM801" s="14">
        <v>332.91428571428497</v>
      </c>
      <c r="BN801" s="14">
        <v>253.388709677419</v>
      </c>
      <c r="BO801" s="14">
        <v>385.09500000000003</v>
      </c>
      <c r="BP801" s="14">
        <v>290.49193548387098</v>
      </c>
      <c r="BQ801" s="14">
        <v>153.70949999999999</v>
      </c>
      <c r="BR801" s="14">
        <v>20.150806451612802</v>
      </c>
      <c r="BS801" s="14">
        <v>16.238064516129</v>
      </c>
      <c r="BT801" s="14">
        <v>9.1486499999999893</v>
      </c>
      <c r="BU801" s="14">
        <v>7.1180000000000003</v>
      </c>
      <c r="BV801" s="14">
        <v>67.089933333333306</v>
      </c>
      <c r="BW801" s="14">
        <v>379.99516129032202</v>
      </c>
      <c r="BX801" s="14">
        <v>251.89193548386999</v>
      </c>
      <c r="BY801" s="14">
        <v>261.491428571428</v>
      </c>
      <c r="BZ801" s="14">
        <v>289.62419354838698</v>
      </c>
      <c r="CA801" s="14">
        <v>601.93499999999995</v>
      </c>
      <c r="CB801" s="14">
        <v>570.73870967741902</v>
      </c>
      <c r="CC801" s="14">
        <v>145.089</v>
      </c>
      <c r="CD801" s="14">
        <v>23.83</v>
      </c>
      <c r="CE801" s="14">
        <v>16.283709677419299</v>
      </c>
      <c r="CF801" s="14">
        <v>13.6365</v>
      </c>
      <c r="CG801" s="14">
        <v>11.544435483870901</v>
      </c>
      <c r="CH801" s="14">
        <v>11.1971833333333</v>
      </c>
      <c r="CI801" s="14">
        <v>232.47193548387</v>
      </c>
      <c r="CJ801" s="14">
        <v>220.137096774193</v>
      </c>
      <c r="CK801" s="14">
        <v>175.65892857142799</v>
      </c>
      <c r="CL801" s="14">
        <v>362.875483870967</v>
      </c>
      <c r="CM801" s="14">
        <v>812.27666666666596</v>
      </c>
      <c r="CN801" s="14">
        <v>609.22903225806397</v>
      </c>
      <c r="CO801" s="14">
        <v>201.136666666666</v>
      </c>
      <c r="CP801" s="14">
        <v>37.861451612903203</v>
      </c>
      <c r="CQ801" s="14">
        <v>17.442419354838702</v>
      </c>
      <c r="CR801" s="14">
        <v>23.964500000000001</v>
      </c>
      <c r="CS801" s="14">
        <v>12.0916129032258</v>
      </c>
      <c r="CT801" s="14">
        <v>9.9895333333333305</v>
      </c>
      <c r="CU801" s="14">
        <v>146.74225806451599</v>
      </c>
      <c r="CV801" s="14">
        <v>462.19354838709597</v>
      </c>
      <c r="CW801" s="14">
        <v>480.49827586206902</v>
      </c>
      <c r="CX801" s="14">
        <v>576.75</v>
      </c>
      <c r="CY801" s="14">
        <v>618.02833333333297</v>
      </c>
      <c r="CZ801" s="14">
        <v>936.56129032258002</v>
      </c>
      <c r="DA801" s="14">
        <v>166.03133333333301</v>
      </c>
      <c r="DB801" s="14">
        <v>47.656935483870903</v>
      </c>
      <c r="DC801" s="14">
        <v>16.773548387096699</v>
      </c>
      <c r="DD801" s="14">
        <v>10.8249999999999</v>
      </c>
      <c r="DE801" s="14">
        <v>16.2679032258064</v>
      </c>
      <c r="DF801" s="14">
        <v>19.5043333333333</v>
      </c>
      <c r="DG801" s="14">
        <v>159.226129032258</v>
      </c>
      <c r="DH801" s="14">
        <v>509.41451612903199</v>
      </c>
      <c r="DI801" s="14">
        <v>152.12535714285701</v>
      </c>
      <c r="DJ801" s="14">
        <v>614.40290322580597</v>
      </c>
      <c r="DK801" s="14">
        <v>823.33666666666602</v>
      </c>
      <c r="DL801" s="14">
        <v>864.89516129032199</v>
      </c>
      <c r="DM801" s="14">
        <v>131.48216666666599</v>
      </c>
      <c r="DN801" s="14">
        <v>29.915483870967702</v>
      </c>
      <c r="DO801" s="14">
        <v>13.8096774193548</v>
      </c>
      <c r="DP801" s="14">
        <v>11.536</v>
      </c>
      <c r="DQ801" s="14">
        <v>13.324677419354799</v>
      </c>
      <c r="DR801" s="14">
        <v>14.0046666666666</v>
      </c>
      <c r="DS801" s="15">
        <v>150.83783333333301</v>
      </c>
    </row>
    <row r="802" spans="1:123" x14ac:dyDescent="0.25">
      <c r="A802" s="16" t="s">
        <v>35</v>
      </c>
      <c r="B802" s="17">
        <v>18</v>
      </c>
      <c r="C802" s="13" t="str">
        <f t="shared" si="16"/>
        <v>BB_L_16_GW_GW_SA_High_GW_GQ_12_005_18</v>
      </c>
      <c r="D802" s="18">
        <v>10</v>
      </c>
      <c r="E802" s="18">
        <v>18.543793103448198</v>
      </c>
      <c r="F802" s="18">
        <v>268.88854838709602</v>
      </c>
      <c r="G802" s="18">
        <v>228.565</v>
      </c>
      <c r="H802" s="18">
        <v>584.66451612903199</v>
      </c>
      <c r="I802" s="18">
        <v>128.49533333333301</v>
      </c>
      <c r="J802" s="18">
        <v>21.931129032257999</v>
      </c>
      <c r="K802" s="18">
        <v>13.0632258064516</v>
      </c>
      <c r="L802" s="18">
        <v>4.6469499999999897</v>
      </c>
      <c r="M802" s="18">
        <v>2.5074516129032198</v>
      </c>
      <c r="N802" s="18">
        <v>38.285679999999999</v>
      </c>
      <c r="O802" s="18">
        <v>145.035483870967</v>
      </c>
      <c r="P802" s="18">
        <v>170.109677419354</v>
      </c>
      <c r="Q802" s="18">
        <v>257.87642857142799</v>
      </c>
      <c r="R802" s="18">
        <v>349.72258064516097</v>
      </c>
      <c r="S802" s="18">
        <v>212.547666666666</v>
      </c>
      <c r="T802" s="18">
        <v>531.72096774193506</v>
      </c>
      <c r="U802" s="18">
        <v>92.869</v>
      </c>
      <c r="V802" s="18">
        <v>20.9212903225806</v>
      </c>
      <c r="W802" s="18">
        <v>11.435032258064499</v>
      </c>
      <c r="X802" s="18">
        <v>8.6018166666666591</v>
      </c>
      <c r="Y802" s="18">
        <v>6.0785645161290303</v>
      </c>
      <c r="Z802" s="18">
        <v>3.3597166666666598</v>
      </c>
      <c r="AA802" s="18">
        <v>115.39682258064499</v>
      </c>
      <c r="AB802" s="18">
        <v>171.04629032258001</v>
      </c>
      <c r="AC802" s="18">
        <v>93.623035714285706</v>
      </c>
      <c r="AD802" s="18">
        <v>443.14032258064498</v>
      </c>
      <c r="AE802" s="18">
        <v>364.65666666666601</v>
      </c>
      <c r="AF802" s="18">
        <v>495.99193548387001</v>
      </c>
      <c r="AG802" s="18">
        <v>124.523166666666</v>
      </c>
      <c r="AH802" s="18">
        <v>20.654838709677399</v>
      </c>
      <c r="AI802" s="18">
        <v>9.73</v>
      </c>
      <c r="AJ802" s="18">
        <v>8.5343999999999998</v>
      </c>
      <c r="AK802" s="18">
        <v>5.6153225806451603</v>
      </c>
      <c r="AL802" s="18">
        <v>5.1089500000000001</v>
      </c>
      <c r="AM802" s="18">
        <v>53.818225806451601</v>
      </c>
      <c r="AN802" s="18">
        <v>82.315967741935395</v>
      </c>
      <c r="AO802" s="18">
        <v>25.827857142857098</v>
      </c>
      <c r="AP802" s="18">
        <v>41.642580645161203</v>
      </c>
      <c r="AQ802" s="18">
        <v>273.42349999999999</v>
      </c>
      <c r="AR802" s="18">
        <v>458.53548387096703</v>
      </c>
      <c r="AS802" s="18">
        <v>63.635833333333302</v>
      </c>
      <c r="AT802" s="18">
        <v>17.290483870967702</v>
      </c>
      <c r="AU802" s="18">
        <v>12.2265</v>
      </c>
      <c r="AV802" s="18">
        <v>5.7713166666666602</v>
      </c>
      <c r="AW802" s="18">
        <v>7.28045161290322</v>
      </c>
      <c r="AX802" s="18">
        <v>639.76618333333295</v>
      </c>
      <c r="AY802" s="18">
        <v>611.32903225806399</v>
      </c>
      <c r="AZ802" s="18">
        <v>249.735322580645</v>
      </c>
      <c r="BA802" s="18">
        <v>139.04534482758601</v>
      </c>
      <c r="BB802" s="18">
        <v>399.49193548387098</v>
      </c>
      <c r="BC802" s="18">
        <v>450.93833333333299</v>
      </c>
      <c r="BD802" s="18">
        <v>404.26935483870898</v>
      </c>
      <c r="BE802" s="18">
        <v>107.717166666666</v>
      </c>
      <c r="BF802" s="18">
        <v>19.0675806451612</v>
      </c>
      <c r="BG802" s="18">
        <v>11.1187096774193</v>
      </c>
      <c r="BH802" s="18">
        <v>7.8511166666666599</v>
      </c>
      <c r="BI802" s="18">
        <v>6.0967419354838697</v>
      </c>
      <c r="BJ802" s="18">
        <v>12.3218333333333</v>
      </c>
      <c r="BK802" s="18">
        <v>195.935967741935</v>
      </c>
      <c r="BL802" s="18">
        <v>252.546774193548</v>
      </c>
      <c r="BM802" s="18">
        <v>316.29285714285697</v>
      </c>
      <c r="BN802" s="18">
        <v>244.86290322580601</v>
      </c>
      <c r="BO802" s="18">
        <v>375.854999999999</v>
      </c>
      <c r="BP802" s="18">
        <v>277.81774193548301</v>
      </c>
      <c r="BQ802" s="18">
        <v>143.57216666666599</v>
      </c>
      <c r="BR802" s="18">
        <v>19.097580645161202</v>
      </c>
      <c r="BS802" s="18">
        <v>15.5266129032258</v>
      </c>
      <c r="BT802" s="18">
        <v>8.7298166666666592</v>
      </c>
      <c r="BU802" s="18">
        <v>6.8374677419354803</v>
      </c>
      <c r="BV802" s="18">
        <v>67.471950000000007</v>
      </c>
      <c r="BW802" s="18">
        <v>366.42258064516102</v>
      </c>
      <c r="BX802" s="18">
        <v>241.57580645161201</v>
      </c>
      <c r="BY802" s="18">
        <v>252.69410714285701</v>
      </c>
      <c r="BZ802" s="18">
        <v>281.77903225806398</v>
      </c>
      <c r="CA802" s="18">
        <v>584.19666666666603</v>
      </c>
      <c r="CB802" s="18">
        <v>545.93870967741896</v>
      </c>
      <c r="CC802" s="18">
        <v>134.88249999999999</v>
      </c>
      <c r="CD802" s="18">
        <v>22.514838709677399</v>
      </c>
      <c r="CE802" s="18">
        <v>15.5388709677419</v>
      </c>
      <c r="CF802" s="18">
        <v>13.057499999999999</v>
      </c>
      <c r="CG802" s="18">
        <v>11.024758064516099</v>
      </c>
      <c r="CH802" s="18">
        <v>10.9933</v>
      </c>
      <c r="CI802" s="18">
        <v>226.48709677419299</v>
      </c>
      <c r="CJ802" s="18">
        <v>211.25645161290299</v>
      </c>
      <c r="CK802" s="18">
        <v>169.083928571428</v>
      </c>
      <c r="CL802" s="18">
        <v>352.66645161290302</v>
      </c>
      <c r="CM802" s="18">
        <v>791.15499999999997</v>
      </c>
      <c r="CN802" s="18">
        <v>584.28709677419295</v>
      </c>
      <c r="CO802" s="18">
        <v>191.45999999999901</v>
      </c>
      <c r="CP802" s="18">
        <v>35.311290322580597</v>
      </c>
      <c r="CQ802" s="18">
        <v>16.637580645161201</v>
      </c>
      <c r="CR802" s="18">
        <v>23.423500000000001</v>
      </c>
      <c r="CS802" s="18">
        <v>11.8564516129032</v>
      </c>
      <c r="CT802" s="18">
        <v>9.8565666666666694</v>
      </c>
      <c r="CU802" s="18">
        <v>146.19645161290299</v>
      </c>
      <c r="CV802" s="18">
        <v>447.62580645161199</v>
      </c>
      <c r="CW802" s="18">
        <v>467.30689655172398</v>
      </c>
      <c r="CX802" s="18">
        <v>554.54999999999995</v>
      </c>
      <c r="CY802" s="18">
        <v>608.54833333333295</v>
      </c>
      <c r="CZ802" s="18">
        <v>895.41129032258004</v>
      </c>
      <c r="DA802" s="18">
        <v>156.15566666666601</v>
      </c>
      <c r="DB802" s="18">
        <v>46.714516129032198</v>
      </c>
      <c r="DC802" s="18">
        <v>16.375967741935401</v>
      </c>
      <c r="DD802" s="18">
        <v>10.6923333333333</v>
      </c>
      <c r="DE802" s="18">
        <v>16.2367741935483</v>
      </c>
      <c r="DF802" s="18">
        <v>19.501999999999999</v>
      </c>
      <c r="DG802" s="18">
        <v>157.49516129032199</v>
      </c>
      <c r="DH802" s="18">
        <v>488.58387096774101</v>
      </c>
      <c r="DI802" s="18">
        <v>145.0975</v>
      </c>
      <c r="DJ802" s="18">
        <v>605.17354838709605</v>
      </c>
      <c r="DK802" s="18">
        <v>790.51333333333298</v>
      </c>
      <c r="DL802" s="18">
        <v>840.11774193548297</v>
      </c>
      <c r="DM802" s="18">
        <v>120.62866666666601</v>
      </c>
      <c r="DN802" s="18">
        <v>28.375645161290301</v>
      </c>
      <c r="DO802" s="18">
        <v>13.232419354838701</v>
      </c>
      <c r="DP802" s="18">
        <v>11.1818333333333</v>
      </c>
      <c r="DQ802" s="18">
        <v>13.1082258064516</v>
      </c>
      <c r="DR802" s="18">
        <v>13.7564999999999</v>
      </c>
      <c r="DS802" s="19">
        <v>150.28516666666599</v>
      </c>
    </row>
    <row r="803" spans="1:123" x14ac:dyDescent="0.25">
      <c r="A803" s="12" t="s">
        <v>35</v>
      </c>
      <c r="B803" s="13">
        <v>19</v>
      </c>
      <c r="C803" s="13" t="str">
        <f t="shared" si="16"/>
        <v>BB_L_16_GW_GW_SA_High_GW_GQ_12_005_19</v>
      </c>
      <c r="D803" s="14">
        <v>10</v>
      </c>
      <c r="E803" s="14">
        <v>14.7543103448275</v>
      </c>
      <c r="F803" s="14">
        <v>257.62854838709598</v>
      </c>
      <c r="G803" s="14">
        <v>239.113333333333</v>
      </c>
      <c r="H803" s="14">
        <v>543.933870967742</v>
      </c>
      <c r="I803" s="14">
        <v>185.38749999999899</v>
      </c>
      <c r="J803" s="14">
        <v>27.481935483870899</v>
      </c>
      <c r="K803" s="14">
        <v>14.0770967741935</v>
      </c>
      <c r="L803" s="14">
        <v>6.1332833333333303</v>
      </c>
      <c r="M803" s="14">
        <v>2.9683870967741899</v>
      </c>
      <c r="N803" s="14">
        <v>13.1059666666666</v>
      </c>
      <c r="O803" s="14">
        <v>158.69838709677401</v>
      </c>
      <c r="P803" s="14">
        <v>176.87419354838701</v>
      </c>
      <c r="Q803" s="14">
        <v>172.10928571428499</v>
      </c>
      <c r="R803" s="14">
        <v>452.95483870967701</v>
      </c>
      <c r="S803" s="14">
        <v>134.50649999999999</v>
      </c>
      <c r="T803" s="14">
        <v>596.45967741935397</v>
      </c>
      <c r="U803" s="14">
        <v>156.91783333333299</v>
      </c>
      <c r="V803" s="14">
        <v>26.868225806451601</v>
      </c>
      <c r="W803" s="14">
        <v>11.841290322580599</v>
      </c>
      <c r="X803" s="14">
        <v>10.09545</v>
      </c>
      <c r="Y803" s="14">
        <v>6.9590806451612899</v>
      </c>
      <c r="Z803" s="14">
        <v>3.8452000000000002</v>
      </c>
      <c r="AA803" s="14">
        <v>91.006903225806397</v>
      </c>
      <c r="AB803" s="14">
        <v>195.566129032258</v>
      </c>
      <c r="AC803" s="14">
        <v>91.136250000000004</v>
      </c>
      <c r="AD803" s="14">
        <v>411.46290322580597</v>
      </c>
      <c r="AE803" s="14">
        <v>323.72166666666601</v>
      </c>
      <c r="AF803" s="14">
        <v>571.36451612903204</v>
      </c>
      <c r="AG803" s="14">
        <v>186.53199999999899</v>
      </c>
      <c r="AH803" s="14">
        <v>30.8504838709677</v>
      </c>
      <c r="AI803" s="14">
        <v>10.765596774193501</v>
      </c>
      <c r="AJ803" s="14">
        <v>9.6655666666666598</v>
      </c>
      <c r="AK803" s="14">
        <v>6.16675806451613</v>
      </c>
      <c r="AL803" s="14">
        <v>4.4982999999999898</v>
      </c>
      <c r="AM803" s="14">
        <v>52.277419354838699</v>
      </c>
      <c r="AN803" s="14">
        <v>85.247580645161193</v>
      </c>
      <c r="AO803" s="14">
        <v>31.93</v>
      </c>
      <c r="AP803" s="14">
        <v>41.103870967741898</v>
      </c>
      <c r="AQ803" s="14">
        <v>227.40633333333301</v>
      </c>
      <c r="AR803" s="14">
        <v>485.129032258064</v>
      </c>
      <c r="AS803" s="14">
        <v>126.4725</v>
      </c>
      <c r="AT803" s="14">
        <v>18.871290322580599</v>
      </c>
      <c r="AU803" s="14">
        <v>14.907129032258</v>
      </c>
      <c r="AV803" s="14">
        <v>6.3649166666666597</v>
      </c>
      <c r="AW803" s="14">
        <v>7.8685322580645103</v>
      </c>
      <c r="AX803" s="14">
        <v>476.04968333333301</v>
      </c>
      <c r="AY803" s="14">
        <v>683.19838709677401</v>
      </c>
      <c r="AZ803" s="14">
        <v>352.88451612903202</v>
      </c>
      <c r="BA803" s="14">
        <v>116.153620689655</v>
      </c>
      <c r="BB803" s="14">
        <v>365.98548387096702</v>
      </c>
      <c r="BC803" s="14">
        <v>525.50833333333298</v>
      </c>
      <c r="BD803" s="14">
        <v>388.95967741935402</v>
      </c>
      <c r="BE803" s="14">
        <v>169.18266666666599</v>
      </c>
      <c r="BF803" s="14">
        <v>23.476129032258001</v>
      </c>
      <c r="BG803" s="14">
        <v>12.140161290322499</v>
      </c>
      <c r="BH803" s="14">
        <v>9.0631000000000004</v>
      </c>
      <c r="BI803" s="14">
        <v>6.2714193548386996</v>
      </c>
      <c r="BJ803" s="14">
        <v>9.2917666666666605</v>
      </c>
      <c r="BK803" s="14">
        <v>131.470967741935</v>
      </c>
      <c r="BL803" s="14">
        <v>272.875483870967</v>
      </c>
      <c r="BM803" s="14">
        <v>383.08928571428498</v>
      </c>
      <c r="BN803" s="14">
        <v>247.33064516128999</v>
      </c>
      <c r="BO803" s="14">
        <v>327.94666666666598</v>
      </c>
      <c r="BP803" s="14">
        <v>318.97258064516097</v>
      </c>
      <c r="BQ803" s="14">
        <v>209.78583333333299</v>
      </c>
      <c r="BR803" s="14">
        <v>22.760322580645099</v>
      </c>
      <c r="BS803" s="14">
        <v>16.77</v>
      </c>
      <c r="BT803" s="14">
        <v>10.0368333333333</v>
      </c>
      <c r="BU803" s="14">
        <v>7.3368225806451601</v>
      </c>
      <c r="BV803" s="14">
        <v>33.422499999999999</v>
      </c>
      <c r="BW803" s="14">
        <v>371.14677419354803</v>
      </c>
      <c r="BX803" s="14">
        <v>263.73064516129</v>
      </c>
      <c r="BY803" s="14">
        <v>250.58750000000001</v>
      </c>
      <c r="BZ803" s="14">
        <v>265.75322580645098</v>
      </c>
      <c r="CA803" s="14">
        <v>548.31833333333304</v>
      </c>
      <c r="CB803" s="14">
        <v>631.76612903225805</v>
      </c>
      <c r="CC803" s="14">
        <v>206.71383333333301</v>
      </c>
      <c r="CD803" s="14">
        <v>27.226290322580599</v>
      </c>
      <c r="CE803" s="14">
        <v>17.250967741935401</v>
      </c>
      <c r="CF803" s="14">
        <v>13.7618333333333</v>
      </c>
      <c r="CG803" s="14">
        <v>12.281032258064499</v>
      </c>
      <c r="CH803" s="14">
        <v>9.7181166666666599</v>
      </c>
      <c r="CI803" s="14">
        <v>200.98129032258001</v>
      </c>
      <c r="CJ803" s="14">
        <v>234.42903225806401</v>
      </c>
      <c r="CK803" s="14">
        <v>178.203571428571</v>
      </c>
      <c r="CL803" s="14">
        <v>327.06129032258002</v>
      </c>
      <c r="CM803" s="14">
        <v>735.68166666666605</v>
      </c>
      <c r="CN803" s="14">
        <v>679.35806451612905</v>
      </c>
      <c r="CO803" s="14">
        <v>231.22166666666601</v>
      </c>
      <c r="CP803" s="14">
        <v>51.199193548387001</v>
      </c>
      <c r="CQ803" s="14">
        <v>18.768870967741901</v>
      </c>
      <c r="CR803" s="14">
        <v>23.730833333333301</v>
      </c>
      <c r="CS803" s="14">
        <v>12.7685483870967</v>
      </c>
      <c r="CT803" s="14">
        <v>10.0922666666666</v>
      </c>
      <c r="CU803" s="14">
        <v>95.567096774193502</v>
      </c>
      <c r="CV803" s="14">
        <v>444.48870967741902</v>
      </c>
      <c r="CW803" s="14">
        <v>447.33793103448198</v>
      </c>
      <c r="CX803" s="14">
        <v>620.57096774193496</v>
      </c>
      <c r="CY803" s="14">
        <v>477.66833333333301</v>
      </c>
      <c r="CZ803" s="14">
        <v>1075.7403225806399</v>
      </c>
      <c r="DA803" s="14">
        <v>210.27199999999999</v>
      </c>
      <c r="DB803" s="14">
        <v>52.5508064516129</v>
      </c>
      <c r="DC803" s="14">
        <v>17.752903225806399</v>
      </c>
      <c r="DD803" s="14">
        <v>10.8103333333333</v>
      </c>
      <c r="DE803" s="14">
        <v>15.404999999999999</v>
      </c>
      <c r="DF803" s="14">
        <v>18.2865</v>
      </c>
      <c r="DG803" s="14">
        <v>114.07532258064499</v>
      </c>
      <c r="DH803" s="14">
        <v>534.83709677419301</v>
      </c>
      <c r="DI803" s="14">
        <v>173.746428571428</v>
      </c>
      <c r="DJ803" s="14">
        <v>460.366774193548</v>
      </c>
      <c r="DK803" s="14">
        <v>931.64666666666596</v>
      </c>
      <c r="DL803" s="14">
        <v>832.4</v>
      </c>
      <c r="DM803" s="14">
        <v>214.10899999999901</v>
      </c>
      <c r="DN803" s="14">
        <v>34.582903225806398</v>
      </c>
      <c r="DO803" s="14">
        <v>14.6346774193548</v>
      </c>
      <c r="DP803" s="14">
        <v>11.9776666666666</v>
      </c>
      <c r="DQ803" s="14">
        <v>12.9222580645161</v>
      </c>
      <c r="DR803" s="14">
        <v>14.09</v>
      </c>
      <c r="DS803" s="15">
        <v>100.951666666666</v>
      </c>
    </row>
    <row r="804" spans="1:123" x14ac:dyDescent="0.25">
      <c r="A804" s="16" t="s">
        <v>35</v>
      </c>
      <c r="B804" s="17">
        <v>20</v>
      </c>
      <c r="C804" s="13" t="str">
        <f t="shared" si="16"/>
        <v>BB_L_16_GW_GW_SA_High_GW_GQ_12_005_20</v>
      </c>
      <c r="D804" s="18">
        <v>10</v>
      </c>
      <c r="E804" s="18">
        <v>15.192758620689601</v>
      </c>
      <c r="F804" s="18">
        <v>260.07241935483802</v>
      </c>
      <c r="G804" s="18">
        <v>233.99166666666599</v>
      </c>
      <c r="H804" s="18">
        <v>540.15483870967705</v>
      </c>
      <c r="I804" s="18">
        <v>175.67183333333301</v>
      </c>
      <c r="J804" s="18">
        <v>26.402580645161201</v>
      </c>
      <c r="K804" s="18">
        <v>13.863064516129</v>
      </c>
      <c r="L804" s="18">
        <v>5.8223000000000003</v>
      </c>
      <c r="M804" s="18">
        <v>2.8616935483870898</v>
      </c>
      <c r="N804" s="18">
        <v>15.3687266666666</v>
      </c>
      <c r="O804" s="18">
        <v>157.86306451612899</v>
      </c>
      <c r="P804" s="18">
        <v>175.77903225806401</v>
      </c>
      <c r="Q804" s="18">
        <v>178.41749999999999</v>
      </c>
      <c r="R804" s="18">
        <v>441.63387096774198</v>
      </c>
      <c r="S804" s="18">
        <v>139.46600000000001</v>
      </c>
      <c r="T804" s="18">
        <v>592.42258064516102</v>
      </c>
      <c r="U804" s="18">
        <v>144.35816666666599</v>
      </c>
      <c r="V804" s="18">
        <v>25.5723548387096</v>
      </c>
      <c r="W804" s="18">
        <v>11.6297419354838</v>
      </c>
      <c r="X804" s="18">
        <v>9.7846666666666593</v>
      </c>
      <c r="Y804" s="18">
        <v>6.8054354838709603</v>
      </c>
      <c r="Z804" s="18">
        <v>3.7279499999999901</v>
      </c>
      <c r="AA804" s="18">
        <v>94.800548387096697</v>
      </c>
      <c r="AB804" s="18">
        <v>191.76064516129</v>
      </c>
      <c r="AC804" s="18">
        <v>89.976785714285697</v>
      </c>
      <c r="AD804" s="18">
        <v>414.72258064516097</v>
      </c>
      <c r="AE804" s="18">
        <v>326.493333333333</v>
      </c>
      <c r="AF804" s="18">
        <v>563.68225806451596</v>
      </c>
      <c r="AG804" s="18">
        <v>173.31549999999999</v>
      </c>
      <c r="AH804" s="18">
        <v>28.783387096774099</v>
      </c>
      <c r="AI804" s="18">
        <v>10.4311774193548</v>
      </c>
      <c r="AJ804" s="18">
        <v>9.3940166666666602</v>
      </c>
      <c r="AK804" s="18">
        <v>6.0087096774193496</v>
      </c>
      <c r="AL804" s="18">
        <v>4.3802666666666603</v>
      </c>
      <c r="AM804" s="18">
        <v>52.6800322580645</v>
      </c>
      <c r="AN804" s="18">
        <v>84.559354838709595</v>
      </c>
      <c r="AO804" s="18">
        <v>30.3108928571428</v>
      </c>
      <c r="AP804" s="18">
        <v>41.078709677419297</v>
      </c>
      <c r="AQ804" s="18">
        <v>234.358499999999</v>
      </c>
      <c r="AR804" s="18">
        <v>483.68709677419298</v>
      </c>
      <c r="AS804" s="18">
        <v>111.270666666666</v>
      </c>
      <c r="AT804" s="18">
        <v>18.367903225806401</v>
      </c>
      <c r="AU804" s="18">
        <v>14.3684999999999</v>
      </c>
      <c r="AV804" s="18">
        <v>6.1522333333333297</v>
      </c>
      <c r="AW804" s="18">
        <v>7.7327096774193498</v>
      </c>
      <c r="AX804" s="18">
        <v>517.07269999999903</v>
      </c>
      <c r="AY804" s="18">
        <v>660.277419354838</v>
      </c>
      <c r="AZ804" s="18">
        <v>342.31451612903197</v>
      </c>
      <c r="BA804" s="18">
        <v>117.718620689655</v>
      </c>
      <c r="BB804" s="18">
        <v>374.21612903225798</v>
      </c>
      <c r="BC804" s="18">
        <v>511.505</v>
      </c>
      <c r="BD804" s="18">
        <v>390.916129032257</v>
      </c>
      <c r="BE804" s="18">
        <v>158.68283333333301</v>
      </c>
      <c r="BF804" s="18">
        <v>22.257580645161202</v>
      </c>
      <c r="BG804" s="18">
        <v>11.826451612903201</v>
      </c>
      <c r="BH804" s="18">
        <v>8.8252333333333297</v>
      </c>
      <c r="BI804" s="18">
        <v>6.2006774193548297</v>
      </c>
      <c r="BJ804" s="18">
        <v>9.5781166666666593</v>
      </c>
      <c r="BK804" s="18">
        <v>139.44564516129</v>
      </c>
      <c r="BL804" s="18">
        <v>267.98112903225802</v>
      </c>
      <c r="BM804" s="18">
        <v>375.65714285714199</v>
      </c>
      <c r="BN804" s="18">
        <v>246.29999999999899</v>
      </c>
      <c r="BO804" s="18">
        <v>332.63499999999999</v>
      </c>
      <c r="BP804" s="18">
        <v>310.30806451612898</v>
      </c>
      <c r="BQ804" s="18">
        <v>201.60449999999901</v>
      </c>
      <c r="BR804" s="18">
        <v>21.825806451612898</v>
      </c>
      <c r="BS804" s="18">
        <v>16.467580645161199</v>
      </c>
      <c r="BT804" s="18">
        <v>9.6881833333333294</v>
      </c>
      <c r="BU804" s="18">
        <v>7.1878548387096703</v>
      </c>
      <c r="BV804" s="18">
        <v>37.549133333333302</v>
      </c>
      <c r="BW804" s="18">
        <v>372.35483870967698</v>
      </c>
      <c r="BX804" s="18">
        <v>257.66129032257999</v>
      </c>
      <c r="BY804" s="18">
        <v>252.362857142857</v>
      </c>
      <c r="BZ804" s="18">
        <v>261.369354838709</v>
      </c>
      <c r="CA804" s="18">
        <v>558.35500000000002</v>
      </c>
      <c r="CB804" s="18">
        <v>616.50967741935494</v>
      </c>
      <c r="CC804" s="18">
        <v>194.269833333333</v>
      </c>
      <c r="CD804" s="18">
        <v>25.977580645161201</v>
      </c>
      <c r="CE804" s="18">
        <v>16.798548387096702</v>
      </c>
      <c r="CF804" s="18">
        <v>13.5326666666666</v>
      </c>
      <c r="CG804" s="18">
        <v>11.999451612903201</v>
      </c>
      <c r="CH804" s="18">
        <v>9.6380333333333308</v>
      </c>
      <c r="CI804" s="18">
        <v>207.202096774193</v>
      </c>
      <c r="CJ804" s="18">
        <v>227.90483870967699</v>
      </c>
      <c r="CK804" s="18">
        <v>176.28214285714199</v>
      </c>
      <c r="CL804" s="18">
        <v>332.334838709677</v>
      </c>
      <c r="CM804" s="18">
        <v>752.40833333333296</v>
      </c>
      <c r="CN804" s="18">
        <v>659.91451612903199</v>
      </c>
      <c r="CO804" s="18">
        <v>221.31333333333299</v>
      </c>
      <c r="CP804" s="18">
        <v>48.023709677419298</v>
      </c>
      <c r="CQ804" s="18">
        <v>18.329032258064501</v>
      </c>
      <c r="CR804" s="18">
        <v>24.129833333333298</v>
      </c>
      <c r="CS804" s="18">
        <v>12.5359677419354</v>
      </c>
      <c r="CT804" s="18">
        <v>10.0319166666666</v>
      </c>
      <c r="CU804" s="18">
        <v>103.278548387096</v>
      </c>
      <c r="CV804" s="18">
        <v>443.67258064516102</v>
      </c>
      <c r="CW804" s="18">
        <v>451.55689655172398</v>
      </c>
      <c r="CX804" s="18">
        <v>618.183870967742</v>
      </c>
      <c r="CY804" s="18">
        <v>493.77166666666602</v>
      </c>
      <c r="CZ804" s="18">
        <v>1060.5161290322501</v>
      </c>
      <c r="DA804" s="18">
        <v>201.09383333333301</v>
      </c>
      <c r="DB804" s="18">
        <v>51.288064516128998</v>
      </c>
      <c r="DC804" s="18">
        <v>17.533870967741901</v>
      </c>
      <c r="DD804" s="18">
        <v>10.743499999999999</v>
      </c>
      <c r="DE804" s="18">
        <v>15.5558064516129</v>
      </c>
      <c r="DF804" s="18">
        <v>18.291</v>
      </c>
      <c r="DG804" s="18">
        <v>118.75129032258</v>
      </c>
      <c r="DH804" s="18">
        <v>530.21290322580603</v>
      </c>
      <c r="DI804" s="18">
        <v>166.885357142857</v>
      </c>
      <c r="DJ804" s="18">
        <v>486.885161290322</v>
      </c>
      <c r="DK804" s="18">
        <v>919.68833333333305</v>
      </c>
      <c r="DL804" s="18">
        <v>835.69032258064499</v>
      </c>
      <c r="DM804" s="18">
        <v>196.174833333333</v>
      </c>
      <c r="DN804" s="18">
        <v>33.220322580645103</v>
      </c>
      <c r="DO804" s="18">
        <v>14.1712903225806</v>
      </c>
      <c r="DP804" s="18">
        <v>11.751499999999901</v>
      </c>
      <c r="DQ804" s="18">
        <v>12.9033870967741</v>
      </c>
      <c r="DR804" s="18">
        <v>14.003833333333301</v>
      </c>
      <c r="DS804" s="19">
        <v>106.75983333333301</v>
      </c>
    </row>
    <row r="805" spans="1:123" x14ac:dyDescent="0.25">
      <c r="A805" s="12" t="s">
        <v>35</v>
      </c>
      <c r="B805" s="13">
        <v>21</v>
      </c>
      <c r="C805" s="13" t="str">
        <f t="shared" si="16"/>
        <v>BB_L_16_GW_GW_SA_High_GW_GQ_12_005_21</v>
      </c>
      <c r="D805" s="14">
        <v>10</v>
      </c>
      <c r="E805" s="14">
        <v>15.369482758620601</v>
      </c>
      <c r="F805" s="14">
        <v>258.58096774193501</v>
      </c>
      <c r="G805" s="14">
        <v>229.49499999999901</v>
      </c>
      <c r="H805" s="14">
        <v>534.72419354838701</v>
      </c>
      <c r="I805" s="14">
        <v>169.614</v>
      </c>
      <c r="J805" s="14">
        <v>25.775645161290299</v>
      </c>
      <c r="K805" s="14">
        <v>13.7232258064516</v>
      </c>
      <c r="L805" s="14">
        <v>5.6439166666666596</v>
      </c>
      <c r="M805" s="14">
        <v>2.7814032258064501</v>
      </c>
      <c r="N805" s="14">
        <v>16.543766666666599</v>
      </c>
      <c r="O805" s="14">
        <v>155.70064516129</v>
      </c>
      <c r="P805" s="14">
        <v>173.39032258064501</v>
      </c>
      <c r="Q805" s="14">
        <v>180.446785714285</v>
      </c>
      <c r="R805" s="14">
        <v>431.02903225806398</v>
      </c>
      <c r="S805" s="14">
        <v>141.33849999999899</v>
      </c>
      <c r="T805" s="14">
        <v>583.91290322580596</v>
      </c>
      <c r="U805" s="14">
        <v>136.84016666666599</v>
      </c>
      <c r="V805" s="14">
        <v>24.671967741935401</v>
      </c>
      <c r="W805" s="14">
        <v>11.3508064516129</v>
      </c>
      <c r="X805" s="14">
        <v>9.4914166666666606</v>
      </c>
      <c r="Y805" s="14">
        <v>6.6387096774193504</v>
      </c>
      <c r="Z805" s="14">
        <v>3.6243833333333302</v>
      </c>
      <c r="AA805" s="14">
        <v>95.712161290322499</v>
      </c>
      <c r="AB805" s="14">
        <v>187.92354838709599</v>
      </c>
      <c r="AC805" s="14">
        <v>88.608571428571395</v>
      </c>
      <c r="AD805" s="14">
        <v>412.27258064516099</v>
      </c>
      <c r="AE805" s="14">
        <v>325.09666666666601</v>
      </c>
      <c r="AF805" s="14">
        <v>553.65161290322499</v>
      </c>
      <c r="AG805" s="14">
        <v>165.407166666666</v>
      </c>
      <c r="AH805" s="14">
        <v>27.4919354838709</v>
      </c>
      <c r="AI805" s="14">
        <v>10.126129032258</v>
      </c>
      <c r="AJ805" s="14">
        <v>9.1484666666666605</v>
      </c>
      <c r="AK805" s="14">
        <v>5.8644838709677396</v>
      </c>
      <c r="AL805" s="14">
        <v>4.2855666666666599</v>
      </c>
      <c r="AM805" s="14">
        <v>52.317838709677403</v>
      </c>
      <c r="AN805" s="14">
        <v>83.335967741935406</v>
      </c>
      <c r="AO805" s="14">
        <v>29.266607142857101</v>
      </c>
      <c r="AP805" s="14">
        <v>40.640322580645098</v>
      </c>
      <c r="AQ805" s="14">
        <v>235.430166666666</v>
      </c>
      <c r="AR805" s="14">
        <v>478.00483870967702</v>
      </c>
      <c r="AS805" s="14">
        <v>103.339333333333</v>
      </c>
      <c r="AT805" s="14">
        <v>17.886774193548298</v>
      </c>
      <c r="AU805" s="14">
        <v>13.9330322580645</v>
      </c>
      <c r="AV805" s="14">
        <v>5.9758333333333304</v>
      </c>
      <c r="AW805" s="14">
        <v>7.5706451612903196</v>
      </c>
      <c r="AX805" s="14">
        <v>531.34310000000005</v>
      </c>
      <c r="AY805" s="14">
        <v>643.23709677419299</v>
      </c>
      <c r="AZ805" s="14">
        <v>333.126451612903</v>
      </c>
      <c r="BA805" s="14">
        <v>117.461379310344</v>
      </c>
      <c r="BB805" s="14">
        <v>374.21290322580597</v>
      </c>
      <c r="BC805" s="14">
        <v>499.35166666666601</v>
      </c>
      <c r="BD805" s="14">
        <v>387.79838709677398</v>
      </c>
      <c r="BE805" s="14">
        <v>151.60199999999901</v>
      </c>
      <c r="BF805" s="14">
        <v>21.475645161290299</v>
      </c>
      <c r="BG805" s="14">
        <v>11.570322580645101</v>
      </c>
      <c r="BH805" s="14">
        <v>8.6217333333333297</v>
      </c>
      <c r="BI805" s="14">
        <v>6.1309999999999896</v>
      </c>
      <c r="BJ805" s="14">
        <v>9.6932833333333299</v>
      </c>
      <c r="BK805" s="14">
        <v>142.32080645161199</v>
      </c>
      <c r="BL805" s="14">
        <v>263.02967741935402</v>
      </c>
      <c r="BM805" s="14">
        <v>367.67857142857099</v>
      </c>
      <c r="BN805" s="14">
        <v>243.396774193548</v>
      </c>
      <c r="BO805" s="14">
        <v>331.94499999999999</v>
      </c>
      <c r="BP805" s="14">
        <v>303.05806451612898</v>
      </c>
      <c r="BQ805" s="14">
        <v>195.365833333333</v>
      </c>
      <c r="BR805" s="14">
        <v>21.154516129032199</v>
      </c>
      <c r="BS805" s="14">
        <v>16.139193548386999</v>
      </c>
      <c r="BT805" s="14">
        <v>9.43034999999999</v>
      </c>
      <c r="BU805" s="14">
        <v>7.0472258064516096</v>
      </c>
      <c r="BV805" s="14">
        <v>39.427633333333297</v>
      </c>
      <c r="BW805" s="14">
        <v>368.888709677419</v>
      </c>
      <c r="BX805" s="14">
        <v>252.283870967741</v>
      </c>
      <c r="BY805" s="14">
        <v>250.45196428571401</v>
      </c>
      <c r="BZ805" s="14">
        <v>257.21935483870902</v>
      </c>
      <c r="CA805" s="14">
        <v>557.42666666666605</v>
      </c>
      <c r="CB805" s="14">
        <v>602.95645161290304</v>
      </c>
      <c r="CC805" s="14">
        <v>186.2345</v>
      </c>
      <c r="CD805" s="14">
        <v>25.099193548386999</v>
      </c>
      <c r="CE805" s="14">
        <v>16.406129032258001</v>
      </c>
      <c r="CF805" s="14">
        <v>13.2756666666666</v>
      </c>
      <c r="CG805" s="14">
        <v>11.7312580645161</v>
      </c>
      <c r="CH805" s="14">
        <v>9.5332666666666608</v>
      </c>
      <c r="CI805" s="14">
        <v>208.009032258064</v>
      </c>
      <c r="CJ805" s="14">
        <v>222.67903225806401</v>
      </c>
      <c r="CK805" s="14">
        <v>173.57678571428499</v>
      </c>
      <c r="CL805" s="14">
        <v>331.53032258064502</v>
      </c>
      <c r="CM805" s="14">
        <v>752.45499999999902</v>
      </c>
      <c r="CN805" s="14">
        <v>644.36774193548399</v>
      </c>
      <c r="CO805" s="14">
        <v>214.25666666666601</v>
      </c>
      <c r="CP805" s="14">
        <v>46.022741935483801</v>
      </c>
      <c r="CQ805" s="14">
        <v>17.906612903225799</v>
      </c>
      <c r="CR805" s="14">
        <v>24.107333333333301</v>
      </c>
      <c r="CS805" s="14">
        <v>12.3743548387096</v>
      </c>
      <c r="CT805" s="14">
        <v>9.9650999999999996</v>
      </c>
      <c r="CU805" s="14">
        <v>106.24758064516099</v>
      </c>
      <c r="CV805" s="14">
        <v>439.09838709677399</v>
      </c>
      <c r="CW805" s="14">
        <v>449.429310344827</v>
      </c>
      <c r="CX805" s="14">
        <v>610.13709677419297</v>
      </c>
      <c r="CY805" s="14">
        <v>497.08499999999998</v>
      </c>
      <c r="CZ805" s="14">
        <v>1041.1951612903199</v>
      </c>
      <c r="DA805" s="14">
        <v>194.104166666666</v>
      </c>
      <c r="DB805" s="14">
        <v>50.499677419354803</v>
      </c>
      <c r="DC805" s="14">
        <v>17.323709677419298</v>
      </c>
      <c r="DD805" s="14">
        <v>10.6751666666666</v>
      </c>
      <c r="DE805" s="14">
        <v>15.597258064516099</v>
      </c>
      <c r="DF805" s="14">
        <v>18.2811666666666</v>
      </c>
      <c r="DG805" s="14">
        <v>120.25161290322499</v>
      </c>
      <c r="DH805" s="14">
        <v>522.23548387096696</v>
      </c>
      <c r="DI805" s="14">
        <v>162.056428571428</v>
      </c>
      <c r="DJ805" s="14">
        <v>494.968064516129</v>
      </c>
      <c r="DK805" s="14">
        <v>904.10166666666601</v>
      </c>
      <c r="DL805" s="14">
        <v>828.67580645161297</v>
      </c>
      <c r="DM805" s="14">
        <v>185.82083333333301</v>
      </c>
      <c r="DN805" s="14">
        <v>32.222419354838699</v>
      </c>
      <c r="DO805" s="14">
        <v>13.822580645161199</v>
      </c>
      <c r="DP805" s="14">
        <v>11.559333333333299</v>
      </c>
      <c r="DQ805" s="14">
        <v>12.830645161290301</v>
      </c>
      <c r="DR805" s="14">
        <v>13.894500000000001</v>
      </c>
      <c r="DS805" s="15">
        <v>108.917</v>
      </c>
    </row>
    <row r="806" spans="1:123" x14ac:dyDescent="0.25">
      <c r="A806" s="16" t="s">
        <v>35</v>
      </c>
      <c r="B806" s="17">
        <v>22</v>
      </c>
      <c r="C806" s="13" t="str">
        <f t="shared" si="16"/>
        <v>BB_L_16_GW_GW_SA_High_GW_GQ_12_005_22</v>
      </c>
      <c r="D806" s="18">
        <v>10</v>
      </c>
      <c r="E806" s="18">
        <v>12.455689655172399</v>
      </c>
      <c r="F806" s="18">
        <v>223.185</v>
      </c>
      <c r="G806" s="18">
        <v>246.88166666666601</v>
      </c>
      <c r="H806" s="18">
        <v>510.537096774193</v>
      </c>
      <c r="I806" s="18">
        <v>213.65633333333301</v>
      </c>
      <c r="J806" s="18">
        <v>31.246612903225799</v>
      </c>
      <c r="K806" s="18">
        <v>14.619677419354799</v>
      </c>
      <c r="L806" s="18">
        <v>7.1555833333333299</v>
      </c>
      <c r="M806" s="18">
        <v>3.0768225806451599</v>
      </c>
      <c r="N806" s="18">
        <v>4.0182833333333301</v>
      </c>
      <c r="O806" s="18">
        <v>152.04693548386999</v>
      </c>
      <c r="P806" s="18">
        <v>169.58387096774101</v>
      </c>
      <c r="Q806" s="18">
        <v>137.734821428571</v>
      </c>
      <c r="R806" s="18">
        <v>475.537096774193</v>
      </c>
      <c r="S806" s="18">
        <v>115.342333333333</v>
      </c>
      <c r="T806" s="18">
        <v>574.54516129032197</v>
      </c>
      <c r="U806" s="18">
        <v>201.30033333333299</v>
      </c>
      <c r="V806" s="18">
        <v>30.328709677419301</v>
      </c>
      <c r="W806" s="18">
        <v>11.3734838709677</v>
      </c>
      <c r="X806" s="18">
        <v>10.536583333333301</v>
      </c>
      <c r="Y806" s="18">
        <v>7.1646935483870902</v>
      </c>
      <c r="Z806" s="18">
        <v>4.0496333333333299</v>
      </c>
      <c r="AA806" s="18">
        <v>68.522290322580602</v>
      </c>
      <c r="AB806" s="18">
        <v>202.07580645161201</v>
      </c>
      <c r="AC806" s="18">
        <v>91.954107142857097</v>
      </c>
      <c r="AD806" s="18">
        <v>376.23129032257998</v>
      </c>
      <c r="AE806" s="18">
        <v>300.56499999999897</v>
      </c>
      <c r="AF806" s="18">
        <v>567.41935483870895</v>
      </c>
      <c r="AG806" s="18">
        <v>232.006</v>
      </c>
      <c r="AH806" s="18">
        <v>37.984838709677398</v>
      </c>
      <c r="AI806" s="18">
        <v>10.831112903225799</v>
      </c>
      <c r="AJ806" s="18">
        <v>9.9204333333333299</v>
      </c>
      <c r="AK806" s="18">
        <v>6.2874354838709596</v>
      </c>
      <c r="AL806" s="18">
        <v>4.6703333333333301</v>
      </c>
      <c r="AM806" s="18">
        <v>46.324838709677401</v>
      </c>
      <c r="AN806" s="18">
        <v>82.131129032258002</v>
      </c>
      <c r="AO806" s="18">
        <v>37.940535714285701</v>
      </c>
      <c r="AP806" s="18">
        <v>38.111290322580601</v>
      </c>
      <c r="AQ806" s="18">
        <v>178.686166666666</v>
      </c>
      <c r="AR806" s="18">
        <v>459.73870967741902</v>
      </c>
      <c r="AS806" s="18">
        <v>195.72149999999999</v>
      </c>
      <c r="AT806" s="18">
        <v>19.204677419354802</v>
      </c>
      <c r="AU806" s="18">
        <v>15.9958064516129</v>
      </c>
      <c r="AV806" s="18">
        <v>6.6466666666666603</v>
      </c>
      <c r="AW806" s="18">
        <v>7.6928870967741902</v>
      </c>
      <c r="AX806" s="18">
        <v>305.37736666666598</v>
      </c>
      <c r="AY806" s="18">
        <v>795.42903225806401</v>
      </c>
      <c r="AZ806" s="18">
        <v>389.55129032257997</v>
      </c>
      <c r="BA806" s="18">
        <v>103.73827586206799</v>
      </c>
      <c r="BB806" s="18">
        <v>303.36129032257998</v>
      </c>
      <c r="BC806" s="18">
        <v>553.64</v>
      </c>
      <c r="BD806" s="18">
        <v>372.49999999999898</v>
      </c>
      <c r="BE806" s="18">
        <v>209.638833333333</v>
      </c>
      <c r="BF806" s="18">
        <v>27.218225806451599</v>
      </c>
      <c r="BG806" s="18">
        <v>12.419193548387</v>
      </c>
      <c r="BH806" s="18">
        <v>9.4905166666666592</v>
      </c>
      <c r="BI806" s="18">
        <v>6.3081774193548297</v>
      </c>
      <c r="BJ806" s="18">
        <v>7.88424999999999</v>
      </c>
      <c r="BK806" s="18">
        <v>89.6722580645161</v>
      </c>
      <c r="BL806" s="18">
        <v>277.898387096774</v>
      </c>
      <c r="BM806" s="18">
        <v>390.85178571428497</v>
      </c>
      <c r="BN806" s="18">
        <v>242.08064516128999</v>
      </c>
      <c r="BO806" s="18">
        <v>294.20333333333298</v>
      </c>
      <c r="BP806" s="18">
        <v>340.01290322580599</v>
      </c>
      <c r="BQ806" s="18">
        <v>231.75833333333301</v>
      </c>
      <c r="BR806" s="18">
        <v>25.244677419354801</v>
      </c>
      <c r="BS806" s="18">
        <v>16.5879032258064</v>
      </c>
      <c r="BT806" s="18">
        <v>10.789266666666601</v>
      </c>
      <c r="BU806" s="18">
        <v>7.3709032258064502</v>
      </c>
      <c r="BV806" s="18">
        <v>14.9088999999999</v>
      </c>
      <c r="BW806" s="18">
        <v>336.63709677419303</v>
      </c>
      <c r="BX806" s="18">
        <v>278.68064516128999</v>
      </c>
      <c r="BY806" s="18">
        <v>226.185714285714</v>
      </c>
      <c r="BZ806" s="18">
        <v>279.91774193548298</v>
      </c>
      <c r="CA806" s="18">
        <v>472.18666666666599</v>
      </c>
      <c r="CB806" s="18">
        <v>669.95161290322505</v>
      </c>
      <c r="CC806" s="18">
        <v>253.22200000000001</v>
      </c>
      <c r="CD806" s="18">
        <v>30.545967741935399</v>
      </c>
      <c r="CE806" s="18">
        <v>17.658387096774099</v>
      </c>
      <c r="CF806" s="18">
        <v>13.587499999999901</v>
      </c>
      <c r="CG806" s="18">
        <v>12.632064516129001</v>
      </c>
      <c r="CH806" s="18">
        <v>9.6213666666666597</v>
      </c>
      <c r="CI806" s="18">
        <v>157.045903225806</v>
      </c>
      <c r="CJ806" s="18">
        <v>254.46129032258</v>
      </c>
      <c r="CK806" s="18">
        <v>177.40892857142799</v>
      </c>
      <c r="CL806" s="18">
        <v>281.74516129032202</v>
      </c>
      <c r="CM806" s="18">
        <v>643.18833333333305</v>
      </c>
      <c r="CN806" s="18">
        <v>751.20483870967701</v>
      </c>
      <c r="CO806" s="18">
        <v>266.96333333333303</v>
      </c>
      <c r="CP806" s="18">
        <v>62.708870967741902</v>
      </c>
      <c r="CQ806" s="18">
        <v>19.471129032257998</v>
      </c>
      <c r="CR806" s="18">
        <v>22.871666666666599</v>
      </c>
      <c r="CS806" s="18">
        <v>13.793709677419301</v>
      </c>
      <c r="CT806" s="18">
        <v>10.250683333333299</v>
      </c>
      <c r="CU806" s="18">
        <v>57.5184838709677</v>
      </c>
      <c r="CV806" s="18">
        <v>427.06451612903197</v>
      </c>
      <c r="CW806" s="18">
        <v>424.49655172413702</v>
      </c>
      <c r="CX806" s="18">
        <v>627.87258064516095</v>
      </c>
      <c r="CY806" s="18">
        <v>405.26166666666597</v>
      </c>
      <c r="CZ806" s="18">
        <v>1127.54193548387</v>
      </c>
      <c r="DA806" s="18">
        <v>250.83983333333299</v>
      </c>
      <c r="DB806" s="18">
        <v>58.3169354838709</v>
      </c>
      <c r="DC806" s="18">
        <v>18.458064516128999</v>
      </c>
      <c r="DD806" s="18">
        <v>10.8938333333333</v>
      </c>
      <c r="DE806" s="18">
        <v>14.582903225806399</v>
      </c>
      <c r="DF806" s="18">
        <v>18.2781666666666</v>
      </c>
      <c r="DG806" s="18">
        <v>89.041935483870901</v>
      </c>
      <c r="DH806" s="18">
        <v>516.32419354838703</v>
      </c>
      <c r="DI806" s="18">
        <v>201.86428571428499</v>
      </c>
      <c r="DJ806" s="18">
        <v>339.84725806451598</v>
      </c>
      <c r="DK806" s="18">
        <v>983.57333333333304</v>
      </c>
      <c r="DL806" s="18">
        <v>810.71774193548299</v>
      </c>
      <c r="DM806" s="18">
        <v>288.621166666666</v>
      </c>
      <c r="DN806" s="18">
        <v>37.601290322580603</v>
      </c>
      <c r="DO806" s="18">
        <v>15.2335483870967</v>
      </c>
      <c r="DP806" s="18">
        <v>12.1231666666666</v>
      </c>
      <c r="DQ806" s="18">
        <v>12.418387096774101</v>
      </c>
      <c r="DR806" s="18">
        <v>14.035500000000001</v>
      </c>
      <c r="DS806" s="19">
        <v>74.662000000000006</v>
      </c>
    </row>
    <row r="807" spans="1:123" x14ac:dyDescent="0.25">
      <c r="A807" s="12" t="s">
        <v>35</v>
      </c>
      <c r="B807" s="13">
        <v>23</v>
      </c>
      <c r="C807" s="13" t="str">
        <f t="shared" si="16"/>
        <v>BB_L_16_GW_GW_SA_High_GW_GQ_12_005_23</v>
      </c>
      <c r="D807" s="14">
        <v>10</v>
      </c>
      <c r="E807" s="14">
        <v>12.7949999999999</v>
      </c>
      <c r="F807" s="14">
        <v>231.64419354838699</v>
      </c>
      <c r="G807" s="14">
        <v>241.338333333333</v>
      </c>
      <c r="H807" s="14">
        <v>505.59193548386997</v>
      </c>
      <c r="I807" s="14">
        <v>206.45283333333299</v>
      </c>
      <c r="J807" s="14">
        <v>30.3659677419354</v>
      </c>
      <c r="K807" s="14">
        <v>14.435483870967699</v>
      </c>
      <c r="L807" s="14">
        <v>6.8605499999999999</v>
      </c>
      <c r="M807" s="14">
        <v>3.00146774193548</v>
      </c>
      <c r="N807" s="14">
        <v>4.7162600000000001</v>
      </c>
      <c r="O807" s="14">
        <v>154.098548387096</v>
      </c>
      <c r="P807" s="14">
        <v>170.925806451612</v>
      </c>
      <c r="Q807" s="14">
        <v>140.859821428571</v>
      </c>
      <c r="R807" s="14">
        <v>473.02419354838702</v>
      </c>
      <c r="S807" s="14">
        <v>114.4635</v>
      </c>
      <c r="T807" s="14">
        <v>580.45000000000005</v>
      </c>
      <c r="U807" s="14">
        <v>190.945666666666</v>
      </c>
      <c r="V807" s="14">
        <v>29.1040322580645</v>
      </c>
      <c r="W807" s="14">
        <v>11.251661290322501</v>
      </c>
      <c r="X807" s="14">
        <v>10.378466666666601</v>
      </c>
      <c r="Y807" s="14">
        <v>7.1010483870967702</v>
      </c>
      <c r="Z807" s="14">
        <v>3.9627833333333302</v>
      </c>
      <c r="AA807" s="14">
        <v>73.400774193548301</v>
      </c>
      <c r="AB807" s="14">
        <v>200.554838709677</v>
      </c>
      <c r="AC807" s="14">
        <v>90.420714285714297</v>
      </c>
      <c r="AD807" s="14">
        <v>383.17161290322503</v>
      </c>
      <c r="AE807" s="14">
        <v>298.96666666666601</v>
      </c>
      <c r="AF807" s="14">
        <v>573.42580645161297</v>
      </c>
      <c r="AG807" s="14">
        <v>218.16466666666599</v>
      </c>
      <c r="AH807" s="14">
        <v>35.8690322580645</v>
      </c>
      <c r="AI807" s="14">
        <v>10.6102096774193</v>
      </c>
      <c r="AJ807" s="14">
        <v>9.7599999999999891</v>
      </c>
      <c r="AK807" s="14">
        <v>6.16877419354838</v>
      </c>
      <c r="AL807" s="14">
        <v>4.5667499999999901</v>
      </c>
      <c r="AM807" s="14">
        <v>47.494516129032199</v>
      </c>
      <c r="AN807" s="14">
        <v>82.679999999999893</v>
      </c>
      <c r="AO807" s="14">
        <v>35.8383928571428</v>
      </c>
      <c r="AP807" s="14">
        <v>38.596935483870901</v>
      </c>
      <c r="AQ807" s="14">
        <v>188.89366666666601</v>
      </c>
      <c r="AR807" s="14">
        <v>466.23709677419299</v>
      </c>
      <c r="AS807" s="14">
        <v>175.64883333333299</v>
      </c>
      <c r="AT807" s="14">
        <v>18.7777419354838</v>
      </c>
      <c r="AU807" s="14">
        <v>15.639693548386999</v>
      </c>
      <c r="AV807" s="14">
        <v>6.4603166666666603</v>
      </c>
      <c r="AW807" s="14">
        <v>7.6711451612903199</v>
      </c>
      <c r="AX807" s="14">
        <v>349.72858333333301</v>
      </c>
      <c r="AY807" s="14">
        <v>778.60806451612802</v>
      </c>
      <c r="AZ807" s="14">
        <v>383.669193548387</v>
      </c>
      <c r="BA807" s="14">
        <v>104.22499999999999</v>
      </c>
      <c r="BB807" s="14">
        <v>314.51451612903202</v>
      </c>
      <c r="BC807" s="14">
        <v>551.53333333333296</v>
      </c>
      <c r="BD807" s="14">
        <v>370.91612903225803</v>
      </c>
      <c r="BE807" s="14">
        <v>204.32083333333301</v>
      </c>
      <c r="BF807" s="14">
        <v>25.7090322580645</v>
      </c>
      <c r="BG807" s="14">
        <v>12.1824193548387</v>
      </c>
      <c r="BH807" s="14">
        <v>9.3535666666666604</v>
      </c>
      <c r="BI807" s="14">
        <v>6.2558225806451597</v>
      </c>
      <c r="BJ807" s="14">
        <v>8.0368166666666596</v>
      </c>
      <c r="BK807" s="14">
        <v>96.136612903225796</v>
      </c>
      <c r="BL807" s="14">
        <v>275.03193548386997</v>
      </c>
      <c r="BM807" s="14">
        <v>392.71607142857101</v>
      </c>
      <c r="BN807" s="14">
        <v>242.072580645161</v>
      </c>
      <c r="BO807" s="14">
        <v>297.18</v>
      </c>
      <c r="BP807" s="14">
        <v>335.49354838709598</v>
      </c>
      <c r="BQ807" s="14">
        <v>227.80483333333299</v>
      </c>
      <c r="BR807" s="14">
        <v>24.077903225806399</v>
      </c>
      <c r="BS807" s="14">
        <v>16.489032258064501</v>
      </c>
      <c r="BT807" s="14">
        <v>10.467133333333299</v>
      </c>
      <c r="BU807" s="14">
        <v>7.2758548387096704</v>
      </c>
      <c r="BV807" s="14">
        <v>16.879216666666601</v>
      </c>
      <c r="BW807" s="14">
        <v>345.86612903225802</v>
      </c>
      <c r="BX807" s="14">
        <v>271.50806451612902</v>
      </c>
      <c r="BY807" s="14">
        <v>231.76249999999999</v>
      </c>
      <c r="BZ807" s="14">
        <v>274.29032258064501</v>
      </c>
      <c r="CA807" s="14">
        <v>485.64499999999998</v>
      </c>
      <c r="CB807" s="14">
        <v>665.09838709677399</v>
      </c>
      <c r="CC807" s="14">
        <v>241.64966666666601</v>
      </c>
      <c r="CD807" s="14">
        <v>29.0774193548387</v>
      </c>
      <c r="CE807" s="14">
        <v>17.357258064516099</v>
      </c>
      <c r="CF807" s="14">
        <v>13.471166666666599</v>
      </c>
      <c r="CG807" s="14">
        <v>12.468838709677399</v>
      </c>
      <c r="CH807" s="14">
        <v>9.5609666666666602</v>
      </c>
      <c r="CI807" s="14">
        <v>167.65743548386999</v>
      </c>
      <c r="CJ807" s="14">
        <v>248.091935483871</v>
      </c>
      <c r="CK807" s="14">
        <v>176.980357142857</v>
      </c>
      <c r="CL807" s="14">
        <v>291.91774193548298</v>
      </c>
      <c r="CM807" s="14">
        <v>666.28666666666595</v>
      </c>
      <c r="CN807" s="14">
        <v>738.67419354838705</v>
      </c>
      <c r="CO807" s="14">
        <v>254.94499999999999</v>
      </c>
      <c r="CP807" s="14">
        <v>59.4916129032258</v>
      </c>
      <c r="CQ807" s="14">
        <v>19.1775806451612</v>
      </c>
      <c r="CR807" s="14">
        <v>23.6136666666666</v>
      </c>
      <c r="CS807" s="14">
        <v>13.4935483870967</v>
      </c>
      <c r="CT807" s="14">
        <v>10.2098333333333</v>
      </c>
      <c r="CU807" s="14">
        <v>64.379677419354806</v>
      </c>
      <c r="CV807" s="14">
        <v>431.75806451612902</v>
      </c>
      <c r="CW807" s="14">
        <v>426.62758620689601</v>
      </c>
      <c r="CX807" s="14">
        <v>635.98709677419299</v>
      </c>
      <c r="CY807" s="14">
        <v>416.14166666666603</v>
      </c>
      <c r="CZ807" s="14">
        <v>1138.2903225806399</v>
      </c>
      <c r="DA807" s="14">
        <v>241.13799999999901</v>
      </c>
      <c r="DB807" s="14">
        <v>56.583225806451601</v>
      </c>
      <c r="DC807" s="14">
        <v>18.299193548386999</v>
      </c>
      <c r="DD807" s="14">
        <v>10.8195</v>
      </c>
      <c r="DE807" s="14">
        <v>14.779838709677399</v>
      </c>
      <c r="DF807" s="14">
        <v>18.283499999999901</v>
      </c>
      <c r="DG807" s="14">
        <v>92.292096774193496</v>
      </c>
      <c r="DH807" s="14">
        <v>523.35</v>
      </c>
      <c r="DI807" s="14">
        <v>192.287499999999</v>
      </c>
      <c r="DJ807" s="14">
        <v>362.65322580645102</v>
      </c>
      <c r="DK807" s="14">
        <v>992.35500000000002</v>
      </c>
      <c r="DL807" s="14">
        <v>820.76774193548295</v>
      </c>
      <c r="DM807" s="14">
        <v>268.85533333333302</v>
      </c>
      <c r="DN807" s="14">
        <v>36.439677419354801</v>
      </c>
      <c r="DO807" s="14">
        <v>14.791451612903201</v>
      </c>
      <c r="DP807" s="14">
        <v>11.969499999999901</v>
      </c>
      <c r="DQ807" s="14">
        <v>12.4627419354838</v>
      </c>
      <c r="DR807" s="14">
        <v>14.0063333333333</v>
      </c>
      <c r="DS807" s="15">
        <v>79.872333333333302</v>
      </c>
    </row>
    <row r="808" spans="1:123" x14ac:dyDescent="0.25">
      <c r="A808" s="16" t="s">
        <v>35</v>
      </c>
      <c r="B808" s="17">
        <v>24</v>
      </c>
      <c r="C808" s="13" t="str">
        <f t="shared" si="16"/>
        <v>BB_L_16_GW_GW_SA_High_GW_GQ_12_005_24</v>
      </c>
      <c r="D808" s="18">
        <v>10</v>
      </c>
      <c r="E808" s="18">
        <v>12.9560344827586</v>
      </c>
      <c r="F808" s="18">
        <v>234.384032258064</v>
      </c>
      <c r="G808" s="18">
        <v>237.92999999999901</v>
      </c>
      <c r="H808" s="18">
        <v>501.06451612903197</v>
      </c>
      <c r="I808" s="18">
        <v>201.67649999999901</v>
      </c>
      <c r="J808" s="18">
        <v>29.879032258064498</v>
      </c>
      <c r="K808" s="18">
        <v>14.33</v>
      </c>
      <c r="L808" s="18">
        <v>6.7093499999999997</v>
      </c>
      <c r="M808" s="18">
        <v>2.9534193548387102</v>
      </c>
      <c r="N808" s="18">
        <v>5.1262999999999996</v>
      </c>
      <c r="O808" s="18">
        <v>154.324193548387</v>
      </c>
      <c r="P808" s="18">
        <v>170.77419354838699</v>
      </c>
      <c r="Q808" s="18">
        <v>142.12535714285701</v>
      </c>
      <c r="R808" s="18">
        <v>469.25967741935398</v>
      </c>
      <c r="S808" s="18">
        <v>113.942166666666</v>
      </c>
      <c r="T808" s="18">
        <v>580.74838709677397</v>
      </c>
      <c r="U808" s="18">
        <v>185.19449999999901</v>
      </c>
      <c r="V808" s="18">
        <v>28.411612903225802</v>
      </c>
      <c r="W808" s="18">
        <v>11.123870967741899</v>
      </c>
      <c r="X808" s="18">
        <v>10.2385166666666</v>
      </c>
      <c r="Y808" s="18">
        <v>7.0286451612903198</v>
      </c>
      <c r="Z808" s="18">
        <v>3.90035</v>
      </c>
      <c r="AA808" s="18">
        <v>75.392435483870898</v>
      </c>
      <c r="AB808" s="18">
        <v>198.916129032258</v>
      </c>
      <c r="AC808" s="18">
        <v>89.398392857142795</v>
      </c>
      <c r="AD808" s="18">
        <v>384.68967741935398</v>
      </c>
      <c r="AE808" s="18">
        <v>297.53333333333302</v>
      </c>
      <c r="AF808" s="18">
        <v>573.29516129032197</v>
      </c>
      <c r="AG808" s="18">
        <v>210.790333333333</v>
      </c>
      <c r="AH808" s="18">
        <v>34.742741935483799</v>
      </c>
      <c r="AI808" s="18">
        <v>10.441870967741901</v>
      </c>
      <c r="AJ808" s="18">
        <v>9.6308333333333298</v>
      </c>
      <c r="AK808" s="18">
        <v>6.0842580645161197</v>
      </c>
      <c r="AL808" s="18">
        <v>4.4964833333333303</v>
      </c>
      <c r="AM808" s="18">
        <v>47.823145161290299</v>
      </c>
      <c r="AN808" s="18">
        <v>82.522903225806402</v>
      </c>
      <c r="AO808" s="18">
        <v>34.760178571428497</v>
      </c>
      <c r="AP808" s="18">
        <v>38.65</v>
      </c>
      <c r="AQ808" s="18">
        <v>192.8785</v>
      </c>
      <c r="AR808" s="18">
        <v>467.37741935483803</v>
      </c>
      <c r="AS808" s="18">
        <v>165.898</v>
      </c>
      <c r="AT808" s="18">
        <v>18.4898387096774</v>
      </c>
      <c r="AU808" s="18">
        <v>15.3855967741935</v>
      </c>
      <c r="AV808" s="18">
        <v>6.3403499999999999</v>
      </c>
      <c r="AW808" s="18">
        <v>7.6171935483870898</v>
      </c>
      <c r="AX808" s="18">
        <v>369.53521666666597</v>
      </c>
      <c r="AY808" s="18">
        <v>766.51290322580599</v>
      </c>
      <c r="AZ808" s="18">
        <v>379.34580645161202</v>
      </c>
      <c r="BA808" s="18">
        <v>104.158448275862</v>
      </c>
      <c r="BB808" s="18">
        <v>318.65483870967699</v>
      </c>
      <c r="BC808" s="18">
        <v>547.17166666666606</v>
      </c>
      <c r="BD808" s="18">
        <v>369.30161290322502</v>
      </c>
      <c r="BE808" s="18">
        <v>200.0035</v>
      </c>
      <c r="BF808" s="18">
        <v>24.926290322580599</v>
      </c>
      <c r="BG808" s="18">
        <v>12.0204838709677</v>
      </c>
      <c r="BH808" s="18">
        <v>9.2464499999999994</v>
      </c>
      <c r="BI808" s="18">
        <v>6.2144354838709601</v>
      </c>
      <c r="BJ808" s="18">
        <v>8.10483333333333</v>
      </c>
      <c r="BK808" s="18">
        <v>99.019677419354807</v>
      </c>
      <c r="BL808" s="18">
        <v>272.58548387096698</v>
      </c>
      <c r="BM808" s="18">
        <v>391.32142857142799</v>
      </c>
      <c r="BN808" s="18">
        <v>241.16451612903199</v>
      </c>
      <c r="BO808" s="18">
        <v>297.62166666666599</v>
      </c>
      <c r="BP808" s="18">
        <v>331.822580645161</v>
      </c>
      <c r="BQ808" s="18">
        <v>224.961833333333</v>
      </c>
      <c r="BR808" s="18">
        <v>23.477741935483799</v>
      </c>
      <c r="BS808" s="18">
        <v>16.36</v>
      </c>
      <c r="BT808" s="18">
        <v>10.2751</v>
      </c>
      <c r="BU808" s="18">
        <v>7.2006451612903204</v>
      </c>
      <c r="BV808" s="18">
        <v>17.945366666666601</v>
      </c>
      <c r="BW808" s="18">
        <v>348.48548387096702</v>
      </c>
      <c r="BX808" s="18">
        <v>267.16935483870901</v>
      </c>
      <c r="BY808" s="18">
        <v>233.38214285714199</v>
      </c>
      <c r="BZ808" s="18">
        <v>270.38548387096699</v>
      </c>
      <c r="CA808" s="18">
        <v>490.38666666666597</v>
      </c>
      <c r="CB808" s="18">
        <v>659.36451612903204</v>
      </c>
      <c r="CC808" s="18">
        <v>235.21133333333299</v>
      </c>
      <c r="CD808" s="18">
        <v>28.3004838709677</v>
      </c>
      <c r="CE808" s="18">
        <v>17.137419354838698</v>
      </c>
      <c r="CF808" s="18">
        <v>13.3521666666666</v>
      </c>
      <c r="CG808" s="18">
        <v>12.3302903225806</v>
      </c>
      <c r="CH808" s="18">
        <v>9.4977</v>
      </c>
      <c r="CI808" s="18">
        <v>171.86306451612899</v>
      </c>
      <c r="CJ808" s="18">
        <v>244.02903225806401</v>
      </c>
      <c r="CK808" s="18">
        <v>176.05</v>
      </c>
      <c r="CL808" s="18">
        <v>295.435483870967</v>
      </c>
      <c r="CM808" s="18">
        <v>674.38</v>
      </c>
      <c r="CN808" s="18">
        <v>729.138709677419</v>
      </c>
      <c r="CO808" s="18">
        <v>248.45499999999899</v>
      </c>
      <c r="CP808" s="18">
        <v>57.733387096774102</v>
      </c>
      <c r="CQ808" s="18">
        <v>18.942419354838702</v>
      </c>
      <c r="CR808" s="18">
        <v>23.878499999999899</v>
      </c>
      <c r="CS808" s="18">
        <v>13.3324193548387</v>
      </c>
      <c r="CT808" s="18">
        <v>10.1732833333333</v>
      </c>
      <c r="CU808" s="18">
        <v>67.600645161290302</v>
      </c>
      <c r="CV808" s="18">
        <v>431.88064516128998</v>
      </c>
      <c r="CW808" s="18">
        <v>426.27413793103398</v>
      </c>
      <c r="CX808" s="18">
        <v>636.79354838709696</v>
      </c>
      <c r="CY808" s="18">
        <v>420.053333333333</v>
      </c>
      <c r="CZ808" s="18">
        <v>1136.9709677419301</v>
      </c>
      <c r="DA808" s="18">
        <v>235.56</v>
      </c>
      <c r="DB808" s="18">
        <v>55.646774193548303</v>
      </c>
      <c r="DC808" s="18">
        <v>18.177419354838701</v>
      </c>
      <c r="DD808" s="18">
        <v>10.7693333333333</v>
      </c>
      <c r="DE808" s="18">
        <v>14.856935483870901</v>
      </c>
      <c r="DF808" s="18">
        <v>18.276499999999999</v>
      </c>
      <c r="DG808" s="18">
        <v>93.627580645161203</v>
      </c>
      <c r="DH808" s="18">
        <v>523.92258064516102</v>
      </c>
      <c r="DI808" s="18">
        <v>187.25714285714199</v>
      </c>
      <c r="DJ808" s="18">
        <v>372.63129032258001</v>
      </c>
      <c r="DK808" s="18">
        <v>991.15</v>
      </c>
      <c r="DL808" s="18">
        <v>821.36451612903204</v>
      </c>
      <c r="DM808" s="18">
        <v>258.87566666666601</v>
      </c>
      <c r="DN808" s="18">
        <v>35.740483870967701</v>
      </c>
      <c r="DO808" s="18">
        <v>14.5306451612903</v>
      </c>
      <c r="DP808" s="18">
        <v>11.858000000000001</v>
      </c>
      <c r="DQ808" s="18">
        <v>12.455483870967701</v>
      </c>
      <c r="DR808" s="18">
        <v>13.9614999999999</v>
      </c>
      <c r="DS808" s="19">
        <v>82.128</v>
      </c>
    </row>
    <row r="809" spans="1:123" x14ac:dyDescent="0.25">
      <c r="A809" s="12" t="s">
        <v>35</v>
      </c>
      <c r="B809" s="13">
        <v>25</v>
      </c>
      <c r="C809" s="13" t="str">
        <f t="shared" si="16"/>
        <v>BB_L_16_GW_GW_SA_High_GW_GQ_12_005_25</v>
      </c>
      <c r="D809" s="14">
        <v>10</v>
      </c>
      <c r="E809" s="14">
        <v>11.0424137931034</v>
      </c>
      <c r="F809" s="14">
        <v>176.03177419354799</v>
      </c>
      <c r="G809" s="14">
        <v>265.83666666666602</v>
      </c>
      <c r="H809" s="14">
        <v>497.5</v>
      </c>
      <c r="I809" s="14">
        <v>238.696</v>
      </c>
      <c r="J809" s="14">
        <v>34.5095161290322</v>
      </c>
      <c r="K809" s="14">
        <v>15.1759677419354</v>
      </c>
      <c r="L809" s="14">
        <v>8.1548166666666599</v>
      </c>
      <c r="M809" s="14">
        <v>3.1669999999999998</v>
      </c>
      <c r="N809" s="14">
        <v>1.81555</v>
      </c>
      <c r="O809" s="14">
        <v>141.20919354838699</v>
      </c>
      <c r="P809" s="14">
        <v>160.119354838709</v>
      </c>
      <c r="Q809" s="14">
        <v>124.471607142857</v>
      </c>
      <c r="R809" s="14">
        <v>480.32903225806399</v>
      </c>
      <c r="S809" s="14">
        <v>121.809833333333</v>
      </c>
      <c r="T809" s="14">
        <v>541.38548387096705</v>
      </c>
      <c r="U809" s="14">
        <v>236.53166666666601</v>
      </c>
      <c r="V809" s="14">
        <v>34.3175806451612</v>
      </c>
      <c r="W809" s="14">
        <v>11.294290322580601</v>
      </c>
      <c r="X809" s="14">
        <v>10.8762833333333</v>
      </c>
      <c r="Y809" s="14">
        <v>7.3635000000000002</v>
      </c>
      <c r="Z809" s="14">
        <v>4.2937333333333303</v>
      </c>
      <c r="AA809" s="14">
        <v>47.108338709677398</v>
      </c>
      <c r="AB809" s="14">
        <v>206.01935483870901</v>
      </c>
      <c r="AC809" s="14">
        <v>97.576964285714297</v>
      </c>
      <c r="AD809" s="14">
        <v>344.21548387096698</v>
      </c>
      <c r="AE809" s="14">
        <v>309.06</v>
      </c>
      <c r="AF809" s="14">
        <v>532.33064516129002</v>
      </c>
      <c r="AG809" s="14">
        <v>282.98766666666597</v>
      </c>
      <c r="AH809" s="14">
        <v>46.077580645161198</v>
      </c>
      <c r="AI809" s="14">
        <v>11.068725806451599</v>
      </c>
      <c r="AJ809" s="14">
        <v>10.1533333333333</v>
      </c>
      <c r="AK809" s="14">
        <v>6.52722580645161</v>
      </c>
      <c r="AL809" s="14">
        <v>4.9050333333333302</v>
      </c>
      <c r="AM809" s="14">
        <v>40.012419354838698</v>
      </c>
      <c r="AN809" s="14">
        <v>77.618225806451605</v>
      </c>
      <c r="AO809" s="14">
        <v>46.661071428571397</v>
      </c>
      <c r="AP809" s="14">
        <v>34.969999999999899</v>
      </c>
      <c r="AQ809" s="14">
        <v>129.45883333333299</v>
      </c>
      <c r="AR809" s="14">
        <v>419.66935483870901</v>
      </c>
      <c r="AS809" s="14">
        <v>282.53666666666601</v>
      </c>
      <c r="AT809" s="14">
        <v>20.276935483870901</v>
      </c>
      <c r="AU809" s="14">
        <v>16.9404838709677</v>
      </c>
      <c r="AV809" s="14">
        <v>7.1328833333333304</v>
      </c>
      <c r="AW809" s="14">
        <v>7.4917903225806404</v>
      </c>
      <c r="AX809" s="14">
        <v>158.36170000000001</v>
      </c>
      <c r="AY809" s="14">
        <v>897.05483870967703</v>
      </c>
      <c r="AZ809" s="14">
        <v>425.03870967741898</v>
      </c>
      <c r="BA809" s="14">
        <v>101.18499999999899</v>
      </c>
      <c r="BB809" s="14">
        <v>254.74999999999901</v>
      </c>
      <c r="BC809" s="14">
        <v>547.14499999999998</v>
      </c>
      <c r="BD809" s="14">
        <v>387.379032258064</v>
      </c>
      <c r="BE809" s="14">
        <v>240.13149999999899</v>
      </c>
      <c r="BF809" s="14">
        <v>32.994193548387003</v>
      </c>
      <c r="BG809" s="14">
        <v>12.863709677419299</v>
      </c>
      <c r="BH809" s="14">
        <v>9.8560666666666599</v>
      </c>
      <c r="BI809" s="14">
        <v>6.4169999999999998</v>
      </c>
      <c r="BJ809" s="14">
        <v>7.2775333333333299</v>
      </c>
      <c r="BK809" s="14">
        <v>62.432096774193496</v>
      </c>
      <c r="BL809" s="14">
        <v>284.34516129032198</v>
      </c>
      <c r="BM809" s="14">
        <v>375.46785714285699</v>
      </c>
      <c r="BN809" s="14">
        <v>243.09516129032201</v>
      </c>
      <c r="BO809" s="14">
        <v>283.88666666666597</v>
      </c>
      <c r="BP809" s="14">
        <v>351.77096774193501</v>
      </c>
      <c r="BQ809" s="14">
        <v>243.57933333333301</v>
      </c>
      <c r="BR809" s="14">
        <v>29.541451612903199</v>
      </c>
      <c r="BS809" s="14">
        <v>16.318064516128999</v>
      </c>
      <c r="BT809" s="14">
        <v>11.769216666666599</v>
      </c>
      <c r="BU809" s="14">
        <v>7.4720483870967698</v>
      </c>
      <c r="BV809" s="14">
        <v>8.2051666666666598</v>
      </c>
      <c r="BW809" s="14">
        <v>287.70919354838702</v>
      </c>
      <c r="BX809" s="14">
        <v>308.19677419354798</v>
      </c>
      <c r="BY809" s="14">
        <v>201.02857142857101</v>
      </c>
      <c r="BZ809" s="14">
        <v>302.75483870967702</v>
      </c>
      <c r="CA809" s="14">
        <v>417.13833333333298</v>
      </c>
      <c r="CB809" s="14">
        <v>682.22096774193506</v>
      </c>
      <c r="CC809" s="14">
        <v>300.16566666666603</v>
      </c>
      <c r="CD809" s="14">
        <v>35.744677419354801</v>
      </c>
      <c r="CE809" s="14">
        <v>18.153064516129</v>
      </c>
      <c r="CF809" s="14">
        <v>13.5109999999999</v>
      </c>
      <c r="CG809" s="14">
        <v>13.01</v>
      </c>
      <c r="CH809" s="14">
        <v>9.6956833333333297</v>
      </c>
      <c r="CI809" s="14">
        <v>107.998403225806</v>
      </c>
      <c r="CJ809" s="14">
        <v>279.77903225806398</v>
      </c>
      <c r="CK809" s="14">
        <v>177.55178571428499</v>
      </c>
      <c r="CL809" s="14">
        <v>234.525806451612</v>
      </c>
      <c r="CM809" s="14">
        <v>563.58166666666602</v>
      </c>
      <c r="CN809" s="14">
        <v>812.14838709677394</v>
      </c>
      <c r="CO809" s="14">
        <v>320.89833333333303</v>
      </c>
      <c r="CP809" s="14">
        <v>76.245645161290298</v>
      </c>
      <c r="CQ809" s="14">
        <v>20.3151612903225</v>
      </c>
      <c r="CR809" s="14">
        <v>21.437999999999899</v>
      </c>
      <c r="CS809" s="14">
        <v>15.2645161290322</v>
      </c>
      <c r="CT809" s="14">
        <v>10.4757833333333</v>
      </c>
      <c r="CU809" s="14">
        <v>30.9135322580645</v>
      </c>
      <c r="CV809" s="14">
        <v>401.35806451612899</v>
      </c>
      <c r="CW809" s="14">
        <v>429.38620689655102</v>
      </c>
      <c r="CX809" s="14">
        <v>619.35967741935406</v>
      </c>
      <c r="CY809" s="14">
        <v>371.44666666666598</v>
      </c>
      <c r="CZ809" s="14">
        <v>1117.04516129032</v>
      </c>
      <c r="DA809" s="14">
        <v>308.63166666666598</v>
      </c>
      <c r="DB809" s="14">
        <v>67.519032258064499</v>
      </c>
      <c r="DC809" s="14">
        <v>19.303870967741901</v>
      </c>
      <c r="DD809" s="14">
        <v>11.1853333333333</v>
      </c>
      <c r="DE809" s="14">
        <v>13.7603225806451</v>
      </c>
      <c r="DF809" s="14">
        <v>18.296499999999899</v>
      </c>
      <c r="DG809" s="14">
        <v>75.226290322580596</v>
      </c>
      <c r="DH809" s="14">
        <v>472.38064516128998</v>
      </c>
      <c r="DI809" s="14">
        <v>247.25714285714199</v>
      </c>
      <c r="DJ809" s="14">
        <v>257.425322580645</v>
      </c>
      <c r="DK809" s="14">
        <v>987.46333333333303</v>
      </c>
      <c r="DL809" s="14">
        <v>795.51129032257995</v>
      </c>
      <c r="DM809" s="14">
        <v>377.16933333333299</v>
      </c>
      <c r="DN809" s="14">
        <v>40.831451612903201</v>
      </c>
      <c r="DO809" s="14">
        <v>16.248548387096701</v>
      </c>
      <c r="DP809" s="14">
        <v>12.321999999999999</v>
      </c>
      <c r="DQ809" s="14">
        <v>11.9443548387096</v>
      </c>
      <c r="DR809" s="14">
        <v>14.0326666666666</v>
      </c>
      <c r="DS809" s="15">
        <v>53.323999999999998</v>
      </c>
    </row>
    <row r="810" spans="1:123" x14ac:dyDescent="0.25">
      <c r="A810" s="24" t="s">
        <v>35</v>
      </c>
      <c r="B810" s="25">
        <v>26</v>
      </c>
      <c r="C810" s="13" t="str">
        <f t="shared" si="16"/>
        <v>BB_L_16_GW_GW_SA_High_GW_GQ_12_005_26</v>
      </c>
      <c r="D810" s="26">
        <v>10</v>
      </c>
      <c r="E810" s="26">
        <v>11.2327586206896</v>
      </c>
      <c r="F810" s="26">
        <v>187.743387096774</v>
      </c>
      <c r="G810" s="26">
        <v>259.981666666666</v>
      </c>
      <c r="H810" s="26">
        <v>496.88387096774102</v>
      </c>
      <c r="I810" s="26">
        <v>232.64366666666601</v>
      </c>
      <c r="J810" s="26">
        <v>33.7524193548387</v>
      </c>
      <c r="K810" s="26">
        <v>15.0093548387096</v>
      </c>
      <c r="L810" s="26">
        <v>7.8912666666666604</v>
      </c>
      <c r="M810" s="26">
        <v>3.1092580645161201</v>
      </c>
      <c r="N810" s="26">
        <v>1.8732166666666601</v>
      </c>
      <c r="O810" s="26">
        <v>144.59354838709601</v>
      </c>
      <c r="P810" s="26">
        <v>162.42258064516099</v>
      </c>
      <c r="Q810" s="26">
        <v>124.189107142857</v>
      </c>
      <c r="R810" s="26">
        <v>483.43709677419298</v>
      </c>
      <c r="S810" s="26">
        <v>118.967333333333</v>
      </c>
      <c r="T810" s="26">
        <v>550.20322580645097</v>
      </c>
      <c r="U810" s="26">
        <v>227.59266666666599</v>
      </c>
      <c r="V810" s="26">
        <v>32.955161290322501</v>
      </c>
      <c r="W810" s="26">
        <v>11.1620322580645</v>
      </c>
      <c r="X810" s="26">
        <v>10.8200166666666</v>
      </c>
      <c r="Y810" s="26">
        <v>7.3495161290322502</v>
      </c>
      <c r="Z810" s="26">
        <v>4.2244000000000002</v>
      </c>
      <c r="AA810" s="26">
        <v>51.861790322580603</v>
      </c>
      <c r="AB810" s="26">
        <v>206.44677419354801</v>
      </c>
      <c r="AC810" s="26">
        <v>95.554107142857106</v>
      </c>
      <c r="AD810" s="26">
        <v>354.837419354838</v>
      </c>
      <c r="AE810" s="26">
        <v>302.38833333333298</v>
      </c>
      <c r="AF810" s="26">
        <v>543.72419354838701</v>
      </c>
      <c r="AG810" s="26">
        <v>270.15883333333301</v>
      </c>
      <c r="AH810" s="26">
        <v>43.855483870967703</v>
      </c>
      <c r="AI810" s="26">
        <v>10.874032258064499</v>
      </c>
      <c r="AJ810" s="26">
        <v>10.069233333333299</v>
      </c>
      <c r="AK810" s="26">
        <v>6.4156774193548296</v>
      </c>
      <c r="AL810" s="26">
        <v>4.8289999999999997</v>
      </c>
      <c r="AM810" s="26">
        <v>41.512709677419302</v>
      </c>
      <c r="AN810" s="26">
        <v>78.982258064516103</v>
      </c>
      <c r="AO810" s="26">
        <v>44.038035714285698</v>
      </c>
      <c r="AP810" s="26">
        <v>35.627741935483797</v>
      </c>
      <c r="AQ810" s="26">
        <v>139.58500000000001</v>
      </c>
      <c r="AR810" s="26">
        <v>429.04999999999899</v>
      </c>
      <c r="AS810" s="26">
        <v>261.99349999999998</v>
      </c>
      <c r="AT810" s="26">
        <v>19.633870967741899</v>
      </c>
      <c r="AU810" s="26">
        <v>16.729516129032199</v>
      </c>
      <c r="AV810" s="26">
        <v>6.9390999999999998</v>
      </c>
      <c r="AW810" s="26">
        <v>7.5321290322580596</v>
      </c>
      <c r="AX810" s="26">
        <v>188.67054999999999</v>
      </c>
      <c r="AY810" s="26">
        <v>901.54516129032197</v>
      </c>
      <c r="AZ810" s="26">
        <v>417.04193548387099</v>
      </c>
      <c r="BA810" s="26">
        <v>100.315</v>
      </c>
      <c r="BB810" s="26">
        <v>263.09516129032198</v>
      </c>
      <c r="BC810" s="26">
        <v>555.91666666666595</v>
      </c>
      <c r="BD810" s="26">
        <v>380.23387096774098</v>
      </c>
      <c r="BE810" s="26">
        <v>239.05183333333301</v>
      </c>
      <c r="BF810" s="26">
        <v>31.070161290322499</v>
      </c>
      <c r="BG810" s="26">
        <v>12.677419354838699</v>
      </c>
      <c r="BH810" s="26">
        <v>9.7937999999999992</v>
      </c>
      <c r="BI810" s="26">
        <v>6.3733709677419297</v>
      </c>
      <c r="BJ810" s="26">
        <v>7.3592833333333303</v>
      </c>
      <c r="BK810" s="26">
        <v>67.249838709677405</v>
      </c>
      <c r="BL810" s="26">
        <v>282.74354838709598</v>
      </c>
      <c r="BM810" s="26">
        <v>382.88571428571402</v>
      </c>
      <c r="BN810" s="26">
        <v>242.96451612903201</v>
      </c>
      <c r="BO810" s="26">
        <v>285.28166666666601</v>
      </c>
      <c r="BP810" s="26">
        <v>349.92258064516102</v>
      </c>
      <c r="BQ810" s="26">
        <v>241.04466666666599</v>
      </c>
      <c r="BR810" s="26">
        <v>27.6620967741935</v>
      </c>
      <c r="BS810" s="26">
        <v>16.303709677419299</v>
      </c>
      <c r="BT810" s="26">
        <v>11.477683333333299</v>
      </c>
      <c r="BU810" s="26">
        <v>7.4004677419354801</v>
      </c>
      <c r="BV810" s="26">
        <v>8.6592000000000002</v>
      </c>
      <c r="BW810" s="26">
        <v>299.404516129032</v>
      </c>
      <c r="BX810" s="26">
        <v>300.89032258064498</v>
      </c>
      <c r="BY810" s="26">
        <v>204.828571428571</v>
      </c>
      <c r="BZ810" s="26">
        <v>301.68064516128999</v>
      </c>
      <c r="CA810" s="26">
        <v>425.166666666666</v>
      </c>
      <c r="CB810" s="26">
        <v>686.66129032258004</v>
      </c>
      <c r="CC810" s="26">
        <v>290.11433333333298</v>
      </c>
      <c r="CD810" s="26">
        <v>33.765483870967699</v>
      </c>
      <c r="CE810" s="26">
        <v>17.945322580645101</v>
      </c>
      <c r="CF810" s="26">
        <v>13.452999999999999</v>
      </c>
      <c r="CG810" s="26">
        <v>12.939354838709599</v>
      </c>
      <c r="CH810" s="26">
        <v>9.6690999999999896</v>
      </c>
      <c r="CI810" s="26">
        <v>118.36329032258</v>
      </c>
      <c r="CJ810" s="26">
        <v>276.60645161290302</v>
      </c>
      <c r="CK810" s="26">
        <v>176.73928571428499</v>
      </c>
      <c r="CL810" s="26">
        <v>244.75483870967699</v>
      </c>
      <c r="CM810" s="26">
        <v>582.19499999999903</v>
      </c>
      <c r="CN810" s="26">
        <v>813.599999999999</v>
      </c>
      <c r="CO810" s="26">
        <v>305.52666666666602</v>
      </c>
      <c r="CP810" s="26">
        <v>73.075483870967702</v>
      </c>
      <c r="CQ810" s="26">
        <v>20.070161290322499</v>
      </c>
      <c r="CR810" s="26">
        <v>22.350999999999999</v>
      </c>
      <c r="CS810" s="26">
        <v>14.959838709677401</v>
      </c>
      <c r="CT810" s="26">
        <v>10.4432499999999</v>
      </c>
      <c r="CU810" s="26">
        <v>34.863774193548302</v>
      </c>
      <c r="CV810" s="26">
        <v>412.02419354838702</v>
      </c>
      <c r="CW810" s="26">
        <v>428.55862068965502</v>
      </c>
      <c r="CX810" s="26">
        <v>631.54193548387104</v>
      </c>
      <c r="CY810" s="26">
        <v>377.12833333333299</v>
      </c>
      <c r="CZ810" s="26">
        <v>1145.39032258064</v>
      </c>
      <c r="DA810" s="26">
        <v>294.47333333333302</v>
      </c>
      <c r="DB810" s="26">
        <v>65.448709677419302</v>
      </c>
      <c r="DC810" s="26">
        <v>19.1354838709677</v>
      </c>
      <c r="DD810" s="26">
        <v>11.0748333333333</v>
      </c>
      <c r="DE810" s="26">
        <v>13.966129032257999</v>
      </c>
      <c r="DF810" s="26">
        <v>18.3331666666666</v>
      </c>
      <c r="DG810" s="26">
        <v>77.636612903225796</v>
      </c>
      <c r="DH810" s="26">
        <v>486.31129032258002</v>
      </c>
      <c r="DI810" s="26">
        <v>234.80357142857099</v>
      </c>
      <c r="DJ810" s="26">
        <v>273.518709677419</v>
      </c>
      <c r="DK810" s="26">
        <v>1010.32166666666</v>
      </c>
      <c r="DL810" s="26">
        <v>810.57903225806399</v>
      </c>
      <c r="DM810" s="26">
        <v>352.81716666666603</v>
      </c>
      <c r="DN810" s="26">
        <v>39.676129032257997</v>
      </c>
      <c r="DO810" s="26">
        <v>15.7817741935483</v>
      </c>
      <c r="DP810" s="26">
        <v>12.2101666666666</v>
      </c>
      <c r="DQ810" s="26">
        <v>12.0158064516129</v>
      </c>
      <c r="DR810" s="26">
        <v>14.0516666666666</v>
      </c>
      <c r="DS810" s="27">
        <v>58.240499999999997</v>
      </c>
    </row>
    <row r="811" spans="1:123" x14ac:dyDescent="0.25">
      <c r="A811" s="20" t="s">
        <v>35</v>
      </c>
      <c r="B811" s="21">
        <v>27</v>
      </c>
      <c r="C811" s="13" t="str">
        <f t="shared" si="16"/>
        <v>BB_L_16_GW_GW_SA_High_GW_GQ_12_005_27</v>
      </c>
      <c r="D811" s="22">
        <v>10</v>
      </c>
      <c r="E811" s="22">
        <v>11.330344827586201</v>
      </c>
      <c r="F811" s="22">
        <v>193.11854838709601</v>
      </c>
      <c r="G811" s="22">
        <v>256.558333333333</v>
      </c>
      <c r="H811" s="22">
        <v>493.90483870967699</v>
      </c>
      <c r="I811" s="22">
        <v>228.67649999999901</v>
      </c>
      <c r="J811" s="22">
        <v>33.346129032257998</v>
      </c>
      <c r="K811" s="22">
        <v>14.9137096774193</v>
      </c>
      <c r="L811" s="22">
        <v>7.7550666666666599</v>
      </c>
      <c r="M811" s="22">
        <v>3.0749677419354802</v>
      </c>
      <c r="N811" s="22">
        <v>1.90062166666666</v>
      </c>
      <c r="O811" s="22">
        <v>145.85999999999899</v>
      </c>
      <c r="P811" s="22">
        <v>163.25</v>
      </c>
      <c r="Q811" s="22">
        <v>124.098392857142</v>
      </c>
      <c r="R811" s="22">
        <v>483.52096774193501</v>
      </c>
      <c r="S811" s="22">
        <v>117.515166666666</v>
      </c>
      <c r="T811" s="22">
        <v>553.25967741935403</v>
      </c>
      <c r="U811" s="22">
        <v>223.174833333333</v>
      </c>
      <c r="V811" s="22">
        <v>32.272741935483801</v>
      </c>
      <c r="W811" s="22">
        <v>11.0631129032258</v>
      </c>
      <c r="X811" s="22">
        <v>10.758933333333299</v>
      </c>
      <c r="Y811" s="22">
        <v>7.3178064516129</v>
      </c>
      <c r="Z811" s="22">
        <v>4.1801833333333303</v>
      </c>
      <c r="AA811" s="22">
        <v>54.146612903225801</v>
      </c>
      <c r="AB811" s="22">
        <v>206.117741935483</v>
      </c>
      <c r="AC811" s="22">
        <v>94.465000000000003</v>
      </c>
      <c r="AD811" s="22">
        <v>358.93354838709598</v>
      </c>
      <c r="AE811" s="22">
        <v>298.89833333333303</v>
      </c>
      <c r="AF811" s="22">
        <v>548.34516129032204</v>
      </c>
      <c r="AG811" s="22">
        <v>263.25949999999898</v>
      </c>
      <c r="AH811" s="22">
        <v>42.731612903225702</v>
      </c>
      <c r="AI811" s="22">
        <v>10.7538709677419</v>
      </c>
      <c r="AJ811" s="22">
        <v>9.9996166666666593</v>
      </c>
      <c r="AK811" s="22">
        <v>6.3484838709677396</v>
      </c>
      <c r="AL811" s="22">
        <v>4.7819166666666604</v>
      </c>
      <c r="AM811" s="22">
        <v>42.141387096774103</v>
      </c>
      <c r="AN811" s="22">
        <v>79.444838709677398</v>
      </c>
      <c r="AO811" s="22">
        <v>42.747678571428501</v>
      </c>
      <c r="AP811" s="22">
        <v>35.886290322580599</v>
      </c>
      <c r="AQ811" s="22">
        <v>144.49699999999899</v>
      </c>
      <c r="AR811" s="22">
        <v>433.14032258064498</v>
      </c>
      <c r="AS811" s="22">
        <v>251.30533333333301</v>
      </c>
      <c r="AT811" s="22">
        <v>19.3375806451612</v>
      </c>
      <c r="AU811" s="22">
        <v>16.581774193548299</v>
      </c>
      <c r="AV811" s="22">
        <v>6.8332499999999898</v>
      </c>
      <c r="AW811" s="22">
        <v>7.5282096774193503</v>
      </c>
      <c r="AX811" s="22">
        <v>204.52399999999901</v>
      </c>
      <c r="AY811" s="22">
        <v>900.33064516129002</v>
      </c>
      <c r="AZ811" s="22">
        <v>412.66</v>
      </c>
      <c r="BA811" s="22">
        <v>99.8648275862069</v>
      </c>
      <c r="BB811" s="22">
        <v>266.71612903225798</v>
      </c>
      <c r="BC811" s="22">
        <v>558.738333333333</v>
      </c>
      <c r="BD811" s="22">
        <v>375.95483870967701</v>
      </c>
      <c r="BE811" s="22">
        <v>237.6155</v>
      </c>
      <c r="BF811" s="22">
        <v>30.1033870967741</v>
      </c>
      <c r="BG811" s="22">
        <v>12.5508064516129</v>
      </c>
      <c r="BH811" s="22">
        <v>9.7342999999999993</v>
      </c>
      <c r="BI811" s="22">
        <v>6.3432580645161201</v>
      </c>
      <c r="BJ811" s="22">
        <v>7.3931333333333296</v>
      </c>
      <c r="BK811" s="22">
        <v>69.564677419354794</v>
      </c>
      <c r="BL811" s="22">
        <v>281.32080645161199</v>
      </c>
      <c r="BM811" s="22">
        <v>385.55357142857099</v>
      </c>
      <c r="BN811" s="22">
        <v>242.42741935483801</v>
      </c>
      <c r="BO811" s="22">
        <v>285.36</v>
      </c>
      <c r="BP811" s="22">
        <v>348.46290322580597</v>
      </c>
      <c r="BQ811" s="22">
        <v>239.458333333333</v>
      </c>
      <c r="BR811" s="22">
        <v>26.839516129032202</v>
      </c>
      <c r="BS811" s="22">
        <v>16.2633870967741</v>
      </c>
      <c r="BT811" s="22">
        <v>11.3103166666666</v>
      </c>
      <c r="BU811" s="22">
        <v>7.3499677419354796</v>
      </c>
      <c r="BV811" s="22">
        <v>8.8830833333333299</v>
      </c>
      <c r="BW811" s="22">
        <v>304.63290322580599</v>
      </c>
      <c r="BX811" s="22">
        <v>296.57903225806399</v>
      </c>
      <c r="BY811" s="22">
        <v>206.57321428571399</v>
      </c>
      <c r="BZ811" s="22">
        <v>300.15322580645102</v>
      </c>
      <c r="CA811" s="22">
        <v>428.488333333333</v>
      </c>
      <c r="CB811" s="22">
        <v>687.19838709677401</v>
      </c>
      <c r="CC811" s="22">
        <v>284.625333333333</v>
      </c>
      <c r="CD811" s="22">
        <v>32.8354838709677</v>
      </c>
      <c r="CE811" s="22">
        <v>17.8032258064516</v>
      </c>
      <c r="CF811" s="22">
        <v>13.392166666666601</v>
      </c>
      <c r="CG811" s="22">
        <v>12.865806451612899</v>
      </c>
      <c r="CH811" s="22">
        <v>9.6379666666666601</v>
      </c>
      <c r="CI811" s="22">
        <v>123.44479032258</v>
      </c>
      <c r="CJ811" s="22">
        <v>274.06451612903197</v>
      </c>
      <c r="CK811" s="22">
        <v>176.19642857142799</v>
      </c>
      <c r="CL811" s="22">
        <v>249.508064516129</v>
      </c>
      <c r="CM811" s="22">
        <v>590.29999999999995</v>
      </c>
      <c r="CN811" s="22">
        <v>811.55</v>
      </c>
      <c r="CO811" s="22">
        <v>297.743333333333</v>
      </c>
      <c r="CP811" s="22">
        <v>71.363548387096699</v>
      </c>
      <c r="CQ811" s="22">
        <v>19.904193548387099</v>
      </c>
      <c r="CR811" s="22">
        <v>22.754000000000001</v>
      </c>
      <c r="CS811" s="22">
        <v>14.791935483870899</v>
      </c>
      <c r="CT811" s="22">
        <v>10.418233333333299</v>
      </c>
      <c r="CU811" s="22">
        <v>36.908354838709599</v>
      </c>
      <c r="CV811" s="22">
        <v>416.14193548386999</v>
      </c>
      <c r="CW811" s="22">
        <v>427.11724137930997</v>
      </c>
      <c r="CX811" s="22">
        <v>635.84516129032204</v>
      </c>
      <c r="CY811" s="22">
        <v>379.861666666666</v>
      </c>
      <c r="CZ811" s="22">
        <v>1156.0403225806399</v>
      </c>
      <c r="DA811" s="22">
        <v>287.23500000000001</v>
      </c>
      <c r="DB811" s="22">
        <v>64.243225806451605</v>
      </c>
      <c r="DC811" s="22">
        <v>19.033064516128999</v>
      </c>
      <c r="DD811" s="22">
        <v>11.0166666666666</v>
      </c>
      <c r="DE811" s="22">
        <v>14.0595161290322</v>
      </c>
      <c r="DF811" s="22">
        <v>18.342833333333299</v>
      </c>
      <c r="DG811" s="22">
        <v>78.674193548386995</v>
      </c>
      <c r="DH811" s="22">
        <v>491.924193548387</v>
      </c>
      <c r="DI811" s="22">
        <v>228.42499999999899</v>
      </c>
      <c r="DJ811" s="22">
        <v>281.16322580645101</v>
      </c>
      <c r="DK811" s="22">
        <v>1018.55</v>
      </c>
      <c r="DL811" s="22">
        <v>815.93225806451596</v>
      </c>
      <c r="DM811" s="22">
        <v>340.84</v>
      </c>
      <c r="DN811" s="22">
        <v>39.069193548387098</v>
      </c>
      <c r="DO811" s="22">
        <v>15.525161290322499</v>
      </c>
      <c r="DP811" s="22">
        <v>12.1346666666666</v>
      </c>
      <c r="DQ811" s="22">
        <v>12.0366129032258</v>
      </c>
      <c r="DR811" s="22">
        <v>14.0371666666666</v>
      </c>
      <c r="DS811" s="23">
        <v>60.640499999999903</v>
      </c>
    </row>
    <row r="812" spans="1:123" x14ac:dyDescent="0.25">
      <c r="A812" s="16" t="s">
        <v>35</v>
      </c>
      <c r="B812" s="17">
        <v>28</v>
      </c>
      <c r="C812" s="13" t="str">
        <f t="shared" si="16"/>
        <v>BB_L_16_GW_GW_SA_High_GW_GQ_12_005_28</v>
      </c>
      <c r="D812" s="18">
        <v>10</v>
      </c>
      <c r="E812" s="18">
        <v>10.3386206896551</v>
      </c>
      <c r="F812" s="18">
        <v>124.13854838709599</v>
      </c>
      <c r="G812" s="18">
        <v>288.45333333333298</v>
      </c>
      <c r="H812" s="18">
        <v>489.424193548387</v>
      </c>
      <c r="I812" s="18">
        <v>274.47833333333301</v>
      </c>
      <c r="J812" s="18">
        <v>38.201774193548303</v>
      </c>
      <c r="K812" s="18">
        <v>15.859516129032199</v>
      </c>
      <c r="L812" s="18">
        <v>9.1064833333333297</v>
      </c>
      <c r="M812" s="18">
        <v>3.26788709677419</v>
      </c>
      <c r="N812" s="18">
        <v>1.6502333333333301</v>
      </c>
      <c r="O812" s="18">
        <v>128.34875806451601</v>
      </c>
      <c r="P812" s="18">
        <v>150.183870967741</v>
      </c>
      <c r="Q812" s="18">
        <v>126.89749999999999</v>
      </c>
      <c r="R812" s="18">
        <v>472.740322580645</v>
      </c>
      <c r="S812" s="18">
        <v>134.330833333333</v>
      </c>
      <c r="T812" s="18">
        <v>508.09903225806403</v>
      </c>
      <c r="U812" s="18">
        <v>268.08566666666599</v>
      </c>
      <c r="V812" s="18">
        <v>39.184193548387</v>
      </c>
      <c r="W812" s="18">
        <v>11.666290322580601</v>
      </c>
      <c r="X812" s="18">
        <v>11.1215333333333</v>
      </c>
      <c r="Y812" s="18">
        <v>7.5706612903225796</v>
      </c>
      <c r="Z812" s="18">
        <v>4.55683333333333</v>
      </c>
      <c r="AA812" s="18">
        <v>28.139790322580598</v>
      </c>
      <c r="AB812" s="18">
        <v>205.406451612903</v>
      </c>
      <c r="AC812" s="18">
        <v>105.94374999999999</v>
      </c>
      <c r="AD812" s="18">
        <v>302.74838709677402</v>
      </c>
      <c r="AE812" s="18">
        <v>341.26833333333298</v>
      </c>
      <c r="AF812" s="18">
        <v>490.64999999999901</v>
      </c>
      <c r="AG812" s="18">
        <v>330.96699999999998</v>
      </c>
      <c r="AH812" s="18">
        <v>54.628387096774198</v>
      </c>
      <c r="AI812" s="18">
        <v>11.551129032258</v>
      </c>
      <c r="AJ812" s="18">
        <v>10.319333333333301</v>
      </c>
      <c r="AK812" s="18">
        <v>6.8617903225806396</v>
      </c>
      <c r="AL812" s="18">
        <v>5.1191333333333304</v>
      </c>
      <c r="AM812" s="18">
        <v>33.607306451612899</v>
      </c>
      <c r="AN812" s="18">
        <v>71.301290322580599</v>
      </c>
      <c r="AO812" s="18">
        <v>57.589285714285701</v>
      </c>
      <c r="AP812" s="18">
        <v>32.031935483870903</v>
      </c>
      <c r="AQ812" s="18">
        <v>87.582833333333298</v>
      </c>
      <c r="AR812" s="18">
        <v>377.21935483870902</v>
      </c>
      <c r="AS812" s="18">
        <v>365.44949999999898</v>
      </c>
      <c r="AT812" s="18">
        <v>22.4383870967741</v>
      </c>
      <c r="AU812" s="18">
        <v>17.610483870967698</v>
      </c>
      <c r="AV812" s="18">
        <v>7.7689666666666604</v>
      </c>
      <c r="AW812" s="18">
        <v>7.2727741935483801</v>
      </c>
      <c r="AX812" s="18">
        <v>65.500033333333306</v>
      </c>
      <c r="AY812" s="18">
        <v>922.14193548387095</v>
      </c>
      <c r="AZ812" s="18">
        <v>478.59032258064502</v>
      </c>
      <c r="BA812" s="18">
        <v>105.540862068965</v>
      </c>
      <c r="BB812" s="18">
        <v>223.761612903225</v>
      </c>
      <c r="BC812" s="18">
        <v>511.45</v>
      </c>
      <c r="BD812" s="18">
        <v>422.16129032257999</v>
      </c>
      <c r="BE812" s="18">
        <v>263.46166666666602</v>
      </c>
      <c r="BF812" s="18">
        <v>40.978225806451597</v>
      </c>
      <c r="BG812" s="18">
        <v>13.5182258064516</v>
      </c>
      <c r="BH812" s="18">
        <v>10.198049999999901</v>
      </c>
      <c r="BI812" s="18">
        <v>6.5709193548387104</v>
      </c>
      <c r="BJ812" s="18">
        <v>6.9767499999999902</v>
      </c>
      <c r="BK812" s="18">
        <v>43.558354838709597</v>
      </c>
      <c r="BL812" s="18">
        <v>289.05483870967703</v>
      </c>
      <c r="BM812" s="18">
        <v>347.36071428571398</v>
      </c>
      <c r="BN812" s="18">
        <v>247.86451612903201</v>
      </c>
      <c r="BO812" s="18">
        <v>282.39166666666603</v>
      </c>
      <c r="BP812" s="18">
        <v>358.543548387096</v>
      </c>
      <c r="BQ812" s="18">
        <v>253.43833333333299</v>
      </c>
      <c r="BR812" s="18">
        <v>36.612258064516098</v>
      </c>
      <c r="BS812" s="18">
        <v>16.118225806451601</v>
      </c>
      <c r="BT812" s="18">
        <v>12.8164999999999</v>
      </c>
      <c r="BU812" s="18">
        <v>7.6470161290322496</v>
      </c>
      <c r="BV812" s="18">
        <v>6.8874333333333304</v>
      </c>
      <c r="BW812" s="18">
        <v>240.14645161290301</v>
      </c>
      <c r="BX812" s="18">
        <v>338.04838709677398</v>
      </c>
      <c r="BY812" s="18">
        <v>190.082142857142</v>
      </c>
      <c r="BZ812" s="18">
        <v>307.79032258064501</v>
      </c>
      <c r="CA812" s="18">
        <v>394.46</v>
      </c>
      <c r="CB812" s="18">
        <v>670.08387096774095</v>
      </c>
      <c r="CC812" s="18">
        <v>342.09833333333302</v>
      </c>
      <c r="CD812" s="18">
        <v>43.102903225806401</v>
      </c>
      <c r="CE812" s="18">
        <v>18.692096774193502</v>
      </c>
      <c r="CF812" s="18">
        <v>13.584499999999901</v>
      </c>
      <c r="CG812" s="18">
        <v>13.334516129032201</v>
      </c>
      <c r="CH812" s="18">
        <v>9.7982666666666596</v>
      </c>
      <c r="CI812" s="18">
        <v>67.102661290322501</v>
      </c>
      <c r="CJ812" s="18">
        <v>292.19193548387</v>
      </c>
      <c r="CK812" s="18">
        <v>182.83928571428501</v>
      </c>
      <c r="CL812" s="18">
        <v>195.359677419354</v>
      </c>
      <c r="CM812" s="18">
        <v>510.18666666666599</v>
      </c>
      <c r="CN812" s="18">
        <v>831.20645161290304</v>
      </c>
      <c r="CO812" s="18">
        <v>387.611666666666</v>
      </c>
      <c r="CP812" s="18">
        <v>90.694838709677398</v>
      </c>
      <c r="CQ812" s="18">
        <v>21.353870967741901</v>
      </c>
      <c r="CR812" s="18">
        <v>19.828333333333301</v>
      </c>
      <c r="CS812" s="18">
        <v>16.785483870967699</v>
      </c>
      <c r="CT812" s="18">
        <v>10.7291333333333</v>
      </c>
      <c r="CU812" s="18">
        <v>17.364709677419299</v>
      </c>
      <c r="CV812" s="18">
        <v>359.13548387096699</v>
      </c>
      <c r="CW812" s="18">
        <v>449.318965517241</v>
      </c>
      <c r="CX812" s="18">
        <v>606.49354838709598</v>
      </c>
      <c r="CY812" s="18">
        <v>358.02499999999998</v>
      </c>
      <c r="CZ812" s="18">
        <v>1056.28548387096</v>
      </c>
      <c r="DA812" s="18">
        <v>384.354999999999</v>
      </c>
      <c r="DB812" s="18">
        <v>80.243064516128996</v>
      </c>
      <c r="DC812" s="18">
        <v>20.5</v>
      </c>
      <c r="DD812" s="18">
        <v>11.704333333333301</v>
      </c>
      <c r="DE812" s="18">
        <v>12.9998387096774</v>
      </c>
      <c r="DF812" s="18">
        <v>18.229999999999901</v>
      </c>
      <c r="DG812" s="18">
        <v>65.861451612903195</v>
      </c>
      <c r="DH812" s="18">
        <v>413.39064516129002</v>
      </c>
      <c r="DI812" s="18">
        <v>303.96964285714199</v>
      </c>
      <c r="DJ812" s="18">
        <v>200.48306451612899</v>
      </c>
      <c r="DK812" s="18">
        <v>957.20333333333303</v>
      </c>
      <c r="DL812" s="18">
        <v>768.42741935483798</v>
      </c>
      <c r="DM812" s="18">
        <v>489.549499999999</v>
      </c>
      <c r="DN812" s="18">
        <v>44.796290322580603</v>
      </c>
      <c r="DO812" s="18">
        <v>17.791935483870901</v>
      </c>
      <c r="DP812" s="18">
        <v>12.576499999999999</v>
      </c>
      <c r="DQ812" s="18">
        <v>11.5709677419354</v>
      </c>
      <c r="DR812" s="18">
        <v>14.063333333333301</v>
      </c>
      <c r="DS812" s="19">
        <v>34.541499999999999</v>
      </c>
    </row>
    <row r="813" spans="1:123" x14ac:dyDescent="0.25">
      <c r="A813" s="12" t="s">
        <v>35</v>
      </c>
      <c r="B813" s="13">
        <v>29</v>
      </c>
      <c r="C813" s="13" t="str">
        <f t="shared" si="16"/>
        <v>BB_L_16_GW_GW_SA_High_GW_GQ_12_005_29</v>
      </c>
      <c r="D813" s="14">
        <v>10</v>
      </c>
      <c r="E813" s="14">
        <v>10.413620689655099</v>
      </c>
      <c r="F813" s="14">
        <v>134.55661290322499</v>
      </c>
      <c r="G813" s="14">
        <v>284.51833333333298</v>
      </c>
      <c r="H813" s="14">
        <v>494.73709677419299</v>
      </c>
      <c r="I813" s="14">
        <v>266.98399999999998</v>
      </c>
      <c r="J813" s="14">
        <v>37.062258064516101</v>
      </c>
      <c r="K813" s="14">
        <v>15.6640322580645</v>
      </c>
      <c r="L813" s="14">
        <v>8.8700166666666593</v>
      </c>
      <c r="M813" s="14">
        <v>3.2088387096774098</v>
      </c>
      <c r="N813" s="14">
        <v>1.5843833333333299</v>
      </c>
      <c r="O813" s="14">
        <v>132.51872580645099</v>
      </c>
      <c r="P813" s="14">
        <v>152.4</v>
      </c>
      <c r="Q813" s="14">
        <v>124.246785714285</v>
      </c>
      <c r="R813" s="14">
        <v>479.783870967741</v>
      </c>
      <c r="S813" s="14">
        <v>130.45150000000001</v>
      </c>
      <c r="T813" s="14">
        <v>518.94806451612897</v>
      </c>
      <c r="U813" s="14">
        <v>258.65233333333299</v>
      </c>
      <c r="V813" s="14">
        <v>37.570161290322503</v>
      </c>
      <c r="W813" s="14">
        <v>11.455064516128999</v>
      </c>
      <c r="X813" s="14">
        <v>11.1157666666666</v>
      </c>
      <c r="Y813" s="14">
        <v>7.5797419354838702</v>
      </c>
      <c r="Z813" s="14">
        <v>4.4958999999999998</v>
      </c>
      <c r="AA813" s="14">
        <v>31.7517580645161</v>
      </c>
      <c r="AB813" s="14">
        <v>207.638709677419</v>
      </c>
      <c r="AC813" s="14">
        <v>103.634464285714</v>
      </c>
      <c r="AD813" s="14">
        <v>316.44177419354799</v>
      </c>
      <c r="AE813" s="14">
        <v>331.979999999999</v>
      </c>
      <c r="AF813" s="14">
        <v>501.44838709677401</v>
      </c>
      <c r="AG813" s="14">
        <v>320.71666666666601</v>
      </c>
      <c r="AH813" s="14">
        <v>52.365322580645099</v>
      </c>
      <c r="AI813" s="14">
        <v>11.3027419354838</v>
      </c>
      <c r="AJ813" s="14">
        <v>10.2838833333333</v>
      </c>
      <c r="AK813" s="14">
        <v>6.7545483870967704</v>
      </c>
      <c r="AL813" s="14">
        <v>5.0584999999999898</v>
      </c>
      <c r="AM813" s="14">
        <v>35.142419354838701</v>
      </c>
      <c r="AN813" s="14">
        <v>73.100161290322504</v>
      </c>
      <c r="AO813" s="14">
        <v>54.812678571428499</v>
      </c>
      <c r="AP813" s="14">
        <v>32.604354838709597</v>
      </c>
      <c r="AQ813" s="14">
        <v>94.405000000000001</v>
      </c>
      <c r="AR813" s="14">
        <v>385.18064516128999</v>
      </c>
      <c r="AS813" s="14">
        <v>350.76549999999901</v>
      </c>
      <c r="AT813" s="14">
        <v>21.365322580645099</v>
      </c>
      <c r="AU813" s="14">
        <v>17.519032258064499</v>
      </c>
      <c r="AV813" s="14">
        <v>7.5608666666666604</v>
      </c>
      <c r="AW813" s="14">
        <v>7.3408225806451597</v>
      </c>
      <c r="AX813" s="14">
        <v>79.905366666666595</v>
      </c>
      <c r="AY813" s="14">
        <v>947.72419354838701</v>
      </c>
      <c r="AZ813" s="14">
        <v>468.04193548387002</v>
      </c>
      <c r="BA813" s="14">
        <v>102.991551724137</v>
      </c>
      <c r="BB813" s="14">
        <v>229.91322580645101</v>
      </c>
      <c r="BC813" s="14">
        <v>523.17499999999995</v>
      </c>
      <c r="BD813" s="14">
        <v>415.94193548387</v>
      </c>
      <c r="BE813" s="14">
        <v>263.736666666666</v>
      </c>
      <c r="BF813" s="14">
        <v>38.751612903225798</v>
      </c>
      <c r="BG813" s="14">
        <v>13.3151612903225</v>
      </c>
      <c r="BH813" s="14">
        <v>10.16545</v>
      </c>
      <c r="BI813" s="14">
        <v>6.5271612903225797</v>
      </c>
      <c r="BJ813" s="14">
        <v>7.0356999999999896</v>
      </c>
      <c r="BK813" s="14">
        <v>46.826596774193497</v>
      </c>
      <c r="BL813" s="14">
        <v>289.47741935483799</v>
      </c>
      <c r="BM813" s="14">
        <v>356.15714285714199</v>
      </c>
      <c r="BN813" s="14">
        <v>247.777419354838</v>
      </c>
      <c r="BO813" s="14">
        <v>284.27499999999998</v>
      </c>
      <c r="BP813" s="14">
        <v>357.34516129032198</v>
      </c>
      <c r="BQ813" s="14">
        <v>251.46899999999999</v>
      </c>
      <c r="BR813" s="14">
        <v>33.781774193548301</v>
      </c>
      <c r="BS813" s="14">
        <v>16.086290322580599</v>
      </c>
      <c r="BT813" s="14">
        <v>12.5725333333333</v>
      </c>
      <c r="BU813" s="14">
        <v>7.5782741935483804</v>
      </c>
      <c r="BV813" s="14">
        <v>6.9214999999999902</v>
      </c>
      <c r="BW813" s="14">
        <v>250.13935483870901</v>
      </c>
      <c r="BX813" s="14">
        <v>333.71451612903201</v>
      </c>
      <c r="BY813" s="14">
        <v>190.414285714285</v>
      </c>
      <c r="BZ813" s="14">
        <v>311.658064516129</v>
      </c>
      <c r="CA813" s="14">
        <v>398.49833333333299</v>
      </c>
      <c r="CB813" s="14">
        <v>678.69677419354798</v>
      </c>
      <c r="CC813" s="14">
        <v>334.15533333333298</v>
      </c>
      <c r="CD813" s="14">
        <v>40.496451612903201</v>
      </c>
      <c r="CE813" s="14">
        <v>18.513870967741902</v>
      </c>
      <c r="CF813" s="14">
        <v>13.520166666666601</v>
      </c>
      <c r="CG813" s="14">
        <v>13.332741935483799</v>
      </c>
      <c r="CH813" s="14">
        <v>9.7793166666666593</v>
      </c>
      <c r="CI813" s="14">
        <v>73.888870967741894</v>
      </c>
      <c r="CJ813" s="14">
        <v>294.240322580645</v>
      </c>
      <c r="CK813" s="14">
        <v>180.791071428571</v>
      </c>
      <c r="CL813" s="14">
        <v>202.316129032258</v>
      </c>
      <c r="CM813" s="14">
        <v>524.15833333333296</v>
      </c>
      <c r="CN813" s="14">
        <v>843.69838709677401</v>
      </c>
      <c r="CO813" s="14">
        <v>372.861666666666</v>
      </c>
      <c r="CP813" s="14">
        <v>87.620322580645094</v>
      </c>
      <c r="CQ813" s="14">
        <v>21.054193548387001</v>
      </c>
      <c r="CR813" s="14">
        <v>20.746500000000001</v>
      </c>
      <c r="CS813" s="14">
        <v>16.559999999999999</v>
      </c>
      <c r="CT813" s="14">
        <v>10.703483333333301</v>
      </c>
      <c r="CU813" s="14">
        <v>18.9437580645161</v>
      </c>
      <c r="CV813" s="14">
        <v>372.51290322580599</v>
      </c>
      <c r="CW813" s="14">
        <v>449.508620689655</v>
      </c>
      <c r="CX813" s="14">
        <v>621.29999999999905</v>
      </c>
      <c r="CY813" s="14">
        <v>358.63333333333298</v>
      </c>
      <c r="CZ813" s="14">
        <v>1092.51774193548</v>
      </c>
      <c r="DA813" s="14">
        <v>369.18666666666599</v>
      </c>
      <c r="DB813" s="14">
        <v>78.195483870967706</v>
      </c>
      <c r="DC813" s="14">
        <v>20.170806451612901</v>
      </c>
      <c r="DD813" s="14">
        <v>11.548499999999899</v>
      </c>
      <c r="DE813" s="14">
        <v>13.186935483870901</v>
      </c>
      <c r="DF813" s="14">
        <v>18.298666666666598</v>
      </c>
      <c r="DG813" s="14">
        <v>67.957419354838706</v>
      </c>
      <c r="DH813" s="14">
        <v>429.09516129032198</v>
      </c>
      <c r="DI813" s="14">
        <v>291.83392857142798</v>
      </c>
      <c r="DJ813" s="14">
        <v>211.826129032258</v>
      </c>
      <c r="DK813" s="14">
        <v>987.37666666666598</v>
      </c>
      <c r="DL813" s="14">
        <v>786.30161290322496</v>
      </c>
      <c r="DM813" s="14">
        <v>463.14333333333298</v>
      </c>
      <c r="DN813" s="14">
        <v>43.223387096774097</v>
      </c>
      <c r="DO813" s="14">
        <v>17.250806451612899</v>
      </c>
      <c r="DP813" s="14">
        <v>12.477499999999999</v>
      </c>
      <c r="DQ813" s="14">
        <v>11.617258064516101</v>
      </c>
      <c r="DR813" s="14">
        <v>14.108833333333299</v>
      </c>
      <c r="DS813" s="15">
        <v>38.0936666666666</v>
      </c>
    </row>
    <row r="814" spans="1:123" x14ac:dyDescent="0.25">
      <c r="A814" s="16" t="s">
        <v>35</v>
      </c>
      <c r="B814" s="17">
        <v>30</v>
      </c>
      <c r="C814" s="13" t="str">
        <f t="shared" si="16"/>
        <v>BB_L_16_GW_GW_SA_High_GW_GQ_12_005_30</v>
      </c>
      <c r="D814" s="18">
        <v>10</v>
      </c>
      <c r="E814" s="18">
        <v>10.4558620689655</v>
      </c>
      <c r="F814" s="18">
        <v>139.45758064516099</v>
      </c>
      <c r="G814" s="18">
        <v>282.32833333333298</v>
      </c>
      <c r="H814" s="18">
        <v>496.09032258064502</v>
      </c>
      <c r="I814" s="18">
        <v>262.92733333333302</v>
      </c>
      <c r="J814" s="18">
        <v>36.589516129032198</v>
      </c>
      <c r="K814" s="18">
        <v>15.5753225806451</v>
      </c>
      <c r="L814" s="18">
        <v>8.7586499999999994</v>
      </c>
      <c r="M814" s="18">
        <v>3.18075806451612</v>
      </c>
      <c r="N814" s="18">
        <v>1.55774999999999</v>
      </c>
      <c r="O814" s="18">
        <v>134.269580645161</v>
      </c>
      <c r="P814" s="18">
        <v>153.32741935483801</v>
      </c>
      <c r="Q814" s="18">
        <v>123.113928571428</v>
      </c>
      <c r="R814" s="18">
        <v>482.21129032258</v>
      </c>
      <c r="S814" s="18">
        <v>128.74133333333299</v>
      </c>
      <c r="T814" s="18">
        <v>523.369354838709</v>
      </c>
      <c r="U814" s="18">
        <v>254.24416666666599</v>
      </c>
      <c r="V814" s="18">
        <v>36.824354838709603</v>
      </c>
      <c r="W814" s="18">
        <v>11.3487741935483</v>
      </c>
      <c r="X814" s="18">
        <v>11.0999499999999</v>
      </c>
      <c r="Y814" s="18">
        <v>7.5726935483870896</v>
      </c>
      <c r="Z814" s="18">
        <v>4.4642999999999899</v>
      </c>
      <c r="AA814" s="18">
        <v>33.486919354838697</v>
      </c>
      <c r="AB814" s="18">
        <v>208.36612903225799</v>
      </c>
      <c r="AC814" s="18">
        <v>102.536785714285</v>
      </c>
      <c r="AD814" s="18">
        <v>322.27564516129002</v>
      </c>
      <c r="AE814" s="18">
        <v>327.56499999999897</v>
      </c>
      <c r="AF814" s="18">
        <v>506.17096774193499</v>
      </c>
      <c r="AG814" s="18">
        <v>315.534333333333</v>
      </c>
      <c r="AH814" s="18">
        <v>51.308064516129001</v>
      </c>
      <c r="AI814" s="18">
        <v>11.1835967741935</v>
      </c>
      <c r="AJ814" s="18">
        <v>10.2547833333333</v>
      </c>
      <c r="AK814" s="18">
        <v>6.6999999999999904</v>
      </c>
      <c r="AL814" s="18">
        <v>5.0265499999999896</v>
      </c>
      <c r="AM814" s="18">
        <v>35.821580645161198</v>
      </c>
      <c r="AN814" s="18">
        <v>73.841290322580605</v>
      </c>
      <c r="AO814" s="18">
        <v>53.519642857142799</v>
      </c>
      <c r="AP814" s="18">
        <v>32.856774193548297</v>
      </c>
      <c r="AQ814" s="18">
        <v>97.778499999999994</v>
      </c>
      <c r="AR814" s="18">
        <v>388.78225806451599</v>
      </c>
      <c r="AS814" s="18">
        <v>343.317833333333</v>
      </c>
      <c r="AT814" s="18">
        <v>20.906774193548301</v>
      </c>
      <c r="AU814" s="18">
        <v>17.454032258064501</v>
      </c>
      <c r="AV814" s="18">
        <v>7.4619166666666601</v>
      </c>
      <c r="AW814" s="18">
        <v>7.3630161290322498</v>
      </c>
      <c r="AX814" s="18">
        <v>87.425099999999901</v>
      </c>
      <c r="AY814" s="18">
        <v>957.69677419354798</v>
      </c>
      <c r="AZ814" s="18">
        <v>463.13548387096699</v>
      </c>
      <c r="BA814" s="18">
        <v>101.97275862068901</v>
      </c>
      <c r="BB814" s="18">
        <v>232.69741935483799</v>
      </c>
      <c r="BC814" s="18">
        <v>528.04999999999995</v>
      </c>
      <c r="BD814" s="18">
        <v>412.42741935483798</v>
      </c>
      <c r="BE814" s="18">
        <v>263.24783333333301</v>
      </c>
      <c r="BF814" s="18">
        <v>37.753064516129001</v>
      </c>
      <c r="BG814" s="18">
        <v>13.213870967741901</v>
      </c>
      <c r="BH814" s="18">
        <v>10.1415333333333</v>
      </c>
      <c r="BI814" s="18">
        <v>6.5042741935483797</v>
      </c>
      <c r="BJ814" s="18">
        <v>7.0614999999999997</v>
      </c>
      <c r="BK814" s="18">
        <v>48.419048387096701</v>
      </c>
      <c r="BL814" s="18">
        <v>289.26935483870898</v>
      </c>
      <c r="BM814" s="18">
        <v>359.81607142857098</v>
      </c>
      <c r="BN814" s="18">
        <v>247.556451612903</v>
      </c>
      <c r="BO814" s="18">
        <v>284.88499999999999</v>
      </c>
      <c r="BP814" s="18">
        <v>356.52903225806398</v>
      </c>
      <c r="BQ814" s="18">
        <v>250.362999999999</v>
      </c>
      <c r="BR814" s="18">
        <v>32.5616129032258</v>
      </c>
      <c r="BS814" s="18">
        <v>16.062258064516101</v>
      </c>
      <c r="BT814" s="18">
        <v>12.4477499999999</v>
      </c>
      <c r="BU814" s="18">
        <v>7.5412096774193502</v>
      </c>
      <c r="BV814" s="18">
        <v>6.9480666666666604</v>
      </c>
      <c r="BW814" s="18">
        <v>254.739677419354</v>
      </c>
      <c r="BX814" s="18">
        <v>331.20483870967701</v>
      </c>
      <c r="BY814" s="18">
        <v>190.666071428571</v>
      </c>
      <c r="BZ814" s="18">
        <v>312.88709677419303</v>
      </c>
      <c r="CA814" s="18">
        <v>400.24166666666599</v>
      </c>
      <c r="CB814" s="18">
        <v>681.85483870967698</v>
      </c>
      <c r="CC814" s="18">
        <v>330.18433333333297</v>
      </c>
      <c r="CD814" s="18">
        <v>39.3438709677419</v>
      </c>
      <c r="CE814" s="18">
        <v>18.419354838709602</v>
      </c>
      <c r="CF814" s="18">
        <v>13.480833333333299</v>
      </c>
      <c r="CG814" s="18">
        <v>13.315</v>
      </c>
      <c r="CH814" s="18">
        <v>9.7644000000000002</v>
      </c>
      <c r="CI814" s="18">
        <v>77.248999999999995</v>
      </c>
      <c r="CJ814" s="18">
        <v>294.54999999999899</v>
      </c>
      <c r="CK814" s="18">
        <v>179.808928571428</v>
      </c>
      <c r="CL814" s="18">
        <v>205.65483870967699</v>
      </c>
      <c r="CM814" s="18">
        <v>530.01</v>
      </c>
      <c r="CN814" s="18">
        <v>848.24032258064506</v>
      </c>
      <c r="CO814" s="18">
        <v>365.71166666666602</v>
      </c>
      <c r="CP814" s="18">
        <v>86.1620967741935</v>
      </c>
      <c r="CQ814" s="18">
        <v>20.902419354838699</v>
      </c>
      <c r="CR814" s="18">
        <v>21.160999999999898</v>
      </c>
      <c r="CS814" s="18">
        <v>16.4443548387096</v>
      </c>
      <c r="CT814" s="18">
        <v>10.68695</v>
      </c>
      <c r="CU814" s="18">
        <v>19.804806451612802</v>
      </c>
      <c r="CV814" s="18">
        <v>378.22903225806402</v>
      </c>
      <c r="CW814" s="18">
        <v>448.96379310344798</v>
      </c>
      <c r="CX814" s="18">
        <v>627.14516129032199</v>
      </c>
      <c r="CY814" s="18">
        <v>359.26999999999902</v>
      </c>
      <c r="CZ814" s="18">
        <v>1107.3322580645099</v>
      </c>
      <c r="DA814" s="18">
        <v>361.91833333333301</v>
      </c>
      <c r="DB814" s="18">
        <v>77.248064516129006</v>
      </c>
      <c r="DC814" s="18">
        <v>20.031451612903201</v>
      </c>
      <c r="DD814" s="18">
        <v>11.479333333333299</v>
      </c>
      <c r="DE814" s="18">
        <v>13.2722580645161</v>
      </c>
      <c r="DF814" s="18">
        <v>18.326999999999899</v>
      </c>
      <c r="DG814" s="18">
        <v>68.891451612903197</v>
      </c>
      <c r="DH814" s="18">
        <v>435.91451612903199</v>
      </c>
      <c r="DI814" s="18">
        <v>285.89107142857102</v>
      </c>
      <c r="DJ814" s="18">
        <v>217.21370967741899</v>
      </c>
      <c r="DK814" s="18">
        <v>999.59166666666601</v>
      </c>
      <c r="DL814" s="18">
        <v>793.65322580645102</v>
      </c>
      <c r="DM814" s="18">
        <v>451.00799999999998</v>
      </c>
      <c r="DN814" s="18">
        <v>42.532096774193498</v>
      </c>
      <c r="DO814" s="18">
        <v>17.002580645161199</v>
      </c>
      <c r="DP814" s="18">
        <v>12.4245</v>
      </c>
      <c r="DQ814" s="18">
        <v>11.6354838709677</v>
      </c>
      <c r="DR814" s="18">
        <v>14.1208333333333</v>
      </c>
      <c r="DS814" s="19">
        <v>39.819499999999998</v>
      </c>
    </row>
    <row r="815" spans="1:123" x14ac:dyDescent="0.25">
      <c r="A815" s="12" t="s">
        <v>76</v>
      </c>
      <c r="B815" s="13">
        <v>1</v>
      </c>
      <c r="C815" s="13" t="str">
        <f t="shared" si="16"/>
        <v>BB_L_16_GW_GW_SA_High_GW_GQ_12_020_1</v>
      </c>
      <c r="D815" s="14">
        <v>10.9401612903225</v>
      </c>
      <c r="E815" s="14">
        <v>40.076379310344798</v>
      </c>
      <c r="F815" s="14">
        <v>45.932903225806399</v>
      </c>
      <c r="G815" s="14">
        <v>91.438333333333304</v>
      </c>
      <c r="H815" s="14">
        <v>52.9527419354838</v>
      </c>
      <c r="I815" s="14">
        <v>15.703666666666599</v>
      </c>
      <c r="J815" s="14">
        <v>5.5180822580645099</v>
      </c>
      <c r="K815" s="14">
        <v>0.557698387096774</v>
      </c>
      <c r="L815" s="14">
        <v>0.44390999999999903</v>
      </c>
      <c r="M815" s="14">
        <v>0.174369354838709</v>
      </c>
      <c r="N815" s="14">
        <v>23.311264999999999</v>
      </c>
      <c r="O815" s="14">
        <v>24.6575483870967</v>
      </c>
      <c r="P815" s="14">
        <v>15.0770322580645</v>
      </c>
      <c r="Q815" s="14">
        <v>76.341071428571396</v>
      </c>
      <c r="R815" s="14">
        <v>17.568870967741901</v>
      </c>
      <c r="S815" s="14">
        <v>82.486949999999993</v>
      </c>
      <c r="T815" s="14">
        <v>32.968838709677399</v>
      </c>
      <c r="U815" s="14">
        <v>5.6697166666666599</v>
      </c>
      <c r="V815" s="14">
        <v>1.47789193548387</v>
      </c>
      <c r="W815" s="14">
        <v>1.79413870967741</v>
      </c>
      <c r="X815" s="14">
        <v>1.22359666666666</v>
      </c>
      <c r="Y815" s="14">
        <v>0.85112741935483804</v>
      </c>
      <c r="Z815" s="14">
        <v>9.0942449999999901</v>
      </c>
      <c r="AA815" s="14">
        <v>32.080967741935403</v>
      </c>
      <c r="AB815" s="14">
        <v>13.7848225806451</v>
      </c>
      <c r="AC815" s="14">
        <v>58.860285714285702</v>
      </c>
      <c r="AD815" s="14">
        <v>41.849677419354798</v>
      </c>
      <c r="AE815" s="14">
        <v>79.261499999999998</v>
      </c>
      <c r="AF815" s="14">
        <v>43.511290322580599</v>
      </c>
      <c r="AG815" s="14">
        <v>7.5961666666666599</v>
      </c>
      <c r="AH815" s="14">
        <v>1.6208064516128999</v>
      </c>
      <c r="AI815" s="14">
        <v>1.7881129032258001</v>
      </c>
      <c r="AJ815" s="14">
        <v>1.25274166666666</v>
      </c>
      <c r="AK815" s="14">
        <v>1.1710661290322499</v>
      </c>
      <c r="AL815" s="14">
        <v>8.0469500000000007</v>
      </c>
      <c r="AM815" s="14">
        <v>12.932161290322499</v>
      </c>
      <c r="AN815" s="14">
        <v>5.6147580645161197</v>
      </c>
      <c r="AO815" s="14">
        <v>6.2956607142857104</v>
      </c>
      <c r="AP815" s="14">
        <v>22.1802903225806</v>
      </c>
      <c r="AQ815" s="14">
        <v>42.898333333333298</v>
      </c>
      <c r="AR815" s="14">
        <v>59.3017258064516</v>
      </c>
      <c r="AS815" s="14">
        <v>2.90801666666666</v>
      </c>
      <c r="AT815" s="14">
        <v>3.0022096774193501</v>
      </c>
      <c r="AU815" s="14">
        <v>1.12433064516129</v>
      </c>
      <c r="AV815" s="14">
        <v>1.4270366666666601</v>
      </c>
      <c r="AW815" s="14">
        <v>0.91524677419354805</v>
      </c>
      <c r="AX815" s="14">
        <v>177.16951</v>
      </c>
      <c r="AY815" s="14">
        <v>56.935806451612898</v>
      </c>
      <c r="AZ815" s="14">
        <v>14.430403225806399</v>
      </c>
      <c r="BA815" s="14">
        <v>40.779999999999902</v>
      </c>
      <c r="BB815" s="14">
        <v>86.778387096774196</v>
      </c>
      <c r="BC815" s="14">
        <v>57.684083333333298</v>
      </c>
      <c r="BD815" s="14">
        <v>43.030354838709599</v>
      </c>
      <c r="BE815" s="14">
        <v>4.75043333333333</v>
      </c>
      <c r="BF815" s="14">
        <v>2.2573225806451598</v>
      </c>
      <c r="BG815" s="14">
        <v>2.5321612903225801</v>
      </c>
      <c r="BH815" s="14">
        <v>2.9799166666666599</v>
      </c>
      <c r="BI815" s="14">
        <v>2.7469032258064501</v>
      </c>
      <c r="BJ815" s="14">
        <v>10.996833333333299</v>
      </c>
      <c r="BK815" s="14">
        <v>45.038548387096697</v>
      </c>
      <c r="BL815" s="14">
        <v>57.206548387096703</v>
      </c>
      <c r="BM815" s="14">
        <v>36.812321428571401</v>
      </c>
      <c r="BN815" s="14">
        <v>42.034999999999997</v>
      </c>
      <c r="BO815" s="14">
        <v>53.030999999999899</v>
      </c>
      <c r="BP815" s="14">
        <v>32.298741935483797</v>
      </c>
      <c r="BQ815" s="14">
        <v>4.2779499999999997</v>
      </c>
      <c r="BR815" s="14">
        <v>3.2041612903225798</v>
      </c>
      <c r="BS815" s="14">
        <v>2.13088709677419</v>
      </c>
      <c r="BT815" s="14">
        <v>1.58446666666666</v>
      </c>
      <c r="BU815" s="14">
        <v>1.6739032258064499</v>
      </c>
      <c r="BV815" s="14">
        <v>46.7624</v>
      </c>
      <c r="BW815" s="14">
        <v>46.252258064516099</v>
      </c>
      <c r="BX815" s="14">
        <v>31.208612903225799</v>
      </c>
      <c r="BY815" s="14">
        <v>45.868392857142801</v>
      </c>
      <c r="BZ815" s="14">
        <v>55.999870967741899</v>
      </c>
      <c r="CA815" s="14">
        <v>103.74766666666601</v>
      </c>
      <c r="CB815" s="14">
        <v>46.972258064516097</v>
      </c>
      <c r="CC815" s="14">
        <v>5.2637499999999999</v>
      </c>
      <c r="CD815" s="14">
        <v>3.4612258064516102</v>
      </c>
      <c r="CE815" s="14">
        <v>3.0201290322580601</v>
      </c>
      <c r="CF815" s="14">
        <v>2.6438666666666601</v>
      </c>
      <c r="CG815" s="14">
        <v>2.5918064516129</v>
      </c>
      <c r="CH815" s="14">
        <v>17.641683333333301</v>
      </c>
      <c r="CI815" s="14">
        <v>47.220258064516102</v>
      </c>
      <c r="CJ815" s="14">
        <v>26.840483870967699</v>
      </c>
      <c r="CK815" s="14">
        <v>35.508142857142801</v>
      </c>
      <c r="CL815" s="14">
        <v>69.067258064516096</v>
      </c>
      <c r="CM815" s="14">
        <v>149.86566666666599</v>
      </c>
      <c r="CN815" s="14">
        <v>40.556451612903203</v>
      </c>
      <c r="CO815" s="14">
        <v>14.0838</v>
      </c>
      <c r="CP815" s="14">
        <v>3.5760483870967699</v>
      </c>
      <c r="CQ815" s="14">
        <v>5.73603225806451</v>
      </c>
      <c r="CR815" s="14">
        <v>3.6503166666666602</v>
      </c>
      <c r="CS815" s="14">
        <v>5.2808870967741903</v>
      </c>
      <c r="CT815" s="14">
        <v>6.9384166666666598</v>
      </c>
      <c r="CU815" s="14">
        <v>65.246854838709595</v>
      </c>
      <c r="CV815" s="14">
        <v>63.266290322580602</v>
      </c>
      <c r="CW815" s="14">
        <v>96.701896551724104</v>
      </c>
      <c r="CX815" s="14">
        <v>51.468709677419298</v>
      </c>
      <c r="CY815" s="14">
        <v>197.83716666666601</v>
      </c>
      <c r="CZ815" s="14">
        <v>39.469838709677397</v>
      </c>
      <c r="DA815" s="14">
        <v>19.425850000000001</v>
      </c>
      <c r="DB815" s="14">
        <v>4.0771129032257996</v>
      </c>
      <c r="DC815" s="14">
        <v>5.5231129032258002</v>
      </c>
      <c r="DD815" s="14">
        <v>6.3274333333333299</v>
      </c>
      <c r="DE815" s="14">
        <v>3.7835806451612899</v>
      </c>
      <c r="DF815" s="14">
        <v>13.335900000000001</v>
      </c>
      <c r="DG815" s="14">
        <v>74.074838709677394</v>
      </c>
      <c r="DH815" s="14">
        <v>31.0696774193548</v>
      </c>
      <c r="DI815" s="14">
        <v>32.418339285714197</v>
      </c>
      <c r="DJ815" s="14">
        <v>160.117741935483</v>
      </c>
      <c r="DK815" s="14">
        <v>139.19999999999999</v>
      </c>
      <c r="DL815" s="14">
        <v>49.646548387096701</v>
      </c>
      <c r="DM815" s="14">
        <v>7.0698666666666599</v>
      </c>
      <c r="DN815" s="14">
        <v>3.2830483870967702</v>
      </c>
      <c r="DO815" s="14">
        <v>3.9322258064516098</v>
      </c>
      <c r="DP815" s="14">
        <v>4.2509499999999996</v>
      </c>
      <c r="DQ815" s="14">
        <v>3.2851612903225802</v>
      </c>
      <c r="DR815" s="14">
        <v>11.255566666666599</v>
      </c>
      <c r="DS815" s="15">
        <v>64.386499999999998</v>
      </c>
    </row>
    <row r="816" spans="1:123" x14ac:dyDescent="0.25">
      <c r="A816" s="16" t="s">
        <v>76</v>
      </c>
      <c r="B816" s="17">
        <v>2</v>
      </c>
      <c r="C816" s="13" t="str">
        <f t="shared" si="16"/>
        <v>BB_L_16_GW_GW_SA_High_GW_GQ_12_020_2</v>
      </c>
      <c r="D816" s="18">
        <v>10.040612903225799</v>
      </c>
      <c r="E816" s="18">
        <v>12.0491379310344</v>
      </c>
      <c r="F816" s="18">
        <v>13.1454838709677</v>
      </c>
      <c r="G816" s="18">
        <v>17.270166666666601</v>
      </c>
      <c r="H816" s="18">
        <v>17.135967741935399</v>
      </c>
      <c r="I816" s="18">
        <v>11.9568333333333</v>
      </c>
      <c r="J816" s="18">
        <v>4.8880483870967701</v>
      </c>
      <c r="K816" s="18">
        <v>0.130102580645161</v>
      </c>
      <c r="L816" s="18">
        <v>9.4819833333333298E-2</v>
      </c>
      <c r="M816" s="18">
        <v>5.1698870967741901E-2</v>
      </c>
      <c r="N816" s="18">
        <v>1.74516316666666</v>
      </c>
      <c r="O816" s="18">
        <v>1.9704483870967699</v>
      </c>
      <c r="P816" s="18">
        <v>1.42598870967741</v>
      </c>
      <c r="Q816" s="18">
        <v>7.0609999999999999</v>
      </c>
      <c r="R816" s="18">
        <v>1.9359677419354799</v>
      </c>
      <c r="S816" s="18">
        <v>7.7115449999999903</v>
      </c>
      <c r="T816" s="18">
        <v>4.4309193548387098</v>
      </c>
      <c r="U816" s="18">
        <v>1.51420666666666</v>
      </c>
      <c r="V816" s="18">
        <v>0.44584032258064499</v>
      </c>
      <c r="W816" s="18">
        <v>0.53614032258064503</v>
      </c>
      <c r="X816" s="18">
        <v>0.416036666666666</v>
      </c>
      <c r="Y816" s="18">
        <v>0.43604838709677401</v>
      </c>
      <c r="Z816" s="18">
        <v>1.00785666666666</v>
      </c>
      <c r="AA816" s="18">
        <v>2.9811290322580599</v>
      </c>
      <c r="AB816" s="18">
        <v>1.6673870967741899</v>
      </c>
      <c r="AC816" s="18">
        <v>5.3576964285714199</v>
      </c>
      <c r="AD816" s="18">
        <v>4.5610806451612902</v>
      </c>
      <c r="AE816" s="18">
        <v>7.6276000000000002</v>
      </c>
      <c r="AF816" s="18">
        <v>5.4995483870967696</v>
      </c>
      <c r="AG816" s="18">
        <v>2.01454166666666</v>
      </c>
      <c r="AH816" s="18">
        <v>0.57332258064516095</v>
      </c>
      <c r="AI816" s="18">
        <v>0.64783709677419299</v>
      </c>
      <c r="AJ816" s="18">
        <v>0.57159666666666598</v>
      </c>
      <c r="AK816" s="18">
        <v>0.62581612903225803</v>
      </c>
      <c r="AL816" s="18">
        <v>1.08435666666666</v>
      </c>
      <c r="AM816" s="18">
        <v>1.4720741935483801</v>
      </c>
      <c r="AN816" s="18">
        <v>1.01922580645161</v>
      </c>
      <c r="AO816" s="18">
        <v>0.94355535714285699</v>
      </c>
      <c r="AP816" s="18">
        <v>1.9770532258064499</v>
      </c>
      <c r="AQ816" s="18">
        <v>4.4996499999999999</v>
      </c>
      <c r="AR816" s="18">
        <v>7.0261612903225803</v>
      </c>
      <c r="AS816" s="18">
        <v>0.95704999999999996</v>
      </c>
      <c r="AT816" s="18">
        <v>1.0171322580645099</v>
      </c>
      <c r="AU816" s="18">
        <v>0.50363709677419299</v>
      </c>
      <c r="AV816" s="18">
        <v>0.60629166666666601</v>
      </c>
      <c r="AW816" s="18">
        <v>0.48489032258064502</v>
      </c>
      <c r="AX816" s="18">
        <v>17.957328333333301</v>
      </c>
      <c r="AY816" s="18">
        <v>6.2817258064516102</v>
      </c>
      <c r="AZ816" s="18">
        <v>2.3052903225806398</v>
      </c>
      <c r="BA816" s="18">
        <v>4.5786896551724103</v>
      </c>
      <c r="BB816" s="18">
        <v>9.1097419354838696</v>
      </c>
      <c r="BC816" s="18">
        <v>6.8037333333333301</v>
      </c>
      <c r="BD816" s="18">
        <v>7.9929999999999897</v>
      </c>
      <c r="BE816" s="18">
        <v>1.8564833333333299</v>
      </c>
      <c r="BF816" s="18">
        <v>1.06540483870967</v>
      </c>
      <c r="BG816" s="18">
        <v>1.55106451612903</v>
      </c>
      <c r="BH816" s="18">
        <v>2.2162166666666598</v>
      </c>
      <c r="BI816" s="18">
        <v>2.0229838709677401</v>
      </c>
      <c r="BJ816" s="18">
        <v>2.5068999999999999</v>
      </c>
      <c r="BK816" s="18">
        <v>5.0621129032257999</v>
      </c>
      <c r="BL816" s="18">
        <v>6.0694677419354797</v>
      </c>
      <c r="BM816" s="18">
        <v>4.4109285714285704</v>
      </c>
      <c r="BN816" s="18">
        <v>4.9406129032257997</v>
      </c>
      <c r="BO816" s="18">
        <v>6.0226166666666598</v>
      </c>
      <c r="BP816" s="18">
        <v>4.9840322580645102</v>
      </c>
      <c r="BQ816" s="18">
        <v>1.6062333333333301</v>
      </c>
      <c r="BR816" s="18">
        <v>1.35569354838709</v>
      </c>
      <c r="BS816" s="18">
        <v>1.0978129032257999</v>
      </c>
      <c r="BT816" s="18">
        <v>0.95426999999999995</v>
      </c>
      <c r="BU816" s="18">
        <v>1.07896774193548</v>
      </c>
      <c r="BV816" s="18">
        <v>4.36021666666666</v>
      </c>
      <c r="BW816" s="18">
        <v>5.4149032258064498</v>
      </c>
      <c r="BX816" s="18">
        <v>3.7050645161290299</v>
      </c>
      <c r="BY816" s="18">
        <v>5.5616071428571399</v>
      </c>
      <c r="BZ816" s="18">
        <v>6.3495967741935404</v>
      </c>
      <c r="CA816" s="18">
        <v>11.103599999999901</v>
      </c>
      <c r="CB816" s="18">
        <v>6.7622580645161197</v>
      </c>
      <c r="CC816" s="18">
        <v>1.97806666666666</v>
      </c>
      <c r="CD816" s="18">
        <v>1.53977419354838</v>
      </c>
      <c r="CE816" s="18">
        <v>1.5369677419354799</v>
      </c>
      <c r="CF816" s="18">
        <v>1.57158333333333</v>
      </c>
      <c r="CG816" s="18">
        <v>1.7065645161290299</v>
      </c>
      <c r="CH816" s="18">
        <v>3.0119500000000001</v>
      </c>
      <c r="CI816" s="18">
        <v>6.1303870967741902</v>
      </c>
      <c r="CJ816" s="18">
        <v>4.1497258064516096</v>
      </c>
      <c r="CK816" s="18">
        <v>4.4084821428571397</v>
      </c>
      <c r="CL816" s="18">
        <v>8.2933387096774194</v>
      </c>
      <c r="CM816" s="18">
        <v>16.179016666666602</v>
      </c>
      <c r="CN816" s="18">
        <v>5.9736612903225801</v>
      </c>
      <c r="CO816" s="18">
        <v>4.1783999999999999</v>
      </c>
      <c r="CP816" s="18">
        <v>1.5611129032258</v>
      </c>
      <c r="CQ816" s="18">
        <v>2.7999354838709598</v>
      </c>
      <c r="CR816" s="18">
        <v>2.2855833333333302</v>
      </c>
      <c r="CS816" s="18">
        <v>3.84633870967741</v>
      </c>
      <c r="CT816" s="18">
        <v>5.1248999999999896</v>
      </c>
      <c r="CU816" s="18">
        <v>7.5789516129032197</v>
      </c>
      <c r="CV816" s="18">
        <v>7.6526612903225804</v>
      </c>
      <c r="CW816" s="18">
        <v>10.783396551724101</v>
      </c>
      <c r="CX816" s="18">
        <v>6.5303548387096697</v>
      </c>
      <c r="CY816" s="18">
        <v>20.407050000000002</v>
      </c>
      <c r="CZ816" s="18">
        <v>6.0133709677419303</v>
      </c>
      <c r="DA816" s="18">
        <v>7.1008166666666597</v>
      </c>
      <c r="DB816" s="18">
        <v>2.24064516129032</v>
      </c>
      <c r="DC816" s="18">
        <v>4.1100000000000003</v>
      </c>
      <c r="DD816" s="18">
        <v>4.7137333333333302</v>
      </c>
      <c r="DE816" s="18">
        <v>2.77856451612903</v>
      </c>
      <c r="DF816" s="18">
        <v>2.7757666666666601</v>
      </c>
      <c r="DG816" s="18">
        <v>7.6940645161290302</v>
      </c>
      <c r="DH816" s="18">
        <v>4.7591290322580599</v>
      </c>
      <c r="DI816" s="18">
        <v>3.9554999999999998</v>
      </c>
      <c r="DJ816" s="18">
        <v>17.4760483870967</v>
      </c>
      <c r="DK816" s="18">
        <v>14.1294166666666</v>
      </c>
      <c r="DL816" s="18">
        <v>7.7883387096774097</v>
      </c>
      <c r="DM816" s="18">
        <v>2.6615500000000001</v>
      </c>
      <c r="DN816" s="18">
        <v>1.8986290322580599</v>
      </c>
      <c r="DO816" s="18">
        <v>2.6380967741935399</v>
      </c>
      <c r="DP816" s="18">
        <v>2.8298333333333301</v>
      </c>
      <c r="DQ816" s="18">
        <v>2.2511129032257999</v>
      </c>
      <c r="DR816" s="18">
        <v>2.5641666666666598</v>
      </c>
      <c r="DS816" s="19">
        <v>6.8306999999999896</v>
      </c>
    </row>
    <row r="817" spans="1:123" x14ac:dyDescent="0.25">
      <c r="A817" s="12" t="s">
        <v>76</v>
      </c>
      <c r="B817" s="13">
        <v>3</v>
      </c>
      <c r="C817" s="13" t="str">
        <f t="shared" si="16"/>
        <v>BB_L_16_GW_GW_SA_High_GW_GQ_12_020_3</v>
      </c>
      <c r="D817" s="14">
        <v>10</v>
      </c>
      <c r="E817" s="14">
        <v>10.060172413793101</v>
      </c>
      <c r="F817" s="14">
        <v>10.1433870967741</v>
      </c>
      <c r="G817" s="14">
        <v>10.3396666666666</v>
      </c>
      <c r="H817" s="14">
        <v>10.551774193548299</v>
      </c>
      <c r="I817" s="14">
        <v>10.304833333333301</v>
      </c>
      <c r="J817" s="14">
        <v>4.63786387096774</v>
      </c>
      <c r="K817" s="14">
        <v>2.2924193548387001E-2</v>
      </c>
      <c r="L817" s="14">
        <v>1.60521666666666E-2</v>
      </c>
      <c r="M817" s="14">
        <v>1.19653225806451E-2</v>
      </c>
      <c r="N817" s="14">
        <v>6.8820166666666599E-2</v>
      </c>
      <c r="O817" s="14">
        <v>9.5411129032257999E-2</v>
      </c>
      <c r="P817" s="14">
        <v>0.100891129032258</v>
      </c>
      <c r="Q817" s="14">
        <v>0.37027321428571403</v>
      </c>
      <c r="R817" s="14">
        <v>0.17136774193548299</v>
      </c>
      <c r="S817" s="14">
        <v>0.450515</v>
      </c>
      <c r="T817" s="14">
        <v>0.38954516129032202</v>
      </c>
      <c r="U817" s="14">
        <v>0.242708333333333</v>
      </c>
      <c r="V817" s="14">
        <v>0.10875564516128999</v>
      </c>
      <c r="W817" s="14">
        <v>0.137922580645161</v>
      </c>
      <c r="X817" s="14">
        <v>0.17385999999999999</v>
      </c>
      <c r="Y817" s="14">
        <v>0.28578870967741898</v>
      </c>
      <c r="Z817" s="14">
        <v>0.39945999999999998</v>
      </c>
      <c r="AA817" s="14">
        <v>0.52408225806451603</v>
      </c>
      <c r="AB817" s="14">
        <v>0.43532096774193502</v>
      </c>
      <c r="AC817" s="14">
        <v>0.55526607142857098</v>
      </c>
      <c r="AD817" s="14">
        <v>0.56031129032257998</v>
      </c>
      <c r="AE817" s="14">
        <v>0.65940333333333301</v>
      </c>
      <c r="AF817" s="14">
        <v>0.60987258064516103</v>
      </c>
      <c r="AG817" s="14">
        <v>0.42286833333333301</v>
      </c>
      <c r="AH817" s="14">
        <v>0.23</v>
      </c>
      <c r="AI817" s="14">
        <v>0.27076129032258001</v>
      </c>
      <c r="AJ817" s="14">
        <v>0.32274999999999998</v>
      </c>
      <c r="AK817" s="14">
        <v>0.41462419354838698</v>
      </c>
      <c r="AL817" s="14">
        <v>0.48034333333333301</v>
      </c>
      <c r="AM817" s="14">
        <v>0.50249677419354799</v>
      </c>
      <c r="AN817" s="14">
        <v>0.46534354838709602</v>
      </c>
      <c r="AO817" s="14">
        <v>0.439403571428571</v>
      </c>
      <c r="AP817" s="14">
        <v>0.46072741935483802</v>
      </c>
      <c r="AQ817" s="14">
        <v>0.60273333333333301</v>
      </c>
      <c r="AR817" s="14">
        <v>0.79263870967741901</v>
      </c>
      <c r="AS817" s="14">
        <v>0.35576333333333299</v>
      </c>
      <c r="AT817" s="14">
        <v>0.36485161290322499</v>
      </c>
      <c r="AU817" s="14">
        <v>0.26336129032257999</v>
      </c>
      <c r="AV817" s="14">
        <v>0.320303333333333</v>
      </c>
      <c r="AW817" s="14">
        <v>0.31435000000000002</v>
      </c>
      <c r="AX817" s="14">
        <v>1.128145</v>
      </c>
      <c r="AY817" s="14">
        <v>0.893141935483871</v>
      </c>
      <c r="AZ817" s="14">
        <v>0.79948064516129003</v>
      </c>
      <c r="BA817" s="14">
        <v>1.07992413793103</v>
      </c>
      <c r="BB817" s="14">
        <v>1.37825806451612</v>
      </c>
      <c r="BC817" s="14">
        <v>1.20461999999999</v>
      </c>
      <c r="BD817" s="14">
        <v>1.4882032258064499</v>
      </c>
      <c r="BE817" s="14">
        <v>0.80565500000000001</v>
      </c>
      <c r="BF817" s="14">
        <v>0.60834032258064497</v>
      </c>
      <c r="BG817" s="14">
        <v>1.1233354838709599</v>
      </c>
      <c r="BH817" s="14">
        <v>1.76341666666666</v>
      </c>
      <c r="BI817" s="14">
        <v>1.6008064516128999</v>
      </c>
      <c r="BJ817" s="14">
        <v>1.6134666666666599</v>
      </c>
      <c r="BK817" s="14">
        <v>1.3891290322580601</v>
      </c>
      <c r="BL817" s="14">
        <v>1.22285483870967</v>
      </c>
      <c r="BM817" s="14">
        <v>1.0257696428571399</v>
      </c>
      <c r="BN817" s="14">
        <v>0.97787096774193505</v>
      </c>
      <c r="BO817" s="14">
        <v>0.99014500000000005</v>
      </c>
      <c r="BP817" s="14">
        <v>1.0029725806451599</v>
      </c>
      <c r="BQ817" s="14">
        <v>0.73842833333333302</v>
      </c>
      <c r="BR817" s="14">
        <v>0.70181129032258005</v>
      </c>
      <c r="BS817" s="14">
        <v>0.67093064516128997</v>
      </c>
      <c r="BT817" s="14">
        <v>0.67193833333333297</v>
      </c>
      <c r="BU817" s="14">
        <v>0.78914838709677404</v>
      </c>
      <c r="BV817" s="14">
        <v>1.0009283333333301</v>
      </c>
      <c r="BW817" s="14">
        <v>1.14819354838709</v>
      </c>
      <c r="BX817" s="14">
        <v>1.02476129032258</v>
      </c>
      <c r="BY817" s="14">
        <v>1.0737749999999999</v>
      </c>
      <c r="BZ817" s="14">
        <v>1.03948225806451</v>
      </c>
      <c r="CA817" s="14">
        <v>1.2648633333333299</v>
      </c>
      <c r="CB817" s="14">
        <v>1.1599112903225799</v>
      </c>
      <c r="CC817" s="14">
        <v>0.85541333333333303</v>
      </c>
      <c r="CD817" s="14">
        <v>0.81786935483870904</v>
      </c>
      <c r="CE817" s="14">
        <v>0.91731935483870897</v>
      </c>
      <c r="CF817" s="14">
        <v>1.099645</v>
      </c>
      <c r="CG817" s="14">
        <v>1.27196774193548</v>
      </c>
      <c r="CH817" s="14">
        <v>1.7378166666666599</v>
      </c>
      <c r="CI817" s="14">
        <v>2.05998387096774</v>
      </c>
      <c r="CJ817" s="14">
        <v>1.6459999999999999</v>
      </c>
      <c r="CK817" s="14">
        <v>1.4506964285714199</v>
      </c>
      <c r="CL817" s="14">
        <v>1.5919032258064501</v>
      </c>
      <c r="CM817" s="14">
        <v>1.91058333333333</v>
      </c>
      <c r="CN817" s="14">
        <v>1.2848387096774101</v>
      </c>
      <c r="CO817" s="14">
        <v>1.21495333333333</v>
      </c>
      <c r="CP817" s="14">
        <v>0.81906612903225795</v>
      </c>
      <c r="CQ817" s="14">
        <v>1.5157822580645099</v>
      </c>
      <c r="CR817" s="14">
        <v>1.62693333333333</v>
      </c>
      <c r="CS817" s="14">
        <v>3.0086290322580602</v>
      </c>
      <c r="CT817" s="14">
        <v>4.0379833333333304</v>
      </c>
      <c r="CU817" s="14">
        <v>2.39022580645161</v>
      </c>
      <c r="CV817" s="14">
        <v>1.72138709677419</v>
      </c>
      <c r="CW817" s="14">
        <v>1.78929310344827</v>
      </c>
      <c r="CX817" s="14">
        <v>1.5107741935483801</v>
      </c>
      <c r="CY817" s="14">
        <v>2.2071166666666602</v>
      </c>
      <c r="CZ817" s="14">
        <v>1.4623870967741901</v>
      </c>
      <c r="DA817" s="14">
        <v>2.3919666666666601</v>
      </c>
      <c r="DB817" s="14">
        <v>1.44887096774193</v>
      </c>
      <c r="DC817" s="14">
        <v>3.2401451612903198</v>
      </c>
      <c r="DD817" s="14">
        <v>3.6653166666666599</v>
      </c>
      <c r="DE817" s="14">
        <v>2.1513225806451599</v>
      </c>
      <c r="DF817" s="14">
        <v>1.63378333333333</v>
      </c>
      <c r="DG817" s="14">
        <v>1.68004838709677</v>
      </c>
      <c r="DH817" s="14">
        <v>1.4731290322580599</v>
      </c>
      <c r="DI817" s="14">
        <v>1.2198392857142799</v>
      </c>
      <c r="DJ817" s="14">
        <v>1.8714677419354799</v>
      </c>
      <c r="DK817" s="14">
        <v>1.5623199999999999</v>
      </c>
      <c r="DL817" s="14">
        <v>1.4602903225806401</v>
      </c>
      <c r="DM817" s="14">
        <v>1.1847000000000001</v>
      </c>
      <c r="DN817" s="14">
        <v>1.2890483870967699</v>
      </c>
      <c r="DO817" s="14">
        <v>1.97540322580645</v>
      </c>
      <c r="DP817" s="14">
        <v>2.0517500000000002</v>
      </c>
      <c r="DQ817" s="14">
        <v>1.7005806451612899</v>
      </c>
      <c r="DR817" s="14">
        <v>1.53879999999999</v>
      </c>
      <c r="DS817" s="15">
        <v>1.6519333333333299</v>
      </c>
    </row>
    <row r="818" spans="1:123" x14ac:dyDescent="0.25">
      <c r="A818" s="16" t="s">
        <v>76</v>
      </c>
      <c r="B818" s="17">
        <v>4</v>
      </c>
      <c r="C818" s="13" t="str">
        <f t="shared" si="16"/>
        <v>BB_L_16_GW_GW_SA_High_GW_GQ_12_020_4</v>
      </c>
      <c r="D818" s="18">
        <v>12.867903225806399</v>
      </c>
      <c r="E818" s="18">
        <v>98.849310344827501</v>
      </c>
      <c r="F818" s="18">
        <v>120.3</v>
      </c>
      <c r="G818" s="18">
        <v>239.565</v>
      </c>
      <c r="H818" s="18">
        <v>107.94499999999999</v>
      </c>
      <c r="I818" s="18">
        <v>16.729499999999899</v>
      </c>
      <c r="J818" s="18">
        <v>6.1675548387096697</v>
      </c>
      <c r="K818" s="18">
        <v>1.06879193548387</v>
      </c>
      <c r="L818" s="18">
        <v>0.926298333333333</v>
      </c>
      <c r="M818" s="18">
        <v>0.27828064516128997</v>
      </c>
      <c r="N818" s="18">
        <v>71.348966666666598</v>
      </c>
      <c r="O818" s="18">
        <v>73.457580645161201</v>
      </c>
      <c r="P818" s="18">
        <v>43.1117741935483</v>
      </c>
      <c r="Q818" s="18">
        <v>215.64857142857099</v>
      </c>
      <c r="R818" s="18">
        <v>51.0837096774193</v>
      </c>
      <c r="S818" s="18">
        <v>242.61600000000001</v>
      </c>
      <c r="T818" s="18">
        <v>87.670806451612805</v>
      </c>
      <c r="U818" s="18">
        <v>9.3873166666666599</v>
      </c>
      <c r="V818" s="18">
        <v>2.4073709677419299</v>
      </c>
      <c r="W818" s="18">
        <v>2.91625806451612</v>
      </c>
      <c r="X818" s="18">
        <v>2.0557500000000002</v>
      </c>
      <c r="Y818" s="18">
        <v>1.24153548387096</v>
      </c>
      <c r="Z818" s="18">
        <v>25.253245</v>
      </c>
      <c r="AA818" s="18">
        <v>98.314032258064501</v>
      </c>
      <c r="AB818" s="18">
        <v>39.810483870967701</v>
      </c>
      <c r="AC818" s="18">
        <v>165.94517857142799</v>
      </c>
      <c r="AD818" s="18">
        <v>123.19903225806399</v>
      </c>
      <c r="AE818" s="18">
        <v>222.71466666666601</v>
      </c>
      <c r="AF818" s="18">
        <v>127.04048387096699</v>
      </c>
      <c r="AG818" s="18">
        <v>13.240466666666601</v>
      </c>
      <c r="AH818" s="18">
        <v>2.6477580645161201</v>
      </c>
      <c r="AI818" s="18">
        <v>2.7727096774193498</v>
      </c>
      <c r="AJ818" s="18">
        <v>1.7386999999999999</v>
      </c>
      <c r="AK818" s="18">
        <v>1.5188709677419301</v>
      </c>
      <c r="AL818" s="18">
        <v>22.664366666666599</v>
      </c>
      <c r="AM818" s="18">
        <v>38.164516129032201</v>
      </c>
      <c r="AN818" s="18">
        <v>15.7669193548387</v>
      </c>
      <c r="AO818" s="18">
        <v>17.739446428571402</v>
      </c>
      <c r="AP818" s="18">
        <v>58.6764516129032</v>
      </c>
      <c r="AQ818" s="18">
        <v>131.68066666666601</v>
      </c>
      <c r="AR818" s="18">
        <v>146.110161290322</v>
      </c>
      <c r="AS818" s="18">
        <v>5.0019</v>
      </c>
      <c r="AT818" s="18">
        <v>4.7637903225806397</v>
      </c>
      <c r="AU818" s="18">
        <v>1.53935483870967</v>
      </c>
      <c r="AV818" s="18">
        <v>2.0813499999999898</v>
      </c>
      <c r="AW818" s="18">
        <v>1.38622580645161</v>
      </c>
      <c r="AX818" s="18">
        <v>456.62813333333298</v>
      </c>
      <c r="AY818" s="18">
        <v>158.62370967741899</v>
      </c>
      <c r="AZ818" s="18">
        <v>38.578709677419297</v>
      </c>
      <c r="BA818" s="18">
        <v>114.260172413793</v>
      </c>
      <c r="BB818" s="18">
        <v>246.60387096774099</v>
      </c>
      <c r="BC818" s="18">
        <v>165.88899999999899</v>
      </c>
      <c r="BD818" s="18">
        <v>109.65064516129</v>
      </c>
      <c r="BE818" s="18">
        <v>6.9872500000000004</v>
      </c>
      <c r="BF818" s="18">
        <v>3.0193064516128998</v>
      </c>
      <c r="BG818" s="18">
        <v>3.11620967741935</v>
      </c>
      <c r="BH818" s="18">
        <v>3.1065833333333299</v>
      </c>
      <c r="BI818" s="18">
        <v>2.9080806451612902</v>
      </c>
      <c r="BJ818" s="18">
        <v>26.202850000000002</v>
      </c>
      <c r="BK818" s="18">
        <v>133.56064516129001</v>
      </c>
      <c r="BL818" s="18">
        <v>162.75887096774099</v>
      </c>
      <c r="BM818" s="18">
        <v>101.942142857142</v>
      </c>
      <c r="BN818" s="18">
        <v>121.719032258064</v>
      </c>
      <c r="BO818" s="18">
        <v>153.62799999999999</v>
      </c>
      <c r="BP818" s="18">
        <v>87.794838709677407</v>
      </c>
      <c r="BQ818" s="18">
        <v>6.9767666666666601</v>
      </c>
      <c r="BR818" s="18">
        <v>4.6604516129032199</v>
      </c>
      <c r="BS818" s="18">
        <v>2.7862903225806401</v>
      </c>
      <c r="BT818" s="18">
        <v>1.9493833333333299</v>
      </c>
      <c r="BU818" s="18">
        <v>1.93069354838709</v>
      </c>
      <c r="BV818" s="18">
        <v>122.585133333333</v>
      </c>
      <c r="BW818" s="18">
        <v>143.21467741935399</v>
      </c>
      <c r="BX818" s="18">
        <v>81.264354838709593</v>
      </c>
      <c r="BY818" s="18">
        <v>145.84089285714199</v>
      </c>
      <c r="BZ818" s="18">
        <v>164.05064516128999</v>
      </c>
      <c r="CA818" s="18">
        <v>309.61799999999999</v>
      </c>
      <c r="CB818" s="18">
        <v>127.551129032258</v>
      </c>
      <c r="CC818" s="18">
        <v>8.2826833333333294</v>
      </c>
      <c r="CD818" s="18">
        <v>4.8249999999999904</v>
      </c>
      <c r="CE818" s="18">
        <v>3.7808870967741899</v>
      </c>
      <c r="CF818" s="18">
        <v>3.30853333333333</v>
      </c>
      <c r="CG818" s="18">
        <v>2.99537096774193</v>
      </c>
      <c r="CH818" s="18">
        <v>35.699483333333298</v>
      </c>
      <c r="CI818" s="18">
        <v>146.38016129032201</v>
      </c>
      <c r="CJ818" s="18">
        <v>74.381129032258002</v>
      </c>
      <c r="CK818" s="18">
        <v>90.120535714285694</v>
      </c>
      <c r="CL818" s="18">
        <v>211.16032258064499</v>
      </c>
      <c r="CM818" s="18">
        <v>421.24066666666602</v>
      </c>
      <c r="CN818" s="18">
        <v>114.093064516129</v>
      </c>
      <c r="CO818" s="18">
        <v>23.450683333333298</v>
      </c>
      <c r="CP818" s="18">
        <v>5.0760806451612899</v>
      </c>
      <c r="CQ818" s="18">
        <v>6.7939999999999996</v>
      </c>
      <c r="CR818" s="18">
        <v>4.0842333333333301</v>
      </c>
      <c r="CS818" s="18">
        <v>5.2815645161290297</v>
      </c>
      <c r="CT818" s="18">
        <v>7.1130333333333304</v>
      </c>
      <c r="CU818" s="18">
        <v>191.29845161290299</v>
      </c>
      <c r="CV818" s="18">
        <v>187.467419354838</v>
      </c>
      <c r="CW818" s="18">
        <v>272.22758620689598</v>
      </c>
      <c r="CX818" s="18">
        <v>146.54225806451601</v>
      </c>
      <c r="CY818" s="18">
        <v>514.35400000000004</v>
      </c>
      <c r="CZ818" s="18">
        <v>108.149838709677</v>
      </c>
      <c r="DA818" s="18">
        <v>30.827283333333298</v>
      </c>
      <c r="DB818" s="18">
        <v>4.9249999999999998</v>
      </c>
      <c r="DC818" s="18">
        <v>5.3838064516128998</v>
      </c>
      <c r="DD818" s="18">
        <v>6.2818666666666596</v>
      </c>
      <c r="DE818" s="18">
        <v>3.8411451612903198</v>
      </c>
      <c r="DF818" s="18">
        <v>33.978933333333302</v>
      </c>
      <c r="DG818" s="18">
        <v>216.74096774193501</v>
      </c>
      <c r="DH818" s="18">
        <v>90.722258064516097</v>
      </c>
      <c r="DI818" s="18">
        <v>81.731785714285706</v>
      </c>
      <c r="DJ818" s="18">
        <v>447.983225806451</v>
      </c>
      <c r="DK818" s="18">
        <v>345.570999999999</v>
      </c>
      <c r="DL818" s="18">
        <v>134.39806451612901</v>
      </c>
      <c r="DM818" s="18">
        <v>11.0106166666666</v>
      </c>
      <c r="DN818" s="18">
        <v>4.0801935483870899</v>
      </c>
      <c r="DO818" s="18">
        <v>4.36164516129032</v>
      </c>
      <c r="DP818" s="18">
        <v>4.5060333333333302</v>
      </c>
      <c r="DQ818" s="18">
        <v>3.6547580645161202</v>
      </c>
      <c r="DR818" s="18">
        <v>27.322033333333302</v>
      </c>
      <c r="DS818" s="19">
        <v>186.48716666666601</v>
      </c>
    </row>
    <row r="819" spans="1:123" x14ac:dyDescent="0.25">
      <c r="A819" s="12" t="s">
        <v>76</v>
      </c>
      <c r="B819" s="13">
        <v>5</v>
      </c>
      <c r="C819" s="13" t="str">
        <f t="shared" si="16"/>
        <v>BB_L_16_GW_GW_SA_High_GW_GQ_12_020_5</v>
      </c>
      <c r="D819" s="14">
        <v>11.0208064516129</v>
      </c>
      <c r="E819" s="14">
        <v>41.063793103448198</v>
      </c>
      <c r="F819" s="14">
        <v>48.098225806451602</v>
      </c>
      <c r="G819" s="14">
        <v>91.084833333333293</v>
      </c>
      <c r="H819" s="14">
        <v>46.956612903225803</v>
      </c>
      <c r="I819" s="14">
        <v>12.969333333333299</v>
      </c>
      <c r="J819" s="14">
        <v>5.4411096774193499</v>
      </c>
      <c r="K819" s="14">
        <v>0.402170967741935</v>
      </c>
      <c r="L819" s="14">
        <v>0.34571833333333302</v>
      </c>
      <c r="M819" s="14">
        <v>0.113084193548387</v>
      </c>
      <c r="N819" s="14">
        <v>24.896493166666598</v>
      </c>
      <c r="O819" s="14">
        <v>25.277322580645102</v>
      </c>
      <c r="P819" s="14">
        <v>14.703564516128999</v>
      </c>
      <c r="Q819" s="14">
        <v>75.131249999999994</v>
      </c>
      <c r="R819" s="14">
        <v>17.270516129032199</v>
      </c>
      <c r="S819" s="14">
        <v>84.665850000000006</v>
      </c>
      <c r="T819" s="14">
        <v>29.6934516129032</v>
      </c>
      <c r="U819" s="14">
        <v>3.29063333333333</v>
      </c>
      <c r="V819" s="14">
        <v>0.87358064516128997</v>
      </c>
      <c r="W819" s="14">
        <v>1.1473741935483801</v>
      </c>
      <c r="X819" s="14">
        <v>0.84054166666666597</v>
      </c>
      <c r="Y819" s="14">
        <v>0.62565483870967697</v>
      </c>
      <c r="Z819" s="14">
        <v>9.1957950000000004</v>
      </c>
      <c r="AA819" s="14">
        <v>34.4096774193548</v>
      </c>
      <c r="AB819" s="14">
        <v>13.8542258064516</v>
      </c>
      <c r="AC819" s="14">
        <v>58.212374999999902</v>
      </c>
      <c r="AD819" s="14">
        <v>42.431129032257999</v>
      </c>
      <c r="AE819" s="14">
        <v>77.180999999999997</v>
      </c>
      <c r="AF819" s="14">
        <v>44.0286774193548</v>
      </c>
      <c r="AG819" s="14">
        <v>4.7006500000000004</v>
      </c>
      <c r="AH819" s="14">
        <v>0.98549354838709602</v>
      </c>
      <c r="AI819" s="14">
        <v>1.12253870967741</v>
      </c>
      <c r="AJ819" s="14">
        <v>0.85291999999999901</v>
      </c>
      <c r="AK819" s="14">
        <v>0.85253064516128996</v>
      </c>
      <c r="AL819" s="14">
        <v>8.2965583333333299</v>
      </c>
      <c r="AM819" s="14">
        <v>13.6232258064516</v>
      </c>
      <c r="AN819" s="14">
        <v>5.7113064516129004</v>
      </c>
      <c r="AO819" s="14">
        <v>6.4496964285714196</v>
      </c>
      <c r="AP819" s="14">
        <v>20.3968387096774</v>
      </c>
      <c r="AQ819" s="14">
        <v>45.884833333333297</v>
      </c>
      <c r="AR819" s="14">
        <v>52.4942741935483</v>
      </c>
      <c r="AS819" s="14">
        <v>1.7682499999999901</v>
      </c>
      <c r="AT819" s="14">
        <v>1.8493677419354799</v>
      </c>
      <c r="AU819" s="14">
        <v>0.72443548387096701</v>
      </c>
      <c r="AV819" s="14">
        <v>0.99221499999999996</v>
      </c>
      <c r="AW819" s="14">
        <v>0.64388064516128996</v>
      </c>
      <c r="AX819" s="14">
        <v>174.61581666666601</v>
      </c>
      <c r="AY819" s="14">
        <v>55.534322580645103</v>
      </c>
      <c r="AZ819" s="14">
        <v>13.414258064516099</v>
      </c>
      <c r="BA819" s="14">
        <v>39.700862068965499</v>
      </c>
      <c r="BB819" s="14">
        <v>86.551935483870906</v>
      </c>
      <c r="BC819" s="14">
        <v>57.8639333333333</v>
      </c>
      <c r="BD819" s="14">
        <v>39.728064516129002</v>
      </c>
      <c r="BE819" s="14">
        <v>3.0096333333333298</v>
      </c>
      <c r="BF819" s="14">
        <v>1.5274354838709601</v>
      </c>
      <c r="BG819" s="14">
        <v>1.94809677419354</v>
      </c>
      <c r="BH819" s="14">
        <v>2.4277166666666599</v>
      </c>
      <c r="BI819" s="14">
        <v>2.2563064516128999</v>
      </c>
      <c r="BJ819" s="14">
        <v>10.3295833333333</v>
      </c>
      <c r="BK819" s="14">
        <v>47.267354838709601</v>
      </c>
      <c r="BL819" s="14">
        <v>57.091096774193502</v>
      </c>
      <c r="BM819" s="14">
        <v>35.399732142857097</v>
      </c>
      <c r="BN819" s="14">
        <v>42.347258064516097</v>
      </c>
      <c r="BO819" s="14">
        <v>53.226500000000001</v>
      </c>
      <c r="BP819" s="14">
        <v>30.744677419354801</v>
      </c>
      <c r="BQ819" s="14">
        <v>2.7559166666666601</v>
      </c>
      <c r="BR819" s="14">
        <v>2.0641774193548299</v>
      </c>
      <c r="BS819" s="14">
        <v>1.47012903225806</v>
      </c>
      <c r="BT819" s="14">
        <v>1.17211666666666</v>
      </c>
      <c r="BU819" s="14">
        <v>1.26404838709677</v>
      </c>
      <c r="BV819" s="14">
        <v>42.908383333333298</v>
      </c>
      <c r="BW819" s="14">
        <v>50.6243548387096</v>
      </c>
      <c r="BX819" s="14">
        <v>28.083032258064499</v>
      </c>
      <c r="BY819" s="14">
        <v>51.417499999999997</v>
      </c>
      <c r="BZ819" s="14">
        <v>57.0299032258064</v>
      </c>
      <c r="CA819" s="14">
        <v>108.570333333333</v>
      </c>
      <c r="CB819" s="14">
        <v>44.655725806451599</v>
      </c>
      <c r="CC819" s="14">
        <v>3.3231333333333302</v>
      </c>
      <c r="CD819" s="14">
        <v>2.25279032258064</v>
      </c>
      <c r="CE819" s="14">
        <v>2.0855322580645099</v>
      </c>
      <c r="CF819" s="14">
        <v>1.9699166666666601</v>
      </c>
      <c r="CG819" s="14">
        <v>1.99412903225806</v>
      </c>
      <c r="CH819" s="14">
        <v>13.4936833333333</v>
      </c>
      <c r="CI819" s="14">
        <v>52.963161290322503</v>
      </c>
      <c r="CJ819" s="14">
        <v>26.619709677419301</v>
      </c>
      <c r="CK819" s="14">
        <v>32.098178571428498</v>
      </c>
      <c r="CL819" s="14">
        <v>74.266290322580602</v>
      </c>
      <c r="CM819" s="14">
        <v>152.071</v>
      </c>
      <c r="CN819" s="14">
        <v>39.741451612903198</v>
      </c>
      <c r="CO819" s="14">
        <v>9.7913833333333304</v>
      </c>
      <c r="CP819" s="14">
        <v>2.2965483870967698</v>
      </c>
      <c r="CQ819" s="14">
        <v>3.8087741935483801</v>
      </c>
      <c r="CR819" s="14">
        <v>2.7566666666666602</v>
      </c>
      <c r="CS819" s="14">
        <v>4.1466290322580601</v>
      </c>
      <c r="CT819" s="14">
        <v>5.7221000000000002</v>
      </c>
      <c r="CU819" s="14">
        <v>68.257435483870907</v>
      </c>
      <c r="CV819" s="14">
        <v>66.079032258064501</v>
      </c>
      <c r="CW819" s="14">
        <v>97.747068965517201</v>
      </c>
      <c r="CX819" s="14">
        <v>51.367548387096697</v>
      </c>
      <c r="CY819" s="14">
        <v>185.96383333333301</v>
      </c>
      <c r="CZ819" s="14">
        <v>37.644193548387001</v>
      </c>
      <c r="DA819" s="14">
        <v>13.7180999999999</v>
      </c>
      <c r="DB819" s="14">
        <v>2.9171774193548301</v>
      </c>
      <c r="DC819" s="14">
        <v>4.34032258064516</v>
      </c>
      <c r="DD819" s="14">
        <v>5.16201666666666</v>
      </c>
      <c r="DE819" s="14">
        <v>3.0879354838709601</v>
      </c>
      <c r="DF819" s="14">
        <v>13.2010666666666</v>
      </c>
      <c r="DG819" s="14">
        <v>76.802419354838705</v>
      </c>
      <c r="DH819" s="14">
        <v>32.142419354838701</v>
      </c>
      <c r="DI819" s="14">
        <v>28.2033214285714</v>
      </c>
      <c r="DJ819" s="14">
        <v>162.23145161290299</v>
      </c>
      <c r="DK819" s="14">
        <v>124.695999999999</v>
      </c>
      <c r="DL819" s="14">
        <v>47.341306451612901</v>
      </c>
      <c r="DM819" s="14">
        <v>4.4915833333333302</v>
      </c>
      <c r="DN819" s="14">
        <v>2.3485322580645098</v>
      </c>
      <c r="DO819" s="14">
        <v>3.00990322580645</v>
      </c>
      <c r="DP819" s="14">
        <v>3.2758166666666599</v>
      </c>
      <c r="DQ819" s="14">
        <v>2.6039838709677401</v>
      </c>
      <c r="DR819" s="14">
        <v>10.800616666666601</v>
      </c>
      <c r="DS819" s="15">
        <v>66.741333333333301</v>
      </c>
    </row>
    <row r="820" spans="1:123" x14ac:dyDescent="0.25">
      <c r="A820" s="16" t="s">
        <v>76</v>
      </c>
      <c r="B820" s="17">
        <v>6</v>
      </c>
      <c r="C820" s="13" t="str">
        <f t="shared" si="16"/>
        <v>BB_L_16_GW_GW_SA_High_GW_GQ_12_020_6</v>
      </c>
      <c r="D820" s="18">
        <v>10.230806451612899</v>
      </c>
      <c r="E820" s="18">
        <v>17.307758620689601</v>
      </c>
      <c r="F820" s="18">
        <v>19.525483870967701</v>
      </c>
      <c r="G820" s="18">
        <v>30.7126666666666</v>
      </c>
      <c r="H820" s="18">
        <v>21.561451612903198</v>
      </c>
      <c r="I820" s="18">
        <v>11.563833333333299</v>
      </c>
      <c r="J820" s="18">
        <v>5.1805387096774096</v>
      </c>
      <c r="K820" s="18">
        <v>0.14908387096774101</v>
      </c>
      <c r="L820" s="18">
        <v>0.11885583333333299</v>
      </c>
      <c r="M820" s="18">
        <v>4.9942419354838702E-2</v>
      </c>
      <c r="N820" s="18">
        <v>6.0526530000000003</v>
      </c>
      <c r="O820" s="18">
        <v>6.1437741935483796</v>
      </c>
      <c r="P820" s="18">
        <v>3.7367258064516098</v>
      </c>
      <c r="Q820" s="18">
        <v>19.1610535714285</v>
      </c>
      <c r="R820" s="18">
        <v>4.4935161290322503</v>
      </c>
      <c r="S820" s="18">
        <v>21.416799999999999</v>
      </c>
      <c r="T820" s="18">
        <v>8.3308870967741893</v>
      </c>
      <c r="U820" s="18">
        <v>1.4511066666666601</v>
      </c>
      <c r="V820" s="18">
        <v>0.41559999999999903</v>
      </c>
      <c r="W820" s="18">
        <v>0.52625161290322497</v>
      </c>
      <c r="X820" s="18">
        <v>0.41609333333333298</v>
      </c>
      <c r="Y820" s="18">
        <v>0.415564516129032</v>
      </c>
      <c r="Z820" s="18">
        <v>2.4895766666666601</v>
      </c>
      <c r="AA820" s="18">
        <v>8.7282741935483799</v>
      </c>
      <c r="AB820" s="18">
        <v>3.7721451612903198</v>
      </c>
      <c r="AC820" s="18">
        <v>14.8723035714285</v>
      </c>
      <c r="AD820" s="18">
        <v>11.165064516129</v>
      </c>
      <c r="AE820" s="18">
        <v>19.652983333333299</v>
      </c>
      <c r="AF820" s="18">
        <v>12.105290322580601</v>
      </c>
      <c r="AG820" s="18">
        <v>2.04975666666666</v>
      </c>
      <c r="AH820" s="18">
        <v>0.53076774193548304</v>
      </c>
      <c r="AI820" s="18">
        <v>0.60631612903225796</v>
      </c>
      <c r="AJ820" s="18">
        <v>0.53552333333333302</v>
      </c>
      <c r="AK820" s="18">
        <v>0.58952258064516105</v>
      </c>
      <c r="AL820" s="18">
        <v>2.3621366666666601</v>
      </c>
      <c r="AM820" s="18">
        <v>3.6586935483870899</v>
      </c>
      <c r="AN820" s="18">
        <v>1.8051403225806399</v>
      </c>
      <c r="AO820" s="18">
        <v>1.8997428571428501</v>
      </c>
      <c r="AP820" s="18">
        <v>5.0344193548387102</v>
      </c>
      <c r="AQ820" s="18">
        <v>12.058166666666599</v>
      </c>
      <c r="AR820" s="18">
        <v>14.880435483870899</v>
      </c>
      <c r="AS820" s="18">
        <v>0.90072666666666601</v>
      </c>
      <c r="AT820" s="18">
        <v>0.961766129032258</v>
      </c>
      <c r="AU820" s="18">
        <v>0.46132741935483801</v>
      </c>
      <c r="AV820" s="18">
        <v>0.579938333333333</v>
      </c>
      <c r="AW820" s="18">
        <v>0.45086290322580602</v>
      </c>
      <c r="AX820" s="18">
        <v>47.880728333333302</v>
      </c>
      <c r="AY820" s="18">
        <v>15.0407741935483</v>
      </c>
      <c r="AZ820" s="18">
        <v>4.0434516129032199</v>
      </c>
      <c r="BA820" s="18">
        <v>10.576741379310301</v>
      </c>
      <c r="BB820" s="18">
        <v>22.589790322580601</v>
      </c>
      <c r="BC820" s="18">
        <v>15.724299999999999</v>
      </c>
      <c r="BD820" s="18">
        <v>12.6023870967741</v>
      </c>
      <c r="BE820" s="18">
        <v>1.75688333333333</v>
      </c>
      <c r="BF820" s="18">
        <v>0.98627096774193501</v>
      </c>
      <c r="BG820" s="18">
        <v>1.44612903225806</v>
      </c>
      <c r="BH820" s="18">
        <v>2.0664833333333301</v>
      </c>
      <c r="BI820" s="18">
        <v>1.8900806451612899</v>
      </c>
      <c r="BJ820" s="18">
        <v>3.7515833333333299</v>
      </c>
      <c r="BK820" s="18">
        <v>12.6004677419354</v>
      </c>
      <c r="BL820" s="18">
        <v>15.0737258064516</v>
      </c>
      <c r="BM820" s="18">
        <v>9.6037142857142808</v>
      </c>
      <c r="BN820" s="18">
        <v>11.3294677419354</v>
      </c>
      <c r="BO820" s="18">
        <v>14.1165</v>
      </c>
      <c r="BP820" s="18">
        <v>9.0590967741935398</v>
      </c>
      <c r="BQ820" s="18">
        <v>1.5309999999999999</v>
      </c>
      <c r="BR820" s="18">
        <v>1.24670967741935</v>
      </c>
      <c r="BS820" s="18">
        <v>1.0202370967741901</v>
      </c>
      <c r="BT820" s="18">
        <v>0.88390666666666595</v>
      </c>
      <c r="BU820" s="18">
        <v>0.99721129032258005</v>
      </c>
      <c r="BV820" s="18">
        <v>10.8892666666666</v>
      </c>
      <c r="BW820" s="18">
        <v>13.7230483870967</v>
      </c>
      <c r="BX820" s="18">
        <v>7.5312903225806398</v>
      </c>
      <c r="BY820" s="18">
        <v>13.955339285714199</v>
      </c>
      <c r="BZ820" s="18">
        <v>15.1308225806451</v>
      </c>
      <c r="CA820" s="18">
        <v>28.226666666666599</v>
      </c>
      <c r="CB820" s="18">
        <v>12.8734838709677</v>
      </c>
      <c r="CC820" s="18">
        <v>1.86276666666666</v>
      </c>
      <c r="CD820" s="18">
        <v>1.4152096774193501</v>
      </c>
      <c r="CE820" s="18">
        <v>1.4036129032258</v>
      </c>
      <c r="CF820" s="18">
        <v>1.47976666666666</v>
      </c>
      <c r="CG820" s="18">
        <v>1.57837096774193</v>
      </c>
      <c r="CH820" s="18">
        <v>4.4123333333333301</v>
      </c>
      <c r="CI820" s="18">
        <v>14.8422580645161</v>
      </c>
      <c r="CJ820" s="18">
        <v>7.9258870967741899</v>
      </c>
      <c r="CK820" s="18">
        <v>8.8761071428571405</v>
      </c>
      <c r="CL820" s="18">
        <v>20.0316935483871</v>
      </c>
      <c r="CM820" s="18">
        <v>40.447699999999898</v>
      </c>
      <c r="CN820" s="18">
        <v>11.640290322580601</v>
      </c>
      <c r="CO820" s="18">
        <v>4.4205833333333304</v>
      </c>
      <c r="CP820" s="18">
        <v>1.43408064516129</v>
      </c>
      <c r="CQ820" s="18">
        <v>2.4909999999999899</v>
      </c>
      <c r="CR820" s="18">
        <v>2.1447666666666598</v>
      </c>
      <c r="CS820" s="18">
        <v>3.4788709677419298</v>
      </c>
      <c r="CT820" s="18">
        <v>4.8192999999999904</v>
      </c>
      <c r="CU820" s="18">
        <v>18.277935483870898</v>
      </c>
      <c r="CV820" s="18">
        <v>18.030096774193499</v>
      </c>
      <c r="CW820" s="18">
        <v>26.7843103448275</v>
      </c>
      <c r="CX820" s="18">
        <v>14.118935483870899</v>
      </c>
      <c r="CY820" s="18">
        <v>49.880899999999997</v>
      </c>
      <c r="CZ820" s="18">
        <v>11.185903225806401</v>
      </c>
      <c r="DA820" s="18">
        <v>6.8452999999999999</v>
      </c>
      <c r="DB820" s="18">
        <v>2.0665161290322498</v>
      </c>
      <c r="DC820" s="18">
        <v>3.71741935483871</v>
      </c>
      <c r="DD820" s="18">
        <v>4.4033499999999997</v>
      </c>
      <c r="DE820" s="18">
        <v>2.6025645161290298</v>
      </c>
      <c r="DF820" s="18">
        <v>4.5260999999999996</v>
      </c>
      <c r="DG820" s="18">
        <v>20.031177419354801</v>
      </c>
      <c r="DH820" s="18">
        <v>9.5016774193548308</v>
      </c>
      <c r="DI820" s="18">
        <v>7.4338392857142797</v>
      </c>
      <c r="DJ820" s="18">
        <v>43.757758064516104</v>
      </c>
      <c r="DK820" s="18">
        <v>33.746933333333303</v>
      </c>
      <c r="DL820" s="18">
        <v>14.211032258064501</v>
      </c>
      <c r="DM820" s="18">
        <v>2.49091666666666</v>
      </c>
      <c r="DN820" s="18">
        <v>1.7451451612903199</v>
      </c>
      <c r="DO820" s="18">
        <v>2.42870967741935</v>
      </c>
      <c r="DP820" s="18">
        <v>2.60405</v>
      </c>
      <c r="DQ820" s="18">
        <v>2.1100322580645101</v>
      </c>
      <c r="DR820" s="18">
        <v>3.8399999999999901</v>
      </c>
      <c r="DS820" s="19">
        <v>17.659933333333299</v>
      </c>
    </row>
    <row r="821" spans="1:123" x14ac:dyDescent="0.25">
      <c r="A821" s="12" t="s">
        <v>76</v>
      </c>
      <c r="B821" s="13">
        <v>7</v>
      </c>
      <c r="C821" s="13" t="str">
        <f t="shared" si="16"/>
        <v>BB_L_16_GW_GW_SA_High_GW_GQ_12_020_7</v>
      </c>
      <c r="D821" s="14">
        <v>12.022741935483801</v>
      </c>
      <c r="E821" s="14">
        <v>73.864655172413805</v>
      </c>
      <c r="F821" s="14">
        <v>111.38241935483801</v>
      </c>
      <c r="G821" s="14">
        <v>216.01183333333299</v>
      </c>
      <c r="H821" s="14">
        <v>107.558870967741</v>
      </c>
      <c r="I821" s="14">
        <v>19.9641666666666</v>
      </c>
      <c r="J821" s="14">
        <v>6.9911306451612898</v>
      </c>
      <c r="K821" s="14">
        <v>1.18871451612903</v>
      </c>
      <c r="L821" s="14">
        <v>1.00084333333333</v>
      </c>
      <c r="M821" s="14">
        <v>0.37623709677419298</v>
      </c>
      <c r="N821" s="14">
        <v>61.630503333333301</v>
      </c>
      <c r="O821" s="14">
        <v>61.490322580645099</v>
      </c>
      <c r="P821" s="14">
        <v>38.125967741935398</v>
      </c>
      <c r="Q821" s="14">
        <v>190.399642857142</v>
      </c>
      <c r="R821" s="14">
        <v>44.194999999999901</v>
      </c>
      <c r="S821" s="14">
        <v>209.83149999999901</v>
      </c>
      <c r="T821" s="14">
        <v>81.034354838709604</v>
      </c>
      <c r="U821" s="14">
        <v>11.51685</v>
      </c>
      <c r="V821" s="14">
        <v>3.46738709677419</v>
      </c>
      <c r="W821" s="14">
        <v>4.4115645161290296</v>
      </c>
      <c r="X821" s="14">
        <v>2.8508</v>
      </c>
      <c r="Y821" s="14">
        <v>1.75862903225806</v>
      </c>
      <c r="Z821" s="14">
        <v>18.626743333333302</v>
      </c>
      <c r="AA821" s="14">
        <v>84.004838709677401</v>
      </c>
      <c r="AB821" s="14">
        <v>35.141129032258</v>
      </c>
      <c r="AC821" s="14">
        <v>140.72285714285701</v>
      </c>
      <c r="AD821" s="14">
        <v>110.16774193548299</v>
      </c>
      <c r="AE821" s="14">
        <v>185.12766666666599</v>
      </c>
      <c r="AF821" s="14">
        <v>117.908548387096</v>
      </c>
      <c r="AG821" s="14">
        <v>15.6445333333333</v>
      </c>
      <c r="AH821" s="14">
        <v>3.3559516129032199</v>
      </c>
      <c r="AI821" s="14">
        <v>3.54185483870967</v>
      </c>
      <c r="AJ821" s="14">
        <v>2.2978833333333299</v>
      </c>
      <c r="AK821" s="14">
        <v>1.9318870967741899</v>
      </c>
      <c r="AL821" s="14">
        <v>18.237549999999999</v>
      </c>
      <c r="AM821" s="14">
        <v>31.922177419354799</v>
      </c>
      <c r="AN821" s="14">
        <v>14.5029354838709</v>
      </c>
      <c r="AO821" s="14">
        <v>14.453624999999899</v>
      </c>
      <c r="AP821" s="14">
        <v>35.348870967741902</v>
      </c>
      <c r="AQ821" s="14">
        <v>127.044333333333</v>
      </c>
      <c r="AR821" s="14">
        <v>135.32151612903201</v>
      </c>
      <c r="AS821" s="14">
        <v>5.83276666666666</v>
      </c>
      <c r="AT821" s="14">
        <v>6.1967419354838702</v>
      </c>
      <c r="AU821" s="14">
        <v>2.2770322580645099</v>
      </c>
      <c r="AV821" s="14">
        <v>2.7561833333333299</v>
      </c>
      <c r="AW821" s="14">
        <v>2.4543870967741901</v>
      </c>
      <c r="AX821" s="14">
        <v>411.19448333333298</v>
      </c>
      <c r="AY821" s="14">
        <v>146.87225806451599</v>
      </c>
      <c r="AZ821" s="14">
        <v>33.763387096774103</v>
      </c>
      <c r="BA821" s="14">
        <v>94.498448275862003</v>
      </c>
      <c r="BB821" s="14">
        <v>205.714838709677</v>
      </c>
      <c r="BC821" s="14">
        <v>151.250333333333</v>
      </c>
      <c r="BD821" s="14">
        <v>106.85145161290301</v>
      </c>
      <c r="BE821" s="14">
        <v>10.4961</v>
      </c>
      <c r="BF821" s="14">
        <v>4.0048225806451603</v>
      </c>
      <c r="BG821" s="14">
        <v>4.0613709677419303</v>
      </c>
      <c r="BH821" s="14">
        <v>3.41129999999999</v>
      </c>
      <c r="BI821" s="14">
        <v>2.9957419354838701</v>
      </c>
      <c r="BJ821" s="14">
        <v>19.790966666666598</v>
      </c>
      <c r="BK821" s="14">
        <v>114.427580645161</v>
      </c>
      <c r="BL821" s="14">
        <v>137.63064516129</v>
      </c>
      <c r="BM821" s="14">
        <v>86.118928571428498</v>
      </c>
      <c r="BN821" s="14">
        <v>103.23564516128999</v>
      </c>
      <c r="BO821" s="14">
        <v>132.5385</v>
      </c>
      <c r="BP821" s="14">
        <v>80.045322580645106</v>
      </c>
      <c r="BQ821" s="14">
        <v>7.9061500000000002</v>
      </c>
      <c r="BR821" s="14">
        <v>5.4844516129032197</v>
      </c>
      <c r="BS821" s="14">
        <v>3.6642741935483798</v>
      </c>
      <c r="BT821" s="14">
        <v>2.4408833333333302</v>
      </c>
      <c r="BU821" s="14">
        <v>2.3152258064516098</v>
      </c>
      <c r="BV821" s="14">
        <v>92.732666666666603</v>
      </c>
      <c r="BW821" s="14">
        <v>136.00225806451601</v>
      </c>
      <c r="BX821" s="14">
        <v>61.007096774193499</v>
      </c>
      <c r="BY821" s="14">
        <v>136.42303571428499</v>
      </c>
      <c r="BZ821" s="14">
        <v>142.80500000000001</v>
      </c>
      <c r="CA821" s="14">
        <v>263.22133333333301</v>
      </c>
      <c r="CB821" s="14">
        <v>116.70564516128999</v>
      </c>
      <c r="CC821" s="14">
        <v>10.301450000000001</v>
      </c>
      <c r="CD821" s="14">
        <v>6.2145161290322504</v>
      </c>
      <c r="CE821" s="14">
        <v>4.9991612903225802</v>
      </c>
      <c r="CF821" s="14">
        <v>4.8651833333333299</v>
      </c>
      <c r="CG821" s="14">
        <v>3.7704516129032202</v>
      </c>
      <c r="CH821" s="14">
        <v>18.927483333333299</v>
      </c>
      <c r="CI821" s="14">
        <v>135.32741935483801</v>
      </c>
      <c r="CJ821" s="14">
        <v>64.515967741935498</v>
      </c>
      <c r="CK821" s="14">
        <v>59.233035714285698</v>
      </c>
      <c r="CL821" s="14">
        <v>194.75822580645101</v>
      </c>
      <c r="CM821" s="14">
        <v>359.40866666666602</v>
      </c>
      <c r="CN821" s="14">
        <v>114.612419354838</v>
      </c>
      <c r="CO821" s="14">
        <v>27.360699999999898</v>
      </c>
      <c r="CP821" s="14">
        <v>6.2732258064516104</v>
      </c>
      <c r="CQ821" s="14">
        <v>9.2324516129032208</v>
      </c>
      <c r="CR821" s="14">
        <v>4.7721499999999901</v>
      </c>
      <c r="CS821" s="14">
        <v>5.2525161290322497</v>
      </c>
      <c r="CT821" s="14">
        <v>6.7439833333333299</v>
      </c>
      <c r="CU821" s="14">
        <v>148.633854838709</v>
      </c>
      <c r="CV821" s="14">
        <v>169.549193548387</v>
      </c>
      <c r="CW821" s="14">
        <v>253.783103448275</v>
      </c>
      <c r="CX821" s="14">
        <v>123.59338709677399</v>
      </c>
      <c r="CY821" s="14">
        <v>450.47399999999999</v>
      </c>
      <c r="CZ821" s="14">
        <v>104.91629032258</v>
      </c>
      <c r="DA821" s="14">
        <v>36.617083333333298</v>
      </c>
      <c r="DB821" s="14">
        <v>5.67624193548387</v>
      </c>
      <c r="DC821" s="14">
        <v>5.3523064516129004</v>
      </c>
      <c r="DD821" s="14">
        <v>6.2217333333333302</v>
      </c>
      <c r="DE821" s="14">
        <v>3.8317580645161202</v>
      </c>
      <c r="DF821" s="14">
        <v>27.890899999999998</v>
      </c>
      <c r="DG821" s="14">
        <v>174.11741935483801</v>
      </c>
      <c r="DH821" s="14">
        <v>89.377419354838693</v>
      </c>
      <c r="DI821" s="14">
        <v>51.744285714285702</v>
      </c>
      <c r="DJ821" s="14">
        <v>412.629032258064</v>
      </c>
      <c r="DK821" s="14">
        <v>299.19166666666598</v>
      </c>
      <c r="DL821" s="14">
        <v>137.51580645161201</v>
      </c>
      <c r="DM821" s="14">
        <v>12.690299999999899</v>
      </c>
      <c r="DN821" s="14">
        <v>4.8432903225806401</v>
      </c>
      <c r="DO821" s="14">
        <v>4.8209838709677397</v>
      </c>
      <c r="DP821" s="14">
        <v>4.7643833333333303</v>
      </c>
      <c r="DQ821" s="14">
        <v>4.1691290322580601</v>
      </c>
      <c r="DR821" s="14">
        <v>18.457666666666601</v>
      </c>
      <c r="DS821" s="15">
        <v>156.696666666666</v>
      </c>
    </row>
    <row r="822" spans="1:123" x14ac:dyDescent="0.25">
      <c r="A822" s="16" t="s">
        <v>76</v>
      </c>
      <c r="B822" s="17">
        <v>8</v>
      </c>
      <c r="C822" s="13" t="str">
        <f t="shared" si="16"/>
        <v>BB_L_16_GW_GW_SA_High_GW_GQ_12_020_8</v>
      </c>
      <c r="D822" s="18">
        <v>11.295806451612901</v>
      </c>
      <c r="E822" s="18">
        <v>50.598965517241297</v>
      </c>
      <c r="F822" s="18">
        <v>73.486451612903195</v>
      </c>
      <c r="G822" s="18">
        <v>138.760666666666</v>
      </c>
      <c r="H822" s="18">
        <v>70.865483870967694</v>
      </c>
      <c r="I822" s="18">
        <v>15.616166666666601</v>
      </c>
      <c r="J822" s="18">
        <v>6.2365177419354803</v>
      </c>
      <c r="K822" s="18">
        <v>0.69431129032257999</v>
      </c>
      <c r="L822" s="18">
        <v>0.58894500000000005</v>
      </c>
      <c r="M822" s="18">
        <v>0.214229032258064</v>
      </c>
      <c r="N822" s="18">
        <v>38.914475000000003</v>
      </c>
      <c r="O822" s="18">
        <v>38.769838709677401</v>
      </c>
      <c r="P822" s="18">
        <v>23.8690322580645</v>
      </c>
      <c r="Q822" s="18">
        <v>118.62589285714201</v>
      </c>
      <c r="R822" s="18">
        <v>27.523225806451599</v>
      </c>
      <c r="S822" s="18">
        <v>131.509166666666</v>
      </c>
      <c r="T822" s="18">
        <v>49.961129032258</v>
      </c>
      <c r="U822" s="18">
        <v>6.6046500000000004</v>
      </c>
      <c r="V822" s="18">
        <v>1.8933709677419299</v>
      </c>
      <c r="W822" s="18">
        <v>2.3714999999999899</v>
      </c>
      <c r="X822" s="18">
        <v>1.6053833333333301</v>
      </c>
      <c r="Y822" s="18">
        <v>1.05694032258064</v>
      </c>
      <c r="Z822" s="18">
        <v>11.985351666666601</v>
      </c>
      <c r="AA822" s="18">
        <v>53.0574193548387</v>
      </c>
      <c r="AB822" s="18">
        <v>22.133241935483799</v>
      </c>
      <c r="AC822" s="18">
        <v>88.206535714285707</v>
      </c>
      <c r="AD822" s="18">
        <v>68.958064516128999</v>
      </c>
      <c r="AE822" s="18">
        <v>115.58649999999901</v>
      </c>
      <c r="AF822" s="18">
        <v>73.320999999999898</v>
      </c>
      <c r="AG822" s="18">
        <v>9.2094333333333296</v>
      </c>
      <c r="AH822" s="18">
        <v>1.92674193548387</v>
      </c>
      <c r="AI822" s="18">
        <v>2.0718387096774098</v>
      </c>
      <c r="AJ822" s="18">
        <v>1.4092499999999999</v>
      </c>
      <c r="AK822" s="18">
        <v>1.2551451612903199</v>
      </c>
      <c r="AL822" s="18">
        <v>11.665801666666599</v>
      </c>
      <c r="AM822" s="18">
        <v>20.287161290322501</v>
      </c>
      <c r="AN822" s="18">
        <v>9.2086129032258004</v>
      </c>
      <c r="AO822" s="18">
        <v>9.2704999999999895</v>
      </c>
      <c r="AP822" s="18">
        <v>22.5014838709677</v>
      </c>
      <c r="AQ822" s="18">
        <v>79.827166666666599</v>
      </c>
      <c r="AR822" s="18">
        <v>83.6623387096774</v>
      </c>
      <c r="AS822" s="18">
        <v>3.4125666666666601</v>
      </c>
      <c r="AT822" s="18">
        <v>3.56583870967741</v>
      </c>
      <c r="AU822" s="18">
        <v>1.32884838709677</v>
      </c>
      <c r="AV822" s="18">
        <v>1.6469849999999999</v>
      </c>
      <c r="AW822" s="18">
        <v>1.3401935483870899</v>
      </c>
      <c r="AX822" s="18">
        <v>257.60160000000002</v>
      </c>
      <c r="AY822" s="18">
        <v>90.632903225806402</v>
      </c>
      <c r="AZ822" s="18">
        <v>20.9758064516129</v>
      </c>
      <c r="BA822" s="18">
        <v>59.573448275861999</v>
      </c>
      <c r="BB822" s="18">
        <v>128.62693548387099</v>
      </c>
      <c r="BC822" s="18">
        <v>94.444000000000003</v>
      </c>
      <c r="BD822" s="18">
        <v>65.8564516129032</v>
      </c>
      <c r="BE822" s="18">
        <v>5.9393166666666604</v>
      </c>
      <c r="BF822" s="18">
        <v>2.4588387096774098</v>
      </c>
      <c r="BG822" s="18">
        <v>2.70533870967741</v>
      </c>
      <c r="BH822" s="18">
        <v>2.7697333333333298</v>
      </c>
      <c r="BI822" s="18">
        <v>2.5002903225806401</v>
      </c>
      <c r="BJ822" s="18">
        <v>13.199166666666599</v>
      </c>
      <c r="BK822" s="18">
        <v>72.442419354838705</v>
      </c>
      <c r="BL822" s="18">
        <v>86.882096774193499</v>
      </c>
      <c r="BM822" s="18">
        <v>54.235714285714202</v>
      </c>
      <c r="BN822" s="18">
        <v>64.897258064516095</v>
      </c>
      <c r="BO822" s="18">
        <v>83.079833333333298</v>
      </c>
      <c r="BP822" s="18">
        <v>49.7763225806451</v>
      </c>
      <c r="BQ822" s="18">
        <v>4.8657666666666604</v>
      </c>
      <c r="BR822" s="18">
        <v>3.3887903225806402</v>
      </c>
      <c r="BS822" s="18">
        <v>2.3401129032257999</v>
      </c>
      <c r="BT822" s="18">
        <v>1.64585</v>
      </c>
      <c r="BU822" s="18">
        <v>1.6613225806451599</v>
      </c>
      <c r="BV822" s="18">
        <v>58.570983333333302</v>
      </c>
      <c r="BW822" s="18">
        <v>85.680483870967706</v>
      </c>
      <c r="BX822" s="18">
        <v>38.452419354838703</v>
      </c>
      <c r="BY822" s="18">
        <v>85.7683928571428</v>
      </c>
      <c r="BZ822" s="18">
        <v>89.503225806451596</v>
      </c>
      <c r="CA822" s="18">
        <v>164.26149999999899</v>
      </c>
      <c r="CB822" s="18">
        <v>72.175645161290305</v>
      </c>
      <c r="CC822" s="18">
        <v>6.1657166666666603</v>
      </c>
      <c r="CD822" s="18">
        <v>3.7978709677419298</v>
      </c>
      <c r="CE822" s="18">
        <v>3.1555483870967702</v>
      </c>
      <c r="CF822" s="18">
        <v>3.0673499999999998</v>
      </c>
      <c r="CG822" s="18">
        <v>2.6382096774193502</v>
      </c>
      <c r="CH822" s="18">
        <v>12.5239333333333</v>
      </c>
      <c r="CI822" s="18">
        <v>85.861129032258006</v>
      </c>
      <c r="CJ822" s="18">
        <v>41.035483870967703</v>
      </c>
      <c r="CK822" s="18">
        <v>37.728392857142801</v>
      </c>
      <c r="CL822" s="18">
        <v>122.17887096774101</v>
      </c>
      <c r="CM822" s="18">
        <v>224.452666666666</v>
      </c>
      <c r="CN822" s="18">
        <v>71.098225806451595</v>
      </c>
      <c r="CO822" s="18">
        <v>16.6569</v>
      </c>
      <c r="CP822" s="18">
        <v>3.8600806451612901</v>
      </c>
      <c r="CQ822" s="18">
        <v>5.67470967741935</v>
      </c>
      <c r="CR822" s="18">
        <v>3.5230666666666601</v>
      </c>
      <c r="CS822" s="18">
        <v>4.4420806451612904</v>
      </c>
      <c r="CT822" s="18">
        <v>5.9922333333333304</v>
      </c>
      <c r="CU822" s="18">
        <v>94.639677419354797</v>
      </c>
      <c r="CV822" s="18">
        <v>106.869193548387</v>
      </c>
      <c r="CW822" s="18">
        <v>158.84655172413699</v>
      </c>
      <c r="CX822" s="18">
        <v>77.763225806451601</v>
      </c>
      <c r="CY822" s="18">
        <v>282.41116666666602</v>
      </c>
      <c r="CZ822" s="18">
        <v>65.009354838709598</v>
      </c>
      <c r="DA822" s="18">
        <v>22.629950000000001</v>
      </c>
      <c r="DB822" s="18">
        <v>3.9324032258064499</v>
      </c>
      <c r="DC822" s="18">
        <v>4.6094677419354797</v>
      </c>
      <c r="DD822" s="18">
        <v>5.5109000000000004</v>
      </c>
      <c r="DE822" s="18">
        <v>3.3427741935483799</v>
      </c>
      <c r="DF822" s="18">
        <v>18.3138166666666</v>
      </c>
      <c r="DG822" s="18">
        <v>110.33806451612899</v>
      </c>
      <c r="DH822" s="18">
        <v>56.189838709677403</v>
      </c>
      <c r="DI822" s="18">
        <v>33.005714285714198</v>
      </c>
      <c r="DJ822" s="18">
        <v>257.86048387096702</v>
      </c>
      <c r="DK822" s="18">
        <v>187.76749999999899</v>
      </c>
      <c r="DL822" s="18">
        <v>84.457193548387096</v>
      </c>
      <c r="DM822" s="18">
        <v>7.7717333333333301</v>
      </c>
      <c r="DN822" s="18">
        <v>3.3148387096774101</v>
      </c>
      <c r="DO822" s="18">
        <v>3.6677580645161298</v>
      </c>
      <c r="DP822" s="18">
        <v>3.76776666666666</v>
      </c>
      <c r="DQ822" s="18">
        <v>3.1879193548387099</v>
      </c>
      <c r="DR822" s="18">
        <v>12.3056166666666</v>
      </c>
      <c r="DS822" s="19">
        <v>99.028166666666607</v>
      </c>
    </row>
    <row r="823" spans="1:123" x14ac:dyDescent="0.25">
      <c r="A823" s="12" t="s">
        <v>76</v>
      </c>
      <c r="B823" s="13">
        <v>9</v>
      </c>
      <c r="C823" s="13" t="str">
        <f t="shared" si="16"/>
        <v>BB_L_16_GW_GW_SA_High_GW_GQ_12_020_9</v>
      </c>
      <c r="D823" s="14">
        <v>10.7022580645161</v>
      </c>
      <c r="E823" s="14">
        <v>31.808448275861998</v>
      </c>
      <c r="F823" s="14">
        <v>44.280967741935399</v>
      </c>
      <c r="G823" s="14">
        <v>79.823666666666597</v>
      </c>
      <c r="H823" s="14">
        <v>43.560322580645099</v>
      </c>
      <c r="I823" s="14">
        <v>13.071166666666601</v>
      </c>
      <c r="J823" s="14">
        <v>5.7791354838709603</v>
      </c>
      <c r="K823" s="14">
        <v>0.36771290322580602</v>
      </c>
      <c r="L823" s="14">
        <v>0.31238333333333301</v>
      </c>
      <c r="M823" s="14">
        <v>0.11327677419354799</v>
      </c>
      <c r="N823" s="14">
        <v>21.030409166666601</v>
      </c>
      <c r="O823" s="14">
        <v>20.8815483870967</v>
      </c>
      <c r="P823" s="14">
        <v>12.8309677419354</v>
      </c>
      <c r="Q823" s="14">
        <v>64.170892857142803</v>
      </c>
      <c r="R823" s="14">
        <v>14.724903225806401</v>
      </c>
      <c r="S823" s="14">
        <v>71.050266666666602</v>
      </c>
      <c r="T823" s="14">
        <v>26.773064516129001</v>
      </c>
      <c r="U823" s="14">
        <v>3.4596</v>
      </c>
      <c r="V823" s="14">
        <v>0.94985967741935395</v>
      </c>
      <c r="W823" s="14">
        <v>1.1887919354838701</v>
      </c>
      <c r="X823" s="14">
        <v>0.85502999999999896</v>
      </c>
      <c r="Y823" s="14">
        <v>0.64154032258064497</v>
      </c>
      <c r="Z823" s="14">
        <v>6.6347883333333302</v>
      </c>
      <c r="AA823" s="14">
        <v>28.7703225806451</v>
      </c>
      <c r="AB823" s="14">
        <v>12.070693548387</v>
      </c>
      <c r="AC823" s="14">
        <v>47.682875000000003</v>
      </c>
      <c r="AD823" s="14">
        <v>37.178709677419299</v>
      </c>
      <c r="AE823" s="14">
        <v>62.314</v>
      </c>
      <c r="AF823" s="14">
        <v>39.399741935483803</v>
      </c>
      <c r="AG823" s="14">
        <v>4.9460999999999897</v>
      </c>
      <c r="AH823" s="14">
        <v>1.04012741935483</v>
      </c>
      <c r="AI823" s="14">
        <v>1.1520387096774101</v>
      </c>
      <c r="AJ823" s="14">
        <v>0.86068833333333306</v>
      </c>
      <c r="AK823" s="14">
        <v>0.83825161290322503</v>
      </c>
      <c r="AL823" s="14">
        <v>6.5061583333333299</v>
      </c>
      <c r="AM823" s="14">
        <v>11.1554516129032</v>
      </c>
      <c r="AN823" s="14">
        <v>5.1551290322580599</v>
      </c>
      <c r="AO823" s="14">
        <v>5.1923214285714199</v>
      </c>
      <c r="AP823" s="14">
        <v>12.151370967741901</v>
      </c>
      <c r="AQ823" s="14">
        <v>43.335833333333298</v>
      </c>
      <c r="AR823" s="14">
        <v>45.380483870967701</v>
      </c>
      <c r="AS823" s="14">
        <v>1.85263333333333</v>
      </c>
      <c r="AT823" s="14">
        <v>1.93562903225806</v>
      </c>
      <c r="AU823" s="14">
        <v>0.76875161290322602</v>
      </c>
      <c r="AV823" s="14">
        <v>0.97860666666666596</v>
      </c>
      <c r="AW823" s="14">
        <v>0.72839032258064496</v>
      </c>
      <c r="AX823" s="14">
        <v>141.94939500000001</v>
      </c>
      <c r="AY823" s="14">
        <v>48.745483870967703</v>
      </c>
      <c r="AZ823" s="14">
        <v>11.3929516129032</v>
      </c>
      <c r="BA823" s="14">
        <v>32.341551724137901</v>
      </c>
      <c r="BB823" s="14">
        <v>69.6148387096774</v>
      </c>
      <c r="BC823" s="14">
        <v>51.096150000000002</v>
      </c>
      <c r="BD823" s="14">
        <v>35.946225806451601</v>
      </c>
      <c r="BE823" s="14">
        <v>3.28094999999999</v>
      </c>
      <c r="BF823" s="14">
        <v>1.5299193548387</v>
      </c>
      <c r="BG823" s="14">
        <v>1.8974032258064499</v>
      </c>
      <c r="BH823" s="14">
        <v>2.3511333333333302</v>
      </c>
      <c r="BI823" s="14">
        <v>2.1531935483870899</v>
      </c>
      <c r="BJ823" s="14">
        <v>7.9441999999999897</v>
      </c>
      <c r="BK823" s="14">
        <v>39.722580645161202</v>
      </c>
      <c r="BL823" s="14">
        <v>47.245419354838702</v>
      </c>
      <c r="BM823" s="14">
        <v>29.534875</v>
      </c>
      <c r="BN823" s="14">
        <v>35.246129032257997</v>
      </c>
      <c r="BO823" s="14">
        <v>44.949166666666599</v>
      </c>
      <c r="BP823" s="14">
        <v>27.042903225806398</v>
      </c>
      <c r="BQ823" s="14">
        <v>2.85103333333333</v>
      </c>
      <c r="BR823" s="14">
        <v>2.05388709677419</v>
      </c>
      <c r="BS823" s="14">
        <v>1.52046774193548</v>
      </c>
      <c r="BT823" s="14">
        <v>1.1618499999999901</v>
      </c>
      <c r="BU823" s="14">
        <v>1.2502258064516101</v>
      </c>
      <c r="BV823" s="14">
        <v>31.993583333333302</v>
      </c>
      <c r="BW823" s="14">
        <v>46.692419354838698</v>
      </c>
      <c r="BX823" s="14">
        <v>21.060209677419301</v>
      </c>
      <c r="BY823" s="14">
        <v>46.5042857142857</v>
      </c>
      <c r="BZ823" s="14">
        <v>48.4329999999999</v>
      </c>
      <c r="CA823" s="14">
        <v>88.6129999999999</v>
      </c>
      <c r="CB823" s="14">
        <v>38.904709677419298</v>
      </c>
      <c r="CC823" s="14">
        <v>3.5289999999999999</v>
      </c>
      <c r="CD823" s="14">
        <v>2.3051612903225802</v>
      </c>
      <c r="CE823" s="14">
        <v>2.0469354838709601</v>
      </c>
      <c r="CF823" s="14">
        <v>2.0428666666666602</v>
      </c>
      <c r="CG823" s="14">
        <v>1.96008064516129</v>
      </c>
      <c r="CH823" s="14">
        <v>7.50806666666666</v>
      </c>
      <c r="CI823" s="14">
        <v>47.398096774193498</v>
      </c>
      <c r="CJ823" s="14">
        <v>22.819870967741899</v>
      </c>
      <c r="CK823" s="14">
        <v>20.6461964285714</v>
      </c>
      <c r="CL823" s="14">
        <v>66.584999999999994</v>
      </c>
      <c r="CM823" s="14">
        <v>121.637166666666</v>
      </c>
      <c r="CN823" s="14">
        <v>38.657548387096703</v>
      </c>
      <c r="CO823" s="14">
        <v>9.5300666666666594</v>
      </c>
      <c r="CP823" s="14">
        <v>2.3494516129032199</v>
      </c>
      <c r="CQ823" s="14">
        <v>3.6286774193548301</v>
      </c>
      <c r="CR823" s="14">
        <v>2.71921666666666</v>
      </c>
      <c r="CS823" s="14">
        <v>3.8550161290322502</v>
      </c>
      <c r="CT823" s="14">
        <v>5.3886833333333302</v>
      </c>
      <c r="CU823" s="14">
        <v>52.150048387096703</v>
      </c>
      <c r="CV823" s="14">
        <v>58.323064516129001</v>
      </c>
      <c r="CW823" s="14">
        <v>86.413620689655104</v>
      </c>
      <c r="CX823" s="14">
        <v>42.348193548387002</v>
      </c>
      <c r="CY823" s="14">
        <v>154.273333333333</v>
      </c>
      <c r="CZ823" s="14">
        <v>35.314774193548303</v>
      </c>
      <c r="DA823" s="14">
        <v>13.433116666666599</v>
      </c>
      <c r="DB823" s="14">
        <v>2.8051612903225802</v>
      </c>
      <c r="DC823" s="14">
        <v>4.0652096774193502</v>
      </c>
      <c r="DD823" s="14">
        <v>4.9536833333333297</v>
      </c>
      <c r="DE823" s="14">
        <v>2.9671774193548299</v>
      </c>
      <c r="DF823" s="14">
        <v>10.7456</v>
      </c>
      <c r="DG823" s="14">
        <v>60.1303225806451</v>
      </c>
      <c r="DH823" s="14">
        <v>30.999516129032202</v>
      </c>
      <c r="DI823" s="14">
        <v>18.2584285714285</v>
      </c>
      <c r="DJ823" s="14">
        <v>140.82758064516099</v>
      </c>
      <c r="DK823" s="14">
        <v>102.477666666666</v>
      </c>
      <c r="DL823" s="14">
        <v>45.967322580645103</v>
      </c>
      <c r="DM823" s="14">
        <v>4.5685666666666602</v>
      </c>
      <c r="DN823" s="14">
        <v>2.3439999999999999</v>
      </c>
      <c r="DO823" s="14">
        <v>2.91285483870967</v>
      </c>
      <c r="DP823" s="14">
        <v>3.0943833333333299</v>
      </c>
      <c r="DQ823" s="14">
        <v>2.5573709677419298</v>
      </c>
      <c r="DR823" s="14">
        <v>7.3631166666666603</v>
      </c>
      <c r="DS823" s="15">
        <v>54.176166666666603</v>
      </c>
    </row>
    <row r="824" spans="1:123" x14ac:dyDescent="0.25">
      <c r="A824" s="16" t="s">
        <v>76</v>
      </c>
      <c r="B824" s="17">
        <v>10</v>
      </c>
      <c r="C824" s="13" t="str">
        <f t="shared" si="16"/>
        <v>BB_L_16_GW_GW_SA_High_GW_GQ_12_020_10</v>
      </c>
      <c r="D824" s="18">
        <v>11.4317741935483</v>
      </c>
      <c r="E824" s="18">
        <v>49.306379310344802</v>
      </c>
      <c r="F824" s="18">
        <v>106.16774193548299</v>
      </c>
      <c r="G824" s="18">
        <v>188.19733333333301</v>
      </c>
      <c r="H824" s="18">
        <v>97.823064516128994</v>
      </c>
      <c r="I824" s="18">
        <v>19.220499999999902</v>
      </c>
      <c r="J824" s="18">
        <v>7.1452887096774198</v>
      </c>
      <c r="K824" s="18">
        <v>1.0099967741935401</v>
      </c>
      <c r="L824" s="18">
        <v>0.87799666666666598</v>
      </c>
      <c r="M824" s="18">
        <v>0.33508064516128999</v>
      </c>
      <c r="N824" s="18">
        <v>50.4882833333333</v>
      </c>
      <c r="O824" s="18">
        <v>50.748709677419299</v>
      </c>
      <c r="P824" s="18">
        <v>33.620483870967703</v>
      </c>
      <c r="Q824" s="18">
        <v>173.72196428571399</v>
      </c>
      <c r="R824" s="18">
        <v>38.150322580645103</v>
      </c>
      <c r="S824" s="18">
        <v>176.48566666666599</v>
      </c>
      <c r="T824" s="18">
        <v>73.251129032258007</v>
      </c>
      <c r="U824" s="18">
        <v>10.2420833333333</v>
      </c>
      <c r="V824" s="18">
        <v>2.99993548387096</v>
      </c>
      <c r="W824" s="18">
        <v>3.7968548387096699</v>
      </c>
      <c r="X824" s="18">
        <v>2.4822666666666602</v>
      </c>
      <c r="Y824" s="18">
        <v>1.5428225806451601</v>
      </c>
      <c r="Z824" s="18">
        <v>11.6894733333333</v>
      </c>
      <c r="AA824" s="18">
        <v>71.618709677419304</v>
      </c>
      <c r="AB824" s="18">
        <v>31.497096774193501</v>
      </c>
      <c r="AC824" s="18">
        <v>116.808214285714</v>
      </c>
      <c r="AD824" s="18">
        <v>94.908548387096701</v>
      </c>
      <c r="AE824" s="18">
        <v>158.54716666666599</v>
      </c>
      <c r="AF824" s="18">
        <v>102.783870967741</v>
      </c>
      <c r="AG824" s="18">
        <v>14.174216666666601</v>
      </c>
      <c r="AH824" s="18">
        <v>2.8792096774193499</v>
      </c>
      <c r="AI824" s="18">
        <v>3.0533870967741898</v>
      </c>
      <c r="AJ824" s="18">
        <v>2.0129999999999999</v>
      </c>
      <c r="AK824" s="18">
        <v>1.69346774193548</v>
      </c>
      <c r="AL824" s="18">
        <v>14.922499999999999</v>
      </c>
      <c r="AM824" s="18">
        <v>27.050580645161201</v>
      </c>
      <c r="AN824" s="18">
        <v>13.228354838709601</v>
      </c>
      <c r="AO824" s="18">
        <v>11.7386964285714</v>
      </c>
      <c r="AP824" s="18">
        <v>25.0164193548387</v>
      </c>
      <c r="AQ824" s="18">
        <v>111.934833333333</v>
      </c>
      <c r="AR824" s="18">
        <v>122.56809677419299</v>
      </c>
      <c r="AS824" s="18">
        <v>5.0403666666666602</v>
      </c>
      <c r="AT824" s="18">
        <v>5.3789999999999996</v>
      </c>
      <c r="AU824" s="18">
        <v>1.9904354838709599</v>
      </c>
      <c r="AV824" s="18">
        <v>2.3921166666666598</v>
      </c>
      <c r="AW824" s="18">
        <v>2.0611129032258</v>
      </c>
      <c r="AX824" s="18">
        <v>355.617183333333</v>
      </c>
      <c r="AY824" s="18">
        <v>131.634193548387</v>
      </c>
      <c r="AZ824" s="18">
        <v>28.6414516129032</v>
      </c>
      <c r="BA824" s="18">
        <v>77.572586206896503</v>
      </c>
      <c r="BB824" s="18">
        <v>169.98903225806399</v>
      </c>
      <c r="BC824" s="18">
        <v>133.24816666666601</v>
      </c>
      <c r="BD824" s="18">
        <v>95.477258064516107</v>
      </c>
      <c r="BE824" s="18">
        <v>9.7412333333333301</v>
      </c>
      <c r="BF824" s="18">
        <v>3.5372096774193502</v>
      </c>
      <c r="BG824" s="18">
        <v>3.60301612903225</v>
      </c>
      <c r="BH824" s="18">
        <v>3.1930333333333301</v>
      </c>
      <c r="BI824" s="18">
        <v>2.7982903225806401</v>
      </c>
      <c r="BJ824" s="18">
        <v>15.847966666666601</v>
      </c>
      <c r="BK824" s="18">
        <v>98.547741935483799</v>
      </c>
      <c r="BL824" s="18">
        <v>114.231451612903</v>
      </c>
      <c r="BM824" s="18">
        <v>75.097678571428503</v>
      </c>
      <c r="BN824" s="18">
        <v>89.955322580645102</v>
      </c>
      <c r="BO824" s="18">
        <v>113.112499999999</v>
      </c>
      <c r="BP824" s="18">
        <v>68.754677419354806</v>
      </c>
      <c r="BQ824" s="18">
        <v>7.0825666666666596</v>
      </c>
      <c r="BR824" s="18">
        <v>4.6613870967741899</v>
      </c>
      <c r="BS824" s="18">
        <v>3.3128709677419299</v>
      </c>
      <c r="BT824" s="18">
        <v>2.1583000000000001</v>
      </c>
      <c r="BU824" s="18">
        <v>2.1086451612903199</v>
      </c>
      <c r="BV824" s="18">
        <v>78.914833333333306</v>
      </c>
      <c r="BW824" s="18">
        <v>116.247096774193</v>
      </c>
      <c r="BX824" s="18">
        <v>51.906612903225799</v>
      </c>
      <c r="BY824" s="18">
        <v>115.144285714285</v>
      </c>
      <c r="BZ824" s="18">
        <v>121.69725806451601</v>
      </c>
      <c r="CA824" s="18">
        <v>225.25016666666599</v>
      </c>
      <c r="CB824" s="18">
        <v>101.134193548387</v>
      </c>
      <c r="CC824" s="18">
        <v>9.3845499999999902</v>
      </c>
      <c r="CD824" s="18">
        <v>5.4079516129032204</v>
      </c>
      <c r="CE824" s="18">
        <v>4.4054193548387</v>
      </c>
      <c r="CF824" s="18">
        <v>4.3290833333333296</v>
      </c>
      <c r="CG824" s="18">
        <v>3.37493548387096</v>
      </c>
      <c r="CH824" s="18">
        <v>15.461550000000001</v>
      </c>
      <c r="CI824" s="18">
        <v>114.052580645161</v>
      </c>
      <c r="CJ824" s="18">
        <v>55.645161290322498</v>
      </c>
      <c r="CK824" s="18">
        <v>39.323571428571398</v>
      </c>
      <c r="CL824" s="18">
        <v>175.269677419354</v>
      </c>
      <c r="CM824" s="18">
        <v>292.55</v>
      </c>
      <c r="CN824" s="18">
        <v>114.694838709677</v>
      </c>
      <c r="CO824" s="18">
        <v>25.138583333333301</v>
      </c>
      <c r="CP824" s="18">
        <v>5.5725967741935403</v>
      </c>
      <c r="CQ824" s="18">
        <v>7.9874354838709598</v>
      </c>
      <c r="CR824" s="18">
        <v>4.53744999999999</v>
      </c>
      <c r="CS824" s="18">
        <v>4.8443387096774204</v>
      </c>
      <c r="CT824" s="18">
        <v>6.3167999999999997</v>
      </c>
      <c r="CU824" s="18">
        <v>121.533661290322</v>
      </c>
      <c r="CV824" s="18">
        <v>146.558387096774</v>
      </c>
      <c r="CW824" s="18">
        <v>212.328620689655</v>
      </c>
      <c r="CX824" s="18">
        <v>104.71983870967701</v>
      </c>
      <c r="CY824" s="18">
        <v>373.07549999999998</v>
      </c>
      <c r="CZ824" s="18">
        <v>104.595322580645</v>
      </c>
      <c r="DA824" s="18">
        <v>34.552816666666601</v>
      </c>
      <c r="DB824" s="18">
        <v>5.1416290322580602</v>
      </c>
      <c r="DC824" s="18">
        <v>4.9830322580645099</v>
      </c>
      <c r="DD824" s="18">
        <v>5.9996</v>
      </c>
      <c r="DE824" s="18">
        <v>3.6958387096774099</v>
      </c>
      <c r="DF824" s="18">
        <v>23.371499999999902</v>
      </c>
      <c r="DG824" s="18">
        <v>135.392258064516</v>
      </c>
      <c r="DH824" s="18">
        <v>88.425967741935494</v>
      </c>
      <c r="DI824" s="18">
        <v>40.712499999999899</v>
      </c>
      <c r="DJ824" s="18">
        <v>363.93967741935398</v>
      </c>
      <c r="DK824" s="18">
        <v>238.75</v>
      </c>
      <c r="DL824" s="18">
        <v>145.343064516129</v>
      </c>
      <c r="DM824" s="18">
        <v>11.3741</v>
      </c>
      <c r="DN824" s="18">
        <v>4.3954677419354802</v>
      </c>
      <c r="DO824" s="18">
        <v>4.4183548387096696</v>
      </c>
      <c r="DP824" s="18">
        <v>4.3844166666666604</v>
      </c>
      <c r="DQ824" s="18">
        <v>3.88562903225806</v>
      </c>
      <c r="DR824" s="18">
        <v>10.7599999999999</v>
      </c>
      <c r="DS824" s="19">
        <v>128.19433333333299</v>
      </c>
    </row>
    <row r="825" spans="1:123" x14ac:dyDescent="0.25">
      <c r="A825" s="12" t="s">
        <v>76</v>
      </c>
      <c r="B825" s="13">
        <v>11</v>
      </c>
      <c r="C825" s="13" t="str">
        <f t="shared" si="16"/>
        <v>BB_L_16_GW_GW_SA_High_GW_GQ_12_020_11</v>
      </c>
      <c r="D825" s="14">
        <v>11.1737096774193</v>
      </c>
      <c r="E825" s="14">
        <v>42.250517241379299</v>
      </c>
      <c r="F825" s="14">
        <v>86.064838709677403</v>
      </c>
      <c r="G825" s="14">
        <v>152.1705</v>
      </c>
      <c r="H825" s="14">
        <v>78.617580645161198</v>
      </c>
      <c r="I825" s="14">
        <v>16.917999999999999</v>
      </c>
      <c r="J825" s="14">
        <v>6.7460935483870896</v>
      </c>
      <c r="K825" s="14">
        <v>0.77675806451612905</v>
      </c>
      <c r="L825" s="14">
        <v>0.67838666666666603</v>
      </c>
      <c r="M825" s="14">
        <v>0.25566935483870901</v>
      </c>
      <c r="N825" s="14">
        <v>40.4823216666666</v>
      </c>
      <c r="O825" s="14">
        <v>40.672741935483799</v>
      </c>
      <c r="P825" s="14">
        <v>26.6575806451612</v>
      </c>
      <c r="Q825" s="14">
        <v>137.700357142857</v>
      </c>
      <c r="R825" s="14">
        <v>30.239677419354798</v>
      </c>
      <c r="S825" s="14">
        <v>140.604166666666</v>
      </c>
      <c r="T825" s="14">
        <v>57.585322580645098</v>
      </c>
      <c r="U825" s="14">
        <v>7.8284000000000002</v>
      </c>
      <c r="V825" s="14">
        <v>2.25793548387096</v>
      </c>
      <c r="W825" s="14">
        <v>2.8266129032257998</v>
      </c>
      <c r="X825" s="14">
        <v>1.8929499999999899</v>
      </c>
      <c r="Y825" s="14">
        <v>1.2173499999999999</v>
      </c>
      <c r="Z825" s="14">
        <v>9.85324666666666</v>
      </c>
      <c r="AA825" s="14">
        <v>57.069032258064503</v>
      </c>
      <c r="AB825" s="14">
        <v>25.029387096774101</v>
      </c>
      <c r="AC825" s="14">
        <v>93.339821428571398</v>
      </c>
      <c r="AD825" s="14">
        <v>75.218709677419298</v>
      </c>
      <c r="AE825" s="14">
        <v>125.710666666666</v>
      </c>
      <c r="AF825" s="14">
        <v>81.245322580645094</v>
      </c>
      <c r="AG825" s="14">
        <v>10.9303666666666</v>
      </c>
      <c r="AH825" s="14">
        <v>2.2149999999999999</v>
      </c>
      <c r="AI825" s="14">
        <v>2.3723387096774098</v>
      </c>
      <c r="AJ825" s="14">
        <v>1.6028499999999899</v>
      </c>
      <c r="AK825" s="14">
        <v>1.3879193548387001</v>
      </c>
      <c r="AL825" s="14">
        <v>12.066333333333301</v>
      </c>
      <c r="AM825" s="14">
        <v>21.717274193548299</v>
      </c>
      <c r="AN825" s="14">
        <v>10.5293870967741</v>
      </c>
      <c r="AO825" s="14">
        <v>9.5121428571428499</v>
      </c>
      <c r="AP825" s="14">
        <v>20.229822580645099</v>
      </c>
      <c r="AQ825" s="14">
        <v>89.296833333333296</v>
      </c>
      <c r="AR825" s="14">
        <v>96.002467741935405</v>
      </c>
      <c r="AS825" s="14">
        <v>3.9143333333333299</v>
      </c>
      <c r="AT825" s="14">
        <v>4.1500483870967697</v>
      </c>
      <c r="AU825" s="14">
        <v>1.5540806451612901</v>
      </c>
      <c r="AV825" s="14">
        <v>1.87564999999999</v>
      </c>
      <c r="AW825" s="14">
        <v>1.5793709677419301</v>
      </c>
      <c r="AX825" s="14">
        <v>279.26429999999999</v>
      </c>
      <c r="AY825" s="14">
        <v>103.039354838709</v>
      </c>
      <c r="AZ825" s="14">
        <v>22.711290322580599</v>
      </c>
      <c r="BA825" s="14">
        <v>62.185000000000002</v>
      </c>
      <c r="BB825" s="14">
        <v>135.74419354838699</v>
      </c>
      <c r="BC825" s="14">
        <v>105.198666666666</v>
      </c>
      <c r="BD825" s="14">
        <v>75.070645161290301</v>
      </c>
      <c r="BE825" s="14">
        <v>7.4024166666666602</v>
      </c>
      <c r="BF825" s="14">
        <v>2.8171612903225798</v>
      </c>
      <c r="BG825" s="14">
        <v>2.9747096774193502</v>
      </c>
      <c r="BH825" s="14">
        <v>2.8973833333333299</v>
      </c>
      <c r="BI825" s="14">
        <v>2.5739516129032198</v>
      </c>
      <c r="BJ825" s="14">
        <v>13.150849999999901</v>
      </c>
      <c r="BK825" s="14">
        <v>78.806129032257999</v>
      </c>
      <c r="BL825" s="14">
        <v>91.403870967741895</v>
      </c>
      <c r="BM825" s="14">
        <v>60.054642857142802</v>
      </c>
      <c r="BN825" s="14">
        <v>71.619032258064493</v>
      </c>
      <c r="BO825" s="14">
        <v>89.861833333333294</v>
      </c>
      <c r="BP825" s="14">
        <v>54.326612903225801</v>
      </c>
      <c r="BQ825" s="14">
        <v>5.6013500000000001</v>
      </c>
      <c r="BR825" s="14">
        <v>3.72196774193548</v>
      </c>
      <c r="BS825" s="14">
        <v>2.6830161290322501</v>
      </c>
      <c r="BT825" s="14">
        <v>1.79853333333333</v>
      </c>
      <c r="BU825" s="14">
        <v>1.80451612903225</v>
      </c>
      <c r="BV825" s="14">
        <v>63.135199999999998</v>
      </c>
      <c r="BW825" s="14">
        <v>92.8462903225806</v>
      </c>
      <c r="BX825" s="14">
        <v>41.528064516129</v>
      </c>
      <c r="BY825" s="14">
        <v>92.005535714285699</v>
      </c>
      <c r="BZ825" s="14">
        <v>96.7619354838709</v>
      </c>
      <c r="CA825" s="14">
        <v>178.835499999999</v>
      </c>
      <c r="CB825" s="14">
        <v>79.8008064516129</v>
      </c>
      <c r="CC825" s="14">
        <v>7.3154333333333303</v>
      </c>
      <c r="CD825" s="14">
        <v>4.2975967741935399</v>
      </c>
      <c r="CE825" s="14">
        <v>3.5375322580645099</v>
      </c>
      <c r="CF825" s="14">
        <v>3.5059</v>
      </c>
      <c r="CG825" s="14">
        <v>2.8643548387096698</v>
      </c>
      <c r="CH825" s="14">
        <v>12.696816666666599</v>
      </c>
      <c r="CI825" s="14">
        <v>91.647580645161199</v>
      </c>
      <c r="CJ825" s="14">
        <v>44.563709677419297</v>
      </c>
      <c r="CK825" s="14">
        <v>31.6885714285714</v>
      </c>
      <c r="CL825" s="14">
        <v>139.69161290322501</v>
      </c>
      <c r="CM825" s="14">
        <v>232.454166666666</v>
      </c>
      <c r="CN825" s="14">
        <v>89.178709677419306</v>
      </c>
      <c r="CO825" s="14">
        <v>19.528583333333302</v>
      </c>
      <c r="CP825" s="14">
        <v>4.4123709677419303</v>
      </c>
      <c r="CQ825" s="14">
        <v>6.3419516129032196</v>
      </c>
      <c r="CR825" s="14">
        <v>3.9071666666666598</v>
      </c>
      <c r="CS825" s="14">
        <v>4.4793870967741896</v>
      </c>
      <c r="CT825" s="14">
        <v>6.0045000000000002</v>
      </c>
      <c r="CU825" s="14">
        <v>97.972306451612894</v>
      </c>
      <c r="CV825" s="14">
        <v>116.87838709677401</v>
      </c>
      <c r="CW825" s="14">
        <v>168.771379310344</v>
      </c>
      <c r="CX825" s="14">
        <v>83.637903225806397</v>
      </c>
      <c r="CY825" s="14">
        <v>296.690666666666</v>
      </c>
      <c r="CZ825" s="14">
        <v>80.615967741935506</v>
      </c>
      <c r="DA825" s="14">
        <v>26.977533333333302</v>
      </c>
      <c r="DB825" s="14">
        <v>4.2925645161290298</v>
      </c>
      <c r="DC825" s="14">
        <v>4.6454838709677402</v>
      </c>
      <c r="DD825" s="14">
        <v>5.6609499999999997</v>
      </c>
      <c r="DE825" s="14">
        <v>3.4589677419354801</v>
      </c>
      <c r="DF825" s="14">
        <v>19.0992833333333</v>
      </c>
      <c r="DG825" s="14">
        <v>108.981129032258</v>
      </c>
      <c r="DH825" s="14">
        <v>69.829677419354795</v>
      </c>
      <c r="DI825" s="14">
        <v>33.150714285714201</v>
      </c>
      <c r="DJ825" s="14">
        <v>287.61241935483798</v>
      </c>
      <c r="DK825" s="14">
        <v>190.949166666666</v>
      </c>
      <c r="DL825" s="14">
        <v>111.32451612903201</v>
      </c>
      <c r="DM825" s="14">
        <v>8.92605</v>
      </c>
      <c r="DN825" s="14">
        <v>3.65543548387096</v>
      </c>
      <c r="DO825" s="14">
        <v>3.8749032258064502</v>
      </c>
      <c r="DP825" s="14">
        <v>3.9157000000000002</v>
      </c>
      <c r="DQ825" s="14">
        <v>3.4264193548387101</v>
      </c>
      <c r="DR825" s="14">
        <v>9.2917500000000004</v>
      </c>
      <c r="DS825" s="15">
        <v>103.323333333333</v>
      </c>
    </row>
    <row r="826" spans="1:123" x14ac:dyDescent="0.25">
      <c r="A826" s="16" t="s">
        <v>76</v>
      </c>
      <c r="B826" s="17">
        <v>12</v>
      </c>
      <c r="C826" s="13" t="str">
        <f t="shared" si="16"/>
        <v>BB_L_16_GW_GW_SA_High_GW_GQ_12_020_12</v>
      </c>
      <c r="D826" s="18">
        <v>10.883870967741901</v>
      </c>
      <c r="E826" s="18">
        <v>34.153448275861997</v>
      </c>
      <c r="F826" s="18">
        <v>66.337258064516107</v>
      </c>
      <c r="G826" s="18">
        <v>115.267</v>
      </c>
      <c r="H826" s="18">
        <v>60.827258064516101</v>
      </c>
      <c r="I826" s="18">
        <v>14.884499999999999</v>
      </c>
      <c r="J826" s="18">
        <v>6.3996338709677403</v>
      </c>
      <c r="K826" s="18">
        <v>0.55819193548387103</v>
      </c>
      <c r="L826" s="18">
        <v>0.48960833333333298</v>
      </c>
      <c r="M826" s="18">
        <v>0.18249032258064499</v>
      </c>
      <c r="N826" s="18">
        <v>30.129569999999902</v>
      </c>
      <c r="O826" s="18">
        <v>30.275322580645099</v>
      </c>
      <c r="P826" s="18">
        <v>19.754032258064498</v>
      </c>
      <c r="Q826" s="18">
        <v>101.85160714285701</v>
      </c>
      <c r="R826" s="18">
        <v>22.354629032258</v>
      </c>
      <c r="S826" s="18">
        <v>104.140516666666</v>
      </c>
      <c r="T826" s="18">
        <v>42.323774193548303</v>
      </c>
      <c r="U826" s="18">
        <v>5.5861000000000001</v>
      </c>
      <c r="V826" s="18">
        <v>1.5714354838709601</v>
      </c>
      <c r="W826" s="18">
        <v>1.94835806451612</v>
      </c>
      <c r="X826" s="18">
        <v>1.34619499999999</v>
      </c>
      <c r="Y826" s="18">
        <v>0.912424193548387</v>
      </c>
      <c r="Z826" s="18">
        <v>7.5060283333333304</v>
      </c>
      <c r="AA826" s="18">
        <v>42.490483870967701</v>
      </c>
      <c r="AB826" s="18">
        <v>18.640483870967699</v>
      </c>
      <c r="AC826" s="18">
        <v>69.247357142857098</v>
      </c>
      <c r="AD826" s="18">
        <v>55.705967741935403</v>
      </c>
      <c r="AE826" s="18">
        <v>93.000999999999905</v>
      </c>
      <c r="AF826" s="18">
        <v>59.966661290322499</v>
      </c>
      <c r="AG826" s="18">
        <v>7.9061833333333302</v>
      </c>
      <c r="AH826" s="18">
        <v>1.59383870967742</v>
      </c>
      <c r="AI826" s="18">
        <v>1.72796774193548</v>
      </c>
      <c r="AJ826" s="18">
        <v>1.2132499999999999</v>
      </c>
      <c r="AK826" s="18">
        <v>1.09566129032258</v>
      </c>
      <c r="AL826" s="18">
        <v>9.1046016666666603</v>
      </c>
      <c r="AM826" s="18">
        <v>16.281532258064502</v>
      </c>
      <c r="AN826" s="18">
        <v>7.9024999999999999</v>
      </c>
      <c r="AO826" s="18">
        <v>7.2000178571428499</v>
      </c>
      <c r="AP826" s="18">
        <v>15.198919354838701</v>
      </c>
      <c r="AQ826" s="18">
        <v>66.327833333333302</v>
      </c>
      <c r="AR826" s="18">
        <v>70.759903225806397</v>
      </c>
      <c r="AS826" s="18">
        <v>2.8484833333333301</v>
      </c>
      <c r="AT826" s="18">
        <v>2.98470967741935</v>
      </c>
      <c r="AU826" s="18">
        <v>1.14428225806451</v>
      </c>
      <c r="AV826" s="18">
        <v>1.39624833333333</v>
      </c>
      <c r="AW826" s="18">
        <v>1.12248709677419</v>
      </c>
      <c r="AX826" s="18">
        <v>206.96328333333301</v>
      </c>
      <c r="AY826" s="18">
        <v>75.639193548387098</v>
      </c>
      <c r="AZ826" s="18">
        <v>16.824645161290299</v>
      </c>
      <c r="BA826" s="18">
        <v>46.357931034482696</v>
      </c>
      <c r="BB826" s="18">
        <v>100.609516129032</v>
      </c>
      <c r="BC826" s="18">
        <v>77.795000000000002</v>
      </c>
      <c r="BD826" s="18">
        <v>55.396935483870898</v>
      </c>
      <c r="BE826" s="18">
        <v>5.2731500000000002</v>
      </c>
      <c r="BF826" s="18">
        <v>2.1433225806451599</v>
      </c>
      <c r="BG826" s="18">
        <v>2.3864838709677398</v>
      </c>
      <c r="BH826" s="18">
        <v>2.6098833333333298</v>
      </c>
      <c r="BI826" s="18">
        <v>2.3520483870967701</v>
      </c>
      <c r="BJ826" s="18">
        <v>10.281616666666601</v>
      </c>
      <c r="BK826" s="18">
        <v>58.844032258064502</v>
      </c>
      <c r="BL826" s="18">
        <v>68.124709677419304</v>
      </c>
      <c r="BM826" s="18">
        <v>44.762678571428502</v>
      </c>
      <c r="BN826" s="18">
        <v>53.2524193548387</v>
      </c>
      <c r="BO826" s="18">
        <v>66.664500000000004</v>
      </c>
      <c r="BP826" s="18">
        <v>40.175677419354798</v>
      </c>
      <c r="BQ826" s="18">
        <v>4.20428333333333</v>
      </c>
      <c r="BR826" s="18">
        <v>2.8247258064516099</v>
      </c>
      <c r="BS826" s="18">
        <v>2.0904193548387</v>
      </c>
      <c r="BT826" s="18">
        <v>1.4573833333333299</v>
      </c>
      <c r="BU826" s="18">
        <v>1.5156451612903199</v>
      </c>
      <c r="BV826" s="18">
        <v>47.075066666666601</v>
      </c>
      <c r="BW826" s="18">
        <v>69.095967741935496</v>
      </c>
      <c r="BX826" s="18">
        <v>30.9994193548387</v>
      </c>
      <c r="BY826" s="18">
        <v>68.42</v>
      </c>
      <c r="BZ826" s="18">
        <v>71.758870967741899</v>
      </c>
      <c r="CA826" s="18">
        <v>132.29533333333299</v>
      </c>
      <c r="CB826" s="18">
        <v>58.797741935483799</v>
      </c>
      <c r="CC826" s="18">
        <v>5.4015666666666604</v>
      </c>
      <c r="CD826" s="18">
        <v>3.24670967741935</v>
      </c>
      <c r="CE826" s="18">
        <v>2.7286774193548302</v>
      </c>
      <c r="CF826" s="18">
        <v>2.7414666666666601</v>
      </c>
      <c r="CG826" s="18">
        <v>2.3780806451612899</v>
      </c>
      <c r="CH826" s="18">
        <v>9.87998333333333</v>
      </c>
      <c r="CI826" s="18">
        <v>68.571919354838698</v>
      </c>
      <c r="CJ826" s="18">
        <v>33.467903225806403</v>
      </c>
      <c r="CK826" s="18">
        <v>23.874749999999999</v>
      </c>
      <c r="CL826" s="18">
        <v>103.72951612903201</v>
      </c>
      <c r="CM826" s="18">
        <v>172.31616666666599</v>
      </c>
      <c r="CN826" s="18">
        <v>65.706935483870893</v>
      </c>
      <c r="CO826" s="18">
        <v>14.427199999999999</v>
      </c>
      <c r="CP826" s="18">
        <v>3.3348548387096701</v>
      </c>
      <c r="CQ826" s="18">
        <v>4.8367741935483801</v>
      </c>
      <c r="CR826" s="18">
        <v>3.31279999999999</v>
      </c>
      <c r="CS826" s="18">
        <v>4.1093548387096703</v>
      </c>
      <c r="CT826" s="18">
        <v>5.6790500000000002</v>
      </c>
      <c r="CU826" s="18">
        <v>73.527516129032193</v>
      </c>
      <c r="CV826" s="18">
        <v>87.004354838709602</v>
      </c>
      <c r="CW826" s="18">
        <v>125.024827586206</v>
      </c>
      <c r="CX826" s="18">
        <v>62.2433870967741</v>
      </c>
      <c r="CY826" s="18">
        <v>220.234166666666</v>
      </c>
      <c r="CZ826" s="18">
        <v>59.298870967741898</v>
      </c>
      <c r="DA826" s="18">
        <v>20.14565</v>
      </c>
      <c r="DB826" s="18">
        <v>3.5024032258064501</v>
      </c>
      <c r="DC826" s="18">
        <v>4.3025000000000002</v>
      </c>
      <c r="DD826" s="18">
        <v>5.3221999999999996</v>
      </c>
      <c r="DE826" s="18">
        <v>3.22598387096774</v>
      </c>
      <c r="DF826" s="18">
        <v>14.702733333333301</v>
      </c>
      <c r="DG826" s="18">
        <v>81.4408064516129</v>
      </c>
      <c r="DH826" s="18">
        <v>51.944032258064503</v>
      </c>
      <c r="DI826" s="18">
        <v>25.0175535714285</v>
      </c>
      <c r="DJ826" s="18">
        <v>213.156451612903</v>
      </c>
      <c r="DK826" s="18">
        <v>141.94149999999999</v>
      </c>
      <c r="DL826" s="18">
        <v>81.632677419354806</v>
      </c>
      <c r="DM826" s="18">
        <v>6.6652833333333303</v>
      </c>
      <c r="DN826" s="18">
        <v>2.9691451612903199</v>
      </c>
      <c r="DO826" s="18">
        <v>3.3600967741935399</v>
      </c>
      <c r="DP826" s="18">
        <v>3.4694333333333298</v>
      </c>
      <c r="DQ826" s="18">
        <v>2.9908709677419298</v>
      </c>
      <c r="DR826" s="18">
        <v>7.38956666666666</v>
      </c>
      <c r="DS826" s="19">
        <v>77.150833333333296</v>
      </c>
    </row>
    <row r="827" spans="1:123" x14ac:dyDescent="0.25">
      <c r="A827" s="12" t="s">
        <v>76</v>
      </c>
      <c r="B827" s="13">
        <v>13</v>
      </c>
      <c r="C827" s="13" t="str">
        <f t="shared" si="16"/>
        <v>BB_L_16_GW_GW_SA_High_GW_GQ_12_020_13</v>
      </c>
      <c r="D827" s="14">
        <v>11.0803333333333</v>
      </c>
      <c r="E827" s="14">
        <v>38.2182758620689</v>
      </c>
      <c r="F827" s="14">
        <v>99.819032258064496</v>
      </c>
      <c r="G827" s="14">
        <v>159.90233333333299</v>
      </c>
      <c r="H827" s="14">
        <v>96.288548387096697</v>
      </c>
      <c r="I827" s="14">
        <v>18.572333333333301</v>
      </c>
      <c r="J827" s="14">
        <v>7.3436258064516098</v>
      </c>
      <c r="K827" s="14">
        <v>0.89372419354838695</v>
      </c>
      <c r="L827" s="14">
        <v>0.79687333333333299</v>
      </c>
      <c r="M827" s="14">
        <v>0.313558064516129</v>
      </c>
      <c r="N827" s="14">
        <v>43.752409999999998</v>
      </c>
      <c r="O827" s="14">
        <v>43.993225806451598</v>
      </c>
      <c r="P827" s="14">
        <v>31.230161290322499</v>
      </c>
      <c r="Q827" s="14">
        <v>153.23589285714201</v>
      </c>
      <c r="R827" s="14">
        <v>34.5238709677419</v>
      </c>
      <c r="S827" s="14">
        <v>155.100333333333</v>
      </c>
      <c r="T827" s="14">
        <v>68.066451612903194</v>
      </c>
      <c r="U827" s="14">
        <v>9.5358666666666601</v>
      </c>
      <c r="V827" s="14">
        <v>2.71529032258064</v>
      </c>
      <c r="W827" s="14">
        <v>3.33966129032257</v>
      </c>
      <c r="X827" s="14">
        <v>2.2619833333333301</v>
      </c>
      <c r="Y827" s="14">
        <v>1.4148161290322501</v>
      </c>
      <c r="Z827" s="14">
        <v>6.3632966666666597</v>
      </c>
      <c r="AA827" s="14">
        <v>65.941774193548397</v>
      </c>
      <c r="AB827" s="14">
        <v>29.5346774193548</v>
      </c>
      <c r="AC827" s="14">
        <v>99.731964285714199</v>
      </c>
      <c r="AD827" s="14">
        <v>87.559354838709595</v>
      </c>
      <c r="AE827" s="14">
        <v>142.9135</v>
      </c>
      <c r="AF827" s="14">
        <v>94.562096774193506</v>
      </c>
      <c r="AG827" s="14">
        <v>13.18885</v>
      </c>
      <c r="AH827" s="14">
        <v>2.58837096774193</v>
      </c>
      <c r="AI827" s="14">
        <v>2.738</v>
      </c>
      <c r="AJ827" s="14">
        <v>1.8424833333333299</v>
      </c>
      <c r="AK827" s="14">
        <v>1.5467741935483801</v>
      </c>
      <c r="AL827" s="14">
        <v>12.781366666666599</v>
      </c>
      <c r="AM827" s="14">
        <v>24.0194354838709</v>
      </c>
      <c r="AN827" s="14">
        <v>12.660048387096699</v>
      </c>
      <c r="AO827" s="14">
        <v>10.064821428571401</v>
      </c>
      <c r="AP827" s="14">
        <v>21.0735161290322</v>
      </c>
      <c r="AQ827" s="14">
        <v>99.539333333333303</v>
      </c>
      <c r="AR827" s="14">
        <v>114.710209677419</v>
      </c>
      <c r="AS827" s="14">
        <v>4.6294000000000004</v>
      </c>
      <c r="AT827" s="14">
        <v>4.80327419354838</v>
      </c>
      <c r="AU827" s="14">
        <v>1.83041935483871</v>
      </c>
      <c r="AV827" s="14">
        <v>2.1369666666666598</v>
      </c>
      <c r="AW827" s="14">
        <v>1.8240322580645101</v>
      </c>
      <c r="AX827" s="14">
        <v>310.76693333333299</v>
      </c>
      <c r="AY827" s="14">
        <v>124.88999999999901</v>
      </c>
      <c r="AZ827" s="14">
        <v>25.628709677419302</v>
      </c>
      <c r="BA827" s="14">
        <v>67.566896551724099</v>
      </c>
      <c r="BB827" s="14">
        <v>143.58564516128999</v>
      </c>
      <c r="BC827" s="14">
        <v>127.059666666666</v>
      </c>
      <c r="BD827" s="14">
        <v>88.758548387096695</v>
      </c>
      <c r="BE827" s="14">
        <v>9.1560666666666606</v>
      </c>
      <c r="BF827" s="14">
        <v>3.27053225806451</v>
      </c>
      <c r="BG827" s="14">
        <v>3.28864516129032</v>
      </c>
      <c r="BH827" s="14">
        <v>3.05588333333333</v>
      </c>
      <c r="BI827" s="14">
        <v>2.6785645161290299</v>
      </c>
      <c r="BJ827" s="14">
        <v>13.284516666666599</v>
      </c>
      <c r="BK827" s="14">
        <v>88.091935483870898</v>
      </c>
      <c r="BL827" s="14">
        <v>100.413387096774</v>
      </c>
      <c r="BM827" s="14">
        <v>66.4310714285714</v>
      </c>
      <c r="BN827" s="14">
        <v>82.235967741935397</v>
      </c>
      <c r="BO827" s="14">
        <v>103.222833333333</v>
      </c>
      <c r="BP827" s="14">
        <v>63.100806451612897</v>
      </c>
      <c r="BQ827" s="14">
        <v>6.6472499999999997</v>
      </c>
      <c r="BR827" s="14">
        <v>4.1407741935483804</v>
      </c>
      <c r="BS827" s="14">
        <v>3.1303548387096698</v>
      </c>
      <c r="BT827" s="14">
        <v>1.9703333333333299</v>
      </c>
      <c r="BU827" s="14">
        <v>1.9911451612903199</v>
      </c>
      <c r="BV827" s="14">
        <v>69.339849999999998</v>
      </c>
      <c r="BW827" s="14">
        <v>103.171774193548</v>
      </c>
      <c r="BX827" s="14">
        <v>46.132580645161198</v>
      </c>
      <c r="BY827" s="14">
        <v>101.663928571428</v>
      </c>
      <c r="BZ827" s="14">
        <v>110.452258064516</v>
      </c>
      <c r="CA827" s="14">
        <v>200.565</v>
      </c>
      <c r="CB827" s="14">
        <v>92.284032258064499</v>
      </c>
      <c r="CC827" s="14">
        <v>8.9972499999999993</v>
      </c>
      <c r="CD827" s="14">
        <v>4.9109999999999996</v>
      </c>
      <c r="CE827" s="14">
        <v>3.9645161290322499</v>
      </c>
      <c r="CF827" s="14">
        <v>4.0286166666666601</v>
      </c>
      <c r="CG827" s="14">
        <v>3.12779032258064</v>
      </c>
      <c r="CH827" s="14">
        <v>13.8434666666666</v>
      </c>
      <c r="CI827" s="14">
        <v>98.567096774193502</v>
      </c>
      <c r="CJ827" s="14">
        <v>50.672419354838702</v>
      </c>
      <c r="CK827" s="14">
        <v>34.974464285714198</v>
      </c>
      <c r="CL827" s="14">
        <v>155.952096774193</v>
      </c>
      <c r="CM827" s="14">
        <v>247.42500000000001</v>
      </c>
      <c r="CN827" s="14">
        <v>120.567580645161</v>
      </c>
      <c r="CO827" s="14">
        <v>23.300983333333299</v>
      </c>
      <c r="CP827" s="14">
        <v>5.1237580645161298</v>
      </c>
      <c r="CQ827" s="14">
        <v>7.0970161290322498</v>
      </c>
      <c r="CR827" s="14">
        <v>4.4182666666666597</v>
      </c>
      <c r="CS827" s="14">
        <v>4.5594032258064496</v>
      </c>
      <c r="CT827" s="14">
        <v>6.1180166666666604</v>
      </c>
      <c r="CU827" s="14">
        <v>104.463080645161</v>
      </c>
      <c r="CV827" s="14">
        <v>132.43677419354799</v>
      </c>
      <c r="CW827" s="14">
        <v>188.08500000000001</v>
      </c>
      <c r="CX827" s="14">
        <v>93.642096774193504</v>
      </c>
      <c r="CY827" s="14">
        <v>310.36066666666602</v>
      </c>
      <c r="CZ827" s="14">
        <v>116.832419354838</v>
      </c>
      <c r="DA827" s="14">
        <v>32.860416666666602</v>
      </c>
      <c r="DB827" s="14">
        <v>4.81722580645161</v>
      </c>
      <c r="DC827" s="14">
        <v>4.7335806451612896</v>
      </c>
      <c r="DD827" s="14">
        <v>5.8734500000000001</v>
      </c>
      <c r="DE827" s="14">
        <v>3.62306451612903</v>
      </c>
      <c r="DF827" s="14">
        <v>20.573616666666599</v>
      </c>
      <c r="DG827" s="14">
        <v>114.049677419354</v>
      </c>
      <c r="DH827" s="14">
        <v>85.846129032258006</v>
      </c>
      <c r="DI827" s="14">
        <v>32.247499999999903</v>
      </c>
      <c r="DJ827" s="14">
        <v>326.15258064516098</v>
      </c>
      <c r="DK827" s="14">
        <v>189.937166666666</v>
      </c>
      <c r="DL827" s="14">
        <v>163.71661290322501</v>
      </c>
      <c r="DM827" s="14">
        <v>10.4788833333333</v>
      </c>
      <c r="DN827" s="14">
        <v>4.1334193548386997</v>
      </c>
      <c r="DO827" s="14">
        <v>4.1645161290322497</v>
      </c>
      <c r="DP827" s="14">
        <v>4.1052166666666601</v>
      </c>
      <c r="DQ827" s="14">
        <v>3.7366129032258</v>
      </c>
      <c r="DR827" s="14">
        <v>6.3394833333333303</v>
      </c>
      <c r="DS827" s="15">
        <v>104.82850000000001</v>
      </c>
    </row>
    <row r="828" spans="1:123" x14ac:dyDescent="0.25">
      <c r="A828" s="16" t="s">
        <v>76</v>
      </c>
      <c r="B828" s="17">
        <v>14</v>
      </c>
      <c r="C828" s="13" t="str">
        <f t="shared" si="16"/>
        <v>BB_L_16_GW_GW_SA_High_GW_GQ_12_020_14</v>
      </c>
      <c r="D828" s="18">
        <v>10.978064516129001</v>
      </c>
      <c r="E828" s="18">
        <v>35.8193103448275</v>
      </c>
      <c r="F828" s="18">
        <v>90.660645161290304</v>
      </c>
      <c r="G828" s="18">
        <v>145.689666666666</v>
      </c>
      <c r="H828" s="18">
        <v>85.829032258064501</v>
      </c>
      <c r="I828" s="18">
        <v>17.412666666666599</v>
      </c>
      <c r="J828" s="18">
        <v>7.1261387096774103</v>
      </c>
      <c r="K828" s="18">
        <v>0.78297903225806398</v>
      </c>
      <c r="L828" s="18">
        <v>0.70405166666666597</v>
      </c>
      <c r="M828" s="18">
        <v>0.27240322580645099</v>
      </c>
      <c r="N828" s="18">
        <v>39.483496666666603</v>
      </c>
      <c r="O828" s="18">
        <v>39.7787096774193</v>
      </c>
      <c r="P828" s="18">
        <v>27.895806451612899</v>
      </c>
      <c r="Q828" s="18">
        <v>138.14607142857099</v>
      </c>
      <c r="R828" s="18">
        <v>30.920645161290299</v>
      </c>
      <c r="S828" s="18">
        <v>139.73216666666599</v>
      </c>
      <c r="T828" s="18">
        <v>60.529516129032203</v>
      </c>
      <c r="U828" s="18">
        <v>8.3514666666666599</v>
      </c>
      <c r="V828" s="18">
        <v>2.3627419354838701</v>
      </c>
      <c r="W828" s="18">
        <v>2.9008225806451602</v>
      </c>
      <c r="X828" s="18">
        <v>1.98436666666666</v>
      </c>
      <c r="Y828" s="18">
        <v>1.26159516129032</v>
      </c>
      <c r="Z828" s="18">
        <v>6.2714783333333299</v>
      </c>
      <c r="AA828" s="18">
        <v>59.173548387096702</v>
      </c>
      <c r="AB828" s="18">
        <v>26.4258064516128</v>
      </c>
      <c r="AC828" s="18">
        <v>90.603035714285696</v>
      </c>
      <c r="AD828" s="18">
        <v>78.077096774193507</v>
      </c>
      <c r="AE828" s="18">
        <v>128.70349999999999</v>
      </c>
      <c r="AF828" s="18">
        <v>84.457096774193502</v>
      </c>
      <c r="AG828" s="18">
        <v>11.643299999999901</v>
      </c>
      <c r="AH828" s="18">
        <v>2.27724193548387</v>
      </c>
      <c r="AI828" s="18">
        <v>2.4264999999999999</v>
      </c>
      <c r="AJ828" s="18">
        <v>1.6516500000000001</v>
      </c>
      <c r="AK828" s="18">
        <v>1.40809677419354</v>
      </c>
      <c r="AL828" s="18">
        <v>11.649149999999899</v>
      </c>
      <c r="AM828" s="18">
        <v>21.710290322580601</v>
      </c>
      <c r="AN828" s="18">
        <v>11.2904838709677</v>
      </c>
      <c r="AO828" s="18">
        <v>9.1582857142857108</v>
      </c>
      <c r="AP828" s="18">
        <v>19.178709677419299</v>
      </c>
      <c r="AQ828" s="18">
        <v>89.522166666666607</v>
      </c>
      <c r="AR828" s="18">
        <v>102.547177419354</v>
      </c>
      <c r="AS828" s="18">
        <v>4.0932500000000003</v>
      </c>
      <c r="AT828" s="18">
        <v>4.2450161290322503</v>
      </c>
      <c r="AU828" s="18">
        <v>1.62298387096774</v>
      </c>
      <c r="AV828" s="18">
        <v>1.9094500000000001</v>
      </c>
      <c r="AW828" s="18">
        <v>1.60906451612903</v>
      </c>
      <c r="AX828" s="18">
        <v>280.00420000000003</v>
      </c>
      <c r="AY828" s="18">
        <v>110.24145161290301</v>
      </c>
      <c r="AZ828" s="18">
        <v>22.951129032257999</v>
      </c>
      <c r="BA828" s="18">
        <v>61.172758620689599</v>
      </c>
      <c r="BB828" s="18">
        <v>130.337419354838</v>
      </c>
      <c r="BC828" s="18">
        <v>112.868833333333</v>
      </c>
      <c r="BD828" s="18">
        <v>79.009193548387103</v>
      </c>
      <c r="BE828" s="18">
        <v>7.9822166666666599</v>
      </c>
      <c r="BF828" s="18">
        <v>2.9293225806451599</v>
      </c>
      <c r="BG828" s="18">
        <v>3.0059354838709602</v>
      </c>
      <c r="BH828" s="18">
        <v>2.9225333333333299</v>
      </c>
      <c r="BI828" s="18">
        <v>2.5802580645161202</v>
      </c>
      <c r="BJ828" s="18">
        <v>12.2982</v>
      </c>
      <c r="BK828" s="18">
        <v>79.404032258064504</v>
      </c>
      <c r="BL828" s="18">
        <v>90.665161290322501</v>
      </c>
      <c r="BM828" s="18">
        <v>60.060892857142797</v>
      </c>
      <c r="BN828" s="18">
        <v>73.883225806451605</v>
      </c>
      <c r="BO828" s="18">
        <v>92.819166666666604</v>
      </c>
      <c r="BP828" s="18">
        <v>56.363548387096699</v>
      </c>
      <c r="BQ828" s="18">
        <v>5.9155166666666599</v>
      </c>
      <c r="BR828" s="18">
        <v>3.7261935483870898</v>
      </c>
      <c r="BS828" s="18">
        <v>2.8236451612903202</v>
      </c>
      <c r="BT828" s="18">
        <v>1.8080333333333301</v>
      </c>
      <c r="BU828" s="18">
        <v>1.8473225806451601</v>
      </c>
      <c r="BV828" s="18">
        <v>62.686433333333298</v>
      </c>
      <c r="BW828" s="18">
        <v>92.888064516129006</v>
      </c>
      <c r="BX828" s="18">
        <v>41.476935483870903</v>
      </c>
      <c r="BY828" s="18">
        <v>91.8351785714285</v>
      </c>
      <c r="BZ828" s="18">
        <v>99.214193548387101</v>
      </c>
      <c r="CA828" s="18">
        <v>180.73816666666599</v>
      </c>
      <c r="CB828" s="18">
        <v>82.463709677419303</v>
      </c>
      <c r="CC828" s="18">
        <v>7.9304500000000004</v>
      </c>
      <c r="CD828" s="18">
        <v>4.3984516129032203</v>
      </c>
      <c r="CE828" s="18">
        <v>3.5758064516129</v>
      </c>
      <c r="CF828" s="18">
        <v>3.6436000000000002</v>
      </c>
      <c r="CG828" s="18">
        <v>2.89685483870967</v>
      </c>
      <c r="CH828" s="18">
        <v>12.6831333333333</v>
      </c>
      <c r="CI828" s="18">
        <v>89.313225806451598</v>
      </c>
      <c r="CJ828" s="18">
        <v>45.665806451612902</v>
      </c>
      <c r="CK828" s="18">
        <v>31.380535714285699</v>
      </c>
      <c r="CL828" s="18">
        <v>140.774354838709</v>
      </c>
      <c r="CM828" s="18">
        <v>223.95683333333301</v>
      </c>
      <c r="CN828" s="18">
        <v>106.056129032258</v>
      </c>
      <c r="CO828" s="18">
        <v>20.654683333333299</v>
      </c>
      <c r="CP828" s="18">
        <v>4.5699354838709603</v>
      </c>
      <c r="CQ828" s="18">
        <v>6.3937258064516103</v>
      </c>
      <c r="CR828" s="18">
        <v>4.1057499999999996</v>
      </c>
      <c r="CS828" s="18">
        <v>4.4084838709677401</v>
      </c>
      <c r="CT828" s="18">
        <v>5.9854500000000002</v>
      </c>
      <c r="CU828" s="18">
        <v>95.018741935483803</v>
      </c>
      <c r="CV828" s="18">
        <v>118.90499999999901</v>
      </c>
      <c r="CW828" s="18">
        <v>169.24086206896499</v>
      </c>
      <c r="CX828" s="18">
        <v>84.415322580645096</v>
      </c>
      <c r="CY828" s="18">
        <v>281.59699999999998</v>
      </c>
      <c r="CZ828" s="18">
        <v>101.33693548386999</v>
      </c>
      <c r="DA828" s="18">
        <v>29.073149999999998</v>
      </c>
      <c r="DB828" s="18">
        <v>4.41408064516129</v>
      </c>
      <c r="DC828" s="18">
        <v>4.5896451612903197</v>
      </c>
      <c r="DD828" s="18">
        <v>5.7207666666666599</v>
      </c>
      <c r="DE828" s="18">
        <v>3.5124354838709602</v>
      </c>
      <c r="DF828" s="18">
        <v>18.794350000000001</v>
      </c>
      <c r="DG828" s="18">
        <v>103.55693548387001</v>
      </c>
      <c r="DH828" s="18">
        <v>76.587258064516107</v>
      </c>
      <c r="DI828" s="18">
        <v>29.660714285714199</v>
      </c>
      <c r="DJ828" s="18">
        <v>293.65661290322498</v>
      </c>
      <c r="DK828" s="18">
        <v>173.306166666666</v>
      </c>
      <c r="DL828" s="18">
        <v>142.12161290322501</v>
      </c>
      <c r="DM828" s="18">
        <v>9.2922666666666593</v>
      </c>
      <c r="DN828" s="18">
        <v>3.76996774193548</v>
      </c>
      <c r="DO828" s="18">
        <v>3.9101612903225802</v>
      </c>
      <c r="DP828" s="18">
        <v>3.9016499999999898</v>
      </c>
      <c r="DQ828" s="18">
        <v>3.5194838709677398</v>
      </c>
      <c r="DR828" s="18">
        <v>6.2152833333333302</v>
      </c>
      <c r="DS828" s="19">
        <v>96.092500000000001</v>
      </c>
    </row>
    <row r="829" spans="1:123" x14ac:dyDescent="0.25">
      <c r="A829" s="12" t="s">
        <v>76</v>
      </c>
      <c r="B829" s="13">
        <v>15</v>
      </c>
      <c r="C829" s="13" t="str">
        <f t="shared" si="16"/>
        <v>BB_L_16_GW_GW_SA_High_GW_GQ_12_020_15</v>
      </c>
      <c r="D829" s="14">
        <v>10.878225806451599</v>
      </c>
      <c r="E829" s="14">
        <v>32.816034482758603</v>
      </c>
      <c r="F829" s="14">
        <v>80.620967741935402</v>
      </c>
      <c r="G829" s="14">
        <v>128.98966666666601</v>
      </c>
      <c r="H829" s="14">
        <v>75.516935483870895</v>
      </c>
      <c r="I829" s="14">
        <v>16.244166666666601</v>
      </c>
      <c r="J829" s="14">
        <v>6.9262177419354796</v>
      </c>
      <c r="K829" s="14">
        <v>0.67034516129032196</v>
      </c>
      <c r="L829" s="14">
        <v>0.60657499999999998</v>
      </c>
      <c r="M829" s="14">
        <v>0.232333870967741</v>
      </c>
      <c r="N829" s="14">
        <v>34.652990000000003</v>
      </c>
      <c r="O829" s="14">
        <v>34.968064516128997</v>
      </c>
      <c r="P829" s="14">
        <v>24.354774193548302</v>
      </c>
      <c r="Q829" s="14">
        <v>120.909107142857</v>
      </c>
      <c r="R829" s="14">
        <v>27.0038709677419</v>
      </c>
      <c r="S829" s="14">
        <v>122.353533333333</v>
      </c>
      <c r="T829" s="14">
        <v>52.568548387096698</v>
      </c>
      <c r="U829" s="14">
        <v>7.1293499999999996</v>
      </c>
      <c r="V829" s="14">
        <v>1.9981612903225801</v>
      </c>
      <c r="W829" s="14">
        <v>2.4361774193548298</v>
      </c>
      <c r="X829" s="14">
        <v>1.6930499999999999</v>
      </c>
      <c r="Y829" s="14">
        <v>1.10108387096774</v>
      </c>
      <c r="Z829" s="14">
        <v>5.77321333333333</v>
      </c>
      <c r="AA829" s="14">
        <v>51.824999999999903</v>
      </c>
      <c r="AB829" s="14">
        <v>23.1213870967742</v>
      </c>
      <c r="AC829" s="14">
        <v>79.719107142857098</v>
      </c>
      <c r="AD829" s="14">
        <v>68.061774193548302</v>
      </c>
      <c r="AE829" s="14">
        <v>112.68816666666601</v>
      </c>
      <c r="AF829" s="14">
        <v>73.605774193548299</v>
      </c>
      <c r="AG829" s="14">
        <v>10.0188666666666</v>
      </c>
      <c r="AH829" s="14">
        <v>1.9551290322580599</v>
      </c>
      <c r="AI829" s="14">
        <v>2.0964999999999998</v>
      </c>
      <c r="AJ829" s="14">
        <v>1.4502666666666599</v>
      </c>
      <c r="AK829" s="14">
        <v>1.25982258064516</v>
      </c>
      <c r="AL829" s="14">
        <v>10.31917</v>
      </c>
      <c r="AM829" s="14">
        <v>19.123048387096699</v>
      </c>
      <c r="AN829" s="14">
        <v>9.8813548387096706</v>
      </c>
      <c r="AO829" s="14">
        <v>8.1123571428571406</v>
      </c>
      <c r="AP829" s="14">
        <v>16.9533064516129</v>
      </c>
      <c r="AQ829" s="14">
        <v>78.433999999999997</v>
      </c>
      <c r="AR829" s="14">
        <v>89.322629032258007</v>
      </c>
      <c r="AS829" s="14">
        <v>3.5342499999999899</v>
      </c>
      <c r="AT829" s="14">
        <v>3.6465645161290299</v>
      </c>
      <c r="AU829" s="14">
        <v>1.40737580645161</v>
      </c>
      <c r="AV829" s="14">
        <v>1.6615800000000001</v>
      </c>
      <c r="AW829" s="14">
        <v>1.3784999999999901</v>
      </c>
      <c r="AX829" s="14">
        <v>243.9821</v>
      </c>
      <c r="AY829" s="14">
        <v>95.263064516129006</v>
      </c>
      <c r="AZ829" s="14">
        <v>20.0427419354838</v>
      </c>
      <c r="BA829" s="14">
        <v>53.819137931034398</v>
      </c>
      <c r="BB829" s="14">
        <v>114.596451612903</v>
      </c>
      <c r="BC829" s="14">
        <v>98.114999999999995</v>
      </c>
      <c r="BD829" s="14">
        <v>68.699516129032205</v>
      </c>
      <c r="BE829" s="14">
        <v>6.7898333333333296</v>
      </c>
      <c r="BF829" s="14">
        <v>2.5727903225806399</v>
      </c>
      <c r="BG829" s="14">
        <v>2.7004032258064501</v>
      </c>
      <c r="BH829" s="14">
        <v>2.7768999999999999</v>
      </c>
      <c r="BI829" s="14">
        <v>2.4716451612903199</v>
      </c>
      <c r="BJ829" s="14">
        <v>11.086316666666599</v>
      </c>
      <c r="BK829" s="14">
        <v>69.746774193548305</v>
      </c>
      <c r="BL829" s="14">
        <v>79.650725806451604</v>
      </c>
      <c r="BM829" s="14">
        <v>52.822678571428497</v>
      </c>
      <c r="BN829" s="14">
        <v>64.721129032258006</v>
      </c>
      <c r="BO829" s="14">
        <v>81.3213333333333</v>
      </c>
      <c r="BP829" s="14">
        <v>49.118709677419297</v>
      </c>
      <c r="BQ829" s="14">
        <v>5.1672166666666604</v>
      </c>
      <c r="BR829" s="14">
        <v>3.2778870967741902</v>
      </c>
      <c r="BS829" s="14">
        <v>2.5071129032258002</v>
      </c>
      <c r="BT829" s="14">
        <v>1.63614999999999</v>
      </c>
      <c r="BU829" s="14">
        <v>1.69667741935483</v>
      </c>
      <c r="BV829" s="14">
        <v>55.104283333333299</v>
      </c>
      <c r="BW829" s="14">
        <v>81.454677419354795</v>
      </c>
      <c r="BX829" s="14">
        <v>36.378064516129001</v>
      </c>
      <c r="BY829" s="14">
        <v>80.651607142857102</v>
      </c>
      <c r="BZ829" s="14">
        <v>86.849677419354805</v>
      </c>
      <c r="CA829" s="14">
        <v>158.2645</v>
      </c>
      <c r="CB829" s="14">
        <v>71.823387096774198</v>
      </c>
      <c r="CC829" s="14">
        <v>6.86401666666666</v>
      </c>
      <c r="CD829" s="14">
        <v>3.8562096774193502</v>
      </c>
      <c r="CE829" s="14">
        <v>3.15633870967741</v>
      </c>
      <c r="CF829" s="14">
        <v>3.2407666666666599</v>
      </c>
      <c r="CG829" s="14">
        <v>2.64879032258064</v>
      </c>
      <c r="CH829" s="14">
        <v>11.354699999999999</v>
      </c>
      <c r="CI829" s="14">
        <v>78.669516129032203</v>
      </c>
      <c r="CJ829" s="14">
        <v>40.1835483870967</v>
      </c>
      <c r="CK829" s="14">
        <v>27.5523214285714</v>
      </c>
      <c r="CL829" s="14">
        <v>123.529193548387</v>
      </c>
      <c r="CM829" s="14">
        <v>196.150833333333</v>
      </c>
      <c r="CN829" s="14">
        <v>91.717741935483801</v>
      </c>
      <c r="CO829" s="14">
        <v>17.862966666666601</v>
      </c>
      <c r="CP829" s="14">
        <v>3.9970806451612901</v>
      </c>
      <c r="CQ829" s="14">
        <v>5.6128387096774199</v>
      </c>
      <c r="CR829" s="14">
        <v>3.7753999999999999</v>
      </c>
      <c r="CS829" s="14">
        <v>4.2307741935483802</v>
      </c>
      <c r="CT829" s="14">
        <v>5.83538333333333</v>
      </c>
      <c r="CU829" s="14">
        <v>83.937145161290303</v>
      </c>
      <c r="CV829" s="14">
        <v>104.11693548386999</v>
      </c>
      <c r="CW829" s="14">
        <v>148.02775862068901</v>
      </c>
      <c r="CX829" s="14">
        <v>74.046451612903198</v>
      </c>
      <c r="CY829" s="14">
        <v>247.00116666666599</v>
      </c>
      <c r="CZ829" s="14">
        <v>86.961935483870903</v>
      </c>
      <c r="DA829" s="14">
        <v>25.225916666666599</v>
      </c>
      <c r="DB829" s="14">
        <v>3.99008064516129</v>
      </c>
      <c r="DC829" s="14">
        <v>4.4219516129032197</v>
      </c>
      <c r="DD829" s="14">
        <v>5.5540333333333303</v>
      </c>
      <c r="DE829" s="14">
        <v>3.39553225806451</v>
      </c>
      <c r="DF829" s="14">
        <v>16.755233333333301</v>
      </c>
      <c r="DG829" s="14">
        <v>91.274516129032193</v>
      </c>
      <c r="DH829" s="14">
        <v>66.890483870967699</v>
      </c>
      <c r="DI829" s="14">
        <v>26.37875</v>
      </c>
      <c r="DJ829" s="14">
        <v>256.71935483870902</v>
      </c>
      <c r="DK829" s="14">
        <v>152.32516666666601</v>
      </c>
      <c r="DL829" s="14">
        <v>121.897870967741</v>
      </c>
      <c r="DM829" s="14">
        <v>8.0746166666666603</v>
      </c>
      <c r="DN829" s="14">
        <v>3.4020483870967699</v>
      </c>
      <c r="DO829" s="14">
        <v>3.64359677419354</v>
      </c>
      <c r="DP829" s="14">
        <v>3.67723333333333</v>
      </c>
      <c r="DQ829" s="14">
        <v>3.2936612903225799</v>
      </c>
      <c r="DR829" s="14">
        <v>5.7955666666666596</v>
      </c>
      <c r="DS829" s="15">
        <v>85.062666666666601</v>
      </c>
    </row>
    <row r="830" spans="1:123" x14ac:dyDescent="0.25">
      <c r="A830" s="16" t="s">
        <v>76</v>
      </c>
      <c r="B830" s="17">
        <v>16</v>
      </c>
      <c r="C830" s="13" t="str">
        <f t="shared" si="16"/>
        <v>BB_L_16_GW_GW_SA_High_GW_GQ_12_020_16</v>
      </c>
      <c r="D830" s="18">
        <v>10.7939285714285</v>
      </c>
      <c r="E830" s="18">
        <v>34.241206896551702</v>
      </c>
      <c r="F830" s="18">
        <v>94.346612903225704</v>
      </c>
      <c r="G830" s="18">
        <v>143.460166666666</v>
      </c>
      <c r="H830" s="18">
        <v>101.20790322580601</v>
      </c>
      <c r="I830" s="18">
        <v>18.062666666666601</v>
      </c>
      <c r="J830" s="18">
        <v>7.5865</v>
      </c>
      <c r="K830" s="18">
        <v>0.84070322580645096</v>
      </c>
      <c r="L830" s="18">
        <v>0.74202500000000005</v>
      </c>
      <c r="M830" s="18">
        <v>0.31360645161290301</v>
      </c>
      <c r="N830" s="18">
        <v>40.686484999999998</v>
      </c>
      <c r="O830" s="18">
        <v>40.041774193548399</v>
      </c>
      <c r="P830" s="18">
        <v>30.533870967741901</v>
      </c>
      <c r="Q830" s="18">
        <v>140.42392857142801</v>
      </c>
      <c r="R830" s="18">
        <v>32.696129032258</v>
      </c>
      <c r="S830" s="18">
        <v>143.17249999999899</v>
      </c>
      <c r="T830" s="18">
        <v>67.026451612903202</v>
      </c>
      <c r="U830" s="18">
        <v>9.3109833333333292</v>
      </c>
      <c r="V830" s="18">
        <v>2.5933064516129001</v>
      </c>
      <c r="W830" s="18">
        <v>3.06703225806451</v>
      </c>
      <c r="X830" s="18">
        <v>2.1672666666666598</v>
      </c>
      <c r="Y830" s="18">
        <v>1.3572983870967701</v>
      </c>
      <c r="Z830" s="18">
        <v>2.8792133333333298</v>
      </c>
      <c r="AA830" s="18">
        <v>63.509838709677403</v>
      </c>
      <c r="AB830" s="18">
        <v>28.930967741935401</v>
      </c>
      <c r="AC830" s="18">
        <v>87.090535714285707</v>
      </c>
      <c r="AD830" s="18">
        <v>86.779032258064504</v>
      </c>
      <c r="AE830" s="18">
        <v>131.36816666666601</v>
      </c>
      <c r="AF830" s="18">
        <v>91.778064516129007</v>
      </c>
      <c r="AG830" s="18">
        <v>12.6190833333333</v>
      </c>
      <c r="AH830" s="18">
        <v>2.44812903225806</v>
      </c>
      <c r="AI830" s="18">
        <v>2.5680806451612899</v>
      </c>
      <c r="AJ830" s="18">
        <v>1.7633333333333301</v>
      </c>
      <c r="AK830" s="18">
        <v>1.47474193548387</v>
      </c>
      <c r="AL830" s="18">
        <v>11.2528666666666</v>
      </c>
      <c r="AM830" s="18">
        <v>22.246338709677399</v>
      </c>
      <c r="AN830" s="18">
        <v>12.8348709677419</v>
      </c>
      <c r="AO830" s="18">
        <v>9.0919821428571392</v>
      </c>
      <c r="AP830" s="18">
        <v>18.457951612903202</v>
      </c>
      <c r="AQ830" s="18">
        <v>93.796999999999997</v>
      </c>
      <c r="AR830" s="18">
        <v>107.577258064516</v>
      </c>
      <c r="AS830" s="18">
        <v>4.4562999999999899</v>
      </c>
      <c r="AT830" s="18">
        <v>4.46143548387096</v>
      </c>
      <c r="AU830" s="18">
        <v>1.7655967741935401</v>
      </c>
      <c r="AV830" s="18">
        <v>1.99806666666666</v>
      </c>
      <c r="AW830" s="18">
        <v>1.7019354838709599</v>
      </c>
      <c r="AX830" s="18">
        <v>279.99781666666598</v>
      </c>
      <c r="AY830" s="18">
        <v>130.717419354838</v>
      </c>
      <c r="AZ830" s="18">
        <v>24.178870967741901</v>
      </c>
      <c r="BA830" s="18">
        <v>60.918448275861998</v>
      </c>
      <c r="BB830" s="18">
        <v>125.302096774193</v>
      </c>
      <c r="BC830" s="18">
        <v>129.04183333333299</v>
      </c>
      <c r="BD830" s="18">
        <v>85.9982258064516</v>
      </c>
      <c r="BE830" s="18">
        <v>8.9875333333333298</v>
      </c>
      <c r="BF830" s="18">
        <v>3.1601129032258002</v>
      </c>
      <c r="BG830" s="18">
        <v>3.0970322580645102</v>
      </c>
      <c r="BH830" s="18">
        <v>2.97658333333333</v>
      </c>
      <c r="BI830" s="18">
        <v>2.6113064516128999</v>
      </c>
      <c r="BJ830" s="18">
        <v>11.534566666666599</v>
      </c>
      <c r="BK830" s="18">
        <v>82.711612903225799</v>
      </c>
      <c r="BL830" s="18">
        <v>92.223064516129</v>
      </c>
      <c r="BM830" s="18">
        <v>61.275535714285702</v>
      </c>
      <c r="BN830" s="18">
        <v>78.444516129032195</v>
      </c>
      <c r="BO830" s="18">
        <v>96.249666666666599</v>
      </c>
      <c r="BP830" s="18">
        <v>60.940645161290298</v>
      </c>
      <c r="BQ830" s="18">
        <v>6.5277166666666604</v>
      </c>
      <c r="BR830" s="18">
        <v>3.83972580645161</v>
      </c>
      <c r="BS830" s="18">
        <v>3.0819516129032198</v>
      </c>
      <c r="BT830" s="18">
        <v>1.8717333333333299</v>
      </c>
      <c r="BU830" s="18">
        <v>1.9370161290322501</v>
      </c>
      <c r="BV830" s="18">
        <v>63.822316666666602</v>
      </c>
      <c r="BW830" s="18">
        <v>96.548064516129003</v>
      </c>
      <c r="BX830" s="18">
        <v>43.818064516128999</v>
      </c>
      <c r="BY830" s="18">
        <v>93.591785714285706</v>
      </c>
      <c r="BZ830" s="18">
        <v>104.218064516129</v>
      </c>
      <c r="CA830" s="18">
        <v>184.18866666666599</v>
      </c>
      <c r="CB830" s="18">
        <v>88.299677419354794</v>
      </c>
      <c r="CC830" s="18">
        <v>9.1104166666666604</v>
      </c>
      <c r="CD830" s="18">
        <v>4.6625645161290299</v>
      </c>
      <c r="CE830" s="18">
        <v>3.7113064516129</v>
      </c>
      <c r="CF830" s="18">
        <v>3.9091833333333299</v>
      </c>
      <c r="CG830" s="18">
        <v>2.9954999999999901</v>
      </c>
      <c r="CH830" s="18">
        <v>12.6634833333333</v>
      </c>
      <c r="CI830" s="18">
        <v>89.795322580645106</v>
      </c>
      <c r="CJ830" s="18">
        <v>47.878709677419302</v>
      </c>
      <c r="CK830" s="18">
        <v>34.400357142857104</v>
      </c>
      <c r="CL830" s="18">
        <v>143.66370967741901</v>
      </c>
      <c r="CM830" s="18">
        <v>217.36949999999999</v>
      </c>
      <c r="CN830" s="18">
        <v>127.943225806451</v>
      </c>
      <c r="CO830" s="18">
        <v>22.436499999999999</v>
      </c>
      <c r="CP830" s="18">
        <v>4.9006612903225797</v>
      </c>
      <c r="CQ830" s="18">
        <v>6.45672580645161</v>
      </c>
      <c r="CR830" s="18">
        <v>4.4132999999999996</v>
      </c>
      <c r="CS830" s="18">
        <v>4.37553225806451</v>
      </c>
      <c r="CT830" s="18">
        <v>6.04578333333333</v>
      </c>
      <c r="CU830" s="18">
        <v>93.916193548387</v>
      </c>
      <c r="CV830" s="18">
        <v>127.37709677419301</v>
      </c>
      <c r="CW830" s="18">
        <v>177.42396551724099</v>
      </c>
      <c r="CX830" s="18">
        <v>87.609193548386997</v>
      </c>
      <c r="CY830" s="18">
        <v>266.217166666666</v>
      </c>
      <c r="CZ830" s="18">
        <v>134.202096774193</v>
      </c>
      <c r="DA830" s="18">
        <v>31.499283333333299</v>
      </c>
      <c r="DB830" s="18">
        <v>4.6413064516129001</v>
      </c>
      <c r="DC830" s="18">
        <v>4.5696451612903202</v>
      </c>
      <c r="DD830" s="18">
        <v>5.8200833333333302</v>
      </c>
      <c r="DE830" s="18">
        <v>3.60703225806451</v>
      </c>
      <c r="DF830" s="18">
        <v>18.898733333333301</v>
      </c>
      <c r="DG830" s="18">
        <v>101.67338709677399</v>
      </c>
      <c r="DH830" s="18">
        <v>84.834354838709601</v>
      </c>
      <c r="DI830" s="18">
        <v>27.097321428571401</v>
      </c>
      <c r="DJ830" s="18">
        <v>294.93806451612897</v>
      </c>
      <c r="DK830" s="18">
        <v>159.16550000000001</v>
      </c>
      <c r="DL830" s="18">
        <v>183.830322580645</v>
      </c>
      <c r="DM830" s="18">
        <v>10.000633333333299</v>
      </c>
      <c r="DN830" s="18">
        <v>4.0284838709677402</v>
      </c>
      <c r="DO830" s="18">
        <v>4.0227580645161201</v>
      </c>
      <c r="DP830" s="18">
        <v>3.9172666666666598</v>
      </c>
      <c r="DQ830" s="18">
        <v>3.70077419354838</v>
      </c>
      <c r="DR830" s="18">
        <v>3.99298333333333</v>
      </c>
      <c r="DS830" s="19">
        <v>88.013833333333295</v>
      </c>
    </row>
    <row r="831" spans="1:123" x14ac:dyDescent="0.25">
      <c r="A831" s="12" t="s">
        <v>76</v>
      </c>
      <c r="B831" s="13">
        <v>17</v>
      </c>
      <c r="C831" s="13" t="str">
        <f t="shared" si="16"/>
        <v>BB_L_16_GW_GW_SA_High_GW_GQ_12_020_17</v>
      </c>
      <c r="D831" s="14">
        <v>10.727741935483801</v>
      </c>
      <c r="E831" s="14">
        <v>33.4515517241379</v>
      </c>
      <c r="F831" s="14">
        <v>90.585967741935406</v>
      </c>
      <c r="G831" s="14">
        <v>138.49699999999899</v>
      </c>
      <c r="H831" s="14">
        <v>94.817258064516096</v>
      </c>
      <c r="I831" s="14">
        <v>17.590166666666601</v>
      </c>
      <c r="J831" s="14">
        <v>7.4576758064516104</v>
      </c>
      <c r="K831" s="14">
        <v>0.78425645161290203</v>
      </c>
      <c r="L831" s="14">
        <v>0.70091499999999995</v>
      </c>
      <c r="M831" s="14">
        <v>0.28931129032258002</v>
      </c>
      <c r="N831" s="14">
        <v>39.054416666666597</v>
      </c>
      <c r="O831" s="14">
        <v>38.4916129032258</v>
      </c>
      <c r="P831" s="14">
        <v>28.950483870967702</v>
      </c>
      <c r="Q831" s="14">
        <v>134.35624999999999</v>
      </c>
      <c r="R831" s="14">
        <v>31.1408064516129</v>
      </c>
      <c r="S831" s="14">
        <v>137.69366666666599</v>
      </c>
      <c r="T831" s="14">
        <v>63.182096774193496</v>
      </c>
      <c r="U831" s="14">
        <v>8.7293333333333294</v>
      </c>
      <c r="V831" s="14">
        <v>2.4253870967741902</v>
      </c>
      <c r="W831" s="14">
        <v>2.8708225806451599</v>
      </c>
      <c r="X831" s="14">
        <v>2.03873333333333</v>
      </c>
      <c r="Y831" s="14">
        <v>1.28320161290322</v>
      </c>
      <c r="Z831" s="14">
        <v>3.09131</v>
      </c>
      <c r="AA831" s="14">
        <v>60.673548387096702</v>
      </c>
      <c r="AB831" s="14">
        <v>27.4958064516129</v>
      </c>
      <c r="AC831" s="14">
        <v>84.552678571428501</v>
      </c>
      <c r="AD831" s="14">
        <v>81.756935483870905</v>
      </c>
      <c r="AE831" s="14">
        <v>126.30116666666601</v>
      </c>
      <c r="AF831" s="14">
        <v>87.054193548387005</v>
      </c>
      <c r="AG831" s="14">
        <v>11.917783333333301</v>
      </c>
      <c r="AH831" s="14">
        <v>2.3002419354838701</v>
      </c>
      <c r="AI831" s="14">
        <v>2.42808064516128</v>
      </c>
      <c r="AJ831" s="14">
        <v>1.6752833333333299</v>
      </c>
      <c r="AK831" s="14">
        <v>1.41301612903225</v>
      </c>
      <c r="AL831" s="14">
        <v>10.9071833333333</v>
      </c>
      <c r="AM831" s="14">
        <v>21.375403225806402</v>
      </c>
      <c r="AN831" s="14">
        <v>12.0816451612903</v>
      </c>
      <c r="AO831" s="14">
        <v>8.7620535714285701</v>
      </c>
      <c r="AP831" s="14">
        <v>17.968080645161201</v>
      </c>
      <c r="AQ831" s="14">
        <v>89.543999999999997</v>
      </c>
      <c r="AR831" s="14">
        <v>102.57643548387</v>
      </c>
      <c r="AS831" s="14">
        <v>4.2103666666666602</v>
      </c>
      <c r="AT831" s="14">
        <v>4.2267741935483798</v>
      </c>
      <c r="AU831" s="14">
        <v>1.66551612903225</v>
      </c>
      <c r="AV831" s="14">
        <v>1.90038333333333</v>
      </c>
      <c r="AW831" s="14">
        <v>1.60783870967741</v>
      </c>
      <c r="AX831" s="14">
        <v>269.61296666666601</v>
      </c>
      <c r="AY831" s="14">
        <v>121.819032258064</v>
      </c>
      <c r="AZ831" s="14">
        <v>22.9898387096774</v>
      </c>
      <c r="BA831" s="14">
        <v>58.885517241379297</v>
      </c>
      <c r="BB831" s="14">
        <v>121.05822580645101</v>
      </c>
      <c r="BC831" s="14">
        <v>122.1285</v>
      </c>
      <c r="BD831" s="14">
        <v>81.435322580645106</v>
      </c>
      <c r="BE831" s="14">
        <v>8.3931500000000003</v>
      </c>
      <c r="BF831" s="14">
        <v>2.9995483870967701</v>
      </c>
      <c r="BG831" s="14">
        <v>2.9791774193548299</v>
      </c>
      <c r="BH831" s="14">
        <v>2.9222499999999898</v>
      </c>
      <c r="BI831" s="14">
        <v>2.5720322580645099</v>
      </c>
      <c r="BJ831" s="14">
        <v>11.287433333333301</v>
      </c>
      <c r="BK831" s="14">
        <v>79.054516129032194</v>
      </c>
      <c r="BL831" s="14">
        <v>88.622096774193494</v>
      </c>
      <c r="BM831" s="14">
        <v>58.598928571428502</v>
      </c>
      <c r="BN831" s="14">
        <v>74.993225806451605</v>
      </c>
      <c r="BO831" s="14">
        <v>92.218499999999906</v>
      </c>
      <c r="BP831" s="14">
        <v>57.864354838709602</v>
      </c>
      <c r="BQ831" s="14">
        <v>6.1608333333333301</v>
      </c>
      <c r="BR831" s="14">
        <v>3.66949999999999</v>
      </c>
      <c r="BS831" s="14">
        <v>2.9291451612903199</v>
      </c>
      <c r="BT831" s="14">
        <v>1.79758333333333</v>
      </c>
      <c r="BU831" s="14">
        <v>1.8701451612903199</v>
      </c>
      <c r="BV831" s="14">
        <v>61.246400000000001</v>
      </c>
      <c r="BW831" s="14">
        <v>92.339838709677394</v>
      </c>
      <c r="BX831" s="14">
        <v>41.787419354838697</v>
      </c>
      <c r="BY831" s="14">
        <v>89.923392857142801</v>
      </c>
      <c r="BZ831" s="14">
        <v>99.607741935483801</v>
      </c>
      <c r="CA831" s="14">
        <v>176.628999999999</v>
      </c>
      <c r="CB831" s="14">
        <v>83.921612903225693</v>
      </c>
      <c r="CC831" s="14">
        <v>8.5251833333333291</v>
      </c>
      <c r="CD831" s="14">
        <v>4.43540322580645</v>
      </c>
      <c r="CE831" s="14">
        <v>3.5449838709677399</v>
      </c>
      <c r="CF831" s="14">
        <v>3.72891666666666</v>
      </c>
      <c r="CG831" s="14">
        <v>2.89433870967741</v>
      </c>
      <c r="CH831" s="14">
        <v>12.2776333333333</v>
      </c>
      <c r="CI831" s="14">
        <v>86.501451612903196</v>
      </c>
      <c r="CJ831" s="14">
        <v>45.701290322580597</v>
      </c>
      <c r="CK831" s="14">
        <v>32.653749999999903</v>
      </c>
      <c r="CL831" s="14">
        <v>138.208225806451</v>
      </c>
      <c r="CM831" s="14">
        <v>209.100333333333</v>
      </c>
      <c r="CN831" s="14">
        <v>120.31661290322501</v>
      </c>
      <c r="CO831" s="14">
        <v>21.1879833333333</v>
      </c>
      <c r="CP831" s="14">
        <v>4.6397903225806401</v>
      </c>
      <c r="CQ831" s="14">
        <v>6.2345322580645099</v>
      </c>
      <c r="CR831" s="14">
        <v>4.2615666666666598</v>
      </c>
      <c r="CS831" s="14">
        <v>4.3239354838709598</v>
      </c>
      <c r="CT831" s="14">
        <v>5.9928666666666599</v>
      </c>
      <c r="CU831" s="14">
        <v>90.729935483870904</v>
      </c>
      <c r="CV831" s="14">
        <v>121.245161290322</v>
      </c>
      <c r="CW831" s="14">
        <v>169.83844827586199</v>
      </c>
      <c r="CX831" s="14">
        <v>84.127258064516099</v>
      </c>
      <c r="CY831" s="14">
        <v>257.1155</v>
      </c>
      <c r="CZ831" s="14">
        <v>124.71403225806399</v>
      </c>
      <c r="DA831" s="14">
        <v>29.913416666666599</v>
      </c>
      <c r="DB831" s="14">
        <v>4.4613548387096698</v>
      </c>
      <c r="DC831" s="14">
        <v>4.5199838709677396</v>
      </c>
      <c r="DD831" s="14">
        <v>5.7567666666666604</v>
      </c>
      <c r="DE831" s="14">
        <v>3.5554677419354799</v>
      </c>
      <c r="DF831" s="14">
        <v>18.246300000000002</v>
      </c>
      <c r="DG831" s="14">
        <v>98.062903225806394</v>
      </c>
      <c r="DH831" s="14">
        <v>80.5101612903226</v>
      </c>
      <c r="DI831" s="14">
        <v>26.290357142857101</v>
      </c>
      <c r="DJ831" s="14">
        <v>284.95145161290299</v>
      </c>
      <c r="DK831" s="14">
        <v>153.36383333333299</v>
      </c>
      <c r="DL831" s="14">
        <v>171.52145161290301</v>
      </c>
      <c r="DM831" s="14">
        <v>9.4439499999999992</v>
      </c>
      <c r="DN831" s="14">
        <v>3.8455806451612902</v>
      </c>
      <c r="DO831" s="14">
        <v>3.90903225806451</v>
      </c>
      <c r="DP831" s="14">
        <v>3.8379333333333299</v>
      </c>
      <c r="DQ831" s="14">
        <v>3.5979032258064501</v>
      </c>
      <c r="DR831" s="14">
        <v>4.0800666666666601</v>
      </c>
      <c r="DS831" s="15">
        <v>85.806333333333299</v>
      </c>
    </row>
    <row r="832" spans="1:123" x14ac:dyDescent="0.25">
      <c r="A832" s="16" t="s">
        <v>76</v>
      </c>
      <c r="B832" s="17">
        <v>18</v>
      </c>
      <c r="C832" s="13" t="str">
        <f t="shared" si="16"/>
        <v>BB_L_16_GW_GW_SA_High_GW_GQ_12_020_18</v>
      </c>
      <c r="D832" s="18">
        <v>10.7109677419354</v>
      </c>
      <c r="E832" s="18">
        <v>32.306896551724101</v>
      </c>
      <c r="F832" s="18">
        <v>86.087741935483805</v>
      </c>
      <c r="G832" s="18">
        <v>131.75516666666601</v>
      </c>
      <c r="H832" s="18">
        <v>88.693387096774103</v>
      </c>
      <c r="I832" s="18">
        <v>17.0006666666666</v>
      </c>
      <c r="J832" s="18">
        <v>7.3445241935483798</v>
      </c>
      <c r="K832" s="18">
        <v>0.72849354838709601</v>
      </c>
      <c r="L832" s="18">
        <v>0.65592499999999998</v>
      </c>
      <c r="M832" s="18">
        <v>0.26723709677419299</v>
      </c>
      <c r="N832" s="18">
        <v>36.982764999999901</v>
      </c>
      <c r="O832" s="18">
        <v>36.4712903225806</v>
      </c>
      <c r="P832" s="18">
        <v>27.219935483870898</v>
      </c>
      <c r="Q832" s="18">
        <v>126.822857142857</v>
      </c>
      <c r="R832" s="18">
        <v>29.330322580645099</v>
      </c>
      <c r="S832" s="18">
        <v>130.44966666666599</v>
      </c>
      <c r="T832" s="18">
        <v>59.112903225806399</v>
      </c>
      <c r="U832" s="18">
        <v>8.11361666666666</v>
      </c>
      <c r="V832" s="18">
        <v>2.24785483870967</v>
      </c>
      <c r="W832" s="18">
        <v>2.6543548387096698</v>
      </c>
      <c r="X832" s="18">
        <v>1.89814999999999</v>
      </c>
      <c r="Y832" s="18">
        <v>1.20449354838709</v>
      </c>
      <c r="Z832" s="18">
        <v>3.0859299999999998</v>
      </c>
      <c r="AA832" s="18">
        <v>57.310806451612898</v>
      </c>
      <c r="AB832" s="18">
        <v>25.897499999999901</v>
      </c>
      <c r="AC832" s="18">
        <v>80.509642857142794</v>
      </c>
      <c r="AD832" s="18">
        <v>76.547580645161204</v>
      </c>
      <c r="AE832" s="18">
        <v>119.58133333333301</v>
      </c>
      <c r="AF832" s="18">
        <v>81.803870967741901</v>
      </c>
      <c r="AG832" s="18">
        <v>11.140183333333299</v>
      </c>
      <c r="AH832" s="18">
        <v>2.1451290322580601</v>
      </c>
      <c r="AI832" s="18">
        <v>2.2741290322580601</v>
      </c>
      <c r="AJ832" s="18">
        <v>1.57893333333333</v>
      </c>
      <c r="AK832" s="18">
        <v>1.34367741935483</v>
      </c>
      <c r="AL832" s="18">
        <v>10.399444999999901</v>
      </c>
      <c r="AM832" s="18">
        <v>20.269209677419301</v>
      </c>
      <c r="AN832" s="18">
        <v>11.324193548387001</v>
      </c>
      <c r="AO832" s="18">
        <v>8.3301607142857108</v>
      </c>
      <c r="AP832" s="18">
        <v>17.170629032257999</v>
      </c>
      <c r="AQ832" s="18">
        <v>84.511499999999998</v>
      </c>
      <c r="AR832" s="18">
        <v>96.590467741935399</v>
      </c>
      <c r="AS832" s="18">
        <v>3.9394999999999998</v>
      </c>
      <c r="AT832" s="18">
        <v>3.9535483870967698</v>
      </c>
      <c r="AU832" s="18">
        <v>1.55995161290322</v>
      </c>
      <c r="AV832" s="18">
        <v>1.78724666666666</v>
      </c>
      <c r="AW832" s="18">
        <v>1.5016451612903201</v>
      </c>
      <c r="AX832" s="18">
        <v>254.98345</v>
      </c>
      <c r="AY832" s="18">
        <v>113.11967741935401</v>
      </c>
      <c r="AZ832" s="18">
        <v>21.632096774193499</v>
      </c>
      <c r="BA832" s="18">
        <v>56.003793103448203</v>
      </c>
      <c r="BB832" s="18">
        <v>114.92741935483799</v>
      </c>
      <c r="BC832" s="18">
        <v>114.674666666666</v>
      </c>
      <c r="BD832" s="18">
        <v>76.372903225806397</v>
      </c>
      <c r="BE832" s="18">
        <v>7.7771333333333299</v>
      </c>
      <c r="BF832" s="18">
        <v>2.8256774193548302</v>
      </c>
      <c r="BG832" s="18">
        <v>2.8394838709677401</v>
      </c>
      <c r="BH832" s="18">
        <v>2.8561333333333301</v>
      </c>
      <c r="BI832" s="18">
        <v>2.5241935483870899</v>
      </c>
      <c r="BJ832" s="18">
        <v>10.859083333333301</v>
      </c>
      <c r="BK832" s="18">
        <v>74.705967741935495</v>
      </c>
      <c r="BL832" s="18">
        <v>83.996935483870899</v>
      </c>
      <c r="BM832" s="18">
        <v>55.34375</v>
      </c>
      <c r="BN832" s="18">
        <v>70.844354838709606</v>
      </c>
      <c r="BO832" s="18">
        <v>87.209333333333305</v>
      </c>
      <c r="BP832" s="18">
        <v>54.399838709677397</v>
      </c>
      <c r="BQ832" s="18">
        <v>5.7805999999999997</v>
      </c>
      <c r="BR832" s="18">
        <v>3.46945161290322</v>
      </c>
      <c r="BS832" s="18">
        <v>2.7702741935483801</v>
      </c>
      <c r="BT832" s="18">
        <v>1.7171666666666601</v>
      </c>
      <c r="BU832" s="18">
        <v>1.79782258064516</v>
      </c>
      <c r="BV832" s="18">
        <v>57.9917333333333</v>
      </c>
      <c r="BW832" s="18">
        <v>87.247258064516103</v>
      </c>
      <c r="BX832" s="18">
        <v>39.434354838709602</v>
      </c>
      <c r="BY832" s="18">
        <v>85.168392857142805</v>
      </c>
      <c r="BZ832" s="18">
        <v>94.042096774193496</v>
      </c>
      <c r="CA832" s="18">
        <v>166.9795</v>
      </c>
      <c r="CB832" s="18">
        <v>78.92</v>
      </c>
      <c r="CC832" s="18">
        <v>7.9510666666666596</v>
      </c>
      <c r="CD832" s="18">
        <v>4.1814677419354798</v>
      </c>
      <c r="CE832" s="18">
        <v>3.3521612903225799</v>
      </c>
      <c r="CF832" s="18">
        <v>3.53491666666666</v>
      </c>
      <c r="CG832" s="18">
        <v>2.77929032258064</v>
      </c>
      <c r="CH832" s="18">
        <v>11.7419333333333</v>
      </c>
      <c r="CI832" s="18">
        <v>82.107096774193494</v>
      </c>
      <c r="CJ832" s="18">
        <v>43.175322580645101</v>
      </c>
      <c r="CK832" s="18">
        <v>30.7614285714285</v>
      </c>
      <c r="CL832" s="18">
        <v>130.99983870967699</v>
      </c>
      <c r="CM832" s="18">
        <v>197.79366666666601</v>
      </c>
      <c r="CN832" s="18">
        <v>112.50112903225801</v>
      </c>
      <c r="CO832" s="18">
        <v>19.833683333333301</v>
      </c>
      <c r="CP832" s="18">
        <v>4.3613709677419301</v>
      </c>
      <c r="CQ832" s="18">
        <v>5.9038870967741897</v>
      </c>
      <c r="CR832" s="18">
        <v>4.0932166666666596</v>
      </c>
      <c r="CS832" s="18">
        <v>4.2495806451612896</v>
      </c>
      <c r="CT832" s="18">
        <v>5.9266500000000004</v>
      </c>
      <c r="CU832" s="18">
        <v>86.242435483870906</v>
      </c>
      <c r="CV832" s="18">
        <v>114.249354838709</v>
      </c>
      <c r="CW832" s="18">
        <v>160.355689655172</v>
      </c>
      <c r="CX832" s="18">
        <v>79.645967741935493</v>
      </c>
      <c r="CY832" s="18">
        <v>243.642</v>
      </c>
      <c r="CZ832" s="18">
        <v>115.912580645161</v>
      </c>
      <c r="DA832" s="18">
        <v>28.049416666666598</v>
      </c>
      <c r="DB832" s="18">
        <v>4.2583064516129001</v>
      </c>
      <c r="DC832" s="18">
        <v>4.4480806451612898</v>
      </c>
      <c r="DD832" s="18">
        <v>5.6814833333333299</v>
      </c>
      <c r="DE832" s="18">
        <v>3.4997419354838701</v>
      </c>
      <c r="DF832" s="18">
        <v>17.394099999999899</v>
      </c>
      <c r="DG832" s="18">
        <v>93.12</v>
      </c>
      <c r="DH832" s="18">
        <v>75.767903225806407</v>
      </c>
      <c r="DI832" s="18">
        <v>25.041249999999899</v>
      </c>
      <c r="DJ832" s="18">
        <v>270.36193548387001</v>
      </c>
      <c r="DK832" s="18">
        <v>144.94516666666601</v>
      </c>
      <c r="DL832" s="18">
        <v>159.72606451612899</v>
      </c>
      <c r="DM832" s="18">
        <v>8.8509999999999902</v>
      </c>
      <c r="DN832" s="18">
        <v>3.6600806451612899</v>
      </c>
      <c r="DO832" s="18">
        <v>3.7830645161290302</v>
      </c>
      <c r="DP832" s="18">
        <v>3.73973333333333</v>
      </c>
      <c r="DQ832" s="18">
        <v>3.4882580645161201</v>
      </c>
      <c r="DR832" s="18">
        <v>4.0260833333333297</v>
      </c>
      <c r="DS832" s="19">
        <v>81.894166666666607</v>
      </c>
    </row>
    <row r="833" spans="1:123" x14ac:dyDescent="0.25">
      <c r="A833" s="12" t="s">
        <v>76</v>
      </c>
      <c r="B833" s="13">
        <v>19</v>
      </c>
      <c r="C833" s="13" t="str">
        <f t="shared" si="16"/>
        <v>BB_L_16_GW_GW_SA_High_GW_GQ_12_020_19</v>
      </c>
      <c r="D833" s="14"/>
      <c r="E833" s="14"/>
      <c r="F833" s="14"/>
      <c r="G833" s="14"/>
      <c r="H833" s="14">
        <v>149.81249999999901</v>
      </c>
      <c r="I833" s="14">
        <v>19.649000000000001</v>
      </c>
      <c r="J833" s="14"/>
      <c r="K833" s="14"/>
      <c r="L833" s="14"/>
      <c r="M833" s="14"/>
      <c r="N833" s="14"/>
      <c r="O833" s="14"/>
      <c r="P833" s="14"/>
      <c r="Q833" s="14"/>
      <c r="R833" s="14"/>
      <c r="S833" s="14"/>
      <c r="T833" s="14"/>
      <c r="U833" s="14"/>
      <c r="V833" s="14"/>
      <c r="W833" s="14">
        <v>1.9467999999999901</v>
      </c>
      <c r="X833" s="14"/>
      <c r="Y833" s="14"/>
      <c r="Z833" s="14"/>
      <c r="AA833" s="14"/>
      <c r="AB833" s="14"/>
      <c r="AC833" s="14"/>
      <c r="AD833" s="14"/>
      <c r="AE833" s="14"/>
      <c r="AF833" s="14"/>
      <c r="AG833" s="14">
        <v>20.86</v>
      </c>
      <c r="AH833" s="14"/>
      <c r="AI833" s="14"/>
      <c r="AJ833" s="14"/>
      <c r="AK833" s="14"/>
      <c r="AL833" s="14"/>
      <c r="AM833" s="14"/>
      <c r="AN833" s="14"/>
      <c r="AO833" s="14"/>
      <c r="AP833" s="14"/>
      <c r="AQ833" s="14"/>
      <c r="AR833" s="14"/>
      <c r="AS833" s="14"/>
      <c r="AT833" s="14"/>
      <c r="AU833" s="14"/>
      <c r="AV833" s="14">
        <v>1.0720000000000001</v>
      </c>
      <c r="AW833" s="14"/>
      <c r="AX833" s="14">
        <v>2.8603333333333301</v>
      </c>
      <c r="AY833" s="14"/>
      <c r="AZ833" s="14"/>
      <c r="BA833" s="14"/>
      <c r="BB833" s="14"/>
      <c r="BC833" s="14"/>
      <c r="BD833" s="14">
        <v>59.292999999999999</v>
      </c>
      <c r="BE833" s="14"/>
      <c r="BF833" s="14"/>
      <c r="BG833" s="14">
        <v>3.6894999999999998</v>
      </c>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v>2.5129999999999999</v>
      </c>
      <c r="CF833" s="14"/>
      <c r="CG833" s="14"/>
      <c r="CH833" s="14"/>
      <c r="CI833" s="14"/>
      <c r="CJ833" s="14"/>
      <c r="CK833" s="14"/>
      <c r="CL833" s="14"/>
      <c r="CM833" s="14"/>
      <c r="CN833" s="14"/>
      <c r="CO833" s="14">
        <v>24.643333333333299</v>
      </c>
      <c r="CP833" s="14"/>
      <c r="CQ833" s="14">
        <v>8.2926666666666602</v>
      </c>
      <c r="CR833" s="14"/>
      <c r="CS833" s="14"/>
      <c r="CT833" s="14"/>
      <c r="CU833" s="14"/>
      <c r="CV833" s="14"/>
      <c r="CW833" s="14"/>
      <c r="CX833" s="14"/>
      <c r="CY833" s="14"/>
      <c r="CZ833" s="14"/>
      <c r="DA833" s="14">
        <v>36.7841666666666</v>
      </c>
      <c r="DB833" s="14">
        <v>3.6944999999999899</v>
      </c>
      <c r="DC833" s="14"/>
      <c r="DD833" s="14"/>
      <c r="DE833" s="14"/>
      <c r="DF833" s="14"/>
      <c r="DG833" s="14"/>
      <c r="DH833" s="14"/>
      <c r="DI833" s="14"/>
      <c r="DJ833" s="14"/>
      <c r="DK833" s="14">
        <v>190.6</v>
      </c>
      <c r="DL833" s="14"/>
      <c r="DM833" s="14"/>
      <c r="DN833" s="14"/>
      <c r="DO833" s="14"/>
      <c r="DP833" s="14">
        <v>3.077</v>
      </c>
      <c r="DQ833" s="14"/>
      <c r="DR833" s="14"/>
      <c r="DS833" s="15"/>
    </row>
    <row r="834" spans="1:123" x14ac:dyDescent="0.25">
      <c r="A834" s="16" t="s">
        <v>76</v>
      </c>
      <c r="B834" s="17">
        <v>20</v>
      </c>
      <c r="C834" s="13" t="str">
        <f t="shared" si="16"/>
        <v>BB_L_16_GW_GW_SA_High_GW_GQ_12_020_20</v>
      </c>
      <c r="D834" s="18">
        <v>10.4783870967741</v>
      </c>
      <c r="E834" s="18">
        <v>31.777586206896501</v>
      </c>
      <c r="F834" s="18">
        <v>90.338064516128995</v>
      </c>
      <c r="G834" s="18">
        <v>131.45116666666601</v>
      </c>
      <c r="H834" s="18">
        <v>107.510806451612</v>
      </c>
      <c r="I834" s="18">
        <v>17.7865</v>
      </c>
      <c r="J834" s="18">
        <v>7.7679048387096703</v>
      </c>
      <c r="K834" s="18">
        <v>0.79160806451612897</v>
      </c>
      <c r="L834" s="18">
        <v>0.68883333333333296</v>
      </c>
      <c r="M834" s="18">
        <v>0.31118548387096701</v>
      </c>
      <c r="N834" s="18">
        <v>38.171233333333298</v>
      </c>
      <c r="O834" s="18">
        <v>37.299193548387002</v>
      </c>
      <c r="P834" s="18">
        <v>30.072580645161199</v>
      </c>
      <c r="Q834" s="18">
        <v>132.926428571428</v>
      </c>
      <c r="R834" s="18">
        <v>31.513225806451601</v>
      </c>
      <c r="S834" s="18">
        <v>132.65666666666601</v>
      </c>
      <c r="T834" s="18">
        <v>67.418064516128993</v>
      </c>
      <c r="U834" s="18">
        <v>9.1665666666666592</v>
      </c>
      <c r="V834" s="18">
        <v>2.4805161290322499</v>
      </c>
      <c r="W834" s="18">
        <v>2.8274677419354801</v>
      </c>
      <c r="X834" s="18">
        <v>2.07853333333333</v>
      </c>
      <c r="Y834" s="18">
        <v>1.31455161290322</v>
      </c>
      <c r="Z834" s="18">
        <v>1.55025666666666</v>
      </c>
      <c r="AA834" s="18">
        <v>61.05</v>
      </c>
      <c r="AB834" s="18">
        <v>28.411129032258</v>
      </c>
      <c r="AC834" s="18">
        <v>77.489107142857094</v>
      </c>
      <c r="AD834" s="18">
        <v>88.196774193548293</v>
      </c>
      <c r="AE834" s="18">
        <v>122.192333333333</v>
      </c>
      <c r="AF834" s="18">
        <v>90.253064516129001</v>
      </c>
      <c r="AG834" s="18">
        <v>12.172516666666599</v>
      </c>
      <c r="AH834" s="18">
        <v>2.3299677419354801</v>
      </c>
      <c r="AI834" s="18">
        <v>2.4290322580645101</v>
      </c>
      <c r="AJ834" s="18">
        <v>1.7020833333333301</v>
      </c>
      <c r="AK834" s="18">
        <v>1.4220322580645099</v>
      </c>
      <c r="AL834" s="18">
        <v>10.1266</v>
      </c>
      <c r="AM834" s="18">
        <v>20.820016129032201</v>
      </c>
      <c r="AN834" s="18">
        <v>13.169790322580599</v>
      </c>
      <c r="AO834" s="18">
        <v>8.4417500000000008</v>
      </c>
      <c r="AP834" s="18">
        <v>16.052838709677399</v>
      </c>
      <c r="AQ834" s="18">
        <v>89.887833333333305</v>
      </c>
      <c r="AR834" s="18">
        <v>102.539354838709</v>
      </c>
      <c r="AS834" s="18">
        <v>4.3330833333333301</v>
      </c>
      <c r="AT834" s="18">
        <v>4.2102741935483801</v>
      </c>
      <c r="AU834" s="18">
        <v>1.7092419354838699</v>
      </c>
      <c r="AV834" s="18">
        <v>1.88851666666666</v>
      </c>
      <c r="AW834" s="18">
        <v>1.6088709677419299</v>
      </c>
      <c r="AX834" s="18">
        <v>254.92296666666601</v>
      </c>
      <c r="AY834" s="18">
        <v>140.05112903225799</v>
      </c>
      <c r="AZ834" s="18">
        <v>23.302258064516099</v>
      </c>
      <c r="BA834" s="18">
        <v>55.035517241379303</v>
      </c>
      <c r="BB834" s="18">
        <v>113.68274193548299</v>
      </c>
      <c r="BC834" s="18">
        <v>128.69899999999899</v>
      </c>
      <c r="BD834" s="18">
        <v>84.423709677419296</v>
      </c>
      <c r="BE834" s="18">
        <v>8.9167666666666605</v>
      </c>
      <c r="BF834" s="18">
        <v>3.0681935483870899</v>
      </c>
      <c r="BG834" s="18">
        <v>2.9570645161290301</v>
      </c>
      <c r="BH834" s="18">
        <v>2.9152166666666601</v>
      </c>
      <c r="BI834" s="18">
        <v>2.5615161290322499</v>
      </c>
      <c r="BJ834" s="18">
        <v>10.296099999999999</v>
      </c>
      <c r="BK834" s="18">
        <v>79.196935483870902</v>
      </c>
      <c r="BL834" s="18">
        <v>85.584354838709601</v>
      </c>
      <c r="BM834" s="18">
        <v>59.215000000000003</v>
      </c>
      <c r="BN834" s="18">
        <v>75.241451612903205</v>
      </c>
      <c r="BO834" s="18">
        <v>90.875</v>
      </c>
      <c r="BP834" s="18">
        <v>59.570161290322503</v>
      </c>
      <c r="BQ834" s="18">
        <v>6.4438833333333303</v>
      </c>
      <c r="BR834" s="18">
        <v>3.6127903225806399</v>
      </c>
      <c r="BS834" s="18">
        <v>3.03520967741935</v>
      </c>
      <c r="BT834" s="18">
        <v>1.7985833333333301</v>
      </c>
      <c r="BU834" s="18">
        <v>1.88437096774193</v>
      </c>
      <c r="BV834" s="18">
        <v>60.051600000000001</v>
      </c>
      <c r="BW834" s="18">
        <v>91.800322580645101</v>
      </c>
      <c r="BX834" s="18">
        <v>42.246612903225802</v>
      </c>
      <c r="BY834" s="18">
        <v>87.930892857142794</v>
      </c>
      <c r="BZ834" s="18">
        <v>99.888387096774196</v>
      </c>
      <c r="CA834" s="18">
        <v>173.210833333333</v>
      </c>
      <c r="CB834" s="18">
        <v>85.75</v>
      </c>
      <c r="CC834" s="18">
        <v>9.1955499999999901</v>
      </c>
      <c r="CD834" s="18">
        <v>4.4460967741935402</v>
      </c>
      <c r="CE834" s="18">
        <v>3.4851129032257999</v>
      </c>
      <c r="CF834" s="18">
        <v>3.8069999999999999</v>
      </c>
      <c r="CG834" s="18">
        <v>2.89229032258064</v>
      </c>
      <c r="CH834" s="18">
        <v>11.7538999999999</v>
      </c>
      <c r="CI834" s="18">
        <v>83.308870967741896</v>
      </c>
      <c r="CJ834" s="18">
        <v>46.292580645161202</v>
      </c>
      <c r="CK834" s="18">
        <v>34.160892857142798</v>
      </c>
      <c r="CL834" s="18">
        <v>133.490806451612</v>
      </c>
      <c r="CM834" s="18">
        <v>200.09700000000001</v>
      </c>
      <c r="CN834" s="18">
        <v>131.43016129032199</v>
      </c>
      <c r="CO834" s="18">
        <v>21.670783333333301</v>
      </c>
      <c r="CP834" s="18">
        <v>4.7042419354838696</v>
      </c>
      <c r="CQ834" s="18">
        <v>5.9769193548387101</v>
      </c>
      <c r="CR834" s="18">
        <v>4.4390666666666601</v>
      </c>
      <c r="CS834" s="18">
        <v>4.2486935483870898</v>
      </c>
      <c r="CT834" s="18">
        <v>6.0073999999999996</v>
      </c>
      <c r="CU834" s="18">
        <v>87.040596774193503</v>
      </c>
      <c r="CV834" s="18">
        <v>124.35193548386999</v>
      </c>
      <c r="CW834" s="18">
        <v>170.81655172413701</v>
      </c>
      <c r="CX834" s="18">
        <v>82.853870967741898</v>
      </c>
      <c r="CY834" s="18">
        <v>240.91433333333299</v>
      </c>
      <c r="CZ834" s="18">
        <v>143.29387096774099</v>
      </c>
      <c r="DA834" s="18">
        <v>30.261416666666602</v>
      </c>
      <c r="DB834" s="18">
        <v>4.4848548387096701</v>
      </c>
      <c r="DC834" s="18">
        <v>4.4551290322580597</v>
      </c>
      <c r="DD834" s="18">
        <v>5.7833833333333304</v>
      </c>
      <c r="DE834" s="18">
        <v>3.6011129032258</v>
      </c>
      <c r="DF834" s="18">
        <v>17.717283333333299</v>
      </c>
      <c r="DG834" s="18">
        <v>93.361129032258006</v>
      </c>
      <c r="DH834" s="18">
        <v>83.303548387096697</v>
      </c>
      <c r="DI834" s="18">
        <v>24.747142857142801</v>
      </c>
      <c r="DJ834" s="18">
        <v>265.45177419354798</v>
      </c>
      <c r="DK834" s="18">
        <v>149.09549999999999</v>
      </c>
      <c r="DL834" s="18">
        <v>191.70290322580601</v>
      </c>
      <c r="DM834" s="18">
        <v>9.5794999999999906</v>
      </c>
      <c r="DN834" s="18">
        <v>3.93345161290322</v>
      </c>
      <c r="DO834" s="18">
        <v>3.9043387096774098</v>
      </c>
      <c r="DP834" s="18">
        <v>3.766</v>
      </c>
      <c r="DQ834" s="18">
        <v>3.6778225806451599</v>
      </c>
      <c r="DR834" s="18">
        <v>3.1641499999999998</v>
      </c>
      <c r="DS834" s="19">
        <v>78.072499999999906</v>
      </c>
    </row>
    <row r="835" spans="1:123" x14ac:dyDescent="0.25">
      <c r="A835" s="12" t="s">
        <v>76</v>
      </c>
      <c r="B835" s="13">
        <v>21</v>
      </c>
      <c r="C835" s="13" t="str">
        <f t="shared" si="16"/>
        <v>BB_L_16_GW_GW_SA_High_GW_GQ_12_020_21</v>
      </c>
      <c r="D835" s="14">
        <v>10.4909677419354</v>
      </c>
      <c r="E835" s="14">
        <v>31.445517241379299</v>
      </c>
      <c r="F835" s="14">
        <v>88.370322580645094</v>
      </c>
      <c r="G835" s="14">
        <v>129.45050000000001</v>
      </c>
      <c r="H835" s="14">
        <v>103.336774193548</v>
      </c>
      <c r="I835" s="14">
        <v>17.531333333333301</v>
      </c>
      <c r="J835" s="14">
        <v>7.6926370967741899</v>
      </c>
      <c r="K835" s="14">
        <v>0.76124193548387098</v>
      </c>
      <c r="L835" s="14">
        <v>0.66793666666666596</v>
      </c>
      <c r="M835" s="14">
        <v>0.296833870967741</v>
      </c>
      <c r="N835" s="14">
        <v>37.438071666666602</v>
      </c>
      <c r="O835" s="14">
        <v>36.5364516129032</v>
      </c>
      <c r="P835" s="14">
        <v>29.1764193548387</v>
      </c>
      <c r="Q835" s="14">
        <v>129.76517857142801</v>
      </c>
      <c r="R835" s="14">
        <v>30.6659677419354</v>
      </c>
      <c r="S835" s="14">
        <v>130.20499999999899</v>
      </c>
      <c r="T835" s="14">
        <v>65.071129032258</v>
      </c>
      <c r="U835" s="14">
        <v>8.8343333333333298</v>
      </c>
      <c r="V835" s="14">
        <v>2.39038709677419</v>
      </c>
      <c r="W835" s="14">
        <v>2.7271612903225799</v>
      </c>
      <c r="X835" s="14">
        <v>2.01088333333333</v>
      </c>
      <c r="Y835" s="14">
        <v>1.27305</v>
      </c>
      <c r="Z835" s="14">
        <v>1.5963449999999999</v>
      </c>
      <c r="AA835" s="14">
        <v>59.705967741935403</v>
      </c>
      <c r="AB835" s="14">
        <v>27.672983870967698</v>
      </c>
      <c r="AC835" s="14">
        <v>76.683928571428496</v>
      </c>
      <c r="AD835" s="14">
        <v>84.902096774193495</v>
      </c>
      <c r="AE835" s="14">
        <v>119.722166666666</v>
      </c>
      <c r="AF835" s="14">
        <v>87.599354838709601</v>
      </c>
      <c r="AG835" s="14">
        <v>11.7953499999999</v>
      </c>
      <c r="AH835" s="14">
        <v>2.25145161290322</v>
      </c>
      <c r="AI835" s="14">
        <v>2.3565645161290298</v>
      </c>
      <c r="AJ835" s="14">
        <v>1.65425</v>
      </c>
      <c r="AK835" s="14">
        <v>1.3884999999999901</v>
      </c>
      <c r="AL835" s="14">
        <v>9.9713166666666595</v>
      </c>
      <c r="AM835" s="14">
        <v>20.431580645161201</v>
      </c>
      <c r="AN835" s="14">
        <v>12.6907580645161</v>
      </c>
      <c r="AO835" s="14">
        <v>8.2806964285714209</v>
      </c>
      <c r="AP835" s="14">
        <v>15.9256451612903</v>
      </c>
      <c r="AQ835" s="14">
        <v>87.635499999999993</v>
      </c>
      <c r="AR835" s="14">
        <v>99.910161290322506</v>
      </c>
      <c r="AS835" s="14">
        <v>4.1979166666666599</v>
      </c>
      <c r="AT835" s="14">
        <v>4.0895806451612904</v>
      </c>
      <c r="AU835" s="14">
        <v>1.6548064516129</v>
      </c>
      <c r="AV835" s="14">
        <v>1.8373666666666599</v>
      </c>
      <c r="AW835" s="14">
        <v>1.55967741935483</v>
      </c>
      <c r="AX835" s="14">
        <v>250.02713333333301</v>
      </c>
      <c r="AY835" s="14">
        <v>134.37322580645099</v>
      </c>
      <c r="AZ835" s="14">
        <v>22.644516129032201</v>
      </c>
      <c r="BA835" s="14">
        <v>54.211896551724102</v>
      </c>
      <c r="BB835" s="14">
        <v>111.32935483870899</v>
      </c>
      <c r="BC835" s="14">
        <v>125.36383333333301</v>
      </c>
      <c r="BD835" s="14">
        <v>81.841290322580605</v>
      </c>
      <c r="BE835" s="14">
        <v>8.5688166666666596</v>
      </c>
      <c r="BF835" s="14">
        <v>2.98190322580645</v>
      </c>
      <c r="BG835" s="14">
        <v>2.8952741935483801</v>
      </c>
      <c r="BH835" s="14">
        <v>2.8874833333333298</v>
      </c>
      <c r="BI835" s="14">
        <v>2.54190322580645</v>
      </c>
      <c r="BJ835" s="14">
        <v>10.219666666666599</v>
      </c>
      <c r="BK835" s="14">
        <v>77.194838709677398</v>
      </c>
      <c r="BL835" s="14">
        <v>83.933225806451503</v>
      </c>
      <c r="BM835" s="14">
        <v>57.606785714285699</v>
      </c>
      <c r="BN835" s="14">
        <v>73.525806451612894</v>
      </c>
      <c r="BO835" s="14">
        <v>88.711833333333303</v>
      </c>
      <c r="BP835" s="14">
        <v>57.9258064516129</v>
      </c>
      <c r="BQ835" s="14">
        <v>6.2314166666666599</v>
      </c>
      <c r="BR835" s="14">
        <v>3.5267096774193498</v>
      </c>
      <c r="BS835" s="14">
        <v>2.9503387096774101</v>
      </c>
      <c r="BT835" s="14">
        <v>1.7589999999999999</v>
      </c>
      <c r="BU835" s="14">
        <v>1.8493870967741901</v>
      </c>
      <c r="BV835" s="14">
        <v>58.762933333333301</v>
      </c>
      <c r="BW835" s="14">
        <v>89.595483870967698</v>
      </c>
      <c r="BX835" s="14">
        <v>41.153225806451601</v>
      </c>
      <c r="BY835" s="14">
        <v>86.147499999999994</v>
      </c>
      <c r="BZ835" s="14">
        <v>97.370161290322599</v>
      </c>
      <c r="CA835" s="14">
        <v>169.26183333333299</v>
      </c>
      <c r="CB835" s="14">
        <v>83.349193548387106</v>
      </c>
      <c r="CC835" s="14">
        <v>8.8533833333333298</v>
      </c>
      <c r="CD835" s="14">
        <v>4.3276612903225802</v>
      </c>
      <c r="CE835" s="14">
        <v>3.4021612903225802</v>
      </c>
      <c r="CF835" s="14">
        <v>3.7095833333333301</v>
      </c>
      <c r="CG835" s="14">
        <v>2.8392096774193498</v>
      </c>
      <c r="CH835" s="14">
        <v>11.56775</v>
      </c>
      <c r="CI835" s="14">
        <v>81.798870967741905</v>
      </c>
      <c r="CJ835" s="14">
        <v>44.989516129032197</v>
      </c>
      <c r="CK835" s="14">
        <v>33.157499999999999</v>
      </c>
      <c r="CL835" s="14">
        <v>131.16677419354801</v>
      </c>
      <c r="CM835" s="14">
        <v>195.07333333333301</v>
      </c>
      <c r="CN835" s="14">
        <v>127.40193548387001</v>
      </c>
      <c r="CO835" s="14">
        <v>20.967300000000002</v>
      </c>
      <c r="CP835" s="14">
        <v>4.5655967741935397</v>
      </c>
      <c r="CQ835" s="14">
        <v>5.8755967741935402</v>
      </c>
      <c r="CR835" s="14">
        <v>4.3499499999999998</v>
      </c>
      <c r="CS835" s="14">
        <v>4.2235483870967698</v>
      </c>
      <c r="CT835" s="14">
        <v>5.9799166666666599</v>
      </c>
      <c r="CU835" s="14">
        <v>85.700564516129006</v>
      </c>
      <c r="CV835" s="14">
        <v>121.049193548387</v>
      </c>
      <c r="CW835" s="14">
        <v>166.957586206896</v>
      </c>
      <c r="CX835" s="14">
        <v>81.12</v>
      </c>
      <c r="CY835" s="14">
        <v>235.701333333333</v>
      </c>
      <c r="CZ835" s="14">
        <v>138.12709677419301</v>
      </c>
      <c r="DA835" s="14">
        <v>29.474316666666599</v>
      </c>
      <c r="DB835" s="14">
        <v>4.38770967741935</v>
      </c>
      <c r="DC835" s="14">
        <v>4.4305000000000003</v>
      </c>
      <c r="DD835" s="14">
        <v>5.7508666666666599</v>
      </c>
      <c r="DE835" s="14">
        <v>3.57237096774193</v>
      </c>
      <c r="DF835" s="14">
        <v>17.39405</v>
      </c>
      <c r="DG835" s="14">
        <v>91.599677419354805</v>
      </c>
      <c r="DH835" s="14">
        <v>80.992580645161297</v>
      </c>
      <c r="DI835" s="14">
        <v>24.241785714285701</v>
      </c>
      <c r="DJ835" s="14">
        <v>261.609677419354</v>
      </c>
      <c r="DK835" s="14">
        <v>144.42849999999899</v>
      </c>
      <c r="DL835" s="14">
        <v>185.34838709677399</v>
      </c>
      <c r="DM835" s="14">
        <v>9.2856999999999896</v>
      </c>
      <c r="DN835" s="14">
        <v>3.8313225806451601</v>
      </c>
      <c r="DO835" s="14">
        <v>3.84508064516129</v>
      </c>
      <c r="DP835" s="14">
        <v>3.72641666666666</v>
      </c>
      <c r="DQ835" s="14">
        <v>3.6225645161290299</v>
      </c>
      <c r="DR835" s="14">
        <v>3.1614833333333299</v>
      </c>
      <c r="DS835" s="15">
        <v>76.884833333333304</v>
      </c>
    </row>
    <row r="836" spans="1:123" x14ac:dyDescent="0.25">
      <c r="A836" s="16" t="s">
        <v>76</v>
      </c>
      <c r="B836" s="17">
        <v>22</v>
      </c>
      <c r="C836" s="13" t="str">
        <f t="shared" si="16"/>
        <v>BB_L_16_GW_GW_SA_High_GW_GQ_12_020_22</v>
      </c>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9"/>
    </row>
    <row r="837" spans="1:123" x14ac:dyDescent="0.25">
      <c r="A837" s="12" t="s">
        <v>76</v>
      </c>
      <c r="B837" s="13">
        <v>23</v>
      </c>
      <c r="C837" s="13" t="str">
        <f t="shared" si="16"/>
        <v>BB_L_16_GW_GW_SA_High_GW_GQ_12_020_23</v>
      </c>
      <c r="D837" s="14">
        <v>10.3012903225806</v>
      </c>
      <c r="E837" s="14">
        <v>30.1865517241379</v>
      </c>
      <c r="F837" s="14">
        <v>89.920645161290295</v>
      </c>
      <c r="G837" s="14">
        <v>120.601333333333</v>
      </c>
      <c r="H837" s="14">
        <v>120.964354838709</v>
      </c>
      <c r="I837" s="14">
        <v>18.063333333333301</v>
      </c>
      <c r="J837" s="14">
        <v>8.0669258064516107</v>
      </c>
      <c r="K837" s="14">
        <v>0.799193548387096</v>
      </c>
      <c r="L837" s="14">
        <v>0.67595166666666595</v>
      </c>
      <c r="M837" s="14">
        <v>0.33511612903225801</v>
      </c>
      <c r="N837" s="14">
        <v>36.639654999999998</v>
      </c>
      <c r="O837" s="14">
        <v>36.272258064516102</v>
      </c>
      <c r="P837" s="14">
        <v>31.196935483870899</v>
      </c>
      <c r="Q837" s="14">
        <v>131.172857142857</v>
      </c>
      <c r="R837" s="14">
        <v>31.9912903225806</v>
      </c>
      <c r="S837" s="14">
        <v>126.35766666666601</v>
      </c>
      <c r="T837" s="14">
        <v>72.118870967741898</v>
      </c>
      <c r="U837" s="14">
        <v>9.6468166666666608</v>
      </c>
      <c r="V837" s="14">
        <v>2.5287741935483798</v>
      </c>
      <c r="W837" s="14">
        <v>2.77733870967741</v>
      </c>
      <c r="X837" s="14">
        <v>2.0979333333333301</v>
      </c>
      <c r="Y837" s="14">
        <v>1.3489870967741899</v>
      </c>
      <c r="Z837" s="14">
        <v>1.1331233333333299</v>
      </c>
      <c r="AA837" s="14">
        <v>59.944516129032202</v>
      </c>
      <c r="AB837" s="14">
        <v>28.702161290322501</v>
      </c>
      <c r="AC837" s="14">
        <v>68.881071428571403</v>
      </c>
      <c r="AD837" s="14">
        <v>97.311290322580604</v>
      </c>
      <c r="AE837" s="14">
        <v>118.125333333333</v>
      </c>
      <c r="AF837" s="14">
        <v>93.363870967741903</v>
      </c>
      <c r="AG837" s="14">
        <v>12.407299999999999</v>
      </c>
      <c r="AH837" s="14">
        <v>2.35974193548387</v>
      </c>
      <c r="AI837" s="14">
        <v>2.4261451612903202</v>
      </c>
      <c r="AJ837" s="14">
        <v>1.7297166666666599</v>
      </c>
      <c r="AK837" s="14">
        <v>1.43546774193548</v>
      </c>
      <c r="AL837" s="14">
        <v>9.5240499999999901</v>
      </c>
      <c r="AM837" s="14">
        <v>19.9305806451612</v>
      </c>
      <c r="AN837" s="14">
        <v>14.416</v>
      </c>
      <c r="AO837" s="14">
        <v>8.1739107142857108</v>
      </c>
      <c r="AP837" s="14">
        <v>14.0557096774193</v>
      </c>
      <c r="AQ837" s="14">
        <v>90.111999999999995</v>
      </c>
      <c r="AR837" s="14">
        <v>102.73064516129</v>
      </c>
      <c r="AS837" s="14">
        <v>4.4542000000000002</v>
      </c>
      <c r="AT837" s="14">
        <v>4.19219354838709</v>
      </c>
      <c r="AU837" s="14">
        <v>1.7508225806451601</v>
      </c>
      <c r="AV837" s="14">
        <v>1.8712833333333301</v>
      </c>
      <c r="AW837" s="14">
        <v>1.6094677419354799</v>
      </c>
      <c r="AX837" s="14">
        <v>237.432316666666</v>
      </c>
      <c r="AY837" s="14">
        <v>157.16161290322501</v>
      </c>
      <c r="AZ837" s="14">
        <v>23.7325806451612</v>
      </c>
      <c r="BA837" s="14">
        <v>51.306379310344802</v>
      </c>
      <c r="BB837" s="14">
        <v>111.064677419354</v>
      </c>
      <c r="BC837" s="14">
        <v>128.911333333333</v>
      </c>
      <c r="BD837" s="14">
        <v>87.823548387096693</v>
      </c>
      <c r="BE837" s="14">
        <v>9.6414833333333299</v>
      </c>
      <c r="BF837" s="14">
        <v>3.12290322580645</v>
      </c>
      <c r="BG837" s="14">
        <v>2.9437258064516101</v>
      </c>
      <c r="BH837" s="14">
        <v>2.9047499999999999</v>
      </c>
      <c r="BI837" s="14">
        <v>2.5489838709677399</v>
      </c>
      <c r="BJ837" s="14">
        <v>9.3212499999999991</v>
      </c>
      <c r="BK837" s="14">
        <v>80.141612903225806</v>
      </c>
      <c r="BL837" s="14">
        <v>82.140161290322595</v>
      </c>
      <c r="BM837" s="14">
        <v>61.113928571428502</v>
      </c>
      <c r="BN837" s="14">
        <v>74.509032258064494</v>
      </c>
      <c r="BO837" s="14">
        <v>90.584000000000003</v>
      </c>
      <c r="BP837" s="14">
        <v>60.837258064516099</v>
      </c>
      <c r="BQ837" s="14">
        <v>6.7784833333333303</v>
      </c>
      <c r="BR837" s="14">
        <v>3.5597096774193502</v>
      </c>
      <c r="BS837" s="14">
        <v>3.1294354838709602</v>
      </c>
      <c r="BT837" s="14">
        <v>1.8051666666666599</v>
      </c>
      <c r="BU837" s="14">
        <v>1.8905161290322501</v>
      </c>
      <c r="BV837" s="14">
        <v>58.783366666666602</v>
      </c>
      <c r="BW837" s="14">
        <v>91.393870967741904</v>
      </c>
      <c r="BX837" s="14">
        <v>42.632096774193499</v>
      </c>
      <c r="BY837" s="14">
        <v>85.524107142857105</v>
      </c>
      <c r="BZ837" s="14">
        <v>100.72596774193499</v>
      </c>
      <c r="CA837" s="14">
        <v>170.99216666666601</v>
      </c>
      <c r="CB837" s="14">
        <v>87.8158064516129</v>
      </c>
      <c r="CC837" s="14">
        <v>9.8509333333333302</v>
      </c>
      <c r="CD837" s="14">
        <v>4.4571774193548297</v>
      </c>
      <c r="CE837" s="14">
        <v>3.4084354838709601</v>
      </c>
      <c r="CF837" s="14">
        <v>3.8778999999999901</v>
      </c>
      <c r="CG837" s="14">
        <v>2.8886451612903201</v>
      </c>
      <c r="CH837" s="14">
        <v>11.344866666666601</v>
      </c>
      <c r="CI837" s="14">
        <v>79.597903225806405</v>
      </c>
      <c r="CJ837" s="14">
        <v>47.9772580645161</v>
      </c>
      <c r="CK837" s="14">
        <v>35.722321428571398</v>
      </c>
      <c r="CL837" s="14">
        <v>126.313870967741</v>
      </c>
      <c r="CM837" s="14">
        <v>199.89716666666601</v>
      </c>
      <c r="CN837" s="14">
        <v>137.20435483870901</v>
      </c>
      <c r="CO837" s="14">
        <v>22.318300000000001</v>
      </c>
      <c r="CP837" s="14">
        <v>4.74670967741935</v>
      </c>
      <c r="CQ837" s="14">
        <v>5.7122903225806398</v>
      </c>
      <c r="CR837" s="14">
        <v>4.6507833333333304</v>
      </c>
      <c r="CS837" s="14">
        <v>4.1788387096774198</v>
      </c>
      <c r="CT837" s="14">
        <v>6.0147000000000004</v>
      </c>
      <c r="CU837" s="14">
        <v>81.3974032258064</v>
      </c>
      <c r="CV837" s="14">
        <v>126.757580645161</v>
      </c>
      <c r="CW837" s="14">
        <v>169.43103448275801</v>
      </c>
      <c r="CX837" s="14">
        <v>81.477258064516107</v>
      </c>
      <c r="CY837" s="14">
        <v>235.781166666666</v>
      </c>
      <c r="CZ837" s="14">
        <v>154.69983870967701</v>
      </c>
      <c r="DA837" s="14">
        <v>30.34085</v>
      </c>
      <c r="DB837" s="14">
        <v>4.51806451612903</v>
      </c>
      <c r="DC837" s="14">
        <v>4.3952419354838703</v>
      </c>
      <c r="DD837" s="14">
        <v>5.8012333333333297</v>
      </c>
      <c r="DE837" s="14">
        <v>3.6477580645161201</v>
      </c>
      <c r="DF837" s="14">
        <v>17.2523666666666</v>
      </c>
      <c r="DG837" s="14">
        <v>89.9293548387096</v>
      </c>
      <c r="DH837" s="14">
        <v>85.0543548387096</v>
      </c>
      <c r="DI837" s="14">
        <v>24.511071428571402</v>
      </c>
      <c r="DJ837" s="14">
        <v>240.88451612903199</v>
      </c>
      <c r="DK837" s="14">
        <v>160.219666666666</v>
      </c>
      <c r="DL837" s="14">
        <v>201.59467741935401</v>
      </c>
      <c r="DM837" s="14">
        <v>9.7000166666666594</v>
      </c>
      <c r="DN837" s="14">
        <v>4.0294032258064503</v>
      </c>
      <c r="DO837" s="14">
        <v>3.89553225806451</v>
      </c>
      <c r="DP837" s="14">
        <v>3.7034333333333298</v>
      </c>
      <c r="DQ837" s="14">
        <v>3.7408548387096698</v>
      </c>
      <c r="DR837" s="14">
        <v>2.9755333333333298</v>
      </c>
      <c r="DS837" s="15">
        <v>74.037199999999899</v>
      </c>
    </row>
    <row r="838" spans="1:123" x14ac:dyDescent="0.25">
      <c r="A838" s="16" t="s">
        <v>76</v>
      </c>
      <c r="B838" s="17">
        <v>24</v>
      </c>
      <c r="C838" s="13" t="str">
        <f t="shared" ref="C838:C901" si="17">A838&amp;"_"&amp;B838</f>
        <v>BB_L_16_GW_GW_SA_High_GW_GQ_12_020_24</v>
      </c>
      <c r="D838" s="18">
        <v>10.318709677419299</v>
      </c>
      <c r="E838" s="18">
        <v>30.298275862068898</v>
      </c>
      <c r="F838" s="18">
        <v>89.300645161290305</v>
      </c>
      <c r="G838" s="18">
        <v>121.393</v>
      </c>
      <c r="H838" s="18">
        <v>117.878548387096</v>
      </c>
      <c r="I838" s="18">
        <v>17.955666666666598</v>
      </c>
      <c r="J838" s="18">
        <v>8.0037064516128993</v>
      </c>
      <c r="K838" s="18">
        <v>0.78199032258064505</v>
      </c>
      <c r="L838" s="18">
        <v>0.66705833333333298</v>
      </c>
      <c r="M838" s="18">
        <v>0.32527580645161203</v>
      </c>
      <c r="N838" s="18">
        <v>36.618078333333301</v>
      </c>
      <c r="O838" s="18">
        <v>36.115000000000002</v>
      </c>
      <c r="P838" s="18">
        <v>30.714451612903201</v>
      </c>
      <c r="Q838" s="18">
        <v>130.27857142857101</v>
      </c>
      <c r="R838" s="18">
        <v>31.612903225806399</v>
      </c>
      <c r="S838" s="18">
        <v>126.325999999999</v>
      </c>
      <c r="T838" s="18">
        <v>70.649032258064494</v>
      </c>
      <c r="U838" s="18">
        <v>9.45045</v>
      </c>
      <c r="V838" s="18">
        <v>2.4837903225806399</v>
      </c>
      <c r="W838" s="18">
        <v>2.7362096774193501</v>
      </c>
      <c r="X838" s="18">
        <v>2.0699333333333301</v>
      </c>
      <c r="Y838" s="18">
        <v>1.3281161290322501</v>
      </c>
      <c r="Z838" s="18">
        <v>1.1496583333333299</v>
      </c>
      <c r="AA838" s="18">
        <v>59.709677419354797</v>
      </c>
      <c r="AB838" s="18">
        <v>28.468499999999999</v>
      </c>
      <c r="AC838" s="18">
        <v>69.979821428571398</v>
      </c>
      <c r="AD838" s="18">
        <v>94.834677419354804</v>
      </c>
      <c r="AE838" s="18">
        <v>117.732166666666</v>
      </c>
      <c r="AF838" s="18">
        <v>92.051612903225703</v>
      </c>
      <c r="AG838" s="18">
        <v>12.2335333333333</v>
      </c>
      <c r="AH838" s="18">
        <v>2.3206451612903201</v>
      </c>
      <c r="AI838" s="18">
        <v>2.3964516129032201</v>
      </c>
      <c r="AJ838" s="18">
        <v>1.7070000000000001</v>
      </c>
      <c r="AK838" s="18">
        <v>1.42016129032258</v>
      </c>
      <c r="AL838" s="18">
        <v>9.5290499999999998</v>
      </c>
      <c r="AM838" s="18">
        <v>19.946064516128999</v>
      </c>
      <c r="AN838" s="18">
        <v>14.067322580645101</v>
      </c>
      <c r="AO838" s="18">
        <v>8.14832142857143</v>
      </c>
      <c r="AP838" s="18">
        <v>14.225677419354801</v>
      </c>
      <c r="AQ838" s="18">
        <v>89.299499999999995</v>
      </c>
      <c r="AR838" s="18">
        <v>101.774193548387</v>
      </c>
      <c r="AS838" s="18">
        <v>4.3862166666666598</v>
      </c>
      <c r="AT838" s="18">
        <v>4.1482903225806398</v>
      </c>
      <c r="AU838" s="18">
        <v>1.72287096774193</v>
      </c>
      <c r="AV838" s="18">
        <v>1.8526499999999999</v>
      </c>
      <c r="AW838" s="18">
        <v>1.58985483870967</v>
      </c>
      <c r="AX838" s="18">
        <v>237.37158333333301</v>
      </c>
      <c r="AY838" s="18">
        <v>153.783064516129</v>
      </c>
      <c r="AZ838" s="18">
        <v>23.418709677419301</v>
      </c>
      <c r="BA838" s="18">
        <v>51.333965517241303</v>
      </c>
      <c r="BB838" s="18">
        <v>110.20967741935399</v>
      </c>
      <c r="BC838" s="18">
        <v>128.29149999999899</v>
      </c>
      <c r="BD838" s="18">
        <v>86.393870967741904</v>
      </c>
      <c r="BE838" s="18">
        <v>9.3909333333333294</v>
      </c>
      <c r="BF838" s="18">
        <v>3.0823870967741902</v>
      </c>
      <c r="BG838" s="18">
        <v>2.9197258064516101</v>
      </c>
      <c r="BH838" s="18">
        <v>2.8967833333333299</v>
      </c>
      <c r="BI838" s="18">
        <v>2.54319354838709</v>
      </c>
      <c r="BJ838" s="18">
        <v>9.4176666666666602</v>
      </c>
      <c r="BK838" s="18">
        <v>79.283387096774206</v>
      </c>
      <c r="BL838" s="18">
        <v>81.937258064516101</v>
      </c>
      <c r="BM838" s="18">
        <v>60.356607142857101</v>
      </c>
      <c r="BN838" s="18">
        <v>74.099193548387007</v>
      </c>
      <c r="BO838" s="18">
        <v>89.718000000000004</v>
      </c>
      <c r="BP838" s="18">
        <v>60.174677419354801</v>
      </c>
      <c r="BQ838" s="18">
        <v>6.6337333333333302</v>
      </c>
      <c r="BR838" s="18">
        <v>3.52991935483871</v>
      </c>
      <c r="BS838" s="18">
        <v>3.0846129032257998</v>
      </c>
      <c r="BT838" s="18">
        <v>1.7865500000000001</v>
      </c>
      <c r="BU838" s="18">
        <v>1.8760967741935399</v>
      </c>
      <c r="BV838" s="18">
        <v>58.536466666666598</v>
      </c>
      <c r="BW838" s="18">
        <v>90.620967741935402</v>
      </c>
      <c r="BX838" s="18">
        <v>42.174999999999898</v>
      </c>
      <c r="BY838" s="18">
        <v>85.322142857142794</v>
      </c>
      <c r="BZ838" s="18">
        <v>99.801451612903193</v>
      </c>
      <c r="CA838" s="18">
        <v>169.75049999999999</v>
      </c>
      <c r="CB838" s="18">
        <v>86.674838709677402</v>
      </c>
      <c r="CC838" s="18">
        <v>9.6324666666666605</v>
      </c>
      <c r="CD838" s="18">
        <v>4.4065967741935399</v>
      </c>
      <c r="CE838" s="18">
        <v>3.38241935483871</v>
      </c>
      <c r="CF838" s="18">
        <v>3.8297833333333302</v>
      </c>
      <c r="CG838" s="18">
        <v>2.8677903225806398</v>
      </c>
      <c r="CH838" s="18">
        <v>11.328066666666601</v>
      </c>
      <c r="CI838" s="18">
        <v>79.571612903225798</v>
      </c>
      <c r="CJ838" s="18">
        <v>47.1901612903225</v>
      </c>
      <c r="CK838" s="18">
        <v>35.199285714285701</v>
      </c>
      <c r="CL838" s="18">
        <v>126.543870967741</v>
      </c>
      <c r="CM838" s="18">
        <v>197.11966666666601</v>
      </c>
      <c r="CN838" s="18">
        <v>135.64548387096701</v>
      </c>
      <c r="CO838" s="18">
        <v>21.9235166666666</v>
      </c>
      <c r="CP838" s="18">
        <v>4.6805483870967697</v>
      </c>
      <c r="CQ838" s="18">
        <v>5.7156612903225703</v>
      </c>
      <c r="CR838" s="18">
        <v>4.5975999999999901</v>
      </c>
      <c r="CS838" s="18">
        <v>4.1793225806451604</v>
      </c>
      <c r="CT838" s="18">
        <v>6.0071833333333302</v>
      </c>
      <c r="CU838" s="18">
        <v>81.832790322580607</v>
      </c>
      <c r="CV838" s="18">
        <v>125.44806451612899</v>
      </c>
      <c r="CW838" s="18">
        <v>168.70982758620599</v>
      </c>
      <c r="CX838" s="18">
        <v>80.943064516128999</v>
      </c>
      <c r="CY838" s="18">
        <v>233.90516666666599</v>
      </c>
      <c r="CZ838" s="18">
        <v>152.05629032258</v>
      </c>
      <c r="DA838" s="18">
        <v>30.081683333333299</v>
      </c>
      <c r="DB838" s="18">
        <v>4.4711774193548299</v>
      </c>
      <c r="DC838" s="18">
        <v>4.3950322580645098</v>
      </c>
      <c r="DD838" s="18">
        <v>5.7900166666666602</v>
      </c>
      <c r="DE838" s="18">
        <v>3.6313387096774199</v>
      </c>
      <c r="DF838" s="18">
        <v>17.203766666666599</v>
      </c>
      <c r="DG838" s="18">
        <v>89.717903225806396</v>
      </c>
      <c r="DH838" s="18">
        <v>83.972096774193503</v>
      </c>
      <c r="DI838" s="18">
        <v>24.3205357142857</v>
      </c>
      <c r="DJ838" s="18">
        <v>242.322096774193</v>
      </c>
      <c r="DK838" s="18">
        <v>156.87766666666599</v>
      </c>
      <c r="DL838" s="18">
        <v>198.617903225806</v>
      </c>
      <c r="DM838" s="18">
        <v>9.5546666666666606</v>
      </c>
      <c r="DN838" s="18">
        <v>3.9688064516128998</v>
      </c>
      <c r="DO838" s="18">
        <v>3.8716290322580602</v>
      </c>
      <c r="DP838" s="18">
        <v>3.6930666666666601</v>
      </c>
      <c r="DQ838" s="18">
        <v>3.7136935483870901</v>
      </c>
      <c r="DR838" s="18">
        <v>2.96556666666666</v>
      </c>
      <c r="DS838" s="19">
        <v>73.896033333333307</v>
      </c>
    </row>
    <row r="839" spans="1:123" x14ac:dyDescent="0.25">
      <c r="A839" s="12" t="s">
        <v>76</v>
      </c>
      <c r="B839" s="13">
        <v>25</v>
      </c>
      <c r="C839" s="13" t="str">
        <f t="shared" si="17"/>
        <v>BB_L_16_GW_GW_SA_High_GW_GQ_12_020_25</v>
      </c>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5"/>
    </row>
    <row r="840" spans="1:123" x14ac:dyDescent="0.25">
      <c r="A840" s="16" t="s">
        <v>76</v>
      </c>
      <c r="B840" s="17">
        <v>26</v>
      </c>
      <c r="C840" s="13" t="str">
        <f t="shared" si="17"/>
        <v>BB_L_16_GW_GW_SA_High_GW_GQ_12_020_26</v>
      </c>
      <c r="D840" s="18">
        <v>10.199838709677399</v>
      </c>
      <c r="E840" s="18">
        <v>28.5203448275862</v>
      </c>
      <c r="F840" s="18">
        <v>89.488064516129</v>
      </c>
      <c r="G840" s="18">
        <v>110.09599999999899</v>
      </c>
      <c r="H840" s="18">
        <v>131.47790322580599</v>
      </c>
      <c r="I840" s="18">
        <v>18.323333333333299</v>
      </c>
      <c r="J840" s="18">
        <v>8.3302887096774096</v>
      </c>
      <c r="K840" s="18">
        <v>0.81135161290322599</v>
      </c>
      <c r="L840" s="18">
        <v>0.67110166666666604</v>
      </c>
      <c r="M840" s="18">
        <v>0.357085483870967</v>
      </c>
      <c r="N840" s="18">
        <v>35.239646666666602</v>
      </c>
      <c r="O840" s="18">
        <v>35.552741935483802</v>
      </c>
      <c r="P840" s="18">
        <v>32.3379032258064</v>
      </c>
      <c r="Q840" s="18">
        <v>129.775892857142</v>
      </c>
      <c r="R840" s="18">
        <v>32.546290322580603</v>
      </c>
      <c r="S840" s="18">
        <v>120.838333333333</v>
      </c>
      <c r="T840" s="18">
        <v>76.565967741935395</v>
      </c>
      <c r="U840" s="18">
        <v>10.1284333333333</v>
      </c>
      <c r="V840" s="18">
        <v>2.5815161290322499</v>
      </c>
      <c r="W840" s="18">
        <v>2.7454354838709598</v>
      </c>
      <c r="X840" s="18">
        <v>2.1059166666666602</v>
      </c>
      <c r="Y840" s="18">
        <v>1.37765</v>
      </c>
      <c r="Z840" s="18">
        <v>1.0324183333333301</v>
      </c>
      <c r="AA840" s="18">
        <v>58.728580645161202</v>
      </c>
      <c r="AB840" s="18">
        <v>28.617451612903199</v>
      </c>
      <c r="AC840" s="18">
        <v>58.986964285714201</v>
      </c>
      <c r="AD840" s="18">
        <v>106.685483870967</v>
      </c>
      <c r="AE840" s="18">
        <v>115.173499999999</v>
      </c>
      <c r="AF840" s="18">
        <v>96.170967741935399</v>
      </c>
      <c r="AG840" s="18">
        <v>12.59965</v>
      </c>
      <c r="AH840" s="18">
        <v>2.3922258064516102</v>
      </c>
      <c r="AI840" s="18">
        <v>2.4231774193548299</v>
      </c>
      <c r="AJ840" s="18">
        <v>1.75636666666666</v>
      </c>
      <c r="AK840" s="18">
        <v>1.4512096774193499</v>
      </c>
      <c r="AL840" s="18">
        <v>9.1040666666666592</v>
      </c>
      <c r="AM840" s="18">
        <v>18.944838709677398</v>
      </c>
      <c r="AN840" s="18">
        <v>15.614032258064499</v>
      </c>
      <c r="AO840" s="18">
        <v>7.9753928571428503</v>
      </c>
      <c r="AP840" s="18">
        <v>12.516370967741899</v>
      </c>
      <c r="AQ840" s="18">
        <v>90.3928333333333</v>
      </c>
      <c r="AR840" s="18">
        <v>102.75822580645099</v>
      </c>
      <c r="AS840" s="18">
        <v>4.5823</v>
      </c>
      <c r="AT840" s="18">
        <v>4.1852258064516104</v>
      </c>
      <c r="AU840" s="18">
        <v>1.79112903225806</v>
      </c>
      <c r="AV840" s="18">
        <v>1.86001666666666</v>
      </c>
      <c r="AW840" s="18">
        <v>1.6132419354838701</v>
      </c>
      <c r="AX840" s="18">
        <v>224.544616666666</v>
      </c>
      <c r="AY840" s="18">
        <v>168.29951612903201</v>
      </c>
      <c r="AZ840" s="18">
        <v>24.2174193548387</v>
      </c>
      <c r="BA840" s="18">
        <v>49.193103448275799</v>
      </c>
      <c r="BB840" s="18">
        <v>111.11516129032201</v>
      </c>
      <c r="BC840" s="18">
        <v>125.856833333333</v>
      </c>
      <c r="BD840" s="18">
        <v>91.594193548387096</v>
      </c>
      <c r="BE840" s="18">
        <v>10.4455666666666</v>
      </c>
      <c r="BF840" s="18">
        <v>3.17009677419354</v>
      </c>
      <c r="BG840" s="18">
        <v>2.9386774193548302</v>
      </c>
      <c r="BH840" s="18">
        <v>2.89641666666666</v>
      </c>
      <c r="BI840" s="18">
        <v>2.5404516129032202</v>
      </c>
      <c r="BJ840" s="18">
        <v>8.4599333333333302</v>
      </c>
      <c r="BK840" s="18">
        <v>81.282741935483799</v>
      </c>
      <c r="BL840" s="18">
        <v>79.602741935483806</v>
      </c>
      <c r="BM840" s="18">
        <v>62.632321428571402</v>
      </c>
      <c r="BN840" s="18">
        <v>73.726774193548295</v>
      </c>
      <c r="BO840" s="18">
        <v>91.179000000000002</v>
      </c>
      <c r="BP840" s="18">
        <v>61.509838709677403</v>
      </c>
      <c r="BQ840" s="18">
        <v>7.1625500000000004</v>
      </c>
      <c r="BR840" s="18">
        <v>3.5271129032258002</v>
      </c>
      <c r="BS840" s="18">
        <v>3.2089193548387098</v>
      </c>
      <c r="BT840" s="18">
        <v>1.81673333333333</v>
      </c>
      <c r="BU840" s="18">
        <v>1.89419354838709</v>
      </c>
      <c r="BV840" s="18">
        <v>57.578949999999899</v>
      </c>
      <c r="BW840" s="18">
        <v>91.430967741935405</v>
      </c>
      <c r="BX840" s="18">
        <v>43.080645161290299</v>
      </c>
      <c r="BY840" s="18">
        <v>83.111428571428505</v>
      </c>
      <c r="BZ840" s="18">
        <v>101.09887096774099</v>
      </c>
      <c r="CA840" s="18">
        <v>170.33349999999999</v>
      </c>
      <c r="CB840" s="18">
        <v>89.8193548387096</v>
      </c>
      <c r="CC840" s="18">
        <v>10.425299999999901</v>
      </c>
      <c r="CD840" s="18">
        <v>4.4779354838709597</v>
      </c>
      <c r="CE840" s="18">
        <v>3.3486774193548299</v>
      </c>
      <c r="CF840" s="18">
        <v>3.9515166666666599</v>
      </c>
      <c r="CG840" s="18">
        <v>2.8884838709677401</v>
      </c>
      <c r="CH840" s="18">
        <v>11.04485</v>
      </c>
      <c r="CI840" s="18">
        <v>76.2129032258064</v>
      </c>
      <c r="CJ840" s="18">
        <v>50.46</v>
      </c>
      <c r="CK840" s="18">
        <v>36.915178571428498</v>
      </c>
      <c r="CL840" s="18">
        <v>119.447419354838</v>
      </c>
      <c r="CM840" s="18">
        <v>206.35999999999899</v>
      </c>
      <c r="CN840" s="18">
        <v>139.68306451612901</v>
      </c>
      <c r="CO840" s="18">
        <v>22.9829333333333</v>
      </c>
      <c r="CP840" s="18">
        <v>4.7917258064516099</v>
      </c>
      <c r="CQ840" s="18">
        <v>5.4878387096774102</v>
      </c>
      <c r="CR840" s="18">
        <v>4.8476999999999997</v>
      </c>
      <c r="CS840" s="18">
        <v>4.1202741935483802</v>
      </c>
      <c r="CT840" s="18">
        <v>6.0168666666666599</v>
      </c>
      <c r="CU840" s="18">
        <v>75.6222419354838</v>
      </c>
      <c r="CV840" s="18">
        <v>128.242903225806</v>
      </c>
      <c r="CW840" s="18">
        <v>166.98775862068899</v>
      </c>
      <c r="CX840" s="18">
        <v>80.882741935483807</v>
      </c>
      <c r="CY840" s="18">
        <v>236.01816666666599</v>
      </c>
      <c r="CZ840" s="18">
        <v>161.410967741935</v>
      </c>
      <c r="DA840" s="18">
        <v>30.421233333333301</v>
      </c>
      <c r="DB840" s="18">
        <v>4.5650645161290297</v>
      </c>
      <c r="DC840" s="18">
        <v>4.3460000000000001</v>
      </c>
      <c r="DD840" s="18">
        <v>5.81446666666666</v>
      </c>
      <c r="DE840" s="18">
        <v>3.6922903225806398</v>
      </c>
      <c r="DF840" s="18">
        <v>16.873949999999901</v>
      </c>
      <c r="DG840" s="18">
        <v>87.251290322580601</v>
      </c>
      <c r="DH840" s="18">
        <v>86.872741935483802</v>
      </c>
      <c r="DI840" s="18">
        <v>24.568571428571399</v>
      </c>
      <c r="DJ840" s="18">
        <v>221.56274193548299</v>
      </c>
      <c r="DK840" s="18">
        <v>171.45150000000001</v>
      </c>
      <c r="DL840" s="18">
        <v>207.93225806451599</v>
      </c>
      <c r="DM840" s="18">
        <v>9.8182666666666591</v>
      </c>
      <c r="DN840" s="18">
        <v>4.1334838709677397</v>
      </c>
      <c r="DO840" s="18">
        <v>3.8885322580645099</v>
      </c>
      <c r="DP840" s="18">
        <v>3.6607333333333298</v>
      </c>
      <c r="DQ840" s="18">
        <v>3.7901774193548299</v>
      </c>
      <c r="DR840" s="18">
        <v>2.9715166666666599</v>
      </c>
      <c r="DS840" s="19">
        <v>72.225133333333304</v>
      </c>
    </row>
    <row r="841" spans="1:123" x14ac:dyDescent="0.25">
      <c r="A841" s="20" t="s">
        <v>76</v>
      </c>
      <c r="B841" s="21">
        <v>27</v>
      </c>
      <c r="C841" s="13" t="str">
        <f t="shared" si="17"/>
        <v>BB_L_16_GW_GW_SA_High_GW_GQ_12_020_27</v>
      </c>
      <c r="D841" s="22">
        <v>10.2114516129032</v>
      </c>
      <c r="E841" s="22">
        <v>28.786724137930999</v>
      </c>
      <c r="F841" s="22">
        <v>89.347258064516097</v>
      </c>
      <c r="G841" s="22">
        <v>111.309166666666</v>
      </c>
      <c r="H841" s="22">
        <v>129.52467741935399</v>
      </c>
      <c r="I841" s="22">
        <v>18.256333333333298</v>
      </c>
      <c r="J841" s="22">
        <v>8.2816532258064495</v>
      </c>
      <c r="K841" s="22">
        <v>0.79813387096774102</v>
      </c>
      <c r="L841" s="22">
        <v>0.66550500000000001</v>
      </c>
      <c r="M841" s="22">
        <v>0.35015322580645097</v>
      </c>
      <c r="N841" s="22">
        <v>35.419166666666598</v>
      </c>
      <c r="O841" s="22">
        <v>35.574516129032197</v>
      </c>
      <c r="P841" s="22">
        <v>32.038225806451599</v>
      </c>
      <c r="Q841" s="22">
        <v>129.69017857142799</v>
      </c>
      <c r="R841" s="22">
        <v>32.316774193548298</v>
      </c>
      <c r="S841" s="22">
        <v>121.478333333333</v>
      </c>
      <c r="T841" s="22">
        <v>75.552419354838705</v>
      </c>
      <c r="U841" s="22">
        <v>9.9987833333333302</v>
      </c>
      <c r="V841" s="22">
        <v>2.55503225806451</v>
      </c>
      <c r="W841" s="22">
        <v>2.7262903225806401</v>
      </c>
      <c r="X841" s="22">
        <v>2.0958666666666601</v>
      </c>
      <c r="Y841" s="22">
        <v>1.3672870967741899</v>
      </c>
      <c r="Z841" s="22">
        <v>1.0352349999999999</v>
      </c>
      <c r="AA841" s="22">
        <v>58.804096774193503</v>
      </c>
      <c r="AB841" s="22">
        <v>28.5765483870967</v>
      </c>
      <c r="AC841" s="22">
        <v>60.508035714285697</v>
      </c>
      <c r="AD841" s="22">
        <v>105.033870967741</v>
      </c>
      <c r="AE841" s="22">
        <v>115.38</v>
      </c>
      <c r="AF841" s="22">
        <v>95.473870967741902</v>
      </c>
      <c r="AG841" s="22">
        <v>12.503799999999901</v>
      </c>
      <c r="AH841" s="22">
        <v>2.3699677419354801</v>
      </c>
      <c r="AI841" s="22">
        <v>2.4119032258064501</v>
      </c>
      <c r="AJ841" s="22">
        <v>1.74475</v>
      </c>
      <c r="AK841" s="22">
        <v>1.4437903225806401</v>
      </c>
      <c r="AL841" s="22">
        <v>9.1508333333333294</v>
      </c>
      <c r="AM841" s="22">
        <v>19.086838709677401</v>
      </c>
      <c r="AN841" s="22">
        <v>15.3576774193548</v>
      </c>
      <c r="AO841" s="22">
        <v>7.99008928571428</v>
      </c>
      <c r="AP841" s="22">
        <v>12.675016129032199</v>
      </c>
      <c r="AQ841" s="22">
        <v>90.1518333333333</v>
      </c>
      <c r="AR841" s="22">
        <v>102.49212903225801</v>
      </c>
      <c r="AS841" s="22">
        <v>4.5348166666666598</v>
      </c>
      <c r="AT841" s="22">
        <v>4.1705645161290299</v>
      </c>
      <c r="AU841" s="22">
        <v>1.7750161290322499</v>
      </c>
      <c r="AV841" s="22">
        <v>1.85446666666666</v>
      </c>
      <c r="AW841" s="22">
        <v>1.60493548387096</v>
      </c>
      <c r="AX841" s="22">
        <v>225.428666666666</v>
      </c>
      <c r="AY841" s="22">
        <v>166.833387096774</v>
      </c>
      <c r="AZ841" s="22">
        <v>24.035967741935401</v>
      </c>
      <c r="BA841" s="22">
        <v>49.3163793103448</v>
      </c>
      <c r="BB841" s="22">
        <v>110.849032258064</v>
      </c>
      <c r="BC841" s="22">
        <v>126.235333333333</v>
      </c>
      <c r="BD841" s="22">
        <v>90.630806451612898</v>
      </c>
      <c r="BE841" s="22">
        <v>10.2478166666666</v>
      </c>
      <c r="BF841" s="22">
        <v>3.14969354838709</v>
      </c>
      <c r="BG841" s="22">
        <v>2.9312419354838699</v>
      </c>
      <c r="BH841" s="22">
        <v>2.89578333333333</v>
      </c>
      <c r="BI841" s="22">
        <v>2.53908064516129</v>
      </c>
      <c r="BJ841" s="22">
        <v>8.57669999999999</v>
      </c>
      <c r="BK841" s="22">
        <v>81.027419354838699</v>
      </c>
      <c r="BL841" s="22">
        <v>79.7482258064516</v>
      </c>
      <c r="BM841" s="22">
        <v>62.378392857142799</v>
      </c>
      <c r="BN841" s="22">
        <v>73.761451612903201</v>
      </c>
      <c r="BO841" s="22">
        <v>90.745833333333294</v>
      </c>
      <c r="BP841" s="22">
        <v>61.279354838709601</v>
      </c>
      <c r="BQ841" s="22">
        <v>7.0333833333333304</v>
      </c>
      <c r="BR841" s="22">
        <v>3.5169999999999999</v>
      </c>
      <c r="BS841" s="22">
        <v>3.1843548387096701</v>
      </c>
      <c r="BT841" s="22">
        <v>1.8069500000000001</v>
      </c>
      <c r="BU841" s="22">
        <v>1.8887419354838699</v>
      </c>
      <c r="BV841" s="22">
        <v>57.718449999999997</v>
      </c>
      <c r="BW841" s="22">
        <v>91.124354838709607</v>
      </c>
      <c r="BX841" s="22">
        <v>42.8504838709677</v>
      </c>
      <c r="BY841" s="22">
        <v>83.423214285714195</v>
      </c>
      <c r="BZ841" s="22">
        <v>100.882096774193</v>
      </c>
      <c r="CA841" s="22">
        <v>170.04616666666601</v>
      </c>
      <c r="CB841" s="22">
        <v>89.197580645161295</v>
      </c>
      <c r="CC841" s="22">
        <v>10.277699999999999</v>
      </c>
      <c r="CD841" s="22">
        <v>4.4552258064516099</v>
      </c>
      <c r="CE841" s="22">
        <v>3.3424838709677398</v>
      </c>
      <c r="CF841" s="22">
        <v>3.9271833333333301</v>
      </c>
      <c r="CG841" s="22">
        <v>2.8808064516129002</v>
      </c>
      <c r="CH841" s="22">
        <v>11.082233333333299</v>
      </c>
      <c r="CI841" s="22">
        <v>76.599354838709601</v>
      </c>
      <c r="CJ841" s="22">
        <v>49.888064516128999</v>
      </c>
      <c r="CK841" s="22">
        <v>36.683571428571398</v>
      </c>
      <c r="CL841" s="22">
        <v>120.284838709677</v>
      </c>
      <c r="CM841" s="22">
        <v>204.52466666666601</v>
      </c>
      <c r="CN841" s="22">
        <v>139.23193548386999</v>
      </c>
      <c r="CO841" s="22">
        <v>22.748616666666599</v>
      </c>
      <c r="CP841" s="22">
        <v>4.7556612903225801</v>
      </c>
      <c r="CQ841" s="22">
        <v>5.5324354838709597</v>
      </c>
      <c r="CR841" s="22">
        <v>4.8221666666666598</v>
      </c>
      <c r="CS841" s="22">
        <v>4.12909677419354</v>
      </c>
      <c r="CT841" s="22">
        <v>6.01793333333333</v>
      </c>
      <c r="CU841" s="22">
        <v>76.268532258064496</v>
      </c>
      <c r="CV841" s="22">
        <v>127.894032258064</v>
      </c>
      <c r="CW841" s="22">
        <v>167.40965517241301</v>
      </c>
      <c r="CX841" s="22">
        <v>80.654354838709693</v>
      </c>
      <c r="CY841" s="22">
        <v>235.4375</v>
      </c>
      <c r="CZ841" s="22">
        <v>160.38274193548301</v>
      </c>
      <c r="DA841" s="22">
        <v>30.316283333333299</v>
      </c>
      <c r="DB841" s="22">
        <v>4.5404193548386997</v>
      </c>
      <c r="DC841" s="22">
        <v>4.3539193548387098</v>
      </c>
      <c r="DD841" s="22">
        <v>5.8127333333333304</v>
      </c>
      <c r="DE841" s="22">
        <v>3.6816451612903198</v>
      </c>
      <c r="DF841" s="22">
        <v>16.9222</v>
      </c>
      <c r="DG841" s="22">
        <v>87.569516129032195</v>
      </c>
      <c r="DH841" s="22">
        <v>86.188387096774093</v>
      </c>
      <c r="DI841" s="22">
        <v>24.515000000000001</v>
      </c>
      <c r="DJ841" s="22">
        <v>223.296612903225</v>
      </c>
      <c r="DK841" s="22">
        <v>170.22416666666601</v>
      </c>
      <c r="DL841" s="22">
        <v>206.53516129032201</v>
      </c>
      <c r="DM841" s="22">
        <v>9.73026666666666</v>
      </c>
      <c r="DN841" s="22">
        <v>4.0921129032258001</v>
      </c>
      <c r="DO841" s="22">
        <v>3.8797903225806398</v>
      </c>
      <c r="DP841" s="22">
        <v>3.6601999999999899</v>
      </c>
      <c r="DQ841" s="22">
        <v>3.77603225806451</v>
      </c>
      <c r="DR841" s="22">
        <v>2.9633333333333298</v>
      </c>
      <c r="DS841" s="23">
        <v>72.3523</v>
      </c>
    </row>
    <row r="842" spans="1:123" x14ac:dyDescent="0.25">
      <c r="A842" s="24" t="s">
        <v>76</v>
      </c>
      <c r="B842" s="25">
        <v>28</v>
      </c>
      <c r="C842" s="13" t="str">
        <f t="shared" si="17"/>
        <v>BB_L_16_GW_GW_SA_High_GW_GQ_12_020_28</v>
      </c>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7"/>
    </row>
    <row r="843" spans="1:123" x14ac:dyDescent="0.25">
      <c r="A843" s="12" t="s">
        <v>76</v>
      </c>
      <c r="B843" s="13">
        <v>29</v>
      </c>
      <c r="C843" s="13" t="str">
        <f t="shared" si="17"/>
        <v>BB_L_16_GW_GW_SA_High_GW_GQ_12_020_29</v>
      </c>
      <c r="D843" s="14">
        <v>10.1412903225806</v>
      </c>
      <c r="E843" s="14">
        <v>26.908620689655098</v>
      </c>
      <c r="F843" s="14">
        <v>89.202419354838696</v>
      </c>
      <c r="G843" s="14">
        <v>102.189499999999</v>
      </c>
      <c r="H843" s="14">
        <v>139.51403225806399</v>
      </c>
      <c r="I843" s="14">
        <v>18.504999999999999</v>
      </c>
      <c r="J843" s="14">
        <v>8.5575064516129</v>
      </c>
      <c r="K843" s="14">
        <v>0.821740322580645</v>
      </c>
      <c r="L843" s="14">
        <v>0.67102499999999998</v>
      </c>
      <c r="M843" s="14">
        <v>0.37363064516129002</v>
      </c>
      <c r="N843" s="14">
        <v>34.092619999999997</v>
      </c>
      <c r="O843" s="14">
        <v>35.003387096774198</v>
      </c>
      <c r="P843" s="14">
        <v>33.445645161290301</v>
      </c>
      <c r="Q843" s="14">
        <v>128.732321428571</v>
      </c>
      <c r="R843" s="14">
        <v>32.976612903225799</v>
      </c>
      <c r="S843" s="14">
        <v>116.463833333333</v>
      </c>
      <c r="T843" s="14">
        <v>80.518064516129002</v>
      </c>
      <c r="U843" s="14">
        <v>10.5514999999999</v>
      </c>
      <c r="V843" s="14">
        <v>2.6280967741935402</v>
      </c>
      <c r="W843" s="14">
        <v>2.7374999999999998</v>
      </c>
      <c r="X843" s="14">
        <v>2.10256666666666</v>
      </c>
      <c r="Y843" s="14">
        <v>1.3958387096774101</v>
      </c>
      <c r="Z843" s="14">
        <v>1.00521166666666</v>
      </c>
      <c r="AA843" s="14">
        <v>58.003661290322498</v>
      </c>
      <c r="AB843" s="14">
        <v>28.364096774193499</v>
      </c>
      <c r="AC843" s="14">
        <v>50.1271428571428</v>
      </c>
      <c r="AD843" s="14">
        <v>114.14741935483799</v>
      </c>
      <c r="AE843" s="14">
        <v>112.824</v>
      </c>
      <c r="AF843" s="14">
        <v>98.611290322580601</v>
      </c>
      <c r="AG843" s="14">
        <v>12.733616666666601</v>
      </c>
      <c r="AH843" s="14">
        <v>2.4162419354838698</v>
      </c>
      <c r="AI843" s="14">
        <v>2.4171290322580599</v>
      </c>
      <c r="AJ843" s="14">
        <v>1.7782499999999899</v>
      </c>
      <c r="AK843" s="14">
        <v>1.46469354838709</v>
      </c>
      <c r="AL843" s="14">
        <v>8.8020499999999995</v>
      </c>
      <c r="AM843" s="14">
        <v>17.9622741935483</v>
      </c>
      <c r="AN843" s="14">
        <v>16.714870967741899</v>
      </c>
      <c r="AO843" s="14">
        <v>7.8194464285714202</v>
      </c>
      <c r="AP843" s="14">
        <v>11.5437903225806</v>
      </c>
      <c r="AQ843" s="14">
        <v>90.578999999999994</v>
      </c>
      <c r="AR843" s="14">
        <v>102.562419354838</v>
      </c>
      <c r="AS843" s="14">
        <v>4.6752666666666602</v>
      </c>
      <c r="AT843" s="14">
        <v>4.1828064516129002</v>
      </c>
      <c r="AU843" s="14">
        <v>1.8254838709677399</v>
      </c>
      <c r="AV843" s="14">
        <v>1.8513833333333301</v>
      </c>
      <c r="AW843" s="14">
        <v>1.61625806451612</v>
      </c>
      <c r="AX843" s="14">
        <v>216.24555000000001</v>
      </c>
      <c r="AY843" s="14">
        <v>174.65629032257999</v>
      </c>
      <c r="AZ843" s="14">
        <v>24.620967741935399</v>
      </c>
      <c r="BA843" s="14">
        <v>48.1698275862069</v>
      </c>
      <c r="BB843" s="14">
        <v>111.19064516129001</v>
      </c>
      <c r="BC843" s="14">
        <v>122.06933333333301</v>
      </c>
      <c r="BD843" s="14">
        <v>95.590161290322598</v>
      </c>
      <c r="BE843" s="14">
        <v>11.2060833333333</v>
      </c>
      <c r="BF843" s="14">
        <v>3.2072096774193501</v>
      </c>
      <c r="BG843" s="14">
        <v>2.9363870967741899</v>
      </c>
      <c r="BH843" s="14">
        <v>2.8879333333333301</v>
      </c>
      <c r="BI843" s="14">
        <v>2.53654838709677</v>
      </c>
      <c r="BJ843" s="14">
        <v>7.7890833333333296</v>
      </c>
      <c r="BK843" s="14">
        <v>81.686290322580604</v>
      </c>
      <c r="BL843" s="14">
        <v>77.900645161290299</v>
      </c>
      <c r="BM843" s="14">
        <v>63.316428571428503</v>
      </c>
      <c r="BN843" s="14">
        <v>72.922741935483799</v>
      </c>
      <c r="BO843" s="14">
        <v>92.406666666666595</v>
      </c>
      <c r="BP843" s="14">
        <v>61.908064516129002</v>
      </c>
      <c r="BQ843" s="14">
        <v>7.5105833333333303</v>
      </c>
      <c r="BR843" s="14">
        <v>3.5029354838709601</v>
      </c>
      <c r="BS843" s="14">
        <v>3.27335483870967</v>
      </c>
      <c r="BT843" s="14">
        <v>1.8290166666666601</v>
      </c>
      <c r="BU843" s="14">
        <v>1.8946774193548299</v>
      </c>
      <c r="BV843" s="14">
        <v>56.408866666666597</v>
      </c>
      <c r="BW843" s="14">
        <v>91.892741935483798</v>
      </c>
      <c r="BX843" s="14">
        <v>43.583548387096698</v>
      </c>
      <c r="BY843" s="14">
        <v>80.748571428571395</v>
      </c>
      <c r="BZ843" s="14">
        <v>101.298709677419</v>
      </c>
      <c r="CA843" s="14">
        <v>170.30183333333301</v>
      </c>
      <c r="CB843" s="14">
        <v>91.668387096774097</v>
      </c>
      <c r="CC843" s="14">
        <v>10.842083333333299</v>
      </c>
      <c r="CD843" s="14">
        <v>4.4944677419354804</v>
      </c>
      <c r="CE843" s="14">
        <v>3.3027419354838701</v>
      </c>
      <c r="CF843" s="14">
        <v>4.01491666666666</v>
      </c>
      <c r="CG843" s="14">
        <v>2.8871774193548299</v>
      </c>
      <c r="CH843" s="14">
        <v>10.8058</v>
      </c>
      <c r="CI843" s="14">
        <v>73.1841935483871</v>
      </c>
      <c r="CJ843" s="14">
        <v>53.101129032258001</v>
      </c>
      <c r="CK843" s="14">
        <v>37.626428571428498</v>
      </c>
      <c r="CL843" s="14">
        <v>113.81338709677399</v>
      </c>
      <c r="CM843" s="14">
        <v>213.716166666666</v>
      </c>
      <c r="CN843" s="14">
        <v>141.102580645161</v>
      </c>
      <c r="CO843" s="14">
        <v>23.486733333333301</v>
      </c>
      <c r="CP843" s="14">
        <v>4.8352258064516098</v>
      </c>
      <c r="CQ843" s="14">
        <v>5.3127903225806401</v>
      </c>
      <c r="CR843" s="14">
        <v>5.0134499999999997</v>
      </c>
      <c r="CS843" s="14">
        <v>4.0711612903225802</v>
      </c>
      <c r="CT843" s="14">
        <v>6.0174999999999903</v>
      </c>
      <c r="CU843" s="14">
        <v>71.903725806451604</v>
      </c>
      <c r="CV843" s="14">
        <v>128.70435483870901</v>
      </c>
      <c r="CW843" s="14">
        <v>164.23689655172399</v>
      </c>
      <c r="CX843" s="14">
        <v>80.920322580645106</v>
      </c>
      <c r="CY843" s="14">
        <v>237.19233333333301</v>
      </c>
      <c r="CZ843" s="14">
        <v>164.42080645161201</v>
      </c>
      <c r="DA843" s="14">
        <v>30.521899999999999</v>
      </c>
      <c r="DB843" s="14">
        <v>4.6086451612903199</v>
      </c>
      <c r="DC843" s="14">
        <v>4.30390322580645</v>
      </c>
      <c r="DD843" s="14">
        <v>5.8249666666666604</v>
      </c>
      <c r="DE843" s="14">
        <v>3.7311612903225799</v>
      </c>
      <c r="DF843" s="14">
        <v>16.5611</v>
      </c>
      <c r="DG843" s="14">
        <v>84.921290322580603</v>
      </c>
      <c r="DH843" s="14">
        <v>89.015483870967699</v>
      </c>
      <c r="DI843" s="14">
        <v>24.490178571428501</v>
      </c>
      <c r="DJ843" s="14">
        <v>209.780967741935</v>
      </c>
      <c r="DK843" s="14">
        <v>177.01016666666601</v>
      </c>
      <c r="DL843" s="14">
        <v>213.30758064516101</v>
      </c>
      <c r="DM843" s="14">
        <v>9.8729499999999994</v>
      </c>
      <c r="DN843" s="14">
        <v>4.2350806451612897</v>
      </c>
      <c r="DO843" s="14">
        <v>3.8798709677419301</v>
      </c>
      <c r="DP843" s="14">
        <v>3.62558333333333</v>
      </c>
      <c r="DQ843" s="14">
        <v>3.83229032258064</v>
      </c>
      <c r="DR843" s="14">
        <v>2.9917833333333301</v>
      </c>
      <c r="DS843" s="15">
        <v>71.192899999999995</v>
      </c>
    </row>
    <row r="844" spans="1:123" x14ac:dyDescent="0.25">
      <c r="A844" s="16" t="s">
        <v>76</v>
      </c>
      <c r="B844" s="17">
        <v>30</v>
      </c>
      <c r="C844" s="13" t="str">
        <f t="shared" si="17"/>
        <v>BB_L_16_GW_GW_SA_High_GW_GQ_12_020_30</v>
      </c>
      <c r="D844" s="18">
        <v>10.147741935483801</v>
      </c>
      <c r="E844" s="18">
        <v>27.144827586206802</v>
      </c>
      <c r="F844" s="18">
        <v>89.205161290322494</v>
      </c>
      <c r="G844" s="18">
        <v>103.225999999999</v>
      </c>
      <c r="H844" s="18">
        <v>138.15629032257999</v>
      </c>
      <c r="I844" s="18">
        <v>18.493499999999901</v>
      </c>
      <c r="J844" s="18">
        <v>8.5180806451612892</v>
      </c>
      <c r="K844" s="18">
        <v>0.81194516129032202</v>
      </c>
      <c r="L844" s="18">
        <v>0.66657999999999995</v>
      </c>
      <c r="M844" s="18">
        <v>0.36845322580645101</v>
      </c>
      <c r="N844" s="18">
        <v>34.297066666666602</v>
      </c>
      <c r="O844" s="18">
        <v>35.0777419354838</v>
      </c>
      <c r="P844" s="18">
        <v>33.227903225806401</v>
      </c>
      <c r="Q844" s="18">
        <v>128.85642857142801</v>
      </c>
      <c r="R844" s="18">
        <v>32.878387096774198</v>
      </c>
      <c r="S844" s="18">
        <v>117.15049999999999</v>
      </c>
      <c r="T844" s="18">
        <v>79.814193548387095</v>
      </c>
      <c r="U844" s="18">
        <v>10.470383333333301</v>
      </c>
      <c r="V844" s="18">
        <v>2.6124193548386998</v>
      </c>
      <c r="W844" s="18">
        <v>2.7230322580645101</v>
      </c>
      <c r="X844" s="18">
        <v>2.0993666666666599</v>
      </c>
      <c r="Y844" s="18">
        <v>1.3895467741935399</v>
      </c>
      <c r="Z844" s="18">
        <v>1.0047533333333301</v>
      </c>
      <c r="AA844" s="18">
        <v>58.120370967741898</v>
      </c>
      <c r="AB844" s="18">
        <v>28.402967741935399</v>
      </c>
      <c r="AC844" s="18">
        <v>51.302678571428501</v>
      </c>
      <c r="AD844" s="18">
        <v>113.162580645161</v>
      </c>
      <c r="AE844" s="18">
        <v>113.205666666666</v>
      </c>
      <c r="AF844" s="18">
        <v>98.206129032258005</v>
      </c>
      <c r="AG844" s="18">
        <v>12.688949999999901</v>
      </c>
      <c r="AH844" s="18">
        <v>2.4043870967741898</v>
      </c>
      <c r="AI844" s="18">
        <v>2.41287096774193</v>
      </c>
      <c r="AJ844" s="18">
        <v>1.77148333333333</v>
      </c>
      <c r="AK844" s="18">
        <v>1.4603548387096701</v>
      </c>
      <c r="AL844" s="18">
        <v>8.8465166666666608</v>
      </c>
      <c r="AM844" s="18">
        <v>18.129338709677398</v>
      </c>
      <c r="AN844" s="18">
        <v>16.509919354838701</v>
      </c>
      <c r="AO844" s="18">
        <v>7.8443035714285703</v>
      </c>
      <c r="AP844" s="18">
        <v>11.639145161290299</v>
      </c>
      <c r="AQ844" s="18">
        <v>90.527499999999904</v>
      </c>
      <c r="AR844" s="18">
        <v>102.529612903225</v>
      </c>
      <c r="AS844" s="18">
        <v>4.65553333333333</v>
      </c>
      <c r="AT844" s="18">
        <v>4.1793548387096697</v>
      </c>
      <c r="AU844" s="18">
        <v>1.81590322580645</v>
      </c>
      <c r="AV844" s="18">
        <v>1.85053333333333</v>
      </c>
      <c r="AW844" s="18">
        <v>1.6126290322580601</v>
      </c>
      <c r="AX844" s="18">
        <v>217.34256666666599</v>
      </c>
      <c r="AY844" s="18">
        <v>174.16129032257999</v>
      </c>
      <c r="AZ844" s="18">
        <v>24.5301612903225</v>
      </c>
      <c r="BA844" s="18">
        <v>48.294482758620603</v>
      </c>
      <c r="BB844" s="18">
        <v>111.25870967741901</v>
      </c>
      <c r="BC844" s="18">
        <v>122.700666666666</v>
      </c>
      <c r="BD844" s="18">
        <v>94.864354838709602</v>
      </c>
      <c r="BE844" s="18">
        <v>11.06335</v>
      </c>
      <c r="BF844" s="18">
        <v>3.1967419354838702</v>
      </c>
      <c r="BG844" s="18">
        <v>2.9355000000000002</v>
      </c>
      <c r="BH844" s="18">
        <v>2.8907333333333298</v>
      </c>
      <c r="BI844" s="18">
        <v>2.5365967741935398</v>
      </c>
      <c r="BJ844" s="18">
        <v>7.8790333333333296</v>
      </c>
      <c r="BK844" s="18">
        <v>81.706935483870893</v>
      </c>
      <c r="BL844" s="18">
        <v>78.087096774193498</v>
      </c>
      <c r="BM844" s="18">
        <v>63.301428571428502</v>
      </c>
      <c r="BN844" s="18">
        <v>73.1470967741935</v>
      </c>
      <c r="BO844" s="18">
        <v>92.075499999999906</v>
      </c>
      <c r="BP844" s="18">
        <v>61.836612903225799</v>
      </c>
      <c r="BQ844" s="18">
        <v>7.4196999999999997</v>
      </c>
      <c r="BR844" s="18">
        <v>3.5013548387096698</v>
      </c>
      <c r="BS844" s="18">
        <v>3.25856451612903</v>
      </c>
      <c r="BT844" s="18">
        <v>1.82309999999999</v>
      </c>
      <c r="BU844" s="18">
        <v>1.8925322580645101</v>
      </c>
      <c r="BV844" s="18">
        <v>56.633966666666602</v>
      </c>
      <c r="BW844" s="18">
        <v>91.723225806451595</v>
      </c>
      <c r="BX844" s="18">
        <v>43.446290322580602</v>
      </c>
      <c r="BY844" s="18">
        <v>81.202321428571395</v>
      </c>
      <c r="BZ844" s="18">
        <v>101.24548387096701</v>
      </c>
      <c r="CA844" s="18">
        <v>170.40166666666599</v>
      </c>
      <c r="CB844" s="18">
        <v>91.291290322580593</v>
      </c>
      <c r="CC844" s="18">
        <v>10.7585833333333</v>
      </c>
      <c r="CD844" s="18">
        <v>4.4846935483870896</v>
      </c>
      <c r="CE844" s="18">
        <v>3.3021612903225801</v>
      </c>
      <c r="CF844" s="18">
        <v>4.0026666666666602</v>
      </c>
      <c r="CG844" s="18">
        <v>2.88488709677419</v>
      </c>
      <c r="CH844" s="18">
        <v>10.8528</v>
      </c>
      <c r="CI844" s="18">
        <v>73.631935483870905</v>
      </c>
      <c r="CJ844" s="18">
        <v>52.701129032258002</v>
      </c>
      <c r="CK844" s="18">
        <v>37.518571428571398</v>
      </c>
      <c r="CL844" s="18">
        <v>114.625483870967</v>
      </c>
      <c r="CM844" s="18">
        <v>212.70099999999999</v>
      </c>
      <c r="CN844" s="18">
        <v>141.144677419354</v>
      </c>
      <c r="CO844" s="18">
        <v>23.348133333333301</v>
      </c>
      <c r="CP844" s="18">
        <v>4.8120161290322496</v>
      </c>
      <c r="CQ844" s="18">
        <v>5.3632741935483796</v>
      </c>
      <c r="CR844" s="18">
        <v>5.00265</v>
      </c>
      <c r="CS844" s="18">
        <v>4.0819032258064496</v>
      </c>
      <c r="CT844" s="18">
        <v>6.0206999999999997</v>
      </c>
      <c r="CU844" s="18">
        <v>72.352048387096701</v>
      </c>
      <c r="CV844" s="18">
        <v>128.748387096774</v>
      </c>
      <c r="CW844" s="18">
        <v>165.09172413793101</v>
      </c>
      <c r="CX844" s="18">
        <v>80.735967741935397</v>
      </c>
      <c r="CY844" s="18">
        <v>237.248666666666</v>
      </c>
      <c r="CZ844" s="18">
        <v>164.13580645161201</v>
      </c>
      <c r="DA844" s="18">
        <v>30.526050000000001</v>
      </c>
      <c r="DB844" s="18">
        <v>4.5964677419354798</v>
      </c>
      <c r="DC844" s="18">
        <v>4.3156290322580597</v>
      </c>
      <c r="DD844" s="18">
        <v>5.8265666666666602</v>
      </c>
      <c r="DE844" s="18">
        <v>3.7242580645161198</v>
      </c>
      <c r="DF844" s="18">
        <v>16.627383333333299</v>
      </c>
      <c r="DG844" s="18">
        <v>85.358548387096704</v>
      </c>
      <c r="DH844" s="18">
        <v>88.485483870967698</v>
      </c>
      <c r="DI844" s="18">
        <v>24.524464285714199</v>
      </c>
      <c r="DJ844" s="18">
        <v>211.02145161290301</v>
      </c>
      <c r="DK844" s="18">
        <v>176.80349999999899</v>
      </c>
      <c r="DL844" s="18">
        <v>212.597419354838</v>
      </c>
      <c r="DM844" s="18">
        <v>9.8373333333333299</v>
      </c>
      <c r="DN844" s="18">
        <v>4.2048064516128996</v>
      </c>
      <c r="DO844" s="18">
        <v>3.8776935483870898</v>
      </c>
      <c r="DP844" s="18">
        <v>3.6289500000000001</v>
      </c>
      <c r="DQ844" s="18">
        <v>3.82388709677419</v>
      </c>
      <c r="DR844" s="18">
        <v>2.9875333333333298</v>
      </c>
      <c r="DS844" s="19">
        <v>71.397433333333296</v>
      </c>
    </row>
    <row r="845" spans="1:123" x14ac:dyDescent="0.25">
      <c r="A845" s="12" t="s">
        <v>75</v>
      </c>
      <c r="B845" s="13">
        <v>1</v>
      </c>
      <c r="C845" s="13" t="str">
        <f t="shared" si="17"/>
        <v>BB_L_16_GW_GW_SA_High_GW_GQ_24_000_1</v>
      </c>
      <c r="D845" s="14">
        <v>10.0183870967741</v>
      </c>
      <c r="E845" s="14">
        <v>162.696896551724</v>
      </c>
      <c r="F845" s="14">
        <v>2107.5322580645102</v>
      </c>
      <c r="G845" s="14">
        <v>3385.61666666666</v>
      </c>
      <c r="H845" s="14">
        <v>2849.5790322580601</v>
      </c>
      <c r="I845" s="14">
        <v>66.350833333333298</v>
      </c>
      <c r="J845" s="14">
        <v>18.054193548387001</v>
      </c>
      <c r="K845" s="14">
        <v>14.3251612903225</v>
      </c>
      <c r="L845" s="14">
        <v>12.5428333333333</v>
      </c>
      <c r="M845" s="14">
        <v>11.677096774193499</v>
      </c>
      <c r="N845" s="14">
        <v>379.44116666666599</v>
      </c>
      <c r="O845" s="14">
        <v>1375.7274193548301</v>
      </c>
      <c r="P845" s="14">
        <v>2402.9838709677401</v>
      </c>
      <c r="Q845" s="14">
        <v>3580.375</v>
      </c>
      <c r="R845" s="14">
        <v>4068.1935483870898</v>
      </c>
      <c r="S845" s="14">
        <v>4360.55</v>
      </c>
      <c r="T845" s="14">
        <v>3602.77419354838</v>
      </c>
      <c r="U845" s="14">
        <v>748.856666666666</v>
      </c>
      <c r="V845" s="14">
        <v>162.17854838709599</v>
      </c>
      <c r="W845" s="14">
        <v>37.437096774193499</v>
      </c>
      <c r="X845" s="14">
        <v>16.5683333333333</v>
      </c>
      <c r="Y845" s="14">
        <v>12.779354838709599</v>
      </c>
      <c r="Z845" s="14">
        <v>25.1853333333333</v>
      </c>
      <c r="AA845" s="14">
        <v>970.67258064516102</v>
      </c>
      <c r="AB845" s="14">
        <v>2064.33870967741</v>
      </c>
      <c r="AC845" s="14">
        <v>2839.6785714285702</v>
      </c>
      <c r="AD845" s="14">
        <v>3963.9354838709601</v>
      </c>
      <c r="AE845" s="14">
        <v>4343</v>
      </c>
      <c r="AF845" s="14">
        <v>4084.6774193548299</v>
      </c>
      <c r="AG845" s="14">
        <v>1055.6283333333299</v>
      </c>
      <c r="AH845" s="14">
        <v>509.55</v>
      </c>
      <c r="AI845" s="14">
        <v>195.70806451612901</v>
      </c>
      <c r="AJ845" s="14">
        <v>78.114833333333294</v>
      </c>
      <c r="AK845" s="14">
        <v>41.208064516128999</v>
      </c>
      <c r="AL845" s="14">
        <v>69.431333333333299</v>
      </c>
      <c r="AM845" s="14">
        <v>343.398387096774</v>
      </c>
      <c r="AN845" s="14">
        <v>854.00322580645104</v>
      </c>
      <c r="AO845" s="14">
        <v>1060.2249999999999</v>
      </c>
      <c r="AP845" s="14">
        <v>1407.9838709677399</v>
      </c>
      <c r="AQ845" s="14">
        <v>3138.2333333333299</v>
      </c>
      <c r="AR845" s="14">
        <v>2524.5161290322499</v>
      </c>
      <c r="AS845" s="14">
        <v>1095.33</v>
      </c>
      <c r="AT845" s="14">
        <v>280.277419354838</v>
      </c>
      <c r="AU845" s="14">
        <v>112.58064516128999</v>
      </c>
      <c r="AV845" s="14">
        <v>62.393499999999896</v>
      </c>
      <c r="AW845" s="14">
        <v>31.8543548387096</v>
      </c>
      <c r="AX845" s="14">
        <v>3080.6025</v>
      </c>
      <c r="AY845" s="14">
        <v>4299.4354838709596</v>
      </c>
      <c r="AZ845" s="14">
        <v>4415.2096774193496</v>
      </c>
      <c r="BA845" s="14">
        <v>4464.2931034482699</v>
      </c>
      <c r="BB845" s="14">
        <v>4541.0806451612898</v>
      </c>
      <c r="BC845" s="14">
        <v>4590.9333333333298</v>
      </c>
      <c r="BD845" s="14">
        <v>3064.2935483870901</v>
      </c>
      <c r="BE845" s="14">
        <v>108.64616666666601</v>
      </c>
      <c r="BF845" s="14">
        <v>33.4072580645161</v>
      </c>
      <c r="BG845" s="14">
        <v>16.1572580645161</v>
      </c>
      <c r="BH845" s="14">
        <v>13.809666666666599</v>
      </c>
      <c r="BI845" s="14">
        <v>13.0427419354838</v>
      </c>
      <c r="BJ845" s="14">
        <v>41.329500000000003</v>
      </c>
      <c r="BK845" s="14">
        <v>1500.7338709677399</v>
      </c>
      <c r="BL845" s="14">
        <v>3048.0806451612898</v>
      </c>
      <c r="BM845" s="14">
        <v>3836.375</v>
      </c>
      <c r="BN845" s="14">
        <v>4169.4516129032199</v>
      </c>
      <c r="BO845" s="14">
        <v>4432.6833333333298</v>
      </c>
      <c r="BP845" s="14">
        <v>3555.16129032258</v>
      </c>
      <c r="BQ845" s="14">
        <v>1413.88333333333</v>
      </c>
      <c r="BR845" s="14">
        <v>703.38064516128998</v>
      </c>
      <c r="BS845" s="14">
        <v>188.91774193548301</v>
      </c>
      <c r="BT845" s="14">
        <v>134.56899999999999</v>
      </c>
      <c r="BU845" s="14">
        <v>79.779032258064504</v>
      </c>
      <c r="BV845" s="14">
        <v>711.52566666666598</v>
      </c>
      <c r="BW845" s="14">
        <v>2854.6290322580599</v>
      </c>
      <c r="BX845" s="14">
        <v>3595.9516129032199</v>
      </c>
      <c r="BY845" s="14">
        <v>4064.7678571428501</v>
      </c>
      <c r="BZ845" s="14">
        <v>4328.0483870967701</v>
      </c>
      <c r="CA845" s="14">
        <v>4523.8999999999996</v>
      </c>
      <c r="CB845" s="14">
        <v>3570.2096774193501</v>
      </c>
      <c r="CC845" s="14">
        <v>974.95</v>
      </c>
      <c r="CD845" s="14">
        <v>320.119354838709</v>
      </c>
      <c r="CE845" s="14">
        <v>90.180806451612895</v>
      </c>
      <c r="CF845" s="14">
        <v>28.098666666666599</v>
      </c>
      <c r="CG845" s="14">
        <v>18.6554838709677</v>
      </c>
      <c r="CH845" s="14">
        <v>60.029000000000003</v>
      </c>
      <c r="CI845" s="14">
        <v>1685.2903225806399</v>
      </c>
      <c r="CJ845" s="14">
        <v>2860.4193548387002</v>
      </c>
      <c r="CK845" s="14">
        <v>3408.25</v>
      </c>
      <c r="CL845" s="14">
        <v>4114.3064516128998</v>
      </c>
      <c r="CM845" s="14">
        <v>4489.1833333333298</v>
      </c>
      <c r="CN845" s="14">
        <v>4537.9677419354803</v>
      </c>
      <c r="CO845" s="14">
        <v>1280.51</v>
      </c>
      <c r="CP845" s="14">
        <v>363.58709677419301</v>
      </c>
      <c r="CQ845" s="14">
        <v>106.760806451612</v>
      </c>
      <c r="CR845" s="14">
        <v>13.322666666666599</v>
      </c>
      <c r="CS845" s="14">
        <v>11.931290322580599</v>
      </c>
      <c r="CT845" s="14">
        <v>11.550666666666601</v>
      </c>
      <c r="CU845" s="14">
        <v>1198.21580645161</v>
      </c>
      <c r="CV845" s="14">
        <v>3453.5161290322499</v>
      </c>
      <c r="CW845" s="14">
        <v>4192.8620689655099</v>
      </c>
      <c r="CX845" s="14">
        <v>4436.8387096774104</v>
      </c>
      <c r="CY845" s="14">
        <v>4557.6499999999996</v>
      </c>
      <c r="CZ845" s="14">
        <v>4555.2903225806403</v>
      </c>
      <c r="DA845" s="14">
        <v>907.11033333333296</v>
      </c>
      <c r="DB845" s="14">
        <v>41.987580645161202</v>
      </c>
      <c r="DC845" s="14">
        <v>21.5612903225806</v>
      </c>
      <c r="DD845" s="14">
        <v>18.367999999999999</v>
      </c>
      <c r="DE845" s="14">
        <v>15.949516129032199</v>
      </c>
      <c r="DF845" s="14">
        <v>95.028666666666595</v>
      </c>
      <c r="DG845" s="14">
        <v>1486.23225806451</v>
      </c>
      <c r="DH845" s="14">
        <v>3578.7096774193501</v>
      </c>
      <c r="DI845" s="14">
        <v>3837.2678571428501</v>
      </c>
      <c r="DJ845" s="14">
        <v>4374.4193548387002</v>
      </c>
      <c r="DK845" s="14">
        <v>4553.5</v>
      </c>
      <c r="DL845" s="14">
        <v>3372.4193548387002</v>
      </c>
      <c r="DM845" s="14">
        <v>1020.78833333333</v>
      </c>
      <c r="DN845" s="14">
        <v>272.19838709677401</v>
      </c>
      <c r="DO845" s="14">
        <v>132.41129032257999</v>
      </c>
      <c r="DP845" s="14">
        <v>72.767666666666599</v>
      </c>
      <c r="DQ845" s="14">
        <v>28.1904838709677</v>
      </c>
      <c r="DR845" s="14">
        <v>31.501166666666599</v>
      </c>
      <c r="DS845" s="15">
        <v>1286.6199999999999</v>
      </c>
    </row>
    <row r="846" spans="1:123" x14ac:dyDescent="0.25">
      <c r="A846" s="16" t="s">
        <v>75</v>
      </c>
      <c r="B846" s="17">
        <v>2</v>
      </c>
      <c r="C846" s="13" t="str">
        <f t="shared" si="17"/>
        <v>BB_L_16_GW_GW_SA_High_GW_GQ_24_000_2</v>
      </c>
      <c r="D846" s="18">
        <v>10</v>
      </c>
      <c r="E846" s="18">
        <v>10.0482758620689</v>
      </c>
      <c r="F846" s="18">
        <v>23.070322580645101</v>
      </c>
      <c r="G846" s="18">
        <v>181.23716666666601</v>
      </c>
      <c r="H846" s="18">
        <v>1270.96129032258</v>
      </c>
      <c r="I846" s="18">
        <v>1132.74166666666</v>
      </c>
      <c r="J846" s="18">
        <v>528.95161290322505</v>
      </c>
      <c r="K846" s="18">
        <v>346.20322580645097</v>
      </c>
      <c r="L846" s="18">
        <v>221.898333333333</v>
      </c>
      <c r="M846" s="18">
        <v>157.89032258064501</v>
      </c>
      <c r="N846" s="18">
        <v>133.785</v>
      </c>
      <c r="O846" s="18">
        <v>119.73709677419301</v>
      </c>
      <c r="P846" s="18">
        <v>136.48387096774101</v>
      </c>
      <c r="Q846" s="18">
        <v>363.728571428571</v>
      </c>
      <c r="R846" s="18">
        <v>663.74677419354805</v>
      </c>
      <c r="S846" s="18">
        <v>1169.8399999999999</v>
      </c>
      <c r="T846" s="18">
        <v>2187.1290322580599</v>
      </c>
      <c r="U846" s="18">
        <v>2616.4</v>
      </c>
      <c r="V846" s="18">
        <v>2126.22580645161</v>
      </c>
      <c r="W846" s="18">
        <v>1076.0370967741901</v>
      </c>
      <c r="X846" s="18">
        <v>504.76</v>
      </c>
      <c r="Y846" s="18">
        <v>285.24193548387098</v>
      </c>
      <c r="Z846" s="18">
        <v>211.11</v>
      </c>
      <c r="AA846" s="18">
        <v>172.433870967741</v>
      </c>
      <c r="AB846" s="18">
        <v>166.693548387096</v>
      </c>
      <c r="AC846" s="18">
        <v>217.478571428571</v>
      </c>
      <c r="AD846" s="18">
        <v>569.60322580645095</v>
      </c>
      <c r="AE846" s="18">
        <v>1175.71</v>
      </c>
      <c r="AF846" s="18">
        <v>2115.8064516129002</v>
      </c>
      <c r="AG846" s="18">
        <v>2813.4</v>
      </c>
      <c r="AH846" s="18">
        <v>2762.3709677419301</v>
      </c>
      <c r="AI846" s="18">
        <v>2273.6774193548299</v>
      </c>
      <c r="AJ846" s="18">
        <v>1676.5333333333299</v>
      </c>
      <c r="AK846" s="18">
        <v>1204.33870967741</v>
      </c>
      <c r="AL846" s="18">
        <v>999.18333333333305</v>
      </c>
      <c r="AM846" s="18">
        <v>888.50645161290299</v>
      </c>
      <c r="AN846" s="18">
        <v>822.51290322580599</v>
      </c>
      <c r="AO846" s="18">
        <v>802.17321428571404</v>
      </c>
      <c r="AP846" s="18">
        <v>775.27258064516104</v>
      </c>
      <c r="AQ846" s="18">
        <v>708.69333333333304</v>
      </c>
      <c r="AR846" s="18">
        <v>1386.77741935483</v>
      </c>
      <c r="AS846" s="18">
        <v>1845.5833333333301</v>
      </c>
      <c r="AT846" s="18">
        <v>1777.69354838709</v>
      </c>
      <c r="AU846" s="18">
        <v>1497.2419354838701</v>
      </c>
      <c r="AV846" s="18">
        <v>1142.22166666666</v>
      </c>
      <c r="AW846" s="18">
        <v>818.82903225806399</v>
      </c>
      <c r="AX846" s="18">
        <v>719.54666666666606</v>
      </c>
      <c r="AY846" s="18">
        <v>1467.85483870967</v>
      </c>
      <c r="AZ846" s="18">
        <v>1823.1774193548299</v>
      </c>
      <c r="BA846" s="18">
        <v>2083.3103448275801</v>
      </c>
      <c r="BB846" s="18">
        <v>2648.6451612903202</v>
      </c>
      <c r="BC846" s="18">
        <v>3197.2</v>
      </c>
      <c r="BD846" s="18">
        <v>3459.3548387096698</v>
      </c>
      <c r="BE846" s="18">
        <v>2189.9833333333299</v>
      </c>
      <c r="BF846" s="18">
        <v>1204.6887096774101</v>
      </c>
      <c r="BG846" s="18">
        <v>537.44838709677401</v>
      </c>
      <c r="BH846" s="18">
        <v>377.41</v>
      </c>
      <c r="BI846" s="18">
        <v>291.73387096774201</v>
      </c>
      <c r="BJ846" s="18">
        <v>216.946666666666</v>
      </c>
      <c r="BK846" s="18">
        <v>179.619354838709</v>
      </c>
      <c r="BL846" s="18">
        <v>246.44032258064499</v>
      </c>
      <c r="BM846" s="18">
        <v>475.39642857142798</v>
      </c>
      <c r="BN846" s="18">
        <v>843.79838709677404</v>
      </c>
      <c r="BO846" s="18">
        <v>1450.11666666666</v>
      </c>
      <c r="BP846" s="18">
        <v>2151.1451612903202</v>
      </c>
      <c r="BQ846" s="18">
        <v>2764.9833333333299</v>
      </c>
      <c r="BR846" s="18">
        <v>2741.77419354838</v>
      </c>
      <c r="BS846" s="18">
        <v>2254.7419354838698</v>
      </c>
      <c r="BT846" s="18">
        <v>2028.11666666666</v>
      </c>
      <c r="BU846" s="18">
        <v>1669.4516129032199</v>
      </c>
      <c r="BV846" s="18">
        <v>1344.9666666666601</v>
      </c>
      <c r="BW846" s="18">
        <v>1057.69354838709</v>
      </c>
      <c r="BX846" s="18">
        <v>1074.0967741935401</v>
      </c>
      <c r="BY846" s="18">
        <v>1274.7321428571399</v>
      </c>
      <c r="BZ846" s="18">
        <v>1666.7096774193501</v>
      </c>
      <c r="CA846" s="18">
        <v>2480.2333333333299</v>
      </c>
      <c r="CB846" s="18">
        <v>3233.6774193548299</v>
      </c>
      <c r="CC846" s="18">
        <v>3498.65</v>
      </c>
      <c r="CD846" s="18">
        <v>2949.4516129032199</v>
      </c>
      <c r="CE846" s="18">
        <v>1975.3709677419299</v>
      </c>
      <c r="CF846" s="18">
        <v>990.50166666666598</v>
      </c>
      <c r="CG846" s="18">
        <v>661.10806451612802</v>
      </c>
      <c r="CH846" s="18">
        <v>479.291666666666</v>
      </c>
      <c r="CI846" s="18">
        <v>374.332258064516</v>
      </c>
      <c r="CJ846" s="18">
        <v>378.00322580645098</v>
      </c>
      <c r="CK846" s="18">
        <v>449.96785714285699</v>
      </c>
      <c r="CL846" s="18">
        <v>868.84677419354796</v>
      </c>
      <c r="CM846" s="18">
        <v>2124.4833333333299</v>
      </c>
      <c r="CN846" s="18">
        <v>2983.1774193548299</v>
      </c>
      <c r="CO846" s="18">
        <v>3426.7666666666601</v>
      </c>
      <c r="CP846" s="18">
        <v>3034.3709677419301</v>
      </c>
      <c r="CQ846" s="18">
        <v>1745.1564516128999</v>
      </c>
      <c r="CR846" s="18">
        <v>383.7</v>
      </c>
      <c r="CS846" s="18">
        <v>227.02096774193501</v>
      </c>
      <c r="CT846" s="18">
        <v>178.64666666666599</v>
      </c>
      <c r="CU846" s="18">
        <v>150.89032258064501</v>
      </c>
      <c r="CV846" s="18">
        <v>318.12580645161199</v>
      </c>
      <c r="CW846" s="18">
        <v>1014.17931034482</v>
      </c>
      <c r="CX846" s="18">
        <v>1859.7419354838701</v>
      </c>
      <c r="CY846" s="18">
        <v>2861.3333333333298</v>
      </c>
      <c r="CZ846" s="18">
        <v>3697.7903225806399</v>
      </c>
      <c r="DA846" s="18">
        <v>2743.63333333333</v>
      </c>
      <c r="DB846" s="18">
        <v>1330.5629032258</v>
      </c>
      <c r="DC846" s="18">
        <v>817.24193548386995</v>
      </c>
      <c r="DD846" s="18">
        <v>644.486666666666</v>
      </c>
      <c r="DE846" s="18">
        <v>484.60806451612899</v>
      </c>
      <c r="DF846" s="18">
        <v>387.08999999999901</v>
      </c>
      <c r="DG846" s="18">
        <v>323.51935483870898</v>
      </c>
      <c r="DH846" s="18">
        <v>434.71290322580597</v>
      </c>
      <c r="DI846" s="18">
        <v>569.63571428571402</v>
      </c>
      <c r="DJ846" s="18">
        <v>1613.5338709677401</v>
      </c>
      <c r="DK846" s="18">
        <v>2852.65</v>
      </c>
      <c r="DL846" s="18">
        <v>3747.3225806451601</v>
      </c>
      <c r="DM846" s="18">
        <v>3690.9666666666599</v>
      </c>
      <c r="DN846" s="18">
        <v>3081.9838709677401</v>
      </c>
      <c r="DO846" s="18">
        <v>2457.0483870967701</v>
      </c>
      <c r="DP846" s="18">
        <v>1886.9666666666601</v>
      </c>
      <c r="DQ846" s="18">
        <v>1037.8919354838699</v>
      </c>
      <c r="DR846" s="18">
        <v>689.104999999999</v>
      </c>
      <c r="DS846" s="19">
        <v>527.16</v>
      </c>
    </row>
    <row r="847" spans="1:123" x14ac:dyDescent="0.25">
      <c r="A847" s="12" t="s">
        <v>75</v>
      </c>
      <c r="B847" s="13">
        <v>3</v>
      </c>
      <c r="C847" s="13" t="str">
        <f t="shared" si="17"/>
        <v>BB_L_16_GW_GW_SA_High_GW_GQ_24_000_3</v>
      </c>
      <c r="D847" s="14">
        <v>10</v>
      </c>
      <c r="E847" s="14">
        <v>10</v>
      </c>
      <c r="F847" s="14">
        <v>10.0022580645161</v>
      </c>
      <c r="G847" s="14">
        <v>10.327166666666599</v>
      </c>
      <c r="H847" s="14">
        <v>37.6919354838709</v>
      </c>
      <c r="I847" s="14">
        <v>446.4</v>
      </c>
      <c r="J847" s="14">
        <v>662.33064516129002</v>
      </c>
      <c r="K847" s="14">
        <v>716.67096774193499</v>
      </c>
      <c r="L847" s="14">
        <v>733.03</v>
      </c>
      <c r="M847" s="14">
        <v>723.31935483870905</v>
      </c>
      <c r="N847" s="14">
        <v>709.56499999999903</v>
      </c>
      <c r="O847" s="14">
        <v>693.76774193548397</v>
      </c>
      <c r="P847" s="14">
        <v>678.75967741935494</v>
      </c>
      <c r="Q847" s="14">
        <v>648.59285714285704</v>
      </c>
      <c r="R847" s="14">
        <v>623.96129032258</v>
      </c>
      <c r="S847" s="14">
        <v>601.48500000000001</v>
      </c>
      <c r="T847" s="14">
        <v>590.04516129032197</v>
      </c>
      <c r="U847" s="14">
        <v>710.86</v>
      </c>
      <c r="V847" s="14">
        <v>870.71612903225798</v>
      </c>
      <c r="W847" s="14">
        <v>1141.42258064516</v>
      </c>
      <c r="X847" s="14">
        <v>1251.1500000000001</v>
      </c>
      <c r="Y847" s="14">
        <v>1232.77419354838</v>
      </c>
      <c r="Z847" s="14">
        <v>1195.4166666666599</v>
      </c>
      <c r="AA847" s="14">
        <v>1155.6129032258</v>
      </c>
      <c r="AB847" s="14">
        <v>1125.83870967741</v>
      </c>
      <c r="AC847" s="14">
        <v>1098.1071428571399</v>
      </c>
      <c r="AD847" s="14">
        <v>1031.53225806451</v>
      </c>
      <c r="AE847" s="14">
        <v>974.731666666666</v>
      </c>
      <c r="AF847" s="14">
        <v>920.78064516128995</v>
      </c>
      <c r="AG847" s="14">
        <v>946.71666666666601</v>
      </c>
      <c r="AH847" s="14">
        <v>986.82096774193496</v>
      </c>
      <c r="AI847" s="14">
        <v>1093.4193548387</v>
      </c>
      <c r="AJ847" s="14">
        <v>1220.18333333333</v>
      </c>
      <c r="AK847" s="14">
        <v>1322.4354838709601</v>
      </c>
      <c r="AL847" s="14">
        <v>1364.38333333333</v>
      </c>
      <c r="AM847" s="14">
        <v>1384.38709677419</v>
      </c>
      <c r="AN847" s="14">
        <v>1395.1290322580601</v>
      </c>
      <c r="AO847" s="14">
        <v>1397.8571428571399</v>
      </c>
      <c r="AP847" s="14">
        <v>1401.2419354838701</v>
      </c>
      <c r="AQ847" s="14">
        <v>1413.25</v>
      </c>
      <c r="AR847" s="14">
        <v>1397.8064516129</v>
      </c>
      <c r="AS847" s="14">
        <v>1379.43333333333</v>
      </c>
      <c r="AT847" s="14">
        <v>1373.03225806451</v>
      </c>
      <c r="AU847" s="14">
        <v>1382.58064516129</v>
      </c>
      <c r="AV847" s="14">
        <v>1397.5</v>
      </c>
      <c r="AW847" s="14">
        <v>1407</v>
      </c>
      <c r="AX847" s="14">
        <v>1356.15</v>
      </c>
      <c r="AY847" s="14">
        <v>1287.3709677419299</v>
      </c>
      <c r="AZ847" s="14">
        <v>1265</v>
      </c>
      <c r="BA847" s="14">
        <v>1253.55172413793</v>
      </c>
      <c r="BB847" s="14">
        <v>1245.4193548387</v>
      </c>
      <c r="BC847" s="14">
        <v>1272.0999999999999</v>
      </c>
      <c r="BD847" s="14">
        <v>1447.8064516129</v>
      </c>
      <c r="BE847" s="14">
        <v>1949.3333333333301</v>
      </c>
      <c r="BF847" s="14">
        <v>2134.0967741935401</v>
      </c>
      <c r="BG847" s="14">
        <v>2116.9838709677401</v>
      </c>
      <c r="BH847" s="14">
        <v>2046.9666666666601</v>
      </c>
      <c r="BI847" s="14">
        <v>1969.4838709677399</v>
      </c>
      <c r="BJ847" s="14">
        <v>1862.31666666666</v>
      </c>
      <c r="BK847" s="14">
        <v>1763.5161290322501</v>
      </c>
      <c r="BL847" s="14">
        <v>1670.03225806451</v>
      </c>
      <c r="BM847" s="14">
        <v>1582.9642857142801</v>
      </c>
      <c r="BN847" s="14">
        <v>1508.6129032258</v>
      </c>
      <c r="BO847" s="14">
        <v>1417.2166666666601</v>
      </c>
      <c r="BP847" s="14">
        <v>1339.4354838709601</v>
      </c>
      <c r="BQ847" s="14">
        <v>1289.56666666666</v>
      </c>
      <c r="BR847" s="14">
        <v>1302.2419354838701</v>
      </c>
      <c r="BS847" s="14">
        <v>1369.3709677419299</v>
      </c>
      <c r="BT847" s="14">
        <v>1403.8333333333301</v>
      </c>
      <c r="BU847" s="14">
        <v>1458.66129032258</v>
      </c>
      <c r="BV847" s="14">
        <v>1509.0833333333301</v>
      </c>
      <c r="BW847" s="14">
        <v>1559.7096774193501</v>
      </c>
      <c r="BX847" s="14">
        <v>1575.0967741935401</v>
      </c>
      <c r="BY847" s="14">
        <v>1582.17857142857</v>
      </c>
      <c r="BZ847" s="14">
        <v>1581.66129032258</v>
      </c>
      <c r="CA847" s="14">
        <v>1580.4</v>
      </c>
      <c r="CB847" s="14">
        <v>1617.9354838709601</v>
      </c>
      <c r="CC847" s="14">
        <v>1718.4833333333299</v>
      </c>
      <c r="CD847" s="14">
        <v>1850.2419354838701</v>
      </c>
      <c r="CE847" s="14">
        <v>2021.35483870967</v>
      </c>
      <c r="CF847" s="14">
        <v>2140.15</v>
      </c>
      <c r="CG847" s="14">
        <v>2123.77419354838</v>
      </c>
      <c r="CH847" s="14">
        <v>2076.4833333333299</v>
      </c>
      <c r="CI847" s="14">
        <v>2005.96774193548</v>
      </c>
      <c r="CJ847" s="14">
        <v>1950.9193548387</v>
      </c>
      <c r="CK847" s="14">
        <v>1909.5892857142801</v>
      </c>
      <c r="CL847" s="14">
        <v>1811.9354838709601</v>
      </c>
      <c r="CM847" s="14">
        <v>1637.7833333333299</v>
      </c>
      <c r="CN847" s="14">
        <v>1566.53225806451</v>
      </c>
      <c r="CO847" s="14">
        <v>1623.65</v>
      </c>
      <c r="CP847" s="14">
        <v>1728.1129032258</v>
      </c>
      <c r="CQ847" s="14">
        <v>1913.7903225806399</v>
      </c>
      <c r="CR847" s="14">
        <v>1951.55</v>
      </c>
      <c r="CS847" s="14">
        <v>1811.16129032258</v>
      </c>
      <c r="CT847" s="14">
        <v>1730.2833333333299</v>
      </c>
      <c r="CU847" s="14">
        <v>1639.5161290322501</v>
      </c>
      <c r="CV847" s="14">
        <v>1496.0967741935401</v>
      </c>
      <c r="CW847" s="14">
        <v>1359.58620689655</v>
      </c>
      <c r="CX847" s="14">
        <v>1253.0483870967701</v>
      </c>
      <c r="CY847" s="14">
        <v>1206.95</v>
      </c>
      <c r="CZ847" s="14">
        <v>1287.1451612903199</v>
      </c>
      <c r="DA847" s="14">
        <v>1819.5166666666601</v>
      </c>
      <c r="DB847" s="14">
        <v>2162.5967741935401</v>
      </c>
      <c r="DC847" s="14">
        <v>2211.4838709677401</v>
      </c>
      <c r="DD847" s="14">
        <v>2190.8333333333298</v>
      </c>
      <c r="DE847" s="14">
        <v>2143.66129032258</v>
      </c>
      <c r="DF847" s="14">
        <v>2086.85</v>
      </c>
      <c r="DG847" s="14">
        <v>2010.8064516129</v>
      </c>
      <c r="DH847" s="14">
        <v>1887.72580645161</v>
      </c>
      <c r="DI847" s="14">
        <v>1845.9107142857099</v>
      </c>
      <c r="DJ847" s="14">
        <v>1672.7903225806399</v>
      </c>
      <c r="DK847" s="14">
        <v>1539.65</v>
      </c>
      <c r="DL847" s="14">
        <v>1600.9193548387</v>
      </c>
      <c r="DM847" s="14">
        <v>1771.9</v>
      </c>
      <c r="DN847" s="14">
        <v>1946.4838709677399</v>
      </c>
      <c r="DO847" s="14">
        <v>2075.6451612903202</v>
      </c>
      <c r="DP847" s="14">
        <v>2182.85</v>
      </c>
      <c r="DQ847" s="14">
        <v>2296.0322580645102</v>
      </c>
      <c r="DR847" s="14">
        <v>2280.2333333333299</v>
      </c>
      <c r="DS847" s="15">
        <v>2229.7666666666601</v>
      </c>
    </row>
    <row r="848" spans="1:123" x14ac:dyDescent="0.25">
      <c r="A848" s="16" t="s">
        <v>75</v>
      </c>
      <c r="B848" s="17">
        <v>4</v>
      </c>
      <c r="C848" s="13" t="str">
        <f t="shared" si="17"/>
        <v>BB_L_16_GW_GW_SA_High_GW_GQ_24_000_4</v>
      </c>
      <c r="D848" s="18">
        <v>10</v>
      </c>
      <c r="E848" s="18">
        <v>12.8458620689655</v>
      </c>
      <c r="F848" s="18">
        <v>385.80548387096701</v>
      </c>
      <c r="G848" s="18">
        <v>1761.70333333333</v>
      </c>
      <c r="H848" s="18">
        <v>2922.5483870967701</v>
      </c>
      <c r="I848" s="18">
        <v>145.79883333333299</v>
      </c>
      <c r="J848" s="18">
        <v>36.675967741935402</v>
      </c>
      <c r="K848" s="18">
        <v>23.0504838709677</v>
      </c>
      <c r="L848" s="18">
        <v>15.609500000000001</v>
      </c>
      <c r="M848" s="18">
        <v>13.1985483870967</v>
      </c>
      <c r="N848" s="18">
        <v>30.2081666666666</v>
      </c>
      <c r="O848" s="18">
        <v>179.89661290322499</v>
      </c>
      <c r="P848" s="18">
        <v>604.37096774193503</v>
      </c>
      <c r="Q848" s="18">
        <v>2220.9535714285698</v>
      </c>
      <c r="R848" s="18">
        <v>3319.6290322580599</v>
      </c>
      <c r="S848" s="18">
        <v>3853.2666666666601</v>
      </c>
      <c r="T848" s="18">
        <v>4237.5483870967701</v>
      </c>
      <c r="U848" s="18">
        <v>1583.7049999999899</v>
      </c>
      <c r="V848" s="18">
        <v>297.75645161290299</v>
      </c>
      <c r="W848" s="18">
        <v>50.028225806451601</v>
      </c>
      <c r="X848" s="18">
        <v>23.1585</v>
      </c>
      <c r="Y848" s="18">
        <v>21.032419354838702</v>
      </c>
      <c r="Z848" s="18">
        <v>22.131333333333298</v>
      </c>
      <c r="AA848" s="18">
        <v>90.432096774193496</v>
      </c>
      <c r="AB848" s="18">
        <v>377.56129032258002</v>
      </c>
      <c r="AC848" s="18">
        <v>1021.09642857142</v>
      </c>
      <c r="AD848" s="18">
        <v>2973.5161290322499</v>
      </c>
      <c r="AE848" s="18">
        <v>3905.2833333333301</v>
      </c>
      <c r="AF848" s="18">
        <v>4376.1129032258004</v>
      </c>
      <c r="AG848" s="18">
        <v>2104.61666666666</v>
      </c>
      <c r="AH848" s="18">
        <v>1177.3016129032201</v>
      </c>
      <c r="AI848" s="18">
        <v>420.27419354838702</v>
      </c>
      <c r="AJ848" s="18">
        <v>123.353333333333</v>
      </c>
      <c r="AK848" s="18">
        <v>54.158225806451597</v>
      </c>
      <c r="AL848" s="18">
        <v>41.4761666666666</v>
      </c>
      <c r="AM848" s="18">
        <v>43.544354838709602</v>
      </c>
      <c r="AN848" s="18">
        <v>78.496774193548305</v>
      </c>
      <c r="AO848" s="18">
        <v>107.149821428571</v>
      </c>
      <c r="AP848" s="18">
        <v>173.47580645161199</v>
      </c>
      <c r="AQ848" s="18">
        <v>1197.05833333333</v>
      </c>
      <c r="AR848" s="18">
        <v>3129.38709677419</v>
      </c>
      <c r="AS848" s="18">
        <v>2376.6833333333302</v>
      </c>
      <c r="AT848" s="18">
        <v>642.14032258064503</v>
      </c>
      <c r="AU848" s="18">
        <v>211.08387096774101</v>
      </c>
      <c r="AV848" s="18">
        <v>103.997166666666</v>
      </c>
      <c r="AW848" s="18">
        <v>45.519999999999897</v>
      </c>
      <c r="AX848" s="18">
        <v>2172.06116666666</v>
      </c>
      <c r="AY848" s="18">
        <v>3789.4193548387002</v>
      </c>
      <c r="AZ848" s="18">
        <v>4018.2419354838698</v>
      </c>
      <c r="BA848" s="18">
        <v>4110.8793103448197</v>
      </c>
      <c r="BB848" s="18">
        <v>4387.1935483870902</v>
      </c>
      <c r="BC848" s="18">
        <v>4512.6666666666597</v>
      </c>
      <c r="BD848" s="18">
        <v>3332.2903225806399</v>
      </c>
      <c r="BE848" s="18">
        <v>270.24</v>
      </c>
      <c r="BF848" s="18">
        <v>61.910161290322499</v>
      </c>
      <c r="BG848" s="18">
        <v>20.746774193548301</v>
      </c>
      <c r="BH848" s="18">
        <v>28.8681666666666</v>
      </c>
      <c r="BI848" s="18">
        <v>20.156612903225799</v>
      </c>
      <c r="BJ848" s="18">
        <v>13.7735</v>
      </c>
      <c r="BK848" s="18">
        <v>246.81483870967699</v>
      </c>
      <c r="BL848" s="18">
        <v>1353.34516129032</v>
      </c>
      <c r="BM848" s="18">
        <v>2700.6964285714198</v>
      </c>
      <c r="BN848" s="18">
        <v>3471.0645161290299</v>
      </c>
      <c r="BO848" s="18">
        <v>4098.3833333333296</v>
      </c>
      <c r="BP848" s="18">
        <v>4096.9193548387002</v>
      </c>
      <c r="BQ848" s="18">
        <v>2874.7333333333299</v>
      </c>
      <c r="BR848" s="18">
        <v>1621.1677419354801</v>
      </c>
      <c r="BS848" s="18">
        <v>338.40967741935401</v>
      </c>
      <c r="BT848" s="18">
        <v>245.82999999999899</v>
      </c>
      <c r="BU848" s="18">
        <v>133.582258064516</v>
      </c>
      <c r="BV848" s="18">
        <v>150.302999999999</v>
      </c>
      <c r="BW848" s="18">
        <v>1190.23870967741</v>
      </c>
      <c r="BX848" s="18">
        <v>2221.8548387096698</v>
      </c>
      <c r="BY848" s="18">
        <v>3205.4821428571399</v>
      </c>
      <c r="BZ848" s="18">
        <v>3895.9032258064499</v>
      </c>
      <c r="CA848" s="18">
        <v>4397.1666666666597</v>
      </c>
      <c r="CB848" s="18">
        <v>4243.8870967741896</v>
      </c>
      <c r="CC848" s="18">
        <v>2253.0500000000002</v>
      </c>
      <c r="CD848" s="18">
        <v>736.908064516129</v>
      </c>
      <c r="CE848" s="18">
        <v>145.57935483870901</v>
      </c>
      <c r="CF848" s="18">
        <v>35.121499999999997</v>
      </c>
      <c r="CG848" s="18">
        <v>32.654677419354798</v>
      </c>
      <c r="CH848" s="18">
        <v>24.865666666666598</v>
      </c>
      <c r="CI848" s="18">
        <v>288.14419354838702</v>
      </c>
      <c r="CJ848" s="18">
        <v>1056.03548387096</v>
      </c>
      <c r="CK848" s="18">
        <v>1773.7857142857099</v>
      </c>
      <c r="CL848" s="18">
        <v>3305.0967741935401</v>
      </c>
      <c r="CM848" s="18">
        <v>4368.1166666666604</v>
      </c>
      <c r="CN848" s="18">
        <v>4500.6290322580599</v>
      </c>
      <c r="CO848" s="18">
        <v>2133.38333333333</v>
      </c>
      <c r="CP848" s="18">
        <v>862.63548387096705</v>
      </c>
      <c r="CQ848" s="18">
        <v>232.03129032257999</v>
      </c>
      <c r="CR848" s="18">
        <v>84.997</v>
      </c>
      <c r="CS848" s="18">
        <v>24.396612903225801</v>
      </c>
      <c r="CT848" s="18">
        <v>16.990833333333299</v>
      </c>
      <c r="CU848" s="18">
        <v>191.60145161290299</v>
      </c>
      <c r="CV848" s="18">
        <v>1976.27419354838</v>
      </c>
      <c r="CW848" s="18">
        <v>3635.6551724137898</v>
      </c>
      <c r="CX848" s="18">
        <v>4254.0806451612898</v>
      </c>
      <c r="CY848" s="18">
        <v>4462.8333333333303</v>
      </c>
      <c r="CZ848" s="18">
        <v>4532.22580645161</v>
      </c>
      <c r="DA848" s="18">
        <v>1293.37333333333</v>
      </c>
      <c r="DB848" s="18">
        <v>137.19193548387</v>
      </c>
      <c r="DC848" s="18">
        <v>63.237096774193503</v>
      </c>
      <c r="DD848" s="18">
        <v>46.8734999999999</v>
      </c>
      <c r="DE848" s="18">
        <v>22.924677419354801</v>
      </c>
      <c r="DF848" s="18">
        <v>18.3028333333333</v>
      </c>
      <c r="DG848" s="18">
        <v>337.63548387096699</v>
      </c>
      <c r="DH848" s="18">
        <v>2191.72580645161</v>
      </c>
      <c r="DI848" s="18">
        <v>2704.5535714285702</v>
      </c>
      <c r="DJ848" s="18">
        <v>4073.1129032258</v>
      </c>
      <c r="DK848" s="18">
        <v>4471.9333333333298</v>
      </c>
      <c r="DL848" s="18">
        <v>4279.3548387096698</v>
      </c>
      <c r="DM848" s="18">
        <v>2262.43166666666</v>
      </c>
      <c r="DN848" s="18">
        <v>603.75483870967696</v>
      </c>
      <c r="DO848" s="18">
        <v>278.609677419354</v>
      </c>
      <c r="DP848" s="18">
        <v>121.297166666666</v>
      </c>
      <c r="DQ848" s="18">
        <v>34.107741935483801</v>
      </c>
      <c r="DR848" s="18">
        <v>24.699166666666599</v>
      </c>
      <c r="DS848" s="19">
        <v>212.85466666666599</v>
      </c>
    </row>
    <row r="849" spans="1:123" x14ac:dyDescent="0.25">
      <c r="A849" s="12" t="s">
        <v>75</v>
      </c>
      <c r="B849" s="13">
        <v>5</v>
      </c>
      <c r="C849" s="13" t="str">
        <f t="shared" si="17"/>
        <v>BB_L_16_GW_GW_SA_High_GW_GQ_24_000_5</v>
      </c>
      <c r="D849" s="14">
        <v>10</v>
      </c>
      <c r="E849" s="14">
        <v>10.0031034482758</v>
      </c>
      <c r="F849" s="14">
        <v>12.339032258064501</v>
      </c>
      <c r="G849" s="14">
        <v>79.829333333333295</v>
      </c>
      <c r="H849" s="14">
        <v>1000.4516129032201</v>
      </c>
      <c r="I849" s="14">
        <v>1276.6383333333299</v>
      </c>
      <c r="J849" s="14">
        <v>594.26129032257995</v>
      </c>
      <c r="K849" s="14">
        <v>382.39677419354803</v>
      </c>
      <c r="L849" s="14">
        <v>239.21499999999901</v>
      </c>
      <c r="M849" s="14">
        <v>166.370967741935</v>
      </c>
      <c r="N849" s="14">
        <v>139.785</v>
      </c>
      <c r="O849" s="14">
        <v>118.169354838709</v>
      </c>
      <c r="P849" s="14">
        <v>111.28870967741901</v>
      </c>
      <c r="Q849" s="14">
        <v>208.34642857142799</v>
      </c>
      <c r="R849" s="14">
        <v>384.65161290322499</v>
      </c>
      <c r="S849" s="14">
        <v>794.18666666666604</v>
      </c>
      <c r="T849" s="14">
        <v>1808.1290322580601</v>
      </c>
      <c r="U849" s="14">
        <v>2656.95</v>
      </c>
      <c r="V849" s="14">
        <v>2406.4838709677401</v>
      </c>
      <c r="W849" s="14">
        <v>1229.7129032257999</v>
      </c>
      <c r="X849" s="14">
        <v>550.94166666666604</v>
      </c>
      <c r="Y849" s="14">
        <v>301.22903225806402</v>
      </c>
      <c r="Z849" s="14">
        <v>222.55999999999901</v>
      </c>
      <c r="AA849" s="14">
        <v>177.174193548387</v>
      </c>
      <c r="AB849" s="14">
        <v>156.1</v>
      </c>
      <c r="AC849" s="14">
        <v>162.15714285714199</v>
      </c>
      <c r="AD849" s="14">
        <v>329.68709677419298</v>
      </c>
      <c r="AE849" s="14">
        <v>798.03499999999997</v>
      </c>
      <c r="AF849" s="14">
        <v>1729.4838709677399</v>
      </c>
      <c r="AG849" s="14">
        <v>2755.4</v>
      </c>
      <c r="AH849" s="14">
        <v>2885.0967741935401</v>
      </c>
      <c r="AI849" s="14">
        <v>2561.7903225806399</v>
      </c>
      <c r="AJ849" s="14">
        <v>1954.6666666666599</v>
      </c>
      <c r="AK849" s="14">
        <v>1395.16129032258</v>
      </c>
      <c r="AL849" s="14">
        <v>1141.95</v>
      </c>
      <c r="AM849" s="14">
        <v>1004.19838709677</v>
      </c>
      <c r="AN849" s="14">
        <v>921.35483870967698</v>
      </c>
      <c r="AO849" s="14">
        <v>894.30714285714203</v>
      </c>
      <c r="AP849" s="14">
        <v>857.58709677419301</v>
      </c>
      <c r="AQ849" s="14">
        <v>711.09333333333302</v>
      </c>
      <c r="AR849" s="14">
        <v>1077.8854838709599</v>
      </c>
      <c r="AS849" s="14">
        <v>1547.45</v>
      </c>
      <c r="AT849" s="14">
        <v>1818.9516129032199</v>
      </c>
      <c r="AU849" s="14">
        <v>1663.0967741935401</v>
      </c>
      <c r="AV849" s="14">
        <v>1292.39333333333</v>
      </c>
      <c r="AW849" s="14">
        <v>927.62741935483803</v>
      </c>
      <c r="AX849" s="14">
        <v>612.86</v>
      </c>
      <c r="AY849" s="14">
        <v>1134.81612903225</v>
      </c>
      <c r="AZ849" s="14">
        <v>1458.4354838709601</v>
      </c>
      <c r="BA849" s="14">
        <v>1714.2758620689599</v>
      </c>
      <c r="BB849" s="14">
        <v>2323.5161290322499</v>
      </c>
      <c r="BC849" s="14">
        <v>2962.6666666666601</v>
      </c>
      <c r="BD849" s="14">
        <v>3423.3225806451601</v>
      </c>
      <c r="BE849" s="14">
        <v>2478.4833333333299</v>
      </c>
      <c r="BF849" s="14">
        <v>1360.4516129032199</v>
      </c>
      <c r="BG849" s="14">
        <v>575.22580645161202</v>
      </c>
      <c r="BH849" s="14">
        <v>402.09666666666601</v>
      </c>
      <c r="BI849" s="14">
        <v>305.95483870967701</v>
      </c>
      <c r="BJ849" s="14">
        <v>221.24666666666599</v>
      </c>
      <c r="BK849" s="14">
        <v>173.36451612903201</v>
      </c>
      <c r="BL849" s="14">
        <v>175.65483870967699</v>
      </c>
      <c r="BM849" s="14">
        <v>279.56607142857098</v>
      </c>
      <c r="BN849" s="14">
        <v>522.796774193548</v>
      </c>
      <c r="BO849" s="14">
        <v>1043.40166666666</v>
      </c>
      <c r="BP849" s="14">
        <v>1783.5483870967701</v>
      </c>
      <c r="BQ849" s="14">
        <v>2573.2166666666599</v>
      </c>
      <c r="BR849" s="14">
        <v>2758.9032258064499</v>
      </c>
      <c r="BS849" s="14">
        <v>2525.6935483870898</v>
      </c>
      <c r="BT849" s="14">
        <v>2310.2333333333299</v>
      </c>
      <c r="BU849" s="14">
        <v>1928.46774193548</v>
      </c>
      <c r="BV849" s="14">
        <v>1551.11666666666</v>
      </c>
      <c r="BW849" s="14">
        <v>1137.35483870967</v>
      </c>
      <c r="BX849" s="14">
        <v>1033.0161290322501</v>
      </c>
      <c r="BY849" s="14">
        <v>1077.25</v>
      </c>
      <c r="BZ849" s="14">
        <v>1345.6129032258</v>
      </c>
      <c r="CA849" s="14">
        <v>2136.9833333333299</v>
      </c>
      <c r="CB849" s="14">
        <v>3019.6774193548299</v>
      </c>
      <c r="CC849" s="14">
        <v>3547.86666666666</v>
      </c>
      <c r="CD849" s="14">
        <v>3243.83870967741</v>
      </c>
      <c r="CE849" s="14">
        <v>2278.5</v>
      </c>
      <c r="CF849" s="14">
        <v>1105.21166666666</v>
      </c>
      <c r="CG849" s="14">
        <v>720.55967741935399</v>
      </c>
      <c r="CH849" s="14">
        <v>509.92333333333301</v>
      </c>
      <c r="CI849" s="14">
        <v>379.43225806451602</v>
      </c>
      <c r="CJ849" s="14">
        <v>333.24516129032202</v>
      </c>
      <c r="CK849" s="14">
        <v>339.791071428571</v>
      </c>
      <c r="CL849" s="14">
        <v>570.45645161290304</v>
      </c>
      <c r="CM849" s="14">
        <v>1740.13333333333</v>
      </c>
      <c r="CN849" s="14">
        <v>2718.0161290322499</v>
      </c>
      <c r="CO849" s="14">
        <v>3453.4333333333302</v>
      </c>
      <c r="CP849" s="14">
        <v>3296.3064516129002</v>
      </c>
      <c r="CQ849" s="14">
        <v>1966.7967741935399</v>
      </c>
      <c r="CR849" s="14">
        <v>431.104999999999</v>
      </c>
      <c r="CS849" s="14">
        <v>251.46774193548299</v>
      </c>
      <c r="CT849" s="14">
        <v>192.815</v>
      </c>
      <c r="CU849" s="14">
        <v>152.36129032258</v>
      </c>
      <c r="CV849" s="14">
        <v>190.58064516128999</v>
      </c>
      <c r="CW849" s="14">
        <v>668.84310344827497</v>
      </c>
      <c r="CX849" s="14">
        <v>1444.0645161290299</v>
      </c>
      <c r="CY849" s="14">
        <v>2569.9333333333302</v>
      </c>
      <c r="CZ849" s="14">
        <v>3562.6451612903202</v>
      </c>
      <c r="DA849" s="14">
        <v>2916.4833333333299</v>
      </c>
      <c r="DB849" s="14">
        <v>1481.5483870967701</v>
      </c>
      <c r="DC849" s="14">
        <v>902.39193548387095</v>
      </c>
      <c r="DD849" s="14">
        <v>706.94833333333304</v>
      </c>
      <c r="DE849" s="14">
        <v>519.72096774193506</v>
      </c>
      <c r="DF849" s="14">
        <v>407.92</v>
      </c>
      <c r="DG849" s="14">
        <v>322.20967741935402</v>
      </c>
      <c r="DH849" s="14">
        <v>305.63387096774102</v>
      </c>
      <c r="DI849" s="14">
        <v>369.91428571428497</v>
      </c>
      <c r="DJ849" s="14">
        <v>1241.4564516129001</v>
      </c>
      <c r="DK849" s="14">
        <v>2572.6666666666601</v>
      </c>
      <c r="DL849" s="14">
        <v>3645.5</v>
      </c>
      <c r="DM849" s="14">
        <v>3829.9833333333299</v>
      </c>
      <c r="DN849" s="14">
        <v>3449.0967741935401</v>
      </c>
      <c r="DO849" s="14">
        <v>2835.1935483870898</v>
      </c>
      <c r="DP849" s="14">
        <v>2190.0166666666601</v>
      </c>
      <c r="DQ849" s="14">
        <v>1165.0677419354799</v>
      </c>
      <c r="DR849" s="14">
        <v>747.981666666666</v>
      </c>
      <c r="DS849" s="15">
        <v>553.79666666666606</v>
      </c>
    </row>
    <row r="850" spans="1:123" x14ac:dyDescent="0.25">
      <c r="A850" s="16" t="s">
        <v>75</v>
      </c>
      <c r="B850" s="17">
        <v>6</v>
      </c>
      <c r="C850" s="13" t="str">
        <f t="shared" si="17"/>
        <v>BB_L_16_GW_GW_SA_High_GW_GQ_24_000_6</v>
      </c>
      <c r="D850" s="18">
        <v>10</v>
      </c>
      <c r="E850" s="18">
        <v>10</v>
      </c>
      <c r="F850" s="18">
        <v>10</v>
      </c>
      <c r="G850" s="18">
        <v>10.041833333333299</v>
      </c>
      <c r="H850" s="18">
        <v>21.268870967741901</v>
      </c>
      <c r="I850" s="18">
        <v>358.97766666666598</v>
      </c>
      <c r="J850" s="18">
        <v>621.21129032258</v>
      </c>
      <c r="K850" s="18">
        <v>709.95483870967701</v>
      </c>
      <c r="L850" s="18">
        <v>749.625</v>
      </c>
      <c r="M850" s="18">
        <v>751.349999999999</v>
      </c>
      <c r="N850" s="18">
        <v>742.07999999999902</v>
      </c>
      <c r="O850" s="18">
        <v>729.31935483870905</v>
      </c>
      <c r="P850" s="18">
        <v>715.43709677419304</v>
      </c>
      <c r="Q850" s="18">
        <v>683.85</v>
      </c>
      <c r="R850" s="18">
        <v>657.71451612903195</v>
      </c>
      <c r="S850" s="18">
        <v>629.76</v>
      </c>
      <c r="T850" s="18">
        <v>587.26129032257995</v>
      </c>
      <c r="U850" s="18">
        <v>638.55999999999995</v>
      </c>
      <c r="V850" s="18">
        <v>764.638709677419</v>
      </c>
      <c r="W850" s="18">
        <v>1074.5999999999999</v>
      </c>
      <c r="X850" s="18">
        <v>1260.3333333333301</v>
      </c>
      <c r="Y850" s="18">
        <v>1286.9838709677399</v>
      </c>
      <c r="Z850" s="18">
        <v>1264.55</v>
      </c>
      <c r="AA850" s="18">
        <v>1227.0483870967701</v>
      </c>
      <c r="AB850" s="18">
        <v>1196.8225806451601</v>
      </c>
      <c r="AC850" s="18">
        <v>1168.05357142857</v>
      </c>
      <c r="AD850" s="18">
        <v>1097.08064516129</v>
      </c>
      <c r="AE850" s="18">
        <v>1030.585</v>
      </c>
      <c r="AF850" s="18">
        <v>947.13064516128998</v>
      </c>
      <c r="AG850" s="18">
        <v>908.60833333333301</v>
      </c>
      <c r="AH850" s="18">
        <v>923.138709677419</v>
      </c>
      <c r="AI850" s="18">
        <v>1002.12258064516</v>
      </c>
      <c r="AJ850" s="18">
        <v>1127.9666666666601</v>
      </c>
      <c r="AK850" s="18">
        <v>1256.9032258064501</v>
      </c>
      <c r="AL850" s="18">
        <v>1319.56666666666</v>
      </c>
      <c r="AM850" s="18">
        <v>1354.33870967741</v>
      </c>
      <c r="AN850" s="18">
        <v>1375.0161290322501</v>
      </c>
      <c r="AO850" s="18">
        <v>1382.5357142857099</v>
      </c>
      <c r="AP850" s="18">
        <v>1391.5645161290299</v>
      </c>
      <c r="AQ850" s="18">
        <v>1422.81666666666</v>
      </c>
      <c r="AR850" s="18">
        <v>1433.83870967741</v>
      </c>
      <c r="AS850" s="18">
        <v>1415.3</v>
      </c>
      <c r="AT850" s="18">
        <v>1378.88709677419</v>
      </c>
      <c r="AU850" s="18">
        <v>1368.19354838709</v>
      </c>
      <c r="AV850" s="18">
        <v>1378.1666666666599</v>
      </c>
      <c r="AW850" s="18">
        <v>1391.5483870967701</v>
      </c>
      <c r="AX850" s="18">
        <v>1377.9</v>
      </c>
      <c r="AY850" s="18">
        <v>1324.88709677419</v>
      </c>
      <c r="AZ850" s="18">
        <v>1300.03225806451</v>
      </c>
      <c r="BA850" s="18">
        <v>1281.7068965517201</v>
      </c>
      <c r="BB850" s="18">
        <v>1248.6129032258</v>
      </c>
      <c r="BC850" s="18">
        <v>1238.0999999999999</v>
      </c>
      <c r="BD850" s="18">
        <v>1360.35483870967</v>
      </c>
      <c r="BE850" s="18">
        <v>1837.2</v>
      </c>
      <c r="BF850" s="18">
        <v>2096.9193548387002</v>
      </c>
      <c r="BG850" s="18">
        <v>2173.5645161290299</v>
      </c>
      <c r="BH850" s="18">
        <v>2137.0333333333301</v>
      </c>
      <c r="BI850" s="18">
        <v>2067.5967741935401</v>
      </c>
      <c r="BJ850" s="18">
        <v>1960.9</v>
      </c>
      <c r="BK850" s="18">
        <v>1858.4354838709601</v>
      </c>
      <c r="BL850" s="18">
        <v>1760.5483870967701</v>
      </c>
      <c r="BM850" s="18">
        <v>1670.17857142857</v>
      </c>
      <c r="BN850" s="18">
        <v>1592.3225806451601</v>
      </c>
      <c r="BO850" s="18">
        <v>1487.9833333333299</v>
      </c>
      <c r="BP850" s="18">
        <v>1382.53225806451</v>
      </c>
      <c r="BQ850" s="18">
        <v>1290.13333333333</v>
      </c>
      <c r="BR850" s="18">
        <v>1272.5645161290299</v>
      </c>
      <c r="BS850" s="18">
        <v>1300.9838709677399</v>
      </c>
      <c r="BT850" s="18">
        <v>1329.1666666666599</v>
      </c>
      <c r="BU850" s="18">
        <v>1384.7903225806399</v>
      </c>
      <c r="BV850" s="18">
        <v>1449.8</v>
      </c>
      <c r="BW850" s="18">
        <v>1530.35483870967</v>
      </c>
      <c r="BX850" s="18">
        <v>1563.5161290322501</v>
      </c>
      <c r="BY850" s="18">
        <v>1589.0357142857099</v>
      </c>
      <c r="BZ850" s="18">
        <v>1603.72580645161</v>
      </c>
      <c r="CA850" s="18">
        <v>1603.15</v>
      </c>
      <c r="CB850" s="18">
        <v>1604.69354838709</v>
      </c>
      <c r="CC850" s="18">
        <v>1652.88333333333</v>
      </c>
      <c r="CD850" s="18">
        <v>1756.46774193548</v>
      </c>
      <c r="CE850" s="18">
        <v>1936.2096774193501</v>
      </c>
      <c r="CF850" s="18">
        <v>2128.5166666666601</v>
      </c>
      <c r="CG850" s="18">
        <v>2159.4193548387002</v>
      </c>
      <c r="CH850" s="18">
        <v>2140.3166666666598</v>
      </c>
      <c r="CI850" s="18">
        <v>2085.33870967741</v>
      </c>
      <c r="CJ850" s="18">
        <v>2035.83870967741</v>
      </c>
      <c r="CK850" s="18">
        <v>1997.32142857142</v>
      </c>
      <c r="CL850" s="18">
        <v>1900.8064516129</v>
      </c>
      <c r="CM850" s="18">
        <v>1695.61666666666</v>
      </c>
      <c r="CN850" s="18">
        <v>1570.96774193548</v>
      </c>
      <c r="CO850" s="18">
        <v>1551</v>
      </c>
      <c r="CP850" s="18">
        <v>1616.4838709677399</v>
      </c>
      <c r="CQ850" s="18">
        <v>1856.0645161290299</v>
      </c>
      <c r="CR850" s="18">
        <v>2047.4166666666599</v>
      </c>
      <c r="CS850" s="18">
        <v>1918.9193548387</v>
      </c>
      <c r="CT850" s="18">
        <v>1835.86666666666</v>
      </c>
      <c r="CU850" s="18">
        <v>1740.58064516129</v>
      </c>
      <c r="CV850" s="18">
        <v>1588.7903225806399</v>
      </c>
      <c r="CW850" s="18">
        <v>1439.6724137931001</v>
      </c>
      <c r="CX850" s="18">
        <v>1305.9032258064501</v>
      </c>
      <c r="CY850" s="18">
        <v>1197.2166666666601</v>
      </c>
      <c r="CZ850" s="18">
        <v>1194.22580645161</v>
      </c>
      <c r="DA850" s="18">
        <v>1703.4833333333299</v>
      </c>
      <c r="DB850" s="18">
        <v>2136.9354838709601</v>
      </c>
      <c r="DC850" s="18">
        <v>2255.0645161290299</v>
      </c>
      <c r="DD850" s="18">
        <v>2258.6999999999998</v>
      </c>
      <c r="DE850" s="18">
        <v>2224.5161290322499</v>
      </c>
      <c r="DF850" s="18">
        <v>2172.7166666666599</v>
      </c>
      <c r="DG850" s="18">
        <v>2099.5</v>
      </c>
      <c r="DH850" s="18">
        <v>1977.6129032258</v>
      </c>
      <c r="DI850" s="18">
        <v>1936.80357142857</v>
      </c>
      <c r="DJ850" s="18">
        <v>1744.4193548387</v>
      </c>
      <c r="DK850" s="18">
        <v>1549.2</v>
      </c>
      <c r="DL850" s="18">
        <v>1515.16129032258</v>
      </c>
      <c r="DM850" s="18">
        <v>1642</v>
      </c>
      <c r="DN850" s="18">
        <v>1808.4032258064501</v>
      </c>
      <c r="DO850" s="18">
        <v>1953.53225806451</v>
      </c>
      <c r="DP850" s="18">
        <v>2095.15</v>
      </c>
      <c r="DQ850" s="18">
        <v>2290.2580645161202</v>
      </c>
      <c r="DR850" s="18">
        <v>2325.0333333333301</v>
      </c>
      <c r="DS850" s="19">
        <v>2302.1999999999998</v>
      </c>
    </row>
    <row r="851" spans="1:123" x14ac:dyDescent="0.25">
      <c r="A851" s="12" t="s">
        <v>75</v>
      </c>
      <c r="B851" s="13">
        <v>7</v>
      </c>
      <c r="C851" s="13" t="str">
        <f t="shared" si="17"/>
        <v>BB_L_16_GW_GW_SA_High_GW_GQ_24_000_7</v>
      </c>
      <c r="D851" s="14">
        <v>10</v>
      </c>
      <c r="E851" s="14">
        <v>10</v>
      </c>
      <c r="F851" s="14">
        <v>10.015000000000001</v>
      </c>
      <c r="G851" s="14">
        <v>19.500166666666601</v>
      </c>
      <c r="H851" s="14">
        <v>919.57387096774198</v>
      </c>
      <c r="I851" s="14">
        <v>1290.385</v>
      </c>
      <c r="J851" s="14">
        <v>350.109677419354</v>
      </c>
      <c r="K851" s="14">
        <v>223.488709677419</v>
      </c>
      <c r="L851" s="14">
        <v>137.958333333333</v>
      </c>
      <c r="M851" s="14">
        <v>90.177258064516096</v>
      </c>
      <c r="N851" s="14">
        <v>73.281999999999996</v>
      </c>
      <c r="O851" s="14">
        <v>59.504193548387001</v>
      </c>
      <c r="P851" s="14">
        <v>51.750322580645097</v>
      </c>
      <c r="Q851" s="14">
        <v>56.782678571428498</v>
      </c>
      <c r="R851" s="14">
        <v>94.685967741935499</v>
      </c>
      <c r="S851" s="14">
        <v>330.75166666666598</v>
      </c>
      <c r="T851" s="14">
        <v>1403.69032258064</v>
      </c>
      <c r="U851" s="14">
        <v>3107.55</v>
      </c>
      <c r="V851" s="14">
        <v>3088.6290322580599</v>
      </c>
      <c r="W851" s="14">
        <v>967.39032258064503</v>
      </c>
      <c r="X851" s="14">
        <v>244.61666666666599</v>
      </c>
      <c r="Y851" s="14">
        <v>137.508064516129</v>
      </c>
      <c r="Z851" s="14">
        <v>111.619999999999</v>
      </c>
      <c r="AA851" s="14">
        <v>97.630967741935393</v>
      </c>
      <c r="AB851" s="14">
        <v>92.305967741935405</v>
      </c>
      <c r="AC851" s="14">
        <v>90.587499999999906</v>
      </c>
      <c r="AD851" s="14">
        <v>113.912258064516</v>
      </c>
      <c r="AE851" s="14">
        <v>352.433333333333</v>
      </c>
      <c r="AF851" s="14">
        <v>1318.8612903225801</v>
      </c>
      <c r="AG851" s="14">
        <v>3052</v>
      </c>
      <c r="AH851" s="14">
        <v>3471.7096774193501</v>
      </c>
      <c r="AI851" s="14">
        <v>3271.7903225806399</v>
      </c>
      <c r="AJ851" s="14">
        <v>2296.85</v>
      </c>
      <c r="AK851" s="14">
        <v>1274.7580645161199</v>
      </c>
      <c r="AL851" s="14">
        <v>860.18333333333305</v>
      </c>
      <c r="AM851" s="14">
        <v>663.82903225806399</v>
      </c>
      <c r="AN851" s="14">
        <v>557.85967741935406</v>
      </c>
      <c r="AO851" s="14">
        <v>525.332142857142</v>
      </c>
      <c r="AP851" s="14">
        <v>485.082258064516</v>
      </c>
      <c r="AQ851" s="14">
        <v>329.89499999999902</v>
      </c>
      <c r="AR851" s="14">
        <v>524.34677419354796</v>
      </c>
      <c r="AS851" s="14">
        <v>1127.5033333333299</v>
      </c>
      <c r="AT851" s="14">
        <v>2322.88709677419</v>
      </c>
      <c r="AU851" s="14">
        <v>2400.7096774193501</v>
      </c>
      <c r="AV851" s="14">
        <v>1627.16333333333</v>
      </c>
      <c r="AW851" s="14">
        <v>862.71290322580603</v>
      </c>
      <c r="AX851" s="14">
        <v>306.51166666666597</v>
      </c>
      <c r="AY851" s="14">
        <v>617.09193548386997</v>
      </c>
      <c r="AZ851" s="14">
        <v>839.97419354838701</v>
      </c>
      <c r="BA851" s="14">
        <v>1036.98275862068</v>
      </c>
      <c r="BB851" s="14">
        <v>1694.85483870967</v>
      </c>
      <c r="BC851" s="14">
        <v>2596.6833333333302</v>
      </c>
      <c r="BD851" s="14">
        <v>3453.7903225806399</v>
      </c>
      <c r="BE851" s="14">
        <v>2453.7333333333299</v>
      </c>
      <c r="BF851" s="14">
        <v>1000.63387096774</v>
      </c>
      <c r="BG851" s="14">
        <v>303.05806451612898</v>
      </c>
      <c r="BH851" s="14">
        <v>185.84333333333299</v>
      </c>
      <c r="BI851" s="14">
        <v>134.472580645161</v>
      </c>
      <c r="BJ851" s="14">
        <v>113.175</v>
      </c>
      <c r="BK851" s="14">
        <v>107.24193548386999</v>
      </c>
      <c r="BL851" s="14">
        <v>96.045161290322497</v>
      </c>
      <c r="BM851" s="14">
        <v>98.252857142857096</v>
      </c>
      <c r="BN851" s="14">
        <v>167.28064516129001</v>
      </c>
      <c r="BO851" s="14">
        <v>487.20333333333298</v>
      </c>
      <c r="BP851" s="14">
        <v>1315.48870967741</v>
      </c>
      <c r="BQ851" s="14">
        <v>2525.6666666666601</v>
      </c>
      <c r="BR851" s="14">
        <v>3111.22580645161</v>
      </c>
      <c r="BS851" s="14">
        <v>3282.8064516129002</v>
      </c>
      <c r="BT851" s="14">
        <v>2983.0666666666598</v>
      </c>
      <c r="BU851" s="14">
        <v>2302.4354838709601</v>
      </c>
      <c r="BV851" s="14">
        <v>1581.2833333333299</v>
      </c>
      <c r="BW851" s="14">
        <v>832.41774193548304</v>
      </c>
      <c r="BX851" s="14">
        <v>592.63548387096705</v>
      </c>
      <c r="BY851" s="14">
        <v>469.599999999999</v>
      </c>
      <c r="BZ851" s="14">
        <v>577.84032258064497</v>
      </c>
      <c r="CA851" s="14">
        <v>1507.8299999999899</v>
      </c>
      <c r="CB851" s="14">
        <v>2949.7419354838698</v>
      </c>
      <c r="CC851" s="14">
        <v>3873.4833333333299</v>
      </c>
      <c r="CD851" s="14">
        <v>3783.5806451612898</v>
      </c>
      <c r="CE851" s="14">
        <v>2503.4354838709601</v>
      </c>
      <c r="CF851" s="14">
        <v>664.618333333333</v>
      </c>
      <c r="CG851" s="14">
        <v>312.57741935483801</v>
      </c>
      <c r="CH851" s="14">
        <v>211.06166666666601</v>
      </c>
      <c r="CI851" s="14">
        <v>189</v>
      </c>
      <c r="CJ851" s="14">
        <v>181.57580645161201</v>
      </c>
      <c r="CK851" s="14">
        <v>177.80357142857099</v>
      </c>
      <c r="CL851" s="14">
        <v>229.80806451612901</v>
      </c>
      <c r="CM851" s="14">
        <v>1342.4649999999999</v>
      </c>
      <c r="CN851" s="14">
        <v>2729.4032258064499</v>
      </c>
      <c r="CO851" s="14">
        <v>3713.7333333333299</v>
      </c>
      <c r="CP851" s="14">
        <v>3713.6290322580599</v>
      </c>
      <c r="CQ851" s="14">
        <v>1962.2870967741901</v>
      </c>
      <c r="CR851" s="14">
        <v>120.25</v>
      </c>
      <c r="CS851" s="14">
        <v>123.62258064516099</v>
      </c>
      <c r="CT851" s="14">
        <v>145.719999999999</v>
      </c>
      <c r="CU851" s="14">
        <v>144.47741935483799</v>
      </c>
      <c r="CV851" s="14">
        <v>115.75</v>
      </c>
      <c r="CW851" s="14">
        <v>285.39827586206798</v>
      </c>
      <c r="CX851" s="14">
        <v>836.11129032257998</v>
      </c>
      <c r="CY851" s="14">
        <v>2249</v>
      </c>
      <c r="CZ851" s="14">
        <v>3705.0322580645102</v>
      </c>
      <c r="DA851" s="14">
        <v>2698.2</v>
      </c>
      <c r="DB851" s="14">
        <v>991.00806451612902</v>
      </c>
      <c r="DC851" s="14">
        <v>481.82096774193502</v>
      </c>
      <c r="DD851" s="14">
        <v>371.84166666666601</v>
      </c>
      <c r="DE851" s="14">
        <v>262.19354838709597</v>
      </c>
      <c r="DF851" s="14">
        <v>202.75</v>
      </c>
      <c r="DG851" s="14">
        <v>155.620967741935</v>
      </c>
      <c r="DH851" s="14">
        <v>105.851612903225</v>
      </c>
      <c r="DI851" s="14">
        <v>106.873214285714</v>
      </c>
      <c r="DJ851" s="14">
        <v>768.17258064516102</v>
      </c>
      <c r="DK851" s="14">
        <v>2488.9833333333299</v>
      </c>
      <c r="DL851" s="14">
        <v>3676.5483870967701</v>
      </c>
      <c r="DM851" s="14">
        <v>3908.5833333333298</v>
      </c>
      <c r="DN851" s="14">
        <v>3729.22580645161</v>
      </c>
      <c r="DO851" s="14">
        <v>3085.2580645161202</v>
      </c>
      <c r="DP851" s="14">
        <v>2169.65</v>
      </c>
      <c r="DQ851" s="14">
        <v>686.72903225806397</v>
      </c>
      <c r="DR851" s="14">
        <v>291.37166666666599</v>
      </c>
      <c r="DS851" s="15">
        <v>186.39999999999901</v>
      </c>
    </row>
    <row r="852" spans="1:123" x14ac:dyDescent="0.25">
      <c r="A852" s="16" t="s">
        <v>75</v>
      </c>
      <c r="B852" s="17">
        <v>8</v>
      </c>
      <c r="C852" s="13" t="str">
        <f t="shared" si="17"/>
        <v>BB_L_16_GW_GW_SA_High_GW_GQ_24_000_8</v>
      </c>
      <c r="D852" s="18">
        <v>10</v>
      </c>
      <c r="E852" s="18">
        <v>10</v>
      </c>
      <c r="F852" s="18">
        <v>10</v>
      </c>
      <c r="G852" s="18">
        <v>10.6316666666666</v>
      </c>
      <c r="H852" s="18">
        <v>189.43822580645099</v>
      </c>
      <c r="I852" s="18">
        <v>1651.9399999999901</v>
      </c>
      <c r="J852" s="18">
        <v>1190.58064516129</v>
      </c>
      <c r="K852" s="18">
        <v>864.05161290322496</v>
      </c>
      <c r="L852" s="18">
        <v>598.58833333333303</v>
      </c>
      <c r="M852" s="18">
        <v>442.03870967741898</v>
      </c>
      <c r="N852" s="18">
        <v>379.47166666666601</v>
      </c>
      <c r="O852" s="18">
        <v>324.19677419354798</v>
      </c>
      <c r="P852" s="18">
        <v>288.066129032258</v>
      </c>
      <c r="Q852" s="18">
        <v>235.891071428571</v>
      </c>
      <c r="R852" s="18">
        <v>203.08709677419299</v>
      </c>
      <c r="S852" s="18">
        <v>209.155</v>
      </c>
      <c r="T852" s="18">
        <v>443.283870967741</v>
      </c>
      <c r="U852" s="18">
        <v>1509.9483333333301</v>
      </c>
      <c r="V852" s="18">
        <v>2293.1774193548299</v>
      </c>
      <c r="W852" s="18">
        <v>2100.0322580645102</v>
      </c>
      <c r="X852" s="18">
        <v>1221.895</v>
      </c>
      <c r="Y852" s="18">
        <v>749.44032258064499</v>
      </c>
      <c r="Z852" s="18">
        <v>582.70166666666603</v>
      </c>
      <c r="AA852" s="18">
        <v>482.66290322580602</v>
      </c>
      <c r="AB852" s="18">
        <v>426.119354838709</v>
      </c>
      <c r="AC852" s="18">
        <v>386.80357142857099</v>
      </c>
      <c r="AD852" s="18">
        <v>308.61451612903198</v>
      </c>
      <c r="AE852" s="18">
        <v>285.82333333333298</v>
      </c>
      <c r="AF852" s="18">
        <v>452.99354838709598</v>
      </c>
      <c r="AG852" s="18">
        <v>1292.9583333333301</v>
      </c>
      <c r="AH852" s="18">
        <v>1707.6774193548299</v>
      </c>
      <c r="AI852" s="18">
        <v>2290.9032258064499</v>
      </c>
      <c r="AJ852" s="18">
        <v>2554.9333333333302</v>
      </c>
      <c r="AK852" s="18">
        <v>2341.4354838709601</v>
      </c>
      <c r="AL852" s="18">
        <v>2114.85</v>
      </c>
      <c r="AM852" s="18">
        <v>1948.6451612903199</v>
      </c>
      <c r="AN852" s="18">
        <v>1831.2903225806399</v>
      </c>
      <c r="AO852" s="18">
        <v>1785.8571428571399</v>
      </c>
      <c r="AP852" s="18">
        <v>1726.5967741935401</v>
      </c>
      <c r="AQ852" s="18">
        <v>1458.85</v>
      </c>
      <c r="AR852" s="18">
        <v>975.572580645161</v>
      </c>
      <c r="AS852" s="18">
        <v>861.29666666666606</v>
      </c>
      <c r="AT852" s="18">
        <v>1239.3435483870901</v>
      </c>
      <c r="AU852" s="18">
        <v>1581.8064516129</v>
      </c>
      <c r="AV852" s="18">
        <v>1679.18333333333</v>
      </c>
      <c r="AW852" s="18">
        <v>1612.85483870967</v>
      </c>
      <c r="AX852" s="18">
        <v>968.45833333333303</v>
      </c>
      <c r="AY852" s="18">
        <v>678.683870967742</v>
      </c>
      <c r="AZ852" s="18">
        <v>663.16451612903199</v>
      </c>
      <c r="BA852" s="18">
        <v>702.10344827586198</v>
      </c>
      <c r="BB852" s="18">
        <v>944.42096774193499</v>
      </c>
      <c r="BC852" s="18">
        <v>1421.56666666666</v>
      </c>
      <c r="BD852" s="18">
        <v>2350.9677419354798</v>
      </c>
      <c r="BE852" s="18">
        <v>3367.9</v>
      </c>
      <c r="BF852" s="18">
        <v>2588.4193548387002</v>
      </c>
      <c r="BG852" s="18">
        <v>1406.1451612903199</v>
      </c>
      <c r="BH852" s="18">
        <v>1053.05</v>
      </c>
      <c r="BI852" s="18">
        <v>839.06774193548404</v>
      </c>
      <c r="BJ852" s="18">
        <v>640.54499999999996</v>
      </c>
      <c r="BK852" s="18">
        <v>521.55161290322599</v>
      </c>
      <c r="BL852" s="18">
        <v>436.76451612903202</v>
      </c>
      <c r="BM852" s="18">
        <v>372.52857142857101</v>
      </c>
      <c r="BN852" s="18">
        <v>330.609677419354</v>
      </c>
      <c r="BO852" s="18">
        <v>331.719999999999</v>
      </c>
      <c r="BP852" s="18">
        <v>529.05483870967703</v>
      </c>
      <c r="BQ852" s="18">
        <v>995.20666666666602</v>
      </c>
      <c r="BR852" s="18">
        <v>1458.3064516129</v>
      </c>
      <c r="BS852" s="18">
        <v>2249.9516129032199</v>
      </c>
      <c r="BT852" s="18">
        <v>2413.6833333333302</v>
      </c>
      <c r="BU852" s="18">
        <v>2518.9032258064499</v>
      </c>
      <c r="BV852" s="18">
        <v>2409</v>
      </c>
      <c r="BW852" s="18">
        <v>2065.2580645161202</v>
      </c>
      <c r="BX852" s="18">
        <v>1834.69354838709</v>
      </c>
      <c r="BY852" s="18">
        <v>1581.4107142857099</v>
      </c>
      <c r="BZ852" s="18">
        <v>1341.72580645161</v>
      </c>
      <c r="CA852" s="18">
        <v>1226.5333333333299</v>
      </c>
      <c r="CB852" s="18">
        <v>1683.35483870967</v>
      </c>
      <c r="CC852" s="18">
        <v>2484.0333333333301</v>
      </c>
      <c r="CD852" s="18">
        <v>3031.9838709677401</v>
      </c>
      <c r="CE852" s="18">
        <v>3166.27419354838</v>
      </c>
      <c r="CF852" s="18">
        <v>2248.75</v>
      </c>
      <c r="CG852" s="18">
        <v>1651.7419354838701</v>
      </c>
      <c r="CH852" s="18">
        <v>1256.31666666666</v>
      </c>
      <c r="CI852" s="18">
        <v>984.39677419354803</v>
      </c>
      <c r="CJ852" s="18">
        <v>843.62741935483803</v>
      </c>
      <c r="CK852" s="18">
        <v>760.82499999999902</v>
      </c>
      <c r="CL852" s="18">
        <v>615.435483870967</v>
      </c>
      <c r="CM852" s="18">
        <v>653.30833333333305</v>
      </c>
      <c r="CN852" s="18">
        <v>1162.8677419354799</v>
      </c>
      <c r="CO852" s="18">
        <v>2316.8000000000002</v>
      </c>
      <c r="CP852" s="18">
        <v>2923.8064516129002</v>
      </c>
      <c r="CQ852" s="18">
        <v>2555.3548387096698</v>
      </c>
      <c r="CR852" s="18">
        <v>1004.62</v>
      </c>
      <c r="CS852" s="18">
        <v>658.77419354838696</v>
      </c>
      <c r="CT852" s="18">
        <v>541.54166666666595</v>
      </c>
      <c r="CU852" s="18">
        <v>459.75161290322501</v>
      </c>
      <c r="CV852" s="18">
        <v>357.29516129032203</v>
      </c>
      <c r="CW852" s="18">
        <v>300.46034482758603</v>
      </c>
      <c r="CX852" s="18">
        <v>358.69677419354798</v>
      </c>
      <c r="CY852" s="18">
        <v>1004.93</v>
      </c>
      <c r="CZ852" s="18">
        <v>2160.7419354838698</v>
      </c>
      <c r="DA852" s="18">
        <v>3226.65</v>
      </c>
      <c r="DB852" s="18">
        <v>2640.4516129032199</v>
      </c>
      <c r="DC852" s="18">
        <v>1942.5645161290299</v>
      </c>
      <c r="DD852" s="18">
        <v>1624.9</v>
      </c>
      <c r="DE852" s="18">
        <v>1289.8064516129</v>
      </c>
      <c r="DF852" s="18">
        <v>1069.00833333333</v>
      </c>
      <c r="DG852" s="18">
        <v>878.86774193548399</v>
      </c>
      <c r="DH852" s="18">
        <v>655.62419354838698</v>
      </c>
      <c r="DI852" s="18">
        <v>599.70892857142803</v>
      </c>
      <c r="DJ852" s="18">
        <v>543.591935483871</v>
      </c>
      <c r="DK852" s="18">
        <v>1039.075</v>
      </c>
      <c r="DL852" s="18">
        <v>2372.6774193548299</v>
      </c>
      <c r="DM852" s="18">
        <v>3132.8</v>
      </c>
      <c r="DN852" s="18">
        <v>3540.0322580645102</v>
      </c>
      <c r="DO852" s="18">
        <v>3597.0483870967701</v>
      </c>
      <c r="DP852" s="18">
        <v>3380.2666666666601</v>
      </c>
      <c r="DQ852" s="18">
        <v>2425.0483870967701</v>
      </c>
      <c r="DR852" s="18">
        <v>1748.5333333333299</v>
      </c>
      <c r="DS852" s="19">
        <v>1366.65</v>
      </c>
    </row>
    <row r="853" spans="1:123" x14ac:dyDescent="0.25">
      <c r="A853" s="12" t="s">
        <v>75</v>
      </c>
      <c r="B853" s="13">
        <v>9</v>
      </c>
      <c r="C853" s="13" t="str">
        <f t="shared" si="17"/>
        <v>BB_L_16_GW_GW_SA_High_GW_GQ_24_000_9</v>
      </c>
      <c r="D853" s="14">
        <v>10</v>
      </c>
      <c r="E853" s="14">
        <v>10</v>
      </c>
      <c r="F853" s="14">
        <v>10</v>
      </c>
      <c r="G853" s="14">
        <v>10.001499999999901</v>
      </c>
      <c r="H853" s="14">
        <v>12.766774193548301</v>
      </c>
      <c r="I853" s="14">
        <v>256.53016666666599</v>
      </c>
      <c r="J853" s="14">
        <v>522.59354838709601</v>
      </c>
      <c r="K853" s="14">
        <v>624.71935483870902</v>
      </c>
      <c r="L853" s="14">
        <v>679.28499999999997</v>
      </c>
      <c r="M853" s="14">
        <v>692.16774193548395</v>
      </c>
      <c r="N853" s="14">
        <v>688.72666666666601</v>
      </c>
      <c r="O853" s="14">
        <v>681.74677419354805</v>
      </c>
      <c r="P853" s="14">
        <v>673.21129032258</v>
      </c>
      <c r="Q853" s="14">
        <v>651.80714285714203</v>
      </c>
      <c r="R853" s="14">
        <v>633.12903225806394</v>
      </c>
      <c r="S853" s="14">
        <v>610.69333333333304</v>
      </c>
      <c r="T853" s="14">
        <v>566.75322580645104</v>
      </c>
      <c r="U853" s="14">
        <v>568.37</v>
      </c>
      <c r="V853" s="14">
        <v>649.599999999999</v>
      </c>
      <c r="W853" s="14">
        <v>952.87580645161199</v>
      </c>
      <c r="X853" s="14">
        <v>1178.3333333333301</v>
      </c>
      <c r="Y853" s="14">
        <v>1232.0483870967701</v>
      </c>
      <c r="Z853" s="14">
        <v>1222.8333333333301</v>
      </c>
      <c r="AA853" s="14">
        <v>1198.08064516129</v>
      </c>
      <c r="AB853" s="14">
        <v>1176.6774193548299</v>
      </c>
      <c r="AC853" s="14">
        <v>1155.375</v>
      </c>
      <c r="AD853" s="14">
        <v>1100</v>
      </c>
      <c r="AE853" s="14">
        <v>1044.5333333333299</v>
      </c>
      <c r="AF853" s="14">
        <v>965.50483870967696</v>
      </c>
      <c r="AG853" s="14">
        <v>894.33999999999901</v>
      </c>
      <c r="AH853" s="14">
        <v>887.80645161290295</v>
      </c>
      <c r="AI853" s="14">
        <v>932.44032258064499</v>
      </c>
      <c r="AJ853" s="14">
        <v>1036.0633333333301</v>
      </c>
      <c r="AK853" s="14">
        <v>1167.9193548387</v>
      </c>
      <c r="AL853" s="14">
        <v>1239.4666666666601</v>
      </c>
      <c r="AM853" s="14">
        <v>1281.88709677419</v>
      </c>
      <c r="AN853" s="14">
        <v>1308.9193548387</v>
      </c>
      <c r="AO853" s="14">
        <v>1319.375</v>
      </c>
      <c r="AP853" s="14">
        <v>1332.0483870967701</v>
      </c>
      <c r="AQ853" s="14">
        <v>1376.7666666666601</v>
      </c>
      <c r="AR853" s="14">
        <v>1411.83870967741</v>
      </c>
      <c r="AS853" s="14">
        <v>1401.2166666666601</v>
      </c>
      <c r="AT853" s="14">
        <v>1352.66129032258</v>
      </c>
      <c r="AU853" s="14">
        <v>1328.4516129032199</v>
      </c>
      <c r="AV853" s="14">
        <v>1334.93333333333</v>
      </c>
      <c r="AW853" s="14">
        <v>1353.6774193548299</v>
      </c>
      <c r="AX853" s="14">
        <v>1380.6</v>
      </c>
      <c r="AY853" s="14">
        <v>1347.1774193548299</v>
      </c>
      <c r="AZ853" s="14">
        <v>1325.6129032258</v>
      </c>
      <c r="BA853" s="14">
        <v>1306.6724137931001</v>
      </c>
      <c r="BB853" s="14">
        <v>1261.08064516129</v>
      </c>
      <c r="BC853" s="14">
        <v>1221.06666666666</v>
      </c>
      <c r="BD853" s="14">
        <v>1285.2096774193501</v>
      </c>
      <c r="BE853" s="14">
        <v>1689.06666666666</v>
      </c>
      <c r="BF853" s="14">
        <v>1975.03225806451</v>
      </c>
      <c r="BG853" s="14">
        <v>2118.16129032258</v>
      </c>
      <c r="BH853" s="14">
        <v>2103.2833333333301</v>
      </c>
      <c r="BI853" s="14">
        <v>2054.66129032258</v>
      </c>
      <c r="BJ853" s="14">
        <v>1973.0833333333301</v>
      </c>
      <c r="BK853" s="14">
        <v>1890.0645161290299</v>
      </c>
      <c r="BL853" s="14">
        <v>1808.58064516129</v>
      </c>
      <c r="BM853" s="14">
        <v>1731.3392857142801</v>
      </c>
      <c r="BN853" s="14">
        <v>1662.9838709677399</v>
      </c>
      <c r="BO853" s="14">
        <v>1569.3333333333301</v>
      </c>
      <c r="BP853" s="14">
        <v>1463.9838709677399</v>
      </c>
      <c r="BQ853" s="14">
        <v>1354.95</v>
      </c>
      <c r="BR853" s="14">
        <v>1312.83870967741</v>
      </c>
      <c r="BS853" s="14">
        <v>1294.4032258064501</v>
      </c>
      <c r="BT853" s="14">
        <v>1310.2666666666601</v>
      </c>
      <c r="BU853" s="14">
        <v>1354.1290322580601</v>
      </c>
      <c r="BV853" s="14">
        <v>1417.2166666666601</v>
      </c>
      <c r="BW853" s="14">
        <v>1507.2580645161199</v>
      </c>
      <c r="BX853" s="14">
        <v>1549.2903225806399</v>
      </c>
      <c r="BY853" s="14">
        <v>1584.9821428571399</v>
      </c>
      <c r="BZ853" s="14">
        <v>1608.83870967741</v>
      </c>
      <c r="CA853" s="14">
        <v>1608.9833333333299</v>
      </c>
      <c r="CB853" s="14">
        <v>1581.53225806451</v>
      </c>
      <c r="CC853" s="14">
        <v>1583.7</v>
      </c>
      <c r="CD853" s="14">
        <v>1654.9354838709601</v>
      </c>
      <c r="CE853" s="14">
        <v>1823.2419354838701</v>
      </c>
      <c r="CF853" s="14">
        <v>2059.85</v>
      </c>
      <c r="CG853" s="14">
        <v>2120.3709677419301</v>
      </c>
      <c r="CH853" s="14">
        <v>2124.1666666666601</v>
      </c>
      <c r="CI853" s="14">
        <v>2089.8548387096698</v>
      </c>
      <c r="CJ853" s="14">
        <v>2053.2903225806399</v>
      </c>
      <c r="CK853" s="14">
        <v>2022.8571428571399</v>
      </c>
      <c r="CL853" s="14">
        <v>1942.5</v>
      </c>
      <c r="CM853" s="14">
        <v>1755.4</v>
      </c>
      <c r="CN853" s="14">
        <v>1617.72580645161</v>
      </c>
      <c r="CO853" s="14">
        <v>1541.15</v>
      </c>
      <c r="CP853" s="14">
        <v>1571.6774193548299</v>
      </c>
      <c r="CQ853" s="14">
        <v>1806.16129032258</v>
      </c>
      <c r="CR853" s="14">
        <v>2052.0500000000002</v>
      </c>
      <c r="CS853" s="14">
        <v>1954.19354838709</v>
      </c>
      <c r="CT853" s="14">
        <v>1884.6666666666599</v>
      </c>
      <c r="CU853" s="14">
        <v>1802.9193548387</v>
      </c>
      <c r="CV853" s="14">
        <v>1670.8064516129</v>
      </c>
      <c r="CW853" s="14">
        <v>1538.1896551724101</v>
      </c>
      <c r="CX853" s="14">
        <v>1413.6129032258</v>
      </c>
      <c r="CY853" s="14">
        <v>1274.81666666666</v>
      </c>
      <c r="CZ853" s="14">
        <v>1202.83870967741</v>
      </c>
      <c r="DA853" s="14">
        <v>1606.4166666666599</v>
      </c>
      <c r="DB853" s="14">
        <v>2027.7096774193501</v>
      </c>
      <c r="DC853" s="14">
        <v>2173.5161290322499</v>
      </c>
      <c r="DD853" s="14">
        <v>2198.85</v>
      </c>
      <c r="DE853" s="14">
        <v>2194.0161290322499</v>
      </c>
      <c r="DF853" s="14">
        <v>2163.5166666666601</v>
      </c>
      <c r="DG853" s="14">
        <v>2110.2419354838698</v>
      </c>
      <c r="DH853" s="14">
        <v>2012.58064516129</v>
      </c>
      <c r="DI853" s="14">
        <v>1978.8928571428501</v>
      </c>
      <c r="DJ853" s="14">
        <v>1808.1451612903199</v>
      </c>
      <c r="DK853" s="14">
        <v>1607.5333333333299</v>
      </c>
      <c r="DL853" s="14">
        <v>1507.77419354838</v>
      </c>
      <c r="DM853" s="14">
        <v>1585.1666666666599</v>
      </c>
      <c r="DN853" s="14">
        <v>1718.2419354838701</v>
      </c>
      <c r="DO853" s="14">
        <v>1849.9193548387</v>
      </c>
      <c r="DP853" s="14">
        <v>1992.7833333333299</v>
      </c>
      <c r="DQ853" s="14">
        <v>2226.7419354838698</v>
      </c>
      <c r="DR853" s="14">
        <v>2293.9</v>
      </c>
      <c r="DS853" s="15">
        <v>2291.9</v>
      </c>
    </row>
    <row r="854" spans="1:123" x14ac:dyDescent="0.25">
      <c r="A854" s="16" t="s">
        <v>75</v>
      </c>
      <c r="B854" s="17">
        <v>10</v>
      </c>
      <c r="C854" s="13" t="str">
        <f t="shared" si="17"/>
        <v>BB_L_16_GW_GW_SA_High_GW_GQ_24_000_10</v>
      </c>
      <c r="D854" s="18">
        <v>10</v>
      </c>
      <c r="E854" s="18">
        <v>10</v>
      </c>
      <c r="F854" s="18">
        <v>10</v>
      </c>
      <c r="G854" s="18">
        <v>10.000999999999999</v>
      </c>
      <c r="H854" s="18">
        <v>22.2314516129032</v>
      </c>
      <c r="I854" s="18">
        <v>1455.9566666666601</v>
      </c>
      <c r="J854" s="18">
        <v>1807.2419354838701</v>
      </c>
      <c r="K854" s="18">
        <v>1394.69354838709</v>
      </c>
      <c r="L854" s="18">
        <v>881.94499999999903</v>
      </c>
      <c r="M854" s="18">
        <v>561.99193548387098</v>
      </c>
      <c r="N854" s="18">
        <v>450.40833333333302</v>
      </c>
      <c r="O854" s="18">
        <v>358.648387096774</v>
      </c>
      <c r="P854" s="18">
        <v>303.59516129032198</v>
      </c>
      <c r="Q854" s="18">
        <v>229.26249999999999</v>
      </c>
      <c r="R854" s="18">
        <v>181.26129032258001</v>
      </c>
      <c r="S854" s="18">
        <v>145.81666666666601</v>
      </c>
      <c r="T854" s="18">
        <v>108.282258064516</v>
      </c>
      <c r="U854" s="18">
        <v>428.20499999999998</v>
      </c>
      <c r="V854" s="18">
        <v>1098.58387096774</v>
      </c>
      <c r="W854" s="18">
        <v>2499.3225806451601</v>
      </c>
      <c r="X854" s="18">
        <v>2088.2166666666599</v>
      </c>
      <c r="Y854" s="18">
        <v>1204.4129032257999</v>
      </c>
      <c r="Z854" s="18">
        <v>809.07166666666603</v>
      </c>
      <c r="AA854" s="18">
        <v>575.48870967741902</v>
      </c>
      <c r="AB854" s="18">
        <v>453.48387096774098</v>
      </c>
      <c r="AC854" s="18">
        <v>378.15</v>
      </c>
      <c r="AD854" s="18">
        <v>245.046774193548</v>
      </c>
      <c r="AE854" s="18">
        <v>179.10499999999999</v>
      </c>
      <c r="AF854" s="18">
        <v>136.851612903225</v>
      </c>
      <c r="AG854" s="18">
        <v>288.94666666666598</v>
      </c>
      <c r="AH854" s="18">
        <v>455.841935483871</v>
      </c>
      <c r="AI854" s="18">
        <v>1003.09838709677</v>
      </c>
      <c r="AJ854" s="18">
        <v>1786.8</v>
      </c>
      <c r="AK854" s="18">
        <v>2432.7096774193501</v>
      </c>
      <c r="AL854" s="18">
        <v>2636.55</v>
      </c>
      <c r="AM854" s="18">
        <v>2686.6774193548299</v>
      </c>
      <c r="AN854" s="18">
        <v>2682.9193548387002</v>
      </c>
      <c r="AO854" s="18">
        <v>2672.6964285714198</v>
      </c>
      <c r="AP854" s="18">
        <v>2653.1290322580599</v>
      </c>
      <c r="AQ854" s="18">
        <v>2471.6999999999998</v>
      </c>
      <c r="AR854" s="18">
        <v>1615.66129032258</v>
      </c>
      <c r="AS854" s="18">
        <v>1108.93333333333</v>
      </c>
      <c r="AT854" s="18">
        <v>675.68064516129004</v>
      </c>
      <c r="AU854" s="18">
        <v>655.73548387096696</v>
      </c>
      <c r="AV854" s="18">
        <v>1055.5533333333301</v>
      </c>
      <c r="AW854" s="18">
        <v>1526.16129032258</v>
      </c>
      <c r="AX854" s="18">
        <v>1575.11666666666</v>
      </c>
      <c r="AY854" s="18">
        <v>1035.6354838709599</v>
      </c>
      <c r="AZ854" s="18">
        <v>835.04354838709605</v>
      </c>
      <c r="BA854" s="18">
        <v>713.53793103448197</v>
      </c>
      <c r="BB854" s="18">
        <v>507.76451612903202</v>
      </c>
      <c r="BC854" s="18">
        <v>445.979999999999</v>
      </c>
      <c r="BD854" s="18">
        <v>1080.7725806451599</v>
      </c>
      <c r="BE854" s="18">
        <v>3052.45</v>
      </c>
      <c r="BF854" s="18">
        <v>3203.4354838709601</v>
      </c>
      <c r="BG854" s="18">
        <v>2024.38709677419</v>
      </c>
      <c r="BH854" s="18">
        <v>1471.25</v>
      </c>
      <c r="BI854" s="18">
        <v>1095.1774193548299</v>
      </c>
      <c r="BJ854" s="18">
        <v>739.07</v>
      </c>
      <c r="BK854" s="18">
        <v>531.82580645161204</v>
      </c>
      <c r="BL854" s="18">
        <v>392.68709677419298</v>
      </c>
      <c r="BM854" s="18">
        <v>297.99821428571403</v>
      </c>
      <c r="BN854" s="18">
        <v>239.03870967741901</v>
      </c>
      <c r="BO854" s="18">
        <v>184.08499999999901</v>
      </c>
      <c r="BP854" s="18">
        <v>158.962903225806</v>
      </c>
      <c r="BQ854" s="18">
        <v>191.18833333333299</v>
      </c>
      <c r="BR854" s="18">
        <v>342.20967741935402</v>
      </c>
      <c r="BS854" s="18">
        <v>885.89516129032199</v>
      </c>
      <c r="BT854" s="18">
        <v>1154.86666666666</v>
      </c>
      <c r="BU854" s="18">
        <v>1634.27419354838</v>
      </c>
      <c r="BV854" s="18">
        <v>2093.35</v>
      </c>
      <c r="BW854" s="18">
        <v>2519.77419354838</v>
      </c>
      <c r="BX854" s="18">
        <v>2583.9516129032199</v>
      </c>
      <c r="BY854" s="18">
        <v>2503.4107142857101</v>
      </c>
      <c r="BZ854" s="18">
        <v>2238.4677419354798</v>
      </c>
      <c r="CA854" s="18">
        <v>1561.81666666666</v>
      </c>
      <c r="CB854" s="18">
        <v>1009.45483870967</v>
      </c>
      <c r="CC854" s="18">
        <v>1073.6500000000001</v>
      </c>
      <c r="CD854" s="18">
        <v>1706.5483870967701</v>
      </c>
      <c r="CE854" s="18">
        <v>2700.6935483870898</v>
      </c>
      <c r="CF854" s="18">
        <v>3165.0666666666598</v>
      </c>
      <c r="CG854" s="18">
        <v>2706.2419354838698</v>
      </c>
      <c r="CH854" s="18">
        <v>2118.9166666666601</v>
      </c>
      <c r="CI854" s="18">
        <v>1554.8225806451601</v>
      </c>
      <c r="CJ854" s="18">
        <v>1226.7903225806399</v>
      </c>
      <c r="CK854" s="18">
        <v>1032.55178571428</v>
      </c>
      <c r="CL854" s="18">
        <v>686.27580645161299</v>
      </c>
      <c r="CM854" s="18">
        <v>330.21499999999997</v>
      </c>
      <c r="CN854" s="18">
        <v>301.85483870967698</v>
      </c>
      <c r="CO854" s="18">
        <v>897.02499999999998</v>
      </c>
      <c r="CP854" s="18">
        <v>1562.7580645161199</v>
      </c>
      <c r="CQ854" s="18">
        <v>2269.9516129032199</v>
      </c>
      <c r="CR854" s="18">
        <v>1506.4666666666601</v>
      </c>
      <c r="CS854" s="18">
        <v>767.38548387096705</v>
      </c>
      <c r="CT854" s="18">
        <v>509.44833333333298</v>
      </c>
      <c r="CU854" s="18">
        <v>353.66129032257999</v>
      </c>
      <c r="CV854" s="18">
        <v>211.887096774193</v>
      </c>
      <c r="CW854" s="18">
        <v>160.52413793103401</v>
      </c>
      <c r="CX854" s="18">
        <v>140.26129032258001</v>
      </c>
      <c r="CY854" s="18">
        <v>221.74166666666599</v>
      </c>
      <c r="CZ854" s="18">
        <v>666.74838709677397</v>
      </c>
      <c r="DA854" s="18">
        <v>2626.2799999999902</v>
      </c>
      <c r="DB854" s="18">
        <v>2967.5322580645102</v>
      </c>
      <c r="DC854" s="18">
        <v>2444.27419354838</v>
      </c>
      <c r="DD854" s="18">
        <v>2041.2</v>
      </c>
      <c r="DE854" s="18">
        <v>1554.3064516129</v>
      </c>
      <c r="DF854" s="18">
        <v>1211.5</v>
      </c>
      <c r="DG854" s="18">
        <v>922.34838709677399</v>
      </c>
      <c r="DH854" s="18">
        <v>604.24193548387098</v>
      </c>
      <c r="DI854" s="18">
        <v>535.31964285714196</v>
      </c>
      <c r="DJ854" s="18">
        <v>325.332258064516</v>
      </c>
      <c r="DK854" s="18">
        <v>250.88833333333301</v>
      </c>
      <c r="DL854" s="18">
        <v>882.34838709677399</v>
      </c>
      <c r="DM854" s="18">
        <v>1781.36666666666</v>
      </c>
      <c r="DN854" s="18">
        <v>2514.0483870967701</v>
      </c>
      <c r="DO854" s="18">
        <v>2906.77419354838</v>
      </c>
      <c r="DP854" s="18">
        <v>3158.61666666666</v>
      </c>
      <c r="DQ854" s="18">
        <v>3127.8225806451601</v>
      </c>
      <c r="DR854" s="18">
        <v>2614.4666666666599</v>
      </c>
      <c r="DS854" s="19">
        <v>2100.9833333333299</v>
      </c>
    </row>
    <row r="855" spans="1:123" x14ac:dyDescent="0.25">
      <c r="A855" s="12" t="s">
        <v>75</v>
      </c>
      <c r="B855" s="13">
        <v>11</v>
      </c>
      <c r="C855" s="13" t="str">
        <f t="shared" si="17"/>
        <v>BB_L_16_GW_GW_SA_High_GW_GQ_24_000_11</v>
      </c>
      <c r="D855" s="14">
        <v>10</v>
      </c>
      <c r="E855" s="14">
        <v>10</v>
      </c>
      <c r="F855" s="14">
        <v>10</v>
      </c>
      <c r="G855" s="14">
        <v>10</v>
      </c>
      <c r="H855" s="14">
        <v>13.7517741935483</v>
      </c>
      <c r="I855" s="14">
        <v>731.66766666666604</v>
      </c>
      <c r="J855" s="14">
        <v>1396.33870967741</v>
      </c>
      <c r="K855" s="14">
        <v>1429.5967741935401</v>
      </c>
      <c r="L855" s="14">
        <v>1248.5999999999999</v>
      </c>
      <c r="M855" s="14">
        <v>1048.85483870967</v>
      </c>
      <c r="N855" s="14">
        <v>942.97166666666601</v>
      </c>
      <c r="O855" s="14">
        <v>840.82580645161295</v>
      </c>
      <c r="P855" s="14">
        <v>767.02419354838696</v>
      </c>
      <c r="Q855" s="14">
        <v>648.38035714285695</v>
      </c>
      <c r="R855" s="14">
        <v>560.37903225806394</v>
      </c>
      <c r="S855" s="14">
        <v>480.166666666666</v>
      </c>
      <c r="T855" s="14">
        <v>358.98709677419299</v>
      </c>
      <c r="U855" s="14">
        <v>386.67333333333301</v>
      </c>
      <c r="V855" s="14">
        <v>643.65645161290297</v>
      </c>
      <c r="W855" s="14">
        <v>1597.15161290322</v>
      </c>
      <c r="X855" s="14">
        <v>1990.1666666666599</v>
      </c>
      <c r="Y855" s="14">
        <v>1729.9032258064501</v>
      </c>
      <c r="Z855" s="14">
        <v>1481.2166666666601</v>
      </c>
      <c r="AA855" s="14">
        <v>1279.53225806451</v>
      </c>
      <c r="AB855" s="14">
        <v>1149.8709677419299</v>
      </c>
      <c r="AC855" s="14">
        <v>1051.5321428571399</v>
      </c>
      <c r="AD855" s="14">
        <v>842.78709677419295</v>
      </c>
      <c r="AE855" s="14">
        <v>690.63833333333298</v>
      </c>
      <c r="AF855" s="14">
        <v>528.52419354838696</v>
      </c>
      <c r="AG855" s="14">
        <v>452.284999999999</v>
      </c>
      <c r="AH855" s="14">
        <v>482.83548387096698</v>
      </c>
      <c r="AI855" s="14">
        <v>699.97580645161202</v>
      </c>
      <c r="AJ855" s="14">
        <v>1107.0116666666599</v>
      </c>
      <c r="AK855" s="14">
        <v>1575.85483870967</v>
      </c>
      <c r="AL855" s="14">
        <v>1808.1</v>
      </c>
      <c r="AM855" s="14">
        <v>1931.22580645161</v>
      </c>
      <c r="AN855" s="14">
        <v>2000.1290322580601</v>
      </c>
      <c r="AO855" s="14">
        <v>2023.75</v>
      </c>
      <c r="AP855" s="14">
        <v>2050.6935483870898</v>
      </c>
      <c r="AQ855" s="14">
        <v>2120.7166666666599</v>
      </c>
      <c r="AR855" s="14">
        <v>1934.0645161290299</v>
      </c>
      <c r="AS855" s="14">
        <v>1710</v>
      </c>
      <c r="AT855" s="14">
        <v>1316.66129032258</v>
      </c>
      <c r="AU855" s="14">
        <v>1132.9193548387</v>
      </c>
      <c r="AV855" s="14">
        <v>1158.13333333333</v>
      </c>
      <c r="AW855" s="14">
        <v>1270.96774193548</v>
      </c>
      <c r="AX855" s="14">
        <v>1508.85</v>
      </c>
      <c r="AY855" s="14">
        <v>1374.0161290322501</v>
      </c>
      <c r="AZ855" s="14">
        <v>1269.2903225806399</v>
      </c>
      <c r="BA855" s="14">
        <v>1188.43103448275</v>
      </c>
      <c r="BB855" s="14">
        <v>1016.85483870967</v>
      </c>
      <c r="BC855" s="14">
        <v>875.17</v>
      </c>
      <c r="BD855" s="14">
        <v>1078.82419354838</v>
      </c>
      <c r="BE855" s="14">
        <v>2327.0833333333298</v>
      </c>
      <c r="BF855" s="14">
        <v>2941.88709677419</v>
      </c>
      <c r="BG855" s="14">
        <v>2716.72580645161</v>
      </c>
      <c r="BH855" s="14">
        <v>2392.9</v>
      </c>
      <c r="BI855" s="14">
        <v>2090.77419354838</v>
      </c>
      <c r="BJ855" s="14">
        <v>1737.7166666666601</v>
      </c>
      <c r="BK855" s="14">
        <v>1471.46774193548</v>
      </c>
      <c r="BL855" s="14">
        <v>1255.9516129032199</v>
      </c>
      <c r="BM855" s="14">
        <v>1078.875</v>
      </c>
      <c r="BN855" s="14">
        <v>939.38548387096705</v>
      </c>
      <c r="BO855" s="14">
        <v>785.01166666666597</v>
      </c>
      <c r="BP855" s="14">
        <v>651.14838709677394</v>
      </c>
      <c r="BQ855" s="14">
        <v>545.118333333333</v>
      </c>
      <c r="BR855" s="14">
        <v>553.04193548387104</v>
      </c>
      <c r="BS855" s="14">
        <v>719.046774193548</v>
      </c>
      <c r="BT855" s="14">
        <v>839.04666666666606</v>
      </c>
      <c r="BU855" s="14">
        <v>1090.77096774193</v>
      </c>
      <c r="BV855" s="14">
        <v>1395.43333333333</v>
      </c>
      <c r="BW855" s="14">
        <v>1792.8225806451601</v>
      </c>
      <c r="BX855" s="14">
        <v>1957.5967741935401</v>
      </c>
      <c r="BY855" s="14">
        <v>2075.75</v>
      </c>
      <c r="BZ855" s="14">
        <v>2108.7903225806399</v>
      </c>
      <c r="CA855" s="14">
        <v>1932.8333333333301</v>
      </c>
      <c r="CB855" s="14">
        <v>1597.6774193548299</v>
      </c>
      <c r="CC855" s="14">
        <v>1409.0333333333299</v>
      </c>
      <c r="CD855" s="14">
        <v>1580.8225806451601</v>
      </c>
      <c r="CE855" s="14">
        <v>2108.2419354838698</v>
      </c>
      <c r="CF855" s="14">
        <v>2767.85</v>
      </c>
      <c r="CG855" s="14">
        <v>2790.3709677419301</v>
      </c>
      <c r="CH855" s="14">
        <v>2614.25</v>
      </c>
      <c r="CI855" s="14">
        <v>2334.83870967741</v>
      </c>
      <c r="CJ855" s="14">
        <v>2124.2419354838698</v>
      </c>
      <c r="CK855" s="14">
        <v>1973.5178571428501</v>
      </c>
      <c r="CL855" s="14">
        <v>1648.0161290322501</v>
      </c>
      <c r="CM855" s="14">
        <v>1120.27666666666</v>
      </c>
      <c r="CN855" s="14">
        <v>847.08548387096698</v>
      </c>
      <c r="CO855" s="14">
        <v>910.986666666666</v>
      </c>
      <c r="CP855" s="14">
        <v>1212.28548387096</v>
      </c>
      <c r="CQ855" s="14">
        <v>2006.27419354838</v>
      </c>
      <c r="CR855" s="14">
        <v>2297.65</v>
      </c>
      <c r="CS855" s="14">
        <v>1753.35483870967</v>
      </c>
      <c r="CT855" s="14">
        <v>1483.55</v>
      </c>
      <c r="CU855" s="14">
        <v>1247.9838709677399</v>
      </c>
      <c r="CV855" s="14">
        <v>952.16935483870895</v>
      </c>
      <c r="CW855" s="14">
        <v>740.09482758620595</v>
      </c>
      <c r="CX855" s="14">
        <v>583.21290322580603</v>
      </c>
      <c r="CY855" s="14">
        <v>496.51333333333298</v>
      </c>
      <c r="CZ855" s="14">
        <v>613.29354838709605</v>
      </c>
      <c r="DA855" s="14">
        <v>2065.5716666666599</v>
      </c>
      <c r="DB855" s="14">
        <v>3013.4193548387002</v>
      </c>
      <c r="DC855" s="14">
        <v>3044</v>
      </c>
      <c r="DD855" s="14">
        <v>2875.5166666666601</v>
      </c>
      <c r="DE855" s="14">
        <v>2593.5</v>
      </c>
      <c r="DF855" s="14">
        <v>2331.0833333333298</v>
      </c>
      <c r="DG855" s="14">
        <v>2050.7419354838698</v>
      </c>
      <c r="DH855" s="14">
        <v>1667.3225806451601</v>
      </c>
      <c r="DI855" s="14">
        <v>1555.17857142857</v>
      </c>
      <c r="DJ855" s="14">
        <v>1149.80967741935</v>
      </c>
      <c r="DK855" s="14">
        <v>793.89166666666597</v>
      </c>
      <c r="DL855" s="14">
        <v>876.21129032258</v>
      </c>
      <c r="DM855" s="14">
        <v>1365.68333333333</v>
      </c>
      <c r="DN855" s="14">
        <v>1911.19354838709</v>
      </c>
      <c r="DO855" s="14">
        <v>2320.6290322580599</v>
      </c>
      <c r="DP855" s="14">
        <v>2684.2333333333299</v>
      </c>
      <c r="DQ855" s="14">
        <v>3102.6774193548299</v>
      </c>
      <c r="DR855" s="14">
        <v>3031.2666666666601</v>
      </c>
      <c r="DS855" s="15">
        <v>2811.5333333333301</v>
      </c>
    </row>
    <row r="856" spans="1:123" x14ac:dyDescent="0.25">
      <c r="A856" s="16" t="s">
        <v>75</v>
      </c>
      <c r="B856" s="17">
        <v>12</v>
      </c>
      <c r="C856" s="13" t="str">
        <f t="shared" si="17"/>
        <v>BB_L_16_GW_GW_SA_High_GW_GQ_24_000_12</v>
      </c>
      <c r="D856" s="18">
        <v>10</v>
      </c>
      <c r="E856" s="18">
        <v>10</v>
      </c>
      <c r="F856" s="18">
        <v>10</v>
      </c>
      <c r="G856" s="18">
        <v>10</v>
      </c>
      <c r="H856" s="18">
        <v>10.1206451612903</v>
      </c>
      <c r="I856" s="18">
        <v>90.259</v>
      </c>
      <c r="J856" s="18">
        <v>290.07580645161198</v>
      </c>
      <c r="K856" s="18">
        <v>432.42258064516102</v>
      </c>
      <c r="L856" s="18">
        <v>560.71166666666602</v>
      </c>
      <c r="M856" s="18">
        <v>633.14032258064503</v>
      </c>
      <c r="N856" s="18">
        <v>656.90333333333297</v>
      </c>
      <c r="O856" s="18">
        <v>674.39516129032199</v>
      </c>
      <c r="P856" s="18">
        <v>682.40483870967705</v>
      </c>
      <c r="Q856" s="18">
        <v>684.48749999999995</v>
      </c>
      <c r="R856" s="18">
        <v>680.92580645161195</v>
      </c>
      <c r="S856" s="18">
        <v>668.40833333333296</v>
      </c>
      <c r="T856" s="18">
        <v>631.11774193548399</v>
      </c>
      <c r="U856" s="18">
        <v>570.56833333333304</v>
      </c>
      <c r="V856" s="18">
        <v>548.80967741935399</v>
      </c>
      <c r="W856" s="18">
        <v>675.23870967741902</v>
      </c>
      <c r="X856" s="18">
        <v>948.02166666666596</v>
      </c>
      <c r="Y856" s="18">
        <v>1128.08064516129</v>
      </c>
      <c r="Z856" s="18">
        <v>1187.95</v>
      </c>
      <c r="AA856" s="18">
        <v>1210.9838709677399</v>
      </c>
      <c r="AB856" s="18">
        <v>1217.3225806451601</v>
      </c>
      <c r="AC856" s="18">
        <v>1215.07142857142</v>
      </c>
      <c r="AD856" s="18">
        <v>1194</v>
      </c>
      <c r="AE856" s="18">
        <v>1156.7333333333299</v>
      </c>
      <c r="AF856" s="18">
        <v>1087.7903225806399</v>
      </c>
      <c r="AG856" s="18">
        <v>983.15333333333297</v>
      </c>
      <c r="AH856" s="18">
        <v>944.816129032258</v>
      </c>
      <c r="AI856" s="18">
        <v>902.48709677419299</v>
      </c>
      <c r="AJ856" s="18">
        <v>894.21333333333303</v>
      </c>
      <c r="AK856" s="18">
        <v>940.40322580645102</v>
      </c>
      <c r="AL856" s="18">
        <v>985.92166666666606</v>
      </c>
      <c r="AM856" s="18">
        <v>1022.20967741935</v>
      </c>
      <c r="AN856" s="18">
        <v>1050.2580645161199</v>
      </c>
      <c r="AO856" s="18">
        <v>1062.2678571428501</v>
      </c>
      <c r="AP856" s="18">
        <v>1078.1290322580601</v>
      </c>
      <c r="AQ856" s="18">
        <v>1150.2166666666601</v>
      </c>
      <c r="AR856" s="18">
        <v>1309.2419354838701</v>
      </c>
      <c r="AS856" s="18">
        <v>1376.55</v>
      </c>
      <c r="AT856" s="18">
        <v>1403.85483870967</v>
      </c>
      <c r="AU856" s="18">
        <v>1393.2903225806399</v>
      </c>
      <c r="AV856" s="18">
        <v>1362.86666666666</v>
      </c>
      <c r="AW856" s="18">
        <v>1335.3225806451601</v>
      </c>
      <c r="AX856" s="18">
        <v>1348.43333333333</v>
      </c>
      <c r="AY856" s="18">
        <v>1370.9032258064501</v>
      </c>
      <c r="AZ856" s="18">
        <v>1372.9032258064501</v>
      </c>
      <c r="BA856" s="18">
        <v>1369.6551724137901</v>
      </c>
      <c r="BB856" s="18">
        <v>1349.9032258064501</v>
      </c>
      <c r="BC856" s="18">
        <v>1310.3</v>
      </c>
      <c r="BD856" s="18">
        <v>1260.9032258064501</v>
      </c>
      <c r="BE856" s="18">
        <v>1365.8</v>
      </c>
      <c r="BF856" s="18">
        <v>1631.2419354838701</v>
      </c>
      <c r="BG856" s="18">
        <v>1971.96774193548</v>
      </c>
      <c r="BH856" s="18">
        <v>2060.9166666666601</v>
      </c>
      <c r="BI856" s="18">
        <v>2090.77419354838</v>
      </c>
      <c r="BJ856" s="18">
        <v>2088.7666666666601</v>
      </c>
      <c r="BK856" s="18">
        <v>2055.27419354838</v>
      </c>
      <c r="BL856" s="18">
        <v>2006.5645161290299</v>
      </c>
      <c r="BM856" s="18">
        <v>1949.80357142857</v>
      </c>
      <c r="BN856" s="18">
        <v>1890.58064516129</v>
      </c>
      <c r="BO856" s="18">
        <v>1802.95</v>
      </c>
      <c r="BP856" s="18">
        <v>1692.77419354838</v>
      </c>
      <c r="BQ856" s="18">
        <v>1561.75</v>
      </c>
      <c r="BR856" s="18">
        <v>1482.0483870967701</v>
      </c>
      <c r="BS856" s="18">
        <v>1359.8709677419299</v>
      </c>
      <c r="BT856" s="18">
        <v>1330.0333333333299</v>
      </c>
      <c r="BU856" s="18">
        <v>1299.7580645161199</v>
      </c>
      <c r="BV856" s="18">
        <v>1296.2333333333299</v>
      </c>
      <c r="BW856" s="18">
        <v>1327.0483870967701</v>
      </c>
      <c r="BX856" s="18">
        <v>1360</v>
      </c>
      <c r="BY856" s="18">
        <v>1406.57142857142</v>
      </c>
      <c r="BZ856" s="18">
        <v>1465.83870967741</v>
      </c>
      <c r="CA856" s="18">
        <v>1556.9833333333299</v>
      </c>
      <c r="CB856" s="18">
        <v>1605.69354838709</v>
      </c>
      <c r="CC856" s="18">
        <v>1599.5833333333301</v>
      </c>
      <c r="CD856" s="18">
        <v>1585.77419354838</v>
      </c>
      <c r="CE856" s="18">
        <v>1622.6451612903199</v>
      </c>
      <c r="CF856" s="18">
        <v>1810.05</v>
      </c>
      <c r="CG856" s="18">
        <v>1941.4516129032199</v>
      </c>
      <c r="CH856" s="18">
        <v>2032.15</v>
      </c>
      <c r="CI856" s="18">
        <v>2085.3225806451601</v>
      </c>
      <c r="CJ856" s="18">
        <v>2103.7419354838698</v>
      </c>
      <c r="CK856" s="18">
        <v>2107.75</v>
      </c>
      <c r="CL856" s="18">
        <v>2089.9193548387002</v>
      </c>
      <c r="CM856" s="18">
        <v>1971.4666666666601</v>
      </c>
      <c r="CN856" s="18">
        <v>1831.3709677419299</v>
      </c>
      <c r="CO856" s="18">
        <v>1644.68333333333</v>
      </c>
      <c r="CP856" s="18">
        <v>1559.8225806451601</v>
      </c>
      <c r="CQ856" s="18">
        <v>1667.27419354838</v>
      </c>
      <c r="CR856" s="18">
        <v>2010.4833333333299</v>
      </c>
      <c r="CS856" s="18">
        <v>2041.8709677419299</v>
      </c>
      <c r="CT856" s="18">
        <v>2025.1</v>
      </c>
      <c r="CU856" s="18">
        <v>1979.7580645161199</v>
      </c>
      <c r="CV856" s="18">
        <v>1881.9032258064501</v>
      </c>
      <c r="CW856" s="18">
        <v>1760.3965517241299</v>
      </c>
      <c r="CX856" s="18">
        <v>1633.19354838709</v>
      </c>
      <c r="CY856" s="18">
        <v>1460.7666666666601</v>
      </c>
      <c r="CZ856" s="18">
        <v>1281.5967741935401</v>
      </c>
      <c r="DA856" s="18">
        <v>1361.2333333333299</v>
      </c>
      <c r="DB856" s="18">
        <v>1705.5645161290299</v>
      </c>
      <c r="DC856" s="18">
        <v>1925.96774193548</v>
      </c>
      <c r="DD856" s="18">
        <v>2021.88333333333</v>
      </c>
      <c r="DE856" s="18">
        <v>2110.8548387096698</v>
      </c>
      <c r="DF856" s="18">
        <v>2154.4</v>
      </c>
      <c r="DG856" s="18">
        <v>2169.7580645161202</v>
      </c>
      <c r="DH856" s="18">
        <v>2153.4354838709601</v>
      </c>
      <c r="DI856" s="18">
        <v>2138.8035714285702</v>
      </c>
      <c r="DJ856" s="18">
        <v>2023.83870967741</v>
      </c>
      <c r="DK856" s="18">
        <v>1831.4666666666601</v>
      </c>
      <c r="DL856" s="18">
        <v>1602.2903225806399</v>
      </c>
      <c r="DM856" s="18">
        <v>1519.0833333333301</v>
      </c>
      <c r="DN856" s="18">
        <v>1521.7096774193501</v>
      </c>
      <c r="DO856" s="18">
        <v>1580.72580645161</v>
      </c>
      <c r="DP856" s="18">
        <v>1681</v>
      </c>
      <c r="DQ856" s="18">
        <v>1939.5645161290299</v>
      </c>
      <c r="DR856" s="18">
        <v>2108.63333333333</v>
      </c>
      <c r="DS856" s="19">
        <v>2199.7666666666601</v>
      </c>
    </row>
    <row r="857" spans="1:123" x14ac:dyDescent="0.25">
      <c r="A857" s="12" t="s">
        <v>75</v>
      </c>
      <c r="B857" s="13">
        <v>13</v>
      </c>
      <c r="C857" s="13" t="str">
        <f t="shared" si="17"/>
        <v>BB_L_16_GW_GW_SA_High_GW_GQ_24_000_13</v>
      </c>
      <c r="D857" s="14">
        <v>10</v>
      </c>
      <c r="E857" s="14">
        <v>10</v>
      </c>
      <c r="F857" s="14">
        <v>10</v>
      </c>
      <c r="G857" s="14">
        <v>10</v>
      </c>
      <c r="H857" s="14">
        <v>10.012580645161201</v>
      </c>
      <c r="I857" s="14">
        <v>105.642666666666</v>
      </c>
      <c r="J857" s="14">
        <v>505.92096774193499</v>
      </c>
      <c r="K857" s="14">
        <v>872.27580645161197</v>
      </c>
      <c r="L857" s="14">
        <v>1209.2833333333299</v>
      </c>
      <c r="M857" s="14">
        <v>1356.9516129032199</v>
      </c>
      <c r="N857" s="14">
        <v>1359.0166666666601</v>
      </c>
      <c r="O857" s="14">
        <v>1326.5483870967701</v>
      </c>
      <c r="P857" s="14">
        <v>1273.7903225806399</v>
      </c>
      <c r="Q857" s="14">
        <v>1135.4642857142801</v>
      </c>
      <c r="R857" s="14">
        <v>1002.22580645161</v>
      </c>
      <c r="S857" s="14">
        <v>843.42333333333295</v>
      </c>
      <c r="T857" s="14">
        <v>562.58387096774095</v>
      </c>
      <c r="U857" s="14">
        <v>302.09166666666601</v>
      </c>
      <c r="V857" s="14">
        <v>206.12419354838701</v>
      </c>
      <c r="W857" s="14">
        <v>442.89354838709602</v>
      </c>
      <c r="X857" s="14">
        <v>1241.45</v>
      </c>
      <c r="Y857" s="14">
        <v>1822.3064516129</v>
      </c>
      <c r="Z857" s="14">
        <v>1935.7666666666601</v>
      </c>
      <c r="AA857" s="14">
        <v>1910.4516129032199</v>
      </c>
      <c r="AB857" s="14">
        <v>1845.4354838709601</v>
      </c>
      <c r="AC857" s="14">
        <v>1762.0892857142801</v>
      </c>
      <c r="AD857" s="14">
        <v>1507.0161290322501</v>
      </c>
      <c r="AE857" s="14">
        <v>1227.25</v>
      </c>
      <c r="AF857" s="14">
        <v>842.30161290322496</v>
      </c>
      <c r="AG857" s="14">
        <v>464.78833333333301</v>
      </c>
      <c r="AH857" s="14">
        <v>360.77903225806398</v>
      </c>
      <c r="AI857" s="14">
        <v>272.36774193548302</v>
      </c>
      <c r="AJ857" s="14">
        <v>264.565</v>
      </c>
      <c r="AK857" s="14">
        <v>389.63064516128998</v>
      </c>
      <c r="AL857" s="14">
        <v>520.39</v>
      </c>
      <c r="AM857" s="14">
        <v>630.25161290322501</v>
      </c>
      <c r="AN857" s="14">
        <v>716.82903225806399</v>
      </c>
      <c r="AO857" s="14">
        <v>751.15892857142796</v>
      </c>
      <c r="AP857" s="14">
        <v>799.12903225806394</v>
      </c>
      <c r="AQ857" s="14">
        <v>1052.69</v>
      </c>
      <c r="AR857" s="14">
        <v>1712.4032258064501</v>
      </c>
      <c r="AS857" s="14">
        <v>2015.75</v>
      </c>
      <c r="AT857" s="14">
        <v>2074.9516129032199</v>
      </c>
      <c r="AU857" s="14">
        <v>1920.85483870967</v>
      </c>
      <c r="AV857" s="14">
        <v>1578.65</v>
      </c>
      <c r="AW857" s="14">
        <v>1217.7096774193501</v>
      </c>
      <c r="AX857" s="14">
        <v>1017.28833333333</v>
      </c>
      <c r="AY857" s="14">
        <v>1209.3064516129</v>
      </c>
      <c r="AZ857" s="14">
        <v>1276.7419354838701</v>
      </c>
      <c r="BA857" s="14">
        <v>1298.3275862068899</v>
      </c>
      <c r="BB857" s="14">
        <v>1305.88709677419</v>
      </c>
      <c r="BC857" s="14">
        <v>1218.3</v>
      </c>
      <c r="BD857" s="14">
        <v>947.23225806451603</v>
      </c>
      <c r="BE857" s="14">
        <v>869.99166666666599</v>
      </c>
      <c r="BF857" s="14">
        <v>1526.8064516129</v>
      </c>
      <c r="BG857" s="14">
        <v>2469.9838709677401</v>
      </c>
      <c r="BH857" s="14">
        <v>2631.9</v>
      </c>
      <c r="BI857" s="14">
        <v>2599.9032258064499</v>
      </c>
      <c r="BJ857" s="14">
        <v>2435.9166666666601</v>
      </c>
      <c r="BK857" s="14">
        <v>2203.3548387096698</v>
      </c>
      <c r="BL857" s="14">
        <v>1946.7580645161199</v>
      </c>
      <c r="BM857" s="14">
        <v>1690.4821428571399</v>
      </c>
      <c r="BN857" s="14">
        <v>1453.22580645161</v>
      </c>
      <c r="BO857" s="14">
        <v>1156.0833333333301</v>
      </c>
      <c r="BP857" s="14">
        <v>864.40967741935503</v>
      </c>
      <c r="BQ857" s="14">
        <v>583.55166666666605</v>
      </c>
      <c r="BR857" s="14">
        <v>462.59354838709601</v>
      </c>
      <c r="BS857" s="14">
        <v>313.332258064516</v>
      </c>
      <c r="BT857" s="14">
        <v>289.229999999999</v>
      </c>
      <c r="BU857" s="14">
        <v>282.63387096774102</v>
      </c>
      <c r="BV857" s="14">
        <v>333.26833333333298</v>
      </c>
      <c r="BW857" s="14">
        <v>498.556451612903</v>
      </c>
      <c r="BX857" s="14">
        <v>642.05161290322496</v>
      </c>
      <c r="BY857" s="14">
        <v>846.88749999999902</v>
      </c>
      <c r="BZ857" s="14">
        <v>1128.82419354838</v>
      </c>
      <c r="CA857" s="14">
        <v>1622.9833333333299</v>
      </c>
      <c r="CB857" s="14">
        <v>1938.88709677419</v>
      </c>
      <c r="CC857" s="14">
        <v>1867.06666666666</v>
      </c>
      <c r="CD857" s="14">
        <v>1573.6290322580601</v>
      </c>
      <c r="CE857" s="14">
        <v>1285.7096774193501</v>
      </c>
      <c r="CF857" s="14">
        <v>1577.2833333333299</v>
      </c>
      <c r="CG857" s="14">
        <v>2011.3064516129</v>
      </c>
      <c r="CH857" s="14">
        <v>2345.8166666666598</v>
      </c>
      <c r="CI857" s="14">
        <v>2549.5645161290299</v>
      </c>
      <c r="CJ857" s="14">
        <v>2611.9516129032199</v>
      </c>
      <c r="CK857" s="14">
        <v>2612.5178571428501</v>
      </c>
      <c r="CL857" s="14">
        <v>2497.8064516129002</v>
      </c>
      <c r="CM857" s="14">
        <v>1923.61666666666</v>
      </c>
      <c r="CN857" s="14">
        <v>1320.53225806451</v>
      </c>
      <c r="CO857" s="14">
        <v>719.37666666666598</v>
      </c>
      <c r="CP857" s="14">
        <v>506.16774193548298</v>
      </c>
      <c r="CQ857" s="14">
        <v>1012.08387096774</v>
      </c>
      <c r="CR857" s="14">
        <v>2248.3000000000002</v>
      </c>
      <c r="CS857" s="14">
        <v>2154.77419354838</v>
      </c>
      <c r="CT857" s="14">
        <v>2010.0833333333301</v>
      </c>
      <c r="CU857" s="14">
        <v>1793.3064516129</v>
      </c>
      <c r="CV857" s="14">
        <v>1410.0967741935401</v>
      </c>
      <c r="CW857" s="14">
        <v>1022.51206896551</v>
      </c>
      <c r="CX857" s="14">
        <v>686.02580645161197</v>
      </c>
      <c r="CY857" s="14">
        <v>404.553333333333</v>
      </c>
      <c r="CZ857" s="14">
        <v>227.025806451612</v>
      </c>
      <c r="DA857" s="14">
        <v>736.08833333333303</v>
      </c>
      <c r="DB857" s="14">
        <v>1675.27419354838</v>
      </c>
      <c r="DC857" s="14">
        <v>2134.0483870967701</v>
      </c>
      <c r="DD857" s="14">
        <v>2281.25</v>
      </c>
      <c r="DE857" s="14">
        <v>2403.6774193548299</v>
      </c>
      <c r="DF857" s="14">
        <v>2427.9</v>
      </c>
      <c r="DG857" s="14">
        <v>2372.9516129032199</v>
      </c>
      <c r="DH857" s="14">
        <v>2179.9838709677401</v>
      </c>
      <c r="DI857" s="14">
        <v>2083.9821428571399</v>
      </c>
      <c r="DJ857" s="14">
        <v>1588.6774193548299</v>
      </c>
      <c r="DK857" s="14">
        <v>965.094999999999</v>
      </c>
      <c r="DL857" s="14">
        <v>493.98548387096702</v>
      </c>
      <c r="DM857" s="14">
        <v>405.96166666666602</v>
      </c>
      <c r="DN857" s="14">
        <v>498.86612903225802</v>
      </c>
      <c r="DO857" s="14">
        <v>709.43064516129004</v>
      </c>
      <c r="DP857" s="14">
        <v>1037.56833333333</v>
      </c>
      <c r="DQ857" s="14">
        <v>1871.4516129032199</v>
      </c>
      <c r="DR857" s="14">
        <v>2380.61666666666</v>
      </c>
      <c r="DS857" s="15">
        <v>2614.7833333333301</v>
      </c>
    </row>
    <row r="858" spans="1:123" x14ac:dyDescent="0.25">
      <c r="A858" s="16" t="s">
        <v>75</v>
      </c>
      <c r="B858" s="17">
        <v>14</v>
      </c>
      <c r="C858" s="13" t="str">
        <f t="shared" si="17"/>
        <v>BB_L_16_GW_GW_SA_High_GW_GQ_24_000_14</v>
      </c>
      <c r="D858" s="18">
        <v>10</v>
      </c>
      <c r="E858" s="18">
        <v>10</v>
      </c>
      <c r="F858" s="18">
        <v>10</v>
      </c>
      <c r="G858" s="18">
        <v>10</v>
      </c>
      <c r="H858" s="18">
        <v>10.004193548387001</v>
      </c>
      <c r="I858" s="18">
        <v>58.233499999999999</v>
      </c>
      <c r="J858" s="18">
        <v>313.74193548387098</v>
      </c>
      <c r="K858" s="18">
        <v>603.58064516129002</v>
      </c>
      <c r="L858" s="18">
        <v>933.46833333333302</v>
      </c>
      <c r="M858" s="18">
        <v>1143</v>
      </c>
      <c r="N858" s="18">
        <v>1208</v>
      </c>
      <c r="O858" s="18">
        <v>1248.1129032258</v>
      </c>
      <c r="P858" s="18">
        <v>1255.19354838709</v>
      </c>
      <c r="Q858" s="18">
        <v>1214.30357142857</v>
      </c>
      <c r="R858" s="18">
        <v>1156.9838709677399</v>
      </c>
      <c r="S858" s="18">
        <v>1059.47166666666</v>
      </c>
      <c r="T858" s="18">
        <v>844.86451612903204</v>
      </c>
      <c r="U858" s="18">
        <v>572.79833333333295</v>
      </c>
      <c r="V858" s="18">
        <v>429.86290322580601</v>
      </c>
      <c r="W858" s="18">
        <v>447.39677419354803</v>
      </c>
      <c r="X858" s="18">
        <v>929.28666666666595</v>
      </c>
      <c r="Y858" s="18">
        <v>1455.88709677419</v>
      </c>
      <c r="Z858" s="18">
        <v>1691.9</v>
      </c>
      <c r="AA858" s="18">
        <v>1794.1774193548299</v>
      </c>
      <c r="AB858" s="18">
        <v>1827.0967741935401</v>
      </c>
      <c r="AC858" s="18">
        <v>1821.82142857142</v>
      </c>
      <c r="AD858" s="18">
        <v>1735.9032258064501</v>
      </c>
      <c r="AE858" s="18">
        <v>1574.8333333333301</v>
      </c>
      <c r="AF858" s="18">
        <v>1287.58064516129</v>
      </c>
      <c r="AG858" s="18">
        <v>915.29</v>
      </c>
      <c r="AH858" s="18">
        <v>789.94677419354798</v>
      </c>
      <c r="AI858" s="18">
        <v>641.39838709677394</v>
      </c>
      <c r="AJ858" s="18">
        <v>546.54833333333295</v>
      </c>
      <c r="AK858" s="18">
        <v>549.61612903225796</v>
      </c>
      <c r="AL858" s="18">
        <v>593.99166666666599</v>
      </c>
      <c r="AM858" s="18">
        <v>642.21290322580603</v>
      </c>
      <c r="AN858" s="18">
        <v>685.20967741935397</v>
      </c>
      <c r="AO858" s="18">
        <v>704.75178571428501</v>
      </c>
      <c r="AP858" s="18">
        <v>732.17580645161297</v>
      </c>
      <c r="AQ858" s="18">
        <v>878.49833333333299</v>
      </c>
      <c r="AR858" s="18">
        <v>1348.6838709677399</v>
      </c>
      <c r="AS858" s="18">
        <v>1619.36666666666</v>
      </c>
      <c r="AT858" s="18">
        <v>1852.1290322580601</v>
      </c>
      <c r="AU858" s="18">
        <v>1883.19354838709</v>
      </c>
      <c r="AV858" s="18">
        <v>1735.63333333333</v>
      </c>
      <c r="AW858" s="18">
        <v>1535.2903225806399</v>
      </c>
      <c r="AX858" s="18">
        <v>1234.45</v>
      </c>
      <c r="AY858" s="18">
        <v>1264.58064516129</v>
      </c>
      <c r="AZ858" s="18">
        <v>1321.5</v>
      </c>
      <c r="BA858" s="18">
        <v>1361.8103448275799</v>
      </c>
      <c r="BB858" s="18">
        <v>1422.85483870967</v>
      </c>
      <c r="BC858" s="18">
        <v>1426.68333333333</v>
      </c>
      <c r="BD858" s="18">
        <v>1247.19999999999</v>
      </c>
      <c r="BE858" s="18">
        <v>1010.6849999999999</v>
      </c>
      <c r="BF858" s="18">
        <v>1424.1451612903199</v>
      </c>
      <c r="BG858" s="18">
        <v>2266.0806451612898</v>
      </c>
      <c r="BH858" s="18">
        <v>2560.25</v>
      </c>
      <c r="BI858" s="18">
        <v>2678.1451612903202</v>
      </c>
      <c r="BJ858" s="18">
        <v>2699.4</v>
      </c>
      <c r="BK858" s="18">
        <v>2611.0806451612898</v>
      </c>
      <c r="BL858" s="18">
        <v>2468.1935483870898</v>
      </c>
      <c r="BM858" s="18">
        <v>2296.0357142857101</v>
      </c>
      <c r="BN858" s="18">
        <v>2111.5645161290299</v>
      </c>
      <c r="BO858" s="18">
        <v>1854.4166666666599</v>
      </c>
      <c r="BP858" s="18">
        <v>1564.4193548387</v>
      </c>
      <c r="BQ858" s="18">
        <v>1251.7666666666601</v>
      </c>
      <c r="BR858" s="18">
        <v>1087.67903225806</v>
      </c>
      <c r="BS858" s="18">
        <v>846.96129032258</v>
      </c>
      <c r="BT858" s="18">
        <v>784.42499999999995</v>
      </c>
      <c r="BU858" s="18">
        <v>710.84032258064497</v>
      </c>
      <c r="BV858" s="18">
        <v>680.33166666666602</v>
      </c>
      <c r="BW858" s="18">
        <v>707.83225806451503</v>
      </c>
      <c r="BX858" s="18">
        <v>763.96290322580603</v>
      </c>
      <c r="BY858" s="18">
        <v>867.31607142857104</v>
      </c>
      <c r="BZ858" s="18">
        <v>1038.1774193548299</v>
      </c>
      <c r="CA858" s="18">
        <v>1409.4833333333299</v>
      </c>
      <c r="CB858" s="18">
        <v>1770.3709677419299</v>
      </c>
      <c r="CC858" s="18">
        <v>1915.6</v>
      </c>
      <c r="CD858" s="18">
        <v>1811.35483870967</v>
      </c>
      <c r="CE858" s="18">
        <v>1599.5483870967701</v>
      </c>
      <c r="CF858" s="18">
        <v>1608.2166666666601</v>
      </c>
      <c r="CG858" s="18">
        <v>1858.16129032258</v>
      </c>
      <c r="CH858" s="18">
        <v>2126.5500000000002</v>
      </c>
      <c r="CI858" s="18">
        <v>2354.33870967741</v>
      </c>
      <c r="CJ858" s="18">
        <v>2475.2096774193501</v>
      </c>
      <c r="CK858" s="18">
        <v>2537.4107142857101</v>
      </c>
      <c r="CL858" s="18">
        <v>2585.5161290322499</v>
      </c>
      <c r="CM858" s="18">
        <v>2350.86666666666</v>
      </c>
      <c r="CN858" s="18">
        <v>1942.6290322580601</v>
      </c>
      <c r="CO858" s="18">
        <v>1376.7</v>
      </c>
      <c r="CP858" s="18">
        <v>1081.9032258064501</v>
      </c>
      <c r="CQ858" s="18">
        <v>1228.06612903225</v>
      </c>
      <c r="CR858" s="18">
        <v>2216.1</v>
      </c>
      <c r="CS858" s="18">
        <v>2452.0483870967701</v>
      </c>
      <c r="CT858" s="18">
        <v>2459.36666666666</v>
      </c>
      <c r="CU858" s="18">
        <v>2360.2903225806399</v>
      </c>
      <c r="CV858" s="18">
        <v>2101.5967741935401</v>
      </c>
      <c r="CW858" s="18">
        <v>1757.1551724137901</v>
      </c>
      <c r="CX858" s="18">
        <v>1402.3064516129</v>
      </c>
      <c r="CY858" s="18">
        <v>1026.77833333333</v>
      </c>
      <c r="CZ858" s="18">
        <v>708.23870967741902</v>
      </c>
      <c r="DA858" s="18">
        <v>827.37666666666598</v>
      </c>
      <c r="DB858" s="18">
        <v>1563.8064516129</v>
      </c>
      <c r="DC858" s="18">
        <v>2107.6935483870898</v>
      </c>
      <c r="DD858" s="18">
        <v>2356.8000000000002</v>
      </c>
      <c r="DE858" s="18">
        <v>2589.9032258064499</v>
      </c>
      <c r="DF858" s="18">
        <v>2707.35</v>
      </c>
      <c r="DG858" s="18">
        <v>2749.0967741935401</v>
      </c>
      <c r="DH858" s="18">
        <v>2697.7580645161202</v>
      </c>
      <c r="DI858" s="18">
        <v>2649.4642857142799</v>
      </c>
      <c r="DJ858" s="18">
        <v>2296.16129032258</v>
      </c>
      <c r="DK858" s="18">
        <v>1732.1</v>
      </c>
      <c r="DL858" s="18">
        <v>1154.69354838709</v>
      </c>
      <c r="DM858" s="18">
        <v>915.82833333333303</v>
      </c>
      <c r="DN858" s="18">
        <v>856.06774193548301</v>
      </c>
      <c r="DO858" s="18">
        <v>934.52580645161197</v>
      </c>
      <c r="DP858" s="18">
        <v>1121.13333333333</v>
      </c>
      <c r="DQ858" s="18">
        <v>1703.2903225806399</v>
      </c>
      <c r="DR858" s="18">
        <v>2161.5500000000002</v>
      </c>
      <c r="DS858" s="19">
        <v>2448.5666666666598</v>
      </c>
    </row>
    <row r="859" spans="1:123" x14ac:dyDescent="0.25">
      <c r="A859" s="12" t="s">
        <v>75</v>
      </c>
      <c r="B859" s="13">
        <v>15</v>
      </c>
      <c r="C859" s="13" t="str">
        <f t="shared" si="17"/>
        <v>BB_L_16_GW_GW_SA_High_GW_GQ_24_000_15</v>
      </c>
      <c r="D859" s="14">
        <v>10</v>
      </c>
      <c r="E859" s="14">
        <v>10</v>
      </c>
      <c r="F859" s="14">
        <v>10</v>
      </c>
      <c r="G859" s="14">
        <v>10</v>
      </c>
      <c r="H859" s="14">
        <v>10</v>
      </c>
      <c r="I859" s="14">
        <v>17.0296666666666</v>
      </c>
      <c r="J859" s="14">
        <v>67.804999999999893</v>
      </c>
      <c r="K859" s="14">
        <v>146.43354838709601</v>
      </c>
      <c r="L859" s="14">
        <v>270.66999999999899</v>
      </c>
      <c r="M859" s="14">
        <v>382.66935483870901</v>
      </c>
      <c r="N859" s="14">
        <v>442.55666666666599</v>
      </c>
      <c r="O859" s="14">
        <v>500.793548387096</v>
      </c>
      <c r="P859" s="14">
        <v>542.56290322580605</v>
      </c>
      <c r="Q859" s="14">
        <v>603.19464285714196</v>
      </c>
      <c r="R859" s="14">
        <v>645.75322580645104</v>
      </c>
      <c r="S859" s="14">
        <v>676.04666666666606</v>
      </c>
      <c r="T859" s="14">
        <v>699.78870967741898</v>
      </c>
      <c r="U859" s="14">
        <v>668.79499999999996</v>
      </c>
      <c r="V859" s="14">
        <v>624.53548387096703</v>
      </c>
      <c r="W859" s="14">
        <v>561.38548387096705</v>
      </c>
      <c r="X859" s="14">
        <v>624.238333333333</v>
      </c>
      <c r="Y859" s="14">
        <v>779.91612903225803</v>
      </c>
      <c r="Z859" s="14">
        <v>895.34500000000003</v>
      </c>
      <c r="AA859" s="14">
        <v>984.66935483870895</v>
      </c>
      <c r="AB859" s="14">
        <v>1042.6774193548299</v>
      </c>
      <c r="AC859" s="14">
        <v>1084.94642857142</v>
      </c>
      <c r="AD859" s="14">
        <v>1164.7903225806399</v>
      </c>
      <c r="AE859" s="14">
        <v>1207.2166666666601</v>
      </c>
      <c r="AF859" s="14">
        <v>1220.3709677419299</v>
      </c>
      <c r="AG859" s="14">
        <v>1163.7833333333299</v>
      </c>
      <c r="AH859" s="14">
        <v>1128.6129032258</v>
      </c>
      <c r="AI859" s="14">
        <v>1059.3709677419299</v>
      </c>
      <c r="AJ859" s="14">
        <v>983.48500000000001</v>
      </c>
      <c r="AK859" s="14">
        <v>924.72903225806397</v>
      </c>
      <c r="AL859" s="14">
        <v>901.60333333333301</v>
      </c>
      <c r="AM859" s="14">
        <v>891.935483870967</v>
      </c>
      <c r="AN859" s="14">
        <v>888.10645161290302</v>
      </c>
      <c r="AO859" s="14">
        <v>887.09464285714205</v>
      </c>
      <c r="AP859" s="14">
        <v>886.65967741935401</v>
      </c>
      <c r="AQ859" s="14">
        <v>895.70499999999902</v>
      </c>
      <c r="AR859" s="14">
        <v>991.64193548387095</v>
      </c>
      <c r="AS859" s="14">
        <v>1076.25</v>
      </c>
      <c r="AT859" s="14">
        <v>1231.9516129032199</v>
      </c>
      <c r="AU859" s="14">
        <v>1325.4032258064501</v>
      </c>
      <c r="AV859" s="14">
        <v>1379.1666666666599</v>
      </c>
      <c r="AW859" s="14">
        <v>1410.6129032258</v>
      </c>
      <c r="AX859" s="14">
        <v>1365.3333333333301</v>
      </c>
      <c r="AY859" s="14">
        <v>1338.03225806451</v>
      </c>
      <c r="AZ859" s="14">
        <v>1337.9354838709601</v>
      </c>
      <c r="BA859" s="14">
        <v>1341.7586206896499</v>
      </c>
      <c r="BB859" s="14">
        <v>1354.2096774193501</v>
      </c>
      <c r="BC859" s="14">
        <v>1366.35</v>
      </c>
      <c r="BD859" s="14">
        <v>1339.0161290322501</v>
      </c>
      <c r="BE859" s="14">
        <v>1225.7666666666601</v>
      </c>
      <c r="BF859" s="14">
        <v>1265.33870967741</v>
      </c>
      <c r="BG859" s="14">
        <v>1532.35483870967</v>
      </c>
      <c r="BH859" s="14">
        <v>1692.25</v>
      </c>
      <c r="BI859" s="14">
        <v>1814.4354838709601</v>
      </c>
      <c r="BJ859" s="14">
        <v>1940</v>
      </c>
      <c r="BK859" s="14">
        <v>2017.6774193548299</v>
      </c>
      <c r="BL859" s="14">
        <v>2064.38709677419</v>
      </c>
      <c r="BM859" s="14">
        <v>2087.1428571428501</v>
      </c>
      <c r="BN859" s="14">
        <v>2087.88709677419</v>
      </c>
      <c r="BO859" s="14">
        <v>2061.6833333333302</v>
      </c>
      <c r="BP859" s="14">
        <v>1996.2580645161199</v>
      </c>
      <c r="BQ859" s="14">
        <v>1893.3</v>
      </c>
      <c r="BR859" s="14">
        <v>1811.0161290322501</v>
      </c>
      <c r="BS859" s="14">
        <v>1654.7096774193501</v>
      </c>
      <c r="BT859" s="14">
        <v>1599.68333333333</v>
      </c>
      <c r="BU859" s="14">
        <v>1515.2096774193501</v>
      </c>
      <c r="BV859" s="14">
        <v>1437.7</v>
      </c>
      <c r="BW859" s="14">
        <v>1349.3709677419299</v>
      </c>
      <c r="BX859" s="14">
        <v>1313.58064516129</v>
      </c>
      <c r="BY859" s="14">
        <v>1286.5178571428501</v>
      </c>
      <c r="BZ859" s="14">
        <v>1277.1451612903199</v>
      </c>
      <c r="CA859" s="14">
        <v>1317.18333333333</v>
      </c>
      <c r="CB859" s="14">
        <v>1420.8225806451601</v>
      </c>
      <c r="CC859" s="14">
        <v>1535.5333333333299</v>
      </c>
      <c r="CD859" s="14">
        <v>1589.9193548387</v>
      </c>
      <c r="CE859" s="14">
        <v>1604.4516129032199</v>
      </c>
      <c r="CF859" s="14">
        <v>1601.6</v>
      </c>
      <c r="CG859" s="14">
        <v>1645.9838709677399</v>
      </c>
      <c r="CH859" s="14">
        <v>1715.0833333333301</v>
      </c>
      <c r="CI859" s="14">
        <v>1799.3709677419299</v>
      </c>
      <c r="CJ859" s="14">
        <v>1861.0483870967701</v>
      </c>
      <c r="CK859" s="14">
        <v>1905.07142857142</v>
      </c>
      <c r="CL859" s="14">
        <v>1991.7580645161199</v>
      </c>
      <c r="CM859" s="14">
        <v>2090.3333333333298</v>
      </c>
      <c r="CN859" s="14">
        <v>2081.1935483870898</v>
      </c>
      <c r="CO859" s="14">
        <v>1942.5</v>
      </c>
      <c r="CP859" s="14">
        <v>1812.96774193548</v>
      </c>
      <c r="CQ859" s="14">
        <v>1655.58064516129</v>
      </c>
      <c r="CR859" s="14">
        <v>1712.0333333333299</v>
      </c>
      <c r="CS859" s="14">
        <v>1878.7903225806399</v>
      </c>
      <c r="CT859" s="14">
        <v>1952.43333333333</v>
      </c>
      <c r="CU859" s="14">
        <v>2002.4193548387</v>
      </c>
      <c r="CV859" s="14">
        <v>2033.7419354838701</v>
      </c>
      <c r="CW859" s="14">
        <v>2002.2068965517201</v>
      </c>
      <c r="CX859" s="14">
        <v>1925.5161290322501</v>
      </c>
      <c r="CY859" s="14">
        <v>1763.31666666666</v>
      </c>
      <c r="CZ859" s="14">
        <v>1546.19354838709</v>
      </c>
      <c r="DA859" s="14">
        <v>1268.7666666666601</v>
      </c>
      <c r="DB859" s="14">
        <v>1291.0645161290299</v>
      </c>
      <c r="DC859" s="14">
        <v>1444.4354838709601</v>
      </c>
      <c r="DD859" s="14">
        <v>1560.5333333333299</v>
      </c>
      <c r="DE859" s="14">
        <v>1706.1129032258</v>
      </c>
      <c r="DF859" s="14">
        <v>1820.9166666666599</v>
      </c>
      <c r="DG859" s="14">
        <v>1928.5645161290299</v>
      </c>
      <c r="DH859" s="14">
        <v>2057.1451612903202</v>
      </c>
      <c r="DI859" s="14">
        <v>2090.8392857142799</v>
      </c>
      <c r="DJ859" s="14">
        <v>2151.3709677419301</v>
      </c>
      <c r="DK859" s="14">
        <v>2105.3166666666598</v>
      </c>
      <c r="DL859" s="14">
        <v>1899.46774193548</v>
      </c>
      <c r="DM859" s="14">
        <v>1722.3</v>
      </c>
      <c r="DN859" s="14">
        <v>1592.8709677419299</v>
      </c>
      <c r="DO859" s="14">
        <v>1526.1129032258</v>
      </c>
      <c r="DP859" s="14">
        <v>1495.36666666666</v>
      </c>
      <c r="DQ859" s="14">
        <v>1547.4516129032199</v>
      </c>
      <c r="DR859" s="14">
        <v>1670.11666666666</v>
      </c>
      <c r="DS859" s="15">
        <v>1787.7833333333299</v>
      </c>
    </row>
    <row r="860" spans="1:123" x14ac:dyDescent="0.25">
      <c r="A860" s="16" t="s">
        <v>75</v>
      </c>
      <c r="B860" s="17">
        <v>16</v>
      </c>
      <c r="C860" s="13" t="str">
        <f t="shared" si="17"/>
        <v>BB_L_16_GW_GW_SA_High_GW_GQ_24_000_16</v>
      </c>
      <c r="D860" s="18">
        <v>10</v>
      </c>
      <c r="E860" s="18">
        <v>10</v>
      </c>
      <c r="F860" s="18">
        <v>10</v>
      </c>
      <c r="G860" s="18">
        <v>10</v>
      </c>
      <c r="H860" s="18">
        <v>10</v>
      </c>
      <c r="I860" s="18">
        <v>11.117333333333301</v>
      </c>
      <c r="J860" s="18">
        <v>27.6120967741935</v>
      </c>
      <c r="K860" s="18">
        <v>70.908870967741905</v>
      </c>
      <c r="L860" s="18">
        <v>177.45333333333301</v>
      </c>
      <c r="M860" s="18">
        <v>309.85483870967698</v>
      </c>
      <c r="N860" s="18">
        <v>402.113333333333</v>
      </c>
      <c r="O860" s="18">
        <v>504.19354838709597</v>
      </c>
      <c r="P860" s="18">
        <v>588.39838709677394</v>
      </c>
      <c r="Q860" s="18">
        <v>739.39642857142803</v>
      </c>
      <c r="R860" s="18">
        <v>859</v>
      </c>
      <c r="S860" s="18">
        <v>961.29833333333295</v>
      </c>
      <c r="T860" s="18">
        <v>1074.96774193548</v>
      </c>
      <c r="U860" s="18">
        <v>981.986666666666</v>
      </c>
      <c r="V860" s="18">
        <v>799.06774193548404</v>
      </c>
      <c r="W860" s="18">
        <v>449.740322580645</v>
      </c>
      <c r="X860" s="18">
        <v>304.39499999999902</v>
      </c>
      <c r="Y860" s="18">
        <v>405.63387096774102</v>
      </c>
      <c r="Z860" s="18">
        <v>552.18499999999995</v>
      </c>
      <c r="AA860" s="18">
        <v>704.43064516129004</v>
      </c>
      <c r="AB860" s="18">
        <v>819.46612903225798</v>
      </c>
      <c r="AC860" s="18">
        <v>918.02499999999998</v>
      </c>
      <c r="AD860" s="18">
        <v>1153.7580645161199</v>
      </c>
      <c r="AE860" s="18">
        <v>1338.38333333333</v>
      </c>
      <c r="AF860" s="18">
        <v>1500.19354838709</v>
      </c>
      <c r="AG860" s="18">
        <v>1456</v>
      </c>
      <c r="AH860" s="18">
        <v>1370.58064516129</v>
      </c>
      <c r="AI860" s="18">
        <v>1152.59838709677</v>
      </c>
      <c r="AJ860" s="18">
        <v>888.55666666666605</v>
      </c>
      <c r="AK860" s="18">
        <v>664.99032258064506</v>
      </c>
      <c r="AL860" s="18">
        <v>560.89166666666597</v>
      </c>
      <c r="AM860" s="18">
        <v>504.39677419354803</v>
      </c>
      <c r="AN860" s="18">
        <v>470.64032258064498</v>
      </c>
      <c r="AO860" s="18">
        <v>457.957142857142</v>
      </c>
      <c r="AP860" s="18">
        <v>442.685483870967</v>
      </c>
      <c r="AQ860" s="18">
        <v>394.51833333333298</v>
      </c>
      <c r="AR860" s="18">
        <v>421.046774193548</v>
      </c>
      <c r="AS860" s="18">
        <v>514.40499999999997</v>
      </c>
      <c r="AT860" s="18">
        <v>843.03225806451599</v>
      </c>
      <c r="AU860" s="18">
        <v>1123.6451612903199</v>
      </c>
      <c r="AV860" s="18">
        <v>1419.5833333333301</v>
      </c>
      <c r="AW860" s="18">
        <v>1684.96774193548</v>
      </c>
      <c r="AX860" s="18">
        <v>1688.2666666666601</v>
      </c>
      <c r="AY860" s="18">
        <v>1389.77419354838</v>
      </c>
      <c r="AZ860" s="18">
        <v>1241.0645161290299</v>
      </c>
      <c r="BA860" s="18">
        <v>1152.05172413793</v>
      </c>
      <c r="BB860" s="18">
        <v>1031.47903225806</v>
      </c>
      <c r="BC860" s="18">
        <v>972.89666666666596</v>
      </c>
      <c r="BD860" s="18">
        <v>1020.75322580645</v>
      </c>
      <c r="BE860" s="18">
        <v>974.82166666666603</v>
      </c>
      <c r="BF860" s="18">
        <v>783.38709677419297</v>
      </c>
      <c r="BG860" s="18">
        <v>896.97258064516097</v>
      </c>
      <c r="BH860" s="18">
        <v>1096.7</v>
      </c>
      <c r="BI860" s="18">
        <v>1306.7903225806399</v>
      </c>
      <c r="BJ860" s="18">
        <v>1580.3333333333301</v>
      </c>
      <c r="BK860" s="18">
        <v>1804.85483870967</v>
      </c>
      <c r="BL860" s="18">
        <v>1986.0483870967701</v>
      </c>
      <c r="BM860" s="18">
        <v>2119.2678571428501</v>
      </c>
      <c r="BN860" s="18">
        <v>2186.1774193548299</v>
      </c>
      <c r="BO860" s="18">
        <v>2201.8333333333298</v>
      </c>
      <c r="BP860" s="18">
        <v>2106.7419354838698</v>
      </c>
      <c r="BQ860" s="18">
        <v>1903.05</v>
      </c>
      <c r="BR860" s="18">
        <v>1713.5967741935401</v>
      </c>
      <c r="BS860" s="18">
        <v>1337.5645161290299</v>
      </c>
      <c r="BT860" s="18">
        <v>1203.81666666666</v>
      </c>
      <c r="BU860" s="18">
        <v>1003.02096774193</v>
      </c>
      <c r="BV860" s="18">
        <v>827.03499999999997</v>
      </c>
      <c r="BW860" s="18">
        <v>629.841935483871</v>
      </c>
      <c r="BX860" s="18">
        <v>547.03064516128995</v>
      </c>
      <c r="BY860" s="18">
        <v>474.17142857142801</v>
      </c>
      <c r="BZ860" s="18">
        <v>424.15645161290303</v>
      </c>
      <c r="CA860" s="18">
        <v>440.29333333333301</v>
      </c>
      <c r="CB860" s="18">
        <v>626.92741935483798</v>
      </c>
      <c r="CC860" s="18">
        <v>967.10333333333301</v>
      </c>
      <c r="CD860" s="18">
        <v>1284.5</v>
      </c>
      <c r="CE860" s="18">
        <v>1586.5</v>
      </c>
      <c r="CF860" s="18">
        <v>1620.4</v>
      </c>
      <c r="CG860" s="18">
        <v>1491.3225806451601</v>
      </c>
      <c r="CH860" s="18">
        <v>1395.68333333333</v>
      </c>
      <c r="CI860" s="18">
        <v>1376.5</v>
      </c>
      <c r="CJ860" s="18">
        <v>1402.3709677419299</v>
      </c>
      <c r="CK860" s="18">
        <v>1439.07142857142</v>
      </c>
      <c r="CL860" s="18">
        <v>1575.9838709677399</v>
      </c>
      <c r="CM860" s="18">
        <v>1941.85</v>
      </c>
      <c r="CN860" s="18">
        <v>2141.6935483870898</v>
      </c>
      <c r="CO860" s="18">
        <v>2025.4166666666599</v>
      </c>
      <c r="CP860" s="18">
        <v>1739.85483870967</v>
      </c>
      <c r="CQ860" s="18">
        <v>1156.81612903225</v>
      </c>
      <c r="CR860" s="18">
        <v>792.493333333333</v>
      </c>
      <c r="CS860" s="18">
        <v>1102.8129032258</v>
      </c>
      <c r="CT860" s="18">
        <v>1288.05</v>
      </c>
      <c r="CU860" s="18">
        <v>1464.66129032258</v>
      </c>
      <c r="CV860" s="18">
        <v>1689.4516129032199</v>
      </c>
      <c r="CW860" s="18">
        <v>1777.3620689655099</v>
      </c>
      <c r="CX860" s="18">
        <v>1710.96774193548</v>
      </c>
      <c r="CY860" s="18">
        <v>1414.15</v>
      </c>
      <c r="CZ860" s="18">
        <v>968.61612903225705</v>
      </c>
      <c r="DA860" s="18">
        <v>443.57333333333298</v>
      </c>
      <c r="DB860" s="18">
        <v>392.04999999999899</v>
      </c>
      <c r="DC860" s="18">
        <v>570.34193548386997</v>
      </c>
      <c r="DD860" s="18">
        <v>729.21166666666602</v>
      </c>
      <c r="DE860" s="18">
        <v>956.14193548387095</v>
      </c>
      <c r="DF860" s="18">
        <v>1160</v>
      </c>
      <c r="DG860" s="18">
        <v>1382.0645161290299</v>
      </c>
      <c r="DH860" s="18">
        <v>1696.0967741935401</v>
      </c>
      <c r="DI860" s="18">
        <v>1779.625</v>
      </c>
      <c r="DJ860" s="18">
        <v>2038.9193548387</v>
      </c>
      <c r="DK860" s="18">
        <v>2066.0500000000002</v>
      </c>
      <c r="DL860" s="18">
        <v>1614.4838709677399</v>
      </c>
      <c r="DM860" s="18">
        <v>1185.97166666666</v>
      </c>
      <c r="DN860" s="18">
        <v>871.90483870967705</v>
      </c>
      <c r="DO860" s="18">
        <v>696.46774193548401</v>
      </c>
      <c r="DP860" s="18">
        <v>579.80333333333294</v>
      </c>
      <c r="DQ860" s="18">
        <v>545.17903225806401</v>
      </c>
      <c r="DR860" s="18">
        <v>696.80999999999904</v>
      </c>
      <c r="DS860" s="19">
        <v>889.47833333333301</v>
      </c>
    </row>
    <row r="861" spans="1:123" x14ac:dyDescent="0.25">
      <c r="A861" s="12" t="s">
        <v>75</v>
      </c>
      <c r="B861" s="13">
        <v>17</v>
      </c>
      <c r="C861" s="13" t="str">
        <f t="shared" si="17"/>
        <v>BB_L_16_GW_GW_SA_High_GW_GQ_24_000_17</v>
      </c>
      <c r="D861" s="14">
        <v>10</v>
      </c>
      <c r="E861" s="14">
        <v>10</v>
      </c>
      <c r="F861" s="14">
        <v>10</v>
      </c>
      <c r="G861" s="14">
        <v>10</v>
      </c>
      <c r="H861" s="14">
        <v>10</v>
      </c>
      <c r="I861" s="14">
        <v>10.919</v>
      </c>
      <c r="J861" s="14">
        <v>24.736290322580601</v>
      </c>
      <c r="K861" s="14">
        <v>61.417096774193503</v>
      </c>
      <c r="L861" s="14">
        <v>150.861666666666</v>
      </c>
      <c r="M861" s="14">
        <v>262.629032258064</v>
      </c>
      <c r="N861" s="14">
        <v>343.39333333333298</v>
      </c>
      <c r="O861" s="14">
        <v>434.93064516128999</v>
      </c>
      <c r="P861" s="14">
        <v>512.03387096774202</v>
      </c>
      <c r="Q861" s="14">
        <v>649.26607142857097</v>
      </c>
      <c r="R861" s="14">
        <v>765.08870967741905</v>
      </c>
      <c r="S861" s="14">
        <v>879.738333333333</v>
      </c>
      <c r="T861" s="14">
        <v>1021.36774193548</v>
      </c>
      <c r="U861" s="14">
        <v>1006.44666666666</v>
      </c>
      <c r="V861" s="14">
        <v>889.599999999999</v>
      </c>
      <c r="W861" s="14">
        <v>610.41612903225803</v>
      </c>
      <c r="X861" s="14">
        <v>455.22833333333301</v>
      </c>
      <c r="Y861" s="14">
        <v>505.90645161290303</v>
      </c>
      <c r="Z861" s="14">
        <v>622.24166666666599</v>
      </c>
      <c r="AA861" s="14">
        <v>750.57903225806399</v>
      </c>
      <c r="AB861" s="14">
        <v>853.19032258064499</v>
      </c>
      <c r="AC861" s="14">
        <v>943.80357142857099</v>
      </c>
      <c r="AD861" s="14">
        <v>1159.1129032258</v>
      </c>
      <c r="AE861" s="14">
        <v>1342.85</v>
      </c>
      <c r="AF861" s="14">
        <v>1526.2580645161199</v>
      </c>
      <c r="AG861" s="14">
        <v>1553.18333333333</v>
      </c>
      <c r="AH861" s="14">
        <v>1506.1774193548299</v>
      </c>
      <c r="AI861" s="14">
        <v>1351.5645161290299</v>
      </c>
      <c r="AJ861" s="14">
        <v>1146.11666666666</v>
      </c>
      <c r="AK861" s="14">
        <v>955.48709677419299</v>
      </c>
      <c r="AL861" s="14">
        <v>860.33833333333303</v>
      </c>
      <c r="AM861" s="14">
        <v>805.32741935483796</v>
      </c>
      <c r="AN861" s="14">
        <v>770.34838709677399</v>
      </c>
      <c r="AO861" s="14">
        <v>756.05892857142805</v>
      </c>
      <c r="AP861" s="14">
        <v>738.88387096774102</v>
      </c>
      <c r="AQ861" s="14">
        <v>680.79</v>
      </c>
      <c r="AR861" s="14">
        <v>646.37096774193503</v>
      </c>
      <c r="AS861" s="14">
        <v>685.36500000000001</v>
      </c>
      <c r="AT861" s="14">
        <v>894.70483870967701</v>
      </c>
      <c r="AU861" s="14">
        <v>1090.7580645161199</v>
      </c>
      <c r="AV861" s="14">
        <v>1321.1666666666599</v>
      </c>
      <c r="AW861" s="14">
        <v>1544.69354838709</v>
      </c>
      <c r="AX861" s="14">
        <v>1657.86666666666</v>
      </c>
      <c r="AY861" s="14">
        <v>1512.46774193548</v>
      </c>
      <c r="AZ861" s="14">
        <v>1425.3709677419299</v>
      </c>
      <c r="BA861" s="14">
        <v>1371.2586206896499</v>
      </c>
      <c r="BB861" s="14">
        <v>1290.7580645161199</v>
      </c>
      <c r="BC861" s="14">
        <v>1246.56666666666</v>
      </c>
      <c r="BD861" s="14">
        <v>1274.3064516129</v>
      </c>
      <c r="BE861" s="14">
        <v>1227.11666666666</v>
      </c>
      <c r="BF861" s="14">
        <v>1069.08064516129</v>
      </c>
      <c r="BG861" s="14">
        <v>1121.6451612903199</v>
      </c>
      <c r="BH861" s="14">
        <v>1287.63333333333</v>
      </c>
      <c r="BI861" s="14">
        <v>1474.85483870967</v>
      </c>
      <c r="BJ861" s="14">
        <v>1721.5166666666601</v>
      </c>
      <c r="BK861" s="14">
        <v>1928.83870967741</v>
      </c>
      <c r="BL861" s="14">
        <v>2101.4032258064499</v>
      </c>
      <c r="BM861" s="14">
        <v>2239.7678571428501</v>
      </c>
      <c r="BN861" s="14">
        <v>2336.0967741935401</v>
      </c>
      <c r="BO861" s="14">
        <v>2397.5666666666598</v>
      </c>
      <c r="BP861" s="14">
        <v>2367.8709677419301</v>
      </c>
      <c r="BQ861" s="14">
        <v>2243.0166666666601</v>
      </c>
      <c r="BR861" s="14">
        <v>2099.4193548387002</v>
      </c>
      <c r="BS861" s="14">
        <v>1793.5161290322501</v>
      </c>
      <c r="BT861" s="14">
        <v>1676.6</v>
      </c>
      <c r="BU861" s="14">
        <v>1494.2419354838701</v>
      </c>
      <c r="BV861" s="14">
        <v>1325.9666666666601</v>
      </c>
      <c r="BW861" s="14">
        <v>1125.9838709677399</v>
      </c>
      <c r="BX861" s="14">
        <v>1032.8225806451601</v>
      </c>
      <c r="BY861" s="14">
        <v>939.72500000000002</v>
      </c>
      <c r="BZ861" s="14">
        <v>859.93870967741896</v>
      </c>
      <c r="CA861" s="14">
        <v>809.25333333333299</v>
      </c>
      <c r="CB861" s="14">
        <v>897.38709677419297</v>
      </c>
      <c r="CC861" s="14">
        <v>1127.31666666666</v>
      </c>
      <c r="CD861" s="14">
        <v>1372.5645161290299</v>
      </c>
      <c r="CE861" s="14">
        <v>1632.6129032258</v>
      </c>
      <c r="CF861" s="14">
        <v>1720.18333333333</v>
      </c>
      <c r="CG861" s="14">
        <v>1652.9516129032199</v>
      </c>
      <c r="CH861" s="14">
        <v>1598.06666666666</v>
      </c>
      <c r="CI861" s="14">
        <v>1590.72580645161</v>
      </c>
      <c r="CJ861" s="14">
        <v>1614.33870967741</v>
      </c>
      <c r="CK861" s="14">
        <v>1647.44642857142</v>
      </c>
      <c r="CL861" s="14">
        <v>1762.69354838709</v>
      </c>
      <c r="CM861" s="14">
        <v>2074.7166666666599</v>
      </c>
      <c r="CN861" s="14">
        <v>2294.4516129032199</v>
      </c>
      <c r="CO861" s="14">
        <v>2279.8166666666598</v>
      </c>
      <c r="CP861" s="14">
        <v>2094.83870967741</v>
      </c>
      <c r="CQ861" s="14">
        <v>1582.6774193548299</v>
      </c>
      <c r="CR861" s="14">
        <v>1145.63333333333</v>
      </c>
      <c r="CS861" s="14">
        <v>1433.4838709677399</v>
      </c>
      <c r="CT861" s="14">
        <v>1614.18333333333</v>
      </c>
      <c r="CU861" s="14">
        <v>1797.8064516129</v>
      </c>
      <c r="CV861" s="14">
        <v>2030.77419354838</v>
      </c>
      <c r="CW861" s="14">
        <v>2157.06896551724</v>
      </c>
      <c r="CX861" s="14">
        <v>2158.38709677419</v>
      </c>
      <c r="CY861" s="14">
        <v>1933.5166666666601</v>
      </c>
      <c r="CZ861" s="14">
        <v>1524.5161290322501</v>
      </c>
      <c r="DA861" s="14">
        <v>905.46666666666601</v>
      </c>
      <c r="DB861" s="14">
        <v>719.50161290322501</v>
      </c>
      <c r="DC861" s="14">
        <v>849.50483870967696</v>
      </c>
      <c r="DD861" s="14">
        <v>994.15833333333296</v>
      </c>
      <c r="DE861" s="14">
        <v>1202.27419354838</v>
      </c>
      <c r="DF861" s="14">
        <v>1392</v>
      </c>
      <c r="DG861" s="14">
        <v>1599.1129032258</v>
      </c>
      <c r="DH861" s="14">
        <v>1894.4354838709601</v>
      </c>
      <c r="DI861" s="14">
        <v>1991.80357142857</v>
      </c>
      <c r="DJ861" s="14">
        <v>2280.0967741935401</v>
      </c>
      <c r="DK861" s="14">
        <v>2405.7333333333299</v>
      </c>
      <c r="DL861" s="14">
        <v>2107.6290322580599</v>
      </c>
      <c r="DM861" s="14">
        <v>1742.35</v>
      </c>
      <c r="DN861" s="14">
        <v>1444.3064516129</v>
      </c>
      <c r="DO861" s="14">
        <v>1255.35483870967</v>
      </c>
      <c r="DP861" s="14">
        <v>1110.4933333333299</v>
      </c>
      <c r="DQ861" s="14">
        <v>983.158064516129</v>
      </c>
      <c r="DR861" s="14">
        <v>1046.1500000000001</v>
      </c>
      <c r="DS861" s="15">
        <v>1177.4833333333299</v>
      </c>
    </row>
    <row r="862" spans="1:123" x14ac:dyDescent="0.25">
      <c r="A862" s="16" t="s">
        <v>75</v>
      </c>
      <c r="B862" s="17">
        <v>18</v>
      </c>
      <c r="C862" s="13" t="str">
        <f t="shared" si="17"/>
        <v>BB_L_16_GW_GW_SA_High_GW_GQ_24_000_18</v>
      </c>
      <c r="D862" s="18">
        <v>10</v>
      </c>
      <c r="E862" s="18">
        <v>10</v>
      </c>
      <c r="F862" s="18">
        <v>10</v>
      </c>
      <c r="G862" s="18">
        <v>10</v>
      </c>
      <c r="H862" s="18">
        <v>10</v>
      </c>
      <c r="I862" s="18">
        <v>10.1438333333333</v>
      </c>
      <c r="J862" s="18">
        <v>12.966129032257999</v>
      </c>
      <c r="K862" s="18">
        <v>22.215967741935401</v>
      </c>
      <c r="L862" s="18">
        <v>49.363999999999997</v>
      </c>
      <c r="M862" s="18">
        <v>87.911774193548297</v>
      </c>
      <c r="N862" s="18">
        <v>119.690833333333</v>
      </c>
      <c r="O862" s="18">
        <v>158.293548387096</v>
      </c>
      <c r="P862" s="18">
        <v>193.70483870967701</v>
      </c>
      <c r="Q862" s="18">
        <v>265.43214285714203</v>
      </c>
      <c r="R862" s="18">
        <v>331.803225806451</v>
      </c>
      <c r="S862" s="18">
        <v>412.796666666666</v>
      </c>
      <c r="T862" s="18">
        <v>553.81129032258002</v>
      </c>
      <c r="U862" s="18">
        <v>685.745</v>
      </c>
      <c r="V862" s="18">
        <v>725.16129032258004</v>
      </c>
      <c r="W862" s="18">
        <v>673.59354838709601</v>
      </c>
      <c r="X862" s="18">
        <v>588.40166666666596</v>
      </c>
      <c r="Y862" s="18">
        <v>560.14838709677394</v>
      </c>
      <c r="Z862" s="18">
        <v>577.73500000000001</v>
      </c>
      <c r="AA862" s="18">
        <v>612.92903225806401</v>
      </c>
      <c r="AB862" s="18">
        <v>647.14516129032199</v>
      </c>
      <c r="AC862" s="18">
        <v>682.76607142857097</v>
      </c>
      <c r="AD862" s="18">
        <v>781.35161290322503</v>
      </c>
      <c r="AE862" s="18">
        <v>889.87666666666598</v>
      </c>
      <c r="AF862" s="18">
        <v>1043.5822580645099</v>
      </c>
      <c r="AG862" s="18">
        <v>1193.55</v>
      </c>
      <c r="AH862" s="18">
        <v>1229.96774193548</v>
      </c>
      <c r="AI862" s="18">
        <v>1240.16129032258</v>
      </c>
      <c r="AJ862" s="18">
        <v>1207.93333333333</v>
      </c>
      <c r="AK862" s="18">
        <v>1146.4838709677399</v>
      </c>
      <c r="AL862" s="18">
        <v>1105.63333333333</v>
      </c>
      <c r="AM862" s="18">
        <v>1077.88709677419</v>
      </c>
      <c r="AN862" s="18">
        <v>1058.2096774193501</v>
      </c>
      <c r="AO862" s="18">
        <v>1049.6428571428501</v>
      </c>
      <c r="AP862" s="18">
        <v>1038.7903225806399</v>
      </c>
      <c r="AQ862" s="18">
        <v>995.05833333333305</v>
      </c>
      <c r="AR862" s="18">
        <v>912.10806451612802</v>
      </c>
      <c r="AS862" s="18">
        <v>883.25166666666598</v>
      </c>
      <c r="AT862" s="18">
        <v>906.91290322580596</v>
      </c>
      <c r="AU862" s="18">
        <v>958.03548387096703</v>
      </c>
      <c r="AV862" s="18">
        <v>1057.8583333333299</v>
      </c>
      <c r="AW862" s="18">
        <v>1175</v>
      </c>
      <c r="AX862" s="18">
        <v>1372.31666666666</v>
      </c>
      <c r="AY862" s="18">
        <v>1422.4193548387</v>
      </c>
      <c r="AZ862" s="18">
        <v>1414.2903225806399</v>
      </c>
      <c r="BA862" s="18">
        <v>1402.6896551724101</v>
      </c>
      <c r="BB862" s="18">
        <v>1374.9516129032199</v>
      </c>
      <c r="BC862" s="18">
        <v>1347.13333333333</v>
      </c>
      <c r="BD862" s="18">
        <v>1341.4838709677399</v>
      </c>
      <c r="BE862" s="18">
        <v>1337.0833333333301</v>
      </c>
      <c r="BF862" s="18">
        <v>1268.2580645161199</v>
      </c>
      <c r="BG862" s="18">
        <v>1219.58064516129</v>
      </c>
      <c r="BH862" s="18">
        <v>1254.5833333333301</v>
      </c>
      <c r="BI862" s="18">
        <v>1318.77419354838</v>
      </c>
      <c r="BJ862" s="18">
        <v>1423.4166666666599</v>
      </c>
      <c r="BK862" s="18">
        <v>1532.6774193548299</v>
      </c>
      <c r="BL862" s="18">
        <v>1641.0161290322501</v>
      </c>
      <c r="BM862" s="18">
        <v>1746</v>
      </c>
      <c r="BN862" s="18">
        <v>1842.2903225806399</v>
      </c>
      <c r="BO862" s="18">
        <v>1950.1</v>
      </c>
      <c r="BP862" s="18">
        <v>2036.4354838709601</v>
      </c>
      <c r="BQ862" s="18">
        <v>2092.85</v>
      </c>
      <c r="BR862" s="18">
        <v>2086.5806451612898</v>
      </c>
      <c r="BS862" s="18">
        <v>2023.4032258064501</v>
      </c>
      <c r="BT862" s="18">
        <v>1984.3</v>
      </c>
      <c r="BU862" s="18">
        <v>1909.72580645161</v>
      </c>
      <c r="BV862" s="18">
        <v>1824</v>
      </c>
      <c r="BW862" s="18">
        <v>1701.5645161290299</v>
      </c>
      <c r="BX862" s="18">
        <v>1633.35483870967</v>
      </c>
      <c r="BY862" s="18">
        <v>1554.32142857142</v>
      </c>
      <c r="BZ862" s="18">
        <v>1468</v>
      </c>
      <c r="CA862" s="18">
        <v>1343.88333333333</v>
      </c>
      <c r="CB862" s="18">
        <v>1263.38709677419</v>
      </c>
      <c r="CC862" s="18">
        <v>1262.0833333333301</v>
      </c>
      <c r="CD862" s="18">
        <v>1328.72580645161</v>
      </c>
      <c r="CE862" s="18">
        <v>1453.6451612903199</v>
      </c>
      <c r="CF862" s="18">
        <v>1588.4833333333299</v>
      </c>
      <c r="CG862" s="18">
        <v>1611.5483870967701</v>
      </c>
      <c r="CH862" s="18">
        <v>1609.75</v>
      </c>
      <c r="CI862" s="18">
        <v>1607.33870967741</v>
      </c>
      <c r="CJ862" s="18">
        <v>1611.83870967741</v>
      </c>
      <c r="CK862" s="18">
        <v>1620.125</v>
      </c>
      <c r="CL862" s="18">
        <v>1657.1129032258</v>
      </c>
      <c r="CM862" s="18">
        <v>1799</v>
      </c>
      <c r="CN862" s="18">
        <v>1953.4354838709601</v>
      </c>
      <c r="CO862" s="18">
        <v>2083.25</v>
      </c>
      <c r="CP862" s="18">
        <v>2096.5806451612898</v>
      </c>
      <c r="CQ862" s="18">
        <v>1888.22580645161</v>
      </c>
      <c r="CR862" s="18">
        <v>1502.81666666666</v>
      </c>
      <c r="CS862" s="18">
        <v>1528.0967741935401</v>
      </c>
      <c r="CT862" s="18">
        <v>1575.63333333333</v>
      </c>
      <c r="CU862" s="18">
        <v>1650.0645161290299</v>
      </c>
      <c r="CV862" s="18">
        <v>1778.4354838709601</v>
      </c>
      <c r="CW862" s="18">
        <v>1904.53448275862</v>
      </c>
      <c r="CX862" s="18">
        <v>1999.2419354838701</v>
      </c>
      <c r="CY862" s="18">
        <v>2011.0166666666601</v>
      </c>
      <c r="CZ862" s="18">
        <v>1906.1129032258</v>
      </c>
      <c r="DA862" s="18">
        <v>1495.4</v>
      </c>
      <c r="DB862" s="18">
        <v>1202.72580645161</v>
      </c>
      <c r="DC862" s="18">
        <v>1148.4838709677399</v>
      </c>
      <c r="DD862" s="18">
        <v>1164.5333333333299</v>
      </c>
      <c r="DE862" s="18">
        <v>1213.7419354838701</v>
      </c>
      <c r="DF862" s="18">
        <v>1277.81666666666</v>
      </c>
      <c r="DG862" s="18">
        <v>1366.7096774193501</v>
      </c>
      <c r="DH862" s="18">
        <v>1519.3225806451601</v>
      </c>
      <c r="DI862" s="18">
        <v>1579.75</v>
      </c>
      <c r="DJ862" s="18">
        <v>1820.77419354838</v>
      </c>
      <c r="DK862" s="18">
        <v>2072.4499999999998</v>
      </c>
      <c r="DL862" s="18">
        <v>2150.9354838709601</v>
      </c>
      <c r="DM862" s="18">
        <v>2065.75</v>
      </c>
      <c r="DN862" s="18">
        <v>1945.4354838709601</v>
      </c>
      <c r="DO862" s="18">
        <v>1837.4193548387</v>
      </c>
      <c r="DP862" s="18">
        <v>1726.6</v>
      </c>
      <c r="DQ862" s="18">
        <v>1541.08064516129</v>
      </c>
      <c r="DR862" s="18">
        <v>1466.81666666666</v>
      </c>
      <c r="DS862" s="19">
        <v>1457.06666666666</v>
      </c>
    </row>
    <row r="863" spans="1:123" x14ac:dyDescent="0.25">
      <c r="A863" s="12" t="s">
        <v>75</v>
      </c>
      <c r="B863" s="13">
        <v>19</v>
      </c>
      <c r="C863" s="13" t="str">
        <f t="shared" si="17"/>
        <v>BB_L_16_GW_GW_SA_High_GW_GQ_24_000_19</v>
      </c>
      <c r="D863" s="14">
        <v>10</v>
      </c>
      <c r="E863" s="14">
        <v>10</v>
      </c>
      <c r="F863" s="14">
        <v>10</v>
      </c>
      <c r="G863" s="14">
        <v>10</v>
      </c>
      <c r="H863" s="14">
        <v>10</v>
      </c>
      <c r="I863" s="14">
        <v>9.95661666666666</v>
      </c>
      <c r="J863" s="14">
        <v>9.9916129032257999</v>
      </c>
      <c r="K863" s="14">
        <v>11.037580645161199</v>
      </c>
      <c r="L863" s="14">
        <v>16.2536666666666</v>
      </c>
      <c r="M863" s="14">
        <v>26.262580645161201</v>
      </c>
      <c r="N863" s="14">
        <v>36.9626666666666</v>
      </c>
      <c r="O863" s="14">
        <v>51.950161290322498</v>
      </c>
      <c r="P863" s="14">
        <v>67.900000000000006</v>
      </c>
      <c r="Q863" s="14">
        <v>108.073571428571</v>
      </c>
      <c r="R863" s="14">
        <v>151.44516129032201</v>
      </c>
      <c r="S863" s="14">
        <v>219.74999999999901</v>
      </c>
      <c r="T863" s="14">
        <v>381.25645161290299</v>
      </c>
      <c r="U863" s="14">
        <v>661.37166666666599</v>
      </c>
      <c r="V863" s="14">
        <v>843.89516129032199</v>
      </c>
      <c r="W863" s="14">
        <v>910.19354838709603</v>
      </c>
      <c r="X863" s="14">
        <v>699.25833333333298</v>
      </c>
      <c r="Y863" s="14">
        <v>492.64516129032199</v>
      </c>
      <c r="Z863" s="14">
        <v>398.52166666666602</v>
      </c>
      <c r="AA863" s="14">
        <v>355.87580645161302</v>
      </c>
      <c r="AB863" s="14">
        <v>338.31774193548301</v>
      </c>
      <c r="AC863" s="14">
        <v>335.54642857142801</v>
      </c>
      <c r="AD863" s="14">
        <v>361.32580645161198</v>
      </c>
      <c r="AE863" s="14">
        <v>431.15499999999997</v>
      </c>
      <c r="AF863" s="14">
        <v>593.76935483870898</v>
      </c>
      <c r="AG863" s="14">
        <v>894.05833333333305</v>
      </c>
      <c r="AH863" s="14">
        <v>1017.51612903225</v>
      </c>
      <c r="AI863" s="14">
        <v>1182.35483870967</v>
      </c>
      <c r="AJ863" s="14">
        <v>1291.8</v>
      </c>
      <c r="AK863" s="14">
        <v>1302.2096774193501</v>
      </c>
      <c r="AL863" s="14">
        <v>1272.88333333333</v>
      </c>
      <c r="AM863" s="14">
        <v>1240.5161290322501</v>
      </c>
      <c r="AN863" s="14">
        <v>1211.8064516129</v>
      </c>
      <c r="AO863" s="14">
        <v>1197.3392857142801</v>
      </c>
      <c r="AP863" s="14">
        <v>1178.03225806451</v>
      </c>
      <c r="AQ863" s="14">
        <v>1092.25</v>
      </c>
      <c r="AR863" s="14">
        <v>847.29193548387002</v>
      </c>
      <c r="AS863" s="14">
        <v>706.97333333333302</v>
      </c>
      <c r="AT863" s="14">
        <v>554.79999999999995</v>
      </c>
      <c r="AU863" s="14">
        <v>496.46935483870902</v>
      </c>
      <c r="AV863" s="14">
        <v>533.71166666666602</v>
      </c>
      <c r="AW863" s="14">
        <v>622.48709677419299</v>
      </c>
      <c r="AX863" s="14">
        <v>1054.0250000000001</v>
      </c>
      <c r="AY863" s="14">
        <v>1370.22580645161</v>
      </c>
      <c r="AZ863" s="14">
        <v>1428.7096774193501</v>
      </c>
      <c r="BA863" s="14">
        <v>1435.8620689655099</v>
      </c>
      <c r="BB863" s="14">
        <v>1422.5483870967701</v>
      </c>
      <c r="BC863" s="14">
        <v>1355.9833333333299</v>
      </c>
      <c r="BD863" s="14">
        <v>1188.7580645161199</v>
      </c>
      <c r="BE863" s="14">
        <v>974.13499999999999</v>
      </c>
      <c r="BF863" s="14">
        <v>965.11290322580601</v>
      </c>
      <c r="BG863" s="14">
        <v>886.53548387096703</v>
      </c>
      <c r="BH863" s="14">
        <v>817.41</v>
      </c>
      <c r="BI863" s="14">
        <v>784.40483870967705</v>
      </c>
      <c r="BJ863" s="14">
        <v>783.03499999999997</v>
      </c>
      <c r="BK863" s="14">
        <v>824.13064516128998</v>
      </c>
      <c r="BL863" s="14">
        <v>895.63064516128998</v>
      </c>
      <c r="BM863" s="14">
        <v>989.55357142857099</v>
      </c>
      <c r="BN863" s="14">
        <v>1100.77419354838</v>
      </c>
      <c r="BO863" s="14">
        <v>1267.55</v>
      </c>
      <c r="BP863" s="14">
        <v>1471.22580645161</v>
      </c>
      <c r="BQ863" s="14">
        <v>1699.2166666666601</v>
      </c>
      <c r="BR863" s="14">
        <v>1810.0161290322501</v>
      </c>
      <c r="BS863" s="14">
        <v>1930.7903225806399</v>
      </c>
      <c r="BT863" s="14">
        <v>1931.9</v>
      </c>
      <c r="BU863" s="14">
        <v>1892.33870967741</v>
      </c>
      <c r="BV863" s="14">
        <v>1806.4166666666599</v>
      </c>
      <c r="BW863" s="14">
        <v>1644.8225806451601</v>
      </c>
      <c r="BX863" s="14">
        <v>1535</v>
      </c>
      <c r="BY863" s="14">
        <v>1390.3571428571399</v>
      </c>
      <c r="BZ863" s="14">
        <v>1215.0645161290299</v>
      </c>
      <c r="CA863" s="14">
        <v>933.54499999999996</v>
      </c>
      <c r="CB863" s="14">
        <v>684.619354838709</v>
      </c>
      <c r="CC863" s="14">
        <v>537.91499999999996</v>
      </c>
      <c r="CD863" s="14">
        <v>535.76935483870898</v>
      </c>
      <c r="CE863" s="14">
        <v>674.89193548387095</v>
      </c>
      <c r="CF863" s="14">
        <v>1057.8716666666601</v>
      </c>
      <c r="CG863" s="14">
        <v>1276</v>
      </c>
      <c r="CH863" s="14">
        <v>1394.15</v>
      </c>
      <c r="CI863" s="14">
        <v>1444.3064516129</v>
      </c>
      <c r="CJ863" s="14">
        <v>1452.4838709677399</v>
      </c>
      <c r="CK863" s="14">
        <v>1445.17857142857</v>
      </c>
      <c r="CL863" s="14">
        <v>1413.5645161290299</v>
      </c>
      <c r="CM863" s="14">
        <v>1363.11666666666</v>
      </c>
      <c r="CN863" s="14">
        <v>1388.2580645161199</v>
      </c>
      <c r="CO863" s="14">
        <v>1585.5833333333301</v>
      </c>
      <c r="CP863" s="14">
        <v>1731.9838709677399</v>
      </c>
      <c r="CQ863" s="14">
        <v>1666.69354838709</v>
      </c>
      <c r="CR863" s="14">
        <v>961.07333333333304</v>
      </c>
      <c r="CS863" s="14">
        <v>724.74354838709598</v>
      </c>
      <c r="CT863" s="14">
        <v>670.93166666666605</v>
      </c>
      <c r="CU863" s="14">
        <v>678.20967741935397</v>
      </c>
      <c r="CV863" s="14">
        <v>771.13225806451601</v>
      </c>
      <c r="CW863" s="14">
        <v>946.53620689655099</v>
      </c>
      <c r="CX863" s="14">
        <v>1148.3225806451601</v>
      </c>
      <c r="CY863" s="14">
        <v>1367.7833333333299</v>
      </c>
      <c r="CZ863" s="14">
        <v>1494.33870967741</v>
      </c>
      <c r="DA863" s="14">
        <v>1045.8599999999999</v>
      </c>
      <c r="DB863" s="14">
        <v>538.60322580645095</v>
      </c>
      <c r="DC863" s="14">
        <v>377.25967741935398</v>
      </c>
      <c r="DD863" s="14">
        <v>345.51</v>
      </c>
      <c r="DE863" s="14">
        <v>345.26129032258001</v>
      </c>
      <c r="DF863" s="14">
        <v>373.32333333333298</v>
      </c>
      <c r="DG863" s="14">
        <v>432.46451612903201</v>
      </c>
      <c r="DH863" s="14">
        <v>561.32741935483796</v>
      </c>
      <c r="DI863" s="14">
        <v>617.13928571428505</v>
      </c>
      <c r="DJ863" s="14">
        <v>920.51774193548397</v>
      </c>
      <c r="DK863" s="14">
        <v>1363.2333333333299</v>
      </c>
      <c r="DL863" s="14">
        <v>1732.4032258064501</v>
      </c>
      <c r="DM863" s="14">
        <v>1780.7833333333299</v>
      </c>
      <c r="DN863" s="14">
        <v>1696.5483870967701</v>
      </c>
      <c r="DO863" s="14">
        <v>1558.72580645161</v>
      </c>
      <c r="DP863" s="14">
        <v>1389.15</v>
      </c>
      <c r="DQ863" s="14">
        <v>1044.0048387096699</v>
      </c>
      <c r="DR863" s="14">
        <v>826.17166666666606</v>
      </c>
      <c r="DS863" s="15">
        <v>709.06666666666604</v>
      </c>
    </row>
    <row r="864" spans="1:123" x14ac:dyDescent="0.25">
      <c r="A864" s="16" t="s">
        <v>75</v>
      </c>
      <c r="B864" s="17">
        <v>20</v>
      </c>
      <c r="C864" s="13" t="str">
        <f t="shared" si="17"/>
        <v>BB_L_16_GW_GW_SA_High_GW_GQ_24_000_20</v>
      </c>
      <c r="D864" s="18">
        <v>10</v>
      </c>
      <c r="E864" s="18">
        <v>10</v>
      </c>
      <c r="F864" s="18">
        <v>10</v>
      </c>
      <c r="G864" s="18">
        <v>10</v>
      </c>
      <c r="H864" s="18">
        <v>10</v>
      </c>
      <c r="I864" s="18">
        <v>10.005333333333301</v>
      </c>
      <c r="J864" s="18">
        <v>10.222419354838699</v>
      </c>
      <c r="K864" s="18">
        <v>11.361290322580601</v>
      </c>
      <c r="L864" s="18">
        <v>16.343833333333301</v>
      </c>
      <c r="M864" s="18">
        <v>25.656774193548301</v>
      </c>
      <c r="N864" s="18">
        <v>35.6993333333333</v>
      </c>
      <c r="O864" s="18">
        <v>49.908225806451597</v>
      </c>
      <c r="P864" s="18">
        <v>65.077096774193507</v>
      </c>
      <c r="Q864" s="18">
        <v>102.1425</v>
      </c>
      <c r="R864" s="18">
        <v>143.304838709677</v>
      </c>
      <c r="S864" s="18">
        <v>210.74666666666599</v>
      </c>
      <c r="T864" s="18">
        <v>365.36290322580601</v>
      </c>
      <c r="U864" s="18">
        <v>634.68166666666605</v>
      </c>
      <c r="V864" s="18">
        <v>816.277419354838</v>
      </c>
      <c r="W864" s="18">
        <v>924.369354838709</v>
      </c>
      <c r="X864" s="18">
        <v>787.79666666666606</v>
      </c>
      <c r="Y864" s="18">
        <v>619.5</v>
      </c>
      <c r="Z864" s="18">
        <v>537.20999999999901</v>
      </c>
      <c r="AA864" s="18">
        <v>497.75161290322501</v>
      </c>
      <c r="AB864" s="18">
        <v>480.65322580645102</v>
      </c>
      <c r="AC864" s="18">
        <v>476.73928571428502</v>
      </c>
      <c r="AD864" s="18">
        <v>495.806451612903</v>
      </c>
      <c r="AE864" s="18">
        <v>556.83499999999901</v>
      </c>
      <c r="AF864" s="18">
        <v>704.19354838709603</v>
      </c>
      <c r="AG864" s="18">
        <v>980.988333333333</v>
      </c>
      <c r="AH864" s="18">
        <v>1100.1129032258</v>
      </c>
      <c r="AI864" s="18">
        <v>1267.9516129032199</v>
      </c>
      <c r="AJ864" s="18">
        <v>1388.7666666666601</v>
      </c>
      <c r="AK864" s="18">
        <v>1418.9193548387</v>
      </c>
      <c r="AL864" s="18">
        <v>1403.7833333333299</v>
      </c>
      <c r="AM864" s="18">
        <v>1381.69354838709</v>
      </c>
      <c r="AN864" s="18">
        <v>1360.5161290322501</v>
      </c>
      <c r="AO864" s="18">
        <v>1349.75</v>
      </c>
      <c r="AP864" s="18">
        <v>1335.0967741935401</v>
      </c>
      <c r="AQ864" s="18">
        <v>1266.06666666666</v>
      </c>
      <c r="AR864" s="18">
        <v>1055.8887096774099</v>
      </c>
      <c r="AS864" s="18">
        <v>929.84333333333302</v>
      </c>
      <c r="AT864" s="18">
        <v>777.80967741935399</v>
      </c>
      <c r="AU864" s="18">
        <v>708.67096774193499</v>
      </c>
      <c r="AV864" s="18">
        <v>716.32</v>
      </c>
      <c r="AW864" s="18">
        <v>767.63548387096705</v>
      </c>
      <c r="AX864" s="18">
        <v>1111.3899999999901</v>
      </c>
      <c r="AY864" s="18">
        <v>1416.8064516129</v>
      </c>
      <c r="AZ864" s="18">
        <v>1511.72580645161</v>
      </c>
      <c r="BA864" s="18">
        <v>1552.05172413793</v>
      </c>
      <c r="BB864" s="18">
        <v>1582.2903225806399</v>
      </c>
      <c r="BC864" s="18">
        <v>1558.9166666666599</v>
      </c>
      <c r="BD864" s="18">
        <v>1431.6290322580601</v>
      </c>
      <c r="BE864" s="18">
        <v>1238.86666666666</v>
      </c>
      <c r="BF864" s="18">
        <v>1239.8225806451601</v>
      </c>
      <c r="BG864" s="18">
        <v>1167.2903225806399</v>
      </c>
      <c r="BH864" s="18">
        <v>1104.95</v>
      </c>
      <c r="BI864" s="18">
        <v>1073.6451612903199</v>
      </c>
      <c r="BJ864" s="18">
        <v>1067.61666666666</v>
      </c>
      <c r="BK864" s="18">
        <v>1098.5967741935401</v>
      </c>
      <c r="BL864" s="18">
        <v>1157.08064516129</v>
      </c>
      <c r="BM864" s="18">
        <v>1238.69642857142</v>
      </c>
      <c r="BN864" s="18">
        <v>1345.03225806451</v>
      </c>
      <c r="BO864" s="18">
        <v>1506.2</v>
      </c>
      <c r="BP864" s="18">
        <v>1708.0483870967701</v>
      </c>
      <c r="BQ864" s="18">
        <v>1936.7166666666601</v>
      </c>
      <c r="BR864" s="18">
        <v>2052.6774193548299</v>
      </c>
      <c r="BS864" s="18">
        <v>2188.9838709677401</v>
      </c>
      <c r="BT864" s="18">
        <v>2203.1666666666601</v>
      </c>
      <c r="BU864" s="18">
        <v>2187.4193548387002</v>
      </c>
      <c r="BV864" s="18">
        <v>2126.15</v>
      </c>
      <c r="BW864" s="18">
        <v>1995.85483870967</v>
      </c>
      <c r="BX864" s="18">
        <v>1901.7903225806399</v>
      </c>
      <c r="BY864" s="18">
        <v>1773.6428571428501</v>
      </c>
      <c r="BZ864" s="18">
        <v>1614.58064516129</v>
      </c>
      <c r="CA864" s="18">
        <v>1347.9</v>
      </c>
      <c r="CB864" s="18">
        <v>1092.84838709677</v>
      </c>
      <c r="CC864" s="18">
        <v>918.08499999999901</v>
      </c>
      <c r="CD864" s="18">
        <v>878.21774193548401</v>
      </c>
      <c r="CE864" s="18">
        <v>953.24193548387098</v>
      </c>
      <c r="CF864" s="18">
        <v>1239.4000000000001</v>
      </c>
      <c r="CG864" s="18">
        <v>1431.22580645161</v>
      </c>
      <c r="CH864" s="18">
        <v>1552.4166666666599</v>
      </c>
      <c r="CI864" s="18">
        <v>1616.0645161290299</v>
      </c>
      <c r="CJ864" s="18">
        <v>1638.46774193548</v>
      </c>
      <c r="CK864" s="18">
        <v>1644.6071428571399</v>
      </c>
      <c r="CL864" s="18">
        <v>1637.08064516129</v>
      </c>
      <c r="CM864" s="18">
        <v>1613.3333333333301</v>
      </c>
      <c r="CN864" s="18">
        <v>1656.2903225806399</v>
      </c>
      <c r="CO864" s="18">
        <v>1852.5333333333299</v>
      </c>
      <c r="CP864" s="18">
        <v>2020.46774193548</v>
      </c>
      <c r="CQ864" s="18">
        <v>2003.0645161290299</v>
      </c>
      <c r="CR864" s="18">
        <v>1397.2333333333299</v>
      </c>
      <c r="CS864" s="18">
        <v>1173.85483870967</v>
      </c>
      <c r="CT864" s="18">
        <v>1115.2333333333299</v>
      </c>
      <c r="CU864" s="18">
        <v>1112.35483870967</v>
      </c>
      <c r="CV864" s="18">
        <v>1185.53225806451</v>
      </c>
      <c r="CW864" s="18">
        <v>1348.94827586206</v>
      </c>
      <c r="CX864" s="18">
        <v>1564.1451612903199</v>
      </c>
      <c r="CY864" s="18">
        <v>1815.7833333333299</v>
      </c>
      <c r="CZ864" s="18">
        <v>1974.27419354838</v>
      </c>
      <c r="DA864" s="18">
        <v>1535.4833333333299</v>
      </c>
      <c r="DB864" s="18">
        <v>986.78064516128995</v>
      </c>
      <c r="DC864" s="18">
        <v>788.71129032258</v>
      </c>
      <c r="DD864" s="18">
        <v>736.59</v>
      </c>
      <c r="DE864" s="18">
        <v>714.65322580645102</v>
      </c>
      <c r="DF864" s="18">
        <v>725.63333333333298</v>
      </c>
      <c r="DG864" s="18">
        <v>767.06290322580605</v>
      </c>
      <c r="DH864" s="18">
        <v>869.48709677419299</v>
      </c>
      <c r="DI864" s="18">
        <v>920.91964285714198</v>
      </c>
      <c r="DJ864" s="18">
        <v>1200.1193548387</v>
      </c>
      <c r="DK864" s="18">
        <v>1646.85</v>
      </c>
      <c r="DL864" s="18">
        <v>2082.4354838709601</v>
      </c>
      <c r="DM864" s="18">
        <v>2196.0666666666598</v>
      </c>
      <c r="DN864" s="18">
        <v>2156.9677419354798</v>
      </c>
      <c r="DO864" s="18">
        <v>2045.0483870967701</v>
      </c>
      <c r="DP864" s="18">
        <v>1890.68333333333</v>
      </c>
      <c r="DQ864" s="18">
        <v>1547.19354838709</v>
      </c>
      <c r="DR864" s="18">
        <v>1310.68333333333</v>
      </c>
      <c r="DS864" s="19">
        <v>1173.9833333333299</v>
      </c>
    </row>
    <row r="865" spans="1:123" x14ac:dyDescent="0.25">
      <c r="A865" s="12" t="s">
        <v>75</v>
      </c>
      <c r="B865" s="13">
        <v>21</v>
      </c>
      <c r="C865" s="13" t="str">
        <f t="shared" si="17"/>
        <v>BB_L_16_GW_GW_SA_High_GW_GQ_24_000_21</v>
      </c>
      <c r="D865" s="14">
        <v>10</v>
      </c>
      <c r="E865" s="14">
        <v>10</v>
      </c>
      <c r="F865" s="14">
        <v>10</v>
      </c>
      <c r="G865" s="14">
        <v>10</v>
      </c>
      <c r="H865" s="14">
        <v>10</v>
      </c>
      <c r="I865" s="14">
        <v>10.0003333333333</v>
      </c>
      <c r="J865" s="14">
        <v>10.056129032257999</v>
      </c>
      <c r="K865" s="14">
        <v>10.3867741935483</v>
      </c>
      <c r="L865" s="14">
        <v>12.0378333333333</v>
      </c>
      <c r="M865" s="14">
        <v>15.371451612903201</v>
      </c>
      <c r="N865" s="14">
        <v>19.255666666666599</v>
      </c>
      <c r="O865" s="14">
        <v>24.977903225806401</v>
      </c>
      <c r="P865" s="14">
        <v>31.379677419354799</v>
      </c>
      <c r="Q865" s="14">
        <v>48.099821428571403</v>
      </c>
      <c r="R865" s="14">
        <v>67.411290322580598</v>
      </c>
      <c r="S865" s="14">
        <v>101.647833333333</v>
      </c>
      <c r="T865" s="14">
        <v>187.96129032258</v>
      </c>
      <c r="U865" s="14">
        <v>369.50833333333298</v>
      </c>
      <c r="V865" s="14">
        <v>517.83387096774197</v>
      </c>
      <c r="W865" s="14">
        <v>700.11612903225796</v>
      </c>
      <c r="X865" s="14">
        <v>729.35166666666601</v>
      </c>
      <c r="Y865" s="14">
        <v>673.83548387096698</v>
      </c>
      <c r="Z865" s="14">
        <v>630.94499999999903</v>
      </c>
      <c r="AA865" s="14">
        <v>602.66290322580596</v>
      </c>
      <c r="AB865" s="14">
        <v>586.03387096774202</v>
      </c>
      <c r="AC865" s="14">
        <v>576.24642857142805</v>
      </c>
      <c r="AD865" s="14">
        <v>566.37258064516095</v>
      </c>
      <c r="AE865" s="14">
        <v>579.83333333333303</v>
      </c>
      <c r="AF865" s="14">
        <v>638.38064516128998</v>
      </c>
      <c r="AG865" s="14">
        <v>789.82</v>
      </c>
      <c r="AH865" s="14">
        <v>866.50967741935403</v>
      </c>
      <c r="AI865" s="14">
        <v>998.527419354838</v>
      </c>
      <c r="AJ865" s="14">
        <v>1125.13333333333</v>
      </c>
      <c r="AK865" s="14">
        <v>1206.4516129032199</v>
      </c>
      <c r="AL865" s="14">
        <v>1234.18333333333</v>
      </c>
      <c r="AM865" s="14">
        <v>1244.2580645161199</v>
      </c>
      <c r="AN865" s="14">
        <v>1247.7096774193501</v>
      </c>
      <c r="AO865" s="14">
        <v>1248</v>
      </c>
      <c r="AP865" s="14">
        <v>1247.9354838709601</v>
      </c>
      <c r="AQ865" s="14">
        <v>1237.9000000000001</v>
      </c>
      <c r="AR865" s="14">
        <v>1160.8225806451601</v>
      </c>
      <c r="AS865" s="14">
        <v>1099.31666666666</v>
      </c>
      <c r="AT865" s="14">
        <v>995.32419354838703</v>
      </c>
      <c r="AU865" s="14">
        <v>931.66451612903199</v>
      </c>
      <c r="AV865" s="14">
        <v>897.29833333333295</v>
      </c>
      <c r="AW865" s="14">
        <v>883.099999999999</v>
      </c>
      <c r="AX865" s="14">
        <v>1017.95833333333</v>
      </c>
      <c r="AY865" s="14">
        <v>1199.38709677419</v>
      </c>
      <c r="AZ865" s="14">
        <v>1275.5967741935401</v>
      </c>
      <c r="BA865" s="14">
        <v>1319.41379310344</v>
      </c>
      <c r="BB865" s="14">
        <v>1382.22580645161</v>
      </c>
      <c r="BC865" s="14">
        <v>1424.55</v>
      </c>
      <c r="BD865" s="14">
        <v>1410.6129032258</v>
      </c>
      <c r="BE865" s="14">
        <v>1334.4666666666601</v>
      </c>
      <c r="BF865" s="14">
        <v>1332.5161290322501</v>
      </c>
      <c r="BG865" s="14">
        <v>1302.2903225806399</v>
      </c>
      <c r="BH865" s="14">
        <v>1267.1666666666599</v>
      </c>
      <c r="BI865" s="14">
        <v>1240.6129032258</v>
      </c>
      <c r="BJ865" s="14">
        <v>1219.8333333333301</v>
      </c>
      <c r="BK865" s="14">
        <v>1219.16129032258</v>
      </c>
      <c r="BL865" s="14">
        <v>1235.0161290322501</v>
      </c>
      <c r="BM865" s="14">
        <v>1266.9107142857099</v>
      </c>
      <c r="BN865" s="14">
        <v>1317.4516129032199</v>
      </c>
      <c r="BO865" s="14">
        <v>1405.0333333333299</v>
      </c>
      <c r="BP865" s="14">
        <v>1533.33870967741</v>
      </c>
      <c r="BQ865" s="14">
        <v>1698.5333333333299</v>
      </c>
      <c r="BR865" s="14">
        <v>1804.3064516129</v>
      </c>
      <c r="BS865" s="14">
        <v>1969.03225806451</v>
      </c>
      <c r="BT865" s="14">
        <v>2013.15</v>
      </c>
      <c r="BU865" s="14">
        <v>2060.8064516129002</v>
      </c>
      <c r="BV865" s="14">
        <v>2077.6666666666601</v>
      </c>
      <c r="BW865" s="14">
        <v>2061.9677419354798</v>
      </c>
      <c r="BX865" s="14">
        <v>2033.7419354838701</v>
      </c>
      <c r="BY865" s="14">
        <v>1983.07142857142</v>
      </c>
      <c r="BZ865" s="14">
        <v>1906.3064516129</v>
      </c>
      <c r="CA865" s="14">
        <v>1747.56666666666</v>
      </c>
      <c r="CB865" s="14">
        <v>1556.4354838709601</v>
      </c>
      <c r="CC865" s="14">
        <v>1381.2666666666601</v>
      </c>
      <c r="CD865" s="14">
        <v>1283.69354838709</v>
      </c>
      <c r="CE865" s="14">
        <v>1230.16129032258</v>
      </c>
      <c r="CF865" s="14">
        <v>1300.5</v>
      </c>
      <c r="CG865" s="14">
        <v>1396.2419354838701</v>
      </c>
      <c r="CH865" s="14">
        <v>1476.6</v>
      </c>
      <c r="CI865" s="14">
        <v>1535.2903225806399</v>
      </c>
      <c r="CJ865" s="14">
        <v>1566.5161290322501</v>
      </c>
      <c r="CK865" s="14">
        <v>1584.0178571428501</v>
      </c>
      <c r="CL865" s="14">
        <v>1606.6451612903199</v>
      </c>
      <c r="CM865" s="14">
        <v>1622.43333333333</v>
      </c>
      <c r="CN865" s="14">
        <v>1650.33870967741</v>
      </c>
      <c r="CO865" s="14">
        <v>1763.0833333333301</v>
      </c>
      <c r="CP865" s="14">
        <v>1881.4193548387</v>
      </c>
      <c r="CQ865" s="14">
        <v>1982.9193548387</v>
      </c>
      <c r="CR865" s="14">
        <v>1789.9666666666601</v>
      </c>
      <c r="CS865" s="14">
        <v>1611.53225806451</v>
      </c>
      <c r="CT865" s="14">
        <v>1539.4833333333299</v>
      </c>
      <c r="CU865" s="14">
        <v>1493.33870967741</v>
      </c>
      <c r="CV865" s="14">
        <v>1470.19354838709</v>
      </c>
      <c r="CW865" s="14">
        <v>1513.2068965517201</v>
      </c>
      <c r="CX865" s="14">
        <v>1611.0483870967701</v>
      </c>
      <c r="CY865" s="14">
        <v>1781.9</v>
      </c>
      <c r="CZ865" s="14">
        <v>1956.2903225806399</v>
      </c>
      <c r="DA865" s="14">
        <v>1831.93333333333</v>
      </c>
      <c r="DB865" s="14">
        <v>1498.9354838709601</v>
      </c>
      <c r="DC865" s="14">
        <v>1316.9516129032199</v>
      </c>
      <c r="DD865" s="14">
        <v>1241.55</v>
      </c>
      <c r="DE865" s="14">
        <v>1173.96774193548</v>
      </c>
      <c r="DF865" s="14">
        <v>1136.63333333333</v>
      </c>
      <c r="DG865" s="14">
        <v>1117.5161290322501</v>
      </c>
      <c r="DH865" s="14">
        <v>1120.2096774193501</v>
      </c>
      <c r="DI865" s="14">
        <v>1132.3571428571399</v>
      </c>
      <c r="DJ865" s="14">
        <v>1248.2580645161199</v>
      </c>
      <c r="DK865" s="14">
        <v>1505.85</v>
      </c>
      <c r="DL865" s="14">
        <v>1867.8225806451601</v>
      </c>
      <c r="DM865" s="14">
        <v>2057.3166666666598</v>
      </c>
      <c r="DN865" s="14">
        <v>2135.0645161290299</v>
      </c>
      <c r="DO865" s="14">
        <v>2132.6129032258</v>
      </c>
      <c r="DP865" s="14">
        <v>2088.3166666666598</v>
      </c>
      <c r="DQ865" s="14">
        <v>1924.7419354838701</v>
      </c>
      <c r="DR865" s="14">
        <v>1771.95</v>
      </c>
      <c r="DS865" s="15">
        <v>1661.5833333333301</v>
      </c>
    </row>
    <row r="866" spans="1:123" x14ac:dyDescent="0.25">
      <c r="A866" s="16" t="s">
        <v>75</v>
      </c>
      <c r="B866" s="17">
        <v>22</v>
      </c>
      <c r="C866" s="13" t="str">
        <f t="shared" si="17"/>
        <v>BB_L_16_GW_GW_SA_High_GW_GQ_24_000_22</v>
      </c>
      <c r="D866" s="18">
        <v>10</v>
      </c>
      <c r="E866" s="18">
        <v>10</v>
      </c>
      <c r="F866" s="18">
        <v>10</v>
      </c>
      <c r="G866" s="18">
        <v>10</v>
      </c>
      <c r="H866" s="18">
        <v>10</v>
      </c>
      <c r="I866" s="18">
        <v>9.9409333333333301</v>
      </c>
      <c r="J866" s="18">
        <v>9.7411612903225695</v>
      </c>
      <c r="K866" s="18">
        <v>9.6247903225806404</v>
      </c>
      <c r="L866" s="18">
        <v>9.6128333333333291</v>
      </c>
      <c r="M866" s="18">
        <v>9.8033870967741894</v>
      </c>
      <c r="N866" s="18">
        <v>10.154316666666601</v>
      </c>
      <c r="O866" s="18">
        <v>10.7740322580645</v>
      </c>
      <c r="P866" s="18">
        <v>11.5856451612903</v>
      </c>
      <c r="Q866" s="18">
        <v>14.233214285714199</v>
      </c>
      <c r="R866" s="18">
        <v>17.8154838709677</v>
      </c>
      <c r="S866" s="18">
        <v>25.943833333333298</v>
      </c>
      <c r="T866" s="18">
        <v>52.916129032257999</v>
      </c>
      <c r="U866" s="18">
        <v>146.55033333333299</v>
      </c>
      <c r="V866" s="18">
        <v>259.32903225806399</v>
      </c>
      <c r="W866" s="18">
        <v>538.54999999999995</v>
      </c>
      <c r="X866" s="18">
        <v>758.005</v>
      </c>
      <c r="Y866" s="18">
        <v>787.75483870967696</v>
      </c>
      <c r="Z866" s="18">
        <v>736.91499999999996</v>
      </c>
      <c r="AA866" s="18">
        <v>683.20645161290304</v>
      </c>
      <c r="AB866" s="18">
        <v>639.84354838709601</v>
      </c>
      <c r="AC866" s="18">
        <v>603.47678571428503</v>
      </c>
      <c r="AD866" s="18">
        <v>525.12903225806394</v>
      </c>
      <c r="AE866" s="18">
        <v>457.64333333333298</v>
      </c>
      <c r="AF866" s="18">
        <v>390.50483870967702</v>
      </c>
      <c r="AG866" s="18">
        <v>383.61499999999899</v>
      </c>
      <c r="AH866" s="18">
        <v>406.951612903225</v>
      </c>
      <c r="AI866" s="18">
        <v>494.73709677419299</v>
      </c>
      <c r="AJ866" s="18">
        <v>630.31166666666604</v>
      </c>
      <c r="AK866" s="18">
        <v>782.84516129032204</v>
      </c>
      <c r="AL866" s="18">
        <v>870.361666666666</v>
      </c>
      <c r="AM866" s="18">
        <v>925.546774193548</v>
      </c>
      <c r="AN866" s="18">
        <v>962.56774193548301</v>
      </c>
      <c r="AO866" s="18">
        <v>977.76071428571402</v>
      </c>
      <c r="AP866" s="18">
        <v>996.43387096774097</v>
      </c>
      <c r="AQ866" s="18">
        <v>1066.25</v>
      </c>
      <c r="AR866" s="18">
        <v>1160.9516129032199</v>
      </c>
      <c r="AS866" s="18">
        <v>1173.7333333333299</v>
      </c>
      <c r="AT866" s="18">
        <v>1093.85483870967</v>
      </c>
      <c r="AU866" s="18">
        <v>997.94999999999902</v>
      </c>
      <c r="AV866" s="18">
        <v>871.63166666666598</v>
      </c>
      <c r="AW866" s="18">
        <v>735.55483870967703</v>
      </c>
      <c r="AX866" s="18">
        <v>590.55666666666605</v>
      </c>
      <c r="AY866" s="18">
        <v>639.72258064516097</v>
      </c>
      <c r="AZ866" s="18">
        <v>703.76129032257995</v>
      </c>
      <c r="BA866" s="18">
        <v>753.44482758620597</v>
      </c>
      <c r="BB866" s="18">
        <v>863.21451612903195</v>
      </c>
      <c r="BC866" s="18">
        <v>999.27333333333297</v>
      </c>
      <c r="BD866" s="18">
        <v>1147.3064516129</v>
      </c>
      <c r="BE866" s="18">
        <v>1144.9000000000001</v>
      </c>
      <c r="BF866" s="18">
        <v>993.48548387096696</v>
      </c>
      <c r="BG866" s="18">
        <v>920.99838709677397</v>
      </c>
      <c r="BH866" s="18">
        <v>898.24833333333299</v>
      </c>
      <c r="BI866" s="18">
        <v>881.22580645161304</v>
      </c>
      <c r="BJ866" s="18">
        <v>860.22</v>
      </c>
      <c r="BK866" s="18">
        <v>840.50161290322501</v>
      </c>
      <c r="BL866" s="18">
        <v>822.86451612903204</v>
      </c>
      <c r="BM866" s="18">
        <v>806.08392857142803</v>
      </c>
      <c r="BN866" s="18">
        <v>790.43709677419304</v>
      </c>
      <c r="BO866" s="18">
        <v>787.73333333333301</v>
      </c>
      <c r="BP866" s="18">
        <v>819.26774193548295</v>
      </c>
      <c r="BQ866" s="18">
        <v>897.02833333333297</v>
      </c>
      <c r="BR866" s="18">
        <v>984.57419354838703</v>
      </c>
      <c r="BS866" s="18">
        <v>1184.7419354838701</v>
      </c>
      <c r="BT866" s="18">
        <v>1266.4666666666601</v>
      </c>
      <c r="BU866" s="18">
        <v>1395.46774193548</v>
      </c>
      <c r="BV866" s="18">
        <v>1512.18333333333</v>
      </c>
      <c r="BW866" s="18">
        <v>1645.0483870967701</v>
      </c>
      <c r="BX866" s="18">
        <v>1698.4354838709601</v>
      </c>
      <c r="BY866" s="18">
        <v>1733.7857142857099</v>
      </c>
      <c r="BZ866" s="18">
        <v>1735.1290322580601</v>
      </c>
      <c r="CA866" s="18">
        <v>1650.7166666666601</v>
      </c>
      <c r="CB866" s="18">
        <v>1452.2096774193501</v>
      </c>
      <c r="CC866" s="18">
        <v>1188.36666666666</v>
      </c>
      <c r="CD866" s="18">
        <v>978.82903225806399</v>
      </c>
      <c r="CE866" s="18">
        <v>759.43709677419304</v>
      </c>
      <c r="CF866" s="18">
        <v>620.31999999999903</v>
      </c>
      <c r="CG866" s="18">
        <v>647.28225806451599</v>
      </c>
      <c r="CH866" s="18">
        <v>721.44</v>
      </c>
      <c r="CI866" s="18">
        <v>817.06935483870905</v>
      </c>
      <c r="CJ866" s="18">
        <v>890.42419354838705</v>
      </c>
      <c r="CK866" s="18">
        <v>944.78392857142796</v>
      </c>
      <c r="CL866" s="18">
        <v>1056.77741935483</v>
      </c>
      <c r="CM866" s="18">
        <v>1228.56666666666</v>
      </c>
      <c r="CN866" s="18">
        <v>1290.35483870967</v>
      </c>
      <c r="CO866" s="18">
        <v>1290.18333333333</v>
      </c>
      <c r="CP866" s="18">
        <v>1289.4193548387</v>
      </c>
      <c r="CQ866" s="18">
        <v>1444.7096774193501</v>
      </c>
      <c r="CR866" s="18">
        <v>1527.1666666666599</v>
      </c>
      <c r="CS866" s="18">
        <v>1285</v>
      </c>
      <c r="CT866" s="18">
        <v>1158.13333333333</v>
      </c>
      <c r="CU866" s="18">
        <v>1033.89032258064</v>
      </c>
      <c r="CV866" s="18">
        <v>882.09677419354796</v>
      </c>
      <c r="CW866" s="18">
        <v>767.25517241379305</v>
      </c>
      <c r="CX866" s="18">
        <v>704.92096774193499</v>
      </c>
      <c r="CY866" s="18">
        <v>770.89833333333297</v>
      </c>
      <c r="CZ866" s="18">
        <v>973.64677419354803</v>
      </c>
      <c r="DA866" s="18">
        <v>1258.2333333333299</v>
      </c>
      <c r="DB866" s="18">
        <v>1088.19999999999</v>
      </c>
      <c r="DC866" s="18">
        <v>857.566129032258</v>
      </c>
      <c r="DD866" s="18">
        <v>743.39499999999998</v>
      </c>
      <c r="DE866" s="18">
        <v>634.86451612903204</v>
      </c>
      <c r="DF866" s="18">
        <v>561.58333333333303</v>
      </c>
      <c r="DG866" s="18">
        <v>502.48225806451597</v>
      </c>
      <c r="DH866" s="18">
        <v>440.21935483870902</v>
      </c>
      <c r="DI866" s="18">
        <v>420.38392857142799</v>
      </c>
      <c r="DJ866" s="18">
        <v>422.12419354838698</v>
      </c>
      <c r="DK866" s="18">
        <v>543.45666666666602</v>
      </c>
      <c r="DL866" s="18">
        <v>872.13548387096705</v>
      </c>
      <c r="DM866" s="18">
        <v>1162.2</v>
      </c>
      <c r="DN866" s="18">
        <v>1373.58064516129</v>
      </c>
      <c r="DO866" s="18">
        <v>1488.5967741935401</v>
      </c>
      <c r="DP866" s="18">
        <v>1560.2</v>
      </c>
      <c r="DQ866" s="18">
        <v>1586.16129032258</v>
      </c>
      <c r="DR866" s="18">
        <v>1487.2666666666601</v>
      </c>
      <c r="DS866" s="19">
        <v>1359.63333333333</v>
      </c>
    </row>
    <row r="867" spans="1:123" x14ac:dyDescent="0.25">
      <c r="A867" s="12" t="s">
        <v>75</v>
      </c>
      <c r="B867" s="13">
        <v>23</v>
      </c>
      <c r="C867" s="13" t="str">
        <f t="shared" si="17"/>
        <v>BB_L_16_GW_GW_SA_High_GW_GQ_24_000_23</v>
      </c>
      <c r="D867" s="14">
        <v>10</v>
      </c>
      <c r="E867" s="14">
        <v>10</v>
      </c>
      <c r="F867" s="14">
        <v>10</v>
      </c>
      <c r="G867" s="14">
        <v>10</v>
      </c>
      <c r="H867" s="14">
        <v>10</v>
      </c>
      <c r="I867" s="14">
        <v>9.9997333333333298</v>
      </c>
      <c r="J867" s="14">
        <v>9.9949677419354899</v>
      </c>
      <c r="K867" s="14">
        <v>9.9991451612903202</v>
      </c>
      <c r="L867" s="14">
        <v>10.092666666666601</v>
      </c>
      <c r="M867" s="14">
        <v>10.3546774193548</v>
      </c>
      <c r="N867" s="14">
        <v>10.752833333333299</v>
      </c>
      <c r="O867" s="14">
        <v>11.4348387096774</v>
      </c>
      <c r="P867" s="14">
        <v>12.314354838709599</v>
      </c>
      <c r="Q867" s="14">
        <v>15.0280357142857</v>
      </c>
      <c r="R867" s="14">
        <v>18.744354838709601</v>
      </c>
      <c r="S867" s="14">
        <v>27.268333333333299</v>
      </c>
      <c r="T867" s="14">
        <v>54.545161290322497</v>
      </c>
      <c r="U867" s="14">
        <v>146.452333333333</v>
      </c>
      <c r="V867" s="14">
        <v>256.24516129032202</v>
      </c>
      <c r="W867" s="14">
        <v>535.9</v>
      </c>
      <c r="X867" s="14">
        <v>787.53</v>
      </c>
      <c r="Y867" s="14">
        <v>858.22903225806397</v>
      </c>
      <c r="Z867" s="14">
        <v>836.84833333333302</v>
      </c>
      <c r="AA867" s="14">
        <v>798.47419354838598</v>
      </c>
      <c r="AB867" s="14">
        <v>764.39838709677394</v>
      </c>
      <c r="AC867" s="14">
        <v>733.330357142857</v>
      </c>
      <c r="AD867" s="14">
        <v>661.15967741935401</v>
      </c>
      <c r="AE867" s="14">
        <v>595.57500000000005</v>
      </c>
      <c r="AF867" s="14">
        <v>526.53064516128995</v>
      </c>
      <c r="AG867" s="14">
        <v>511.808333333333</v>
      </c>
      <c r="AH867" s="14">
        <v>531.67419354838705</v>
      </c>
      <c r="AI867" s="14">
        <v>613.81774193548301</v>
      </c>
      <c r="AJ867" s="14">
        <v>744.25166666666598</v>
      </c>
      <c r="AK867" s="14">
        <v>892.44677419354798</v>
      </c>
      <c r="AL867" s="14">
        <v>978.40666666666596</v>
      </c>
      <c r="AM867" s="14">
        <v>1033.38709677419</v>
      </c>
      <c r="AN867" s="14">
        <v>1071.1451612903199</v>
      </c>
      <c r="AO867" s="14">
        <v>1088.125</v>
      </c>
      <c r="AP867" s="14">
        <v>1108.4838709677399</v>
      </c>
      <c r="AQ867" s="14">
        <v>1180.7</v>
      </c>
      <c r="AR867" s="14">
        <v>1285.8709677419299</v>
      </c>
      <c r="AS867" s="14">
        <v>1306.5333333333299</v>
      </c>
      <c r="AT867" s="14">
        <v>1240.16129032258</v>
      </c>
      <c r="AU867" s="14">
        <v>1155.4354838709601</v>
      </c>
      <c r="AV867" s="14">
        <v>1038.4100000000001</v>
      </c>
      <c r="AW867" s="14">
        <v>910.40483870967705</v>
      </c>
      <c r="AX867" s="14">
        <v>761.38166666666598</v>
      </c>
      <c r="AY867" s="14">
        <v>798.90967741935503</v>
      </c>
      <c r="AZ867" s="14">
        <v>868.45645161290304</v>
      </c>
      <c r="BA867" s="14">
        <v>928.22068965517201</v>
      </c>
      <c r="BB867" s="14">
        <v>1049.6419354838699</v>
      </c>
      <c r="BC867" s="14">
        <v>1198.5333333333299</v>
      </c>
      <c r="BD867" s="14">
        <v>1364.69354838709</v>
      </c>
      <c r="BE867" s="14">
        <v>1400.1666666666599</v>
      </c>
      <c r="BF867" s="14">
        <v>1275.3709677419299</v>
      </c>
      <c r="BG867" s="14">
        <v>1201.1451612903199</v>
      </c>
      <c r="BH867" s="14">
        <v>1184.7833333333299</v>
      </c>
      <c r="BI867" s="14">
        <v>1174.4838709677399</v>
      </c>
      <c r="BJ867" s="14">
        <v>1157.8499999999999</v>
      </c>
      <c r="BK867" s="14">
        <v>1137.69354838709</v>
      </c>
      <c r="BL867" s="14">
        <v>1116.7903225806399</v>
      </c>
      <c r="BM867" s="14">
        <v>1095.8928571428501</v>
      </c>
      <c r="BN867" s="14">
        <v>1077.6774193548299</v>
      </c>
      <c r="BO867" s="14">
        <v>1071.18333333333</v>
      </c>
      <c r="BP867" s="14">
        <v>1097.9838709677399</v>
      </c>
      <c r="BQ867" s="14">
        <v>1168.86666666666</v>
      </c>
      <c r="BR867" s="14">
        <v>1251.16129032258</v>
      </c>
      <c r="BS867" s="14">
        <v>1441.4032258064501</v>
      </c>
      <c r="BT867" s="14">
        <v>1523.5833333333301</v>
      </c>
      <c r="BU867" s="14">
        <v>1656.1451612903199</v>
      </c>
      <c r="BV867" s="14">
        <v>1779.0166666666601</v>
      </c>
      <c r="BW867" s="14">
        <v>1919.7903225806399</v>
      </c>
      <c r="BX867" s="14">
        <v>1979.9193548387</v>
      </c>
      <c r="BY867" s="14">
        <v>2029.0892857142801</v>
      </c>
      <c r="BZ867" s="14">
        <v>2048.6129032258</v>
      </c>
      <c r="CA867" s="14">
        <v>1993.4</v>
      </c>
      <c r="CB867" s="14">
        <v>1817.7903225806399</v>
      </c>
      <c r="CC867" s="14">
        <v>1564.18333333333</v>
      </c>
      <c r="CD867" s="14">
        <v>1351.1774193548299</v>
      </c>
      <c r="CE867" s="14">
        <v>1115.7483870967701</v>
      </c>
      <c r="CF867" s="14">
        <v>935.82166666666603</v>
      </c>
      <c r="CG867" s="14">
        <v>933.83709677419301</v>
      </c>
      <c r="CH867" s="14">
        <v>990.90666666666596</v>
      </c>
      <c r="CI867" s="14">
        <v>1075.1451612903199</v>
      </c>
      <c r="CJ867" s="14">
        <v>1143.0967741935401</v>
      </c>
      <c r="CK867" s="14">
        <v>1196.57142857142</v>
      </c>
      <c r="CL867" s="14">
        <v>1307.4516129032199</v>
      </c>
      <c r="CM867" s="14">
        <v>1481.65</v>
      </c>
      <c r="CN867" s="14">
        <v>1564.6451612903199</v>
      </c>
      <c r="CO867" s="14">
        <v>1584.1666666666599</v>
      </c>
      <c r="CP867" s="14">
        <v>1600.03225806451</v>
      </c>
      <c r="CQ867" s="14">
        <v>1764.96774193548</v>
      </c>
      <c r="CR867" s="14">
        <v>1962.95</v>
      </c>
      <c r="CS867" s="14">
        <v>1784.0645161290299</v>
      </c>
      <c r="CT867" s="14">
        <v>1663.9</v>
      </c>
      <c r="CU867" s="14">
        <v>1530.85483870967</v>
      </c>
      <c r="CV867" s="14">
        <v>1353.5967741935401</v>
      </c>
      <c r="CW867" s="14">
        <v>1211</v>
      </c>
      <c r="CX867" s="14">
        <v>1129.38709677419</v>
      </c>
      <c r="CY867" s="14">
        <v>1190.68333333333</v>
      </c>
      <c r="CZ867" s="14">
        <v>1399.66129032258</v>
      </c>
      <c r="DA867" s="14">
        <v>1718.93333333333</v>
      </c>
      <c r="DB867" s="14">
        <v>1593.4516129032199</v>
      </c>
      <c r="DC867" s="14">
        <v>1357.9354838709601</v>
      </c>
      <c r="DD867" s="14">
        <v>1226.8499999999999</v>
      </c>
      <c r="DE867" s="14">
        <v>1094.4516129032199</v>
      </c>
      <c r="DF867" s="14">
        <v>1000.37499999999</v>
      </c>
      <c r="DG867" s="14">
        <v>919.50483870967696</v>
      </c>
      <c r="DH867" s="14">
        <v>826.93709677419304</v>
      </c>
      <c r="DI867" s="14">
        <v>795.17142857142801</v>
      </c>
      <c r="DJ867" s="14">
        <v>762.86129032257998</v>
      </c>
      <c r="DK867" s="14">
        <v>854.5</v>
      </c>
      <c r="DL867" s="14">
        <v>1189.3064516129</v>
      </c>
      <c r="DM867" s="14">
        <v>1509.13333333333</v>
      </c>
      <c r="DN867" s="14">
        <v>1752.88709677419</v>
      </c>
      <c r="DO867" s="14">
        <v>1894.77419354838</v>
      </c>
      <c r="DP867" s="14">
        <v>1988.4833333333299</v>
      </c>
      <c r="DQ867" s="14">
        <v>2033.4032258064501</v>
      </c>
      <c r="DR867" s="14">
        <v>1941.9</v>
      </c>
      <c r="DS867" s="15">
        <v>1820.65</v>
      </c>
    </row>
    <row r="868" spans="1:123" x14ac:dyDescent="0.25">
      <c r="A868" s="16" t="s">
        <v>75</v>
      </c>
      <c r="B868" s="17">
        <v>24</v>
      </c>
      <c r="C868" s="13" t="str">
        <f t="shared" si="17"/>
        <v>BB_L_16_GW_GW_SA_High_GW_GQ_24_000_24</v>
      </c>
      <c r="D868" s="18">
        <v>10</v>
      </c>
      <c r="E868" s="18">
        <v>10</v>
      </c>
      <c r="F868" s="18">
        <v>10</v>
      </c>
      <c r="G868" s="18">
        <v>10</v>
      </c>
      <c r="H868" s="18">
        <v>10</v>
      </c>
      <c r="I868" s="18">
        <v>10</v>
      </c>
      <c r="J868" s="18">
        <v>10</v>
      </c>
      <c r="K868" s="18">
        <v>10.006129032258</v>
      </c>
      <c r="L868" s="18">
        <v>10.0561666666666</v>
      </c>
      <c r="M868" s="18">
        <v>10.187096774193501</v>
      </c>
      <c r="N868" s="18">
        <v>10.387499999999999</v>
      </c>
      <c r="O868" s="18">
        <v>10.7335483870967</v>
      </c>
      <c r="P868" s="18">
        <v>11.189677419354799</v>
      </c>
      <c r="Q868" s="18">
        <v>12.6435714285714</v>
      </c>
      <c r="R868" s="18">
        <v>14.6567741935483</v>
      </c>
      <c r="S868" s="18">
        <v>19.449499999999901</v>
      </c>
      <c r="T868" s="18">
        <v>35.518870967741897</v>
      </c>
      <c r="U868" s="18">
        <v>93.983666666666593</v>
      </c>
      <c r="V868" s="18">
        <v>167.63064516129</v>
      </c>
      <c r="W868" s="18">
        <v>376.10645161290302</v>
      </c>
      <c r="X868" s="18">
        <v>604.75166666666598</v>
      </c>
      <c r="Y868" s="18">
        <v>716.39838709677394</v>
      </c>
      <c r="Z868" s="18">
        <v>740.53666666666595</v>
      </c>
      <c r="AA868" s="18">
        <v>738.95806451612896</v>
      </c>
      <c r="AB868" s="18">
        <v>731.21935483870902</v>
      </c>
      <c r="AC868" s="18">
        <v>720.61071428571404</v>
      </c>
      <c r="AD868" s="18">
        <v>689.28548387096703</v>
      </c>
      <c r="AE868" s="18">
        <v>653.87833333333299</v>
      </c>
      <c r="AF868" s="18">
        <v>608.39838709677394</v>
      </c>
      <c r="AG868" s="18">
        <v>583.56833333333304</v>
      </c>
      <c r="AH868" s="18">
        <v>588.52258064516104</v>
      </c>
      <c r="AI868" s="18">
        <v>630.43225806451596</v>
      </c>
      <c r="AJ868" s="18">
        <v>708.84333333333302</v>
      </c>
      <c r="AK868" s="18">
        <v>809.54193548387104</v>
      </c>
      <c r="AL868" s="18">
        <v>872.51499999999999</v>
      </c>
      <c r="AM868" s="18">
        <v>914.95645161290304</v>
      </c>
      <c r="AN868" s="18">
        <v>945.4</v>
      </c>
      <c r="AO868" s="18">
        <v>959.517857142857</v>
      </c>
      <c r="AP868" s="18">
        <v>976.796774193548</v>
      </c>
      <c r="AQ868" s="18">
        <v>1041.43333333333</v>
      </c>
      <c r="AR868" s="18">
        <v>1163.7580645161199</v>
      </c>
      <c r="AS868" s="18">
        <v>1211.38333333333</v>
      </c>
      <c r="AT868" s="18">
        <v>1216.4516129032199</v>
      </c>
      <c r="AU868" s="18">
        <v>1189.5967741935401</v>
      </c>
      <c r="AV868" s="18">
        <v>1127.95</v>
      </c>
      <c r="AW868" s="18">
        <v>1052.5645161290299</v>
      </c>
      <c r="AX868" s="18">
        <v>922.54999999999905</v>
      </c>
      <c r="AY868" s="18">
        <v>902.58870967741905</v>
      </c>
      <c r="AZ868" s="18">
        <v>929.30967741935399</v>
      </c>
      <c r="BA868" s="18">
        <v>958.59827586206802</v>
      </c>
      <c r="BB868" s="18">
        <v>1027.6467741935401</v>
      </c>
      <c r="BC868" s="18">
        <v>1124.86666666666</v>
      </c>
      <c r="BD868" s="18">
        <v>1270.03225806451</v>
      </c>
      <c r="BE868" s="18">
        <v>1411.5</v>
      </c>
      <c r="BF868" s="18">
        <v>1366.66129032258</v>
      </c>
      <c r="BG868" s="18">
        <v>1322.6129032258</v>
      </c>
      <c r="BH868" s="18">
        <v>1312.31666666666</v>
      </c>
      <c r="BI868" s="18">
        <v>1305.38709677419</v>
      </c>
      <c r="BJ868" s="18">
        <v>1294.0166666666601</v>
      </c>
      <c r="BK868" s="18">
        <v>1280.0483870967701</v>
      </c>
      <c r="BL868" s="18">
        <v>1264.5483870967701</v>
      </c>
      <c r="BM868" s="18">
        <v>1248.4642857142801</v>
      </c>
      <c r="BN868" s="18">
        <v>1233.4032258064501</v>
      </c>
      <c r="BO868" s="18">
        <v>1221.9833333333299</v>
      </c>
      <c r="BP868" s="18">
        <v>1229.2096774193501</v>
      </c>
      <c r="BQ868" s="18">
        <v>1263.9166666666599</v>
      </c>
      <c r="BR868" s="18">
        <v>1313.4032258064501</v>
      </c>
      <c r="BS868" s="18">
        <v>1438.6129032258</v>
      </c>
      <c r="BT868" s="18">
        <v>1497.61666666666</v>
      </c>
      <c r="BU868" s="18">
        <v>1597.9838709677399</v>
      </c>
      <c r="BV868" s="18">
        <v>1699.1666666666599</v>
      </c>
      <c r="BW868" s="18">
        <v>1826.88709677419</v>
      </c>
      <c r="BX868" s="18">
        <v>1889.8225806451601</v>
      </c>
      <c r="BY868" s="18">
        <v>1953.7142857142801</v>
      </c>
      <c r="BZ868" s="18">
        <v>2005.0161290322501</v>
      </c>
      <c r="CA868" s="18">
        <v>2029.8</v>
      </c>
      <c r="CB868" s="18">
        <v>1966.2419354838701</v>
      </c>
      <c r="CC868" s="18">
        <v>1825.36666666666</v>
      </c>
      <c r="CD868" s="18">
        <v>1677.6129032258</v>
      </c>
      <c r="CE868" s="18">
        <v>1484.7903225806399</v>
      </c>
      <c r="CF868" s="18">
        <v>1279.25</v>
      </c>
      <c r="CG868" s="18">
        <v>1220.6290322580601</v>
      </c>
      <c r="CH868" s="18">
        <v>1216.0999999999999</v>
      </c>
      <c r="CI868" s="18">
        <v>1242.0645161290299</v>
      </c>
      <c r="CJ868" s="18">
        <v>1271.2903225806399</v>
      </c>
      <c r="CK868" s="18">
        <v>1297.7678571428501</v>
      </c>
      <c r="CL868" s="18">
        <v>1361.35483870967</v>
      </c>
      <c r="CM868" s="18">
        <v>1484.4833333333299</v>
      </c>
      <c r="CN868" s="18">
        <v>1567.16129032258</v>
      </c>
      <c r="CO868" s="18">
        <v>1615.0833333333301</v>
      </c>
      <c r="CP868" s="18">
        <v>1644.6774193548299</v>
      </c>
      <c r="CQ868" s="18">
        <v>1786.3225806451601</v>
      </c>
      <c r="CR868" s="18">
        <v>2036.8</v>
      </c>
      <c r="CS868" s="18">
        <v>1969.7903225806399</v>
      </c>
      <c r="CT868" s="18">
        <v>1906.8</v>
      </c>
      <c r="CU868" s="18">
        <v>1824.33870967741</v>
      </c>
      <c r="CV868" s="18">
        <v>1697.6290322580601</v>
      </c>
      <c r="CW868" s="18">
        <v>1575.7413793103401</v>
      </c>
      <c r="CX868" s="18">
        <v>1482.0967741935401</v>
      </c>
      <c r="CY868" s="18">
        <v>1469.15</v>
      </c>
      <c r="CZ868" s="18">
        <v>1566.5161290322501</v>
      </c>
      <c r="DA868" s="18">
        <v>1846.5166666666601</v>
      </c>
      <c r="DB868" s="18">
        <v>1855.3225806451601</v>
      </c>
      <c r="DC868" s="18">
        <v>1718.7903225806399</v>
      </c>
      <c r="DD868" s="18">
        <v>1624.43333333333</v>
      </c>
      <c r="DE868" s="18">
        <v>1517.33870967741</v>
      </c>
      <c r="DF868" s="18">
        <v>1433.43333333333</v>
      </c>
      <c r="DG868" s="18">
        <v>1353.2419354838701</v>
      </c>
      <c r="DH868" s="18">
        <v>1249.4354838709601</v>
      </c>
      <c r="DI868" s="18">
        <v>1212.25</v>
      </c>
      <c r="DJ868" s="18">
        <v>1124.77419354838</v>
      </c>
      <c r="DK868" s="18">
        <v>1107.6666666666599</v>
      </c>
      <c r="DL868" s="18">
        <v>1283</v>
      </c>
      <c r="DM868" s="18">
        <v>1507.36666666666</v>
      </c>
      <c r="DN868" s="18">
        <v>1704.46774193548</v>
      </c>
      <c r="DO868" s="18">
        <v>1841.0161290322501</v>
      </c>
      <c r="DP868" s="18">
        <v>1952.4</v>
      </c>
      <c r="DQ868" s="18">
        <v>2077.4838709677401</v>
      </c>
      <c r="DR868" s="18">
        <v>2077.5166666666601</v>
      </c>
      <c r="DS868" s="19">
        <v>2029.9166666666599</v>
      </c>
    </row>
    <row r="869" spans="1:123" x14ac:dyDescent="0.25">
      <c r="A869" s="12" t="s">
        <v>75</v>
      </c>
      <c r="B869" s="13">
        <v>25</v>
      </c>
      <c r="C869" s="13" t="str">
        <f t="shared" si="17"/>
        <v>BB_L_16_GW_GW_SA_High_GW_GQ_24_000_25</v>
      </c>
      <c r="D869" s="14">
        <v>10</v>
      </c>
      <c r="E869" s="14">
        <v>10</v>
      </c>
      <c r="F869" s="14">
        <v>10</v>
      </c>
      <c r="G869" s="14">
        <v>10</v>
      </c>
      <c r="H869" s="14">
        <v>10</v>
      </c>
      <c r="I869" s="14">
        <v>9.9350333333333296</v>
      </c>
      <c r="J869" s="14">
        <v>9.7287096774193493</v>
      </c>
      <c r="K869" s="14">
        <v>9.5973870967741899</v>
      </c>
      <c r="L869" s="14">
        <v>9.4845333333333297</v>
      </c>
      <c r="M869" s="14">
        <v>9.4147903225806395</v>
      </c>
      <c r="N869" s="14">
        <v>9.3804499999999997</v>
      </c>
      <c r="O869" s="14">
        <v>9.3481612903225795</v>
      </c>
      <c r="P869" s="14">
        <v>9.3300322580645094</v>
      </c>
      <c r="Q869" s="14">
        <v>9.3614107142857108</v>
      </c>
      <c r="R869" s="14">
        <v>9.4435483870967705</v>
      </c>
      <c r="S869" s="14">
        <v>9.7774666666666601</v>
      </c>
      <c r="T869" s="14">
        <v>11.494677419354799</v>
      </c>
      <c r="U869" s="14">
        <v>22.030166666666599</v>
      </c>
      <c r="V869" s="14">
        <v>40.414516129032201</v>
      </c>
      <c r="W869" s="14">
        <v>132.189999999999</v>
      </c>
      <c r="X869" s="14">
        <v>316.91500000000002</v>
      </c>
      <c r="Y869" s="14">
        <v>489.67258064516102</v>
      </c>
      <c r="Z869" s="14">
        <v>573.78166666666596</v>
      </c>
      <c r="AA869" s="14">
        <v>617.77580645161299</v>
      </c>
      <c r="AB869" s="14">
        <v>641.23064516129</v>
      </c>
      <c r="AC869" s="14">
        <v>653.875</v>
      </c>
      <c r="AD869" s="14">
        <v>669.58387096774095</v>
      </c>
      <c r="AE869" s="14">
        <v>660.82833333333303</v>
      </c>
      <c r="AF869" s="14">
        <v>620.12741935483803</v>
      </c>
      <c r="AG869" s="14">
        <v>535.12833333333299</v>
      </c>
      <c r="AH869" s="14">
        <v>495.822580645161</v>
      </c>
      <c r="AI869" s="14">
        <v>441.75967741935398</v>
      </c>
      <c r="AJ869" s="14">
        <v>407.10166666666601</v>
      </c>
      <c r="AK869" s="14">
        <v>409.11774193548302</v>
      </c>
      <c r="AL869" s="14">
        <v>424.92333333333301</v>
      </c>
      <c r="AM869" s="14">
        <v>441.66129032257999</v>
      </c>
      <c r="AN869" s="14">
        <v>456.61774193548302</v>
      </c>
      <c r="AO869" s="14">
        <v>464.25178571428501</v>
      </c>
      <c r="AP869" s="14">
        <v>474.5</v>
      </c>
      <c r="AQ869" s="14">
        <v>521.93166666666605</v>
      </c>
      <c r="AR869" s="14">
        <v>677.90483870967705</v>
      </c>
      <c r="AS869" s="14">
        <v>781.99666666666599</v>
      </c>
      <c r="AT869" s="14">
        <v>939.08225806451605</v>
      </c>
      <c r="AU869" s="14">
        <v>1031.33870967741</v>
      </c>
      <c r="AV869" s="14">
        <v>1074.7833333333299</v>
      </c>
      <c r="AW869" s="14">
        <v>1087.85483870967</v>
      </c>
      <c r="AX869" s="14">
        <v>927.57666666666603</v>
      </c>
      <c r="AY869" s="14">
        <v>731.17096774193499</v>
      </c>
      <c r="AZ869" s="14">
        <v>648.43709677419304</v>
      </c>
      <c r="BA869" s="14">
        <v>607.396551724137</v>
      </c>
      <c r="BB869" s="14">
        <v>572.32580645161295</v>
      </c>
      <c r="BC869" s="14">
        <v>573.16</v>
      </c>
      <c r="BD869" s="14">
        <v>689.87419354838698</v>
      </c>
      <c r="BE869" s="14">
        <v>1042.5416666666599</v>
      </c>
      <c r="BF869" s="14">
        <v>1105.2419354838701</v>
      </c>
      <c r="BG869" s="14">
        <v>1044.83870967741</v>
      </c>
      <c r="BH869" s="14">
        <v>974.02</v>
      </c>
      <c r="BI869" s="14">
        <v>928.935483870967</v>
      </c>
      <c r="BJ869" s="14">
        <v>893.17499999999905</v>
      </c>
      <c r="BK869" s="14">
        <v>875.36774193548297</v>
      </c>
      <c r="BL869" s="14">
        <v>865.658064516129</v>
      </c>
      <c r="BM869" s="14">
        <v>857.59107142857101</v>
      </c>
      <c r="BN869" s="14">
        <v>845.44838709677401</v>
      </c>
      <c r="BO869" s="14">
        <v>830.78333333333296</v>
      </c>
      <c r="BP869" s="14">
        <v>813.44032258064499</v>
      </c>
      <c r="BQ869" s="14">
        <v>796.20833333333303</v>
      </c>
      <c r="BR869" s="14">
        <v>791.74677419354805</v>
      </c>
      <c r="BS869" s="14">
        <v>802.42903225806401</v>
      </c>
      <c r="BT869" s="14">
        <v>815.01666666666597</v>
      </c>
      <c r="BU869" s="14">
        <v>848.55806451612898</v>
      </c>
      <c r="BV869" s="14">
        <v>899.69</v>
      </c>
      <c r="BW869" s="14">
        <v>991.99354838709598</v>
      </c>
      <c r="BX869" s="14">
        <v>1055.7096774193501</v>
      </c>
      <c r="BY869" s="14">
        <v>1141.5892857142801</v>
      </c>
      <c r="BZ869" s="14">
        <v>1244.4032258064501</v>
      </c>
      <c r="CA869" s="14">
        <v>1406.9666666666601</v>
      </c>
      <c r="CB869" s="14">
        <v>1538.83870967741</v>
      </c>
      <c r="CC869" s="14">
        <v>1583.1666666666599</v>
      </c>
      <c r="CD869" s="14">
        <v>1530.9838709677399</v>
      </c>
      <c r="CE869" s="14">
        <v>1381.2096774193501</v>
      </c>
      <c r="CF869" s="14">
        <v>1083.76833333333</v>
      </c>
      <c r="CG869" s="14">
        <v>890.77903225806403</v>
      </c>
      <c r="CH869" s="14">
        <v>766.31166666666604</v>
      </c>
      <c r="CI869" s="14">
        <v>697.07741935483796</v>
      </c>
      <c r="CJ869" s="14">
        <v>666.61290322580601</v>
      </c>
      <c r="CK869" s="14">
        <v>652.84642857142796</v>
      </c>
      <c r="CL869" s="14">
        <v>655.58548387096698</v>
      </c>
      <c r="CM869" s="14">
        <v>750.479999999999</v>
      </c>
      <c r="CN869" s="14">
        <v>890.63064516128998</v>
      </c>
      <c r="CO869" s="14">
        <v>1059.4466666666599</v>
      </c>
      <c r="CP869" s="14">
        <v>1142.96774193548</v>
      </c>
      <c r="CQ869" s="14">
        <v>1226.46774193548</v>
      </c>
      <c r="CR869" s="14">
        <v>1352.75</v>
      </c>
      <c r="CS869" s="14">
        <v>1366.5645161290299</v>
      </c>
      <c r="CT869" s="14">
        <v>1367.9</v>
      </c>
      <c r="CU869" s="14">
        <v>1348.6774193548299</v>
      </c>
      <c r="CV869" s="14">
        <v>1298</v>
      </c>
      <c r="CW869" s="14">
        <v>1188.6551724137901</v>
      </c>
      <c r="CX869" s="14">
        <v>1027.8967741935401</v>
      </c>
      <c r="CY869" s="14">
        <v>852.97666666666601</v>
      </c>
      <c r="CZ869" s="14">
        <v>733.95483870967701</v>
      </c>
      <c r="DA869" s="14">
        <v>935.55</v>
      </c>
      <c r="DB869" s="14">
        <v>1140.6290322580601</v>
      </c>
      <c r="DC869" s="14">
        <v>1141.1774193548299</v>
      </c>
      <c r="DD869" s="14">
        <v>1101.4000000000001</v>
      </c>
      <c r="DE869" s="14">
        <v>1047.9354838709601</v>
      </c>
      <c r="DF869" s="14">
        <v>995.62</v>
      </c>
      <c r="DG869" s="14">
        <v>936.84516129032204</v>
      </c>
      <c r="DH869" s="14">
        <v>845.76935483870898</v>
      </c>
      <c r="DI869" s="14">
        <v>796.83928571428498</v>
      </c>
      <c r="DJ869" s="14">
        <v>655.69193548387102</v>
      </c>
      <c r="DK869" s="14">
        <v>500.2</v>
      </c>
      <c r="DL869" s="14">
        <v>462.74516129032202</v>
      </c>
      <c r="DM869" s="14">
        <v>551.75666666666598</v>
      </c>
      <c r="DN869" s="14">
        <v>679.34193548386997</v>
      </c>
      <c r="DO869" s="14">
        <v>804.99354838709598</v>
      </c>
      <c r="DP869" s="14">
        <v>942.81166666666604</v>
      </c>
      <c r="DQ869" s="14">
        <v>1213.4354838709601</v>
      </c>
      <c r="DR869" s="14">
        <v>1375.2166666666601</v>
      </c>
      <c r="DS869" s="15">
        <v>1441.5166666666601</v>
      </c>
    </row>
    <row r="870" spans="1:123" x14ac:dyDescent="0.25">
      <c r="A870" s="16" t="s">
        <v>75</v>
      </c>
      <c r="B870" s="17">
        <v>26</v>
      </c>
      <c r="C870" s="13" t="str">
        <f t="shared" si="17"/>
        <v>BB_L_16_GW_GW_SA_High_GW_GQ_24_000_26</v>
      </c>
      <c r="D870" s="18">
        <v>10</v>
      </c>
      <c r="E870" s="18">
        <v>10</v>
      </c>
      <c r="F870" s="18">
        <v>10</v>
      </c>
      <c r="G870" s="18">
        <v>10</v>
      </c>
      <c r="H870" s="18">
        <v>10</v>
      </c>
      <c r="I870" s="18">
        <v>9.9993999999999996</v>
      </c>
      <c r="J870" s="18">
        <v>9.9916451612903199</v>
      </c>
      <c r="K870" s="18">
        <v>9.9803225806451596</v>
      </c>
      <c r="L870" s="18">
        <v>9.9647000000000006</v>
      </c>
      <c r="M870" s="18">
        <v>9.9522580645161192</v>
      </c>
      <c r="N870" s="18">
        <v>9.9489000000000001</v>
      </c>
      <c r="O870" s="18">
        <v>9.9525483870967708</v>
      </c>
      <c r="P870" s="18">
        <v>9.9663709677419305</v>
      </c>
      <c r="Q870" s="18">
        <v>10.0417678571428</v>
      </c>
      <c r="R870" s="18">
        <v>10.1758064516129</v>
      </c>
      <c r="S870" s="18">
        <v>10.611499999999999</v>
      </c>
      <c r="T870" s="18">
        <v>12.5203225806451</v>
      </c>
      <c r="U870" s="18">
        <v>23.3943333333333</v>
      </c>
      <c r="V870" s="18">
        <v>42.090645161290297</v>
      </c>
      <c r="W870" s="18">
        <v>136.25516129032201</v>
      </c>
      <c r="X870" s="18">
        <v>335.40166666666602</v>
      </c>
      <c r="Y870" s="18">
        <v>532.85</v>
      </c>
      <c r="Z870" s="18">
        <v>643.05166666666605</v>
      </c>
      <c r="AA870" s="18">
        <v>704.47903225806397</v>
      </c>
      <c r="AB870" s="18">
        <v>740.28548387096703</v>
      </c>
      <c r="AC870" s="18">
        <v>761.93749999999898</v>
      </c>
      <c r="AD870" s="18">
        <v>791.07419354838703</v>
      </c>
      <c r="AE870" s="18">
        <v>791.57166666666603</v>
      </c>
      <c r="AF870" s="18">
        <v>756.42419354838705</v>
      </c>
      <c r="AG870" s="18">
        <v>667.7</v>
      </c>
      <c r="AH870" s="18">
        <v>625.74677419354805</v>
      </c>
      <c r="AI870" s="18">
        <v>566.60322580645095</v>
      </c>
      <c r="AJ870" s="18">
        <v>527.118333333333</v>
      </c>
      <c r="AK870" s="18">
        <v>525.29354838709605</v>
      </c>
      <c r="AL870" s="18">
        <v>539.34</v>
      </c>
      <c r="AM870" s="18">
        <v>555.15967741935401</v>
      </c>
      <c r="AN870" s="18">
        <v>569.78225806451599</v>
      </c>
      <c r="AO870" s="18">
        <v>577.71964285714296</v>
      </c>
      <c r="AP870" s="18">
        <v>588.21612903225798</v>
      </c>
      <c r="AQ870" s="18">
        <v>635.79833333333295</v>
      </c>
      <c r="AR870" s="18">
        <v>793.83709677419301</v>
      </c>
      <c r="AS870" s="18">
        <v>899.236666666666</v>
      </c>
      <c r="AT870" s="18">
        <v>1058.4951612903201</v>
      </c>
      <c r="AU870" s="18">
        <v>1153.9032258064501</v>
      </c>
      <c r="AV870" s="18">
        <v>1203.2166666666601</v>
      </c>
      <c r="AW870" s="18">
        <v>1224.35483870967</v>
      </c>
      <c r="AX870" s="18">
        <v>1083.80666666666</v>
      </c>
      <c r="AY870" s="18">
        <v>903.183870967742</v>
      </c>
      <c r="AZ870" s="18">
        <v>830.38709677419297</v>
      </c>
      <c r="BA870" s="18">
        <v>796.21896551724103</v>
      </c>
      <c r="BB870" s="18">
        <v>767.14838709677394</v>
      </c>
      <c r="BC870" s="18">
        <v>771.50333333333299</v>
      </c>
      <c r="BD870" s="18">
        <v>893.94354838709603</v>
      </c>
      <c r="BE870" s="18">
        <v>1283.4833333333299</v>
      </c>
      <c r="BF870" s="18">
        <v>1384.7419354838701</v>
      </c>
      <c r="BG870" s="18">
        <v>1327.88709677419</v>
      </c>
      <c r="BH870" s="18">
        <v>1263.5166666666601</v>
      </c>
      <c r="BI870" s="18">
        <v>1223.69354838709</v>
      </c>
      <c r="BJ870" s="18">
        <v>1189.86666666666</v>
      </c>
      <c r="BK870" s="18">
        <v>1170.35483870967</v>
      </c>
      <c r="BL870" s="18">
        <v>1157.33870967741</v>
      </c>
      <c r="BM870" s="18">
        <v>1146.44642857142</v>
      </c>
      <c r="BN870" s="18">
        <v>1134.3709677419299</v>
      </c>
      <c r="BO870" s="18">
        <v>1120.18333333333</v>
      </c>
      <c r="BP870" s="18">
        <v>1102.03225806451</v>
      </c>
      <c r="BQ870" s="18">
        <v>1080.4166666666599</v>
      </c>
      <c r="BR870" s="18">
        <v>1070.5483870967701</v>
      </c>
      <c r="BS870" s="18">
        <v>1069.6451612903199</v>
      </c>
      <c r="BT870" s="18">
        <v>1079.0833333333301</v>
      </c>
      <c r="BU870" s="18">
        <v>1109.4032258064501</v>
      </c>
      <c r="BV870" s="18">
        <v>1159.9666666666601</v>
      </c>
      <c r="BW870" s="18">
        <v>1252.4193548387</v>
      </c>
      <c r="BX870" s="18">
        <v>1317.4838709677399</v>
      </c>
      <c r="BY870" s="18">
        <v>1409.32142857142</v>
      </c>
      <c r="BZ870" s="18">
        <v>1523.5483870967701</v>
      </c>
      <c r="CA870" s="18">
        <v>1709.8</v>
      </c>
      <c r="CB870" s="18">
        <v>1867.9193548387</v>
      </c>
      <c r="CC870" s="18">
        <v>1933.25</v>
      </c>
      <c r="CD870" s="18">
        <v>1888.16129032258</v>
      </c>
      <c r="CE870" s="18">
        <v>1734.2419354838701</v>
      </c>
      <c r="CF870" s="18">
        <v>1415.2666666666601</v>
      </c>
      <c r="CG870" s="18">
        <v>1209.2419354838701</v>
      </c>
      <c r="CH870" s="18">
        <v>1077.5833333333301</v>
      </c>
      <c r="CI870" s="18">
        <v>1001.27258064516</v>
      </c>
      <c r="CJ870" s="18">
        <v>965.59516129032204</v>
      </c>
      <c r="CK870" s="18">
        <v>948.25714285714196</v>
      </c>
      <c r="CL870" s="18">
        <v>943.95</v>
      </c>
      <c r="CM870" s="18">
        <v>1027.7249999999999</v>
      </c>
      <c r="CN870" s="18">
        <v>1172.1451612903199</v>
      </c>
      <c r="CO870" s="18">
        <v>1354.2833333333299</v>
      </c>
      <c r="CP870" s="18">
        <v>1455.2580645161199</v>
      </c>
      <c r="CQ870" s="18">
        <v>1545.5483870967701</v>
      </c>
      <c r="CR870" s="18">
        <v>1764.93333333333</v>
      </c>
      <c r="CS870" s="18">
        <v>1860.08064516129</v>
      </c>
      <c r="CT870" s="18">
        <v>1883.43333333333</v>
      </c>
      <c r="CU870" s="18">
        <v>1874.4516129032199</v>
      </c>
      <c r="CV870" s="18">
        <v>1818.85483870967</v>
      </c>
      <c r="CW870" s="18">
        <v>1694.08620689655</v>
      </c>
      <c r="CX870" s="18">
        <v>1514.4838709677399</v>
      </c>
      <c r="CY870" s="18">
        <v>1307.8333333333301</v>
      </c>
      <c r="CZ870" s="18">
        <v>1147.3225806451601</v>
      </c>
      <c r="DA870" s="18">
        <v>1349.2166666666601</v>
      </c>
      <c r="DB870" s="18">
        <v>1634.8064516129</v>
      </c>
      <c r="DC870" s="18">
        <v>1677.1774193548299</v>
      </c>
      <c r="DD870" s="18">
        <v>1644.06666666666</v>
      </c>
      <c r="DE870" s="18">
        <v>1583.96774193548</v>
      </c>
      <c r="DF870" s="18">
        <v>1518.2333333333299</v>
      </c>
      <c r="DG870" s="18">
        <v>1439.5967741935401</v>
      </c>
      <c r="DH870" s="18">
        <v>1314.7419354838701</v>
      </c>
      <c r="DI870" s="18">
        <v>1252.9107142857099</v>
      </c>
      <c r="DJ870" s="18">
        <v>1064.5048387096699</v>
      </c>
      <c r="DK870" s="18">
        <v>853.25666666666598</v>
      </c>
      <c r="DL870" s="18">
        <v>779.44838709677401</v>
      </c>
      <c r="DM870" s="18">
        <v>861.35333333333301</v>
      </c>
      <c r="DN870" s="18">
        <v>995.55483870967703</v>
      </c>
      <c r="DO870" s="18">
        <v>1134.9354838709601</v>
      </c>
      <c r="DP870" s="18">
        <v>1289.5999999999999</v>
      </c>
      <c r="DQ870" s="18">
        <v>1587.1451612903199</v>
      </c>
      <c r="DR870" s="18">
        <v>1771.05</v>
      </c>
      <c r="DS870" s="19">
        <v>1860.6666666666599</v>
      </c>
    </row>
    <row r="871" spans="1:123" x14ac:dyDescent="0.25">
      <c r="A871" s="12" t="s">
        <v>75</v>
      </c>
      <c r="B871" s="13">
        <v>27</v>
      </c>
      <c r="C871" s="13" t="str">
        <f t="shared" si="17"/>
        <v>BB_L_16_GW_GW_SA_High_GW_GQ_24_000_27</v>
      </c>
      <c r="D871" s="14">
        <v>10</v>
      </c>
      <c r="E871" s="14">
        <v>10</v>
      </c>
      <c r="F871" s="14">
        <v>10</v>
      </c>
      <c r="G871" s="14">
        <v>10</v>
      </c>
      <c r="H871" s="14">
        <v>10</v>
      </c>
      <c r="I871" s="14">
        <v>10</v>
      </c>
      <c r="J871" s="14">
        <v>10</v>
      </c>
      <c r="K871" s="14">
        <v>10</v>
      </c>
      <c r="L871" s="14">
        <v>10</v>
      </c>
      <c r="M871" s="14">
        <v>10</v>
      </c>
      <c r="N871" s="14">
        <v>10.001999999999899</v>
      </c>
      <c r="O871" s="14">
        <v>10.010967741935399</v>
      </c>
      <c r="P871" s="14">
        <v>10.0222580645161</v>
      </c>
      <c r="Q871" s="14">
        <v>10.072142857142801</v>
      </c>
      <c r="R871" s="14">
        <v>10.1538709677419</v>
      </c>
      <c r="S871" s="14">
        <v>10.418666666666599</v>
      </c>
      <c r="T871" s="14">
        <v>11.602580645161201</v>
      </c>
      <c r="U871" s="14">
        <v>18.792999999999999</v>
      </c>
      <c r="V871" s="14">
        <v>31.618548387096698</v>
      </c>
      <c r="W871" s="14">
        <v>100.30500000000001</v>
      </c>
      <c r="X871" s="14">
        <v>256.743333333333</v>
      </c>
      <c r="Y871" s="14">
        <v>424.07419354838697</v>
      </c>
      <c r="Z871" s="14">
        <v>526.43833333333305</v>
      </c>
      <c r="AA871" s="14">
        <v>590.50806451612902</v>
      </c>
      <c r="AB871" s="14">
        <v>631.28064516128995</v>
      </c>
      <c r="AC871" s="14">
        <v>659.457142857142</v>
      </c>
      <c r="AD871" s="14">
        <v>707.91612903225803</v>
      </c>
      <c r="AE871" s="14">
        <v>733.07166666666603</v>
      </c>
      <c r="AF871" s="14">
        <v>736.82580645161295</v>
      </c>
      <c r="AG871" s="14">
        <v>695.69666666666603</v>
      </c>
      <c r="AH871" s="14">
        <v>670.97096774193506</v>
      </c>
      <c r="AI871" s="14">
        <v>629.80967741935399</v>
      </c>
      <c r="AJ871" s="14">
        <v>597.10333333333301</v>
      </c>
      <c r="AK871" s="14">
        <v>588.783870967741</v>
      </c>
      <c r="AL871" s="14">
        <v>594.91333333333296</v>
      </c>
      <c r="AM871" s="14">
        <v>603.96612903225798</v>
      </c>
      <c r="AN871" s="14">
        <v>613.06935483870905</v>
      </c>
      <c r="AO871" s="14">
        <v>618.17857142857099</v>
      </c>
      <c r="AP871" s="14">
        <v>625.11774193548297</v>
      </c>
      <c r="AQ871" s="14">
        <v>658.00333333333299</v>
      </c>
      <c r="AR871" s="14">
        <v>778.21290322580603</v>
      </c>
      <c r="AS871" s="14">
        <v>863.19166666666604</v>
      </c>
      <c r="AT871" s="14">
        <v>1004.60967741935</v>
      </c>
      <c r="AU871" s="14">
        <v>1096.72580645161</v>
      </c>
      <c r="AV871" s="14">
        <v>1160.2</v>
      </c>
      <c r="AW871" s="14">
        <v>1205.6290322580601</v>
      </c>
      <c r="AX871" s="14">
        <v>1146.0999999999999</v>
      </c>
      <c r="AY871" s="14">
        <v>1026.2983870967701</v>
      </c>
      <c r="AZ871" s="14">
        <v>970.52580645161197</v>
      </c>
      <c r="BA871" s="14">
        <v>940.5</v>
      </c>
      <c r="BB871" s="14">
        <v>905.45645161290304</v>
      </c>
      <c r="BC871" s="14">
        <v>890.83666666666602</v>
      </c>
      <c r="BD871" s="14">
        <v>962.17419354838705</v>
      </c>
      <c r="BE871" s="14">
        <v>1265.9000000000001</v>
      </c>
      <c r="BF871" s="14">
        <v>1388.8709677419299</v>
      </c>
      <c r="BG871" s="14">
        <v>1396.4516129032199</v>
      </c>
      <c r="BH871" s="14">
        <v>1366.8333333333301</v>
      </c>
      <c r="BI871" s="14">
        <v>1343.4838709677399</v>
      </c>
      <c r="BJ871" s="14">
        <v>1321.2</v>
      </c>
      <c r="BK871" s="14">
        <v>1307.22580645161</v>
      </c>
      <c r="BL871" s="14">
        <v>1297.2419354838701</v>
      </c>
      <c r="BM871" s="14">
        <v>1289.125</v>
      </c>
      <c r="BN871" s="14">
        <v>1280.9193548387</v>
      </c>
      <c r="BO871" s="14">
        <v>1270</v>
      </c>
      <c r="BP871" s="14">
        <v>1254.72580645161</v>
      </c>
      <c r="BQ871" s="14">
        <v>1234.6666666666599</v>
      </c>
      <c r="BR871" s="14">
        <v>1223.16129032258</v>
      </c>
      <c r="BS871" s="14">
        <v>1213.22580645161</v>
      </c>
      <c r="BT871" s="14">
        <v>1216.68333333333</v>
      </c>
      <c r="BU871" s="14">
        <v>1233.96774193548</v>
      </c>
      <c r="BV871" s="14">
        <v>1267.5999999999999</v>
      </c>
      <c r="BW871" s="14">
        <v>1334.2419354838701</v>
      </c>
      <c r="BX871" s="14">
        <v>1383.8709677419299</v>
      </c>
      <c r="BY871" s="14">
        <v>1456.94642857142</v>
      </c>
      <c r="BZ871" s="14">
        <v>1552.2903225806399</v>
      </c>
      <c r="CA871" s="14">
        <v>1719.85</v>
      </c>
      <c r="CB871" s="14">
        <v>1883.7580645161199</v>
      </c>
      <c r="CC871" s="14">
        <v>1985.86666666666</v>
      </c>
      <c r="CD871" s="14">
        <v>1989.9354838709601</v>
      </c>
      <c r="CE871" s="14">
        <v>1907.83870967741</v>
      </c>
      <c r="CF871" s="14">
        <v>1677.2</v>
      </c>
      <c r="CG871" s="14">
        <v>1508.35483870967</v>
      </c>
      <c r="CH871" s="14">
        <v>1387.05</v>
      </c>
      <c r="CI871" s="14">
        <v>1303.9516129032199</v>
      </c>
      <c r="CJ871" s="14">
        <v>1258.2419354838701</v>
      </c>
      <c r="CK871" s="14">
        <v>1230.9107142857099</v>
      </c>
      <c r="CL871" s="14">
        <v>1197.9354838709601</v>
      </c>
      <c r="CM871" s="14">
        <v>1211.61666666666</v>
      </c>
      <c r="CN871" s="14">
        <v>1292.27419354838</v>
      </c>
      <c r="CO871" s="14">
        <v>1426.0166666666601</v>
      </c>
      <c r="CP871" s="14">
        <v>1514.69354838709</v>
      </c>
      <c r="CQ871" s="14">
        <v>1612.2419354838701</v>
      </c>
      <c r="CR871" s="14">
        <v>1835</v>
      </c>
      <c r="CS871" s="14">
        <v>1943.1451612903199</v>
      </c>
      <c r="CT871" s="14">
        <v>1982.35</v>
      </c>
      <c r="CU871" s="14">
        <v>1999.38709677419</v>
      </c>
      <c r="CV871" s="14">
        <v>1987.1774193548299</v>
      </c>
      <c r="CW871" s="14">
        <v>1917.43103448275</v>
      </c>
      <c r="CX871" s="14">
        <v>1797.38709677419</v>
      </c>
      <c r="CY871" s="14">
        <v>1626.81666666666</v>
      </c>
      <c r="CZ871" s="14">
        <v>1464.9193548387</v>
      </c>
      <c r="DA871" s="14">
        <v>1564.6</v>
      </c>
      <c r="DB871" s="14">
        <v>1807.1129032258</v>
      </c>
      <c r="DC871" s="14">
        <v>1881.53225806451</v>
      </c>
      <c r="DD871" s="14">
        <v>1876.4</v>
      </c>
      <c r="DE871" s="14">
        <v>1845.85483870967</v>
      </c>
      <c r="DF871" s="14">
        <v>1803.3333333333301</v>
      </c>
      <c r="DG871" s="14">
        <v>1745.38709677419</v>
      </c>
      <c r="DH871" s="14">
        <v>1645.7419354838701</v>
      </c>
      <c r="DI871" s="14">
        <v>1597</v>
      </c>
      <c r="DJ871" s="14">
        <v>1424.5967741935401</v>
      </c>
      <c r="DK871" s="14">
        <v>1208.5833333333301</v>
      </c>
      <c r="DL871" s="14">
        <v>1074.3709677419299</v>
      </c>
      <c r="DM871" s="14">
        <v>1089.55</v>
      </c>
      <c r="DN871" s="14">
        <v>1166</v>
      </c>
      <c r="DO871" s="14">
        <v>1265.1774193548299</v>
      </c>
      <c r="DP871" s="14">
        <v>1386.5166666666601</v>
      </c>
      <c r="DQ871" s="14">
        <v>1643.33870967741</v>
      </c>
      <c r="DR871" s="14">
        <v>1824.2666666666601</v>
      </c>
      <c r="DS871" s="15">
        <v>1930.0333333333299</v>
      </c>
    </row>
    <row r="872" spans="1:123" x14ac:dyDescent="0.25">
      <c r="A872" s="24" t="s">
        <v>75</v>
      </c>
      <c r="B872" s="25">
        <v>28</v>
      </c>
      <c r="C872" s="13" t="str">
        <f t="shared" si="17"/>
        <v>BB_L_16_GW_GW_SA_High_GW_GQ_24_000_28</v>
      </c>
      <c r="D872" s="26">
        <v>10</v>
      </c>
      <c r="E872" s="26">
        <v>10</v>
      </c>
      <c r="F872" s="26">
        <v>10</v>
      </c>
      <c r="G872" s="26">
        <v>10</v>
      </c>
      <c r="H872" s="26">
        <v>10</v>
      </c>
      <c r="I872" s="26">
        <v>9.9311166666666608</v>
      </c>
      <c r="J872" s="26">
        <v>9.7375000000000007</v>
      </c>
      <c r="K872" s="26">
        <v>9.6122096774193508</v>
      </c>
      <c r="L872" s="26">
        <v>9.5050666666666608</v>
      </c>
      <c r="M872" s="26">
        <v>9.4352903225806397</v>
      </c>
      <c r="N872" s="26">
        <v>9.3924333333333294</v>
      </c>
      <c r="O872" s="26">
        <v>9.3444999999999894</v>
      </c>
      <c r="P872" s="26">
        <v>9.3035161290322499</v>
      </c>
      <c r="Q872" s="26">
        <v>9.2522857142857102</v>
      </c>
      <c r="R872" s="26">
        <v>9.2003387096774105</v>
      </c>
      <c r="S872" s="26">
        <v>9.1194000000000006</v>
      </c>
      <c r="T872" s="26">
        <v>9.0789677419354806</v>
      </c>
      <c r="U872" s="26">
        <v>9.6253333333333302</v>
      </c>
      <c r="V872" s="26">
        <v>11.058064516129001</v>
      </c>
      <c r="W872" s="26">
        <v>24.063548387096699</v>
      </c>
      <c r="X872" s="26">
        <v>72.200833333333307</v>
      </c>
      <c r="Y872" s="26">
        <v>151.77096774193501</v>
      </c>
      <c r="Z872" s="26">
        <v>217.7</v>
      </c>
      <c r="AA872" s="26">
        <v>268.13387096774102</v>
      </c>
      <c r="AB872" s="26">
        <v>306.566129032258</v>
      </c>
      <c r="AC872" s="26">
        <v>338.26428571428499</v>
      </c>
      <c r="AD872" s="26">
        <v>407.349999999999</v>
      </c>
      <c r="AE872" s="26">
        <v>471.38166666666598</v>
      </c>
      <c r="AF872" s="26">
        <v>545.85</v>
      </c>
      <c r="AG872" s="26">
        <v>602.82500000000005</v>
      </c>
      <c r="AH872" s="26">
        <v>612.67419354838705</v>
      </c>
      <c r="AI872" s="26">
        <v>602.47741935483805</v>
      </c>
      <c r="AJ872" s="26">
        <v>571.97500000000002</v>
      </c>
      <c r="AK872" s="26">
        <v>532.64032258064503</v>
      </c>
      <c r="AL872" s="26">
        <v>509.02333333333303</v>
      </c>
      <c r="AM872" s="26">
        <v>493.71290322580597</v>
      </c>
      <c r="AN872" s="26">
        <v>482.76290322580599</v>
      </c>
      <c r="AO872" s="26">
        <v>476.86964285714203</v>
      </c>
      <c r="AP872" s="26">
        <v>470.38064516128998</v>
      </c>
      <c r="AQ872" s="26">
        <v>452.32666666666597</v>
      </c>
      <c r="AR872" s="26">
        <v>439.01290322580599</v>
      </c>
      <c r="AS872" s="26">
        <v>449.17</v>
      </c>
      <c r="AT872" s="26">
        <v>514.72903225806397</v>
      </c>
      <c r="AU872" s="26">
        <v>585.37741935483803</v>
      </c>
      <c r="AV872" s="26">
        <v>680.83666666666602</v>
      </c>
      <c r="AW872" s="26">
        <v>791.67096774193499</v>
      </c>
      <c r="AX872" s="26">
        <v>961.05666666666605</v>
      </c>
      <c r="AY872" s="26">
        <v>980.49516129032202</v>
      </c>
      <c r="AZ872" s="26">
        <v>932.13709677419297</v>
      </c>
      <c r="BA872" s="26">
        <v>886.805172413793</v>
      </c>
      <c r="BB872" s="26">
        <v>818.44354838709603</v>
      </c>
      <c r="BC872" s="26">
        <v>738.91499999999996</v>
      </c>
      <c r="BD872" s="26">
        <v>649.51129032257995</v>
      </c>
      <c r="BE872" s="26">
        <v>669.64333333333298</v>
      </c>
      <c r="BF872" s="26">
        <v>816.75161290322501</v>
      </c>
      <c r="BG872" s="26">
        <v>985.53064516128995</v>
      </c>
      <c r="BH872" s="26">
        <v>1019.7333333333301</v>
      </c>
      <c r="BI872" s="26">
        <v>1017.03225806451</v>
      </c>
      <c r="BJ872" s="26">
        <v>1003.87333333333</v>
      </c>
      <c r="BK872" s="26">
        <v>986.59516129032204</v>
      </c>
      <c r="BL872" s="26">
        <v>968.74354838709701</v>
      </c>
      <c r="BM872" s="26">
        <v>947.65535714285704</v>
      </c>
      <c r="BN872" s="26">
        <v>919.45322580645097</v>
      </c>
      <c r="BO872" s="26">
        <v>890.29833333333295</v>
      </c>
      <c r="BP872" s="26">
        <v>865.18064516129004</v>
      </c>
      <c r="BQ872" s="26">
        <v>843.90333333333297</v>
      </c>
      <c r="BR872" s="26">
        <v>834.14838709677394</v>
      </c>
      <c r="BS872" s="26">
        <v>821.35806451612905</v>
      </c>
      <c r="BT872" s="26">
        <v>815.03999999999905</v>
      </c>
      <c r="BU872" s="26">
        <v>805.98387096774195</v>
      </c>
      <c r="BV872" s="26">
        <v>800.493333333333</v>
      </c>
      <c r="BW872" s="26">
        <v>801.527419354838</v>
      </c>
      <c r="BX872" s="26">
        <v>806.89516129032199</v>
      </c>
      <c r="BY872" s="26">
        <v>819.30714285714203</v>
      </c>
      <c r="BZ872" s="26">
        <v>845.43064516129004</v>
      </c>
      <c r="CA872" s="26">
        <v>921.98999999999899</v>
      </c>
      <c r="CB872" s="26">
        <v>1054.4145161290301</v>
      </c>
      <c r="CC872" s="26">
        <v>1217.3333333333301</v>
      </c>
      <c r="CD872" s="26">
        <v>1339.5967741935401</v>
      </c>
      <c r="CE872" s="26">
        <v>1455.5483870967701</v>
      </c>
      <c r="CF872" s="26">
        <v>1484.7833333333299</v>
      </c>
      <c r="CG872" s="26">
        <v>1392.0161290322501</v>
      </c>
      <c r="CH872" s="26">
        <v>1275.7833333333299</v>
      </c>
      <c r="CI872" s="26">
        <v>1167.8064516129</v>
      </c>
      <c r="CJ872" s="26">
        <v>1090.19354838709</v>
      </c>
      <c r="CK872" s="26">
        <v>1028.2821428571399</v>
      </c>
      <c r="CL872" s="26">
        <v>917.87741935483803</v>
      </c>
      <c r="CM872" s="26">
        <v>764.88833333333298</v>
      </c>
      <c r="CN872" s="26">
        <v>685.43870967741896</v>
      </c>
      <c r="CO872" s="26">
        <v>719.86666666666599</v>
      </c>
      <c r="CP872" s="26">
        <v>797.49032258064506</v>
      </c>
      <c r="CQ872" s="26">
        <v>970.10806451612802</v>
      </c>
      <c r="CR872" s="26">
        <v>1142.1666666666599</v>
      </c>
      <c r="CS872" s="26">
        <v>1153.0483870967701</v>
      </c>
      <c r="CT872" s="26">
        <v>1174.55</v>
      </c>
      <c r="CU872" s="26">
        <v>1201.6451612903199</v>
      </c>
      <c r="CV872" s="26">
        <v>1246.03225806451</v>
      </c>
      <c r="CW872" s="26">
        <v>1273.51724137931</v>
      </c>
      <c r="CX872" s="26">
        <v>1256.1129032258</v>
      </c>
      <c r="CY872" s="26">
        <v>1170.7166666666601</v>
      </c>
      <c r="CZ872" s="26">
        <v>1022.95483870967</v>
      </c>
      <c r="DA872" s="26">
        <v>818.66333333333296</v>
      </c>
      <c r="DB872" s="26">
        <v>839.02903225806403</v>
      </c>
      <c r="DC872" s="26">
        <v>934.22419354838701</v>
      </c>
      <c r="DD872" s="26">
        <v>979.24166666666599</v>
      </c>
      <c r="DE872" s="26">
        <v>1023.62903225806</v>
      </c>
      <c r="DF872" s="26">
        <v>1051.2166666666601</v>
      </c>
      <c r="DG872" s="26">
        <v>1070.0645161290299</v>
      </c>
      <c r="DH872" s="26">
        <v>1081.88709677419</v>
      </c>
      <c r="DI872" s="26">
        <v>1070.3928571428501</v>
      </c>
      <c r="DJ872" s="26">
        <v>1007.74677419354</v>
      </c>
      <c r="DK872" s="26">
        <v>846.35333333333301</v>
      </c>
      <c r="DL872" s="26">
        <v>635.62096774193503</v>
      </c>
      <c r="DM872" s="26">
        <v>527.16833333333295</v>
      </c>
      <c r="DN872" s="26">
        <v>487.37258064516101</v>
      </c>
      <c r="DO872" s="26">
        <v>492.78870967741898</v>
      </c>
      <c r="DP872" s="26">
        <v>527.42166666666606</v>
      </c>
      <c r="DQ872" s="26">
        <v>659.56290322580605</v>
      </c>
      <c r="DR872" s="26">
        <v>809.729999999999</v>
      </c>
      <c r="DS872" s="27">
        <v>931.97500000000002</v>
      </c>
    </row>
    <row r="873" spans="1:123" x14ac:dyDescent="0.25">
      <c r="A873" s="20" t="s">
        <v>75</v>
      </c>
      <c r="B873" s="21">
        <v>29</v>
      </c>
      <c r="C873" s="13" t="str">
        <f t="shared" si="17"/>
        <v>BB_L_16_GW_GW_SA_High_GW_GQ_24_000_29</v>
      </c>
      <c r="D873" s="22">
        <v>10</v>
      </c>
      <c r="E873" s="22">
        <v>10</v>
      </c>
      <c r="F873" s="22">
        <v>10</v>
      </c>
      <c r="G873" s="22">
        <v>10</v>
      </c>
      <c r="H873" s="22">
        <v>10</v>
      </c>
      <c r="I873" s="22">
        <v>9.9994666666666596</v>
      </c>
      <c r="J873" s="22">
        <v>9.9922258064516001</v>
      </c>
      <c r="K873" s="22">
        <v>9.9804193548387108</v>
      </c>
      <c r="L873" s="22">
        <v>9.9633333333333294</v>
      </c>
      <c r="M873" s="22">
        <v>9.9470161290322601</v>
      </c>
      <c r="N873" s="22">
        <v>9.9360833333333307</v>
      </c>
      <c r="O873" s="22">
        <v>9.9239516129032204</v>
      </c>
      <c r="P873" s="22">
        <v>9.9138709677419303</v>
      </c>
      <c r="Q873" s="22">
        <v>9.8998035714285599</v>
      </c>
      <c r="R873" s="22">
        <v>9.8875645161290304</v>
      </c>
      <c r="S873" s="22">
        <v>9.8804499999999997</v>
      </c>
      <c r="T873" s="22">
        <v>9.9292741935483804</v>
      </c>
      <c r="U873" s="22">
        <v>10.604333333333299</v>
      </c>
      <c r="V873" s="22">
        <v>12.197741935483799</v>
      </c>
      <c r="W873" s="22">
        <v>26.154838709677399</v>
      </c>
      <c r="X873" s="22">
        <v>78.912999999999997</v>
      </c>
      <c r="Y873" s="22">
        <v>166.693548387096</v>
      </c>
      <c r="Z873" s="22">
        <v>243.80666666666599</v>
      </c>
      <c r="AA873" s="22">
        <v>304.98064516129</v>
      </c>
      <c r="AB873" s="22">
        <v>351.64193548386999</v>
      </c>
      <c r="AC873" s="22">
        <v>390.63392857142799</v>
      </c>
      <c r="AD873" s="22">
        <v>475.21612903225798</v>
      </c>
      <c r="AE873" s="22">
        <v>554.06166666666604</v>
      </c>
      <c r="AF873" s="22">
        <v>647.54032258064501</v>
      </c>
      <c r="AG873" s="22">
        <v>719.90333333333297</v>
      </c>
      <c r="AH873" s="22">
        <v>734.03709677419295</v>
      </c>
      <c r="AI873" s="22">
        <v>727.33387096774095</v>
      </c>
      <c r="AJ873" s="22">
        <v>696.38833333333298</v>
      </c>
      <c r="AK873" s="22">
        <v>653.01774193548295</v>
      </c>
      <c r="AL873" s="22">
        <v>626.59666666666601</v>
      </c>
      <c r="AM873" s="22">
        <v>609.44838709677401</v>
      </c>
      <c r="AN873" s="22">
        <v>597.43225806451596</v>
      </c>
      <c r="AO873" s="22">
        <v>591.517857142857</v>
      </c>
      <c r="AP873" s="22">
        <v>584.79838709677404</v>
      </c>
      <c r="AQ873" s="22">
        <v>564.20499999999902</v>
      </c>
      <c r="AR873" s="22">
        <v>546.49677419354805</v>
      </c>
      <c r="AS873" s="22">
        <v>555.15666666666596</v>
      </c>
      <c r="AT873" s="22">
        <v>620.91935483870895</v>
      </c>
      <c r="AU873" s="22">
        <v>692.56612903225698</v>
      </c>
      <c r="AV873" s="22">
        <v>792.09333333333302</v>
      </c>
      <c r="AW873" s="22">
        <v>907.81774193548301</v>
      </c>
      <c r="AX873" s="22">
        <v>1100.1399999999901</v>
      </c>
      <c r="AY873" s="22">
        <v>1150.3225806451601</v>
      </c>
      <c r="AZ873" s="22">
        <v>1124.7903225806399</v>
      </c>
      <c r="BA873" s="22">
        <v>1094.2241379310301</v>
      </c>
      <c r="BB873" s="22">
        <v>1033.0935483870901</v>
      </c>
      <c r="BC873" s="22">
        <v>953.01666666666597</v>
      </c>
      <c r="BD873" s="22">
        <v>854.99193548387098</v>
      </c>
      <c r="BE873" s="22">
        <v>871.17666666666605</v>
      </c>
      <c r="BF873" s="22">
        <v>1047.9032258064501</v>
      </c>
      <c r="BG873" s="22">
        <v>1245.2580645161199</v>
      </c>
      <c r="BH873" s="22">
        <v>1301.18333333333</v>
      </c>
      <c r="BI873" s="22">
        <v>1310.6774193548299</v>
      </c>
      <c r="BJ873" s="22">
        <v>1302.1666666666599</v>
      </c>
      <c r="BK873" s="22">
        <v>1283.2580645161199</v>
      </c>
      <c r="BL873" s="22">
        <v>1261.0645161290299</v>
      </c>
      <c r="BM873" s="22">
        <v>1235.7678571428501</v>
      </c>
      <c r="BN873" s="22">
        <v>1207.0967741935401</v>
      </c>
      <c r="BO873" s="22">
        <v>1176.0999999999999</v>
      </c>
      <c r="BP873" s="22">
        <v>1148.08064516129</v>
      </c>
      <c r="BQ873" s="22">
        <v>1121.9000000000001</v>
      </c>
      <c r="BR873" s="22">
        <v>1108.5161290322501</v>
      </c>
      <c r="BS873" s="22">
        <v>1087.72580645161</v>
      </c>
      <c r="BT873" s="22">
        <v>1079.55</v>
      </c>
      <c r="BU873" s="22">
        <v>1068</v>
      </c>
      <c r="BV873" s="22">
        <v>1060.0833333333301</v>
      </c>
      <c r="BW873" s="22">
        <v>1056.4838709677399</v>
      </c>
      <c r="BX873" s="22">
        <v>1059.77419354838</v>
      </c>
      <c r="BY873" s="22">
        <v>1071.42857142857</v>
      </c>
      <c r="BZ873" s="22">
        <v>1099.08064516129</v>
      </c>
      <c r="CA873" s="22">
        <v>1182.36666666666</v>
      </c>
      <c r="CB873" s="22">
        <v>1328.58064516129</v>
      </c>
      <c r="CC873" s="22">
        <v>1511.38333333333</v>
      </c>
      <c r="CD873" s="22">
        <v>1650.19354838709</v>
      </c>
      <c r="CE873" s="22">
        <v>1780.03225806451</v>
      </c>
      <c r="CF873" s="22">
        <v>1811.88333333333</v>
      </c>
      <c r="CG873" s="22">
        <v>1725.2419354838701</v>
      </c>
      <c r="CH873" s="22">
        <v>1613.36666666666</v>
      </c>
      <c r="CI873" s="22">
        <v>1502.08064516129</v>
      </c>
      <c r="CJ873" s="22">
        <v>1420.7580645161199</v>
      </c>
      <c r="CK873" s="22">
        <v>1357.44642857142</v>
      </c>
      <c r="CL873" s="22">
        <v>1238.46774193548</v>
      </c>
      <c r="CM873" s="22">
        <v>1062.61333333333</v>
      </c>
      <c r="CN873" s="22">
        <v>971.39032258064503</v>
      </c>
      <c r="CO873" s="22">
        <v>998.25666666666598</v>
      </c>
      <c r="CP873" s="22">
        <v>1081.0161290322501</v>
      </c>
      <c r="CQ873" s="22">
        <v>1267.83870967741</v>
      </c>
      <c r="CR873" s="22">
        <v>1519.4166666666599</v>
      </c>
      <c r="CS873" s="22">
        <v>1579.4516129032199</v>
      </c>
      <c r="CT873" s="22">
        <v>1615.9833333333299</v>
      </c>
      <c r="CU873" s="22">
        <v>1657.7096774193501</v>
      </c>
      <c r="CV873" s="22">
        <v>1714.77419354838</v>
      </c>
      <c r="CW873" s="22">
        <v>1755.8275862068899</v>
      </c>
      <c r="CX873" s="22">
        <v>1758.03225806451</v>
      </c>
      <c r="CY873" s="22">
        <v>1673.88333333333</v>
      </c>
      <c r="CZ873" s="22">
        <v>1494.58064516129</v>
      </c>
      <c r="DA873" s="22">
        <v>1221.3499999999999</v>
      </c>
      <c r="DB873" s="22">
        <v>1250.35483870967</v>
      </c>
      <c r="DC873" s="22">
        <v>1384.22580645161</v>
      </c>
      <c r="DD873" s="22">
        <v>1452.4833333333299</v>
      </c>
      <c r="DE873" s="22">
        <v>1513.3064516129</v>
      </c>
      <c r="DF873" s="22">
        <v>1548.0833333333301</v>
      </c>
      <c r="DG873" s="22">
        <v>1567.58064516129</v>
      </c>
      <c r="DH873" s="22">
        <v>1571.7096774193501</v>
      </c>
      <c r="DI873" s="22">
        <v>1559.5178571428501</v>
      </c>
      <c r="DJ873" s="22">
        <v>1473.6451612903199</v>
      </c>
      <c r="DK873" s="22">
        <v>1272.06666666666</v>
      </c>
      <c r="DL873" s="22">
        <v>1005.54677419354</v>
      </c>
      <c r="DM873" s="22">
        <v>860.50999999999897</v>
      </c>
      <c r="DN873" s="22">
        <v>797.796774193548</v>
      </c>
      <c r="DO873" s="22">
        <v>793.51290322580599</v>
      </c>
      <c r="DP873" s="22">
        <v>824.1</v>
      </c>
      <c r="DQ873" s="22">
        <v>958.37096774193503</v>
      </c>
      <c r="DR873" s="22">
        <v>1119.05</v>
      </c>
      <c r="DS873" s="23">
        <v>1259.3333333333301</v>
      </c>
    </row>
    <row r="874" spans="1:123" x14ac:dyDescent="0.25">
      <c r="A874" s="16" t="s">
        <v>75</v>
      </c>
      <c r="B874" s="17">
        <v>30</v>
      </c>
      <c r="C874" s="13" t="str">
        <f t="shared" si="17"/>
        <v>BB_L_16_GW_GW_SA_High_GW_GQ_24_000_30</v>
      </c>
      <c r="D874" s="18">
        <v>10</v>
      </c>
      <c r="E874" s="18">
        <v>10</v>
      </c>
      <c r="F874" s="18">
        <v>10</v>
      </c>
      <c r="G874" s="18">
        <v>10</v>
      </c>
      <c r="H874" s="18">
        <v>10</v>
      </c>
      <c r="I874" s="18">
        <v>10</v>
      </c>
      <c r="J874" s="18">
        <v>10</v>
      </c>
      <c r="K874" s="18">
        <v>10</v>
      </c>
      <c r="L874" s="18">
        <v>9.9998333333333296</v>
      </c>
      <c r="M874" s="18">
        <v>9.9990000000000006</v>
      </c>
      <c r="N874" s="18">
        <v>9.9990000000000006</v>
      </c>
      <c r="O874" s="18">
        <v>9.9990000000000006</v>
      </c>
      <c r="P874" s="18">
        <v>9.9990000000000006</v>
      </c>
      <c r="Q874" s="18">
        <v>9.9982142857142797</v>
      </c>
      <c r="R874" s="18">
        <v>9.9969999999999999</v>
      </c>
      <c r="S874" s="18">
        <v>10.001166666666601</v>
      </c>
      <c r="T874" s="18">
        <v>10.0451612903225</v>
      </c>
      <c r="U874" s="18">
        <v>10.5166666666666</v>
      </c>
      <c r="V874" s="18">
        <v>11.634193548387</v>
      </c>
      <c r="W874" s="18">
        <v>21.910806451612899</v>
      </c>
      <c r="X874" s="18">
        <v>63.110833333333296</v>
      </c>
      <c r="Y874" s="18">
        <v>134.50161290322501</v>
      </c>
      <c r="Z874" s="18">
        <v>199.39666666666599</v>
      </c>
      <c r="AA874" s="18">
        <v>253.48064516129</v>
      </c>
      <c r="AB874" s="18">
        <v>295.58387096774197</v>
      </c>
      <c r="AC874" s="18">
        <v>331.67142857142801</v>
      </c>
      <c r="AD874" s="18">
        <v>412.85322580645101</v>
      </c>
      <c r="AE874" s="18">
        <v>491.93833333333299</v>
      </c>
      <c r="AF874" s="18">
        <v>592.50322580645104</v>
      </c>
      <c r="AG874" s="18">
        <v>685.59166666666601</v>
      </c>
      <c r="AH874" s="18">
        <v>711.00967741935403</v>
      </c>
      <c r="AI874" s="18">
        <v>725.046774193548</v>
      </c>
      <c r="AJ874" s="18">
        <v>715.75833333333298</v>
      </c>
      <c r="AK874" s="18">
        <v>689.40645161290297</v>
      </c>
      <c r="AL874" s="18">
        <v>670.95</v>
      </c>
      <c r="AM874" s="18">
        <v>658.27419354838696</v>
      </c>
      <c r="AN874" s="18">
        <v>649.14677419354803</v>
      </c>
      <c r="AO874" s="18">
        <v>644.72321428571399</v>
      </c>
      <c r="AP874" s="18">
        <v>639.51935483870898</v>
      </c>
      <c r="AQ874" s="18">
        <v>622.32666666666603</v>
      </c>
      <c r="AR874" s="18">
        <v>603.50161290322501</v>
      </c>
      <c r="AS874" s="18">
        <v>607.53833333333296</v>
      </c>
      <c r="AT874" s="18">
        <v>658.60161290322503</v>
      </c>
      <c r="AU874" s="18">
        <v>717.27580645161197</v>
      </c>
      <c r="AV874" s="18">
        <v>803.95999999999901</v>
      </c>
      <c r="AW874" s="18">
        <v>906.97419354838701</v>
      </c>
      <c r="AX874" s="18">
        <v>1098.6600000000001</v>
      </c>
      <c r="AY874" s="18">
        <v>1174.83870967741</v>
      </c>
      <c r="AZ874" s="18">
        <v>1170.35483870967</v>
      </c>
      <c r="BA874" s="18">
        <v>1154.7931034482699</v>
      </c>
      <c r="BB874" s="18">
        <v>1114.58064516129</v>
      </c>
      <c r="BC874" s="18">
        <v>1054.7333333333299</v>
      </c>
      <c r="BD874" s="18">
        <v>968.63709677419297</v>
      </c>
      <c r="BE874" s="18">
        <v>953.05166666666605</v>
      </c>
      <c r="BF874" s="18">
        <v>1097.27419354838</v>
      </c>
      <c r="BG874" s="18">
        <v>1287.1774193548299</v>
      </c>
      <c r="BH874" s="18">
        <v>1355.0833333333301</v>
      </c>
      <c r="BI874" s="18">
        <v>1377.83870967741</v>
      </c>
      <c r="BJ874" s="18">
        <v>1385.3333333333301</v>
      </c>
      <c r="BK874" s="18">
        <v>1379.0483870967701</v>
      </c>
      <c r="BL874" s="18">
        <v>1367.2903225806399</v>
      </c>
      <c r="BM874" s="18">
        <v>1352.05357142857</v>
      </c>
      <c r="BN874" s="18">
        <v>1333.8225806451601</v>
      </c>
      <c r="BO874" s="18">
        <v>1312.3</v>
      </c>
      <c r="BP874" s="18">
        <v>1291.3225806451601</v>
      </c>
      <c r="BQ874" s="18">
        <v>1270.6666666666599</v>
      </c>
      <c r="BR874" s="18">
        <v>1259.2903225806399</v>
      </c>
      <c r="BS874" s="18">
        <v>1240.16129032258</v>
      </c>
      <c r="BT874" s="18">
        <v>1232.4833333333299</v>
      </c>
      <c r="BU874" s="18">
        <v>1220.9354838709601</v>
      </c>
      <c r="BV874" s="18">
        <v>1211.2</v>
      </c>
      <c r="BW874" s="18">
        <v>1202.9354838709601</v>
      </c>
      <c r="BX874" s="18">
        <v>1202.2903225806399</v>
      </c>
      <c r="BY874" s="18">
        <v>1208.17857142857</v>
      </c>
      <c r="BZ874" s="18">
        <v>1227.0483870967701</v>
      </c>
      <c r="CA874" s="18">
        <v>1292.13333333333</v>
      </c>
      <c r="CB874" s="18">
        <v>1417.08064516129</v>
      </c>
      <c r="CC874" s="18">
        <v>1583.4</v>
      </c>
      <c r="CD874" s="18">
        <v>1719.9516129032199</v>
      </c>
      <c r="CE874" s="18">
        <v>1861.83870967741</v>
      </c>
      <c r="CF874" s="18">
        <v>1935.9666666666601</v>
      </c>
      <c r="CG874" s="18">
        <v>1889.6451612903199</v>
      </c>
      <c r="CH874" s="18">
        <v>1810.25</v>
      </c>
      <c r="CI874" s="18">
        <v>1721.4354838709601</v>
      </c>
      <c r="CJ874" s="18">
        <v>1653.53225806451</v>
      </c>
      <c r="CK874" s="18">
        <v>1599.625</v>
      </c>
      <c r="CL874" s="18">
        <v>1492.1129032258</v>
      </c>
      <c r="CM874" s="18">
        <v>1315.7333333333299</v>
      </c>
      <c r="CN874" s="18">
        <v>1206.1290322580601</v>
      </c>
      <c r="CO874" s="18">
        <v>1188.55</v>
      </c>
      <c r="CP874" s="18">
        <v>1235.4838709677399</v>
      </c>
      <c r="CQ874" s="18">
        <v>1387.58064516129</v>
      </c>
      <c r="CR874" s="18">
        <v>1627.9166666666599</v>
      </c>
      <c r="CS874" s="18">
        <v>1694.6290322580601</v>
      </c>
      <c r="CT874" s="18">
        <v>1734.81666666666</v>
      </c>
      <c r="CU874" s="18">
        <v>1781.9838709677399</v>
      </c>
      <c r="CV874" s="18">
        <v>1849.88709677419</v>
      </c>
      <c r="CW874" s="18">
        <v>1910.56896551724</v>
      </c>
      <c r="CX874" s="18">
        <v>1944.4516129032199</v>
      </c>
      <c r="CY874" s="18">
        <v>1903.15</v>
      </c>
      <c r="CZ874" s="18">
        <v>1768.4354838709601</v>
      </c>
      <c r="DA874" s="18">
        <v>1496.25</v>
      </c>
      <c r="DB874" s="18">
        <v>1480.4838709677399</v>
      </c>
      <c r="DC874" s="18">
        <v>1592.8225806451601</v>
      </c>
      <c r="DD874" s="18">
        <v>1659.4</v>
      </c>
      <c r="DE874" s="18">
        <v>1723.5967741935401</v>
      </c>
      <c r="DF874" s="18">
        <v>1764.68333333333</v>
      </c>
      <c r="DG874" s="18">
        <v>1792.6290322580601</v>
      </c>
      <c r="DH874" s="18">
        <v>1811.4838709677399</v>
      </c>
      <c r="DI874" s="18">
        <v>1808.7142857142801</v>
      </c>
      <c r="DJ874" s="18">
        <v>1749.0645161290299</v>
      </c>
      <c r="DK874" s="18">
        <v>1580.9</v>
      </c>
      <c r="DL874" s="18">
        <v>1323.4193548387</v>
      </c>
      <c r="DM874" s="18">
        <v>1162.6666666666599</v>
      </c>
      <c r="DN874" s="18">
        <v>1075.5</v>
      </c>
      <c r="DO874" s="18">
        <v>1047.6451612903199</v>
      </c>
      <c r="DP874" s="18">
        <v>1052.2333333333299</v>
      </c>
      <c r="DQ874" s="18">
        <v>1137.3225806451601</v>
      </c>
      <c r="DR874" s="18">
        <v>1265.06666666666</v>
      </c>
      <c r="DS874" s="19">
        <v>1386.56666666666</v>
      </c>
    </row>
    <row r="875" spans="1:123" x14ac:dyDescent="0.25">
      <c r="A875" s="12" t="s">
        <v>74</v>
      </c>
      <c r="B875" s="13">
        <v>1</v>
      </c>
      <c r="C875" s="13" t="str">
        <f t="shared" si="17"/>
        <v>BB_L_16_GW_GW_SA_High_GW_GQ_24_001_1</v>
      </c>
      <c r="D875" s="14">
        <v>10.564838709677399</v>
      </c>
      <c r="E875" s="14">
        <v>149.231724137931</v>
      </c>
      <c r="F875" s="14">
        <v>834.00322580645104</v>
      </c>
      <c r="G875" s="14">
        <v>1159.7349999999999</v>
      </c>
      <c r="H875" s="14">
        <v>1414.3145161290299</v>
      </c>
      <c r="I875" s="14">
        <v>45.902833333333298</v>
      </c>
      <c r="J875" s="14">
        <v>97.418225806451602</v>
      </c>
      <c r="K875" s="14">
        <v>105.39064516129</v>
      </c>
      <c r="L875" s="14">
        <v>28.5565</v>
      </c>
      <c r="M875" s="14">
        <v>17.918548387096699</v>
      </c>
      <c r="N875" s="14">
        <v>290.29766666666598</v>
      </c>
      <c r="O875" s="14">
        <v>348.32580645161198</v>
      </c>
      <c r="P875" s="14">
        <v>362.08870967741899</v>
      </c>
      <c r="Q875" s="14">
        <v>1492.8946428571401</v>
      </c>
      <c r="R875" s="14">
        <v>592.93064516129004</v>
      </c>
      <c r="S875" s="14">
        <v>1421.52833333333</v>
      </c>
      <c r="T875" s="14">
        <v>1442.0096774193501</v>
      </c>
      <c r="U875" s="14">
        <v>248.19366666666599</v>
      </c>
      <c r="V875" s="14">
        <v>133.56129032257999</v>
      </c>
      <c r="W875" s="14">
        <v>24.486290322580601</v>
      </c>
      <c r="X875" s="14">
        <v>20.227166666666601</v>
      </c>
      <c r="Y875" s="14">
        <v>26.0570967741935</v>
      </c>
      <c r="Z875" s="14">
        <v>31.1065</v>
      </c>
      <c r="AA875" s="14">
        <v>488.88548387096699</v>
      </c>
      <c r="AB875" s="14">
        <v>300.96129032258</v>
      </c>
      <c r="AC875" s="14">
        <v>642.68392857142805</v>
      </c>
      <c r="AD875" s="14">
        <v>1356.0048387096699</v>
      </c>
      <c r="AE875" s="14">
        <v>1486.9366666666599</v>
      </c>
      <c r="AF875" s="14">
        <v>1594.4774193548301</v>
      </c>
      <c r="AG875" s="14">
        <v>310.85333333333301</v>
      </c>
      <c r="AH875" s="14">
        <v>128.94806451612899</v>
      </c>
      <c r="AI875" s="14">
        <v>34.893387096774099</v>
      </c>
      <c r="AJ875" s="14">
        <v>37.826000000000001</v>
      </c>
      <c r="AK875" s="14">
        <v>23.890483870967699</v>
      </c>
      <c r="AL875" s="14">
        <v>63.991166666666601</v>
      </c>
      <c r="AM875" s="14">
        <v>135.333387096774</v>
      </c>
      <c r="AN875" s="14">
        <v>154.01903225806399</v>
      </c>
      <c r="AO875" s="14">
        <v>62.961607142857098</v>
      </c>
      <c r="AP875" s="14">
        <v>121.104838709677</v>
      </c>
      <c r="AQ875" s="14">
        <v>969.93499999999904</v>
      </c>
      <c r="AR875" s="14">
        <v>1458.1887096774101</v>
      </c>
      <c r="AS875" s="14">
        <v>365.08499999999998</v>
      </c>
      <c r="AT875" s="14">
        <v>48.517096774193497</v>
      </c>
      <c r="AU875" s="14">
        <v>63.861290322580601</v>
      </c>
      <c r="AV875" s="14">
        <v>20.515333333333299</v>
      </c>
      <c r="AW875" s="14">
        <v>25.062903225806402</v>
      </c>
      <c r="AX875" s="14">
        <v>2709.1463333333299</v>
      </c>
      <c r="AY875" s="14">
        <v>2459.5161290322499</v>
      </c>
      <c r="AZ875" s="14">
        <v>481.20967741935402</v>
      </c>
      <c r="BA875" s="14">
        <v>515.39137931034395</v>
      </c>
      <c r="BB875" s="14">
        <v>1503.7032258064501</v>
      </c>
      <c r="BC875" s="14">
        <v>1569.1083333333299</v>
      </c>
      <c r="BD875" s="14">
        <v>1075.48548387096</v>
      </c>
      <c r="BE875" s="14">
        <v>102.784333333333</v>
      </c>
      <c r="BF875" s="14">
        <v>150.01290322580601</v>
      </c>
      <c r="BG875" s="14">
        <v>45.948387096774198</v>
      </c>
      <c r="BH875" s="14">
        <v>47.125833333333297</v>
      </c>
      <c r="BI875" s="14">
        <v>25.921451612903201</v>
      </c>
      <c r="BJ875" s="14">
        <v>57.649000000000001</v>
      </c>
      <c r="BK875" s="14">
        <v>815.70322580645097</v>
      </c>
      <c r="BL875" s="14">
        <v>934.63387096774102</v>
      </c>
      <c r="BM875" s="14">
        <v>758.07857142857097</v>
      </c>
      <c r="BN875" s="14">
        <v>819.89516129032199</v>
      </c>
      <c r="BO875" s="14">
        <v>1229.79833333333</v>
      </c>
      <c r="BP875" s="14">
        <v>843.11290322580601</v>
      </c>
      <c r="BQ875" s="14">
        <v>416.69666666666598</v>
      </c>
      <c r="BR875" s="14">
        <v>87.064516129032199</v>
      </c>
      <c r="BS875" s="14">
        <v>61.803870967741901</v>
      </c>
      <c r="BT875" s="14">
        <v>43.464666666666602</v>
      </c>
      <c r="BU875" s="14">
        <v>28.6695161290322</v>
      </c>
      <c r="BV875" s="14">
        <v>529.59799999999905</v>
      </c>
      <c r="BW875" s="14">
        <v>1126.04193548387</v>
      </c>
      <c r="BX875" s="14">
        <v>553.935483870967</v>
      </c>
      <c r="BY875" s="14">
        <v>913.90714285714205</v>
      </c>
      <c r="BZ875" s="14">
        <v>1205.5258064516099</v>
      </c>
      <c r="CA875" s="14">
        <v>2320.86666666666</v>
      </c>
      <c r="CB875" s="14">
        <v>1640.1709677419301</v>
      </c>
      <c r="CC875" s="14">
        <v>466.64499999999998</v>
      </c>
      <c r="CD875" s="14">
        <v>109.61951612903199</v>
      </c>
      <c r="CE875" s="14">
        <v>57.357741935483801</v>
      </c>
      <c r="CF875" s="14">
        <v>27.669333333333299</v>
      </c>
      <c r="CG875" s="14">
        <v>45.294193548387099</v>
      </c>
      <c r="CH875" s="14">
        <v>85.634499999999903</v>
      </c>
      <c r="CI875" s="14">
        <v>821.58870967741905</v>
      </c>
      <c r="CJ875" s="14">
        <v>537.408064516129</v>
      </c>
      <c r="CK875" s="14">
        <v>422.28214285714199</v>
      </c>
      <c r="CL875" s="14">
        <v>1473.27096774193</v>
      </c>
      <c r="CM875" s="14">
        <v>3012.2</v>
      </c>
      <c r="CN875" s="14">
        <v>2116.3290322580601</v>
      </c>
      <c r="CO875" s="14">
        <v>412.97666666666601</v>
      </c>
      <c r="CP875" s="14">
        <v>203.63064516129</v>
      </c>
      <c r="CQ875" s="14">
        <v>51.226612903225799</v>
      </c>
      <c r="CR875" s="14">
        <v>28.6761666666666</v>
      </c>
      <c r="CS875" s="14">
        <v>51.443548387096698</v>
      </c>
      <c r="CT875" s="14">
        <v>60.826499999999903</v>
      </c>
      <c r="CU875" s="14">
        <v>805.01774193548295</v>
      </c>
      <c r="CV875" s="14">
        <v>1573.0645161290299</v>
      </c>
      <c r="CW875" s="14">
        <v>2050.3965517241299</v>
      </c>
      <c r="CX875" s="14">
        <v>1581.2032258064501</v>
      </c>
      <c r="CY875" s="14">
        <v>2879.11666666666</v>
      </c>
      <c r="CZ875" s="14">
        <v>2701.6290322580599</v>
      </c>
      <c r="DA875" s="14">
        <v>290.08300000000003</v>
      </c>
      <c r="DB875" s="14">
        <v>98.285806451612899</v>
      </c>
      <c r="DC875" s="14">
        <v>164.66129032257999</v>
      </c>
      <c r="DD875" s="14">
        <v>75.156499999999994</v>
      </c>
      <c r="DE875" s="14">
        <v>52.097096774193503</v>
      </c>
      <c r="DF875" s="14">
        <v>141.33533333333301</v>
      </c>
      <c r="DG875" s="14">
        <v>942.87903225806394</v>
      </c>
      <c r="DH875" s="14">
        <v>1270.71774193548</v>
      </c>
      <c r="DI875" s="14">
        <v>375.84821428571399</v>
      </c>
      <c r="DJ875" s="14">
        <v>2854.8709677419301</v>
      </c>
      <c r="DK875" s="14">
        <v>2941.7</v>
      </c>
      <c r="DL875" s="14">
        <v>2618.5322580645102</v>
      </c>
      <c r="DM875" s="14">
        <v>627.11666666666599</v>
      </c>
      <c r="DN875" s="14">
        <v>173.490322580645</v>
      </c>
      <c r="DO875" s="14">
        <v>69.871451612903201</v>
      </c>
      <c r="DP875" s="14">
        <v>51.643000000000001</v>
      </c>
      <c r="DQ875" s="14">
        <v>29.237258064516102</v>
      </c>
      <c r="DR875" s="14">
        <v>55.923499999999997</v>
      </c>
      <c r="DS875" s="15">
        <v>852.094999999999</v>
      </c>
    </row>
    <row r="876" spans="1:123" x14ac:dyDescent="0.25">
      <c r="A876" s="16" t="s">
        <v>74</v>
      </c>
      <c r="B876" s="17">
        <v>2</v>
      </c>
      <c r="C876" s="13" t="str">
        <f t="shared" si="17"/>
        <v>BB_L_16_GW_GW_SA_High_GW_GQ_24_001_2</v>
      </c>
      <c r="D876" s="18">
        <v>10</v>
      </c>
      <c r="E876" s="18">
        <v>10.0739655172413</v>
      </c>
      <c r="F876" s="18">
        <v>14.708225806451599</v>
      </c>
      <c r="G876" s="18">
        <v>19.312666666666601</v>
      </c>
      <c r="H876" s="18">
        <v>169.495322580645</v>
      </c>
      <c r="I876" s="18">
        <v>275.45833333333297</v>
      </c>
      <c r="J876" s="18">
        <v>201.00161290322501</v>
      </c>
      <c r="K876" s="18">
        <v>68.968064516129004</v>
      </c>
      <c r="L876" s="18">
        <v>15.374499999999999</v>
      </c>
      <c r="M876" s="18">
        <v>11.374193548387</v>
      </c>
      <c r="N876" s="18">
        <v>11.012833333333299</v>
      </c>
      <c r="O876" s="18">
        <v>11.5246774193548</v>
      </c>
      <c r="P876" s="18">
        <v>10.612483870967701</v>
      </c>
      <c r="Q876" s="18">
        <v>27.322535714285699</v>
      </c>
      <c r="R876" s="18">
        <v>15.3430322580645</v>
      </c>
      <c r="S876" s="18">
        <v>16.140599999999999</v>
      </c>
      <c r="T876" s="18">
        <v>41.844516129032201</v>
      </c>
      <c r="U876" s="18">
        <v>58.3823333333333</v>
      </c>
      <c r="V876" s="18">
        <v>31.906290322580599</v>
      </c>
      <c r="W876" s="18">
        <v>15.3074193548387</v>
      </c>
      <c r="X876" s="18">
        <v>16.916333333333299</v>
      </c>
      <c r="Y876" s="18">
        <v>9.6128064516129008</v>
      </c>
      <c r="Z876" s="18">
        <v>2.4105500000000002</v>
      </c>
      <c r="AA876" s="18">
        <v>2.2549838709677399</v>
      </c>
      <c r="AB876" s="18">
        <v>2.5860483870967701</v>
      </c>
      <c r="AC876" s="18">
        <v>3.3074464285714198</v>
      </c>
      <c r="AD876" s="18">
        <v>20.823709677419298</v>
      </c>
      <c r="AE876" s="18">
        <v>23.368033333333301</v>
      </c>
      <c r="AF876" s="18">
        <v>34.3851612903225</v>
      </c>
      <c r="AG876" s="18">
        <v>52.96</v>
      </c>
      <c r="AH876" s="18">
        <v>15.214306451612901</v>
      </c>
      <c r="AI876" s="18">
        <v>5.5542741935483804</v>
      </c>
      <c r="AJ876" s="18">
        <v>6.3477833333333296</v>
      </c>
      <c r="AK876" s="18">
        <v>4.8079516129032198</v>
      </c>
      <c r="AL876" s="18">
        <v>3.0324833333333299</v>
      </c>
      <c r="AM876" s="18">
        <v>2.4824999999999999</v>
      </c>
      <c r="AN876" s="18">
        <v>2.5136935483870899</v>
      </c>
      <c r="AO876" s="18">
        <v>2.07764285714285</v>
      </c>
      <c r="AP876" s="18">
        <v>2.3042096774193501</v>
      </c>
      <c r="AQ876" s="18">
        <v>7.6957833333333303</v>
      </c>
      <c r="AR876" s="18">
        <v>112.42435483870899</v>
      </c>
      <c r="AS876" s="18">
        <v>39.011583333333299</v>
      </c>
      <c r="AT876" s="18">
        <v>12.772483870967701</v>
      </c>
      <c r="AU876" s="18">
        <v>10.543274193548299</v>
      </c>
      <c r="AV876" s="18">
        <v>6.0812166666666601</v>
      </c>
      <c r="AW876" s="18">
        <v>6.4227741935483804</v>
      </c>
      <c r="AX876" s="18">
        <v>268.72079999999897</v>
      </c>
      <c r="AY876" s="18">
        <v>203.09774193548299</v>
      </c>
      <c r="AZ876" s="18">
        <v>19.774580645161201</v>
      </c>
      <c r="BA876" s="18">
        <v>6.4182758620689597</v>
      </c>
      <c r="BB876" s="18">
        <v>22.930387096774101</v>
      </c>
      <c r="BC876" s="18">
        <v>31.6561666666666</v>
      </c>
      <c r="BD876" s="18">
        <v>121.438709677419</v>
      </c>
      <c r="BE876" s="18">
        <v>247.87833333333299</v>
      </c>
      <c r="BF876" s="18">
        <v>167.68016129032199</v>
      </c>
      <c r="BG876" s="18">
        <v>52.179193548386998</v>
      </c>
      <c r="BH876" s="18">
        <v>18.683166666666601</v>
      </c>
      <c r="BI876" s="18">
        <v>10.7246774193548</v>
      </c>
      <c r="BJ876" s="18">
        <v>10.612833333333301</v>
      </c>
      <c r="BK876" s="18">
        <v>14.6166129032258</v>
      </c>
      <c r="BL876" s="18">
        <v>17.4895161290322</v>
      </c>
      <c r="BM876" s="18">
        <v>19.620535714285701</v>
      </c>
      <c r="BN876" s="18">
        <v>19.417258064516101</v>
      </c>
      <c r="BO876" s="18">
        <v>27.739666666666601</v>
      </c>
      <c r="BP876" s="18">
        <v>41.050161290322499</v>
      </c>
      <c r="BQ876" s="18">
        <v>51.531999999999996</v>
      </c>
      <c r="BR876" s="18">
        <v>17.021129032257999</v>
      </c>
      <c r="BS876" s="18">
        <v>18.495967741935399</v>
      </c>
      <c r="BT876" s="18">
        <v>11.6293333333333</v>
      </c>
      <c r="BU876" s="18">
        <v>10.2403548387096</v>
      </c>
      <c r="BV876" s="18">
        <v>11.6059666666666</v>
      </c>
      <c r="BW876" s="18">
        <v>17.748064516128998</v>
      </c>
      <c r="BX876" s="18">
        <v>12.7974193548387</v>
      </c>
      <c r="BY876" s="18">
        <v>14.7355357142857</v>
      </c>
      <c r="BZ876" s="18">
        <v>19.2006451612903</v>
      </c>
      <c r="CA876" s="18">
        <v>63.671166666666601</v>
      </c>
      <c r="CB876" s="18">
        <v>80.908870967741905</v>
      </c>
      <c r="CC876" s="18">
        <v>76.366166666666601</v>
      </c>
      <c r="CD876" s="18">
        <v>24.798870967741902</v>
      </c>
      <c r="CE876" s="18">
        <v>24.374032258064499</v>
      </c>
      <c r="CF876" s="18">
        <v>25.294999999999899</v>
      </c>
      <c r="CG876" s="18">
        <v>19.494193548386999</v>
      </c>
      <c r="CH876" s="18">
        <v>13.558999999999999</v>
      </c>
      <c r="CI876" s="18">
        <v>15.959516129032201</v>
      </c>
      <c r="CJ876" s="18">
        <v>14.426129032258</v>
      </c>
      <c r="CK876" s="18">
        <v>14.80125</v>
      </c>
      <c r="CL876" s="18">
        <v>27.926612903225799</v>
      </c>
      <c r="CM876" s="18">
        <v>186.10166666666601</v>
      </c>
      <c r="CN876" s="18">
        <v>125.815967741935</v>
      </c>
      <c r="CO876" s="18">
        <v>114.11899999999901</v>
      </c>
      <c r="CP876" s="18">
        <v>63.099193548387099</v>
      </c>
      <c r="CQ876" s="18">
        <v>31.2945161290322</v>
      </c>
      <c r="CR876" s="18">
        <v>29.130666666666599</v>
      </c>
      <c r="CS876" s="18">
        <v>48.072096774193497</v>
      </c>
      <c r="CT876" s="18">
        <v>28.168499999999899</v>
      </c>
      <c r="CU876" s="18">
        <v>22.772741935483801</v>
      </c>
      <c r="CV876" s="18">
        <v>37.689677419354801</v>
      </c>
      <c r="CW876" s="18">
        <v>66.840689655172397</v>
      </c>
      <c r="CX876" s="18">
        <v>77.8803225806451</v>
      </c>
      <c r="CY876" s="18">
        <v>212.14816666666599</v>
      </c>
      <c r="CZ876" s="18">
        <v>365.51451612903202</v>
      </c>
      <c r="DA876" s="18">
        <v>176.01366666666601</v>
      </c>
      <c r="DB876" s="18">
        <v>182.066129032258</v>
      </c>
      <c r="DC876" s="18">
        <v>114.95919354838701</v>
      </c>
      <c r="DD876" s="18">
        <v>37.901166666666597</v>
      </c>
      <c r="DE876" s="18">
        <v>27.594677419354799</v>
      </c>
      <c r="DF876" s="18">
        <v>27.8548333333333</v>
      </c>
      <c r="DG876" s="18">
        <v>33.823225806451603</v>
      </c>
      <c r="DH876" s="18">
        <v>50.040483870967698</v>
      </c>
      <c r="DI876" s="18">
        <v>34.786964285714198</v>
      </c>
      <c r="DJ876" s="18">
        <v>179.847419354838</v>
      </c>
      <c r="DK876" s="18">
        <v>294.361666666666</v>
      </c>
      <c r="DL876" s="18">
        <v>428.65</v>
      </c>
      <c r="DM876" s="18">
        <v>153.202</v>
      </c>
      <c r="DN876" s="18">
        <v>54.085967741935399</v>
      </c>
      <c r="DO876" s="18">
        <v>27.005161290322501</v>
      </c>
      <c r="DP876" s="18">
        <v>23.372999999999902</v>
      </c>
      <c r="DQ876" s="18">
        <v>25.372419354838701</v>
      </c>
      <c r="DR876" s="18">
        <v>24.706333333333301</v>
      </c>
      <c r="DS876" s="19">
        <v>25.773166666666601</v>
      </c>
    </row>
    <row r="877" spans="1:123" x14ac:dyDescent="0.25">
      <c r="A877" s="12" t="s">
        <v>74</v>
      </c>
      <c r="B877" s="13">
        <v>3</v>
      </c>
      <c r="C877" s="13" t="str">
        <f t="shared" si="17"/>
        <v>BB_L_16_GW_GW_SA_High_GW_GQ_24_001_3</v>
      </c>
      <c r="D877" s="14">
        <v>10</v>
      </c>
      <c r="E877" s="14">
        <v>10</v>
      </c>
      <c r="F877" s="14">
        <v>9.9948225806451596</v>
      </c>
      <c r="G877" s="14">
        <v>9.9986666666666597</v>
      </c>
      <c r="H877" s="14">
        <v>10.9585483870967</v>
      </c>
      <c r="I877" s="14">
        <v>53.566499999999998</v>
      </c>
      <c r="J877" s="14">
        <v>53.915483870967698</v>
      </c>
      <c r="K877" s="14">
        <v>16.143870967741901</v>
      </c>
      <c r="L877" s="14">
        <v>10.065333333333299</v>
      </c>
      <c r="M877" s="14">
        <v>10.0135483870967</v>
      </c>
      <c r="N877" s="14">
        <v>9.9991833333333293</v>
      </c>
      <c r="O877" s="14">
        <v>9.8782580645161193</v>
      </c>
      <c r="P877" s="14">
        <v>8.1080483870967708</v>
      </c>
      <c r="Q877" s="14">
        <v>3.45158928571428</v>
      </c>
      <c r="R877" s="14">
        <v>0.47345322580645099</v>
      </c>
      <c r="S877" s="14">
        <v>6.6794999999999993E-2</v>
      </c>
      <c r="T877" s="14">
        <v>4.0070000000000001E-2</v>
      </c>
      <c r="U877" s="14">
        <v>0.27024866666666603</v>
      </c>
      <c r="V877" s="14">
        <v>0.54798145161290301</v>
      </c>
      <c r="W877" s="14">
        <v>0.54841193548387002</v>
      </c>
      <c r="X877" s="14">
        <v>0.84402333333333301</v>
      </c>
      <c r="Y877" s="14">
        <v>0.40778064516128998</v>
      </c>
      <c r="Z877" s="14">
        <v>0.142463333333333</v>
      </c>
      <c r="AA877" s="14">
        <v>0.12895645161290301</v>
      </c>
      <c r="AB877" s="14">
        <v>0.13340645161290299</v>
      </c>
      <c r="AC877" s="14">
        <v>0.16334285714285701</v>
      </c>
      <c r="AD877" s="14">
        <v>0.22701129032257999</v>
      </c>
      <c r="AE877" s="14">
        <v>0.37532833333333299</v>
      </c>
      <c r="AF877" s="14">
        <v>0.48307903225806398</v>
      </c>
      <c r="AG877" s="14">
        <v>0.98777999999999899</v>
      </c>
      <c r="AH877" s="14">
        <v>0.83193870967741901</v>
      </c>
      <c r="AI877" s="14">
        <v>0.77664354838709604</v>
      </c>
      <c r="AJ877" s="14">
        <v>0.80109166666666598</v>
      </c>
      <c r="AK877" s="14">
        <v>0.79392903225806399</v>
      </c>
      <c r="AL877" s="14">
        <v>0.74197000000000002</v>
      </c>
      <c r="AM877" s="14">
        <v>0.67708709677419299</v>
      </c>
      <c r="AN877" s="14">
        <v>0.62012096774193504</v>
      </c>
      <c r="AO877" s="14">
        <v>0.60328749999999898</v>
      </c>
      <c r="AP877" s="14">
        <v>0.64538548387096695</v>
      </c>
      <c r="AQ877" s="14">
        <v>0.76819166666666605</v>
      </c>
      <c r="AR877" s="14">
        <v>1.2229322580645099</v>
      </c>
      <c r="AS877" s="14">
        <v>1.15933166666666</v>
      </c>
      <c r="AT877" s="14">
        <v>1.34696774193548</v>
      </c>
      <c r="AU877" s="14">
        <v>1.3781451612903199</v>
      </c>
      <c r="AV877" s="14">
        <v>1.3792</v>
      </c>
      <c r="AW877" s="14">
        <v>1.4792096774193499</v>
      </c>
      <c r="AX877" s="14">
        <v>4.7855999999999996</v>
      </c>
      <c r="AY877" s="14">
        <v>3.9933709677419298</v>
      </c>
      <c r="AZ877" s="14">
        <v>1.33640322580645</v>
      </c>
      <c r="BA877" s="14">
        <v>1.1256034482758599</v>
      </c>
      <c r="BB877" s="14">
        <v>1.0580806451612901</v>
      </c>
      <c r="BC877" s="14">
        <v>1.0888833333333301</v>
      </c>
      <c r="BD877" s="14">
        <v>2.78385483870967</v>
      </c>
      <c r="BE877" s="14">
        <v>24.303999999999998</v>
      </c>
      <c r="BF877" s="14">
        <v>15.6759516129032</v>
      </c>
      <c r="BG877" s="14">
        <v>4.8790161290322498</v>
      </c>
      <c r="BH877" s="14">
        <v>4.0414333333333303</v>
      </c>
      <c r="BI877" s="14">
        <v>3.7536612903225799</v>
      </c>
      <c r="BJ877" s="14">
        <v>3.8680999999999899</v>
      </c>
      <c r="BK877" s="14">
        <v>3.9117580645161198</v>
      </c>
      <c r="BL877" s="14">
        <v>4.0372096774193498</v>
      </c>
      <c r="BM877" s="14">
        <v>4.4073214285714197</v>
      </c>
      <c r="BN877" s="14">
        <v>4.9750967741935401</v>
      </c>
      <c r="BO877" s="14">
        <v>5.54581666666666</v>
      </c>
      <c r="BP877" s="14">
        <v>5.7107419354838704</v>
      </c>
      <c r="BQ877" s="14">
        <v>5.5789</v>
      </c>
      <c r="BR877" s="14">
        <v>4.8205967741935396</v>
      </c>
      <c r="BS877" s="14">
        <v>4.48927419354838</v>
      </c>
      <c r="BT877" s="14">
        <v>3.8759166666666598</v>
      </c>
      <c r="BU877" s="14">
        <v>3.5680806451612899</v>
      </c>
      <c r="BV877" s="14">
        <v>3.3389500000000001</v>
      </c>
      <c r="BW877" s="14">
        <v>3.1934999999999998</v>
      </c>
      <c r="BX877" s="14">
        <v>2.9581451612903198</v>
      </c>
      <c r="BY877" s="14">
        <v>2.84546428571428</v>
      </c>
      <c r="BZ877" s="14">
        <v>2.8952903225806401</v>
      </c>
      <c r="CA877" s="14">
        <v>3.2405333333333299</v>
      </c>
      <c r="CB877" s="14">
        <v>3.6290161290322498</v>
      </c>
      <c r="CC877" s="14">
        <v>4.1697499999999996</v>
      </c>
      <c r="CD877" s="14">
        <v>4.1690322580645098</v>
      </c>
      <c r="CE877" s="14">
        <v>4.4690161290322497</v>
      </c>
      <c r="CF877" s="14">
        <v>5.2352666666666599</v>
      </c>
      <c r="CG877" s="14">
        <v>4.9212258064516101</v>
      </c>
      <c r="CH877" s="14">
        <v>4.3610666666666598</v>
      </c>
      <c r="CI877" s="14">
        <v>3.9885322580645099</v>
      </c>
      <c r="CJ877" s="14">
        <v>3.87154838709677</v>
      </c>
      <c r="CK877" s="14">
        <v>4.0885178571428504</v>
      </c>
      <c r="CL877" s="14">
        <v>4.77872580645161</v>
      </c>
      <c r="CM877" s="14">
        <v>6.7136499999999897</v>
      </c>
      <c r="CN877" s="14">
        <v>7.2868870967741897</v>
      </c>
      <c r="CO877" s="14">
        <v>9.5876833333333291</v>
      </c>
      <c r="CP877" s="14">
        <v>9.6695322580645104</v>
      </c>
      <c r="CQ877" s="14">
        <v>10.038806451612899</v>
      </c>
      <c r="CR877" s="14">
        <v>14.1323333333333</v>
      </c>
      <c r="CS877" s="14">
        <v>14.8896774193548</v>
      </c>
      <c r="CT877" s="14">
        <v>10.088233333333299</v>
      </c>
      <c r="CU877" s="14">
        <v>7.8655483870967702</v>
      </c>
      <c r="CV877" s="14">
        <v>7.6572580645161299</v>
      </c>
      <c r="CW877" s="14">
        <v>8.6641551724137909</v>
      </c>
      <c r="CX877" s="14">
        <v>10.1595161290322</v>
      </c>
      <c r="CY877" s="14">
        <v>12.908666666666599</v>
      </c>
      <c r="CZ877" s="14">
        <v>17.269193548387001</v>
      </c>
      <c r="DA877" s="14">
        <v>26.834</v>
      </c>
      <c r="DB877" s="14">
        <v>47.673709677419303</v>
      </c>
      <c r="DC877" s="14">
        <v>30.127741935483801</v>
      </c>
      <c r="DD877" s="14">
        <v>14.1881666666666</v>
      </c>
      <c r="DE877" s="14">
        <v>10.88</v>
      </c>
      <c r="DF877" s="14">
        <v>10.007949999999999</v>
      </c>
      <c r="DG877" s="14">
        <v>10.5551612903225</v>
      </c>
      <c r="DH877" s="14">
        <v>11.759032258064501</v>
      </c>
      <c r="DI877" s="14">
        <v>12.418749999999999</v>
      </c>
      <c r="DJ877" s="14">
        <v>14.283064516129</v>
      </c>
      <c r="DK877" s="14">
        <v>15.963333333333299</v>
      </c>
      <c r="DL877" s="14">
        <v>16.882258064516101</v>
      </c>
      <c r="DM877" s="14">
        <v>12.963999999999899</v>
      </c>
      <c r="DN877" s="14">
        <v>10.9754354838709</v>
      </c>
      <c r="DO877" s="14">
        <v>8.9527580645161198</v>
      </c>
      <c r="DP877" s="14">
        <v>8.0343</v>
      </c>
      <c r="DQ877" s="14">
        <v>8.3512419354838698</v>
      </c>
      <c r="DR877" s="14">
        <v>7.9768833333333298</v>
      </c>
      <c r="DS877" s="15">
        <v>7.4317666666666602</v>
      </c>
    </row>
    <row r="878" spans="1:123" x14ac:dyDescent="0.25">
      <c r="A878" s="16" t="s">
        <v>74</v>
      </c>
      <c r="B878" s="17">
        <v>4</v>
      </c>
      <c r="C878" s="13" t="str">
        <f t="shared" si="17"/>
        <v>BB_L_16_GW_GW_SA_High_GW_GQ_24_001_4</v>
      </c>
      <c r="D878" s="18">
        <v>10.0040322580645</v>
      </c>
      <c r="E878" s="18">
        <v>108.021379310344</v>
      </c>
      <c r="F878" s="18">
        <v>1468.5</v>
      </c>
      <c r="G878" s="18">
        <v>1688.36666666666</v>
      </c>
      <c r="H878" s="18">
        <v>2093.3080645161199</v>
      </c>
      <c r="I878" s="18">
        <v>73.055833333333297</v>
      </c>
      <c r="J878" s="18">
        <v>45.7482258064516</v>
      </c>
      <c r="K878" s="18">
        <v>87.493064516128996</v>
      </c>
      <c r="L878" s="18">
        <v>34.473833333333303</v>
      </c>
      <c r="M878" s="18">
        <v>15.7458064516129</v>
      </c>
      <c r="N878" s="18">
        <v>290.053666666666</v>
      </c>
      <c r="O878" s="18">
        <v>880.73709677419299</v>
      </c>
      <c r="P878" s="18">
        <v>1043.1741935483799</v>
      </c>
      <c r="Q878" s="18">
        <v>1749.00892857142</v>
      </c>
      <c r="R878" s="18">
        <v>1877.6451612903199</v>
      </c>
      <c r="S878" s="18">
        <v>1612.82666666666</v>
      </c>
      <c r="T878" s="18">
        <v>2343.4516129032199</v>
      </c>
      <c r="U878" s="18">
        <v>384.27466666666601</v>
      </c>
      <c r="V878" s="18">
        <v>91.317903225806404</v>
      </c>
      <c r="W878" s="18">
        <v>27.981129032258</v>
      </c>
      <c r="X878" s="18">
        <v>17.8919999999999</v>
      </c>
      <c r="Y878" s="18">
        <v>18.024193548387</v>
      </c>
      <c r="Z878" s="18">
        <v>18.6024999999999</v>
      </c>
      <c r="AA878" s="18">
        <v>733.88016129032201</v>
      </c>
      <c r="AB878" s="18">
        <v>1035.4096774193499</v>
      </c>
      <c r="AC878" s="18">
        <v>841.67499999999995</v>
      </c>
      <c r="AD878" s="18">
        <v>2301.1129032258</v>
      </c>
      <c r="AE878" s="18">
        <v>2187.2166666666599</v>
      </c>
      <c r="AF878" s="18">
        <v>2516.4677419354798</v>
      </c>
      <c r="AG878" s="18">
        <v>520.03999999999905</v>
      </c>
      <c r="AH878" s="18">
        <v>171.45806451612901</v>
      </c>
      <c r="AI878" s="18">
        <v>44.1183870967741</v>
      </c>
      <c r="AJ878" s="18">
        <v>25.398499999999999</v>
      </c>
      <c r="AK878" s="18">
        <v>21.5462903225806</v>
      </c>
      <c r="AL878" s="18">
        <v>51.835166666666602</v>
      </c>
      <c r="AM878" s="18">
        <v>299.49838709677402</v>
      </c>
      <c r="AN878" s="18">
        <v>509.09838709677399</v>
      </c>
      <c r="AO878" s="18">
        <v>215.03571428571399</v>
      </c>
      <c r="AP878" s="18">
        <v>260.32903225806399</v>
      </c>
      <c r="AQ878" s="18">
        <v>1545.3116666666599</v>
      </c>
      <c r="AR878" s="18">
        <v>1757.8064516129</v>
      </c>
      <c r="AS878" s="18">
        <v>597.36666666666599</v>
      </c>
      <c r="AT878" s="18">
        <v>85.761290322580606</v>
      </c>
      <c r="AU878" s="18">
        <v>43.309677419354799</v>
      </c>
      <c r="AV878" s="18">
        <v>31.318166666666599</v>
      </c>
      <c r="AW878" s="18">
        <v>18.4940322580645</v>
      </c>
      <c r="AX878" s="18">
        <v>2586.0383333333298</v>
      </c>
      <c r="AY878" s="18">
        <v>3401.4677419354798</v>
      </c>
      <c r="AZ878" s="18">
        <v>1851.39838709677</v>
      </c>
      <c r="BA878" s="18">
        <v>971.46551724137896</v>
      </c>
      <c r="BB878" s="18">
        <v>2095.16129032258</v>
      </c>
      <c r="BC878" s="18">
        <v>2554.9833333333299</v>
      </c>
      <c r="BD878" s="18">
        <v>1743.7838709677401</v>
      </c>
      <c r="BE878" s="18">
        <v>103.4725</v>
      </c>
      <c r="BF878" s="18">
        <v>87.339838709677394</v>
      </c>
      <c r="BG878" s="18">
        <v>41.521129032258003</v>
      </c>
      <c r="BH878" s="18">
        <v>36.685499999999998</v>
      </c>
      <c r="BI878" s="18">
        <v>26.3588709677419</v>
      </c>
      <c r="BJ878" s="18">
        <v>49.1383333333333</v>
      </c>
      <c r="BK878" s="18">
        <v>1104.1145161290301</v>
      </c>
      <c r="BL878" s="18">
        <v>1665.58064516129</v>
      </c>
      <c r="BM878" s="18">
        <v>1801.42857142857</v>
      </c>
      <c r="BN878" s="18">
        <v>1589.6774193548299</v>
      </c>
      <c r="BO878" s="18">
        <v>2074.0500000000002</v>
      </c>
      <c r="BP878" s="18">
        <v>1646.49354838709</v>
      </c>
      <c r="BQ878" s="18">
        <v>543.736666666666</v>
      </c>
      <c r="BR878" s="18">
        <v>161.52564516128999</v>
      </c>
      <c r="BS878" s="18">
        <v>40.051935483870899</v>
      </c>
      <c r="BT878" s="18">
        <v>49.472000000000001</v>
      </c>
      <c r="BU878" s="18">
        <v>26.855322580645101</v>
      </c>
      <c r="BV878" s="18">
        <v>485.20916666666602</v>
      </c>
      <c r="BW878" s="18">
        <v>1958.33870967741</v>
      </c>
      <c r="BX878" s="18">
        <v>1520.69354838709</v>
      </c>
      <c r="BY878" s="18">
        <v>1545.42857142857</v>
      </c>
      <c r="BZ878" s="18">
        <v>1910.08064516129</v>
      </c>
      <c r="CA878" s="18">
        <v>2865.1666666666601</v>
      </c>
      <c r="CB878" s="18">
        <v>2574.38709677419</v>
      </c>
      <c r="CC878" s="18">
        <v>524.93333333333305</v>
      </c>
      <c r="CD878" s="18">
        <v>151.00483870967699</v>
      </c>
      <c r="CE878" s="18">
        <v>40.283225806451597</v>
      </c>
      <c r="CF878" s="18">
        <v>23.570333333333298</v>
      </c>
      <c r="CG878" s="18">
        <v>29.0133870967741</v>
      </c>
      <c r="CH878" s="18">
        <v>65.219499999999996</v>
      </c>
      <c r="CI878" s="18">
        <v>1209.18709677419</v>
      </c>
      <c r="CJ878" s="18">
        <v>1374.9516129032199</v>
      </c>
      <c r="CK878" s="18">
        <v>1068.56964285714</v>
      </c>
      <c r="CL878" s="18">
        <v>1993.8645161290301</v>
      </c>
      <c r="CM878" s="18">
        <v>3365.0166666666601</v>
      </c>
      <c r="CN878" s="18">
        <v>3241.8548387096698</v>
      </c>
      <c r="CO878" s="18">
        <v>700.37833333333299</v>
      </c>
      <c r="CP878" s="18">
        <v>203.23064516129</v>
      </c>
      <c r="CQ878" s="18">
        <v>65.3803225806451</v>
      </c>
      <c r="CR878" s="18">
        <v>17.838166666666599</v>
      </c>
      <c r="CS878" s="18">
        <v>30.132580645161202</v>
      </c>
      <c r="CT878" s="18">
        <v>44.854666666666603</v>
      </c>
      <c r="CU878" s="18">
        <v>864.40177419354802</v>
      </c>
      <c r="CV878" s="18">
        <v>2394.1129032258</v>
      </c>
      <c r="CW878" s="18">
        <v>2676.7241379310299</v>
      </c>
      <c r="CX878" s="18">
        <v>2791.4193548387002</v>
      </c>
      <c r="CY878" s="18">
        <v>3120.4</v>
      </c>
      <c r="CZ878" s="18">
        <v>3684.0161290322499</v>
      </c>
      <c r="DA878" s="18">
        <v>661.76183333333302</v>
      </c>
      <c r="DB878" s="18">
        <v>53.680967741935497</v>
      </c>
      <c r="DC878" s="18">
        <v>93.279032258064504</v>
      </c>
      <c r="DD878" s="18">
        <v>98.123666666666693</v>
      </c>
      <c r="DE878" s="18">
        <v>39.647903225806402</v>
      </c>
      <c r="DF878" s="18">
        <v>97.656499999999994</v>
      </c>
      <c r="DG878" s="18">
        <v>1043.41129032258</v>
      </c>
      <c r="DH878" s="18">
        <v>2428.72580645161</v>
      </c>
      <c r="DI878" s="18">
        <v>1148.2732142857101</v>
      </c>
      <c r="DJ878" s="18">
        <v>2830.7451612903201</v>
      </c>
      <c r="DK878" s="18">
        <v>3646.36666666666</v>
      </c>
      <c r="DL878" s="18">
        <v>3040.22580645161</v>
      </c>
      <c r="DM878" s="18">
        <v>855.54166666666595</v>
      </c>
      <c r="DN878" s="18">
        <v>151.49677419354799</v>
      </c>
      <c r="DO878" s="18">
        <v>79.526935483870901</v>
      </c>
      <c r="DP878" s="18">
        <v>41.788833333333301</v>
      </c>
      <c r="DQ878" s="18">
        <v>21.481774193548301</v>
      </c>
      <c r="DR878" s="18">
        <v>27.003499999999999</v>
      </c>
      <c r="DS878" s="19">
        <v>923.79</v>
      </c>
    </row>
    <row r="879" spans="1:123" x14ac:dyDescent="0.25">
      <c r="A879" s="12" t="s">
        <v>74</v>
      </c>
      <c r="B879" s="13">
        <v>5</v>
      </c>
      <c r="C879" s="13" t="str">
        <f t="shared" si="17"/>
        <v>BB_L_16_GW_GW_SA_High_GW_GQ_24_001_5</v>
      </c>
      <c r="D879" s="14">
        <v>10</v>
      </c>
      <c r="E879" s="14">
        <v>13.949655172413699</v>
      </c>
      <c r="F879" s="14">
        <v>144.68661290322501</v>
      </c>
      <c r="G879" s="14">
        <v>181.361666666666</v>
      </c>
      <c r="H879" s="14">
        <v>602.22741935483805</v>
      </c>
      <c r="I879" s="14">
        <v>275.97166666666601</v>
      </c>
      <c r="J879" s="14">
        <v>146.40483870967699</v>
      </c>
      <c r="K879" s="14">
        <v>132.23193548386999</v>
      </c>
      <c r="L879" s="14">
        <v>39.037833333333303</v>
      </c>
      <c r="M879" s="14">
        <v>14.5488709677419</v>
      </c>
      <c r="N879" s="14">
        <v>25.937166666666599</v>
      </c>
      <c r="O879" s="14">
        <v>89.751290322580601</v>
      </c>
      <c r="P879" s="14">
        <v>99.305161290322502</v>
      </c>
      <c r="Q879" s="14">
        <v>178.11321428571401</v>
      </c>
      <c r="R879" s="14">
        <v>307.00967741935398</v>
      </c>
      <c r="S879" s="14">
        <v>160.70633333333299</v>
      </c>
      <c r="T879" s="14">
        <v>493.75161290322501</v>
      </c>
      <c r="U879" s="14">
        <v>241.79</v>
      </c>
      <c r="V879" s="14">
        <v>78.308870967741896</v>
      </c>
      <c r="W879" s="14">
        <v>31.182580645161199</v>
      </c>
      <c r="X879" s="14">
        <v>18.022833333333299</v>
      </c>
      <c r="Y879" s="14">
        <v>15.0598387096774</v>
      </c>
      <c r="Z879" s="14">
        <v>9.5727333333333302</v>
      </c>
      <c r="AA879" s="14">
        <v>55.204870967741897</v>
      </c>
      <c r="AB879" s="14">
        <v>103.278709677419</v>
      </c>
      <c r="AC879" s="14">
        <v>62.957142857142799</v>
      </c>
      <c r="AD879" s="14">
        <v>297.287096774193</v>
      </c>
      <c r="AE879" s="14">
        <v>289.84333333333302</v>
      </c>
      <c r="AF879" s="14">
        <v>475.67258064516102</v>
      </c>
      <c r="AG879" s="14">
        <v>260.95</v>
      </c>
      <c r="AH879" s="14">
        <v>76.816612903225803</v>
      </c>
      <c r="AI879" s="14">
        <v>18.565645161290298</v>
      </c>
      <c r="AJ879" s="14">
        <v>13.0431666666666</v>
      </c>
      <c r="AK879" s="14">
        <v>11.7440322580645</v>
      </c>
      <c r="AL879" s="14">
        <v>8.3657166666666605</v>
      </c>
      <c r="AM879" s="14">
        <v>24.895806451612899</v>
      </c>
      <c r="AN879" s="14">
        <v>39.858387096774102</v>
      </c>
      <c r="AO879" s="14">
        <v>20.0608928571428</v>
      </c>
      <c r="AP879" s="14">
        <v>18.789354838709599</v>
      </c>
      <c r="AQ879" s="14">
        <v>134.53</v>
      </c>
      <c r="AR879" s="14">
        <v>461.62741935483803</v>
      </c>
      <c r="AS879" s="14">
        <v>294.07333333333298</v>
      </c>
      <c r="AT879" s="14">
        <v>44.029999999999902</v>
      </c>
      <c r="AU879" s="14">
        <v>22.382580645161202</v>
      </c>
      <c r="AV879" s="14">
        <v>14.282966666666599</v>
      </c>
      <c r="AW879" s="14">
        <v>9.1312580645161194</v>
      </c>
      <c r="AX879" s="14">
        <v>505.21050000000002</v>
      </c>
      <c r="AY879" s="14">
        <v>1025.1838709677399</v>
      </c>
      <c r="AZ879" s="14">
        <v>398.24677419354799</v>
      </c>
      <c r="BA879" s="14">
        <v>87.909310344827603</v>
      </c>
      <c r="BB879" s="14">
        <v>248.562903225806</v>
      </c>
      <c r="BC879" s="14">
        <v>422.15499999999997</v>
      </c>
      <c r="BD879" s="14">
        <v>442.06451612903197</v>
      </c>
      <c r="BE879" s="14">
        <v>257.815</v>
      </c>
      <c r="BF879" s="14">
        <v>183.916129032258</v>
      </c>
      <c r="BG879" s="14">
        <v>91.371451612903201</v>
      </c>
      <c r="BH879" s="14">
        <v>33.734833333333299</v>
      </c>
      <c r="BI879" s="14">
        <v>17.461129032258</v>
      </c>
      <c r="BJ879" s="14">
        <v>13.887</v>
      </c>
      <c r="BK879" s="14">
        <v>98.842903225806396</v>
      </c>
      <c r="BL879" s="14">
        <v>191.94516129032201</v>
      </c>
      <c r="BM879" s="14">
        <v>236.54821428571401</v>
      </c>
      <c r="BN879" s="14">
        <v>178.15483870967699</v>
      </c>
      <c r="BO879" s="14">
        <v>253.41</v>
      </c>
      <c r="BP879" s="14">
        <v>284.75161290322501</v>
      </c>
      <c r="BQ879" s="14">
        <v>222.87166666666599</v>
      </c>
      <c r="BR879" s="14">
        <v>67.213709677419303</v>
      </c>
      <c r="BS879" s="14">
        <v>26.450161290322502</v>
      </c>
      <c r="BT879" s="14">
        <v>23.3698333333333</v>
      </c>
      <c r="BU879" s="14">
        <v>14.8770967741935</v>
      </c>
      <c r="BV879" s="14">
        <v>41.609000000000002</v>
      </c>
      <c r="BW879" s="14">
        <v>246.28870967741901</v>
      </c>
      <c r="BX879" s="14">
        <v>186.26451612903199</v>
      </c>
      <c r="BY879" s="14">
        <v>162.142857142857</v>
      </c>
      <c r="BZ879" s="14">
        <v>222.498387096774</v>
      </c>
      <c r="CA879" s="14">
        <v>482.26666666666603</v>
      </c>
      <c r="CB879" s="14">
        <v>664.70806451612896</v>
      </c>
      <c r="CC879" s="14">
        <v>324.80499999999898</v>
      </c>
      <c r="CD879" s="14">
        <v>99.068225806451593</v>
      </c>
      <c r="CE879" s="14">
        <v>36.026451612903202</v>
      </c>
      <c r="CF879" s="14">
        <v>28.560500000000001</v>
      </c>
      <c r="CG879" s="14">
        <v>25.425967741935398</v>
      </c>
      <c r="CH879" s="14">
        <v>21.439333333333298</v>
      </c>
      <c r="CI879" s="14">
        <v>122.27903225806401</v>
      </c>
      <c r="CJ879" s="14">
        <v>158.816129032258</v>
      </c>
      <c r="CK879" s="14">
        <v>109.101785714285</v>
      </c>
      <c r="CL879" s="14">
        <v>231.824193548387</v>
      </c>
      <c r="CM879" s="14">
        <v>745.34333333333302</v>
      </c>
      <c r="CN879" s="14">
        <v>877.25483870967696</v>
      </c>
      <c r="CO879" s="14">
        <v>384.26499999999999</v>
      </c>
      <c r="CP879" s="14">
        <v>151.33419354838699</v>
      </c>
      <c r="CQ879" s="14">
        <v>55.162741935483801</v>
      </c>
      <c r="CR879" s="14">
        <v>20.765499999999999</v>
      </c>
      <c r="CS879" s="14">
        <v>38.941451612903201</v>
      </c>
      <c r="CT879" s="14">
        <v>41.0758333333333</v>
      </c>
      <c r="CU879" s="14">
        <v>90.188870967741906</v>
      </c>
      <c r="CV879" s="14">
        <v>345.48225806451597</v>
      </c>
      <c r="CW879" s="14">
        <v>443.406896551724</v>
      </c>
      <c r="CX879" s="14">
        <v>584.37580645161199</v>
      </c>
      <c r="CY879" s="14">
        <v>660.25</v>
      </c>
      <c r="CZ879" s="14">
        <v>1277.6354838709599</v>
      </c>
      <c r="DA879" s="14">
        <v>474.36499999999899</v>
      </c>
      <c r="DB879" s="14">
        <v>130.59516129032201</v>
      </c>
      <c r="DC879" s="14">
        <v>138.46935483870899</v>
      </c>
      <c r="DD879" s="14">
        <v>80.458666666666602</v>
      </c>
      <c r="DE879" s="14">
        <v>34.966129032258003</v>
      </c>
      <c r="DF879" s="14">
        <v>32.136333333333297</v>
      </c>
      <c r="DG879" s="14">
        <v>110.473548387096</v>
      </c>
      <c r="DH879" s="14">
        <v>387.35806451612899</v>
      </c>
      <c r="DI879" s="14">
        <v>173.03392857142799</v>
      </c>
      <c r="DJ879" s="14">
        <v>528.44677419354798</v>
      </c>
      <c r="DK879" s="14">
        <v>1163.81666666666</v>
      </c>
      <c r="DL879" s="14">
        <v>1244.35483870967</v>
      </c>
      <c r="DM879" s="14">
        <v>662.65333333333297</v>
      </c>
      <c r="DN879" s="14">
        <v>136.368387096774</v>
      </c>
      <c r="DO879" s="14">
        <v>54.0717741935484</v>
      </c>
      <c r="DP879" s="14">
        <v>31.422666666666601</v>
      </c>
      <c r="DQ879" s="14">
        <v>25.4996774193548</v>
      </c>
      <c r="DR879" s="14">
        <v>26.471833333333301</v>
      </c>
      <c r="DS879" s="15">
        <v>96.638666666666595</v>
      </c>
    </row>
    <row r="880" spans="1:123" x14ac:dyDescent="0.25">
      <c r="A880" s="16" t="s">
        <v>74</v>
      </c>
      <c r="B880" s="17">
        <v>6</v>
      </c>
      <c r="C880" s="13" t="str">
        <f t="shared" si="17"/>
        <v>BB_L_16_GW_GW_SA_High_GW_GQ_24_001_6</v>
      </c>
      <c r="D880" s="18">
        <v>10</v>
      </c>
      <c r="E880" s="18">
        <v>10.0270689655172</v>
      </c>
      <c r="F880" s="18">
        <v>12.3027419354838</v>
      </c>
      <c r="G880" s="18">
        <v>13.324166666666599</v>
      </c>
      <c r="H880" s="18">
        <v>36.098709677419301</v>
      </c>
      <c r="I880" s="18">
        <v>103.662666666666</v>
      </c>
      <c r="J880" s="18">
        <v>102.93935483870899</v>
      </c>
      <c r="K880" s="18">
        <v>60.635806451612901</v>
      </c>
      <c r="L880" s="18">
        <v>16.561499999999999</v>
      </c>
      <c r="M880" s="18">
        <v>10.6046774193548</v>
      </c>
      <c r="N880" s="18">
        <v>10.2756666666666</v>
      </c>
      <c r="O880" s="18">
        <v>11.4279032258064</v>
      </c>
      <c r="P880" s="18">
        <v>11.0593548387096</v>
      </c>
      <c r="Q880" s="18">
        <v>9.38766071428571</v>
      </c>
      <c r="R880" s="18">
        <v>13.279935483870901</v>
      </c>
      <c r="S880" s="18">
        <v>3.1829499999999999</v>
      </c>
      <c r="T880" s="18">
        <v>17.064419354838702</v>
      </c>
      <c r="U880" s="18">
        <v>17.384166666666601</v>
      </c>
      <c r="V880" s="18">
        <v>11.3372903225806</v>
      </c>
      <c r="W880" s="18">
        <v>5.2004193548387097</v>
      </c>
      <c r="X880" s="18">
        <v>4.2912666666666599</v>
      </c>
      <c r="Y880" s="18">
        <v>3.5387580645161201</v>
      </c>
      <c r="Z880" s="18">
        <v>1.46221166666666</v>
      </c>
      <c r="AA880" s="18">
        <v>1.0763725806451601</v>
      </c>
      <c r="AB880" s="18">
        <v>2.1436935483870898</v>
      </c>
      <c r="AC880" s="18">
        <v>1.2231607142857099</v>
      </c>
      <c r="AD880" s="18">
        <v>7.7470967741935404</v>
      </c>
      <c r="AE880" s="18">
        <v>7.9532833333333297</v>
      </c>
      <c r="AF880" s="18">
        <v>16.5795161290322</v>
      </c>
      <c r="AG880" s="18">
        <v>16.215166666666601</v>
      </c>
      <c r="AH880" s="18">
        <v>8.8760806451612897</v>
      </c>
      <c r="AI880" s="18">
        <v>2.1374032258064499</v>
      </c>
      <c r="AJ880" s="18">
        <v>2.0168499999999998</v>
      </c>
      <c r="AK880" s="18">
        <v>1.90743548387096</v>
      </c>
      <c r="AL880" s="18">
        <v>1.44583333333333</v>
      </c>
      <c r="AM880" s="18">
        <v>1.35782258064516</v>
      </c>
      <c r="AN880" s="18">
        <v>1.4444838709677399</v>
      </c>
      <c r="AO880" s="18">
        <v>1.1436071428571399</v>
      </c>
      <c r="AP880" s="18">
        <v>1.0696693548387</v>
      </c>
      <c r="AQ880" s="18">
        <v>3.0095999999999998</v>
      </c>
      <c r="AR880" s="18">
        <v>17.925758064516099</v>
      </c>
      <c r="AS880" s="18">
        <v>26.886499999999899</v>
      </c>
      <c r="AT880" s="18">
        <v>4.5299354838709602</v>
      </c>
      <c r="AU880" s="18">
        <v>3.9018548387096699</v>
      </c>
      <c r="AV880" s="18">
        <v>2.6064499999999899</v>
      </c>
      <c r="AW880" s="18">
        <v>2.50601612903225</v>
      </c>
      <c r="AX880" s="18">
        <v>22.067350000000001</v>
      </c>
      <c r="AY880" s="18">
        <v>88.095483870967698</v>
      </c>
      <c r="AZ880" s="18">
        <v>26.829112903225798</v>
      </c>
      <c r="BA880" s="18">
        <v>3.4628793103448201</v>
      </c>
      <c r="BB880" s="18">
        <v>6.7171129032258001</v>
      </c>
      <c r="BC880" s="18">
        <v>15.4155</v>
      </c>
      <c r="BD880" s="18">
        <v>21.185806451612901</v>
      </c>
      <c r="BE880" s="18">
        <v>67.941500000000005</v>
      </c>
      <c r="BF880" s="18">
        <v>70.206451612903194</v>
      </c>
      <c r="BG880" s="18">
        <v>29.808225806451599</v>
      </c>
      <c r="BH880" s="18">
        <v>10.2104166666666</v>
      </c>
      <c r="BI880" s="18">
        <v>5.76</v>
      </c>
      <c r="BJ880" s="18">
        <v>5.1834999999999898</v>
      </c>
      <c r="BK880" s="18">
        <v>6.3312096774193503</v>
      </c>
      <c r="BL880" s="18">
        <v>9.0425967741935391</v>
      </c>
      <c r="BM880" s="18">
        <v>11.082428571428499</v>
      </c>
      <c r="BN880" s="18">
        <v>9.6980000000000004</v>
      </c>
      <c r="BO880" s="18">
        <v>12.2373333333333</v>
      </c>
      <c r="BP880" s="18">
        <v>14.8356451612903</v>
      </c>
      <c r="BQ880" s="18">
        <v>20.295833333333299</v>
      </c>
      <c r="BR880" s="18">
        <v>10.5990967741935</v>
      </c>
      <c r="BS880" s="18">
        <v>7.5349193548387099</v>
      </c>
      <c r="BT880" s="18">
        <v>6.5349333333333304</v>
      </c>
      <c r="BU880" s="18">
        <v>5.1659838709677404</v>
      </c>
      <c r="BV880" s="18">
        <v>5.0218166666666599</v>
      </c>
      <c r="BW880" s="18">
        <v>9.6652580645161201</v>
      </c>
      <c r="BX880" s="18">
        <v>8.3661774193548304</v>
      </c>
      <c r="BY880" s="18">
        <v>6.9597499999999997</v>
      </c>
      <c r="BZ880" s="18">
        <v>8.63351612903225</v>
      </c>
      <c r="CA880" s="18">
        <v>17.513833333333299</v>
      </c>
      <c r="CB880" s="18">
        <v>33.291935483870901</v>
      </c>
      <c r="CC880" s="18">
        <v>28.628333333333298</v>
      </c>
      <c r="CD880" s="18">
        <v>13.6794516129032</v>
      </c>
      <c r="CE880" s="18">
        <v>8.6710161290322496</v>
      </c>
      <c r="CF880" s="18">
        <v>9.3225333333333307</v>
      </c>
      <c r="CG880" s="18">
        <v>8.9344193548387096</v>
      </c>
      <c r="CH880" s="18">
        <v>7.07283333333333</v>
      </c>
      <c r="CI880" s="18">
        <v>7.63559677419354</v>
      </c>
      <c r="CJ880" s="18">
        <v>8.4582096774193491</v>
      </c>
      <c r="CK880" s="18">
        <v>7.1371607142857103</v>
      </c>
      <c r="CL880" s="18">
        <v>10.493338709677399</v>
      </c>
      <c r="CM880" s="18">
        <v>34.9433333333333</v>
      </c>
      <c r="CN880" s="18">
        <v>62.5938709677419</v>
      </c>
      <c r="CO880" s="18">
        <v>35.793500000000002</v>
      </c>
      <c r="CP880" s="18">
        <v>29.547741935483799</v>
      </c>
      <c r="CQ880" s="18">
        <v>17.4093548387096</v>
      </c>
      <c r="CR880" s="18">
        <v>16.958833333333299</v>
      </c>
      <c r="CS880" s="18">
        <v>20.256774193548299</v>
      </c>
      <c r="CT880" s="18">
        <v>18.506833333333301</v>
      </c>
      <c r="CU880" s="18">
        <v>12.4503225806451</v>
      </c>
      <c r="CV880" s="18">
        <v>17.7062903225806</v>
      </c>
      <c r="CW880" s="18">
        <v>22.5346551724137</v>
      </c>
      <c r="CX880" s="18">
        <v>36.351290322580603</v>
      </c>
      <c r="CY880" s="18">
        <v>35.8481666666666</v>
      </c>
      <c r="CZ880" s="18">
        <v>114.700806451612</v>
      </c>
      <c r="DA880" s="18">
        <v>86.531000000000006</v>
      </c>
      <c r="DB880" s="18">
        <v>70.7314516129032</v>
      </c>
      <c r="DC880" s="18">
        <v>71.140806451612903</v>
      </c>
      <c r="DD880" s="18">
        <v>31.795166666666599</v>
      </c>
      <c r="DE880" s="18">
        <v>16.274354838709598</v>
      </c>
      <c r="DF880" s="18">
        <v>13.564166666666599</v>
      </c>
      <c r="DG880" s="18">
        <v>14.635</v>
      </c>
      <c r="DH880" s="18">
        <v>24.485967741935401</v>
      </c>
      <c r="DI880" s="18">
        <v>19.6228571428571</v>
      </c>
      <c r="DJ880" s="18">
        <v>31.538709677419298</v>
      </c>
      <c r="DK880" s="18">
        <v>97.082666666666597</v>
      </c>
      <c r="DL880" s="18">
        <v>106.573709677419</v>
      </c>
      <c r="DM880" s="18">
        <v>92.300166666666598</v>
      </c>
      <c r="DN880" s="18">
        <v>29.484838709677401</v>
      </c>
      <c r="DO880" s="18">
        <v>15.865645161290299</v>
      </c>
      <c r="DP880" s="18">
        <v>11.855499999999999</v>
      </c>
      <c r="DQ880" s="18">
        <v>11.658548387096699</v>
      </c>
      <c r="DR880" s="18">
        <v>11.8645</v>
      </c>
      <c r="DS880" s="19">
        <v>11.666833333333299</v>
      </c>
    </row>
    <row r="881" spans="1:123" x14ac:dyDescent="0.25">
      <c r="A881" s="12" t="s">
        <v>74</v>
      </c>
      <c r="B881" s="13">
        <v>7</v>
      </c>
      <c r="C881" s="13" t="str">
        <f t="shared" si="17"/>
        <v>BB_L_16_GW_GW_SA_High_GW_GQ_24_001_7</v>
      </c>
      <c r="D881" s="14">
        <v>10</v>
      </c>
      <c r="E881" s="14">
        <v>16.7532758620689</v>
      </c>
      <c r="F881" s="14">
        <v>575.57483870967701</v>
      </c>
      <c r="G881" s="14">
        <v>1389.8333333333301</v>
      </c>
      <c r="H881" s="14">
        <v>2082.1290322580599</v>
      </c>
      <c r="I881" s="14">
        <v>328.60166666666601</v>
      </c>
      <c r="J881" s="14">
        <v>71.671129032257994</v>
      </c>
      <c r="K881" s="14">
        <v>89.662419354838704</v>
      </c>
      <c r="L881" s="14">
        <v>67.1398333333333</v>
      </c>
      <c r="M881" s="14">
        <v>23.429516129032201</v>
      </c>
      <c r="N881" s="14">
        <v>31.7478333333333</v>
      </c>
      <c r="O881" s="14">
        <v>546.00967741935494</v>
      </c>
      <c r="P881" s="14">
        <v>832.94193548387</v>
      </c>
      <c r="Q881" s="14">
        <v>943.50357142857104</v>
      </c>
      <c r="R881" s="14">
        <v>1957.2096774193501</v>
      </c>
      <c r="S881" s="14">
        <v>1214.99</v>
      </c>
      <c r="T881" s="14">
        <v>2217.6774193548299</v>
      </c>
      <c r="U881" s="14">
        <v>1080.3233333333301</v>
      </c>
      <c r="V881" s="14">
        <v>163.193548387096</v>
      </c>
      <c r="W881" s="14">
        <v>81.309516129032204</v>
      </c>
      <c r="X881" s="14">
        <v>39.907166666666598</v>
      </c>
      <c r="Y881" s="14">
        <v>30.119838709677399</v>
      </c>
      <c r="Z881" s="14">
        <v>26.548666666666598</v>
      </c>
      <c r="AA881" s="14">
        <v>166.212419354838</v>
      </c>
      <c r="AB881" s="14">
        <v>929.546774193548</v>
      </c>
      <c r="AC881" s="14">
        <v>730.05535714285702</v>
      </c>
      <c r="AD881" s="14">
        <v>1403.44032258064</v>
      </c>
      <c r="AE881" s="14">
        <v>1909.5333333333299</v>
      </c>
      <c r="AF881" s="14">
        <v>2317.83870967741</v>
      </c>
      <c r="AG881" s="14">
        <v>1358.90166666666</v>
      </c>
      <c r="AH881" s="14">
        <v>268.04032258064501</v>
      </c>
      <c r="AI881" s="14">
        <v>124.653709677419</v>
      </c>
      <c r="AJ881" s="14">
        <v>44.637500000000003</v>
      </c>
      <c r="AK881" s="14">
        <v>35.285161290322499</v>
      </c>
      <c r="AL881" s="14">
        <v>26.485166666666601</v>
      </c>
      <c r="AM881" s="14">
        <v>138.59709677419301</v>
      </c>
      <c r="AN881" s="14">
        <v>345.33064516129002</v>
      </c>
      <c r="AO881" s="14">
        <v>379.53571428571399</v>
      </c>
      <c r="AP881" s="14">
        <v>190.295161290322</v>
      </c>
      <c r="AQ881" s="14">
        <v>574.81666666666604</v>
      </c>
      <c r="AR881" s="14">
        <v>1911.38709677419</v>
      </c>
      <c r="AS881" s="14">
        <v>1068.98833333333</v>
      </c>
      <c r="AT881" s="14">
        <v>289.36241935483798</v>
      </c>
      <c r="AU881" s="14">
        <v>65.185322580645106</v>
      </c>
      <c r="AV881" s="14">
        <v>53.479833333333303</v>
      </c>
      <c r="AW881" s="14">
        <v>33.273387096774201</v>
      </c>
      <c r="AX881" s="14">
        <v>1002.32699999999</v>
      </c>
      <c r="AY881" s="14">
        <v>2964.4838709677401</v>
      </c>
      <c r="AZ881" s="14">
        <v>2618.2419354838698</v>
      </c>
      <c r="BA881" s="14">
        <v>1111.2913793103401</v>
      </c>
      <c r="BB881" s="14">
        <v>1317.3403225806401</v>
      </c>
      <c r="BC881" s="14">
        <v>2266.7166666666599</v>
      </c>
      <c r="BD881" s="14">
        <v>2031.2580645161199</v>
      </c>
      <c r="BE881" s="14">
        <v>406.2</v>
      </c>
      <c r="BF881" s="14">
        <v>123.6</v>
      </c>
      <c r="BG881" s="14">
        <v>87.337258064516107</v>
      </c>
      <c r="BH881" s="14">
        <v>54.4686666666666</v>
      </c>
      <c r="BI881" s="14">
        <v>39.122419354838698</v>
      </c>
      <c r="BJ881" s="14">
        <v>24.708666666666598</v>
      </c>
      <c r="BK881" s="14">
        <v>270.821129032258</v>
      </c>
      <c r="BL881" s="14">
        <v>1308.95483870967</v>
      </c>
      <c r="BM881" s="14">
        <v>1640.19642857142</v>
      </c>
      <c r="BN881" s="14">
        <v>1453.3709677419299</v>
      </c>
      <c r="BO881" s="14">
        <v>1551.4</v>
      </c>
      <c r="BP881" s="14">
        <v>1823.33870967741</v>
      </c>
      <c r="BQ881" s="14">
        <v>1050.2049999999899</v>
      </c>
      <c r="BR881" s="14">
        <v>347.42096774193499</v>
      </c>
      <c r="BS881" s="14">
        <v>91.763064516129006</v>
      </c>
      <c r="BT881" s="14">
        <v>59.718166666666598</v>
      </c>
      <c r="BU881" s="14">
        <v>48.880645161290303</v>
      </c>
      <c r="BV881" s="14">
        <v>71.332499999999996</v>
      </c>
      <c r="BW881" s="14">
        <v>1130.1774193548299</v>
      </c>
      <c r="BX881" s="14">
        <v>1662.4032258064501</v>
      </c>
      <c r="BY881" s="14">
        <v>1238.6428571428501</v>
      </c>
      <c r="BZ881" s="14">
        <v>1503.5967741935401</v>
      </c>
      <c r="CA881" s="14">
        <v>2130.7333333333299</v>
      </c>
      <c r="CB881" s="14">
        <v>2782.7419354838698</v>
      </c>
      <c r="CC881" s="14">
        <v>1341.77666666666</v>
      </c>
      <c r="CD881" s="14">
        <v>323.76451612903202</v>
      </c>
      <c r="CE881" s="14">
        <v>94.719354838709606</v>
      </c>
      <c r="CF881" s="14">
        <v>54.341999999999899</v>
      </c>
      <c r="CG881" s="14">
        <v>49.680161290322502</v>
      </c>
      <c r="CH881" s="14">
        <v>44.313666666666599</v>
      </c>
      <c r="CI881" s="14">
        <v>394.468870967741</v>
      </c>
      <c r="CJ881" s="14">
        <v>1291.0483870967701</v>
      </c>
      <c r="CK881" s="14">
        <v>1085.375</v>
      </c>
      <c r="CL881" s="14">
        <v>1199.8467741935401</v>
      </c>
      <c r="CM881" s="14">
        <v>2552.9</v>
      </c>
      <c r="CN881" s="14">
        <v>3125.33870967741</v>
      </c>
      <c r="CO881" s="14">
        <v>1746.2266666666601</v>
      </c>
      <c r="CP881" s="14">
        <v>352.93225806451602</v>
      </c>
      <c r="CQ881" s="14">
        <v>134.50951612903199</v>
      </c>
      <c r="CR881" s="14">
        <v>64.194666666666606</v>
      </c>
      <c r="CS881" s="14">
        <v>33.054677419354803</v>
      </c>
      <c r="CT881" s="14">
        <v>41.175333333333299</v>
      </c>
      <c r="CU881" s="14">
        <v>170.51790322580601</v>
      </c>
      <c r="CV881" s="14">
        <v>1583.9032258064501</v>
      </c>
      <c r="CW881" s="14">
        <v>2196.7758620689601</v>
      </c>
      <c r="CX881" s="14">
        <v>2578.1129032258</v>
      </c>
      <c r="CY881" s="14">
        <v>2452.6666666666601</v>
      </c>
      <c r="CZ881" s="14">
        <v>3439.4677419354798</v>
      </c>
      <c r="DA881" s="14">
        <v>1314.7750000000001</v>
      </c>
      <c r="DB881" s="14">
        <v>129.57322580645101</v>
      </c>
      <c r="DC881" s="14">
        <v>85.186129032257995</v>
      </c>
      <c r="DD881" s="14">
        <v>118.456666666666</v>
      </c>
      <c r="DE881" s="14">
        <v>61.483064516128998</v>
      </c>
      <c r="DF881" s="14">
        <v>39.092999999999897</v>
      </c>
      <c r="DG881" s="14">
        <v>311.94</v>
      </c>
      <c r="DH881" s="14">
        <v>1787.2548387096699</v>
      </c>
      <c r="DI881" s="14">
        <v>1755.57142857142</v>
      </c>
      <c r="DJ881" s="14">
        <v>1612.75322580645</v>
      </c>
      <c r="DK881" s="14">
        <v>3257.4</v>
      </c>
      <c r="DL881" s="14">
        <v>3319.4193548387002</v>
      </c>
      <c r="DM881" s="14">
        <v>1737.9733333333299</v>
      </c>
      <c r="DN881" s="14">
        <v>373.31774193548301</v>
      </c>
      <c r="DO881" s="14">
        <v>137.15096774193501</v>
      </c>
      <c r="DP881" s="14">
        <v>65.790833333333296</v>
      </c>
      <c r="DQ881" s="14">
        <v>39.592419354838697</v>
      </c>
      <c r="DR881" s="14">
        <v>34.326333333333302</v>
      </c>
      <c r="DS881" s="15">
        <v>202.72066666666601</v>
      </c>
    </row>
    <row r="882" spans="1:123" x14ac:dyDescent="0.25">
      <c r="A882" s="16" t="s">
        <v>74</v>
      </c>
      <c r="B882" s="17">
        <v>8</v>
      </c>
      <c r="C882" s="13" t="str">
        <f t="shared" si="17"/>
        <v>BB_L_16_GW_GW_SA_High_GW_GQ_24_001_8</v>
      </c>
      <c r="D882" s="18">
        <v>10</v>
      </c>
      <c r="E882" s="18">
        <v>11.328275862068899</v>
      </c>
      <c r="F882" s="18">
        <v>147.58822580645099</v>
      </c>
      <c r="G882" s="18">
        <v>413.93833333333299</v>
      </c>
      <c r="H882" s="18">
        <v>793.70967741935397</v>
      </c>
      <c r="I882" s="18">
        <v>443.58499999999998</v>
      </c>
      <c r="J882" s="18">
        <v>126.45483870967701</v>
      </c>
      <c r="K882" s="18">
        <v>124.6</v>
      </c>
      <c r="L882" s="18">
        <v>74.843833333333293</v>
      </c>
      <c r="M882" s="18">
        <v>20.788387096774098</v>
      </c>
      <c r="N882" s="18">
        <v>15.789166666666601</v>
      </c>
      <c r="O882" s="18">
        <v>151.14500000000001</v>
      </c>
      <c r="P882" s="18">
        <v>226.98548387096699</v>
      </c>
      <c r="Q882" s="18">
        <v>260.84464285714199</v>
      </c>
      <c r="R882" s="18">
        <v>607.06451612903197</v>
      </c>
      <c r="S882" s="18">
        <v>379.18833333333299</v>
      </c>
      <c r="T882" s="18">
        <v>750.28709677419295</v>
      </c>
      <c r="U882" s="18">
        <v>556.77833333333297</v>
      </c>
      <c r="V882" s="18">
        <v>120.077903225806</v>
      </c>
      <c r="W882" s="18">
        <v>54.828548387096703</v>
      </c>
      <c r="X882" s="18">
        <v>18.449000000000002</v>
      </c>
      <c r="Y882" s="18">
        <v>16.008870967741899</v>
      </c>
      <c r="Z882" s="18">
        <v>13.5498333333333</v>
      </c>
      <c r="AA882" s="18">
        <v>41.1396935483871</v>
      </c>
      <c r="AB882" s="18">
        <v>253.35</v>
      </c>
      <c r="AC882" s="18">
        <v>195.57678571428499</v>
      </c>
      <c r="AD882" s="18">
        <v>395.15967741935401</v>
      </c>
      <c r="AE882" s="18">
        <v>633.63999999999896</v>
      </c>
      <c r="AF882" s="18">
        <v>795.18709677419304</v>
      </c>
      <c r="AG882" s="18">
        <v>641.01333333333298</v>
      </c>
      <c r="AH882" s="18">
        <v>150.200161290322</v>
      </c>
      <c r="AI882" s="18">
        <v>55.549838709677402</v>
      </c>
      <c r="AJ882" s="18">
        <v>15.736999999999901</v>
      </c>
      <c r="AK882" s="18">
        <v>15.132096774193499</v>
      </c>
      <c r="AL882" s="18">
        <v>10.611050000000001</v>
      </c>
      <c r="AM882" s="18">
        <v>35.305225806451602</v>
      </c>
      <c r="AN882" s="18">
        <v>85.612096774193503</v>
      </c>
      <c r="AO882" s="18">
        <v>95.187678571428506</v>
      </c>
      <c r="AP882" s="18">
        <v>44.743870967741898</v>
      </c>
      <c r="AQ882" s="18">
        <v>137.43983333333301</v>
      </c>
      <c r="AR882" s="18">
        <v>661.94032258064499</v>
      </c>
      <c r="AS882" s="18">
        <v>565.63833333333298</v>
      </c>
      <c r="AT882" s="18">
        <v>159.18274193548299</v>
      </c>
      <c r="AU882" s="18">
        <v>25.426774193548301</v>
      </c>
      <c r="AV882" s="18">
        <v>23.907</v>
      </c>
      <c r="AW882" s="18">
        <v>11.863709677419299</v>
      </c>
      <c r="AX882" s="18">
        <v>300.59383333333301</v>
      </c>
      <c r="AY882" s="18">
        <v>1368.9838709677399</v>
      </c>
      <c r="AZ882" s="18">
        <v>1113.22258064516</v>
      </c>
      <c r="BA882" s="18">
        <v>351.93448275861999</v>
      </c>
      <c r="BB882" s="18">
        <v>362.57903225806399</v>
      </c>
      <c r="BC882" s="18">
        <v>751.88333333333298</v>
      </c>
      <c r="BD882" s="18">
        <v>824.296774193548</v>
      </c>
      <c r="BE882" s="18">
        <v>412.19666666666598</v>
      </c>
      <c r="BF882" s="18">
        <v>146.201612903225</v>
      </c>
      <c r="BG882" s="18">
        <v>116.904193548387</v>
      </c>
      <c r="BH882" s="18">
        <v>46.7128333333333</v>
      </c>
      <c r="BI882" s="18">
        <v>25.363225806451599</v>
      </c>
      <c r="BJ882" s="18">
        <v>14.6924999999999</v>
      </c>
      <c r="BK882" s="18">
        <v>71.098225806451595</v>
      </c>
      <c r="BL882" s="18">
        <v>391.58387096774197</v>
      </c>
      <c r="BM882" s="18">
        <v>487.56964285714201</v>
      </c>
      <c r="BN882" s="18">
        <v>442.49193548387098</v>
      </c>
      <c r="BO882" s="18">
        <v>463.45833333333297</v>
      </c>
      <c r="BP882" s="18">
        <v>595.94193548387102</v>
      </c>
      <c r="BQ882" s="18">
        <v>431.99833333333299</v>
      </c>
      <c r="BR882" s="18">
        <v>171.05870967741899</v>
      </c>
      <c r="BS882" s="18">
        <v>42.216612903225801</v>
      </c>
      <c r="BT882" s="18">
        <v>26.8786666666666</v>
      </c>
      <c r="BU882" s="18">
        <v>21.945967741935402</v>
      </c>
      <c r="BV882" s="18">
        <v>22.270166666666601</v>
      </c>
      <c r="BW882" s="18">
        <v>329.92693548387098</v>
      </c>
      <c r="BX882" s="18">
        <v>516.82903225806399</v>
      </c>
      <c r="BY882" s="18">
        <v>356.87857142857098</v>
      </c>
      <c r="BZ882" s="18">
        <v>446.30806451612801</v>
      </c>
      <c r="CA882" s="18">
        <v>705.75833333333298</v>
      </c>
      <c r="CB882" s="18">
        <v>1102.55967741935</v>
      </c>
      <c r="CC882" s="18">
        <v>707.87166666666599</v>
      </c>
      <c r="CD882" s="18">
        <v>199.38580645161201</v>
      </c>
      <c r="CE882" s="18">
        <v>52.961935483870903</v>
      </c>
      <c r="CF882" s="18">
        <v>31.379666666666601</v>
      </c>
      <c r="CG882" s="18">
        <v>23.810161290322501</v>
      </c>
      <c r="CH882" s="18">
        <v>24.525833333333299</v>
      </c>
      <c r="CI882" s="18">
        <v>106.00129032258</v>
      </c>
      <c r="CJ882" s="18">
        <v>382.787096774193</v>
      </c>
      <c r="CK882" s="18">
        <v>306.01607142857102</v>
      </c>
      <c r="CL882" s="18">
        <v>338.56129032258002</v>
      </c>
      <c r="CM882" s="18">
        <v>932.46666666666601</v>
      </c>
      <c r="CN882" s="18">
        <v>1391.9354838709601</v>
      </c>
      <c r="CO882" s="18">
        <v>913.42833333333294</v>
      </c>
      <c r="CP882" s="18">
        <v>225.98387096774101</v>
      </c>
      <c r="CQ882" s="18">
        <v>94.158387096774106</v>
      </c>
      <c r="CR882" s="18">
        <v>26.934166666666599</v>
      </c>
      <c r="CS882" s="18">
        <v>24.5466129032258</v>
      </c>
      <c r="CT882" s="18">
        <v>39.498666666666601</v>
      </c>
      <c r="CU882" s="18">
        <v>60.961451612903197</v>
      </c>
      <c r="CV882" s="18">
        <v>502.61612903225802</v>
      </c>
      <c r="CW882" s="18">
        <v>786.97758620689604</v>
      </c>
      <c r="CX882" s="18">
        <v>979.02096774193501</v>
      </c>
      <c r="CY882" s="18">
        <v>949.71499999999901</v>
      </c>
      <c r="CZ882" s="18">
        <v>1607.5967741935401</v>
      </c>
      <c r="DA882" s="18">
        <v>982.97333333333302</v>
      </c>
      <c r="DB882" s="18">
        <v>153.70354838709599</v>
      </c>
      <c r="DC882" s="18">
        <v>109.153870967741</v>
      </c>
      <c r="DD882" s="18">
        <v>110.41166666666599</v>
      </c>
      <c r="DE882" s="18">
        <v>50.4012903225806</v>
      </c>
      <c r="DF882" s="18">
        <v>30.565999999999999</v>
      </c>
      <c r="DG882" s="18">
        <v>97.688387096774093</v>
      </c>
      <c r="DH882" s="18">
        <v>561.29193548387002</v>
      </c>
      <c r="DI882" s="18">
        <v>588.644642857142</v>
      </c>
      <c r="DJ882" s="18">
        <v>516.61129032257998</v>
      </c>
      <c r="DK882" s="18">
        <v>1504.9</v>
      </c>
      <c r="DL882" s="18">
        <v>1684.9032258064501</v>
      </c>
      <c r="DM882" s="18">
        <v>1154.63499999999</v>
      </c>
      <c r="DN882" s="18">
        <v>319.50806451612902</v>
      </c>
      <c r="DO882" s="18">
        <v>85.228870967741898</v>
      </c>
      <c r="DP882" s="18">
        <v>39.347833333333298</v>
      </c>
      <c r="DQ882" s="18">
        <v>28.454354838709602</v>
      </c>
      <c r="DR882" s="18">
        <v>22.773333333333301</v>
      </c>
      <c r="DS882" s="19">
        <v>64.003666666666604</v>
      </c>
    </row>
    <row r="883" spans="1:123" x14ac:dyDescent="0.25">
      <c r="A883" s="12" t="s">
        <v>74</v>
      </c>
      <c r="B883" s="13">
        <v>9</v>
      </c>
      <c r="C883" s="13" t="str">
        <f t="shared" si="17"/>
        <v>BB_L_16_GW_GW_SA_High_GW_GQ_24_001_9</v>
      </c>
      <c r="D883" s="14">
        <v>10</v>
      </c>
      <c r="E883" s="14">
        <v>10.0470689655172</v>
      </c>
      <c r="F883" s="14">
        <v>17.9506451612903</v>
      </c>
      <c r="G883" s="14">
        <v>45.177166666666601</v>
      </c>
      <c r="H883" s="14">
        <v>90.320161290322503</v>
      </c>
      <c r="I883" s="14">
        <v>192.31333333333299</v>
      </c>
      <c r="J883" s="14">
        <v>122.01612903225799</v>
      </c>
      <c r="K883" s="14">
        <v>100.648870967741</v>
      </c>
      <c r="L883" s="14">
        <v>46.382666666666601</v>
      </c>
      <c r="M883" s="14">
        <v>14.1840322580645</v>
      </c>
      <c r="N883" s="14">
        <v>10.8738333333333</v>
      </c>
      <c r="O883" s="14">
        <v>19.9419354838709</v>
      </c>
      <c r="P883" s="14">
        <v>26.6946774193548</v>
      </c>
      <c r="Q883" s="14">
        <v>28.039107142857102</v>
      </c>
      <c r="R883" s="14">
        <v>62.322419354838701</v>
      </c>
      <c r="S883" s="14">
        <v>42.5833333333333</v>
      </c>
      <c r="T883" s="14">
        <v>73.155645161290295</v>
      </c>
      <c r="U883" s="14">
        <v>95.628999999999905</v>
      </c>
      <c r="V883" s="14">
        <v>38.682580645161202</v>
      </c>
      <c r="W883" s="14">
        <v>18.610483870967698</v>
      </c>
      <c r="X883" s="14">
        <v>7.0275333333333299</v>
      </c>
      <c r="Y883" s="14">
        <v>6.9213870967741897</v>
      </c>
      <c r="Z883" s="14">
        <v>4.6411166666666599</v>
      </c>
      <c r="AA883" s="14">
        <v>3.3802096774193502</v>
      </c>
      <c r="AB883" s="14">
        <v>19.846354838709601</v>
      </c>
      <c r="AC883" s="14">
        <v>16.3933928571428</v>
      </c>
      <c r="AD883" s="14">
        <v>30.1351612903225</v>
      </c>
      <c r="AE883" s="14">
        <v>67.602500000000006</v>
      </c>
      <c r="AF883" s="14">
        <v>82.955161290322494</v>
      </c>
      <c r="AG883" s="14">
        <v>97.540333333333294</v>
      </c>
      <c r="AH883" s="14">
        <v>37.478709677419303</v>
      </c>
      <c r="AI883" s="14">
        <v>12.9355322580645</v>
      </c>
      <c r="AJ883" s="14">
        <v>3.91926666666666</v>
      </c>
      <c r="AK883" s="14">
        <v>4.10185483870967</v>
      </c>
      <c r="AL883" s="14">
        <v>3.0672666666666601</v>
      </c>
      <c r="AM883" s="14">
        <v>3.7117419354838699</v>
      </c>
      <c r="AN883" s="14">
        <v>6.9644516129032201</v>
      </c>
      <c r="AO883" s="14">
        <v>8.2083928571428508</v>
      </c>
      <c r="AP883" s="14">
        <v>3.9188870967741898</v>
      </c>
      <c r="AQ883" s="14">
        <v>8.9724666666666604</v>
      </c>
      <c r="AR883" s="14">
        <v>63.380483870967701</v>
      </c>
      <c r="AS883" s="14">
        <v>107.1455</v>
      </c>
      <c r="AT883" s="14">
        <v>38.347419354838699</v>
      </c>
      <c r="AU883" s="14">
        <v>7.2946451612903198</v>
      </c>
      <c r="AV883" s="14">
        <v>6.5537666666666601</v>
      </c>
      <c r="AW883" s="14">
        <v>3.9373870967741902</v>
      </c>
      <c r="AX883" s="14">
        <v>23.483933333333301</v>
      </c>
      <c r="AY883" s="14">
        <v>224.21774193548299</v>
      </c>
      <c r="AZ883" s="14">
        <v>202.046774193548</v>
      </c>
      <c r="BA883" s="14">
        <v>46.487068965517203</v>
      </c>
      <c r="BB883" s="14">
        <v>29.0259677419354</v>
      </c>
      <c r="BC883" s="14">
        <v>78.3303333333333</v>
      </c>
      <c r="BD883" s="14">
        <v>99.534516129032198</v>
      </c>
      <c r="BE883" s="14">
        <v>139.06166666666601</v>
      </c>
      <c r="BF883" s="14">
        <v>95.355806451612807</v>
      </c>
      <c r="BG883" s="14">
        <v>74.185806451612905</v>
      </c>
      <c r="BH883" s="14">
        <v>25.705499999999901</v>
      </c>
      <c r="BI883" s="14">
        <v>11.141838709677399</v>
      </c>
      <c r="BJ883" s="14">
        <v>6.9119000000000002</v>
      </c>
      <c r="BK883" s="14">
        <v>9.4364677419354805</v>
      </c>
      <c r="BL883" s="14">
        <v>38.410483870967703</v>
      </c>
      <c r="BM883" s="14">
        <v>47.789642857142802</v>
      </c>
      <c r="BN883" s="14">
        <v>47.371612903225802</v>
      </c>
      <c r="BO883" s="14">
        <v>46.571666666666601</v>
      </c>
      <c r="BP883" s="14">
        <v>65.551935483870906</v>
      </c>
      <c r="BQ883" s="14">
        <v>65.171000000000006</v>
      </c>
      <c r="BR883" s="14">
        <v>40.501612903225798</v>
      </c>
      <c r="BS883" s="14">
        <v>13.543870967741899</v>
      </c>
      <c r="BT883" s="14">
        <v>10.3538333333333</v>
      </c>
      <c r="BU883" s="14">
        <v>8.21148387096774</v>
      </c>
      <c r="BV883" s="14">
        <v>6.6955166666666601</v>
      </c>
      <c r="BW883" s="14">
        <v>30.289645161290299</v>
      </c>
      <c r="BX883" s="14">
        <v>54.935322580645099</v>
      </c>
      <c r="BY883" s="14">
        <v>35.050357142857102</v>
      </c>
      <c r="BZ883" s="14">
        <v>42.7440322580645</v>
      </c>
      <c r="CA883" s="14">
        <v>70.813499999999905</v>
      </c>
      <c r="CB883" s="14">
        <v>142.01129032258001</v>
      </c>
      <c r="CC883" s="14">
        <v>131.48433333333301</v>
      </c>
      <c r="CD883" s="14">
        <v>54.369838709677403</v>
      </c>
      <c r="CE883" s="14">
        <v>18.2482258064516</v>
      </c>
      <c r="CF883" s="14">
        <v>13.941666666666601</v>
      </c>
      <c r="CG883" s="14">
        <v>12.244516129032201</v>
      </c>
      <c r="CH883" s="14">
        <v>11.370799999999999</v>
      </c>
      <c r="CI883" s="14">
        <v>13.2544838709677</v>
      </c>
      <c r="CJ883" s="14">
        <v>39.001129032258</v>
      </c>
      <c r="CK883" s="14">
        <v>31.5819642857142</v>
      </c>
      <c r="CL883" s="14">
        <v>31.5819354838709</v>
      </c>
      <c r="CM883" s="14">
        <v>103.14383333333301</v>
      </c>
      <c r="CN883" s="14">
        <v>220.76612903225799</v>
      </c>
      <c r="CO883" s="14">
        <v>171.291666666666</v>
      </c>
      <c r="CP883" s="14">
        <v>69.296290322580603</v>
      </c>
      <c r="CQ883" s="14">
        <v>38.222741935483803</v>
      </c>
      <c r="CR883" s="14">
        <v>21.012833333333301</v>
      </c>
      <c r="CS883" s="14">
        <v>18.9383870967741</v>
      </c>
      <c r="CT883" s="14">
        <v>25.5111666666666</v>
      </c>
      <c r="CU883" s="14">
        <v>19.621935483870899</v>
      </c>
      <c r="CV883" s="14">
        <v>52.726290322580603</v>
      </c>
      <c r="CW883" s="14">
        <v>92.650517241379305</v>
      </c>
      <c r="CX883" s="14">
        <v>125.690322580645</v>
      </c>
      <c r="CY883" s="14">
        <v>128.946666666666</v>
      </c>
      <c r="CZ883" s="14">
        <v>263.95483870967701</v>
      </c>
      <c r="DA883" s="14">
        <v>285.32666666666597</v>
      </c>
      <c r="DB883" s="14">
        <v>107.231451612903</v>
      </c>
      <c r="DC883" s="14">
        <v>85.861935483870994</v>
      </c>
      <c r="DD883" s="14">
        <v>67.091333333333296</v>
      </c>
      <c r="DE883" s="14">
        <v>27.978870967741901</v>
      </c>
      <c r="DF883" s="14">
        <v>17.684166666666599</v>
      </c>
      <c r="DG883" s="14">
        <v>20.384677419354801</v>
      </c>
      <c r="DH883" s="14">
        <v>62.142096774193497</v>
      </c>
      <c r="DI883" s="14">
        <v>80.5873214285714</v>
      </c>
      <c r="DJ883" s="14">
        <v>57.895483870967702</v>
      </c>
      <c r="DK883" s="14">
        <v>239.058333333333</v>
      </c>
      <c r="DL883" s="14">
        <v>320.94677419354798</v>
      </c>
      <c r="DM883" s="14">
        <v>296.034999999999</v>
      </c>
      <c r="DN883" s="14">
        <v>117.647580645161</v>
      </c>
      <c r="DO883" s="14">
        <v>33.0651612903225</v>
      </c>
      <c r="DP883" s="14">
        <v>18.104333333333301</v>
      </c>
      <c r="DQ883" s="14">
        <v>15.164999999999999</v>
      </c>
      <c r="DR883" s="14">
        <v>14.138</v>
      </c>
      <c r="DS883" s="15">
        <v>15.952999999999999</v>
      </c>
    </row>
    <row r="884" spans="1:123" x14ac:dyDescent="0.25">
      <c r="A884" s="16" t="s">
        <v>74</v>
      </c>
      <c r="B884" s="17">
        <v>10</v>
      </c>
      <c r="C884" s="13" t="str">
        <f t="shared" si="17"/>
        <v>BB_L_16_GW_GW_SA_High_GW_GQ_24_001_10</v>
      </c>
      <c r="D884" s="18">
        <v>10</v>
      </c>
      <c r="E884" s="18">
        <v>10.1122413793103</v>
      </c>
      <c r="F884" s="18">
        <v>86.632903225806402</v>
      </c>
      <c r="G884" s="18">
        <v>924.14333333333298</v>
      </c>
      <c r="H884" s="18">
        <v>1529.9193548387</v>
      </c>
      <c r="I884" s="18">
        <v>1034.82</v>
      </c>
      <c r="J884" s="18">
        <v>126.19370967741899</v>
      </c>
      <c r="K884" s="18">
        <v>77.59</v>
      </c>
      <c r="L884" s="18">
        <v>94.123833333333295</v>
      </c>
      <c r="M884" s="18">
        <v>42.125806451612803</v>
      </c>
      <c r="N884" s="18">
        <v>19.2096666666666</v>
      </c>
      <c r="O884" s="18">
        <v>142.74661290322501</v>
      </c>
      <c r="P884" s="18">
        <v>617.25161290322501</v>
      </c>
      <c r="Q884" s="18">
        <v>779.28750000000002</v>
      </c>
      <c r="R884" s="18">
        <v>1135.74677419354</v>
      </c>
      <c r="S884" s="18">
        <v>1534.0166666666601</v>
      </c>
      <c r="T884" s="18">
        <v>1318.4806451612901</v>
      </c>
      <c r="U884" s="18">
        <v>1763.7233333333299</v>
      </c>
      <c r="V884" s="18">
        <v>423.06129032258002</v>
      </c>
      <c r="W884" s="18">
        <v>113.64080645161199</v>
      </c>
      <c r="X884" s="18">
        <v>52.224333333333298</v>
      </c>
      <c r="Y884" s="18">
        <v>31.926774193548301</v>
      </c>
      <c r="Z884" s="18">
        <v>27.388666666666602</v>
      </c>
      <c r="AA884" s="18">
        <v>28.301774193548301</v>
      </c>
      <c r="AB884" s="18">
        <v>400.63</v>
      </c>
      <c r="AC884" s="18">
        <v>818.69821428571402</v>
      </c>
      <c r="AD884" s="18">
        <v>693.56290322580605</v>
      </c>
      <c r="AE884" s="18">
        <v>1620.7</v>
      </c>
      <c r="AF884" s="18">
        <v>1764.19354838709</v>
      </c>
      <c r="AG884" s="18">
        <v>1968.2333333333299</v>
      </c>
      <c r="AH884" s="18">
        <v>703.66129032258004</v>
      </c>
      <c r="AI884" s="18">
        <v>183.62258064516101</v>
      </c>
      <c r="AJ884" s="18">
        <v>69.042666666666605</v>
      </c>
      <c r="AK884" s="18">
        <v>37.497096774193501</v>
      </c>
      <c r="AL884" s="18">
        <v>29.940333333333299</v>
      </c>
      <c r="AM884" s="18">
        <v>37.459193548386999</v>
      </c>
      <c r="AN884" s="18">
        <v>193.25870967741901</v>
      </c>
      <c r="AO884" s="18">
        <v>348.51249999999999</v>
      </c>
      <c r="AP884" s="18">
        <v>252.55806451612901</v>
      </c>
      <c r="AQ884" s="18">
        <v>207.83499999999901</v>
      </c>
      <c r="AR884" s="18">
        <v>1180.1080645161201</v>
      </c>
      <c r="AS884" s="18">
        <v>1624.56666666666</v>
      </c>
      <c r="AT884" s="18">
        <v>588.63387096774102</v>
      </c>
      <c r="AU884" s="18">
        <v>127.412258064516</v>
      </c>
      <c r="AV884" s="18">
        <v>56.846333333333298</v>
      </c>
      <c r="AW884" s="18">
        <v>40.634193548387003</v>
      </c>
      <c r="AX884" s="18">
        <v>145.21166666666599</v>
      </c>
      <c r="AY884" s="18">
        <v>1918.3580645161201</v>
      </c>
      <c r="AZ884" s="18">
        <v>2658.2903225806399</v>
      </c>
      <c r="BA884" s="18">
        <v>1818.96551724137</v>
      </c>
      <c r="BB884" s="18">
        <v>871.72580645161202</v>
      </c>
      <c r="BC884" s="18">
        <v>1606.55</v>
      </c>
      <c r="BD884" s="18">
        <v>2038.66129032258</v>
      </c>
      <c r="BE884" s="18">
        <v>1134.9749999999999</v>
      </c>
      <c r="BF884" s="18">
        <v>198.17741935483801</v>
      </c>
      <c r="BG884" s="18">
        <v>118.32935483870899</v>
      </c>
      <c r="BH884" s="18">
        <v>70.997</v>
      </c>
      <c r="BI884" s="18">
        <v>45.627580645161203</v>
      </c>
      <c r="BJ884" s="18">
        <v>30.251999999999999</v>
      </c>
      <c r="BK884" s="18">
        <v>46.112741935483797</v>
      </c>
      <c r="BL884" s="18">
        <v>659.95806451612896</v>
      </c>
      <c r="BM884" s="18">
        <v>1254.875</v>
      </c>
      <c r="BN884" s="18">
        <v>1425.08064516129</v>
      </c>
      <c r="BO884" s="18">
        <v>1254</v>
      </c>
      <c r="BP884" s="18">
        <v>1543.03225806451</v>
      </c>
      <c r="BQ884" s="18">
        <v>1435.63333333333</v>
      </c>
      <c r="BR884" s="18">
        <v>626.49838709677397</v>
      </c>
      <c r="BS884" s="18">
        <v>179.735161290322</v>
      </c>
      <c r="BT884" s="18">
        <v>67.500166666666601</v>
      </c>
      <c r="BU884" s="18">
        <v>56.9282258064516</v>
      </c>
      <c r="BV884" s="18">
        <v>38.154499999999899</v>
      </c>
      <c r="BW884" s="18">
        <v>331.58548387096698</v>
      </c>
      <c r="BX884" s="18">
        <v>1362.2516129032199</v>
      </c>
      <c r="BY884" s="18">
        <v>1302.94642857142</v>
      </c>
      <c r="BZ884" s="18">
        <v>1167.6774193548299</v>
      </c>
      <c r="CA884" s="18">
        <v>1519.43333333333</v>
      </c>
      <c r="CB884" s="18">
        <v>2279.1774193548299</v>
      </c>
      <c r="CC884" s="18">
        <v>2171.88333333333</v>
      </c>
      <c r="CD884" s="18">
        <v>661.17419354838705</v>
      </c>
      <c r="CE884" s="18">
        <v>175.92790322580601</v>
      </c>
      <c r="CF884" s="18">
        <v>64.515000000000001</v>
      </c>
      <c r="CG884" s="18">
        <v>51.971451612903202</v>
      </c>
      <c r="CH884" s="18">
        <v>45.697166666666597</v>
      </c>
      <c r="CI884" s="18">
        <v>73.681935483870902</v>
      </c>
      <c r="CJ884" s="18">
        <v>737.55967741935399</v>
      </c>
      <c r="CK884" s="18">
        <v>1108.94285714285</v>
      </c>
      <c r="CL884" s="18">
        <v>897.683870967742</v>
      </c>
      <c r="CM884" s="18">
        <v>1645.3966666666599</v>
      </c>
      <c r="CN884" s="18">
        <v>2637.5161290322499</v>
      </c>
      <c r="CO884" s="18">
        <v>2516.6833333333302</v>
      </c>
      <c r="CP884" s="18">
        <v>841.52096774193501</v>
      </c>
      <c r="CQ884" s="18">
        <v>207.581774193548</v>
      </c>
      <c r="CR884" s="18">
        <v>59.866833333333297</v>
      </c>
      <c r="CS884" s="18">
        <v>42.4120967741935</v>
      </c>
      <c r="CT884" s="18">
        <v>35.611166666666598</v>
      </c>
      <c r="CU884" s="18">
        <v>47.229354838709597</v>
      </c>
      <c r="CV884" s="18">
        <v>619.533870967741</v>
      </c>
      <c r="CW884" s="18">
        <v>1758.46551724137</v>
      </c>
      <c r="CX884" s="18">
        <v>2052.4193548387002</v>
      </c>
      <c r="CY884" s="18">
        <v>2177.0500000000002</v>
      </c>
      <c r="CZ884" s="18">
        <v>2674.7580645161202</v>
      </c>
      <c r="DA884" s="18">
        <v>2250.1483333333299</v>
      </c>
      <c r="DB884" s="18">
        <v>327.812903225806</v>
      </c>
      <c r="DC884" s="18">
        <v>88.821612903225798</v>
      </c>
      <c r="DD884" s="18">
        <v>102.154333333333</v>
      </c>
      <c r="DE884" s="18">
        <v>99.306290322580594</v>
      </c>
      <c r="DF884" s="18">
        <v>44.580833333333302</v>
      </c>
      <c r="DG884" s="18">
        <v>78.883548387096695</v>
      </c>
      <c r="DH884" s="18">
        <v>748.09677419354796</v>
      </c>
      <c r="DI884" s="18">
        <v>1798.2142857142801</v>
      </c>
      <c r="DJ884" s="18">
        <v>1174.3370967741901</v>
      </c>
      <c r="DK884" s="18">
        <v>2357.75</v>
      </c>
      <c r="DL884" s="18">
        <v>2973.0806451612898</v>
      </c>
      <c r="DM884" s="18">
        <v>2558.9166666666601</v>
      </c>
      <c r="DN884" s="18">
        <v>914.89354838709596</v>
      </c>
      <c r="DO884" s="18">
        <v>214.35806451612899</v>
      </c>
      <c r="DP884" s="18">
        <v>100.524333333333</v>
      </c>
      <c r="DQ884" s="18">
        <v>50.336290322580602</v>
      </c>
      <c r="DR884" s="18">
        <v>35.494</v>
      </c>
      <c r="DS884" s="19">
        <v>42.646666666666597</v>
      </c>
    </row>
    <row r="885" spans="1:123" x14ac:dyDescent="0.25">
      <c r="A885" s="12" t="s">
        <v>74</v>
      </c>
      <c r="B885" s="13">
        <v>11</v>
      </c>
      <c r="C885" s="13" t="str">
        <f t="shared" si="17"/>
        <v>BB_L_16_GW_GW_SA_High_GW_GQ_24_001_11</v>
      </c>
      <c r="D885" s="14">
        <v>10</v>
      </c>
      <c r="E885" s="14">
        <v>10.0537931034482</v>
      </c>
      <c r="F885" s="14">
        <v>42.828870967741899</v>
      </c>
      <c r="G885" s="14">
        <v>405.89499999999902</v>
      </c>
      <c r="H885" s="14">
        <v>703.51935483870898</v>
      </c>
      <c r="I885" s="14">
        <v>807.98333333333301</v>
      </c>
      <c r="J885" s="14">
        <v>169.21451612903201</v>
      </c>
      <c r="K885" s="14">
        <v>108.02903225806401</v>
      </c>
      <c r="L885" s="14">
        <v>103.067666666666</v>
      </c>
      <c r="M885" s="14">
        <v>38.940322580645102</v>
      </c>
      <c r="N885" s="14">
        <v>15.711</v>
      </c>
      <c r="O885" s="14">
        <v>68.617258064516093</v>
      </c>
      <c r="P885" s="14">
        <v>269.29516129032203</v>
      </c>
      <c r="Q885" s="14">
        <v>330.62857142857098</v>
      </c>
      <c r="R885" s="14">
        <v>499.77903225806398</v>
      </c>
      <c r="S885" s="14">
        <v>707.41333333333296</v>
      </c>
      <c r="T885" s="14">
        <v>595.87903225806394</v>
      </c>
      <c r="U885" s="14">
        <v>927.08833333333303</v>
      </c>
      <c r="V885" s="14">
        <v>272.78870967741898</v>
      </c>
      <c r="W885" s="14">
        <v>75.473225806451595</v>
      </c>
      <c r="X885" s="14">
        <v>31.013999999999999</v>
      </c>
      <c r="Y885" s="14">
        <v>18.505806451612901</v>
      </c>
      <c r="Z885" s="14">
        <v>16.0558333333333</v>
      </c>
      <c r="AA885" s="14">
        <v>15.074677419354799</v>
      </c>
      <c r="AB885" s="14">
        <v>175.90774193548299</v>
      </c>
      <c r="AC885" s="14">
        <v>344.04821428571398</v>
      </c>
      <c r="AD885" s="14">
        <v>290.98387096774098</v>
      </c>
      <c r="AE885" s="14">
        <v>744.00166666666598</v>
      </c>
      <c r="AF885" s="14">
        <v>828.65161290322499</v>
      </c>
      <c r="AG885" s="14">
        <v>1002.83166666666</v>
      </c>
      <c r="AH885" s="14">
        <v>390.25161290322501</v>
      </c>
      <c r="AI885" s="14">
        <v>100.02548387096699</v>
      </c>
      <c r="AJ885" s="14">
        <v>32.348833333333303</v>
      </c>
      <c r="AK885" s="14">
        <v>17.695322580645101</v>
      </c>
      <c r="AL885" s="14">
        <v>15.0891666666666</v>
      </c>
      <c r="AM885" s="14">
        <v>17.178870967741901</v>
      </c>
      <c r="AN885" s="14">
        <v>80.451451612903199</v>
      </c>
      <c r="AO885" s="14">
        <v>138.998214285714</v>
      </c>
      <c r="AP885" s="14">
        <v>94.707258064516097</v>
      </c>
      <c r="AQ885" s="14">
        <v>82.914333333333303</v>
      </c>
      <c r="AR885" s="14">
        <v>534.03064516128995</v>
      </c>
      <c r="AS885" s="14">
        <v>821.32500000000005</v>
      </c>
      <c r="AT885" s="14">
        <v>352.435483870967</v>
      </c>
      <c r="AU885" s="14">
        <v>67.449032258064506</v>
      </c>
      <c r="AV885" s="14">
        <v>28.073499999999999</v>
      </c>
      <c r="AW885" s="14">
        <v>20.96</v>
      </c>
      <c r="AX885" s="14">
        <v>64.953999999999994</v>
      </c>
      <c r="AY885" s="14">
        <v>1046.4661290322499</v>
      </c>
      <c r="AZ885" s="14">
        <v>1520.5645161290299</v>
      </c>
      <c r="BA885" s="14">
        <v>900.81379310344801</v>
      </c>
      <c r="BB885" s="14">
        <v>364.54032258064501</v>
      </c>
      <c r="BC885" s="14">
        <v>725.57333333333304</v>
      </c>
      <c r="BD885" s="14">
        <v>998.98548387096696</v>
      </c>
      <c r="BE885" s="14">
        <v>760.16333333333296</v>
      </c>
      <c r="BF885" s="14">
        <v>186.99677419354799</v>
      </c>
      <c r="BG885" s="14">
        <v>128.02419354838699</v>
      </c>
      <c r="BH885" s="14">
        <v>72.886166666666597</v>
      </c>
      <c r="BI885" s="14">
        <v>33.754838709677401</v>
      </c>
      <c r="BJ885" s="14">
        <v>19.8883333333333</v>
      </c>
      <c r="BK885" s="14">
        <v>24.695</v>
      </c>
      <c r="BL885" s="14">
        <v>294.73483870967698</v>
      </c>
      <c r="BM885" s="14">
        <v>557.29464285714198</v>
      </c>
      <c r="BN885" s="14">
        <v>637.52096774193501</v>
      </c>
      <c r="BO885" s="14">
        <v>553.861666666666</v>
      </c>
      <c r="BP885" s="14">
        <v>699.22096774193506</v>
      </c>
      <c r="BQ885" s="14">
        <v>681.77333333333297</v>
      </c>
      <c r="BR885" s="14">
        <v>326.21290322580597</v>
      </c>
      <c r="BS885" s="14">
        <v>97.597096774193503</v>
      </c>
      <c r="BT885" s="14">
        <v>33.795833333333299</v>
      </c>
      <c r="BU885" s="14">
        <v>29.887903225806401</v>
      </c>
      <c r="BV885" s="14">
        <v>19.9925</v>
      </c>
      <c r="BW885" s="14">
        <v>150.15419354838701</v>
      </c>
      <c r="BX885" s="14">
        <v>615.04516129032197</v>
      </c>
      <c r="BY885" s="14">
        <v>568.38928571428505</v>
      </c>
      <c r="BZ885" s="14">
        <v>508.21935483870902</v>
      </c>
      <c r="CA885" s="14">
        <v>697.19</v>
      </c>
      <c r="CB885" s="14">
        <v>1133.1193548387</v>
      </c>
      <c r="CC885" s="14">
        <v>1176.7833333333299</v>
      </c>
      <c r="CD885" s="14">
        <v>399.59193548386997</v>
      </c>
      <c r="CE885" s="14">
        <v>108.990322580645</v>
      </c>
      <c r="CF885" s="14">
        <v>38.182000000000002</v>
      </c>
      <c r="CG885" s="14">
        <v>29.314354838709601</v>
      </c>
      <c r="CH885" s="14">
        <v>26.6138333333333</v>
      </c>
      <c r="CI885" s="14">
        <v>38.704838709677396</v>
      </c>
      <c r="CJ885" s="14">
        <v>330.75322580645098</v>
      </c>
      <c r="CK885" s="14">
        <v>479.56607142857098</v>
      </c>
      <c r="CL885" s="14">
        <v>383.41451612903199</v>
      </c>
      <c r="CM885" s="14">
        <v>778.79499999999996</v>
      </c>
      <c r="CN885" s="14">
        <v>1424</v>
      </c>
      <c r="CO885" s="14">
        <v>1421.88333333333</v>
      </c>
      <c r="CP885" s="14">
        <v>515.67096774193499</v>
      </c>
      <c r="CQ885" s="14">
        <v>140.37403225806401</v>
      </c>
      <c r="CR885" s="14">
        <v>43.572333333333297</v>
      </c>
      <c r="CS885" s="14">
        <v>26.084516129032199</v>
      </c>
      <c r="CT885" s="14">
        <v>31.245333333333299</v>
      </c>
      <c r="CU885" s="14">
        <v>39.0017741935483</v>
      </c>
      <c r="CV885" s="14">
        <v>292.96725806451599</v>
      </c>
      <c r="CW885" s="14">
        <v>858.07241379310301</v>
      </c>
      <c r="CX885" s="14">
        <v>1045.3403225806401</v>
      </c>
      <c r="CY885" s="14">
        <v>1145.13333333333</v>
      </c>
      <c r="CZ885" s="14">
        <v>1437.9032258064501</v>
      </c>
      <c r="DA885" s="14">
        <v>1553.3883333333299</v>
      </c>
      <c r="DB885" s="14">
        <v>343.59354838709601</v>
      </c>
      <c r="DC885" s="14">
        <v>96.751129032258007</v>
      </c>
      <c r="DD885" s="14">
        <v>107.946666666666</v>
      </c>
      <c r="DE885" s="14">
        <v>82.023548387096696</v>
      </c>
      <c r="DF885" s="14">
        <v>35.439499999999903</v>
      </c>
      <c r="DG885" s="14">
        <v>47.175322580645101</v>
      </c>
      <c r="DH885" s="14">
        <v>345.63225806451601</v>
      </c>
      <c r="DI885" s="14">
        <v>835.17857142857099</v>
      </c>
      <c r="DJ885" s="14">
        <v>542.89838709677394</v>
      </c>
      <c r="DK885" s="14">
        <v>1253.3483333333299</v>
      </c>
      <c r="DL885" s="14">
        <v>1803.33870967741</v>
      </c>
      <c r="DM885" s="14">
        <v>1607.3333333333301</v>
      </c>
      <c r="DN885" s="14">
        <v>675.34677419354796</v>
      </c>
      <c r="DO885" s="14">
        <v>151.57645161290301</v>
      </c>
      <c r="DP885" s="14">
        <v>62.715333333333298</v>
      </c>
      <c r="DQ885" s="14">
        <v>33.637741935483803</v>
      </c>
      <c r="DR885" s="14">
        <v>24.472999999999999</v>
      </c>
      <c r="DS885" s="15">
        <v>28.054833333333299</v>
      </c>
    </row>
    <row r="886" spans="1:123" x14ac:dyDescent="0.25">
      <c r="A886" s="16" t="s">
        <v>74</v>
      </c>
      <c r="B886" s="17">
        <v>12</v>
      </c>
      <c r="C886" s="13" t="str">
        <f t="shared" si="17"/>
        <v>BB_L_16_GW_GW_SA_High_GW_GQ_24_001_12</v>
      </c>
      <c r="D886" s="18">
        <v>10</v>
      </c>
      <c r="E886" s="18">
        <v>10.004655172413701</v>
      </c>
      <c r="F886" s="18">
        <v>14.088387096774101</v>
      </c>
      <c r="G886" s="18">
        <v>76.7886666666666</v>
      </c>
      <c r="H886" s="18">
        <v>138.60322580645101</v>
      </c>
      <c r="I886" s="18">
        <v>326.68166666666599</v>
      </c>
      <c r="J886" s="18">
        <v>160.18870967741901</v>
      </c>
      <c r="K886" s="18">
        <v>114.027419354838</v>
      </c>
      <c r="L886" s="18">
        <v>85.094833333333298</v>
      </c>
      <c r="M886" s="18">
        <v>29.278064516129</v>
      </c>
      <c r="N886" s="18">
        <v>12.6645</v>
      </c>
      <c r="O886" s="18">
        <v>18.5738709677419</v>
      </c>
      <c r="P886" s="18">
        <v>54.830645161290299</v>
      </c>
      <c r="Q886" s="18">
        <v>64.8480357142857</v>
      </c>
      <c r="R886" s="18">
        <v>92.977096774193498</v>
      </c>
      <c r="S886" s="18">
        <v>152.85166666666601</v>
      </c>
      <c r="T886" s="18">
        <v>110.032903225806</v>
      </c>
      <c r="U886" s="18">
        <v>232.68166666666599</v>
      </c>
      <c r="V886" s="18">
        <v>108.56629032258</v>
      </c>
      <c r="W886" s="18">
        <v>35.006129032258002</v>
      </c>
      <c r="X886" s="18">
        <v>15.0291</v>
      </c>
      <c r="Y886" s="18">
        <v>8.8985483870967705</v>
      </c>
      <c r="Z886" s="18">
        <v>7.6578833333333298</v>
      </c>
      <c r="AA886" s="18">
        <v>5.07251612903225</v>
      </c>
      <c r="AB886" s="18">
        <v>28.118935483870899</v>
      </c>
      <c r="AC886" s="18">
        <v>61.693035714285699</v>
      </c>
      <c r="AD886" s="18">
        <v>48.601774193548302</v>
      </c>
      <c r="AE886" s="18">
        <v>143.92683333333301</v>
      </c>
      <c r="AF886" s="18">
        <v>170.82741935483801</v>
      </c>
      <c r="AG886" s="18">
        <v>238.71166666666599</v>
      </c>
      <c r="AH886" s="18">
        <v>128.424677419354</v>
      </c>
      <c r="AI886" s="18">
        <v>36.466935483870898</v>
      </c>
      <c r="AJ886" s="18">
        <v>10.727650000000001</v>
      </c>
      <c r="AK886" s="18">
        <v>5.9766774193548304</v>
      </c>
      <c r="AL886" s="18">
        <v>5.5377999999999998</v>
      </c>
      <c r="AM886" s="18">
        <v>4.5832741935483803</v>
      </c>
      <c r="AN886" s="18">
        <v>13.9633548387096</v>
      </c>
      <c r="AO886" s="18">
        <v>23.220178571428502</v>
      </c>
      <c r="AP886" s="18">
        <v>16.893709677419299</v>
      </c>
      <c r="AQ886" s="18">
        <v>13.3641666666666</v>
      </c>
      <c r="AR886" s="18">
        <v>93.155161290322496</v>
      </c>
      <c r="AS886" s="18">
        <v>202.17333333333301</v>
      </c>
      <c r="AT886" s="18">
        <v>128.21048387096701</v>
      </c>
      <c r="AU886" s="18">
        <v>25.694838709677398</v>
      </c>
      <c r="AV886" s="18">
        <v>10.13345</v>
      </c>
      <c r="AW886" s="18">
        <v>7.8037741935483798</v>
      </c>
      <c r="AX886" s="18">
        <v>10.828200000000001</v>
      </c>
      <c r="AY886" s="18">
        <v>238.31064516129001</v>
      </c>
      <c r="AZ886" s="18">
        <v>453.92096774193499</v>
      </c>
      <c r="BA886" s="18">
        <v>245.76724137931001</v>
      </c>
      <c r="BB886" s="18">
        <v>69.346935483870894</v>
      </c>
      <c r="BC886" s="18">
        <v>136.53333333333299</v>
      </c>
      <c r="BD886" s="18">
        <v>218.148387096774</v>
      </c>
      <c r="BE886" s="18">
        <v>254.65833333333299</v>
      </c>
      <c r="BF886" s="18">
        <v>132.23064516129</v>
      </c>
      <c r="BG886" s="18">
        <v>101.79403225806399</v>
      </c>
      <c r="BH886" s="18">
        <v>56.205833333333302</v>
      </c>
      <c r="BI886" s="18">
        <v>20.311129032257998</v>
      </c>
      <c r="BJ886" s="18">
        <v>10.614699999999999</v>
      </c>
      <c r="BK886" s="18">
        <v>9.1143709677419302</v>
      </c>
      <c r="BL886" s="18">
        <v>52.756935483870897</v>
      </c>
      <c r="BM886" s="18">
        <v>110.425</v>
      </c>
      <c r="BN886" s="18">
        <v>128.25322580645101</v>
      </c>
      <c r="BO886" s="18">
        <v>109.671666666666</v>
      </c>
      <c r="BP886" s="18">
        <v>139.617741935483</v>
      </c>
      <c r="BQ886" s="18">
        <v>156.106666666666</v>
      </c>
      <c r="BR886" s="18">
        <v>100.842903225806</v>
      </c>
      <c r="BS886" s="18">
        <v>36.793064516129</v>
      </c>
      <c r="BT886" s="18">
        <v>14.827166666666599</v>
      </c>
      <c r="BU886" s="18">
        <v>12.748870967741899</v>
      </c>
      <c r="BV886" s="18">
        <v>9.0931333333333306</v>
      </c>
      <c r="BW886" s="18">
        <v>27.353048387096699</v>
      </c>
      <c r="BX886" s="18">
        <v>120.63806451612901</v>
      </c>
      <c r="BY886" s="18">
        <v>115.78785714285701</v>
      </c>
      <c r="BZ886" s="18">
        <v>95.858548387096704</v>
      </c>
      <c r="CA886" s="18">
        <v>136.11500000000001</v>
      </c>
      <c r="CB886" s="18">
        <v>250.00645161290299</v>
      </c>
      <c r="CC886" s="18">
        <v>319.63166666666598</v>
      </c>
      <c r="CD886" s="18">
        <v>148.748387096774</v>
      </c>
      <c r="CE886" s="18">
        <v>47.284999999999997</v>
      </c>
      <c r="CF886" s="18">
        <v>18.6026666666666</v>
      </c>
      <c r="CG886" s="18">
        <v>15.8987096774193</v>
      </c>
      <c r="CH886" s="18">
        <v>14.2721666666666</v>
      </c>
      <c r="CI886" s="18">
        <v>13.962419354838699</v>
      </c>
      <c r="CJ886" s="18">
        <v>61.598870967741902</v>
      </c>
      <c r="CK886" s="18">
        <v>95.293035714285693</v>
      </c>
      <c r="CL886" s="18">
        <v>73.534516129032198</v>
      </c>
      <c r="CM886" s="18">
        <v>152.282166666666</v>
      </c>
      <c r="CN886" s="18">
        <v>351.4</v>
      </c>
      <c r="CO886" s="18">
        <v>413.738333333333</v>
      </c>
      <c r="CP886" s="18">
        <v>192.134193548387</v>
      </c>
      <c r="CQ886" s="18">
        <v>67.818709677419307</v>
      </c>
      <c r="CR886" s="18">
        <v>29.77</v>
      </c>
      <c r="CS886" s="18">
        <v>19.357419354838701</v>
      </c>
      <c r="CT886" s="18">
        <v>23.9255</v>
      </c>
      <c r="CU886" s="18">
        <v>26.169677419354802</v>
      </c>
      <c r="CV886" s="18">
        <v>59.39</v>
      </c>
      <c r="CW886" s="18">
        <v>182.08965517241299</v>
      </c>
      <c r="CX886" s="18">
        <v>238.14032258064501</v>
      </c>
      <c r="CY886" s="18">
        <v>286.14166666666603</v>
      </c>
      <c r="CZ886" s="18">
        <v>355.61129032257998</v>
      </c>
      <c r="DA886" s="18">
        <v>561.25833333333298</v>
      </c>
      <c r="DB886" s="18">
        <v>233.07580645161201</v>
      </c>
      <c r="DC886" s="18">
        <v>89.142258064516099</v>
      </c>
      <c r="DD886" s="18">
        <v>89.320999999999898</v>
      </c>
      <c r="DE886" s="18">
        <v>54.347419354838699</v>
      </c>
      <c r="DF886" s="18">
        <v>24.1346666666666</v>
      </c>
      <c r="DG886" s="18">
        <v>21.306612903225801</v>
      </c>
      <c r="DH886" s="18">
        <v>70.117419354838702</v>
      </c>
      <c r="DI886" s="18">
        <v>181.43928571428501</v>
      </c>
      <c r="DJ886" s="18">
        <v>124.738225806451</v>
      </c>
      <c r="DK886" s="18">
        <v>288.26666666666603</v>
      </c>
      <c r="DL886" s="18">
        <v>554.369354838709</v>
      </c>
      <c r="DM886" s="18">
        <v>547.03166666666596</v>
      </c>
      <c r="DN886" s="18">
        <v>316.97419354838701</v>
      </c>
      <c r="DO886" s="18">
        <v>81.249354838709607</v>
      </c>
      <c r="DP886" s="18">
        <v>31.736166666666598</v>
      </c>
      <c r="DQ886" s="18">
        <v>19.090645161290301</v>
      </c>
      <c r="DR886" s="18">
        <v>16.315166666666599</v>
      </c>
      <c r="DS886" s="19">
        <v>16.458833333333299</v>
      </c>
    </row>
    <row r="887" spans="1:123" x14ac:dyDescent="0.25">
      <c r="A887" s="12" t="s">
        <v>74</v>
      </c>
      <c r="B887" s="13">
        <v>13</v>
      </c>
      <c r="C887" s="13" t="str">
        <f t="shared" si="17"/>
        <v>BB_L_16_GW_GW_SA_High_GW_GQ_24_001_13</v>
      </c>
      <c r="D887" s="14">
        <v>10</v>
      </c>
      <c r="E887" s="14">
        <v>10.000344827586201</v>
      </c>
      <c r="F887" s="14">
        <v>15.5554838709677</v>
      </c>
      <c r="G887" s="14">
        <v>319.85716666666599</v>
      </c>
      <c r="H887" s="14">
        <v>1088.25</v>
      </c>
      <c r="I887" s="14">
        <v>1609.11666666666</v>
      </c>
      <c r="J887" s="14">
        <v>321.28870967741898</v>
      </c>
      <c r="K887" s="14">
        <v>94.369193548387003</v>
      </c>
      <c r="L887" s="14">
        <v>93.078499999999906</v>
      </c>
      <c r="M887" s="14">
        <v>74.639032258064503</v>
      </c>
      <c r="N887" s="14">
        <v>29.194666666666599</v>
      </c>
      <c r="O887" s="14">
        <v>27.4306451612903</v>
      </c>
      <c r="P887" s="14">
        <v>306.147741935483</v>
      </c>
      <c r="Q887" s="14">
        <v>617.13749999999902</v>
      </c>
      <c r="R887" s="14">
        <v>735.27903225806403</v>
      </c>
      <c r="S887" s="14">
        <v>1307.9266666666599</v>
      </c>
      <c r="T887" s="14">
        <v>1090.5580645161201</v>
      </c>
      <c r="U887" s="14">
        <v>1664.9833333333299</v>
      </c>
      <c r="V887" s="14">
        <v>1035.8999999999901</v>
      </c>
      <c r="W887" s="14">
        <v>174.58870967741899</v>
      </c>
      <c r="X887" s="14">
        <v>76.849333333333306</v>
      </c>
      <c r="Y887" s="14">
        <v>37.237741935483797</v>
      </c>
      <c r="Z887" s="14">
        <v>27.435500000000001</v>
      </c>
      <c r="AA887" s="14">
        <v>23.714032258064499</v>
      </c>
      <c r="AB887" s="14">
        <v>87.984999999999999</v>
      </c>
      <c r="AC887" s="14">
        <v>554.767857142857</v>
      </c>
      <c r="AD887" s="14">
        <v>635.89193548387095</v>
      </c>
      <c r="AE887" s="14">
        <v>946.719999999999</v>
      </c>
      <c r="AF887" s="14">
        <v>1527.16129032258</v>
      </c>
      <c r="AG887" s="14">
        <v>1813.93333333333</v>
      </c>
      <c r="AH887" s="14">
        <v>1393.2403225806399</v>
      </c>
      <c r="AI887" s="14">
        <v>341.16935483870901</v>
      </c>
      <c r="AJ887" s="14">
        <v>122.527999999999</v>
      </c>
      <c r="AK887" s="14">
        <v>45.362580645161202</v>
      </c>
      <c r="AL887" s="14">
        <v>32.639499999999998</v>
      </c>
      <c r="AM887" s="14">
        <v>25.5851612903225</v>
      </c>
      <c r="AN887" s="14">
        <v>75.355645161290298</v>
      </c>
      <c r="AO887" s="14">
        <v>217.85892857142801</v>
      </c>
      <c r="AP887" s="14">
        <v>306.25645161290299</v>
      </c>
      <c r="AQ887" s="14">
        <v>174.87833333333299</v>
      </c>
      <c r="AR887" s="14">
        <v>491.23064516129</v>
      </c>
      <c r="AS887" s="14">
        <v>1438.38333333333</v>
      </c>
      <c r="AT887" s="14">
        <v>1028.1645161290301</v>
      </c>
      <c r="AU887" s="14">
        <v>317.20483870967701</v>
      </c>
      <c r="AV887" s="14">
        <v>75.426833333333306</v>
      </c>
      <c r="AW887" s="14">
        <v>49.773709677419298</v>
      </c>
      <c r="AX887" s="14">
        <v>35.330166666666599</v>
      </c>
      <c r="AY887" s="14">
        <v>700.84967741935395</v>
      </c>
      <c r="AZ887" s="14">
        <v>2176.88709677419</v>
      </c>
      <c r="BA887" s="14">
        <v>2215.5862068965498</v>
      </c>
      <c r="BB887" s="14">
        <v>1140.30967741935</v>
      </c>
      <c r="BC887" s="14">
        <v>974.68666666666604</v>
      </c>
      <c r="BD887" s="14">
        <v>1697.6290322580601</v>
      </c>
      <c r="BE887" s="14">
        <v>1621.3716666666601</v>
      </c>
      <c r="BF887" s="14">
        <v>455.83064516129002</v>
      </c>
      <c r="BG887" s="14">
        <v>134.25645161290299</v>
      </c>
      <c r="BH887" s="14">
        <v>101.672</v>
      </c>
      <c r="BI887" s="14">
        <v>57.132419354838703</v>
      </c>
      <c r="BJ887" s="14">
        <v>37.360333333333301</v>
      </c>
      <c r="BK887" s="14">
        <v>25.137903225806401</v>
      </c>
      <c r="BL887" s="14">
        <v>170.78532258064499</v>
      </c>
      <c r="BM887" s="14">
        <v>890.1875</v>
      </c>
      <c r="BN887" s="14">
        <v>1201</v>
      </c>
      <c r="BO887" s="14">
        <v>1184.4166666666599</v>
      </c>
      <c r="BP887" s="14">
        <v>1204.4838709677399</v>
      </c>
      <c r="BQ887" s="14">
        <v>1459.3</v>
      </c>
      <c r="BR887" s="14">
        <v>1006.68548387096</v>
      </c>
      <c r="BS887" s="14">
        <v>341.01612903225799</v>
      </c>
      <c r="BT887" s="14">
        <v>111.74816666666599</v>
      </c>
      <c r="BU887" s="14">
        <v>57.3193548387096</v>
      </c>
      <c r="BV887" s="14">
        <v>46.797333333333299</v>
      </c>
      <c r="BW887" s="14">
        <v>64.704999999999998</v>
      </c>
      <c r="BX887" s="14">
        <v>677.29838709677404</v>
      </c>
      <c r="BY887" s="14">
        <v>1298.7321428571399</v>
      </c>
      <c r="BZ887" s="14">
        <v>1049.7161290322499</v>
      </c>
      <c r="CA887" s="14">
        <v>1162.9166666666599</v>
      </c>
      <c r="CB887" s="14">
        <v>1666.2419354838701</v>
      </c>
      <c r="CC887" s="14">
        <v>2234.35</v>
      </c>
      <c r="CD887" s="14">
        <v>1331.6854838709601</v>
      </c>
      <c r="CE887" s="14">
        <v>329.17096774193499</v>
      </c>
      <c r="CF887" s="14">
        <v>93.224166666666605</v>
      </c>
      <c r="CG887" s="14">
        <v>55.401612903225796</v>
      </c>
      <c r="CH887" s="14">
        <v>46.641833333333302</v>
      </c>
      <c r="CI887" s="14">
        <v>41.835967741935399</v>
      </c>
      <c r="CJ887" s="14">
        <v>221.08419354838699</v>
      </c>
      <c r="CK887" s="14">
        <v>871.92678571428496</v>
      </c>
      <c r="CL887" s="14">
        <v>900.15645161290297</v>
      </c>
      <c r="CM887" s="14">
        <v>987.255</v>
      </c>
      <c r="CN887" s="14">
        <v>1939.46774193548</v>
      </c>
      <c r="CO887" s="14">
        <v>2506.5666666666598</v>
      </c>
      <c r="CP887" s="14">
        <v>1667.56612903225</v>
      </c>
      <c r="CQ887" s="14">
        <v>382.44193548387</v>
      </c>
      <c r="CR887" s="14">
        <v>91.034999999999997</v>
      </c>
      <c r="CS887" s="14">
        <v>50.65</v>
      </c>
      <c r="CT887" s="14">
        <v>32.489333333333299</v>
      </c>
      <c r="CU887" s="14">
        <v>38.5262903225806</v>
      </c>
      <c r="CV887" s="14">
        <v>142.377419354838</v>
      </c>
      <c r="CW887" s="14">
        <v>1063.0931034482701</v>
      </c>
      <c r="CX887" s="14">
        <v>1695.3225806451601</v>
      </c>
      <c r="CY887" s="14">
        <v>1956.5833333333301</v>
      </c>
      <c r="CZ887" s="14">
        <v>2010.6129032258</v>
      </c>
      <c r="DA887" s="14">
        <v>2596.5500000000002</v>
      </c>
      <c r="DB887" s="14">
        <v>978.46935483870902</v>
      </c>
      <c r="DC887" s="14">
        <v>149.201129032258</v>
      </c>
      <c r="DD887" s="14">
        <v>90.683166666666594</v>
      </c>
      <c r="DE887" s="14">
        <v>109.63225806451599</v>
      </c>
      <c r="DF887" s="14">
        <v>70.235333333333301</v>
      </c>
      <c r="DG887" s="14">
        <v>40.600322580645098</v>
      </c>
      <c r="DH887" s="14">
        <v>222.14629032258</v>
      </c>
      <c r="DI887" s="14">
        <v>1057.0464285714199</v>
      </c>
      <c r="DJ887" s="14">
        <v>1387.12258064516</v>
      </c>
      <c r="DK887" s="14">
        <v>1286.56</v>
      </c>
      <c r="DL887" s="14">
        <v>2572.77419354838</v>
      </c>
      <c r="DM887" s="14">
        <v>2694.9166666666601</v>
      </c>
      <c r="DN887" s="14">
        <v>1684.65161290322</v>
      </c>
      <c r="DO887" s="14">
        <v>490.08709677419301</v>
      </c>
      <c r="DP887" s="14">
        <v>144.956666666666</v>
      </c>
      <c r="DQ887" s="14">
        <v>65.367741935483807</v>
      </c>
      <c r="DR887" s="14">
        <v>41.550166666666598</v>
      </c>
      <c r="DS887" s="15">
        <v>34.182833333333299</v>
      </c>
    </row>
    <row r="888" spans="1:123" x14ac:dyDescent="0.25">
      <c r="A888" s="16" t="s">
        <v>74</v>
      </c>
      <c r="B888" s="17">
        <v>14</v>
      </c>
      <c r="C888" s="13" t="str">
        <f t="shared" si="17"/>
        <v>BB_L_16_GW_GW_SA_High_GW_GQ_24_001_14</v>
      </c>
      <c r="D888" s="18">
        <v>10</v>
      </c>
      <c r="E888" s="18">
        <v>10</v>
      </c>
      <c r="F888" s="18">
        <v>13.0462903225806</v>
      </c>
      <c r="G888" s="18">
        <v>179.27883333333301</v>
      </c>
      <c r="H888" s="18">
        <v>595.37903225806394</v>
      </c>
      <c r="I888" s="18">
        <v>1101.7616666666599</v>
      </c>
      <c r="J888" s="18">
        <v>324.83548387096698</v>
      </c>
      <c r="K888" s="18">
        <v>115.159677419354</v>
      </c>
      <c r="L888" s="18">
        <v>106.535</v>
      </c>
      <c r="M888" s="18">
        <v>71.705967741935495</v>
      </c>
      <c r="N888" s="18">
        <v>24.125</v>
      </c>
      <c r="O888" s="18">
        <v>19.899354838709598</v>
      </c>
      <c r="P888" s="18">
        <v>174.39870967741899</v>
      </c>
      <c r="Q888" s="18">
        <v>329.32499999999999</v>
      </c>
      <c r="R888" s="18">
        <v>389.64354838709602</v>
      </c>
      <c r="S888" s="18">
        <v>734.66833333333295</v>
      </c>
      <c r="T888" s="18">
        <v>591.01129032257995</v>
      </c>
      <c r="U888" s="18">
        <v>963.38333333333298</v>
      </c>
      <c r="V888" s="18">
        <v>631.97419354838701</v>
      </c>
      <c r="W888" s="18">
        <v>114.867741935483</v>
      </c>
      <c r="X888" s="18">
        <v>52.599833333333301</v>
      </c>
      <c r="Y888" s="18">
        <v>22.723225806451602</v>
      </c>
      <c r="Z888" s="18">
        <v>18.125166666666601</v>
      </c>
      <c r="AA888" s="18">
        <v>15.275</v>
      </c>
      <c r="AB888" s="18">
        <v>50.1572580645161</v>
      </c>
      <c r="AC888" s="18">
        <v>304.582142857142</v>
      </c>
      <c r="AD888" s="18">
        <v>327.85322580645101</v>
      </c>
      <c r="AE888" s="18">
        <v>518.40166666666596</v>
      </c>
      <c r="AF888" s="18">
        <v>861.11774193548297</v>
      </c>
      <c r="AG888" s="18">
        <v>1041.90166666666</v>
      </c>
      <c r="AH888" s="18">
        <v>815.13225806451601</v>
      </c>
      <c r="AI888" s="18">
        <v>196.037096774193</v>
      </c>
      <c r="AJ888" s="18">
        <v>69.891333333333293</v>
      </c>
      <c r="AK888" s="18">
        <v>23.055806451612899</v>
      </c>
      <c r="AL888" s="18">
        <v>18.227</v>
      </c>
      <c r="AM888" s="18">
        <v>14.197419354838701</v>
      </c>
      <c r="AN888" s="18">
        <v>41.013548387096698</v>
      </c>
      <c r="AO888" s="18">
        <v>113.691785714285</v>
      </c>
      <c r="AP888" s="18">
        <v>153.072580645161</v>
      </c>
      <c r="AQ888" s="18">
        <v>82.228333333333296</v>
      </c>
      <c r="AR888" s="18">
        <v>263.599999999999</v>
      </c>
      <c r="AS888" s="18">
        <v>814.106666666666</v>
      </c>
      <c r="AT888" s="18">
        <v>621.95483870967701</v>
      </c>
      <c r="AU888" s="18">
        <v>192.96112903225799</v>
      </c>
      <c r="AV888" s="18">
        <v>39.294166666666598</v>
      </c>
      <c r="AW888" s="18">
        <v>29.0077419354838</v>
      </c>
      <c r="AX888" s="18">
        <v>19.180499999999999</v>
      </c>
      <c r="AY888" s="18">
        <v>434.73177419354801</v>
      </c>
      <c r="AZ888" s="18">
        <v>1438.6129032258</v>
      </c>
      <c r="BA888" s="18">
        <v>1383.8275862068899</v>
      </c>
      <c r="BB888" s="18">
        <v>609.30483870967703</v>
      </c>
      <c r="BC888" s="18">
        <v>518.94833333333304</v>
      </c>
      <c r="BD888" s="18">
        <v>969.92580645161195</v>
      </c>
      <c r="BE888" s="18">
        <v>1046.58</v>
      </c>
      <c r="BF888" s="18">
        <v>363.69677419354798</v>
      </c>
      <c r="BG888" s="18">
        <v>129.05967741935399</v>
      </c>
      <c r="BH888" s="18">
        <v>103.66716666666601</v>
      </c>
      <c r="BI888" s="18">
        <v>49.108709677419299</v>
      </c>
      <c r="BJ888" s="18">
        <v>26.890833333333301</v>
      </c>
      <c r="BK888" s="18">
        <v>17.108387096774099</v>
      </c>
      <c r="BL888" s="18">
        <v>97.443870967741901</v>
      </c>
      <c r="BM888" s="18">
        <v>495.76428571428499</v>
      </c>
      <c r="BN888" s="18">
        <v>657.42903225806401</v>
      </c>
      <c r="BO888" s="18">
        <v>642.71500000000003</v>
      </c>
      <c r="BP888" s="18">
        <v>653.55645161290295</v>
      </c>
      <c r="BQ888" s="18">
        <v>810.26499999999999</v>
      </c>
      <c r="BR888" s="18">
        <v>561.61451612903204</v>
      </c>
      <c r="BS888" s="18">
        <v>199.84032258064499</v>
      </c>
      <c r="BT888" s="18">
        <v>61.636999999999901</v>
      </c>
      <c r="BU888" s="18">
        <v>32.719354838709599</v>
      </c>
      <c r="BV888" s="18">
        <v>27.556333333333299</v>
      </c>
      <c r="BW888" s="18">
        <v>37.306935483870902</v>
      </c>
      <c r="BX888" s="18">
        <v>382.767741935483</v>
      </c>
      <c r="BY888" s="18">
        <v>713.44107142857104</v>
      </c>
      <c r="BZ888" s="18">
        <v>554.63387096774102</v>
      </c>
      <c r="CA888" s="18">
        <v>636.74166666666599</v>
      </c>
      <c r="CB888" s="18">
        <v>952.58548387096698</v>
      </c>
      <c r="CC888" s="18">
        <v>1343.4833333333299</v>
      </c>
      <c r="CD888" s="18">
        <v>817.17258064516102</v>
      </c>
      <c r="CE888" s="18">
        <v>208.35064516129</v>
      </c>
      <c r="CF888" s="18">
        <v>57.173333333333296</v>
      </c>
      <c r="CG888" s="18">
        <v>34.8025806451612</v>
      </c>
      <c r="CH888" s="18">
        <v>29.0081666666666</v>
      </c>
      <c r="CI888" s="18">
        <v>27.624838709677402</v>
      </c>
      <c r="CJ888" s="18">
        <v>127.39516129032199</v>
      </c>
      <c r="CK888" s="18">
        <v>484.22321428571399</v>
      </c>
      <c r="CL888" s="18">
        <v>475.22258064516097</v>
      </c>
      <c r="CM888" s="18">
        <v>541.354999999999</v>
      </c>
      <c r="CN888" s="18">
        <v>1177.7306451612901</v>
      </c>
      <c r="CO888" s="18">
        <v>1586.7833333333299</v>
      </c>
      <c r="CP888" s="18">
        <v>1060.9629032257999</v>
      </c>
      <c r="CQ888" s="18">
        <v>249.51129032258001</v>
      </c>
      <c r="CR888" s="18">
        <v>71.952166666666599</v>
      </c>
      <c r="CS888" s="18">
        <v>35.612903225806399</v>
      </c>
      <c r="CT888" s="18">
        <v>25.4121666666666</v>
      </c>
      <c r="CU888" s="18">
        <v>35.031451612903197</v>
      </c>
      <c r="CV888" s="18">
        <v>90.553064516128998</v>
      </c>
      <c r="CW888" s="18">
        <v>627.02068965517196</v>
      </c>
      <c r="CX888" s="18">
        <v>1018.73870967741</v>
      </c>
      <c r="CY888" s="18">
        <v>1193.4166666666599</v>
      </c>
      <c r="CZ888" s="18">
        <v>1223.1774193548299</v>
      </c>
      <c r="DA888" s="18">
        <v>1797.35</v>
      </c>
      <c r="DB888" s="18">
        <v>829.28064516128995</v>
      </c>
      <c r="DC888" s="18">
        <v>140.56516129032201</v>
      </c>
      <c r="DD888" s="18">
        <v>94.924166666666594</v>
      </c>
      <c r="DE888" s="18">
        <v>101.56870967741899</v>
      </c>
      <c r="DF888" s="18">
        <v>55.710166666666602</v>
      </c>
      <c r="DG888" s="18">
        <v>31.752903225806399</v>
      </c>
      <c r="DH888" s="18">
        <v>132.145806451612</v>
      </c>
      <c r="DI888" s="18">
        <v>607.46428571428498</v>
      </c>
      <c r="DJ888" s="18">
        <v>781.69516129032195</v>
      </c>
      <c r="DK888" s="18">
        <v>759.09666666666601</v>
      </c>
      <c r="DL888" s="18">
        <v>1714.66129032258</v>
      </c>
      <c r="DM888" s="18">
        <v>1813.15</v>
      </c>
      <c r="DN888" s="18">
        <v>1181.4209677419301</v>
      </c>
      <c r="DO888" s="18">
        <v>352.58387096774197</v>
      </c>
      <c r="DP888" s="18">
        <v>95.651166666666597</v>
      </c>
      <c r="DQ888" s="18">
        <v>43.265322580645098</v>
      </c>
      <c r="DR888" s="18">
        <v>29.384</v>
      </c>
      <c r="DS888" s="19">
        <v>24.377833333333299</v>
      </c>
    </row>
    <row r="889" spans="1:123" x14ac:dyDescent="0.25">
      <c r="A889" s="12" t="s">
        <v>74</v>
      </c>
      <c r="B889" s="13">
        <v>15</v>
      </c>
      <c r="C889" s="13" t="str">
        <f t="shared" si="17"/>
        <v>BB_L_16_GW_GW_SA_High_GW_GQ_24_001_15</v>
      </c>
      <c r="D889" s="14">
        <v>10</v>
      </c>
      <c r="E889" s="14">
        <v>10</v>
      </c>
      <c r="F889" s="14">
        <v>10.736612903225801</v>
      </c>
      <c r="G889" s="14">
        <v>55.576666666666597</v>
      </c>
      <c r="H889" s="14">
        <v>182.04193548387099</v>
      </c>
      <c r="I889" s="14">
        <v>438.243333333333</v>
      </c>
      <c r="J889" s="14">
        <v>262.31451612903197</v>
      </c>
      <c r="K889" s="14">
        <v>126.658064516129</v>
      </c>
      <c r="L889" s="14">
        <v>106.285666666666</v>
      </c>
      <c r="M889" s="14">
        <v>61.205806451612801</v>
      </c>
      <c r="N889" s="14">
        <v>19.6845</v>
      </c>
      <c r="O889" s="14">
        <v>13.351451612903199</v>
      </c>
      <c r="P889" s="14">
        <v>56.050483870967703</v>
      </c>
      <c r="Q889" s="14">
        <v>100.076071428571</v>
      </c>
      <c r="R889" s="14">
        <v>116.835483870967</v>
      </c>
      <c r="S889" s="14">
        <v>227.52499999999901</v>
      </c>
      <c r="T889" s="14">
        <v>188.15322580645099</v>
      </c>
      <c r="U889" s="14">
        <v>314.19499999999999</v>
      </c>
      <c r="V889" s="14">
        <v>263.88064516128998</v>
      </c>
      <c r="W889" s="14">
        <v>65.073548387096693</v>
      </c>
      <c r="X889" s="14">
        <v>29.599</v>
      </c>
      <c r="Y889" s="14">
        <v>11.7766129032258</v>
      </c>
      <c r="Z889" s="14">
        <v>10.205033333333301</v>
      </c>
      <c r="AA889" s="14">
        <v>7.9413387096774102</v>
      </c>
      <c r="AB889" s="14">
        <v>14.935177419354799</v>
      </c>
      <c r="AC889" s="14">
        <v>86.854464285714201</v>
      </c>
      <c r="AD889" s="14">
        <v>93.453387096774094</v>
      </c>
      <c r="AE889" s="14">
        <v>149.42299999999901</v>
      </c>
      <c r="AF889" s="14">
        <v>274.92258064516102</v>
      </c>
      <c r="AG889" s="14">
        <v>341.65166666666602</v>
      </c>
      <c r="AH889" s="14">
        <v>307.88225806451601</v>
      </c>
      <c r="AI889" s="14">
        <v>90.330967741935396</v>
      </c>
      <c r="AJ889" s="14">
        <v>30.360499999999998</v>
      </c>
      <c r="AK889" s="14">
        <v>9.16169354838709</v>
      </c>
      <c r="AL889" s="14">
        <v>7.8861666666666599</v>
      </c>
      <c r="AM889" s="14">
        <v>6.2066129032257997</v>
      </c>
      <c r="AN889" s="14">
        <v>12.4623225806451</v>
      </c>
      <c r="AO889" s="14">
        <v>31.7839285714285</v>
      </c>
      <c r="AP889" s="14">
        <v>41.931451612903203</v>
      </c>
      <c r="AQ889" s="14">
        <v>22.140499999999999</v>
      </c>
      <c r="AR889" s="14">
        <v>71.401451612903202</v>
      </c>
      <c r="AS889" s="14">
        <v>257.44833333333298</v>
      </c>
      <c r="AT889" s="14">
        <v>256.517741935483</v>
      </c>
      <c r="AU889" s="14">
        <v>92.159354838709604</v>
      </c>
      <c r="AV889" s="14">
        <v>17.327666666666602</v>
      </c>
      <c r="AW889" s="14">
        <v>12.895967741935401</v>
      </c>
      <c r="AX889" s="14">
        <v>7.7975833333333302</v>
      </c>
      <c r="AY889" s="14">
        <v>133.48790322580601</v>
      </c>
      <c r="AZ889" s="14">
        <v>558.68709677419304</v>
      </c>
      <c r="BA889" s="14">
        <v>557.98793103448202</v>
      </c>
      <c r="BB889" s="14">
        <v>209.258064516129</v>
      </c>
      <c r="BC889" s="14">
        <v>149.42666666666599</v>
      </c>
      <c r="BD889" s="14">
        <v>310.07580645161198</v>
      </c>
      <c r="BE889" s="14">
        <v>389.231666666666</v>
      </c>
      <c r="BF889" s="14">
        <v>227.86290322580601</v>
      </c>
      <c r="BG889" s="14">
        <v>111.740322580645</v>
      </c>
      <c r="BH889" s="14">
        <v>90.913999999999902</v>
      </c>
      <c r="BI889" s="14">
        <v>38.369193548387003</v>
      </c>
      <c r="BJ889" s="14">
        <v>16.852166666666601</v>
      </c>
      <c r="BK889" s="14">
        <v>10.2106451612903</v>
      </c>
      <c r="BL889" s="14">
        <v>30.7924193548387</v>
      </c>
      <c r="BM889" s="14">
        <v>149.59964285714199</v>
      </c>
      <c r="BN889" s="14">
        <v>200.92903225806401</v>
      </c>
      <c r="BO889" s="14">
        <v>199.62166666666599</v>
      </c>
      <c r="BP889" s="14">
        <v>199.73064516129</v>
      </c>
      <c r="BQ889" s="14">
        <v>259.683333333333</v>
      </c>
      <c r="BR889" s="14">
        <v>201.76129032258001</v>
      </c>
      <c r="BS889" s="14">
        <v>88.974193548387106</v>
      </c>
      <c r="BT889" s="14">
        <v>28.957000000000001</v>
      </c>
      <c r="BU889" s="14">
        <v>16.388870967741902</v>
      </c>
      <c r="BV889" s="14">
        <v>13.686</v>
      </c>
      <c r="BW889" s="14">
        <v>14.4301612903225</v>
      </c>
      <c r="BX889" s="14">
        <v>115.22193548387</v>
      </c>
      <c r="BY889" s="14">
        <v>221.98571428571401</v>
      </c>
      <c r="BZ889" s="14">
        <v>167.582258064516</v>
      </c>
      <c r="CA889" s="14">
        <v>192.56333333333299</v>
      </c>
      <c r="CB889" s="14">
        <v>304.38387096774198</v>
      </c>
      <c r="CC889" s="14">
        <v>479.31166666666599</v>
      </c>
      <c r="CD889" s="14">
        <v>341.99193548387098</v>
      </c>
      <c r="CE889" s="14">
        <v>106.430161290322</v>
      </c>
      <c r="CF889" s="14">
        <v>30.728000000000002</v>
      </c>
      <c r="CG889" s="14">
        <v>20.107096774193501</v>
      </c>
      <c r="CH889" s="14">
        <v>16.841999999999999</v>
      </c>
      <c r="CI889" s="14">
        <v>16.0403225806451</v>
      </c>
      <c r="CJ889" s="14">
        <v>41.029677419354798</v>
      </c>
      <c r="CK889" s="14">
        <v>147.35714285714201</v>
      </c>
      <c r="CL889" s="14">
        <v>142.767741935483</v>
      </c>
      <c r="CM889" s="14">
        <v>161.125</v>
      </c>
      <c r="CN889" s="14">
        <v>396.043548387096</v>
      </c>
      <c r="CO889" s="14">
        <v>617.99833333333299</v>
      </c>
      <c r="CP889" s="14">
        <v>450.04999999999899</v>
      </c>
      <c r="CQ889" s="14">
        <v>131.89596774193501</v>
      </c>
      <c r="CR889" s="14">
        <v>48.128666666666597</v>
      </c>
      <c r="CS889" s="14">
        <v>24.918387096774101</v>
      </c>
      <c r="CT889" s="14">
        <v>20.419833333333301</v>
      </c>
      <c r="CU889" s="14">
        <v>28.3014516129032</v>
      </c>
      <c r="CV889" s="14">
        <v>38.815645161290298</v>
      </c>
      <c r="CW889" s="14">
        <v>198.318965517241</v>
      </c>
      <c r="CX889" s="14">
        <v>343.12741935483803</v>
      </c>
      <c r="CY889" s="14">
        <v>422.50166666666598</v>
      </c>
      <c r="CZ889" s="14">
        <v>441.40322580645102</v>
      </c>
      <c r="DA889" s="14">
        <v>756.73</v>
      </c>
      <c r="DB889" s="14">
        <v>500.59677419354801</v>
      </c>
      <c r="DC889" s="14">
        <v>128.83403225806401</v>
      </c>
      <c r="DD889" s="14">
        <v>90.465999999999994</v>
      </c>
      <c r="DE889" s="14">
        <v>82.626612903225706</v>
      </c>
      <c r="DF889" s="14">
        <v>40.5058333333333</v>
      </c>
      <c r="DG889" s="14">
        <v>22.792258064516101</v>
      </c>
      <c r="DH889" s="14">
        <v>48.382258064516101</v>
      </c>
      <c r="DI889" s="14">
        <v>192.35928571428499</v>
      </c>
      <c r="DJ889" s="14">
        <v>262.02419354838702</v>
      </c>
      <c r="DK889" s="14">
        <v>246.046666666666</v>
      </c>
      <c r="DL889" s="14">
        <v>684.87580645161199</v>
      </c>
      <c r="DM889" s="14">
        <v>784.35833333333301</v>
      </c>
      <c r="DN889" s="14">
        <v>596.84677419354796</v>
      </c>
      <c r="DO889" s="14">
        <v>215.52677419354799</v>
      </c>
      <c r="DP889" s="14">
        <v>56.418333333333301</v>
      </c>
      <c r="DQ889" s="14">
        <v>26.161129032258</v>
      </c>
      <c r="DR889" s="14">
        <v>19.764333333333301</v>
      </c>
      <c r="DS889" s="15">
        <v>17.2186666666666</v>
      </c>
    </row>
    <row r="890" spans="1:123" x14ac:dyDescent="0.25">
      <c r="A890" s="16" t="s">
        <v>74</v>
      </c>
      <c r="B890" s="17">
        <v>16</v>
      </c>
      <c r="C890" s="13" t="str">
        <f t="shared" si="17"/>
        <v>BB_L_16_GW_GW_SA_High_GW_GQ_24_001_16</v>
      </c>
      <c r="D890" s="18">
        <v>10</v>
      </c>
      <c r="E890" s="18">
        <v>10</v>
      </c>
      <c r="F890" s="18">
        <v>10.2103225806451</v>
      </c>
      <c r="G890" s="18">
        <v>59.011166666666597</v>
      </c>
      <c r="H890" s="18">
        <v>661.39032258064503</v>
      </c>
      <c r="I890" s="18">
        <v>1446.88333333333</v>
      </c>
      <c r="J890" s="18">
        <v>861.86129032257998</v>
      </c>
      <c r="K890" s="18">
        <v>170.62</v>
      </c>
      <c r="L890" s="18">
        <v>89.361999999999995</v>
      </c>
      <c r="M890" s="18">
        <v>95.713387096774198</v>
      </c>
      <c r="N890" s="18">
        <v>54.296499999999902</v>
      </c>
      <c r="O890" s="18">
        <v>22.729193548386998</v>
      </c>
      <c r="P890" s="18">
        <v>78.298870967741905</v>
      </c>
      <c r="Q890" s="18">
        <v>410.80178571428502</v>
      </c>
      <c r="R890" s="18">
        <v>604.88548387096705</v>
      </c>
      <c r="S890" s="18">
        <v>824.53499999999997</v>
      </c>
      <c r="T890" s="18">
        <v>1227.65161290322</v>
      </c>
      <c r="U890" s="18">
        <v>1144.6866666666599</v>
      </c>
      <c r="V890" s="18">
        <v>1530.88709677419</v>
      </c>
      <c r="W890" s="18">
        <v>426.04516129032203</v>
      </c>
      <c r="X890" s="18">
        <v>109.362499999999</v>
      </c>
      <c r="Y890" s="18">
        <v>51.882258064516101</v>
      </c>
      <c r="Z890" s="18">
        <v>30.583500000000001</v>
      </c>
      <c r="AA890" s="18">
        <v>24.671451612903201</v>
      </c>
      <c r="AB890" s="18">
        <v>25.079193548387</v>
      </c>
      <c r="AC890" s="18">
        <v>195.185714285714</v>
      </c>
      <c r="AD890" s="18">
        <v>600.94032258064499</v>
      </c>
      <c r="AE890" s="18">
        <v>579.45499999999902</v>
      </c>
      <c r="AF890" s="18">
        <v>1188.2596774193501</v>
      </c>
      <c r="AG890" s="18">
        <v>1464.0166666666601</v>
      </c>
      <c r="AH890" s="18">
        <v>1673.35483870967</v>
      </c>
      <c r="AI890" s="18">
        <v>808.47741935483805</v>
      </c>
      <c r="AJ890" s="18">
        <v>199.37</v>
      </c>
      <c r="AK890" s="18">
        <v>78.973870967741902</v>
      </c>
      <c r="AL890" s="18">
        <v>37.716833333333298</v>
      </c>
      <c r="AM890" s="18">
        <v>29.3883870967741</v>
      </c>
      <c r="AN890" s="18">
        <v>29.195806451612899</v>
      </c>
      <c r="AO890" s="18">
        <v>107.51714285714201</v>
      </c>
      <c r="AP890" s="18">
        <v>233.91290322580599</v>
      </c>
      <c r="AQ890" s="18">
        <v>237.44999999999899</v>
      </c>
      <c r="AR890" s="18">
        <v>195.572580645161</v>
      </c>
      <c r="AS890" s="18">
        <v>794.43</v>
      </c>
      <c r="AT890" s="18">
        <v>1304.7419354838701</v>
      </c>
      <c r="AU890" s="18">
        <v>637.59193548386997</v>
      </c>
      <c r="AV890" s="18">
        <v>177.19049999999899</v>
      </c>
      <c r="AW890" s="18">
        <v>56.441451612903201</v>
      </c>
      <c r="AX890" s="18">
        <v>38.407166666666598</v>
      </c>
      <c r="AY890" s="18">
        <v>130.30306451612901</v>
      </c>
      <c r="AZ890" s="18">
        <v>1207.0758064516101</v>
      </c>
      <c r="BA890" s="18">
        <v>2119.53448275862</v>
      </c>
      <c r="BB890" s="18">
        <v>1686.4032258064501</v>
      </c>
      <c r="BC890" s="18">
        <v>806.83666666666602</v>
      </c>
      <c r="BD890" s="18">
        <v>1229.13709677419</v>
      </c>
      <c r="BE890" s="18">
        <v>1647.63333333333</v>
      </c>
      <c r="BF890" s="18">
        <v>996.89838709677394</v>
      </c>
      <c r="BG890" s="18">
        <v>206.175806451612</v>
      </c>
      <c r="BH890" s="18">
        <v>123.391666666666</v>
      </c>
      <c r="BI890" s="18">
        <v>81.330806451612801</v>
      </c>
      <c r="BJ890" s="18">
        <v>46.000666666666604</v>
      </c>
      <c r="BK890" s="18">
        <v>30.484838709677401</v>
      </c>
      <c r="BL890" s="18">
        <v>38.4222580645161</v>
      </c>
      <c r="BM890" s="18">
        <v>355.21428571428498</v>
      </c>
      <c r="BN890" s="18">
        <v>931.10483870967698</v>
      </c>
      <c r="BO890" s="18">
        <v>1130.2333333333299</v>
      </c>
      <c r="BP890" s="18">
        <v>1047.9516129032199</v>
      </c>
      <c r="BQ890" s="18">
        <v>1223.4166666666599</v>
      </c>
      <c r="BR890" s="18">
        <v>1240.9483870967699</v>
      </c>
      <c r="BS890" s="18">
        <v>621.82741935483796</v>
      </c>
      <c r="BT890" s="18">
        <v>227.09333333333299</v>
      </c>
      <c r="BU890" s="18">
        <v>78.893870967741904</v>
      </c>
      <c r="BV890" s="18">
        <v>52.653999999999897</v>
      </c>
      <c r="BW890" s="18">
        <v>38.848548387096699</v>
      </c>
      <c r="BX890" s="18">
        <v>186.872903225806</v>
      </c>
      <c r="BY890" s="18">
        <v>894.46249999999998</v>
      </c>
      <c r="BZ890" s="18">
        <v>1110.80322580645</v>
      </c>
      <c r="CA890" s="18">
        <v>954.43499999999995</v>
      </c>
      <c r="CB890" s="18">
        <v>1222.7903225806399</v>
      </c>
      <c r="CC890" s="18">
        <v>1819.95</v>
      </c>
      <c r="CD890" s="18">
        <v>1858.7903225806399</v>
      </c>
      <c r="CE890" s="18">
        <v>701.51129032257995</v>
      </c>
      <c r="CF890" s="18">
        <v>174.27499999999901</v>
      </c>
      <c r="CG890" s="18">
        <v>71.162419354838704</v>
      </c>
      <c r="CH890" s="18">
        <v>49.920499999999997</v>
      </c>
      <c r="CI890" s="18">
        <v>42.254677419354799</v>
      </c>
      <c r="CJ890" s="18">
        <v>57.538064516128998</v>
      </c>
      <c r="CK890" s="18">
        <v>391.52857142857101</v>
      </c>
      <c r="CL890" s="18">
        <v>852.47096774193506</v>
      </c>
      <c r="CM890" s="18">
        <v>765.91833333333295</v>
      </c>
      <c r="CN890" s="18">
        <v>1240.6322580645101</v>
      </c>
      <c r="CO890" s="18">
        <v>2125.3000000000002</v>
      </c>
      <c r="CP890" s="18">
        <v>2147.0483870967701</v>
      </c>
      <c r="CQ890" s="18">
        <v>841.50483870967696</v>
      </c>
      <c r="CR890" s="18">
        <v>152.30466666666601</v>
      </c>
      <c r="CS890" s="18">
        <v>60.213064516129002</v>
      </c>
      <c r="CT890" s="18">
        <v>41.636166666666597</v>
      </c>
      <c r="CU890" s="18">
        <v>33.109838709677398</v>
      </c>
      <c r="CV890" s="18">
        <v>46.613870967741903</v>
      </c>
      <c r="CW890" s="18">
        <v>398.57517241379298</v>
      </c>
      <c r="CX890" s="18">
        <v>1286.6419354838699</v>
      </c>
      <c r="CY890" s="18">
        <v>1647.56666666666</v>
      </c>
      <c r="CZ890" s="18">
        <v>1821.46774193548</v>
      </c>
      <c r="DA890" s="18">
        <v>2272.0166666666601</v>
      </c>
      <c r="DB890" s="18">
        <v>1773.9064516128999</v>
      </c>
      <c r="DC890" s="18">
        <v>385.701612903225</v>
      </c>
      <c r="DD890" s="18">
        <v>111.193166666666</v>
      </c>
      <c r="DE890" s="18">
        <v>99.082741935483796</v>
      </c>
      <c r="DF890" s="18">
        <v>99.248166666666606</v>
      </c>
      <c r="DG890" s="18">
        <v>51.658387096774199</v>
      </c>
      <c r="DH890" s="18">
        <v>63.378225806451603</v>
      </c>
      <c r="DI890" s="18">
        <v>388.330357142857</v>
      </c>
      <c r="DJ890" s="18">
        <v>1253.8193548387001</v>
      </c>
      <c r="DK890" s="18">
        <v>1024.1666666666599</v>
      </c>
      <c r="DL890" s="18">
        <v>1865.8225806451601</v>
      </c>
      <c r="DM890" s="18">
        <v>2479.5833333333298</v>
      </c>
      <c r="DN890" s="18">
        <v>2279.72580645161</v>
      </c>
      <c r="DO890" s="18">
        <v>1053.39032258064</v>
      </c>
      <c r="DP890" s="18">
        <v>280.92666666666599</v>
      </c>
      <c r="DQ890" s="18">
        <v>99.130645161290303</v>
      </c>
      <c r="DR890" s="18">
        <v>53.450666666666599</v>
      </c>
      <c r="DS890" s="19">
        <v>37.6325</v>
      </c>
    </row>
    <row r="891" spans="1:123" x14ac:dyDescent="0.25">
      <c r="A891" s="12" t="s">
        <v>74</v>
      </c>
      <c r="B891" s="13">
        <v>17</v>
      </c>
      <c r="C891" s="13" t="str">
        <f t="shared" si="17"/>
        <v>BB_L_16_GW_GW_SA_High_GW_GQ_24_001_17</v>
      </c>
      <c r="D891" s="14">
        <v>10</v>
      </c>
      <c r="E891" s="14">
        <v>10</v>
      </c>
      <c r="F891" s="14">
        <v>10.169032258064499</v>
      </c>
      <c r="G891" s="14">
        <v>45.570833333333297</v>
      </c>
      <c r="H891" s="14">
        <v>430.94516129032201</v>
      </c>
      <c r="I891" s="14">
        <v>1018.11333333333</v>
      </c>
      <c r="J891" s="14">
        <v>693.66774193548395</v>
      </c>
      <c r="K891" s="14">
        <v>170.75645161290299</v>
      </c>
      <c r="L891" s="14">
        <v>102.80166666666599</v>
      </c>
      <c r="M891" s="14">
        <v>97.2888709677419</v>
      </c>
      <c r="N891" s="14">
        <v>46.299999999999898</v>
      </c>
      <c r="O891" s="14">
        <v>17.983709677419299</v>
      </c>
      <c r="P891" s="14">
        <v>59.5220967741935</v>
      </c>
      <c r="Q891" s="14">
        <v>268.47678571428497</v>
      </c>
      <c r="R891" s="14">
        <v>370.17741935483798</v>
      </c>
      <c r="S891" s="14">
        <v>528.69000000000005</v>
      </c>
      <c r="T891" s="14">
        <v>767.31935483870905</v>
      </c>
      <c r="U891" s="14">
        <v>723.47833333333301</v>
      </c>
      <c r="V891" s="14">
        <v>979.98709677419299</v>
      </c>
      <c r="W891" s="14">
        <v>262.77419354838702</v>
      </c>
      <c r="X891" s="14">
        <v>74.582499999999897</v>
      </c>
      <c r="Y891" s="14">
        <v>34.194838709677398</v>
      </c>
      <c r="Z891" s="14">
        <v>20.468499999999899</v>
      </c>
      <c r="AA891" s="14">
        <v>17.240161290322501</v>
      </c>
      <c r="AB891" s="14">
        <v>17.389193548386999</v>
      </c>
      <c r="AC891" s="14">
        <v>137.16142857142799</v>
      </c>
      <c r="AD891" s="14">
        <v>373.16774193548298</v>
      </c>
      <c r="AE891" s="14">
        <v>349.63</v>
      </c>
      <c r="AF891" s="14">
        <v>773.53064516128995</v>
      </c>
      <c r="AG891" s="14">
        <v>929.86500000000001</v>
      </c>
      <c r="AH891" s="14">
        <v>1068.5483870967701</v>
      </c>
      <c r="AI891" s="14">
        <v>480.332258064516</v>
      </c>
      <c r="AJ891" s="14">
        <v>117.041333333333</v>
      </c>
      <c r="AK891" s="14">
        <v>43.362096774193503</v>
      </c>
      <c r="AL891" s="14">
        <v>20.915333333333301</v>
      </c>
      <c r="AM891" s="14">
        <v>17.416774193548299</v>
      </c>
      <c r="AN891" s="14">
        <v>18.2409677419354</v>
      </c>
      <c r="AO891" s="14">
        <v>70.402142857142806</v>
      </c>
      <c r="AP891" s="14">
        <v>142.69677419354801</v>
      </c>
      <c r="AQ891" s="14">
        <v>130.351</v>
      </c>
      <c r="AR891" s="14">
        <v>117.885967741935</v>
      </c>
      <c r="AS891" s="14">
        <v>526.03333333333296</v>
      </c>
      <c r="AT891" s="14">
        <v>831.08064516129002</v>
      </c>
      <c r="AU891" s="14">
        <v>399.648387096774</v>
      </c>
      <c r="AV891" s="14">
        <v>100.18499999999899</v>
      </c>
      <c r="AW891" s="14">
        <v>32.189193548387003</v>
      </c>
      <c r="AX891" s="14">
        <v>22.832166666666598</v>
      </c>
      <c r="AY891" s="14">
        <v>98.520483870967695</v>
      </c>
      <c r="AZ891" s="14">
        <v>917.59838709677399</v>
      </c>
      <c r="BA891" s="14">
        <v>1517.44827586206</v>
      </c>
      <c r="BB891" s="14">
        <v>1066.8693548387</v>
      </c>
      <c r="BC891" s="14">
        <v>460.51666666666603</v>
      </c>
      <c r="BD891" s="14">
        <v>791.43387096774097</v>
      </c>
      <c r="BE891" s="14">
        <v>1118.8333333333301</v>
      </c>
      <c r="BF891" s="14">
        <v>713.49516129032202</v>
      </c>
      <c r="BG891" s="14">
        <v>171.14193548386999</v>
      </c>
      <c r="BH891" s="14">
        <v>119.121666666666</v>
      </c>
      <c r="BI891" s="14">
        <v>75.480161290322499</v>
      </c>
      <c r="BJ891" s="14">
        <v>35.897500000000001</v>
      </c>
      <c r="BK891" s="14">
        <v>21.8070967741935</v>
      </c>
      <c r="BL891" s="14">
        <v>28.1435483870967</v>
      </c>
      <c r="BM891" s="14">
        <v>248.89249999999899</v>
      </c>
      <c r="BN891" s="14">
        <v>599.10967741935406</v>
      </c>
      <c r="BO891" s="14">
        <v>704.82499999999902</v>
      </c>
      <c r="BP891" s="14">
        <v>639.19354838709603</v>
      </c>
      <c r="BQ891" s="14">
        <v>766.02</v>
      </c>
      <c r="BR891" s="14">
        <v>759.70806451612896</v>
      </c>
      <c r="BS891" s="14">
        <v>369.65</v>
      </c>
      <c r="BT891" s="14">
        <v>132.071</v>
      </c>
      <c r="BU891" s="14">
        <v>44.1722580645161</v>
      </c>
      <c r="BV891" s="14">
        <v>32.785833333333301</v>
      </c>
      <c r="BW891" s="14">
        <v>24.346451612903198</v>
      </c>
      <c r="BX891" s="14">
        <v>134.12919354838701</v>
      </c>
      <c r="BY891" s="14">
        <v>595.00178571428501</v>
      </c>
      <c r="BZ891" s="14">
        <v>677.08064516129002</v>
      </c>
      <c r="CA891" s="14">
        <v>584.27833333333297</v>
      </c>
      <c r="CB891" s="14">
        <v>780.58064516129002</v>
      </c>
      <c r="CC891" s="14">
        <v>1206.0449999999901</v>
      </c>
      <c r="CD891" s="14">
        <v>1211.9177419354801</v>
      </c>
      <c r="CE891" s="14">
        <v>434.28870967741898</v>
      </c>
      <c r="CF891" s="14">
        <v>108.544166666666</v>
      </c>
      <c r="CG891" s="14">
        <v>43.535645161290297</v>
      </c>
      <c r="CH891" s="14">
        <v>32.952833333333302</v>
      </c>
      <c r="CI891" s="14">
        <v>28.900322580645099</v>
      </c>
      <c r="CJ891" s="14">
        <v>41.740322580645099</v>
      </c>
      <c r="CK891" s="14">
        <v>273.62857142857098</v>
      </c>
      <c r="CL891" s="14">
        <v>532.74193548387098</v>
      </c>
      <c r="CM891" s="14">
        <v>463.27499999999901</v>
      </c>
      <c r="CN891" s="14">
        <v>841.52580645161299</v>
      </c>
      <c r="CO891" s="14">
        <v>1468.25</v>
      </c>
      <c r="CP891" s="14">
        <v>1473.3709677419299</v>
      </c>
      <c r="CQ891" s="14">
        <v>547.26774193548295</v>
      </c>
      <c r="CR891" s="14">
        <v>116.451833333333</v>
      </c>
      <c r="CS891" s="14">
        <v>47.578225806451599</v>
      </c>
      <c r="CT891" s="14">
        <v>30.648333333333301</v>
      </c>
      <c r="CU891" s="14">
        <v>29.374193548387002</v>
      </c>
      <c r="CV891" s="14">
        <v>40.935000000000002</v>
      </c>
      <c r="CW891" s="14">
        <v>291.69275862068901</v>
      </c>
      <c r="CX891" s="14">
        <v>888.69677419354798</v>
      </c>
      <c r="CY891" s="14">
        <v>1116.5833333333301</v>
      </c>
      <c r="CZ891" s="14">
        <v>1224.1290322580601</v>
      </c>
      <c r="DA891" s="14">
        <v>1649.3333333333301</v>
      </c>
      <c r="DB891" s="14">
        <v>1423.64354838709</v>
      </c>
      <c r="DC891" s="14">
        <v>323.359677419354</v>
      </c>
      <c r="DD891" s="14">
        <v>102.996166666666</v>
      </c>
      <c r="DE891" s="14">
        <v>99.422580645161304</v>
      </c>
      <c r="DF891" s="14">
        <v>84.593166666666605</v>
      </c>
      <c r="DG891" s="14">
        <v>39.923064516129003</v>
      </c>
      <c r="DH891" s="14">
        <v>49.538387096774102</v>
      </c>
      <c r="DI891" s="14">
        <v>278.43035714285702</v>
      </c>
      <c r="DJ891" s="14">
        <v>822.76129032257995</v>
      </c>
      <c r="DK891" s="14">
        <v>641.65833333333296</v>
      </c>
      <c r="DL891" s="14">
        <v>1346.2596774193501</v>
      </c>
      <c r="DM891" s="14">
        <v>1805.2333333333299</v>
      </c>
      <c r="DN891" s="14">
        <v>1622.77419354838</v>
      </c>
      <c r="DO891" s="14">
        <v>738.72903225806397</v>
      </c>
      <c r="DP891" s="14">
        <v>187.39966666666601</v>
      </c>
      <c r="DQ891" s="14">
        <v>65.205483870967697</v>
      </c>
      <c r="DR891" s="14">
        <v>35.868666666666599</v>
      </c>
      <c r="DS891" s="15">
        <v>26.7261666666666</v>
      </c>
    </row>
    <row r="892" spans="1:123" x14ac:dyDescent="0.25">
      <c r="A892" s="16" t="s">
        <v>74</v>
      </c>
      <c r="B892" s="17">
        <v>18</v>
      </c>
      <c r="C892" s="13" t="str">
        <f t="shared" si="17"/>
        <v>BB_L_16_GW_GW_SA_High_GW_GQ_24_001_18</v>
      </c>
      <c r="D892" s="18">
        <v>10</v>
      </c>
      <c r="E892" s="18">
        <v>10</v>
      </c>
      <c r="F892" s="18">
        <v>10.051935483870899</v>
      </c>
      <c r="G892" s="18">
        <v>22.774666666666601</v>
      </c>
      <c r="H892" s="18">
        <v>178.127419354838</v>
      </c>
      <c r="I892" s="18">
        <v>449.611666666666</v>
      </c>
      <c r="J892" s="18">
        <v>457.34516129032198</v>
      </c>
      <c r="K892" s="18">
        <v>171.77419354838699</v>
      </c>
      <c r="L892" s="18">
        <v>112.33499999999999</v>
      </c>
      <c r="M892" s="18">
        <v>93.079193548387096</v>
      </c>
      <c r="N892" s="18">
        <v>40.072499999999998</v>
      </c>
      <c r="O892" s="18">
        <v>14.994999999999999</v>
      </c>
      <c r="P892" s="18">
        <v>29.041935483870901</v>
      </c>
      <c r="Q892" s="18">
        <v>113.18714285714201</v>
      </c>
      <c r="R892" s="18">
        <v>149.793548387096</v>
      </c>
      <c r="S892" s="18">
        <v>214.60833333333301</v>
      </c>
      <c r="T892" s="18">
        <v>329.44354838709597</v>
      </c>
      <c r="U892" s="18">
        <v>297.784999999999</v>
      </c>
      <c r="V892" s="18">
        <v>459.61129032257998</v>
      </c>
      <c r="W892" s="18">
        <v>149.092903225806</v>
      </c>
      <c r="X892" s="18">
        <v>46.652999999999899</v>
      </c>
      <c r="Y892" s="18">
        <v>20.873548387096701</v>
      </c>
      <c r="Z892" s="18">
        <v>12.224833333333301</v>
      </c>
      <c r="AA892" s="18">
        <v>10.6470967741935</v>
      </c>
      <c r="AB892" s="18">
        <v>8.9591290322580601</v>
      </c>
      <c r="AC892" s="18">
        <v>54.367321428571401</v>
      </c>
      <c r="AD892" s="18">
        <v>149.02096774193501</v>
      </c>
      <c r="AE892" s="18">
        <v>133.71</v>
      </c>
      <c r="AF892" s="18">
        <v>323.783870967741</v>
      </c>
      <c r="AG892" s="18">
        <v>395.909999999999</v>
      </c>
      <c r="AH892" s="18">
        <v>483.65967741935401</v>
      </c>
      <c r="AI892" s="18">
        <v>238.06</v>
      </c>
      <c r="AJ892" s="18">
        <v>61.393500000000003</v>
      </c>
      <c r="AK892" s="18">
        <v>21.003064516129001</v>
      </c>
      <c r="AL892" s="18">
        <v>10.001250000000001</v>
      </c>
      <c r="AM892" s="18">
        <v>8.9862258064516105</v>
      </c>
      <c r="AN892" s="18">
        <v>8.3700322580645103</v>
      </c>
      <c r="AO892" s="18">
        <v>28.169285714285699</v>
      </c>
      <c r="AP892" s="18">
        <v>54.959516129032203</v>
      </c>
      <c r="AQ892" s="18">
        <v>48.5878333333333</v>
      </c>
      <c r="AR892" s="18">
        <v>43.143225806451603</v>
      </c>
      <c r="AS892" s="18">
        <v>212.10933333333301</v>
      </c>
      <c r="AT892" s="18">
        <v>383.55967741935399</v>
      </c>
      <c r="AU892" s="18">
        <v>215.89193548386999</v>
      </c>
      <c r="AV892" s="18">
        <v>52.808833333333297</v>
      </c>
      <c r="AW892" s="18">
        <v>16.1569354838709</v>
      </c>
      <c r="AX892" s="18">
        <v>11.8112833333333</v>
      </c>
      <c r="AY892" s="18">
        <v>38.280225806451597</v>
      </c>
      <c r="AZ892" s="18">
        <v>426.312903225806</v>
      </c>
      <c r="BA892" s="18">
        <v>779.13275862068895</v>
      </c>
      <c r="BB892" s="18">
        <v>511.95645161290298</v>
      </c>
      <c r="BC892" s="18">
        <v>181.48</v>
      </c>
      <c r="BD892" s="18">
        <v>327.84032258064502</v>
      </c>
      <c r="BE892" s="18">
        <v>501.20666666666602</v>
      </c>
      <c r="BF892" s="18">
        <v>403.720967741935</v>
      </c>
      <c r="BG892" s="18">
        <v>142.95483870967701</v>
      </c>
      <c r="BH892" s="18">
        <v>109.259333333333</v>
      </c>
      <c r="BI892" s="18">
        <v>68.069999999999993</v>
      </c>
      <c r="BJ892" s="18">
        <v>26.786166666666599</v>
      </c>
      <c r="BK892" s="18">
        <v>14.594677419354801</v>
      </c>
      <c r="BL892" s="18">
        <v>14.6920967741935</v>
      </c>
      <c r="BM892" s="18">
        <v>101.81375</v>
      </c>
      <c r="BN892" s="18">
        <v>248.55967741935399</v>
      </c>
      <c r="BO892" s="18">
        <v>292.88166666666598</v>
      </c>
      <c r="BP892" s="18">
        <v>262.37580645161199</v>
      </c>
      <c r="BQ892" s="18">
        <v>319.08</v>
      </c>
      <c r="BR892" s="18">
        <v>331.62741935483803</v>
      </c>
      <c r="BS892" s="18">
        <v>179.287096774193</v>
      </c>
      <c r="BT892" s="18">
        <v>69.41</v>
      </c>
      <c r="BU892" s="18">
        <v>23.549838709677399</v>
      </c>
      <c r="BV892" s="18">
        <v>18.3853333333333</v>
      </c>
      <c r="BW892" s="18">
        <v>13.5729032258064</v>
      </c>
      <c r="BX892" s="18">
        <v>55.291451612903202</v>
      </c>
      <c r="BY892" s="18">
        <v>249.77678571428501</v>
      </c>
      <c r="BZ892" s="18">
        <v>279.89516129032199</v>
      </c>
      <c r="CA892" s="18">
        <v>235.26333333333301</v>
      </c>
      <c r="CB892" s="18">
        <v>325.39516129032199</v>
      </c>
      <c r="CC892" s="18">
        <v>536.24833333333299</v>
      </c>
      <c r="CD892" s="18">
        <v>587.21774193548401</v>
      </c>
      <c r="CE892" s="18">
        <v>236.07741935483801</v>
      </c>
      <c r="CF892" s="18">
        <v>64.025333333333293</v>
      </c>
      <c r="CG892" s="18">
        <v>26.103870967741901</v>
      </c>
      <c r="CH892" s="18">
        <v>20.837499999999999</v>
      </c>
      <c r="CI892" s="18">
        <v>18.385967741935399</v>
      </c>
      <c r="CJ892" s="18">
        <v>22.088548387096701</v>
      </c>
      <c r="CK892" s="18">
        <v>114.031964285714</v>
      </c>
      <c r="CL892" s="18">
        <v>219.80161290322499</v>
      </c>
      <c r="CM892" s="18">
        <v>184.861666666666</v>
      </c>
      <c r="CN892" s="18">
        <v>356.63709677419303</v>
      </c>
      <c r="CO892" s="18">
        <v>698.79333333333295</v>
      </c>
      <c r="CP892" s="18">
        <v>744.28548387096703</v>
      </c>
      <c r="CQ892" s="18">
        <v>299.07580645161198</v>
      </c>
      <c r="CR892" s="18">
        <v>77.7738333333333</v>
      </c>
      <c r="CS892" s="18">
        <v>35.8743548387096</v>
      </c>
      <c r="CT892" s="18">
        <v>22.692833333333301</v>
      </c>
      <c r="CU892" s="18">
        <v>24.939838709677399</v>
      </c>
      <c r="CV892" s="18">
        <v>31.090645161290301</v>
      </c>
      <c r="CW892" s="18">
        <v>126.35948275862</v>
      </c>
      <c r="CX892" s="18">
        <v>390.062903225806</v>
      </c>
      <c r="CY892" s="18">
        <v>507.05999999999898</v>
      </c>
      <c r="CZ892" s="18">
        <v>574.17258064516102</v>
      </c>
      <c r="DA892" s="18">
        <v>813.47166666666601</v>
      </c>
      <c r="DB892" s="18">
        <v>857.88225806451601</v>
      </c>
      <c r="DC892" s="18">
        <v>269.86290322580601</v>
      </c>
      <c r="DD892" s="18">
        <v>98.256333333333302</v>
      </c>
      <c r="DE892" s="18">
        <v>93.433870967741896</v>
      </c>
      <c r="DF892" s="18">
        <v>68.500500000000002</v>
      </c>
      <c r="DG892" s="18">
        <v>30.8872580645161</v>
      </c>
      <c r="DH892" s="18">
        <v>29.742741935483799</v>
      </c>
      <c r="DI892" s="18">
        <v>120.572857142857</v>
      </c>
      <c r="DJ892" s="18">
        <v>359.23870967741902</v>
      </c>
      <c r="DK892" s="18">
        <v>275.03833333333301</v>
      </c>
      <c r="DL892" s="18">
        <v>638.27580645161197</v>
      </c>
      <c r="DM892" s="18">
        <v>953.22666666666601</v>
      </c>
      <c r="DN892" s="18">
        <v>895.95161290322596</v>
      </c>
      <c r="DO892" s="18">
        <v>467.67258064516102</v>
      </c>
      <c r="DP892" s="18">
        <v>125.31399999999999</v>
      </c>
      <c r="DQ892" s="18">
        <v>41.513870967741902</v>
      </c>
      <c r="DR892" s="18">
        <v>24.221499999999999</v>
      </c>
      <c r="DS892" s="19">
        <v>19.566666666666599</v>
      </c>
    </row>
    <row r="893" spans="1:123" x14ac:dyDescent="0.25">
      <c r="A893" s="12" t="s">
        <v>74</v>
      </c>
      <c r="B893" s="13">
        <v>19</v>
      </c>
      <c r="C893" s="13" t="str">
        <f t="shared" si="17"/>
        <v>BB_L_16_GW_GW_SA_High_GW_GQ_24_001_19</v>
      </c>
      <c r="D893" s="14">
        <v>10</v>
      </c>
      <c r="E893" s="14">
        <v>10</v>
      </c>
      <c r="F893" s="14">
        <v>10.004516129032201</v>
      </c>
      <c r="G893" s="14">
        <v>14.844333333333299</v>
      </c>
      <c r="H893" s="14">
        <v>278.299677419354</v>
      </c>
      <c r="I893" s="14">
        <v>1041.75166666666</v>
      </c>
      <c r="J893" s="14">
        <v>1289.82741935483</v>
      </c>
      <c r="K893" s="14">
        <v>418.49354838709598</v>
      </c>
      <c r="L893" s="14">
        <v>116.761833333333</v>
      </c>
      <c r="M893" s="14">
        <v>94.708548387096698</v>
      </c>
      <c r="N893" s="14">
        <v>82.584999999999994</v>
      </c>
      <c r="O893" s="14">
        <v>37.785322580645101</v>
      </c>
      <c r="P893" s="14">
        <v>25.668870967741899</v>
      </c>
      <c r="Q893" s="14">
        <v>181.278928571428</v>
      </c>
      <c r="R893" s="14">
        <v>465.38548387096699</v>
      </c>
      <c r="S893" s="14">
        <v>600.20999999999901</v>
      </c>
      <c r="T893" s="14">
        <v>1005.5564516129</v>
      </c>
      <c r="U893" s="14">
        <v>996.47833333333301</v>
      </c>
      <c r="V893" s="14">
        <v>1346.27419354838</v>
      </c>
      <c r="W893" s="14">
        <v>889.39193548387095</v>
      </c>
      <c r="X893" s="14">
        <v>182.61499999999899</v>
      </c>
      <c r="Y893" s="14">
        <v>76.603225806451505</v>
      </c>
      <c r="Z893" s="14">
        <v>38.452666666666602</v>
      </c>
      <c r="AA893" s="14">
        <v>26.4874193548387</v>
      </c>
      <c r="AB893" s="14">
        <v>22.325806451612898</v>
      </c>
      <c r="AC893" s="14">
        <v>49.642857142857103</v>
      </c>
      <c r="AD893" s="14">
        <v>356.96612903225798</v>
      </c>
      <c r="AE893" s="14">
        <v>546.83833333333303</v>
      </c>
      <c r="AF893" s="14">
        <v>730.91935483870895</v>
      </c>
      <c r="AG893" s="14">
        <v>1262.13333333333</v>
      </c>
      <c r="AH893" s="14">
        <v>1469.72580645161</v>
      </c>
      <c r="AI893" s="14">
        <v>1282.65161290322</v>
      </c>
      <c r="AJ893" s="14">
        <v>417.63333333333298</v>
      </c>
      <c r="AK893" s="14">
        <v>134.962419354838</v>
      </c>
      <c r="AL893" s="14">
        <v>55.189999999999898</v>
      </c>
      <c r="AM893" s="14">
        <v>33.827419354838703</v>
      </c>
      <c r="AN893" s="14">
        <v>26.511451612903201</v>
      </c>
      <c r="AO893" s="14">
        <v>42.9914285714285</v>
      </c>
      <c r="AP893" s="14">
        <v>140.08806451612901</v>
      </c>
      <c r="AQ893" s="14">
        <v>240.30166666666599</v>
      </c>
      <c r="AR893" s="14">
        <v>171.2</v>
      </c>
      <c r="AS893" s="14">
        <v>325.60333333333301</v>
      </c>
      <c r="AT893" s="14">
        <v>1081.72258064516</v>
      </c>
      <c r="AU893" s="14">
        <v>1002.32419354838</v>
      </c>
      <c r="AV893" s="14">
        <v>382.82499999999902</v>
      </c>
      <c r="AW893" s="14">
        <v>93.975806451612897</v>
      </c>
      <c r="AX893" s="14">
        <v>47.923999999999999</v>
      </c>
      <c r="AY893" s="14">
        <v>38.592741935483801</v>
      </c>
      <c r="AZ893" s="14">
        <v>406.289999999999</v>
      </c>
      <c r="BA893" s="14">
        <v>1545.41379310344</v>
      </c>
      <c r="BB893" s="14">
        <v>1914.0645161290299</v>
      </c>
      <c r="BC893" s="14">
        <v>1150.6499999999901</v>
      </c>
      <c r="BD893" s="14">
        <v>869.07419354838703</v>
      </c>
      <c r="BE893" s="14">
        <v>1465.5833333333301</v>
      </c>
      <c r="BF893" s="14">
        <v>1346.22258064516</v>
      </c>
      <c r="BG893" s="14">
        <v>440.30806451612898</v>
      </c>
      <c r="BH893" s="14">
        <v>149.31666666666601</v>
      </c>
      <c r="BI893" s="14">
        <v>108.270967741935</v>
      </c>
      <c r="BJ893" s="14">
        <v>62.164499999999997</v>
      </c>
      <c r="BK893" s="14">
        <v>38.021774193548303</v>
      </c>
      <c r="BL893" s="14">
        <v>26.085322580645101</v>
      </c>
      <c r="BM893" s="14">
        <v>93.344464285714295</v>
      </c>
      <c r="BN893" s="14">
        <v>559.29032258064501</v>
      </c>
      <c r="BO893" s="14">
        <v>955.44</v>
      </c>
      <c r="BP893" s="14">
        <v>1016.05967741935</v>
      </c>
      <c r="BQ893" s="14">
        <v>1004.1466666666601</v>
      </c>
      <c r="BR893" s="14">
        <v>1197.22580645161</v>
      </c>
      <c r="BS893" s="14">
        <v>927.74516129032202</v>
      </c>
      <c r="BT893" s="14">
        <v>414.88166666666598</v>
      </c>
      <c r="BU893" s="14">
        <v>144.32741935483801</v>
      </c>
      <c r="BV893" s="14">
        <v>62.226999999999997</v>
      </c>
      <c r="BW893" s="14">
        <v>45.892096774193497</v>
      </c>
      <c r="BX893" s="14">
        <v>52.727580645161197</v>
      </c>
      <c r="BY893" s="14">
        <v>389.79464285714198</v>
      </c>
      <c r="BZ893" s="14">
        <v>976.19193548387</v>
      </c>
      <c r="CA893" s="14">
        <v>923.37</v>
      </c>
      <c r="CB893" s="14">
        <v>967.31129032258002</v>
      </c>
      <c r="CC893" s="14">
        <v>1361.9833333333299</v>
      </c>
      <c r="CD893" s="14">
        <v>1833.2580645161199</v>
      </c>
      <c r="CE893" s="14">
        <v>1255.98225806451</v>
      </c>
      <c r="CF893" s="14">
        <v>336.28333333333302</v>
      </c>
      <c r="CG893" s="14">
        <v>112.142580645161</v>
      </c>
      <c r="CH893" s="14">
        <v>58.134999999999998</v>
      </c>
      <c r="CI893" s="14">
        <v>44.853548387096701</v>
      </c>
      <c r="CJ893" s="14">
        <v>39.970483870967698</v>
      </c>
      <c r="CK893" s="14">
        <v>116.52874999999899</v>
      </c>
      <c r="CL893" s="14">
        <v>581.20322580645097</v>
      </c>
      <c r="CM893" s="14">
        <v>758.72500000000002</v>
      </c>
      <c r="CN893" s="14">
        <v>807.50645161290299</v>
      </c>
      <c r="CO893" s="14">
        <v>1585.7</v>
      </c>
      <c r="CP893" s="14">
        <v>2089.4677419354798</v>
      </c>
      <c r="CQ893" s="14">
        <v>1351.9322580645101</v>
      </c>
      <c r="CR893" s="14">
        <v>233.32333333333301</v>
      </c>
      <c r="CS893" s="14">
        <v>93.172096774193506</v>
      </c>
      <c r="CT893" s="14">
        <v>48.891999999999904</v>
      </c>
      <c r="CU893" s="14">
        <v>34.451774193548303</v>
      </c>
      <c r="CV893" s="14">
        <v>36.1638709677419</v>
      </c>
      <c r="CW893" s="14">
        <v>112.14448275862</v>
      </c>
      <c r="CX893" s="14">
        <v>733.72903225806397</v>
      </c>
      <c r="CY893" s="14">
        <v>1365.35</v>
      </c>
      <c r="CZ893" s="14">
        <v>1652.5645161290299</v>
      </c>
      <c r="DA893" s="14">
        <v>1858.65</v>
      </c>
      <c r="DB893" s="14">
        <v>2091.4838709677401</v>
      </c>
      <c r="DC893" s="14">
        <v>983.45</v>
      </c>
      <c r="DD893" s="14">
        <v>215.65666666666601</v>
      </c>
      <c r="DE893" s="14">
        <v>98.298870967741905</v>
      </c>
      <c r="DF893" s="14">
        <v>103.885833333333</v>
      </c>
      <c r="DG893" s="14">
        <v>77.711935483870903</v>
      </c>
      <c r="DH893" s="14">
        <v>42.500483870967699</v>
      </c>
      <c r="DI893" s="14">
        <v>121.20482142857099</v>
      </c>
      <c r="DJ893" s="14">
        <v>751.47419354838701</v>
      </c>
      <c r="DK893" s="14">
        <v>1159.53666666666</v>
      </c>
      <c r="DL893" s="14">
        <v>1163.32419354838</v>
      </c>
      <c r="DM893" s="14">
        <v>2111.9833333333299</v>
      </c>
      <c r="DN893" s="14">
        <v>2329.6290322580599</v>
      </c>
      <c r="DO893" s="14">
        <v>1682.5161290322501</v>
      </c>
      <c r="DP893" s="14">
        <v>618.81833333333304</v>
      </c>
      <c r="DQ893" s="14">
        <v>156.906451612903</v>
      </c>
      <c r="DR893" s="14">
        <v>73.798166666666603</v>
      </c>
      <c r="DS893" s="15">
        <v>46.253166666666601</v>
      </c>
    </row>
    <row r="894" spans="1:123" x14ac:dyDescent="0.25">
      <c r="A894" s="16" t="s">
        <v>74</v>
      </c>
      <c r="B894" s="17">
        <v>20</v>
      </c>
      <c r="C894" s="13" t="str">
        <f t="shared" si="17"/>
        <v>BB_L_16_GW_GW_SA_High_GW_GQ_24_001_20</v>
      </c>
      <c r="D894" s="18">
        <v>10</v>
      </c>
      <c r="E894" s="18">
        <v>10</v>
      </c>
      <c r="F894" s="18">
        <v>10.004354838709601</v>
      </c>
      <c r="G894" s="18">
        <v>14.0591666666666</v>
      </c>
      <c r="H894" s="18">
        <v>211.18064516128999</v>
      </c>
      <c r="I894" s="18">
        <v>777.27833333333297</v>
      </c>
      <c r="J894" s="18">
        <v>1042.9870967741899</v>
      </c>
      <c r="K894" s="18">
        <v>348.91129032257999</v>
      </c>
      <c r="L894" s="18">
        <v>118.45333333333301</v>
      </c>
      <c r="M894" s="18">
        <v>101.891612903225</v>
      </c>
      <c r="N894" s="18">
        <v>77.200999999999993</v>
      </c>
      <c r="O894" s="18">
        <v>29.812096774193499</v>
      </c>
      <c r="P894" s="18">
        <v>20.9569354838709</v>
      </c>
      <c r="Q894" s="18">
        <v>141.30785714285699</v>
      </c>
      <c r="R894" s="18">
        <v>326.174193548387</v>
      </c>
      <c r="S894" s="18">
        <v>412.01499999999999</v>
      </c>
      <c r="T894" s="18">
        <v>714.62419354838698</v>
      </c>
      <c r="U894" s="18">
        <v>658.53666666666595</v>
      </c>
      <c r="V894" s="18">
        <v>951.69838709677401</v>
      </c>
      <c r="W894" s="18">
        <v>585.04838709677404</v>
      </c>
      <c r="X894" s="18">
        <v>118.109166666666</v>
      </c>
      <c r="Y894" s="18">
        <v>54.016612903225798</v>
      </c>
      <c r="Z894" s="18">
        <v>25.9003333333333</v>
      </c>
      <c r="AA894" s="18">
        <v>19.1079032258064</v>
      </c>
      <c r="AB894" s="18">
        <v>16.208064516128999</v>
      </c>
      <c r="AC894" s="18">
        <v>38.899285714285703</v>
      </c>
      <c r="AD894" s="18">
        <v>265.00806451612902</v>
      </c>
      <c r="AE894" s="18">
        <v>361.791666666666</v>
      </c>
      <c r="AF894" s="18">
        <v>519.44354838709603</v>
      </c>
      <c r="AG894" s="18">
        <v>880.10500000000002</v>
      </c>
      <c r="AH894" s="18">
        <v>1023.38064516129</v>
      </c>
      <c r="AI894" s="18">
        <v>858.68064516129004</v>
      </c>
      <c r="AJ894" s="18">
        <v>246.96833333333299</v>
      </c>
      <c r="AK894" s="18">
        <v>80.549354838709604</v>
      </c>
      <c r="AL894" s="18">
        <v>30.1368333333333</v>
      </c>
      <c r="AM894" s="18">
        <v>20.201129032257999</v>
      </c>
      <c r="AN894" s="18">
        <v>16.3704838709677</v>
      </c>
      <c r="AO894" s="18">
        <v>30.557321428571399</v>
      </c>
      <c r="AP894" s="18">
        <v>99.206935483870893</v>
      </c>
      <c r="AQ894" s="18">
        <v>157.643333333333</v>
      </c>
      <c r="AR894" s="18">
        <v>102.370161290322</v>
      </c>
      <c r="AS894" s="18">
        <v>235.36666666666599</v>
      </c>
      <c r="AT894" s="18">
        <v>773.58548387096698</v>
      </c>
      <c r="AU894" s="18">
        <v>675.42419354838705</v>
      </c>
      <c r="AV894" s="18">
        <v>239.358</v>
      </c>
      <c r="AW894" s="18">
        <v>50.691129032257997</v>
      </c>
      <c r="AX894" s="18">
        <v>29.631166666666601</v>
      </c>
      <c r="AY894" s="18">
        <v>26.225322580645098</v>
      </c>
      <c r="AZ894" s="18">
        <v>347.85322580645101</v>
      </c>
      <c r="BA894" s="18">
        <v>1248.47758620689</v>
      </c>
      <c r="BB894" s="18">
        <v>1401.19354838709</v>
      </c>
      <c r="BC894" s="18">
        <v>724.41666666666595</v>
      </c>
      <c r="BD894" s="18">
        <v>585.21451612903195</v>
      </c>
      <c r="BE894" s="18">
        <v>1075.2049999999999</v>
      </c>
      <c r="BF894" s="18">
        <v>1004.17903225806</v>
      </c>
      <c r="BG894" s="18">
        <v>327.61612903225802</v>
      </c>
      <c r="BH894" s="18">
        <v>130.808333333333</v>
      </c>
      <c r="BI894" s="18">
        <v>103.033225806451</v>
      </c>
      <c r="BJ894" s="18">
        <v>52.936833333333297</v>
      </c>
      <c r="BK894" s="18">
        <v>28.8312903225806</v>
      </c>
      <c r="BL894" s="18">
        <v>19.1246774193548</v>
      </c>
      <c r="BM894" s="18">
        <v>74.925535714285701</v>
      </c>
      <c r="BN894" s="18">
        <v>422.47580645161298</v>
      </c>
      <c r="BO894" s="18">
        <v>667.41666666666595</v>
      </c>
      <c r="BP894" s="18">
        <v>682.87419354838698</v>
      </c>
      <c r="BQ894" s="18">
        <v>676.95833333333303</v>
      </c>
      <c r="BR894" s="18">
        <v>813.78225806451599</v>
      </c>
      <c r="BS894" s="18">
        <v>599.53225806451599</v>
      </c>
      <c r="BT894" s="18">
        <v>255.243333333333</v>
      </c>
      <c r="BU894" s="18">
        <v>83.398709677419305</v>
      </c>
      <c r="BV894" s="18">
        <v>37.704166666666602</v>
      </c>
      <c r="BW894" s="18">
        <v>30.098225806451602</v>
      </c>
      <c r="BX894" s="18">
        <v>38.6495161290322</v>
      </c>
      <c r="BY894" s="18">
        <v>303.72500000000002</v>
      </c>
      <c r="BZ894" s="18">
        <v>693.62741935483803</v>
      </c>
      <c r="CA894" s="18">
        <v>608.08999999999901</v>
      </c>
      <c r="CB894" s="18">
        <v>664.33709677419301</v>
      </c>
      <c r="CC894" s="18">
        <v>972.2</v>
      </c>
      <c r="CD894" s="18">
        <v>1311.7419354838701</v>
      </c>
      <c r="CE894" s="18">
        <v>839.65967741935401</v>
      </c>
      <c r="CF894" s="18">
        <v>211.291666666666</v>
      </c>
      <c r="CG894" s="18">
        <v>68.192741935483795</v>
      </c>
      <c r="CH894" s="18">
        <v>38.329666666666597</v>
      </c>
      <c r="CI894" s="18">
        <v>31.4335483870967</v>
      </c>
      <c r="CJ894" s="18">
        <v>29.350645161290299</v>
      </c>
      <c r="CK894" s="18">
        <v>92.895178571428502</v>
      </c>
      <c r="CL894" s="18">
        <v>429.61451612903198</v>
      </c>
      <c r="CM894" s="18">
        <v>503.94833333333298</v>
      </c>
      <c r="CN894" s="18">
        <v>574.97419354838701</v>
      </c>
      <c r="CO894" s="18">
        <v>1185.33</v>
      </c>
      <c r="CP894" s="18">
        <v>1569.3709677419299</v>
      </c>
      <c r="CQ894" s="18">
        <v>956.47258064516097</v>
      </c>
      <c r="CR894" s="18">
        <v>173.82499999999999</v>
      </c>
      <c r="CS894" s="18">
        <v>74.684838709677393</v>
      </c>
      <c r="CT894" s="18">
        <v>38.459333333333298</v>
      </c>
      <c r="CU894" s="18">
        <v>27.8662903225806</v>
      </c>
      <c r="CV894" s="18">
        <v>33.694032258064503</v>
      </c>
      <c r="CW894" s="18">
        <v>95.948620689655101</v>
      </c>
      <c r="CX894" s="18">
        <v>582.94999999999902</v>
      </c>
      <c r="CY894" s="18">
        <v>1016.92666666666</v>
      </c>
      <c r="CZ894" s="18">
        <v>1210.27419354838</v>
      </c>
      <c r="DA894" s="18">
        <v>1419.5</v>
      </c>
      <c r="DB894" s="18">
        <v>1751.83870967741</v>
      </c>
      <c r="DC894" s="18">
        <v>797.35161290322503</v>
      </c>
      <c r="DD894" s="18">
        <v>174.56</v>
      </c>
      <c r="DE894" s="18">
        <v>94.008064516128997</v>
      </c>
      <c r="DF894" s="18">
        <v>98.324833333333302</v>
      </c>
      <c r="DG894" s="18">
        <v>62.913064516128998</v>
      </c>
      <c r="DH894" s="18">
        <v>33.7685483870967</v>
      </c>
      <c r="DI894" s="18">
        <v>99.317321428571404</v>
      </c>
      <c r="DJ894" s="18">
        <v>569.69516129032195</v>
      </c>
      <c r="DK894" s="18">
        <v>806.979999999999</v>
      </c>
      <c r="DL894" s="18">
        <v>878.88064516128998</v>
      </c>
      <c r="DM894" s="18">
        <v>1658.6</v>
      </c>
      <c r="DN894" s="18">
        <v>1782.3709677419299</v>
      </c>
      <c r="DO894" s="18">
        <v>1238.0306451612901</v>
      </c>
      <c r="DP894" s="18">
        <v>428.32</v>
      </c>
      <c r="DQ894" s="18">
        <v>102.482419354838</v>
      </c>
      <c r="DR894" s="18">
        <v>48.163333333333298</v>
      </c>
      <c r="DS894" s="19">
        <v>32.074166666666599</v>
      </c>
    </row>
    <row r="895" spans="1:123" x14ac:dyDescent="0.25">
      <c r="A895" s="12" t="s">
        <v>74</v>
      </c>
      <c r="B895" s="13">
        <v>21</v>
      </c>
      <c r="C895" s="13" t="str">
        <f t="shared" si="17"/>
        <v>BB_L_16_GW_GW_SA_High_GW_GQ_24_001_21</v>
      </c>
      <c r="D895" s="14">
        <v>10</v>
      </c>
      <c r="E895" s="14">
        <v>10</v>
      </c>
      <c r="F895" s="14">
        <v>10.0012903225806</v>
      </c>
      <c r="G895" s="14">
        <v>11.8351666666666</v>
      </c>
      <c r="H895" s="14">
        <v>109.85774193548301</v>
      </c>
      <c r="I895" s="14">
        <v>397.18166666666599</v>
      </c>
      <c r="J895" s="14">
        <v>651.01935483870898</v>
      </c>
      <c r="K895" s="14">
        <v>299.45645161290298</v>
      </c>
      <c r="L895" s="14">
        <v>126.98333333333299</v>
      </c>
      <c r="M895" s="14">
        <v>106.10096774193499</v>
      </c>
      <c r="N895" s="14">
        <v>72.190833333333302</v>
      </c>
      <c r="O895" s="14">
        <v>25.583548387096702</v>
      </c>
      <c r="P895" s="14">
        <v>15.808064516129001</v>
      </c>
      <c r="Q895" s="14">
        <v>76.250357142857098</v>
      </c>
      <c r="R895" s="14">
        <v>166.27903225806401</v>
      </c>
      <c r="S895" s="14">
        <v>205.63</v>
      </c>
      <c r="T895" s="14">
        <v>371.08870967741899</v>
      </c>
      <c r="U895" s="14">
        <v>335.03</v>
      </c>
      <c r="V895" s="14">
        <v>506.68064516128999</v>
      </c>
      <c r="W895" s="14">
        <v>341.37741935483803</v>
      </c>
      <c r="X895" s="14">
        <v>77.808166666666594</v>
      </c>
      <c r="Y895" s="14">
        <v>36.807741935483797</v>
      </c>
      <c r="Z895" s="14">
        <v>16.468166666666601</v>
      </c>
      <c r="AA895" s="14">
        <v>12.8867741935483</v>
      </c>
      <c r="AB895" s="14">
        <v>10.6702903225806</v>
      </c>
      <c r="AC895" s="14">
        <v>20.264071428571398</v>
      </c>
      <c r="AD895" s="14">
        <v>134.18177419354799</v>
      </c>
      <c r="AE895" s="14">
        <v>176.42</v>
      </c>
      <c r="AF895" s="14">
        <v>259.97741935483799</v>
      </c>
      <c r="AG895" s="14">
        <v>459.81</v>
      </c>
      <c r="AH895" s="14">
        <v>541.05806451612898</v>
      </c>
      <c r="AI895" s="14">
        <v>475.92096774193499</v>
      </c>
      <c r="AJ895" s="14">
        <v>141.49033333333301</v>
      </c>
      <c r="AK895" s="14">
        <v>46.341451612903199</v>
      </c>
      <c r="AL895" s="14">
        <v>15.8104999999999</v>
      </c>
      <c r="AM895" s="14">
        <v>11.340806451612901</v>
      </c>
      <c r="AN895" s="14">
        <v>9.3681129032257999</v>
      </c>
      <c r="AO895" s="14">
        <v>15.7666964285714</v>
      </c>
      <c r="AP895" s="14">
        <v>49.165483870967698</v>
      </c>
      <c r="AQ895" s="14">
        <v>75.632333333333307</v>
      </c>
      <c r="AR895" s="14">
        <v>46.565806451612801</v>
      </c>
      <c r="AS895" s="14">
        <v>114.273333333333</v>
      </c>
      <c r="AT895" s="14">
        <v>408.72258064516097</v>
      </c>
      <c r="AU895" s="14">
        <v>388.777419354838</v>
      </c>
      <c r="AV895" s="14">
        <v>144.78016666666599</v>
      </c>
      <c r="AW895" s="14">
        <v>27.657741935483799</v>
      </c>
      <c r="AX895" s="14">
        <v>17.2156666666666</v>
      </c>
      <c r="AY895" s="14">
        <v>13.783064516129</v>
      </c>
      <c r="AZ895" s="14">
        <v>186.794677419354</v>
      </c>
      <c r="BA895" s="14">
        <v>740.57241379310301</v>
      </c>
      <c r="BB895" s="14">
        <v>830.93387096774097</v>
      </c>
      <c r="BC895" s="14">
        <v>379.76833333333298</v>
      </c>
      <c r="BD895" s="14">
        <v>289.94677419354798</v>
      </c>
      <c r="BE895" s="14">
        <v>569.11666666666599</v>
      </c>
      <c r="BF895" s="14">
        <v>586.25161290322501</v>
      </c>
      <c r="BG895" s="14">
        <v>246.55967741935399</v>
      </c>
      <c r="BH895" s="14">
        <v>119.07833333333301</v>
      </c>
      <c r="BI895" s="14">
        <v>97.146612903225801</v>
      </c>
      <c r="BJ895" s="14">
        <v>46.008666666666599</v>
      </c>
      <c r="BK895" s="14">
        <v>21.501612903225801</v>
      </c>
      <c r="BL895" s="14">
        <v>13.320322580645101</v>
      </c>
      <c r="BM895" s="14">
        <v>39.807499999999997</v>
      </c>
      <c r="BN895" s="14">
        <v>218.94999999999899</v>
      </c>
      <c r="BO895" s="14">
        <v>341.19333333333299</v>
      </c>
      <c r="BP895" s="14">
        <v>347.72903225806402</v>
      </c>
      <c r="BQ895" s="14">
        <v>342.36666666666599</v>
      </c>
      <c r="BR895" s="14">
        <v>422.63548387096699</v>
      </c>
      <c r="BS895" s="14">
        <v>321.24838709677402</v>
      </c>
      <c r="BT895" s="14">
        <v>146.159999999999</v>
      </c>
      <c r="BU895" s="14">
        <v>48.011774193548398</v>
      </c>
      <c r="BV895" s="14">
        <v>22.603166666666599</v>
      </c>
      <c r="BW895" s="14">
        <v>18.636612903225799</v>
      </c>
      <c r="BX895" s="14">
        <v>21.486290322580601</v>
      </c>
      <c r="BY895" s="14">
        <v>157.869464285714</v>
      </c>
      <c r="BZ895" s="14">
        <v>359.34516129032198</v>
      </c>
      <c r="CA895" s="14">
        <v>302.81666666666598</v>
      </c>
      <c r="CB895" s="14">
        <v>336.43709677419298</v>
      </c>
      <c r="CC895" s="14">
        <v>511.041666666666</v>
      </c>
      <c r="CD895" s="14">
        <v>729.13064516128998</v>
      </c>
      <c r="CE895" s="14">
        <v>491.31774193548301</v>
      </c>
      <c r="CF895" s="14">
        <v>132.736666666666</v>
      </c>
      <c r="CG895" s="14">
        <v>43.072258064516099</v>
      </c>
      <c r="CH895" s="14">
        <v>25.416</v>
      </c>
      <c r="CI895" s="14">
        <v>21.270806451612899</v>
      </c>
      <c r="CJ895" s="14">
        <v>20.07</v>
      </c>
      <c r="CK895" s="14">
        <v>50.3491071428571</v>
      </c>
      <c r="CL895" s="14">
        <v>223.15483870967699</v>
      </c>
      <c r="CM895" s="14">
        <v>251.12166666666599</v>
      </c>
      <c r="CN895" s="14">
        <v>289.87741935483803</v>
      </c>
      <c r="CO895" s="14">
        <v>652.83833333333303</v>
      </c>
      <c r="CP895" s="14">
        <v>914.64354838709596</v>
      </c>
      <c r="CQ895" s="14">
        <v>575.00967741935403</v>
      </c>
      <c r="CR895" s="14">
        <v>117.319499999999</v>
      </c>
      <c r="CS895" s="14">
        <v>57.330645161290299</v>
      </c>
      <c r="CT895" s="14">
        <v>29.825999999999901</v>
      </c>
      <c r="CU895" s="14">
        <v>22.836935483870899</v>
      </c>
      <c r="CV895" s="14">
        <v>29.731129032258</v>
      </c>
      <c r="CW895" s="14">
        <v>57.9682758620689</v>
      </c>
      <c r="CX895" s="14">
        <v>312.57419354838697</v>
      </c>
      <c r="CY895" s="14">
        <v>556.16666666666595</v>
      </c>
      <c r="CZ895" s="14">
        <v>673.09838709677399</v>
      </c>
      <c r="DA895" s="14">
        <v>801.95499999999902</v>
      </c>
      <c r="DB895" s="14">
        <v>1113.8290322580599</v>
      </c>
      <c r="DC895" s="14">
        <v>604.59838709677399</v>
      </c>
      <c r="DD895" s="14">
        <v>158.90799999999999</v>
      </c>
      <c r="DE895" s="14">
        <v>91.9712903225806</v>
      </c>
      <c r="DF895" s="14">
        <v>89.703833333333293</v>
      </c>
      <c r="DG895" s="14">
        <v>51.335322580645098</v>
      </c>
      <c r="DH895" s="14">
        <v>26.598548387096699</v>
      </c>
      <c r="DI895" s="14">
        <v>57.841428571428501</v>
      </c>
      <c r="DJ895" s="14">
        <v>304.062903225806</v>
      </c>
      <c r="DK895" s="14">
        <v>426.33833333333303</v>
      </c>
      <c r="DL895" s="14">
        <v>475.17258064516102</v>
      </c>
      <c r="DM895" s="14">
        <v>997.606666666666</v>
      </c>
      <c r="DN895" s="14">
        <v>1106.77419354838</v>
      </c>
      <c r="DO895" s="14">
        <v>811.36290322580601</v>
      </c>
      <c r="DP895" s="14">
        <v>302.303333333333</v>
      </c>
      <c r="DQ895" s="14">
        <v>70.209032258064497</v>
      </c>
      <c r="DR895" s="14">
        <v>33.088999999999999</v>
      </c>
      <c r="DS895" s="15">
        <v>23.525499999999901</v>
      </c>
    </row>
    <row r="896" spans="1:123" x14ac:dyDescent="0.25">
      <c r="A896" s="16" t="s">
        <v>74</v>
      </c>
      <c r="B896" s="17">
        <v>22</v>
      </c>
      <c r="C896" s="13" t="str">
        <f t="shared" si="17"/>
        <v>BB_L_16_GW_GW_SA_High_GW_GQ_24_001_22</v>
      </c>
      <c r="D896" s="18">
        <v>10</v>
      </c>
      <c r="E896" s="18">
        <v>10</v>
      </c>
      <c r="F896" s="18">
        <v>10</v>
      </c>
      <c r="G896" s="18">
        <v>10.3016666666666</v>
      </c>
      <c r="H896" s="18">
        <v>76.788225806451607</v>
      </c>
      <c r="I896" s="18">
        <v>719.18499999999995</v>
      </c>
      <c r="J896" s="18">
        <v>1205.3354838709599</v>
      </c>
      <c r="K896" s="18">
        <v>858.59354838709601</v>
      </c>
      <c r="L896" s="18">
        <v>220.58500000000001</v>
      </c>
      <c r="M896" s="18">
        <v>100.457419354838</v>
      </c>
      <c r="N896" s="18">
        <v>95.540666666666596</v>
      </c>
      <c r="O896" s="18">
        <v>63.7625806451613</v>
      </c>
      <c r="P896" s="18">
        <v>27.937258064516101</v>
      </c>
      <c r="Q896" s="18">
        <v>55.311964285714197</v>
      </c>
      <c r="R896" s="18">
        <v>278.76290322580599</v>
      </c>
      <c r="S896" s="18">
        <v>485.74166666666599</v>
      </c>
      <c r="T896" s="18">
        <v>690.408064516129</v>
      </c>
      <c r="U896" s="18">
        <v>1011.61833333333</v>
      </c>
      <c r="V896" s="18">
        <v>983.94193548387</v>
      </c>
      <c r="W896" s="18">
        <v>1225.4032258064501</v>
      </c>
      <c r="X896" s="18">
        <v>393.33499999999998</v>
      </c>
      <c r="Y896" s="18">
        <v>109.68274193548299</v>
      </c>
      <c r="Z896" s="18">
        <v>54.565833333333302</v>
      </c>
      <c r="AA896" s="18">
        <v>31.001612903225801</v>
      </c>
      <c r="AB896" s="18">
        <v>23.6991935483871</v>
      </c>
      <c r="AC896" s="18">
        <v>22.7801785714285</v>
      </c>
      <c r="AD896" s="18">
        <v>132.312903225806</v>
      </c>
      <c r="AE896" s="18">
        <v>452.03333333333302</v>
      </c>
      <c r="AF896" s="18">
        <v>514.435483870967</v>
      </c>
      <c r="AG896" s="18">
        <v>969.344999999999</v>
      </c>
      <c r="AH896" s="18">
        <v>1245.8225806451601</v>
      </c>
      <c r="AI896" s="18">
        <v>1405.88709677419</v>
      </c>
      <c r="AJ896" s="18">
        <v>834.50166666666598</v>
      </c>
      <c r="AK896" s="18">
        <v>241.82903225806399</v>
      </c>
      <c r="AL896" s="18">
        <v>95.097833333333298</v>
      </c>
      <c r="AM896" s="18">
        <v>43.625806451612803</v>
      </c>
      <c r="AN896" s="18">
        <v>30.545645161290299</v>
      </c>
      <c r="AO896" s="18">
        <v>26.5744642857142</v>
      </c>
      <c r="AP896" s="18">
        <v>66.735322580645104</v>
      </c>
      <c r="AQ896" s="18">
        <v>175.349999999999</v>
      </c>
      <c r="AR896" s="18">
        <v>202.69677419354801</v>
      </c>
      <c r="AS896" s="18">
        <v>165.62</v>
      </c>
      <c r="AT896" s="18">
        <v>622.56774193548301</v>
      </c>
      <c r="AU896" s="18">
        <v>1117.9516129032199</v>
      </c>
      <c r="AV896" s="18">
        <v>678.15333333333297</v>
      </c>
      <c r="AW896" s="18">
        <v>210.64516129032199</v>
      </c>
      <c r="AX896" s="18">
        <v>60.801666666666598</v>
      </c>
      <c r="AY896" s="18">
        <v>37.952419354838703</v>
      </c>
      <c r="AZ896" s="18">
        <v>93.813870967741906</v>
      </c>
      <c r="BA896" s="18">
        <v>764.22586206896494</v>
      </c>
      <c r="BB896" s="18">
        <v>1716.9354838709601</v>
      </c>
      <c r="BC896" s="18">
        <v>1560.7833333333299</v>
      </c>
      <c r="BD896" s="18">
        <v>842.796774193548</v>
      </c>
      <c r="BE896" s="18">
        <v>1157.31666666666</v>
      </c>
      <c r="BF896" s="18">
        <v>1381.4516129032199</v>
      </c>
      <c r="BG896" s="18">
        <v>839.21935483870902</v>
      </c>
      <c r="BH896" s="18">
        <v>245.04333333333301</v>
      </c>
      <c r="BI896" s="18">
        <v>128.87258064516101</v>
      </c>
      <c r="BJ896" s="18">
        <v>87.951666666666597</v>
      </c>
      <c r="BK896" s="18">
        <v>49.365000000000002</v>
      </c>
      <c r="BL896" s="18">
        <v>31.3403225806451</v>
      </c>
      <c r="BM896" s="18">
        <v>31.1901785714285</v>
      </c>
      <c r="BN896" s="18">
        <v>220.831774193548</v>
      </c>
      <c r="BO896" s="18">
        <v>710.35833333333301</v>
      </c>
      <c r="BP896" s="18">
        <v>940.98870967741902</v>
      </c>
      <c r="BQ896" s="18">
        <v>918.87166666666599</v>
      </c>
      <c r="BR896" s="18">
        <v>1018.69193548387</v>
      </c>
      <c r="BS896" s="18">
        <v>1083.5516129032201</v>
      </c>
      <c r="BT896" s="18">
        <v>678.8</v>
      </c>
      <c r="BU896" s="18">
        <v>269.30161290322502</v>
      </c>
      <c r="BV896" s="18">
        <v>96.395499999999998</v>
      </c>
      <c r="BW896" s="18">
        <v>52.610161290322502</v>
      </c>
      <c r="BX896" s="18">
        <v>40.160645161290297</v>
      </c>
      <c r="BY896" s="18">
        <v>116.90946428571399</v>
      </c>
      <c r="BZ896" s="18">
        <v>607.65</v>
      </c>
      <c r="CA896" s="18">
        <v>934.53333333333296</v>
      </c>
      <c r="CB896" s="18">
        <v>838.158064516129</v>
      </c>
      <c r="CC896" s="18">
        <v>1035.45</v>
      </c>
      <c r="CD896" s="18">
        <v>1506.72580645161</v>
      </c>
      <c r="CE896" s="18">
        <v>1610.03225806451</v>
      </c>
      <c r="CF896" s="18">
        <v>665.02166666666596</v>
      </c>
      <c r="CG896" s="18">
        <v>200.620967741935</v>
      </c>
      <c r="CH896" s="18">
        <v>78.453999999999994</v>
      </c>
      <c r="CI896" s="18">
        <v>49.893225806451603</v>
      </c>
      <c r="CJ896" s="18">
        <v>40.8193548387096</v>
      </c>
      <c r="CK896" s="18">
        <v>46.047857142857097</v>
      </c>
      <c r="CL896" s="18">
        <v>261.713870967741</v>
      </c>
      <c r="CM896" s="18">
        <v>688.35166666666601</v>
      </c>
      <c r="CN896" s="18">
        <v>667.80806451612898</v>
      </c>
      <c r="CO896" s="18">
        <v>1064.9199999999901</v>
      </c>
      <c r="CP896" s="18">
        <v>1757.35483870967</v>
      </c>
      <c r="CQ896" s="18">
        <v>1675.5629032258</v>
      </c>
      <c r="CR896" s="18">
        <v>424.01333333333298</v>
      </c>
      <c r="CS896" s="18">
        <v>145.837741935483</v>
      </c>
      <c r="CT896" s="18">
        <v>65.425666666666601</v>
      </c>
      <c r="CU896" s="18">
        <v>41.399193548387103</v>
      </c>
      <c r="CV896" s="18">
        <v>32.559516129032197</v>
      </c>
      <c r="CW896" s="18">
        <v>45.462413793103401</v>
      </c>
      <c r="CX896" s="18">
        <v>291.80193548387098</v>
      </c>
      <c r="CY896" s="18">
        <v>1015.955</v>
      </c>
      <c r="CZ896" s="18">
        <v>1417.85483870967</v>
      </c>
      <c r="DA896" s="18">
        <v>1574.15</v>
      </c>
      <c r="DB896" s="18">
        <v>1927.9516129032199</v>
      </c>
      <c r="DC896" s="18">
        <v>1615.38709677419</v>
      </c>
      <c r="DD896" s="18">
        <v>544.36499999999899</v>
      </c>
      <c r="DE896" s="18">
        <v>140.50580645161199</v>
      </c>
      <c r="DF896" s="18">
        <v>99.475499999999997</v>
      </c>
      <c r="DG896" s="18">
        <v>97.125645161290294</v>
      </c>
      <c r="DH896" s="18">
        <v>56.269677419354799</v>
      </c>
      <c r="DI896" s="18">
        <v>50.143214285714201</v>
      </c>
      <c r="DJ896" s="18">
        <v>322.52258064516099</v>
      </c>
      <c r="DK896" s="18">
        <v>1023.99333333333</v>
      </c>
      <c r="DL896" s="18">
        <v>919.138709677419</v>
      </c>
      <c r="DM896" s="18">
        <v>1535.5333333333299</v>
      </c>
      <c r="DN896" s="18">
        <v>2144.3064516129002</v>
      </c>
      <c r="DO896" s="18">
        <v>2045.8709677419299</v>
      </c>
      <c r="DP896" s="18">
        <v>1142.37333333333</v>
      </c>
      <c r="DQ896" s="18">
        <v>309.60161290322498</v>
      </c>
      <c r="DR896" s="18">
        <v>109.62283333333301</v>
      </c>
      <c r="DS896" s="19">
        <v>59.480333333333299</v>
      </c>
    </row>
    <row r="897" spans="1:123" x14ac:dyDescent="0.25">
      <c r="A897" s="12" t="s">
        <v>74</v>
      </c>
      <c r="B897" s="13">
        <v>23</v>
      </c>
      <c r="C897" s="13" t="str">
        <f t="shared" si="17"/>
        <v>BB_L_16_GW_GW_SA_High_GW_GQ_24_001_23</v>
      </c>
      <c r="D897" s="14">
        <v>10</v>
      </c>
      <c r="E897" s="14">
        <v>10</v>
      </c>
      <c r="F897" s="14">
        <v>10</v>
      </c>
      <c r="G897" s="14">
        <v>10.2884999999999</v>
      </c>
      <c r="H897" s="14">
        <v>67.474032258064497</v>
      </c>
      <c r="I897" s="14">
        <v>585</v>
      </c>
      <c r="J897" s="14">
        <v>1021.2193548387</v>
      </c>
      <c r="K897" s="14">
        <v>702.16774193548395</v>
      </c>
      <c r="L897" s="14">
        <v>186.636666666666</v>
      </c>
      <c r="M897" s="14">
        <v>103.38225806451599</v>
      </c>
      <c r="N897" s="14">
        <v>96.611333333333306</v>
      </c>
      <c r="O897" s="14">
        <v>54.826290322580597</v>
      </c>
      <c r="P897" s="14">
        <v>21.330322580645099</v>
      </c>
      <c r="Q897" s="14">
        <v>48.517678571428497</v>
      </c>
      <c r="R897" s="14">
        <v>227.109677419354</v>
      </c>
      <c r="S897" s="14">
        <v>364.97833333333301</v>
      </c>
      <c r="T897" s="14">
        <v>524.38225806451601</v>
      </c>
      <c r="U897" s="14">
        <v>741.731666666666</v>
      </c>
      <c r="V897" s="14">
        <v>718.22903225806397</v>
      </c>
      <c r="W897" s="14">
        <v>903.88548387096705</v>
      </c>
      <c r="X897" s="14">
        <v>258.106666666666</v>
      </c>
      <c r="Y897" s="14">
        <v>77.209999999999994</v>
      </c>
      <c r="Z897" s="14">
        <v>38.807166666666603</v>
      </c>
      <c r="AA897" s="14">
        <v>22.149677419354799</v>
      </c>
      <c r="AB897" s="14">
        <v>17.9362903225806</v>
      </c>
      <c r="AC897" s="14">
        <v>17.5491071428571</v>
      </c>
      <c r="AD897" s="14">
        <v>112.80806451612899</v>
      </c>
      <c r="AE897" s="14">
        <v>348.553333333333</v>
      </c>
      <c r="AF897" s="14">
        <v>371.14032258064498</v>
      </c>
      <c r="AG897" s="14">
        <v>749.09666666666601</v>
      </c>
      <c r="AH897" s="14">
        <v>922.13709677419297</v>
      </c>
      <c r="AI897" s="14">
        <v>1042.72258064516</v>
      </c>
      <c r="AJ897" s="14">
        <v>552.79833333333295</v>
      </c>
      <c r="AK897" s="14">
        <v>143.115322580645</v>
      </c>
      <c r="AL897" s="14">
        <v>56.258166666666597</v>
      </c>
      <c r="AM897" s="14">
        <v>24.954354838709602</v>
      </c>
      <c r="AN897" s="14">
        <v>19.3004838709677</v>
      </c>
      <c r="AO897" s="14">
        <v>17.638392857142801</v>
      </c>
      <c r="AP897" s="14">
        <v>52.4520967741935</v>
      </c>
      <c r="AQ897" s="14">
        <v>131.62066666666601</v>
      </c>
      <c r="AR897" s="14">
        <v>135.51096774193499</v>
      </c>
      <c r="AS897" s="14">
        <v>115.1665</v>
      </c>
      <c r="AT897" s="14">
        <v>496.49677419354799</v>
      </c>
      <c r="AU897" s="14">
        <v>838.30806451612796</v>
      </c>
      <c r="AV897" s="14">
        <v>462.77666666666602</v>
      </c>
      <c r="AW897" s="14">
        <v>124.72596774193499</v>
      </c>
      <c r="AX897" s="14">
        <v>36.137166666666602</v>
      </c>
      <c r="AY897" s="14">
        <v>25.0451612903225</v>
      </c>
      <c r="AZ897" s="14">
        <v>84.044677419354798</v>
      </c>
      <c r="BA897" s="14">
        <v>691.77413793103403</v>
      </c>
      <c r="BB897" s="14">
        <v>1413.3225806451601</v>
      </c>
      <c r="BC897" s="14">
        <v>1131.30666666666</v>
      </c>
      <c r="BD897" s="14">
        <v>562.53548387096703</v>
      </c>
      <c r="BE897" s="14">
        <v>917.12666666666598</v>
      </c>
      <c r="BF897" s="14">
        <v>1090.6451612903199</v>
      </c>
      <c r="BG897" s="14">
        <v>633.82580645161295</v>
      </c>
      <c r="BH897" s="14">
        <v>188.97166666666601</v>
      </c>
      <c r="BI897" s="14">
        <v>118.90483870967699</v>
      </c>
      <c r="BJ897" s="14">
        <v>79.916166666666598</v>
      </c>
      <c r="BK897" s="14">
        <v>39.5998387096774</v>
      </c>
      <c r="BL897" s="14">
        <v>23.610806451612898</v>
      </c>
      <c r="BM897" s="14">
        <v>25.098928571428502</v>
      </c>
      <c r="BN897" s="14">
        <v>191.26919354838699</v>
      </c>
      <c r="BO897" s="14">
        <v>560.42999999999995</v>
      </c>
      <c r="BP897" s="14">
        <v>694.76290322580599</v>
      </c>
      <c r="BQ897" s="14">
        <v>654.81833333333304</v>
      </c>
      <c r="BR897" s="14">
        <v>744.09354838709601</v>
      </c>
      <c r="BS897" s="14">
        <v>771.87741935483803</v>
      </c>
      <c r="BT897" s="14">
        <v>449.791666666666</v>
      </c>
      <c r="BU897" s="14">
        <v>167.12064516129001</v>
      </c>
      <c r="BV897" s="14">
        <v>56.767000000000003</v>
      </c>
      <c r="BW897" s="14">
        <v>34.996612903225802</v>
      </c>
      <c r="BX897" s="14">
        <v>27.581129032258001</v>
      </c>
      <c r="BY897" s="14">
        <v>99.865892857142796</v>
      </c>
      <c r="BZ897" s="14">
        <v>498.06774193548301</v>
      </c>
      <c r="CA897" s="14">
        <v>685.08333333333303</v>
      </c>
      <c r="CB897" s="14">
        <v>601.73387096774195</v>
      </c>
      <c r="CC897" s="14">
        <v>780.95999999999901</v>
      </c>
      <c r="CD897" s="14">
        <v>1160.1129032258</v>
      </c>
      <c r="CE897" s="14">
        <v>1188.8967741935401</v>
      </c>
      <c r="CF897" s="14">
        <v>435.03166666666601</v>
      </c>
      <c r="CG897" s="14">
        <v>126.584516129032</v>
      </c>
      <c r="CH897" s="14">
        <v>50.093833333333301</v>
      </c>
      <c r="CI897" s="14">
        <v>35.420483870967701</v>
      </c>
      <c r="CJ897" s="14">
        <v>30.311774193548299</v>
      </c>
      <c r="CK897" s="14">
        <v>36.928392857142804</v>
      </c>
      <c r="CL897" s="14">
        <v>222.33129032258</v>
      </c>
      <c r="CM897" s="14">
        <v>519.93833333333305</v>
      </c>
      <c r="CN897" s="14">
        <v>487.08387096774197</v>
      </c>
      <c r="CO897" s="14">
        <v>848.23</v>
      </c>
      <c r="CP897" s="14">
        <v>1421.03225806451</v>
      </c>
      <c r="CQ897" s="14">
        <v>1288.7790322580599</v>
      </c>
      <c r="CR897" s="14">
        <v>311.171666666666</v>
      </c>
      <c r="CS897" s="14">
        <v>116.992903225806</v>
      </c>
      <c r="CT897" s="14">
        <v>52.001833333333302</v>
      </c>
      <c r="CU897" s="14">
        <v>33.030161290322503</v>
      </c>
      <c r="CV897" s="14">
        <v>29.2517741935483</v>
      </c>
      <c r="CW897" s="14">
        <v>42.7601724137931</v>
      </c>
      <c r="CX897" s="14">
        <v>263.635161290322</v>
      </c>
      <c r="CY897" s="14">
        <v>838.86499999999899</v>
      </c>
      <c r="CZ897" s="14">
        <v>1112.9354838709601</v>
      </c>
      <c r="DA897" s="14">
        <v>1259.0999999999999</v>
      </c>
      <c r="DB897" s="14">
        <v>1686.38709677419</v>
      </c>
      <c r="DC897" s="14">
        <v>1377.53225806451</v>
      </c>
      <c r="DD897" s="14">
        <v>422.01</v>
      </c>
      <c r="DE897" s="14">
        <v>114.930161290322</v>
      </c>
      <c r="DF897" s="14">
        <v>96.308666666666596</v>
      </c>
      <c r="DG897" s="14">
        <v>86.758709677419304</v>
      </c>
      <c r="DH897" s="14">
        <v>43.7535483870967</v>
      </c>
      <c r="DI897" s="14">
        <v>42.234642857142802</v>
      </c>
      <c r="DJ897" s="14">
        <v>275.83451612903201</v>
      </c>
      <c r="DK897" s="14">
        <v>817.15499999999997</v>
      </c>
      <c r="DL897" s="14">
        <v>692.48387096774104</v>
      </c>
      <c r="DM897" s="14">
        <v>1288.8800000000001</v>
      </c>
      <c r="DN897" s="14">
        <v>1753.9838709677399</v>
      </c>
      <c r="DO897" s="14">
        <v>1612.6290322580601</v>
      </c>
      <c r="DP897" s="14">
        <v>839.52499999999998</v>
      </c>
      <c r="DQ897" s="14">
        <v>202.9</v>
      </c>
      <c r="DR897" s="14">
        <v>71.9909999999999</v>
      </c>
      <c r="DS897" s="15">
        <v>40.368333333333297</v>
      </c>
    </row>
    <row r="898" spans="1:123" x14ac:dyDescent="0.25">
      <c r="A898" s="16" t="s">
        <v>74</v>
      </c>
      <c r="B898" s="17">
        <v>24</v>
      </c>
      <c r="C898" s="13" t="str">
        <f t="shared" si="17"/>
        <v>BB_L_16_GW_GW_SA_High_GW_GQ_24_001_24</v>
      </c>
      <c r="D898" s="18">
        <v>10</v>
      </c>
      <c r="E898" s="18">
        <v>10</v>
      </c>
      <c r="F898" s="18">
        <v>10</v>
      </c>
      <c r="G898" s="18">
        <v>10.170833333333301</v>
      </c>
      <c r="H898" s="18">
        <v>44.6088709677419</v>
      </c>
      <c r="I898" s="18">
        <v>347.57333333333298</v>
      </c>
      <c r="J898" s="18">
        <v>663</v>
      </c>
      <c r="K898" s="18">
        <v>539.05967741935399</v>
      </c>
      <c r="L898" s="18">
        <v>183.71</v>
      </c>
      <c r="M898" s="18">
        <v>110.81129032258001</v>
      </c>
      <c r="N898" s="18">
        <v>96.326833333333298</v>
      </c>
      <c r="O898" s="18">
        <v>49.858387096774102</v>
      </c>
      <c r="P898" s="18">
        <v>18.343064516129001</v>
      </c>
      <c r="Q898" s="18">
        <v>33.714821428571398</v>
      </c>
      <c r="R898" s="18">
        <v>139.771774193548</v>
      </c>
      <c r="S898" s="18">
        <v>214.75666666666601</v>
      </c>
      <c r="T898" s="18">
        <v>313.49838709677402</v>
      </c>
      <c r="U898" s="18">
        <v>445.08833333333303</v>
      </c>
      <c r="V898" s="18">
        <v>428.92903225806401</v>
      </c>
      <c r="W898" s="18">
        <v>567.40645161290297</v>
      </c>
      <c r="X898" s="18">
        <v>171.823166666666</v>
      </c>
      <c r="Y898" s="18">
        <v>55.406451612903197</v>
      </c>
      <c r="Z898" s="18">
        <v>27.440666666666601</v>
      </c>
      <c r="AA898" s="18">
        <v>15.4670967741935</v>
      </c>
      <c r="AB898" s="18">
        <v>12.9995161290322</v>
      </c>
      <c r="AC898" s="18">
        <v>11.9767857142857</v>
      </c>
      <c r="AD898" s="18">
        <v>69.357741935483801</v>
      </c>
      <c r="AE898" s="18">
        <v>205.03833333333299</v>
      </c>
      <c r="AF898" s="18">
        <v>212.91290322580599</v>
      </c>
      <c r="AG898" s="18">
        <v>453.909999999999</v>
      </c>
      <c r="AH898" s="18">
        <v>558.158064516129</v>
      </c>
      <c r="AI898" s="18">
        <v>644.50322580645104</v>
      </c>
      <c r="AJ898" s="18">
        <v>343.89666666666602</v>
      </c>
      <c r="AK898" s="18">
        <v>90.096612903225804</v>
      </c>
      <c r="AL898" s="18">
        <v>34.012499999999903</v>
      </c>
      <c r="AM898" s="18">
        <v>14.5824193548387</v>
      </c>
      <c r="AN898" s="18">
        <v>12.031290322580601</v>
      </c>
      <c r="AO898" s="18">
        <v>10.9112499999999</v>
      </c>
      <c r="AP898" s="18">
        <v>31.612258064516102</v>
      </c>
      <c r="AQ898" s="18">
        <v>76.051666666666605</v>
      </c>
      <c r="AR898" s="18">
        <v>74.080806451612901</v>
      </c>
      <c r="AS898" s="18">
        <v>64.349000000000004</v>
      </c>
      <c r="AT898" s="18">
        <v>300.38225806451601</v>
      </c>
      <c r="AU898" s="18">
        <v>521.35967741935406</v>
      </c>
      <c r="AV898" s="18">
        <v>300.83999999999997</v>
      </c>
      <c r="AW898" s="18">
        <v>78.561774193548302</v>
      </c>
      <c r="AX898" s="18">
        <v>21.998666666666601</v>
      </c>
      <c r="AY898" s="18">
        <v>15.6</v>
      </c>
      <c r="AZ898" s="18">
        <v>53.011290322580599</v>
      </c>
      <c r="BA898" s="18">
        <v>462.26379310344799</v>
      </c>
      <c r="BB898" s="18">
        <v>957.82096774193496</v>
      </c>
      <c r="BC898" s="18">
        <v>720.44500000000005</v>
      </c>
      <c r="BD898" s="18">
        <v>323.79032258064501</v>
      </c>
      <c r="BE898" s="18">
        <v>553.84333333333302</v>
      </c>
      <c r="BF898" s="18">
        <v>693.01129032257995</v>
      </c>
      <c r="BG898" s="18">
        <v>451.25645161290299</v>
      </c>
      <c r="BH898" s="18">
        <v>162.64666666666599</v>
      </c>
      <c r="BI898" s="18">
        <v>112.419354838709</v>
      </c>
      <c r="BJ898" s="18">
        <v>74.790333333333294</v>
      </c>
      <c r="BK898" s="18">
        <v>33.1596774193548</v>
      </c>
      <c r="BL898" s="18">
        <v>17.977419354838698</v>
      </c>
      <c r="BM898" s="18">
        <v>17.589821428571401</v>
      </c>
      <c r="BN898" s="18">
        <v>119.33629032258</v>
      </c>
      <c r="BO898" s="18">
        <v>338.974999999999</v>
      </c>
      <c r="BP898" s="18">
        <v>413.546774193548</v>
      </c>
      <c r="BQ898" s="18">
        <v>384.94833333333298</v>
      </c>
      <c r="BR898" s="18">
        <v>443.451612903225</v>
      </c>
      <c r="BS898" s="18">
        <v>463.83709677419301</v>
      </c>
      <c r="BT898" s="18">
        <v>275.183333333333</v>
      </c>
      <c r="BU898" s="18">
        <v>105.035322580645</v>
      </c>
      <c r="BV898" s="18">
        <v>35.319499999999998</v>
      </c>
      <c r="BW898" s="18">
        <v>23.126612903225801</v>
      </c>
      <c r="BX898" s="18">
        <v>18.316451612903201</v>
      </c>
      <c r="BY898" s="18">
        <v>63.056964285714201</v>
      </c>
      <c r="BZ898" s="18">
        <v>306.16935483870901</v>
      </c>
      <c r="CA898" s="18">
        <v>404.39499999999902</v>
      </c>
      <c r="CB898" s="18">
        <v>351.55161290322502</v>
      </c>
      <c r="CC898" s="18">
        <v>469.68</v>
      </c>
      <c r="CD898" s="18">
        <v>724.29032258064501</v>
      </c>
      <c r="CE898" s="18">
        <v>760.908064516129</v>
      </c>
      <c r="CF898" s="18">
        <v>285.24666666666599</v>
      </c>
      <c r="CG898" s="18">
        <v>85.212580645161296</v>
      </c>
      <c r="CH898" s="18">
        <v>33.745166666666599</v>
      </c>
      <c r="CI898" s="18">
        <v>25.244999999999902</v>
      </c>
      <c r="CJ898" s="18">
        <v>22</v>
      </c>
      <c r="CK898" s="18">
        <v>25.982678571428501</v>
      </c>
      <c r="CL898" s="18">
        <v>139.118387096774</v>
      </c>
      <c r="CM898" s="18">
        <v>308.51</v>
      </c>
      <c r="CN898" s="18">
        <v>282.45645161290298</v>
      </c>
      <c r="CO898" s="18">
        <v>527.13666666666597</v>
      </c>
      <c r="CP898" s="18">
        <v>922.86774193548297</v>
      </c>
      <c r="CQ898" s="18">
        <v>855.00322580645104</v>
      </c>
      <c r="CR898" s="18">
        <v>212.42500000000001</v>
      </c>
      <c r="CS898" s="18">
        <v>90.251290322580601</v>
      </c>
      <c r="CT898" s="18">
        <v>42.804833333333299</v>
      </c>
      <c r="CU898" s="18">
        <v>26.624999999999901</v>
      </c>
      <c r="CV898" s="18">
        <v>26.165806451612902</v>
      </c>
      <c r="CW898" s="18">
        <v>35.782586206896497</v>
      </c>
      <c r="CX898" s="18">
        <v>170.35596774193499</v>
      </c>
      <c r="CY898" s="18">
        <v>531.08166666666602</v>
      </c>
      <c r="CZ898" s="18">
        <v>704.87580645161199</v>
      </c>
      <c r="DA898" s="18">
        <v>804.53</v>
      </c>
      <c r="DB898" s="18">
        <v>1150.7419354838701</v>
      </c>
      <c r="DC898" s="18">
        <v>1034.03548387096</v>
      </c>
      <c r="DD898" s="18">
        <v>358.625</v>
      </c>
      <c r="DE898" s="18">
        <v>109.49129032258</v>
      </c>
      <c r="DF898" s="18">
        <v>93.810666666666606</v>
      </c>
      <c r="DG898" s="18">
        <v>76.839516129032205</v>
      </c>
      <c r="DH898" s="18">
        <v>36.224677419354798</v>
      </c>
      <c r="DI898" s="18">
        <v>32.522142857142804</v>
      </c>
      <c r="DJ898" s="18">
        <v>176.259193548387</v>
      </c>
      <c r="DK898" s="18">
        <v>502.613333333333</v>
      </c>
      <c r="DL898" s="18">
        <v>421.86612903225802</v>
      </c>
      <c r="DM898" s="18">
        <v>853.37166666666599</v>
      </c>
      <c r="DN898" s="18">
        <v>1209.72580645161</v>
      </c>
      <c r="DO898" s="18">
        <v>1123.4354838709601</v>
      </c>
      <c r="DP898" s="18">
        <v>609.245</v>
      </c>
      <c r="DQ898" s="18">
        <v>149.38467741935401</v>
      </c>
      <c r="DR898" s="18">
        <v>51.231499999999997</v>
      </c>
      <c r="DS898" s="19">
        <v>29.451833333333301</v>
      </c>
    </row>
    <row r="899" spans="1:123" x14ac:dyDescent="0.25">
      <c r="A899" s="12" t="s">
        <v>74</v>
      </c>
      <c r="B899" s="13">
        <v>25</v>
      </c>
      <c r="C899" s="13" t="str">
        <f t="shared" si="17"/>
        <v>BB_L_16_GW_GW_SA_High_GW_GQ_24_001_25</v>
      </c>
      <c r="D899" s="14">
        <v>10</v>
      </c>
      <c r="E899" s="14">
        <v>10</v>
      </c>
      <c r="F899" s="14">
        <v>10</v>
      </c>
      <c r="G899" s="14">
        <v>10.0115</v>
      </c>
      <c r="H899" s="14">
        <v>20.386774193548298</v>
      </c>
      <c r="I899" s="14">
        <v>422.54533333333302</v>
      </c>
      <c r="J899" s="14">
        <v>907.60967741935406</v>
      </c>
      <c r="K899" s="14">
        <v>1125.9387096774101</v>
      </c>
      <c r="L899" s="14">
        <v>486.03833333333301</v>
      </c>
      <c r="M899" s="14">
        <v>143.18870967741901</v>
      </c>
      <c r="N899" s="14">
        <v>99.293499999999995</v>
      </c>
      <c r="O899" s="14">
        <v>87.001935483870895</v>
      </c>
      <c r="P899" s="14">
        <v>46.336290322580602</v>
      </c>
      <c r="Q899" s="14">
        <v>26.948571428571402</v>
      </c>
      <c r="R899" s="14">
        <v>116.742096774193</v>
      </c>
      <c r="S899" s="14">
        <v>355.79333333333301</v>
      </c>
      <c r="T899" s="14">
        <v>518.76290322580599</v>
      </c>
      <c r="U899" s="14">
        <v>853.356666666666</v>
      </c>
      <c r="V899" s="14">
        <v>906.908064516129</v>
      </c>
      <c r="W899" s="14">
        <v>1159.96774193548</v>
      </c>
      <c r="X899" s="14">
        <v>740.62666666666598</v>
      </c>
      <c r="Y899" s="14">
        <v>186.98387096774101</v>
      </c>
      <c r="Z899" s="14">
        <v>78.847999999999999</v>
      </c>
      <c r="AA899" s="14">
        <v>41.043548387096699</v>
      </c>
      <c r="AB899" s="14">
        <v>26.578548387096699</v>
      </c>
      <c r="AC899" s="14">
        <v>21.858035714285698</v>
      </c>
      <c r="AD899" s="14">
        <v>41.086290322580602</v>
      </c>
      <c r="AE899" s="14">
        <v>254.553333333333</v>
      </c>
      <c r="AF899" s="14">
        <v>464.11451612903198</v>
      </c>
      <c r="AG899" s="14">
        <v>637.93999999999903</v>
      </c>
      <c r="AH899" s="14">
        <v>1056.3370967741901</v>
      </c>
      <c r="AI899" s="14">
        <v>1262.7096774193501</v>
      </c>
      <c r="AJ899" s="14">
        <v>1181.3683333333299</v>
      </c>
      <c r="AK899" s="14">
        <v>491.61612903225802</v>
      </c>
      <c r="AL899" s="14">
        <v>162.51</v>
      </c>
      <c r="AM899" s="14">
        <v>69.902741935483803</v>
      </c>
      <c r="AN899" s="14">
        <v>37.439193548387102</v>
      </c>
      <c r="AO899" s="14">
        <v>28.464107142857099</v>
      </c>
      <c r="AP899" s="14">
        <v>33.271612903225801</v>
      </c>
      <c r="AQ899" s="14">
        <v>102.404833333333</v>
      </c>
      <c r="AR899" s="14">
        <v>196.28870967741901</v>
      </c>
      <c r="AS899" s="14">
        <v>163.90666666666601</v>
      </c>
      <c r="AT899" s="14">
        <v>290.20322580645097</v>
      </c>
      <c r="AU899" s="14">
        <v>863.00161290322501</v>
      </c>
      <c r="AV899" s="14">
        <v>924.45500000000004</v>
      </c>
      <c r="AW899" s="14">
        <v>417.84516129032198</v>
      </c>
      <c r="AX899" s="14">
        <v>102.314666666666</v>
      </c>
      <c r="AY899" s="14">
        <v>46.474032258064497</v>
      </c>
      <c r="AZ899" s="14">
        <v>37.250483870967699</v>
      </c>
      <c r="BA899" s="14">
        <v>248.57999999999899</v>
      </c>
      <c r="BB899" s="14">
        <v>1167.7935483870899</v>
      </c>
      <c r="BC899" s="14">
        <v>1690.7333333333299</v>
      </c>
      <c r="BD899" s="14">
        <v>1095.16935483871</v>
      </c>
      <c r="BE899" s="14">
        <v>842.68333333333305</v>
      </c>
      <c r="BF899" s="14">
        <v>1247.7096774193501</v>
      </c>
      <c r="BG899" s="14">
        <v>1141.52096774193</v>
      </c>
      <c r="BH899" s="14">
        <v>485.69333333333299</v>
      </c>
      <c r="BI899" s="14">
        <v>171.56129032257999</v>
      </c>
      <c r="BJ899" s="14">
        <v>112.857333333333</v>
      </c>
      <c r="BK899" s="14">
        <v>69.302741935483795</v>
      </c>
      <c r="BL899" s="14">
        <v>40.037903225806403</v>
      </c>
      <c r="BM899" s="14">
        <v>27.3028571428571</v>
      </c>
      <c r="BN899" s="14">
        <v>67.946451612903203</v>
      </c>
      <c r="BO899" s="14">
        <v>403.118333333333</v>
      </c>
      <c r="BP899" s="14">
        <v>788.19838709677401</v>
      </c>
      <c r="BQ899" s="14">
        <v>895.07833333333303</v>
      </c>
      <c r="BR899" s="14">
        <v>884.37903225806394</v>
      </c>
      <c r="BS899" s="14">
        <v>1039.31612903225</v>
      </c>
      <c r="BT899" s="14">
        <v>905.37333333333299</v>
      </c>
      <c r="BU899" s="14">
        <v>461.51935483870898</v>
      </c>
      <c r="BV899" s="14">
        <v>174.78</v>
      </c>
      <c r="BW899" s="14">
        <v>68.752258064516099</v>
      </c>
      <c r="BX899" s="14">
        <v>46.577903225806402</v>
      </c>
      <c r="BY899" s="14">
        <v>46.541785714285702</v>
      </c>
      <c r="BZ899" s="14">
        <v>263.60290322580602</v>
      </c>
      <c r="CA899" s="14">
        <v>783.06</v>
      </c>
      <c r="CB899" s="14">
        <v>824.20161290322505</v>
      </c>
      <c r="CC899" s="14">
        <v>841.91666666666595</v>
      </c>
      <c r="CD899" s="14">
        <v>1159.0467741935399</v>
      </c>
      <c r="CE899" s="14">
        <v>1581.27419354838</v>
      </c>
      <c r="CF899" s="14">
        <v>1108.4349999999999</v>
      </c>
      <c r="CG899" s="14">
        <v>376.43387096774097</v>
      </c>
      <c r="CH899" s="14">
        <v>126.436666666666</v>
      </c>
      <c r="CI899" s="14">
        <v>61.548064516129003</v>
      </c>
      <c r="CJ899" s="14">
        <v>44.601612903225799</v>
      </c>
      <c r="CK899" s="14">
        <v>38.834821428571402</v>
      </c>
      <c r="CL899" s="14">
        <v>92.494032258064493</v>
      </c>
      <c r="CM899" s="14">
        <v>473.08333333333297</v>
      </c>
      <c r="CN899" s="14">
        <v>648.97258064516097</v>
      </c>
      <c r="CO899" s="14">
        <v>729.94666666666603</v>
      </c>
      <c r="CP899" s="14">
        <v>1313.4693548386999</v>
      </c>
      <c r="CQ899" s="14">
        <v>1721.8225806451601</v>
      </c>
      <c r="CR899" s="14">
        <v>784.27666666666596</v>
      </c>
      <c r="CS899" s="14">
        <v>228.77419354838699</v>
      </c>
      <c r="CT899" s="14">
        <v>102.52783333333301</v>
      </c>
      <c r="CU899" s="14">
        <v>51.840161290322499</v>
      </c>
      <c r="CV899" s="14">
        <v>34.836935483870903</v>
      </c>
      <c r="CW899" s="14">
        <v>34.74</v>
      </c>
      <c r="CX899" s="14">
        <v>96.175322580645101</v>
      </c>
      <c r="CY899" s="14">
        <v>601.45166666666603</v>
      </c>
      <c r="CZ899" s="14">
        <v>1187.9354838709601</v>
      </c>
      <c r="DA899" s="14">
        <v>1413.3</v>
      </c>
      <c r="DB899" s="14">
        <v>1602.7903225806399</v>
      </c>
      <c r="DC899" s="14">
        <v>1843.1290322580601</v>
      </c>
      <c r="DD899" s="14">
        <v>1096.4199999999901</v>
      </c>
      <c r="DE899" s="14">
        <v>297.174193548387</v>
      </c>
      <c r="DF899" s="14">
        <v>112.958333333333</v>
      </c>
      <c r="DG899" s="14">
        <v>101.956774193548</v>
      </c>
      <c r="DH899" s="14">
        <v>80.111129032258006</v>
      </c>
      <c r="DI899" s="14">
        <v>47.518928571428503</v>
      </c>
      <c r="DJ899" s="14">
        <v>118.806612903225</v>
      </c>
      <c r="DK899" s="14">
        <v>640.22500000000002</v>
      </c>
      <c r="DL899" s="14">
        <v>951.027419354838</v>
      </c>
      <c r="DM899" s="14">
        <v>1025.75833333333</v>
      </c>
      <c r="DN899" s="14">
        <v>1804.33870967741</v>
      </c>
      <c r="DO899" s="14">
        <v>2063.72580645161</v>
      </c>
      <c r="DP899" s="14">
        <v>1638.43333333333</v>
      </c>
      <c r="DQ899" s="14">
        <v>631.89838709677394</v>
      </c>
      <c r="DR899" s="14">
        <v>182.57833333333301</v>
      </c>
      <c r="DS899" s="15">
        <v>83.777166666666602</v>
      </c>
    </row>
    <row r="900" spans="1:123" x14ac:dyDescent="0.25">
      <c r="A900" s="16" t="s">
        <v>74</v>
      </c>
      <c r="B900" s="17">
        <v>26</v>
      </c>
      <c r="C900" s="13" t="str">
        <f t="shared" si="17"/>
        <v>BB_L_16_GW_GW_SA_High_GW_GQ_24_001_26</v>
      </c>
      <c r="D900" s="18">
        <v>10</v>
      </c>
      <c r="E900" s="18">
        <v>10</v>
      </c>
      <c r="F900" s="18">
        <v>10</v>
      </c>
      <c r="G900" s="18">
        <v>10.012833333333299</v>
      </c>
      <c r="H900" s="18">
        <v>19.962258064516099</v>
      </c>
      <c r="I900" s="18">
        <v>385.72500000000002</v>
      </c>
      <c r="J900" s="18">
        <v>804.19032258064499</v>
      </c>
      <c r="K900" s="18">
        <v>979.94516129032195</v>
      </c>
      <c r="L900" s="18">
        <v>387.27666666666602</v>
      </c>
      <c r="M900" s="18">
        <v>127.309677419354</v>
      </c>
      <c r="N900" s="18">
        <v>100.944666666666</v>
      </c>
      <c r="O900" s="18">
        <v>82.486451612903195</v>
      </c>
      <c r="P900" s="18">
        <v>36.847258064516097</v>
      </c>
      <c r="Q900" s="18">
        <v>21.991250000000001</v>
      </c>
      <c r="R900" s="18">
        <v>107.56209677419299</v>
      </c>
      <c r="S900" s="18">
        <v>299.59833333333302</v>
      </c>
      <c r="T900" s="18">
        <v>411.322580645161</v>
      </c>
      <c r="U900" s="18">
        <v>689.03499999999997</v>
      </c>
      <c r="V900" s="18">
        <v>677.685483870967</v>
      </c>
      <c r="W900" s="18">
        <v>937.93870967741896</v>
      </c>
      <c r="X900" s="18">
        <v>543.79</v>
      </c>
      <c r="Y900" s="18">
        <v>124.53967741935401</v>
      </c>
      <c r="Z900" s="18">
        <v>58.652833333333298</v>
      </c>
      <c r="AA900" s="18">
        <v>29.447580645161199</v>
      </c>
      <c r="AB900" s="18">
        <v>20.0675806451612</v>
      </c>
      <c r="AC900" s="18">
        <v>17.0210714285714</v>
      </c>
      <c r="AD900" s="18">
        <v>36.382258064516101</v>
      </c>
      <c r="AE900" s="18">
        <v>225.40033333333301</v>
      </c>
      <c r="AF900" s="18">
        <v>362.566129032258</v>
      </c>
      <c r="AG900" s="18">
        <v>519.05333333333294</v>
      </c>
      <c r="AH900" s="18">
        <v>850.70483870967701</v>
      </c>
      <c r="AI900" s="18">
        <v>998.41935483870895</v>
      </c>
      <c r="AJ900" s="18">
        <v>888.43833333333305</v>
      </c>
      <c r="AK900" s="18">
        <v>311.15967741935401</v>
      </c>
      <c r="AL900" s="18">
        <v>98.390999999999906</v>
      </c>
      <c r="AM900" s="18">
        <v>40.2577419354838</v>
      </c>
      <c r="AN900" s="18">
        <v>22.6979032258064</v>
      </c>
      <c r="AO900" s="18">
        <v>18.462142857142801</v>
      </c>
      <c r="AP900" s="18">
        <v>25.1303225806451</v>
      </c>
      <c r="AQ900" s="18">
        <v>85.318166666666599</v>
      </c>
      <c r="AR900" s="18">
        <v>149.79193548387099</v>
      </c>
      <c r="AS900" s="18">
        <v>111.759166666666</v>
      </c>
      <c r="AT900" s="18">
        <v>243.14354838709599</v>
      </c>
      <c r="AU900" s="18">
        <v>723.40967741935401</v>
      </c>
      <c r="AV900" s="18">
        <v>701.64</v>
      </c>
      <c r="AW900" s="18">
        <v>277.77580645161203</v>
      </c>
      <c r="AX900" s="18">
        <v>58.597999999999999</v>
      </c>
      <c r="AY900" s="18">
        <v>31.3774193548387</v>
      </c>
      <c r="AZ900" s="18">
        <v>28.484999999999999</v>
      </c>
      <c r="BA900" s="18">
        <v>244.92603448275801</v>
      </c>
      <c r="BB900" s="18">
        <v>1071.08870967741</v>
      </c>
      <c r="BC900" s="18">
        <v>1385.88333333333</v>
      </c>
      <c r="BD900" s="18">
        <v>786.19677419354798</v>
      </c>
      <c r="BE900" s="18">
        <v>693.42833333333294</v>
      </c>
      <c r="BF900" s="18">
        <v>1049.9387096774101</v>
      </c>
      <c r="BG900" s="18">
        <v>920.59516129032204</v>
      </c>
      <c r="BH900" s="18">
        <v>367.33833333333303</v>
      </c>
      <c r="BI900" s="18">
        <v>142.359677419354</v>
      </c>
      <c r="BJ900" s="18">
        <v>105.19733333333301</v>
      </c>
      <c r="BK900" s="18">
        <v>59.220322580645103</v>
      </c>
      <c r="BL900" s="18">
        <v>31.2125806451612</v>
      </c>
      <c r="BM900" s="18">
        <v>20.7333928571428</v>
      </c>
      <c r="BN900" s="18">
        <v>62.404354838709601</v>
      </c>
      <c r="BO900" s="18">
        <v>360.56333333333299</v>
      </c>
      <c r="BP900" s="18">
        <v>639.21451612903195</v>
      </c>
      <c r="BQ900" s="18">
        <v>685.4</v>
      </c>
      <c r="BR900" s="18">
        <v>672.19354838709603</v>
      </c>
      <c r="BS900" s="18">
        <v>803.30967741935399</v>
      </c>
      <c r="BT900" s="18">
        <v>661.38333333333298</v>
      </c>
      <c r="BU900" s="18">
        <v>308.582258064516</v>
      </c>
      <c r="BV900" s="18">
        <v>107.913499999999</v>
      </c>
      <c r="BW900" s="18">
        <v>43.001451612903203</v>
      </c>
      <c r="BX900" s="18">
        <v>32.443225806451601</v>
      </c>
      <c r="BY900" s="18">
        <v>36.107678571428501</v>
      </c>
      <c r="BZ900" s="18">
        <v>241.151935483871</v>
      </c>
      <c r="CA900" s="18">
        <v>651.53499999999997</v>
      </c>
      <c r="CB900" s="18">
        <v>622.89032258064503</v>
      </c>
      <c r="CC900" s="18">
        <v>660.97833333333301</v>
      </c>
      <c r="CD900" s="18">
        <v>939.38387096774102</v>
      </c>
      <c r="CE900" s="18">
        <v>1269.8709677419299</v>
      </c>
      <c r="CF900" s="18">
        <v>803.613333333333</v>
      </c>
      <c r="CG900" s="18">
        <v>244.935483870967</v>
      </c>
      <c r="CH900" s="18">
        <v>80.825833333333307</v>
      </c>
      <c r="CI900" s="18">
        <v>42.278870967741902</v>
      </c>
      <c r="CJ900" s="18">
        <v>33.199677419354799</v>
      </c>
      <c r="CK900" s="18">
        <v>30.1896428571428</v>
      </c>
      <c r="CL900" s="18">
        <v>83.712741935483805</v>
      </c>
      <c r="CM900" s="18">
        <v>407.82666666666597</v>
      </c>
      <c r="CN900" s="18">
        <v>509.06935483870899</v>
      </c>
      <c r="CO900" s="18">
        <v>594.613333333333</v>
      </c>
      <c r="CP900" s="18">
        <v>1134.3145161290299</v>
      </c>
      <c r="CQ900" s="18">
        <v>1431.3064516129</v>
      </c>
      <c r="CR900" s="18">
        <v>624.731666666666</v>
      </c>
      <c r="CS900" s="18">
        <v>178.61451612903201</v>
      </c>
      <c r="CT900" s="18">
        <v>82.160499999999999</v>
      </c>
      <c r="CU900" s="18">
        <v>41.412741935483801</v>
      </c>
      <c r="CV900" s="18">
        <v>29.129032258064498</v>
      </c>
      <c r="CW900" s="18">
        <v>33.0879310344827</v>
      </c>
      <c r="CX900" s="18">
        <v>94.690483870967697</v>
      </c>
      <c r="CY900" s="18">
        <v>552.03833333333296</v>
      </c>
      <c r="CZ900" s="18">
        <v>1003.41774193548</v>
      </c>
      <c r="DA900" s="18">
        <v>1191.3333333333301</v>
      </c>
      <c r="DB900" s="18">
        <v>1451.72580645161</v>
      </c>
      <c r="DC900" s="18">
        <v>1673.72580645161</v>
      </c>
      <c r="DD900" s="18">
        <v>911.91833333333295</v>
      </c>
      <c r="DE900" s="18">
        <v>219.072580645161</v>
      </c>
      <c r="DF900" s="18">
        <v>97.719166666666595</v>
      </c>
      <c r="DG900" s="18">
        <v>96.4629032258064</v>
      </c>
      <c r="DH900" s="18">
        <v>66.768387096774205</v>
      </c>
      <c r="DI900" s="18">
        <v>36.9882142857142</v>
      </c>
      <c r="DJ900" s="18">
        <v>109.110161290322</v>
      </c>
      <c r="DK900" s="18">
        <v>576.736666666666</v>
      </c>
      <c r="DL900" s="18">
        <v>768.50483870967696</v>
      </c>
      <c r="DM900" s="18">
        <v>877.19</v>
      </c>
      <c r="DN900" s="18">
        <v>1581.77419354838</v>
      </c>
      <c r="DO900" s="18">
        <v>1737.3064516129</v>
      </c>
      <c r="DP900" s="18">
        <v>1302.18333333333</v>
      </c>
      <c r="DQ900" s="18">
        <v>443.76935483870898</v>
      </c>
      <c r="DR900" s="18">
        <v>116.540333333333</v>
      </c>
      <c r="DS900" s="19">
        <v>56.006333333333302</v>
      </c>
    </row>
    <row r="901" spans="1:123" x14ac:dyDescent="0.25">
      <c r="A901" s="12" t="s">
        <v>74</v>
      </c>
      <c r="B901" s="13">
        <v>27</v>
      </c>
      <c r="C901" s="13" t="str">
        <f t="shared" si="17"/>
        <v>BB_L_16_GW_GW_SA_High_GW_GQ_24_001_27</v>
      </c>
      <c r="D901" s="14">
        <v>10</v>
      </c>
      <c r="E901" s="14">
        <v>10</v>
      </c>
      <c r="F901" s="14">
        <v>10</v>
      </c>
      <c r="G901" s="14">
        <v>10.0078333333333</v>
      </c>
      <c r="H901" s="14">
        <v>16.829999999999998</v>
      </c>
      <c r="I901" s="14">
        <v>263.11816666666601</v>
      </c>
      <c r="J901" s="14">
        <v>560.23064516129</v>
      </c>
      <c r="K901" s="14">
        <v>747.81451612903197</v>
      </c>
      <c r="L901" s="14">
        <v>335.363333333333</v>
      </c>
      <c r="M901" s="14">
        <v>130.16451612903199</v>
      </c>
      <c r="N901" s="14">
        <v>105.09333333333301</v>
      </c>
      <c r="O901" s="14">
        <v>79.556129032257999</v>
      </c>
      <c r="P901" s="14">
        <v>32.444677419354797</v>
      </c>
      <c r="Q901" s="14">
        <v>18.270892857142801</v>
      </c>
      <c r="R901" s="14">
        <v>78.086774193548393</v>
      </c>
      <c r="S901" s="14">
        <v>203.7</v>
      </c>
      <c r="T901" s="14">
        <v>273.06774193548301</v>
      </c>
      <c r="U901" s="14">
        <v>468.72833333333301</v>
      </c>
      <c r="V901" s="14">
        <v>445.15645161290303</v>
      </c>
      <c r="W901" s="14">
        <v>644.93064516129004</v>
      </c>
      <c r="X901" s="14">
        <v>374.04500000000002</v>
      </c>
      <c r="Y901" s="14">
        <v>89.468709677419298</v>
      </c>
      <c r="Z901" s="14">
        <v>44.216500000000003</v>
      </c>
      <c r="AA901" s="14">
        <v>21.433064516129001</v>
      </c>
      <c r="AB901" s="14">
        <v>15.125</v>
      </c>
      <c r="AC901" s="14">
        <v>12.910178571428499</v>
      </c>
      <c r="AD901" s="14">
        <v>25.834838709677399</v>
      </c>
      <c r="AE901" s="14">
        <v>155.66716666666599</v>
      </c>
      <c r="AF901" s="14">
        <v>235.66935483870901</v>
      </c>
      <c r="AG901" s="14">
        <v>349.64833333333303</v>
      </c>
      <c r="AH901" s="14">
        <v>578.62096774193503</v>
      </c>
      <c r="AI901" s="14">
        <v>679.69677419354798</v>
      </c>
      <c r="AJ901" s="14">
        <v>605.74833333333299</v>
      </c>
      <c r="AK901" s="14">
        <v>203.94419354838701</v>
      </c>
      <c r="AL901" s="14">
        <v>64.682166666666603</v>
      </c>
      <c r="AM901" s="14">
        <v>24.890483870967699</v>
      </c>
      <c r="AN901" s="14">
        <v>14.543548387096701</v>
      </c>
      <c r="AO901" s="14">
        <v>12.298928571428499</v>
      </c>
      <c r="AP901" s="14">
        <v>16.999193548387002</v>
      </c>
      <c r="AQ901" s="14">
        <v>57.533333333333303</v>
      </c>
      <c r="AR901" s="14">
        <v>95.979354838709696</v>
      </c>
      <c r="AS901" s="14">
        <v>67.358833333333294</v>
      </c>
      <c r="AT901" s="14">
        <v>163.73629032258</v>
      </c>
      <c r="AU901" s="14">
        <v>499.48064516129</v>
      </c>
      <c r="AV901" s="14">
        <v>485.67499999999899</v>
      </c>
      <c r="AW901" s="14">
        <v>190.189032258064</v>
      </c>
      <c r="AX901" s="14">
        <v>36.4954999999999</v>
      </c>
      <c r="AY901" s="14">
        <v>20.933064516129001</v>
      </c>
      <c r="AZ901" s="14">
        <v>19.101774193548302</v>
      </c>
      <c r="BA901" s="14">
        <v>181.26724137931001</v>
      </c>
      <c r="BB901" s="14">
        <v>807.20645161290304</v>
      </c>
      <c r="BC901" s="14">
        <v>1008.49333333333</v>
      </c>
      <c r="BD901" s="14">
        <v>518.322580645161</v>
      </c>
      <c r="BE901" s="14">
        <v>462.45499999999998</v>
      </c>
      <c r="BF901" s="14">
        <v>730.63064516128998</v>
      </c>
      <c r="BG901" s="14">
        <v>670.08548387096698</v>
      </c>
      <c r="BH901" s="14">
        <v>290.69166666666598</v>
      </c>
      <c r="BI901" s="14">
        <v>129.55967741935399</v>
      </c>
      <c r="BJ901" s="14">
        <v>100.787666666666</v>
      </c>
      <c r="BK901" s="14">
        <v>53.756774193548303</v>
      </c>
      <c r="BL901" s="14">
        <v>25.496290322580599</v>
      </c>
      <c r="BM901" s="14">
        <v>16.08625</v>
      </c>
      <c r="BN901" s="14">
        <v>45.156290322580602</v>
      </c>
      <c r="BO901" s="14">
        <v>252.94</v>
      </c>
      <c r="BP901" s="14">
        <v>431.89354838709602</v>
      </c>
      <c r="BQ901" s="14">
        <v>453.58166666666602</v>
      </c>
      <c r="BR901" s="14">
        <v>443.888709677419</v>
      </c>
      <c r="BS901" s="14">
        <v>537.96935483870902</v>
      </c>
      <c r="BT901" s="14">
        <v>438.76833333333298</v>
      </c>
      <c r="BU901" s="14">
        <v>204.35645161290299</v>
      </c>
      <c r="BV901" s="14">
        <v>70.512666666666604</v>
      </c>
      <c r="BW901" s="14">
        <v>28.764516129032199</v>
      </c>
      <c r="BX901" s="14">
        <v>22.902419354838699</v>
      </c>
      <c r="BY901" s="14">
        <v>25.421607142857098</v>
      </c>
      <c r="BZ901" s="14">
        <v>171.072096774193</v>
      </c>
      <c r="CA901" s="14">
        <v>444.66500000000002</v>
      </c>
      <c r="CB901" s="14">
        <v>405.74677419354799</v>
      </c>
      <c r="CC901" s="14">
        <v>439.99166666666599</v>
      </c>
      <c r="CD901" s="14">
        <v>644.62258064516095</v>
      </c>
      <c r="CE901" s="14">
        <v>890.45967741935397</v>
      </c>
      <c r="CF901" s="14">
        <v>556.82500000000005</v>
      </c>
      <c r="CG901" s="14">
        <v>169.29838709677401</v>
      </c>
      <c r="CH901" s="14">
        <v>55.811500000000002</v>
      </c>
      <c r="CI901" s="14">
        <v>30.5332258064516</v>
      </c>
      <c r="CJ901" s="14">
        <v>24.988064516129</v>
      </c>
      <c r="CK901" s="14">
        <v>23.149107142857101</v>
      </c>
      <c r="CL901" s="14">
        <v>60.832419354838699</v>
      </c>
      <c r="CM901" s="14">
        <v>281.82833333333298</v>
      </c>
      <c r="CN901" s="14">
        <v>332.28548387096703</v>
      </c>
      <c r="CO901" s="14">
        <v>402.65833333333302</v>
      </c>
      <c r="CP901" s="14">
        <v>806.12741935483803</v>
      </c>
      <c r="CQ901" s="14">
        <v>1036.3048387096701</v>
      </c>
      <c r="CR901" s="14">
        <v>441.44333333333299</v>
      </c>
      <c r="CS901" s="14">
        <v>137.047741935483</v>
      </c>
      <c r="CT901" s="14">
        <v>67.876999999999995</v>
      </c>
      <c r="CU901" s="14">
        <v>34.586451612903197</v>
      </c>
      <c r="CV901" s="14">
        <v>25.012580645161201</v>
      </c>
      <c r="CW901" s="14">
        <v>30.5056896551724</v>
      </c>
      <c r="CX901" s="14">
        <v>73.093064516129004</v>
      </c>
      <c r="CY901" s="14">
        <v>397.95833333333297</v>
      </c>
      <c r="CZ901" s="14">
        <v>707.10806451612802</v>
      </c>
      <c r="DA901" s="14">
        <v>840.08500000000004</v>
      </c>
      <c r="DB901" s="14">
        <v>1061.2306451612901</v>
      </c>
      <c r="DC901" s="14">
        <v>1306.88709677419</v>
      </c>
      <c r="DD901" s="14">
        <v>747.27666666666596</v>
      </c>
      <c r="DE901" s="14">
        <v>193.97419354838701</v>
      </c>
      <c r="DF901" s="14">
        <v>94.527999999999906</v>
      </c>
      <c r="DG901" s="14">
        <v>91.906129032257994</v>
      </c>
      <c r="DH901" s="14">
        <v>57.681451612903203</v>
      </c>
      <c r="DI901" s="14">
        <v>30.912499999999898</v>
      </c>
      <c r="DJ901" s="14">
        <v>81.3767741935483</v>
      </c>
      <c r="DK901" s="14">
        <v>406.47333333333302</v>
      </c>
      <c r="DL901" s="14">
        <v>521.36451612903204</v>
      </c>
      <c r="DM901" s="14">
        <v>623.45999999999901</v>
      </c>
      <c r="DN901" s="14">
        <v>1183.0161290322501</v>
      </c>
      <c r="DO901" s="14">
        <v>1305.4193548387</v>
      </c>
      <c r="DP901" s="14">
        <v>981.85999999999899</v>
      </c>
      <c r="DQ901" s="14">
        <v>336.14193548387101</v>
      </c>
      <c r="DR901" s="14">
        <v>85.411666666666605</v>
      </c>
      <c r="DS901" s="15">
        <v>41.043499999999902</v>
      </c>
    </row>
    <row r="902" spans="1:123" x14ac:dyDescent="0.25">
      <c r="A902" s="16" t="s">
        <v>74</v>
      </c>
      <c r="B902" s="17">
        <v>28</v>
      </c>
      <c r="C902" s="13" t="str">
        <f t="shared" ref="C902:C965" si="18">A902&amp;"_"&amp;B902</f>
        <v>BB_L_16_GW_GW_SA_High_GW_GQ_24_001_28</v>
      </c>
      <c r="D902" s="18">
        <v>10</v>
      </c>
      <c r="E902" s="18">
        <v>10</v>
      </c>
      <c r="F902" s="18">
        <v>10</v>
      </c>
      <c r="G902" s="18">
        <v>10</v>
      </c>
      <c r="H902" s="18">
        <v>11.1433870967741</v>
      </c>
      <c r="I902" s="18">
        <v>193.06249999999901</v>
      </c>
      <c r="J902" s="18">
        <v>662.49032258064506</v>
      </c>
      <c r="K902" s="18">
        <v>1040.0096774193501</v>
      </c>
      <c r="L902" s="18">
        <v>839.16499999999996</v>
      </c>
      <c r="M902" s="18">
        <v>272.48870967741902</v>
      </c>
      <c r="N902" s="18">
        <v>117.379999999999</v>
      </c>
      <c r="O902" s="18">
        <v>97.370806451612907</v>
      </c>
      <c r="P902" s="18">
        <v>70.775645161290299</v>
      </c>
      <c r="Q902" s="18">
        <v>33.8944642857142</v>
      </c>
      <c r="R902" s="18">
        <v>43.6369354838709</v>
      </c>
      <c r="S902" s="18">
        <v>207.76033333333299</v>
      </c>
      <c r="T902" s="18">
        <v>416.174193548387</v>
      </c>
      <c r="U902" s="18">
        <v>630.57166666666603</v>
      </c>
      <c r="V902" s="18">
        <v>894.88064516128998</v>
      </c>
      <c r="W902" s="18">
        <v>935.88709677419297</v>
      </c>
      <c r="X902" s="18">
        <v>1008.46</v>
      </c>
      <c r="Y902" s="18">
        <v>371.64516129032199</v>
      </c>
      <c r="Z902" s="18">
        <v>115.10599999999999</v>
      </c>
      <c r="AA902" s="18">
        <v>58.188225806451598</v>
      </c>
      <c r="AB902" s="18">
        <v>32.279193548387099</v>
      </c>
      <c r="AC902" s="18">
        <v>23.748035714285699</v>
      </c>
      <c r="AD902" s="18">
        <v>22.422903225806401</v>
      </c>
      <c r="AE902" s="18">
        <v>102.48866666666601</v>
      </c>
      <c r="AF902" s="18">
        <v>365.13225806451601</v>
      </c>
      <c r="AG902" s="18">
        <v>470.85833333333301</v>
      </c>
      <c r="AH902" s="18">
        <v>783.26451612903202</v>
      </c>
      <c r="AI902" s="18">
        <v>1095.3645161290301</v>
      </c>
      <c r="AJ902" s="18">
        <v>1241.86666666666</v>
      </c>
      <c r="AK902" s="18">
        <v>841.14193548387095</v>
      </c>
      <c r="AL902" s="18">
        <v>301.57166666666598</v>
      </c>
      <c r="AM902" s="18">
        <v>115.841451612903</v>
      </c>
      <c r="AN902" s="18">
        <v>52.349677419354798</v>
      </c>
      <c r="AO902" s="18">
        <v>33.464642857142799</v>
      </c>
      <c r="AP902" s="18">
        <v>27.280967741935399</v>
      </c>
      <c r="AQ902" s="18">
        <v>52.116999999999997</v>
      </c>
      <c r="AR902" s="18">
        <v>147.234193548387</v>
      </c>
      <c r="AS902" s="18">
        <v>184.94166666666601</v>
      </c>
      <c r="AT902" s="18">
        <v>166.88064516129</v>
      </c>
      <c r="AU902" s="18">
        <v>493.39999999999901</v>
      </c>
      <c r="AV902" s="18">
        <v>930.27166666666596</v>
      </c>
      <c r="AW902" s="18">
        <v>672.83225806451503</v>
      </c>
      <c r="AX902" s="18">
        <v>201.69200000000001</v>
      </c>
      <c r="AY902" s="18">
        <v>59.41</v>
      </c>
      <c r="AZ902" s="18">
        <v>37.434354838709602</v>
      </c>
      <c r="BA902" s="18">
        <v>69.985172413793094</v>
      </c>
      <c r="BB902" s="18">
        <v>575.68870967741896</v>
      </c>
      <c r="BC902" s="18">
        <v>1459.81666666666</v>
      </c>
      <c r="BD902" s="18">
        <v>1367.07741935483</v>
      </c>
      <c r="BE902" s="18">
        <v>712.03499999999997</v>
      </c>
      <c r="BF902" s="18">
        <v>1019.36451612903</v>
      </c>
      <c r="BG902" s="18">
        <v>1215.88709677419</v>
      </c>
      <c r="BH902" s="18">
        <v>811.34333333333302</v>
      </c>
      <c r="BI902" s="18">
        <v>294.85322580645101</v>
      </c>
      <c r="BJ902" s="18">
        <v>136.44333333333299</v>
      </c>
      <c r="BK902" s="18">
        <v>94.337741935483805</v>
      </c>
      <c r="BL902" s="18">
        <v>53.725161290322497</v>
      </c>
      <c r="BM902" s="18">
        <v>33.345178571428498</v>
      </c>
      <c r="BN902" s="18">
        <v>30.856774193548301</v>
      </c>
      <c r="BO902" s="18">
        <v>167.07783333333299</v>
      </c>
      <c r="BP902" s="18">
        <v>567.44677419354798</v>
      </c>
      <c r="BQ902" s="18">
        <v>823.14499999999998</v>
      </c>
      <c r="BR902" s="18">
        <v>835.5</v>
      </c>
      <c r="BS902" s="18">
        <v>905.37419354838698</v>
      </c>
      <c r="BT902" s="18">
        <v>978.81</v>
      </c>
      <c r="BU902" s="18">
        <v>683.11290322580601</v>
      </c>
      <c r="BV902" s="18">
        <v>305.00666666666598</v>
      </c>
      <c r="BW902" s="18">
        <v>110.00387096774099</v>
      </c>
      <c r="BX902" s="18">
        <v>55.4408064516129</v>
      </c>
      <c r="BY902" s="18">
        <v>41.8426785714285</v>
      </c>
      <c r="BZ902" s="18">
        <v>94.920645161290295</v>
      </c>
      <c r="CA902" s="18">
        <v>492.815</v>
      </c>
      <c r="CB902" s="18">
        <v>807.38548387096705</v>
      </c>
      <c r="CC902" s="18">
        <v>752.33499999999901</v>
      </c>
      <c r="CD902" s="18">
        <v>911.42903225806401</v>
      </c>
      <c r="CE902" s="18">
        <v>1329.85483870967</v>
      </c>
      <c r="CF902" s="18">
        <v>1402.38333333333</v>
      </c>
      <c r="CG902" s="18">
        <v>678.99193548387098</v>
      </c>
      <c r="CH902" s="18">
        <v>220.886666666666</v>
      </c>
      <c r="CI902" s="18">
        <v>86.868225806451505</v>
      </c>
      <c r="CJ902" s="18">
        <v>51.2170967741935</v>
      </c>
      <c r="CK902" s="18">
        <v>40.767678571428497</v>
      </c>
      <c r="CL902" s="18">
        <v>45.182258064516098</v>
      </c>
      <c r="CM902" s="18">
        <v>238.53966666666599</v>
      </c>
      <c r="CN902" s="18">
        <v>578.10161290322503</v>
      </c>
      <c r="CO902" s="18">
        <v>606.10833333333301</v>
      </c>
      <c r="CP902" s="18">
        <v>916.08548387096698</v>
      </c>
      <c r="CQ902" s="18">
        <v>1535.88709677419</v>
      </c>
      <c r="CR902" s="18">
        <v>1177.2566666666601</v>
      </c>
      <c r="CS902" s="18">
        <v>407.44032258064499</v>
      </c>
      <c r="CT902" s="18">
        <v>156.00833333333301</v>
      </c>
      <c r="CU902" s="18">
        <v>73.736612903225804</v>
      </c>
      <c r="CV902" s="18">
        <v>41.398064516128997</v>
      </c>
      <c r="CW902" s="18">
        <v>32.514137931034398</v>
      </c>
      <c r="CX902" s="18">
        <v>44.767580645161203</v>
      </c>
      <c r="CY902" s="18">
        <v>277.14866666666597</v>
      </c>
      <c r="CZ902" s="18">
        <v>907.29516129032197</v>
      </c>
      <c r="DA902" s="18">
        <v>1274.8499999999999</v>
      </c>
      <c r="DB902" s="18">
        <v>1374.35483870967</v>
      </c>
      <c r="DC902" s="18">
        <v>1715.4354838709601</v>
      </c>
      <c r="DD902" s="18">
        <v>1549.81666666666</v>
      </c>
      <c r="DE902" s="18">
        <v>660.89032258064503</v>
      </c>
      <c r="DF902" s="18">
        <v>182.56166666666601</v>
      </c>
      <c r="DG902" s="18">
        <v>105.26612903225799</v>
      </c>
      <c r="DH902" s="18">
        <v>96.473387096774104</v>
      </c>
      <c r="DI902" s="18">
        <v>64.969285714285704</v>
      </c>
      <c r="DJ902" s="18">
        <v>57.099193548387099</v>
      </c>
      <c r="DK902" s="18">
        <v>309.58499999999998</v>
      </c>
      <c r="DL902" s="18">
        <v>868.053225806451</v>
      </c>
      <c r="DM902" s="18">
        <v>846.70833333333303</v>
      </c>
      <c r="DN902" s="18">
        <v>1324.0290322580599</v>
      </c>
      <c r="DO902" s="18">
        <v>1895.4838709677399</v>
      </c>
      <c r="DP902" s="18">
        <v>1879.6</v>
      </c>
      <c r="DQ902" s="18">
        <v>1081.60967741935</v>
      </c>
      <c r="DR902" s="18">
        <v>347.82333333333298</v>
      </c>
      <c r="DS902" s="19">
        <v>125.030333333333</v>
      </c>
    </row>
    <row r="903" spans="1:123" x14ac:dyDescent="0.25">
      <c r="A903" s="20" t="s">
        <v>74</v>
      </c>
      <c r="B903" s="21">
        <v>29</v>
      </c>
      <c r="C903" s="13" t="str">
        <f t="shared" si="18"/>
        <v>BB_L_16_GW_GW_SA_High_GW_GQ_24_001_29</v>
      </c>
      <c r="D903" s="22">
        <v>10</v>
      </c>
      <c r="E903" s="22">
        <v>10</v>
      </c>
      <c r="F903" s="22">
        <v>10</v>
      </c>
      <c r="G903" s="22">
        <v>10</v>
      </c>
      <c r="H903" s="22">
        <v>11.201129032258001</v>
      </c>
      <c r="I903" s="22">
        <v>190.71166666666599</v>
      </c>
      <c r="J903" s="22">
        <v>614.85806451612905</v>
      </c>
      <c r="K903" s="22">
        <v>948.98870967741902</v>
      </c>
      <c r="L903" s="22">
        <v>716.58333333333303</v>
      </c>
      <c r="M903" s="22">
        <v>218.67096774193499</v>
      </c>
      <c r="N903" s="22">
        <v>110.121666666666</v>
      </c>
      <c r="O903" s="22">
        <v>96.885967741935403</v>
      </c>
      <c r="P903" s="22">
        <v>62.875161290322502</v>
      </c>
      <c r="Q903" s="22">
        <v>26.4083928571428</v>
      </c>
      <c r="R903" s="22">
        <v>40.640161290322503</v>
      </c>
      <c r="S903" s="22">
        <v>192.534666666666</v>
      </c>
      <c r="T903" s="22">
        <v>352.01935483870898</v>
      </c>
      <c r="U903" s="22">
        <v>532.43833333333305</v>
      </c>
      <c r="V903" s="22">
        <v>730.77580645161197</v>
      </c>
      <c r="W903" s="22">
        <v>773.72741935483805</v>
      </c>
      <c r="X903" s="22">
        <v>832.88</v>
      </c>
      <c r="Y903" s="22">
        <v>264.64516129032199</v>
      </c>
      <c r="Z903" s="22">
        <v>84.846666666666593</v>
      </c>
      <c r="AA903" s="22">
        <v>44.196451612903203</v>
      </c>
      <c r="AB903" s="22">
        <v>24.251129032258</v>
      </c>
      <c r="AC903" s="22">
        <v>18.846071428571399</v>
      </c>
      <c r="AD903" s="22">
        <v>18.671129032258001</v>
      </c>
      <c r="AE903" s="22">
        <v>97.721166666666605</v>
      </c>
      <c r="AF903" s="22">
        <v>319.39677419354803</v>
      </c>
      <c r="AG903" s="22">
        <v>383.62833333333299</v>
      </c>
      <c r="AH903" s="22">
        <v>674.4</v>
      </c>
      <c r="AI903" s="22">
        <v>909.82741935483796</v>
      </c>
      <c r="AJ903" s="22">
        <v>1017.70166666666</v>
      </c>
      <c r="AK903" s="22">
        <v>618.44677419354798</v>
      </c>
      <c r="AL903" s="22">
        <v>190.789999999999</v>
      </c>
      <c r="AM903" s="22">
        <v>72.719677419354795</v>
      </c>
      <c r="AN903" s="22">
        <v>31.417258064516101</v>
      </c>
      <c r="AO903" s="22">
        <v>21.748035714285699</v>
      </c>
      <c r="AP903" s="22">
        <v>18.957903225806401</v>
      </c>
      <c r="AQ903" s="22">
        <v>44.620833333333302</v>
      </c>
      <c r="AR903" s="22">
        <v>123.872096774193</v>
      </c>
      <c r="AS903" s="22">
        <v>141.15</v>
      </c>
      <c r="AT903" s="22">
        <v>131.472580645161</v>
      </c>
      <c r="AU903" s="22">
        <v>443.77580645161203</v>
      </c>
      <c r="AV903" s="22">
        <v>782.38833333333298</v>
      </c>
      <c r="AW903" s="22">
        <v>505.08548387096698</v>
      </c>
      <c r="AX903" s="22">
        <v>130.273</v>
      </c>
      <c r="AY903" s="22">
        <v>38.895645161290297</v>
      </c>
      <c r="AZ903" s="22">
        <v>27.520806451612899</v>
      </c>
      <c r="BA903" s="22">
        <v>67.362931034482699</v>
      </c>
      <c r="BB903" s="22">
        <v>570.69677419354798</v>
      </c>
      <c r="BC903" s="22">
        <v>1319.63333333333</v>
      </c>
      <c r="BD903" s="22">
        <v>1098.3677419354799</v>
      </c>
      <c r="BE903" s="22">
        <v>563.76</v>
      </c>
      <c r="BF903" s="22">
        <v>901.74032258064506</v>
      </c>
      <c r="BG903" s="22">
        <v>1038.49999999999</v>
      </c>
      <c r="BH903" s="22">
        <v>665.29666666666606</v>
      </c>
      <c r="BI903" s="22">
        <v>229.740322580645</v>
      </c>
      <c r="BJ903" s="22">
        <v>122.44166666666599</v>
      </c>
      <c r="BK903" s="22">
        <v>85.720967741935397</v>
      </c>
      <c r="BL903" s="22">
        <v>44.173709677419303</v>
      </c>
      <c r="BM903" s="22">
        <v>26.0782142857142</v>
      </c>
      <c r="BN903" s="22">
        <v>26.071935483870899</v>
      </c>
      <c r="BO903" s="22">
        <v>161.28983333333301</v>
      </c>
      <c r="BP903" s="22">
        <v>504.06774193548301</v>
      </c>
      <c r="BQ903" s="22">
        <v>678.38499999999999</v>
      </c>
      <c r="BR903" s="22">
        <v>662.88387096774102</v>
      </c>
      <c r="BS903" s="22">
        <v>732.71290322580603</v>
      </c>
      <c r="BT903" s="22">
        <v>780.39499999999998</v>
      </c>
      <c r="BU903" s="22">
        <v>506.28064516129001</v>
      </c>
      <c r="BV903" s="22">
        <v>207.35</v>
      </c>
      <c r="BW903" s="22">
        <v>69.793870967741896</v>
      </c>
      <c r="BX903" s="22">
        <v>38.159838709677402</v>
      </c>
      <c r="BY903" s="22">
        <v>30.451071428571399</v>
      </c>
      <c r="BZ903" s="22">
        <v>88.074516129032205</v>
      </c>
      <c r="CA903" s="22">
        <v>452.32166666666598</v>
      </c>
      <c r="CB903" s="22">
        <v>666.43064516129004</v>
      </c>
      <c r="CC903" s="22">
        <v>602.5</v>
      </c>
      <c r="CD903" s="22">
        <v>761.35322580645095</v>
      </c>
      <c r="CE903" s="22">
        <v>1128.32419354838</v>
      </c>
      <c r="CF903" s="22">
        <v>1128.84666666666</v>
      </c>
      <c r="CG903" s="22">
        <v>489.12741935483803</v>
      </c>
      <c r="CH903" s="22">
        <v>149.28166666666601</v>
      </c>
      <c r="CI903" s="22">
        <v>58.9898387096774</v>
      </c>
      <c r="CJ903" s="22">
        <v>38.046451612903198</v>
      </c>
      <c r="CK903" s="22">
        <v>31.8480357142857</v>
      </c>
      <c r="CL903" s="22">
        <v>38.879032258064498</v>
      </c>
      <c r="CM903" s="22">
        <v>224.16199999999901</v>
      </c>
      <c r="CN903" s="22">
        <v>500.19838709677401</v>
      </c>
      <c r="CO903" s="22">
        <v>496.62333333333299</v>
      </c>
      <c r="CP903" s="22">
        <v>816.26451612903202</v>
      </c>
      <c r="CQ903" s="22">
        <v>1355.0967741935401</v>
      </c>
      <c r="CR903" s="22">
        <v>1032.9566666666601</v>
      </c>
      <c r="CS903" s="22">
        <v>324.06774193548301</v>
      </c>
      <c r="CT903" s="22">
        <v>126.29600000000001</v>
      </c>
      <c r="CU903" s="22">
        <v>59.495322580645102</v>
      </c>
      <c r="CV903" s="22">
        <v>34.260806451612901</v>
      </c>
      <c r="CW903" s="22">
        <v>29.621896551724099</v>
      </c>
      <c r="CX903" s="22">
        <v>44.612096774193503</v>
      </c>
      <c r="CY903" s="22">
        <v>274.049166666666</v>
      </c>
      <c r="CZ903" s="22">
        <v>826.15322580645102</v>
      </c>
      <c r="DA903" s="22">
        <v>1125.76833333333</v>
      </c>
      <c r="DB903" s="22">
        <v>1266.4032258064501</v>
      </c>
      <c r="DC903" s="22">
        <v>1615.35483870967</v>
      </c>
      <c r="DD903" s="22">
        <v>1392.91333333333</v>
      </c>
      <c r="DE903" s="22">
        <v>522.25322580645104</v>
      </c>
      <c r="DF903" s="22">
        <v>138.58283333333301</v>
      </c>
      <c r="DG903" s="22">
        <v>96.659516129032198</v>
      </c>
      <c r="DH903" s="22">
        <v>87.556774193548307</v>
      </c>
      <c r="DI903" s="22">
        <v>52.392142857142801</v>
      </c>
      <c r="DJ903" s="22">
        <v>50.414516129032201</v>
      </c>
      <c r="DK903" s="22">
        <v>298.791666666666</v>
      </c>
      <c r="DL903" s="22">
        <v>773.28064516128995</v>
      </c>
      <c r="DM903" s="22">
        <v>712.36499999999899</v>
      </c>
      <c r="DN903" s="22">
        <v>1212.28548387096</v>
      </c>
      <c r="DO903" s="22">
        <v>1686.46774193548</v>
      </c>
      <c r="DP903" s="22">
        <v>1601.6666666666599</v>
      </c>
      <c r="DQ903" s="22">
        <v>839.42258064516102</v>
      </c>
      <c r="DR903" s="22">
        <v>236.95333333333301</v>
      </c>
      <c r="DS903" s="23">
        <v>84.610666666666603</v>
      </c>
    </row>
    <row r="904" spans="1:123" x14ac:dyDescent="0.25">
      <c r="A904" s="24" t="s">
        <v>74</v>
      </c>
      <c r="B904" s="25">
        <v>30</v>
      </c>
      <c r="C904" s="13" t="str">
        <f t="shared" si="18"/>
        <v>BB_L_16_GW_GW_SA_High_GW_GQ_24_001_30</v>
      </c>
      <c r="D904" s="26">
        <v>10</v>
      </c>
      <c r="E904" s="26">
        <v>10</v>
      </c>
      <c r="F904" s="26">
        <v>10</v>
      </c>
      <c r="G904" s="26">
        <v>10</v>
      </c>
      <c r="H904" s="26">
        <v>10.8912903225806</v>
      </c>
      <c r="I904" s="26">
        <v>146.39216666666599</v>
      </c>
      <c r="J904" s="26">
        <v>465.91774193548298</v>
      </c>
      <c r="K904" s="26">
        <v>754.51451612903202</v>
      </c>
      <c r="L904" s="26">
        <v>598.14666666666596</v>
      </c>
      <c r="M904" s="26">
        <v>202.51935483870901</v>
      </c>
      <c r="N904" s="26">
        <v>112.88</v>
      </c>
      <c r="O904" s="26">
        <v>97.896774193548396</v>
      </c>
      <c r="P904" s="26">
        <v>58.595967741935397</v>
      </c>
      <c r="Q904" s="26">
        <v>22.781607142857101</v>
      </c>
      <c r="R904" s="26">
        <v>33.374032258064503</v>
      </c>
      <c r="S904" s="26">
        <v>149.07833333333301</v>
      </c>
      <c r="T904" s="26">
        <v>258.86451612903198</v>
      </c>
      <c r="U904" s="26">
        <v>395.08</v>
      </c>
      <c r="V904" s="26">
        <v>536.11129032257998</v>
      </c>
      <c r="W904" s="26">
        <v>568.34354838709601</v>
      </c>
      <c r="X904" s="26">
        <v>621.43333333333305</v>
      </c>
      <c r="Y904" s="26">
        <v>192.45645161290301</v>
      </c>
      <c r="Z904" s="26">
        <v>65.283333333333303</v>
      </c>
      <c r="AA904" s="26">
        <v>34.272903225806402</v>
      </c>
      <c r="AB904" s="26">
        <v>18.555161290322499</v>
      </c>
      <c r="AC904" s="26">
        <v>14.98625</v>
      </c>
      <c r="AD904" s="26">
        <v>14.557580645161201</v>
      </c>
      <c r="AE904" s="26">
        <v>75.939333333333295</v>
      </c>
      <c r="AF904" s="26">
        <v>237.67903225806401</v>
      </c>
      <c r="AG904" s="26">
        <v>274.91833333333301</v>
      </c>
      <c r="AH904" s="26">
        <v>506.44032258064499</v>
      </c>
      <c r="AI904" s="26">
        <v>672.37903225806394</v>
      </c>
      <c r="AJ904" s="26">
        <v>758.23</v>
      </c>
      <c r="AK904" s="26">
        <v>442.48064516129</v>
      </c>
      <c r="AL904" s="26">
        <v>129.54849999999999</v>
      </c>
      <c r="AM904" s="26">
        <v>49.160161290322499</v>
      </c>
      <c r="AN904" s="26">
        <v>20.246129032258001</v>
      </c>
      <c r="AO904" s="26">
        <v>14.957857142857099</v>
      </c>
      <c r="AP904" s="26">
        <v>13.344677419354801</v>
      </c>
      <c r="AQ904" s="26">
        <v>33.452500000000001</v>
      </c>
      <c r="AR904" s="26">
        <v>90.324677419354799</v>
      </c>
      <c r="AS904" s="26">
        <v>96.828166666666604</v>
      </c>
      <c r="AT904" s="26">
        <v>91.930806451612895</v>
      </c>
      <c r="AU904" s="26">
        <v>337.34354838709601</v>
      </c>
      <c r="AV904" s="26">
        <v>588.81500000000005</v>
      </c>
      <c r="AW904" s="26">
        <v>370.55483870967703</v>
      </c>
      <c r="AX904" s="26">
        <v>88.715000000000003</v>
      </c>
      <c r="AY904" s="26">
        <v>26.227419354838698</v>
      </c>
      <c r="AZ904" s="26">
        <v>19.5325806451612</v>
      </c>
      <c r="BA904" s="26">
        <v>52.357758620689602</v>
      </c>
      <c r="BB904" s="26">
        <v>469.64677419354803</v>
      </c>
      <c r="BC904" s="26">
        <v>1061.4766666666601</v>
      </c>
      <c r="BD904" s="26">
        <v>822.14838709677394</v>
      </c>
      <c r="BE904" s="26">
        <v>396.12666666666598</v>
      </c>
      <c r="BF904" s="26">
        <v>682.09032258064497</v>
      </c>
      <c r="BG904" s="26">
        <v>799.73064516129</v>
      </c>
      <c r="BH904" s="26">
        <v>524.87833333333299</v>
      </c>
      <c r="BI904" s="26">
        <v>194.74999999999901</v>
      </c>
      <c r="BJ904" s="26">
        <v>116.008333333333</v>
      </c>
      <c r="BK904" s="26">
        <v>81.2517741935484</v>
      </c>
      <c r="BL904" s="26">
        <v>38.718709677419298</v>
      </c>
      <c r="BM904" s="26">
        <v>21.3346428571428</v>
      </c>
      <c r="BN904" s="26">
        <v>20.655645161290298</v>
      </c>
      <c r="BO904" s="26">
        <v>127.029833333333</v>
      </c>
      <c r="BP904" s="26">
        <v>382.50806451612902</v>
      </c>
      <c r="BQ904" s="26">
        <v>497.363333333333</v>
      </c>
      <c r="BR904" s="26">
        <v>476.90161290322499</v>
      </c>
      <c r="BS904" s="26">
        <v>534.26129032257995</v>
      </c>
      <c r="BT904" s="26">
        <v>567.42833333333294</v>
      </c>
      <c r="BU904" s="26">
        <v>359.16612903225803</v>
      </c>
      <c r="BV904" s="26">
        <v>144.389833333333</v>
      </c>
      <c r="BW904" s="26">
        <v>47.251451612903203</v>
      </c>
      <c r="BX904" s="26">
        <v>27.571935483870899</v>
      </c>
      <c r="BY904" s="26">
        <v>22.469464285714199</v>
      </c>
      <c r="BZ904" s="26">
        <v>68.482903225806396</v>
      </c>
      <c r="CA904" s="26">
        <v>348.96166666666602</v>
      </c>
      <c r="CB904" s="26">
        <v>485.72419354838701</v>
      </c>
      <c r="CC904" s="26">
        <v>432.41</v>
      </c>
      <c r="CD904" s="26">
        <v>563.58709677419301</v>
      </c>
      <c r="CE904" s="26">
        <v>855.21935483870902</v>
      </c>
      <c r="CF904" s="26">
        <v>848.03166666666596</v>
      </c>
      <c r="CG904" s="26">
        <v>353.56774193548301</v>
      </c>
      <c r="CH904" s="26">
        <v>107.51866666666599</v>
      </c>
      <c r="CI904" s="26">
        <v>42.575161290322498</v>
      </c>
      <c r="CJ904" s="26">
        <v>29.239677419354798</v>
      </c>
      <c r="CK904" s="26">
        <v>25.141964285714199</v>
      </c>
      <c r="CL904" s="26">
        <v>30.940322580645098</v>
      </c>
      <c r="CM904" s="26">
        <v>174.95</v>
      </c>
      <c r="CN904" s="26">
        <v>369.19193548387</v>
      </c>
      <c r="CO904" s="26">
        <v>358.685</v>
      </c>
      <c r="CP904" s="26">
        <v>623.77580645161197</v>
      </c>
      <c r="CQ904" s="26">
        <v>1058.8177419354799</v>
      </c>
      <c r="CR904" s="26">
        <v>791.78333333333296</v>
      </c>
      <c r="CS904" s="26">
        <v>249.88387096774099</v>
      </c>
      <c r="CT904" s="26">
        <v>104.889166666666</v>
      </c>
      <c r="CU904" s="26">
        <v>50.634354838709598</v>
      </c>
      <c r="CV904" s="26">
        <v>29.2248387096774</v>
      </c>
      <c r="CW904" s="26">
        <v>27.138448275862</v>
      </c>
      <c r="CX904" s="26">
        <v>39.928064516128998</v>
      </c>
      <c r="CY904" s="26">
        <v>220.89449999999999</v>
      </c>
      <c r="CZ904" s="26">
        <v>642.64516129032199</v>
      </c>
      <c r="DA904" s="26">
        <v>862.98500000000001</v>
      </c>
      <c r="DB904" s="26">
        <v>986.89516129032199</v>
      </c>
      <c r="DC904" s="26">
        <v>1323.27419354838</v>
      </c>
      <c r="DD904" s="26">
        <v>1173.29833333333</v>
      </c>
      <c r="DE904" s="26">
        <v>444.90161290322499</v>
      </c>
      <c r="DF904" s="26">
        <v>125.561666666666</v>
      </c>
      <c r="DG904" s="26">
        <v>93.972903225806405</v>
      </c>
      <c r="DH904" s="26">
        <v>80.955483870967697</v>
      </c>
      <c r="DI904" s="26">
        <v>44.886071428571398</v>
      </c>
      <c r="DJ904" s="26">
        <v>41.924677419354801</v>
      </c>
      <c r="DK904" s="26">
        <v>234.949166666666</v>
      </c>
      <c r="DL904" s="26">
        <v>588.15</v>
      </c>
      <c r="DM904" s="26">
        <v>530.09333333333302</v>
      </c>
      <c r="DN904" s="26">
        <v>968.38225806451601</v>
      </c>
      <c r="DO904" s="26">
        <v>1357.6451612903199</v>
      </c>
      <c r="DP904" s="26">
        <v>1280.25</v>
      </c>
      <c r="DQ904" s="26">
        <v>661.45806451612896</v>
      </c>
      <c r="DR904" s="26">
        <v>179.79900000000001</v>
      </c>
      <c r="DS904" s="27">
        <v>63.162500000000001</v>
      </c>
    </row>
    <row r="905" spans="1:123" x14ac:dyDescent="0.25">
      <c r="A905" s="12" t="s">
        <v>34</v>
      </c>
      <c r="B905" s="13">
        <v>1</v>
      </c>
      <c r="C905" s="13" t="str">
        <f t="shared" si="18"/>
        <v>BB_L_16_GW_GW_SA_High_GW_GQ_24_005_1</v>
      </c>
      <c r="D905" s="14">
        <v>10.162741935483799</v>
      </c>
      <c r="E905" s="14">
        <v>71.539137931034404</v>
      </c>
      <c r="F905" s="14">
        <v>131.99548387096701</v>
      </c>
      <c r="G905" s="14">
        <v>295.04349999999999</v>
      </c>
      <c r="H905" s="14">
        <v>197.823709677419</v>
      </c>
      <c r="I905" s="14">
        <v>35.6978333333333</v>
      </c>
      <c r="J905" s="14">
        <v>15.139838709677401</v>
      </c>
      <c r="K905" s="14">
        <v>6.5292258064516098</v>
      </c>
      <c r="L905" s="14">
        <v>2.12828333333333</v>
      </c>
      <c r="M905" s="14">
        <v>0.991966129032258</v>
      </c>
      <c r="N905" s="14">
        <v>62.495728333333297</v>
      </c>
      <c r="O905" s="14">
        <v>67.131774193548395</v>
      </c>
      <c r="P905" s="14">
        <v>47.770967741935401</v>
      </c>
      <c r="Q905" s="14">
        <v>269.32249999999999</v>
      </c>
      <c r="R905" s="14">
        <v>58.091612903225801</v>
      </c>
      <c r="S905" s="14">
        <v>277.90766666666599</v>
      </c>
      <c r="T905" s="14">
        <v>140.639193548387</v>
      </c>
      <c r="U905" s="14">
        <v>29.7276666666666</v>
      </c>
      <c r="V905" s="14">
        <v>7.0674999999999901</v>
      </c>
      <c r="W905" s="14">
        <v>7.3703387096774096</v>
      </c>
      <c r="X905" s="14">
        <v>5.1889500000000002</v>
      </c>
      <c r="Y905" s="14">
        <v>2.6717419354838698</v>
      </c>
      <c r="Z905" s="14">
        <v>16.1694833333333</v>
      </c>
      <c r="AA905" s="14">
        <v>90.988548387096699</v>
      </c>
      <c r="AB905" s="14">
        <v>42.953548387096703</v>
      </c>
      <c r="AC905" s="14">
        <v>179.139107142857</v>
      </c>
      <c r="AD905" s="14">
        <v>146.186935483871</v>
      </c>
      <c r="AE905" s="14">
        <v>253.58416666666599</v>
      </c>
      <c r="AF905" s="14">
        <v>179.377419354838</v>
      </c>
      <c r="AG905" s="14">
        <v>38.929333333333297</v>
      </c>
      <c r="AH905" s="14">
        <v>6.8709354838709604</v>
      </c>
      <c r="AI905" s="14">
        <v>7.2323387096774097</v>
      </c>
      <c r="AJ905" s="14">
        <v>4.71041666666666</v>
      </c>
      <c r="AK905" s="14">
        <v>3.468</v>
      </c>
      <c r="AL905" s="14">
        <v>16.669133333333299</v>
      </c>
      <c r="AM905" s="14">
        <v>32.051129032257997</v>
      </c>
      <c r="AN905" s="14">
        <v>19.776983870967701</v>
      </c>
      <c r="AO905" s="14">
        <v>14.5537142857142</v>
      </c>
      <c r="AP905" s="14">
        <v>41.404516129032203</v>
      </c>
      <c r="AQ905" s="14">
        <v>153.118333333333</v>
      </c>
      <c r="AR905" s="14">
        <v>244.32629032258001</v>
      </c>
      <c r="AS905" s="14">
        <v>12.752149999999901</v>
      </c>
      <c r="AT905" s="14">
        <v>12.985629032258</v>
      </c>
      <c r="AU905" s="14">
        <v>4.8489677419354802</v>
      </c>
      <c r="AV905" s="14">
        <v>4.93028333333333</v>
      </c>
      <c r="AW905" s="14">
        <v>3.0431612903225802</v>
      </c>
      <c r="AX905" s="14">
        <v>718.559116666666</v>
      </c>
      <c r="AY905" s="14">
        <v>218.56919354838701</v>
      </c>
      <c r="AZ905" s="14">
        <v>42.825967741935401</v>
      </c>
      <c r="BA905" s="14">
        <v>111.30948275862001</v>
      </c>
      <c r="BB905" s="14">
        <v>278.61483870967697</v>
      </c>
      <c r="BC905" s="14">
        <v>205.251</v>
      </c>
      <c r="BD905" s="14">
        <v>184.212741935483</v>
      </c>
      <c r="BE905" s="14">
        <v>27.259833333333301</v>
      </c>
      <c r="BF905" s="14">
        <v>10.2166774193548</v>
      </c>
      <c r="BG905" s="14">
        <v>7.4034677419354802</v>
      </c>
      <c r="BH905" s="14">
        <v>4.6090499999999999</v>
      </c>
      <c r="BI905" s="14">
        <v>5.9113064516128997</v>
      </c>
      <c r="BJ905" s="14">
        <v>20.668700000000001</v>
      </c>
      <c r="BK905" s="14">
        <v>138.550806451612</v>
      </c>
      <c r="BL905" s="14">
        <v>170.901451612903</v>
      </c>
      <c r="BM905" s="14">
        <v>110.95214285714199</v>
      </c>
      <c r="BN905" s="14">
        <v>136.395806451612</v>
      </c>
      <c r="BO905" s="14">
        <v>176.713333333333</v>
      </c>
      <c r="BP905" s="14">
        <v>139.17451612903201</v>
      </c>
      <c r="BQ905" s="14">
        <v>19.739666666666601</v>
      </c>
      <c r="BR905" s="14">
        <v>11.6582741935483</v>
      </c>
      <c r="BS905" s="14">
        <v>9.3096612903225804</v>
      </c>
      <c r="BT905" s="14">
        <v>5.1766166666666598</v>
      </c>
      <c r="BU905" s="14">
        <v>4.82698387096774</v>
      </c>
      <c r="BV905" s="14">
        <v>109.599416666666</v>
      </c>
      <c r="BW905" s="14">
        <v>165.13548387096699</v>
      </c>
      <c r="BX905" s="14">
        <v>82.220967741935397</v>
      </c>
      <c r="BY905" s="14">
        <v>167.25</v>
      </c>
      <c r="BZ905" s="14">
        <v>189.91290322580599</v>
      </c>
      <c r="CA905" s="14">
        <v>370.40766666666599</v>
      </c>
      <c r="CB905" s="14">
        <v>191.158870967741</v>
      </c>
      <c r="CC905" s="14">
        <v>26.3191666666666</v>
      </c>
      <c r="CD905" s="14">
        <v>13.9235483870967</v>
      </c>
      <c r="CE905" s="14">
        <v>10.0949516129032</v>
      </c>
      <c r="CF905" s="14">
        <v>9.0833833333333303</v>
      </c>
      <c r="CG905" s="14">
        <v>6.4757741935483804</v>
      </c>
      <c r="CH905" s="14">
        <v>23.965199999999999</v>
      </c>
      <c r="CI905" s="14">
        <v>155.747903225806</v>
      </c>
      <c r="CJ905" s="14">
        <v>82.975967741935506</v>
      </c>
      <c r="CK905" s="14">
        <v>82.314821428571406</v>
      </c>
      <c r="CL905" s="14">
        <v>254.77709677419301</v>
      </c>
      <c r="CM905" s="14">
        <v>560.97866666666596</v>
      </c>
      <c r="CN905" s="14">
        <v>185.26193548386999</v>
      </c>
      <c r="CO905" s="14">
        <v>70.112166666666695</v>
      </c>
      <c r="CP905" s="14">
        <v>16.255870967741899</v>
      </c>
      <c r="CQ905" s="14">
        <v>15.275774193548299</v>
      </c>
      <c r="CR905" s="14">
        <v>12.5760166666666</v>
      </c>
      <c r="CS905" s="14">
        <v>8.6206290322580603</v>
      </c>
      <c r="CT905" s="14">
        <v>11.6231833333333</v>
      </c>
      <c r="CU905" s="14">
        <v>183.30612903225801</v>
      </c>
      <c r="CV905" s="14">
        <v>224.86516129032199</v>
      </c>
      <c r="CW905" s="14">
        <v>358.17758620689602</v>
      </c>
      <c r="CX905" s="14">
        <v>168.59887096774099</v>
      </c>
      <c r="CY905" s="14">
        <v>732.36499999999899</v>
      </c>
      <c r="CZ905" s="14">
        <v>179.44016129032201</v>
      </c>
      <c r="DA905" s="14">
        <v>82.783333333333303</v>
      </c>
      <c r="DB905" s="14">
        <v>16.228225806451601</v>
      </c>
      <c r="DC905" s="14">
        <v>9.3403225806451502</v>
      </c>
      <c r="DD905" s="14">
        <v>13.206383333333299</v>
      </c>
      <c r="DE905" s="14">
        <v>17.752903225806399</v>
      </c>
      <c r="DF905" s="14">
        <v>35.746499999999997</v>
      </c>
      <c r="DG905" s="14">
        <v>214.14145161290301</v>
      </c>
      <c r="DH905" s="14">
        <v>126.242096774193</v>
      </c>
      <c r="DI905" s="14">
        <v>73.543928571428495</v>
      </c>
      <c r="DJ905" s="14">
        <v>665.92612903225802</v>
      </c>
      <c r="DK905" s="14">
        <v>482.72866666666602</v>
      </c>
      <c r="DL905" s="14">
        <v>280.37661290322501</v>
      </c>
      <c r="DM905" s="14">
        <v>31.704999999999998</v>
      </c>
      <c r="DN905" s="14">
        <v>12.2846774193548</v>
      </c>
      <c r="DO905" s="14">
        <v>9.7881451612903199</v>
      </c>
      <c r="DP905" s="14">
        <v>9.5216833333333302</v>
      </c>
      <c r="DQ905" s="14">
        <v>11.931129032257999</v>
      </c>
      <c r="DR905" s="14">
        <v>24.535416666666599</v>
      </c>
      <c r="DS905" s="15">
        <v>191.92283333333299</v>
      </c>
    </row>
    <row r="906" spans="1:123" x14ac:dyDescent="0.25">
      <c r="A906" s="16" t="s">
        <v>34</v>
      </c>
      <c r="B906" s="17">
        <v>2</v>
      </c>
      <c r="C906" s="13" t="str">
        <f t="shared" si="18"/>
        <v>BB_L_16_GW_GW_SA_High_GW_GQ_24_005_2</v>
      </c>
      <c r="D906" s="18">
        <v>10</v>
      </c>
      <c r="E906" s="18">
        <v>10.086206896551699</v>
      </c>
      <c r="F906" s="18">
        <v>10.5901612903225</v>
      </c>
      <c r="G906" s="18">
        <v>11.552499999999901</v>
      </c>
      <c r="H906" s="18">
        <v>19.149354838709598</v>
      </c>
      <c r="I906" s="18">
        <v>13.823833333333299</v>
      </c>
      <c r="J906" s="18">
        <v>10.3364516129032</v>
      </c>
      <c r="K906" s="18">
        <v>3.9474903225806401</v>
      </c>
      <c r="L906" s="18">
        <v>0.115819666666666</v>
      </c>
      <c r="M906" s="18">
        <v>6.5111129032258006E-2</v>
      </c>
      <c r="N906" s="18">
        <v>0.22095516666666601</v>
      </c>
      <c r="O906" s="18">
        <v>0.28916290322580601</v>
      </c>
      <c r="P906" s="18">
        <v>0.31058870967741897</v>
      </c>
      <c r="Q906" s="18">
        <v>1.64216607142857</v>
      </c>
      <c r="R906" s="18">
        <v>0.51540483870967702</v>
      </c>
      <c r="S906" s="18">
        <v>1.6373866666666601</v>
      </c>
      <c r="T906" s="18">
        <v>1.6851129032258001</v>
      </c>
      <c r="U906" s="18">
        <v>1.29311666666666</v>
      </c>
      <c r="V906" s="18">
        <v>0.349651612903225</v>
      </c>
      <c r="W906" s="18">
        <v>0.54152419354838699</v>
      </c>
      <c r="X906" s="18">
        <v>0.32673833333333302</v>
      </c>
      <c r="Y906" s="18">
        <v>0.19053870967741901</v>
      </c>
      <c r="Z906" s="18">
        <v>0.172201666666666</v>
      </c>
      <c r="AA906" s="18">
        <v>0.56439838709677403</v>
      </c>
      <c r="AB906" s="18">
        <v>0.55655967741935397</v>
      </c>
      <c r="AC906" s="18">
        <v>1.1134196428571399</v>
      </c>
      <c r="AD906" s="18">
        <v>1.4298596774193499</v>
      </c>
      <c r="AE906" s="18">
        <v>1.94753499999999</v>
      </c>
      <c r="AF906" s="18">
        <v>2.0921129032258001</v>
      </c>
      <c r="AG906" s="18">
        <v>1.771215</v>
      </c>
      <c r="AH906" s="18">
        <v>0.57969354838709597</v>
      </c>
      <c r="AI906" s="18">
        <v>0.57514193548387005</v>
      </c>
      <c r="AJ906" s="18">
        <v>0.46956666666666602</v>
      </c>
      <c r="AK906" s="18">
        <v>0.41755161290322501</v>
      </c>
      <c r="AL906" s="18">
        <v>0.43597833333333302</v>
      </c>
      <c r="AM906" s="18">
        <v>0.55828548387096699</v>
      </c>
      <c r="AN906" s="18">
        <v>0.65239999999999898</v>
      </c>
      <c r="AO906" s="18">
        <v>0.653296428571428</v>
      </c>
      <c r="AP906" s="18">
        <v>0.71633387096774104</v>
      </c>
      <c r="AQ906" s="18">
        <v>1.4564999999999899</v>
      </c>
      <c r="AR906" s="18">
        <v>3.2278225806451601</v>
      </c>
      <c r="AS906" s="18">
        <v>0.97951999999999995</v>
      </c>
      <c r="AT906" s="18">
        <v>1.0601</v>
      </c>
      <c r="AU906" s="18">
        <v>0.66433064516129003</v>
      </c>
      <c r="AV906" s="18">
        <v>0.65565499999999999</v>
      </c>
      <c r="AW906" s="18">
        <v>0.51977580645161203</v>
      </c>
      <c r="AX906" s="18">
        <v>15.494354999999899</v>
      </c>
      <c r="AY906" s="18">
        <v>2.2397419354838699</v>
      </c>
      <c r="AZ906" s="18">
        <v>1.03102096774193</v>
      </c>
      <c r="BA906" s="18">
        <v>1.4402586206896499</v>
      </c>
      <c r="BB906" s="18">
        <v>2.6939677419354799</v>
      </c>
      <c r="BC906" s="18">
        <v>3.0274499999999902</v>
      </c>
      <c r="BD906" s="18">
        <v>10.389661290322501</v>
      </c>
      <c r="BE906" s="18">
        <v>3.0054833333333302</v>
      </c>
      <c r="BF906" s="18">
        <v>1.8487580645161199</v>
      </c>
      <c r="BG906" s="18">
        <v>1.66162903225806</v>
      </c>
      <c r="BH906" s="18">
        <v>1.34341666666666</v>
      </c>
      <c r="BI906" s="18">
        <v>2.2189677419354799</v>
      </c>
      <c r="BJ906" s="18">
        <v>2.8090000000000002</v>
      </c>
      <c r="BK906" s="18">
        <v>3.2382903225806401</v>
      </c>
      <c r="BL906" s="18">
        <v>3.2345161290322499</v>
      </c>
      <c r="BM906" s="18">
        <v>2.8084464285714201</v>
      </c>
      <c r="BN906" s="18">
        <v>2.81035483870967</v>
      </c>
      <c r="BO906" s="18">
        <v>3.0185499999999998</v>
      </c>
      <c r="BP906" s="18">
        <v>3.2670161290322501</v>
      </c>
      <c r="BQ906" s="18">
        <v>2.0032166666666602</v>
      </c>
      <c r="BR906" s="18">
        <v>1.7011451612903199</v>
      </c>
      <c r="BS906" s="18">
        <v>1.60759677419354</v>
      </c>
      <c r="BT906" s="18">
        <v>1.32246666666666</v>
      </c>
      <c r="BU906" s="18">
        <v>1.3014999999999901</v>
      </c>
      <c r="BV906" s="18">
        <v>1.7104666666666599</v>
      </c>
      <c r="BW906" s="18">
        <v>2.3574032258064501</v>
      </c>
      <c r="BX906" s="18">
        <v>2.1288387096774102</v>
      </c>
      <c r="BY906" s="18">
        <v>2.7111607142857101</v>
      </c>
      <c r="BZ906" s="18">
        <v>3.1014677419354801</v>
      </c>
      <c r="CA906" s="18">
        <v>4.34948333333333</v>
      </c>
      <c r="CB906" s="18">
        <v>3.8715967741935402</v>
      </c>
      <c r="CC906" s="18">
        <v>2.3675333333333302</v>
      </c>
      <c r="CD906" s="18">
        <v>2.00677419354838</v>
      </c>
      <c r="CE906" s="18">
        <v>1.96612903225806</v>
      </c>
      <c r="CF906" s="18">
        <v>1.9602333333333299</v>
      </c>
      <c r="CG906" s="18">
        <v>1.81520967741935</v>
      </c>
      <c r="CH906" s="18">
        <v>2.0167666666666602</v>
      </c>
      <c r="CI906" s="18">
        <v>3.2882419354838701</v>
      </c>
      <c r="CJ906" s="18">
        <v>3.9848548387096701</v>
      </c>
      <c r="CK906" s="18">
        <v>3.6240535714285702</v>
      </c>
      <c r="CL906" s="18">
        <v>4.5445161290322504</v>
      </c>
      <c r="CM906" s="18">
        <v>7.4430333333333296</v>
      </c>
      <c r="CN906" s="18">
        <v>4.8641290322580604</v>
      </c>
      <c r="CO906" s="18">
        <v>6.2934666666666601</v>
      </c>
      <c r="CP906" s="18">
        <v>2.7682903225806399</v>
      </c>
      <c r="CQ906" s="18">
        <v>4.68274193548387</v>
      </c>
      <c r="CR906" s="18">
        <v>2.7436833333333301</v>
      </c>
      <c r="CS906" s="18">
        <v>2.5041129032258</v>
      </c>
      <c r="CT906" s="18">
        <v>4.3948166666666602</v>
      </c>
      <c r="CU906" s="18">
        <v>8.0604354838709593</v>
      </c>
      <c r="CV906" s="18">
        <v>7.2395806451612899</v>
      </c>
      <c r="CW906" s="18">
        <v>6.49037931034482</v>
      </c>
      <c r="CX906" s="18">
        <v>4.6730483870967703</v>
      </c>
      <c r="CY906" s="18">
        <v>10.342499999999999</v>
      </c>
      <c r="CZ906" s="18">
        <v>5.4836129032257999</v>
      </c>
      <c r="DA906" s="18">
        <v>16.636683333333298</v>
      </c>
      <c r="DB906" s="18">
        <v>3.9718064516128999</v>
      </c>
      <c r="DC906" s="18">
        <v>2.8573548387096701</v>
      </c>
      <c r="DD906" s="18">
        <v>5.0158666666666596</v>
      </c>
      <c r="DE906" s="18">
        <v>7.8227741935483799</v>
      </c>
      <c r="DF906" s="18">
        <v>5.9627833333333298</v>
      </c>
      <c r="DG906" s="18">
        <v>5.0252096774193502</v>
      </c>
      <c r="DH906" s="18">
        <v>4.6802903225806398</v>
      </c>
      <c r="DI906" s="18">
        <v>3.80480357142857</v>
      </c>
      <c r="DJ906" s="18">
        <v>9.2668225806451598</v>
      </c>
      <c r="DK906" s="18">
        <v>8.0469833333333298</v>
      </c>
      <c r="DL906" s="18">
        <v>7.19869354838709</v>
      </c>
      <c r="DM906" s="18">
        <v>3.5211999999999901</v>
      </c>
      <c r="DN906" s="18">
        <v>2.54779032258064</v>
      </c>
      <c r="DO906" s="18">
        <v>2.51524193548387</v>
      </c>
      <c r="DP906" s="18">
        <v>3.2153999999999998</v>
      </c>
      <c r="DQ906" s="18">
        <v>4.4326612903225797</v>
      </c>
      <c r="DR906" s="18">
        <v>4.21231666666666</v>
      </c>
      <c r="DS906" s="19">
        <v>4.3761000000000001</v>
      </c>
    </row>
    <row r="907" spans="1:123" x14ac:dyDescent="0.25">
      <c r="A907" s="12" t="s">
        <v>34</v>
      </c>
      <c r="B907" s="13">
        <v>3</v>
      </c>
      <c r="C907" s="13" t="str">
        <f t="shared" si="18"/>
        <v>BB_L_16_GW_GW_SA_High_GW_GQ_24_005_3</v>
      </c>
      <c r="D907" s="14">
        <v>10</v>
      </c>
      <c r="E907" s="14">
        <v>9.9999655172413799</v>
      </c>
      <c r="F907" s="14">
        <v>9.9995161290322603</v>
      </c>
      <c r="G907" s="14">
        <v>9.9989166666666591</v>
      </c>
      <c r="H907" s="14">
        <v>10.0226129032258</v>
      </c>
      <c r="I907" s="14">
        <v>10.0605999999999</v>
      </c>
      <c r="J907" s="14">
        <v>9.9978870967741909</v>
      </c>
      <c r="K907" s="14">
        <v>3.5479617741935399</v>
      </c>
      <c r="L907" s="14">
        <v>1.02834166666666E-2</v>
      </c>
      <c r="M907" s="14">
        <v>4.6806451612903203E-3</v>
      </c>
      <c r="N907" s="14">
        <v>2.7722833333333301E-3</v>
      </c>
      <c r="O907" s="14">
        <v>1.9078709677419301E-3</v>
      </c>
      <c r="P907" s="14">
        <v>1.4539516129032199E-3</v>
      </c>
      <c r="Q907" s="14">
        <v>3.2682607142857102E-4</v>
      </c>
      <c r="R907" s="14">
        <v>1.67062903225806E-3</v>
      </c>
      <c r="S907" s="14">
        <v>1.4649846666666599E-3</v>
      </c>
      <c r="T907" s="14">
        <v>3.0456451612903201E-3</v>
      </c>
      <c r="U907" s="14">
        <v>6.0929000000000001E-3</v>
      </c>
      <c r="V907" s="14">
        <v>8.3734838709677399E-3</v>
      </c>
      <c r="W907" s="14">
        <v>1.27038064516129E-2</v>
      </c>
      <c r="X907" s="14">
        <v>1.55666666666666E-2</v>
      </c>
      <c r="Y907" s="14">
        <v>1.9764516129032201E-2</v>
      </c>
      <c r="Z907" s="14">
        <v>3.2940333333333301E-2</v>
      </c>
      <c r="AA907" s="14">
        <v>7.6385161290322495E-2</v>
      </c>
      <c r="AB907" s="14">
        <v>0.121304838709677</v>
      </c>
      <c r="AC907" s="14">
        <v>0.13455535714285699</v>
      </c>
      <c r="AD907" s="14">
        <v>0.14007258064516101</v>
      </c>
      <c r="AE907" s="14">
        <v>0.14518999999999899</v>
      </c>
      <c r="AF907" s="14">
        <v>0.15109516129032199</v>
      </c>
      <c r="AG907" s="14">
        <v>0.152966666666666</v>
      </c>
      <c r="AH907" s="14">
        <v>0.13907580645161199</v>
      </c>
      <c r="AI907" s="14">
        <v>0.11860645161290299</v>
      </c>
      <c r="AJ907" s="14">
        <v>0.11160666666666599</v>
      </c>
      <c r="AK907" s="14">
        <v>0.110658064516129</v>
      </c>
      <c r="AL907" s="14">
        <v>0.13045000000000001</v>
      </c>
      <c r="AM907" s="14">
        <v>0.16569193548387001</v>
      </c>
      <c r="AN907" s="14">
        <v>0.205958064516129</v>
      </c>
      <c r="AO907" s="14">
        <v>0.23141785714285701</v>
      </c>
      <c r="AP907" s="14">
        <v>0.24053709677419299</v>
      </c>
      <c r="AQ907" s="14">
        <v>0.244644999999999</v>
      </c>
      <c r="AR907" s="14">
        <v>0.25272419354838699</v>
      </c>
      <c r="AS907" s="14">
        <v>0.245</v>
      </c>
      <c r="AT907" s="14">
        <v>0.21577419354838701</v>
      </c>
      <c r="AU907" s="14">
        <v>0.198651612903225</v>
      </c>
      <c r="AV907" s="14">
        <v>0.17425833333333299</v>
      </c>
      <c r="AW907" s="14">
        <v>0.16944193548387099</v>
      </c>
      <c r="AX907" s="14">
        <v>0.16295116666666601</v>
      </c>
      <c r="AY907" s="14">
        <v>0.19646612903225799</v>
      </c>
      <c r="AZ907" s="14">
        <v>0.229879032258064</v>
      </c>
      <c r="BA907" s="14">
        <v>0.29331896551724101</v>
      </c>
      <c r="BB907" s="14">
        <v>0.39426774193548297</v>
      </c>
      <c r="BC907" s="14">
        <v>0.53123666666666602</v>
      </c>
      <c r="BD907" s="14">
        <v>0.651654838709677</v>
      </c>
      <c r="BE907" s="14">
        <v>0.618661666666666</v>
      </c>
      <c r="BF907" s="14">
        <v>0.55540806451612901</v>
      </c>
      <c r="BG907" s="14">
        <v>0.49053709677419299</v>
      </c>
      <c r="BH907" s="14">
        <v>0.47806333333333301</v>
      </c>
      <c r="BI907" s="14">
        <v>0.770819354838709</v>
      </c>
      <c r="BJ907" s="14">
        <v>1.02355666666666</v>
      </c>
      <c r="BK907" s="14">
        <v>1.0170548387096701</v>
      </c>
      <c r="BL907" s="14">
        <v>0.94759193548387</v>
      </c>
      <c r="BM907" s="14">
        <v>0.82788392857142801</v>
      </c>
      <c r="BN907" s="14">
        <v>0.738908064516129</v>
      </c>
      <c r="BO907" s="14">
        <v>0.68199500000000002</v>
      </c>
      <c r="BP907" s="14">
        <v>0.63089516129032197</v>
      </c>
      <c r="BQ907" s="14">
        <v>0.57892999999999994</v>
      </c>
      <c r="BR907" s="14">
        <v>0.519687096774193</v>
      </c>
      <c r="BS907" s="14">
        <v>0.50544193548387095</v>
      </c>
      <c r="BT907" s="14">
        <v>0.47371000000000002</v>
      </c>
      <c r="BU907" s="14">
        <v>0.46546290322580602</v>
      </c>
      <c r="BV907" s="14">
        <v>0.49653333333333299</v>
      </c>
      <c r="BW907" s="14">
        <v>0.553532258064516</v>
      </c>
      <c r="BX907" s="14">
        <v>0.605312903225806</v>
      </c>
      <c r="BY907" s="14">
        <v>0.650487499999999</v>
      </c>
      <c r="BZ907" s="14">
        <v>0.67650967741935397</v>
      </c>
      <c r="CA907" s="14">
        <v>0.66627833333333297</v>
      </c>
      <c r="CB907" s="14">
        <v>0.62767258064516096</v>
      </c>
      <c r="CC907" s="14">
        <v>0.58343833333333295</v>
      </c>
      <c r="CD907" s="14">
        <v>0.56304354838709603</v>
      </c>
      <c r="CE907" s="14">
        <v>0.57859516129032196</v>
      </c>
      <c r="CF907" s="14">
        <v>0.60398666666666601</v>
      </c>
      <c r="CG907" s="14">
        <v>0.63727580645161197</v>
      </c>
      <c r="CH907" s="14">
        <v>0.706683333333333</v>
      </c>
      <c r="CI907" s="14">
        <v>0.95081129032258005</v>
      </c>
      <c r="CJ907" s="14">
        <v>1.29664516129032</v>
      </c>
      <c r="CK907" s="14">
        <v>1.23389285714285</v>
      </c>
      <c r="CL907" s="14">
        <v>1.13422580645161</v>
      </c>
      <c r="CM907" s="14">
        <v>1.11821666666666</v>
      </c>
      <c r="CN907" s="14">
        <v>1.07635483870967</v>
      </c>
      <c r="CO907" s="14">
        <v>0.99878333333333302</v>
      </c>
      <c r="CP907" s="14">
        <v>0.88046774193548305</v>
      </c>
      <c r="CQ907" s="14">
        <v>0.85480967741935399</v>
      </c>
      <c r="CR907" s="14">
        <v>0.84571833333333302</v>
      </c>
      <c r="CS907" s="14">
        <v>0.83771774193548398</v>
      </c>
      <c r="CT907" s="14">
        <v>1.4488016666666601</v>
      </c>
      <c r="CU907" s="14">
        <v>2.59027419354838</v>
      </c>
      <c r="CV907" s="14">
        <v>2.36890322580645</v>
      </c>
      <c r="CW907" s="14">
        <v>1.64696551724137</v>
      </c>
      <c r="CX907" s="14">
        <v>1.3160000000000001</v>
      </c>
      <c r="CY907" s="14">
        <v>1.1985666666666599</v>
      </c>
      <c r="CZ907" s="14">
        <v>1.17140322580645</v>
      </c>
      <c r="DA907" s="14">
        <v>1.5220166666666599</v>
      </c>
      <c r="DB907" s="14">
        <v>1.2519193548387</v>
      </c>
      <c r="DC907" s="14">
        <v>1.01420483870967</v>
      </c>
      <c r="DD907" s="14">
        <v>1.5996999999999999</v>
      </c>
      <c r="DE907" s="14">
        <v>2.7745000000000002</v>
      </c>
      <c r="DF907" s="14">
        <v>2.3011499999999998</v>
      </c>
      <c r="DG907" s="14">
        <v>1.64948387096774</v>
      </c>
      <c r="DH907" s="14">
        <v>1.4297096774193501</v>
      </c>
      <c r="DI907" s="14">
        <v>1.3079642857142799</v>
      </c>
      <c r="DJ907" s="14">
        <v>1.2542580645161201</v>
      </c>
      <c r="DK907" s="14">
        <v>1.20708333333333</v>
      </c>
      <c r="DL907" s="14">
        <v>1.05873225806451</v>
      </c>
      <c r="DM907" s="14">
        <v>0.94479833333333296</v>
      </c>
      <c r="DN907" s="14">
        <v>0.84848064516128996</v>
      </c>
      <c r="DO907" s="14">
        <v>0.84933064516128998</v>
      </c>
      <c r="DP907" s="14">
        <v>1.09090499999999</v>
      </c>
      <c r="DQ907" s="14">
        <v>1.5382419354838699</v>
      </c>
      <c r="DR907" s="14">
        <v>1.5306499999999901</v>
      </c>
      <c r="DS907" s="15">
        <v>1.38</v>
      </c>
    </row>
    <row r="908" spans="1:123" x14ac:dyDescent="0.25">
      <c r="A908" s="16" t="s">
        <v>34</v>
      </c>
      <c r="B908" s="17">
        <v>4</v>
      </c>
      <c r="C908" s="13" t="str">
        <f t="shared" si="18"/>
        <v>BB_L_16_GW_GW_SA_High_GW_GQ_24_005_4</v>
      </c>
      <c r="D908" s="18">
        <v>10.0937096774193</v>
      </c>
      <c r="E908" s="18">
        <v>131.49275862068899</v>
      </c>
      <c r="F908" s="18">
        <v>417.67258064516102</v>
      </c>
      <c r="G908" s="18">
        <v>662.95333333333303</v>
      </c>
      <c r="H908" s="18">
        <v>435.1</v>
      </c>
      <c r="I908" s="18">
        <v>34.440833333333302</v>
      </c>
      <c r="J908" s="18">
        <v>15.234354838709599</v>
      </c>
      <c r="K908" s="18">
        <v>8.0470161290322508</v>
      </c>
      <c r="L908" s="18">
        <v>3.2650999999999999</v>
      </c>
      <c r="M908" s="18">
        <v>1.44404838709677</v>
      </c>
      <c r="N908" s="18">
        <v>186.68284</v>
      </c>
      <c r="O908" s="18">
        <v>203.98387096774101</v>
      </c>
      <c r="P908" s="18">
        <v>161.86629032258</v>
      </c>
      <c r="Q908" s="18">
        <v>693.84107142857101</v>
      </c>
      <c r="R908" s="18">
        <v>173.94903225806399</v>
      </c>
      <c r="S908" s="18">
        <v>705.93200000000002</v>
      </c>
      <c r="T908" s="18">
        <v>363.59225806451599</v>
      </c>
      <c r="U908" s="18">
        <v>39.544166666666598</v>
      </c>
      <c r="V908" s="18">
        <v>9.5728225806451608</v>
      </c>
      <c r="W908" s="18">
        <v>8.7539838709677404</v>
      </c>
      <c r="X908" s="18">
        <v>6.5667999999999997</v>
      </c>
      <c r="Y908" s="18">
        <v>3.7255967741935399</v>
      </c>
      <c r="Z908" s="18">
        <v>21.592300000000002</v>
      </c>
      <c r="AA908" s="18">
        <v>294.39032258064498</v>
      </c>
      <c r="AB908" s="18">
        <v>146.37403225806401</v>
      </c>
      <c r="AC908" s="18">
        <v>432.53607142857101</v>
      </c>
      <c r="AD908" s="18">
        <v>455.13548387096699</v>
      </c>
      <c r="AE908" s="18">
        <v>650.42333333333295</v>
      </c>
      <c r="AF908" s="18">
        <v>483.00645161290299</v>
      </c>
      <c r="AG908" s="18">
        <v>57.451999999999998</v>
      </c>
      <c r="AH908" s="18">
        <v>9.4674516129032202</v>
      </c>
      <c r="AI908" s="18">
        <v>8.7999354838709607</v>
      </c>
      <c r="AJ908" s="18">
        <v>5.8660333333333297</v>
      </c>
      <c r="AK908" s="18">
        <v>4.20879032258064</v>
      </c>
      <c r="AL908" s="18">
        <v>44.8198333333333</v>
      </c>
      <c r="AM908" s="18">
        <v>100.43935483870899</v>
      </c>
      <c r="AN908" s="18">
        <v>70.126290322580601</v>
      </c>
      <c r="AO908" s="18">
        <v>42.090714285714199</v>
      </c>
      <c r="AP908" s="18">
        <v>90.500322580645104</v>
      </c>
      <c r="AQ908" s="18">
        <v>475.99833333333299</v>
      </c>
      <c r="AR908" s="18">
        <v>514.98290322580601</v>
      </c>
      <c r="AS908" s="18">
        <v>19.949166666666599</v>
      </c>
      <c r="AT908" s="18">
        <v>15.2990322580645</v>
      </c>
      <c r="AU908" s="18">
        <v>6.0402580645161201</v>
      </c>
      <c r="AV908" s="18">
        <v>5.8487</v>
      </c>
      <c r="AW908" s="18">
        <v>3.9581612903225798</v>
      </c>
      <c r="AX908" s="18">
        <v>1244.6423499999901</v>
      </c>
      <c r="AY908" s="18">
        <v>655.95161290322505</v>
      </c>
      <c r="AZ908" s="18">
        <v>124.87274193548301</v>
      </c>
      <c r="BA908" s="18">
        <v>304.43655172413702</v>
      </c>
      <c r="BB908" s="18">
        <v>664.80483870967703</v>
      </c>
      <c r="BC908" s="18">
        <v>598.37833333333299</v>
      </c>
      <c r="BD908" s="18">
        <v>402.53483870967699</v>
      </c>
      <c r="BE908" s="18">
        <v>39.3408333333333</v>
      </c>
      <c r="BF908" s="18">
        <v>11.0781774193548</v>
      </c>
      <c r="BG908" s="18">
        <v>7.9547580645161204</v>
      </c>
      <c r="BH908" s="18">
        <v>4.9777833333333303</v>
      </c>
      <c r="BI908" s="18">
        <v>5.73932258064516</v>
      </c>
      <c r="BJ908" s="18">
        <v>42.973316666666598</v>
      </c>
      <c r="BK908" s="18">
        <v>407.16612903225803</v>
      </c>
      <c r="BL908" s="18">
        <v>464.63596774193502</v>
      </c>
      <c r="BM908" s="18">
        <v>323.31785714285701</v>
      </c>
      <c r="BN908" s="18">
        <v>394.37580645161199</v>
      </c>
      <c r="BO908" s="18">
        <v>489.95499999999998</v>
      </c>
      <c r="BP908" s="18">
        <v>315.479999999999</v>
      </c>
      <c r="BQ908" s="18">
        <v>32.138666666666602</v>
      </c>
      <c r="BR908" s="18">
        <v>13.9237096774193</v>
      </c>
      <c r="BS908" s="18">
        <v>11.0735322580645</v>
      </c>
      <c r="BT908" s="18">
        <v>5.7874666666666599</v>
      </c>
      <c r="BU908" s="18">
        <v>5.36903225806451</v>
      </c>
      <c r="BV908" s="18">
        <v>297.940466666666</v>
      </c>
      <c r="BW908" s="18">
        <v>490.42741935483798</v>
      </c>
      <c r="BX908" s="18">
        <v>230.294193548387</v>
      </c>
      <c r="BY908" s="18">
        <v>471.73571428571398</v>
      </c>
      <c r="BZ908" s="18">
        <v>527.13387096774102</v>
      </c>
      <c r="CA908" s="18">
        <v>914.81</v>
      </c>
      <c r="CB908" s="18">
        <v>459.39645161290298</v>
      </c>
      <c r="CC908" s="18">
        <v>40.010833333333302</v>
      </c>
      <c r="CD908" s="18">
        <v>15.727580645161201</v>
      </c>
      <c r="CE908" s="18">
        <v>10.6569838709677</v>
      </c>
      <c r="CF908" s="18">
        <v>9.7255833333333293</v>
      </c>
      <c r="CG908" s="18">
        <v>6.9275806451612896</v>
      </c>
      <c r="CH908" s="18">
        <v>46.654999999999902</v>
      </c>
      <c r="CI908" s="18">
        <v>435.80967741935399</v>
      </c>
      <c r="CJ908" s="18">
        <v>247.18709677419301</v>
      </c>
      <c r="CK908" s="18">
        <v>188.273928571428</v>
      </c>
      <c r="CL908" s="18">
        <v>702.71290322580603</v>
      </c>
      <c r="CM908" s="18">
        <v>1126.6183333333299</v>
      </c>
      <c r="CN908" s="18">
        <v>588.75806451612902</v>
      </c>
      <c r="CO908" s="18">
        <v>98.997500000000002</v>
      </c>
      <c r="CP908" s="18">
        <v>19.2258064516129</v>
      </c>
      <c r="CQ908" s="18">
        <v>13.013225806451601</v>
      </c>
      <c r="CR908" s="18">
        <v>14.527100000000001</v>
      </c>
      <c r="CS908" s="18">
        <v>8.5235645161290297</v>
      </c>
      <c r="CT908" s="18">
        <v>9.8666333333333291</v>
      </c>
      <c r="CU908" s="18">
        <v>456.268709677419</v>
      </c>
      <c r="CV908" s="18">
        <v>641.84677419354796</v>
      </c>
      <c r="CW908" s="18">
        <v>887.24310344827495</v>
      </c>
      <c r="CX908" s="18">
        <v>457.26935483870898</v>
      </c>
      <c r="CY908" s="18">
        <v>1353.585</v>
      </c>
      <c r="CZ908" s="18">
        <v>587.90483870967705</v>
      </c>
      <c r="DA908" s="18">
        <v>119.7915</v>
      </c>
      <c r="DB908" s="18">
        <v>17.1467741935483</v>
      </c>
      <c r="DC908" s="18">
        <v>9.5243225806451601</v>
      </c>
      <c r="DD908" s="18">
        <v>11.1410666666666</v>
      </c>
      <c r="DE908" s="18">
        <v>16.193870967741901</v>
      </c>
      <c r="DF908" s="18">
        <v>82.747833333333304</v>
      </c>
      <c r="DG908" s="18">
        <v>519.73451612903204</v>
      </c>
      <c r="DH908" s="18">
        <v>412.4</v>
      </c>
      <c r="DI908" s="18">
        <v>156.335892857142</v>
      </c>
      <c r="DJ908" s="18">
        <v>1357.17903225806</v>
      </c>
      <c r="DK908" s="18">
        <v>908.02</v>
      </c>
      <c r="DL908" s="18">
        <v>752.20483870967701</v>
      </c>
      <c r="DM908" s="18">
        <v>41.697499999999998</v>
      </c>
      <c r="DN908" s="18">
        <v>15.242903225806399</v>
      </c>
      <c r="DO908" s="18">
        <v>10.370999999999899</v>
      </c>
      <c r="DP908" s="18">
        <v>9.0452999999999992</v>
      </c>
      <c r="DQ908" s="18">
        <v>11.361290322580601</v>
      </c>
      <c r="DR908" s="18">
        <v>25.064733333333301</v>
      </c>
      <c r="DS908" s="19">
        <v>465.16166666666601</v>
      </c>
    </row>
    <row r="909" spans="1:123" x14ac:dyDescent="0.25">
      <c r="A909" s="12" t="s">
        <v>34</v>
      </c>
      <c r="B909" s="13">
        <v>5</v>
      </c>
      <c r="C909" s="13" t="str">
        <f t="shared" si="18"/>
        <v>BB_L_16_GW_GW_SA_High_GW_GQ_24_005_5</v>
      </c>
      <c r="D909" s="14">
        <v>10.0033870967741</v>
      </c>
      <c r="E909" s="14">
        <v>16.929827586206802</v>
      </c>
      <c r="F909" s="14">
        <v>41.105806451612899</v>
      </c>
      <c r="G909" s="14">
        <v>65.838999999999999</v>
      </c>
      <c r="H909" s="14">
        <v>76.195161290322503</v>
      </c>
      <c r="I909" s="14">
        <v>19.256833333333301</v>
      </c>
      <c r="J909" s="14">
        <v>11.3687096774193</v>
      </c>
      <c r="K909" s="14">
        <v>5.5750661290322503</v>
      </c>
      <c r="L909" s="14">
        <v>0.50981999999999905</v>
      </c>
      <c r="M909" s="14">
        <v>0.25391290322580601</v>
      </c>
      <c r="N909" s="14">
        <v>13.176105</v>
      </c>
      <c r="O909" s="14">
        <v>13.7480161290322</v>
      </c>
      <c r="P909" s="14">
        <v>11.8602903225806</v>
      </c>
      <c r="Q909" s="14">
        <v>60.4890714285714</v>
      </c>
      <c r="R909" s="14">
        <v>13.0007096774193</v>
      </c>
      <c r="S909" s="14">
        <v>58.374133333333297</v>
      </c>
      <c r="T909" s="14">
        <v>35.004032258064498</v>
      </c>
      <c r="U909" s="14">
        <v>7.4938333333333302</v>
      </c>
      <c r="V909" s="14">
        <v>1.6927516129032201</v>
      </c>
      <c r="W909" s="14">
        <v>1.87170967741935</v>
      </c>
      <c r="X909" s="14">
        <v>1.3107533333333301</v>
      </c>
      <c r="Y909" s="14">
        <v>0.69556129032257996</v>
      </c>
      <c r="Z909" s="14">
        <v>1.214175</v>
      </c>
      <c r="AA909" s="14">
        <v>21.257096774193499</v>
      </c>
      <c r="AB909" s="14">
        <v>10.7244999999999</v>
      </c>
      <c r="AC909" s="14">
        <v>32.460428571428501</v>
      </c>
      <c r="AD909" s="14">
        <v>38.391451612903197</v>
      </c>
      <c r="AE909" s="14">
        <v>54.162666666666603</v>
      </c>
      <c r="AF909" s="14">
        <v>43.452612903225798</v>
      </c>
      <c r="AG909" s="14">
        <v>9.50996666666666</v>
      </c>
      <c r="AH909" s="14">
        <v>1.67879032258064</v>
      </c>
      <c r="AI909" s="14">
        <v>1.68283870967741</v>
      </c>
      <c r="AJ909" s="14">
        <v>1.25853499999999</v>
      </c>
      <c r="AK909" s="14">
        <v>0.95294516129032203</v>
      </c>
      <c r="AL909" s="14">
        <v>3.4035249999999899</v>
      </c>
      <c r="AM909" s="14">
        <v>7.0497903225806402</v>
      </c>
      <c r="AN909" s="14">
        <v>5.6487741935483804</v>
      </c>
      <c r="AO909" s="14">
        <v>3.2929285714285701</v>
      </c>
      <c r="AP909" s="14">
        <v>6.1078064516129</v>
      </c>
      <c r="AQ909" s="14">
        <v>36.593833333333301</v>
      </c>
      <c r="AR909" s="14">
        <v>58.155161290322503</v>
      </c>
      <c r="AS909" s="14">
        <v>3.1568833333333299</v>
      </c>
      <c r="AT909" s="14">
        <v>3.1299032258064501</v>
      </c>
      <c r="AU909" s="14">
        <v>1.43610967741935</v>
      </c>
      <c r="AV909" s="14">
        <v>1.39944</v>
      </c>
      <c r="AW909" s="14">
        <v>0.95181451612903201</v>
      </c>
      <c r="AX909" s="14">
        <v>169.590626666666</v>
      </c>
      <c r="AY909" s="14">
        <v>63.923709677419303</v>
      </c>
      <c r="AZ909" s="14">
        <v>9.9659193548387002</v>
      </c>
      <c r="BA909" s="14">
        <v>22.018344827586201</v>
      </c>
      <c r="BB909" s="14">
        <v>53.555806451612803</v>
      </c>
      <c r="BC909" s="14">
        <v>53.186166666666601</v>
      </c>
      <c r="BD909" s="14">
        <v>49.850967741935399</v>
      </c>
      <c r="BE909" s="14">
        <v>12.984583333333299</v>
      </c>
      <c r="BF909" s="14">
        <v>3.4518064516128999</v>
      </c>
      <c r="BG909" s="14">
        <v>2.7660161290322498</v>
      </c>
      <c r="BH909" s="14">
        <v>1.80243333333333</v>
      </c>
      <c r="BI909" s="14">
        <v>2.5407903225806399</v>
      </c>
      <c r="BJ909" s="14">
        <v>5.4142999999999999</v>
      </c>
      <c r="BK909" s="14">
        <v>33.358709677419299</v>
      </c>
      <c r="BL909" s="14">
        <v>36.951677419354802</v>
      </c>
      <c r="BM909" s="14">
        <v>26.166428571428501</v>
      </c>
      <c r="BN909" s="14">
        <v>31.757903225806398</v>
      </c>
      <c r="BO909" s="14">
        <v>40.689166666666601</v>
      </c>
      <c r="BP909" s="14">
        <v>33.266290322580602</v>
      </c>
      <c r="BQ909" s="14">
        <v>5.7178666666666604</v>
      </c>
      <c r="BR909" s="14">
        <v>3.2091129032258001</v>
      </c>
      <c r="BS909" s="14">
        <v>3.0455806451612899</v>
      </c>
      <c r="BT909" s="14">
        <v>1.9038666666666599</v>
      </c>
      <c r="BU909" s="14">
        <v>1.8135483870967699</v>
      </c>
      <c r="BV909" s="14">
        <v>23.557683333333301</v>
      </c>
      <c r="BW909" s="14">
        <v>38.630000000000003</v>
      </c>
      <c r="BX909" s="14">
        <v>18.564177419354799</v>
      </c>
      <c r="BY909" s="14">
        <v>36.6061428571428</v>
      </c>
      <c r="BZ909" s="14">
        <v>44.218548387096703</v>
      </c>
      <c r="CA909" s="14">
        <v>82.010999999999996</v>
      </c>
      <c r="CB909" s="14">
        <v>45.077258064516101</v>
      </c>
      <c r="CC909" s="14">
        <v>7.8417333333333303</v>
      </c>
      <c r="CD909" s="14">
        <v>4.0178387096774104</v>
      </c>
      <c r="CE909" s="14">
        <v>3.3187258064516101</v>
      </c>
      <c r="CF909" s="14">
        <v>3.2626999999999899</v>
      </c>
      <c r="CG909" s="14">
        <v>2.5077096774193501</v>
      </c>
      <c r="CH909" s="14">
        <v>5.14756666666666</v>
      </c>
      <c r="CI909" s="14">
        <v>34.504129032258</v>
      </c>
      <c r="CJ909" s="14">
        <v>21.4790322580645</v>
      </c>
      <c r="CK909" s="14">
        <v>16.586607142857101</v>
      </c>
      <c r="CL909" s="14">
        <v>58.466129032258003</v>
      </c>
      <c r="CM909" s="14">
        <v>115.892666666666</v>
      </c>
      <c r="CN909" s="14">
        <v>60.519677419354799</v>
      </c>
      <c r="CO909" s="14">
        <v>21.127466666666599</v>
      </c>
      <c r="CP909" s="14">
        <v>5.0273709677419296</v>
      </c>
      <c r="CQ909" s="14">
        <v>5.6685322580645101</v>
      </c>
      <c r="CR909" s="14">
        <v>5.4475499999999899</v>
      </c>
      <c r="CS909" s="14">
        <v>3.44275806451612</v>
      </c>
      <c r="CT909" s="14">
        <v>4.7274833333333302</v>
      </c>
      <c r="CU909" s="14">
        <v>40.178709677419299</v>
      </c>
      <c r="CV909" s="14">
        <v>57.238548387096699</v>
      </c>
      <c r="CW909" s="14">
        <v>81.837413793103394</v>
      </c>
      <c r="CX909" s="14">
        <v>39.231290322580598</v>
      </c>
      <c r="CY909" s="14">
        <v>146.17933333333301</v>
      </c>
      <c r="CZ909" s="14">
        <v>69.116129032258002</v>
      </c>
      <c r="DA909" s="14">
        <v>33.3733</v>
      </c>
      <c r="DB909" s="14">
        <v>6.2510967741935399</v>
      </c>
      <c r="DC909" s="14">
        <v>3.81172580645161</v>
      </c>
      <c r="DD909" s="14">
        <v>5.4404333333333303</v>
      </c>
      <c r="DE909" s="14">
        <v>8.8908709677419306</v>
      </c>
      <c r="DF909" s="14">
        <v>11.6917499999999</v>
      </c>
      <c r="DG909" s="14">
        <v>42.626451612903203</v>
      </c>
      <c r="DH909" s="14">
        <v>38.108548387096697</v>
      </c>
      <c r="DI909" s="14">
        <v>13.962553571428501</v>
      </c>
      <c r="DJ909" s="14">
        <v>141.75</v>
      </c>
      <c r="DK909" s="14">
        <v>94.992666666666594</v>
      </c>
      <c r="DL909" s="14">
        <v>106.147903225806</v>
      </c>
      <c r="DM909" s="14">
        <v>8.5874500000000005</v>
      </c>
      <c r="DN909" s="14">
        <v>4.3864354838709598</v>
      </c>
      <c r="DO909" s="14">
        <v>3.5874354838709599</v>
      </c>
      <c r="DP909" s="14">
        <v>3.8854833333333301</v>
      </c>
      <c r="DQ909" s="14">
        <v>5.4365483870967699</v>
      </c>
      <c r="DR909" s="14">
        <v>5.6554166666666603</v>
      </c>
      <c r="DS909" s="15">
        <v>36.566499999999998</v>
      </c>
    </row>
    <row r="910" spans="1:123" x14ac:dyDescent="0.25">
      <c r="A910" s="16" t="s">
        <v>34</v>
      </c>
      <c r="B910" s="17">
        <v>6</v>
      </c>
      <c r="C910" s="13" t="str">
        <f t="shared" si="18"/>
        <v>BB_L_16_GW_GW_SA_High_GW_GQ_24_005_6</v>
      </c>
      <c r="D910" s="18">
        <v>10</v>
      </c>
      <c r="E910" s="18">
        <v>10.0741379310344</v>
      </c>
      <c r="F910" s="18">
        <v>10.4840322580645</v>
      </c>
      <c r="G910" s="18">
        <v>10.9656666666666</v>
      </c>
      <c r="H910" s="18">
        <v>12.7777419354838</v>
      </c>
      <c r="I910" s="18">
        <v>10.920999999999999</v>
      </c>
      <c r="J910" s="18">
        <v>10.0896774193548</v>
      </c>
      <c r="K910" s="18">
        <v>4.8350758064516102</v>
      </c>
      <c r="L910" s="18">
        <v>3.9524833333333301E-2</v>
      </c>
      <c r="M910" s="18">
        <v>1.9456612903225801E-2</v>
      </c>
      <c r="N910" s="18">
        <v>0.189886833333333</v>
      </c>
      <c r="O910" s="18">
        <v>0.205553225806451</v>
      </c>
      <c r="P910" s="18">
        <v>0.20848193548387001</v>
      </c>
      <c r="Q910" s="18">
        <v>1.1096857142857099</v>
      </c>
      <c r="R910" s="18">
        <v>0.26521451612903202</v>
      </c>
      <c r="S910" s="18">
        <v>1.02786666666666</v>
      </c>
      <c r="T910" s="18">
        <v>0.82640645161290305</v>
      </c>
      <c r="U910" s="18">
        <v>0.38766166666666602</v>
      </c>
      <c r="V910" s="18">
        <v>9.9189032258064497E-2</v>
      </c>
      <c r="W910" s="18">
        <v>0.12996209677419299</v>
      </c>
      <c r="X910" s="18">
        <v>9.2193333333333294E-2</v>
      </c>
      <c r="Y910" s="18">
        <v>6.07924193548387E-2</v>
      </c>
      <c r="Z910" s="18">
        <v>6.1359166666666597E-2</v>
      </c>
      <c r="AA910" s="18">
        <v>0.39876129032258001</v>
      </c>
      <c r="AB910" s="18">
        <v>0.32308064516128998</v>
      </c>
      <c r="AC910" s="18">
        <v>0.66244642857142799</v>
      </c>
      <c r="AD910" s="18">
        <v>0.91820645161290304</v>
      </c>
      <c r="AE910" s="18">
        <v>1.16245333333333</v>
      </c>
      <c r="AF910" s="18">
        <v>1.1115919354838699</v>
      </c>
      <c r="AG910" s="18">
        <v>0.61099333333333306</v>
      </c>
      <c r="AH910" s="18">
        <v>0.24220483870967699</v>
      </c>
      <c r="AI910" s="18">
        <v>0.22079032258064499</v>
      </c>
      <c r="AJ910" s="18">
        <v>0.19273999999999999</v>
      </c>
      <c r="AK910" s="18">
        <v>0.17458225806451599</v>
      </c>
      <c r="AL910" s="18">
        <v>0.21328666666666601</v>
      </c>
      <c r="AM910" s="18">
        <v>0.29900483870967698</v>
      </c>
      <c r="AN910" s="18">
        <v>0.34519838709677397</v>
      </c>
      <c r="AO910" s="18">
        <v>0.33292321428571398</v>
      </c>
      <c r="AP910" s="18">
        <v>0.37875806451612898</v>
      </c>
      <c r="AQ910" s="18">
        <v>0.90312166666666605</v>
      </c>
      <c r="AR910" s="18">
        <v>1.7010774193548299</v>
      </c>
      <c r="AS910" s="18">
        <v>0.42470833333333302</v>
      </c>
      <c r="AT910" s="18">
        <v>0.41186290322580599</v>
      </c>
      <c r="AU910" s="18">
        <v>0.30207258064516102</v>
      </c>
      <c r="AV910" s="18">
        <v>0.27539666666666601</v>
      </c>
      <c r="AW910" s="18">
        <v>0.241406451612903</v>
      </c>
      <c r="AX910" s="18">
        <v>5.6945499999999996</v>
      </c>
      <c r="AY910" s="18">
        <v>1.6230564516129</v>
      </c>
      <c r="AZ910" s="18">
        <v>0.49064193548387097</v>
      </c>
      <c r="BA910" s="18">
        <v>0.72616206896551705</v>
      </c>
      <c r="BB910" s="18">
        <v>1.4250983870967699</v>
      </c>
      <c r="BC910" s="18">
        <v>1.6861333333333299</v>
      </c>
      <c r="BD910" s="18">
        <v>2.74866129032258</v>
      </c>
      <c r="BE910" s="18">
        <v>1.7153733333333301</v>
      </c>
      <c r="BF910" s="18">
        <v>0.85278548387096698</v>
      </c>
      <c r="BG910" s="18">
        <v>0.73858064516128996</v>
      </c>
      <c r="BH910" s="18">
        <v>0.63070166666666605</v>
      </c>
      <c r="BI910" s="18">
        <v>0.96838387096774103</v>
      </c>
      <c r="BJ910" s="18">
        <v>1.3597666666666599</v>
      </c>
      <c r="BK910" s="18">
        <v>1.798</v>
      </c>
      <c r="BL910" s="18">
        <v>1.7877096774193499</v>
      </c>
      <c r="BM910" s="18">
        <v>1.5008214285714201</v>
      </c>
      <c r="BN910" s="18">
        <v>1.4904677419354799</v>
      </c>
      <c r="BO910" s="18">
        <v>1.6183000000000001</v>
      </c>
      <c r="BP910" s="18">
        <v>1.5838064516129</v>
      </c>
      <c r="BQ910" s="18">
        <v>0.92655833333333304</v>
      </c>
      <c r="BR910" s="18">
        <v>0.760504838709677</v>
      </c>
      <c r="BS910" s="18">
        <v>0.73887419354838701</v>
      </c>
      <c r="BT910" s="18">
        <v>0.64300833333333296</v>
      </c>
      <c r="BU910" s="18">
        <v>0.62195967741935398</v>
      </c>
      <c r="BV910" s="18">
        <v>0.97177833333333297</v>
      </c>
      <c r="BW910" s="18">
        <v>1.3265016129032201</v>
      </c>
      <c r="BX910" s="18">
        <v>1.0855387096774101</v>
      </c>
      <c r="BY910" s="18">
        <v>1.42833928571428</v>
      </c>
      <c r="BZ910" s="18">
        <v>1.66029032258064</v>
      </c>
      <c r="CA910" s="18">
        <v>2.4210166666666599</v>
      </c>
      <c r="CB910" s="18">
        <v>1.84370967741935</v>
      </c>
      <c r="CC910" s="18">
        <v>1.0497000000000001</v>
      </c>
      <c r="CD910" s="18">
        <v>0.86565806451612903</v>
      </c>
      <c r="CE910" s="18">
        <v>0.84495806451612898</v>
      </c>
      <c r="CF910" s="18">
        <v>0.88351666666666595</v>
      </c>
      <c r="CG910" s="18">
        <v>0.85922580645161295</v>
      </c>
      <c r="CH910" s="18">
        <v>0.95666166666666597</v>
      </c>
      <c r="CI910" s="18">
        <v>1.67608064516129</v>
      </c>
      <c r="CJ910" s="18">
        <v>1.98264516129032</v>
      </c>
      <c r="CK910" s="18">
        <v>1.8531249999999999</v>
      </c>
      <c r="CL910" s="18">
        <v>2.4399677419354799</v>
      </c>
      <c r="CM910" s="18">
        <v>3.91316666666666</v>
      </c>
      <c r="CN910" s="18">
        <v>2.68556451612903</v>
      </c>
      <c r="CO910" s="18">
        <v>2.2855833333333302</v>
      </c>
      <c r="CP910" s="18">
        <v>1.2881774193548301</v>
      </c>
      <c r="CQ910" s="18">
        <v>1.4797096774193499</v>
      </c>
      <c r="CR910" s="18">
        <v>1.3721666666666601</v>
      </c>
      <c r="CS910" s="18">
        <v>1.1659838709677399</v>
      </c>
      <c r="CT910" s="18">
        <v>1.79023333333333</v>
      </c>
      <c r="CU910" s="18">
        <v>3.8479677419354799</v>
      </c>
      <c r="CV910" s="18">
        <v>4.0451129032258004</v>
      </c>
      <c r="CW910" s="18">
        <v>3.6657241379310301</v>
      </c>
      <c r="CX910" s="18">
        <v>2.4211612903225799</v>
      </c>
      <c r="CY910" s="18">
        <v>4.7991999999999999</v>
      </c>
      <c r="CZ910" s="18">
        <v>3.3150483870967702</v>
      </c>
      <c r="DA910" s="18">
        <v>4.8761999999999999</v>
      </c>
      <c r="DB910" s="18">
        <v>1.8167419354838701</v>
      </c>
      <c r="DC910" s="18">
        <v>1.3632096774193501</v>
      </c>
      <c r="DD910" s="18">
        <v>2.0089666666666601</v>
      </c>
      <c r="DE910" s="18">
        <v>3.6376290322580598</v>
      </c>
      <c r="DF910" s="18">
        <v>3.15628333333333</v>
      </c>
      <c r="DG910" s="18">
        <v>2.7566774193548298</v>
      </c>
      <c r="DH910" s="18">
        <v>2.51117741935483</v>
      </c>
      <c r="DI910" s="18">
        <v>1.89566071428571</v>
      </c>
      <c r="DJ910" s="18">
        <v>4.5541290322580599</v>
      </c>
      <c r="DK910" s="18">
        <v>3.5788000000000002</v>
      </c>
      <c r="DL910" s="18">
        <v>4.51717741935484</v>
      </c>
      <c r="DM910" s="18">
        <v>1.5315000000000001</v>
      </c>
      <c r="DN910" s="18">
        <v>1.2010322580645101</v>
      </c>
      <c r="DO910" s="18">
        <v>1.1604516129032201</v>
      </c>
      <c r="DP910" s="18">
        <v>1.4119666666666599</v>
      </c>
      <c r="DQ910" s="18">
        <v>2.0396129032257999</v>
      </c>
      <c r="DR910" s="18">
        <v>2.0687500000000001</v>
      </c>
      <c r="DS910" s="19">
        <v>2.2873166666666598</v>
      </c>
    </row>
    <row r="911" spans="1:123" x14ac:dyDescent="0.25">
      <c r="A911" s="12" t="s">
        <v>34</v>
      </c>
      <c r="B911" s="13">
        <v>7</v>
      </c>
      <c r="C911" s="13" t="str">
        <f t="shared" si="18"/>
        <v>BB_L_16_GW_GW_SA_High_GW_GQ_24_005_7</v>
      </c>
      <c r="D911" s="14">
        <v>10</v>
      </c>
      <c r="E911" s="14">
        <v>65.152068965517202</v>
      </c>
      <c r="F911" s="14">
        <v>380.22258064516097</v>
      </c>
      <c r="G911" s="14">
        <v>469.78666666666601</v>
      </c>
      <c r="H911" s="14">
        <v>606.19193548387</v>
      </c>
      <c r="I911" s="14">
        <v>59.08</v>
      </c>
      <c r="J911" s="14">
        <v>18.7566129032258</v>
      </c>
      <c r="K911" s="14">
        <v>10.1784677419354</v>
      </c>
      <c r="L911" s="14">
        <v>3.8261500000000002</v>
      </c>
      <c r="M911" s="14">
        <v>2.2145967741935402</v>
      </c>
      <c r="N911" s="14">
        <v>138.72741666666599</v>
      </c>
      <c r="O911" s="14">
        <v>168.101612903225</v>
      </c>
      <c r="P911" s="14">
        <v>175.52064516128999</v>
      </c>
      <c r="Q911" s="14">
        <v>607.57892857142804</v>
      </c>
      <c r="R911" s="14">
        <v>178.48129032258001</v>
      </c>
      <c r="S911" s="14">
        <v>555.57749999999999</v>
      </c>
      <c r="T911" s="14">
        <v>433.31774193548301</v>
      </c>
      <c r="U911" s="14">
        <v>59.593333333333298</v>
      </c>
      <c r="V911" s="14">
        <v>16.2245806451612</v>
      </c>
      <c r="W911" s="14">
        <v>14.726290322580599</v>
      </c>
      <c r="X911" s="14">
        <v>10.2440499999999</v>
      </c>
      <c r="Y911" s="14">
        <v>6.4364677419354797</v>
      </c>
      <c r="Z911" s="14">
        <v>4.0813166666666598</v>
      </c>
      <c r="AA911" s="14">
        <v>252.835806451612</v>
      </c>
      <c r="AB911" s="14">
        <v>139.959838709677</v>
      </c>
      <c r="AC911" s="14">
        <v>262.20321428571401</v>
      </c>
      <c r="AD911" s="14">
        <v>535.70322580645097</v>
      </c>
      <c r="AE911" s="14">
        <v>547.51166666666597</v>
      </c>
      <c r="AF911" s="14">
        <v>511.56935483870899</v>
      </c>
      <c r="AG911" s="14">
        <v>75.512500000000003</v>
      </c>
      <c r="AH911" s="14">
        <v>14.629677419354801</v>
      </c>
      <c r="AI911" s="14">
        <v>12.741129032258</v>
      </c>
      <c r="AJ911" s="14">
        <v>8.9804166666666596</v>
      </c>
      <c r="AK911" s="14">
        <v>6.3808225806451597</v>
      </c>
      <c r="AL911" s="14">
        <v>31.799383333333299</v>
      </c>
      <c r="AM911" s="14">
        <v>72.1082258064516</v>
      </c>
      <c r="AN911" s="14">
        <v>87.680806451612895</v>
      </c>
      <c r="AO911" s="14">
        <v>33.820535714285697</v>
      </c>
      <c r="AP911" s="14">
        <v>57.097903225806398</v>
      </c>
      <c r="AQ911" s="14">
        <v>434.29333333333301</v>
      </c>
      <c r="AR911" s="14">
        <v>500.50516129032201</v>
      </c>
      <c r="AS911" s="14">
        <v>29.1323333333333</v>
      </c>
      <c r="AT911" s="14">
        <v>21.968225806451599</v>
      </c>
      <c r="AU911" s="14">
        <v>10.354290322580599</v>
      </c>
      <c r="AV911" s="14">
        <v>8.2679166666666593</v>
      </c>
      <c r="AW911" s="14">
        <v>8.2678064516129002</v>
      </c>
      <c r="AX911" s="14">
        <v>987.67709999999897</v>
      </c>
      <c r="AY911" s="14">
        <v>796.44354838709603</v>
      </c>
      <c r="AZ911" s="14">
        <v>134.277419354838</v>
      </c>
      <c r="BA911" s="14">
        <v>236.53241379310299</v>
      </c>
      <c r="BB911" s="14">
        <v>540.63225806451601</v>
      </c>
      <c r="BC911" s="14">
        <v>579.92166666666606</v>
      </c>
      <c r="BD911" s="14">
        <v>465.05870967741902</v>
      </c>
      <c r="BE911" s="14">
        <v>65.722499999999997</v>
      </c>
      <c r="BF911" s="14">
        <v>16.917903225806398</v>
      </c>
      <c r="BG911" s="14">
        <v>12.2062741935483</v>
      </c>
      <c r="BH911" s="14">
        <v>6.9591833333333302</v>
      </c>
      <c r="BI911" s="14">
        <v>6.1935161290322496</v>
      </c>
      <c r="BJ911" s="14">
        <v>25.3687166666666</v>
      </c>
      <c r="BK911" s="14">
        <v>364.87564516128998</v>
      </c>
      <c r="BL911" s="14">
        <v>377.49016129032202</v>
      </c>
      <c r="BM911" s="14">
        <v>304.23392857142801</v>
      </c>
      <c r="BN911" s="14">
        <v>353.32096774193502</v>
      </c>
      <c r="BO911" s="14">
        <v>473.979999999999</v>
      </c>
      <c r="BP911" s="14">
        <v>322.296774193548</v>
      </c>
      <c r="BQ911" s="14">
        <v>50.4985</v>
      </c>
      <c r="BR911" s="14">
        <v>18.757096774193499</v>
      </c>
      <c r="BS911" s="14">
        <v>16.181290322580601</v>
      </c>
      <c r="BT911" s="14">
        <v>8.4675833333333301</v>
      </c>
      <c r="BU911" s="14">
        <v>7.3565483870967698</v>
      </c>
      <c r="BV911" s="14">
        <v>235.01866666666601</v>
      </c>
      <c r="BW911" s="14">
        <v>447.25161290322501</v>
      </c>
      <c r="BX911" s="14">
        <v>229.03741935483799</v>
      </c>
      <c r="BY911" s="14">
        <v>381.87642857142799</v>
      </c>
      <c r="BZ911" s="14">
        <v>497.82580645161198</v>
      </c>
      <c r="CA911" s="14">
        <v>810.03833333333296</v>
      </c>
      <c r="CB911" s="14">
        <v>488.87580645161199</v>
      </c>
      <c r="CC911" s="14">
        <v>61.977499999999999</v>
      </c>
      <c r="CD911" s="14">
        <v>23.016774193548301</v>
      </c>
      <c r="CE911" s="14">
        <v>16.295322580645099</v>
      </c>
      <c r="CF911" s="14">
        <v>15.9641666666666</v>
      </c>
      <c r="CG911" s="14">
        <v>10.7649354838709</v>
      </c>
      <c r="CH911" s="14">
        <v>37.222833333333298</v>
      </c>
      <c r="CI911" s="14">
        <v>333.24516129032202</v>
      </c>
      <c r="CJ911" s="14">
        <v>254.629032258064</v>
      </c>
      <c r="CK911" s="14">
        <v>190.53214285714199</v>
      </c>
      <c r="CL911" s="14">
        <v>557.59677419354796</v>
      </c>
      <c r="CM911" s="14">
        <v>1003.88166666666</v>
      </c>
      <c r="CN911" s="14">
        <v>682.92580645161195</v>
      </c>
      <c r="CO911" s="14">
        <v>134.569666666666</v>
      </c>
      <c r="CP911" s="14">
        <v>27.311774193548299</v>
      </c>
      <c r="CQ911" s="14">
        <v>21.06</v>
      </c>
      <c r="CR911" s="14">
        <v>20.520333333333301</v>
      </c>
      <c r="CS911" s="14">
        <v>9.6195806451612906</v>
      </c>
      <c r="CT911" s="14">
        <v>9.3928833333333301</v>
      </c>
      <c r="CU911" s="14">
        <v>326.40774193548299</v>
      </c>
      <c r="CV911" s="14">
        <v>608.25</v>
      </c>
      <c r="CW911" s="14">
        <v>761.31379310344801</v>
      </c>
      <c r="CX911" s="14">
        <v>444.22419354838701</v>
      </c>
      <c r="CY911" s="14">
        <v>1103.5450000000001</v>
      </c>
      <c r="CZ911" s="14">
        <v>758.87903225806394</v>
      </c>
      <c r="DA911" s="14">
        <v>141.345333333333</v>
      </c>
      <c r="DB911" s="14">
        <v>24.0508064516129</v>
      </c>
      <c r="DC911" s="14">
        <v>11.591096774193501</v>
      </c>
      <c r="DD911" s="14">
        <v>10.34915</v>
      </c>
      <c r="DE911" s="14">
        <v>15.7269354838709</v>
      </c>
      <c r="DF911" s="14">
        <v>63.375833333333297</v>
      </c>
      <c r="DG911" s="14">
        <v>374.96903225806398</v>
      </c>
      <c r="DH911" s="14">
        <v>451.97258064516097</v>
      </c>
      <c r="DI911" s="14">
        <v>126.496785714285</v>
      </c>
      <c r="DJ911" s="14">
        <v>1066.2129032257999</v>
      </c>
      <c r="DK911" s="14">
        <v>829.86666666666599</v>
      </c>
      <c r="DL911" s="14">
        <v>955.777419354838</v>
      </c>
      <c r="DM911" s="14">
        <v>56.117833333333301</v>
      </c>
      <c r="DN911" s="14">
        <v>22.2062903225806</v>
      </c>
      <c r="DO911" s="14">
        <v>13.4427419354838</v>
      </c>
      <c r="DP911" s="14">
        <v>10.6007999999999</v>
      </c>
      <c r="DQ911" s="14">
        <v>13.248709677419299</v>
      </c>
      <c r="DR911" s="14">
        <v>12.3681666666666</v>
      </c>
      <c r="DS911" s="15">
        <v>324.349666666666</v>
      </c>
    </row>
    <row r="912" spans="1:123" x14ac:dyDescent="0.25">
      <c r="A912" s="16" t="s">
        <v>34</v>
      </c>
      <c r="B912" s="17">
        <v>8</v>
      </c>
      <c r="C912" s="13" t="str">
        <f t="shared" si="18"/>
        <v>BB_L_16_GW_GW_SA_High_GW_GQ_24_005_8</v>
      </c>
      <c r="D912" s="18">
        <v>10</v>
      </c>
      <c r="E912" s="18">
        <v>22.878793103448199</v>
      </c>
      <c r="F912" s="18">
        <v>99.677419354838705</v>
      </c>
      <c r="G912" s="18">
        <v>122.499499999999</v>
      </c>
      <c r="H912" s="18">
        <v>186.631129032258</v>
      </c>
      <c r="I912" s="18">
        <v>27.4448333333333</v>
      </c>
      <c r="J912" s="18">
        <v>12.406129032258001</v>
      </c>
      <c r="K912" s="18">
        <v>7.1473709677419297</v>
      </c>
      <c r="L912" s="18">
        <v>0.98036333333333303</v>
      </c>
      <c r="M912" s="18">
        <v>0.53721451612903204</v>
      </c>
      <c r="N912" s="18">
        <v>33.669916666666602</v>
      </c>
      <c r="O912" s="18">
        <v>39.439516129032199</v>
      </c>
      <c r="P912" s="18">
        <v>41.238387096774197</v>
      </c>
      <c r="Q912" s="18">
        <v>155.20642857142801</v>
      </c>
      <c r="R912" s="18">
        <v>41.1243548387096</v>
      </c>
      <c r="S912" s="18">
        <v>140.309666666666</v>
      </c>
      <c r="T912" s="18">
        <v>109.738709677419</v>
      </c>
      <c r="U912" s="18">
        <v>15.398999999999999</v>
      </c>
      <c r="V912" s="18">
        <v>3.6883870967741901</v>
      </c>
      <c r="W912" s="18">
        <v>3.3006129032258</v>
      </c>
      <c r="X912" s="18">
        <v>2.3747666666666598</v>
      </c>
      <c r="Y912" s="18">
        <v>1.3758629032258001</v>
      </c>
      <c r="Z912" s="18">
        <v>0.898353333333333</v>
      </c>
      <c r="AA912" s="18">
        <v>61.1369354838709</v>
      </c>
      <c r="AB912" s="18">
        <v>32.681612903225798</v>
      </c>
      <c r="AC912" s="18">
        <v>61.920892857142803</v>
      </c>
      <c r="AD912" s="18">
        <v>134.145806451612</v>
      </c>
      <c r="AE912" s="18">
        <v>136.69733333333301</v>
      </c>
      <c r="AF912" s="18">
        <v>128.738225806451</v>
      </c>
      <c r="AG912" s="18">
        <v>19.642033333333298</v>
      </c>
      <c r="AH912" s="18">
        <v>3.2847096774193498</v>
      </c>
      <c r="AI912" s="18">
        <v>2.9132903225806399</v>
      </c>
      <c r="AJ912" s="18">
        <v>2.19366666666666</v>
      </c>
      <c r="AK912" s="18">
        <v>1.59256451612903</v>
      </c>
      <c r="AL912" s="18">
        <v>7.70017</v>
      </c>
      <c r="AM912" s="18">
        <v>16.926935483870899</v>
      </c>
      <c r="AN912" s="18">
        <v>20.7927096774193</v>
      </c>
      <c r="AO912" s="18">
        <v>8.0826071428571407</v>
      </c>
      <c r="AP912" s="18">
        <v>13.4002903225806</v>
      </c>
      <c r="AQ912" s="18">
        <v>105.52166666666599</v>
      </c>
      <c r="AR912" s="18">
        <v>139.215806451612</v>
      </c>
      <c r="AS912" s="18">
        <v>6.8201499999999999</v>
      </c>
      <c r="AT912" s="18">
        <v>5.2874032258064503</v>
      </c>
      <c r="AU912" s="18">
        <v>2.5121935483870899</v>
      </c>
      <c r="AV912" s="18">
        <v>2.12178333333333</v>
      </c>
      <c r="AW912" s="18">
        <v>1.6570645161290301</v>
      </c>
      <c r="AX912" s="18">
        <v>301.70508333333299</v>
      </c>
      <c r="AY912" s="18">
        <v>210.45661290322499</v>
      </c>
      <c r="AZ912" s="18">
        <v>30.295806451612901</v>
      </c>
      <c r="BA912" s="18">
        <v>55.657068965517198</v>
      </c>
      <c r="BB912" s="18">
        <v>133.30370967741899</v>
      </c>
      <c r="BC912" s="18">
        <v>144.213333333333</v>
      </c>
      <c r="BD912" s="18">
        <v>127.207419354838</v>
      </c>
      <c r="BE912" s="18">
        <v>22.8474</v>
      </c>
      <c r="BF912" s="18">
        <v>5.1108225806451602</v>
      </c>
      <c r="BG912" s="18">
        <v>3.80998387096774</v>
      </c>
      <c r="BH912" s="18">
        <v>2.32131666666666</v>
      </c>
      <c r="BI912" s="18">
        <v>2.7611290322580602</v>
      </c>
      <c r="BJ912" s="18">
        <v>7.8659499999999998</v>
      </c>
      <c r="BK912" s="18">
        <v>91.6740322580645</v>
      </c>
      <c r="BL912" s="18">
        <v>93.489354838709602</v>
      </c>
      <c r="BM912" s="18">
        <v>73.788749999999993</v>
      </c>
      <c r="BN912" s="18">
        <v>85.605322580645094</v>
      </c>
      <c r="BO912" s="18">
        <v>116.838333333333</v>
      </c>
      <c r="BP912" s="18">
        <v>84.176290322580599</v>
      </c>
      <c r="BQ912" s="18">
        <v>13.4833833333333</v>
      </c>
      <c r="BR912" s="18">
        <v>5.0234193548387003</v>
      </c>
      <c r="BS912" s="18">
        <v>4.6432580645161199</v>
      </c>
      <c r="BT912" s="18">
        <v>2.58253333333333</v>
      </c>
      <c r="BU912" s="18">
        <v>2.3904354838709598</v>
      </c>
      <c r="BV912" s="18">
        <v>58.877416666666598</v>
      </c>
      <c r="BW912" s="18">
        <v>109.99903225806401</v>
      </c>
      <c r="BX912" s="18">
        <v>54.721129032257998</v>
      </c>
      <c r="BY912" s="18">
        <v>92.375714285714295</v>
      </c>
      <c r="BZ912" s="18">
        <v>123.35</v>
      </c>
      <c r="CA912" s="18">
        <v>209.52950000000001</v>
      </c>
      <c r="CB912" s="18">
        <v>125.329516129032</v>
      </c>
      <c r="CC912" s="18">
        <v>16.3255666666666</v>
      </c>
      <c r="CD912" s="18">
        <v>6.1869677419354803</v>
      </c>
      <c r="CE912" s="18">
        <v>4.7065483870967704</v>
      </c>
      <c r="CF912" s="18">
        <v>4.55456666666666</v>
      </c>
      <c r="CG912" s="18">
        <v>3.2743225806451601</v>
      </c>
      <c r="CH912" s="18">
        <v>9.9263333333333303</v>
      </c>
      <c r="CI912" s="18">
        <v>82.873870967741894</v>
      </c>
      <c r="CJ912" s="18">
        <v>62.962096774193498</v>
      </c>
      <c r="CK912" s="18">
        <v>46.767499999999998</v>
      </c>
      <c r="CL912" s="18">
        <v>138.59</v>
      </c>
      <c r="CM912" s="18">
        <v>275.64133333333302</v>
      </c>
      <c r="CN912" s="18">
        <v>177.983709677419</v>
      </c>
      <c r="CO912" s="18">
        <v>39.9016666666666</v>
      </c>
      <c r="CP912" s="18">
        <v>7.7204677419354804</v>
      </c>
      <c r="CQ912" s="18">
        <v>6.5486774193548296</v>
      </c>
      <c r="CR912" s="18">
        <v>7.6355333333333304</v>
      </c>
      <c r="CS912" s="18">
        <v>4.1617258064516101</v>
      </c>
      <c r="CT912" s="18">
        <v>4.8222333333333296</v>
      </c>
      <c r="CU912" s="18">
        <v>85.383451612903201</v>
      </c>
      <c r="CV912" s="18">
        <v>155.66935483870901</v>
      </c>
      <c r="CW912" s="18">
        <v>198.251206896551</v>
      </c>
      <c r="CX912" s="18">
        <v>111.484354838709</v>
      </c>
      <c r="CY912" s="18">
        <v>309.79500000000002</v>
      </c>
      <c r="CZ912" s="18">
        <v>209.095483870967</v>
      </c>
      <c r="DA912" s="18">
        <v>50.525999999999897</v>
      </c>
      <c r="DB912" s="18">
        <v>8.8304354838709607</v>
      </c>
      <c r="DC912" s="18">
        <v>4.8037903225806398</v>
      </c>
      <c r="DD912" s="18">
        <v>5.4660333333333302</v>
      </c>
      <c r="DE912" s="18">
        <v>9.3588709677419306</v>
      </c>
      <c r="DF912" s="18">
        <v>19.9392833333333</v>
      </c>
      <c r="DG912" s="18">
        <v>96.072580645161196</v>
      </c>
      <c r="DH912" s="18">
        <v>114.963709677419</v>
      </c>
      <c r="DI912" s="18">
        <v>31.627857142857099</v>
      </c>
      <c r="DJ912" s="18">
        <v>287.12935483870899</v>
      </c>
      <c r="DK912" s="18">
        <v>227.80250000000001</v>
      </c>
      <c r="DL912" s="18">
        <v>286.15032258064502</v>
      </c>
      <c r="DM912" s="18">
        <v>15.001499999999901</v>
      </c>
      <c r="DN912" s="18">
        <v>6.9761935483870898</v>
      </c>
      <c r="DO912" s="18">
        <v>4.6454193548387099</v>
      </c>
      <c r="DP912" s="18">
        <v>4.4335166666666597</v>
      </c>
      <c r="DQ912" s="18">
        <v>6.1060322580645101</v>
      </c>
      <c r="DR912" s="18">
        <v>5.8441999999999998</v>
      </c>
      <c r="DS912" s="19">
        <v>82.094700000000003</v>
      </c>
    </row>
    <row r="913" spans="1:123" x14ac:dyDescent="0.25">
      <c r="A913" s="12" t="s">
        <v>34</v>
      </c>
      <c r="B913" s="13">
        <v>9</v>
      </c>
      <c r="C913" s="13" t="str">
        <f t="shared" si="18"/>
        <v>BB_L_16_GW_GW_SA_High_GW_GQ_24_005_9</v>
      </c>
      <c r="D913" s="14">
        <v>10</v>
      </c>
      <c r="E913" s="14">
        <v>10.7710344827586</v>
      </c>
      <c r="F913" s="14">
        <v>16.294354838709602</v>
      </c>
      <c r="G913" s="14">
        <v>17.672333333333299</v>
      </c>
      <c r="H913" s="14">
        <v>28.204354838709602</v>
      </c>
      <c r="I913" s="14">
        <v>13.4861666666666</v>
      </c>
      <c r="J913" s="14">
        <v>10.3704838709677</v>
      </c>
      <c r="K913" s="14">
        <v>6.1484806451612899</v>
      </c>
      <c r="L913" s="14">
        <v>0.13399066666666601</v>
      </c>
      <c r="M913" s="14">
        <v>6.9795161290322497E-2</v>
      </c>
      <c r="N913" s="14">
        <v>2.2814616666666598</v>
      </c>
      <c r="O913" s="14">
        <v>2.661</v>
      </c>
      <c r="P913" s="14">
        <v>2.92</v>
      </c>
      <c r="Q913" s="14">
        <v>11.9048392857142</v>
      </c>
      <c r="R913" s="14">
        <v>2.9988064516129</v>
      </c>
      <c r="S913" s="14">
        <v>10.3728833333333</v>
      </c>
      <c r="T913" s="14">
        <v>8.9265483870967692</v>
      </c>
      <c r="U913" s="14">
        <v>1.8732833333333301</v>
      </c>
      <c r="V913" s="14">
        <v>0.463972580645161</v>
      </c>
      <c r="W913" s="14">
        <v>0.44879354838709601</v>
      </c>
      <c r="X913" s="14">
        <v>0.317253333333333</v>
      </c>
      <c r="Y913" s="14">
        <v>0.18984999999999999</v>
      </c>
      <c r="Z913" s="14">
        <v>0.12781166666666599</v>
      </c>
      <c r="AA913" s="14">
        <v>4.2604354838709604</v>
      </c>
      <c r="AB913" s="14">
        <v>2.3990322580645098</v>
      </c>
      <c r="AC913" s="14">
        <v>4.1285178571428496</v>
      </c>
      <c r="AD913" s="14">
        <v>10.538790322580599</v>
      </c>
      <c r="AE913" s="14">
        <v>10.4067833333333</v>
      </c>
      <c r="AF913" s="14">
        <v>10.274612903225799</v>
      </c>
      <c r="AG913" s="14">
        <v>2.3913866666666599</v>
      </c>
      <c r="AH913" s="14">
        <v>0.535167741935483</v>
      </c>
      <c r="AI913" s="14">
        <v>0.47263225806451598</v>
      </c>
      <c r="AJ913" s="14">
        <v>0.39849333333333298</v>
      </c>
      <c r="AK913" s="14">
        <v>0.31925322580645099</v>
      </c>
      <c r="AL913" s="14">
        <v>0.70338666666666605</v>
      </c>
      <c r="AM913" s="14">
        <v>1.30527419354838</v>
      </c>
      <c r="AN913" s="14">
        <v>1.72198064516129</v>
      </c>
      <c r="AO913" s="14">
        <v>0.84047142857142798</v>
      </c>
      <c r="AP913" s="14">
        <v>1.1929000000000001</v>
      </c>
      <c r="AQ913" s="14">
        <v>7.80689999999999</v>
      </c>
      <c r="AR913" s="14">
        <v>12.5904838709677</v>
      </c>
      <c r="AS913" s="14">
        <v>1.01894166666666</v>
      </c>
      <c r="AT913" s="14">
        <v>0.89198548387096699</v>
      </c>
      <c r="AU913" s="14">
        <v>0.53904193548387103</v>
      </c>
      <c r="AV913" s="14">
        <v>0.464241666666666</v>
      </c>
      <c r="AW913" s="14">
        <v>0.38304193548387</v>
      </c>
      <c r="AX913" s="14">
        <v>31.4450266666666</v>
      </c>
      <c r="AY913" s="14">
        <v>17.722000000000001</v>
      </c>
      <c r="AZ913" s="14">
        <v>2.50604838709677</v>
      </c>
      <c r="BA913" s="14">
        <v>4.2421551724137903</v>
      </c>
      <c r="BB913" s="14">
        <v>10.324370967741901</v>
      </c>
      <c r="BC913" s="14">
        <v>11.4682833333333</v>
      </c>
      <c r="BD913" s="14">
        <v>12.5288709677419</v>
      </c>
      <c r="BE913" s="14">
        <v>5.16391666666666</v>
      </c>
      <c r="BF913" s="14">
        <v>1.3839032258064501</v>
      </c>
      <c r="BG913" s="14">
        <v>1.1282887096774099</v>
      </c>
      <c r="BH913" s="14">
        <v>0.83421500000000004</v>
      </c>
      <c r="BI913" s="14">
        <v>1.1557741935483801</v>
      </c>
      <c r="BJ913" s="14">
        <v>1.91235</v>
      </c>
      <c r="BK913" s="14">
        <v>7.88772580645161</v>
      </c>
      <c r="BL913" s="14">
        <v>7.9277903225806403</v>
      </c>
      <c r="BM913" s="14">
        <v>6.3886785714285699</v>
      </c>
      <c r="BN913" s="14">
        <v>7.0745161290322498</v>
      </c>
      <c r="BO913" s="14">
        <v>9.6445999999999898</v>
      </c>
      <c r="BP913" s="14">
        <v>7.7460806451612898</v>
      </c>
      <c r="BQ913" s="14">
        <v>2.2279</v>
      </c>
      <c r="BR913" s="14">
        <v>1.19749999999999</v>
      </c>
      <c r="BS913" s="14">
        <v>1.1861225806451601</v>
      </c>
      <c r="BT913" s="14">
        <v>0.87758333333333305</v>
      </c>
      <c r="BU913" s="14">
        <v>0.83141774193548301</v>
      </c>
      <c r="BV913" s="14">
        <v>4.7920716666666596</v>
      </c>
      <c r="BW913" s="14">
        <v>8.6373548387096708</v>
      </c>
      <c r="BX913" s="14">
        <v>4.7343870967741903</v>
      </c>
      <c r="BY913" s="14">
        <v>7.3563571428571404</v>
      </c>
      <c r="BZ913" s="14">
        <v>10.015741935483801</v>
      </c>
      <c r="CA913" s="14">
        <v>17.1784</v>
      </c>
      <c r="CB913" s="14">
        <v>11.033661290322501</v>
      </c>
      <c r="CC913" s="14">
        <v>2.63933333333333</v>
      </c>
      <c r="CD913" s="14">
        <v>1.4373064516128999</v>
      </c>
      <c r="CE913" s="14">
        <v>1.2815645161290301</v>
      </c>
      <c r="CF913" s="14">
        <v>1.3320333333333301</v>
      </c>
      <c r="CG913" s="14">
        <v>1.1451290322580601</v>
      </c>
      <c r="CH913" s="14">
        <v>1.63405</v>
      </c>
      <c r="CI913" s="14">
        <v>6.9865161290322497</v>
      </c>
      <c r="CJ913" s="14">
        <v>6.2279677419354798</v>
      </c>
      <c r="CK913" s="14">
        <v>5.0325357142857099</v>
      </c>
      <c r="CL913" s="14">
        <v>11.4860483870967</v>
      </c>
      <c r="CM913" s="14">
        <v>25.068066666666599</v>
      </c>
      <c r="CN913" s="14">
        <v>15.6925161290322</v>
      </c>
      <c r="CO913" s="14">
        <v>6.1413833333333301</v>
      </c>
      <c r="CP913" s="14">
        <v>2.0126451612903198</v>
      </c>
      <c r="CQ913" s="14">
        <v>2.0099354838709602</v>
      </c>
      <c r="CR913" s="14">
        <v>2.3827833333333301</v>
      </c>
      <c r="CS913" s="14">
        <v>1.5819516129032201</v>
      </c>
      <c r="CT913" s="14">
        <v>2.0886166666666601</v>
      </c>
      <c r="CU913" s="14">
        <v>9.3638225806451594</v>
      </c>
      <c r="CV913" s="14">
        <v>14.8016129032258</v>
      </c>
      <c r="CW913" s="14">
        <v>17.361103448275799</v>
      </c>
      <c r="CX913" s="14">
        <v>10.4463387096774</v>
      </c>
      <c r="CY913" s="14">
        <v>28.309566666666601</v>
      </c>
      <c r="CZ913" s="14">
        <v>20.225645161290299</v>
      </c>
      <c r="DA913" s="14">
        <v>10.5797833333333</v>
      </c>
      <c r="DB913" s="14">
        <v>2.74464516129032</v>
      </c>
      <c r="DC913" s="14">
        <v>1.84369354838709</v>
      </c>
      <c r="DD913" s="14">
        <v>2.35923333333333</v>
      </c>
      <c r="DE913" s="14">
        <v>4.4372258064516101</v>
      </c>
      <c r="DF913" s="14">
        <v>4.7338666666666596</v>
      </c>
      <c r="DG913" s="14">
        <v>9.0099032258064504</v>
      </c>
      <c r="DH913" s="14">
        <v>10.7174032258064</v>
      </c>
      <c r="DI913" s="14">
        <v>4.0607142857142797</v>
      </c>
      <c r="DJ913" s="14">
        <v>24.707903225806401</v>
      </c>
      <c r="DK913" s="14">
        <v>21.294566666666601</v>
      </c>
      <c r="DL913" s="14">
        <v>29.3734838709677</v>
      </c>
      <c r="DM913" s="14">
        <v>2.8708999999999998</v>
      </c>
      <c r="DN913" s="14">
        <v>1.90483870967741</v>
      </c>
      <c r="DO913" s="14">
        <v>1.5855322580645099</v>
      </c>
      <c r="DP913" s="14">
        <v>1.7580499999999999</v>
      </c>
      <c r="DQ913" s="14">
        <v>2.58324193548387</v>
      </c>
      <c r="DR913" s="14">
        <v>2.6401833333333302</v>
      </c>
      <c r="DS913" s="15">
        <v>7.64408333333333</v>
      </c>
    </row>
    <row r="914" spans="1:123" x14ac:dyDescent="0.25">
      <c r="A914" s="16" t="s">
        <v>34</v>
      </c>
      <c r="B914" s="17">
        <v>10</v>
      </c>
      <c r="C914" s="13" t="str">
        <f t="shared" si="18"/>
        <v>BB_L_16_GW_GW_SA_High_GW_GQ_24_005_10</v>
      </c>
      <c r="D914" s="18">
        <v>10</v>
      </c>
      <c r="E914" s="18">
        <v>33.823275862068897</v>
      </c>
      <c r="F914" s="18">
        <v>317.76451612903202</v>
      </c>
      <c r="G914" s="18">
        <v>296.11500000000001</v>
      </c>
      <c r="H914" s="18">
        <v>674.00161290322501</v>
      </c>
      <c r="I914" s="18">
        <v>76.820499999999996</v>
      </c>
      <c r="J914" s="18">
        <v>19.316774193548301</v>
      </c>
      <c r="K914" s="18">
        <v>11.0247903225806</v>
      </c>
      <c r="L914" s="18">
        <v>3.4985833333333298</v>
      </c>
      <c r="M914" s="18">
        <v>2.2468225806451598</v>
      </c>
      <c r="N914" s="18">
        <v>91.525506666666601</v>
      </c>
      <c r="O914" s="18">
        <v>143.68870967741901</v>
      </c>
      <c r="P914" s="18">
        <v>175.774354838709</v>
      </c>
      <c r="Q914" s="18">
        <v>489.65232142857099</v>
      </c>
      <c r="R914" s="18">
        <v>193.16177419354801</v>
      </c>
      <c r="S914" s="18">
        <v>400.114499999999</v>
      </c>
      <c r="T914" s="18">
        <v>456.175806451612</v>
      </c>
      <c r="U914" s="18">
        <v>64.613166666666601</v>
      </c>
      <c r="V914" s="18">
        <v>17.316903225806399</v>
      </c>
      <c r="W914" s="18">
        <v>13.618064516128999</v>
      </c>
      <c r="X914" s="18">
        <v>9.3873333333333306</v>
      </c>
      <c r="Y914" s="18">
        <v>6.1286129032258003</v>
      </c>
      <c r="Z914" s="18">
        <v>3.4261833333333298</v>
      </c>
      <c r="AA914" s="18">
        <v>191.667564516129</v>
      </c>
      <c r="AB914" s="18">
        <v>135.96258064516101</v>
      </c>
      <c r="AC914" s="18">
        <v>148.612857142857</v>
      </c>
      <c r="AD914" s="18">
        <v>528.04032258064501</v>
      </c>
      <c r="AE914" s="18">
        <v>445.54500000000002</v>
      </c>
      <c r="AF914" s="18">
        <v>487.619354838709</v>
      </c>
      <c r="AG914" s="18">
        <v>81.212833333333293</v>
      </c>
      <c r="AH914" s="18">
        <v>15.141225806451599</v>
      </c>
      <c r="AI914" s="18">
        <v>11.252903225806399</v>
      </c>
      <c r="AJ914" s="18">
        <v>8.5925499999999904</v>
      </c>
      <c r="AK914" s="18">
        <v>5.9411290322580603</v>
      </c>
      <c r="AL914" s="18">
        <v>19.349966666666599</v>
      </c>
      <c r="AM914" s="18">
        <v>52.927741935483802</v>
      </c>
      <c r="AN914" s="18">
        <v>90.301774193548297</v>
      </c>
      <c r="AO914" s="18">
        <v>26.085535714285701</v>
      </c>
      <c r="AP914" s="18">
        <v>47.338225806451597</v>
      </c>
      <c r="AQ914" s="18">
        <v>366.80066666666602</v>
      </c>
      <c r="AR914" s="18">
        <v>460.098064516129</v>
      </c>
      <c r="AS914" s="18">
        <v>33.040999999999997</v>
      </c>
      <c r="AT914" s="18">
        <v>19.486935483870901</v>
      </c>
      <c r="AU914" s="18">
        <v>10.6528225806451</v>
      </c>
      <c r="AV914" s="18">
        <v>6.9263833333333302</v>
      </c>
      <c r="AW914" s="18">
        <v>7.6208064516128999</v>
      </c>
      <c r="AX914" s="18">
        <v>777.32878333333304</v>
      </c>
      <c r="AY914" s="18">
        <v>755.86451612903204</v>
      </c>
      <c r="AZ914" s="18">
        <v>138.77258064516101</v>
      </c>
      <c r="BA914" s="18">
        <v>192.80086206896499</v>
      </c>
      <c r="BB914" s="18">
        <v>448.03064516129001</v>
      </c>
      <c r="BC914" s="18">
        <v>474.51333333333298</v>
      </c>
      <c r="BD914" s="18">
        <v>467.50645161290299</v>
      </c>
      <c r="BE914" s="18">
        <v>70.021000000000001</v>
      </c>
      <c r="BF914" s="18">
        <v>16.949032258064499</v>
      </c>
      <c r="BG914" s="18">
        <v>11.397161290322501</v>
      </c>
      <c r="BH914" s="18">
        <v>6.6589166666666602</v>
      </c>
      <c r="BI914" s="18">
        <v>5.5078387096774097</v>
      </c>
      <c r="BJ914" s="18">
        <v>17.3482666666666</v>
      </c>
      <c r="BK914" s="18">
        <v>299.58290322580598</v>
      </c>
      <c r="BL914" s="18">
        <v>307.32693548386999</v>
      </c>
      <c r="BM914" s="18">
        <v>260.54642857142801</v>
      </c>
      <c r="BN914" s="18">
        <v>286.287096774193</v>
      </c>
      <c r="BO914" s="18">
        <v>448.815</v>
      </c>
      <c r="BP914" s="18">
        <v>298.28548387096703</v>
      </c>
      <c r="BQ914" s="18">
        <v>67.319999999999993</v>
      </c>
      <c r="BR914" s="18">
        <v>17.556290322580601</v>
      </c>
      <c r="BS914" s="18">
        <v>15.6408225806451</v>
      </c>
      <c r="BT914" s="18">
        <v>8.0729000000000006</v>
      </c>
      <c r="BU914" s="18">
        <v>6.7468064516129003</v>
      </c>
      <c r="BV914" s="18">
        <v>152.30133333333299</v>
      </c>
      <c r="BW914" s="18">
        <v>400.86290322580601</v>
      </c>
      <c r="BX914" s="18">
        <v>228.06774193548301</v>
      </c>
      <c r="BY914" s="18">
        <v>294.780178571428</v>
      </c>
      <c r="BZ914" s="18">
        <v>418.10322580645101</v>
      </c>
      <c r="CA914" s="18">
        <v>672.12</v>
      </c>
      <c r="CB914" s="18">
        <v>503.806451612903</v>
      </c>
      <c r="CC914" s="18">
        <v>75.364000000000004</v>
      </c>
      <c r="CD914" s="18">
        <v>21.752741935483801</v>
      </c>
      <c r="CE914" s="18">
        <v>15.4235483870967</v>
      </c>
      <c r="CF914" s="18">
        <v>14.347</v>
      </c>
      <c r="CG914" s="18">
        <v>10.2658225806451</v>
      </c>
      <c r="CH914" s="18">
        <v>25.248016666666601</v>
      </c>
      <c r="CI914" s="18">
        <v>262.85645161290302</v>
      </c>
      <c r="CJ914" s="18">
        <v>231.23064516129</v>
      </c>
      <c r="CK914" s="18">
        <v>181.01821428571401</v>
      </c>
      <c r="CL914" s="18">
        <v>429.898387096774</v>
      </c>
      <c r="CM914" s="18">
        <v>904.981666666666</v>
      </c>
      <c r="CN914" s="18">
        <v>610.30483870967703</v>
      </c>
      <c r="CO914" s="18">
        <v>156.13966666666599</v>
      </c>
      <c r="CP914" s="18">
        <v>27.4345161290322</v>
      </c>
      <c r="CQ914" s="18">
        <v>17.461129032258</v>
      </c>
      <c r="CR914" s="18">
        <v>21.254833333333298</v>
      </c>
      <c r="CS914" s="18">
        <v>9.0024354838709595</v>
      </c>
      <c r="CT914" s="18">
        <v>8.2784833333333303</v>
      </c>
      <c r="CU914" s="18">
        <v>239.016774193548</v>
      </c>
      <c r="CV914" s="18">
        <v>518.56290322580605</v>
      </c>
      <c r="CW914" s="18">
        <v>566.75689655172403</v>
      </c>
      <c r="CX914" s="18">
        <v>483.44193548387</v>
      </c>
      <c r="CY914" s="18">
        <v>885.76333333333298</v>
      </c>
      <c r="CZ914" s="18">
        <v>776.87096774193503</v>
      </c>
      <c r="DA914" s="18">
        <v>138.20033333333299</v>
      </c>
      <c r="DB914" s="18">
        <v>28.453548387096699</v>
      </c>
      <c r="DC914" s="18">
        <v>11.9000483870967</v>
      </c>
      <c r="DD914" s="18">
        <v>8.9826499999999996</v>
      </c>
      <c r="DE914" s="18">
        <v>14.424838709677401</v>
      </c>
      <c r="DF914" s="18">
        <v>38.663166666666598</v>
      </c>
      <c r="DG914" s="18">
        <v>252.977580645161</v>
      </c>
      <c r="DH914" s="18">
        <v>465.64516129032199</v>
      </c>
      <c r="DI914" s="18">
        <v>123.70303571428499</v>
      </c>
      <c r="DJ914" s="18">
        <v>806.92419354838705</v>
      </c>
      <c r="DK914" s="18">
        <v>756.52166666666596</v>
      </c>
      <c r="DL914" s="18">
        <v>937.796774193548</v>
      </c>
      <c r="DM914" s="18">
        <v>63.420833333333299</v>
      </c>
      <c r="DN914" s="18">
        <v>23.105322580645101</v>
      </c>
      <c r="DO914" s="18">
        <v>12.642096774193501</v>
      </c>
      <c r="DP914" s="18">
        <v>9.8384166666666601</v>
      </c>
      <c r="DQ914" s="18">
        <v>12.039354838709601</v>
      </c>
      <c r="DR914" s="18">
        <v>11.358466666666599</v>
      </c>
      <c r="DS914" s="19">
        <v>250.14250000000001</v>
      </c>
    </row>
    <row r="915" spans="1:123" x14ac:dyDescent="0.25">
      <c r="A915" s="12" t="s">
        <v>34</v>
      </c>
      <c r="B915" s="13">
        <v>11</v>
      </c>
      <c r="C915" s="13" t="str">
        <f t="shared" si="18"/>
        <v>BB_L_16_GW_GW_SA_High_GW_GQ_24_005_11</v>
      </c>
      <c r="D915" s="14">
        <v>10</v>
      </c>
      <c r="E915" s="14">
        <v>19.787241379310299</v>
      </c>
      <c r="F915" s="14">
        <v>131.66064516129001</v>
      </c>
      <c r="G915" s="14">
        <v>123.466333333333</v>
      </c>
      <c r="H915" s="14">
        <v>287.872903225806</v>
      </c>
      <c r="I915" s="14">
        <v>43.027833333333298</v>
      </c>
      <c r="J915" s="14">
        <v>13.859838709677399</v>
      </c>
      <c r="K915" s="14">
        <v>8.6931774193548303</v>
      </c>
      <c r="L915" s="14">
        <v>1.4107833333333299</v>
      </c>
      <c r="M915" s="14">
        <v>0.85980322580645097</v>
      </c>
      <c r="N915" s="14">
        <v>37.428910000000002</v>
      </c>
      <c r="O915" s="14">
        <v>55.877096774193497</v>
      </c>
      <c r="P915" s="14">
        <v>67.682258064516105</v>
      </c>
      <c r="Q915" s="14">
        <v>201.38964285714201</v>
      </c>
      <c r="R915" s="14">
        <v>71.7738709677419</v>
      </c>
      <c r="S915" s="14">
        <v>165.22366666666599</v>
      </c>
      <c r="T915" s="14">
        <v>181.04451612903199</v>
      </c>
      <c r="U915" s="14">
        <v>25.145333333333301</v>
      </c>
      <c r="V915" s="14">
        <v>6.5419193548387096</v>
      </c>
      <c r="W915" s="14">
        <v>5.0179032258064504</v>
      </c>
      <c r="X915" s="14">
        <v>3.5323166666666599</v>
      </c>
      <c r="Y915" s="14">
        <v>2.2281935483870901</v>
      </c>
      <c r="Z915" s="14">
        <v>1.2707199999999901</v>
      </c>
      <c r="AA915" s="14">
        <v>77.356483870967693</v>
      </c>
      <c r="AB915" s="14">
        <v>51.684999999999903</v>
      </c>
      <c r="AC915" s="14">
        <v>59.456785714285701</v>
      </c>
      <c r="AD915" s="14">
        <v>210.82387096774099</v>
      </c>
      <c r="AE915" s="14">
        <v>179.92249999999899</v>
      </c>
      <c r="AF915" s="14">
        <v>194.69516129032201</v>
      </c>
      <c r="AG915" s="14">
        <v>31.759833333333301</v>
      </c>
      <c r="AH915" s="14">
        <v>5.5148709677419303</v>
      </c>
      <c r="AI915" s="14">
        <v>4.1914516129032204</v>
      </c>
      <c r="AJ915" s="14">
        <v>3.2989166666666598</v>
      </c>
      <c r="AK915" s="14">
        <v>2.3240483870967701</v>
      </c>
      <c r="AL915" s="14">
        <v>8.0392666666666592</v>
      </c>
      <c r="AM915" s="14">
        <v>20.539677419354799</v>
      </c>
      <c r="AN915" s="14">
        <v>34.955806451612901</v>
      </c>
      <c r="AO915" s="14">
        <v>10.2424107142857</v>
      </c>
      <c r="AP915" s="14">
        <v>18.429838709677401</v>
      </c>
      <c r="AQ915" s="14">
        <v>145.84800000000001</v>
      </c>
      <c r="AR915" s="14">
        <v>193.239838709677</v>
      </c>
      <c r="AS915" s="14">
        <v>12.274616666666599</v>
      </c>
      <c r="AT915" s="14">
        <v>7.5342258064516097</v>
      </c>
      <c r="AU915" s="14">
        <v>4.0498064516129002</v>
      </c>
      <c r="AV915" s="14">
        <v>2.7633166666666602</v>
      </c>
      <c r="AW915" s="14">
        <v>2.7456612903225799</v>
      </c>
      <c r="AX915" s="14">
        <v>349.94119999999998</v>
      </c>
      <c r="AY915" s="14">
        <v>312.95967741935402</v>
      </c>
      <c r="AZ915" s="14">
        <v>51.035806451612899</v>
      </c>
      <c r="BA915" s="14">
        <v>75.7422413793103</v>
      </c>
      <c r="BB915" s="14">
        <v>179.000483870967</v>
      </c>
      <c r="BC915" s="14">
        <v>189.2585</v>
      </c>
      <c r="BD915" s="14">
        <v>195.302258064516</v>
      </c>
      <c r="BE915" s="14">
        <v>32.8853333333333</v>
      </c>
      <c r="BF915" s="14">
        <v>7.2382096774193503</v>
      </c>
      <c r="BG915" s="14">
        <v>5.05774193548387</v>
      </c>
      <c r="BH915" s="14">
        <v>2.99353333333333</v>
      </c>
      <c r="BI915" s="14">
        <v>2.9792741935483802</v>
      </c>
      <c r="BJ915" s="14">
        <v>8.2442833333333301</v>
      </c>
      <c r="BK915" s="14">
        <v>121.77016129032199</v>
      </c>
      <c r="BL915" s="14">
        <v>123.368548387096</v>
      </c>
      <c r="BM915" s="14">
        <v>102.03089285714201</v>
      </c>
      <c r="BN915" s="14">
        <v>113.877580645161</v>
      </c>
      <c r="BO915" s="14">
        <v>178.593666666666</v>
      </c>
      <c r="BP915" s="14">
        <v>120.659516129032</v>
      </c>
      <c r="BQ915" s="14">
        <v>26.388833333333299</v>
      </c>
      <c r="BR915" s="14">
        <v>7.1186290322580597</v>
      </c>
      <c r="BS915" s="14">
        <v>6.5103709677419301</v>
      </c>
      <c r="BT915" s="14">
        <v>3.47416666666666</v>
      </c>
      <c r="BU915" s="14">
        <v>3.0294677419354801</v>
      </c>
      <c r="BV915" s="14">
        <v>63.566716666666601</v>
      </c>
      <c r="BW915" s="14">
        <v>159.32096774193499</v>
      </c>
      <c r="BX915" s="14">
        <v>88.034999999999997</v>
      </c>
      <c r="BY915" s="14">
        <v>117.446607142857</v>
      </c>
      <c r="BZ915" s="14">
        <v>168.71612903225801</v>
      </c>
      <c r="CA915" s="14">
        <v>275.37633333333298</v>
      </c>
      <c r="CB915" s="14">
        <v>201.85838709677401</v>
      </c>
      <c r="CC915" s="14">
        <v>29.5111666666666</v>
      </c>
      <c r="CD915" s="14">
        <v>8.7667258064516105</v>
      </c>
      <c r="CE915" s="14">
        <v>6.4558709677419301</v>
      </c>
      <c r="CF915" s="14">
        <v>6.1000166666666598</v>
      </c>
      <c r="CG915" s="14">
        <v>4.3726774193548303</v>
      </c>
      <c r="CH915" s="14">
        <v>10.982749999999999</v>
      </c>
      <c r="CI915" s="14">
        <v>105.964838709677</v>
      </c>
      <c r="CJ915" s="14">
        <v>91.918064516128993</v>
      </c>
      <c r="CK915" s="14">
        <v>71.494464285714201</v>
      </c>
      <c r="CL915" s="14">
        <v>173.959838709677</v>
      </c>
      <c r="CM915" s="14">
        <v>380.56</v>
      </c>
      <c r="CN915" s="14">
        <v>250.27451612903201</v>
      </c>
      <c r="CO915" s="14">
        <v>64.837000000000003</v>
      </c>
      <c r="CP915" s="14">
        <v>11.127919354838699</v>
      </c>
      <c r="CQ915" s="14">
        <v>8.0139677419354793</v>
      </c>
      <c r="CR915" s="14">
        <v>10.1866166666666</v>
      </c>
      <c r="CS915" s="14">
        <v>4.8143709677419304</v>
      </c>
      <c r="CT915" s="14">
        <v>4.9015333333333304</v>
      </c>
      <c r="CU915" s="14">
        <v>101.026919354838</v>
      </c>
      <c r="CV915" s="14">
        <v>211.64516129032199</v>
      </c>
      <c r="CW915" s="14">
        <v>235.929310344827</v>
      </c>
      <c r="CX915" s="14">
        <v>193.79435483870901</v>
      </c>
      <c r="CY915" s="14">
        <v>381.49166666666599</v>
      </c>
      <c r="CZ915" s="14">
        <v>322.68774193548302</v>
      </c>
      <c r="DA915" s="14">
        <v>65.610333333333301</v>
      </c>
      <c r="DB915" s="14">
        <v>13.7913870967741</v>
      </c>
      <c r="DC915" s="14">
        <v>6.0940806451612897</v>
      </c>
      <c r="DD915" s="14">
        <v>5.43638333333333</v>
      </c>
      <c r="DE915" s="14">
        <v>9.5085645161290309</v>
      </c>
      <c r="DF915" s="14">
        <v>19.478383333333301</v>
      </c>
      <c r="DG915" s="14">
        <v>105.16564516129</v>
      </c>
      <c r="DH915" s="14">
        <v>186.185</v>
      </c>
      <c r="DI915" s="14">
        <v>48.531964285714203</v>
      </c>
      <c r="DJ915" s="14">
        <v>343.17451612903199</v>
      </c>
      <c r="DK915" s="14">
        <v>318.40350000000001</v>
      </c>
      <c r="DL915" s="14">
        <v>407.77032258064497</v>
      </c>
      <c r="DM915" s="14">
        <v>24.7551666666666</v>
      </c>
      <c r="DN915" s="14">
        <v>9.9326451612903206</v>
      </c>
      <c r="DO915" s="14">
        <v>5.8148709677419301</v>
      </c>
      <c r="DP915" s="14">
        <v>5.0525666666666602</v>
      </c>
      <c r="DQ915" s="14">
        <v>6.7436774193548299</v>
      </c>
      <c r="DR915" s="14">
        <v>6.4990333333333297</v>
      </c>
      <c r="DS915" s="15">
        <v>103.871333333333</v>
      </c>
    </row>
    <row r="916" spans="1:123" x14ac:dyDescent="0.25">
      <c r="A916" s="16" t="s">
        <v>34</v>
      </c>
      <c r="B916" s="17">
        <v>12</v>
      </c>
      <c r="C916" s="13" t="str">
        <f t="shared" si="18"/>
        <v>BB_L_16_GW_GW_SA_High_GW_GQ_24_005_12</v>
      </c>
      <c r="D916" s="18">
        <v>10</v>
      </c>
      <c r="E916" s="18">
        <v>11.4398275862068</v>
      </c>
      <c r="F916" s="18">
        <v>29.537741935483801</v>
      </c>
      <c r="G916" s="18">
        <v>27.613999999999901</v>
      </c>
      <c r="H916" s="18">
        <v>61.527903225806398</v>
      </c>
      <c r="I916" s="18">
        <v>19.826833333333301</v>
      </c>
      <c r="J916" s="18">
        <v>10.8914516129032</v>
      </c>
      <c r="K916" s="18">
        <v>7.4737677419354798</v>
      </c>
      <c r="L916" s="18">
        <v>0.31651499999999999</v>
      </c>
      <c r="M916" s="18">
        <v>0.17106451612903201</v>
      </c>
      <c r="N916" s="18">
        <v>5.9278504999999999</v>
      </c>
      <c r="O916" s="18">
        <v>8.7860967741935401</v>
      </c>
      <c r="P916" s="18">
        <v>10.7458387096774</v>
      </c>
      <c r="Q916" s="18">
        <v>33.869535714285703</v>
      </c>
      <c r="R916" s="18">
        <v>11.6689193548387</v>
      </c>
      <c r="S916" s="18">
        <v>27.2616499999999</v>
      </c>
      <c r="T916" s="18">
        <v>30.943258064516101</v>
      </c>
      <c r="U916" s="18">
        <v>4.8307833333333301</v>
      </c>
      <c r="V916" s="18">
        <v>1.3327129032258</v>
      </c>
      <c r="W916" s="18">
        <v>0.97891290322580604</v>
      </c>
      <c r="X916" s="18">
        <v>0.69116999999999995</v>
      </c>
      <c r="Y916" s="18">
        <v>0.43233225806451597</v>
      </c>
      <c r="Z916" s="18">
        <v>0.25963333333333299</v>
      </c>
      <c r="AA916" s="18">
        <v>12.2908274193548</v>
      </c>
      <c r="AB916" s="18">
        <v>8.3664516129032194</v>
      </c>
      <c r="AC916" s="18">
        <v>9.2650535714285702</v>
      </c>
      <c r="AD916" s="18">
        <v>35.158225806451597</v>
      </c>
      <c r="AE916" s="18">
        <v>30.120483333333301</v>
      </c>
      <c r="AF916" s="18">
        <v>32.805</v>
      </c>
      <c r="AG916" s="18">
        <v>6.2366666666666601</v>
      </c>
      <c r="AH916" s="18">
        <v>1.15741612903225</v>
      </c>
      <c r="AI916" s="18">
        <v>0.88327419354838699</v>
      </c>
      <c r="AJ916" s="18">
        <v>0.75330166666666598</v>
      </c>
      <c r="AK916" s="18">
        <v>0.560425806451612</v>
      </c>
      <c r="AL916" s="18">
        <v>1.41163166666666</v>
      </c>
      <c r="AM916" s="18">
        <v>3.3948387096774102</v>
      </c>
      <c r="AN916" s="18">
        <v>5.7335645161290296</v>
      </c>
      <c r="AO916" s="18">
        <v>1.86662499999999</v>
      </c>
      <c r="AP916" s="18">
        <v>3.1544516129032201</v>
      </c>
      <c r="AQ916" s="18">
        <v>23.7499</v>
      </c>
      <c r="AR916" s="18">
        <v>35.612161290322497</v>
      </c>
      <c r="AS916" s="18">
        <v>2.5298500000000002</v>
      </c>
      <c r="AT916" s="18">
        <v>1.6513548387096699</v>
      </c>
      <c r="AU916" s="18">
        <v>0.991032258064516</v>
      </c>
      <c r="AV916" s="18">
        <v>0.71316000000000002</v>
      </c>
      <c r="AW916" s="18">
        <v>0.66065806451612896</v>
      </c>
      <c r="AX916" s="18">
        <v>72.004689999999997</v>
      </c>
      <c r="AY916" s="18">
        <v>54.320483870967699</v>
      </c>
      <c r="AZ916" s="18">
        <v>8.3649354838709602</v>
      </c>
      <c r="BA916" s="18">
        <v>12.299879310344799</v>
      </c>
      <c r="BB916" s="18">
        <v>29.887903225806401</v>
      </c>
      <c r="BC916" s="18">
        <v>31.913333333333298</v>
      </c>
      <c r="BD916" s="18">
        <v>35.361129032257999</v>
      </c>
      <c r="BE916" s="18">
        <v>10.157266666666599</v>
      </c>
      <c r="BF916" s="18">
        <v>2.1857741935483799</v>
      </c>
      <c r="BG916" s="18">
        <v>1.6553387096774099</v>
      </c>
      <c r="BH916" s="18">
        <v>1.1101666666666601</v>
      </c>
      <c r="BI916" s="18">
        <v>1.3455645161290299</v>
      </c>
      <c r="BJ916" s="18">
        <v>2.6296333333333299</v>
      </c>
      <c r="BK916" s="18">
        <v>21.028887096774099</v>
      </c>
      <c r="BL916" s="18">
        <v>21.1396451612903</v>
      </c>
      <c r="BM916" s="18">
        <v>17.410232142857101</v>
      </c>
      <c r="BN916" s="18">
        <v>19.143709677419299</v>
      </c>
      <c r="BO916" s="18">
        <v>30.223333333333301</v>
      </c>
      <c r="BP916" s="18">
        <v>21.329645161290301</v>
      </c>
      <c r="BQ916" s="18">
        <v>5.9127166666666602</v>
      </c>
      <c r="BR916" s="18">
        <v>1.9268064516129</v>
      </c>
      <c r="BS916" s="18">
        <v>1.86377419354838</v>
      </c>
      <c r="BT916" s="18">
        <v>1.20943333333333</v>
      </c>
      <c r="BU916" s="18">
        <v>1.10567741935483</v>
      </c>
      <c r="BV916" s="18">
        <v>10.712116666666599</v>
      </c>
      <c r="BW916" s="18">
        <v>26.6309677419354</v>
      </c>
      <c r="BX916" s="18">
        <v>14.901080645161199</v>
      </c>
      <c r="BY916" s="18">
        <v>19.646321428571401</v>
      </c>
      <c r="BZ916" s="18">
        <v>28.2188709677419</v>
      </c>
      <c r="CA916" s="18">
        <v>47.332833333333298</v>
      </c>
      <c r="CB916" s="18">
        <v>35.542096774193503</v>
      </c>
      <c r="CC916" s="18">
        <v>6.4890333333333299</v>
      </c>
      <c r="CD916" s="18">
        <v>2.3312258064516098</v>
      </c>
      <c r="CE916" s="18">
        <v>1.92937096774193</v>
      </c>
      <c r="CF916" s="18">
        <v>1.9289333333333301</v>
      </c>
      <c r="CG916" s="18">
        <v>1.5344193548387099</v>
      </c>
      <c r="CH916" s="18">
        <v>2.6186999999999898</v>
      </c>
      <c r="CI916" s="18">
        <v>18.279129032257998</v>
      </c>
      <c r="CJ916" s="18">
        <v>16.259661290322502</v>
      </c>
      <c r="CK916" s="18">
        <v>12.998571428571401</v>
      </c>
      <c r="CL916" s="18">
        <v>29.915548387096699</v>
      </c>
      <c r="CM916" s="18">
        <v>69.527000000000001</v>
      </c>
      <c r="CN916" s="18">
        <v>44.016935483870903</v>
      </c>
      <c r="CO916" s="18">
        <v>14.317083333333301</v>
      </c>
      <c r="CP916" s="18">
        <v>3.1763548387096701</v>
      </c>
      <c r="CQ916" s="18">
        <v>2.6536451612903198</v>
      </c>
      <c r="CR916" s="18">
        <v>3.6053833333333301</v>
      </c>
      <c r="CS916" s="18">
        <v>2.0508387096774099</v>
      </c>
      <c r="CT916" s="18">
        <v>2.36815</v>
      </c>
      <c r="CU916" s="18">
        <v>19.565903225806402</v>
      </c>
      <c r="CV916" s="18">
        <v>38.076129032258002</v>
      </c>
      <c r="CW916" s="18">
        <v>41.345517241379298</v>
      </c>
      <c r="CX916" s="18">
        <v>35.0609677419354</v>
      </c>
      <c r="CY916" s="18">
        <v>70.587999999999994</v>
      </c>
      <c r="CZ916" s="18">
        <v>59.9832258064516</v>
      </c>
      <c r="DA916" s="18">
        <v>18.108499999999999</v>
      </c>
      <c r="DB916" s="18">
        <v>4.84119354838709</v>
      </c>
      <c r="DC916" s="18">
        <v>2.5300806451612901</v>
      </c>
      <c r="DD916" s="18">
        <v>2.6631166666666601</v>
      </c>
      <c r="DE916" s="18">
        <v>5.1155806451612902</v>
      </c>
      <c r="DF916" s="18">
        <v>6.4627499999999998</v>
      </c>
      <c r="DG916" s="18">
        <v>19.0071451612903</v>
      </c>
      <c r="DH916" s="18">
        <v>33.147419354838703</v>
      </c>
      <c r="DI916" s="18">
        <v>9.5288749999999993</v>
      </c>
      <c r="DJ916" s="18">
        <v>62.343580645161303</v>
      </c>
      <c r="DK916" s="18">
        <v>58.746000000000002</v>
      </c>
      <c r="DL916" s="18">
        <v>79.036774193548297</v>
      </c>
      <c r="DM916" s="18">
        <v>5.8316999999999997</v>
      </c>
      <c r="DN916" s="18">
        <v>3.0441129032258001</v>
      </c>
      <c r="DO916" s="18">
        <v>2.1305483870967699</v>
      </c>
      <c r="DP916" s="18">
        <v>2.1556833333333301</v>
      </c>
      <c r="DQ916" s="18">
        <v>3.1384838709677401</v>
      </c>
      <c r="DR916" s="18">
        <v>3.2363</v>
      </c>
      <c r="DS916" s="19">
        <v>18.6884333333333</v>
      </c>
    </row>
    <row r="917" spans="1:123" x14ac:dyDescent="0.25">
      <c r="A917" s="12" t="s">
        <v>34</v>
      </c>
      <c r="B917" s="13">
        <v>13</v>
      </c>
      <c r="C917" s="13" t="str">
        <f t="shared" si="18"/>
        <v>BB_L_16_GW_GW_SA_High_GW_GQ_24_005_13</v>
      </c>
      <c r="D917" s="14">
        <v>10</v>
      </c>
      <c r="E917" s="14">
        <v>21.753448275861999</v>
      </c>
      <c r="F917" s="14">
        <v>273.23838709677398</v>
      </c>
      <c r="G917" s="14">
        <v>235.486666666666</v>
      </c>
      <c r="H917" s="14">
        <v>613.06774193548301</v>
      </c>
      <c r="I917" s="14">
        <v>102.53383333333301</v>
      </c>
      <c r="J917" s="14">
        <v>20.013064516128999</v>
      </c>
      <c r="K917" s="14">
        <v>11.900338709677399</v>
      </c>
      <c r="L917" s="14">
        <v>3.4119333333333302</v>
      </c>
      <c r="M917" s="14">
        <v>2.3098870967741898</v>
      </c>
      <c r="N917" s="14">
        <v>57.248458333333303</v>
      </c>
      <c r="O917" s="14">
        <v>133.48838709677401</v>
      </c>
      <c r="P917" s="14">
        <v>166.15516129032201</v>
      </c>
      <c r="Q917" s="14">
        <v>346.48303571428499</v>
      </c>
      <c r="R917" s="14">
        <v>257.17741935483798</v>
      </c>
      <c r="S917" s="14">
        <v>277.11033333333302</v>
      </c>
      <c r="T917" s="14">
        <v>475.05967741935399</v>
      </c>
      <c r="U917" s="14">
        <v>74.739999999999995</v>
      </c>
      <c r="V917" s="14">
        <v>18.683790322580599</v>
      </c>
      <c r="W917" s="14">
        <v>12.4504838709677</v>
      </c>
      <c r="X917" s="14">
        <v>8.8873833333333305</v>
      </c>
      <c r="Y917" s="14">
        <v>5.9826935483870898</v>
      </c>
      <c r="Z917" s="14">
        <v>3.3123833333333299</v>
      </c>
      <c r="AA917" s="14">
        <v>135.89162903225801</v>
      </c>
      <c r="AB917" s="14">
        <v>149.979193548387</v>
      </c>
      <c r="AC917" s="14">
        <v>104.3475</v>
      </c>
      <c r="AD917" s="14">
        <v>464.77903225806398</v>
      </c>
      <c r="AE917" s="14">
        <v>381.19999999999902</v>
      </c>
      <c r="AF917" s="14">
        <v>462.47903225806402</v>
      </c>
      <c r="AG917" s="14">
        <v>98.824666666666602</v>
      </c>
      <c r="AH917" s="14">
        <v>16.890741935483799</v>
      </c>
      <c r="AI917" s="14">
        <v>10.133596774193499</v>
      </c>
      <c r="AJ917" s="14">
        <v>8.3343666666666696</v>
      </c>
      <c r="AK917" s="14">
        <v>5.5394193548387003</v>
      </c>
      <c r="AL917" s="14">
        <v>8.7051666666666598</v>
      </c>
      <c r="AM917" s="14">
        <v>50.923225806451597</v>
      </c>
      <c r="AN917" s="14">
        <v>81.404838709677406</v>
      </c>
      <c r="AO917" s="14">
        <v>23.703392857142799</v>
      </c>
      <c r="AP917" s="14">
        <v>41.628870967741904</v>
      </c>
      <c r="AQ917" s="14">
        <v>300.23866666666601</v>
      </c>
      <c r="AR917" s="14">
        <v>438.39677419354803</v>
      </c>
      <c r="AS917" s="14">
        <v>44.367666666666601</v>
      </c>
      <c r="AT917" s="14">
        <v>17.654354838709601</v>
      </c>
      <c r="AU917" s="14">
        <v>11.0629032258064</v>
      </c>
      <c r="AV917" s="14">
        <v>5.8771833333333303</v>
      </c>
      <c r="AW917" s="14">
        <v>7.1076129032258004</v>
      </c>
      <c r="AX917" s="14">
        <v>648.351349999999</v>
      </c>
      <c r="AY917" s="14">
        <v>637.89354838709596</v>
      </c>
      <c r="AZ917" s="14">
        <v>175.785967741935</v>
      </c>
      <c r="BA917" s="14">
        <v>156.50965517241301</v>
      </c>
      <c r="BB917" s="14">
        <v>398.62741935483803</v>
      </c>
      <c r="BC917" s="14">
        <v>428.69499999999903</v>
      </c>
      <c r="BD917" s="14">
        <v>421.94516129032201</v>
      </c>
      <c r="BE917" s="14">
        <v>86.832333333333295</v>
      </c>
      <c r="BF917" s="14">
        <v>17.207419354838699</v>
      </c>
      <c r="BG917" s="14">
        <v>10.557903225806401</v>
      </c>
      <c r="BH917" s="14">
        <v>6.7108999999999899</v>
      </c>
      <c r="BI917" s="14">
        <v>4.9837580645161204</v>
      </c>
      <c r="BJ917" s="14">
        <v>12.818016666666599</v>
      </c>
      <c r="BK917" s="14">
        <v>231.131129032258</v>
      </c>
      <c r="BL917" s="14">
        <v>255.67080645161201</v>
      </c>
      <c r="BM917" s="14">
        <v>266.03928571428497</v>
      </c>
      <c r="BN917" s="14">
        <v>246.22741935483799</v>
      </c>
      <c r="BO917" s="14">
        <v>397.25666666666598</v>
      </c>
      <c r="BP917" s="14">
        <v>272.52258064516099</v>
      </c>
      <c r="BQ917" s="14">
        <v>100.611666666666</v>
      </c>
      <c r="BR917" s="14">
        <v>17.320645161290301</v>
      </c>
      <c r="BS917" s="14">
        <v>14.915064516129</v>
      </c>
      <c r="BT917" s="14">
        <v>7.7936999999999896</v>
      </c>
      <c r="BU917" s="14">
        <v>6.2509193548387003</v>
      </c>
      <c r="BV917" s="14">
        <v>89.030216666666604</v>
      </c>
      <c r="BW917" s="14">
        <v>362.69516129032201</v>
      </c>
      <c r="BX917" s="14">
        <v>228.75967741935401</v>
      </c>
      <c r="BY917" s="14">
        <v>252.64678571428499</v>
      </c>
      <c r="BZ917" s="14">
        <v>320.12580645161199</v>
      </c>
      <c r="CA917" s="14">
        <v>579.73500000000001</v>
      </c>
      <c r="CB917" s="14">
        <v>514.32096774193496</v>
      </c>
      <c r="CC917" s="14">
        <v>101.36433333333299</v>
      </c>
      <c r="CD917" s="14">
        <v>21.194838709677398</v>
      </c>
      <c r="CE917" s="14">
        <v>14.807741935483801</v>
      </c>
      <c r="CF917" s="14">
        <v>12.9901666666666</v>
      </c>
      <c r="CG917" s="14">
        <v>9.9378709677419295</v>
      </c>
      <c r="CH917" s="14">
        <v>14.3046333333333</v>
      </c>
      <c r="CI917" s="14">
        <v>227.40580645161199</v>
      </c>
      <c r="CJ917" s="14">
        <v>205.562903225806</v>
      </c>
      <c r="CK917" s="14">
        <v>164.728571428571</v>
      </c>
      <c r="CL917" s="14">
        <v>362.45403225806399</v>
      </c>
      <c r="CM917" s="14">
        <v>795.12</v>
      </c>
      <c r="CN917" s="14">
        <v>551.14838709677394</v>
      </c>
      <c r="CO917" s="14">
        <v>177.928666666666</v>
      </c>
      <c r="CP917" s="14">
        <v>29.115806451612901</v>
      </c>
      <c r="CQ917" s="14">
        <v>15.6843548387096</v>
      </c>
      <c r="CR917" s="14">
        <v>20.880666666666599</v>
      </c>
      <c r="CS917" s="14">
        <v>8.5921612903225792</v>
      </c>
      <c r="CT917" s="14">
        <v>7.4688999999999997</v>
      </c>
      <c r="CU917" s="14">
        <v>173.55446774193501</v>
      </c>
      <c r="CV917" s="14">
        <v>450.033870967741</v>
      </c>
      <c r="CW917" s="14">
        <v>466.02586206896501</v>
      </c>
      <c r="CX917" s="14">
        <v>504.23225806451597</v>
      </c>
      <c r="CY917" s="14">
        <v>693.28166666666596</v>
      </c>
      <c r="CZ917" s="14">
        <v>787.03225806451599</v>
      </c>
      <c r="DA917" s="14">
        <v>146.31383333333301</v>
      </c>
      <c r="DB917" s="14">
        <v>33.986129032257999</v>
      </c>
      <c r="DC917" s="14">
        <v>12.3378548387096</v>
      </c>
      <c r="DD917" s="14">
        <v>8.0668333333333297</v>
      </c>
      <c r="DE917" s="14">
        <v>13.106774193548301</v>
      </c>
      <c r="DF917" s="14">
        <v>19.6456666666666</v>
      </c>
      <c r="DG917" s="14">
        <v>181.041129032258</v>
      </c>
      <c r="DH917" s="14">
        <v>456.07580645161198</v>
      </c>
      <c r="DI917" s="14">
        <v>130.47517857142799</v>
      </c>
      <c r="DJ917" s="14">
        <v>663.22032258064496</v>
      </c>
      <c r="DK917" s="14">
        <v>711.91333333333296</v>
      </c>
      <c r="DL917" s="14">
        <v>840.03064516128995</v>
      </c>
      <c r="DM917" s="14">
        <v>84.472333333333296</v>
      </c>
      <c r="DN917" s="14">
        <v>24.5956451612903</v>
      </c>
      <c r="DO917" s="14">
        <v>11.9688709677419</v>
      </c>
      <c r="DP917" s="14">
        <v>9.3336500000000004</v>
      </c>
      <c r="DQ917" s="14">
        <v>10.973064516129</v>
      </c>
      <c r="DR917" s="14">
        <v>10.8499833333333</v>
      </c>
      <c r="DS917" s="15">
        <v>183.85456666666599</v>
      </c>
    </row>
    <row r="918" spans="1:123" x14ac:dyDescent="0.25">
      <c r="A918" s="16" t="s">
        <v>34</v>
      </c>
      <c r="B918" s="17">
        <v>14</v>
      </c>
      <c r="C918" s="13" t="str">
        <f t="shared" si="18"/>
        <v>BB_L_16_GW_GW_SA_High_GW_GQ_24_005_14</v>
      </c>
      <c r="D918" s="18">
        <v>10</v>
      </c>
      <c r="E918" s="18">
        <v>16.272931034482699</v>
      </c>
      <c r="F918" s="18">
        <v>143.04435483870901</v>
      </c>
      <c r="G918" s="18">
        <v>123.096</v>
      </c>
      <c r="H918" s="18">
        <v>325.04193548387099</v>
      </c>
      <c r="I918" s="18">
        <v>61.806166666666599</v>
      </c>
      <c r="J918" s="18">
        <v>15.125322580645101</v>
      </c>
      <c r="K918" s="18">
        <v>10.009758064516101</v>
      </c>
      <c r="L918" s="18">
        <v>1.7574333333333301</v>
      </c>
      <c r="M918" s="18">
        <v>1.12444677419354</v>
      </c>
      <c r="N918" s="18">
        <v>31.265513333333299</v>
      </c>
      <c r="O918" s="18">
        <v>65.875161290322495</v>
      </c>
      <c r="P918" s="18">
        <v>82.568548387096698</v>
      </c>
      <c r="Q918" s="18">
        <v>186.495714285714</v>
      </c>
      <c r="R918" s="18">
        <v>119.84580645161201</v>
      </c>
      <c r="S918" s="18">
        <v>149.00083333333299</v>
      </c>
      <c r="T918" s="18">
        <v>236.62354838709601</v>
      </c>
      <c r="U918" s="18">
        <v>35.295166666666603</v>
      </c>
      <c r="V918" s="18">
        <v>9.0396774193548293</v>
      </c>
      <c r="W918" s="18">
        <v>5.9930483870967697</v>
      </c>
      <c r="X918" s="18">
        <v>4.2799500000000004</v>
      </c>
      <c r="Y918" s="18">
        <v>2.8604193548387</v>
      </c>
      <c r="Z918" s="18">
        <v>1.5957933333333301</v>
      </c>
      <c r="AA918" s="18">
        <v>71.413474193548296</v>
      </c>
      <c r="AB918" s="18">
        <v>72.784516129032198</v>
      </c>
      <c r="AC918" s="18">
        <v>53.350535714285698</v>
      </c>
      <c r="AD918" s="18">
        <v>238.91451612903199</v>
      </c>
      <c r="AE918" s="18">
        <v>196.571666666666</v>
      </c>
      <c r="AF918" s="18">
        <v>231.88225806451601</v>
      </c>
      <c r="AG918" s="18">
        <v>47.033000000000001</v>
      </c>
      <c r="AH918" s="18">
        <v>7.7827419354838696</v>
      </c>
      <c r="AI918" s="18">
        <v>4.8509032258064497</v>
      </c>
      <c r="AJ918" s="18">
        <v>4.0855999999999897</v>
      </c>
      <c r="AK918" s="18">
        <v>2.7635806451612899</v>
      </c>
      <c r="AL918" s="18">
        <v>4.8506999999999998</v>
      </c>
      <c r="AM918" s="18">
        <v>25.248064516128998</v>
      </c>
      <c r="AN918" s="18">
        <v>40.6435483870967</v>
      </c>
      <c r="AO918" s="18">
        <v>11.660392857142799</v>
      </c>
      <c r="AP918" s="18">
        <v>20.909516129032198</v>
      </c>
      <c r="AQ918" s="18">
        <v>154.55183333333301</v>
      </c>
      <c r="AR918" s="18">
        <v>225.59129032257999</v>
      </c>
      <c r="AS918" s="18">
        <v>20.148299999999999</v>
      </c>
      <c r="AT918" s="18">
        <v>8.7259032258064497</v>
      </c>
      <c r="AU918" s="18">
        <v>5.3687903225806402</v>
      </c>
      <c r="AV918" s="18">
        <v>2.9762499999999998</v>
      </c>
      <c r="AW918" s="18">
        <v>3.4530483870967701</v>
      </c>
      <c r="AX918" s="18">
        <v>362.736416666666</v>
      </c>
      <c r="AY918" s="18">
        <v>337.14516129032199</v>
      </c>
      <c r="AZ918" s="18">
        <v>80.525967741935403</v>
      </c>
      <c r="BA918" s="18">
        <v>80.309482758620604</v>
      </c>
      <c r="BB918" s="18">
        <v>202.72274193548299</v>
      </c>
      <c r="BC918" s="18">
        <v>215.05633333333299</v>
      </c>
      <c r="BD918" s="18">
        <v>220.71870967741901</v>
      </c>
      <c r="BE918" s="18">
        <v>47.033000000000001</v>
      </c>
      <c r="BF918" s="18">
        <v>8.9691290322580599</v>
      </c>
      <c r="BG918" s="18">
        <v>5.7723870967741897</v>
      </c>
      <c r="BH918" s="18">
        <v>3.5935499999999898</v>
      </c>
      <c r="BI918" s="18">
        <v>3.0647580645161199</v>
      </c>
      <c r="BJ918" s="18">
        <v>7.6710166666666604</v>
      </c>
      <c r="BK918" s="18">
        <v>122.370967741935</v>
      </c>
      <c r="BL918" s="18">
        <v>130.21709677419301</v>
      </c>
      <c r="BM918" s="18">
        <v>129.11321428571401</v>
      </c>
      <c r="BN918" s="18">
        <v>125.246451612903</v>
      </c>
      <c r="BO918" s="18">
        <v>204.52166666666599</v>
      </c>
      <c r="BP918" s="18">
        <v>138.047741935483</v>
      </c>
      <c r="BQ918" s="18">
        <v>47.546333333333301</v>
      </c>
      <c r="BR918" s="18">
        <v>8.7050645161290294</v>
      </c>
      <c r="BS918" s="18">
        <v>7.7330322580645099</v>
      </c>
      <c r="BT918" s="18">
        <v>4.1059333333333301</v>
      </c>
      <c r="BU918" s="18">
        <v>3.4036451612903198</v>
      </c>
      <c r="BV918" s="18">
        <v>48.390299999999897</v>
      </c>
      <c r="BW918" s="18">
        <v>183.66935483870901</v>
      </c>
      <c r="BX918" s="18">
        <v>113.223064516129</v>
      </c>
      <c r="BY918" s="18">
        <v>128.401964285714</v>
      </c>
      <c r="BZ918" s="18">
        <v>166.91483870967701</v>
      </c>
      <c r="CA918" s="18">
        <v>298.67666666666599</v>
      </c>
      <c r="CB918" s="18">
        <v>259.64677419354803</v>
      </c>
      <c r="CC918" s="18">
        <v>48.222333333333303</v>
      </c>
      <c r="CD918" s="18">
        <v>10.597548387096699</v>
      </c>
      <c r="CE918" s="18">
        <v>7.68267741935483</v>
      </c>
      <c r="CF918" s="18">
        <v>6.9078833333333298</v>
      </c>
      <c r="CG918" s="18">
        <v>5.1922903225806403</v>
      </c>
      <c r="CH918" s="18">
        <v>8.2181499999999996</v>
      </c>
      <c r="CI918" s="18">
        <v>116.840967741935</v>
      </c>
      <c r="CJ918" s="18">
        <v>103.769677419354</v>
      </c>
      <c r="CK918" s="18">
        <v>83.249642857142803</v>
      </c>
      <c r="CL918" s="18">
        <v>187.01919354838699</v>
      </c>
      <c r="CM918" s="18">
        <v>418.12166666666599</v>
      </c>
      <c r="CN918" s="18">
        <v>283.37258064516101</v>
      </c>
      <c r="CO918" s="18">
        <v>91.141499999999994</v>
      </c>
      <c r="CP918" s="18">
        <v>14.320806451612899</v>
      </c>
      <c r="CQ918" s="18">
        <v>8.6503387096774205</v>
      </c>
      <c r="CR918" s="18">
        <v>12.1235999999999</v>
      </c>
      <c r="CS918" s="18">
        <v>5.24879032258064</v>
      </c>
      <c r="CT918" s="18">
        <v>4.8897666666666604</v>
      </c>
      <c r="CU918" s="18">
        <v>94.865048387096707</v>
      </c>
      <c r="CV918" s="18">
        <v>232.58064516128999</v>
      </c>
      <c r="CW918" s="18">
        <v>242.7</v>
      </c>
      <c r="CX918" s="18">
        <v>257.14516129032199</v>
      </c>
      <c r="CY918" s="18">
        <v>376.48250000000002</v>
      </c>
      <c r="CZ918" s="18">
        <v>404.36290322580601</v>
      </c>
      <c r="DA918" s="18">
        <v>78.713999999999999</v>
      </c>
      <c r="DB918" s="18">
        <v>20.071387096774099</v>
      </c>
      <c r="DC918" s="18">
        <v>7.30859677419354</v>
      </c>
      <c r="DD918" s="18">
        <v>5.3472166666666601</v>
      </c>
      <c r="DE918" s="18">
        <v>9.3483548387096693</v>
      </c>
      <c r="DF918" s="18">
        <v>13.294949999999901</v>
      </c>
      <c r="DG918" s="18">
        <v>96.543387096774197</v>
      </c>
      <c r="DH918" s="18">
        <v>229.810483870967</v>
      </c>
      <c r="DI918" s="18">
        <v>64.724999999999994</v>
      </c>
      <c r="DJ918" s="18">
        <v>355.92338709677398</v>
      </c>
      <c r="DK918" s="18">
        <v>371.135666666666</v>
      </c>
      <c r="DL918" s="18">
        <v>451.84838709677399</v>
      </c>
      <c r="DM918" s="18">
        <v>39.394833333333303</v>
      </c>
      <c r="DN918" s="18">
        <v>12.6807096774193</v>
      </c>
      <c r="DO918" s="18">
        <v>6.5445161290322504</v>
      </c>
      <c r="DP918" s="18">
        <v>5.4815166666666597</v>
      </c>
      <c r="DQ918" s="18">
        <v>6.9871935483870899</v>
      </c>
      <c r="DR918" s="18">
        <v>6.9710333333333301</v>
      </c>
      <c r="DS918" s="19">
        <v>99.870933333333298</v>
      </c>
    </row>
    <row r="919" spans="1:123" x14ac:dyDescent="0.25">
      <c r="A919" s="12" t="s">
        <v>34</v>
      </c>
      <c r="B919" s="13">
        <v>15</v>
      </c>
      <c r="C919" s="13" t="str">
        <f t="shared" si="18"/>
        <v>BB_L_16_GW_GW_SA_High_GW_GQ_24_005_15</v>
      </c>
      <c r="D919" s="14">
        <v>10</v>
      </c>
      <c r="E919" s="14">
        <v>11.6381034482758</v>
      </c>
      <c r="F919" s="14">
        <v>45.352580645161197</v>
      </c>
      <c r="G919" s="14">
        <v>39.674166666666601</v>
      </c>
      <c r="H919" s="14">
        <v>98.8277419354838</v>
      </c>
      <c r="I919" s="14">
        <v>30.155166666666599</v>
      </c>
      <c r="J919" s="14">
        <v>11.652419354838701</v>
      </c>
      <c r="K919" s="14">
        <v>8.7436774193548299</v>
      </c>
      <c r="L919" s="14">
        <v>0.62522</v>
      </c>
      <c r="M919" s="14">
        <v>0.32494999999999902</v>
      </c>
      <c r="N919" s="14">
        <v>8.4491049999999994</v>
      </c>
      <c r="O919" s="14">
        <v>17.199838709677401</v>
      </c>
      <c r="P919" s="14">
        <v>21.575161290322502</v>
      </c>
      <c r="Q919" s="14">
        <v>51.208803571428497</v>
      </c>
      <c r="R919" s="14">
        <v>31.7248387096774</v>
      </c>
      <c r="S919" s="14">
        <v>40.710949999999997</v>
      </c>
      <c r="T919" s="14">
        <v>64.496935483870899</v>
      </c>
      <c r="U919" s="14">
        <v>9.9042666666666594</v>
      </c>
      <c r="V919" s="14">
        <v>2.6936290322580598</v>
      </c>
      <c r="W919" s="14">
        <v>1.68364516129032</v>
      </c>
      <c r="X919" s="14">
        <v>1.1976166666666599</v>
      </c>
      <c r="Y919" s="14">
        <v>0.79686774193548304</v>
      </c>
      <c r="Z919" s="14">
        <v>0.45297833333333298</v>
      </c>
      <c r="AA919" s="14">
        <v>19.0737016129032</v>
      </c>
      <c r="AB919" s="14">
        <v>19.0783548387096</v>
      </c>
      <c r="AC919" s="14">
        <v>14.0478928571428</v>
      </c>
      <c r="AD919" s="14">
        <v>64.735645161290293</v>
      </c>
      <c r="AE919" s="14">
        <v>53.518499999999896</v>
      </c>
      <c r="AF919" s="14">
        <v>62.832096774193502</v>
      </c>
      <c r="AG919" s="14">
        <v>13.369899999999999</v>
      </c>
      <c r="AH919" s="14">
        <v>2.2481935483870901</v>
      </c>
      <c r="AI919" s="14">
        <v>1.4153387096774099</v>
      </c>
      <c r="AJ919" s="14">
        <v>1.2515666666666601</v>
      </c>
      <c r="AK919" s="14">
        <v>0.87832419354838698</v>
      </c>
      <c r="AL919" s="14">
        <v>1.43380666666666</v>
      </c>
      <c r="AM919" s="14">
        <v>6.7385645161290304</v>
      </c>
      <c r="AN919" s="14">
        <v>10.7790322580645</v>
      </c>
      <c r="AO919" s="14">
        <v>3.24998214285714</v>
      </c>
      <c r="AP919" s="14">
        <v>5.6685806451612901</v>
      </c>
      <c r="AQ919" s="14">
        <v>41.466999999999999</v>
      </c>
      <c r="AR919" s="14">
        <v>64.5998387096774</v>
      </c>
      <c r="AS919" s="14">
        <v>5.8726499999999904</v>
      </c>
      <c r="AT919" s="14">
        <v>2.62440322580645</v>
      </c>
      <c r="AU919" s="14">
        <v>1.6951451612903199</v>
      </c>
      <c r="AV919" s="14">
        <v>0.99227666666666603</v>
      </c>
      <c r="AW919" s="14">
        <v>1.0847387096774099</v>
      </c>
      <c r="AX919" s="14">
        <v>113.93824333333301</v>
      </c>
      <c r="AY919" s="14">
        <v>94.132580645161298</v>
      </c>
      <c r="AZ919" s="14">
        <v>21.016612903225798</v>
      </c>
      <c r="BA919" s="14">
        <v>21.375758620689599</v>
      </c>
      <c r="BB919" s="14">
        <v>54.949354838709603</v>
      </c>
      <c r="BC919" s="14">
        <v>58.442166666666601</v>
      </c>
      <c r="BD919" s="14">
        <v>61.947580645161302</v>
      </c>
      <c r="BE919" s="14">
        <v>18.1296</v>
      </c>
      <c r="BF919" s="14">
        <v>3.2846129032258</v>
      </c>
      <c r="BG919" s="14">
        <v>2.2900322580645098</v>
      </c>
      <c r="BH919" s="14">
        <v>1.4862833333333301</v>
      </c>
      <c r="BI919" s="14">
        <v>1.54001612903225</v>
      </c>
      <c r="BJ919" s="14">
        <v>3.22324999999999</v>
      </c>
      <c r="BK919" s="14">
        <v>34.168225806451602</v>
      </c>
      <c r="BL919" s="14">
        <v>35.710161290322503</v>
      </c>
      <c r="BM919" s="14">
        <v>35.0333928571428</v>
      </c>
      <c r="BN919" s="14">
        <v>33.977580645161197</v>
      </c>
      <c r="BO919" s="14">
        <v>55.682000000000002</v>
      </c>
      <c r="BP919" s="14">
        <v>37.939516129032199</v>
      </c>
      <c r="BQ919" s="14">
        <v>14.380649999999999</v>
      </c>
      <c r="BR919" s="14">
        <v>2.9563225806451601</v>
      </c>
      <c r="BS919" s="14">
        <v>2.7416451612903199</v>
      </c>
      <c r="BT919" s="14">
        <v>1.64605</v>
      </c>
      <c r="BU919" s="14">
        <v>1.4343548387096701</v>
      </c>
      <c r="BV919" s="14">
        <v>13.639866666666601</v>
      </c>
      <c r="BW919" s="14">
        <v>49.726451612903197</v>
      </c>
      <c r="BX919" s="14">
        <v>30.369516129032199</v>
      </c>
      <c r="BY919" s="14">
        <v>34.795000000000002</v>
      </c>
      <c r="BZ919" s="14">
        <v>45.417741935483797</v>
      </c>
      <c r="CA919" s="14">
        <v>82.769333333333293</v>
      </c>
      <c r="CB919" s="14">
        <v>71.5998387096774</v>
      </c>
      <c r="CC919" s="14">
        <v>14.446149999999999</v>
      </c>
      <c r="CD919" s="14">
        <v>3.5526774193548301</v>
      </c>
      <c r="CE919" s="14">
        <v>2.79795161290322</v>
      </c>
      <c r="CF919" s="14">
        <v>2.6415000000000002</v>
      </c>
      <c r="CG919" s="14">
        <v>2.0616612903225802</v>
      </c>
      <c r="CH919" s="14">
        <v>2.972</v>
      </c>
      <c r="CI919" s="14">
        <v>32.264532258064499</v>
      </c>
      <c r="CJ919" s="14">
        <v>28.720483870967701</v>
      </c>
      <c r="CK919" s="14">
        <v>23.278214285714199</v>
      </c>
      <c r="CL919" s="14">
        <v>51.721935483870901</v>
      </c>
      <c r="CM919" s="14">
        <v>120.19783333333299</v>
      </c>
      <c r="CN919" s="14">
        <v>79.272741935483793</v>
      </c>
      <c r="CO919" s="14">
        <v>27.732600000000001</v>
      </c>
      <c r="CP919" s="14">
        <v>4.9377096774193499</v>
      </c>
      <c r="CQ919" s="14">
        <v>3.4337096774193498</v>
      </c>
      <c r="CR919" s="14">
        <v>5.0728833333333299</v>
      </c>
      <c r="CS919" s="14">
        <v>2.5547580645161201</v>
      </c>
      <c r="CT919" s="14">
        <v>2.6387499999999999</v>
      </c>
      <c r="CU919" s="14">
        <v>28.466193548387</v>
      </c>
      <c r="CV919" s="14">
        <v>65.851612903225799</v>
      </c>
      <c r="CW919" s="14">
        <v>68.290862068965495</v>
      </c>
      <c r="CX919" s="14">
        <v>71.932580645161195</v>
      </c>
      <c r="CY919" s="14">
        <v>110.0685</v>
      </c>
      <c r="CZ919" s="14">
        <v>116.698870967741</v>
      </c>
      <c r="DA919" s="14">
        <v>27.002500000000001</v>
      </c>
      <c r="DB919" s="14">
        <v>8.8719838709677408</v>
      </c>
      <c r="DC919" s="14">
        <v>3.4426451612903199</v>
      </c>
      <c r="DD919" s="14">
        <v>2.9412333333333298</v>
      </c>
      <c r="DE919" s="14">
        <v>5.6256774193548402</v>
      </c>
      <c r="DF919" s="14">
        <v>6.7916833333333297</v>
      </c>
      <c r="DG919" s="14">
        <v>28.0403225806451</v>
      </c>
      <c r="DH919" s="14">
        <v>63.866935483870897</v>
      </c>
      <c r="DI919" s="14">
        <v>18.4540714285714</v>
      </c>
      <c r="DJ919" s="14">
        <v>102.883064516129</v>
      </c>
      <c r="DK919" s="14">
        <v>107.015</v>
      </c>
      <c r="DL919" s="14">
        <v>134.74403225806401</v>
      </c>
      <c r="DM919" s="14">
        <v>12.143649999999999</v>
      </c>
      <c r="DN919" s="14">
        <v>4.6704516129032196</v>
      </c>
      <c r="DO919" s="14">
        <v>2.7727741935483801</v>
      </c>
      <c r="DP919" s="14">
        <v>2.6194333333333302</v>
      </c>
      <c r="DQ919" s="14">
        <v>3.66690322580645</v>
      </c>
      <c r="DR919" s="14">
        <v>3.8410000000000002</v>
      </c>
      <c r="DS919" s="15">
        <v>28.752133333333301</v>
      </c>
    </row>
    <row r="920" spans="1:123" x14ac:dyDescent="0.25">
      <c r="A920" s="16" t="s">
        <v>34</v>
      </c>
      <c r="B920" s="17">
        <v>16</v>
      </c>
      <c r="C920" s="13" t="str">
        <f t="shared" si="18"/>
        <v>BB_L_16_GW_GW_SA_High_GW_GQ_24_005_16</v>
      </c>
      <c r="D920" s="18">
        <v>10</v>
      </c>
      <c r="E920" s="18">
        <v>16.480689655172402</v>
      </c>
      <c r="F920" s="18">
        <v>234.845</v>
      </c>
      <c r="G920" s="18">
        <v>205.21833333333299</v>
      </c>
      <c r="H920" s="18">
        <v>508.91290322580602</v>
      </c>
      <c r="I920" s="18">
        <v>141.339</v>
      </c>
      <c r="J920" s="18">
        <v>21.455161290322501</v>
      </c>
      <c r="K920" s="18">
        <v>12.587193548387001</v>
      </c>
      <c r="L920" s="18">
        <v>3.62635</v>
      </c>
      <c r="M920" s="18">
        <v>2.3555161290322499</v>
      </c>
      <c r="N920" s="18">
        <v>27.858229999999999</v>
      </c>
      <c r="O920" s="18">
        <v>129.99983870967699</v>
      </c>
      <c r="P920" s="18">
        <v>151.15322580645099</v>
      </c>
      <c r="Q920" s="18">
        <v>206.76</v>
      </c>
      <c r="R920" s="18">
        <v>326.740322580645</v>
      </c>
      <c r="S920" s="18">
        <v>166.00233333333301</v>
      </c>
      <c r="T920" s="18">
        <v>489</v>
      </c>
      <c r="U920" s="18">
        <v>98.230500000000006</v>
      </c>
      <c r="V920" s="18">
        <v>20.144241935483802</v>
      </c>
      <c r="W920" s="18">
        <v>11.042</v>
      </c>
      <c r="X920" s="18">
        <v>8.6335499999999996</v>
      </c>
      <c r="Y920" s="18">
        <v>5.8540806451612903</v>
      </c>
      <c r="Z920" s="18">
        <v>3.1642666666666601</v>
      </c>
      <c r="AA920" s="18">
        <v>95.988661290322497</v>
      </c>
      <c r="AB920" s="18">
        <v>154.94499999999999</v>
      </c>
      <c r="AC920" s="18">
        <v>81.081964285714207</v>
      </c>
      <c r="AD920" s="18">
        <v>384.43225806451602</v>
      </c>
      <c r="AE920" s="18">
        <v>311.08999999999997</v>
      </c>
      <c r="AF920" s="18">
        <v>455.84354838709601</v>
      </c>
      <c r="AG920" s="18">
        <v>126.101166666666</v>
      </c>
      <c r="AH920" s="18">
        <v>20.022193548387001</v>
      </c>
      <c r="AI920" s="18">
        <v>9.2407096774193498</v>
      </c>
      <c r="AJ920" s="18">
        <v>8.0295166666666606</v>
      </c>
      <c r="AK920" s="18">
        <v>5.1568064516129004</v>
      </c>
      <c r="AL920" s="18">
        <v>4.24356666666666</v>
      </c>
      <c r="AM920" s="18">
        <v>46.615322580645099</v>
      </c>
      <c r="AN920" s="18">
        <v>72.361935483870894</v>
      </c>
      <c r="AO920" s="18">
        <v>23.394642857142799</v>
      </c>
      <c r="AP920" s="18">
        <v>35.932580645161202</v>
      </c>
      <c r="AQ920" s="18">
        <v>231.40549999999999</v>
      </c>
      <c r="AR920" s="18">
        <v>413.24677419354799</v>
      </c>
      <c r="AS920" s="18">
        <v>66.205833333333302</v>
      </c>
      <c r="AT920" s="18">
        <v>16.095806451612901</v>
      </c>
      <c r="AU920" s="18">
        <v>11.4873870967741</v>
      </c>
      <c r="AV920" s="18">
        <v>5.2013499999999997</v>
      </c>
      <c r="AW920" s="18">
        <v>6.6260967741935399</v>
      </c>
      <c r="AX920" s="18">
        <v>517.94551666666598</v>
      </c>
      <c r="AY920" s="18">
        <v>543.59677419354796</v>
      </c>
      <c r="AZ920" s="18">
        <v>236.33209677419299</v>
      </c>
      <c r="BA920" s="18">
        <v>117.742413793103</v>
      </c>
      <c r="BB920" s="18">
        <v>348.00967741935398</v>
      </c>
      <c r="BC920" s="18">
        <v>410.94833333333298</v>
      </c>
      <c r="BD920" s="18">
        <v>360.90322580645102</v>
      </c>
      <c r="BE920" s="18">
        <v>121.15266666666599</v>
      </c>
      <c r="BF920" s="18">
        <v>17.516612903225798</v>
      </c>
      <c r="BG920" s="18">
        <v>9.8944677419354807</v>
      </c>
      <c r="BH920" s="18">
        <v>6.7714833333333297</v>
      </c>
      <c r="BI920" s="18">
        <v>4.5545322580645102</v>
      </c>
      <c r="BJ920" s="18">
        <v>8.9342666666666606</v>
      </c>
      <c r="BK920" s="18">
        <v>157.58951612903201</v>
      </c>
      <c r="BL920" s="18">
        <v>222.95435483870901</v>
      </c>
      <c r="BM920" s="18">
        <v>291.63749999999999</v>
      </c>
      <c r="BN920" s="18">
        <v>215.14354838709599</v>
      </c>
      <c r="BO920" s="18">
        <v>322.159999999999</v>
      </c>
      <c r="BP920" s="18">
        <v>249.15</v>
      </c>
      <c r="BQ920" s="18">
        <v>142.21033333333301</v>
      </c>
      <c r="BR920" s="18">
        <v>17.308387096774101</v>
      </c>
      <c r="BS920" s="18">
        <v>13.9807096774193</v>
      </c>
      <c r="BT920" s="18">
        <v>7.5723333333333303</v>
      </c>
      <c r="BU920" s="18">
        <v>5.8010483870967704</v>
      </c>
      <c r="BV920" s="18">
        <v>50.995100000000001</v>
      </c>
      <c r="BW920" s="18">
        <v>324.033870967741</v>
      </c>
      <c r="BX920" s="18">
        <v>216.867741935483</v>
      </c>
      <c r="BY920" s="18">
        <v>221.537499999999</v>
      </c>
      <c r="BZ920" s="18">
        <v>242.47741935483799</v>
      </c>
      <c r="CA920" s="18">
        <v>509.63166666666598</v>
      </c>
      <c r="CB920" s="18">
        <v>501.29032258064501</v>
      </c>
      <c r="CC920" s="18">
        <v>137.345</v>
      </c>
      <c r="CD920" s="18">
        <v>21.048225806451601</v>
      </c>
      <c r="CE920" s="18">
        <v>14.1879032258064</v>
      </c>
      <c r="CF920" s="18">
        <v>11.765499999999999</v>
      </c>
      <c r="CG920" s="18">
        <v>9.5992580645161301</v>
      </c>
      <c r="CH920" s="18">
        <v>8.55534999999999</v>
      </c>
      <c r="CI920" s="18">
        <v>192.237741935483</v>
      </c>
      <c r="CJ920" s="18">
        <v>188.08064516128999</v>
      </c>
      <c r="CK920" s="18">
        <v>148.78035714285701</v>
      </c>
      <c r="CL920" s="18">
        <v>303.82935483870898</v>
      </c>
      <c r="CM920" s="18">
        <v>684.95833333333303</v>
      </c>
      <c r="CN920" s="18">
        <v>528.54516129032197</v>
      </c>
      <c r="CO920" s="18">
        <v>183.72166666666601</v>
      </c>
      <c r="CP920" s="18">
        <v>33.291129032257999</v>
      </c>
      <c r="CQ920" s="18">
        <v>14.803709677419301</v>
      </c>
      <c r="CR920" s="18">
        <v>20.044333333333299</v>
      </c>
      <c r="CS920" s="18">
        <v>8.3002903225806399</v>
      </c>
      <c r="CT920" s="18">
        <v>6.8721333333333297</v>
      </c>
      <c r="CU920" s="18">
        <v>114.533548387096</v>
      </c>
      <c r="CV920" s="18">
        <v>391.34032258064502</v>
      </c>
      <c r="CW920" s="18">
        <v>404.05172413793099</v>
      </c>
      <c r="CX920" s="18">
        <v>498.556451612903</v>
      </c>
      <c r="CY920" s="18">
        <v>503.993333333333</v>
      </c>
      <c r="CZ920" s="18">
        <v>828.94999999999902</v>
      </c>
      <c r="DA920" s="18">
        <v>161.61466666666601</v>
      </c>
      <c r="DB920" s="18">
        <v>37.569516129032202</v>
      </c>
      <c r="DC920" s="18">
        <v>12.402870967741899</v>
      </c>
      <c r="DD920" s="18">
        <v>7.4014333333333298</v>
      </c>
      <c r="DE920" s="18">
        <v>11.8314838709677</v>
      </c>
      <c r="DF920" s="18">
        <v>13.0256666666666</v>
      </c>
      <c r="DG920" s="18">
        <v>124.98274193548301</v>
      </c>
      <c r="DH920" s="18">
        <v>438.48387096774098</v>
      </c>
      <c r="DI920" s="18">
        <v>131.26071428571399</v>
      </c>
      <c r="DJ920" s="18">
        <v>503.64</v>
      </c>
      <c r="DK920" s="18">
        <v>722.17</v>
      </c>
      <c r="DL920" s="18">
        <v>739.36290322580601</v>
      </c>
      <c r="DM920" s="18">
        <v>123.654833333333</v>
      </c>
      <c r="DN920" s="18">
        <v>25.865806451612901</v>
      </c>
      <c r="DO920" s="18">
        <v>11.2804838709677</v>
      </c>
      <c r="DP920" s="18">
        <v>8.9579000000000004</v>
      </c>
      <c r="DQ920" s="18">
        <v>9.9234838709677398</v>
      </c>
      <c r="DR920" s="18">
        <v>10.279116666666599</v>
      </c>
      <c r="DS920" s="19">
        <v>117.79628333333299</v>
      </c>
    </row>
    <row r="921" spans="1:123" x14ac:dyDescent="0.25">
      <c r="A921" s="12" t="s">
        <v>34</v>
      </c>
      <c r="B921" s="13">
        <v>17</v>
      </c>
      <c r="C921" s="13" t="str">
        <f t="shared" si="18"/>
        <v>BB_L_16_GW_GW_SA_High_GW_GQ_24_005_17</v>
      </c>
      <c r="D921" s="14">
        <v>10</v>
      </c>
      <c r="E921" s="14">
        <v>14.214137931034401</v>
      </c>
      <c r="F921" s="14">
        <v>144.70645161290301</v>
      </c>
      <c r="G921" s="14">
        <v>124.64916666666601</v>
      </c>
      <c r="H921" s="14">
        <v>314.36612903225802</v>
      </c>
      <c r="I921" s="14">
        <v>89.5803333333333</v>
      </c>
      <c r="J921" s="14">
        <v>16.6537096774193</v>
      </c>
      <c r="K921" s="14">
        <v>11.045935483870901</v>
      </c>
      <c r="L921" s="14">
        <v>2.2370666666666601</v>
      </c>
      <c r="M921" s="14">
        <v>1.3536709677419301</v>
      </c>
      <c r="N921" s="14">
        <v>19.342944999999901</v>
      </c>
      <c r="O921" s="14">
        <v>75.954354838709605</v>
      </c>
      <c r="P921" s="14">
        <v>89.000161290322595</v>
      </c>
      <c r="Q921" s="14">
        <v>133.230357142857</v>
      </c>
      <c r="R921" s="14">
        <v>184.62612903225801</v>
      </c>
      <c r="S921" s="14">
        <v>107.963666666666</v>
      </c>
      <c r="T921" s="14">
        <v>287.57580645161198</v>
      </c>
      <c r="U921" s="14">
        <v>52.620833333333302</v>
      </c>
      <c r="V921" s="14">
        <v>11.3882741935483</v>
      </c>
      <c r="W921" s="14">
        <v>6.3345322580645096</v>
      </c>
      <c r="X921" s="14">
        <v>4.89486666666666</v>
      </c>
      <c r="Y921" s="14">
        <v>3.3513225806451601</v>
      </c>
      <c r="Z921" s="14">
        <v>1.8071333333333299</v>
      </c>
      <c r="AA921" s="14">
        <v>60.010454838709599</v>
      </c>
      <c r="AB921" s="14">
        <v>89.682096774193496</v>
      </c>
      <c r="AC921" s="14">
        <v>48.4460714285714</v>
      </c>
      <c r="AD921" s="14">
        <v>234.14516129032199</v>
      </c>
      <c r="AE921" s="14">
        <v>190.63749999999999</v>
      </c>
      <c r="AF921" s="14">
        <v>266.64354838709602</v>
      </c>
      <c r="AG921" s="14">
        <v>69.390333333333302</v>
      </c>
      <c r="AH921" s="14">
        <v>10.8400806451612</v>
      </c>
      <c r="AI921" s="14">
        <v>5.2346774193548304</v>
      </c>
      <c r="AJ921" s="14">
        <v>4.6397666666666604</v>
      </c>
      <c r="AK921" s="14">
        <v>3.0221774193548301</v>
      </c>
      <c r="AL921" s="14">
        <v>2.6559666666666599</v>
      </c>
      <c r="AM921" s="14">
        <v>27.784193548387002</v>
      </c>
      <c r="AN921" s="14">
        <v>42.645161290322498</v>
      </c>
      <c r="AO921" s="14">
        <v>13.3431071428571</v>
      </c>
      <c r="AP921" s="14">
        <v>21.3929032258064</v>
      </c>
      <c r="AQ921" s="14">
        <v>142.71799999999999</v>
      </c>
      <c r="AR921" s="14">
        <v>247.98354838709599</v>
      </c>
      <c r="AS921" s="14">
        <v>34.0446666666666</v>
      </c>
      <c r="AT921" s="14">
        <v>9.3009838709677393</v>
      </c>
      <c r="AU921" s="14">
        <v>6.5638225806451604</v>
      </c>
      <c r="AV921" s="14">
        <v>3.0466500000000001</v>
      </c>
      <c r="AW921" s="14">
        <v>3.87306451612903</v>
      </c>
      <c r="AX921" s="14">
        <v>343.60156666666597</v>
      </c>
      <c r="AY921" s="14">
        <v>328.75322580645098</v>
      </c>
      <c r="AZ921" s="14">
        <v>131.11290322580601</v>
      </c>
      <c r="BA921" s="14">
        <v>72.350344827586198</v>
      </c>
      <c r="BB921" s="14">
        <v>211.176774193548</v>
      </c>
      <c r="BC921" s="14">
        <v>238.99600000000001</v>
      </c>
      <c r="BD921" s="14">
        <v>220.50677419354801</v>
      </c>
      <c r="BE921" s="14">
        <v>71.744666666666603</v>
      </c>
      <c r="BF921" s="14">
        <v>10.411387096774099</v>
      </c>
      <c r="BG921" s="14">
        <v>6.1884838709677403</v>
      </c>
      <c r="BH921" s="14">
        <v>4.1500166666666596</v>
      </c>
      <c r="BI921" s="14">
        <v>3.0854677419354801</v>
      </c>
      <c r="BJ921" s="14">
        <v>6.3374833333333296</v>
      </c>
      <c r="BK921" s="14">
        <v>101.51306451612901</v>
      </c>
      <c r="BL921" s="14">
        <v>131.693064516129</v>
      </c>
      <c r="BM921" s="14">
        <v>167.436428571428</v>
      </c>
      <c r="BN921" s="14">
        <v>128.83516129032199</v>
      </c>
      <c r="BO921" s="14">
        <v>198.142333333333</v>
      </c>
      <c r="BP921" s="14">
        <v>145.43274193548299</v>
      </c>
      <c r="BQ921" s="14">
        <v>79.802333333333294</v>
      </c>
      <c r="BR921" s="14">
        <v>10.066741935483799</v>
      </c>
      <c r="BS921" s="14">
        <v>8.4488225806451602</v>
      </c>
      <c r="BT921" s="14">
        <v>4.5854833333333298</v>
      </c>
      <c r="BU921" s="14">
        <v>3.6247580645161199</v>
      </c>
      <c r="BV921" s="14">
        <v>34.2524333333333</v>
      </c>
      <c r="BW921" s="14">
        <v>193.54193548386999</v>
      </c>
      <c r="BX921" s="14">
        <v>126.86741935483801</v>
      </c>
      <c r="BY921" s="14">
        <v>132.71910714285701</v>
      </c>
      <c r="BZ921" s="14">
        <v>147.65983870967699</v>
      </c>
      <c r="CA921" s="14">
        <v>310.88166666666598</v>
      </c>
      <c r="CB921" s="14">
        <v>294.22741935483799</v>
      </c>
      <c r="CC921" s="14">
        <v>76.206333333333305</v>
      </c>
      <c r="CD921" s="14">
        <v>12.154209677419299</v>
      </c>
      <c r="CE921" s="14">
        <v>8.5187096774193503</v>
      </c>
      <c r="CF921" s="14">
        <v>7.2758333333333303</v>
      </c>
      <c r="CG921" s="14">
        <v>5.8061774193548299</v>
      </c>
      <c r="CH921" s="14">
        <v>5.6610333333333296</v>
      </c>
      <c r="CI921" s="14">
        <v>117.894677419354</v>
      </c>
      <c r="CJ921" s="14">
        <v>110.635806451612</v>
      </c>
      <c r="CK921" s="14">
        <v>88.346785714285701</v>
      </c>
      <c r="CL921" s="14">
        <v>185.42290322580601</v>
      </c>
      <c r="CM921" s="14">
        <v>423.71833333333302</v>
      </c>
      <c r="CN921" s="14">
        <v>313.30967741935399</v>
      </c>
      <c r="CO921" s="14">
        <v>108.13833333333299</v>
      </c>
      <c r="CP921" s="14">
        <v>18.7664516129032</v>
      </c>
      <c r="CQ921" s="14">
        <v>9.1948225806451607</v>
      </c>
      <c r="CR921" s="14">
        <v>13.356999999999999</v>
      </c>
      <c r="CS921" s="14">
        <v>5.5815161290322504</v>
      </c>
      <c r="CT921" s="14">
        <v>4.8725833333333304</v>
      </c>
      <c r="CU921" s="14">
        <v>75.722370967741895</v>
      </c>
      <c r="CV921" s="14">
        <v>237.58548387096701</v>
      </c>
      <c r="CW921" s="14">
        <v>247.54310344827499</v>
      </c>
      <c r="CX921" s="14">
        <v>297.62258064516101</v>
      </c>
      <c r="CY921" s="14">
        <v>322.36200000000002</v>
      </c>
      <c r="CZ921" s="14">
        <v>493.129032258064</v>
      </c>
      <c r="DA921" s="14">
        <v>95.942999999999898</v>
      </c>
      <c r="DB921" s="14">
        <v>25.1159677419354</v>
      </c>
      <c r="DC921" s="14">
        <v>8.22272580645161</v>
      </c>
      <c r="DD921" s="14">
        <v>5.2837999999999896</v>
      </c>
      <c r="DE921" s="14">
        <v>9.0244677419354797</v>
      </c>
      <c r="DF921" s="14">
        <v>10.041883333333301</v>
      </c>
      <c r="DG921" s="14">
        <v>80.498064516129006</v>
      </c>
      <c r="DH921" s="14">
        <v>259.06225806451602</v>
      </c>
      <c r="DI921" s="14">
        <v>76.086964285714203</v>
      </c>
      <c r="DJ921" s="14">
        <v>322.68338709677403</v>
      </c>
      <c r="DK921" s="14">
        <v>432.46</v>
      </c>
      <c r="DL921" s="14">
        <v>460.38387096774102</v>
      </c>
      <c r="DM921" s="14">
        <v>66.197166666666604</v>
      </c>
      <c r="DN921" s="14">
        <v>15.3115806451612</v>
      </c>
      <c r="DO921" s="14">
        <v>7.0076129032257999</v>
      </c>
      <c r="DP921" s="14">
        <v>5.8387333333333302</v>
      </c>
      <c r="DQ921" s="14">
        <v>6.97477419354838</v>
      </c>
      <c r="DR921" s="14">
        <v>7.2506833333333303</v>
      </c>
      <c r="DS921" s="15">
        <v>77.454349999999906</v>
      </c>
    </row>
    <row r="922" spans="1:123" x14ac:dyDescent="0.25">
      <c r="A922" s="16" t="s">
        <v>34</v>
      </c>
      <c r="B922" s="17">
        <v>18</v>
      </c>
      <c r="C922" s="13" t="str">
        <f t="shared" si="18"/>
        <v>BB_L_16_GW_GW_SA_High_GW_GQ_24_005_18</v>
      </c>
      <c r="D922" s="18">
        <v>10</v>
      </c>
      <c r="E922" s="18">
        <v>11.5831034482758</v>
      </c>
      <c r="F922" s="18">
        <v>60.1106451612903</v>
      </c>
      <c r="G922" s="18">
        <v>52.009</v>
      </c>
      <c r="H922" s="18">
        <v>126.726774193548</v>
      </c>
      <c r="I922" s="18">
        <v>46.640666666666597</v>
      </c>
      <c r="J922" s="18">
        <v>12.785322580645101</v>
      </c>
      <c r="K922" s="18">
        <v>9.8300483870967703</v>
      </c>
      <c r="L922" s="18">
        <v>1.1541566666666601</v>
      </c>
      <c r="M922" s="18">
        <v>0.52206612903225802</v>
      </c>
      <c r="N922" s="18">
        <v>7.5347099999999996</v>
      </c>
      <c r="O922" s="18">
        <v>27.852903225806401</v>
      </c>
      <c r="P922" s="18">
        <v>32.598548387096699</v>
      </c>
      <c r="Q922" s="18">
        <v>50.674285714285702</v>
      </c>
      <c r="R922" s="18">
        <v>68.465322580645093</v>
      </c>
      <c r="S922" s="18">
        <v>41.17</v>
      </c>
      <c r="T922" s="18">
        <v>108.414354838709</v>
      </c>
      <c r="U922" s="18">
        <v>19.403933333333299</v>
      </c>
      <c r="V922" s="18">
        <v>4.4598548387096697</v>
      </c>
      <c r="W922" s="18">
        <v>2.3833387096774099</v>
      </c>
      <c r="X922" s="18">
        <v>1.80666666666666</v>
      </c>
      <c r="Y922" s="18">
        <v>1.2536499999999999</v>
      </c>
      <c r="Z922" s="18">
        <v>0.67748833333333303</v>
      </c>
      <c r="AA922" s="18">
        <v>22.598895161290301</v>
      </c>
      <c r="AB922" s="18">
        <v>32.847741935483803</v>
      </c>
      <c r="AC922" s="18">
        <v>17.819517857142799</v>
      </c>
      <c r="AD922" s="18">
        <v>88.415000000000006</v>
      </c>
      <c r="AE922" s="18">
        <v>72.101999999999904</v>
      </c>
      <c r="AF922" s="18">
        <v>99.663225806451607</v>
      </c>
      <c r="AG922" s="18">
        <v>25.964499999999902</v>
      </c>
      <c r="AH922" s="18">
        <v>4.1135483870967704</v>
      </c>
      <c r="AI922" s="18">
        <v>1.99332258064516</v>
      </c>
      <c r="AJ922" s="18">
        <v>1.83174999999999</v>
      </c>
      <c r="AK922" s="18">
        <v>1.2263064516129001</v>
      </c>
      <c r="AL922" s="18">
        <v>1.08564333333333</v>
      </c>
      <c r="AM922" s="18">
        <v>10.362693548387</v>
      </c>
      <c r="AN922" s="18">
        <v>15.7335161290322</v>
      </c>
      <c r="AO922" s="18">
        <v>4.98933928571428</v>
      </c>
      <c r="AP922" s="18">
        <v>8.0193387096774202</v>
      </c>
      <c r="AQ922" s="18">
        <v>53.793849999999999</v>
      </c>
      <c r="AR922" s="18">
        <v>95.948709677419302</v>
      </c>
      <c r="AS922" s="18">
        <v>12.845716666666601</v>
      </c>
      <c r="AT922" s="18">
        <v>3.6328548387096702</v>
      </c>
      <c r="AU922" s="18">
        <v>2.63237096774193</v>
      </c>
      <c r="AV922" s="18">
        <v>1.27128333333333</v>
      </c>
      <c r="AW922" s="18">
        <v>1.57314516129032</v>
      </c>
      <c r="AX922" s="18">
        <v>145.61156666666599</v>
      </c>
      <c r="AY922" s="18">
        <v>125.784677419354</v>
      </c>
      <c r="AZ922" s="18">
        <v>47.901612903225796</v>
      </c>
      <c r="BA922" s="18">
        <v>27.037241379310299</v>
      </c>
      <c r="BB922" s="18">
        <v>79.800161290322507</v>
      </c>
      <c r="BC922" s="18">
        <v>89.021500000000003</v>
      </c>
      <c r="BD922" s="18">
        <v>84.329354838709605</v>
      </c>
      <c r="BE922" s="18">
        <v>32.327966666666597</v>
      </c>
      <c r="BF922" s="18">
        <v>4.5994354838709599</v>
      </c>
      <c r="BG922" s="18">
        <v>2.9470483870967699</v>
      </c>
      <c r="BH922" s="18">
        <v>1.97285</v>
      </c>
      <c r="BI922" s="18">
        <v>1.7292258064516099</v>
      </c>
      <c r="BJ922" s="18">
        <v>3.3927</v>
      </c>
      <c r="BK922" s="18">
        <v>39.780129032258003</v>
      </c>
      <c r="BL922" s="18">
        <v>49.488709677419301</v>
      </c>
      <c r="BM922" s="18">
        <v>62.311785714285698</v>
      </c>
      <c r="BN922" s="18">
        <v>48.407741935483799</v>
      </c>
      <c r="BO922" s="18">
        <v>75.297499999999999</v>
      </c>
      <c r="BP922" s="18">
        <v>54.076290322580597</v>
      </c>
      <c r="BQ922" s="18">
        <v>31.1631166666666</v>
      </c>
      <c r="BR922" s="18">
        <v>4.2187258064516104</v>
      </c>
      <c r="BS922" s="18">
        <v>3.6896774193548301</v>
      </c>
      <c r="BT922" s="18">
        <v>2.15435</v>
      </c>
      <c r="BU922" s="18">
        <v>1.7808225806451601</v>
      </c>
      <c r="BV922" s="18">
        <v>13.7319333333333</v>
      </c>
      <c r="BW922" s="18">
        <v>72.688064516129003</v>
      </c>
      <c r="BX922" s="18">
        <v>47.094677419354802</v>
      </c>
      <c r="BY922" s="18">
        <v>49.8233928571428</v>
      </c>
      <c r="BZ922" s="18">
        <v>55.587741935483798</v>
      </c>
      <c r="CA922" s="18">
        <v>119.09099999999999</v>
      </c>
      <c r="CB922" s="18">
        <v>110.85774193548301</v>
      </c>
      <c r="CC922" s="18">
        <v>29.4463333333333</v>
      </c>
      <c r="CD922" s="18">
        <v>5.0375161290322499</v>
      </c>
      <c r="CE922" s="18">
        <v>3.7717580645161202</v>
      </c>
      <c r="CF922" s="18">
        <v>3.3681166666666602</v>
      </c>
      <c r="CG922" s="18">
        <v>2.69025806451612</v>
      </c>
      <c r="CH922" s="18">
        <v>2.74511666666666</v>
      </c>
      <c r="CI922" s="18">
        <v>45.195129032258002</v>
      </c>
      <c r="CJ922" s="18">
        <v>41.736290322580601</v>
      </c>
      <c r="CK922" s="18">
        <v>33.649642857142801</v>
      </c>
      <c r="CL922" s="18">
        <v>70.934838709677393</v>
      </c>
      <c r="CM922" s="18">
        <v>166.50450000000001</v>
      </c>
      <c r="CN922" s="18">
        <v>119.49241935483801</v>
      </c>
      <c r="CO922" s="18">
        <v>42.801833333333299</v>
      </c>
      <c r="CP922" s="18">
        <v>7.8499354838709596</v>
      </c>
      <c r="CQ922" s="18">
        <v>4.3142096774193499</v>
      </c>
      <c r="CR922" s="18">
        <v>6.6603666666666603</v>
      </c>
      <c r="CS922" s="18">
        <v>3.0759516129032201</v>
      </c>
      <c r="CT922" s="18">
        <v>2.9078833333333298</v>
      </c>
      <c r="CU922" s="18">
        <v>31.317435483870899</v>
      </c>
      <c r="CV922" s="18">
        <v>92.025483870967705</v>
      </c>
      <c r="CW922" s="18">
        <v>95.581206896551706</v>
      </c>
      <c r="CX922" s="18">
        <v>113.877419354838</v>
      </c>
      <c r="CY922" s="18">
        <v>127.744166666666</v>
      </c>
      <c r="CZ922" s="18">
        <v>193.672741935483</v>
      </c>
      <c r="DA922" s="18">
        <v>39.517666666666599</v>
      </c>
      <c r="DB922" s="18">
        <v>13.490903225806401</v>
      </c>
      <c r="DC922" s="18">
        <v>4.4348064516129</v>
      </c>
      <c r="DD922" s="18">
        <v>3.2093833333333301</v>
      </c>
      <c r="DE922" s="18">
        <v>5.9625806451612897</v>
      </c>
      <c r="DF922" s="18">
        <v>6.6676666666666602</v>
      </c>
      <c r="DG922" s="18">
        <v>32.4503225806451</v>
      </c>
      <c r="DH922" s="18">
        <v>98.449677419354799</v>
      </c>
      <c r="DI922" s="18">
        <v>28.9866071428571</v>
      </c>
      <c r="DJ922" s="18">
        <v>128.39112903225799</v>
      </c>
      <c r="DK922" s="18">
        <v>168.910333333333</v>
      </c>
      <c r="DL922" s="18">
        <v>185.03435483870899</v>
      </c>
      <c r="DM922" s="18">
        <v>25.699116666666601</v>
      </c>
      <c r="DN922" s="18">
        <v>6.7524516129032204</v>
      </c>
      <c r="DO922" s="18">
        <v>3.4483709677419299</v>
      </c>
      <c r="DP922" s="18">
        <v>3.13266666666666</v>
      </c>
      <c r="DQ922" s="18">
        <v>4.1152419354838701</v>
      </c>
      <c r="DR922" s="18">
        <v>4.4183166666666596</v>
      </c>
      <c r="DS922" s="19">
        <v>31.1382333333333</v>
      </c>
    </row>
    <row r="923" spans="1:123" x14ac:dyDescent="0.25">
      <c r="A923" s="12" t="s">
        <v>34</v>
      </c>
      <c r="B923" s="13">
        <v>19</v>
      </c>
      <c r="C923" s="13" t="str">
        <f t="shared" si="18"/>
        <v>BB_L_16_GW_GW_SA_High_GW_GQ_24_005_19</v>
      </c>
      <c r="D923" s="14">
        <v>10</v>
      </c>
      <c r="E923" s="14">
        <v>13.346034482758601</v>
      </c>
      <c r="F923" s="14">
        <v>200.538064516129</v>
      </c>
      <c r="G923" s="14">
        <v>190.50333333333299</v>
      </c>
      <c r="H923" s="14">
        <v>431.56129032258002</v>
      </c>
      <c r="I923" s="14">
        <v>172.20149999999899</v>
      </c>
      <c r="J923" s="14">
        <v>24.133870967741899</v>
      </c>
      <c r="K923" s="14">
        <v>13.1572580645161</v>
      </c>
      <c r="L923" s="14">
        <v>4.2789000000000001</v>
      </c>
      <c r="M923" s="14">
        <v>2.3621612903225802</v>
      </c>
      <c r="N923" s="14">
        <v>9.0690583333333308</v>
      </c>
      <c r="O923" s="14">
        <v>123.382903225806</v>
      </c>
      <c r="P923" s="14">
        <v>138.11145161290301</v>
      </c>
      <c r="Q923" s="14">
        <v>129.97410714285701</v>
      </c>
      <c r="R923" s="14">
        <v>355.67258064516102</v>
      </c>
      <c r="S923" s="14">
        <v>100.399</v>
      </c>
      <c r="T923" s="14">
        <v>470.98387096774098</v>
      </c>
      <c r="U923" s="14">
        <v>132.78066666666601</v>
      </c>
      <c r="V923" s="14">
        <v>22.2248387096774</v>
      </c>
      <c r="W923" s="14">
        <v>9.9410967741935394</v>
      </c>
      <c r="X923" s="14">
        <v>8.5770333333333308</v>
      </c>
      <c r="Y923" s="14">
        <v>5.7900161290322503</v>
      </c>
      <c r="Z923" s="14">
        <v>3.13723333333333</v>
      </c>
      <c r="AA923" s="14">
        <v>69.114741935483806</v>
      </c>
      <c r="AB923" s="14">
        <v>153.43661290322501</v>
      </c>
      <c r="AC923" s="14">
        <v>70.863214285714207</v>
      </c>
      <c r="AD923" s="14">
        <v>320.59258064516098</v>
      </c>
      <c r="AE923" s="14">
        <v>250.62833333333299</v>
      </c>
      <c r="AF923" s="14">
        <v>453.869354838709</v>
      </c>
      <c r="AG923" s="14">
        <v>155.55666666666599</v>
      </c>
      <c r="AH923" s="14">
        <v>24.592258064516098</v>
      </c>
      <c r="AI923" s="14">
        <v>8.7434999999999992</v>
      </c>
      <c r="AJ923" s="14">
        <v>7.8644499999999997</v>
      </c>
      <c r="AK923" s="14">
        <v>4.9334354838709604</v>
      </c>
      <c r="AL923" s="14">
        <v>3.5011666666666601</v>
      </c>
      <c r="AM923" s="14">
        <v>39.953741935483798</v>
      </c>
      <c r="AN923" s="14">
        <v>65.911935483870906</v>
      </c>
      <c r="AO923" s="14">
        <v>24.8491071428571</v>
      </c>
      <c r="AP923" s="14">
        <v>31.4037096774193</v>
      </c>
      <c r="AQ923" s="14">
        <v>173.92400000000001</v>
      </c>
      <c r="AR923" s="14">
        <v>380.98225806451597</v>
      </c>
      <c r="AS923" s="14">
        <v>104.845</v>
      </c>
      <c r="AT923" s="14">
        <v>15.2253225806451</v>
      </c>
      <c r="AU923" s="14">
        <v>12.002580645161199</v>
      </c>
      <c r="AV923" s="14">
        <v>4.95776666666666</v>
      </c>
      <c r="AW923" s="14">
        <v>6.1979193548387101</v>
      </c>
      <c r="AX923" s="14">
        <v>359.99149999999997</v>
      </c>
      <c r="AY923" s="14">
        <v>550.25483870967696</v>
      </c>
      <c r="AZ923" s="14">
        <v>278.25951612903202</v>
      </c>
      <c r="BA923" s="14">
        <v>89.669655172413698</v>
      </c>
      <c r="BB923" s="14">
        <v>283.046774193548</v>
      </c>
      <c r="BC923" s="14">
        <v>418.539999999999</v>
      </c>
      <c r="BD923" s="14">
        <v>304.84032258064502</v>
      </c>
      <c r="BE923" s="14">
        <v>160.71133333333299</v>
      </c>
      <c r="BF923" s="14">
        <v>18.824677419354799</v>
      </c>
      <c r="BG923" s="14">
        <v>9.5568387096774199</v>
      </c>
      <c r="BH923" s="14">
        <v>6.8892833333333297</v>
      </c>
      <c r="BI923" s="14">
        <v>4.3003548387096702</v>
      </c>
      <c r="BJ923" s="14">
        <v>6.3496499999999996</v>
      </c>
      <c r="BK923" s="14">
        <v>97.634354838709598</v>
      </c>
      <c r="BL923" s="14">
        <v>211.71516129032199</v>
      </c>
      <c r="BM923" s="14">
        <v>301.85535714285697</v>
      </c>
      <c r="BN923" s="14">
        <v>193.73548387096699</v>
      </c>
      <c r="BO923" s="14">
        <v>254.98999999999899</v>
      </c>
      <c r="BP923" s="14">
        <v>250.77419354838699</v>
      </c>
      <c r="BQ923" s="14">
        <v>168.86749999999901</v>
      </c>
      <c r="BR923" s="14">
        <v>17.8809677419354</v>
      </c>
      <c r="BS923" s="14">
        <v>13.2601612903225</v>
      </c>
      <c r="BT923" s="14">
        <v>7.6656666666666604</v>
      </c>
      <c r="BU923" s="14">
        <v>5.5134677419354796</v>
      </c>
      <c r="BV923" s="14">
        <v>23.122883333333299</v>
      </c>
      <c r="BW923" s="14">
        <v>288.69516129032201</v>
      </c>
      <c r="BX923" s="14">
        <v>207.43225806451599</v>
      </c>
      <c r="BY923" s="14">
        <v>195.06767857142799</v>
      </c>
      <c r="BZ923" s="14">
        <v>208.99354838709601</v>
      </c>
      <c r="CA923" s="14">
        <v>424.72833333333301</v>
      </c>
      <c r="CB923" s="14">
        <v>507.46612903225798</v>
      </c>
      <c r="CC923" s="14">
        <v>172.31033333333301</v>
      </c>
      <c r="CD923" s="14">
        <v>21.9401612903225</v>
      </c>
      <c r="CE923" s="14">
        <v>13.8279032258064</v>
      </c>
      <c r="CF923" s="14">
        <v>10.9424999999999</v>
      </c>
      <c r="CG923" s="14">
        <v>9.5039677419354796</v>
      </c>
      <c r="CH923" s="14">
        <v>7.0698333333333299</v>
      </c>
      <c r="CI923" s="14">
        <v>152.91064516129001</v>
      </c>
      <c r="CJ923" s="14">
        <v>183.533870967741</v>
      </c>
      <c r="CK923" s="14">
        <v>138.62678571428501</v>
      </c>
      <c r="CL923" s="14">
        <v>252.34225806451599</v>
      </c>
      <c r="CM923" s="14">
        <v>575.32333333333304</v>
      </c>
      <c r="CN923" s="14">
        <v>545.03064516128995</v>
      </c>
      <c r="CO923" s="14">
        <v>192.41499999999999</v>
      </c>
      <c r="CP923" s="14">
        <v>40.623548387096697</v>
      </c>
      <c r="CQ923" s="14">
        <v>14.549354838709601</v>
      </c>
      <c r="CR923" s="14">
        <v>19.205499999999901</v>
      </c>
      <c r="CS923" s="14">
        <v>8.3761774193548408</v>
      </c>
      <c r="CT923" s="14">
        <v>6.5205666666666602</v>
      </c>
      <c r="CU923" s="14">
        <v>68.920548387096702</v>
      </c>
      <c r="CV923" s="14">
        <v>347.27258064516099</v>
      </c>
      <c r="CW923" s="14">
        <v>348.35689655172399</v>
      </c>
      <c r="CX923" s="14">
        <v>494.17258064516102</v>
      </c>
      <c r="CY923" s="14">
        <v>363.00333333333299</v>
      </c>
      <c r="CZ923" s="14">
        <v>871.553225806451</v>
      </c>
      <c r="DA923" s="14">
        <v>182.916333333333</v>
      </c>
      <c r="DB923" s="14">
        <v>41.007096774193499</v>
      </c>
      <c r="DC923" s="14">
        <v>12.536516129032201</v>
      </c>
      <c r="DD923" s="14">
        <v>7.0293166666666602</v>
      </c>
      <c r="DE923" s="14">
        <v>10.689935483870901</v>
      </c>
      <c r="DF923" s="14">
        <v>11.9158333333333</v>
      </c>
      <c r="DG923" s="14">
        <v>83.190322580645102</v>
      </c>
      <c r="DH923" s="14">
        <v>417.65483870967699</v>
      </c>
      <c r="DI923" s="14">
        <v>136.77178571428499</v>
      </c>
      <c r="DJ923" s="14">
        <v>346.14870967741899</v>
      </c>
      <c r="DK923" s="14">
        <v>757.81833333333304</v>
      </c>
      <c r="DL923" s="14">
        <v>662.46129032258</v>
      </c>
      <c r="DM923" s="14">
        <v>177.72149999999999</v>
      </c>
      <c r="DN923" s="14">
        <v>27.395161290322498</v>
      </c>
      <c r="DO923" s="14">
        <v>11.047193548387</v>
      </c>
      <c r="DP923" s="14">
        <v>8.7448333333333306</v>
      </c>
      <c r="DQ923" s="14">
        <v>9.0881935483870908</v>
      </c>
      <c r="DR923" s="14">
        <v>9.8646666666666594</v>
      </c>
      <c r="DS923" s="15">
        <v>74.547866666666593</v>
      </c>
    </row>
    <row r="924" spans="1:123" x14ac:dyDescent="0.25">
      <c r="A924" s="16" t="s">
        <v>34</v>
      </c>
      <c r="B924" s="17">
        <v>20</v>
      </c>
      <c r="C924" s="13" t="str">
        <f t="shared" si="18"/>
        <v>BB_L_16_GW_GW_SA_High_GW_GQ_24_005_20</v>
      </c>
      <c r="D924" s="18">
        <v>10</v>
      </c>
      <c r="E924" s="18">
        <v>12.518275862068901</v>
      </c>
      <c r="F924" s="18">
        <v>138.21532258064499</v>
      </c>
      <c r="G924" s="18">
        <v>125.533</v>
      </c>
      <c r="H924" s="18">
        <v>289.89096774193501</v>
      </c>
      <c r="I924" s="18">
        <v>117.476333333333</v>
      </c>
      <c r="J924" s="18">
        <v>19.035806451612899</v>
      </c>
      <c r="K924" s="18">
        <v>11.8054516129032</v>
      </c>
      <c r="L924" s="18">
        <v>2.9851666666666601</v>
      </c>
      <c r="M924" s="18">
        <v>1.4992564516129001</v>
      </c>
      <c r="N924" s="18">
        <v>7.5579266666666598</v>
      </c>
      <c r="O924" s="18">
        <v>81.149354838709598</v>
      </c>
      <c r="P924" s="18">
        <v>90.420967741935399</v>
      </c>
      <c r="Q924" s="18">
        <v>90.361249999999998</v>
      </c>
      <c r="R924" s="18">
        <v>228.01032258064501</v>
      </c>
      <c r="S924" s="18">
        <v>68.809333333333299</v>
      </c>
      <c r="T924" s="18">
        <v>311.94032258064499</v>
      </c>
      <c r="U924" s="18">
        <v>79.275833333333296</v>
      </c>
      <c r="V924" s="18">
        <v>13.7212580645161</v>
      </c>
      <c r="W924" s="18">
        <v>6.2757258064516099</v>
      </c>
      <c r="X924" s="18">
        <v>5.3825833333333302</v>
      </c>
      <c r="Y924" s="18">
        <v>3.6891612903225801</v>
      </c>
      <c r="Z924" s="18">
        <v>1.96861666666666</v>
      </c>
      <c r="AA924" s="18">
        <v>48.712887096774097</v>
      </c>
      <c r="AB924" s="18">
        <v>98.617419354838702</v>
      </c>
      <c r="AC924" s="18">
        <v>45.761249999999997</v>
      </c>
      <c r="AD924" s="18">
        <v>215.54</v>
      </c>
      <c r="AE924" s="18">
        <v>167.45983333333299</v>
      </c>
      <c r="AF924" s="18">
        <v>297.46935483870902</v>
      </c>
      <c r="AG924" s="18">
        <v>94.134999999999906</v>
      </c>
      <c r="AH924" s="18">
        <v>14.680096774193499</v>
      </c>
      <c r="AI924" s="18">
        <v>5.4294032258064497</v>
      </c>
      <c r="AJ924" s="18">
        <v>4.99885</v>
      </c>
      <c r="AK924" s="18">
        <v>3.1665322580645099</v>
      </c>
      <c r="AL924" s="18">
        <v>2.2546166666666601</v>
      </c>
      <c r="AM924" s="18">
        <v>26.756145161290299</v>
      </c>
      <c r="AN924" s="18">
        <v>43.040483870967698</v>
      </c>
      <c r="AO924" s="18">
        <v>15.2189464285714</v>
      </c>
      <c r="AP924" s="18">
        <v>20.755161290322501</v>
      </c>
      <c r="AQ924" s="18">
        <v>120.57199999999899</v>
      </c>
      <c r="AR924" s="18">
        <v>254.13499999999999</v>
      </c>
      <c r="AS924" s="18">
        <v>58.326999999999998</v>
      </c>
      <c r="AT924" s="18">
        <v>9.5572903225806396</v>
      </c>
      <c r="AU924" s="18">
        <v>7.5604516129032202</v>
      </c>
      <c r="AV924" s="18">
        <v>3.1445666666666598</v>
      </c>
      <c r="AW924" s="18">
        <v>4.0385161290322502</v>
      </c>
      <c r="AX924" s="18">
        <v>278.00586666666601</v>
      </c>
      <c r="AY924" s="18">
        <v>353.36129032257998</v>
      </c>
      <c r="AZ924" s="18">
        <v>176.82951612903199</v>
      </c>
      <c r="BA924" s="18">
        <v>60.148793103448199</v>
      </c>
      <c r="BB924" s="18">
        <v>194.31935483870899</v>
      </c>
      <c r="BC924" s="18">
        <v>268.23500000000001</v>
      </c>
      <c r="BD924" s="18">
        <v>203.15112903225801</v>
      </c>
      <c r="BE924" s="18">
        <v>104.662166666666</v>
      </c>
      <c r="BF924" s="18">
        <v>11.9478870967741</v>
      </c>
      <c r="BG924" s="18">
        <v>6.4554838709677398</v>
      </c>
      <c r="BH924" s="18">
        <v>4.5984999999999996</v>
      </c>
      <c r="BI924" s="18">
        <v>3.0820322580645101</v>
      </c>
      <c r="BJ924" s="18">
        <v>4.9342833333333296</v>
      </c>
      <c r="BK924" s="18">
        <v>71.169677419354798</v>
      </c>
      <c r="BL924" s="18">
        <v>137.08822580645099</v>
      </c>
      <c r="BM924" s="18">
        <v>194.92267857142801</v>
      </c>
      <c r="BN924" s="18">
        <v>127.67435483870899</v>
      </c>
      <c r="BO924" s="18">
        <v>172.72399999999999</v>
      </c>
      <c r="BP924" s="18">
        <v>159.675161290322</v>
      </c>
      <c r="BQ924" s="18">
        <v>107.67933333333301</v>
      </c>
      <c r="BR924" s="18">
        <v>11.216419354838701</v>
      </c>
      <c r="BS924" s="18">
        <v>8.7655806451612897</v>
      </c>
      <c r="BT924" s="18">
        <v>5.0040666666666596</v>
      </c>
      <c r="BU924" s="18">
        <v>3.7317903225806401</v>
      </c>
      <c r="BV924" s="18">
        <v>18.419133333333299</v>
      </c>
      <c r="BW924" s="18">
        <v>193.27903225806401</v>
      </c>
      <c r="BX924" s="18">
        <v>132.66532258064501</v>
      </c>
      <c r="BY924" s="18">
        <v>130.76821428571401</v>
      </c>
      <c r="BZ924" s="18">
        <v>134.839354838709</v>
      </c>
      <c r="CA924" s="18">
        <v>290.98333333333301</v>
      </c>
      <c r="CB924" s="18">
        <v>327.40483870967699</v>
      </c>
      <c r="CC924" s="18">
        <v>105.93533333333301</v>
      </c>
      <c r="CD924" s="18">
        <v>13.6314516129032</v>
      </c>
      <c r="CE924" s="18">
        <v>9.04114516129032</v>
      </c>
      <c r="CF924" s="18">
        <v>7.3614166666666598</v>
      </c>
      <c r="CG924" s="18">
        <v>6.2687903225806396</v>
      </c>
      <c r="CH924" s="18">
        <v>4.9164166666666604</v>
      </c>
      <c r="CI924" s="18">
        <v>106.829741935483</v>
      </c>
      <c r="CJ924" s="18">
        <v>116.96532258064499</v>
      </c>
      <c r="CK924" s="18">
        <v>90.642499999999998</v>
      </c>
      <c r="CL924" s="18">
        <v>172.554354838709</v>
      </c>
      <c r="CM924" s="18">
        <v>398.03666666666601</v>
      </c>
      <c r="CN924" s="18">
        <v>350.71774193548299</v>
      </c>
      <c r="CO924" s="18">
        <v>121.624</v>
      </c>
      <c r="CP924" s="18">
        <v>25.066612903225799</v>
      </c>
      <c r="CQ924" s="18">
        <v>9.7009354838709605</v>
      </c>
      <c r="CR924" s="18">
        <v>14.0079333333333</v>
      </c>
      <c r="CS924" s="18">
        <v>5.9290967741935399</v>
      </c>
      <c r="CT924" s="18">
        <v>4.8644999999999996</v>
      </c>
      <c r="CU924" s="18">
        <v>52.744387096774197</v>
      </c>
      <c r="CV924" s="18">
        <v>231.88064516129</v>
      </c>
      <c r="CW924" s="18">
        <v>234.475862068965</v>
      </c>
      <c r="CX924" s="18">
        <v>328.75</v>
      </c>
      <c r="CY924" s="18">
        <v>252.36666666666599</v>
      </c>
      <c r="CZ924" s="18">
        <v>577.53709677419295</v>
      </c>
      <c r="DA924" s="18">
        <v>117.321833333333</v>
      </c>
      <c r="DB924" s="18">
        <v>28.953064516129</v>
      </c>
      <c r="DC924" s="18">
        <v>8.8832580645161201</v>
      </c>
      <c r="DD924" s="18">
        <v>5.2509499999999996</v>
      </c>
      <c r="DE924" s="18">
        <v>8.5615967741935393</v>
      </c>
      <c r="DF924" s="18">
        <v>9.5687833333333305</v>
      </c>
      <c r="DG924" s="18">
        <v>59.453709677419297</v>
      </c>
      <c r="DH924" s="18">
        <v>275.591935483871</v>
      </c>
      <c r="DI924" s="18">
        <v>85.485892857142801</v>
      </c>
      <c r="DJ924" s="18">
        <v>249.59790322580599</v>
      </c>
      <c r="DK924" s="18">
        <v>502.63333333333298</v>
      </c>
      <c r="DL924" s="18">
        <v>451.066129032258</v>
      </c>
      <c r="DM924" s="18">
        <v>105.8865</v>
      </c>
      <c r="DN924" s="18">
        <v>17.536580645161202</v>
      </c>
      <c r="DO924" s="18">
        <v>7.3267580645161203</v>
      </c>
      <c r="DP924" s="18">
        <v>6.0846999999999998</v>
      </c>
      <c r="DQ924" s="18">
        <v>6.7920483870967701</v>
      </c>
      <c r="DR924" s="18">
        <v>7.3746999999999998</v>
      </c>
      <c r="DS924" s="19">
        <v>54.424783333333302</v>
      </c>
    </row>
    <row r="925" spans="1:123" x14ac:dyDescent="0.25">
      <c r="A925" s="12" t="s">
        <v>34</v>
      </c>
      <c r="B925" s="13">
        <v>21</v>
      </c>
      <c r="C925" s="13" t="str">
        <f t="shared" si="18"/>
        <v>BB_L_16_GW_GW_SA_High_GW_GQ_24_005_21</v>
      </c>
      <c r="D925" s="14">
        <v>10</v>
      </c>
      <c r="E925" s="14">
        <v>11.2362068965517</v>
      </c>
      <c r="F925" s="14">
        <v>71.153225806451601</v>
      </c>
      <c r="G925" s="14">
        <v>63.663166666666598</v>
      </c>
      <c r="H925" s="14">
        <v>144.36241935483801</v>
      </c>
      <c r="I925" s="14">
        <v>66.947833333333307</v>
      </c>
      <c r="J925" s="14">
        <v>14.7167741935483</v>
      </c>
      <c r="K925" s="14">
        <v>10.658548387096699</v>
      </c>
      <c r="L925" s="14">
        <v>1.98691</v>
      </c>
      <c r="M925" s="14">
        <v>0.72062096774193496</v>
      </c>
      <c r="N925" s="14">
        <v>3.8082666666666598</v>
      </c>
      <c r="O925" s="14">
        <v>38.279516129032203</v>
      </c>
      <c r="P925" s="14">
        <v>42.3827419354838</v>
      </c>
      <c r="Q925" s="14">
        <v>43.245535714285701</v>
      </c>
      <c r="R925" s="14">
        <v>107.835483870967</v>
      </c>
      <c r="S925" s="14">
        <v>32.488500000000002</v>
      </c>
      <c r="T925" s="14">
        <v>149.67500000000001</v>
      </c>
      <c r="U925" s="14">
        <v>36.683833333333297</v>
      </c>
      <c r="V925" s="14">
        <v>6.6134677419354801</v>
      </c>
      <c r="W925" s="14">
        <v>2.9390161290322498</v>
      </c>
      <c r="X925" s="14">
        <v>2.4875666666666598</v>
      </c>
      <c r="Y925" s="14">
        <v>1.7377096774193499</v>
      </c>
      <c r="Z925" s="14">
        <v>0.91733833333333303</v>
      </c>
      <c r="AA925" s="14">
        <v>23.633045161290301</v>
      </c>
      <c r="AB925" s="14">
        <v>45.999516129032202</v>
      </c>
      <c r="AC925" s="14">
        <v>21.2996428571428</v>
      </c>
      <c r="AD925" s="14">
        <v>103.27241935483799</v>
      </c>
      <c r="AE925" s="14">
        <v>79.564499999999995</v>
      </c>
      <c r="AF925" s="14">
        <v>141.88951612903199</v>
      </c>
      <c r="AG925" s="14">
        <v>43.631666666666597</v>
      </c>
      <c r="AH925" s="14">
        <v>6.9753225806451598</v>
      </c>
      <c r="AI925" s="14">
        <v>2.55462903225806</v>
      </c>
      <c r="AJ925" s="14">
        <v>2.4212333333333298</v>
      </c>
      <c r="AK925" s="14">
        <v>1.5649516129032199</v>
      </c>
      <c r="AL925" s="14">
        <v>1.132255</v>
      </c>
      <c r="AM925" s="14">
        <v>12.7538709677419</v>
      </c>
      <c r="AN925" s="14">
        <v>20.230983870967702</v>
      </c>
      <c r="AO925" s="14">
        <v>7.0449821428571404</v>
      </c>
      <c r="AP925" s="14">
        <v>9.8819838709677406</v>
      </c>
      <c r="AQ925" s="14">
        <v>58.237966666666601</v>
      </c>
      <c r="AR925" s="14">
        <v>123.35548387096701</v>
      </c>
      <c r="AS925" s="14">
        <v>26.8492</v>
      </c>
      <c r="AT925" s="14">
        <v>4.5804193548386998</v>
      </c>
      <c r="AU925" s="14">
        <v>3.6982419354838698</v>
      </c>
      <c r="AV925" s="14">
        <v>1.5744833333333299</v>
      </c>
      <c r="AW925" s="14">
        <v>2.0169999999999999</v>
      </c>
      <c r="AX925" s="14">
        <v>148.29829999999899</v>
      </c>
      <c r="AY925" s="14">
        <v>169.62629032257999</v>
      </c>
      <c r="AZ925" s="14">
        <v>83.246290322580606</v>
      </c>
      <c r="BA925" s="14">
        <v>28.443965517241299</v>
      </c>
      <c r="BB925" s="14">
        <v>93.856290322580605</v>
      </c>
      <c r="BC925" s="14">
        <v>126.3835</v>
      </c>
      <c r="BD925" s="14">
        <v>96.9222580645161</v>
      </c>
      <c r="BE925" s="14">
        <v>54.594333333333303</v>
      </c>
      <c r="BF925" s="14">
        <v>6.1747903225806402</v>
      </c>
      <c r="BG925" s="14">
        <v>3.5727258064516101</v>
      </c>
      <c r="BH925" s="14">
        <v>2.5268333333333302</v>
      </c>
      <c r="BI925" s="14">
        <v>1.91014516129032</v>
      </c>
      <c r="BJ925" s="14">
        <v>3.1856499999999999</v>
      </c>
      <c r="BK925" s="14">
        <v>35.655951612903202</v>
      </c>
      <c r="BL925" s="14">
        <v>65.114354838709602</v>
      </c>
      <c r="BM925" s="14">
        <v>92.200714285714199</v>
      </c>
      <c r="BN925" s="14">
        <v>60.75</v>
      </c>
      <c r="BO925" s="14">
        <v>82.978666666666598</v>
      </c>
      <c r="BP925" s="14">
        <v>74.865322580645099</v>
      </c>
      <c r="BQ925" s="14">
        <v>52.261233333333301</v>
      </c>
      <c r="BR925" s="14">
        <v>5.6124516129032198</v>
      </c>
      <c r="BS925" s="14">
        <v>4.5729838709677404</v>
      </c>
      <c r="BT925" s="14">
        <v>2.7147999999999999</v>
      </c>
      <c r="BU925" s="14">
        <v>2.10954838709677</v>
      </c>
      <c r="BV925" s="14">
        <v>9.6168333333333305</v>
      </c>
      <c r="BW925" s="14">
        <v>92.739677419354805</v>
      </c>
      <c r="BX925" s="14">
        <v>62.159193548387101</v>
      </c>
      <c r="BY925" s="14">
        <v>62.609285714285697</v>
      </c>
      <c r="BZ925" s="14">
        <v>63.199193548387001</v>
      </c>
      <c r="CA925" s="14">
        <v>141.41966666666599</v>
      </c>
      <c r="CB925" s="14">
        <v>155.64516129032199</v>
      </c>
      <c r="CC925" s="14">
        <v>50.404499999999899</v>
      </c>
      <c r="CD925" s="14">
        <v>6.7426612903225696</v>
      </c>
      <c r="CE925" s="14">
        <v>4.7359354838709598</v>
      </c>
      <c r="CF925" s="14">
        <v>4.0129666666666601</v>
      </c>
      <c r="CG925" s="14">
        <v>3.3686129032258001</v>
      </c>
      <c r="CH925" s="14">
        <v>2.8321333333333301</v>
      </c>
      <c r="CI925" s="14">
        <v>52.473306451612899</v>
      </c>
      <c r="CJ925" s="14">
        <v>55.124032258064503</v>
      </c>
      <c r="CK925" s="14">
        <v>43.415892857142801</v>
      </c>
      <c r="CL925" s="14">
        <v>83.985322580645104</v>
      </c>
      <c r="CM925" s="14">
        <v>196.88833333333301</v>
      </c>
      <c r="CN925" s="14">
        <v>167.465806451612</v>
      </c>
      <c r="CO925" s="14">
        <v>58.3853333333333</v>
      </c>
      <c r="CP925" s="14">
        <v>12.679629032257999</v>
      </c>
      <c r="CQ925" s="14">
        <v>5.2656290322580599</v>
      </c>
      <c r="CR925" s="14">
        <v>8.1356000000000002</v>
      </c>
      <c r="CS925" s="14">
        <v>3.62556451612903</v>
      </c>
      <c r="CT925" s="14">
        <v>3.1812999999999998</v>
      </c>
      <c r="CU925" s="14">
        <v>28.002870967741899</v>
      </c>
      <c r="CV925" s="14">
        <v>112.756612903225</v>
      </c>
      <c r="CW925" s="14">
        <v>113.564655172413</v>
      </c>
      <c r="CX925" s="14">
        <v>159.26806451612899</v>
      </c>
      <c r="CY925" s="14">
        <v>123.664333333333</v>
      </c>
      <c r="CZ925" s="14">
        <v>285.04838709677398</v>
      </c>
      <c r="DA925" s="14">
        <v>57.351999999999897</v>
      </c>
      <c r="DB925" s="14">
        <v>17.6270806451612</v>
      </c>
      <c r="DC925" s="14">
        <v>5.4001774193548302</v>
      </c>
      <c r="DD925" s="14">
        <v>3.4801999999999902</v>
      </c>
      <c r="DE925" s="14">
        <v>6.1248548387096697</v>
      </c>
      <c r="DF925" s="14">
        <v>7.0846</v>
      </c>
      <c r="DG925" s="14">
        <v>30.384483870967699</v>
      </c>
      <c r="DH925" s="14">
        <v>132.63838709677401</v>
      </c>
      <c r="DI925" s="14">
        <v>40.289107142857098</v>
      </c>
      <c r="DJ925" s="14">
        <v>124.914838709677</v>
      </c>
      <c r="DK925" s="14">
        <v>246.708333333333</v>
      </c>
      <c r="DL925" s="14">
        <v>225.03193548387</v>
      </c>
      <c r="DM925" s="14">
        <v>50.490666666666598</v>
      </c>
      <c r="DN925" s="14">
        <v>9.0840161290322499</v>
      </c>
      <c r="DO925" s="14">
        <v>4.12019354838709</v>
      </c>
      <c r="DP925" s="14">
        <v>3.6487500000000002</v>
      </c>
      <c r="DQ925" s="14">
        <v>4.4464193548387003</v>
      </c>
      <c r="DR925" s="14">
        <v>4.9288666666666598</v>
      </c>
      <c r="DS925" s="15">
        <v>27.833733333333299</v>
      </c>
    </row>
    <row r="926" spans="1:123" x14ac:dyDescent="0.25">
      <c r="A926" s="16" t="s">
        <v>34</v>
      </c>
      <c r="B926" s="17">
        <v>22</v>
      </c>
      <c r="C926" s="13" t="str">
        <f t="shared" si="18"/>
        <v>BB_L_16_GW_GW_SA_High_GW_GQ_24_005_22</v>
      </c>
      <c r="D926" s="18">
        <v>10</v>
      </c>
      <c r="E926" s="18">
        <v>11.5031034482758</v>
      </c>
      <c r="F926" s="18">
        <v>161.55919354838699</v>
      </c>
      <c r="G926" s="18">
        <v>187.21666666666599</v>
      </c>
      <c r="H926" s="18">
        <v>393.31129032258002</v>
      </c>
      <c r="I926" s="18">
        <v>188.24166666666599</v>
      </c>
      <c r="J926" s="18">
        <v>26.79</v>
      </c>
      <c r="K926" s="18">
        <v>13.553064516129</v>
      </c>
      <c r="L926" s="18">
        <v>5.1501166666666602</v>
      </c>
      <c r="M926" s="18">
        <v>2.3147096774193501</v>
      </c>
      <c r="N926" s="18">
        <v>2.4698950000000002</v>
      </c>
      <c r="O926" s="18">
        <v>110.309193548387</v>
      </c>
      <c r="P926" s="18">
        <v>124.134032258064</v>
      </c>
      <c r="Q926" s="18">
        <v>97.247678571428494</v>
      </c>
      <c r="R926" s="18">
        <v>351.72580645161202</v>
      </c>
      <c r="S926" s="18">
        <v>84.637333333333302</v>
      </c>
      <c r="T926" s="18">
        <v>422.76290322580599</v>
      </c>
      <c r="U926" s="18">
        <v>160.43416666666599</v>
      </c>
      <c r="V926" s="18">
        <v>24.1103225806451</v>
      </c>
      <c r="W926" s="18">
        <v>9.0954999999999995</v>
      </c>
      <c r="X926" s="18">
        <v>8.4739499999999897</v>
      </c>
      <c r="Y926" s="18">
        <v>5.68154838709677</v>
      </c>
      <c r="Z926" s="18">
        <v>3.1594333333333302</v>
      </c>
      <c r="AA926" s="18">
        <v>47.268064516129002</v>
      </c>
      <c r="AB926" s="18">
        <v>149.675806451612</v>
      </c>
      <c r="AC926" s="18">
        <v>67.913392857142796</v>
      </c>
      <c r="AD926" s="18">
        <v>274.18419354838699</v>
      </c>
      <c r="AE926" s="18">
        <v>222.956666666666</v>
      </c>
      <c r="AF926" s="18">
        <v>418.566129032258</v>
      </c>
      <c r="AG926" s="18">
        <v>186.39083333333301</v>
      </c>
      <c r="AH926" s="18">
        <v>29.328064516129</v>
      </c>
      <c r="AI926" s="18">
        <v>8.3434677419354806</v>
      </c>
      <c r="AJ926" s="18">
        <v>7.6687333333333303</v>
      </c>
      <c r="AK926" s="18">
        <v>4.7901129032257996</v>
      </c>
      <c r="AL926" s="18">
        <v>3.4786000000000001</v>
      </c>
      <c r="AM926" s="18">
        <v>33.0302096774193</v>
      </c>
      <c r="AN926" s="18">
        <v>59.654838709677399</v>
      </c>
      <c r="AO926" s="18">
        <v>28.243214285714199</v>
      </c>
      <c r="AP926" s="18">
        <v>27.285806451612899</v>
      </c>
      <c r="AQ926" s="18">
        <v>124.976166666666</v>
      </c>
      <c r="AR926" s="18">
        <v>333.25</v>
      </c>
      <c r="AS926" s="18">
        <v>159.56383333333301</v>
      </c>
      <c r="AT926" s="18">
        <v>14.6345161290322</v>
      </c>
      <c r="AU926" s="18">
        <v>12.271306451612899</v>
      </c>
      <c r="AV926" s="18">
        <v>4.9527166666666602</v>
      </c>
      <c r="AW926" s="18">
        <v>5.7278225806451601</v>
      </c>
      <c r="AX926" s="18">
        <v>196.34823333333301</v>
      </c>
      <c r="AY926" s="18">
        <v>614.87096774193503</v>
      </c>
      <c r="AZ926" s="18">
        <v>291.06241935483803</v>
      </c>
      <c r="BA926" s="18">
        <v>75.916206896551699</v>
      </c>
      <c r="BB926" s="18">
        <v>217.75967741935401</v>
      </c>
      <c r="BC926" s="18">
        <v>414.71666666666601</v>
      </c>
      <c r="BD926" s="18">
        <v>278.43387096774097</v>
      </c>
      <c r="BE926" s="18">
        <v>185.40233333333299</v>
      </c>
      <c r="BF926" s="18">
        <v>21.230483870967699</v>
      </c>
      <c r="BG926" s="18">
        <v>9.35570967741935</v>
      </c>
      <c r="BH926" s="18">
        <v>6.96576666666666</v>
      </c>
      <c r="BI926" s="18">
        <v>4.1627903225806397</v>
      </c>
      <c r="BJ926" s="18">
        <v>5.1240666666666597</v>
      </c>
      <c r="BK926" s="18">
        <v>60.6309677419355</v>
      </c>
      <c r="BL926" s="18">
        <v>204.643225806451</v>
      </c>
      <c r="BM926" s="18">
        <v>287.85000000000002</v>
      </c>
      <c r="BN926" s="18">
        <v>179.222580645161</v>
      </c>
      <c r="BO926" s="18">
        <v>216.088333333333</v>
      </c>
      <c r="BP926" s="18">
        <v>253.574193548387</v>
      </c>
      <c r="BQ926" s="18">
        <v>174.23500000000001</v>
      </c>
      <c r="BR926" s="18">
        <v>18.993870967741898</v>
      </c>
      <c r="BS926" s="18">
        <v>12.445806451612899</v>
      </c>
      <c r="BT926" s="18">
        <v>7.9300333333333297</v>
      </c>
      <c r="BU926" s="18">
        <v>5.2871129032258004</v>
      </c>
      <c r="BV926" s="18">
        <v>9.0913833333333294</v>
      </c>
      <c r="BW926" s="18">
        <v>241.895322580645</v>
      </c>
      <c r="BX926" s="18">
        <v>209.072580645161</v>
      </c>
      <c r="BY926" s="18">
        <v>163.76428571428499</v>
      </c>
      <c r="BZ926" s="18">
        <v>210.99193548387001</v>
      </c>
      <c r="CA926" s="18">
        <v>340.83666666666602</v>
      </c>
      <c r="CB926" s="18">
        <v>505.90645161290303</v>
      </c>
      <c r="CC926" s="18">
        <v>201.94549999999899</v>
      </c>
      <c r="CD926" s="18">
        <v>23.6512903225806</v>
      </c>
      <c r="CE926" s="18">
        <v>13.4959677419354</v>
      </c>
      <c r="CF926" s="18">
        <v>10.303933333333299</v>
      </c>
      <c r="CG926" s="18">
        <v>9.4114516129032193</v>
      </c>
      <c r="CH926" s="18">
        <v>6.6992999999999903</v>
      </c>
      <c r="CI926" s="18">
        <v>108.493322580645</v>
      </c>
      <c r="CJ926" s="18">
        <v>190.275806451612</v>
      </c>
      <c r="CK926" s="18">
        <v>130.08928571428501</v>
      </c>
      <c r="CL926" s="18">
        <v>200.82435483870901</v>
      </c>
      <c r="CM926" s="18">
        <v>466.41500000000002</v>
      </c>
      <c r="CN926" s="18">
        <v>577.85161290322503</v>
      </c>
      <c r="CO926" s="18">
        <v>211.28333333333299</v>
      </c>
      <c r="CP926" s="18">
        <v>49.173225806451597</v>
      </c>
      <c r="CQ926" s="18">
        <v>14.459354838709601</v>
      </c>
      <c r="CR926" s="18">
        <v>17.860166666666601</v>
      </c>
      <c r="CS926" s="18">
        <v>8.8056774193548293</v>
      </c>
      <c r="CT926" s="18">
        <v>6.2962999999999996</v>
      </c>
      <c r="CU926" s="18">
        <v>35.816870967741899</v>
      </c>
      <c r="CV926" s="18">
        <v>312.96612903225798</v>
      </c>
      <c r="CW926" s="18">
        <v>315.51896551724099</v>
      </c>
      <c r="CX926" s="18">
        <v>467.166129032257</v>
      </c>
      <c r="CY926" s="18">
        <v>290.07166666666598</v>
      </c>
      <c r="CZ926" s="18">
        <v>851.93387096774097</v>
      </c>
      <c r="DA926" s="18">
        <v>206.23999999999899</v>
      </c>
      <c r="DB926" s="18">
        <v>47.052258064516103</v>
      </c>
      <c r="DC926" s="18">
        <v>12.683999999999999</v>
      </c>
      <c r="DD926" s="18">
        <v>6.8507499999999997</v>
      </c>
      <c r="DE926" s="18">
        <v>9.6018064516128998</v>
      </c>
      <c r="DF926" s="18">
        <v>11.6853333333333</v>
      </c>
      <c r="DG926" s="18">
        <v>60.7888709677419</v>
      </c>
      <c r="DH926" s="18">
        <v>375.62096774193498</v>
      </c>
      <c r="DI926" s="18">
        <v>152.52785714285699</v>
      </c>
      <c r="DJ926" s="18">
        <v>231.83645161290301</v>
      </c>
      <c r="DK926" s="18">
        <v>751.13499999999999</v>
      </c>
      <c r="DL926" s="18">
        <v>606.87580645161199</v>
      </c>
      <c r="DM926" s="18">
        <v>232.168833333333</v>
      </c>
      <c r="DN926" s="18">
        <v>28.713387096774099</v>
      </c>
      <c r="DO926" s="18">
        <v>11.106790322580601</v>
      </c>
      <c r="DP926" s="18">
        <v>8.5509666666666604</v>
      </c>
      <c r="DQ926" s="18">
        <v>8.3595161290322508</v>
      </c>
      <c r="DR926" s="18">
        <v>9.5103500000000007</v>
      </c>
      <c r="DS926" s="19">
        <v>50.218416666666599</v>
      </c>
    </row>
    <row r="927" spans="1:123" x14ac:dyDescent="0.25">
      <c r="A927" s="12" t="s">
        <v>34</v>
      </c>
      <c r="B927" s="13">
        <v>23</v>
      </c>
      <c r="C927" s="13" t="str">
        <f t="shared" si="18"/>
        <v>BB_L_16_GW_GW_SA_High_GW_GQ_24_005_23</v>
      </c>
      <c r="D927" s="14">
        <v>10</v>
      </c>
      <c r="E927" s="14">
        <v>11.2768965517241</v>
      </c>
      <c r="F927" s="14">
        <v>123.80387096774101</v>
      </c>
      <c r="G927" s="14">
        <v>131.08150000000001</v>
      </c>
      <c r="H927" s="14">
        <v>281.19241935483802</v>
      </c>
      <c r="I927" s="14">
        <v>137.40649999999999</v>
      </c>
      <c r="J927" s="14">
        <v>21.766612903225798</v>
      </c>
      <c r="K927" s="14">
        <v>12.360967741935401</v>
      </c>
      <c r="L927" s="14">
        <v>3.9875499999999899</v>
      </c>
      <c r="M927" s="14">
        <v>1.5929064516128999</v>
      </c>
      <c r="N927" s="14">
        <v>2.0985383333333298</v>
      </c>
      <c r="O927" s="14">
        <v>79.679838709677398</v>
      </c>
      <c r="P927" s="14">
        <v>88.733387096774095</v>
      </c>
      <c r="Q927" s="14">
        <v>70.315714285714193</v>
      </c>
      <c r="R927" s="14">
        <v>248.064516129032</v>
      </c>
      <c r="S927" s="14">
        <v>58.285999999999902</v>
      </c>
      <c r="T927" s="14">
        <v>305.52096774193501</v>
      </c>
      <c r="U927" s="14">
        <v>107.186333333333</v>
      </c>
      <c r="V927" s="14">
        <v>16.150935483870899</v>
      </c>
      <c r="W927" s="14">
        <v>6.1932903225806397</v>
      </c>
      <c r="X927" s="14">
        <v>5.8223500000000001</v>
      </c>
      <c r="Y927" s="14">
        <v>3.9517741935483799</v>
      </c>
      <c r="Z927" s="14">
        <v>2.1495500000000001</v>
      </c>
      <c r="AA927" s="14">
        <v>37.106435483870897</v>
      </c>
      <c r="AB927" s="14">
        <v>104.85677419354801</v>
      </c>
      <c r="AC927" s="14">
        <v>46.71125</v>
      </c>
      <c r="AD927" s="14">
        <v>199.808870967741</v>
      </c>
      <c r="AE927" s="14">
        <v>155.64716666666601</v>
      </c>
      <c r="AF927" s="14">
        <v>303.46935483870902</v>
      </c>
      <c r="AG927" s="14">
        <v>122.755499999999</v>
      </c>
      <c r="AH927" s="14">
        <v>19.154564516129</v>
      </c>
      <c r="AI927" s="14">
        <v>5.62435483870967</v>
      </c>
      <c r="AJ927" s="14">
        <v>5.29889999999999</v>
      </c>
      <c r="AK927" s="14">
        <v>3.3140483870967699</v>
      </c>
      <c r="AL927" s="14">
        <v>2.40801666666666</v>
      </c>
      <c r="AM927" s="14">
        <v>24.2140967741935</v>
      </c>
      <c r="AN927" s="14">
        <v>42.548225806451597</v>
      </c>
      <c r="AO927" s="14">
        <v>18.408571428571399</v>
      </c>
      <c r="AP927" s="14">
        <v>19.6515483870967</v>
      </c>
      <c r="AQ927" s="14">
        <v>96.122</v>
      </c>
      <c r="AR927" s="14">
        <v>242.827741935483</v>
      </c>
      <c r="AS927" s="14">
        <v>98.745999999999995</v>
      </c>
      <c r="AT927" s="14">
        <v>9.9232903225806393</v>
      </c>
      <c r="AU927" s="14">
        <v>8.4471774193548299</v>
      </c>
      <c r="AV927" s="14">
        <v>3.3823333333333299</v>
      </c>
      <c r="AW927" s="14">
        <v>4.0744193548387004</v>
      </c>
      <c r="AX927" s="14">
        <v>173.92083333333301</v>
      </c>
      <c r="AY927" s="14">
        <v>435.562903225806</v>
      </c>
      <c r="AZ927" s="14">
        <v>201.90693548387</v>
      </c>
      <c r="BA927" s="14">
        <v>53.545344827586199</v>
      </c>
      <c r="BB927" s="14">
        <v>161.888709677419</v>
      </c>
      <c r="BC927" s="14">
        <v>294.95666666666602</v>
      </c>
      <c r="BD927" s="14">
        <v>194.18403225806401</v>
      </c>
      <c r="BE927" s="14">
        <v>133.337666666666</v>
      </c>
      <c r="BF927" s="14">
        <v>14.1914193548387</v>
      </c>
      <c r="BG927" s="14">
        <v>6.7279354838709597</v>
      </c>
      <c r="BH927" s="14">
        <v>5.0096999999999996</v>
      </c>
      <c r="BI927" s="14">
        <v>3.1299032258064501</v>
      </c>
      <c r="BJ927" s="14">
        <v>4.15366666666666</v>
      </c>
      <c r="BK927" s="14">
        <v>47.875516129032199</v>
      </c>
      <c r="BL927" s="14">
        <v>143.14290322580601</v>
      </c>
      <c r="BM927" s="14">
        <v>206.041071428571</v>
      </c>
      <c r="BN927" s="14">
        <v>127.002258064516</v>
      </c>
      <c r="BO927" s="14">
        <v>154.975333333333</v>
      </c>
      <c r="BP927" s="14">
        <v>176.91451612903199</v>
      </c>
      <c r="BQ927" s="14">
        <v>121.91500000000001</v>
      </c>
      <c r="BR927" s="14">
        <v>12.6595483870967</v>
      </c>
      <c r="BS927" s="14">
        <v>8.9010967741935492</v>
      </c>
      <c r="BT927" s="14">
        <v>5.53816666666666</v>
      </c>
      <c r="BU927" s="14">
        <v>3.8301612903225801</v>
      </c>
      <c r="BV927" s="14">
        <v>7.6735333333333298</v>
      </c>
      <c r="BW927" s="14">
        <v>179.08145161290301</v>
      </c>
      <c r="BX927" s="14">
        <v>142.35580645161201</v>
      </c>
      <c r="BY927" s="14">
        <v>119.981428571428</v>
      </c>
      <c r="BZ927" s="14">
        <v>145.56677419354801</v>
      </c>
      <c r="CA927" s="14">
        <v>251.16333333333299</v>
      </c>
      <c r="CB927" s="14">
        <v>358.77903225806398</v>
      </c>
      <c r="CC927" s="14">
        <v>135.696333333333</v>
      </c>
      <c r="CD927" s="14">
        <v>15.6514516129032</v>
      </c>
      <c r="CE927" s="14">
        <v>9.5172903225806404</v>
      </c>
      <c r="CF927" s="14">
        <v>7.4368333333333299</v>
      </c>
      <c r="CG927" s="14">
        <v>6.69933870967742</v>
      </c>
      <c r="CH927" s="14">
        <v>4.9405000000000001</v>
      </c>
      <c r="CI927" s="14">
        <v>85.346000000000004</v>
      </c>
      <c r="CJ927" s="14">
        <v>130.36241935483801</v>
      </c>
      <c r="CK927" s="14">
        <v>92.084107142857107</v>
      </c>
      <c r="CL927" s="14">
        <v>150.80693548387001</v>
      </c>
      <c r="CM927" s="14">
        <v>349.31833333333299</v>
      </c>
      <c r="CN927" s="14">
        <v>406.96451612903201</v>
      </c>
      <c r="CO927" s="14">
        <v>141.28450000000001</v>
      </c>
      <c r="CP927" s="14">
        <v>32.951451612903199</v>
      </c>
      <c r="CQ927" s="14">
        <v>10.2955967741935</v>
      </c>
      <c r="CR927" s="14">
        <v>14.1195</v>
      </c>
      <c r="CS927" s="14">
        <v>6.5037580645161297</v>
      </c>
      <c r="CT927" s="14">
        <v>4.9201333333333297</v>
      </c>
      <c r="CU927" s="14">
        <v>30.913354838709601</v>
      </c>
      <c r="CV927" s="14">
        <v>228.00967741935401</v>
      </c>
      <c r="CW927" s="14">
        <v>225.031034482758</v>
      </c>
      <c r="CX927" s="14">
        <v>340.43870967741901</v>
      </c>
      <c r="CY927" s="14">
        <v>212.53833333333299</v>
      </c>
      <c r="CZ927" s="14">
        <v>623.5</v>
      </c>
      <c r="DA927" s="14">
        <v>140.48583333333301</v>
      </c>
      <c r="DB927" s="14">
        <v>34.278064516129</v>
      </c>
      <c r="DC927" s="14">
        <v>9.5083709677419304</v>
      </c>
      <c r="DD927" s="14">
        <v>5.3199499999999897</v>
      </c>
      <c r="DE927" s="14">
        <v>8.0255483870967694</v>
      </c>
      <c r="DF927" s="14">
        <v>9.7417833333333306</v>
      </c>
      <c r="DG927" s="14">
        <v>46.143741935483803</v>
      </c>
      <c r="DH927" s="14">
        <v>273.25354838709598</v>
      </c>
      <c r="DI927" s="14">
        <v>100.734464285714</v>
      </c>
      <c r="DJ927" s="14">
        <v>179.78935483870899</v>
      </c>
      <c r="DK927" s="14">
        <v>549.73500000000001</v>
      </c>
      <c r="DL927" s="14">
        <v>446.062903225806</v>
      </c>
      <c r="DM927" s="14">
        <v>150.770833333333</v>
      </c>
      <c r="DN927" s="14">
        <v>19.699677419354799</v>
      </c>
      <c r="DO927" s="14">
        <v>7.7768548387096699</v>
      </c>
      <c r="DP927" s="14">
        <v>6.3102999999999998</v>
      </c>
      <c r="DQ927" s="14">
        <v>6.5756774193548297</v>
      </c>
      <c r="DR927" s="14">
        <v>7.4722833333333298</v>
      </c>
      <c r="DS927" s="15">
        <v>40.245616666666599</v>
      </c>
    </row>
    <row r="928" spans="1:123" x14ac:dyDescent="0.25">
      <c r="A928" s="16" t="s">
        <v>34</v>
      </c>
      <c r="B928" s="17">
        <v>24</v>
      </c>
      <c r="C928" s="13" t="str">
        <f t="shared" si="18"/>
        <v>BB_L_16_GW_GW_SA_High_GW_GQ_24_005_24</v>
      </c>
      <c r="D928" s="18">
        <v>10</v>
      </c>
      <c r="E928" s="18">
        <v>10.7712068965517</v>
      </c>
      <c r="F928" s="18">
        <v>75.239677419354805</v>
      </c>
      <c r="G928" s="18">
        <v>76.142499999999899</v>
      </c>
      <c r="H928" s="18">
        <v>162.63951612903199</v>
      </c>
      <c r="I928" s="18">
        <v>85.768166666666602</v>
      </c>
      <c r="J928" s="18">
        <v>17.123548387096701</v>
      </c>
      <c r="K928" s="18">
        <v>11.264387096774101</v>
      </c>
      <c r="L928" s="18">
        <v>3.0691966666666599</v>
      </c>
      <c r="M928" s="18">
        <v>0.89359677419354799</v>
      </c>
      <c r="N928" s="18">
        <v>1.274235</v>
      </c>
      <c r="O928" s="18">
        <v>44.774838709677397</v>
      </c>
      <c r="P928" s="18">
        <v>49.4940322580645</v>
      </c>
      <c r="Q928" s="18">
        <v>39.516428571428499</v>
      </c>
      <c r="R928" s="18">
        <v>138.853709677419</v>
      </c>
      <c r="S928" s="18">
        <v>31.818666666666601</v>
      </c>
      <c r="T928" s="18">
        <v>173.286129032258</v>
      </c>
      <c r="U928" s="18">
        <v>58.725499999999997</v>
      </c>
      <c r="V928" s="18">
        <v>9.0005806451612909</v>
      </c>
      <c r="W928" s="18">
        <v>3.3708064516128999</v>
      </c>
      <c r="X928" s="18">
        <v>3.1810166666666602</v>
      </c>
      <c r="Y928" s="18">
        <v>2.19217741935483</v>
      </c>
      <c r="Z928" s="18">
        <v>1.17143333333333</v>
      </c>
      <c r="AA928" s="18">
        <v>21.711896774193502</v>
      </c>
      <c r="AB928" s="18">
        <v>58.005645161290303</v>
      </c>
      <c r="AC928" s="18">
        <v>25.576428571428501</v>
      </c>
      <c r="AD928" s="18">
        <v>113.370322580645</v>
      </c>
      <c r="AE928" s="18">
        <v>86.281166666666607</v>
      </c>
      <c r="AF928" s="18">
        <v>172.19032258064499</v>
      </c>
      <c r="AG928" s="18">
        <v>66.549499999999995</v>
      </c>
      <c r="AH928" s="18">
        <v>10.570645161290299</v>
      </c>
      <c r="AI928" s="18">
        <v>3.0769354838709599</v>
      </c>
      <c r="AJ928" s="18">
        <v>2.9769000000000001</v>
      </c>
      <c r="AK928" s="18">
        <v>1.8872903225806399</v>
      </c>
      <c r="AL928" s="18">
        <v>1.38756666666666</v>
      </c>
      <c r="AM928" s="18">
        <v>13.7454838709677</v>
      </c>
      <c r="AN928" s="18">
        <v>23.7580483870967</v>
      </c>
      <c r="AO928" s="18">
        <v>9.8864464285714302</v>
      </c>
      <c r="AP928" s="18">
        <v>11.092499999999999</v>
      </c>
      <c r="AQ928" s="18">
        <v>55.807499999999997</v>
      </c>
      <c r="AR928" s="18">
        <v>138.724516129032</v>
      </c>
      <c r="AS928" s="18">
        <v>53.009883333333299</v>
      </c>
      <c r="AT928" s="18">
        <v>5.49466129032258</v>
      </c>
      <c r="AU928" s="18">
        <v>4.7799999999999896</v>
      </c>
      <c r="AV928" s="18">
        <v>1.9323333333333299</v>
      </c>
      <c r="AW928" s="18">
        <v>2.3633870967741899</v>
      </c>
      <c r="AX928" s="18">
        <v>110.503966666666</v>
      </c>
      <c r="AY928" s="18">
        <v>249.54387096774099</v>
      </c>
      <c r="AZ928" s="18">
        <v>112.104838709677</v>
      </c>
      <c r="BA928" s="18">
        <v>29.697241379310299</v>
      </c>
      <c r="BB928" s="18">
        <v>92.565645161290306</v>
      </c>
      <c r="BC928" s="18">
        <v>165.58816666666601</v>
      </c>
      <c r="BD928" s="18">
        <v>107.826129032258</v>
      </c>
      <c r="BE928" s="18">
        <v>78.858166666666605</v>
      </c>
      <c r="BF928" s="18">
        <v>8.2205806451612897</v>
      </c>
      <c r="BG928" s="18">
        <v>4.1606774193548297</v>
      </c>
      <c r="BH928" s="18">
        <v>3.0938333333333299</v>
      </c>
      <c r="BI928" s="18">
        <v>2.0971935483870898</v>
      </c>
      <c r="BJ928" s="18">
        <v>3.0039999999999898</v>
      </c>
      <c r="BK928" s="18">
        <v>28.697483870967702</v>
      </c>
      <c r="BL928" s="18">
        <v>80.022741935483793</v>
      </c>
      <c r="BM928" s="18">
        <v>115.912321428571</v>
      </c>
      <c r="BN928" s="18">
        <v>71.144032258064499</v>
      </c>
      <c r="BO928" s="18">
        <v>87.341333333333296</v>
      </c>
      <c r="BP928" s="18">
        <v>98.340322580645093</v>
      </c>
      <c r="BQ928" s="18">
        <v>69.087500000000006</v>
      </c>
      <c r="BR928" s="18">
        <v>7.1764516129032199</v>
      </c>
      <c r="BS928" s="18">
        <v>5.2996451612903197</v>
      </c>
      <c r="BT928" s="18">
        <v>3.3498666666666601</v>
      </c>
      <c r="BU928" s="18">
        <v>2.4098387096774099</v>
      </c>
      <c r="BV928" s="18">
        <v>4.9003500000000004</v>
      </c>
      <c r="BW928" s="18">
        <v>102.56564516129001</v>
      </c>
      <c r="BX928" s="18">
        <v>78.053548387096697</v>
      </c>
      <c r="BY928" s="18">
        <v>68.212142857142794</v>
      </c>
      <c r="BZ928" s="18">
        <v>80.156290322580602</v>
      </c>
      <c r="CA928" s="18">
        <v>143.76</v>
      </c>
      <c r="CB928" s="18">
        <v>202.07903225806399</v>
      </c>
      <c r="CC928" s="18">
        <v>75.123666666666594</v>
      </c>
      <c r="CD928" s="18">
        <v>8.7843709677419302</v>
      </c>
      <c r="CE928" s="18">
        <v>5.6543870967741903</v>
      </c>
      <c r="CF928" s="18">
        <v>4.5680333333333296</v>
      </c>
      <c r="CG928" s="18">
        <v>4.05059677419354</v>
      </c>
      <c r="CH928" s="18">
        <v>3.1631166666666601</v>
      </c>
      <c r="CI928" s="18">
        <v>50.5481129032258</v>
      </c>
      <c r="CJ928" s="18">
        <v>71.921290322580603</v>
      </c>
      <c r="CK928" s="18">
        <v>51.892142857142801</v>
      </c>
      <c r="CL928" s="18">
        <v>87.319032258064496</v>
      </c>
      <c r="CM928" s="18">
        <v>202.85616666666601</v>
      </c>
      <c r="CN928" s="18">
        <v>229.70483870967701</v>
      </c>
      <c r="CO928" s="18">
        <v>77.811833333333297</v>
      </c>
      <c r="CP928" s="18">
        <v>19.0645806451612</v>
      </c>
      <c r="CQ928" s="18">
        <v>6.2566451612903196</v>
      </c>
      <c r="CR928" s="18">
        <v>9.2315666666666605</v>
      </c>
      <c r="CS928" s="18">
        <v>4.3001612903225803</v>
      </c>
      <c r="CT928" s="18">
        <v>3.464</v>
      </c>
      <c r="CU928" s="18">
        <v>20.026467741935399</v>
      </c>
      <c r="CV928" s="18">
        <v>130.906451612903</v>
      </c>
      <c r="CW928" s="18">
        <v>127.247586206896</v>
      </c>
      <c r="CX928" s="18">
        <v>194.773870967741</v>
      </c>
      <c r="CY928" s="18">
        <v>121.63833333333299</v>
      </c>
      <c r="CZ928" s="18">
        <v>361.97903225806402</v>
      </c>
      <c r="DA928" s="18">
        <v>78.375666666666604</v>
      </c>
      <c r="DB928" s="18">
        <v>22.577306451612898</v>
      </c>
      <c r="DC928" s="18">
        <v>6.3308225806451599</v>
      </c>
      <c r="DD928" s="18">
        <v>3.77118333333333</v>
      </c>
      <c r="DE928" s="18">
        <v>6.11846774193548</v>
      </c>
      <c r="DF928" s="18">
        <v>7.6412500000000003</v>
      </c>
      <c r="DG928" s="18">
        <v>27.848516129032198</v>
      </c>
      <c r="DH928" s="18">
        <v>156.035483870967</v>
      </c>
      <c r="DI928" s="18">
        <v>54.826250000000002</v>
      </c>
      <c r="DJ928" s="18">
        <v>106.055483870967</v>
      </c>
      <c r="DK928" s="18">
        <v>318.07166666666598</v>
      </c>
      <c r="DL928" s="18">
        <v>259.98</v>
      </c>
      <c r="DM928" s="18">
        <v>83.058166666666594</v>
      </c>
      <c r="DN928" s="18">
        <v>11.516209677419299</v>
      </c>
      <c r="DO928" s="18">
        <v>4.8200483870967696</v>
      </c>
      <c r="DP928" s="18">
        <v>4.1360166666666602</v>
      </c>
      <c r="DQ928" s="18">
        <v>4.6595483870967698</v>
      </c>
      <c r="DR928" s="18">
        <v>5.3696166666666603</v>
      </c>
      <c r="DS928" s="19">
        <v>24.704699999999999</v>
      </c>
    </row>
    <row r="929" spans="1:123" x14ac:dyDescent="0.25">
      <c r="A929" s="12" t="s">
        <v>34</v>
      </c>
      <c r="B929" s="13">
        <v>25</v>
      </c>
      <c r="C929" s="13" t="str">
        <f t="shared" si="18"/>
        <v>BB_L_16_GW_GW_SA_High_GW_GQ_24_005_25</v>
      </c>
      <c r="D929" s="14">
        <v>10</v>
      </c>
      <c r="E929" s="14">
        <v>10.5244827586206</v>
      </c>
      <c r="F929" s="14">
        <v>115.561612903225</v>
      </c>
      <c r="G929" s="14">
        <v>191.94833333333301</v>
      </c>
      <c r="H929" s="14">
        <v>365.924193548387</v>
      </c>
      <c r="I929" s="14">
        <v>203.855999999999</v>
      </c>
      <c r="J929" s="14">
        <v>29.168870967741899</v>
      </c>
      <c r="K929" s="14">
        <v>13.893064516129</v>
      </c>
      <c r="L929" s="14">
        <v>6.1134833333333303</v>
      </c>
      <c r="M929" s="14">
        <v>2.2529677419354801</v>
      </c>
      <c r="N929" s="14">
        <v>1.2137766666666601</v>
      </c>
      <c r="O929" s="14">
        <v>95.381806451612903</v>
      </c>
      <c r="P929" s="14">
        <v>109.57177419354799</v>
      </c>
      <c r="Q929" s="14">
        <v>84.906607142857098</v>
      </c>
      <c r="R929" s="14">
        <v>332.65161290322499</v>
      </c>
      <c r="S929" s="14">
        <v>86.594333333333296</v>
      </c>
      <c r="T929" s="14">
        <v>373.12967741935398</v>
      </c>
      <c r="U929" s="14">
        <v>178.026166666666</v>
      </c>
      <c r="V929" s="14">
        <v>26.36</v>
      </c>
      <c r="W929" s="14">
        <v>8.6068870967741908</v>
      </c>
      <c r="X929" s="14">
        <v>8.2926500000000001</v>
      </c>
      <c r="Y929" s="14">
        <v>5.5673225806451603</v>
      </c>
      <c r="Z929" s="14">
        <v>3.19133333333333</v>
      </c>
      <c r="AA929" s="14">
        <v>28.487193548387001</v>
      </c>
      <c r="AB929" s="14">
        <v>143.35483870967701</v>
      </c>
      <c r="AC929" s="14">
        <v>68.553392857142796</v>
      </c>
      <c r="AD929" s="14">
        <v>231.91225806451601</v>
      </c>
      <c r="AE929" s="14">
        <v>222.41333333333299</v>
      </c>
      <c r="AF929" s="14">
        <v>363.95322580645097</v>
      </c>
      <c r="AG929" s="14">
        <v>216.62633333333301</v>
      </c>
      <c r="AH929" s="14">
        <v>34.432741935483797</v>
      </c>
      <c r="AI929" s="14">
        <v>8.0851129032258005</v>
      </c>
      <c r="AJ929" s="14">
        <v>7.4190166666666597</v>
      </c>
      <c r="AK929" s="14">
        <v>4.7385161290322504</v>
      </c>
      <c r="AL929" s="14">
        <v>3.47888333333333</v>
      </c>
      <c r="AM929" s="14">
        <v>26.412274193548299</v>
      </c>
      <c r="AN929" s="14">
        <v>52.606774193548297</v>
      </c>
      <c r="AO929" s="14">
        <v>33.373750000000001</v>
      </c>
      <c r="AP929" s="14">
        <v>23.3929032258064</v>
      </c>
      <c r="AQ929" s="14">
        <v>80.688833333333307</v>
      </c>
      <c r="AR929" s="14">
        <v>280.16935483870901</v>
      </c>
      <c r="AS929" s="14">
        <v>220.37299999999999</v>
      </c>
      <c r="AT929" s="14">
        <v>14.7104838709677</v>
      </c>
      <c r="AU929" s="14">
        <v>12.306241935483801</v>
      </c>
      <c r="AV929" s="14">
        <v>5.0957666666666599</v>
      </c>
      <c r="AW929" s="14">
        <v>5.2580967741935396</v>
      </c>
      <c r="AX929" s="14">
        <v>77.571866666666594</v>
      </c>
      <c r="AY929" s="14">
        <v>641.74032258064506</v>
      </c>
      <c r="AZ929" s="14">
        <v>305.37806451612897</v>
      </c>
      <c r="BA929" s="14">
        <v>70.760517241379304</v>
      </c>
      <c r="BB929" s="14">
        <v>171.60806451612899</v>
      </c>
      <c r="BC929" s="14">
        <v>377.91500000000002</v>
      </c>
      <c r="BD929" s="14">
        <v>281.98870967741902</v>
      </c>
      <c r="BE929" s="14">
        <v>196.87</v>
      </c>
      <c r="BF929" s="14">
        <v>25.164516129032201</v>
      </c>
      <c r="BG929" s="14">
        <v>9.2742419354838699</v>
      </c>
      <c r="BH929" s="14">
        <v>6.9829999999999997</v>
      </c>
      <c r="BI929" s="14">
        <v>4.0954354838709603</v>
      </c>
      <c r="BJ929" s="14">
        <v>4.5530499999999998</v>
      </c>
      <c r="BK929" s="14">
        <v>37.984919354838702</v>
      </c>
      <c r="BL929" s="14">
        <v>198.79483870967701</v>
      </c>
      <c r="BM929" s="14">
        <v>256.354999999999</v>
      </c>
      <c r="BN929" s="14">
        <v>170.71322580645099</v>
      </c>
      <c r="BO929" s="14">
        <v>197.63</v>
      </c>
      <c r="BP929" s="14">
        <v>247.566129032258</v>
      </c>
      <c r="BQ929" s="14">
        <v>173.220333333333</v>
      </c>
      <c r="BR929" s="14">
        <v>21.5770967741935</v>
      </c>
      <c r="BS929" s="14">
        <v>11.599193548386999</v>
      </c>
      <c r="BT929" s="14">
        <v>8.2994333333333294</v>
      </c>
      <c r="BU929" s="14">
        <v>5.1102580645161204</v>
      </c>
      <c r="BV929" s="14">
        <v>5.0634499999999996</v>
      </c>
      <c r="BW929" s="14">
        <v>189.365806451612</v>
      </c>
      <c r="BX929" s="14">
        <v>220.33387096774101</v>
      </c>
      <c r="BY929" s="14">
        <v>137.23321428571401</v>
      </c>
      <c r="BZ929" s="14">
        <v>213.379032258064</v>
      </c>
      <c r="CA929" s="14">
        <v>287.284999999999</v>
      </c>
      <c r="CB929" s="14">
        <v>479.38064516128998</v>
      </c>
      <c r="CC929" s="14">
        <v>226.86566666666599</v>
      </c>
      <c r="CD929" s="14">
        <v>26.815645161290298</v>
      </c>
      <c r="CE929" s="14">
        <v>13.1722580645161</v>
      </c>
      <c r="CF929" s="14">
        <v>9.7885833333333299</v>
      </c>
      <c r="CG929" s="14">
        <v>9.2726935483870907</v>
      </c>
      <c r="CH929" s="14">
        <v>6.4672999999999901</v>
      </c>
      <c r="CI929" s="14">
        <v>65.527645161290295</v>
      </c>
      <c r="CJ929" s="14">
        <v>197.28870967741901</v>
      </c>
      <c r="CK929" s="14">
        <v>123.33053571428501</v>
      </c>
      <c r="CL929" s="14">
        <v>153.37306451612901</v>
      </c>
      <c r="CM929" s="14">
        <v>382.34500000000003</v>
      </c>
      <c r="CN929" s="14">
        <v>586.74193548387098</v>
      </c>
      <c r="CO929" s="14">
        <v>243.25333333333299</v>
      </c>
      <c r="CP929" s="14">
        <v>58.519193548387101</v>
      </c>
      <c r="CQ929" s="14">
        <v>14.509193548387</v>
      </c>
      <c r="CR929" s="14">
        <v>16.102333333333299</v>
      </c>
      <c r="CS929" s="14">
        <v>9.5488387096774101</v>
      </c>
      <c r="CT929" s="14">
        <v>6.1328833333333304</v>
      </c>
      <c r="CU929" s="14">
        <v>16.4465</v>
      </c>
      <c r="CV929" s="14">
        <v>270.68064516128999</v>
      </c>
      <c r="CW929" s="14">
        <v>307.09310344827497</v>
      </c>
      <c r="CX929" s="14">
        <v>432.60322580645101</v>
      </c>
      <c r="CY929" s="14">
        <v>252.57833333333301</v>
      </c>
      <c r="CZ929" s="14">
        <v>780.37741935483803</v>
      </c>
      <c r="DA929" s="14">
        <v>241.583333333333</v>
      </c>
      <c r="DB929" s="14">
        <v>56.917258064516098</v>
      </c>
      <c r="DC929" s="14">
        <v>12.863419354838699</v>
      </c>
      <c r="DD929" s="14">
        <v>6.8258666666666601</v>
      </c>
      <c r="DE929" s="14">
        <v>8.5747096774193494</v>
      </c>
      <c r="DF929" s="14">
        <v>11.466333333333299</v>
      </c>
      <c r="DG929" s="14">
        <v>48.182741935483797</v>
      </c>
      <c r="DH929" s="14">
        <v>316.87838709677402</v>
      </c>
      <c r="DI929" s="14">
        <v>180.65178571428501</v>
      </c>
      <c r="DJ929" s="14">
        <v>159.91677419354801</v>
      </c>
      <c r="DK929" s="14">
        <v>702.988333333333</v>
      </c>
      <c r="DL929" s="14">
        <v>554.47419354838701</v>
      </c>
      <c r="DM929" s="14">
        <v>297.36783333333301</v>
      </c>
      <c r="DN929" s="14">
        <v>30.0879032258064</v>
      </c>
      <c r="DO929" s="14">
        <v>11.443048387096701</v>
      </c>
      <c r="DP929" s="14">
        <v>8.3593499999999992</v>
      </c>
      <c r="DQ929" s="14">
        <v>7.7011612903225801</v>
      </c>
      <c r="DR929" s="14">
        <v>9.1553166666666606</v>
      </c>
      <c r="DS929" s="15">
        <v>31.3507833333333</v>
      </c>
    </row>
    <row r="930" spans="1:123" x14ac:dyDescent="0.25">
      <c r="A930" s="16" t="s">
        <v>34</v>
      </c>
      <c r="B930" s="17">
        <v>26</v>
      </c>
      <c r="C930" s="13" t="str">
        <f t="shared" si="18"/>
        <v>BB_L_16_GW_GW_SA_High_GW_GQ_24_005_26</v>
      </c>
      <c r="D930" s="18">
        <v>10</v>
      </c>
      <c r="E930" s="18">
        <v>10.505000000000001</v>
      </c>
      <c r="F930" s="18">
        <v>98.618870967741898</v>
      </c>
      <c r="G930" s="18">
        <v>142.3715</v>
      </c>
      <c r="H930" s="18">
        <v>282.45290322580598</v>
      </c>
      <c r="I930" s="18">
        <v>154.63499999999999</v>
      </c>
      <c r="J930" s="18">
        <v>24.137419354838698</v>
      </c>
      <c r="K930" s="18">
        <v>12.7988709677419</v>
      </c>
      <c r="L930" s="18">
        <v>5.0859333333333296</v>
      </c>
      <c r="M930" s="18">
        <v>1.6578064516129001</v>
      </c>
      <c r="N930" s="18">
        <v>0.90263166666666605</v>
      </c>
      <c r="O930" s="18">
        <v>74.529838709677406</v>
      </c>
      <c r="P930" s="18">
        <v>84.162419354838704</v>
      </c>
      <c r="Q930" s="18">
        <v>62.603035714285703</v>
      </c>
      <c r="R930" s="18">
        <v>253.75483870967699</v>
      </c>
      <c r="S930" s="18">
        <v>62.635666666666602</v>
      </c>
      <c r="T930" s="18">
        <v>289.51709677419302</v>
      </c>
      <c r="U930" s="18">
        <v>127.447666666666</v>
      </c>
      <c r="V930" s="18">
        <v>18.695129032257999</v>
      </c>
      <c r="W930" s="18">
        <v>6.2166451612903204</v>
      </c>
      <c r="X930" s="18">
        <v>6.1402499999999902</v>
      </c>
      <c r="Y930" s="18">
        <v>4.1559516129032197</v>
      </c>
      <c r="Z930" s="18">
        <v>2.3252999999999902</v>
      </c>
      <c r="AA930" s="18">
        <v>25.0310483870967</v>
      </c>
      <c r="AB930" s="18">
        <v>108.490322580645</v>
      </c>
      <c r="AC930" s="18">
        <v>49.853928571428497</v>
      </c>
      <c r="AD930" s="18">
        <v>184.02209677419299</v>
      </c>
      <c r="AE930" s="18">
        <v>161.108</v>
      </c>
      <c r="AF930" s="18">
        <v>284.09838709677399</v>
      </c>
      <c r="AG930" s="18">
        <v>154.294166666666</v>
      </c>
      <c r="AH930" s="18">
        <v>24.1904516129032</v>
      </c>
      <c r="AI930" s="18">
        <v>5.8200806451612896</v>
      </c>
      <c r="AJ930" s="18">
        <v>5.5070666666666597</v>
      </c>
      <c r="AK930" s="18">
        <v>3.4875161290322501</v>
      </c>
      <c r="AL930" s="18">
        <v>2.5793833333333298</v>
      </c>
      <c r="AM930" s="18">
        <v>21.025467741935401</v>
      </c>
      <c r="AN930" s="18">
        <v>40.659032258064499</v>
      </c>
      <c r="AO930" s="18">
        <v>23.003035714285701</v>
      </c>
      <c r="AP930" s="18">
        <v>18.0966129032258</v>
      </c>
      <c r="AQ930" s="18">
        <v>68.168333333333294</v>
      </c>
      <c r="AR930" s="18">
        <v>218.29193548386999</v>
      </c>
      <c r="AS930" s="18">
        <v>152.684666666666</v>
      </c>
      <c r="AT930" s="18">
        <v>10.463112903225801</v>
      </c>
      <c r="AU930" s="18">
        <v>9.1348870967741895</v>
      </c>
      <c r="AV930" s="18">
        <v>3.6952666666666598</v>
      </c>
      <c r="AW930" s="18">
        <v>4.0221290322580598</v>
      </c>
      <c r="AX930" s="18">
        <v>77.245850000000004</v>
      </c>
      <c r="AY930" s="18">
        <v>505.082258064516</v>
      </c>
      <c r="AZ930" s="18">
        <v>222.996451612903</v>
      </c>
      <c r="BA930" s="18">
        <v>52.026034482758597</v>
      </c>
      <c r="BB930" s="18">
        <v>135.137096774193</v>
      </c>
      <c r="BC930" s="18">
        <v>293.68666666666599</v>
      </c>
      <c r="BD930" s="18">
        <v>206.596451612903</v>
      </c>
      <c r="BE930" s="18">
        <v>151.0865</v>
      </c>
      <c r="BF930" s="18">
        <v>17.6452903225806</v>
      </c>
      <c r="BG930" s="18">
        <v>7.0342419354838697</v>
      </c>
      <c r="BH930" s="18">
        <v>5.3541499999999997</v>
      </c>
      <c r="BI930" s="18">
        <v>3.21675806451612</v>
      </c>
      <c r="BJ930" s="18">
        <v>3.8279999999999998</v>
      </c>
      <c r="BK930" s="18">
        <v>32.410403225806398</v>
      </c>
      <c r="BL930" s="18">
        <v>149.08258064516099</v>
      </c>
      <c r="BM930" s="18">
        <v>199.311428571428</v>
      </c>
      <c r="BN930" s="18">
        <v>128.58129032258</v>
      </c>
      <c r="BO930" s="18">
        <v>150.04716666666599</v>
      </c>
      <c r="BP930" s="18">
        <v>185.45258064516099</v>
      </c>
      <c r="BQ930" s="18">
        <v>129.30549999999999</v>
      </c>
      <c r="BR930" s="18">
        <v>14.782564516129</v>
      </c>
      <c r="BS930" s="18">
        <v>8.8468387096774102</v>
      </c>
      <c r="BT930" s="18">
        <v>6.1619000000000002</v>
      </c>
      <c r="BU930" s="18">
        <v>3.9215161290322502</v>
      </c>
      <c r="BV930" s="18">
        <v>4.1337666666666602</v>
      </c>
      <c r="BW930" s="18">
        <v>151.83354838709599</v>
      </c>
      <c r="BX930" s="18">
        <v>160.53870967741901</v>
      </c>
      <c r="BY930" s="18">
        <v>105.37857142857099</v>
      </c>
      <c r="BZ930" s="18">
        <v>161.24419354838699</v>
      </c>
      <c r="CA930" s="18">
        <v>221.60933333333301</v>
      </c>
      <c r="CB930" s="18">
        <v>367.82419354838697</v>
      </c>
      <c r="CC930" s="18">
        <v>164.71033333333301</v>
      </c>
      <c r="CD930" s="18">
        <v>18.5574193548387</v>
      </c>
      <c r="CE930" s="18">
        <v>9.8970806451612798</v>
      </c>
      <c r="CF930" s="18">
        <v>7.4984999999999902</v>
      </c>
      <c r="CG930" s="18">
        <v>7.0610161290322502</v>
      </c>
      <c r="CH930" s="18">
        <v>5.03894999999999</v>
      </c>
      <c r="CI930" s="18">
        <v>57.180693548387097</v>
      </c>
      <c r="CJ930" s="18">
        <v>147.48387096774101</v>
      </c>
      <c r="CK930" s="18">
        <v>92.186964285714296</v>
      </c>
      <c r="CL930" s="18">
        <v>123.487580645161</v>
      </c>
      <c r="CM930" s="18">
        <v>301.90333333333302</v>
      </c>
      <c r="CN930" s="18">
        <v>452.185483870967</v>
      </c>
      <c r="CO930" s="18">
        <v>171.26933333333301</v>
      </c>
      <c r="CP930" s="18">
        <v>42.1649999999999</v>
      </c>
      <c r="CQ930" s="18">
        <v>10.9191129032258</v>
      </c>
      <c r="CR930" s="18">
        <v>13.598099999999899</v>
      </c>
      <c r="CS930" s="18">
        <v>7.3655967741935404</v>
      </c>
      <c r="CT930" s="18">
        <v>5.0029666666666603</v>
      </c>
      <c r="CU930" s="18">
        <v>15.408709677419299</v>
      </c>
      <c r="CV930" s="18">
        <v>215.109677419354</v>
      </c>
      <c r="CW930" s="18">
        <v>231.41896551724099</v>
      </c>
      <c r="CX930" s="18">
        <v>337.935483870967</v>
      </c>
      <c r="CY930" s="18">
        <v>193.99833333333299</v>
      </c>
      <c r="CZ930" s="18">
        <v>620.22741935483805</v>
      </c>
      <c r="DA930" s="18">
        <v>171.374333333333</v>
      </c>
      <c r="DB930" s="18">
        <v>43.403387096774097</v>
      </c>
      <c r="DC930" s="18">
        <v>10.0873064516129</v>
      </c>
      <c r="DD930" s="18">
        <v>5.4820166666666603</v>
      </c>
      <c r="DE930" s="18">
        <v>7.4488870967741896</v>
      </c>
      <c r="DF930" s="18">
        <v>9.9020166666666594</v>
      </c>
      <c r="DG930" s="18">
        <v>38.9210322580645</v>
      </c>
      <c r="DH930" s="18">
        <v>251.15161290322499</v>
      </c>
      <c r="DI930" s="18">
        <v>126.11482142857101</v>
      </c>
      <c r="DJ930" s="18">
        <v>132.46677419354799</v>
      </c>
      <c r="DK930" s="18">
        <v>556.52333333333297</v>
      </c>
      <c r="DL930" s="18">
        <v>437.42096774193499</v>
      </c>
      <c r="DM930" s="18">
        <v>205.1455</v>
      </c>
      <c r="DN930" s="18">
        <v>21.802258064516099</v>
      </c>
      <c r="DO930" s="18">
        <v>8.4192258064516103</v>
      </c>
      <c r="DP930" s="18">
        <v>6.50121666666666</v>
      </c>
      <c r="DQ930" s="18">
        <v>6.3336612903225697</v>
      </c>
      <c r="DR930" s="18">
        <v>7.53928333333333</v>
      </c>
      <c r="DS930" s="19">
        <v>27.919733333333301</v>
      </c>
    </row>
    <row r="931" spans="1:123" x14ac:dyDescent="0.25">
      <c r="A931" s="12" t="s">
        <v>34</v>
      </c>
      <c r="B931" s="13">
        <v>27</v>
      </c>
      <c r="C931" s="13" t="str">
        <f t="shared" si="18"/>
        <v>BB_L_16_GW_GW_SA_High_GW_GQ_24_005_27</v>
      </c>
      <c r="D931" s="14">
        <v>10</v>
      </c>
      <c r="E931" s="14">
        <v>10.3577586206896</v>
      </c>
      <c r="F931" s="14">
        <v>69.044677419354798</v>
      </c>
      <c r="G931" s="14">
        <v>91.661666666666605</v>
      </c>
      <c r="H931" s="14">
        <v>183.89354838709599</v>
      </c>
      <c r="I931" s="14">
        <v>104.178333333333</v>
      </c>
      <c r="J931" s="14">
        <v>19.424516129032199</v>
      </c>
      <c r="K931" s="14">
        <v>11.7493548387096</v>
      </c>
      <c r="L931" s="14">
        <v>4.2647266666666601</v>
      </c>
      <c r="M931" s="14">
        <v>1.04623225806451</v>
      </c>
      <c r="N931" s="14">
        <v>0.56592666666666602</v>
      </c>
      <c r="O931" s="14">
        <v>47.805806451612803</v>
      </c>
      <c r="P931" s="14">
        <v>53.483387096774102</v>
      </c>
      <c r="Q931" s="14">
        <v>38.936607142857099</v>
      </c>
      <c r="R931" s="14">
        <v>161.52725806451599</v>
      </c>
      <c r="S931" s="14">
        <v>38.496000000000002</v>
      </c>
      <c r="T931" s="14">
        <v>186.25225806451601</v>
      </c>
      <c r="U931" s="14">
        <v>78.955833333333302</v>
      </c>
      <c r="V931" s="14">
        <v>11.6192741935483</v>
      </c>
      <c r="W931" s="14">
        <v>3.7856290322580599</v>
      </c>
      <c r="X931" s="14">
        <v>3.8128499999999899</v>
      </c>
      <c r="Y931" s="14">
        <v>2.6088064516128999</v>
      </c>
      <c r="Z931" s="14">
        <v>1.43126666666666</v>
      </c>
      <c r="AA931" s="14">
        <v>17.060991935483798</v>
      </c>
      <c r="AB931" s="14">
        <v>68.424516129032199</v>
      </c>
      <c r="AC931" s="14">
        <v>30.769107142857099</v>
      </c>
      <c r="AD931" s="14">
        <v>119.33596774193499</v>
      </c>
      <c r="AE931" s="14">
        <v>99.539833333333306</v>
      </c>
      <c r="AF931" s="14">
        <v>183.38451612903199</v>
      </c>
      <c r="AG931" s="14">
        <v>94.911666666666605</v>
      </c>
      <c r="AH931" s="14">
        <v>14.9633225806451</v>
      </c>
      <c r="AI931" s="14">
        <v>3.5722096774193499</v>
      </c>
      <c r="AJ931" s="14">
        <v>3.4743166666666601</v>
      </c>
      <c r="AK931" s="14">
        <v>2.2141774193548298</v>
      </c>
      <c r="AL931" s="14">
        <v>1.6562666666666599</v>
      </c>
      <c r="AM931" s="14">
        <v>13.651</v>
      </c>
      <c r="AN931" s="14">
        <v>25.930967741935401</v>
      </c>
      <c r="AO931" s="14">
        <v>13.820964285714201</v>
      </c>
      <c r="AP931" s="14">
        <v>11.6092903225806</v>
      </c>
      <c r="AQ931" s="14">
        <v>45.676166666666603</v>
      </c>
      <c r="AR931" s="14">
        <v>140.808870967741</v>
      </c>
      <c r="AS931" s="14">
        <v>93.745166666666606</v>
      </c>
      <c r="AT931" s="14">
        <v>6.4502903225806403</v>
      </c>
      <c r="AU931" s="14">
        <v>5.8028870967741897</v>
      </c>
      <c r="AV931" s="14">
        <v>2.3399666666666601</v>
      </c>
      <c r="AW931" s="14">
        <v>2.61964516129032</v>
      </c>
      <c r="AX931" s="14">
        <v>56.196583333333301</v>
      </c>
      <c r="AY931" s="14">
        <v>333.59838709677399</v>
      </c>
      <c r="AZ931" s="14">
        <v>138.83419354838699</v>
      </c>
      <c r="BA931" s="14">
        <v>32.297068965517198</v>
      </c>
      <c r="BB931" s="14">
        <v>87.194193548387005</v>
      </c>
      <c r="BC931" s="14">
        <v>189.01783333333299</v>
      </c>
      <c r="BD931" s="14">
        <v>128.42806451612901</v>
      </c>
      <c r="BE931" s="14">
        <v>99.03</v>
      </c>
      <c r="BF931" s="14">
        <v>11.2140483870967</v>
      </c>
      <c r="BG931" s="14">
        <v>4.74408064516129</v>
      </c>
      <c r="BH931" s="14">
        <v>3.6360333333333301</v>
      </c>
      <c r="BI931" s="14">
        <v>2.2988064516128999</v>
      </c>
      <c r="BJ931" s="14">
        <v>2.9558166666666601</v>
      </c>
      <c r="BK931" s="14">
        <v>22.240467741935401</v>
      </c>
      <c r="BL931" s="14">
        <v>94.285806451612899</v>
      </c>
      <c r="BM931" s="14">
        <v>128.10571428571399</v>
      </c>
      <c r="BN931" s="14">
        <v>81.294032258064505</v>
      </c>
      <c r="BO931" s="14">
        <v>95.194500000000005</v>
      </c>
      <c r="BP931" s="14">
        <v>117.055161290322</v>
      </c>
      <c r="BQ931" s="14">
        <v>82.333666666666602</v>
      </c>
      <c r="BR931" s="14">
        <v>9.1474999999999902</v>
      </c>
      <c r="BS931" s="14">
        <v>5.8401451612903204</v>
      </c>
      <c r="BT931" s="14">
        <v>4.0765333333333302</v>
      </c>
      <c r="BU931" s="14">
        <v>2.6876774193548298</v>
      </c>
      <c r="BV931" s="14">
        <v>2.9094166666666599</v>
      </c>
      <c r="BW931" s="14">
        <v>99.333387096774103</v>
      </c>
      <c r="BX931" s="14">
        <v>99.490806451612897</v>
      </c>
      <c r="BY931" s="14">
        <v>67.297321428571394</v>
      </c>
      <c r="BZ931" s="14">
        <v>101.844516129032</v>
      </c>
      <c r="CA931" s="14">
        <v>142.04583333333301</v>
      </c>
      <c r="CB931" s="14">
        <v>235.89999999999901</v>
      </c>
      <c r="CC931" s="14">
        <v>103.034166666666</v>
      </c>
      <c r="CD931" s="14">
        <v>11.4706612903225</v>
      </c>
      <c r="CE931" s="14">
        <v>6.4960161290322498</v>
      </c>
      <c r="CF931" s="14">
        <v>5.0515666666666599</v>
      </c>
      <c r="CG931" s="14">
        <v>4.7091290322580601</v>
      </c>
      <c r="CH931" s="14">
        <v>3.5035666666666598</v>
      </c>
      <c r="CI931" s="14">
        <v>39.266983870967699</v>
      </c>
      <c r="CJ931" s="14">
        <v>92.829677419354795</v>
      </c>
      <c r="CK931" s="14">
        <v>58.392678571428497</v>
      </c>
      <c r="CL931" s="14">
        <v>81.2804838709677</v>
      </c>
      <c r="CM931" s="14">
        <v>196.40166666666599</v>
      </c>
      <c r="CN931" s="14">
        <v>292.16129032257999</v>
      </c>
      <c r="CO931" s="14">
        <v>104.973166666666</v>
      </c>
      <c r="CP931" s="14">
        <v>27.031209677419302</v>
      </c>
      <c r="CQ931" s="14">
        <v>7.2629999999999999</v>
      </c>
      <c r="CR931" s="14">
        <v>9.7757833333333295</v>
      </c>
      <c r="CS931" s="14">
        <v>5.2122903225806398</v>
      </c>
      <c r="CT931" s="14">
        <v>3.7492333333333301</v>
      </c>
      <c r="CU931" s="14">
        <v>11.6262741935483</v>
      </c>
      <c r="CV931" s="14">
        <v>141.08709677419299</v>
      </c>
      <c r="CW931" s="14">
        <v>146.86724137931</v>
      </c>
      <c r="CX931" s="14">
        <v>218.851612903225</v>
      </c>
      <c r="CY931" s="14">
        <v>124.653666666666</v>
      </c>
      <c r="CZ931" s="14">
        <v>408.85806451612899</v>
      </c>
      <c r="DA931" s="14">
        <v>105.59266666666601</v>
      </c>
      <c r="DB931" s="14">
        <v>30.3869354838709</v>
      </c>
      <c r="DC931" s="14">
        <v>7.2160645161290304</v>
      </c>
      <c r="DD931" s="14">
        <v>4.0992333333333297</v>
      </c>
      <c r="DE931" s="14">
        <v>5.9821935483870901</v>
      </c>
      <c r="DF931" s="14">
        <v>8.1205999999999996</v>
      </c>
      <c r="DG931" s="14">
        <v>26.475209677419301</v>
      </c>
      <c r="DH931" s="14">
        <v>163.89596774193501</v>
      </c>
      <c r="DI931" s="14">
        <v>76.647857142857106</v>
      </c>
      <c r="DJ931" s="14">
        <v>88.465322580645093</v>
      </c>
      <c r="DK931" s="14">
        <v>365.18</v>
      </c>
      <c r="DL931" s="14">
        <v>287.75129032258002</v>
      </c>
      <c r="DM931" s="14">
        <v>125.792999999999</v>
      </c>
      <c r="DN931" s="14">
        <v>14.0056451612903</v>
      </c>
      <c r="DO931" s="14">
        <v>5.6248870967741897</v>
      </c>
      <c r="DP931" s="14">
        <v>4.5856833333333302</v>
      </c>
      <c r="DQ931" s="14">
        <v>4.7768709677419299</v>
      </c>
      <c r="DR931" s="14">
        <v>5.7520833333333297</v>
      </c>
      <c r="DS931" s="15">
        <v>19.917733333333299</v>
      </c>
    </row>
    <row r="932" spans="1:123" x14ac:dyDescent="0.25">
      <c r="A932" s="16" t="s">
        <v>34</v>
      </c>
      <c r="B932" s="17">
        <v>28</v>
      </c>
      <c r="C932" s="13" t="str">
        <f t="shared" si="18"/>
        <v>BB_L_16_GW_GW_SA_High_GW_GQ_24_005_28</v>
      </c>
      <c r="D932" s="18">
        <v>10</v>
      </c>
      <c r="E932" s="18">
        <v>10.1329310344827</v>
      </c>
      <c r="F932" s="18">
        <v>73.232258064516103</v>
      </c>
      <c r="G932" s="18">
        <v>197.32499999999999</v>
      </c>
      <c r="H932" s="18">
        <v>327.148387096774</v>
      </c>
      <c r="I932" s="18">
        <v>231.52633333333301</v>
      </c>
      <c r="J932" s="18">
        <v>32.536129032258003</v>
      </c>
      <c r="K932" s="18">
        <v>14.298225806451599</v>
      </c>
      <c r="L932" s="18">
        <v>7.1195833333333303</v>
      </c>
      <c r="M932" s="18">
        <v>2.19814516129032</v>
      </c>
      <c r="N932" s="18">
        <v>1.1556599999999999</v>
      </c>
      <c r="O932" s="18">
        <v>80.519854838709605</v>
      </c>
      <c r="P932" s="18">
        <v>96.982419354838697</v>
      </c>
      <c r="Q932" s="18">
        <v>86.350535714285698</v>
      </c>
      <c r="R932" s="18">
        <v>307.49741935483797</v>
      </c>
      <c r="S932" s="18">
        <v>92.299666666666596</v>
      </c>
      <c r="T932" s="18">
        <v>326.94741935483802</v>
      </c>
      <c r="U932" s="18">
        <v>196.84566666666601</v>
      </c>
      <c r="V932" s="18">
        <v>29.6488709677419</v>
      </c>
      <c r="W932" s="18">
        <v>8.5493548387096698</v>
      </c>
      <c r="X932" s="18">
        <v>8.1053166666666598</v>
      </c>
      <c r="Y932" s="18">
        <v>5.4814999999999898</v>
      </c>
      <c r="Z932" s="18">
        <v>3.2507000000000001</v>
      </c>
      <c r="AA932" s="18">
        <v>14.286709677419299</v>
      </c>
      <c r="AB932" s="18">
        <v>134.19677419354801</v>
      </c>
      <c r="AC932" s="18">
        <v>71.507499999999894</v>
      </c>
      <c r="AD932" s="18">
        <v>184.790161290322</v>
      </c>
      <c r="AE932" s="18">
        <v>241.083333333333</v>
      </c>
      <c r="AF932" s="18">
        <v>315.85806451612899</v>
      </c>
      <c r="AG932" s="18">
        <v>241.49666666666599</v>
      </c>
      <c r="AH932" s="18">
        <v>39.543709677419301</v>
      </c>
      <c r="AI932" s="18">
        <v>8.1101451612903208</v>
      </c>
      <c r="AJ932" s="18">
        <v>7.1466333333333303</v>
      </c>
      <c r="AK932" s="18">
        <v>4.7824193548386997</v>
      </c>
      <c r="AL932" s="18">
        <v>3.4716</v>
      </c>
      <c r="AM932" s="18">
        <v>20.453145161290301</v>
      </c>
      <c r="AN932" s="18">
        <v>44.934677419354799</v>
      </c>
      <c r="AO932" s="18">
        <v>40.015714285714203</v>
      </c>
      <c r="AP932" s="18">
        <v>20.208064516128999</v>
      </c>
      <c r="AQ932" s="18">
        <v>49.485166666666601</v>
      </c>
      <c r="AR932" s="18">
        <v>239.30806451612901</v>
      </c>
      <c r="AS932" s="18">
        <v>263.80200000000002</v>
      </c>
      <c r="AT932" s="18">
        <v>15.9772580645161</v>
      </c>
      <c r="AU932" s="18">
        <v>12.1319838709677</v>
      </c>
      <c r="AV932" s="18">
        <v>5.3790666666666596</v>
      </c>
      <c r="AW932" s="18">
        <v>4.8306612903225803</v>
      </c>
      <c r="AX932" s="18">
        <v>23.4344</v>
      </c>
      <c r="AY932" s="18">
        <v>598.16290322580596</v>
      </c>
      <c r="AZ932" s="18">
        <v>337.28225806451599</v>
      </c>
      <c r="BA932" s="18">
        <v>71.536896551724098</v>
      </c>
      <c r="BB932" s="18">
        <v>141.91774193548301</v>
      </c>
      <c r="BC932" s="18">
        <v>328.17666666666599</v>
      </c>
      <c r="BD932" s="18">
        <v>295.39032258064498</v>
      </c>
      <c r="BE932" s="18">
        <v>208.763833333333</v>
      </c>
      <c r="BF932" s="18">
        <v>30.864193548387</v>
      </c>
      <c r="BG932" s="18">
        <v>9.3565322580645098</v>
      </c>
      <c r="BH932" s="18">
        <v>6.9850666666666603</v>
      </c>
      <c r="BI932" s="18">
        <v>4.0872096774193496</v>
      </c>
      <c r="BJ932" s="18">
        <v>4.2013333333333298</v>
      </c>
      <c r="BK932" s="18">
        <v>23.964435483870901</v>
      </c>
      <c r="BL932" s="18">
        <v>191.32499999999999</v>
      </c>
      <c r="BM932" s="18">
        <v>222.06607142857101</v>
      </c>
      <c r="BN932" s="18">
        <v>166.018709677419</v>
      </c>
      <c r="BO932" s="18">
        <v>185.94166666666601</v>
      </c>
      <c r="BP932" s="18">
        <v>241.66935483870901</v>
      </c>
      <c r="BQ932" s="18">
        <v>173.05766666666599</v>
      </c>
      <c r="BR932" s="18">
        <v>26.7451612903225</v>
      </c>
      <c r="BS932" s="18">
        <v>10.950548387096701</v>
      </c>
      <c r="BT932" s="18">
        <v>8.7017833333333297</v>
      </c>
      <c r="BU932" s="18">
        <v>5.0108225806451596</v>
      </c>
      <c r="BV932" s="18">
        <v>4.3829833333333301</v>
      </c>
      <c r="BW932" s="18">
        <v>146.63106451612899</v>
      </c>
      <c r="BX932" s="18">
        <v>228.67096774193499</v>
      </c>
      <c r="BY932" s="18">
        <v>126.568392857142</v>
      </c>
      <c r="BZ932" s="18">
        <v>200.732258064516</v>
      </c>
      <c r="CA932" s="18">
        <v>262.39333333333298</v>
      </c>
      <c r="CB932" s="18">
        <v>443.19032258064499</v>
      </c>
      <c r="CC932" s="18">
        <v>245.53966666666599</v>
      </c>
      <c r="CD932" s="18">
        <v>31.997096774193501</v>
      </c>
      <c r="CE932" s="18">
        <v>12.963387096774101</v>
      </c>
      <c r="CF932" s="18">
        <v>9.4356500000000008</v>
      </c>
      <c r="CG932" s="18">
        <v>9.0950806451612891</v>
      </c>
      <c r="CH932" s="18">
        <v>6.3109500000000001</v>
      </c>
      <c r="CI932" s="18">
        <v>36.210419354838699</v>
      </c>
      <c r="CJ932" s="18">
        <v>190.63387096774099</v>
      </c>
      <c r="CK932" s="18">
        <v>123.166249999999</v>
      </c>
      <c r="CL932" s="18">
        <v>120.68306451612899</v>
      </c>
      <c r="CM932" s="18">
        <v>329.10166666666601</v>
      </c>
      <c r="CN932" s="18">
        <v>560.60806451612802</v>
      </c>
      <c r="CO932" s="18">
        <v>284.38499999999999</v>
      </c>
      <c r="CP932" s="18">
        <v>67.696129032258</v>
      </c>
      <c r="CQ932" s="18">
        <v>14.765887096774099</v>
      </c>
      <c r="CR932" s="18">
        <v>14.2232166666666</v>
      </c>
      <c r="CS932" s="18">
        <v>10.5150806451612</v>
      </c>
      <c r="CT932" s="18">
        <v>6.0306499999999996</v>
      </c>
      <c r="CU932" s="18">
        <v>8.7652258064516104</v>
      </c>
      <c r="CV932" s="18">
        <v>221.65870967741901</v>
      </c>
      <c r="CW932" s="18">
        <v>307.15517241379303</v>
      </c>
      <c r="CX932" s="18">
        <v>401.51935483870898</v>
      </c>
      <c r="CY932" s="18">
        <v>237.00166666666601</v>
      </c>
      <c r="CZ932" s="18">
        <v>685.41774193548304</v>
      </c>
      <c r="DA932" s="18">
        <v>292.80666666666599</v>
      </c>
      <c r="DB932" s="18">
        <v>68.502419354838693</v>
      </c>
      <c r="DC932" s="18">
        <v>13.354290322580599</v>
      </c>
      <c r="DD932" s="18">
        <v>6.98475</v>
      </c>
      <c r="DE932" s="18">
        <v>7.6887741935483804</v>
      </c>
      <c r="DF932" s="18">
        <v>11.199166666666599</v>
      </c>
      <c r="DG932" s="18">
        <v>39.477016129032201</v>
      </c>
      <c r="DH932" s="18">
        <v>255.252580645161</v>
      </c>
      <c r="DI932" s="18">
        <v>214.90714285714199</v>
      </c>
      <c r="DJ932" s="18">
        <v>113.17338709677399</v>
      </c>
      <c r="DK932" s="18">
        <v>636.88166666666598</v>
      </c>
      <c r="DL932" s="18">
        <v>500.97419354838701</v>
      </c>
      <c r="DM932" s="18">
        <v>381.08433333333301</v>
      </c>
      <c r="DN932" s="18">
        <v>32.345161290322501</v>
      </c>
      <c r="DO932" s="18">
        <v>12.134693548387</v>
      </c>
      <c r="DP932" s="18">
        <v>8.2102333333333295</v>
      </c>
      <c r="DQ932" s="18">
        <v>7.1733225806451602</v>
      </c>
      <c r="DR932" s="18">
        <v>8.8083833333333299</v>
      </c>
      <c r="DS932" s="19">
        <v>17.607199999999999</v>
      </c>
    </row>
    <row r="933" spans="1:123" x14ac:dyDescent="0.25">
      <c r="A933" s="12" t="s">
        <v>34</v>
      </c>
      <c r="B933" s="13">
        <v>29</v>
      </c>
      <c r="C933" s="13" t="str">
        <f t="shared" si="18"/>
        <v>BB_L_16_GW_GW_SA_High_GW_GQ_24_005_29</v>
      </c>
      <c r="D933" s="14">
        <v>10</v>
      </c>
      <c r="E933" s="14">
        <v>10.1436206896551</v>
      </c>
      <c r="F933" s="14">
        <v>67.709999999999994</v>
      </c>
      <c r="G933" s="14">
        <v>155.52599999999899</v>
      </c>
      <c r="H933" s="14">
        <v>272.06129032258002</v>
      </c>
      <c r="I933" s="14">
        <v>179.25233333333301</v>
      </c>
      <c r="J933" s="14">
        <v>26.8456451612903</v>
      </c>
      <c r="K933" s="14">
        <v>13.250806451612901</v>
      </c>
      <c r="L933" s="14">
        <v>6.2041833333333303</v>
      </c>
      <c r="M933" s="14">
        <v>1.7005806451612899</v>
      </c>
      <c r="N933" s="14">
        <v>0.84991499999999898</v>
      </c>
      <c r="O933" s="14">
        <v>67.204790322580607</v>
      </c>
      <c r="P933" s="14">
        <v>78.108709677419299</v>
      </c>
      <c r="Q933" s="14">
        <v>65.184107142857101</v>
      </c>
      <c r="R933" s="14">
        <v>249.40064516128999</v>
      </c>
      <c r="S933" s="14">
        <v>69.062333333333299</v>
      </c>
      <c r="T933" s="14">
        <v>269.640161290322</v>
      </c>
      <c r="U933" s="14">
        <v>146.752499999999</v>
      </c>
      <c r="V933" s="14">
        <v>21.8196774193548</v>
      </c>
      <c r="W933" s="14">
        <v>6.4452741935483804</v>
      </c>
      <c r="X933" s="14">
        <v>6.34913333333333</v>
      </c>
      <c r="Y933" s="14">
        <v>4.3181774193548303</v>
      </c>
      <c r="Z933" s="14">
        <v>2.4964499999999998</v>
      </c>
      <c r="AA933" s="14">
        <v>13.7594032258064</v>
      </c>
      <c r="AB933" s="14">
        <v>108.307096774193</v>
      </c>
      <c r="AC933" s="14">
        <v>54.276607142857102</v>
      </c>
      <c r="AD933" s="14">
        <v>158.32806451612899</v>
      </c>
      <c r="AE933" s="14">
        <v>181.88516666666601</v>
      </c>
      <c r="AF933" s="14">
        <v>258.484193548387</v>
      </c>
      <c r="AG933" s="14">
        <v>183.20299999999901</v>
      </c>
      <c r="AH933" s="14">
        <v>29.261758064516101</v>
      </c>
      <c r="AI933" s="14">
        <v>6.0972419354838703</v>
      </c>
      <c r="AJ933" s="14">
        <v>5.6109</v>
      </c>
      <c r="AK933" s="14">
        <v>3.6970806451612899</v>
      </c>
      <c r="AL933" s="14">
        <v>2.71153333333333</v>
      </c>
      <c r="AM933" s="14">
        <v>17.399016129032201</v>
      </c>
      <c r="AN933" s="14">
        <v>36.965967741935401</v>
      </c>
      <c r="AO933" s="14">
        <v>29.2366071428571</v>
      </c>
      <c r="AP933" s="14">
        <v>16.389838709677399</v>
      </c>
      <c r="AQ933" s="14">
        <v>43.551333333333297</v>
      </c>
      <c r="AR933" s="14">
        <v>193.96774193548299</v>
      </c>
      <c r="AS933" s="14">
        <v>201.06333333333299</v>
      </c>
      <c r="AT933" s="14">
        <v>11.5145161290322</v>
      </c>
      <c r="AU933" s="14">
        <v>9.5471129032258002</v>
      </c>
      <c r="AV933" s="14">
        <v>4.0802500000000004</v>
      </c>
      <c r="AW933" s="14">
        <v>3.9052419354838701</v>
      </c>
      <c r="AX933" s="14">
        <v>24.731999999999999</v>
      </c>
      <c r="AY933" s="14">
        <v>507.25483870967702</v>
      </c>
      <c r="AZ933" s="14">
        <v>257.805322580645</v>
      </c>
      <c r="BA933" s="14">
        <v>53.8762068965517</v>
      </c>
      <c r="BB933" s="14">
        <v>116.89080645161199</v>
      </c>
      <c r="BC933" s="14">
        <v>268.89999999999998</v>
      </c>
      <c r="BD933" s="14">
        <v>230.84354838709601</v>
      </c>
      <c r="BE933" s="14">
        <v>166.16900000000001</v>
      </c>
      <c r="BF933" s="14">
        <v>22.869677419354801</v>
      </c>
      <c r="BG933" s="14">
        <v>7.4041612903225804</v>
      </c>
      <c r="BH933" s="14">
        <v>5.6367833333333301</v>
      </c>
      <c r="BI933" s="14">
        <v>3.3250000000000002</v>
      </c>
      <c r="BJ933" s="14">
        <v>3.64279999999999</v>
      </c>
      <c r="BK933" s="14">
        <v>21.543290322580599</v>
      </c>
      <c r="BL933" s="14">
        <v>152.47129032257999</v>
      </c>
      <c r="BM933" s="14">
        <v>182.426428571428</v>
      </c>
      <c r="BN933" s="14">
        <v>131.110322580645</v>
      </c>
      <c r="BO933" s="14">
        <v>149.04333333333301</v>
      </c>
      <c r="BP933" s="14">
        <v>189.675806451612</v>
      </c>
      <c r="BQ933" s="14">
        <v>135.724666666666</v>
      </c>
      <c r="BR933" s="14">
        <v>18.512887096774101</v>
      </c>
      <c r="BS933" s="14">
        <v>8.7253064516128997</v>
      </c>
      <c r="BT933" s="14">
        <v>6.8083999999999998</v>
      </c>
      <c r="BU933" s="14">
        <v>4.0177580645161202</v>
      </c>
      <c r="BV933" s="14">
        <v>3.5876166666666598</v>
      </c>
      <c r="BW933" s="14">
        <v>123.899419354838</v>
      </c>
      <c r="BX933" s="14">
        <v>177.82645161290301</v>
      </c>
      <c r="BY933" s="14">
        <v>99.224642857142797</v>
      </c>
      <c r="BZ933" s="14">
        <v>162.73387096774101</v>
      </c>
      <c r="CA933" s="14">
        <v>210.85083333333299</v>
      </c>
      <c r="CB933" s="14">
        <v>358.62096774193498</v>
      </c>
      <c r="CC933" s="14">
        <v>188.25933333333299</v>
      </c>
      <c r="CD933" s="14">
        <v>22.791290322580601</v>
      </c>
      <c r="CE933" s="14">
        <v>10.2148387096774</v>
      </c>
      <c r="CF933" s="14">
        <v>7.5638333333333296</v>
      </c>
      <c r="CG933" s="14">
        <v>7.31835483870967</v>
      </c>
      <c r="CH933" s="14">
        <v>5.1237500000000002</v>
      </c>
      <c r="CI933" s="14">
        <v>33.233903225806401</v>
      </c>
      <c r="CJ933" s="14">
        <v>154.02322580645099</v>
      </c>
      <c r="CK933" s="14">
        <v>95.303571428571402</v>
      </c>
      <c r="CL933" s="14">
        <v>99.856290322580605</v>
      </c>
      <c r="CM933" s="14">
        <v>270.993333333333</v>
      </c>
      <c r="CN933" s="14">
        <v>458.96935483870902</v>
      </c>
      <c r="CO933" s="14">
        <v>213.65100000000001</v>
      </c>
      <c r="CP933" s="14">
        <v>51.348709677419301</v>
      </c>
      <c r="CQ933" s="14">
        <v>11.568838709677401</v>
      </c>
      <c r="CR933" s="14">
        <v>12.5821166666666</v>
      </c>
      <c r="CS933" s="14">
        <v>8.4607741935483798</v>
      </c>
      <c r="CT933" s="14">
        <v>5.0901833333333304</v>
      </c>
      <c r="CU933" s="14">
        <v>8.2679677419354807</v>
      </c>
      <c r="CV933" s="14">
        <v>187.650322580645</v>
      </c>
      <c r="CW933" s="14">
        <v>244.33793103448201</v>
      </c>
      <c r="CX933" s="14">
        <v>331.43225806451602</v>
      </c>
      <c r="CY933" s="14">
        <v>186.32333333333301</v>
      </c>
      <c r="CZ933" s="14">
        <v>576.74193548387098</v>
      </c>
      <c r="DA933" s="14">
        <v>219.16783333333299</v>
      </c>
      <c r="DB933" s="14">
        <v>55.348870967741902</v>
      </c>
      <c r="DC933" s="14">
        <v>10.740935483870899</v>
      </c>
      <c r="DD933" s="14">
        <v>5.7558499999999997</v>
      </c>
      <c r="DE933" s="14">
        <v>6.8716290322580598</v>
      </c>
      <c r="DF933" s="14">
        <v>9.9552333333333305</v>
      </c>
      <c r="DG933" s="14">
        <v>33.745629032258002</v>
      </c>
      <c r="DH933" s="14">
        <v>215.52758064516101</v>
      </c>
      <c r="DI933" s="14">
        <v>159.793035714285</v>
      </c>
      <c r="DJ933" s="14">
        <v>97.069516129032195</v>
      </c>
      <c r="DK933" s="14">
        <v>534.93166666666605</v>
      </c>
      <c r="DL933" s="14">
        <v>414.58387096774197</v>
      </c>
      <c r="DM933" s="14">
        <v>282.23716666666598</v>
      </c>
      <c r="DN933" s="14">
        <v>24.0696774193548</v>
      </c>
      <c r="DO933" s="14">
        <v>9.3326774193548392</v>
      </c>
      <c r="DP933" s="14">
        <v>6.6654166666666601</v>
      </c>
      <c r="DQ933" s="14">
        <v>6.0972258064516103</v>
      </c>
      <c r="DR933" s="14">
        <v>7.5501333333333296</v>
      </c>
      <c r="DS933" s="15">
        <v>16.698066666666598</v>
      </c>
    </row>
    <row r="934" spans="1:123" x14ac:dyDescent="0.25">
      <c r="A934" s="24" t="s">
        <v>34</v>
      </c>
      <c r="B934" s="25">
        <v>30</v>
      </c>
      <c r="C934" s="13" t="str">
        <f t="shared" si="18"/>
        <v>BB_L_16_GW_GW_SA_High_GW_GQ_24_005_30</v>
      </c>
      <c r="D934" s="26">
        <v>10</v>
      </c>
      <c r="E934" s="26">
        <v>10.1146551724137</v>
      </c>
      <c r="F934" s="26">
        <v>53.361612903225797</v>
      </c>
      <c r="G934" s="26">
        <v>110.192833333333</v>
      </c>
      <c r="H934" s="26">
        <v>197.412096774193</v>
      </c>
      <c r="I934" s="26">
        <v>128.20983333333299</v>
      </c>
      <c r="J934" s="26">
        <v>21.962741935483798</v>
      </c>
      <c r="K934" s="26">
        <v>12.2435483870967</v>
      </c>
      <c r="L934" s="26">
        <v>5.48938333333333</v>
      </c>
      <c r="M934" s="26">
        <v>1.1813225806451599</v>
      </c>
      <c r="N934" s="26">
        <v>0.56799666666666604</v>
      </c>
      <c r="O934" s="26">
        <v>48.148019354838702</v>
      </c>
      <c r="P934" s="26">
        <v>54.950161290322498</v>
      </c>
      <c r="Q934" s="26">
        <v>44.070178571428499</v>
      </c>
      <c r="R934" s="26">
        <v>176.30870967741899</v>
      </c>
      <c r="S934" s="26">
        <v>46.722833333333298</v>
      </c>
      <c r="T934" s="26">
        <v>192.818548387096</v>
      </c>
      <c r="U934" s="26">
        <v>99.565166666666599</v>
      </c>
      <c r="V934" s="26">
        <v>14.7969032258064</v>
      </c>
      <c r="W934" s="26">
        <v>4.3083387096774102</v>
      </c>
      <c r="X934" s="26">
        <v>4.3690999999999898</v>
      </c>
      <c r="Y934" s="26">
        <v>2.99729032258064</v>
      </c>
      <c r="Z934" s="26">
        <v>1.7011333333333301</v>
      </c>
      <c r="AA934" s="26">
        <v>10.634620967741901</v>
      </c>
      <c r="AB934" s="26">
        <v>76.186935483870897</v>
      </c>
      <c r="AC934" s="26">
        <v>36.950178571428502</v>
      </c>
      <c r="AD934" s="26">
        <v>115.343709677419</v>
      </c>
      <c r="AE934" s="26">
        <v>123.199833333333</v>
      </c>
      <c r="AF934" s="26">
        <v>184.216451612903</v>
      </c>
      <c r="AG934" s="26">
        <v>125.240166666666</v>
      </c>
      <c r="AH934" s="26">
        <v>19.928112903225799</v>
      </c>
      <c r="AI934" s="26">
        <v>4.1065645161290298</v>
      </c>
      <c r="AJ934" s="26">
        <v>3.9006500000000002</v>
      </c>
      <c r="AK934" s="26">
        <v>2.5717096774193502</v>
      </c>
      <c r="AL934" s="26">
        <v>1.9064333333333301</v>
      </c>
      <c r="AM934" s="26">
        <v>12.6125483870967</v>
      </c>
      <c r="AN934" s="26">
        <v>26.324193548387001</v>
      </c>
      <c r="AO934" s="26">
        <v>19.3976785714285</v>
      </c>
      <c r="AP934" s="26">
        <v>11.6197580645161</v>
      </c>
      <c r="AQ934" s="26">
        <v>32.1978333333333</v>
      </c>
      <c r="AR934" s="26">
        <v>137.21112903225799</v>
      </c>
      <c r="AS934" s="26">
        <v>139.10616666666601</v>
      </c>
      <c r="AT934" s="26">
        <v>7.6907741935483802</v>
      </c>
      <c r="AU934" s="26">
        <v>6.6865806451612899</v>
      </c>
      <c r="AV934" s="26">
        <v>2.81765</v>
      </c>
      <c r="AW934" s="26">
        <v>2.7977258064516102</v>
      </c>
      <c r="AX934" s="26">
        <v>19.623633333333299</v>
      </c>
      <c r="AY934" s="26">
        <v>374.87580645161199</v>
      </c>
      <c r="AZ934" s="26">
        <v>176.576774193548</v>
      </c>
      <c r="BA934" s="26">
        <v>36.516896551724102</v>
      </c>
      <c r="BB934" s="26">
        <v>83.243548387096695</v>
      </c>
      <c r="BC934" s="26">
        <v>191.74833333333299</v>
      </c>
      <c r="BD934" s="26">
        <v>159.70919354838699</v>
      </c>
      <c r="BE934" s="26">
        <v>118.030999999999</v>
      </c>
      <c r="BF934" s="26">
        <v>15.9872580645161</v>
      </c>
      <c r="BG934" s="26">
        <v>5.3752741935483801</v>
      </c>
      <c r="BH934" s="26">
        <v>4.1488333333333296</v>
      </c>
      <c r="BI934" s="26">
        <v>2.5197419354838702</v>
      </c>
      <c r="BJ934" s="26">
        <v>2.9590333333333301</v>
      </c>
      <c r="BK934" s="26">
        <v>16.426854838709598</v>
      </c>
      <c r="BL934" s="26">
        <v>107.040161290322</v>
      </c>
      <c r="BM934" s="26">
        <v>130.07392857142801</v>
      </c>
      <c r="BN934" s="26">
        <v>91.559838709677393</v>
      </c>
      <c r="BO934" s="26">
        <v>104.812666666666</v>
      </c>
      <c r="BP934" s="26">
        <v>132.00016129032201</v>
      </c>
      <c r="BQ934" s="26">
        <v>95.019666666666595</v>
      </c>
      <c r="BR934" s="26">
        <v>12.2350483870967</v>
      </c>
      <c r="BS934" s="26">
        <v>6.2607580645161196</v>
      </c>
      <c r="BT934" s="26">
        <v>4.8829333333333302</v>
      </c>
      <c r="BU934" s="26">
        <v>2.9607580645161198</v>
      </c>
      <c r="BV934" s="26">
        <v>2.6932833333333299</v>
      </c>
      <c r="BW934" s="26">
        <v>89.681209677419304</v>
      </c>
      <c r="BX934" s="26">
        <v>122.91</v>
      </c>
      <c r="BY934" s="26">
        <v>68.866249999999994</v>
      </c>
      <c r="BZ934" s="26">
        <v>115.181612903225</v>
      </c>
      <c r="CA934" s="26">
        <v>148.439333333333</v>
      </c>
      <c r="CB934" s="26">
        <v>254.5</v>
      </c>
      <c r="CC934" s="26">
        <v>130.09016666666599</v>
      </c>
      <c r="CD934" s="26">
        <v>15.2555161290322</v>
      </c>
      <c r="CE934" s="26">
        <v>7.2861774193548303</v>
      </c>
      <c r="CF934" s="26">
        <v>5.5033166666666604</v>
      </c>
      <c r="CG934" s="26">
        <v>5.3180645161290299</v>
      </c>
      <c r="CH934" s="26">
        <v>3.8212000000000002</v>
      </c>
      <c r="CI934" s="26">
        <v>25.286903225806402</v>
      </c>
      <c r="CJ934" s="26">
        <v>109.014193548387</v>
      </c>
      <c r="CK934" s="26">
        <v>65.901249999999905</v>
      </c>
      <c r="CL934" s="26">
        <v>71.782903225806393</v>
      </c>
      <c r="CM934" s="26">
        <v>193.58666666666599</v>
      </c>
      <c r="CN934" s="26">
        <v>329.65322580645102</v>
      </c>
      <c r="CO934" s="26">
        <v>145.389166666666</v>
      </c>
      <c r="CP934" s="26">
        <v>35.887258064516097</v>
      </c>
      <c r="CQ934" s="26">
        <v>8.3010322580645095</v>
      </c>
      <c r="CR934" s="26">
        <v>9.7666500000000003</v>
      </c>
      <c r="CS934" s="26">
        <v>6.4002258064516102</v>
      </c>
      <c r="CT934" s="26">
        <v>4.0344666666666598</v>
      </c>
      <c r="CU934" s="26">
        <v>6.8562096774193497</v>
      </c>
      <c r="CV934" s="26">
        <v>137.00838709677399</v>
      </c>
      <c r="CW934" s="26">
        <v>171.52586206896501</v>
      </c>
      <c r="CX934" s="26">
        <v>237.78225806451599</v>
      </c>
      <c r="CY934" s="26">
        <v>130.49100000000001</v>
      </c>
      <c r="CZ934" s="26">
        <v>420.56451612903197</v>
      </c>
      <c r="DA934" s="26">
        <v>148.8665</v>
      </c>
      <c r="DB934" s="26">
        <v>41.505645161290303</v>
      </c>
      <c r="DC934" s="26">
        <v>8.1270000000000007</v>
      </c>
      <c r="DD934" s="26">
        <v>4.5075333333333303</v>
      </c>
      <c r="DE934" s="26">
        <v>5.7687258064516103</v>
      </c>
      <c r="DF934" s="26">
        <v>8.4882000000000009</v>
      </c>
      <c r="DG934" s="26">
        <v>25.338451612903199</v>
      </c>
      <c r="DH934" s="26">
        <v>156.539193548387</v>
      </c>
      <c r="DI934" s="26">
        <v>107.75125</v>
      </c>
      <c r="DJ934" s="26">
        <v>71.250806451612902</v>
      </c>
      <c r="DK934" s="26">
        <v>388.75</v>
      </c>
      <c r="DL934" s="26">
        <v>300.37</v>
      </c>
      <c r="DM934" s="26">
        <v>192.043166666666</v>
      </c>
      <c r="DN934" s="26">
        <v>16.6551612903225</v>
      </c>
      <c r="DO934" s="26">
        <v>6.6718870967741903</v>
      </c>
      <c r="DP934" s="26">
        <v>5.0145999999999997</v>
      </c>
      <c r="DQ934" s="26">
        <v>4.8442419354838702</v>
      </c>
      <c r="DR934" s="26">
        <v>6.0771833333333296</v>
      </c>
      <c r="DS934" s="27">
        <v>13.384733333333299</v>
      </c>
    </row>
    <row r="935" spans="1:123" x14ac:dyDescent="0.25">
      <c r="A935" s="20" t="s">
        <v>33</v>
      </c>
      <c r="B935" s="21">
        <v>1</v>
      </c>
      <c r="C935" s="13" t="str">
        <f t="shared" si="18"/>
        <v>BB_L_16_GW_GW_SA_High_GW_GQ_24_020_1</v>
      </c>
      <c r="D935" s="22">
        <v>10.238064516129</v>
      </c>
      <c r="E935" s="22">
        <v>22.500344827586201</v>
      </c>
      <c r="F935" s="22">
        <v>26.662419354838701</v>
      </c>
      <c r="G935" s="22">
        <v>48.298499999999898</v>
      </c>
      <c r="H935" s="22">
        <v>36.153225806451601</v>
      </c>
      <c r="I935" s="22">
        <v>14.470333333333301</v>
      </c>
      <c r="J935" s="22">
        <v>4.6411629032258004</v>
      </c>
      <c r="K935" s="22">
        <v>0.36443548387096703</v>
      </c>
      <c r="L935" s="22">
        <v>0.28204000000000001</v>
      </c>
      <c r="M935" s="22">
        <v>0.12654741935483799</v>
      </c>
      <c r="N935" s="22">
        <v>10.002957166666601</v>
      </c>
      <c r="O935" s="22">
        <v>11.0555483870967</v>
      </c>
      <c r="P935" s="22">
        <v>6.99401612903225</v>
      </c>
      <c r="Q935" s="22">
        <v>36.843446428571397</v>
      </c>
      <c r="R935" s="22">
        <v>8.8076451612903206</v>
      </c>
      <c r="S935" s="22">
        <v>39.018149999999999</v>
      </c>
      <c r="T935" s="22">
        <v>18.706758064516102</v>
      </c>
      <c r="U935" s="22">
        <v>4.0576333333333299</v>
      </c>
      <c r="V935" s="22">
        <v>1.05875322580645</v>
      </c>
      <c r="W935" s="22">
        <v>1.2496499999999999</v>
      </c>
      <c r="X935" s="22">
        <v>0.84277499999999905</v>
      </c>
      <c r="Y935" s="22">
        <v>0.61651774193548303</v>
      </c>
      <c r="Z935" s="22">
        <v>3.6972450000000001</v>
      </c>
      <c r="AA935" s="22">
        <v>14.482290322580599</v>
      </c>
      <c r="AB935" s="22">
        <v>6.6199838709677401</v>
      </c>
      <c r="AC935" s="22">
        <v>27.557446428571399</v>
      </c>
      <c r="AD935" s="22">
        <v>20.783709677419299</v>
      </c>
      <c r="AE935" s="22">
        <v>38.253866666666603</v>
      </c>
      <c r="AF935" s="22">
        <v>23.483483870967699</v>
      </c>
      <c r="AG935" s="22">
        <v>5.4163499999999898</v>
      </c>
      <c r="AH935" s="22">
        <v>1.16283870967741</v>
      </c>
      <c r="AI935" s="22">
        <v>1.2855322580645101</v>
      </c>
      <c r="AJ935" s="22">
        <v>0.91231833333333301</v>
      </c>
      <c r="AK935" s="22">
        <v>0.85271451612903204</v>
      </c>
      <c r="AL935" s="22">
        <v>3.4190149999999999</v>
      </c>
      <c r="AM935" s="22">
        <v>5.6831451612903203</v>
      </c>
      <c r="AN935" s="22">
        <v>3.0191290322580602</v>
      </c>
      <c r="AO935" s="22">
        <v>2.8552499999999998</v>
      </c>
      <c r="AP935" s="22">
        <v>9.6458870967741905</v>
      </c>
      <c r="AQ935" s="22">
        <v>20.816600000000001</v>
      </c>
      <c r="AR935" s="22">
        <v>30.932225806451601</v>
      </c>
      <c r="AS935" s="22">
        <v>2.06026666666666</v>
      </c>
      <c r="AT935" s="22">
        <v>2.15414516129032</v>
      </c>
      <c r="AU935" s="22">
        <v>0.83288387096774097</v>
      </c>
      <c r="AV935" s="22">
        <v>0.98198999999999903</v>
      </c>
      <c r="AW935" s="22">
        <v>0.67446129032257995</v>
      </c>
      <c r="AX935" s="22">
        <v>86.927063333333294</v>
      </c>
      <c r="AY935" s="22">
        <v>28.380225806451602</v>
      </c>
      <c r="AZ935" s="22">
        <v>7.3434354838709597</v>
      </c>
      <c r="BA935" s="22">
        <v>19.445</v>
      </c>
      <c r="BB935" s="22">
        <v>41.698387096774198</v>
      </c>
      <c r="BC935" s="22">
        <v>28.849816666666602</v>
      </c>
      <c r="BD935" s="22">
        <v>26.195774193548299</v>
      </c>
      <c r="BE935" s="22">
        <v>3.5222666666666602</v>
      </c>
      <c r="BF935" s="22">
        <v>1.7242258064516101</v>
      </c>
      <c r="BG935" s="22">
        <v>1.8748064516128999</v>
      </c>
      <c r="BH935" s="22">
        <v>2.33391666666666</v>
      </c>
      <c r="BI935" s="22">
        <v>2.1365806451612901</v>
      </c>
      <c r="BJ935" s="22">
        <v>5.2210333333333301</v>
      </c>
      <c r="BK935" s="22">
        <v>21.351854838709599</v>
      </c>
      <c r="BL935" s="22">
        <v>27.074516129032201</v>
      </c>
      <c r="BM935" s="22">
        <v>17.9916607142857</v>
      </c>
      <c r="BN935" s="22">
        <v>20.892419354838701</v>
      </c>
      <c r="BO935" s="22">
        <v>26.167000000000002</v>
      </c>
      <c r="BP935" s="22">
        <v>18.398516129032199</v>
      </c>
      <c r="BQ935" s="22">
        <v>3.10215</v>
      </c>
      <c r="BR935" s="22">
        <v>2.33645161290322</v>
      </c>
      <c r="BS935" s="22">
        <v>1.6003064516129</v>
      </c>
      <c r="BT935" s="22">
        <v>1.2014833333333299</v>
      </c>
      <c r="BU935" s="22">
        <v>1.2714516129032201</v>
      </c>
      <c r="BV935" s="22">
        <v>20.4284</v>
      </c>
      <c r="BW935" s="22">
        <v>22.709129032258002</v>
      </c>
      <c r="BX935" s="22">
        <v>14.7674516129032</v>
      </c>
      <c r="BY935" s="22">
        <v>22.97</v>
      </c>
      <c r="BZ935" s="22">
        <v>27.6468225806451</v>
      </c>
      <c r="CA935" s="22">
        <v>51.225566666666602</v>
      </c>
      <c r="CB935" s="22">
        <v>25.674096774193501</v>
      </c>
      <c r="CC935" s="22">
        <v>3.8567999999999998</v>
      </c>
      <c r="CD935" s="22">
        <v>2.5671290322580602</v>
      </c>
      <c r="CE935" s="22">
        <v>2.21199999999999</v>
      </c>
      <c r="CF935" s="22">
        <v>1.9383666666666599</v>
      </c>
      <c r="CG935" s="22">
        <v>1.99525806451612</v>
      </c>
      <c r="CH935" s="22">
        <v>7.72071666666666</v>
      </c>
      <c r="CI935" s="22">
        <v>22.902080645161199</v>
      </c>
      <c r="CJ935" s="22">
        <v>13.433693548387</v>
      </c>
      <c r="CK935" s="22">
        <v>16.6071071428571</v>
      </c>
      <c r="CL935" s="22">
        <v>34.478225806451597</v>
      </c>
      <c r="CM935" s="22">
        <v>73.861333333333306</v>
      </c>
      <c r="CN935" s="22">
        <v>22.2631451612903</v>
      </c>
      <c r="CO935" s="22">
        <v>10.196633333333301</v>
      </c>
      <c r="CP935" s="22">
        <v>2.6816451612903198</v>
      </c>
      <c r="CQ935" s="22">
        <v>3.9446451612903202</v>
      </c>
      <c r="CR935" s="22">
        <v>2.7826499999999998</v>
      </c>
      <c r="CS935" s="22">
        <v>4.1555806451612796</v>
      </c>
      <c r="CT935" s="22">
        <v>5.3478500000000002</v>
      </c>
      <c r="CU935" s="22">
        <v>30.346016129032201</v>
      </c>
      <c r="CV935" s="22">
        <v>31.168709677419301</v>
      </c>
      <c r="CW935" s="22">
        <v>47.263448275861997</v>
      </c>
      <c r="CX935" s="22">
        <v>25.751096774193499</v>
      </c>
      <c r="CY935" s="22">
        <v>97.519166666666607</v>
      </c>
      <c r="CZ935" s="22">
        <v>21.445919354838701</v>
      </c>
      <c r="DA935" s="22">
        <v>14.30275</v>
      </c>
      <c r="DB935" s="22">
        <v>3.2012580645161202</v>
      </c>
      <c r="DC935" s="22">
        <v>4.35567741935483</v>
      </c>
      <c r="DD935" s="22">
        <v>5.1324666666666596</v>
      </c>
      <c r="DE935" s="22">
        <v>3.0416451612903201</v>
      </c>
      <c r="DF935" s="22">
        <v>6.3636666666666599</v>
      </c>
      <c r="DG935" s="22">
        <v>34.740548387096702</v>
      </c>
      <c r="DH935" s="22">
        <v>16.292903225806398</v>
      </c>
      <c r="DI935" s="22">
        <v>15.446892857142799</v>
      </c>
      <c r="DJ935" s="22">
        <v>80.8241935483871</v>
      </c>
      <c r="DK935" s="22">
        <v>68.081633333333301</v>
      </c>
      <c r="DL935" s="22">
        <v>28.603354838709599</v>
      </c>
      <c r="DM935" s="22">
        <v>5.1779833333333301</v>
      </c>
      <c r="DN935" s="22">
        <v>2.5265645161290302</v>
      </c>
      <c r="DO935" s="22">
        <v>3.0289516129032199</v>
      </c>
      <c r="DP935" s="22">
        <v>3.24033333333333</v>
      </c>
      <c r="DQ935" s="22">
        <v>2.55369354838709</v>
      </c>
      <c r="DR935" s="22">
        <v>5.5718333333333296</v>
      </c>
      <c r="DS935" s="23">
        <v>29.963333333333299</v>
      </c>
    </row>
    <row r="936" spans="1:123" x14ac:dyDescent="0.25">
      <c r="A936" s="16" t="s">
        <v>33</v>
      </c>
      <c r="B936" s="17">
        <v>2</v>
      </c>
      <c r="C936" s="13" t="str">
        <f t="shared" si="18"/>
        <v>BB_L_16_GW_GW_SA_High_GW_GQ_24_020_2</v>
      </c>
      <c r="D936" s="18">
        <v>10</v>
      </c>
      <c r="E936" s="18">
        <v>10.0277586206896</v>
      </c>
      <c r="F936" s="18">
        <v>10.068709677419299</v>
      </c>
      <c r="G936" s="18">
        <v>10.1681666666666</v>
      </c>
      <c r="H936" s="18">
        <v>10.268709677419301</v>
      </c>
      <c r="I936" s="18">
        <v>10.154</v>
      </c>
      <c r="J936" s="18">
        <v>3.8843785483870898</v>
      </c>
      <c r="K936" s="18">
        <v>1.1919693548386999E-2</v>
      </c>
      <c r="L936" s="18">
        <v>8.6739999999999994E-3</v>
      </c>
      <c r="M936" s="18">
        <v>6.6023709677419298E-3</v>
      </c>
      <c r="N936" s="18">
        <v>3.3957816666666599E-2</v>
      </c>
      <c r="O936" s="18">
        <v>4.6825483870967702E-2</v>
      </c>
      <c r="P936" s="18">
        <v>4.91137096774193E-2</v>
      </c>
      <c r="Q936" s="18">
        <v>0.182886071428571</v>
      </c>
      <c r="R936" s="18">
        <v>8.3462741935483795E-2</v>
      </c>
      <c r="S936" s="18">
        <v>0.22368633333333299</v>
      </c>
      <c r="T936" s="18">
        <v>0.19414354838709599</v>
      </c>
      <c r="U936" s="18">
        <v>0.124115666666666</v>
      </c>
      <c r="V936" s="18">
        <v>5.6415161290322501E-2</v>
      </c>
      <c r="W936" s="18">
        <v>7.0793709677419298E-2</v>
      </c>
      <c r="X936" s="18">
        <v>9.0363499999999902E-2</v>
      </c>
      <c r="Y936" s="18">
        <v>0.147751612903225</v>
      </c>
      <c r="Z936" s="18">
        <v>0.20675833333333299</v>
      </c>
      <c r="AA936" s="18">
        <v>0.26786612903225798</v>
      </c>
      <c r="AB936" s="18">
        <v>0.22176935483870899</v>
      </c>
      <c r="AC936" s="18">
        <v>0.28247678571428497</v>
      </c>
      <c r="AD936" s="18">
        <v>0.28331129032258001</v>
      </c>
      <c r="AE936" s="18">
        <v>0.33803333333333302</v>
      </c>
      <c r="AF936" s="18">
        <v>0.31023225806451599</v>
      </c>
      <c r="AG936" s="18">
        <v>0.21424000000000001</v>
      </c>
      <c r="AH936" s="18">
        <v>0.120248387096774</v>
      </c>
      <c r="AI936" s="18">
        <v>0.138025806451612</v>
      </c>
      <c r="AJ936" s="18">
        <v>0.165404999999999</v>
      </c>
      <c r="AK936" s="18">
        <v>0.211590322580645</v>
      </c>
      <c r="AL936" s="18">
        <v>0.249381666666666</v>
      </c>
      <c r="AM936" s="18">
        <v>0.26268387096774098</v>
      </c>
      <c r="AN936" s="18">
        <v>0.24554677419354801</v>
      </c>
      <c r="AO936" s="18">
        <v>0.231933928571428</v>
      </c>
      <c r="AP936" s="18">
        <v>0.24010000000000001</v>
      </c>
      <c r="AQ936" s="18">
        <v>0.305466666666666</v>
      </c>
      <c r="AR936" s="18">
        <v>0.39796935483870899</v>
      </c>
      <c r="AS936" s="18">
        <v>0.18514</v>
      </c>
      <c r="AT936" s="18">
        <v>0.18363064516128999</v>
      </c>
      <c r="AU936" s="18">
        <v>0.136637096774193</v>
      </c>
      <c r="AV936" s="18">
        <v>0.15348666666666599</v>
      </c>
      <c r="AW936" s="18">
        <v>0.16510322580645101</v>
      </c>
      <c r="AX936" s="18">
        <v>0.57212666666666601</v>
      </c>
      <c r="AY936" s="18">
        <v>0.46009354838709599</v>
      </c>
      <c r="AZ936" s="18">
        <v>0.42015806451612903</v>
      </c>
      <c r="BA936" s="18">
        <v>0.56558275862068896</v>
      </c>
      <c r="BB936" s="18">
        <v>0.71528387096774104</v>
      </c>
      <c r="BC936" s="18">
        <v>0.618848333333333</v>
      </c>
      <c r="BD936" s="18">
        <v>0.74163709677419298</v>
      </c>
      <c r="BE936" s="18">
        <v>0.41130666666666599</v>
      </c>
      <c r="BF936" s="18">
        <v>0.333898387096774</v>
      </c>
      <c r="BG936" s="18">
        <v>0.57449516129032197</v>
      </c>
      <c r="BH936" s="18">
        <v>0.93146166666666597</v>
      </c>
      <c r="BI936" s="18">
        <v>0.84704999999999997</v>
      </c>
      <c r="BJ936" s="18">
        <v>0.84851666666666603</v>
      </c>
      <c r="BK936" s="18">
        <v>0.72302903225806403</v>
      </c>
      <c r="BL936" s="18">
        <v>0.63328225806451599</v>
      </c>
      <c r="BM936" s="18">
        <v>0.54399821428571404</v>
      </c>
      <c r="BN936" s="18">
        <v>0.51784999999999903</v>
      </c>
      <c r="BO936" s="18">
        <v>0.51280000000000003</v>
      </c>
      <c r="BP936" s="18">
        <v>0.51173548387096701</v>
      </c>
      <c r="BQ936" s="18">
        <v>0.38160999999999901</v>
      </c>
      <c r="BR936" s="18">
        <v>0.36783225806451603</v>
      </c>
      <c r="BS936" s="18">
        <v>0.341258064516129</v>
      </c>
      <c r="BT936" s="18">
        <v>0.35380333333333303</v>
      </c>
      <c r="BU936" s="18">
        <v>0.40789677419354797</v>
      </c>
      <c r="BV936" s="18">
        <v>0.51539999999999997</v>
      </c>
      <c r="BW936" s="18">
        <v>0.59171612903225801</v>
      </c>
      <c r="BX936" s="18">
        <v>0.53760967741935395</v>
      </c>
      <c r="BY936" s="18">
        <v>0.56049642857142801</v>
      </c>
      <c r="BZ936" s="18">
        <v>0.53787419354838695</v>
      </c>
      <c r="CA936" s="18">
        <v>0.644471666666666</v>
      </c>
      <c r="CB936" s="18">
        <v>0.59268064516129004</v>
      </c>
      <c r="CC936" s="18">
        <v>0.44122666666666599</v>
      </c>
      <c r="CD936" s="18">
        <v>0.42634838709677397</v>
      </c>
      <c r="CE936" s="18">
        <v>0.47276774193548299</v>
      </c>
      <c r="CF936" s="18">
        <v>0.54470333333333298</v>
      </c>
      <c r="CG936" s="18">
        <v>0.67676774193548295</v>
      </c>
      <c r="CH936" s="18">
        <v>0.92115666666666596</v>
      </c>
      <c r="CI936" s="18">
        <v>1.0898241935483799</v>
      </c>
      <c r="CJ936" s="18">
        <v>0.86053387096774103</v>
      </c>
      <c r="CK936" s="18">
        <v>0.75493392857142805</v>
      </c>
      <c r="CL936" s="18">
        <v>0.83483387096774198</v>
      </c>
      <c r="CM936" s="18">
        <v>0.99439333333333302</v>
      </c>
      <c r="CN936" s="18">
        <v>0.67455483870967703</v>
      </c>
      <c r="CO936" s="18">
        <v>0.60469999999999902</v>
      </c>
      <c r="CP936" s="18">
        <v>0.434227419354838</v>
      </c>
      <c r="CQ936" s="18">
        <v>0.70648225806451603</v>
      </c>
      <c r="CR936" s="18">
        <v>0.82576499999999997</v>
      </c>
      <c r="CS936" s="18">
        <v>1.6096129032258</v>
      </c>
      <c r="CT936" s="18">
        <v>2.1296333333333299</v>
      </c>
      <c r="CU936" s="18">
        <v>1.2829677419354799</v>
      </c>
      <c r="CV936" s="18">
        <v>0.89280483870967697</v>
      </c>
      <c r="CW936" s="18">
        <v>0.93297241379310303</v>
      </c>
      <c r="CX936" s="18">
        <v>0.79946774193548398</v>
      </c>
      <c r="CY936" s="18">
        <v>1.1403383333333299</v>
      </c>
      <c r="CZ936" s="18">
        <v>0.758975806451612</v>
      </c>
      <c r="DA936" s="18">
        <v>1.09165333333333</v>
      </c>
      <c r="DB936" s="18">
        <v>0.79180322580645102</v>
      </c>
      <c r="DC936" s="18">
        <v>1.72151612903225</v>
      </c>
      <c r="DD936" s="18">
        <v>1.9815</v>
      </c>
      <c r="DE936" s="18">
        <v>1.14679516129032</v>
      </c>
      <c r="DF936" s="18">
        <v>0.86018666666666599</v>
      </c>
      <c r="DG936" s="18">
        <v>0.898390322580645</v>
      </c>
      <c r="DH936" s="18">
        <v>0.78959032258064499</v>
      </c>
      <c r="DI936" s="18">
        <v>0.66462321428571403</v>
      </c>
      <c r="DJ936" s="18">
        <v>0.96042419354838704</v>
      </c>
      <c r="DK936" s="18">
        <v>0.80796166666666602</v>
      </c>
      <c r="DL936" s="18">
        <v>0.73118387096774096</v>
      </c>
      <c r="DM936" s="18">
        <v>0.61611166666666595</v>
      </c>
      <c r="DN936" s="18">
        <v>0.67781290322580601</v>
      </c>
      <c r="DO936" s="18">
        <v>1.03003548387096</v>
      </c>
      <c r="DP936" s="18">
        <v>1.0753266666666601</v>
      </c>
      <c r="DQ936" s="18">
        <v>0.883240322580645</v>
      </c>
      <c r="DR936" s="18">
        <v>0.81503999999999999</v>
      </c>
      <c r="DS936" s="19">
        <v>0.88594333333333297</v>
      </c>
    </row>
    <row r="937" spans="1:123" x14ac:dyDescent="0.25">
      <c r="A937" s="12" t="s">
        <v>33</v>
      </c>
      <c r="B937" s="13">
        <v>3</v>
      </c>
      <c r="C937" s="13" t="str">
        <f t="shared" si="18"/>
        <v>BB_L_16_GW_GW_SA_High_GW_GQ_24_020_3</v>
      </c>
      <c r="D937" s="14">
        <v>10</v>
      </c>
      <c r="E937" s="14">
        <v>10</v>
      </c>
      <c r="F937" s="14">
        <v>10</v>
      </c>
      <c r="G937" s="14">
        <v>9.9998666666666605</v>
      </c>
      <c r="H937" s="14">
        <v>9.9998870967741897</v>
      </c>
      <c r="I937" s="14">
        <v>9.9999666666666602</v>
      </c>
      <c r="J937" s="14">
        <v>3.7969598709677399</v>
      </c>
      <c r="K937" s="14">
        <v>4.14356451612903E-4</v>
      </c>
      <c r="L937" s="14">
        <v>3.5017333333333301E-4</v>
      </c>
      <c r="M937" s="14">
        <v>8.3152096774193496E-4</v>
      </c>
      <c r="N937" s="14">
        <v>1.8671166666666601E-3</v>
      </c>
      <c r="O937" s="14">
        <v>3.6901935483870901E-3</v>
      </c>
      <c r="P937" s="14">
        <v>6.2666774193548304E-3</v>
      </c>
      <c r="Q937" s="14">
        <v>8.7752678571428495E-3</v>
      </c>
      <c r="R937" s="14">
        <v>1.06574838709677E-2</v>
      </c>
      <c r="S937" s="14">
        <v>1.1269499999999899E-2</v>
      </c>
      <c r="T937" s="14">
        <v>1.0773064516129E-2</v>
      </c>
      <c r="U937" s="14">
        <v>1.03921333333333E-2</v>
      </c>
      <c r="V937" s="14">
        <v>9.8794354838709596E-3</v>
      </c>
      <c r="W937" s="14">
        <v>1.3502580645161201E-2</v>
      </c>
      <c r="X937" s="14">
        <v>2.6883666666666601E-2</v>
      </c>
      <c r="Y937" s="14">
        <v>5.1869677419354797E-2</v>
      </c>
      <c r="Z937" s="14">
        <v>7.1799499999999905E-2</v>
      </c>
      <c r="AA937" s="14">
        <v>7.9212580645161304E-2</v>
      </c>
      <c r="AB937" s="14">
        <v>6.9336612903225694E-2</v>
      </c>
      <c r="AC937" s="14">
        <v>6.2207499999999999E-2</v>
      </c>
      <c r="AD937" s="14">
        <v>5.7296935483870902E-2</v>
      </c>
      <c r="AE937" s="14">
        <v>5.1596999999999997E-2</v>
      </c>
      <c r="AF937" s="14">
        <v>4.3765645161290299E-2</v>
      </c>
      <c r="AG937" s="14">
        <v>3.7465833333333302E-2</v>
      </c>
      <c r="AH937" s="14">
        <v>3.3288064516129E-2</v>
      </c>
      <c r="AI937" s="14">
        <v>3.8808709677419298E-2</v>
      </c>
      <c r="AJ937" s="14">
        <v>5.2570499999999999E-2</v>
      </c>
      <c r="AK937" s="14">
        <v>6.9938709677419303E-2</v>
      </c>
      <c r="AL937" s="14">
        <v>8.1669166666666598E-2</v>
      </c>
      <c r="AM937" s="14">
        <v>8.2936774193548293E-2</v>
      </c>
      <c r="AN937" s="14">
        <v>7.8787419354838698E-2</v>
      </c>
      <c r="AO937" s="14">
        <v>7.5697321428571399E-2</v>
      </c>
      <c r="AP937" s="14">
        <v>7.2746290322580606E-2</v>
      </c>
      <c r="AQ937" s="14">
        <v>6.7364333333333304E-2</v>
      </c>
      <c r="AR937" s="14">
        <v>5.9555161290322498E-2</v>
      </c>
      <c r="AS937" s="14">
        <v>4.8828000000000003E-2</v>
      </c>
      <c r="AT937" s="14">
        <v>4.4842419354838702E-2</v>
      </c>
      <c r="AU937" s="14">
        <v>4.0151935483870901E-2</v>
      </c>
      <c r="AV937" s="14">
        <v>4.4686833333333301E-2</v>
      </c>
      <c r="AW937" s="14">
        <v>5.4933387096774103E-2</v>
      </c>
      <c r="AX937" s="14">
        <v>8.3025833333333299E-2</v>
      </c>
      <c r="AY937" s="14">
        <v>0.104244193548387</v>
      </c>
      <c r="AZ937" s="14">
        <v>0.128175806451612</v>
      </c>
      <c r="BA937" s="14">
        <v>0.16391551724137901</v>
      </c>
      <c r="BB937" s="14">
        <v>0.17050645161290301</v>
      </c>
      <c r="BC937" s="14">
        <v>0.14677999999999999</v>
      </c>
      <c r="BD937" s="14">
        <v>0.13075967741935399</v>
      </c>
      <c r="BE937" s="14">
        <v>0.10399749999999899</v>
      </c>
      <c r="BF937" s="14">
        <v>9.8656290322580595E-2</v>
      </c>
      <c r="BG937" s="14">
        <v>0.19644193548387101</v>
      </c>
      <c r="BH937" s="14">
        <v>0.308084999999999</v>
      </c>
      <c r="BI937" s="14">
        <v>0.27680967741935403</v>
      </c>
      <c r="BJ937" s="14">
        <v>0.27182999999999902</v>
      </c>
      <c r="BK937" s="14">
        <v>0.21525322580645101</v>
      </c>
      <c r="BL937" s="14">
        <v>0.16781129032257999</v>
      </c>
      <c r="BM937" s="14">
        <v>0.143875</v>
      </c>
      <c r="BN937" s="14">
        <v>0.128212903225806</v>
      </c>
      <c r="BO937" s="14">
        <v>0.117471666666666</v>
      </c>
      <c r="BP937" s="14">
        <v>0.11378709677419301</v>
      </c>
      <c r="BQ937" s="14">
        <v>0.106773333333333</v>
      </c>
      <c r="BR937" s="14">
        <v>0.10431129032258001</v>
      </c>
      <c r="BS937" s="14">
        <v>0.10404677419354801</v>
      </c>
      <c r="BT937" s="14">
        <v>0.113418333333333</v>
      </c>
      <c r="BU937" s="14">
        <v>0.13214354838709599</v>
      </c>
      <c r="BV937" s="14">
        <v>0.150005</v>
      </c>
      <c r="BW937" s="14">
        <v>0.15666290322580601</v>
      </c>
      <c r="BX937" s="14">
        <v>0.150590322580645</v>
      </c>
      <c r="BY937" s="14">
        <v>0.136803571428571</v>
      </c>
      <c r="BZ937" s="14">
        <v>0.12178225806451599</v>
      </c>
      <c r="CA937" s="14">
        <v>0.115996666666666</v>
      </c>
      <c r="CB937" s="14">
        <v>0.117159677419354</v>
      </c>
      <c r="CC937" s="14">
        <v>0.116716666666666</v>
      </c>
      <c r="CD937" s="14">
        <v>0.120935483870967</v>
      </c>
      <c r="CE937" s="14">
        <v>0.13969354838709599</v>
      </c>
      <c r="CF937" s="14">
        <v>0.17695333333333299</v>
      </c>
      <c r="CG937" s="14">
        <v>0.220072580645161</v>
      </c>
      <c r="CH937" s="14">
        <v>0.29889833333333299</v>
      </c>
      <c r="CI937" s="14">
        <v>0.32091451612903199</v>
      </c>
      <c r="CJ937" s="14">
        <v>0.260616129032258</v>
      </c>
      <c r="CK937" s="14">
        <v>0.220585714285714</v>
      </c>
      <c r="CL937" s="14">
        <v>0.20111129032257999</v>
      </c>
      <c r="CM937" s="14">
        <v>0.18261166666666601</v>
      </c>
      <c r="CN937" s="14">
        <v>0.152022580645161</v>
      </c>
      <c r="CO937" s="14">
        <v>0.1336</v>
      </c>
      <c r="CP937" s="14">
        <v>0.12691612903225799</v>
      </c>
      <c r="CQ937" s="14">
        <v>0.196027419354838</v>
      </c>
      <c r="CR937" s="14">
        <v>0.26784166666666598</v>
      </c>
      <c r="CS937" s="14">
        <v>0.52851129032258004</v>
      </c>
      <c r="CT937" s="14">
        <v>0.67001666666666604</v>
      </c>
      <c r="CU937" s="14">
        <v>0.38038225806451598</v>
      </c>
      <c r="CV937" s="14">
        <v>0.23265322580645101</v>
      </c>
      <c r="CW937" s="14">
        <v>0.20551034482758601</v>
      </c>
      <c r="CX937" s="14">
        <v>0.19564032258064501</v>
      </c>
      <c r="CY937" s="14">
        <v>0.19667499999999999</v>
      </c>
      <c r="CZ937" s="14">
        <v>0.18060806451612901</v>
      </c>
      <c r="DA937" s="14">
        <v>0.21025333333333299</v>
      </c>
      <c r="DB937" s="14">
        <v>0.24985806451612899</v>
      </c>
      <c r="DC937" s="14">
        <v>0.56576612903225798</v>
      </c>
      <c r="DD937" s="14">
        <v>0.60887166666666603</v>
      </c>
      <c r="DE937" s="14">
        <v>0.357387096774193</v>
      </c>
      <c r="DF937" s="14">
        <v>0.26215666666666598</v>
      </c>
      <c r="DG937" s="14">
        <v>0.23865</v>
      </c>
      <c r="DH937" s="14">
        <v>0.213288709677419</v>
      </c>
      <c r="DI937" s="14">
        <v>0.18593035714285699</v>
      </c>
      <c r="DJ937" s="14">
        <v>0.16733225806451599</v>
      </c>
      <c r="DK937" s="14">
        <v>0.14715166666666599</v>
      </c>
      <c r="DL937" s="14">
        <v>0.14919677419354799</v>
      </c>
      <c r="DM937" s="14">
        <v>0.16580666666666599</v>
      </c>
      <c r="DN937" s="14">
        <v>0.21845000000000001</v>
      </c>
      <c r="DO937" s="14">
        <v>0.33302580645161201</v>
      </c>
      <c r="DP937" s="14">
        <v>0.324083333333333</v>
      </c>
      <c r="DQ937" s="14">
        <v>0.275596774193548</v>
      </c>
      <c r="DR937" s="14">
        <v>0.248524999999999</v>
      </c>
      <c r="DS937" s="15">
        <v>0.242483333333333</v>
      </c>
    </row>
    <row r="938" spans="1:123" x14ac:dyDescent="0.25">
      <c r="A938" s="16" t="s">
        <v>33</v>
      </c>
      <c r="B938" s="17">
        <v>4</v>
      </c>
      <c r="C938" s="13" t="str">
        <f t="shared" si="18"/>
        <v>BB_L_16_GW_GW_SA_High_GW_GQ_24_020_4</v>
      </c>
      <c r="D938" s="18">
        <v>11.4293548387096</v>
      </c>
      <c r="E938" s="18">
        <v>72.182931034482706</v>
      </c>
      <c r="F938" s="18">
        <v>90.226290322580596</v>
      </c>
      <c r="G938" s="18">
        <v>179.33149999999901</v>
      </c>
      <c r="H938" s="18">
        <v>87.039193548387004</v>
      </c>
      <c r="I938" s="18">
        <v>15.212</v>
      </c>
      <c r="J938" s="18">
        <v>5.2079822580645097</v>
      </c>
      <c r="K938" s="18">
        <v>0.79220806451612802</v>
      </c>
      <c r="L938" s="18">
        <v>0.69520666666666597</v>
      </c>
      <c r="M938" s="18">
        <v>0.21232258064516099</v>
      </c>
      <c r="N938" s="18">
        <v>49.504048333333301</v>
      </c>
      <c r="O938" s="18">
        <v>52.311774193548302</v>
      </c>
      <c r="P938" s="18">
        <v>31.406612903225799</v>
      </c>
      <c r="Q938" s="18">
        <v>157.29446428571401</v>
      </c>
      <c r="R938" s="18">
        <v>36.6656451612903</v>
      </c>
      <c r="S938" s="18">
        <v>179.18566666666601</v>
      </c>
      <c r="T938" s="18">
        <v>67.0879032258064</v>
      </c>
      <c r="U938" s="18">
        <v>6.8958499999999896</v>
      </c>
      <c r="V938" s="18">
        <v>1.6919596774193499</v>
      </c>
      <c r="W938" s="18">
        <v>2.1085903225806399</v>
      </c>
      <c r="X938" s="18">
        <v>1.49145666666666</v>
      </c>
      <c r="Y938" s="18">
        <v>0.89703387096774201</v>
      </c>
      <c r="Z938" s="18">
        <v>16.742486666666601</v>
      </c>
      <c r="AA938" s="18">
        <v>70.606612903225795</v>
      </c>
      <c r="AB938" s="18">
        <v>28.800161290322499</v>
      </c>
      <c r="AC938" s="18">
        <v>120.899464285714</v>
      </c>
      <c r="AD938" s="18">
        <v>90.592096774193493</v>
      </c>
      <c r="AE938" s="18">
        <v>162.49183333333301</v>
      </c>
      <c r="AF938" s="18">
        <v>97.535483870967695</v>
      </c>
      <c r="AG938" s="18">
        <v>10.0267166666666</v>
      </c>
      <c r="AH938" s="18">
        <v>1.8249516129032199</v>
      </c>
      <c r="AI938" s="18">
        <v>1.9931612903225799</v>
      </c>
      <c r="AJ938" s="18">
        <v>1.27363</v>
      </c>
      <c r="AK938" s="18">
        <v>1.1247290322580601</v>
      </c>
      <c r="AL938" s="18">
        <v>14.966021666666601</v>
      </c>
      <c r="AM938" s="18">
        <v>26.671741935483801</v>
      </c>
      <c r="AN938" s="18">
        <v>11.902258064516101</v>
      </c>
      <c r="AO938" s="18">
        <v>12.0699821428571</v>
      </c>
      <c r="AP938" s="18">
        <v>41.787999999999997</v>
      </c>
      <c r="AQ938" s="18">
        <v>96.802333333333294</v>
      </c>
      <c r="AR938" s="18">
        <v>111.428548387096</v>
      </c>
      <c r="AS938" s="18">
        <v>3.4972666666666599</v>
      </c>
      <c r="AT938" s="18">
        <v>3.4152419354838699</v>
      </c>
      <c r="AU938" s="18">
        <v>1.09950967741935</v>
      </c>
      <c r="AV938" s="18">
        <v>1.5031950000000001</v>
      </c>
      <c r="AW938" s="18">
        <v>0.92781935483870903</v>
      </c>
      <c r="AX938" s="18">
        <v>345.82441333333298</v>
      </c>
      <c r="AY938" s="18">
        <v>116.895806451612</v>
      </c>
      <c r="AZ938" s="18">
        <v>27.125322580645101</v>
      </c>
      <c r="BA938" s="18">
        <v>82.460344827586098</v>
      </c>
      <c r="BB938" s="18">
        <v>182.16983870967701</v>
      </c>
      <c r="BC938" s="18">
        <v>121.853833333333</v>
      </c>
      <c r="BD938" s="18">
        <v>85.413709677419305</v>
      </c>
      <c r="BE938" s="18">
        <v>5.12273333333333</v>
      </c>
      <c r="BF938" s="18">
        <v>2.2974193548386999</v>
      </c>
      <c r="BG938" s="18">
        <v>2.34256451612903</v>
      </c>
      <c r="BH938" s="18">
        <v>2.4176500000000001</v>
      </c>
      <c r="BI938" s="18">
        <v>2.2787741935483798</v>
      </c>
      <c r="BJ938" s="18">
        <v>17.011700000000001</v>
      </c>
      <c r="BK938" s="18">
        <v>97.047741935483799</v>
      </c>
      <c r="BL938" s="18">
        <v>119.572096774193</v>
      </c>
      <c r="BM938" s="18">
        <v>73.729821428571398</v>
      </c>
      <c r="BN938" s="18">
        <v>89.584193548387006</v>
      </c>
      <c r="BO938" s="18">
        <v>112.14349999999899</v>
      </c>
      <c r="BP938" s="18">
        <v>68.483483870967703</v>
      </c>
      <c r="BQ938" s="18">
        <v>5.0540666666666603</v>
      </c>
      <c r="BR938" s="18">
        <v>3.38903225806451</v>
      </c>
      <c r="BS938" s="18">
        <v>2.0381612903225799</v>
      </c>
      <c r="BT938" s="18">
        <v>1.43848333333333</v>
      </c>
      <c r="BU938" s="18">
        <v>1.43956451612903</v>
      </c>
      <c r="BV938" s="18">
        <v>85.977266666666594</v>
      </c>
      <c r="BW938" s="18">
        <v>105.54758064516101</v>
      </c>
      <c r="BX938" s="18">
        <v>58.579677419354802</v>
      </c>
      <c r="BY938" s="18">
        <v>108.155357142857</v>
      </c>
      <c r="BZ938" s="18">
        <v>120.374354838709</v>
      </c>
      <c r="CA938" s="18">
        <v>229.047</v>
      </c>
      <c r="CB938" s="18">
        <v>98.519354838709603</v>
      </c>
      <c r="CC938" s="18">
        <v>5.9984999999999999</v>
      </c>
      <c r="CD938" s="18">
        <v>3.52393548387096</v>
      </c>
      <c r="CE938" s="18">
        <v>2.8174838709677399</v>
      </c>
      <c r="CF938" s="18">
        <v>2.3681166666666602</v>
      </c>
      <c r="CG938" s="18">
        <v>2.2721612903225799</v>
      </c>
      <c r="CH938" s="18">
        <v>24.209316666666599</v>
      </c>
      <c r="CI938" s="18">
        <v>107.03209677419299</v>
      </c>
      <c r="CJ938" s="18">
        <v>54.0179032258064</v>
      </c>
      <c r="CK938" s="18">
        <v>65.726785714285697</v>
      </c>
      <c r="CL938" s="18">
        <v>155.87112903225801</v>
      </c>
      <c r="CM938" s="18">
        <v>315.38499999999999</v>
      </c>
      <c r="CN938" s="18">
        <v>85.68</v>
      </c>
      <c r="CO938" s="18">
        <v>19.200699999999902</v>
      </c>
      <c r="CP938" s="18">
        <v>3.7237419354838699</v>
      </c>
      <c r="CQ938" s="18">
        <v>5.0579354838709598</v>
      </c>
      <c r="CR938" s="18">
        <v>3.0929833333333301</v>
      </c>
      <c r="CS938" s="18">
        <v>4.2192419354838702</v>
      </c>
      <c r="CT938" s="18">
        <v>5.4136499999999996</v>
      </c>
      <c r="CU938" s="18">
        <v>137.75870967741901</v>
      </c>
      <c r="CV938" s="18">
        <v>138.72596774193499</v>
      </c>
      <c r="CW938" s="18">
        <v>201.19275862068901</v>
      </c>
      <c r="CX938" s="18">
        <v>107.82096774193499</v>
      </c>
      <c r="CY938" s="18">
        <v>383.094666666666</v>
      </c>
      <c r="CZ938" s="18">
        <v>81.371935483870899</v>
      </c>
      <c r="DA938" s="18">
        <v>25.026333333333302</v>
      </c>
      <c r="DB938" s="18">
        <v>3.8771612903225798</v>
      </c>
      <c r="DC938" s="18">
        <v>4.2568387096774103</v>
      </c>
      <c r="DD938" s="18">
        <v>5.1322166666666602</v>
      </c>
      <c r="DE938" s="18">
        <v>3.1109354838709602</v>
      </c>
      <c r="DF938" s="18">
        <v>22.974466666666601</v>
      </c>
      <c r="DG938" s="18">
        <v>158.238709677419</v>
      </c>
      <c r="DH938" s="18">
        <v>66.674999999999997</v>
      </c>
      <c r="DI938" s="18">
        <v>59.031428571428499</v>
      </c>
      <c r="DJ938" s="18">
        <v>334.19709677419303</v>
      </c>
      <c r="DK938" s="18">
        <v>255.467833333333</v>
      </c>
      <c r="DL938" s="18">
        <v>103.18574193548299</v>
      </c>
      <c r="DM938" s="18">
        <v>8.2045499999999993</v>
      </c>
      <c r="DN938" s="18">
        <v>3.0404516129032202</v>
      </c>
      <c r="DO938" s="18">
        <v>3.3278225806451598</v>
      </c>
      <c r="DP938" s="18">
        <v>3.5118499999999901</v>
      </c>
      <c r="DQ938" s="18">
        <v>2.81396774193548</v>
      </c>
      <c r="DR938" s="18">
        <v>18.461449999999999</v>
      </c>
      <c r="DS938" s="19">
        <v>136.37916666666601</v>
      </c>
    </row>
    <row r="939" spans="1:123" x14ac:dyDescent="0.25">
      <c r="A939" s="12" t="s">
        <v>33</v>
      </c>
      <c r="B939" s="13">
        <v>5</v>
      </c>
      <c r="C939" s="13" t="str">
        <f t="shared" si="18"/>
        <v>BB_L_16_GW_GW_SA_High_GW_GQ_24_020_5</v>
      </c>
      <c r="D939" s="14">
        <v>10.075967741935401</v>
      </c>
      <c r="E939" s="14">
        <v>13.498448275862</v>
      </c>
      <c r="F939" s="14">
        <v>14.794193548387</v>
      </c>
      <c r="G939" s="14">
        <v>20.728166666666599</v>
      </c>
      <c r="H939" s="14">
        <v>16.728870967741901</v>
      </c>
      <c r="I939" s="14">
        <v>10.9583333333333</v>
      </c>
      <c r="J939" s="14">
        <v>4.3263448387096703</v>
      </c>
      <c r="K939" s="14">
        <v>8.4262741935483804E-2</v>
      </c>
      <c r="L939" s="14">
        <v>6.7089166666666603E-2</v>
      </c>
      <c r="M939" s="14">
        <v>2.9200161290322501E-2</v>
      </c>
      <c r="N939" s="14">
        <v>2.8891355000000001</v>
      </c>
      <c r="O939" s="14">
        <v>3.02516129032258</v>
      </c>
      <c r="P939" s="14">
        <v>1.89496774193548</v>
      </c>
      <c r="Q939" s="14">
        <v>9.8463928571428507</v>
      </c>
      <c r="R939" s="14">
        <v>2.2740580645161201</v>
      </c>
      <c r="S939" s="14">
        <v>11.019235</v>
      </c>
      <c r="T939" s="14">
        <v>4.6138870967741896</v>
      </c>
      <c r="U939" s="14">
        <v>0.84755666666666596</v>
      </c>
      <c r="V939" s="14">
        <v>0.23650161290322499</v>
      </c>
      <c r="W939" s="14">
        <v>0.29772096774193502</v>
      </c>
      <c r="X939" s="14">
        <v>0.23179166666666601</v>
      </c>
      <c r="Y939" s="14">
        <v>0.22389032258064501</v>
      </c>
      <c r="Z939" s="14">
        <v>1.1569149999999999</v>
      </c>
      <c r="AA939" s="14">
        <v>4.3193225806451601</v>
      </c>
      <c r="AB939" s="14">
        <v>1.9008693548387099</v>
      </c>
      <c r="AC939" s="14">
        <v>7.60365892857142</v>
      </c>
      <c r="AD939" s="14">
        <v>5.7645161290322502</v>
      </c>
      <c r="AE939" s="14">
        <v>10.098433333333301</v>
      </c>
      <c r="AF939" s="14">
        <v>6.5579999999999901</v>
      </c>
      <c r="AG939" s="14">
        <v>1.1987083333333299</v>
      </c>
      <c r="AH939" s="14">
        <v>0.29458387096774102</v>
      </c>
      <c r="AI939" s="14">
        <v>0.33616451612903198</v>
      </c>
      <c r="AJ939" s="14">
        <v>0.28977666666666602</v>
      </c>
      <c r="AK939" s="14">
        <v>0.31270967741935402</v>
      </c>
      <c r="AL939" s="14">
        <v>1.0989100000000001</v>
      </c>
      <c r="AM939" s="14">
        <v>1.77007096774193</v>
      </c>
      <c r="AN939" s="14">
        <v>0.95050161290322499</v>
      </c>
      <c r="AO939" s="14">
        <v>0.91248750000000001</v>
      </c>
      <c r="AP939" s="14">
        <v>2.48504677419354</v>
      </c>
      <c r="AQ939" s="14">
        <v>6.1605333333333299</v>
      </c>
      <c r="AR939" s="14">
        <v>8.0896290322580597</v>
      </c>
      <c r="AS939" s="14">
        <v>0.50200500000000003</v>
      </c>
      <c r="AT939" s="14">
        <v>0.53275322580645101</v>
      </c>
      <c r="AU939" s="14">
        <v>0.25171290322580597</v>
      </c>
      <c r="AV939" s="14">
        <v>0.30159999999999898</v>
      </c>
      <c r="AW939" s="14">
        <v>0.24328548387096699</v>
      </c>
      <c r="AX939" s="14">
        <v>25.8683466666666</v>
      </c>
      <c r="AY939" s="14">
        <v>7.8732741935483803</v>
      </c>
      <c r="AZ939" s="14">
        <v>2.04441935483871</v>
      </c>
      <c r="BA939" s="14">
        <v>5.3609655172413699</v>
      </c>
      <c r="BB939" s="14">
        <v>11.6879516129032</v>
      </c>
      <c r="BC939" s="14">
        <v>8.1318166666666691</v>
      </c>
      <c r="BD939" s="14">
        <v>7.0793870967741901</v>
      </c>
      <c r="BE939" s="14">
        <v>0.97622666666666602</v>
      </c>
      <c r="BF939" s="14">
        <v>0.56420161290322501</v>
      </c>
      <c r="BG939" s="14">
        <v>0.76790483870967696</v>
      </c>
      <c r="BH939" s="14">
        <v>1.1077999999999999</v>
      </c>
      <c r="BI939" s="14">
        <v>1.0144709677419299</v>
      </c>
      <c r="BJ939" s="14">
        <v>1.8151999999999999</v>
      </c>
      <c r="BK939" s="14">
        <v>6.3576774193548298</v>
      </c>
      <c r="BL939" s="14">
        <v>7.7102580645161201</v>
      </c>
      <c r="BM939" s="14">
        <v>4.8967321428571404</v>
      </c>
      <c r="BN939" s="14">
        <v>5.8383548387096704</v>
      </c>
      <c r="BO939" s="14">
        <v>7.24695</v>
      </c>
      <c r="BP939" s="14">
        <v>5.01059677419354</v>
      </c>
      <c r="BQ939" s="14">
        <v>0.84425666666666599</v>
      </c>
      <c r="BR939" s="14">
        <v>0.68936290322580596</v>
      </c>
      <c r="BS939" s="14">
        <v>0.54548548387096696</v>
      </c>
      <c r="BT939" s="14">
        <v>0.47580333333333302</v>
      </c>
      <c r="BU939" s="14">
        <v>0.52896129032257999</v>
      </c>
      <c r="BV939" s="14">
        <v>5.3152933333333303</v>
      </c>
      <c r="BW939" s="14">
        <v>7.03043548387096</v>
      </c>
      <c r="BX939" s="14">
        <v>3.8169838709677402</v>
      </c>
      <c r="BY939" s="14">
        <v>7.2045178571428501</v>
      </c>
      <c r="BZ939" s="14">
        <v>7.7946612903225798</v>
      </c>
      <c r="CA939" s="14">
        <v>14.6186833333333</v>
      </c>
      <c r="CB939" s="14">
        <v>7.0477741935483804</v>
      </c>
      <c r="CC939" s="14">
        <v>1.0343199999999999</v>
      </c>
      <c r="CD939" s="14">
        <v>0.78084193548387004</v>
      </c>
      <c r="CE939" s="14">
        <v>0.76110967741935498</v>
      </c>
      <c r="CF939" s="14">
        <v>0.75813666666666601</v>
      </c>
      <c r="CG939" s="14">
        <v>0.85790322580645095</v>
      </c>
      <c r="CH939" s="14">
        <v>2.15883</v>
      </c>
      <c r="CI939" s="14">
        <v>7.5350161290322504</v>
      </c>
      <c r="CJ939" s="14">
        <v>4.04856451612903</v>
      </c>
      <c r="CK939" s="14">
        <v>4.5251428571428498</v>
      </c>
      <c r="CL939" s="14">
        <v>10.3105483870967</v>
      </c>
      <c r="CM939" s="14">
        <v>21.3747166666666</v>
      </c>
      <c r="CN939" s="14">
        <v>6.2401612903225798</v>
      </c>
      <c r="CO939" s="14">
        <v>2.6015100000000002</v>
      </c>
      <c r="CP939" s="14">
        <v>0.80294193548387105</v>
      </c>
      <c r="CQ939" s="14">
        <v>1.3042693548387001</v>
      </c>
      <c r="CR939" s="14">
        <v>1.1122000000000001</v>
      </c>
      <c r="CS939" s="14">
        <v>1.90282258064516</v>
      </c>
      <c r="CT939" s="14">
        <v>2.5501833333333299</v>
      </c>
      <c r="CU939" s="14">
        <v>9.1866935483870904</v>
      </c>
      <c r="CV939" s="14">
        <v>9.2933064516128994</v>
      </c>
      <c r="CW939" s="14">
        <v>13.9375</v>
      </c>
      <c r="CX939" s="14">
        <v>7.2943225806451597</v>
      </c>
      <c r="CY939" s="14">
        <v>26.366333333333301</v>
      </c>
      <c r="CZ939" s="14">
        <v>5.98395161290322</v>
      </c>
      <c r="DA939" s="14">
        <v>3.9048449999999999</v>
      </c>
      <c r="DB939" s="14">
        <v>1.1747854838709599</v>
      </c>
      <c r="DC939" s="14">
        <v>2.0069354838709601</v>
      </c>
      <c r="DD939" s="14">
        <v>2.4176499999999899</v>
      </c>
      <c r="DE939" s="14">
        <v>1.41409677419354</v>
      </c>
      <c r="DF939" s="14">
        <v>2.21536666666666</v>
      </c>
      <c r="DG939" s="14">
        <v>10.1835967741935</v>
      </c>
      <c r="DH939" s="14">
        <v>4.9339193548387001</v>
      </c>
      <c r="DI939" s="14">
        <v>3.7972321428571401</v>
      </c>
      <c r="DJ939" s="14">
        <v>23.0248225806451</v>
      </c>
      <c r="DK939" s="14">
        <v>17.883500000000002</v>
      </c>
      <c r="DL939" s="14">
        <v>7.8055645161290297</v>
      </c>
      <c r="DM939" s="14">
        <v>1.4010833333333299</v>
      </c>
      <c r="DN939" s="14">
        <v>0.94814354838709602</v>
      </c>
      <c r="DO939" s="14">
        <v>1.29775806451612</v>
      </c>
      <c r="DP939" s="14">
        <v>1.39536666666666</v>
      </c>
      <c r="DQ939" s="14">
        <v>1.12240322580645</v>
      </c>
      <c r="DR939" s="14">
        <v>1.8984766666666599</v>
      </c>
      <c r="DS939" s="15">
        <v>8.9862000000000002</v>
      </c>
    </row>
    <row r="940" spans="1:123" x14ac:dyDescent="0.25">
      <c r="A940" s="16" t="s">
        <v>33</v>
      </c>
      <c r="B940" s="17">
        <v>6</v>
      </c>
      <c r="C940" s="13" t="str">
        <f t="shared" si="18"/>
        <v>BB_L_16_GW_GW_SA_High_GW_GQ_24_020_6</v>
      </c>
      <c r="D940" s="18">
        <v>10</v>
      </c>
      <c r="E940" s="18">
        <v>10.038793103448199</v>
      </c>
      <c r="F940" s="18">
        <v>10.065</v>
      </c>
      <c r="G940" s="18">
        <v>10.1516666666666</v>
      </c>
      <c r="H940" s="18">
        <v>10.1514516129032</v>
      </c>
      <c r="I940" s="18">
        <v>10.046166666666601</v>
      </c>
      <c r="J940" s="18">
        <v>4.1264808387096696</v>
      </c>
      <c r="K940" s="18">
        <v>3.6535000000000001E-3</v>
      </c>
      <c r="L940" s="18">
        <v>2.71026666666666E-3</v>
      </c>
      <c r="M940" s="18">
        <v>2.2239032258064501E-3</v>
      </c>
      <c r="N940" s="18">
        <v>3.7738399999999998E-2</v>
      </c>
      <c r="O940" s="18">
        <v>4.31179032258064E-2</v>
      </c>
      <c r="P940" s="18">
        <v>3.5445322580645103E-2</v>
      </c>
      <c r="Q940" s="18">
        <v>0.15337714285714199</v>
      </c>
      <c r="R940" s="18">
        <v>5.0360483870967698E-2</v>
      </c>
      <c r="S940" s="18">
        <v>0.17228716666666599</v>
      </c>
      <c r="T940" s="18">
        <v>0.103799677419354</v>
      </c>
      <c r="U940" s="18">
        <v>4.5035666666666599E-2</v>
      </c>
      <c r="V940" s="18">
        <v>2.1551774193548302E-2</v>
      </c>
      <c r="W940" s="18">
        <v>2.7781129032258E-2</v>
      </c>
      <c r="X940" s="18">
        <v>4.0135499999999998E-2</v>
      </c>
      <c r="Y940" s="18">
        <v>6.97535483870967E-2</v>
      </c>
      <c r="Z940" s="18">
        <v>0.105189166666666</v>
      </c>
      <c r="AA940" s="18">
        <v>0.15715161290322499</v>
      </c>
      <c r="AB940" s="18">
        <v>0.116946774193548</v>
      </c>
      <c r="AC940" s="18">
        <v>0.184610178571428</v>
      </c>
      <c r="AD940" s="18">
        <v>0.164116129032258</v>
      </c>
      <c r="AE940" s="18">
        <v>0.21617166666666601</v>
      </c>
      <c r="AF940" s="18">
        <v>0.17172370967741901</v>
      </c>
      <c r="AG940" s="18">
        <v>8.8650499999999993E-2</v>
      </c>
      <c r="AH940" s="18">
        <v>5.2270322580645102E-2</v>
      </c>
      <c r="AI940" s="18">
        <v>6.0084677419354797E-2</v>
      </c>
      <c r="AJ940" s="18">
        <v>7.4729833333333301E-2</v>
      </c>
      <c r="AK940" s="18">
        <v>9.7040000000000001E-2</v>
      </c>
      <c r="AL940" s="18">
        <v>0.12079833333333299</v>
      </c>
      <c r="AM940" s="18">
        <v>0.13151129032257999</v>
      </c>
      <c r="AN940" s="18">
        <v>0.117887096774193</v>
      </c>
      <c r="AO940" s="18">
        <v>0.111542857142857</v>
      </c>
      <c r="AP940" s="18">
        <v>0.12486129032258</v>
      </c>
      <c r="AQ940" s="18">
        <v>0.17956333333333299</v>
      </c>
      <c r="AR940" s="18">
        <v>0.22108612903225799</v>
      </c>
      <c r="AS940" s="18">
        <v>7.9739166666666597E-2</v>
      </c>
      <c r="AT940" s="18">
        <v>7.6903387096774106E-2</v>
      </c>
      <c r="AU940" s="18">
        <v>5.9892903225806399E-2</v>
      </c>
      <c r="AV940" s="18">
        <v>6.6993833333333294E-2</v>
      </c>
      <c r="AW940" s="18">
        <v>7.5604677419354796E-2</v>
      </c>
      <c r="AX940" s="18">
        <v>0.49031666666666601</v>
      </c>
      <c r="AY940" s="18">
        <v>0.25895645161290298</v>
      </c>
      <c r="AZ940" s="18">
        <v>0.20025806451612899</v>
      </c>
      <c r="BA940" s="18">
        <v>0.28954827586206799</v>
      </c>
      <c r="BB940" s="18">
        <v>0.395158064516129</v>
      </c>
      <c r="BC940" s="18">
        <v>0.324616666666666</v>
      </c>
      <c r="BD940" s="18">
        <v>0.33854354838709599</v>
      </c>
      <c r="BE940" s="18">
        <v>0.17444999999999899</v>
      </c>
      <c r="BF940" s="18">
        <v>0.14523225806451601</v>
      </c>
      <c r="BG940" s="18">
        <v>0.26304999999999901</v>
      </c>
      <c r="BH940" s="18">
        <v>0.42505500000000002</v>
      </c>
      <c r="BI940" s="18">
        <v>0.38424193548386998</v>
      </c>
      <c r="BJ940" s="18">
        <v>0.38952833333333298</v>
      </c>
      <c r="BK940" s="18">
        <v>0.37213387096774198</v>
      </c>
      <c r="BL940" s="18">
        <v>0.33337258064516101</v>
      </c>
      <c r="BM940" s="18">
        <v>0.26801607142857098</v>
      </c>
      <c r="BN940" s="18">
        <v>0.26135806451612897</v>
      </c>
      <c r="BO940" s="18">
        <v>0.26933166666666603</v>
      </c>
      <c r="BP940" s="18">
        <v>0.245970967741935</v>
      </c>
      <c r="BQ940" s="18">
        <v>0.16590333333333299</v>
      </c>
      <c r="BR940" s="18">
        <v>0.15802741935483799</v>
      </c>
      <c r="BS940" s="18">
        <v>0.15141774193548299</v>
      </c>
      <c r="BT940" s="18">
        <v>0.158664999999999</v>
      </c>
      <c r="BU940" s="18">
        <v>0.18409354838709599</v>
      </c>
      <c r="BV940" s="18">
        <v>0.26583833333333301</v>
      </c>
      <c r="BW940" s="18">
        <v>0.31108064516129003</v>
      </c>
      <c r="BX940" s="18">
        <v>0.258219354838709</v>
      </c>
      <c r="BY940" s="18">
        <v>0.292442857142857</v>
      </c>
      <c r="BZ940" s="18">
        <v>0.28332580645161198</v>
      </c>
      <c r="CA940" s="18">
        <v>0.37463333333333299</v>
      </c>
      <c r="CB940" s="18">
        <v>0.28723064516128999</v>
      </c>
      <c r="CC940" s="18">
        <v>0.18739500000000001</v>
      </c>
      <c r="CD940" s="18">
        <v>0.18305645161290299</v>
      </c>
      <c r="CE940" s="18">
        <v>0.20496129032258001</v>
      </c>
      <c r="CF940" s="18">
        <v>0.247343333333333</v>
      </c>
      <c r="CG940" s="18">
        <v>0.304399999999999</v>
      </c>
      <c r="CH940" s="18">
        <v>0.42074666666666599</v>
      </c>
      <c r="CI940" s="18">
        <v>0.53565806451612796</v>
      </c>
      <c r="CJ940" s="18">
        <v>0.409241935483871</v>
      </c>
      <c r="CK940" s="18">
        <v>0.35926607142857098</v>
      </c>
      <c r="CL940" s="18">
        <v>0.429214516129032</v>
      </c>
      <c r="CM940" s="18">
        <v>0.57152499999999995</v>
      </c>
      <c r="CN940" s="18">
        <v>0.32280806451612898</v>
      </c>
      <c r="CO940" s="18">
        <v>0.25775666666666602</v>
      </c>
      <c r="CP940" s="18">
        <v>0.189404838709677</v>
      </c>
      <c r="CQ940" s="18">
        <v>0.29924193548387001</v>
      </c>
      <c r="CR940" s="18">
        <v>0.37293333333333301</v>
      </c>
      <c r="CS940" s="18">
        <v>0.71550483870967696</v>
      </c>
      <c r="CT940" s="18">
        <v>0.95218499999999995</v>
      </c>
      <c r="CU940" s="18">
        <v>0.63972741935483801</v>
      </c>
      <c r="CV940" s="18">
        <v>0.45452903225806401</v>
      </c>
      <c r="CW940" s="18">
        <v>0.49587931034482702</v>
      </c>
      <c r="CX940" s="18">
        <v>0.38212580645161198</v>
      </c>
      <c r="CY940" s="18">
        <v>0.67829166666666596</v>
      </c>
      <c r="CZ940" s="18">
        <v>0.35637741935483802</v>
      </c>
      <c r="DA940" s="18">
        <v>0.42983666666666598</v>
      </c>
      <c r="DB940" s="18">
        <v>0.35035161290322497</v>
      </c>
      <c r="DC940" s="18">
        <v>0.76705806451612901</v>
      </c>
      <c r="DD940" s="18">
        <v>0.87851166666666602</v>
      </c>
      <c r="DE940" s="18">
        <v>0.513240322580645</v>
      </c>
      <c r="DF940" s="18">
        <v>0.38824833333333297</v>
      </c>
      <c r="DG940" s="18">
        <v>0.45968548387096703</v>
      </c>
      <c r="DH940" s="18">
        <v>0.37232580645161301</v>
      </c>
      <c r="DI940" s="18">
        <v>0.30571428571428499</v>
      </c>
      <c r="DJ940" s="18">
        <v>0.58595967741935395</v>
      </c>
      <c r="DK940" s="18">
        <v>0.47861666666666602</v>
      </c>
      <c r="DL940" s="18">
        <v>0.35503709677419298</v>
      </c>
      <c r="DM940" s="18">
        <v>0.26131666666666598</v>
      </c>
      <c r="DN940" s="18">
        <v>0.30397741935483802</v>
      </c>
      <c r="DO940" s="18">
        <v>0.46232741935483801</v>
      </c>
      <c r="DP940" s="18">
        <v>0.46959999999999902</v>
      </c>
      <c r="DQ940" s="18">
        <v>0.39342096774193502</v>
      </c>
      <c r="DR940" s="18">
        <v>0.36418499999999898</v>
      </c>
      <c r="DS940" s="19">
        <v>0.44794666666666599</v>
      </c>
    </row>
    <row r="941" spans="1:123" x14ac:dyDescent="0.25">
      <c r="A941" s="12" t="s">
        <v>33</v>
      </c>
      <c r="B941" s="13">
        <v>7</v>
      </c>
      <c r="C941" s="13" t="str">
        <f t="shared" si="18"/>
        <v>BB_L_16_GW_GW_SA_High_GW_GQ_24_020_7</v>
      </c>
      <c r="D941" s="14">
        <v>11.1622580645161</v>
      </c>
      <c r="E941" s="14">
        <v>63.3648275862068</v>
      </c>
      <c r="F941" s="14">
        <v>96.110483870967698</v>
      </c>
      <c r="G941" s="14">
        <v>186.189666666666</v>
      </c>
      <c r="H941" s="14">
        <v>99.593709677419298</v>
      </c>
      <c r="I941" s="14">
        <v>19.185500000000001</v>
      </c>
      <c r="J941" s="14">
        <v>6.1851612903225801</v>
      </c>
      <c r="K941" s="14">
        <v>1.0523193548387</v>
      </c>
      <c r="L941" s="14">
        <v>0.88452833333333303</v>
      </c>
      <c r="M941" s="14">
        <v>0.34510322580645098</v>
      </c>
      <c r="N941" s="14">
        <v>50.427474999999902</v>
      </c>
      <c r="O941" s="14">
        <v>52.321451612903203</v>
      </c>
      <c r="P941" s="14">
        <v>32.960645161290302</v>
      </c>
      <c r="Q941" s="14">
        <v>161.66571428571399</v>
      </c>
      <c r="R941" s="14">
        <v>38.232903225806403</v>
      </c>
      <c r="S941" s="14">
        <v>181.41966666666599</v>
      </c>
      <c r="T941" s="14">
        <v>74.280806451612904</v>
      </c>
      <c r="U941" s="14">
        <v>10.614766666666601</v>
      </c>
      <c r="V941" s="14">
        <v>3.0634032258064501</v>
      </c>
      <c r="W941" s="14">
        <v>3.7972580645161198</v>
      </c>
      <c r="X941" s="14">
        <v>2.52771666666666</v>
      </c>
      <c r="Y941" s="14">
        <v>1.5401774193548301</v>
      </c>
      <c r="Z941" s="14">
        <v>14.5579583333333</v>
      </c>
      <c r="AA941" s="14">
        <v>70.545645161290295</v>
      </c>
      <c r="AB941" s="14">
        <v>30.2245161290322</v>
      </c>
      <c r="AC941" s="14">
        <v>120.187857142857</v>
      </c>
      <c r="AD941" s="14">
        <v>95.829193548387096</v>
      </c>
      <c r="AE941" s="14">
        <v>159.02099999999999</v>
      </c>
      <c r="AF941" s="14">
        <v>106.062903225806</v>
      </c>
      <c r="AG941" s="14">
        <v>14.665016666666601</v>
      </c>
      <c r="AH941" s="14">
        <v>2.96016129032258</v>
      </c>
      <c r="AI941" s="14">
        <v>3.1812741935483801</v>
      </c>
      <c r="AJ941" s="14">
        <v>2.0165999999999999</v>
      </c>
      <c r="AK941" s="14">
        <v>1.6559999999999899</v>
      </c>
      <c r="AL941" s="14">
        <v>14.10005</v>
      </c>
      <c r="AM941" s="14">
        <v>26.274370967741898</v>
      </c>
      <c r="AN941" s="14">
        <v>12.815548387096699</v>
      </c>
      <c r="AO941" s="14">
        <v>11.531803571428499</v>
      </c>
      <c r="AP941" s="14">
        <v>29.719612903225801</v>
      </c>
      <c r="AQ941" s="14">
        <v>110.034166666666</v>
      </c>
      <c r="AR941" s="14">
        <v>119.38487096774099</v>
      </c>
      <c r="AS941" s="14">
        <v>5.2087333333333303</v>
      </c>
      <c r="AT941" s="14">
        <v>5.5535967741935401</v>
      </c>
      <c r="AU941" s="14">
        <v>2.0069032258064499</v>
      </c>
      <c r="AV941" s="14">
        <v>2.32473333333333</v>
      </c>
      <c r="AW941" s="14">
        <v>2.0766935483870901</v>
      </c>
      <c r="AX941" s="14">
        <v>349.29055</v>
      </c>
      <c r="AY941" s="14">
        <v>126.37935483870901</v>
      </c>
      <c r="AZ941" s="14">
        <v>28.680806451612899</v>
      </c>
      <c r="BA941" s="14">
        <v>81.352931034482694</v>
      </c>
      <c r="BB941" s="14">
        <v>177.28370967741901</v>
      </c>
      <c r="BC941" s="14">
        <v>131.08033333333299</v>
      </c>
      <c r="BD941" s="14">
        <v>96.839838709677394</v>
      </c>
      <c r="BE941" s="14">
        <v>9.7148166666666693</v>
      </c>
      <c r="BF941" s="14">
        <v>3.62172580645161</v>
      </c>
      <c r="BG941" s="14">
        <v>3.44883870967741</v>
      </c>
      <c r="BH941" s="14">
        <v>2.82056666666666</v>
      </c>
      <c r="BI941" s="14">
        <v>2.44014516129032</v>
      </c>
      <c r="BJ941" s="14">
        <v>15.1284333333333</v>
      </c>
      <c r="BK941" s="14">
        <v>97.442741935483795</v>
      </c>
      <c r="BL941" s="14">
        <v>118.39564516129001</v>
      </c>
      <c r="BM941" s="14">
        <v>74.293392857142805</v>
      </c>
      <c r="BN941" s="14">
        <v>89.700322580645107</v>
      </c>
      <c r="BO941" s="14">
        <v>114.734833333333</v>
      </c>
      <c r="BP941" s="14">
        <v>72.982096774193494</v>
      </c>
      <c r="BQ941" s="14">
        <v>7.1914166666666599</v>
      </c>
      <c r="BR941" s="14">
        <v>4.7707903225806403</v>
      </c>
      <c r="BS941" s="14">
        <v>3.2467741935483798</v>
      </c>
      <c r="BT941" s="14">
        <v>2.0544666666666598</v>
      </c>
      <c r="BU941" s="14">
        <v>1.9650161290322501</v>
      </c>
      <c r="BV941" s="14">
        <v>76.391850000000005</v>
      </c>
      <c r="BW941" s="14">
        <v>117.61870967741901</v>
      </c>
      <c r="BX941" s="14">
        <v>52.964193548387001</v>
      </c>
      <c r="BY941" s="14">
        <v>117.982857142857</v>
      </c>
      <c r="BZ941" s="14">
        <v>124.18564516129</v>
      </c>
      <c r="CA941" s="14">
        <v>226.757166666666</v>
      </c>
      <c r="CB941" s="14">
        <v>105.003709677419</v>
      </c>
      <c r="CC941" s="14">
        <v>9.4008166666666604</v>
      </c>
      <c r="CD941" s="14">
        <v>5.4665161290322501</v>
      </c>
      <c r="CE941" s="14">
        <v>4.2906774193548296</v>
      </c>
      <c r="CF941" s="14">
        <v>4.1204833333333299</v>
      </c>
      <c r="CG941" s="14">
        <v>3.1946451612903202</v>
      </c>
      <c r="CH941" s="14">
        <v>14.645250000000001</v>
      </c>
      <c r="CI941" s="14">
        <v>114.64435483870901</v>
      </c>
      <c r="CJ941" s="14">
        <v>55.542903225806398</v>
      </c>
      <c r="CK941" s="14">
        <v>51.2996428571428</v>
      </c>
      <c r="CL941" s="14">
        <v>167.51645161290301</v>
      </c>
      <c r="CM941" s="14">
        <v>309.86783333333301</v>
      </c>
      <c r="CN941" s="14">
        <v>101.279354838709</v>
      </c>
      <c r="CO941" s="14">
        <v>25.481166666666599</v>
      </c>
      <c r="CP941" s="14">
        <v>5.6547580645161304</v>
      </c>
      <c r="CQ941" s="14">
        <v>7.77720967741935</v>
      </c>
      <c r="CR941" s="14">
        <v>4.0604499999999897</v>
      </c>
      <c r="CS941" s="14">
        <v>4.3582258064516104</v>
      </c>
      <c r="CT941" s="14">
        <v>5.2231333333333296</v>
      </c>
      <c r="CU941" s="14">
        <v>124.893483870967</v>
      </c>
      <c r="CV941" s="14">
        <v>146.95661290322499</v>
      </c>
      <c r="CW941" s="14">
        <v>218.721034482758</v>
      </c>
      <c r="CX941" s="14">
        <v>106.84177419354801</v>
      </c>
      <c r="CY941" s="14">
        <v>387.89683333333301</v>
      </c>
      <c r="CZ941" s="14">
        <v>92.560645161290296</v>
      </c>
      <c r="DA941" s="14">
        <v>34.132550000000002</v>
      </c>
      <c r="DB941" s="14">
        <v>5.0708225806451601</v>
      </c>
      <c r="DC941" s="14">
        <v>4.38562903225806</v>
      </c>
      <c r="DD941" s="14">
        <v>5.1230500000000001</v>
      </c>
      <c r="DE941" s="14">
        <v>3.1486774193548301</v>
      </c>
      <c r="DF941" s="14">
        <v>22.0149333333333</v>
      </c>
      <c r="DG941" s="14">
        <v>149.47774193548301</v>
      </c>
      <c r="DH941" s="14">
        <v>76.794838709677407</v>
      </c>
      <c r="DI941" s="14">
        <v>44.356071428571397</v>
      </c>
      <c r="DJ941" s="14">
        <v>352.99209677419299</v>
      </c>
      <c r="DK941" s="14">
        <v>259.31216666666597</v>
      </c>
      <c r="DL941" s="14">
        <v>121.535</v>
      </c>
      <c r="DM941" s="14">
        <v>11.564550000000001</v>
      </c>
      <c r="DN941" s="14">
        <v>4.2023870967741903</v>
      </c>
      <c r="DO941" s="14">
        <v>4.0414354838709601</v>
      </c>
      <c r="DP941" s="14">
        <v>3.9090999999999898</v>
      </c>
      <c r="DQ941" s="14">
        <v>3.4354193548387002</v>
      </c>
      <c r="DR941" s="14">
        <v>14.681800000000001</v>
      </c>
      <c r="DS941" s="15">
        <v>132.50149999999999</v>
      </c>
    </row>
    <row r="942" spans="1:123" x14ac:dyDescent="0.25">
      <c r="A942" s="16" t="s">
        <v>33</v>
      </c>
      <c r="B942" s="17">
        <v>8</v>
      </c>
      <c r="C942" s="13" t="str">
        <f t="shared" si="18"/>
        <v>BB_L_16_GW_GW_SA_High_GW_GQ_24_020_8</v>
      </c>
      <c r="D942" s="18">
        <v>10.2562903225806</v>
      </c>
      <c r="E942" s="18">
        <v>21.715</v>
      </c>
      <c r="F942" s="18">
        <v>28.719838709677401</v>
      </c>
      <c r="G942" s="18">
        <v>49.1576666666666</v>
      </c>
      <c r="H942" s="18">
        <v>30.471935483870901</v>
      </c>
      <c r="I942" s="18">
        <v>11.917499999999899</v>
      </c>
      <c r="J942" s="18">
        <v>4.8052967741935397</v>
      </c>
      <c r="K942" s="18">
        <v>0.213788709677419</v>
      </c>
      <c r="L942" s="18">
        <v>0.18143166666666599</v>
      </c>
      <c r="M942" s="18">
        <v>6.6987419354838706E-2</v>
      </c>
      <c r="N942" s="18">
        <v>11.0603829999999</v>
      </c>
      <c r="O942" s="18">
        <v>11.3401612903225</v>
      </c>
      <c r="P942" s="18">
        <v>7.0720161290322503</v>
      </c>
      <c r="Q942" s="18">
        <v>35.577178571428497</v>
      </c>
      <c r="R942" s="18">
        <v>8.1149032258064508</v>
      </c>
      <c r="S942" s="18">
        <v>39.930716666666598</v>
      </c>
      <c r="T942" s="18">
        <v>15.9177580645161</v>
      </c>
      <c r="U942" s="18">
        <v>2.0868099999999998</v>
      </c>
      <c r="V942" s="18">
        <v>0.54892741935483802</v>
      </c>
      <c r="W942" s="18">
        <v>0.68847258064516104</v>
      </c>
      <c r="X942" s="18">
        <v>0.49423666666666599</v>
      </c>
      <c r="Y942" s="18">
        <v>0.357304838709677</v>
      </c>
      <c r="Z942" s="18">
        <v>3.3413366666666602</v>
      </c>
      <c r="AA942" s="18">
        <v>15.481951612903201</v>
      </c>
      <c r="AB942" s="18">
        <v>6.6256612903225802</v>
      </c>
      <c r="AC942" s="18">
        <v>26.5390714285714</v>
      </c>
      <c r="AD942" s="18">
        <v>20.744354838709601</v>
      </c>
      <c r="AE942" s="18">
        <v>34.842866666666602</v>
      </c>
      <c r="AF942" s="18">
        <v>22.920048387096699</v>
      </c>
      <c r="AG942" s="18">
        <v>3.0383533333333301</v>
      </c>
      <c r="AH942" s="18">
        <v>0.59111935483870903</v>
      </c>
      <c r="AI942" s="18">
        <v>0.66258387096774196</v>
      </c>
      <c r="AJ942" s="18">
        <v>0.481993333333333</v>
      </c>
      <c r="AK942" s="18">
        <v>0.46003387096774101</v>
      </c>
      <c r="AL942" s="18">
        <v>3.2321866666666601</v>
      </c>
      <c r="AM942" s="18">
        <v>5.8747741935483804</v>
      </c>
      <c r="AN942" s="18">
        <v>2.9095</v>
      </c>
      <c r="AO942" s="18">
        <v>2.6471428571428501</v>
      </c>
      <c r="AP942" s="18">
        <v>6.5150322580645099</v>
      </c>
      <c r="AQ942" s="18">
        <v>24.122266666666601</v>
      </c>
      <c r="AR942" s="18">
        <v>26.5048064516129</v>
      </c>
      <c r="AS942" s="18">
        <v>1.062975</v>
      </c>
      <c r="AT942" s="18">
        <v>1.11814193548387</v>
      </c>
      <c r="AU942" s="18">
        <v>0.42998064516128998</v>
      </c>
      <c r="AV942" s="18">
        <v>0.53592833333333301</v>
      </c>
      <c r="AW942" s="18">
        <v>0.396625806451612</v>
      </c>
      <c r="AX942" s="18">
        <v>82.310455000000005</v>
      </c>
      <c r="AY942" s="18">
        <v>27.487483870967701</v>
      </c>
      <c r="AZ942" s="18">
        <v>6.1716129032257996</v>
      </c>
      <c r="BA942" s="18">
        <v>17.817379310344801</v>
      </c>
      <c r="BB942" s="18">
        <v>39.141112903225803</v>
      </c>
      <c r="BC942" s="18">
        <v>28.585616666666599</v>
      </c>
      <c r="BD942" s="18">
        <v>21.365209677419301</v>
      </c>
      <c r="BE942" s="18">
        <v>1.9195166666666601</v>
      </c>
      <c r="BF942" s="18">
        <v>0.89786612903225804</v>
      </c>
      <c r="BG942" s="18">
        <v>1.04476129032258</v>
      </c>
      <c r="BH942" s="18">
        <v>1.2801499999999999</v>
      </c>
      <c r="BI942" s="18">
        <v>1.17272580645161</v>
      </c>
      <c r="BJ942" s="18">
        <v>3.9616333333333298</v>
      </c>
      <c r="BK942" s="18">
        <v>21.817645161290301</v>
      </c>
      <c r="BL942" s="18">
        <v>26.129870967741901</v>
      </c>
      <c r="BM942" s="18">
        <v>16.326053571428499</v>
      </c>
      <c r="BN942" s="18">
        <v>19.664919354838698</v>
      </c>
      <c r="BO942" s="18">
        <v>25.066866666666598</v>
      </c>
      <c r="BP942" s="18">
        <v>16.029354838709601</v>
      </c>
      <c r="BQ942" s="18">
        <v>1.6388833333333299</v>
      </c>
      <c r="BR942" s="18">
        <v>1.17005322580645</v>
      </c>
      <c r="BS942" s="18">
        <v>0.84379193548386999</v>
      </c>
      <c r="BT942" s="18">
        <v>0.63670666666666598</v>
      </c>
      <c r="BU942" s="18">
        <v>0.67944838709677402</v>
      </c>
      <c r="BV942" s="18">
        <v>17.081464999999898</v>
      </c>
      <c r="BW942" s="18">
        <v>25.998887096774101</v>
      </c>
      <c r="BX942" s="18">
        <v>11.699822580645099</v>
      </c>
      <c r="BY942" s="18">
        <v>25.876303571428501</v>
      </c>
      <c r="BZ942" s="18">
        <v>27.154999999999902</v>
      </c>
      <c r="CA942" s="18">
        <v>49.7794666666666</v>
      </c>
      <c r="CB942" s="18">
        <v>22.764564516128999</v>
      </c>
      <c r="CC942" s="18">
        <v>2.0417333333333301</v>
      </c>
      <c r="CD942" s="18">
        <v>1.31040322580645</v>
      </c>
      <c r="CE942" s="18">
        <v>1.1533564516129</v>
      </c>
      <c r="CF942" s="18">
        <v>1.0806233333333299</v>
      </c>
      <c r="CG942" s="18">
        <v>1.08453225806451</v>
      </c>
      <c r="CH942" s="18">
        <v>3.79345</v>
      </c>
      <c r="CI942" s="18">
        <v>25.985467741935398</v>
      </c>
      <c r="CJ942" s="18">
        <v>12.555</v>
      </c>
      <c r="CK942" s="18">
        <v>11.4670178571428</v>
      </c>
      <c r="CL942" s="18">
        <v>37.107209677419299</v>
      </c>
      <c r="CM942" s="18">
        <v>69.540833333333296</v>
      </c>
      <c r="CN942" s="18">
        <v>22.075419354838701</v>
      </c>
      <c r="CO942" s="18">
        <v>5.9395666666666598</v>
      </c>
      <c r="CP942" s="18">
        <v>1.3597274193548301</v>
      </c>
      <c r="CQ942" s="18">
        <v>2.0271951612903201</v>
      </c>
      <c r="CR942" s="18">
        <v>1.4422666666666599</v>
      </c>
      <c r="CS942" s="18">
        <v>2.1518870967741899</v>
      </c>
      <c r="CT942" s="18">
        <v>2.85811666666666</v>
      </c>
      <c r="CU942" s="18">
        <v>28.344048387096699</v>
      </c>
      <c r="CV942" s="18">
        <v>32.557225806451598</v>
      </c>
      <c r="CW942" s="18">
        <v>48.960862068965497</v>
      </c>
      <c r="CX942" s="18">
        <v>23.566693548387001</v>
      </c>
      <c r="CY942" s="18">
        <v>88.359666666666598</v>
      </c>
      <c r="CZ942" s="18">
        <v>20.108903225806401</v>
      </c>
      <c r="DA942" s="18">
        <v>8.28249999999999</v>
      </c>
      <c r="DB942" s="18">
        <v>1.64943548387096</v>
      </c>
      <c r="DC942" s="18">
        <v>2.22996774193548</v>
      </c>
      <c r="DD942" s="18">
        <v>2.7520166666666599</v>
      </c>
      <c r="DE942" s="18">
        <v>1.63572580645161</v>
      </c>
      <c r="DF942" s="18">
        <v>5.5144166666666603</v>
      </c>
      <c r="DG942" s="18">
        <v>33.412903225806403</v>
      </c>
      <c r="DH942" s="18">
        <v>17.1288870967741</v>
      </c>
      <c r="DI942" s="18">
        <v>10.032767857142799</v>
      </c>
      <c r="DJ942" s="18">
        <v>79.948870967741897</v>
      </c>
      <c r="DK942" s="18">
        <v>59.012316666666599</v>
      </c>
      <c r="DL942" s="18">
        <v>26.682338709677399</v>
      </c>
      <c r="DM942" s="18">
        <v>2.6900666666666599</v>
      </c>
      <c r="DN942" s="18">
        <v>1.3053709677419301</v>
      </c>
      <c r="DO942" s="18">
        <v>1.5919677419354801</v>
      </c>
      <c r="DP942" s="18">
        <v>1.6978500000000001</v>
      </c>
      <c r="DQ942" s="18">
        <v>1.38088709677419</v>
      </c>
      <c r="DR942" s="18">
        <v>3.827</v>
      </c>
      <c r="DS942" s="19">
        <v>29.859000000000002</v>
      </c>
    </row>
    <row r="943" spans="1:123" x14ac:dyDescent="0.25">
      <c r="A943" s="12" t="s">
        <v>33</v>
      </c>
      <c r="B943" s="13">
        <v>9</v>
      </c>
      <c r="C943" s="13" t="str">
        <f t="shared" si="18"/>
        <v>BB_L_16_GW_GW_SA_High_GW_GQ_24_020_9</v>
      </c>
      <c r="D943" s="14">
        <v>10.0145161290322</v>
      </c>
      <c r="E943" s="14">
        <v>10.6824137931034</v>
      </c>
      <c r="F943" s="14">
        <v>11.154838709677399</v>
      </c>
      <c r="G943" s="14">
        <v>12.488</v>
      </c>
      <c r="H943" s="14">
        <v>11.509193548387</v>
      </c>
      <c r="I943" s="14">
        <v>10.2186666666666</v>
      </c>
      <c r="J943" s="14">
        <v>4.4635293548387001</v>
      </c>
      <c r="K943" s="14">
        <v>1.9138064516129E-2</v>
      </c>
      <c r="L943" s="14">
        <v>1.53978666666666E-2</v>
      </c>
      <c r="M943" s="14">
        <v>7.4096774193548303E-3</v>
      </c>
      <c r="N943" s="14">
        <v>0.6689832</v>
      </c>
      <c r="O943" s="14">
        <v>0.68735645161290304</v>
      </c>
      <c r="P943" s="14">
        <v>0.444690322580645</v>
      </c>
      <c r="Q943" s="14">
        <v>2.2641374999999999</v>
      </c>
      <c r="R943" s="14">
        <v>0.52471129032258002</v>
      </c>
      <c r="S943" s="14">
        <v>2.52223833333333</v>
      </c>
      <c r="T943" s="14">
        <v>1.07728548387096</v>
      </c>
      <c r="U943" s="14">
        <v>0.20293166666666601</v>
      </c>
      <c r="V943" s="14">
        <v>6.2782258064516094E-2</v>
      </c>
      <c r="W943" s="14">
        <v>7.9044032258064501E-2</v>
      </c>
      <c r="X943" s="14">
        <v>7.6048833333333302E-2</v>
      </c>
      <c r="Y943" s="14">
        <v>9.7098225806451596E-2</v>
      </c>
      <c r="Z943" s="14">
        <v>0.29982166666666599</v>
      </c>
      <c r="AA943" s="14">
        <v>1.04479677419354</v>
      </c>
      <c r="AB943" s="14">
        <v>0.50794838709677403</v>
      </c>
      <c r="AC943" s="14">
        <v>1.7307982142857099</v>
      </c>
      <c r="AD943" s="14">
        <v>1.38213387096774</v>
      </c>
      <c r="AE943" s="14">
        <v>2.2618766666666601</v>
      </c>
      <c r="AF943" s="14">
        <v>1.53897741935483</v>
      </c>
      <c r="AG943" s="14">
        <v>0.31226666666666603</v>
      </c>
      <c r="AH943" s="14">
        <v>9.7425161290322498E-2</v>
      </c>
      <c r="AI943" s="14">
        <v>0.11111935483870899</v>
      </c>
      <c r="AJ943" s="14">
        <v>0.113876666666666</v>
      </c>
      <c r="AK943" s="14">
        <v>0.13573709677419299</v>
      </c>
      <c r="AL943" s="14">
        <v>0.31516499999999997</v>
      </c>
      <c r="AM943" s="14">
        <v>0.47594999999999998</v>
      </c>
      <c r="AN943" s="14">
        <v>0.29788064516128998</v>
      </c>
      <c r="AO943" s="14">
        <v>0.27175892857142803</v>
      </c>
      <c r="AP943" s="14">
        <v>0.48303064516129002</v>
      </c>
      <c r="AQ943" s="14">
        <v>1.60477166666666</v>
      </c>
      <c r="AR943" s="14">
        <v>1.8592629032257999</v>
      </c>
      <c r="AS943" s="14">
        <v>0.160258333333333</v>
      </c>
      <c r="AT943" s="14">
        <v>0.163388709677419</v>
      </c>
      <c r="AU943" s="14">
        <v>9.5576774193548306E-2</v>
      </c>
      <c r="AV943" s="14">
        <v>0.110463833333333</v>
      </c>
      <c r="AW943" s="14">
        <v>0.105415806451612</v>
      </c>
      <c r="AX943" s="14">
        <v>5.7013033333333301</v>
      </c>
      <c r="AY943" s="14">
        <v>1.90382580645161</v>
      </c>
      <c r="AZ943" s="14">
        <v>0.57361129032257996</v>
      </c>
      <c r="BA943" s="14">
        <v>1.3296724137931</v>
      </c>
      <c r="BB943" s="14">
        <v>2.7068225806451598</v>
      </c>
      <c r="BC943" s="14">
        <v>2.0314866666666598</v>
      </c>
      <c r="BD943" s="14">
        <v>1.7339467741935399</v>
      </c>
      <c r="BE943" s="14">
        <v>0.33164500000000002</v>
      </c>
      <c r="BF943" s="14">
        <v>0.22218709677419299</v>
      </c>
      <c r="BG943" s="14">
        <v>0.34773870967741899</v>
      </c>
      <c r="BH943" s="14">
        <v>0.54624166666666596</v>
      </c>
      <c r="BI943" s="14">
        <v>0.49673225806451599</v>
      </c>
      <c r="BJ943" s="14">
        <v>0.65986833333333295</v>
      </c>
      <c r="BK943" s="14">
        <v>1.6630661290322499</v>
      </c>
      <c r="BL943" s="14">
        <v>1.8625483870967701</v>
      </c>
      <c r="BM943" s="14">
        <v>1.2398482142857099</v>
      </c>
      <c r="BN943" s="14">
        <v>1.42938064516129</v>
      </c>
      <c r="BO943" s="14">
        <v>1.74712</v>
      </c>
      <c r="BP943" s="14">
        <v>1.23611612903225</v>
      </c>
      <c r="BQ943" s="14">
        <v>0.29614833333333301</v>
      </c>
      <c r="BR943" s="14">
        <v>0.254351612903225</v>
      </c>
      <c r="BS943" s="14">
        <v>0.22525161290322501</v>
      </c>
      <c r="BT943" s="14">
        <v>0.21476999999999999</v>
      </c>
      <c r="BU943" s="14">
        <v>0.24569677419354799</v>
      </c>
      <c r="BV943" s="14">
        <v>1.2666166666666601</v>
      </c>
      <c r="BW943" s="14">
        <v>1.85119677419354</v>
      </c>
      <c r="BX943" s="14">
        <v>0.96306451612903199</v>
      </c>
      <c r="BY943" s="14">
        <v>1.8125678571428501</v>
      </c>
      <c r="BZ943" s="14">
        <v>1.89082419354838</v>
      </c>
      <c r="CA943" s="14">
        <v>3.3105583333333302</v>
      </c>
      <c r="CB943" s="14">
        <v>1.6799709677419301</v>
      </c>
      <c r="CC943" s="14">
        <v>0.35166999999999998</v>
      </c>
      <c r="CD943" s="14">
        <v>0.29349677419354803</v>
      </c>
      <c r="CE943" s="14">
        <v>0.30542258064516098</v>
      </c>
      <c r="CF943" s="14">
        <v>0.34085333333333301</v>
      </c>
      <c r="CG943" s="14">
        <v>0.40090967741935402</v>
      </c>
      <c r="CH943" s="14">
        <v>0.673433333333333</v>
      </c>
      <c r="CI943" s="14">
        <v>2.0972241935483802</v>
      </c>
      <c r="CJ943" s="14">
        <v>1.1774951612903199</v>
      </c>
      <c r="CK943" s="14">
        <v>1.02533392857142</v>
      </c>
      <c r="CL943" s="14">
        <v>2.65787741935483</v>
      </c>
      <c r="CM943" s="14">
        <v>4.7360766666666603</v>
      </c>
      <c r="CN943" s="14">
        <v>1.6889370967741899</v>
      </c>
      <c r="CO943" s="14">
        <v>0.722766666666666</v>
      </c>
      <c r="CP943" s="14">
        <v>0.30270645161290299</v>
      </c>
      <c r="CQ943" s="14">
        <v>0.47791774193548298</v>
      </c>
      <c r="CR943" s="14">
        <v>0.50523333333333298</v>
      </c>
      <c r="CS943" s="14">
        <v>0.90681774193548303</v>
      </c>
      <c r="CT943" s="14">
        <v>1.24481666666666</v>
      </c>
      <c r="CU943" s="14">
        <v>2.3283838709677398</v>
      </c>
      <c r="CV943" s="14">
        <v>2.39759677419354</v>
      </c>
      <c r="CW943" s="14">
        <v>3.4372241379310302</v>
      </c>
      <c r="CX943" s="14">
        <v>1.7963209677419301</v>
      </c>
      <c r="CY943" s="14">
        <v>6.0784899999999897</v>
      </c>
      <c r="CZ943" s="14">
        <v>1.60323709677419</v>
      </c>
      <c r="DA943" s="14">
        <v>1.11970666666666</v>
      </c>
      <c r="DB943" s="14">
        <v>0.49627419354838698</v>
      </c>
      <c r="DC943" s="14">
        <v>0.967543548387096</v>
      </c>
      <c r="DD943" s="14">
        <v>1.1659299999999999</v>
      </c>
      <c r="DE943" s="14">
        <v>0.683433870967741</v>
      </c>
      <c r="DF943" s="14">
        <v>0.75310333333333301</v>
      </c>
      <c r="DG943" s="14">
        <v>2.4035435483870899</v>
      </c>
      <c r="DH943" s="14">
        <v>1.4352258064516099</v>
      </c>
      <c r="DI943" s="14">
        <v>0.91237500000000005</v>
      </c>
      <c r="DJ943" s="14">
        <v>5.47918709677419</v>
      </c>
      <c r="DK943" s="14">
        <v>4.0875316666666599</v>
      </c>
      <c r="DL943" s="14">
        <v>2.0552483870967699</v>
      </c>
      <c r="DM943" s="14">
        <v>0.47584500000000002</v>
      </c>
      <c r="DN943" s="14">
        <v>0.41751774193548302</v>
      </c>
      <c r="DO943" s="14">
        <v>0.60796451612903202</v>
      </c>
      <c r="DP943" s="14">
        <v>0.63842666666666603</v>
      </c>
      <c r="DQ943" s="14">
        <v>0.52742580645161297</v>
      </c>
      <c r="DR943" s="14">
        <v>0.62317500000000003</v>
      </c>
      <c r="DS943" s="15">
        <v>2.20942333333333</v>
      </c>
    </row>
    <row r="944" spans="1:123" x14ac:dyDescent="0.25">
      <c r="A944" s="16" t="s">
        <v>33</v>
      </c>
      <c r="B944" s="17">
        <v>10</v>
      </c>
      <c r="C944" s="13" t="str">
        <f t="shared" si="18"/>
        <v>BB_L_16_GW_GW_SA_High_GW_GQ_24_020_10</v>
      </c>
      <c r="D944" s="18">
        <v>10.8375806451612</v>
      </c>
      <c r="E944" s="18">
        <v>43.518793103448203</v>
      </c>
      <c r="F944" s="18">
        <v>94.305806451612895</v>
      </c>
      <c r="G944" s="18">
        <v>169.03233333333301</v>
      </c>
      <c r="H944" s="18">
        <v>91.629838709677401</v>
      </c>
      <c r="I944" s="18">
        <v>18.86</v>
      </c>
      <c r="J944" s="18">
        <v>6.3773516129032197</v>
      </c>
      <c r="K944" s="18">
        <v>0.93056290322580604</v>
      </c>
      <c r="L944" s="18">
        <v>0.80528999999999995</v>
      </c>
      <c r="M944" s="18">
        <v>0.32033387096774102</v>
      </c>
      <c r="N944" s="18">
        <v>42.5946199999999</v>
      </c>
      <c r="O944" s="18">
        <v>44.422096774193498</v>
      </c>
      <c r="P944" s="18">
        <v>29.8803225806451</v>
      </c>
      <c r="Q944" s="18">
        <v>153.461964285714</v>
      </c>
      <c r="R944" s="18">
        <v>34.056451612903203</v>
      </c>
      <c r="S944" s="18">
        <v>157.40049999999999</v>
      </c>
      <c r="T944" s="18">
        <v>69.098548387096699</v>
      </c>
      <c r="U944" s="18">
        <v>9.8420333333333296</v>
      </c>
      <c r="V944" s="18">
        <v>2.7777419354838702</v>
      </c>
      <c r="W944" s="18">
        <v>3.4405322580645099</v>
      </c>
      <c r="X944" s="18">
        <v>2.2999000000000001</v>
      </c>
      <c r="Y944" s="18">
        <v>1.40694354838709</v>
      </c>
      <c r="Z944" s="18">
        <v>9.5688633333333293</v>
      </c>
      <c r="AA944" s="18">
        <v>61.5598387096774</v>
      </c>
      <c r="AB944" s="18">
        <v>27.887903225806401</v>
      </c>
      <c r="AC944" s="18">
        <v>103.288571428571</v>
      </c>
      <c r="AD944" s="18">
        <v>84.500967741935398</v>
      </c>
      <c r="AE944" s="18">
        <v>140.352</v>
      </c>
      <c r="AF944" s="18">
        <v>95.091129032257996</v>
      </c>
      <c r="AG944" s="18">
        <v>13.760149999999999</v>
      </c>
      <c r="AH944" s="18">
        <v>2.6432580645161199</v>
      </c>
      <c r="AI944" s="18">
        <v>2.84964516129032</v>
      </c>
      <c r="AJ944" s="18">
        <v>1.8301333333333301</v>
      </c>
      <c r="AK944" s="18">
        <v>1.49270967741935</v>
      </c>
      <c r="AL944" s="18">
        <v>11.91916</v>
      </c>
      <c r="AM944" s="18">
        <v>22.910790322580599</v>
      </c>
      <c r="AN944" s="18">
        <v>11.971935483870899</v>
      </c>
      <c r="AO944" s="18">
        <v>9.6425357142857102</v>
      </c>
      <c r="AP944" s="18">
        <v>21.5463225806451</v>
      </c>
      <c r="AQ944" s="18">
        <v>99.837333333333305</v>
      </c>
      <c r="AR944" s="18">
        <v>111.139080645161</v>
      </c>
      <c r="AS944" s="18">
        <v>4.70203333333333</v>
      </c>
      <c r="AT944" s="18">
        <v>4.9863709677419301</v>
      </c>
      <c r="AU944" s="18">
        <v>1.83714516129032</v>
      </c>
      <c r="AV944" s="18">
        <v>2.0800999999999998</v>
      </c>
      <c r="AW944" s="18">
        <v>1.8449193548387</v>
      </c>
      <c r="AX944" s="18">
        <v>309.837999999999</v>
      </c>
      <c r="AY944" s="18">
        <v>116.432580645161</v>
      </c>
      <c r="AZ944" s="18">
        <v>25.262741935483799</v>
      </c>
      <c r="BA944" s="18">
        <v>68.858103448275799</v>
      </c>
      <c r="BB944" s="18">
        <v>151.65306451612901</v>
      </c>
      <c r="BC944" s="18">
        <v>118.2</v>
      </c>
      <c r="BD944" s="18">
        <v>89.169354838709594</v>
      </c>
      <c r="BE944" s="18">
        <v>9.3733166666666605</v>
      </c>
      <c r="BF944" s="18">
        <v>3.3239677419354798</v>
      </c>
      <c r="BG944" s="18">
        <v>3.1314354838709599</v>
      </c>
      <c r="BH944" s="18">
        <v>2.6150333333333302</v>
      </c>
      <c r="BI944" s="18">
        <v>2.2423709677419299</v>
      </c>
      <c r="BJ944" s="18">
        <v>12.4599333333333</v>
      </c>
      <c r="BK944" s="18">
        <v>86.371774193548305</v>
      </c>
      <c r="BL944" s="18">
        <v>101.39435483870901</v>
      </c>
      <c r="BM944" s="18">
        <v>67.134821428571399</v>
      </c>
      <c r="BN944" s="18">
        <v>80.519516129032198</v>
      </c>
      <c r="BO944" s="18">
        <v>100.323166666666</v>
      </c>
      <c r="BP944" s="18">
        <v>64.712258064516107</v>
      </c>
      <c r="BQ944" s="18">
        <v>6.6386500000000002</v>
      </c>
      <c r="BR944" s="18">
        <v>4.18482258064516</v>
      </c>
      <c r="BS944" s="18">
        <v>3.0256935483870899</v>
      </c>
      <c r="BT944" s="18">
        <v>1.85575</v>
      </c>
      <c r="BU944" s="18">
        <v>1.80658064516129</v>
      </c>
      <c r="BV944" s="18">
        <v>67.241349999999997</v>
      </c>
      <c r="BW944" s="18">
        <v>103.209516129032</v>
      </c>
      <c r="BX944" s="18">
        <v>46.430322580645097</v>
      </c>
      <c r="BY944" s="18">
        <v>102.415892857142</v>
      </c>
      <c r="BZ944" s="18">
        <v>108.62274193548301</v>
      </c>
      <c r="CA944" s="18">
        <v>200.142666666666</v>
      </c>
      <c r="CB944" s="18">
        <v>93.756451612903206</v>
      </c>
      <c r="CC944" s="18">
        <v>8.86853333333333</v>
      </c>
      <c r="CD944" s="18">
        <v>4.9214032258064497</v>
      </c>
      <c r="CE944" s="18">
        <v>3.88640322580645</v>
      </c>
      <c r="CF944" s="18">
        <v>3.7722333333333302</v>
      </c>
      <c r="CG944" s="18">
        <v>2.9066612903225799</v>
      </c>
      <c r="CH944" s="18">
        <v>12.374650000000001</v>
      </c>
      <c r="CI944" s="18">
        <v>99.268064516129002</v>
      </c>
      <c r="CJ944" s="18">
        <v>49.042580645161202</v>
      </c>
      <c r="CK944" s="18">
        <v>34.947499999999998</v>
      </c>
      <c r="CL944" s="18">
        <v>155.81129032257999</v>
      </c>
      <c r="CM944" s="18">
        <v>260.96949999999998</v>
      </c>
      <c r="CN944" s="18">
        <v>102.232419354838</v>
      </c>
      <c r="CO944" s="18">
        <v>24.0769666666666</v>
      </c>
      <c r="CP944" s="18">
        <v>5.1712903225806404</v>
      </c>
      <c r="CQ944" s="18">
        <v>6.9649677419354799</v>
      </c>
      <c r="CR944" s="18">
        <v>3.8728333333333298</v>
      </c>
      <c r="CS944" s="18">
        <v>3.97743548387096</v>
      </c>
      <c r="CT944" s="18">
        <v>4.79883333333333</v>
      </c>
      <c r="CU944" s="18">
        <v>105.195564516129</v>
      </c>
      <c r="CV944" s="18">
        <v>130.56</v>
      </c>
      <c r="CW944" s="18">
        <v>188.36896551724101</v>
      </c>
      <c r="CX944" s="18">
        <v>93.332741935483796</v>
      </c>
      <c r="CY944" s="18">
        <v>333.30633333333299</v>
      </c>
      <c r="CZ944" s="18">
        <v>91.872580645161193</v>
      </c>
      <c r="DA944" s="18">
        <v>33.107999999999997</v>
      </c>
      <c r="DB944" s="18">
        <v>4.6614516129032202</v>
      </c>
      <c r="DC944" s="18">
        <v>4.0220806451612896</v>
      </c>
      <c r="DD944" s="18">
        <v>4.8050333333333297</v>
      </c>
      <c r="DE944" s="18">
        <v>2.9614193548387</v>
      </c>
      <c r="DF944" s="18">
        <v>18.92745</v>
      </c>
      <c r="DG944" s="18">
        <v>119.79403225806399</v>
      </c>
      <c r="DH944" s="18">
        <v>78.142258064516099</v>
      </c>
      <c r="DI944" s="18">
        <v>36.286964285714198</v>
      </c>
      <c r="DJ944" s="18">
        <v>321.13548387096699</v>
      </c>
      <c r="DK944" s="18">
        <v>216.33116666666601</v>
      </c>
      <c r="DL944" s="18">
        <v>127.95064516129</v>
      </c>
      <c r="DM944" s="18">
        <v>10.638199999999999</v>
      </c>
      <c r="DN944" s="18">
        <v>3.86845161290322</v>
      </c>
      <c r="DO944" s="18">
        <v>3.6997903225806401</v>
      </c>
      <c r="DP944" s="18">
        <v>3.5955499999999998</v>
      </c>
      <c r="DQ944" s="18">
        <v>3.16229032258064</v>
      </c>
      <c r="DR944" s="18">
        <v>8.9400333333333304</v>
      </c>
      <c r="DS944" s="19">
        <v>112.05783333333299</v>
      </c>
    </row>
    <row r="945" spans="1:123" x14ac:dyDescent="0.25">
      <c r="A945" s="12" t="s">
        <v>33</v>
      </c>
      <c r="B945" s="13">
        <v>11</v>
      </c>
      <c r="C945" s="13" t="str">
        <f t="shared" si="18"/>
        <v>BB_L_16_GW_GW_SA_High_GW_GQ_24_020_11</v>
      </c>
      <c r="D945" s="14">
        <v>10.332903225806399</v>
      </c>
      <c r="E945" s="14">
        <v>23.3681034482758</v>
      </c>
      <c r="F945" s="14">
        <v>42.222741935483803</v>
      </c>
      <c r="G945" s="14">
        <v>71.902999999999906</v>
      </c>
      <c r="H945" s="14">
        <v>41.718709677419298</v>
      </c>
      <c r="I945" s="14">
        <v>13.217000000000001</v>
      </c>
      <c r="J945" s="14">
        <v>5.32260322580645</v>
      </c>
      <c r="K945" s="14">
        <v>0.34118225806451602</v>
      </c>
      <c r="L945" s="14">
        <v>0.29682333333333299</v>
      </c>
      <c r="M945" s="14">
        <v>0.113937096774193</v>
      </c>
      <c r="N945" s="14">
        <v>16.553478333333299</v>
      </c>
      <c r="O945" s="14">
        <v>17.169403225806398</v>
      </c>
      <c r="P945" s="14">
        <v>11.387951612903199</v>
      </c>
      <c r="Q945" s="14">
        <v>59.244142857142798</v>
      </c>
      <c r="R945" s="14">
        <v>12.950629032258</v>
      </c>
      <c r="S945" s="14">
        <v>61.031583333333302</v>
      </c>
      <c r="T945" s="14">
        <v>26.270838709677399</v>
      </c>
      <c r="U945" s="14">
        <v>3.5579666666666601</v>
      </c>
      <c r="V945" s="14">
        <v>0.96232580645161303</v>
      </c>
      <c r="W945" s="14">
        <v>1.1918564516129</v>
      </c>
      <c r="X945" s="14">
        <v>0.82596000000000003</v>
      </c>
      <c r="Y945" s="14">
        <v>0.54449999999999998</v>
      </c>
      <c r="Z945" s="14">
        <v>3.9629333333333299</v>
      </c>
      <c r="AA945" s="14">
        <v>23.804193548387001</v>
      </c>
      <c r="AB945" s="14">
        <v>10.722209677419301</v>
      </c>
      <c r="AC945" s="14">
        <v>40.167571428571399</v>
      </c>
      <c r="AD945" s="14">
        <v>32.371290322580599</v>
      </c>
      <c r="AE945" s="14">
        <v>54.124166666666603</v>
      </c>
      <c r="AF945" s="14">
        <v>36.400854838709598</v>
      </c>
      <c r="AG945" s="14">
        <v>5.0965833333333297</v>
      </c>
      <c r="AH945" s="14">
        <v>0.96248709677419297</v>
      </c>
      <c r="AI945" s="14">
        <v>1.05854354838709</v>
      </c>
      <c r="AJ945" s="14">
        <v>0.72187500000000004</v>
      </c>
      <c r="AK945" s="14">
        <v>0.63543387096774195</v>
      </c>
      <c r="AL945" s="14">
        <v>4.7335283333333296</v>
      </c>
      <c r="AM945" s="14">
        <v>8.9553387096774095</v>
      </c>
      <c r="AN945" s="14">
        <v>4.6585322580645103</v>
      </c>
      <c r="AO945" s="14">
        <v>3.83423214285714</v>
      </c>
      <c r="AP945" s="14">
        <v>8.4817741935483806</v>
      </c>
      <c r="AQ945" s="14">
        <v>38.550666666666601</v>
      </c>
      <c r="AR945" s="14">
        <v>42.680177419354798</v>
      </c>
      <c r="AS945" s="14">
        <v>1.7383166666666601</v>
      </c>
      <c r="AT945" s="14">
        <v>1.8273548387096701</v>
      </c>
      <c r="AU945" s="14">
        <v>0.685177419354838</v>
      </c>
      <c r="AV945" s="14">
        <v>0.80871166666666605</v>
      </c>
      <c r="AW945" s="14">
        <v>0.65724354838709598</v>
      </c>
      <c r="AX945" s="14">
        <v>123.30854333333301</v>
      </c>
      <c r="AY945" s="14">
        <v>44.392096774193497</v>
      </c>
      <c r="AZ945" s="14">
        <v>9.6556612903225805</v>
      </c>
      <c r="BA945" s="14">
        <v>26.741724137931001</v>
      </c>
      <c r="BB945" s="14">
        <v>58.9712903225806</v>
      </c>
      <c r="BC945" s="14">
        <v>45.309466666666601</v>
      </c>
      <c r="BD945" s="14">
        <v>34.351903225806403</v>
      </c>
      <c r="BE945" s="14">
        <v>3.3310166666666601</v>
      </c>
      <c r="BF945" s="14">
        <v>1.33033870967741</v>
      </c>
      <c r="BG945" s="14">
        <v>1.3865000000000001</v>
      </c>
      <c r="BH945" s="14">
        <v>1.4647333333333299</v>
      </c>
      <c r="BI945" s="14">
        <v>1.3089999999999999</v>
      </c>
      <c r="BJ945" s="14">
        <v>5.3220666666666601</v>
      </c>
      <c r="BK945" s="14">
        <v>33.712258064516099</v>
      </c>
      <c r="BL945" s="14">
        <v>39.420548387096702</v>
      </c>
      <c r="BM945" s="14">
        <v>26.006285714285699</v>
      </c>
      <c r="BN945" s="14">
        <v>31.0729032258064</v>
      </c>
      <c r="BO945" s="14">
        <v>38.643833333333298</v>
      </c>
      <c r="BP945" s="14">
        <v>24.9054354838709</v>
      </c>
      <c r="BQ945" s="14">
        <v>2.5669166666666601</v>
      </c>
      <c r="BR945" s="14">
        <v>1.6864677419354801</v>
      </c>
      <c r="BS945" s="14">
        <v>1.23880161290322</v>
      </c>
      <c r="BT945" s="14">
        <v>0.83488333333333298</v>
      </c>
      <c r="BU945" s="14">
        <v>0.86247096774193499</v>
      </c>
      <c r="BV945" s="14">
        <v>26.270284999999902</v>
      </c>
      <c r="BW945" s="14">
        <v>40.040967741935397</v>
      </c>
      <c r="BX945" s="14">
        <v>18.026129032258002</v>
      </c>
      <c r="BY945" s="14">
        <v>39.682321428571399</v>
      </c>
      <c r="BZ945" s="14">
        <v>41.885806451612901</v>
      </c>
      <c r="CA945" s="14">
        <v>77.355333333333306</v>
      </c>
      <c r="CB945" s="14">
        <v>35.879064516128999</v>
      </c>
      <c r="CC945" s="14">
        <v>3.3311166666666598</v>
      </c>
      <c r="CD945" s="14">
        <v>1.9502903225806401</v>
      </c>
      <c r="CE945" s="14">
        <v>1.61696774193548</v>
      </c>
      <c r="CF945" s="14">
        <v>1.55463333333333</v>
      </c>
      <c r="CG945" s="14">
        <v>1.3734354838709599</v>
      </c>
      <c r="CH945" s="14">
        <v>5.2156333333333302</v>
      </c>
      <c r="CI945" s="14">
        <v>39.085096774193502</v>
      </c>
      <c r="CJ945" s="14">
        <v>19.1857258064516</v>
      </c>
      <c r="CK945" s="14">
        <v>13.809535714285699</v>
      </c>
      <c r="CL945" s="14">
        <v>60.407741935483799</v>
      </c>
      <c r="CM945" s="14">
        <v>102.248833333333</v>
      </c>
      <c r="CN945" s="14">
        <v>38.6722580645161</v>
      </c>
      <c r="CO945" s="14">
        <v>9.3553666666666597</v>
      </c>
      <c r="CP945" s="14">
        <v>2.0414999999999899</v>
      </c>
      <c r="CQ945" s="14">
        <v>2.8716129032258002</v>
      </c>
      <c r="CR945" s="14">
        <v>1.8473333333333299</v>
      </c>
      <c r="CS945" s="14">
        <v>2.3515967741935402</v>
      </c>
      <c r="CT945" s="14">
        <v>3.0562499999999999</v>
      </c>
      <c r="CU945" s="14">
        <v>41.6355</v>
      </c>
      <c r="CV945" s="14">
        <v>50.666451612903202</v>
      </c>
      <c r="CW945" s="14">
        <v>73.382413793103396</v>
      </c>
      <c r="CX945" s="14">
        <v>36.244290322580603</v>
      </c>
      <c r="CY945" s="14">
        <v>131.114</v>
      </c>
      <c r="CZ945" s="14">
        <v>34.551064516129003</v>
      </c>
      <c r="DA945" s="14">
        <v>13.0439666666666</v>
      </c>
      <c r="DB945" s="14">
        <v>2.14288709677419</v>
      </c>
      <c r="DC945" s="14">
        <v>2.41743548387096</v>
      </c>
      <c r="DD945" s="14">
        <v>2.9986999999999999</v>
      </c>
      <c r="DE945" s="14">
        <v>1.8082741935483799</v>
      </c>
      <c r="DF945" s="14">
        <v>7.8262999999999998</v>
      </c>
      <c r="DG945" s="14">
        <v>47.155403225806403</v>
      </c>
      <c r="DH945" s="14">
        <v>30.0367741935483</v>
      </c>
      <c r="DI945" s="14">
        <v>14.4588392857142</v>
      </c>
      <c r="DJ945" s="14">
        <v>125.26258064516099</v>
      </c>
      <c r="DK945" s="14">
        <v>85.6308333333333</v>
      </c>
      <c r="DL945" s="14">
        <v>48.149629032257998</v>
      </c>
      <c r="DM945" s="14">
        <v>4.1429166666666601</v>
      </c>
      <c r="DN945" s="14">
        <v>1.73401612903225</v>
      </c>
      <c r="DO945" s="14">
        <v>1.90429032258064</v>
      </c>
      <c r="DP945" s="14">
        <v>1.96386666666666</v>
      </c>
      <c r="DQ945" s="14">
        <v>1.6532580645161199</v>
      </c>
      <c r="DR945" s="14">
        <v>4.0281833333333301</v>
      </c>
      <c r="DS945" s="15">
        <v>44.241300000000003</v>
      </c>
    </row>
    <row r="946" spans="1:123" x14ac:dyDescent="0.25">
      <c r="A946" s="16" t="s">
        <v>33</v>
      </c>
      <c r="B946" s="17">
        <v>12</v>
      </c>
      <c r="C946" s="13" t="str">
        <f t="shared" si="18"/>
        <v>BB_L_16_GW_GW_SA_High_GW_GQ_24_020_12</v>
      </c>
      <c r="D946" s="18">
        <v>10.0483870967741</v>
      </c>
      <c r="E946" s="18">
        <v>11.8975862068965</v>
      </c>
      <c r="F946" s="18">
        <v>14.7601612903225</v>
      </c>
      <c r="G946" s="18">
        <v>19.195833333333301</v>
      </c>
      <c r="H946" s="18">
        <v>15.021129032257999</v>
      </c>
      <c r="I946" s="18">
        <v>10.5511666666666</v>
      </c>
      <c r="J946" s="18">
        <v>4.8180362903225804</v>
      </c>
      <c r="K946" s="18">
        <v>5.4128225806451602E-2</v>
      </c>
      <c r="L946" s="18">
        <v>4.6467666666666602E-2</v>
      </c>
      <c r="M946" s="18">
        <v>1.8921451612903199E-2</v>
      </c>
      <c r="N946" s="18">
        <v>2.4176505000000001</v>
      </c>
      <c r="O946" s="18">
        <v>2.50188387096774</v>
      </c>
      <c r="P946" s="18">
        <v>1.67045806451612</v>
      </c>
      <c r="Q946" s="18">
        <v>8.8858750000000004</v>
      </c>
      <c r="R946" s="18">
        <v>1.90325161290322</v>
      </c>
      <c r="S946" s="18">
        <v>9.0134449999999902</v>
      </c>
      <c r="T946" s="18">
        <v>3.9271322580645101</v>
      </c>
      <c r="U946" s="18">
        <v>0.56869499999999995</v>
      </c>
      <c r="V946" s="18">
        <v>0.15580129032258</v>
      </c>
      <c r="W946" s="18">
        <v>0.19334193548387099</v>
      </c>
      <c r="X946" s="18">
        <v>0.15431500000000001</v>
      </c>
      <c r="Y946" s="18">
        <v>0.14501129032258001</v>
      </c>
      <c r="Z946" s="18">
        <v>0.67096333333333302</v>
      </c>
      <c r="AA946" s="18">
        <v>3.5893548387096699</v>
      </c>
      <c r="AB946" s="18">
        <v>1.66616612903225</v>
      </c>
      <c r="AC946" s="18">
        <v>6.0166321428571399</v>
      </c>
      <c r="AD946" s="18">
        <v>4.8342580645161197</v>
      </c>
      <c r="AE946" s="18">
        <v>8.0896833333333298</v>
      </c>
      <c r="AF946" s="18">
        <v>5.4561887096774102</v>
      </c>
      <c r="AG946" s="18">
        <v>0.84348999999999996</v>
      </c>
      <c r="AH946" s="18">
        <v>0.188890322580645</v>
      </c>
      <c r="AI946" s="18">
        <v>0.21284354838709599</v>
      </c>
      <c r="AJ946" s="18">
        <v>0.18209166666666601</v>
      </c>
      <c r="AK946" s="18">
        <v>0.194351612903225</v>
      </c>
      <c r="AL946" s="18">
        <v>0.80998166666666604</v>
      </c>
      <c r="AM946" s="18">
        <v>1.4276854838709601</v>
      </c>
      <c r="AN946" s="18">
        <v>0.79778709677419302</v>
      </c>
      <c r="AO946" s="18">
        <v>0.66886785714285701</v>
      </c>
      <c r="AP946" s="18">
        <v>1.33576129032258</v>
      </c>
      <c r="AQ946" s="18">
        <v>5.7539499999999997</v>
      </c>
      <c r="AR946" s="18">
        <v>6.5707209677419298</v>
      </c>
      <c r="AS946" s="18">
        <v>0.33141166666666599</v>
      </c>
      <c r="AT946" s="18">
        <v>0.34128548387096702</v>
      </c>
      <c r="AU946" s="18">
        <v>0.15976612903225801</v>
      </c>
      <c r="AV946" s="18">
        <v>0.18825499999999901</v>
      </c>
      <c r="AW946" s="18">
        <v>0.15946774193548299</v>
      </c>
      <c r="AX946" s="18">
        <v>19.347121666666599</v>
      </c>
      <c r="AY946" s="18">
        <v>6.6979677419354804</v>
      </c>
      <c r="AZ946" s="18">
        <v>1.5744451612903201</v>
      </c>
      <c r="BA946" s="18">
        <v>4.1284655172413798</v>
      </c>
      <c r="BB946" s="18">
        <v>8.9530161290322496</v>
      </c>
      <c r="BC946" s="18">
        <v>6.8976833333333296</v>
      </c>
      <c r="BD946" s="18">
        <v>5.4847096774193496</v>
      </c>
      <c r="BE946" s="18">
        <v>0.65122999999999898</v>
      </c>
      <c r="BF946" s="18">
        <v>0.34975806451612901</v>
      </c>
      <c r="BG946" s="18">
        <v>0.46788709677419299</v>
      </c>
      <c r="BH946" s="18">
        <v>0.67780833333333301</v>
      </c>
      <c r="BI946" s="18">
        <v>0.61734516129032202</v>
      </c>
      <c r="BJ946" s="18">
        <v>1.2038599999999999</v>
      </c>
      <c r="BK946" s="18">
        <v>5.2876129032258001</v>
      </c>
      <c r="BL946" s="18">
        <v>6.0438290322580599</v>
      </c>
      <c r="BM946" s="18">
        <v>4.0425178571428502</v>
      </c>
      <c r="BN946" s="18">
        <v>4.7673225806451596</v>
      </c>
      <c r="BO946" s="18">
        <v>5.8691166666666597</v>
      </c>
      <c r="BP946" s="18">
        <v>3.8950870967741902</v>
      </c>
      <c r="BQ946" s="18">
        <v>0.55396666666666605</v>
      </c>
      <c r="BR946" s="18">
        <v>0.41670000000000001</v>
      </c>
      <c r="BS946" s="18">
        <v>0.34546774193548402</v>
      </c>
      <c r="BT946" s="18">
        <v>0.29029833333333299</v>
      </c>
      <c r="BU946" s="18">
        <v>0.32507741935483803</v>
      </c>
      <c r="BV946" s="18">
        <v>4.0913216666666603</v>
      </c>
      <c r="BW946" s="18">
        <v>6.1065483870967698</v>
      </c>
      <c r="BX946" s="18">
        <v>2.86445161290322</v>
      </c>
      <c r="BY946" s="18">
        <v>6.0369285714285699</v>
      </c>
      <c r="BZ946" s="18">
        <v>6.3455645161290297</v>
      </c>
      <c r="CA946" s="18">
        <v>11.655849999999999</v>
      </c>
      <c r="CB946" s="18">
        <v>5.5043548387096699</v>
      </c>
      <c r="CC946" s="18">
        <v>0.68730999999999998</v>
      </c>
      <c r="CD946" s="18">
        <v>0.481569354838709</v>
      </c>
      <c r="CE946" s="18">
        <v>0.45699032258064498</v>
      </c>
      <c r="CF946" s="18">
        <v>0.48231166666666597</v>
      </c>
      <c r="CG946" s="18">
        <v>0.52248548387096705</v>
      </c>
      <c r="CH946" s="18">
        <v>1.2033416666666601</v>
      </c>
      <c r="CI946" s="18">
        <v>6.2357096774193499</v>
      </c>
      <c r="CJ946" s="18">
        <v>3.2107741935483798</v>
      </c>
      <c r="CK946" s="18">
        <v>2.3396785714285699</v>
      </c>
      <c r="CL946" s="18">
        <v>9.2504354838709606</v>
      </c>
      <c r="CM946" s="18">
        <v>15.630466666666599</v>
      </c>
      <c r="CN946" s="18">
        <v>6.02662903225806</v>
      </c>
      <c r="CO946" s="18">
        <v>1.7231099999999899</v>
      </c>
      <c r="CP946" s="18">
        <v>0.50048548387096703</v>
      </c>
      <c r="CQ946" s="18">
        <v>0.75420967741935396</v>
      </c>
      <c r="CR946" s="18">
        <v>0.68042000000000002</v>
      </c>
      <c r="CS946" s="18">
        <v>1.1065419354838699</v>
      </c>
      <c r="CT946" s="18">
        <v>1.5385166666666601</v>
      </c>
      <c r="CU946" s="18">
        <v>6.7416451612903199</v>
      </c>
      <c r="CV946" s="18">
        <v>7.82908064516129</v>
      </c>
      <c r="CW946" s="18">
        <v>11.219706896551701</v>
      </c>
      <c r="CX946" s="18">
        <v>5.6440000000000001</v>
      </c>
      <c r="CY946" s="18">
        <v>20.157050000000002</v>
      </c>
      <c r="CZ946" s="18">
        <v>5.4388709677419298</v>
      </c>
      <c r="DA946" s="18">
        <v>2.5388949999999899</v>
      </c>
      <c r="DB946" s="18">
        <v>0.70140806451612903</v>
      </c>
      <c r="DC946" s="18">
        <v>1.17072258064516</v>
      </c>
      <c r="DD946" s="18">
        <v>1.46389999999999</v>
      </c>
      <c r="DE946" s="18">
        <v>0.86584354838709698</v>
      </c>
      <c r="DF946" s="18">
        <v>1.5761833333333299</v>
      </c>
      <c r="DG946" s="18">
        <v>7.2865806451612896</v>
      </c>
      <c r="DH946" s="18">
        <v>4.8033870967741903</v>
      </c>
      <c r="DI946" s="18">
        <v>2.4118214285714199</v>
      </c>
      <c r="DJ946" s="18">
        <v>19.295306451612898</v>
      </c>
      <c r="DK946" s="18">
        <v>13.1454666666666</v>
      </c>
      <c r="DL946" s="18">
        <v>7.56798709677419</v>
      </c>
      <c r="DM946" s="18">
        <v>0.89174666666666602</v>
      </c>
      <c r="DN946" s="18">
        <v>0.57859032258064502</v>
      </c>
      <c r="DO946" s="18">
        <v>0.78097096774193497</v>
      </c>
      <c r="DP946" s="18">
        <v>0.83001999999999898</v>
      </c>
      <c r="DQ946" s="18">
        <v>0.68641935483870897</v>
      </c>
      <c r="DR946" s="18">
        <v>0.98076333333333299</v>
      </c>
      <c r="DS946" s="19">
        <v>6.8995333333333297</v>
      </c>
    </row>
    <row r="947" spans="1:123" x14ac:dyDescent="0.25">
      <c r="A947" s="12" t="s">
        <v>33</v>
      </c>
      <c r="B947" s="13">
        <v>13</v>
      </c>
      <c r="C947" s="13" t="str">
        <f t="shared" si="18"/>
        <v>BB_L_16_GW_GW_SA_High_GW_GQ_24_020_13</v>
      </c>
      <c r="D947" s="14">
        <v>10.5793548387096</v>
      </c>
      <c r="E947" s="14">
        <v>33.097413793103399</v>
      </c>
      <c r="F947" s="14">
        <v>88.775967741935403</v>
      </c>
      <c r="G947" s="14">
        <v>143.01533333333299</v>
      </c>
      <c r="H947" s="14">
        <v>88.989516129032197</v>
      </c>
      <c r="I947" s="14">
        <v>18.089666666666599</v>
      </c>
      <c r="J947" s="14">
        <v>6.5681241935483801</v>
      </c>
      <c r="K947" s="14">
        <v>0.821062903225806</v>
      </c>
      <c r="L947" s="14">
        <v>0.73063999999999996</v>
      </c>
      <c r="M947" s="14">
        <v>0.29960806451612898</v>
      </c>
      <c r="N947" s="14">
        <v>36.602966666666603</v>
      </c>
      <c r="O947" s="14">
        <v>38.178064516128998</v>
      </c>
      <c r="P947" s="14">
        <v>27.6259032258064</v>
      </c>
      <c r="Q947" s="14">
        <v>135.397142857142</v>
      </c>
      <c r="R947" s="14">
        <v>30.596935483870901</v>
      </c>
      <c r="S947" s="14">
        <v>137.37</v>
      </c>
      <c r="T947" s="14">
        <v>63.605483870967703</v>
      </c>
      <c r="U947" s="14">
        <v>9.1275166666666596</v>
      </c>
      <c r="V947" s="14">
        <v>2.5183064516128999</v>
      </c>
      <c r="W947" s="14">
        <v>3.0490806451612902</v>
      </c>
      <c r="X947" s="14">
        <v>2.08716666666666</v>
      </c>
      <c r="Y947" s="14">
        <v>1.28480161290322</v>
      </c>
      <c r="Z947" s="14">
        <v>5.2496683333333296</v>
      </c>
      <c r="AA947" s="14">
        <v>56.098870967741902</v>
      </c>
      <c r="AB947" s="14">
        <v>25.954435483870899</v>
      </c>
      <c r="AC947" s="14">
        <v>88.101071428571402</v>
      </c>
      <c r="AD947" s="14">
        <v>77.464193548387001</v>
      </c>
      <c r="AE947" s="14">
        <v>126.484999999999</v>
      </c>
      <c r="AF947" s="14">
        <v>86.821451612903203</v>
      </c>
      <c r="AG947" s="14">
        <v>12.7473333333333</v>
      </c>
      <c r="AH947" s="14">
        <v>2.3739838709677401</v>
      </c>
      <c r="AI947" s="14">
        <v>2.5452258064516098</v>
      </c>
      <c r="AJ947" s="14">
        <v>1.6664999999999901</v>
      </c>
      <c r="AK947" s="14">
        <v>1.3493709677419301</v>
      </c>
      <c r="AL947" s="14">
        <v>10.093825000000001</v>
      </c>
      <c r="AM947" s="14">
        <v>20.153806451612901</v>
      </c>
      <c r="AN947" s="14">
        <v>11.3338709677419</v>
      </c>
      <c r="AO947" s="14">
        <v>8.2107678571428497</v>
      </c>
      <c r="AP947" s="14">
        <v>17.945338709677401</v>
      </c>
      <c r="AQ947" s="14">
        <v>88.126499999999993</v>
      </c>
      <c r="AR947" s="14">
        <v>104.394999999999</v>
      </c>
      <c r="AS947" s="14">
        <v>4.3048833333333301</v>
      </c>
      <c r="AT947" s="14">
        <v>4.4164677419354801</v>
      </c>
      <c r="AU947" s="14">
        <v>1.6878064516129001</v>
      </c>
      <c r="AV947" s="14">
        <v>1.84411666666666</v>
      </c>
      <c r="AW947" s="14">
        <v>1.63567741935483</v>
      </c>
      <c r="AX947" s="14">
        <v>269.84199999999998</v>
      </c>
      <c r="AY947" s="14">
        <v>109.073548387096</v>
      </c>
      <c r="AZ947" s="14">
        <v>22.542258064516101</v>
      </c>
      <c r="BA947" s="14">
        <v>59.540172413793101</v>
      </c>
      <c r="BB947" s="14">
        <v>128.02129032258</v>
      </c>
      <c r="BC947" s="14">
        <v>111.454166666666</v>
      </c>
      <c r="BD947" s="14">
        <v>82.204354838709605</v>
      </c>
      <c r="BE947" s="14">
        <v>8.75728333333333</v>
      </c>
      <c r="BF947" s="14">
        <v>3.0460483870967701</v>
      </c>
      <c r="BG947" s="14">
        <v>2.8133548387096701</v>
      </c>
      <c r="BH947" s="14">
        <v>2.4250500000000001</v>
      </c>
      <c r="BI947" s="14">
        <v>2.0716451612903199</v>
      </c>
      <c r="BJ947" s="14">
        <v>10.236566666666601</v>
      </c>
      <c r="BK947" s="14">
        <v>76.588387096774099</v>
      </c>
      <c r="BL947" s="14">
        <v>88.768709677419295</v>
      </c>
      <c r="BM947" s="14">
        <v>58.929464285714197</v>
      </c>
      <c r="BN947" s="14">
        <v>73.048548387096702</v>
      </c>
      <c r="BO947" s="14">
        <v>91.293999999999897</v>
      </c>
      <c r="BP947" s="14">
        <v>59.087580645161196</v>
      </c>
      <c r="BQ947" s="14">
        <v>6.1826666666666599</v>
      </c>
      <c r="BR947" s="14">
        <v>3.6779354838709599</v>
      </c>
      <c r="BS947" s="14">
        <v>2.8325</v>
      </c>
      <c r="BT947" s="14">
        <v>1.6722666666666599</v>
      </c>
      <c r="BU947" s="14">
        <v>1.6684677419354801</v>
      </c>
      <c r="BV947" s="14">
        <v>58.759983333333302</v>
      </c>
      <c r="BW947" s="14">
        <v>90.936129032257995</v>
      </c>
      <c r="BX947" s="14">
        <v>41.051129032257997</v>
      </c>
      <c r="BY947" s="14">
        <v>89.726785714285697</v>
      </c>
      <c r="BZ947" s="14">
        <v>98.281129032257994</v>
      </c>
      <c r="CA947" s="14">
        <v>177.96916666666601</v>
      </c>
      <c r="CB947" s="14">
        <v>85.073387096774198</v>
      </c>
      <c r="CC947" s="14">
        <v>8.4786499999999894</v>
      </c>
      <c r="CD947" s="14">
        <v>4.42827419354838</v>
      </c>
      <c r="CE947" s="14">
        <v>3.4822903225806399</v>
      </c>
      <c r="CF947" s="14">
        <v>3.4561500000000001</v>
      </c>
      <c r="CG947" s="14">
        <v>2.6413387096774099</v>
      </c>
      <c r="CH947" s="14">
        <v>10.9277499999999</v>
      </c>
      <c r="CI947" s="14">
        <v>85.110161290322495</v>
      </c>
      <c r="CJ947" s="14">
        <v>44.3845161290322</v>
      </c>
      <c r="CK947" s="14">
        <v>30.814285714285699</v>
      </c>
      <c r="CL947" s="14">
        <v>137.86951612903201</v>
      </c>
      <c r="CM947" s="14">
        <v>219.95050000000001</v>
      </c>
      <c r="CN947" s="14">
        <v>106.817741935483</v>
      </c>
      <c r="CO947" s="14">
        <v>22.1049166666666</v>
      </c>
      <c r="CP947" s="14">
        <v>4.7133064516129002</v>
      </c>
      <c r="CQ947" s="14">
        <v>6.1204677419354798</v>
      </c>
      <c r="CR947" s="14">
        <v>3.67513333333333</v>
      </c>
      <c r="CS947" s="14">
        <v>3.62956451612903</v>
      </c>
      <c r="CT947" s="14">
        <v>4.4843500000000001</v>
      </c>
      <c r="CU947" s="14">
        <v>89.835758064516099</v>
      </c>
      <c r="CV947" s="14">
        <v>116.947096774193</v>
      </c>
      <c r="CW947" s="14">
        <v>165.47741379310301</v>
      </c>
      <c r="CX947" s="14">
        <v>82.941935483870907</v>
      </c>
      <c r="CY947" s="14">
        <v>277.66183333333299</v>
      </c>
      <c r="CZ947" s="14">
        <v>100.76177419354801</v>
      </c>
      <c r="DA947" s="14">
        <v>31.1419833333333</v>
      </c>
      <c r="DB947" s="14">
        <v>4.2915806451612903</v>
      </c>
      <c r="DC947" s="14">
        <v>3.7003064516128998</v>
      </c>
      <c r="DD947" s="14">
        <v>4.5182833333333301</v>
      </c>
      <c r="DE947" s="14">
        <v>2.7923709677419302</v>
      </c>
      <c r="DF947" s="14">
        <v>16.470099999999999</v>
      </c>
      <c r="DG947" s="14">
        <v>99.798387096774107</v>
      </c>
      <c r="DH947" s="14">
        <v>75.740806451612897</v>
      </c>
      <c r="DI947" s="14">
        <v>28.3546428571428</v>
      </c>
      <c r="DJ947" s="14">
        <v>287.75983870967701</v>
      </c>
      <c r="DK947" s="14">
        <v>172.41550000000001</v>
      </c>
      <c r="DL947" s="14">
        <v>142.11516129032199</v>
      </c>
      <c r="DM947" s="14">
        <v>9.6990833333333306</v>
      </c>
      <c r="DN947" s="14">
        <v>3.5835483870967701</v>
      </c>
      <c r="DO947" s="14">
        <v>3.39688709677419</v>
      </c>
      <c r="DP947" s="14">
        <v>3.2875333333333301</v>
      </c>
      <c r="DQ947" s="14">
        <v>2.9277580645161199</v>
      </c>
      <c r="DR947" s="14">
        <v>5.2374333333333301</v>
      </c>
      <c r="DS947" s="15">
        <v>91.006666666666604</v>
      </c>
    </row>
    <row r="948" spans="1:123" x14ac:dyDescent="0.25">
      <c r="A948" s="16" t="s">
        <v>33</v>
      </c>
      <c r="B948" s="17">
        <v>14</v>
      </c>
      <c r="C948" s="13" t="str">
        <f t="shared" si="18"/>
        <v>BB_L_16_GW_GW_SA_High_GW_GQ_24_020_14</v>
      </c>
      <c r="D948" s="18">
        <v>10.316451612903199</v>
      </c>
      <c r="E948" s="18">
        <v>22.104482758620598</v>
      </c>
      <c r="F948" s="18">
        <v>50.397258064516102</v>
      </c>
      <c r="G948" s="18">
        <v>79.113333333333301</v>
      </c>
      <c r="H948" s="18">
        <v>50.195967741935398</v>
      </c>
      <c r="I948" s="18">
        <v>14.0368333333333</v>
      </c>
      <c r="J948" s="18">
        <v>5.7619967741935501</v>
      </c>
      <c r="K948" s="18">
        <v>0.40698870967741901</v>
      </c>
      <c r="L948" s="18">
        <v>0.36556333333333302</v>
      </c>
      <c r="M948" s="18">
        <v>0.14521741935483801</v>
      </c>
      <c r="N948" s="18">
        <v>18.869587833333298</v>
      </c>
      <c r="O948" s="18">
        <v>19.708483870967701</v>
      </c>
      <c r="P948" s="18">
        <v>14.017564516128999</v>
      </c>
      <c r="Q948" s="18">
        <v>69.9773214285714</v>
      </c>
      <c r="R948" s="18">
        <v>15.580338709677401</v>
      </c>
      <c r="S948" s="18">
        <v>70.871333333333297</v>
      </c>
      <c r="T948" s="18">
        <v>32.279645161290297</v>
      </c>
      <c r="U948" s="18">
        <v>4.5161166666666599</v>
      </c>
      <c r="V948" s="18">
        <v>1.22087903225806</v>
      </c>
      <c r="W948" s="18">
        <v>1.4811129032257999</v>
      </c>
      <c r="X948" s="18">
        <v>1.0345233333333299</v>
      </c>
      <c r="Y948" s="18">
        <v>0.66446612903225799</v>
      </c>
      <c r="Z948" s="18">
        <v>3.0535983333333299</v>
      </c>
      <c r="AA948" s="18">
        <v>28.801290322580599</v>
      </c>
      <c r="AB948" s="18">
        <v>13.252338709677399</v>
      </c>
      <c r="AC948" s="18">
        <v>45.936142857142798</v>
      </c>
      <c r="AD948" s="18">
        <v>39.356129032258004</v>
      </c>
      <c r="AE948" s="18">
        <v>65.258166666666597</v>
      </c>
      <c r="AF948" s="18">
        <v>44.273419354838701</v>
      </c>
      <c r="AG948" s="18">
        <v>6.4157500000000001</v>
      </c>
      <c r="AH948" s="18">
        <v>1.1825403225806399</v>
      </c>
      <c r="AI948" s="18">
        <v>1.28516129032258</v>
      </c>
      <c r="AJ948" s="18">
        <v>0.870593333333333</v>
      </c>
      <c r="AK948" s="18">
        <v>0.73951129032258001</v>
      </c>
      <c r="AL948" s="18">
        <v>5.32626666666666</v>
      </c>
      <c r="AM948" s="18">
        <v>10.457612903225799</v>
      </c>
      <c r="AN948" s="18">
        <v>5.7981451612903196</v>
      </c>
      <c r="AO948" s="18">
        <v>4.3142678571428501</v>
      </c>
      <c r="AP948" s="18">
        <v>9.3876935483870891</v>
      </c>
      <c r="AQ948" s="18">
        <v>45.260666666666602</v>
      </c>
      <c r="AR948" s="18">
        <v>53.670790322580601</v>
      </c>
      <c r="AS948" s="18">
        <v>2.1642999999999999</v>
      </c>
      <c r="AT948" s="18">
        <v>2.22193548387096</v>
      </c>
      <c r="AU948" s="18">
        <v>0.85271129032257997</v>
      </c>
      <c r="AV948" s="18">
        <v>0.96055000000000001</v>
      </c>
      <c r="AW948" s="18">
        <v>0.81471935483870905</v>
      </c>
      <c r="AX948" s="18">
        <v>142.41916499999999</v>
      </c>
      <c r="AY948" s="18">
        <v>55.005806451612898</v>
      </c>
      <c r="AZ948" s="18">
        <v>11.5084838709677</v>
      </c>
      <c r="BA948" s="18">
        <v>30.877413793103401</v>
      </c>
      <c r="BB948" s="18">
        <v>66.723064516129</v>
      </c>
      <c r="BC948" s="18">
        <v>56.477166666666598</v>
      </c>
      <c r="BD948" s="18">
        <v>42.155677419354802</v>
      </c>
      <c r="BE948" s="18">
        <v>4.3061833333333297</v>
      </c>
      <c r="BF948" s="18">
        <v>1.6052580645161201</v>
      </c>
      <c r="BG948" s="18">
        <v>1.5822419354838699</v>
      </c>
      <c r="BH948" s="18">
        <v>1.57656666666666</v>
      </c>
      <c r="BI948" s="18">
        <v>1.3847580645161199</v>
      </c>
      <c r="BJ948" s="18">
        <v>5.6831833333333304</v>
      </c>
      <c r="BK948" s="18">
        <v>39.643870967741897</v>
      </c>
      <c r="BL948" s="18">
        <v>45.9297258064516</v>
      </c>
      <c r="BM948" s="18">
        <v>30.520892857142801</v>
      </c>
      <c r="BN948" s="18">
        <v>37.526612903225796</v>
      </c>
      <c r="BO948" s="18">
        <v>46.9435</v>
      </c>
      <c r="BP948" s="18">
        <v>30.251548387096701</v>
      </c>
      <c r="BQ948" s="18">
        <v>3.17343333333333</v>
      </c>
      <c r="BR948" s="18">
        <v>1.95546774193548</v>
      </c>
      <c r="BS948" s="18">
        <v>1.50803225806451</v>
      </c>
      <c r="BT948" s="18">
        <v>0.94723000000000002</v>
      </c>
      <c r="BU948" s="18">
        <v>0.97727258064516098</v>
      </c>
      <c r="BV948" s="18">
        <v>30.514569999999999</v>
      </c>
      <c r="BW948" s="18">
        <v>46.860161290322502</v>
      </c>
      <c r="BX948" s="18">
        <v>21.116629032258</v>
      </c>
      <c r="BY948" s="18">
        <v>46.413964285714201</v>
      </c>
      <c r="BZ948" s="18">
        <v>50.482516129032199</v>
      </c>
      <c r="CA948" s="18">
        <v>92.004499999999993</v>
      </c>
      <c r="CB948" s="18">
        <v>43.477903225806401</v>
      </c>
      <c r="CC948" s="18">
        <v>4.2634666666666599</v>
      </c>
      <c r="CD948" s="18">
        <v>2.3245645161290298</v>
      </c>
      <c r="CE948" s="18">
        <v>1.88238709677419</v>
      </c>
      <c r="CF948" s="18">
        <v>1.8636666666666599</v>
      </c>
      <c r="CG948" s="18">
        <v>1.5447419354838701</v>
      </c>
      <c r="CH948" s="18">
        <v>5.9624833333333296</v>
      </c>
      <c r="CI948" s="18">
        <v>44.429241935483802</v>
      </c>
      <c r="CJ948" s="18">
        <v>23.0119838709677</v>
      </c>
      <c r="CK948" s="18">
        <v>15.8802321428571</v>
      </c>
      <c r="CL948" s="18">
        <v>71.372258064516103</v>
      </c>
      <c r="CM948" s="18">
        <v>115.11083333333301</v>
      </c>
      <c r="CN948" s="18">
        <v>53.675161290322499</v>
      </c>
      <c r="CO948" s="18">
        <v>11.395399999999899</v>
      </c>
      <c r="CP948" s="18">
        <v>2.45819354838709</v>
      </c>
      <c r="CQ948" s="18">
        <v>3.3310645161290302</v>
      </c>
      <c r="CR948" s="18">
        <v>2.1404333333333301</v>
      </c>
      <c r="CS948" s="18">
        <v>2.4432258064516099</v>
      </c>
      <c r="CT948" s="18">
        <v>3.16825</v>
      </c>
      <c r="CU948" s="18">
        <v>47.247693548386998</v>
      </c>
      <c r="CV948" s="18">
        <v>60.142096774193497</v>
      </c>
      <c r="CW948" s="18">
        <v>85.623965517241302</v>
      </c>
      <c r="CX948" s="18">
        <v>42.8803225806451</v>
      </c>
      <c r="CY948" s="18">
        <v>146.047666666666</v>
      </c>
      <c r="CZ948" s="18">
        <v>49.719032258064502</v>
      </c>
      <c r="DA948" s="18">
        <v>16.2136833333333</v>
      </c>
      <c r="DB948" s="18">
        <v>2.4504677419354799</v>
      </c>
      <c r="DC948" s="18">
        <v>2.51209677419354</v>
      </c>
      <c r="DD948" s="18">
        <v>3.1439666666666599</v>
      </c>
      <c r="DE948" s="18">
        <v>1.91412903225806</v>
      </c>
      <c r="DF948" s="18">
        <v>8.8622166666666597</v>
      </c>
      <c r="DG948" s="18">
        <v>52.155161290322503</v>
      </c>
      <c r="DH948" s="18">
        <v>38.689032258064501</v>
      </c>
      <c r="DI948" s="18">
        <v>15.0967857142857</v>
      </c>
      <c r="DJ948" s="18">
        <v>149.58919354838699</v>
      </c>
      <c r="DK948" s="18">
        <v>91.462999999999994</v>
      </c>
      <c r="DL948" s="18">
        <v>70.591951612903202</v>
      </c>
      <c r="DM948" s="18">
        <v>5.0097833333333304</v>
      </c>
      <c r="DN948" s="18">
        <v>2.0080322580645098</v>
      </c>
      <c r="DO948" s="18">
        <v>2.0857741935483798</v>
      </c>
      <c r="DP948" s="18">
        <v>2.1033333333333299</v>
      </c>
      <c r="DQ948" s="18">
        <v>1.8206774193548301</v>
      </c>
      <c r="DR948" s="18">
        <v>3.1888666666666601</v>
      </c>
      <c r="DS948" s="19">
        <v>48.219833333333298</v>
      </c>
    </row>
    <row r="949" spans="1:123" x14ac:dyDescent="0.25">
      <c r="A949" s="12" t="s">
        <v>33</v>
      </c>
      <c r="B949" s="13">
        <v>15</v>
      </c>
      <c r="C949" s="13" t="str">
        <f t="shared" si="18"/>
        <v>BB_L_16_GW_GW_SA_High_GW_GQ_24_020_15</v>
      </c>
      <c r="D949" s="14">
        <v>10.080483870967701</v>
      </c>
      <c r="E949" s="14">
        <v>13.0381034482758</v>
      </c>
      <c r="F949" s="14">
        <v>20.1208064516129</v>
      </c>
      <c r="G949" s="14">
        <v>27.477999999999899</v>
      </c>
      <c r="H949" s="14">
        <v>20.386612903225799</v>
      </c>
      <c r="I949" s="14">
        <v>11.045166666666599</v>
      </c>
      <c r="J949" s="14">
        <v>5.1946858064516102</v>
      </c>
      <c r="K949" s="14">
        <v>0.102978548387096</v>
      </c>
      <c r="L949" s="14">
        <v>9.2235666666666605E-2</v>
      </c>
      <c r="M949" s="14">
        <v>3.6804516129032197E-2</v>
      </c>
      <c r="N949" s="14">
        <v>4.7328638333333304</v>
      </c>
      <c r="O949" s="14">
        <v>4.9324354838709601</v>
      </c>
      <c r="P949" s="14">
        <v>3.49064516129032</v>
      </c>
      <c r="Q949" s="14">
        <v>17.6571071428571</v>
      </c>
      <c r="R949" s="14">
        <v>3.8801451612903199</v>
      </c>
      <c r="S949" s="14">
        <v>17.853116666666601</v>
      </c>
      <c r="T949" s="14">
        <v>8.0882258064516108</v>
      </c>
      <c r="U949" s="14">
        <v>1.137195</v>
      </c>
      <c r="V949" s="14">
        <v>0.30333225806451602</v>
      </c>
      <c r="W949" s="14">
        <v>0.36798064516128998</v>
      </c>
      <c r="X949" s="14">
        <v>0.27704166666666602</v>
      </c>
      <c r="Y949" s="14">
        <v>0.21667258064516101</v>
      </c>
      <c r="Z949" s="14">
        <v>0.87638333333333296</v>
      </c>
      <c r="AA949" s="14">
        <v>7.30240322580645</v>
      </c>
      <c r="AB949" s="14">
        <v>3.3864999999999998</v>
      </c>
      <c r="AC949" s="14">
        <v>11.67775</v>
      </c>
      <c r="AD949" s="14">
        <v>9.8885967741935392</v>
      </c>
      <c r="AE949" s="14">
        <v>16.501283333333301</v>
      </c>
      <c r="AF949" s="14">
        <v>11.143177419354799</v>
      </c>
      <c r="AG949" s="14">
        <v>1.6580283333333301</v>
      </c>
      <c r="AH949" s="14">
        <v>0.32634032258064499</v>
      </c>
      <c r="AI949" s="14">
        <v>0.36168709677419297</v>
      </c>
      <c r="AJ949" s="14">
        <v>0.27954000000000001</v>
      </c>
      <c r="AK949" s="14">
        <v>0.27210967741935399</v>
      </c>
      <c r="AL949" s="14">
        <v>1.44556499999999</v>
      </c>
      <c r="AM949" s="14">
        <v>2.7265774193548298</v>
      </c>
      <c r="AN949" s="14">
        <v>1.54506451612903</v>
      </c>
      <c r="AO949" s="14">
        <v>1.18056428571428</v>
      </c>
      <c r="AP949" s="14">
        <v>2.4482741935483801</v>
      </c>
      <c r="AQ949" s="14">
        <v>11.4197333333333</v>
      </c>
      <c r="AR949" s="14">
        <v>13.7006612903225</v>
      </c>
      <c r="AS949" s="14">
        <v>0.592563333333333</v>
      </c>
      <c r="AT949" s="14">
        <v>0.60222258064516099</v>
      </c>
      <c r="AU949" s="14">
        <v>0.25709032258064501</v>
      </c>
      <c r="AV949" s="14">
        <v>0.29647000000000001</v>
      </c>
      <c r="AW949" s="14">
        <v>0.24604677419354801</v>
      </c>
      <c r="AX949" s="14">
        <v>37.213941666666599</v>
      </c>
      <c r="AY949" s="14">
        <v>13.819419354838701</v>
      </c>
      <c r="AZ949" s="14">
        <v>2.9918064516128999</v>
      </c>
      <c r="BA949" s="14">
        <v>7.9289482758620604</v>
      </c>
      <c r="BB949" s="14">
        <v>17.043693548387001</v>
      </c>
      <c r="BC949" s="14">
        <v>14.292916666666599</v>
      </c>
      <c r="BD949" s="14">
        <v>10.9112903225806</v>
      </c>
      <c r="BE949" s="14">
        <v>1.1677233333333299</v>
      </c>
      <c r="BF949" s="14">
        <v>0.52989032258064495</v>
      </c>
      <c r="BG949" s="14">
        <v>0.62217741935483795</v>
      </c>
      <c r="BH949" s="14">
        <v>0.81732166666666595</v>
      </c>
      <c r="BI949" s="14">
        <v>0.73987741935483797</v>
      </c>
      <c r="BJ949" s="14">
        <v>1.8290483333333301</v>
      </c>
      <c r="BK949" s="14">
        <v>10.2563870967741</v>
      </c>
      <c r="BL949" s="14">
        <v>11.7622419354838</v>
      </c>
      <c r="BM949" s="14">
        <v>7.8480178571428496</v>
      </c>
      <c r="BN949" s="14">
        <v>9.5661935483870995</v>
      </c>
      <c r="BO949" s="14">
        <v>11.931950000000001</v>
      </c>
      <c r="BP949" s="14">
        <v>7.7623225806451597</v>
      </c>
      <c r="BQ949" s="14">
        <v>0.93523166666666602</v>
      </c>
      <c r="BR949" s="14">
        <v>0.63274677419354797</v>
      </c>
      <c r="BS949" s="14">
        <v>0.51667580645161204</v>
      </c>
      <c r="BT949" s="14">
        <v>0.38412666666666601</v>
      </c>
      <c r="BU949" s="14">
        <v>0.422275806451612</v>
      </c>
      <c r="BV949" s="14">
        <v>7.8790899999999997</v>
      </c>
      <c r="BW949" s="14">
        <v>11.958370967741899</v>
      </c>
      <c r="BX949" s="14">
        <v>5.4758548387096697</v>
      </c>
      <c r="BY949" s="14">
        <v>11.832125</v>
      </c>
      <c r="BZ949" s="14">
        <v>12.8167741935483</v>
      </c>
      <c r="CA949" s="14">
        <v>23.34385</v>
      </c>
      <c r="CB949" s="14">
        <v>11.044790322580599</v>
      </c>
      <c r="CC949" s="14">
        <v>1.2131116666666599</v>
      </c>
      <c r="CD949" s="14">
        <v>0.74311774193548397</v>
      </c>
      <c r="CE949" s="14">
        <v>0.65587096774193498</v>
      </c>
      <c r="CF949" s="14">
        <v>0.68242499999999995</v>
      </c>
      <c r="CG949" s="14">
        <v>0.669945161290322</v>
      </c>
      <c r="CH949" s="14">
        <v>1.8948766666666601</v>
      </c>
      <c r="CI949" s="14">
        <v>11.6407258064516</v>
      </c>
      <c r="CJ949" s="14">
        <v>6.1199677419354801</v>
      </c>
      <c r="CK949" s="14">
        <v>4.2676607142857099</v>
      </c>
      <c r="CL949" s="14">
        <v>18.238709677419301</v>
      </c>
      <c r="CM949" s="14">
        <v>29.547733333333301</v>
      </c>
      <c r="CN949" s="14">
        <v>13.640145161290301</v>
      </c>
      <c r="CO949" s="14">
        <v>3.14011666666666</v>
      </c>
      <c r="CP949" s="14">
        <v>0.77946612903225798</v>
      </c>
      <c r="CQ949" s="14">
        <v>1.11631451612903</v>
      </c>
      <c r="CR949" s="14">
        <v>0.90102499999999897</v>
      </c>
      <c r="CS949" s="14">
        <v>1.30276129032258</v>
      </c>
      <c r="CT949" s="14">
        <v>1.81558333333333</v>
      </c>
      <c r="CU949" s="14">
        <v>12.508580645161199</v>
      </c>
      <c r="CV949" s="14">
        <v>15.413</v>
      </c>
      <c r="CW949" s="14">
        <v>21.9115172413793</v>
      </c>
      <c r="CX949" s="14">
        <v>11.030193548387</v>
      </c>
      <c r="CY949" s="14">
        <v>37.661566666666602</v>
      </c>
      <c r="CZ949" s="14">
        <v>12.651129032258</v>
      </c>
      <c r="DA949" s="14">
        <v>4.59114166666666</v>
      </c>
      <c r="DB949" s="14">
        <v>0.95855645161290304</v>
      </c>
      <c r="DC949" s="14">
        <v>1.36839516129032</v>
      </c>
      <c r="DD949" s="14">
        <v>1.7523833333333301</v>
      </c>
      <c r="DE949" s="14">
        <v>1.0477370967741899</v>
      </c>
      <c r="DF949" s="14">
        <v>2.6305333333333301</v>
      </c>
      <c r="DG949" s="14">
        <v>13.498129032257999</v>
      </c>
      <c r="DH949" s="14">
        <v>9.9905483870967693</v>
      </c>
      <c r="DI949" s="14">
        <v>4.0782678571428503</v>
      </c>
      <c r="DJ949" s="14">
        <v>38.420838709677398</v>
      </c>
      <c r="DK949" s="14">
        <v>23.558</v>
      </c>
      <c r="DL949" s="14">
        <v>18.0328548387096</v>
      </c>
      <c r="DM949" s="14">
        <v>1.48271666666666</v>
      </c>
      <c r="DN949" s="14">
        <v>0.78689677419354798</v>
      </c>
      <c r="DO949" s="14">
        <v>0.97579354838709598</v>
      </c>
      <c r="DP949" s="14">
        <v>1.0285466666666601</v>
      </c>
      <c r="DQ949" s="14">
        <v>0.86667096774193497</v>
      </c>
      <c r="DR949" s="14">
        <v>1.1842016666666599</v>
      </c>
      <c r="DS949" s="15">
        <v>12.5543333333333</v>
      </c>
    </row>
    <row r="950" spans="1:123" x14ac:dyDescent="0.25">
      <c r="A950" s="16" t="s">
        <v>33</v>
      </c>
      <c r="B950" s="17">
        <v>16</v>
      </c>
      <c r="C950" s="13" t="str">
        <f t="shared" si="18"/>
        <v>BB_L_16_GW_GW_SA_High_GW_GQ_24_020_16</v>
      </c>
      <c r="D950" s="18">
        <v>10.3267741935483</v>
      </c>
      <c r="E950" s="18">
        <v>28.691034482758599</v>
      </c>
      <c r="F950" s="18">
        <v>81.068870967741901</v>
      </c>
      <c r="G950" s="18">
        <v>123.725833333333</v>
      </c>
      <c r="H950" s="18">
        <v>91.0053225806451</v>
      </c>
      <c r="I950" s="18">
        <v>17.469166666666599</v>
      </c>
      <c r="J950" s="18">
        <v>6.7963774193548296</v>
      </c>
      <c r="K950" s="18">
        <v>0.75049032258064496</v>
      </c>
      <c r="L950" s="18">
        <v>0.65889833333333303</v>
      </c>
      <c r="M950" s="18">
        <v>0.290416129032258</v>
      </c>
      <c r="N950" s="18">
        <v>32.695239999999998</v>
      </c>
      <c r="O950" s="18">
        <v>33.258548387096702</v>
      </c>
      <c r="P950" s="18">
        <v>26.115193548387001</v>
      </c>
      <c r="Q950" s="18">
        <v>119.03625</v>
      </c>
      <c r="R950" s="18">
        <v>27.9338709677419</v>
      </c>
      <c r="S950" s="18">
        <v>122.2055</v>
      </c>
      <c r="T950" s="18">
        <v>60.566774193548298</v>
      </c>
      <c r="U950" s="18">
        <v>8.7105666666666597</v>
      </c>
      <c r="V950" s="18">
        <v>2.3361774193548301</v>
      </c>
      <c r="W950" s="18">
        <v>2.7332741935483802</v>
      </c>
      <c r="X950" s="18">
        <v>1.9416</v>
      </c>
      <c r="Y950" s="18">
        <v>1.19292258064516</v>
      </c>
      <c r="Z950" s="18">
        <v>2.1276316666666601</v>
      </c>
      <c r="AA950" s="18">
        <v>51.832741935483803</v>
      </c>
      <c r="AB950" s="18">
        <v>24.516790322580601</v>
      </c>
      <c r="AC950" s="18">
        <v>73.460535714285697</v>
      </c>
      <c r="AD950" s="18">
        <v>74.368870967741898</v>
      </c>
      <c r="AE950" s="18">
        <v>111.7225</v>
      </c>
      <c r="AF950" s="18">
        <v>81.396935483870905</v>
      </c>
      <c r="AG950" s="18">
        <v>11.8677999999999</v>
      </c>
      <c r="AH950" s="18">
        <v>2.1785322580645099</v>
      </c>
      <c r="AI950" s="18">
        <v>2.3075322580645099</v>
      </c>
      <c r="AJ950" s="18">
        <v>1.54466666666666</v>
      </c>
      <c r="AK950" s="18">
        <v>1.2418903225806399</v>
      </c>
      <c r="AL950" s="18">
        <v>8.4368883333333304</v>
      </c>
      <c r="AM950" s="18">
        <v>17.819741935483801</v>
      </c>
      <c r="AN950" s="18">
        <v>11.137</v>
      </c>
      <c r="AO950" s="18">
        <v>7.1276964285714302</v>
      </c>
      <c r="AP950" s="18">
        <v>14.820338709677401</v>
      </c>
      <c r="AQ950" s="18">
        <v>80.001833333333295</v>
      </c>
      <c r="AR950" s="18">
        <v>94.654451612903202</v>
      </c>
      <c r="AS950" s="18">
        <v>4.0231499999999896</v>
      </c>
      <c r="AT950" s="18">
        <v>3.9779677419354802</v>
      </c>
      <c r="AU950" s="18">
        <v>1.5774838709677399</v>
      </c>
      <c r="AV950" s="18">
        <v>1.6639516666666601</v>
      </c>
      <c r="AW950" s="18">
        <v>1.47596774193548</v>
      </c>
      <c r="AX950" s="18">
        <v>233.89151666666601</v>
      </c>
      <c r="AY950" s="18">
        <v>110.394032258064</v>
      </c>
      <c r="AZ950" s="18">
        <v>20.7062903225806</v>
      </c>
      <c r="BA950" s="18">
        <v>51.332758620689603</v>
      </c>
      <c r="BB950" s="18">
        <v>106.951451612903</v>
      </c>
      <c r="BC950" s="18">
        <v>110.001666666666</v>
      </c>
      <c r="BD950" s="18">
        <v>77.200806451612806</v>
      </c>
      <c r="BE950" s="18">
        <v>8.4115499999999894</v>
      </c>
      <c r="BF950" s="18">
        <v>2.8511774193548298</v>
      </c>
      <c r="BG950" s="18">
        <v>2.5662096774193501</v>
      </c>
      <c r="BH950" s="18">
        <v>2.2629999999999999</v>
      </c>
      <c r="BI950" s="18">
        <v>1.9317419354838701</v>
      </c>
      <c r="BJ950" s="18">
        <v>8.3965333333333305</v>
      </c>
      <c r="BK950" s="18">
        <v>69.063387096774093</v>
      </c>
      <c r="BL950" s="18">
        <v>78.299499999999995</v>
      </c>
      <c r="BM950" s="18">
        <v>52.242678571428499</v>
      </c>
      <c r="BN950" s="18">
        <v>67.018870967741904</v>
      </c>
      <c r="BO950" s="18">
        <v>82.141499999999994</v>
      </c>
      <c r="BP950" s="18">
        <v>55.188064516129003</v>
      </c>
      <c r="BQ950" s="18">
        <v>5.9016999999999999</v>
      </c>
      <c r="BR950" s="18">
        <v>3.2881129032257999</v>
      </c>
      <c r="BS950" s="18">
        <v>2.6962741935483798</v>
      </c>
      <c r="BT950" s="18">
        <v>1.53355</v>
      </c>
      <c r="BU950" s="18">
        <v>1.55716129032258</v>
      </c>
      <c r="BV950" s="18">
        <v>51.883983333333298</v>
      </c>
      <c r="BW950" s="18">
        <v>81.863548387096699</v>
      </c>
      <c r="BX950" s="18">
        <v>37.598225806451602</v>
      </c>
      <c r="BY950" s="18">
        <v>79.138392857142804</v>
      </c>
      <c r="BZ950" s="18">
        <v>89.426612903225703</v>
      </c>
      <c r="CA950" s="18">
        <v>157.30783333333301</v>
      </c>
      <c r="CB950" s="18">
        <v>78.659516129032198</v>
      </c>
      <c r="CC950" s="18">
        <v>8.3635333333333293</v>
      </c>
      <c r="CD950" s="18">
        <v>4.0555806451612897</v>
      </c>
      <c r="CE950" s="18">
        <v>3.1356935483870898</v>
      </c>
      <c r="CF950" s="18">
        <v>3.23938333333333</v>
      </c>
      <c r="CG950" s="18">
        <v>2.4325645161290299</v>
      </c>
      <c r="CH950" s="18">
        <v>9.5396166666666602</v>
      </c>
      <c r="CI950" s="18">
        <v>74.334193548387006</v>
      </c>
      <c r="CJ950" s="18">
        <v>40.268387096774099</v>
      </c>
      <c r="CK950" s="18">
        <v>29.284642857142799</v>
      </c>
      <c r="CL950" s="18">
        <v>122.130967741935</v>
      </c>
      <c r="CM950" s="18">
        <v>185.60783333333299</v>
      </c>
      <c r="CN950" s="18">
        <v>110.631612903225</v>
      </c>
      <c r="CO950" s="18">
        <v>20.674499999999998</v>
      </c>
      <c r="CP950" s="18">
        <v>4.3641129032258004</v>
      </c>
      <c r="CQ950" s="18">
        <v>5.4057741935483801</v>
      </c>
      <c r="CR950" s="18">
        <v>3.54584999999999</v>
      </c>
      <c r="CS950" s="18">
        <v>3.3440483870967701</v>
      </c>
      <c r="CT950" s="18">
        <v>4.2388999999999903</v>
      </c>
      <c r="CU950" s="18">
        <v>77.125741935483802</v>
      </c>
      <c r="CV950" s="18">
        <v>108.50338709677401</v>
      </c>
      <c r="CW950" s="18">
        <v>150.47241379310299</v>
      </c>
      <c r="CX950" s="18">
        <v>74.851129032258001</v>
      </c>
      <c r="CY950" s="18">
        <v>228.01499999999999</v>
      </c>
      <c r="CZ950" s="18">
        <v>114.64064516129</v>
      </c>
      <c r="DA950" s="18">
        <v>28.958500000000001</v>
      </c>
      <c r="DB950" s="18">
        <v>3.9935</v>
      </c>
      <c r="DC950" s="18">
        <v>3.4312741935483801</v>
      </c>
      <c r="DD950" s="18">
        <v>4.2782166666666601</v>
      </c>
      <c r="DE950" s="18">
        <v>2.65959677419354</v>
      </c>
      <c r="DF950" s="18">
        <v>14.4570833333333</v>
      </c>
      <c r="DG950" s="18">
        <v>84.990483870967694</v>
      </c>
      <c r="DH950" s="18">
        <v>72.458225806451594</v>
      </c>
      <c r="DI950" s="18">
        <v>22.6848214285714</v>
      </c>
      <c r="DJ950" s="18">
        <v>251.55354838709599</v>
      </c>
      <c r="DK950" s="18">
        <v>136.31866666666599</v>
      </c>
      <c r="DL950" s="18">
        <v>158.70193548386999</v>
      </c>
      <c r="DM950" s="18">
        <v>8.9847666666666601</v>
      </c>
      <c r="DN950" s="18">
        <v>3.38619354838709</v>
      </c>
      <c r="DO950" s="18">
        <v>3.1546935483870899</v>
      </c>
      <c r="DP950" s="18">
        <v>3.00924999999999</v>
      </c>
      <c r="DQ950" s="18">
        <v>2.7732741935483798</v>
      </c>
      <c r="DR950" s="18">
        <v>3.0538833333333302</v>
      </c>
      <c r="DS950" s="19">
        <v>72.256500000000003</v>
      </c>
    </row>
    <row r="951" spans="1:123" x14ac:dyDescent="0.25">
      <c r="A951" s="12" t="s">
        <v>33</v>
      </c>
      <c r="B951" s="13">
        <v>17</v>
      </c>
      <c r="C951" s="13" t="str">
        <f t="shared" si="18"/>
        <v>BB_L_16_GW_GW_SA_High_GW_GQ_24_020_17</v>
      </c>
      <c r="D951" s="14">
        <v>10.2312903225806</v>
      </c>
      <c r="E951" s="14">
        <v>21.751896551724101</v>
      </c>
      <c r="F951" s="14">
        <v>53.597096774193503</v>
      </c>
      <c r="G951" s="14">
        <v>80.815166666666599</v>
      </c>
      <c r="H951" s="14">
        <v>57.882258064516101</v>
      </c>
      <c r="I951" s="14">
        <v>14.5178333333333</v>
      </c>
      <c r="J951" s="14">
        <v>6.1431854838709601</v>
      </c>
      <c r="K951" s="14">
        <v>0.44422419354838699</v>
      </c>
      <c r="L951" s="14">
        <v>0.39690666666666602</v>
      </c>
      <c r="M951" s="14">
        <v>0.16816032258064501</v>
      </c>
      <c r="N951" s="14">
        <v>20.236689999999999</v>
      </c>
      <c r="O951" s="14">
        <v>20.600967741935399</v>
      </c>
      <c r="P951" s="14">
        <v>15.772</v>
      </c>
      <c r="Q951" s="14">
        <v>73.25</v>
      </c>
      <c r="R951" s="14">
        <v>17.001725806451599</v>
      </c>
      <c r="S951" s="14">
        <v>75.897300000000001</v>
      </c>
      <c r="T951" s="14">
        <v>36.295322580645099</v>
      </c>
      <c r="U951" s="14">
        <v>5.1662333333333299</v>
      </c>
      <c r="V951" s="14">
        <v>1.37694354838709</v>
      </c>
      <c r="W951" s="14">
        <v>1.61709999999999</v>
      </c>
      <c r="X951" s="14">
        <v>1.16425166666666</v>
      </c>
      <c r="Y951" s="14">
        <v>0.73349354838709602</v>
      </c>
      <c r="Z951" s="14">
        <v>1.6220399999999899</v>
      </c>
      <c r="AA951" s="14">
        <v>31.842903225806399</v>
      </c>
      <c r="AB951" s="14">
        <v>14.922000000000001</v>
      </c>
      <c r="AC951" s="14">
        <v>46.3955357142857</v>
      </c>
      <c r="AD951" s="14">
        <v>44.4958064516129</v>
      </c>
      <c r="AE951" s="14">
        <v>69.354500000000002</v>
      </c>
      <c r="AF951" s="14">
        <v>49.3040806451612</v>
      </c>
      <c r="AG951" s="14">
        <v>7.1612166666666601</v>
      </c>
      <c r="AH951" s="14">
        <v>1.3067903225806401</v>
      </c>
      <c r="AI951" s="14">
        <v>1.4019516129032199</v>
      </c>
      <c r="AJ951" s="14">
        <v>0.95723833333333297</v>
      </c>
      <c r="AK951" s="14">
        <v>0.79701290322580598</v>
      </c>
      <c r="AL951" s="14">
        <v>5.3554616666666597</v>
      </c>
      <c r="AM951" s="14">
        <v>11.101403225806401</v>
      </c>
      <c r="AN951" s="14">
        <v>6.6821935483870902</v>
      </c>
      <c r="AO951" s="14">
        <v>4.4706964285714204</v>
      </c>
      <c r="AP951" s="14">
        <v>9.46145161290322</v>
      </c>
      <c r="AQ951" s="14">
        <v>49.021333333333303</v>
      </c>
      <c r="AR951" s="14">
        <v>58.0615483870967</v>
      </c>
      <c r="AS951" s="14">
        <v>2.42973333333333</v>
      </c>
      <c r="AT951" s="14">
        <v>2.4179354838709601</v>
      </c>
      <c r="AU951" s="14">
        <v>0.95580322580645105</v>
      </c>
      <c r="AV951" s="14">
        <v>1.03551666666666</v>
      </c>
      <c r="AW951" s="14">
        <v>0.89524354838709597</v>
      </c>
      <c r="AX951" s="14">
        <v>147.68604500000001</v>
      </c>
      <c r="AY951" s="14">
        <v>64.915000000000006</v>
      </c>
      <c r="AZ951" s="14">
        <v>12.5969838709677</v>
      </c>
      <c r="BA951" s="14">
        <v>32.220344827586203</v>
      </c>
      <c r="BB951" s="14">
        <v>67.015483870967699</v>
      </c>
      <c r="BC951" s="14">
        <v>66.376000000000005</v>
      </c>
      <c r="BD951" s="14">
        <v>46.9079032258064</v>
      </c>
      <c r="BE951" s="14">
        <v>4.9688833333333298</v>
      </c>
      <c r="BF951" s="14">
        <v>1.77593548387096</v>
      </c>
      <c r="BG951" s="14">
        <v>1.6790161290322501</v>
      </c>
      <c r="BH951" s="14">
        <v>1.6347833333333299</v>
      </c>
      <c r="BI951" s="14">
        <v>1.4230322580645101</v>
      </c>
      <c r="BJ951" s="14">
        <v>5.5584833333333297</v>
      </c>
      <c r="BK951" s="14">
        <v>42.563225806451598</v>
      </c>
      <c r="BL951" s="14">
        <v>48.636548387096703</v>
      </c>
      <c r="BM951" s="14">
        <v>32.101499999999902</v>
      </c>
      <c r="BN951" s="14">
        <v>41.206129032257998</v>
      </c>
      <c r="BO951" s="14">
        <v>50.654499999999999</v>
      </c>
      <c r="BP951" s="14">
        <v>33.585451612903199</v>
      </c>
      <c r="BQ951" s="14">
        <v>3.5831833333333298</v>
      </c>
      <c r="BR951" s="14">
        <v>2.0754193548386999</v>
      </c>
      <c r="BS951" s="14">
        <v>1.68667741935483</v>
      </c>
      <c r="BT951" s="14">
        <v>1.00562666666666</v>
      </c>
      <c r="BU951" s="14">
        <v>1.0446016129032201</v>
      </c>
      <c r="BV951" s="14">
        <v>32.181871666666602</v>
      </c>
      <c r="BW951" s="14">
        <v>50.372419354838698</v>
      </c>
      <c r="BX951" s="14">
        <v>23.032645161290301</v>
      </c>
      <c r="BY951" s="14">
        <v>49.071928571428501</v>
      </c>
      <c r="BZ951" s="14">
        <v>54.927193548387002</v>
      </c>
      <c r="CA951" s="14">
        <v>97.277833333333305</v>
      </c>
      <c r="CB951" s="14">
        <v>47.8809677419354</v>
      </c>
      <c r="CC951" s="14">
        <v>4.9866999999999999</v>
      </c>
      <c r="CD951" s="14">
        <v>2.5283548387096699</v>
      </c>
      <c r="CE951" s="14">
        <v>2.0002741935483801</v>
      </c>
      <c r="CF951" s="14">
        <v>2.0563166666666599</v>
      </c>
      <c r="CG951" s="14">
        <v>1.63351612903225</v>
      </c>
      <c r="CH951" s="14">
        <v>6.1710833333333301</v>
      </c>
      <c r="CI951" s="14">
        <v>46.477951612903198</v>
      </c>
      <c r="CJ951" s="14">
        <v>24.775806451612901</v>
      </c>
      <c r="CK951" s="14">
        <v>17.853428571428498</v>
      </c>
      <c r="CL951" s="14">
        <v>75.9545161290322</v>
      </c>
      <c r="CM951" s="14">
        <v>115.743666666666</v>
      </c>
      <c r="CN951" s="14">
        <v>66.211774193548393</v>
      </c>
      <c r="CO951" s="14">
        <v>12.6331166666666</v>
      </c>
      <c r="CP951" s="14">
        <v>2.6984677419354801</v>
      </c>
      <c r="CQ951" s="14">
        <v>3.5108064516129001</v>
      </c>
      <c r="CR951" s="14">
        <v>2.3504999999999998</v>
      </c>
      <c r="CS951" s="14">
        <v>2.4745645161290302</v>
      </c>
      <c r="CT951" s="14">
        <v>3.2383999999999902</v>
      </c>
      <c r="CU951" s="14">
        <v>48.519322580645103</v>
      </c>
      <c r="CV951" s="14">
        <v>66.266935483870895</v>
      </c>
      <c r="CW951" s="14">
        <v>92.761034482758603</v>
      </c>
      <c r="CX951" s="14">
        <v>46.351451612903197</v>
      </c>
      <c r="CY951" s="14">
        <v>143.51816666666599</v>
      </c>
      <c r="CZ951" s="14">
        <v>67.145645161290304</v>
      </c>
      <c r="DA951" s="14">
        <v>17.930150000000001</v>
      </c>
      <c r="DB951" s="14">
        <v>2.6253225806451601</v>
      </c>
      <c r="DC951" s="14">
        <v>2.55119354838709</v>
      </c>
      <c r="DD951" s="14">
        <v>3.23101666666666</v>
      </c>
      <c r="DE951" s="14">
        <v>1.9838387096774099</v>
      </c>
      <c r="DF951" s="14">
        <v>9.2204333333333306</v>
      </c>
      <c r="DG951" s="14">
        <v>53.196516129032197</v>
      </c>
      <c r="DH951" s="14">
        <v>44.048709677419303</v>
      </c>
      <c r="DI951" s="14">
        <v>14.351642857142799</v>
      </c>
      <c r="DJ951" s="14">
        <v>157.90096774193501</v>
      </c>
      <c r="DK951" s="14">
        <v>85.592833333333303</v>
      </c>
      <c r="DL951" s="14">
        <v>93.909516129032198</v>
      </c>
      <c r="DM951" s="14">
        <v>5.5066833333333296</v>
      </c>
      <c r="DN951" s="14">
        <v>2.18403225806451</v>
      </c>
      <c r="DO951" s="14">
        <v>2.1831129032257999</v>
      </c>
      <c r="DP951" s="14">
        <v>2.1547666666666601</v>
      </c>
      <c r="DQ951" s="14">
        <v>1.9325967741935399</v>
      </c>
      <c r="DR951" s="14">
        <v>2.2532000000000001</v>
      </c>
      <c r="DS951" s="15">
        <v>46.101666666666603</v>
      </c>
    </row>
    <row r="952" spans="1:123" x14ac:dyDescent="0.25">
      <c r="A952" s="16" t="s">
        <v>33</v>
      </c>
      <c r="B952" s="17">
        <v>18</v>
      </c>
      <c r="C952" s="13" t="str">
        <f t="shared" si="18"/>
        <v>BB_L_16_GW_GW_SA_High_GW_GQ_24_020_18</v>
      </c>
      <c r="D952" s="18">
        <v>10.0877419354838</v>
      </c>
      <c r="E952" s="18">
        <v>14.247241379310299</v>
      </c>
      <c r="F952" s="18">
        <v>25.621935483870899</v>
      </c>
      <c r="G952" s="18">
        <v>35.614166666666598</v>
      </c>
      <c r="H952" s="18">
        <v>27.2027419354838</v>
      </c>
      <c r="I952" s="18">
        <v>11.619</v>
      </c>
      <c r="J952" s="18">
        <v>5.5824822580645099</v>
      </c>
      <c r="K952" s="18">
        <v>0.15767161290322501</v>
      </c>
      <c r="L952" s="18">
        <v>0.14145833333333299</v>
      </c>
      <c r="M952" s="18">
        <v>5.9130967741935499E-2</v>
      </c>
      <c r="N952" s="18">
        <v>7.28418999999999</v>
      </c>
      <c r="O952" s="18">
        <v>7.3981451612903202</v>
      </c>
      <c r="P952" s="18">
        <v>5.6057903225806403</v>
      </c>
      <c r="Q952" s="18">
        <v>26.347571428571399</v>
      </c>
      <c r="R952" s="18">
        <v>6.0502903225806399</v>
      </c>
      <c r="S952" s="18">
        <v>27.420466666666599</v>
      </c>
      <c r="T952" s="18">
        <v>12.8880161290322</v>
      </c>
      <c r="U952" s="18">
        <v>1.8253333333333299</v>
      </c>
      <c r="V952" s="18">
        <v>0.48041935483870901</v>
      </c>
      <c r="W952" s="18">
        <v>0.56310000000000004</v>
      </c>
      <c r="X952" s="18">
        <v>0.42498833333333302</v>
      </c>
      <c r="Y952" s="18">
        <v>0.30030161290322499</v>
      </c>
      <c r="Z952" s="18">
        <v>0.68869166666666604</v>
      </c>
      <c r="AA952" s="18">
        <v>11.4944516129032</v>
      </c>
      <c r="AB952" s="18">
        <v>5.38559677419354</v>
      </c>
      <c r="AC952" s="18">
        <v>16.9026071428571</v>
      </c>
      <c r="AD952" s="18">
        <v>15.8312741935483</v>
      </c>
      <c r="AE952" s="18">
        <v>25.071549999999998</v>
      </c>
      <c r="AF952" s="18">
        <v>17.6214193548387</v>
      </c>
      <c r="AG952" s="18">
        <v>2.5854666666666599</v>
      </c>
      <c r="AH952" s="18">
        <v>0.48540322580645101</v>
      </c>
      <c r="AI952" s="18">
        <v>0.52895967741935401</v>
      </c>
      <c r="AJ952" s="18">
        <v>0.391023333333333</v>
      </c>
      <c r="AK952" s="18">
        <v>0.35789838709677402</v>
      </c>
      <c r="AL952" s="18">
        <v>2.0292750000000002</v>
      </c>
      <c r="AM952" s="18">
        <v>4.0854677419354797</v>
      </c>
      <c r="AN952" s="18">
        <v>2.4503709677419301</v>
      </c>
      <c r="AO952" s="18">
        <v>1.6929910714285701</v>
      </c>
      <c r="AP952" s="18">
        <v>3.5189838709677401</v>
      </c>
      <c r="AQ952" s="18">
        <v>17.6313833333333</v>
      </c>
      <c r="AR952" s="18">
        <v>20.978838709677401</v>
      </c>
      <c r="AS952" s="18">
        <v>0.90151166666666604</v>
      </c>
      <c r="AT952" s="18">
        <v>0.89423709677419305</v>
      </c>
      <c r="AU952" s="18">
        <v>0.37308064516129003</v>
      </c>
      <c r="AV952" s="18">
        <v>0.415553333333333</v>
      </c>
      <c r="AW952" s="18">
        <v>0.34844354838709601</v>
      </c>
      <c r="AX952" s="18">
        <v>54.704321666666601</v>
      </c>
      <c r="AY952" s="18">
        <v>22.9064193548387</v>
      </c>
      <c r="AZ952" s="18">
        <v>4.5759516129032196</v>
      </c>
      <c r="BA952" s="18">
        <v>11.7988965517241</v>
      </c>
      <c r="BB952" s="18">
        <v>24.418838709677399</v>
      </c>
      <c r="BC952" s="18">
        <v>23.795500000000001</v>
      </c>
      <c r="BD952" s="18">
        <v>17.017516129032199</v>
      </c>
      <c r="BE952" s="18">
        <v>1.813005</v>
      </c>
      <c r="BF952" s="18">
        <v>0.73851612903225805</v>
      </c>
      <c r="BG952" s="18">
        <v>0.78845483870967703</v>
      </c>
      <c r="BH952" s="18">
        <v>0.95406833333333296</v>
      </c>
      <c r="BI952" s="18">
        <v>0.85632258064516098</v>
      </c>
      <c r="BJ952" s="18">
        <v>2.368655</v>
      </c>
      <c r="BK952" s="18">
        <v>15.546983870967701</v>
      </c>
      <c r="BL952" s="18">
        <v>17.716564516129001</v>
      </c>
      <c r="BM952" s="18">
        <v>11.6477142857142</v>
      </c>
      <c r="BN952" s="18">
        <v>14.910935483870899</v>
      </c>
      <c r="BO952" s="18">
        <v>18.326933333333301</v>
      </c>
      <c r="BP952" s="18">
        <v>12.139838709677401</v>
      </c>
      <c r="BQ952" s="18">
        <v>1.38795333333333</v>
      </c>
      <c r="BR952" s="18">
        <v>0.86162419354838704</v>
      </c>
      <c r="BS952" s="18">
        <v>0.71809999999999996</v>
      </c>
      <c r="BT952" s="18">
        <v>0.48418</v>
      </c>
      <c r="BU952" s="18">
        <v>0.52668709677419301</v>
      </c>
      <c r="BV952" s="18">
        <v>11.7622483333333</v>
      </c>
      <c r="BW952" s="18">
        <v>18.249854838709599</v>
      </c>
      <c r="BX952" s="18">
        <v>8.3973709677419297</v>
      </c>
      <c r="BY952" s="18">
        <v>17.7995535714285</v>
      </c>
      <c r="BZ952" s="18">
        <v>19.8309677419354</v>
      </c>
      <c r="CA952" s="18">
        <v>35.164933333333302</v>
      </c>
      <c r="CB952" s="18">
        <v>17.2153225806451</v>
      </c>
      <c r="CC952" s="18">
        <v>1.8794999999999999</v>
      </c>
      <c r="CD952" s="18">
        <v>1.0348919354838699</v>
      </c>
      <c r="CE952" s="18">
        <v>0.86540322580645102</v>
      </c>
      <c r="CF952" s="18">
        <v>0.91664833333333295</v>
      </c>
      <c r="CG952" s="18">
        <v>0.825525806451613</v>
      </c>
      <c r="CH952" s="18">
        <v>2.5705249999999902</v>
      </c>
      <c r="CI952" s="18">
        <v>17.172596774193501</v>
      </c>
      <c r="CJ952" s="18">
        <v>9.1717096774193507</v>
      </c>
      <c r="CK952" s="18">
        <v>6.61842857142857</v>
      </c>
      <c r="CL952" s="18">
        <v>27.631451612903199</v>
      </c>
      <c r="CM952" s="18">
        <v>42.194299999999998</v>
      </c>
      <c r="CN952" s="18">
        <v>23.728064516128999</v>
      </c>
      <c r="CO952" s="18">
        <v>4.7504499999999998</v>
      </c>
      <c r="CP952" s="18">
        <v>1.0952435483870899</v>
      </c>
      <c r="CQ952" s="18">
        <v>1.49646129032258</v>
      </c>
      <c r="CR952" s="18">
        <v>1.15100166666666</v>
      </c>
      <c r="CS952" s="18">
        <v>1.48401612903225</v>
      </c>
      <c r="CT952" s="18">
        <v>2.06964999999999</v>
      </c>
      <c r="CU952" s="18">
        <v>18.054467741935401</v>
      </c>
      <c r="CV952" s="18">
        <v>23.991193548387098</v>
      </c>
      <c r="CW952" s="18">
        <v>33.639827586206899</v>
      </c>
      <c r="CX952" s="18">
        <v>16.892354838709601</v>
      </c>
      <c r="CY952" s="18">
        <v>52.544049999999999</v>
      </c>
      <c r="CZ952" s="18">
        <v>23.9946451612903</v>
      </c>
      <c r="DA952" s="18">
        <v>6.8455000000000004</v>
      </c>
      <c r="DB952" s="18">
        <v>1.2339290322580601</v>
      </c>
      <c r="DC952" s="18">
        <v>1.55198387096774</v>
      </c>
      <c r="DD952" s="18">
        <v>2.0199333333333298</v>
      </c>
      <c r="DE952" s="18">
        <v>1.22145483870967</v>
      </c>
      <c r="DF952" s="18">
        <v>3.6818849999999999</v>
      </c>
      <c r="DG952" s="18">
        <v>19.531193548387101</v>
      </c>
      <c r="DH952" s="18">
        <v>15.9965322580645</v>
      </c>
      <c r="DI952" s="18">
        <v>5.4115178571428499</v>
      </c>
      <c r="DJ952" s="18">
        <v>57.818967741935403</v>
      </c>
      <c r="DK952" s="18">
        <v>31.132249999999999</v>
      </c>
      <c r="DL952" s="18">
        <v>33.795887096774102</v>
      </c>
      <c r="DM952" s="18">
        <v>2.1469499999999999</v>
      </c>
      <c r="DN952" s="18">
        <v>1.01967903225806</v>
      </c>
      <c r="DO952" s="18">
        <v>1.17354838709677</v>
      </c>
      <c r="DP952" s="18">
        <v>1.2124899999999901</v>
      </c>
      <c r="DQ952" s="18">
        <v>1.05647258064516</v>
      </c>
      <c r="DR952" s="18">
        <v>1.1514166666666601</v>
      </c>
      <c r="DS952" s="19">
        <v>17.0719833333333</v>
      </c>
    </row>
    <row r="953" spans="1:123" x14ac:dyDescent="0.25">
      <c r="A953" s="12" t="s">
        <v>33</v>
      </c>
      <c r="B953" s="13">
        <v>19</v>
      </c>
      <c r="C953" s="13" t="str">
        <f t="shared" si="18"/>
        <v>BB_L_16_GW_GW_SA_High_GW_GQ_24_020_19</v>
      </c>
      <c r="D953" s="14">
        <v>10.1582258064516</v>
      </c>
      <c r="E953" s="14">
        <v>25.5639655172413</v>
      </c>
      <c r="F953" s="14">
        <v>74.312903225806394</v>
      </c>
      <c r="G953" s="14">
        <v>106.672166666666</v>
      </c>
      <c r="H953" s="14">
        <v>95.009032258064494</v>
      </c>
      <c r="I953" s="14">
        <v>17.012499999999999</v>
      </c>
      <c r="J953" s="14">
        <v>6.9955290322580597</v>
      </c>
      <c r="K953" s="14">
        <v>0.69177741935483805</v>
      </c>
      <c r="L953" s="14">
        <v>0.59017666666666602</v>
      </c>
      <c r="M953" s="14">
        <v>0.28427580645161199</v>
      </c>
      <c r="N953" s="14">
        <v>28.733798333333301</v>
      </c>
      <c r="O953" s="14">
        <v>29.259032258064501</v>
      </c>
      <c r="P953" s="14">
        <v>24.711483870967701</v>
      </c>
      <c r="Q953" s="14">
        <v>106.760714285714</v>
      </c>
      <c r="R953" s="14">
        <v>25.782096774193501</v>
      </c>
      <c r="S953" s="14">
        <v>106.227833333333</v>
      </c>
      <c r="T953" s="14">
        <v>58.801774193548297</v>
      </c>
      <c r="U953" s="14">
        <v>8.3421000000000003</v>
      </c>
      <c r="V953" s="14">
        <v>2.1631935483870901</v>
      </c>
      <c r="W953" s="14">
        <v>2.4476935483870901</v>
      </c>
      <c r="X953" s="14">
        <v>1.7900499999999999</v>
      </c>
      <c r="Y953" s="14">
        <v>1.1175064516129001</v>
      </c>
      <c r="Z953" s="14">
        <v>1.01156166666666</v>
      </c>
      <c r="AA953" s="14">
        <v>47.027741935483803</v>
      </c>
      <c r="AB953" s="14">
        <v>22.892999999999901</v>
      </c>
      <c r="AC953" s="14">
        <v>60.667321428571398</v>
      </c>
      <c r="AD953" s="14">
        <v>73.482580645161207</v>
      </c>
      <c r="AE953" s="14">
        <v>97.736499999999893</v>
      </c>
      <c r="AF953" s="14">
        <v>76.804516129032194</v>
      </c>
      <c r="AG953" s="14">
        <v>11.043299999999901</v>
      </c>
      <c r="AH953" s="14">
        <v>2.0075161290322501</v>
      </c>
      <c r="AI953" s="14">
        <v>2.09370967741935</v>
      </c>
      <c r="AJ953" s="14">
        <v>1.4357166666666601</v>
      </c>
      <c r="AK953" s="14">
        <v>1.1491064516128999</v>
      </c>
      <c r="AL953" s="14">
        <v>7.11821666666666</v>
      </c>
      <c r="AM953" s="14">
        <v>15.590354838709599</v>
      </c>
      <c r="AN953" s="14">
        <v>11.101870967741901</v>
      </c>
      <c r="AO953" s="14">
        <v>6.2782321428571404</v>
      </c>
      <c r="AP953" s="14">
        <v>11.7984193548387</v>
      </c>
      <c r="AQ953" s="14">
        <v>72.9106666666666</v>
      </c>
      <c r="AR953" s="14">
        <v>86.049064516128993</v>
      </c>
      <c r="AS953" s="14">
        <v>3.7759999999999998</v>
      </c>
      <c r="AT953" s="14">
        <v>3.5974032258064499</v>
      </c>
      <c r="AU953" s="14">
        <v>1.4770370967741899</v>
      </c>
      <c r="AV953" s="14">
        <v>1.5031016666666599</v>
      </c>
      <c r="AW953" s="14">
        <v>1.3405806451612901</v>
      </c>
      <c r="AX953" s="14">
        <v>198.99369999999999</v>
      </c>
      <c r="AY953" s="14">
        <v>115.491129032258</v>
      </c>
      <c r="AZ953" s="14">
        <v>19.224677419354801</v>
      </c>
      <c r="BA953" s="14">
        <v>43.229827586206802</v>
      </c>
      <c r="BB953" s="14">
        <v>91.446935483870902</v>
      </c>
      <c r="BC953" s="14">
        <v>104.61083333333301</v>
      </c>
      <c r="BD953" s="14">
        <v>72.948870967741897</v>
      </c>
      <c r="BE953" s="14">
        <v>8.1631</v>
      </c>
      <c r="BF953" s="14">
        <v>2.66359677419354</v>
      </c>
      <c r="BG953" s="14">
        <v>2.3493870967741901</v>
      </c>
      <c r="BH953" s="14">
        <v>2.1108333333333298</v>
      </c>
      <c r="BI953" s="14">
        <v>1.8038064516129</v>
      </c>
      <c r="BJ953" s="14">
        <v>6.9269999999999898</v>
      </c>
      <c r="BK953" s="14">
        <v>62.862903225806399</v>
      </c>
      <c r="BL953" s="14">
        <v>68.392758064516102</v>
      </c>
      <c r="BM953" s="14">
        <v>48.421607142857098</v>
      </c>
      <c r="BN953" s="14">
        <v>60.813064516129003</v>
      </c>
      <c r="BO953" s="14">
        <v>73.736500000000007</v>
      </c>
      <c r="BP953" s="14">
        <v>51.645967741935401</v>
      </c>
      <c r="BQ953" s="14">
        <v>5.6788999999999996</v>
      </c>
      <c r="BR953" s="14">
        <v>2.95158064516129</v>
      </c>
      <c r="BS953" s="14">
        <v>2.5579999999999998</v>
      </c>
      <c r="BT953" s="14">
        <v>1.4178499999999901</v>
      </c>
      <c r="BU953" s="14">
        <v>1.4472419354838699</v>
      </c>
      <c r="BV953" s="14">
        <v>46.099766666666603</v>
      </c>
      <c r="BW953" s="14">
        <v>74.004516129032197</v>
      </c>
      <c r="BX953" s="14">
        <v>34.584677419354797</v>
      </c>
      <c r="BY953" s="14">
        <v>70.121964285714199</v>
      </c>
      <c r="BZ953" s="14">
        <v>81.633064516128997</v>
      </c>
      <c r="CA953" s="14">
        <v>140.13999999999999</v>
      </c>
      <c r="CB953" s="14">
        <v>73.169999999999902</v>
      </c>
      <c r="CC953" s="14">
        <v>8.2530333333333292</v>
      </c>
      <c r="CD953" s="14">
        <v>3.7140322580645102</v>
      </c>
      <c r="CE953" s="14">
        <v>2.8089354838709601</v>
      </c>
      <c r="CF953" s="14">
        <v>3.0331666666666601</v>
      </c>
      <c r="CG953" s="14">
        <v>2.24391935483871</v>
      </c>
      <c r="CH953" s="14">
        <v>8.3460000000000001</v>
      </c>
      <c r="CI953" s="14">
        <v>64.787258064516095</v>
      </c>
      <c r="CJ953" s="14">
        <v>37.384677419354801</v>
      </c>
      <c r="CK953" s="14">
        <v>27.964107142857099</v>
      </c>
      <c r="CL953" s="14">
        <v>106.52241935483799</v>
      </c>
      <c r="CM953" s="14">
        <v>161.981666666666</v>
      </c>
      <c r="CN953" s="14">
        <v>108.99451612903199</v>
      </c>
      <c r="CO953" s="14">
        <v>19.328299999999999</v>
      </c>
      <c r="CP953" s="14">
        <v>4.02988709677419</v>
      </c>
      <c r="CQ953" s="14">
        <v>4.7285483870967697</v>
      </c>
      <c r="CR953" s="14">
        <v>3.4285333333333301</v>
      </c>
      <c r="CS953" s="14">
        <v>3.0882258064516099</v>
      </c>
      <c r="CT953" s="14">
        <v>4.0103833333333299</v>
      </c>
      <c r="CU953" s="14">
        <v>66.753645161290294</v>
      </c>
      <c r="CV953" s="14">
        <v>101.14870967741901</v>
      </c>
      <c r="CW953" s="14">
        <v>137.329655172413</v>
      </c>
      <c r="CX953" s="14">
        <v>67.023064516128997</v>
      </c>
      <c r="CY953" s="14">
        <v>194.59399999999999</v>
      </c>
      <c r="CZ953" s="14">
        <v>119.008548387096</v>
      </c>
      <c r="DA953" s="14">
        <v>26.725466666666598</v>
      </c>
      <c r="DB953" s="14">
        <v>3.7027580645161202</v>
      </c>
      <c r="DC953" s="14">
        <v>3.1872096774193501</v>
      </c>
      <c r="DD953" s="14">
        <v>4.04463333333333</v>
      </c>
      <c r="DE953" s="14">
        <v>2.5367096774193501</v>
      </c>
      <c r="DF953" s="14">
        <v>12.772083333333301</v>
      </c>
      <c r="DG953" s="14">
        <v>73.531935483870896</v>
      </c>
      <c r="DH953" s="14">
        <v>68.074999999999903</v>
      </c>
      <c r="DI953" s="14">
        <v>19.787160714285701</v>
      </c>
      <c r="DJ953" s="14">
        <v>210.88532258064501</v>
      </c>
      <c r="DK953" s="14">
        <v>121.39449999999999</v>
      </c>
      <c r="DL953" s="14">
        <v>160.45903225806401</v>
      </c>
      <c r="DM953" s="14">
        <v>8.3180333333333305</v>
      </c>
      <c r="DN953" s="14">
        <v>3.2038709677419299</v>
      </c>
      <c r="DO953" s="14">
        <v>2.9285967741935401</v>
      </c>
      <c r="DP953" s="14">
        <v>2.74223333333333</v>
      </c>
      <c r="DQ953" s="14">
        <v>2.6379677419354799</v>
      </c>
      <c r="DR953" s="14">
        <v>2.2898000000000001</v>
      </c>
      <c r="DS953" s="15">
        <v>59.715499999999999</v>
      </c>
    </row>
    <row r="954" spans="1:123" x14ac:dyDescent="0.25">
      <c r="A954" s="16" t="s">
        <v>33</v>
      </c>
      <c r="B954" s="17">
        <v>20</v>
      </c>
      <c r="C954" s="13" t="str">
        <f t="shared" si="18"/>
        <v>BB_L_16_GW_GW_SA_High_GW_GQ_24_020_20</v>
      </c>
      <c r="D954" s="18">
        <v>10.1327419354838</v>
      </c>
      <c r="E954" s="18">
        <v>21.1548275862068</v>
      </c>
      <c r="F954" s="18">
        <v>54.837258064516099</v>
      </c>
      <c r="G954" s="18">
        <v>79.425166666666598</v>
      </c>
      <c r="H954" s="18">
        <v>66.667741935483804</v>
      </c>
      <c r="I954" s="18">
        <v>14.8228333333333</v>
      </c>
      <c r="J954" s="18">
        <v>6.4781806451612898</v>
      </c>
      <c r="K954" s="18">
        <v>0.46437419354838699</v>
      </c>
      <c r="L954" s="18">
        <v>0.40425166666666601</v>
      </c>
      <c r="M954" s="18">
        <v>0.18659935483870899</v>
      </c>
      <c r="N954" s="18">
        <v>20.371276833333301</v>
      </c>
      <c r="O954" s="18">
        <v>20.587467741935399</v>
      </c>
      <c r="P954" s="18">
        <v>16.944274193548299</v>
      </c>
      <c r="Q954" s="18">
        <v>74.749107142857099</v>
      </c>
      <c r="R954" s="18">
        <v>17.797338709677401</v>
      </c>
      <c r="S954" s="18">
        <v>75.4981333333333</v>
      </c>
      <c r="T954" s="18">
        <v>39.924403225806401</v>
      </c>
      <c r="U954" s="18">
        <v>5.6414833333333299</v>
      </c>
      <c r="V954" s="18">
        <v>1.4635741935483799</v>
      </c>
      <c r="W954" s="18">
        <v>1.6633419354838701</v>
      </c>
      <c r="X954" s="18">
        <v>1.2312666666666601</v>
      </c>
      <c r="Y954" s="18">
        <v>0.77726290322580605</v>
      </c>
      <c r="Z954" s="18">
        <v>0.81695333333333298</v>
      </c>
      <c r="AA954" s="18">
        <v>33.076935483870898</v>
      </c>
      <c r="AB954" s="18">
        <v>15.9259677419354</v>
      </c>
      <c r="AC954" s="18">
        <v>44.006785714285698</v>
      </c>
      <c r="AD954" s="18">
        <v>49.445483870967699</v>
      </c>
      <c r="AE954" s="18">
        <v>69.081166666666604</v>
      </c>
      <c r="AF954" s="18">
        <v>52.840419354838701</v>
      </c>
      <c r="AG954" s="18">
        <v>7.5961499999999997</v>
      </c>
      <c r="AH954" s="18">
        <v>1.3738838709677399</v>
      </c>
      <c r="AI954" s="18">
        <v>1.45145161290322</v>
      </c>
      <c r="AJ954" s="18">
        <v>1.0063133333333301</v>
      </c>
      <c r="AK954" s="18">
        <v>0.82649354838709599</v>
      </c>
      <c r="AL954" s="18">
        <v>5.1123016666666601</v>
      </c>
      <c r="AM954" s="18">
        <v>11.098758064516099</v>
      </c>
      <c r="AN954" s="18">
        <v>7.5146935483870898</v>
      </c>
      <c r="AO954" s="18">
        <v>4.4589464285714202</v>
      </c>
      <c r="AP954" s="18">
        <v>8.6258709677419301</v>
      </c>
      <c r="AQ954" s="18">
        <v>50.768499999999896</v>
      </c>
      <c r="AR954" s="18">
        <v>59.940016129032202</v>
      </c>
      <c r="AS954" s="18">
        <v>2.59375</v>
      </c>
      <c r="AT954" s="18">
        <v>2.4989032258064499</v>
      </c>
      <c r="AU954" s="18">
        <v>1.0177967741935401</v>
      </c>
      <c r="AV954" s="18">
        <v>1.062945</v>
      </c>
      <c r="AW954" s="18">
        <v>0.93023709677419297</v>
      </c>
      <c r="AX954" s="18">
        <v>143.867523333333</v>
      </c>
      <c r="AY954" s="18">
        <v>77.343709677419298</v>
      </c>
      <c r="AZ954" s="18">
        <v>13.2713548387096</v>
      </c>
      <c r="BA954" s="18">
        <v>30.961241379310302</v>
      </c>
      <c r="BB954" s="18">
        <v>64.488709677419294</v>
      </c>
      <c r="BC954" s="18">
        <v>72.885666666666594</v>
      </c>
      <c r="BD954" s="18">
        <v>50.2272580645161</v>
      </c>
      <c r="BE954" s="18">
        <v>5.4829666666666599</v>
      </c>
      <c r="BF954" s="18">
        <v>1.8758548387096701</v>
      </c>
      <c r="BG954" s="18">
        <v>1.7184516129032199</v>
      </c>
      <c r="BH954" s="18">
        <v>1.6571166666666599</v>
      </c>
      <c r="BI954" s="18">
        <v>1.4364193548387001</v>
      </c>
      <c r="BJ954" s="18">
        <v>5.1887833333333298</v>
      </c>
      <c r="BK954" s="18">
        <v>43.838548387096701</v>
      </c>
      <c r="BL954" s="18">
        <v>48.440354838709602</v>
      </c>
      <c r="BM954" s="18">
        <v>33.4942142857142</v>
      </c>
      <c r="BN954" s="18">
        <v>42.672419354838702</v>
      </c>
      <c r="BO954" s="18">
        <v>51.488166666666601</v>
      </c>
      <c r="BP954" s="18">
        <v>35.7745161290322</v>
      </c>
      <c r="BQ954" s="18">
        <v>3.8847166666666602</v>
      </c>
      <c r="BR954" s="18">
        <v>2.1066774193548299</v>
      </c>
      <c r="BS954" s="18">
        <v>1.8033870967741901</v>
      </c>
      <c r="BT954" s="18">
        <v>1.0352749999999999</v>
      </c>
      <c r="BU954" s="18">
        <v>1.0760322580645101</v>
      </c>
      <c r="BV954" s="18">
        <v>32.518266666666598</v>
      </c>
      <c r="BW954" s="18">
        <v>51.676935483870899</v>
      </c>
      <c r="BX954" s="18">
        <v>24.0454032258064</v>
      </c>
      <c r="BY954" s="18">
        <v>49.52</v>
      </c>
      <c r="BZ954" s="18">
        <v>56.853709677419303</v>
      </c>
      <c r="CA954" s="18">
        <v>98.369833333333304</v>
      </c>
      <c r="CB954" s="18">
        <v>50.545322580645099</v>
      </c>
      <c r="CC954" s="18">
        <v>5.5835833333333298</v>
      </c>
      <c r="CD954" s="18">
        <v>2.6205967741935399</v>
      </c>
      <c r="CE954" s="18">
        <v>2.02125806451612</v>
      </c>
      <c r="CF954" s="18">
        <v>2.1696833333333299</v>
      </c>
      <c r="CG954" s="18">
        <v>1.6706935483870899</v>
      </c>
      <c r="CH954" s="18">
        <v>6.0725166666666599</v>
      </c>
      <c r="CI954" s="18">
        <v>46.160193548386999</v>
      </c>
      <c r="CJ954" s="18">
        <v>25.848709677419301</v>
      </c>
      <c r="CK954" s="18">
        <v>19.288607142857099</v>
      </c>
      <c r="CL954" s="18">
        <v>75.8953225806451</v>
      </c>
      <c r="CM954" s="18">
        <v>113.514666666666</v>
      </c>
      <c r="CN954" s="18">
        <v>75.189193548387095</v>
      </c>
      <c r="CO954" s="18">
        <v>13.3673166666666</v>
      </c>
      <c r="CP954" s="18">
        <v>2.8207741935483801</v>
      </c>
      <c r="CQ954" s="18">
        <v>3.4915322580645101</v>
      </c>
      <c r="CR954" s="18">
        <v>2.5138500000000001</v>
      </c>
      <c r="CS954" s="18">
        <v>2.4682419354838698</v>
      </c>
      <c r="CT954" s="18">
        <v>3.2732166666666598</v>
      </c>
      <c r="CU954" s="18">
        <v>48.016225806451601</v>
      </c>
      <c r="CV954" s="18">
        <v>70.245806451612793</v>
      </c>
      <c r="CW954" s="18">
        <v>96.644999999999996</v>
      </c>
      <c r="CX954" s="18">
        <v>47.194677419354797</v>
      </c>
      <c r="CY954" s="18">
        <v>137.50149999999999</v>
      </c>
      <c r="CZ954" s="18">
        <v>80.792741935483804</v>
      </c>
      <c r="DA954" s="18">
        <v>18.7909333333333</v>
      </c>
      <c r="DB954" s="18">
        <v>2.7089032258064498</v>
      </c>
      <c r="DC954" s="18">
        <v>2.55256451612903</v>
      </c>
      <c r="DD954" s="18">
        <v>3.2747499999999898</v>
      </c>
      <c r="DE954" s="18">
        <v>2.0305483870967702</v>
      </c>
      <c r="DF954" s="18">
        <v>9.1916666666666593</v>
      </c>
      <c r="DG954" s="18">
        <v>52.155064516129002</v>
      </c>
      <c r="DH954" s="18">
        <v>47.108709677419299</v>
      </c>
      <c r="DI954" s="18">
        <v>13.958875000000001</v>
      </c>
      <c r="DJ954" s="18">
        <v>152.28951612903199</v>
      </c>
      <c r="DK954" s="18">
        <v>83.471333333333305</v>
      </c>
      <c r="DL954" s="18">
        <v>110.24561290322499</v>
      </c>
      <c r="DM954" s="18">
        <v>5.7762333333333302</v>
      </c>
      <c r="DN954" s="18">
        <v>2.2992096774193498</v>
      </c>
      <c r="DO954" s="18">
        <v>2.2249677419354801</v>
      </c>
      <c r="DP954" s="18">
        <v>2.1442000000000001</v>
      </c>
      <c r="DQ954" s="18">
        <v>2.0118387096774102</v>
      </c>
      <c r="DR954" s="18">
        <v>1.79633333333333</v>
      </c>
      <c r="DS954" s="19">
        <v>42.805333333333301</v>
      </c>
    </row>
    <row r="955" spans="1:123" x14ac:dyDescent="0.25">
      <c r="A955" s="12" t="s">
        <v>33</v>
      </c>
      <c r="B955" s="13">
        <v>21</v>
      </c>
      <c r="C955" s="13" t="str">
        <f t="shared" si="18"/>
        <v>BB_L_16_GW_GW_SA_High_GW_GQ_24_020_21</v>
      </c>
      <c r="D955" s="14">
        <v>10.066451612903199</v>
      </c>
      <c r="E955" s="14">
        <v>15.2153448275862</v>
      </c>
      <c r="F955" s="14">
        <v>30.708064516128999</v>
      </c>
      <c r="G955" s="14">
        <v>42.583666666666602</v>
      </c>
      <c r="H955" s="14">
        <v>35.849516129032203</v>
      </c>
      <c r="I955" s="14">
        <v>12.2038333333333</v>
      </c>
      <c r="J955" s="14">
        <v>5.9612806451612901</v>
      </c>
      <c r="K955" s="14">
        <v>0.210883870967741</v>
      </c>
      <c r="L955" s="14">
        <v>0.18498000000000001</v>
      </c>
      <c r="M955" s="14">
        <v>8.3677419354838703E-2</v>
      </c>
      <c r="N955" s="14">
        <v>9.4921393333333306</v>
      </c>
      <c r="O955" s="14">
        <v>9.5423709677419293</v>
      </c>
      <c r="P955" s="14">
        <v>7.7531129032257997</v>
      </c>
      <c r="Q955" s="14">
        <v>34.649464285714203</v>
      </c>
      <c r="R955" s="14">
        <v>8.1586935483870899</v>
      </c>
      <c r="S955" s="14">
        <v>35.230350000000001</v>
      </c>
      <c r="T955" s="14">
        <v>18.188596774193499</v>
      </c>
      <c r="U955" s="14">
        <v>2.5554166666666598</v>
      </c>
      <c r="V955" s="14">
        <v>0.657720967741935</v>
      </c>
      <c r="W955" s="14">
        <v>0.74518548387096695</v>
      </c>
      <c r="X955" s="14">
        <v>0.57055666666666605</v>
      </c>
      <c r="Y955" s="14">
        <v>0.38638387096774102</v>
      </c>
      <c r="Z955" s="14">
        <v>0.45212333333333299</v>
      </c>
      <c r="AA955" s="14">
        <v>15.414677419354801</v>
      </c>
      <c r="AB955" s="14">
        <v>7.3955161290322504</v>
      </c>
      <c r="AC955" s="14">
        <v>20.7634642857142</v>
      </c>
      <c r="AD955" s="14">
        <v>22.458774193548301</v>
      </c>
      <c r="AE955" s="14">
        <v>32.175683333333303</v>
      </c>
      <c r="AF955" s="14">
        <v>24.2682419354838</v>
      </c>
      <c r="AG955" s="14">
        <v>3.5036499999999999</v>
      </c>
      <c r="AH955" s="14">
        <v>0.642612903225806</v>
      </c>
      <c r="AI955" s="14">
        <v>0.68799193548387005</v>
      </c>
      <c r="AJ955" s="14">
        <v>0.50138666666666598</v>
      </c>
      <c r="AK955" s="14">
        <v>0.44043709677419302</v>
      </c>
      <c r="AL955" s="14">
        <v>2.4627349999999999</v>
      </c>
      <c r="AM955" s="14">
        <v>5.2465322580645104</v>
      </c>
      <c r="AN955" s="14">
        <v>3.48262903225806</v>
      </c>
      <c r="AO955" s="14">
        <v>2.1409642857142801</v>
      </c>
      <c r="AP955" s="14">
        <v>4.13624193548387</v>
      </c>
      <c r="AQ955" s="14">
        <v>23.4857333333333</v>
      </c>
      <c r="AR955" s="14">
        <v>27.7930322580645</v>
      </c>
      <c r="AS955" s="14">
        <v>1.214925</v>
      </c>
      <c r="AT955" s="14">
        <v>1.17152903225806</v>
      </c>
      <c r="AU955" s="14">
        <v>0.49086451612903198</v>
      </c>
      <c r="AV955" s="14">
        <v>0.52644500000000005</v>
      </c>
      <c r="AW955" s="14">
        <v>0.44846935483870898</v>
      </c>
      <c r="AX955" s="14">
        <v>68.487294999999904</v>
      </c>
      <c r="AY955" s="14">
        <v>35.048467741935397</v>
      </c>
      <c r="AZ955" s="14">
        <v>6.1534516129032202</v>
      </c>
      <c r="BA955" s="14">
        <v>14.599775862068901</v>
      </c>
      <c r="BB955" s="14">
        <v>30.0627419354838</v>
      </c>
      <c r="BC955" s="14">
        <v>33.794849999999997</v>
      </c>
      <c r="BD955" s="14">
        <v>23.245258064516101</v>
      </c>
      <c r="BE955" s="14">
        <v>2.5201500000000001</v>
      </c>
      <c r="BF955" s="14">
        <v>0.94644999999999901</v>
      </c>
      <c r="BG955" s="14">
        <v>0.94501612903225796</v>
      </c>
      <c r="BH955" s="14">
        <v>1.0759333333333301</v>
      </c>
      <c r="BI955" s="14">
        <v>0.95867580645161199</v>
      </c>
      <c r="BJ955" s="14">
        <v>2.7398466666666601</v>
      </c>
      <c r="BK955" s="14">
        <v>20.459774193548299</v>
      </c>
      <c r="BL955" s="14">
        <v>22.710370967741898</v>
      </c>
      <c r="BM955" s="14">
        <v>15.514749999999999</v>
      </c>
      <c r="BN955" s="14">
        <v>19.872677419354801</v>
      </c>
      <c r="BO955" s="14">
        <v>23.8922833333333</v>
      </c>
      <c r="BP955" s="14">
        <v>16.573919354838701</v>
      </c>
      <c r="BQ955" s="14">
        <v>1.8636333333333299</v>
      </c>
      <c r="BR955" s="14">
        <v>1.0691193548386999</v>
      </c>
      <c r="BS955" s="14">
        <v>0.92357903225806404</v>
      </c>
      <c r="BT955" s="14">
        <v>0.57980666666666603</v>
      </c>
      <c r="BU955" s="14">
        <v>0.62410967741935397</v>
      </c>
      <c r="BV955" s="14">
        <v>15.246514999999899</v>
      </c>
      <c r="BW955" s="14">
        <v>24.023241935483799</v>
      </c>
      <c r="BX955" s="14">
        <v>11.210290322580599</v>
      </c>
      <c r="BY955" s="14">
        <v>23.121517857142798</v>
      </c>
      <c r="BZ955" s="14">
        <v>26.328419354838701</v>
      </c>
      <c r="CA955" s="14">
        <v>45.704716666666599</v>
      </c>
      <c r="CB955" s="14">
        <v>23.308741935483798</v>
      </c>
      <c r="CC955" s="14">
        <v>2.6248999999999998</v>
      </c>
      <c r="CD955" s="14">
        <v>1.31235483870967</v>
      </c>
      <c r="CE955" s="14">
        <v>1.0519129032257999</v>
      </c>
      <c r="CF955" s="14">
        <v>1.14978333333333</v>
      </c>
      <c r="CG955" s="14">
        <v>0.97009193548387096</v>
      </c>
      <c r="CH955" s="14">
        <v>3.1128616666666602</v>
      </c>
      <c r="CI955" s="14">
        <v>21.867112903225799</v>
      </c>
      <c r="CJ955" s="14">
        <v>12.1198870967741</v>
      </c>
      <c r="CK955" s="14">
        <v>9.0475714285714197</v>
      </c>
      <c r="CL955" s="14">
        <v>35.638290322580602</v>
      </c>
      <c r="CM955" s="14">
        <v>52.813666666666599</v>
      </c>
      <c r="CN955" s="14">
        <v>34.7200967741935</v>
      </c>
      <c r="CO955" s="14">
        <v>6.3250500000000001</v>
      </c>
      <c r="CP955" s="14">
        <v>1.40067903225806</v>
      </c>
      <c r="CQ955" s="14">
        <v>1.8179532258064499</v>
      </c>
      <c r="CR955" s="14">
        <v>1.41195</v>
      </c>
      <c r="CS955" s="14">
        <v>1.63972580645161</v>
      </c>
      <c r="CT955" s="14">
        <v>2.2908666666666599</v>
      </c>
      <c r="CU955" s="14">
        <v>22.943564516129001</v>
      </c>
      <c r="CV955" s="14">
        <v>32.614999999999903</v>
      </c>
      <c r="CW955" s="14">
        <v>45.095172413793101</v>
      </c>
      <c r="CX955" s="14">
        <v>22.0762096774193</v>
      </c>
      <c r="CY955" s="14">
        <v>64.276499999999999</v>
      </c>
      <c r="CZ955" s="14">
        <v>37.138032258064499</v>
      </c>
      <c r="DA955" s="14">
        <v>9.0183</v>
      </c>
      <c r="DB955" s="14">
        <v>1.4925129032258</v>
      </c>
      <c r="DC955" s="14">
        <v>1.71088709677419</v>
      </c>
      <c r="DD955" s="14">
        <v>2.25386666666666</v>
      </c>
      <c r="DE955" s="14">
        <v>1.37906451612903</v>
      </c>
      <c r="DF955" s="14">
        <v>4.5791466666666603</v>
      </c>
      <c r="DG955" s="14">
        <v>24.532419354838702</v>
      </c>
      <c r="DH955" s="14">
        <v>21.902661290322499</v>
      </c>
      <c r="DI955" s="14">
        <v>6.6499642857142804</v>
      </c>
      <c r="DJ955" s="14">
        <v>71.965645161290297</v>
      </c>
      <c r="DK955" s="14">
        <v>38.295083333333302</v>
      </c>
      <c r="DL955" s="14">
        <v>51.073451612903199</v>
      </c>
      <c r="DM955" s="14">
        <v>2.7945500000000001</v>
      </c>
      <c r="DN955" s="14">
        <v>1.2524193548386999</v>
      </c>
      <c r="DO955" s="14">
        <v>1.35433870967741</v>
      </c>
      <c r="DP955" s="14">
        <v>1.36211666666666</v>
      </c>
      <c r="DQ955" s="14">
        <v>1.24212903225806</v>
      </c>
      <c r="DR955" s="14">
        <v>1.11185166666666</v>
      </c>
      <c r="DS955" s="15">
        <v>20.2608999999999</v>
      </c>
    </row>
    <row r="956" spans="1:123" x14ac:dyDescent="0.25">
      <c r="A956" s="16" t="s">
        <v>33</v>
      </c>
      <c r="B956" s="17">
        <v>22</v>
      </c>
      <c r="C956" s="13" t="str">
        <f t="shared" si="18"/>
        <v>BB_L_16_GW_GW_SA_High_GW_GQ_24_020_22</v>
      </c>
      <c r="D956" s="18">
        <v>10.076071428571399</v>
      </c>
      <c r="E956" s="18">
        <v>23.0122413793103</v>
      </c>
      <c r="F956" s="18">
        <v>68.975806451612897</v>
      </c>
      <c r="G956" s="18">
        <v>89.704833333333298</v>
      </c>
      <c r="H956" s="18">
        <v>99.448870967741897</v>
      </c>
      <c r="I956" s="18">
        <v>16.6911666666666</v>
      </c>
      <c r="J956" s="18">
        <v>7.2234241935483796</v>
      </c>
      <c r="K956" s="18">
        <v>0.65259838709677398</v>
      </c>
      <c r="L956" s="18">
        <v>0.54029000000000005</v>
      </c>
      <c r="M956" s="18">
        <v>0.28510483870967701</v>
      </c>
      <c r="N956" s="18">
        <v>25.2371083333333</v>
      </c>
      <c r="O956" s="18">
        <v>26.244354838709601</v>
      </c>
      <c r="P956" s="18">
        <v>23.803435483870899</v>
      </c>
      <c r="Q956" s="18">
        <v>97.213035714285695</v>
      </c>
      <c r="R956" s="18">
        <v>24.226387096774101</v>
      </c>
      <c r="S956" s="18">
        <v>92.775899999999993</v>
      </c>
      <c r="T956" s="18">
        <v>58.239516129032197</v>
      </c>
      <c r="U956" s="18">
        <v>8.1620333333333299</v>
      </c>
      <c r="V956" s="18">
        <v>2.0447741935483799</v>
      </c>
      <c r="W956" s="18">
        <v>2.2426451612903202</v>
      </c>
      <c r="X956" s="18">
        <v>1.66503333333333</v>
      </c>
      <c r="Y956" s="18">
        <v>1.0675709677419301</v>
      </c>
      <c r="Z956" s="18">
        <v>0.75092999999999999</v>
      </c>
      <c r="AA956" s="18">
        <v>42.403064516129</v>
      </c>
      <c r="AB956" s="18">
        <v>21.172370967741902</v>
      </c>
      <c r="AC956" s="18">
        <v>48.450714285714199</v>
      </c>
      <c r="AD956" s="18">
        <v>75.795322580645106</v>
      </c>
      <c r="AE956" s="18">
        <v>87.063833333333307</v>
      </c>
      <c r="AF956" s="18">
        <v>73.567903225806404</v>
      </c>
      <c r="AG956" s="18">
        <v>10.3869333333333</v>
      </c>
      <c r="AH956" s="18">
        <v>1.89108064516129</v>
      </c>
      <c r="AI956" s="18">
        <v>1.93420967741935</v>
      </c>
      <c r="AJ956" s="18">
        <v>1.35897333333333</v>
      </c>
      <c r="AK956" s="18">
        <v>1.08379032258064</v>
      </c>
      <c r="AL956" s="18">
        <v>6.19350166666666</v>
      </c>
      <c r="AM956" s="18">
        <v>13.5608225806451</v>
      </c>
      <c r="AN956" s="18">
        <v>11.2819677419354</v>
      </c>
      <c r="AO956" s="18">
        <v>5.6325000000000003</v>
      </c>
      <c r="AP956" s="18">
        <v>9.4336290322580592</v>
      </c>
      <c r="AQ956" s="18">
        <v>67.570166666666594</v>
      </c>
      <c r="AR956" s="18">
        <v>79.507677419354806</v>
      </c>
      <c r="AS956" s="18">
        <v>3.59686666666666</v>
      </c>
      <c r="AT956" s="18">
        <v>3.31040322580645</v>
      </c>
      <c r="AU956" s="18">
        <v>1.40795</v>
      </c>
      <c r="AV956" s="18">
        <v>1.3810166666666599</v>
      </c>
      <c r="AW956" s="18">
        <v>1.2402258064516101</v>
      </c>
      <c r="AX956" s="18">
        <v>170.012</v>
      </c>
      <c r="AY956" s="18">
        <v>119.744999999999</v>
      </c>
      <c r="AZ956" s="18">
        <v>18.193387096774099</v>
      </c>
      <c r="BA956" s="18">
        <v>37.266724137931</v>
      </c>
      <c r="BB956" s="18">
        <v>82.948387096774198</v>
      </c>
      <c r="BC956" s="18">
        <v>95.794499999999999</v>
      </c>
      <c r="BD956" s="18">
        <v>70.482741935483801</v>
      </c>
      <c r="BE956" s="18">
        <v>8.1775833333333292</v>
      </c>
      <c r="BF956" s="18">
        <v>2.5213548387096698</v>
      </c>
      <c r="BG956" s="18">
        <v>2.1877258064516099</v>
      </c>
      <c r="BH956" s="18">
        <v>1.98884999999999</v>
      </c>
      <c r="BI956" s="18">
        <v>1.7019677419354799</v>
      </c>
      <c r="BJ956" s="18">
        <v>5.7255166666666604</v>
      </c>
      <c r="BK956" s="18">
        <v>58.918709677419301</v>
      </c>
      <c r="BL956" s="18">
        <v>60.427322580645097</v>
      </c>
      <c r="BM956" s="18">
        <v>46.254821428571397</v>
      </c>
      <c r="BN956" s="18">
        <v>55.4867741935483</v>
      </c>
      <c r="BO956" s="18">
        <v>68.204333333333295</v>
      </c>
      <c r="BP956" s="18">
        <v>48.521774193548303</v>
      </c>
      <c r="BQ956" s="18">
        <v>5.5887666666666602</v>
      </c>
      <c r="BR956" s="18">
        <v>2.7014516129032198</v>
      </c>
      <c r="BS956" s="18">
        <v>2.4578548387096699</v>
      </c>
      <c r="BT956" s="18">
        <v>1.3372999999999999</v>
      </c>
      <c r="BU956" s="18">
        <v>1.3606935483870899</v>
      </c>
      <c r="BV956" s="18">
        <v>41.517399999999903</v>
      </c>
      <c r="BW956" s="18">
        <v>68.181451612903203</v>
      </c>
      <c r="BX956" s="18">
        <v>32.3020322580645</v>
      </c>
      <c r="BY956" s="18">
        <v>62.6571071428571</v>
      </c>
      <c r="BZ956" s="18">
        <v>76.023387096774101</v>
      </c>
      <c r="CA956" s="18">
        <v>127.97966666666601</v>
      </c>
      <c r="CB956" s="18">
        <v>69.303225806451593</v>
      </c>
      <c r="CC956" s="18">
        <v>8.2509166666666598</v>
      </c>
      <c r="CD956" s="18">
        <v>3.46527419354838</v>
      </c>
      <c r="CE956" s="18">
        <v>2.5573709677419298</v>
      </c>
      <c r="CF956" s="18">
        <v>2.8867499999999899</v>
      </c>
      <c r="CG956" s="18">
        <v>2.1020161290322501</v>
      </c>
      <c r="CH956" s="18">
        <v>7.4751500000000002</v>
      </c>
      <c r="CI956" s="18">
        <v>56.767854838709603</v>
      </c>
      <c r="CJ956" s="18">
        <v>36.302903225806403</v>
      </c>
      <c r="CK956" s="18">
        <v>27.097321428571401</v>
      </c>
      <c r="CL956" s="18">
        <v>92.265645161290294</v>
      </c>
      <c r="CM956" s="18">
        <v>151.300166666666</v>
      </c>
      <c r="CN956" s="18">
        <v>104.333225806451</v>
      </c>
      <c r="CO956" s="18">
        <v>18.542549999999899</v>
      </c>
      <c r="CP956" s="18">
        <v>3.7911774193548302</v>
      </c>
      <c r="CQ956" s="18">
        <v>4.1763548387096696</v>
      </c>
      <c r="CR956" s="18">
        <v>3.3810333333333298</v>
      </c>
      <c r="CS956" s="18">
        <v>2.8799193548386999</v>
      </c>
      <c r="CT956" s="18">
        <v>3.8250333333333302</v>
      </c>
      <c r="CU956" s="18">
        <v>56.683967741935398</v>
      </c>
      <c r="CV956" s="18">
        <v>95.192096774193502</v>
      </c>
      <c r="CW956" s="18">
        <v>125.281206896551</v>
      </c>
      <c r="CX956" s="18">
        <v>60.997903225806397</v>
      </c>
      <c r="CY956" s="18">
        <v>176.72716666666599</v>
      </c>
      <c r="CZ956" s="18">
        <v>118.78338709677401</v>
      </c>
      <c r="DA956" s="18">
        <v>24.889483333333299</v>
      </c>
      <c r="DB956" s="18">
        <v>3.49541935483871</v>
      </c>
      <c r="DC956" s="18">
        <v>2.9875645161290301</v>
      </c>
      <c r="DD956" s="18">
        <v>3.8558833333333302</v>
      </c>
      <c r="DE956" s="18">
        <v>2.4449838709677398</v>
      </c>
      <c r="DF956" s="18">
        <v>11.5006</v>
      </c>
      <c r="DG956" s="18">
        <v>65.233387096774194</v>
      </c>
      <c r="DH956" s="18">
        <v>64.400000000000006</v>
      </c>
      <c r="DI956" s="18">
        <v>18.2286964285714</v>
      </c>
      <c r="DJ956" s="18">
        <v>174.82</v>
      </c>
      <c r="DK956" s="18">
        <v>122.301999999999</v>
      </c>
      <c r="DL956" s="18">
        <v>155.809354838709</v>
      </c>
      <c r="DM956" s="18">
        <v>7.8206166666666599</v>
      </c>
      <c r="DN956" s="18">
        <v>3.0938225806451598</v>
      </c>
      <c r="DO956" s="18">
        <v>2.7539193548387102</v>
      </c>
      <c r="DP956" s="18">
        <v>2.5307833333333298</v>
      </c>
      <c r="DQ956" s="18">
        <v>2.5367580645161198</v>
      </c>
      <c r="DR956" s="18">
        <v>2.0807333333333302</v>
      </c>
      <c r="DS956" s="19">
        <v>52.446533333333299</v>
      </c>
    </row>
    <row r="957" spans="1:123" x14ac:dyDescent="0.25">
      <c r="A957" s="12" t="s">
        <v>33</v>
      </c>
      <c r="B957" s="13">
        <v>23</v>
      </c>
      <c r="C957" s="13" t="str">
        <f t="shared" si="18"/>
        <v>BB_L_16_GW_GW_SA_High_GW_GQ_24_020_23</v>
      </c>
      <c r="D957" s="14">
        <v>10.066451612903199</v>
      </c>
      <c r="E957" s="14">
        <v>20.3408620689655</v>
      </c>
      <c r="F957" s="14">
        <v>55.035322580645101</v>
      </c>
      <c r="G957" s="14">
        <v>73.478999999999999</v>
      </c>
      <c r="H957" s="14">
        <v>75.463064516128995</v>
      </c>
      <c r="I957" s="14">
        <v>15.064166666666599</v>
      </c>
      <c r="J957" s="14">
        <v>6.7856709677419298</v>
      </c>
      <c r="K957" s="14">
        <v>0.47407741935483799</v>
      </c>
      <c r="L957" s="14">
        <v>0.40145166666666598</v>
      </c>
      <c r="M957" s="14">
        <v>0.20345645161290299</v>
      </c>
      <c r="N957" s="14">
        <v>19.6571486666666</v>
      </c>
      <c r="O957" s="14">
        <v>20.2027419354838</v>
      </c>
      <c r="P957" s="14">
        <v>17.787258064516099</v>
      </c>
      <c r="Q957" s="14">
        <v>74.471428571428504</v>
      </c>
      <c r="R957" s="14">
        <v>18.280129032257999</v>
      </c>
      <c r="S957" s="14">
        <v>72.428449999999998</v>
      </c>
      <c r="T957" s="14">
        <v>43.100338709677402</v>
      </c>
      <c r="U957" s="14">
        <v>6.0239666666666603</v>
      </c>
      <c r="V957" s="14">
        <v>1.51351451612903</v>
      </c>
      <c r="W957" s="14">
        <v>1.6635790322580599</v>
      </c>
      <c r="X957" s="14">
        <v>1.2564916666666599</v>
      </c>
      <c r="Y957" s="14">
        <v>0.807441935483871</v>
      </c>
      <c r="Z957" s="14">
        <v>0.61066833333333304</v>
      </c>
      <c r="AA957" s="14">
        <v>32.742258064516101</v>
      </c>
      <c r="AB957" s="14">
        <v>16.216354838709599</v>
      </c>
      <c r="AC957" s="14">
        <v>39.642428571428503</v>
      </c>
      <c r="AD957" s="14">
        <v>55.281774193548301</v>
      </c>
      <c r="AE957" s="14">
        <v>67.3064999999999</v>
      </c>
      <c r="AF957" s="14">
        <v>55.319290322580599</v>
      </c>
      <c r="AG957" s="14">
        <v>7.8240833333333297</v>
      </c>
      <c r="AH957" s="14">
        <v>1.4112548387096699</v>
      </c>
      <c r="AI957" s="14">
        <v>1.4643548387096701</v>
      </c>
      <c r="AJ957" s="14">
        <v>1.0350200000000001</v>
      </c>
      <c r="AK957" s="14">
        <v>0.84314354838709604</v>
      </c>
      <c r="AL957" s="14">
        <v>4.8515566666666601</v>
      </c>
      <c r="AM957" s="14">
        <v>10.6539999999999</v>
      </c>
      <c r="AN957" s="14">
        <v>8.3014677419354808</v>
      </c>
      <c r="AO957" s="14">
        <v>4.3718750000000002</v>
      </c>
      <c r="AP957" s="14">
        <v>7.5647419354838696</v>
      </c>
      <c r="AQ957" s="14">
        <v>51.445333333333302</v>
      </c>
      <c r="AR957" s="14">
        <v>60.598129032258001</v>
      </c>
      <c r="AS957" s="14">
        <v>2.7013500000000001</v>
      </c>
      <c r="AT957" s="14">
        <v>2.5183387096774199</v>
      </c>
      <c r="AU957" s="14">
        <v>1.05742580645161</v>
      </c>
      <c r="AV957" s="14">
        <v>1.06473166666666</v>
      </c>
      <c r="AW957" s="14">
        <v>0.94232580645161201</v>
      </c>
      <c r="AX957" s="14">
        <v>134.55412166666599</v>
      </c>
      <c r="AY957" s="14">
        <v>88.837419354838701</v>
      </c>
      <c r="AZ957" s="14">
        <v>13.7002096774193</v>
      </c>
      <c r="BA957" s="14">
        <v>29.012068965517201</v>
      </c>
      <c r="BB957" s="14">
        <v>63.375645161290301</v>
      </c>
      <c r="BC957" s="14">
        <v>74.027299999999997</v>
      </c>
      <c r="BD957" s="14">
        <v>52.746129032257997</v>
      </c>
      <c r="BE957" s="14">
        <v>5.9657999999999998</v>
      </c>
      <c r="BF957" s="14">
        <v>1.9297419354838701</v>
      </c>
      <c r="BG957" s="14">
        <v>1.7275806451612901</v>
      </c>
      <c r="BH957" s="14">
        <v>1.6583666666666601</v>
      </c>
      <c r="BI957" s="14">
        <v>1.4343225806451601</v>
      </c>
      <c r="BJ957" s="14">
        <v>4.7096833333333299</v>
      </c>
      <c r="BK957" s="14">
        <v>44.777258064516097</v>
      </c>
      <c r="BL957" s="14">
        <v>46.789274193548302</v>
      </c>
      <c r="BM957" s="14">
        <v>35.003142857142798</v>
      </c>
      <c r="BN957" s="14">
        <v>42.685161290322498</v>
      </c>
      <c r="BO957" s="14">
        <v>51.808666666666603</v>
      </c>
      <c r="BP957" s="14">
        <v>36.884193548387103</v>
      </c>
      <c r="BQ957" s="14">
        <v>4.14103333333333</v>
      </c>
      <c r="BR957" s="14">
        <v>2.09520967741935</v>
      </c>
      <c r="BS957" s="14">
        <v>1.87967741935483</v>
      </c>
      <c r="BT957" s="14">
        <v>1.05009666666666</v>
      </c>
      <c r="BU957" s="14">
        <v>1.08652419354838</v>
      </c>
      <c r="BV957" s="14">
        <v>32.1025766666666</v>
      </c>
      <c r="BW957" s="14">
        <v>51.972580645161202</v>
      </c>
      <c r="BX957" s="14">
        <v>24.509193548387</v>
      </c>
      <c r="BY957" s="14">
        <v>48.621178571428501</v>
      </c>
      <c r="BZ957" s="14">
        <v>57.963870967741897</v>
      </c>
      <c r="CA957" s="14">
        <v>97.993166666666596</v>
      </c>
      <c r="CB957" s="14">
        <v>52.270483870967702</v>
      </c>
      <c r="CC957" s="14">
        <v>6.0904666666666598</v>
      </c>
      <c r="CD957" s="14">
        <v>2.6572258064516099</v>
      </c>
      <c r="CE957" s="14">
        <v>1.9970483870967699</v>
      </c>
      <c r="CF957" s="14">
        <v>2.2367333333333299</v>
      </c>
      <c r="CG957" s="14">
        <v>1.6803870967741901</v>
      </c>
      <c r="CH957" s="14">
        <v>5.9134833333333301</v>
      </c>
      <c r="CI957" s="14">
        <v>44.432741935483797</v>
      </c>
      <c r="CJ957" s="14">
        <v>27.1064516129032</v>
      </c>
      <c r="CK957" s="14">
        <v>20.436142857142801</v>
      </c>
      <c r="CL957" s="14">
        <v>72.423064516129003</v>
      </c>
      <c r="CM957" s="14">
        <v>113.906166666666</v>
      </c>
      <c r="CN957" s="14">
        <v>79.516451612903197</v>
      </c>
      <c r="CO957" s="14">
        <v>13.9492333333333</v>
      </c>
      <c r="CP957" s="14">
        <v>2.8754032258064499</v>
      </c>
      <c r="CQ957" s="14">
        <v>3.3683387096774098</v>
      </c>
      <c r="CR957" s="14">
        <v>2.6596499999999899</v>
      </c>
      <c r="CS957" s="14">
        <v>2.4377096774193499</v>
      </c>
      <c r="CT957" s="14">
        <v>3.2811833333333298</v>
      </c>
      <c r="CU957" s="14">
        <v>45.098129032258001</v>
      </c>
      <c r="CV957" s="14">
        <v>72.421774193548302</v>
      </c>
      <c r="CW957" s="14">
        <v>97.0382758620689</v>
      </c>
      <c r="CX957" s="14">
        <v>46.791290322580601</v>
      </c>
      <c r="CY957" s="14">
        <v>135.31916666666601</v>
      </c>
      <c r="CZ957" s="14">
        <v>88.920645161290295</v>
      </c>
      <c r="DA957" s="14">
        <v>19.123916666666599</v>
      </c>
      <c r="DB957" s="14">
        <v>2.7509838709677399</v>
      </c>
      <c r="DC957" s="14">
        <v>2.52990322580645</v>
      </c>
      <c r="DD957" s="14">
        <v>3.2881833333333299</v>
      </c>
      <c r="DE957" s="14">
        <v>2.0614516129032201</v>
      </c>
      <c r="DF957" s="14">
        <v>9.0230999999999906</v>
      </c>
      <c r="DG957" s="14">
        <v>50.660129032257998</v>
      </c>
      <c r="DH957" s="14">
        <v>48.583870967741902</v>
      </c>
      <c r="DI957" s="14">
        <v>14.004339285714201</v>
      </c>
      <c r="DJ957" s="14">
        <v>138.91064516129001</v>
      </c>
      <c r="DK957" s="14">
        <v>90.910833333333301</v>
      </c>
      <c r="DL957" s="14">
        <v>117.67229032258</v>
      </c>
      <c r="DM957" s="14">
        <v>5.9090666666666598</v>
      </c>
      <c r="DN957" s="14">
        <v>2.3816774193548298</v>
      </c>
      <c r="DO957" s="14">
        <v>2.2344193548387099</v>
      </c>
      <c r="DP957" s="14">
        <v>2.10653333333333</v>
      </c>
      <c r="DQ957" s="14">
        <v>2.06322580645161</v>
      </c>
      <c r="DR957" s="14">
        <v>1.7081</v>
      </c>
      <c r="DS957" s="15">
        <v>40.760966666666597</v>
      </c>
    </row>
    <row r="958" spans="1:123" x14ac:dyDescent="0.25">
      <c r="A958" s="16" t="s">
        <v>33</v>
      </c>
      <c r="B958" s="17">
        <v>24</v>
      </c>
      <c r="C958" s="13" t="str">
        <f t="shared" si="18"/>
        <v>BB_L_16_GW_GW_SA_High_GW_GQ_24_020_24</v>
      </c>
      <c r="D958" s="18">
        <v>10.041612903225801</v>
      </c>
      <c r="E958" s="18">
        <v>15.8770689655172</v>
      </c>
      <c r="F958" s="18">
        <v>35.109354838709599</v>
      </c>
      <c r="G958" s="18">
        <v>46.187333333333299</v>
      </c>
      <c r="H958" s="18">
        <v>45.894677419354799</v>
      </c>
      <c r="I958" s="18">
        <v>12.7875</v>
      </c>
      <c r="J958" s="18">
        <v>6.3253403225806402</v>
      </c>
      <c r="K958" s="18">
        <v>0.25835322580645098</v>
      </c>
      <c r="L958" s="18">
        <v>0.22077666666666601</v>
      </c>
      <c r="M958" s="18">
        <v>0.10950500000000001</v>
      </c>
      <c r="N958" s="18">
        <v>11.070092000000001</v>
      </c>
      <c r="O958" s="18">
        <v>11.298161290322501</v>
      </c>
      <c r="P958" s="18">
        <v>9.7974999999999994</v>
      </c>
      <c r="Q958" s="18">
        <v>41.625160714285698</v>
      </c>
      <c r="R958" s="18">
        <v>10.104080645161201</v>
      </c>
      <c r="S958" s="18">
        <v>40.845016666666602</v>
      </c>
      <c r="T958" s="18">
        <v>23.639177419354802</v>
      </c>
      <c r="U958" s="18">
        <v>3.2859499999999899</v>
      </c>
      <c r="V958" s="18">
        <v>0.82186612903225797</v>
      </c>
      <c r="W958" s="18">
        <v>0.90078225806451595</v>
      </c>
      <c r="X958" s="18">
        <v>0.69868166666666598</v>
      </c>
      <c r="Y958" s="18">
        <v>0.46909032258064498</v>
      </c>
      <c r="Z958" s="18">
        <v>0.39451999999999998</v>
      </c>
      <c r="AA958" s="18">
        <v>18.414403225806399</v>
      </c>
      <c r="AB958" s="18">
        <v>9.08441935483871</v>
      </c>
      <c r="AC958" s="18">
        <v>22.869517857142799</v>
      </c>
      <c r="AD958" s="18">
        <v>30.1135806451612</v>
      </c>
      <c r="AE958" s="18">
        <v>37.799900000000001</v>
      </c>
      <c r="AF958" s="18">
        <v>30.609338709677399</v>
      </c>
      <c r="AG958" s="18">
        <v>4.3389333333333298</v>
      </c>
      <c r="AH958" s="18">
        <v>0.787159677419354</v>
      </c>
      <c r="AI958" s="18">
        <v>0.82701290322580601</v>
      </c>
      <c r="AJ958" s="18">
        <v>0.60350333333333295</v>
      </c>
      <c r="AK958" s="18">
        <v>0.51624838709677401</v>
      </c>
      <c r="AL958" s="18">
        <v>2.7940299999999998</v>
      </c>
      <c r="AM958" s="18">
        <v>6.0745483870967698</v>
      </c>
      <c r="AN958" s="18">
        <v>4.5906451612903201</v>
      </c>
      <c r="AO958" s="18">
        <v>2.5071071428571399</v>
      </c>
      <c r="AP958" s="18">
        <v>4.3756290322580602</v>
      </c>
      <c r="AQ958" s="18">
        <v>28.671716666666601</v>
      </c>
      <c r="AR958" s="18">
        <v>33.837177419354802</v>
      </c>
      <c r="AS958" s="18">
        <v>1.51000333333333</v>
      </c>
      <c r="AT958" s="18">
        <v>1.4140064516129001</v>
      </c>
      <c r="AU958" s="18">
        <v>0.60168870967741905</v>
      </c>
      <c r="AV958" s="18">
        <v>0.62138499999999997</v>
      </c>
      <c r="AW958" s="18">
        <v>0.53782741935483802</v>
      </c>
      <c r="AX958" s="18">
        <v>77.1604999999999</v>
      </c>
      <c r="AY958" s="18">
        <v>48.781451612903197</v>
      </c>
      <c r="AZ958" s="18">
        <v>7.6192741935483799</v>
      </c>
      <c r="BA958" s="18">
        <v>16.423689655172399</v>
      </c>
      <c r="BB958" s="18">
        <v>35.440483870967697</v>
      </c>
      <c r="BC958" s="18">
        <v>41.587733333333297</v>
      </c>
      <c r="BD958" s="18">
        <v>29.252258064516099</v>
      </c>
      <c r="BE958" s="18">
        <v>3.2720666666666598</v>
      </c>
      <c r="BF958" s="18">
        <v>1.13590967741935</v>
      </c>
      <c r="BG958" s="18">
        <v>1.0828177419354801</v>
      </c>
      <c r="BH958" s="18">
        <v>1.1793566666666599</v>
      </c>
      <c r="BI958" s="18">
        <v>1.0443225806451599</v>
      </c>
      <c r="BJ958" s="18">
        <v>2.9346166666666602</v>
      </c>
      <c r="BK958" s="18">
        <v>25.062919354838701</v>
      </c>
      <c r="BL958" s="18">
        <v>26.404322580645101</v>
      </c>
      <c r="BM958" s="18">
        <v>19.4992499999999</v>
      </c>
      <c r="BN958" s="18">
        <v>23.955322580645099</v>
      </c>
      <c r="BO958" s="18">
        <v>28.898333333333301</v>
      </c>
      <c r="BP958" s="18">
        <v>20.5870161290322</v>
      </c>
      <c r="BQ958" s="18">
        <v>2.33958333333333</v>
      </c>
      <c r="BR958" s="18">
        <v>1.2443758064516099</v>
      </c>
      <c r="BS958" s="18">
        <v>1.1169016129032201</v>
      </c>
      <c r="BT958" s="18">
        <v>0.66610999999999898</v>
      </c>
      <c r="BU958" s="18">
        <v>0.70877258064516102</v>
      </c>
      <c r="BV958" s="18">
        <v>18.118038333333299</v>
      </c>
      <c r="BW958" s="18">
        <v>29.063596774193499</v>
      </c>
      <c r="BX958" s="18">
        <v>13.712048387096701</v>
      </c>
      <c r="BY958" s="18">
        <v>27.401678571428501</v>
      </c>
      <c r="BZ958" s="18">
        <v>32.3635806451612</v>
      </c>
      <c r="CA958" s="18">
        <v>54.813766666666602</v>
      </c>
      <c r="CB958" s="18">
        <v>29.005580645161299</v>
      </c>
      <c r="CC958" s="18">
        <v>3.3977666666666599</v>
      </c>
      <c r="CD958" s="18">
        <v>1.55909677419354</v>
      </c>
      <c r="CE958" s="18">
        <v>1.2068677419354801</v>
      </c>
      <c r="CF958" s="18">
        <v>1.36385</v>
      </c>
      <c r="CG958" s="18">
        <v>1.0964193548387</v>
      </c>
      <c r="CH958" s="18">
        <v>3.55525</v>
      </c>
      <c r="CI958" s="18">
        <v>25.3282741935483</v>
      </c>
      <c r="CJ958" s="18">
        <v>15.132</v>
      </c>
      <c r="CK958" s="18">
        <v>11.464535714285701</v>
      </c>
      <c r="CL958" s="18">
        <v>41.083419354838703</v>
      </c>
      <c r="CM958" s="18">
        <v>63.320333333333302</v>
      </c>
      <c r="CN958" s="18">
        <v>44.383741935483798</v>
      </c>
      <c r="CO958" s="18">
        <v>7.8554000000000004</v>
      </c>
      <c r="CP958" s="18">
        <v>1.6727096774193499</v>
      </c>
      <c r="CQ958" s="18">
        <v>2.0548887096774102</v>
      </c>
      <c r="CR958" s="18">
        <v>1.6800999999999999</v>
      </c>
      <c r="CS958" s="18">
        <v>1.76662903225806</v>
      </c>
      <c r="CT958" s="18">
        <v>2.47698333333333</v>
      </c>
      <c r="CU958" s="18">
        <v>26.032129032257998</v>
      </c>
      <c r="CV958" s="18">
        <v>40.468548387096703</v>
      </c>
      <c r="CW958" s="18">
        <v>54.656034482758599</v>
      </c>
      <c r="CX958" s="18">
        <v>26.2948548387096</v>
      </c>
      <c r="CY958" s="18">
        <v>75.894499999999994</v>
      </c>
      <c r="CZ958" s="18">
        <v>49.258451612903201</v>
      </c>
      <c r="DA958" s="18">
        <v>10.938750000000001</v>
      </c>
      <c r="DB958" s="18">
        <v>1.72595161290322</v>
      </c>
      <c r="DC958" s="18">
        <v>1.8422096774193499</v>
      </c>
      <c r="DD958" s="18">
        <v>2.45166666666666</v>
      </c>
      <c r="DE958" s="18">
        <v>1.5189516129032199</v>
      </c>
      <c r="DF958" s="18">
        <v>5.3181333333333303</v>
      </c>
      <c r="DG958" s="18">
        <v>28.6811612903225</v>
      </c>
      <c r="DH958" s="18">
        <v>27.106290322580598</v>
      </c>
      <c r="DI958" s="18">
        <v>7.9633392857142802</v>
      </c>
      <c r="DJ958" s="18">
        <v>79.323709677419302</v>
      </c>
      <c r="DK958" s="18">
        <v>50.076500000000003</v>
      </c>
      <c r="DL958" s="18">
        <v>65.599564516129007</v>
      </c>
      <c r="DM958" s="18">
        <v>3.3779499999999998</v>
      </c>
      <c r="DN958" s="18">
        <v>1.4732258064516099</v>
      </c>
      <c r="DO958" s="18">
        <v>1.5107741935483801</v>
      </c>
      <c r="DP958" s="18">
        <v>1.4794166666666599</v>
      </c>
      <c r="DQ958" s="18">
        <v>1.41158064516129</v>
      </c>
      <c r="DR958" s="18">
        <v>1.18082</v>
      </c>
      <c r="DS958" s="19">
        <v>23.127966666666602</v>
      </c>
    </row>
    <row r="959" spans="1:123" x14ac:dyDescent="0.25">
      <c r="A959" s="12" t="s">
        <v>33</v>
      </c>
      <c r="B959" s="13">
        <v>25</v>
      </c>
      <c r="C959" s="13" t="str">
        <f t="shared" si="18"/>
        <v>BB_L_16_GW_GW_SA_High_GW_GQ_24_020_25</v>
      </c>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5"/>
    </row>
    <row r="960" spans="1:123" x14ac:dyDescent="0.25">
      <c r="A960" s="16" t="s">
        <v>33</v>
      </c>
      <c r="B960" s="17">
        <v>26</v>
      </c>
      <c r="C960" s="13" t="str">
        <f t="shared" si="18"/>
        <v>BB_L_16_GW_GW_SA_High_GW_GQ_24_020_26</v>
      </c>
      <c r="D960" s="18">
        <v>10.031612903225801</v>
      </c>
      <c r="E960" s="18">
        <v>19.2529310344827</v>
      </c>
      <c r="F960" s="18">
        <v>54.773387096774201</v>
      </c>
      <c r="G960" s="18">
        <v>66.457999999999998</v>
      </c>
      <c r="H960" s="18">
        <v>82.469999999999899</v>
      </c>
      <c r="I960" s="18">
        <v>15.268666666666601</v>
      </c>
      <c r="J960" s="18">
        <v>7.0789322580645102</v>
      </c>
      <c r="K960" s="18">
        <v>0.48230806451612901</v>
      </c>
      <c r="L960" s="18">
        <v>0.40037333333333303</v>
      </c>
      <c r="M960" s="18">
        <v>0.218904838709677</v>
      </c>
      <c r="N960" s="18">
        <v>18.811814166666601</v>
      </c>
      <c r="O960" s="18">
        <v>19.793225806451598</v>
      </c>
      <c r="P960" s="18">
        <v>18.588145161290299</v>
      </c>
      <c r="Q960" s="18">
        <v>73.750714285714196</v>
      </c>
      <c r="R960" s="18">
        <v>18.653645161290299</v>
      </c>
      <c r="S960" s="18">
        <v>68.906366666666599</v>
      </c>
      <c r="T960" s="18">
        <v>46.080258064516102</v>
      </c>
      <c r="U960" s="18">
        <v>6.38913333333333</v>
      </c>
      <c r="V960" s="18">
        <v>1.55634032258064</v>
      </c>
      <c r="W960" s="18">
        <v>1.66273064516129</v>
      </c>
      <c r="X960" s="18">
        <v>1.26074833333333</v>
      </c>
      <c r="Y960" s="18">
        <v>0.82840967741935401</v>
      </c>
      <c r="Z960" s="18">
        <v>0.57662833333333297</v>
      </c>
      <c r="AA960" s="18">
        <v>32.057774193548298</v>
      </c>
      <c r="AB960" s="18">
        <v>16.119790322580599</v>
      </c>
      <c r="AC960" s="18">
        <v>32.995964285714201</v>
      </c>
      <c r="AD960" s="18">
        <v>61.738548387096699</v>
      </c>
      <c r="AE960" s="18">
        <v>65.552833333333297</v>
      </c>
      <c r="AF960" s="18">
        <v>57.304774193548297</v>
      </c>
      <c r="AG960" s="18">
        <v>7.9544333333333297</v>
      </c>
      <c r="AH960" s="18">
        <v>1.4403064516129001</v>
      </c>
      <c r="AI960" s="18">
        <v>1.4650967741935399</v>
      </c>
      <c r="AJ960" s="18">
        <v>1.0566500000000001</v>
      </c>
      <c r="AK960" s="18">
        <v>0.85499516129032205</v>
      </c>
      <c r="AL960" s="18">
        <v>4.6325849999999997</v>
      </c>
      <c r="AM960" s="18">
        <v>10.012645161290299</v>
      </c>
      <c r="AN960" s="18">
        <v>9.0528709677419297</v>
      </c>
      <c r="AO960" s="18">
        <v>4.2710178571428496</v>
      </c>
      <c r="AP960" s="18">
        <v>6.6854354838709602</v>
      </c>
      <c r="AQ960" s="18">
        <v>51.728999999999999</v>
      </c>
      <c r="AR960" s="18">
        <v>60.7412741935483</v>
      </c>
      <c r="AS960" s="18">
        <v>2.78859999999999</v>
      </c>
      <c r="AT960" s="18">
        <v>2.52185483870967</v>
      </c>
      <c r="AU960" s="18">
        <v>1.08985806451612</v>
      </c>
      <c r="AV960" s="18">
        <v>1.05920499999999</v>
      </c>
      <c r="AW960" s="18">
        <v>0.94717741935483801</v>
      </c>
      <c r="AX960" s="18">
        <v>125.784893333333</v>
      </c>
      <c r="AY960" s="18">
        <v>96.583387096774103</v>
      </c>
      <c r="AZ960" s="18">
        <v>14.0493387096774</v>
      </c>
      <c r="BA960" s="18">
        <v>27.836137931034401</v>
      </c>
      <c r="BB960" s="18">
        <v>63.594999999999999</v>
      </c>
      <c r="BC960" s="18">
        <v>72.029999999999902</v>
      </c>
      <c r="BD960" s="18">
        <v>55.408870967741898</v>
      </c>
      <c r="BE960" s="18">
        <v>6.51453333333333</v>
      </c>
      <c r="BF960" s="18">
        <v>1.96870967741935</v>
      </c>
      <c r="BG960" s="18">
        <v>1.73003225806451</v>
      </c>
      <c r="BH960" s="18">
        <v>1.6542666666666599</v>
      </c>
      <c r="BI960" s="18">
        <v>1.43032258064516</v>
      </c>
      <c r="BJ960" s="18">
        <v>4.2194500000000001</v>
      </c>
      <c r="BK960" s="18">
        <v>45.617258064516101</v>
      </c>
      <c r="BL960" s="18">
        <v>45.258096774193497</v>
      </c>
      <c r="BM960" s="18">
        <v>36.0049107142857</v>
      </c>
      <c r="BN960" s="18">
        <v>42.325161290322498</v>
      </c>
      <c r="BO960" s="18">
        <v>52.387833333333298</v>
      </c>
      <c r="BP960" s="18">
        <v>37.307580645161202</v>
      </c>
      <c r="BQ960" s="18">
        <v>4.4070166666666601</v>
      </c>
      <c r="BR960" s="18">
        <v>2.0787258064516099</v>
      </c>
      <c r="BS960" s="18">
        <v>1.9383709677419301</v>
      </c>
      <c r="BT960" s="18">
        <v>1.0620733333333301</v>
      </c>
      <c r="BU960" s="18">
        <v>1.09003870967741</v>
      </c>
      <c r="BV960" s="18">
        <v>31.380683333333302</v>
      </c>
      <c r="BW960" s="18">
        <v>52.116129032258002</v>
      </c>
      <c r="BX960" s="18">
        <v>24.846693548387002</v>
      </c>
      <c r="BY960" s="18">
        <v>47.133642857142803</v>
      </c>
      <c r="BZ960" s="18">
        <v>58.268870967741897</v>
      </c>
      <c r="CA960" s="18">
        <v>97.911833333333306</v>
      </c>
      <c r="CB960" s="18">
        <v>53.675967741935402</v>
      </c>
      <c r="CC960" s="18">
        <v>6.5191333333333299</v>
      </c>
      <c r="CD960" s="18">
        <v>2.6799032258064499</v>
      </c>
      <c r="CE960" s="18">
        <v>1.9672419354838699</v>
      </c>
      <c r="CF960" s="18">
        <v>2.2875166666666602</v>
      </c>
      <c r="CG960" s="18">
        <v>1.6832258064516099</v>
      </c>
      <c r="CH960" s="18">
        <v>5.7549000000000001</v>
      </c>
      <c r="CI960" s="18">
        <v>42.238483870967698</v>
      </c>
      <c r="CJ960" s="18">
        <v>28.891290322580598</v>
      </c>
      <c r="CK960" s="18">
        <v>21.217714285714202</v>
      </c>
      <c r="CL960" s="18">
        <v>68.044999999999902</v>
      </c>
      <c r="CM960" s="18">
        <v>118.69799999999999</v>
      </c>
      <c r="CN960" s="18">
        <v>81.208387096774103</v>
      </c>
      <c r="CO960" s="18">
        <v>14.418566666666599</v>
      </c>
      <c r="CP960" s="18">
        <v>2.91743548387096</v>
      </c>
      <c r="CQ960" s="18">
        <v>3.23069354838709</v>
      </c>
      <c r="CR960" s="18">
        <v>2.8037499999999902</v>
      </c>
      <c r="CS960" s="18">
        <v>2.4024677419354799</v>
      </c>
      <c r="CT960" s="18">
        <v>3.2827333333333302</v>
      </c>
      <c r="CU960" s="18">
        <v>41.355129032257999</v>
      </c>
      <c r="CV960" s="18">
        <v>73.555806451612895</v>
      </c>
      <c r="CW960" s="18">
        <v>95.633965517241293</v>
      </c>
      <c r="CX960" s="18">
        <v>46.4916129032258</v>
      </c>
      <c r="CY960" s="18">
        <v>135.96566666666601</v>
      </c>
      <c r="CZ960" s="18">
        <v>93.823387096774098</v>
      </c>
      <c r="DA960" s="18">
        <v>19.27055</v>
      </c>
      <c r="DB960" s="18">
        <v>2.7854354838709598</v>
      </c>
      <c r="DC960" s="18">
        <v>2.50338709677419</v>
      </c>
      <c r="DD960" s="18">
        <v>3.29501666666666</v>
      </c>
      <c r="DE960" s="18">
        <v>2.0890322580645102</v>
      </c>
      <c r="DF960" s="18">
        <v>8.8167500000000008</v>
      </c>
      <c r="DG960" s="18">
        <v>49.006645161290301</v>
      </c>
      <c r="DH960" s="18">
        <v>49.846129032257998</v>
      </c>
      <c r="DI960" s="18">
        <v>14.0408035714285</v>
      </c>
      <c r="DJ960" s="18">
        <v>125.80629032258</v>
      </c>
      <c r="DK960" s="18">
        <v>99.043166666666593</v>
      </c>
      <c r="DL960" s="18">
        <v>122.355225806451</v>
      </c>
      <c r="DM960" s="18">
        <v>5.9894166666666599</v>
      </c>
      <c r="DN960" s="18">
        <v>2.4637258064516101</v>
      </c>
      <c r="DO960" s="18">
        <v>2.2353709677419298</v>
      </c>
      <c r="DP960" s="18">
        <v>2.0704666666666598</v>
      </c>
      <c r="DQ960" s="18">
        <v>2.1025322580645098</v>
      </c>
      <c r="DR960" s="18">
        <v>1.7142499999999901</v>
      </c>
      <c r="DS960" s="19">
        <v>39.730899999999899</v>
      </c>
    </row>
    <row r="961" spans="1:123" x14ac:dyDescent="0.25">
      <c r="A961" s="12" t="s">
        <v>33</v>
      </c>
      <c r="B961" s="13">
        <v>27</v>
      </c>
      <c r="C961" s="13" t="str">
        <f t="shared" si="18"/>
        <v>BB_L_16_GW_GW_SA_High_GW_GQ_24_020_27</v>
      </c>
      <c r="D961" s="14">
        <v>10.023548387096699</v>
      </c>
      <c r="E961" s="14">
        <v>16.106206896551701</v>
      </c>
      <c r="F961" s="14">
        <v>38.632903225806402</v>
      </c>
      <c r="G961" s="14">
        <v>47.004166666666599</v>
      </c>
      <c r="H961" s="14">
        <v>55.5406451612903</v>
      </c>
      <c r="I961" s="14">
        <v>13.3325</v>
      </c>
      <c r="J961" s="14">
        <v>6.6705983870967698</v>
      </c>
      <c r="K961" s="14">
        <v>0.29966290322580602</v>
      </c>
      <c r="L961" s="14">
        <v>0.25137833333333298</v>
      </c>
      <c r="M961" s="14">
        <v>0.13498612903225801</v>
      </c>
      <c r="N961" s="14">
        <v>12.1794454999999</v>
      </c>
      <c r="O961" s="14">
        <v>12.7058225806451</v>
      </c>
      <c r="P961" s="14">
        <v>11.7108225806451</v>
      </c>
      <c r="Q961" s="14">
        <v>47.289785714285699</v>
      </c>
      <c r="R961" s="14">
        <v>11.820806451612899</v>
      </c>
      <c r="S961" s="14">
        <v>44.652299999999997</v>
      </c>
      <c r="T961" s="14">
        <v>28.905903225806401</v>
      </c>
      <c r="U961" s="14">
        <v>3.9906333333333301</v>
      </c>
      <c r="V961" s="14">
        <v>0.97015806451612796</v>
      </c>
      <c r="W961" s="14">
        <v>1.0332032258064501</v>
      </c>
      <c r="X961" s="14">
        <v>0.80250833333333305</v>
      </c>
      <c r="Y961" s="14">
        <v>0.54238870967741903</v>
      </c>
      <c r="Z961" s="14">
        <v>0.40756833333333298</v>
      </c>
      <c r="AA961" s="14">
        <v>20.641016129032199</v>
      </c>
      <c r="AB961" s="14">
        <v>10.367306451612899</v>
      </c>
      <c r="AC961" s="14">
        <v>22.216857142857101</v>
      </c>
      <c r="AD961" s="14">
        <v>38.583064516128999</v>
      </c>
      <c r="AE961" s="14">
        <v>42.251166666666599</v>
      </c>
      <c r="AF961" s="14">
        <v>36.314451612903198</v>
      </c>
      <c r="AG961" s="14">
        <v>5.04803333333333</v>
      </c>
      <c r="AH961" s="14">
        <v>0.91513548387096799</v>
      </c>
      <c r="AI961" s="14">
        <v>0.94263387096774198</v>
      </c>
      <c r="AJ961" s="14">
        <v>0.69393499999999997</v>
      </c>
      <c r="AK961" s="14">
        <v>0.58258709677419296</v>
      </c>
      <c r="AL961" s="14">
        <v>3.04537999999999</v>
      </c>
      <c r="AM961" s="14">
        <v>6.5708064516129001</v>
      </c>
      <c r="AN961" s="14">
        <v>5.6981129032258</v>
      </c>
      <c r="AO961" s="14">
        <v>2.79524999999999</v>
      </c>
      <c r="AP961" s="14">
        <v>4.4041129032258004</v>
      </c>
      <c r="AQ961" s="14">
        <v>33.075000000000003</v>
      </c>
      <c r="AR961" s="14">
        <v>38.875629032257997</v>
      </c>
      <c r="AS961" s="14">
        <v>1.7772666666666601</v>
      </c>
      <c r="AT961" s="14">
        <v>1.6181612903225799</v>
      </c>
      <c r="AU961" s="14">
        <v>0.70207258064516098</v>
      </c>
      <c r="AV961" s="14">
        <v>0.69935833333333297</v>
      </c>
      <c r="AW961" s="14">
        <v>0.61393709677419295</v>
      </c>
      <c r="AX961" s="14">
        <v>82.402528333333294</v>
      </c>
      <c r="AY961" s="14">
        <v>61.248870967741901</v>
      </c>
      <c r="AZ961" s="14">
        <v>8.9311935483870908</v>
      </c>
      <c r="BA961" s="14">
        <v>17.977741379310299</v>
      </c>
      <c r="BB961" s="14">
        <v>40.759032258064501</v>
      </c>
      <c r="BC961" s="14">
        <v>46.614366666666598</v>
      </c>
      <c r="BD961" s="14">
        <v>35.008548387096702</v>
      </c>
      <c r="BE961" s="14">
        <v>4.0650166666666596</v>
      </c>
      <c r="BF961" s="14">
        <v>1.3022532258064501</v>
      </c>
      <c r="BG961" s="14">
        <v>1.2001129032258</v>
      </c>
      <c r="BH961" s="14">
        <v>1.26456666666666</v>
      </c>
      <c r="BI961" s="14">
        <v>1.1145161290322501</v>
      </c>
      <c r="BJ961" s="14">
        <v>2.9726333333333299</v>
      </c>
      <c r="BK961" s="14">
        <v>29.305258064516099</v>
      </c>
      <c r="BL961" s="14">
        <v>29.222032258064502</v>
      </c>
      <c r="BM961" s="14">
        <v>23.049267857142802</v>
      </c>
      <c r="BN961" s="14">
        <v>27.258548387096699</v>
      </c>
      <c r="BO961" s="14">
        <v>33.365000000000002</v>
      </c>
      <c r="BP961" s="14">
        <v>23.862806451612901</v>
      </c>
      <c r="BQ961" s="14">
        <v>2.8070999999999899</v>
      </c>
      <c r="BR961" s="14">
        <v>1.38883870967741</v>
      </c>
      <c r="BS961" s="14">
        <v>1.2903532258064501</v>
      </c>
      <c r="BT961" s="14">
        <v>0.74189166666666595</v>
      </c>
      <c r="BU961" s="14">
        <v>0.77969032258064497</v>
      </c>
      <c r="BV961" s="14">
        <v>20.334244999999999</v>
      </c>
      <c r="BW961" s="14">
        <v>33.324322580645102</v>
      </c>
      <c r="BX961" s="14">
        <v>15.8742096774193</v>
      </c>
      <c r="BY961" s="14">
        <v>30.535249999999898</v>
      </c>
      <c r="BZ961" s="14">
        <v>37.317451612903199</v>
      </c>
      <c r="CA961" s="14">
        <v>62.720666666666602</v>
      </c>
      <c r="CB961" s="14">
        <v>34.064709677419302</v>
      </c>
      <c r="CC961" s="14">
        <v>4.13795</v>
      </c>
      <c r="CD961" s="14">
        <v>1.7711129032258</v>
      </c>
      <c r="CE961" s="14">
        <v>1.3306451612903201</v>
      </c>
      <c r="CF961" s="14">
        <v>1.55403333333333</v>
      </c>
      <c r="CG961" s="14">
        <v>1.2032580645161199</v>
      </c>
      <c r="CH961" s="14">
        <v>3.9011166666666601</v>
      </c>
      <c r="CI961" s="14">
        <v>27.633467741935402</v>
      </c>
      <c r="CJ961" s="14">
        <v>18.3178387096774</v>
      </c>
      <c r="CK961" s="14">
        <v>13.618214285714201</v>
      </c>
      <c r="CL961" s="14">
        <v>44.353225806451597</v>
      </c>
      <c r="CM961" s="14">
        <v>75.183666666666596</v>
      </c>
      <c r="CN961" s="14">
        <v>52.015161290322503</v>
      </c>
      <c r="CO961" s="14">
        <v>9.2399000000000004</v>
      </c>
      <c r="CP961" s="14">
        <v>1.9096129032258</v>
      </c>
      <c r="CQ961" s="14">
        <v>2.2199838709677402</v>
      </c>
      <c r="CR961" s="14">
        <v>1.94675</v>
      </c>
      <c r="CS961" s="14">
        <v>1.86569354838709</v>
      </c>
      <c r="CT961" s="14">
        <v>2.63038333333333</v>
      </c>
      <c r="CU961" s="14">
        <v>27.240612903225799</v>
      </c>
      <c r="CV961" s="14">
        <v>47.179838709677398</v>
      </c>
      <c r="CW961" s="14">
        <v>61.890862068965497</v>
      </c>
      <c r="CX961" s="14">
        <v>29.8082903225806</v>
      </c>
      <c r="CY961" s="14">
        <v>87.217999999999904</v>
      </c>
      <c r="CZ961" s="14">
        <v>59.8528064516128</v>
      </c>
      <c r="DA961" s="14">
        <v>12.5221166666666</v>
      </c>
      <c r="DB961" s="14">
        <v>1.93083870967741</v>
      </c>
      <c r="DC961" s="14">
        <v>1.9478870967741899</v>
      </c>
      <c r="DD961" s="14">
        <v>2.6160166666666602</v>
      </c>
      <c r="DE961" s="14">
        <v>1.6405161290322501</v>
      </c>
      <c r="DF961" s="14">
        <v>5.8951833333333301</v>
      </c>
      <c r="DG961" s="14">
        <v>31.8316129032258</v>
      </c>
      <c r="DH961" s="14">
        <v>31.689516129032199</v>
      </c>
      <c r="DI961" s="14">
        <v>9.1238571428571404</v>
      </c>
      <c r="DJ961" s="14">
        <v>82.044999999999902</v>
      </c>
      <c r="DK961" s="14">
        <v>63.117333333333299</v>
      </c>
      <c r="DL961" s="14">
        <v>78.011258064516099</v>
      </c>
      <c r="DM961" s="14">
        <v>3.8765499999999999</v>
      </c>
      <c r="DN961" s="14">
        <v>1.6798064516129001</v>
      </c>
      <c r="DO961" s="14">
        <v>1.64164516129032</v>
      </c>
      <c r="DP961" s="14">
        <v>1.5724833333333299</v>
      </c>
      <c r="DQ961" s="14">
        <v>1.5580645161290301</v>
      </c>
      <c r="DR961" s="14">
        <v>1.2798</v>
      </c>
      <c r="DS961" s="15">
        <v>25.763783333333301</v>
      </c>
    </row>
    <row r="962" spans="1:123" x14ac:dyDescent="0.25">
      <c r="A962" s="16" t="s">
        <v>33</v>
      </c>
      <c r="B962" s="17">
        <v>28</v>
      </c>
      <c r="C962" s="13" t="str">
        <f t="shared" si="18"/>
        <v>BB_L_16_GW_GW_SA_High_GW_GQ_24_020_28</v>
      </c>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9"/>
    </row>
    <row r="963" spans="1:123" x14ac:dyDescent="0.25">
      <c r="A963" s="12" t="s">
        <v>33</v>
      </c>
      <c r="B963" s="13">
        <v>29</v>
      </c>
      <c r="C963" s="13" t="str">
        <f t="shared" si="18"/>
        <v>BB_L_16_GW_GW_SA_High_GW_GQ_24_020_29</v>
      </c>
      <c r="D963" s="14">
        <v>10.0146774193548</v>
      </c>
      <c r="E963" s="14">
        <v>17.9882758620689</v>
      </c>
      <c r="F963" s="14">
        <v>54.107096774193501</v>
      </c>
      <c r="G963" s="14">
        <v>60.329833333333298</v>
      </c>
      <c r="H963" s="14">
        <v>87.6082258064516</v>
      </c>
      <c r="I963" s="14">
        <v>15.409333333333301</v>
      </c>
      <c r="J963" s="14">
        <v>7.3436048387096697</v>
      </c>
      <c r="K963" s="14">
        <v>0.487908064516129</v>
      </c>
      <c r="L963" s="14">
        <v>0.39832000000000001</v>
      </c>
      <c r="M963" s="14">
        <v>0.228556451612903</v>
      </c>
      <c r="N963" s="14">
        <v>17.833846999999999</v>
      </c>
      <c r="O963" s="14">
        <v>19.230129032257999</v>
      </c>
      <c r="P963" s="14">
        <v>19.278645161290299</v>
      </c>
      <c r="Q963" s="14">
        <v>72.268749999999997</v>
      </c>
      <c r="R963" s="14">
        <v>18.811387096774101</v>
      </c>
      <c r="S963" s="14">
        <v>65.242216666666593</v>
      </c>
      <c r="T963" s="14">
        <v>48.528225806451601</v>
      </c>
      <c r="U963" s="14">
        <v>6.6856166666666601</v>
      </c>
      <c r="V963" s="14">
        <v>1.5847564516129</v>
      </c>
      <c r="W963" s="14">
        <v>1.65850322580645</v>
      </c>
      <c r="X963" s="14">
        <v>1.2449283333333301</v>
      </c>
      <c r="Y963" s="14">
        <v>0.83222258064516097</v>
      </c>
      <c r="Z963" s="14">
        <v>0.57488333333333297</v>
      </c>
      <c r="AA963" s="14">
        <v>31.351774193548302</v>
      </c>
      <c r="AB963" s="14">
        <v>15.746758064516101</v>
      </c>
      <c r="AC963" s="14">
        <v>26.559571428571399</v>
      </c>
      <c r="AD963" s="14">
        <v>66.181612903225798</v>
      </c>
      <c r="AE963" s="14">
        <v>63.1963333333333</v>
      </c>
      <c r="AF963" s="14">
        <v>58.566129032257997</v>
      </c>
      <c r="AG963" s="14">
        <v>8.0064833333333301</v>
      </c>
      <c r="AH963" s="14">
        <v>1.45378387096774</v>
      </c>
      <c r="AI963" s="14">
        <v>1.44625806451612</v>
      </c>
      <c r="AJ963" s="14">
        <v>1.06545333333333</v>
      </c>
      <c r="AK963" s="14">
        <v>0.85771451612903205</v>
      </c>
      <c r="AL963" s="14">
        <v>4.4033083333333298</v>
      </c>
      <c r="AM963" s="14">
        <v>9.2077419354838703</v>
      </c>
      <c r="AN963" s="14">
        <v>9.7249193548387094</v>
      </c>
      <c r="AO963" s="14">
        <v>4.1268571428571397</v>
      </c>
      <c r="AP963" s="14">
        <v>6.1721612903225802</v>
      </c>
      <c r="AQ963" s="14">
        <v>51.2663333333333</v>
      </c>
      <c r="AR963" s="14">
        <v>60.030822580645101</v>
      </c>
      <c r="AS963" s="14">
        <v>2.8443999999999998</v>
      </c>
      <c r="AT963" s="14">
        <v>2.49806451612903</v>
      </c>
      <c r="AU963" s="14">
        <v>1.11045483870967</v>
      </c>
      <c r="AV963" s="14">
        <v>1.0408616666666599</v>
      </c>
      <c r="AW963" s="14">
        <v>0.94204516129032201</v>
      </c>
      <c r="AX963" s="14">
        <v>118.857694999999</v>
      </c>
      <c r="AY963" s="14">
        <v>99.884032258064494</v>
      </c>
      <c r="AZ963" s="14">
        <v>14.2323709677419</v>
      </c>
      <c r="BA963" s="14">
        <v>27.020103448275801</v>
      </c>
      <c r="BB963" s="14">
        <v>62.867741935483799</v>
      </c>
      <c r="BC963" s="14">
        <v>68.490066666666607</v>
      </c>
      <c r="BD963" s="14">
        <v>58.027096774193502</v>
      </c>
      <c r="BE963" s="14">
        <v>7.0793499999999998</v>
      </c>
      <c r="BF963" s="14">
        <v>1.9866129032258</v>
      </c>
      <c r="BG963" s="14">
        <v>1.71622580645161</v>
      </c>
      <c r="BH963" s="14">
        <v>1.6386499999999899</v>
      </c>
      <c r="BI963" s="14">
        <v>1.4225806451612899</v>
      </c>
      <c r="BJ963" s="14">
        <v>3.81581666666666</v>
      </c>
      <c r="BK963" s="14">
        <v>45.177258064516103</v>
      </c>
      <c r="BL963" s="14">
        <v>43.795161290322497</v>
      </c>
      <c r="BM963" s="14">
        <v>35.925125000000001</v>
      </c>
      <c r="BN963" s="14">
        <v>41.336935483870903</v>
      </c>
      <c r="BO963" s="14">
        <v>53.024166666666602</v>
      </c>
      <c r="BP963" s="14">
        <v>37.192741935483802</v>
      </c>
      <c r="BQ963" s="14">
        <v>4.6766833333333304</v>
      </c>
      <c r="BR963" s="14">
        <v>2.0492419354838698</v>
      </c>
      <c r="BS963" s="14">
        <v>1.9711290322580599</v>
      </c>
      <c r="BT963" s="14">
        <v>1.06589</v>
      </c>
      <c r="BU963" s="14">
        <v>1.08212258064516</v>
      </c>
      <c r="BV963" s="14">
        <v>30.1825233333333</v>
      </c>
      <c r="BW963" s="14">
        <v>52.108387096774102</v>
      </c>
      <c r="BX963" s="14">
        <v>25.071354838709599</v>
      </c>
      <c r="BY963" s="14">
        <v>44.928392857142804</v>
      </c>
      <c r="BZ963" s="14">
        <v>57.866290322580603</v>
      </c>
      <c r="CA963" s="14">
        <v>96.974999999999895</v>
      </c>
      <c r="CB963" s="14">
        <v>54.635322580645102</v>
      </c>
      <c r="CC963" s="14">
        <v>6.7893833333333298</v>
      </c>
      <c r="CD963" s="14">
        <v>2.67566129032258</v>
      </c>
      <c r="CE963" s="14">
        <v>1.93762903225806</v>
      </c>
      <c r="CF963" s="14">
        <v>2.2978166666666602</v>
      </c>
      <c r="CG963" s="14">
        <v>1.67093548387096</v>
      </c>
      <c r="CH963" s="14">
        <v>5.5531499999999996</v>
      </c>
      <c r="CI963" s="14">
        <v>39.665532258064502</v>
      </c>
      <c r="CJ963" s="14">
        <v>30.516935483870899</v>
      </c>
      <c r="CK963" s="14">
        <v>21.460535714285701</v>
      </c>
      <c r="CL963" s="14">
        <v>63.503064516129001</v>
      </c>
      <c r="CM963" s="14">
        <v>122.996333333333</v>
      </c>
      <c r="CN963" s="14">
        <v>81.526290322580607</v>
      </c>
      <c r="CO963" s="14">
        <v>14.701833333333299</v>
      </c>
      <c r="CP963" s="14">
        <v>2.9394516129032202</v>
      </c>
      <c r="CQ963" s="14">
        <v>3.0712741935483798</v>
      </c>
      <c r="CR963" s="14">
        <v>2.9105666666666599</v>
      </c>
      <c r="CS963" s="14">
        <v>2.3536129032258</v>
      </c>
      <c r="CT963" s="14">
        <v>3.2669166666666598</v>
      </c>
      <c r="CU963" s="14">
        <v>38.774612903225801</v>
      </c>
      <c r="CV963" s="14">
        <v>72.997096774193494</v>
      </c>
      <c r="CW963" s="14">
        <v>92.674999999999997</v>
      </c>
      <c r="CX963" s="14">
        <v>46.288548387096697</v>
      </c>
      <c r="CY963" s="14">
        <v>135.54433333333299</v>
      </c>
      <c r="CZ963" s="14">
        <v>94.643870967741904</v>
      </c>
      <c r="DA963" s="14">
        <v>19.343116666666599</v>
      </c>
      <c r="DB963" s="14">
        <v>2.7977096774193502</v>
      </c>
      <c r="DC963" s="14">
        <v>2.4645967741935402</v>
      </c>
      <c r="DD963" s="14">
        <v>3.2826</v>
      </c>
      <c r="DE963" s="14">
        <v>2.1057741935483798</v>
      </c>
      <c r="DF963" s="14">
        <v>8.5035833333333297</v>
      </c>
      <c r="DG963" s="14">
        <v>46.798999999999999</v>
      </c>
      <c r="DH963" s="14">
        <v>51.158225806451597</v>
      </c>
      <c r="DI963" s="14">
        <v>13.7890535714285</v>
      </c>
      <c r="DJ963" s="14">
        <v>117.41822580645101</v>
      </c>
      <c r="DK963" s="14">
        <v>100.81916666666601</v>
      </c>
      <c r="DL963" s="14">
        <v>125.244096774193</v>
      </c>
      <c r="DM963" s="14">
        <v>5.9988000000000001</v>
      </c>
      <c r="DN963" s="14">
        <v>2.5363064516129001</v>
      </c>
      <c r="DO963" s="14">
        <v>2.2186290322580602</v>
      </c>
      <c r="DP963" s="14">
        <v>2.0267833333333298</v>
      </c>
      <c r="DQ963" s="14">
        <v>2.1251774193548298</v>
      </c>
      <c r="DR963" s="14">
        <v>1.7204666666666599</v>
      </c>
      <c r="DS963" s="15">
        <v>38.6698666666666</v>
      </c>
    </row>
    <row r="964" spans="1:123" x14ac:dyDescent="0.25">
      <c r="A964" s="16" t="s">
        <v>33</v>
      </c>
      <c r="B964" s="17">
        <v>30</v>
      </c>
      <c r="C964" s="13" t="str">
        <f t="shared" si="18"/>
        <v>BB_L_16_GW_GW_SA_High_GW_GQ_24_020_30</v>
      </c>
      <c r="D964" s="18">
        <v>10.0117741935483</v>
      </c>
      <c r="E964" s="18">
        <v>15.9098275862069</v>
      </c>
      <c r="F964" s="18">
        <v>41.541451612903202</v>
      </c>
      <c r="G964" s="18">
        <v>46.933833333333297</v>
      </c>
      <c r="H964" s="18">
        <v>64.375483870967699</v>
      </c>
      <c r="I964" s="18">
        <v>13.820833333333301</v>
      </c>
      <c r="J964" s="18">
        <v>6.9952564516129003</v>
      </c>
      <c r="K964" s="18">
        <v>0.33695483870967702</v>
      </c>
      <c r="L964" s="18">
        <v>0.278563333333333</v>
      </c>
      <c r="M964" s="18">
        <v>0.157765483870967</v>
      </c>
      <c r="N964" s="18">
        <v>12.9246081666666</v>
      </c>
      <c r="O964" s="18">
        <v>13.7954193548387</v>
      </c>
      <c r="P964" s="18">
        <v>13.5583387096774</v>
      </c>
      <c r="Q964" s="18">
        <v>51.788285714285699</v>
      </c>
      <c r="R964" s="18">
        <v>13.3262096774193</v>
      </c>
      <c r="S964" s="18">
        <v>47.160416666666599</v>
      </c>
      <c r="T964" s="18">
        <v>34.071838709677401</v>
      </c>
      <c r="U964" s="18">
        <v>4.6734499999999999</v>
      </c>
      <c r="V964" s="18">
        <v>1.1056870967741901</v>
      </c>
      <c r="W964" s="18">
        <v>1.1528903225806399</v>
      </c>
      <c r="X964" s="18">
        <v>0.88393499999999903</v>
      </c>
      <c r="Y964" s="18">
        <v>0.60200967741935396</v>
      </c>
      <c r="Z964" s="18">
        <v>0.43811166666666601</v>
      </c>
      <c r="AA964" s="18">
        <v>22.541725806451598</v>
      </c>
      <c r="AB964" s="18">
        <v>11.313903225806399</v>
      </c>
      <c r="AC964" s="18">
        <v>19.777857142857101</v>
      </c>
      <c r="AD964" s="18">
        <v>46.683064516129001</v>
      </c>
      <c r="AE964" s="18">
        <v>45.554499999999997</v>
      </c>
      <c r="AF964" s="18">
        <v>41.496516129032202</v>
      </c>
      <c r="AG964" s="18">
        <v>5.6673499999999999</v>
      </c>
      <c r="AH964" s="18">
        <v>1.0279612903225801</v>
      </c>
      <c r="AI964" s="18">
        <v>1.03622419354838</v>
      </c>
      <c r="AJ964" s="18">
        <v>0.77313666666666603</v>
      </c>
      <c r="AK964" s="18">
        <v>0.63944838709677398</v>
      </c>
      <c r="AL964" s="18">
        <v>3.2205983333333301</v>
      </c>
      <c r="AM964" s="18">
        <v>6.7707903225806403</v>
      </c>
      <c r="AN964" s="18">
        <v>6.8075322580645103</v>
      </c>
      <c r="AO964" s="18">
        <v>3.0097857142857101</v>
      </c>
      <c r="AP964" s="18">
        <v>4.4712903225806402</v>
      </c>
      <c r="AQ964" s="18">
        <v>36.645999999999901</v>
      </c>
      <c r="AR964" s="18">
        <v>42.907790322580603</v>
      </c>
      <c r="AS964" s="18">
        <v>2.0182833333333301</v>
      </c>
      <c r="AT964" s="18">
        <v>1.7883387096774099</v>
      </c>
      <c r="AU964" s="18">
        <v>0.793275806451612</v>
      </c>
      <c r="AV964" s="18">
        <v>0.76121333333333296</v>
      </c>
      <c r="AW964" s="18">
        <v>0.67825806451612902</v>
      </c>
      <c r="AX964" s="18">
        <v>86.526003333333307</v>
      </c>
      <c r="AY964" s="18">
        <v>71.257903225806402</v>
      </c>
      <c r="AZ964" s="18">
        <v>10.0960967741935</v>
      </c>
      <c r="BA964" s="18">
        <v>19.4446724137931</v>
      </c>
      <c r="BB964" s="18">
        <v>45.169032258064497</v>
      </c>
      <c r="BC964" s="18">
        <v>49.585133333333303</v>
      </c>
      <c r="BD964" s="18">
        <v>40.861129032257999</v>
      </c>
      <c r="BE964" s="18">
        <v>4.9231666666666598</v>
      </c>
      <c r="BF964" s="18">
        <v>1.4485129032258</v>
      </c>
      <c r="BG964" s="18">
        <v>1.29830322580645</v>
      </c>
      <c r="BH964" s="18">
        <v>1.33361666666666</v>
      </c>
      <c r="BI964" s="18">
        <v>1.17419354838709</v>
      </c>
      <c r="BJ964" s="18">
        <v>2.9403666666666601</v>
      </c>
      <c r="BK964" s="18">
        <v>32.516935483870903</v>
      </c>
      <c r="BL964" s="18">
        <v>31.511064516129</v>
      </c>
      <c r="BM964" s="18">
        <v>25.7849821428571</v>
      </c>
      <c r="BN964" s="18">
        <v>29.8256451612903</v>
      </c>
      <c r="BO964" s="18">
        <v>37.597166666666602</v>
      </c>
      <c r="BP964" s="18">
        <v>26.571967741935399</v>
      </c>
      <c r="BQ964" s="18">
        <v>3.2852499999999898</v>
      </c>
      <c r="BR964" s="18">
        <v>1.50874193548387</v>
      </c>
      <c r="BS964" s="18">
        <v>1.4445435483870901</v>
      </c>
      <c r="BT964" s="18">
        <v>0.80860666666666603</v>
      </c>
      <c r="BU964" s="18">
        <v>0.83745161290322501</v>
      </c>
      <c r="BV964" s="18">
        <v>21.865846666666599</v>
      </c>
      <c r="BW964" s="18">
        <v>37.133548387096702</v>
      </c>
      <c r="BX964" s="18">
        <v>17.825064516129</v>
      </c>
      <c r="BY964" s="18">
        <v>32.601928571428502</v>
      </c>
      <c r="BZ964" s="18">
        <v>41.329612903225801</v>
      </c>
      <c r="CA964" s="18">
        <v>69.559166666666599</v>
      </c>
      <c r="CB964" s="18">
        <v>38.689709677419302</v>
      </c>
      <c r="CC964" s="18">
        <v>4.8006500000000001</v>
      </c>
      <c r="CD964" s="18">
        <v>1.9523387096774101</v>
      </c>
      <c r="CE964" s="18">
        <v>1.43685483870967</v>
      </c>
      <c r="CF964" s="18">
        <v>1.714</v>
      </c>
      <c r="CG964" s="18">
        <v>1.2914838709677401</v>
      </c>
      <c r="CH964" s="18">
        <v>4.1549999999999896</v>
      </c>
      <c r="CI964" s="18">
        <v>28.898838709677399</v>
      </c>
      <c r="CJ964" s="18">
        <v>21.665741935483801</v>
      </c>
      <c r="CK964" s="18">
        <v>15.355446428571399</v>
      </c>
      <c r="CL964" s="18">
        <v>46.129516129032197</v>
      </c>
      <c r="CM964" s="18">
        <v>87.440666666666601</v>
      </c>
      <c r="CN964" s="18">
        <v>58.451290322580597</v>
      </c>
      <c r="CO964" s="18">
        <v>10.4568333333333</v>
      </c>
      <c r="CP964" s="18">
        <v>2.1213064516129001</v>
      </c>
      <c r="CQ964" s="18">
        <v>2.3266935483870901</v>
      </c>
      <c r="CR964" s="18">
        <v>2.2017500000000001</v>
      </c>
      <c r="CS964" s="18">
        <v>1.94087096774193</v>
      </c>
      <c r="CT964" s="18">
        <v>2.7565499999999998</v>
      </c>
      <c r="CU964" s="18">
        <v>28.251403225806399</v>
      </c>
      <c r="CV964" s="18">
        <v>52.4216129032258</v>
      </c>
      <c r="CW964" s="18">
        <v>67.192241379310303</v>
      </c>
      <c r="CX964" s="18">
        <v>32.917741935483797</v>
      </c>
      <c r="CY964" s="18">
        <v>97.354833333333303</v>
      </c>
      <c r="CZ964" s="18">
        <v>67.647580645161298</v>
      </c>
      <c r="DA964" s="18">
        <v>13.938833333333299</v>
      </c>
      <c r="DB964" s="18">
        <v>2.1101290322580599</v>
      </c>
      <c r="DC964" s="18">
        <v>2.0324032258064499</v>
      </c>
      <c r="DD964" s="18">
        <v>2.7519</v>
      </c>
      <c r="DE964" s="18">
        <v>1.7470806451612899</v>
      </c>
      <c r="DF964" s="18">
        <v>6.31558333333333</v>
      </c>
      <c r="DG964" s="18">
        <v>34.011129032257998</v>
      </c>
      <c r="DH964" s="18">
        <v>36.149838709677397</v>
      </c>
      <c r="DI964" s="18">
        <v>9.9912500000000009</v>
      </c>
      <c r="DJ964" s="18">
        <v>84.706935483870893</v>
      </c>
      <c r="DK964" s="18">
        <v>72.382499999999993</v>
      </c>
      <c r="DL964" s="18">
        <v>89.307677419354803</v>
      </c>
      <c r="DM964" s="18">
        <v>4.2999333333333301</v>
      </c>
      <c r="DN964" s="18">
        <v>1.87958064516129</v>
      </c>
      <c r="DO964" s="18">
        <v>1.75001612903225</v>
      </c>
      <c r="DP964" s="18">
        <v>1.64458333333333</v>
      </c>
      <c r="DQ964" s="18">
        <v>1.6872419354838699</v>
      </c>
      <c r="DR964" s="18">
        <v>1.37343333333333</v>
      </c>
      <c r="DS964" s="19">
        <v>27.9704499999999</v>
      </c>
    </row>
    <row r="965" spans="1:123" x14ac:dyDescent="0.25">
      <c r="A965" s="20" t="s">
        <v>73</v>
      </c>
      <c r="B965" s="21">
        <v>1</v>
      </c>
      <c r="C965" s="13" t="str">
        <f t="shared" si="18"/>
        <v>BB_L_16_GW_GW_SA_High_GW_GQ_48_000_1</v>
      </c>
      <c r="D965" s="22">
        <v>10</v>
      </c>
      <c r="E965" s="22">
        <v>14.580517241379299</v>
      </c>
      <c r="F965" s="22">
        <v>339.65967741935401</v>
      </c>
      <c r="G965" s="22">
        <v>1296.7</v>
      </c>
      <c r="H965" s="22">
        <v>2567.0645161290299</v>
      </c>
      <c r="I965" s="22">
        <v>333.14</v>
      </c>
      <c r="J965" s="22">
        <v>86.351451612903205</v>
      </c>
      <c r="K965" s="22">
        <v>51.353387096774199</v>
      </c>
      <c r="L965" s="22">
        <v>33.117166666666598</v>
      </c>
      <c r="M965" s="22">
        <v>25.106290322580598</v>
      </c>
      <c r="N965" s="22">
        <v>44.051333333333297</v>
      </c>
      <c r="O965" s="22">
        <v>199.95758064516099</v>
      </c>
      <c r="P965" s="22">
        <v>555.685483870967</v>
      </c>
      <c r="Q965" s="22">
        <v>1663.05357142857</v>
      </c>
      <c r="R965" s="22">
        <v>2479.33870967741</v>
      </c>
      <c r="S965" s="22">
        <v>3147.1666666666601</v>
      </c>
      <c r="T965" s="22">
        <v>3827.4354838709601</v>
      </c>
      <c r="U965" s="22">
        <v>2080.63333333333</v>
      </c>
      <c r="V965" s="22">
        <v>856.03709677419295</v>
      </c>
      <c r="W965" s="22">
        <v>231.63548387096699</v>
      </c>
      <c r="X965" s="22">
        <v>77.126166666666606</v>
      </c>
      <c r="Y965" s="22">
        <v>40.345322580645103</v>
      </c>
      <c r="Z965" s="22">
        <v>30.7745</v>
      </c>
      <c r="AA965" s="22">
        <v>114.424032258064</v>
      </c>
      <c r="AB965" s="22">
        <v>391.55967741935399</v>
      </c>
      <c r="AC965" s="22">
        <v>877.99285714285702</v>
      </c>
      <c r="AD965" s="22">
        <v>2224.4354838709601</v>
      </c>
      <c r="AE965" s="22">
        <v>3141</v>
      </c>
      <c r="AF965" s="22">
        <v>3895.38709677419</v>
      </c>
      <c r="AG965" s="22">
        <v>2593.7333333333299</v>
      </c>
      <c r="AH965" s="22">
        <v>1856.38709677419</v>
      </c>
      <c r="AI965" s="22">
        <v>996.42096774193499</v>
      </c>
      <c r="AJ965" s="22">
        <v>493.57333333333298</v>
      </c>
      <c r="AK965" s="22">
        <v>271.19354838709597</v>
      </c>
      <c r="AL965" s="22">
        <v>201.118333333333</v>
      </c>
      <c r="AM965" s="22">
        <v>180.646774193548</v>
      </c>
      <c r="AN965" s="22">
        <v>209.370967741935</v>
      </c>
      <c r="AO965" s="22">
        <v>237.51071428571399</v>
      </c>
      <c r="AP965" s="22">
        <v>301.27258064516099</v>
      </c>
      <c r="AQ965" s="22">
        <v>1024.02666666666</v>
      </c>
      <c r="AR965" s="22">
        <v>2616.8064516129002</v>
      </c>
      <c r="AS965" s="22">
        <v>2358.0333333333301</v>
      </c>
      <c r="AT965" s="22">
        <v>1107.56612903225</v>
      </c>
      <c r="AU965" s="22">
        <v>602.08548387096698</v>
      </c>
      <c r="AV965" s="22">
        <v>356.164999999999</v>
      </c>
      <c r="AW965" s="22">
        <v>184.93225806451599</v>
      </c>
      <c r="AX965" s="22">
        <v>1652.97166666666</v>
      </c>
      <c r="AY965" s="22">
        <v>3274.7419354838698</v>
      </c>
      <c r="AZ965" s="22">
        <v>3640.6451612903202</v>
      </c>
      <c r="BA965" s="22">
        <v>3827.96551724137</v>
      </c>
      <c r="BB965" s="22">
        <v>4127.9677419354803</v>
      </c>
      <c r="BC965" s="22">
        <v>4339.3999999999996</v>
      </c>
      <c r="BD965" s="22">
        <v>3545.7419354838698</v>
      </c>
      <c r="BE965" s="22">
        <v>626.35333333333301</v>
      </c>
      <c r="BF965" s="22">
        <v>218.229032258064</v>
      </c>
      <c r="BG965" s="22">
        <v>73.647258064516095</v>
      </c>
      <c r="BH965" s="22">
        <v>49.549166666666601</v>
      </c>
      <c r="BI965" s="22">
        <v>39.121612903225802</v>
      </c>
      <c r="BJ965" s="22">
        <v>31.0066666666666</v>
      </c>
      <c r="BK965" s="22">
        <v>238.70919354838699</v>
      </c>
      <c r="BL965" s="22">
        <v>1042.1677419354801</v>
      </c>
      <c r="BM965" s="22">
        <v>1999.32142857142</v>
      </c>
      <c r="BN965" s="22">
        <v>2720.7580645161202</v>
      </c>
      <c r="BO965" s="22">
        <v>3423.3</v>
      </c>
      <c r="BP965" s="22">
        <v>3713.6290322580599</v>
      </c>
      <c r="BQ965" s="22">
        <v>3098.7</v>
      </c>
      <c r="BR965" s="22">
        <v>2184.7580645161202</v>
      </c>
      <c r="BS965" s="22">
        <v>977.03225806451599</v>
      </c>
      <c r="BT965" s="22">
        <v>754.74833333333299</v>
      </c>
      <c r="BU965" s="22">
        <v>497.43870967741901</v>
      </c>
      <c r="BV965" s="22">
        <v>404.988333333333</v>
      </c>
      <c r="BW965" s="22">
        <v>1064.35483870967</v>
      </c>
      <c r="BX965" s="22">
        <v>1770.0645161290299</v>
      </c>
      <c r="BY965" s="22">
        <v>2555.7678571428501</v>
      </c>
      <c r="BZ965" s="22">
        <v>3232.66129032258</v>
      </c>
      <c r="CA965" s="22">
        <v>3965.15</v>
      </c>
      <c r="CB965" s="22">
        <v>4111.2096774193496</v>
      </c>
      <c r="CC965" s="22">
        <v>2765.85</v>
      </c>
      <c r="CD965" s="22">
        <v>1438.53225806451</v>
      </c>
      <c r="CE965" s="22">
        <v>568.41451612903199</v>
      </c>
      <c r="CF965" s="22">
        <v>176.05666666666599</v>
      </c>
      <c r="CG965" s="22">
        <v>99.986290322580601</v>
      </c>
      <c r="CH965" s="22">
        <v>68.6428333333333</v>
      </c>
      <c r="CI965" s="22">
        <v>304.28016129032198</v>
      </c>
      <c r="CJ965" s="22">
        <v>886.76612903225805</v>
      </c>
      <c r="CK965" s="22">
        <v>1412.1428571428501</v>
      </c>
      <c r="CL965" s="22">
        <v>2573.1774193548299</v>
      </c>
      <c r="CM965" s="22">
        <v>3862.9833333333299</v>
      </c>
      <c r="CN965" s="22">
        <v>4294.3709677419301</v>
      </c>
      <c r="CO965" s="22">
        <v>2816.4166666666601</v>
      </c>
      <c r="CP965" s="22">
        <v>1522.38709677419</v>
      </c>
      <c r="CQ965" s="22">
        <v>569.79483870967704</v>
      </c>
      <c r="CR965" s="22">
        <v>48.4716666666666</v>
      </c>
      <c r="CS965" s="22">
        <v>30.393064516129002</v>
      </c>
      <c r="CT965" s="22">
        <v>25.576833333333301</v>
      </c>
      <c r="CU965" s="22">
        <v>192.54338709677401</v>
      </c>
      <c r="CV965" s="22">
        <v>1492.4032258064501</v>
      </c>
      <c r="CW965" s="22">
        <v>2906.8620689655099</v>
      </c>
      <c r="CX965" s="22">
        <v>3735.4838709677401</v>
      </c>
      <c r="CY965" s="22">
        <v>4220.9666666666599</v>
      </c>
      <c r="CZ965" s="22">
        <v>4473.7903225806403</v>
      </c>
      <c r="DA965" s="22">
        <v>1625.07</v>
      </c>
      <c r="DB965" s="22">
        <v>251.49516129032199</v>
      </c>
      <c r="DC965" s="22">
        <v>116.546774193548</v>
      </c>
      <c r="DD965" s="22">
        <v>86.781000000000006</v>
      </c>
      <c r="DE965" s="22">
        <v>63.046290322580603</v>
      </c>
      <c r="DF965" s="22">
        <v>51.413833333333301</v>
      </c>
      <c r="DG965" s="22">
        <v>313.24048387096701</v>
      </c>
      <c r="DH965" s="22">
        <v>1593.66129032258</v>
      </c>
      <c r="DI965" s="22">
        <v>2036.9821428571399</v>
      </c>
      <c r="DJ965" s="22">
        <v>3445.5967741935401</v>
      </c>
      <c r="DK965" s="22">
        <v>4223.55</v>
      </c>
      <c r="DL965" s="22">
        <v>4257.7096774193496</v>
      </c>
      <c r="DM965" s="22">
        <v>2693.7833333333301</v>
      </c>
      <c r="DN965" s="22">
        <v>1317.6451612903199</v>
      </c>
      <c r="DO965" s="22">
        <v>785.26451612903202</v>
      </c>
      <c r="DP965" s="22">
        <v>476.58333333333297</v>
      </c>
      <c r="DQ965" s="22">
        <v>179.324193548387</v>
      </c>
      <c r="DR965" s="22">
        <v>102.374666666666</v>
      </c>
      <c r="DS965" s="23">
        <v>265.72199999999998</v>
      </c>
    </row>
    <row r="966" spans="1:123" x14ac:dyDescent="0.25">
      <c r="A966" s="24" t="s">
        <v>73</v>
      </c>
      <c r="B966" s="25">
        <v>2</v>
      </c>
      <c r="C966" s="13" t="str">
        <f t="shared" ref="C966:C1029" si="19">A966&amp;"_"&amp;B966</f>
        <v>BB_L_16_GW_GW_SA_High_GW_GQ_48_000_2</v>
      </c>
      <c r="D966" s="26">
        <v>10</v>
      </c>
      <c r="E966" s="26">
        <v>10</v>
      </c>
      <c r="F966" s="26">
        <v>10</v>
      </c>
      <c r="G966" s="26">
        <v>10.0049999999999</v>
      </c>
      <c r="H966" s="26">
        <v>14.035645161290301</v>
      </c>
      <c r="I966" s="26">
        <v>298.65216666666601</v>
      </c>
      <c r="J966" s="26">
        <v>616.99516129032202</v>
      </c>
      <c r="K966" s="26">
        <v>749.37096774193503</v>
      </c>
      <c r="L966" s="26">
        <v>826.856666666666</v>
      </c>
      <c r="M966" s="26">
        <v>848.40322580645102</v>
      </c>
      <c r="N966" s="26">
        <v>844.40333333333297</v>
      </c>
      <c r="O966" s="26">
        <v>834.47580645161202</v>
      </c>
      <c r="P966" s="26">
        <v>821.41290322580596</v>
      </c>
      <c r="Q966" s="26">
        <v>789.27499999999998</v>
      </c>
      <c r="R966" s="26">
        <v>760.14354838709596</v>
      </c>
      <c r="S966" s="26">
        <v>722.41333333333296</v>
      </c>
      <c r="T966" s="26">
        <v>650.572580645161</v>
      </c>
      <c r="U966" s="26">
        <v>620.69833333333304</v>
      </c>
      <c r="V966" s="26">
        <v>685.185483870967</v>
      </c>
      <c r="W966" s="26">
        <v>999.08870967741905</v>
      </c>
      <c r="X966" s="26">
        <v>1284.2166666666601</v>
      </c>
      <c r="Y966" s="26">
        <v>1376.5967741935401</v>
      </c>
      <c r="Z966" s="26">
        <v>1374.7666666666601</v>
      </c>
      <c r="AA966" s="26">
        <v>1348.19354838709</v>
      </c>
      <c r="AB966" s="26">
        <v>1321.9193548387</v>
      </c>
      <c r="AC966" s="26">
        <v>1294.0178571428501</v>
      </c>
      <c r="AD966" s="26">
        <v>1220.08064516129</v>
      </c>
      <c r="AE966" s="26">
        <v>1140.43333333333</v>
      </c>
      <c r="AF966" s="26">
        <v>1025.6774193548299</v>
      </c>
      <c r="AG966" s="26">
        <v>913.95166666666603</v>
      </c>
      <c r="AH966" s="26">
        <v>895.56290322580605</v>
      </c>
      <c r="AI966" s="26">
        <v>925.28870967741898</v>
      </c>
      <c r="AJ966" s="26">
        <v>1018.5549999999999</v>
      </c>
      <c r="AK966" s="26">
        <v>1150.72580645161</v>
      </c>
      <c r="AL966" s="26">
        <v>1227.9833333333299</v>
      </c>
      <c r="AM966" s="26">
        <v>1276.1774193548299</v>
      </c>
      <c r="AN966" s="26">
        <v>1308.16129032258</v>
      </c>
      <c r="AO966" s="26">
        <v>1320.5357142857099</v>
      </c>
      <c r="AP966" s="26">
        <v>1336.2903225806399</v>
      </c>
      <c r="AQ966" s="26">
        <v>1398.56666666666</v>
      </c>
      <c r="AR966" s="26">
        <v>1482.77419354838</v>
      </c>
      <c r="AS966" s="26">
        <v>1494.86666666666</v>
      </c>
      <c r="AT966" s="26">
        <v>1461.0483870967701</v>
      </c>
      <c r="AU966" s="26">
        <v>1434.85483870967</v>
      </c>
      <c r="AV966" s="26">
        <v>1423.6</v>
      </c>
      <c r="AW966" s="26">
        <v>1421.9354838709601</v>
      </c>
      <c r="AX966" s="26">
        <v>1422.5166666666601</v>
      </c>
      <c r="AY966" s="26">
        <v>1380.5161290322501</v>
      </c>
      <c r="AZ966" s="26">
        <v>1354.27419354838</v>
      </c>
      <c r="BA966" s="26">
        <v>1332.1379310344801</v>
      </c>
      <c r="BB966" s="26">
        <v>1283.72580645161</v>
      </c>
      <c r="BC966" s="26">
        <v>1241.6666666666599</v>
      </c>
      <c r="BD966" s="26">
        <v>1307.5161290322501</v>
      </c>
      <c r="BE966" s="26">
        <v>1764.93333333333</v>
      </c>
      <c r="BF966" s="26">
        <v>2115.4032258064499</v>
      </c>
      <c r="BG966" s="26">
        <v>2322.4677419354798</v>
      </c>
      <c r="BH966" s="26">
        <v>2312.5333333333301</v>
      </c>
      <c r="BI966" s="26">
        <v>2255.1290322580599</v>
      </c>
      <c r="BJ966" s="26">
        <v>2155.11666666666</v>
      </c>
      <c r="BK966" s="26">
        <v>2047.7419354838701</v>
      </c>
      <c r="BL966" s="26">
        <v>1939.03225806451</v>
      </c>
      <c r="BM966" s="26">
        <v>1831.875</v>
      </c>
      <c r="BN966" s="26">
        <v>1730.7419354838701</v>
      </c>
      <c r="BO966" s="26">
        <v>1595.45</v>
      </c>
      <c r="BP966" s="26">
        <v>1445.88709677419</v>
      </c>
      <c r="BQ966" s="26">
        <v>1294.43333333333</v>
      </c>
      <c r="BR966" s="26">
        <v>1231.27419354838</v>
      </c>
      <c r="BS966" s="26">
        <v>1182.5161290322501</v>
      </c>
      <c r="BT966" s="26">
        <v>1192.6500000000001</v>
      </c>
      <c r="BU966" s="26">
        <v>1230.38709677419</v>
      </c>
      <c r="BV966" s="26">
        <v>1293.2</v>
      </c>
      <c r="BW966" s="26">
        <v>1390.8709677419299</v>
      </c>
      <c r="BX966" s="26">
        <v>1443.08064516129</v>
      </c>
      <c r="BY966" s="26">
        <v>1496.2321428571399</v>
      </c>
      <c r="BZ966" s="26">
        <v>1543.5</v>
      </c>
      <c r="CA966" s="26">
        <v>1586.88333333333</v>
      </c>
      <c r="CB966" s="26">
        <v>1598.85483870967</v>
      </c>
      <c r="CC966" s="26">
        <v>1622.18333333333</v>
      </c>
      <c r="CD966" s="26">
        <v>1696.2419354838701</v>
      </c>
      <c r="CE966" s="26">
        <v>1866.46774193548</v>
      </c>
      <c r="CF966" s="26">
        <v>2129.3333333333298</v>
      </c>
      <c r="CG966" s="26">
        <v>2217.2903225806399</v>
      </c>
      <c r="CH966" s="26">
        <v>2238.8000000000002</v>
      </c>
      <c r="CI966" s="26">
        <v>2213.4516129032199</v>
      </c>
      <c r="CJ966" s="26">
        <v>2177.9193548387002</v>
      </c>
      <c r="CK966" s="26">
        <v>2144.5</v>
      </c>
      <c r="CL966" s="26">
        <v>2051.3064516129002</v>
      </c>
      <c r="CM966" s="26">
        <v>1817.0166666666601</v>
      </c>
      <c r="CN966" s="26">
        <v>1630.72580645161</v>
      </c>
      <c r="CO966" s="26">
        <v>1503.2333333333299</v>
      </c>
      <c r="CP966" s="26">
        <v>1516</v>
      </c>
      <c r="CQ966" s="26">
        <v>1785.53225806451</v>
      </c>
      <c r="CR966" s="26">
        <v>2117.7833333333301</v>
      </c>
      <c r="CS966" s="26">
        <v>2017.19354838709</v>
      </c>
      <c r="CT966" s="26">
        <v>1937.31666666666</v>
      </c>
      <c r="CU966" s="26">
        <v>1834.5967741935401</v>
      </c>
      <c r="CV966" s="26">
        <v>1665.19354838709</v>
      </c>
      <c r="CW966" s="26">
        <v>1483.7068965517201</v>
      </c>
      <c r="CX966" s="26">
        <v>1309.96774193548</v>
      </c>
      <c r="CY966" s="26">
        <v>1128.5166666666601</v>
      </c>
      <c r="CZ966" s="26">
        <v>1038.5161290322501</v>
      </c>
      <c r="DA966" s="26">
        <v>1543.2333333333299</v>
      </c>
      <c r="DB966" s="26">
        <v>2110.0967741935401</v>
      </c>
      <c r="DC966" s="26">
        <v>2317.6290322580599</v>
      </c>
      <c r="DD966" s="26">
        <v>2362.2333333333299</v>
      </c>
      <c r="DE966" s="26">
        <v>2370.9193548387002</v>
      </c>
      <c r="DF966" s="26">
        <v>2343</v>
      </c>
      <c r="DG966" s="26">
        <v>2282.72580645161</v>
      </c>
      <c r="DH966" s="26">
        <v>2164.7580645161202</v>
      </c>
      <c r="DI966" s="26">
        <v>2118.1964285714198</v>
      </c>
      <c r="DJ966" s="26">
        <v>1883.69354838709</v>
      </c>
      <c r="DK966" s="26">
        <v>1599.3</v>
      </c>
      <c r="DL966" s="26">
        <v>1431.96774193548</v>
      </c>
      <c r="DM966" s="26">
        <v>1497.06666666666</v>
      </c>
      <c r="DN966" s="26">
        <v>1641.1290322580601</v>
      </c>
      <c r="DO966" s="26">
        <v>1798.6129032258</v>
      </c>
      <c r="DP966" s="26">
        <v>1973.4666666666601</v>
      </c>
      <c r="DQ966" s="26">
        <v>2274.27419354838</v>
      </c>
      <c r="DR966" s="26">
        <v>2386.5833333333298</v>
      </c>
      <c r="DS966" s="27">
        <v>2406.8333333333298</v>
      </c>
    </row>
    <row r="967" spans="1:123" x14ac:dyDescent="0.25">
      <c r="A967" s="12" t="s">
        <v>73</v>
      </c>
      <c r="B967" s="13">
        <v>3</v>
      </c>
      <c r="C967" s="13" t="str">
        <f t="shared" si="19"/>
        <v>BB_L_16_GW_GW_SA_High_GW_GQ_48_000_3</v>
      </c>
      <c r="D967" s="14">
        <v>10</v>
      </c>
      <c r="E967" s="14">
        <v>10</v>
      </c>
      <c r="F967" s="14">
        <v>10</v>
      </c>
      <c r="G967" s="14">
        <v>10</v>
      </c>
      <c r="H967" s="14">
        <v>10</v>
      </c>
      <c r="I967" s="14">
        <v>10.002333333333301</v>
      </c>
      <c r="J967" s="14">
        <v>10.0364516129032</v>
      </c>
      <c r="K967" s="14">
        <v>10.121935483870899</v>
      </c>
      <c r="L967" s="14">
        <v>10.3545</v>
      </c>
      <c r="M967" s="14">
        <v>10.6804838709677</v>
      </c>
      <c r="N967" s="14">
        <v>10.9765</v>
      </c>
      <c r="O967" s="14">
        <v>11.3520967741935</v>
      </c>
      <c r="P967" s="14">
        <v>11.732258064516101</v>
      </c>
      <c r="Q967" s="14">
        <v>12.608214285714199</v>
      </c>
      <c r="R967" s="14">
        <v>13.4825806451612</v>
      </c>
      <c r="S967" s="14">
        <v>14.836833333333299</v>
      </c>
      <c r="T967" s="14">
        <v>18.160967741935401</v>
      </c>
      <c r="U967" s="14">
        <v>25.724166666666601</v>
      </c>
      <c r="V967" s="14">
        <v>33.1333870967742</v>
      </c>
      <c r="W967" s="14">
        <v>50.616290322580603</v>
      </c>
      <c r="X967" s="14">
        <v>72.918333333333294</v>
      </c>
      <c r="Y967" s="14">
        <v>91.811612903225793</v>
      </c>
      <c r="Z967" s="14">
        <v>103.329999999999</v>
      </c>
      <c r="AA967" s="14">
        <v>112.804838709677</v>
      </c>
      <c r="AB967" s="14">
        <v>119.556451612903</v>
      </c>
      <c r="AC967" s="14">
        <v>125.480357142857</v>
      </c>
      <c r="AD967" s="14">
        <v>139.072580645161</v>
      </c>
      <c r="AE967" s="14">
        <v>152.57499999999999</v>
      </c>
      <c r="AF967" s="14">
        <v>172.37419354838701</v>
      </c>
      <c r="AG967" s="14">
        <v>200.87833333333299</v>
      </c>
      <c r="AH967" s="14">
        <v>212.80967741935399</v>
      </c>
      <c r="AI967" s="14">
        <v>233.53870967741901</v>
      </c>
      <c r="AJ967" s="14">
        <v>256.34833333333302</v>
      </c>
      <c r="AK967" s="14">
        <v>278.32741935483801</v>
      </c>
      <c r="AL967" s="14">
        <v>290.69999999999902</v>
      </c>
      <c r="AM967" s="14">
        <v>298.83709677419301</v>
      </c>
      <c r="AN967" s="14">
        <v>304.64193548387101</v>
      </c>
      <c r="AO967" s="14">
        <v>307.26249999999999</v>
      </c>
      <c r="AP967" s="14">
        <v>310.59354838709601</v>
      </c>
      <c r="AQ967" s="14">
        <v>324.10833333333301</v>
      </c>
      <c r="AR967" s="14">
        <v>357.99838709677402</v>
      </c>
      <c r="AS967" s="14">
        <v>377.368333333333</v>
      </c>
      <c r="AT967" s="14">
        <v>408.76129032258001</v>
      </c>
      <c r="AU967" s="14">
        <v>429.71774193548299</v>
      </c>
      <c r="AV967" s="14">
        <v>452.79999999999899</v>
      </c>
      <c r="AW967" s="14">
        <v>476.43225806451602</v>
      </c>
      <c r="AX967" s="14">
        <v>526.92999999999995</v>
      </c>
      <c r="AY967" s="14">
        <v>564.61612903225796</v>
      </c>
      <c r="AZ967" s="14">
        <v>578.17419354838705</v>
      </c>
      <c r="BA967" s="14">
        <v>587.59310344827497</v>
      </c>
      <c r="BB967" s="14">
        <v>607.07741935483796</v>
      </c>
      <c r="BC967" s="14">
        <v>629.68666666666604</v>
      </c>
      <c r="BD967" s="14">
        <v>668.06935483870905</v>
      </c>
      <c r="BE967" s="14">
        <v>748.77</v>
      </c>
      <c r="BF967" s="14">
        <v>790.80645161290295</v>
      </c>
      <c r="BG967" s="14">
        <v>839.93709677419304</v>
      </c>
      <c r="BH967" s="14">
        <v>861.13499999999897</v>
      </c>
      <c r="BI967" s="14">
        <v>876.64354838709596</v>
      </c>
      <c r="BJ967" s="14">
        <v>893.88</v>
      </c>
      <c r="BK967" s="14">
        <v>908.07741935483796</v>
      </c>
      <c r="BL967" s="14">
        <v>920.95322580645097</v>
      </c>
      <c r="BM967" s="14">
        <v>933.35714285714198</v>
      </c>
      <c r="BN967" s="14">
        <v>945.79032258064501</v>
      </c>
      <c r="BO967" s="14">
        <v>961.82666666666603</v>
      </c>
      <c r="BP967" s="14">
        <v>980.95806451612896</v>
      </c>
      <c r="BQ967" s="14">
        <v>1003.51333333333</v>
      </c>
      <c r="BR967" s="14">
        <v>1018.8064516129</v>
      </c>
      <c r="BS967" s="14">
        <v>1046.7419354838701</v>
      </c>
      <c r="BT967" s="14">
        <v>1056.7333333333299</v>
      </c>
      <c r="BU967" s="14">
        <v>1072.77419354838</v>
      </c>
      <c r="BV967" s="14">
        <v>1089.2166666666601</v>
      </c>
      <c r="BW967" s="14">
        <v>1111.2096774193501</v>
      </c>
      <c r="BX967" s="14">
        <v>1122.9516129032199</v>
      </c>
      <c r="BY967" s="14">
        <v>1137.25</v>
      </c>
      <c r="BZ967" s="14">
        <v>1153.66129032258</v>
      </c>
      <c r="CA967" s="14">
        <v>1182.13333333333</v>
      </c>
      <c r="CB967" s="14">
        <v>1213.2580645161199</v>
      </c>
      <c r="CC967" s="14">
        <v>1242.8333333333301</v>
      </c>
      <c r="CD967" s="14">
        <v>1264.6451612903199</v>
      </c>
      <c r="CE967" s="14">
        <v>1290.96774193548</v>
      </c>
      <c r="CF967" s="14">
        <v>1323.25</v>
      </c>
      <c r="CG967" s="14">
        <v>1339.8709677419299</v>
      </c>
      <c r="CH967" s="14">
        <v>1351.6</v>
      </c>
      <c r="CI967" s="14">
        <v>1360.69354838709</v>
      </c>
      <c r="CJ967" s="14">
        <v>1365.9354838709601</v>
      </c>
      <c r="CK967" s="14">
        <v>1369.55357142857</v>
      </c>
      <c r="CL967" s="14">
        <v>1378.27419354838</v>
      </c>
      <c r="CM967" s="14">
        <v>1395.0833333333301</v>
      </c>
      <c r="CN967" s="14">
        <v>1409.6451612903199</v>
      </c>
      <c r="CO967" s="14">
        <v>1428.2333333333299</v>
      </c>
      <c r="CP967" s="14">
        <v>1441.1290322580601</v>
      </c>
      <c r="CQ967" s="14">
        <v>1470.2419354838701</v>
      </c>
      <c r="CR967" s="14">
        <v>1520.61666666666</v>
      </c>
      <c r="CS967" s="14">
        <v>1537.88709677419</v>
      </c>
      <c r="CT967" s="14">
        <v>1545.63333333333</v>
      </c>
      <c r="CU967" s="14">
        <v>1553.2096774193501</v>
      </c>
      <c r="CV967" s="14">
        <v>1564.4193548387</v>
      </c>
      <c r="CW967" s="14">
        <v>1576.1724137931001</v>
      </c>
      <c r="CX967" s="14">
        <v>1588.0483870967701</v>
      </c>
      <c r="CY967" s="14">
        <v>1603.11666666666</v>
      </c>
      <c r="CZ967" s="14">
        <v>1620.33870967741</v>
      </c>
      <c r="DA967" s="14">
        <v>1649.15</v>
      </c>
      <c r="DB967" s="14">
        <v>1668.19354838709</v>
      </c>
      <c r="DC967" s="14">
        <v>1673.7419354838701</v>
      </c>
      <c r="DD967" s="14">
        <v>1675.36666666666</v>
      </c>
      <c r="DE967" s="14">
        <v>1676</v>
      </c>
      <c r="DF967" s="14">
        <v>1675.8</v>
      </c>
      <c r="DG967" s="14">
        <v>1674.83870967741</v>
      </c>
      <c r="DH967" s="14">
        <v>1673.5483870967701</v>
      </c>
      <c r="DI967" s="14">
        <v>1672.75</v>
      </c>
      <c r="DJ967" s="14">
        <v>1670.3064516129</v>
      </c>
      <c r="DK967" s="14">
        <v>1667.7</v>
      </c>
      <c r="DL967" s="14">
        <v>1666</v>
      </c>
      <c r="DM967" s="14">
        <v>1666.2666666666601</v>
      </c>
      <c r="DN967" s="14">
        <v>1667.0967741935401</v>
      </c>
      <c r="DO967" s="14">
        <v>1668.6774193548299</v>
      </c>
      <c r="DP967" s="14">
        <v>1670.7666666666601</v>
      </c>
      <c r="DQ967" s="14">
        <v>1675.9032258064501</v>
      </c>
      <c r="DR967" s="14">
        <v>1679.9666666666601</v>
      </c>
      <c r="DS967" s="15">
        <v>1683.1666666666599</v>
      </c>
    </row>
    <row r="968" spans="1:123" x14ac:dyDescent="0.25">
      <c r="A968" s="16" t="s">
        <v>73</v>
      </c>
      <c r="B968" s="17">
        <v>4</v>
      </c>
      <c r="C968" s="13" t="str">
        <f t="shared" si="19"/>
        <v>BB_L_16_GW_GW_SA_High_GW_GQ_48_000_4</v>
      </c>
      <c r="D968" s="18">
        <v>10</v>
      </c>
      <c r="E968" s="18">
        <v>10.1665517241379</v>
      </c>
      <c r="F968" s="18">
        <v>60.681451612903203</v>
      </c>
      <c r="G968" s="18">
        <v>573.35166666666601</v>
      </c>
      <c r="H968" s="18">
        <v>2330.6451612903202</v>
      </c>
      <c r="I968" s="18">
        <v>438.18666666666599</v>
      </c>
      <c r="J968" s="18">
        <v>94.546451612903198</v>
      </c>
      <c r="K968" s="18">
        <v>48.809999999999903</v>
      </c>
      <c r="L968" s="18">
        <v>27.298499999999901</v>
      </c>
      <c r="M968" s="18">
        <v>19.359516129032201</v>
      </c>
      <c r="N968" s="18">
        <v>18.550666666666601</v>
      </c>
      <c r="O968" s="18">
        <v>39.990483870967701</v>
      </c>
      <c r="P968" s="18">
        <v>138.02516129032199</v>
      </c>
      <c r="Q968" s="18">
        <v>866.66964285714198</v>
      </c>
      <c r="R968" s="18">
        <v>1635.0483870967701</v>
      </c>
      <c r="S968" s="18">
        <v>2483.4666666666599</v>
      </c>
      <c r="T968" s="18">
        <v>3663.7419354838698</v>
      </c>
      <c r="U968" s="18">
        <v>2651.2666666666601</v>
      </c>
      <c r="V968" s="18">
        <v>1180.7790322580599</v>
      </c>
      <c r="W968" s="18">
        <v>256.73064516129</v>
      </c>
      <c r="X968" s="18">
        <v>67.266499999999994</v>
      </c>
      <c r="Y968" s="18">
        <v>31.3364516129032</v>
      </c>
      <c r="Z968" s="18">
        <v>24.480499999999999</v>
      </c>
      <c r="AA968" s="18">
        <v>28.467258064516098</v>
      </c>
      <c r="AB968" s="18">
        <v>78.926129032258004</v>
      </c>
      <c r="AC968" s="18">
        <v>289.48928571428502</v>
      </c>
      <c r="AD968" s="18">
        <v>1334.87741935483</v>
      </c>
      <c r="AE968" s="18">
        <v>2497.0500000000002</v>
      </c>
      <c r="AF968" s="18">
        <v>3638.2419354838698</v>
      </c>
      <c r="AG968" s="18">
        <v>3274.95</v>
      </c>
      <c r="AH968" s="18">
        <v>2580.7419354838698</v>
      </c>
      <c r="AI968" s="18">
        <v>1414.0080645161199</v>
      </c>
      <c r="AJ968" s="18">
        <v>641.96</v>
      </c>
      <c r="AK968" s="18">
        <v>308.81774193548301</v>
      </c>
      <c r="AL968" s="18">
        <v>209.611666666666</v>
      </c>
      <c r="AM968" s="18">
        <v>167.424193548387</v>
      </c>
      <c r="AN968" s="18">
        <v>148.988709677419</v>
      </c>
      <c r="AO968" s="18">
        <v>146.85</v>
      </c>
      <c r="AP968" s="18">
        <v>149.48387096774101</v>
      </c>
      <c r="AQ968" s="18">
        <v>377.50333333333299</v>
      </c>
      <c r="AR968" s="18">
        <v>2256.3483870967698</v>
      </c>
      <c r="AS968" s="18">
        <v>2705.25</v>
      </c>
      <c r="AT968" s="18">
        <v>1529.15483870967</v>
      </c>
      <c r="AU968" s="18">
        <v>830.69838709677401</v>
      </c>
      <c r="AV968" s="18">
        <v>457.55666666666599</v>
      </c>
      <c r="AW968" s="18">
        <v>203.566129032258</v>
      </c>
      <c r="AX968" s="18">
        <v>1059.885</v>
      </c>
      <c r="AY968" s="18">
        <v>2697.1129032258</v>
      </c>
      <c r="AZ968" s="18">
        <v>3133.77419354838</v>
      </c>
      <c r="BA968" s="18">
        <v>3393.6551724137898</v>
      </c>
      <c r="BB968" s="18">
        <v>3893.88709677419</v>
      </c>
      <c r="BC968" s="18">
        <v>4246.95</v>
      </c>
      <c r="BD968" s="18">
        <v>3687.0161290322499</v>
      </c>
      <c r="BE968" s="18">
        <v>825.95666666666602</v>
      </c>
      <c r="BF968" s="18">
        <v>239.574193548387</v>
      </c>
      <c r="BG968" s="18">
        <v>57.736612903225797</v>
      </c>
      <c r="BH968" s="18">
        <v>37.619999999999997</v>
      </c>
      <c r="BI968" s="18">
        <v>28.537419354838701</v>
      </c>
      <c r="BJ968" s="18">
        <v>21.1035</v>
      </c>
      <c r="BK968" s="18">
        <v>51.289516129032201</v>
      </c>
      <c r="BL968" s="18">
        <v>398.74258064516101</v>
      </c>
      <c r="BM968" s="18">
        <v>1126.31785714285</v>
      </c>
      <c r="BN968" s="18">
        <v>1927.9354838709601</v>
      </c>
      <c r="BO968" s="18">
        <v>2894.6666666666601</v>
      </c>
      <c r="BP968" s="18">
        <v>3581.6774193548299</v>
      </c>
      <c r="BQ968" s="18">
        <v>3667.5666666666598</v>
      </c>
      <c r="BR968" s="18">
        <v>2875.9516129032199</v>
      </c>
      <c r="BS968" s="18">
        <v>1360.9838709677399</v>
      </c>
      <c r="BT968" s="18">
        <v>1026.28666666666</v>
      </c>
      <c r="BU968" s="18">
        <v>643.53548387096703</v>
      </c>
      <c r="BV968" s="18">
        <v>411.47</v>
      </c>
      <c r="BW968" s="18">
        <v>515.22258064516097</v>
      </c>
      <c r="BX968" s="18">
        <v>972.85967741935406</v>
      </c>
      <c r="BY968" s="18">
        <v>1742.0178571428501</v>
      </c>
      <c r="BZ968" s="18">
        <v>2611.6774193548299</v>
      </c>
      <c r="CA968" s="18">
        <v>3697.05</v>
      </c>
      <c r="CB968" s="18">
        <v>4191.9193548387002</v>
      </c>
      <c r="CC968" s="18">
        <v>3553.8166666666598</v>
      </c>
      <c r="CD968" s="18">
        <v>2022.3709677419299</v>
      </c>
      <c r="CE968" s="18">
        <v>734.98387096774195</v>
      </c>
      <c r="CF968" s="18">
        <v>169.16499999999999</v>
      </c>
      <c r="CG968" s="18">
        <v>85.535967741935394</v>
      </c>
      <c r="CH968" s="18">
        <v>52.796666666666603</v>
      </c>
      <c r="CI968" s="18">
        <v>76.990483870967694</v>
      </c>
      <c r="CJ968" s="18">
        <v>283.85645161290302</v>
      </c>
      <c r="CK968" s="18">
        <v>600.830357142857</v>
      </c>
      <c r="CL968" s="18">
        <v>1734.8064516129</v>
      </c>
      <c r="CM968" s="18">
        <v>3572.13333333333</v>
      </c>
      <c r="CN968" s="18">
        <v>4187.27419354838</v>
      </c>
      <c r="CO968" s="18">
        <v>3453.63333333333</v>
      </c>
      <c r="CP968" s="18">
        <v>2128.0806451612898</v>
      </c>
      <c r="CQ968" s="18">
        <v>774.13499999999897</v>
      </c>
      <c r="CR968" s="18">
        <v>51.900666666666602</v>
      </c>
      <c r="CS968" s="18">
        <v>30.004032258064498</v>
      </c>
      <c r="CT968" s="18">
        <v>21.856833333333299</v>
      </c>
      <c r="CU968" s="18">
        <v>44.8970967741935</v>
      </c>
      <c r="CV968" s="18">
        <v>703.48387096774195</v>
      </c>
      <c r="CW968" s="18">
        <v>2209.6551724137898</v>
      </c>
      <c r="CX968" s="18">
        <v>3363.16129032258</v>
      </c>
      <c r="CY968" s="18">
        <v>4086.4666666666599</v>
      </c>
      <c r="CZ968" s="18">
        <v>4450.9354838709596</v>
      </c>
      <c r="DA968" s="18">
        <v>1817.0216666666599</v>
      </c>
      <c r="DB968" s="18">
        <v>315.46290322580597</v>
      </c>
      <c r="DC968" s="18">
        <v>125.272580645161</v>
      </c>
      <c r="DD968" s="18">
        <v>87.892999999999901</v>
      </c>
      <c r="DE968" s="18">
        <v>54.678548387096697</v>
      </c>
      <c r="DF968" s="18">
        <v>38.953999999999901</v>
      </c>
      <c r="DG968" s="18">
        <v>92.737096774193503</v>
      </c>
      <c r="DH968" s="18">
        <v>753.66935483870895</v>
      </c>
      <c r="DI968" s="18">
        <v>1149.67857142857</v>
      </c>
      <c r="DJ968" s="18">
        <v>2968.2903225806399</v>
      </c>
      <c r="DK968" s="18">
        <v>4116.6833333333298</v>
      </c>
      <c r="DL968" s="18">
        <v>4418.9838709677397</v>
      </c>
      <c r="DM968" s="18">
        <v>3423.4</v>
      </c>
      <c r="DN968" s="18">
        <v>1902.53225806451</v>
      </c>
      <c r="DO968" s="18">
        <v>1094.19677419354</v>
      </c>
      <c r="DP968" s="18">
        <v>609.43666666666604</v>
      </c>
      <c r="DQ968" s="18">
        <v>172.44838709677401</v>
      </c>
      <c r="DR968" s="18">
        <v>84.425833333333301</v>
      </c>
      <c r="DS968" s="19">
        <v>88.526166666666597</v>
      </c>
    </row>
    <row r="969" spans="1:123" x14ac:dyDescent="0.25">
      <c r="A969" s="12" t="s">
        <v>73</v>
      </c>
      <c r="B969" s="13">
        <v>5</v>
      </c>
      <c r="C969" s="13" t="str">
        <f t="shared" si="19"/>
        <v>BB_L_16_GW_GW_SA_High_GW_GQ_48_000_5</v>
      </c>
      <c r="D969" s="14">
        <v>10</v>
      </c>
      <c r="E969" s="14">
        <v>10</v>
      </c>
      <c r="F969" s="14">
        <v>10</v>
      </c>
      <c r="G969" s="14">
        <v>10.002333333333301</v>
      </c>
      <c r="H969" s="14">
        <v>12.3132258064516</v>
      </c>
      <c r="I969" s="14">
        <v>240.34983333333301</v>
      </c>
      <c r="J969" s="14">
        <v>548.33709677419301</v>
      </c>
      <c r="K969" s="14">
        <v>700.88064516128998</v>
      </c>
      <c r="L969" s="14">
        <v>812.29499999999996</v>
      </c>
      <c r="M969" s="14">
        <v>861.90161290322499</v>
      </c>
      <c r="N969" s="14">
        <v>870.90166666666596</v>
      </c>
      <c r="O969" s="14">
        <v>872.60645161290302</v>
      </c>
      <c r="P969" s="14">
        <v>867.80967741935399</v>
      </c>
      <c r="Q969" s="14">
        <v>848.332142857142</v>
      </c>
      <c r="R969" s="14">
        <v>826.01451612903202</v>
      </c>
      <c r="S969" s="14">
        <v>789.93166666666605</v>
      </c>
      <c r="T969" s="14">
        <v>716.869354838709</v>
      </c>
      <c r="U969" s="14">
        <v>647.84166666666601</v>
      </c>
      <c r="V969" s="14">
        <v>663.17580645161297</v>
      </c>
      <c r="W969" s="14">
        <v>911.322580645161</v>
      </c>
      <c r="X969" s="14">
        <v>1222.6666666666599</v>
      </c>
      <c r="Y969" s="14">
        <v>1366.9354838709601</v>
      </c>
      <c r="Z969" s="14">
        <v>1393.5166666666601</v>
      </c>
      <c r="AA969" s="14">
        <v>1389.2419354838701</v>
      </c>
      <c r="AB969" s="14">
        <v>1376.5483870967701</v>
      </c>
      <c r="AC969" s="14">
        <v>1358.5178571428501</v>
      </c>
      <c r="AD969" s="14">
        <v>1302.5</v>
      </c>
      <c r="AE969" s="14">
        <v>1230.6500000000001</v>
      </c>
      <c r="AF969" s="14">
        <v>1115</v>
      </c>
      <c r="AG969" s="14">
        <v>972.11</v>
      </c>
      <c r="AH969" s="14">
        <v>932.98225806451603</v>
      </c>
      <c r="AI969" s="14">
        <v>917.01612903225805</v>
      </c>
      <c r="AJ969" s="14">
        <v>960.56166666666604</v>
      </c>
      <c r="AK969" s="14">
        <v>1059.08064516129</v>
      </c>
      <c r="AL969" s="14">
        <v>1127.2166666666601</v>
      </c>
      <c r="AM969" s="14">
        <v>1173.72580645161</v>
      </c>
      <c r="AN969" s="14">
        <v>1206.2903225806399</v>
      </c>
      <c r="AO969" s="14">
        <v>1219.67857142857</v>
      </c>
      <c r="AP969" s="14">
        <v>1237.1129032258</v>
      </c>
      <c r="AQ969" s="14">
        <v>1310.8</v>
      </c>
      <c r="AR969" s="14">
        <v>1445.85483870967</v>
      </c>
      <c r="AS969" s="14">
        <v>1491.13333333333</v>
      </c>
      <c r="AT969" s="14">
        <v>1495.9838709677399</v>
      </c>
      <c r="AU969" s="14">
        <v>1480.9838709677399</v>
      </c>
      <c r="AV969" s="14">
        <v>1461.9666666666601</v>
      </c>
      <c r="AW969" s="14">
        <v>1447.8709677419299</v>
      </c>
      <c r="AX969" s="14">
        <v>1435.1666666666599</v>
      </c>
      <c r="AY969" s="14">
        <v>1399.7096774193501</v>
      </c>
      <c r="AZ969" s="14">
        <v>1375.5645161290299</v>
      </c>
      <c r="BA969" s="14">
        <v>1355.2931034482699</v>
      </c>
      <c r="BB969" s="14">
        <v>1310.3064516129</v>
      </c>
      <c r="BC969" s="14">
        <v>1262.61666666666</v>
      </c>
      <c r="BD969" s="14">
        <v>1284.19354838709</v>
      </c>
      <c r="BE969" s="14">
        <v>1651.88333333333</v>
      </c>
      <c r="BF969" s="14">
        <v>2013.4193548387</v>
      </c>
      <c r="BG969" s="14">
        <v>2316.4354838709601</v>
      </c>
      <c r="BH969" s="14">
        <v>2348.15</v>
      </c>
      <c r="BI969" s="14">
        <v>2325.0483870967701</v>
      </c>
      <c r="BJ969" s="14">
        <v>2260.4666666666599</v>
      </c>
      <c r="BK969" s="14">
        <v>2174.33870967741</v>
      </c>
      <c r="BL969" s="14">
        <v>2078.0806451612898</v>
      </c>
      <c r="BM969" s="14">
        <v>1976.0178571428501</v>
      </c>
      <c r="BN969" s="14">
        <v>1871.4354838709601</v>
      </c>
      <c r="BO969" s="14">
        <v>1729.18333333333</v>
      </c>
      <c r="BP969" s="14">
        <v>1562.72580645161</v>
      </c>
      <c r="BQ969" s="14">
        <v>1381.9666666666601</v>
      </c>
      <c r="BR969" s="14">
        <v>1288.72580645161</v>
      </c>
      <c r="BS969" s="14">
        <v>1176.9193548387</v>
      </c>
      <c r="BT969" s="14">
        <v>1164.5833333333301</v>
      </c>
      <c r="BU969" s="14">
        <v>1168.8709677419299</v>
      </c>
      <c r="BV969" s="14">
        <v>1203.55</v>
      </c>
      <c r="BW969" s="14">
        <v>1277.33870967741</v>
      </c>
      <c r="BX969" s="14">
        <v>1326.3225806451601</v>
      </c>
      <c r="BY969" s="14">
        <v>1385.2857142857099</v>
      </c>
      <c r="BZ969" s="14">
        <v>1447.53225806451</v>
      </c>
      <c r="CA969" s="14">
        <v>1527.81666666666</v>
      </c>
      <c r="CB969" s="14">
        <v>1574.72580645161</v>
      </c>
      <c r="CC969" s="14">
        <v>1606.75</v>
      </c>
      <c r="CD969" s="14">
        <v>1662.4193548387</v>
      </c>
      <c r="CE969" s="14">
        <v>1801.03225806451</v>
      </c>
      <c r="CF969" s="14">
        <v>2061.7666666666601</v>
      </c>
      <c r="CG969" s="14">
        <v>2180.0161290322499</v>
      </c>
      <c r="CH969" s="14">
        <v>2234.88333333333</v>
      </c>
      <c r="CI969" s="14">
        <v>2243.9516129032199</v>
      </c>
      <c r="CJ969" s="14">
        <v>2230.5</v>
      </c>
      <c r="CK969" s="14">
        <v>2210.8571428571399</v>
      </c>
      <c r="CL969" s="14">
        <v>2143.0967741935401</v>
      </c>
      <c r="CM969" s="14">
        <v>1933.65</v>
      </c>
      <c r="CN969" s="14">
        <v>1731.5483870967701</v>
      </c>
      <c r="CO969" s="14">
        <v>1538.7</v>
      </c>
      <c r="CP969" s="14">
        <v>1497.1290322580601</v>
      </c>
      <c r="CQ969" s="14">
        <v>1714.1129032258</v>
      </c>
      <c r="CR969" s="14">
        <v>2090.4333333333302</v>
      </c>
      <c r="CS969" s="14">
        <v>2046.27419354838</v>
      </c>
      <c r="CT969" s="14">
        <v>1991.55</v>
      </c>
      <c r="CU969" s="14">
        <v>1907.8709677419299</v>
      </c>
      <c r="CV969" s="14">
        <v>1756.16129032258</v>
      </c>
      <c r="CW969" s="14">
        <v>1575</v>
      </c>
      <c r="CX969" s="14">
        <v>1390.0161290322501</v>
      </c>
      <c r="CY969" s="14">
        <v>1172.5999999999999</v>
      </c>
      <c r="CZ969" s="14">
        <v>1017.4193548387</v>
      </c>
      <c r="DA969" s="14">
        <v>1407.5833333333301</v>
      </c>
      <c r="DB969" s="14">
        <v>1988.0645161290299</v>
      </c>
      <c r="DC969" s="14">
        <v>2242.4677419354798</v>
      </c>
      <c r="DD969" s="14">
        <v>2322.5333333333301</v>
      </c>
      <c r="DE969" s="14">
        <v>2377.6774193548299</v>
      </c>
      <c r="DF969" s="14">
        <v>2386</v>
      </c>
      <c r="DG969" s="14">
        <v>2359.5161290322499</v>
      </c>
      <c r="DH969" s="14">
        <v>2279.9193548387002</v>
      </c>
      <c r="DI969" s="14">
        <v>2238.5714285714198</v>
      </c>
      <c r="DJ969" s="14">
        <v>2019.1290322580601</v>
      </c>
      <c r="DK969" s="14">
        <v>1710.61666666666</v>
      </c>
      <c r="DL969" s="14">
        <v>1454.46774193548</v>
      </c>
      <c r="DM969" s="14">
        <v>1443.38333333333</v>
      </c>
      <c r="DN969" s="14">
        <v>1532.6774193548299</v>
      </c>
      <c r="DO969" s="14">
        <v>1663.5483870967701</v>
      </c>
      <c r="DP969" s="14">
        <v>1827.06666666666</v>
      </c>
      <c r="DQ969" s="14">
        <v>2155.0967741935401</v>
      </c>
      <c r="DR969" s="14">
        <v>2321.8000000000002</v>
      </c>
      <c r="DS969" s="15">
        <v>2386.8000000000002</v>
      </c>
    </row>
    <row r="970" spans="1:123" x14ac:dyDescent="0.25">
      <c r="A970" s="16" t="s">
        <v>73</v>
      </c>
      <c r="B970" s="17">
        <v>6</v>
      </c>
      <c r="C970" s="13" t="str">
        <f t="shared" si="19"/>
        <v>BB_L_16_GW_GW_SA_High_GW_GQ_48_000_6</v>
      </c>
      <c r="D970" s="18">
        <v>10</v>
      </c>
      <c r="E970" s="18">
        <v>10</v>
      </c>
      <c r="F970" s="18">
        <v>10</v>
      </c>
      <c r="G970" s="18">
        <v>10</v>
      </c>
      <c r="H970" s="18">
        <v>10</v>
      </c>
      <c r="I970" s="18">
        <v>10</v>
      </c>
      <c r="J970" s="18">
        <v>10.006129032258</v>
      </c>
      <c r="K970" s="18">
        <v>10.026774193548301</v>
      </c>
      <c r="L970" s="18">
        <v>10.091333333333299</v>
      </c>
      <c r="M970" s="18">
        <v>10.1922580645161</v>
      </c>
      <c r="N970" s="18">
        <v>10.2931666666666</v>
      </c>
      <c r="O970" s="18">
        <v>10.4266129032258</v>
      </c>
      <c r="P970" s="18">
        <v>10.568064516129001</v>
      </c>
      <c r="Q970" s="18">
        <v>10.9257142857142</v>
      </c>
      <c r="R970" s="18">
        <v>11.302258064516099</v>
      </c>
      <c r="S970" s="18">
        <v>11.9296666666666</v>
      </c>
      <c r="T970" s="18">
        <v>13.579999999999901</v>
      </c>
      <c r="U970" s="18">
        <v>17.858833333333301</v>
      </c>
      <c r="V970" s="18">
        <v>22.434032258064502</v>
      </c>
      <c r="W970" s="18">
        <v>34.590967741935401</v>
      </c>
      <c r="X970" s="18">
        <v>51.9463333333333</v>
      </c>
      <c r="Y970" s="18">
        <v>67.8935483870967</v>
      </c>
      <c r="Z970" s="18">
        <v>78.118833333333299</v>
      </c>
      <c r="AA970" s="18">
        <v>86.734516129032201</v>
      </c>
      <c r="AB970" s="18">
        <v>92.960806451612896</v>
      </c>
      <c r="AC970" s="18">
        <v>98.462857142857104</v>
      </c>
      <c r="AD970" s="18">
        <v>111.18064516129</v>
      </c>
      <c r="AE970" s="18">
        <v>123.815</v>
      </c>
      <c r="AF970" s="18">
        <v>142.574193548387</v>
      </c>
      <c r="AG970" s="18">
        <v>169.87166666666599</v>
      </c>
      <c r="AH970" s="18">
        <v>181.379032258064</v>
      </c>
      <c r="AI970" s="18">
        <v>201.33548387096701</v>
      </c>
      <c r="AJ970" s="18">
        <v>223.52166666666599</v>
      </c>
      <c r="AK970" s="18">
        <v>245.14032258064501</v>
      </c>
      <c r="AL970" s="18">
        <v>257.43166666666599</v>
      </c>
      <c r="AM970" s="18">
        <v>265.58870967741899</v>
      </c>
      <c r="AN970" s="18">
        <v>271.470967741935</v>
      </c>
      <c r="AO970" s="18">
        <v>274.10535714285697</v>
      </c>
      <c r="AP970" s="18">
        <v>277.44677419354798</v>
      </c>
      <c r="AQ970" s="18">
        <v>291.09833333333302</v>
      </c>
      <c r="AR970" s="18">
        <v>325.81935483870899</v>
      </c>
      <c r="AS970" s="18">
        <v>345.993333333333</v>
      </c>
      <c r="AT970" s="18">
        <v>379.19193548387</v>
      </c>
      <c r="AU970" s="18">
        <v>401.47258064516097</v>
      </c>
      <c r="AV970" s="18">
        <v>426.28500000000003</v>
      </c>
      <c r="AW970" s="18">
        <v>451.78870967741898</v>
      </c>
      <c r="AX970" s="18">
        <v>506.50166666666598</v>
      </c>
      <c r="AY970" s="18">
        <v>547.35806451612802</v>
      </c>
      <c r="AZ970" s="18">
        <v>562.32580645161204</v>
      </c>
      <c r="BA970" s="18">
        <v>572.43103448275804</v>
      </c>
      <c r="BB970" s="18">
        <v>593.10483870967698</v>
      </c>
      <c r="BC970" s="18">
        <v>617.10833333333301</v>
      </c>
      <c r="BD970" s="18">
        <v>657.70322580645097</v>
      </c>
      <c r="BE970" s="18">
        <v>743.47500000000002</v>
      </c>
      <c r="BF970" s="18">
        <v>788.38064516128998</v>
      </c>
      <c r="BG970" s="18">
        <v>841.777419354838</v>
      </c>
      <c r="BH970" s="18">
        <v>864.53833333333296</v>
      </c>
      <c r="BI970" s="18">
        <v>881.027419354838</v>
      </c>
      <c r="BJ970" s="18">
        <v>899.39833333333297</v>
      </c>
      <c r="BK970" s="18">
        <v>914.185483870967</v>
      </c>
      <c r="BL970" s="18">
        <v>927.34354838709601</v>
      </c>
      <c r="BM970" s="18">
        <v>939.85</v>
      </c>
      <c r="BN970" s="18">
        <v>952.06935483870905</v>
      </c>
      <c r="BO970" s="18">
        <v>967.87333333333299</v>
      </c>
      <c r="BP970" s="18">
        <v>986.54193548387104</v>
      </c>
      <c r="BQ970" s="18">
        <v>1008.3</v>
      </c>
      <c r="BR970" s="18">
        <v>1022.70967741935</v>
      </c>
      <c r="BS970" s="18">
        <v>1049.3064516129</v>
      </c>
      <c r="BT970" s="18">
        <v>1058.2833333333299</v>
      </c>
      <c r="BU970" s="18">
        <v>1073.53225806451</v>
      </c>
      <c r="BV970" s="18">
        <v>1089.0833333333301</v>
      </c>
      <c r="BW970" s="18">
        <v>1110.38709677419</v>
      </c>
      <c r="BX970" s="18">
        <v>1121.66129032258</v>
      </c>
      <c r="BY970" s="18">
        <v>1135.5892857142801</v>
      </c>
      <c r="BZ970" s="18">
        <v>1152.16129032258</v>
      </c>
      <c r="CA970" s="18">
        <v>1181.8499999999999</v>
      </c>
      <c r="CB970" s="18">
        <v>1215.6290322580601</v>
      </c>
      <c r="CC970" s="18">
        <v>1248.5999999999999</v>
      </c>
      <c r="CD970" s="18">
        <v>1274</v>
      </c>
      <c r="CE970" s="18">
        <v>1305.46774193548</v>
      </c>
      <c r="CF970" s="18">
        <v>1345.0166666666601</v>
      </c>
      <c r="CG970" s="18">
        <v>1365.1774193548299</v>
      </c>
      <c r="CH970" s="18">
        <v>1379.2</v>
      </c>
      <c r="CI970" s="18">
        <v>1390.0645161290299</v>
      </c>
      <c r="CJ970" s="18">
        <v>1396.03225806451</v>
      </c>
      <c r="CK970" s="18">
        <v>1400</v>
      </c>
      <c r="CL970" s="18">
        <v>1409.7903225806399</v>
      </c>
      <c r="CM970" s="18">
        <v>1428.2333333333299</v>
      </c>
      <c r="CN970" s="18">
        <v>1443.1129032258</v>
      </c>
      <c r="CO970" s="18">
        <v>1460.2333333333299</v>
      </c>
      <c r="CP970" s="18">
        <v>1471.6451612903199</v>
      </c>
      <c r="CQ970" s="18">
        <v>1496.69354838709</v>
      </c>
      <c r="CR970" s="18">
        <v>1541.95</v>
      </c>
      <c r="CS970" s="18">
        <v>1558.3709677419299</v>
      </c>
      <c r="CT970" s="18">
        <v>1565.4833333333299</v>
      </c>
      <c r="CU970" s="18">
        <v>1572.69354838709</v>
      </c>
      <c r="CV970" s="18">
        <v>1583.7419354838701</v>
      </c>
      <c r="CW970" s="18">
        <v>1595.5</v>
      </c>
      <c r="CX970" s="18">
        <v>1607.38709677419</v>
      </c>
      <c r="CY970" s="18">
        <v>1622.55</v>
      </c>
      <c r="CZ970" s="18">
        <v>1639.8064516129</v>
      </c>
      <c r="DA970" s="18">
        <v>1670.0166666666601</v>
      </c>
      <c r="DB970" s="18">
        <v>1692.5161290322501</v>
      </c>
      <c r="DC970" s="18">
        <v>1700.38709677419</v>
      </c>
      <c r="DD970" s="18">
        <v>1702.7666666666601</v>
      </c>
      <c r="DE970" s="18">
        <v>1704.6451612903199</v>
      </c>
      <c r="DF970" s="18">
        <v>1705</v>
      </c>
      <c r="DG970" s="18">
        <v>1705.08064516129</v>
      </c>
      <c r="DH970" s="18">
        <v>1705.1290322580601</v>
      </c>
      <c r="DI970" s="18">
        <v>1704.25</v>
      </c>
      <c r="DJ970" s="18">
        <v>1702.9354838709601</v>
      </c>
      <c r="DK970" s="18">
        <v>1700.0333333333299</v>
      </c>
      <c r="DL970" s="18">
        <v>1695.0645161290299</v>
      </c>
      <c r="DM970" s="18">
        <v>1691.56666666666</v>
      </c>
      <c r="DN970" s="18">
        <v>1689</v>
      </c>
      <c r="DO970" s="18">
        <v>1687.6451612903199</v>
      </c>
      <c r="DP970" s="18">
        <v>1687</v>
      </c>
      <c r="DQ970" s="18">
        <v>1687.2580645161199</v>
      </c>
      <c r="DR970" s="18">
        <v>1689.1</v>
      </c>
      <c r="DS970" s="19">
        <v>1690.86666666666</v>
      </c>
    </row>
    <row r="971" spans="1:123" x14ac:dyDescent="0.25">
      <c r="A971" s="12" t="s">
        <v>73</v>
      </c>
      <c r="B971" s="13">
        <v>7</v>
      </c>
      <c r="C971" s="13" t="str">
        <f t="shared" si="19"/>
        <v>BB_L_16_GW_GW_SA_High_GW_GQ_48_000_7</v>
      </c>
      <c r="D971" s="14">
        <v>10</v>
      </c>
      <c r="E971" s="14">
        <v>10</v>
      </c>
      <c r="F971" s="14">
        <v>10.0022580645161</v>
      </c>
      <c r="G971" s="14">
        <v>12.525499999999999</v>
      </c>
      <c r="H971" s="14">
        <v>460.12370967741901</v>
      </c>
      <c r="I971" s="14">
        <v>1830.0333333333299</v>
      </c>
      <c r="J971" s="14">
        <v>805.97096774193506</v>
      </c>
      <c r="K971" s="14">
        <v>474.303225806451</v>
      </c>
      <c r="L971" s="14">
        <v>268.87</v>
      </c>
      <c r="M971" s="14">
        <v>168.95</v>
      </c>
      <c r="N971" s="14">
        <v>134.583333333333</v>
      </c>
      <c r="O971" s="14">
        <v>106.426774193548</v>
      </c>
      <c r="P971" s="14">
        <v>89.465000000000003</v>
      </c>
      <c r="Q971" s="14">
        <v>69.954821428571407</v>
      </c>
      <c r="R971" s="14">
        <v>68.895967741935493</v>
      </c>
      <c r="S971" s="14">
        <v>158.46250000000001</v>
      </c>
      <c r="T971" s="14">
        <v>744.31451612903197</v>
      </c>
      <c r="U971" s="14">
        <v>2366.9499999999998</v>
      </c>
      <c r="V971" s="14">
        <v>3069.3064516129002</v>
      </c>
      <c r="W971" s="14">
        <v>1799.2096774193501</v>
      </c>
      <c r="X971" s="14">
        <v>637.486666666666</v>
      </c>
      <c r="Y971" s="14">
        <v>276.75645161290299</v>
      </c>
      <c r="Z971" s="14">
        <v>192.95333333333301</v>
      </c>
      <c r="AA971" s="14">
        <v>149.775806451612</v>
      </c>
      <c r="AB971" s="14">
        <v>129.240322580645</v>
      </c>
      <c r="AC971" s="14">
        <v>117.058928571428</v>
      </c>
      <c r="AD971" s="14">
        <v>102.80806451612899</v>
      </c>
      <c r="AE971" s="14">
        <v>181.87166666666599</v>
      </c>
      <c r="AF971" s="14">
        <v>677.81290322580605</v>
      </c>
      <c r="AG971" s="14">
        <v>2118.6999999999998</v>
      </c>
      <c r="AH971" s="14">
        <v>2657.3709677419301</v>
      </c>
      <c r="AI971" s="14">
        <v>3111.6451612903202</v>
      </c>
      <c r="AJ971" s="14">
        <v>2903.4666666666599</v>
      </c>
      <c r="AK971" s="14">
        <v>2172.2903225806399</v>
      </c>
      <c r="AL971" s="14">
        <v>1736.4833333333299</v>
      </c>
      <c r="AM971" s="14">
        <v>1477.35483870967</v>
      </c>
      <c r="AN971" s="14">
        <v>1314.96774193548</v>
      </c>
      <c r="AO971" s="14">
        <v>1260.67857142857</v>
      </c>
      <c r="AP971" s="14">
        <v>1188.9838709677399</v>
      </c>
      <c r="AQ971" s="14">
        <v>870.34833333333302</v>
      </c>
      <c r="AR971" s="14">
        <v>523.46290322580603</v>
      </c>
      <c r="AS971" s="14">
        <v>657.86500000000001</v>
      </c>
      <c r="AT971" s="14">
        <v>1608.1193548387</v>
      </c>
      <c r="AU971" s="14">
        <v>2078.1935483870898</v>
      </c>
      <c r="AV971" s="14">
        <v>1880.25</v>
      </c>
      <c r="AW971" s="14">
        <v>1477.08064516129</v>
      </c>
      <c r="AX971" s="14">
        <v>573.86666666666599</v>
      </c>
      <c r="AY971" s="14">
        <v>448.54193548387099</v>
      </c>
      <c r="AZ971" s="14">
        <v>543.72741935483805</v>
      </c>
      <c r="BA971" s="14">
        <v>672.83103448275801</v>
      </c>
      <c r="BB971" s="14">
        <v>1164.0225806451599</v>
      </c>
      <c r="BC971" s="14">
        <v>1917.9666666666601</v>
      </c>
      <c r="BD971" s="14">
        <v>3014.4516129032199</v>
      </c>
      <c r="BE971" s="14">
        <v>3312.4166666666601</v>
      </c>
      <c r="BF971" s="14">
        <v>1879.7580645161199</v>
      </c>
      <c r="BG971" s="14">
        <v>655.64677419354803</v>
      </c>
      <c r="BH971" s="14">
        <v>408.87333333333299</v>
      </c>
      <c r="BI971" s="14">
        <v>279.267741935483</v>
      </c>
      <c r="BJ971" s="14">
        <v>180.41333333333299</v>
      </c>
      <c r="BK971" s="14">
        <v>137.84193548387</v>
      </c>
      <c r="BL971" s="14">
        <v>112.09483870967701</v>
      </c>
      <c r="BM971" s="14">
        <v>97.221785714285701</v>
      </c>
      <c r="BN971" s="14">
        <v>110.555806451612</v>
      </c>
      <c r="BO971" s="14">
        <v>239.29</v>
      </c>
      <c r="BP971" s="14">
        <v>726.17580645161297</v>
      </c>
      <c r="BQ971" s="14">
        <v>1596.68333333333</v>
      </c>
      <c r="BR971" s="14">
        <v>2251.4516129032199</v>
      </c>
      <c r="BS971" s="14">
        <v>3061.1129032258</v>
      </c>
      <c r="BT971" s="14">
        <v>3084.15</v>
      </c>
      <c r="BU971" s="14">
        <v>2872.2096774193501</v>
      </c>
      <c r="BV971" s="14">
        <v>2406.2666666666601</v>
      </c>
      <c r="BW971" s="14">
        <v>1680.1129032258</v>
      </c>
      <c r="BX971" s="14">
        <v>1332.2580645161199</v>
      </c>
      <c r="BY971" s="14">
        <v>1020.65178571428</v>
      </c>
      <c r="BZ971" s="14">
        <v>825.09516129032204</v>
      </c>
      <c r="CA971" s="14">
        <v>1083.7049999999999</v>
      </c>
      <c r="CB971" s="14">
        <v>2125.4838709677401</v>
      </c>
      <c r="CC971" s="14">
        <v>3257.63333333333</v>
      </c>
      <c r="CD971" s="14">
        <v>3700.2419354838698</v>
      </c>
      <c r="CE971" s="14">
        <v>3234.6290322580599</v>
      </c>
      <c r="CF971" s="14">
        <v>1510.68333333333</v>
      </c>
      <c r="CG971" s="14">
        <v>847.04032258064501</v>
      </c>
      <c r="CH971" s="14">
        <v>517.14833333333297</v>
      </c>
      <c r="CI971" s="14">
        <v>347.89032258064498</v>
      </c>
      <c r="CJ971" s="14">
        <v>280.185483870967</v>
      </c>
      <c r="CK971" s="14">
        <v>247.19464285714199</v>
      </c>
      <c r="CL971" s="14">
        <v>214.67903225806401</v>
      </c>
      <c r="CM971" s="14">
        <v>723.72833333333301</v>
      </c>
      <c r="CN971" s="14">
        <v>1771.27419354838</v>
      </c>
      <c r="CO971" s="14">
        <v>3207.3</v>
      </c>
      <c r="CP971" s="14">
        <v>3665.9354838709601</v>
      </c>
      <c r="CQ971" s="14">
        <v>2468.76774193548</v>
      </c>
      <c r="CR971" s="14">
        <v>352.14333333333298</v>
      </c>
      <c r="CS971" s="14">
        <v>188.19032258064499</v>
      </c>
      <c r="CT971" s="14">
        <v>161.16499999999999</v>
      </c>
      <c r="CU971" s="14">
        <v>152.40483870967699</v>
      </c>
      <c r="CV971" s="14">
        <v>129.90483870967699</v>
      </c>
      <c r="CW971" s="14">
        <v>174.84655172413699</v>
      </c>
      <c r="CX971" s="14">
        <v>436.806451612903</v>
      </c>
      <c r="CY971" s="14">
        <v>1557.405</v>
      </c>
      <c r="CZ971" s="14">
        <v>3053.4838709677401</v>
      </c>
      <c r="DA971" s="14">
        <v>3306.55</v>
      </c>
      <c r="DB971" s="14">
        <v>1868.19354838709</v>
      </c>
      <c r="DC971" s="14">
        <v>1056.7032258064501</v>
      </c>
      <c r="DD971" s="14">
        <v>799.486666666666</v>
      </c>
      <c r="DE971" s="14">
        <v>553.033870967741</v>
      </c>
      <c r="DF971" s="14">
        <v>411.00833333333298</v>
      </c>
      <c r="DG971" s="14">
        <v>302.59677419354801</v>
      </c>
      <c r="DH971" s="14">
        <v>189.88064516129</v>
      </c>
      <c r="DI971" s="14">
        <v>169.50714285714199</v>
      </c>
      <c r="DJ971" s="14">
        <v>421.73387096774098</v>
      </c>
      <c r="DK971" s="14">
        <v>1571.25</v>
      </c>
      <c r="DL971" s="14">
        <v>3234.3064516129002</v>
      </c>
      <c r="DM971" s="14">
        <v>3835.2333333333299</v>
      </c>
      <c r="DN971" s="14">
        <v>4004.9354838709601</v>
      </c>
      <c r="DO971" s="14">
        <v>3742.5483870967701</v>
      </c>
      <c r="DP971" s="14">
        <v>3121.6666666666601</v>
      </c>
      <c r="DQ971" s="14">
        <v>1578.4032258064501</v>
      </c>
      <c r="DR971" s="14">
        <v>857.89833333333297</v>
      </c>
      <c r="DS971" s="15">
        <v>548.81833333333304</v>
      </c>
    </row>
    <row r="972" spans="1:123" x14ac:dyDescent="0.25">
      <c r="A972" s="16" t="s">
        <v>73</v>
      </c>
      <c r="B972" s="17">
        <v>8</v>
      </c>
      <c r="C972" s="13" t="str">
        <f t="shared" si="19"/>
        <v>BB_L_16_GW_GW_SA_High_GW_GQ_48_000_8</v>
      </c>
      <c r="D972" s="18">
        <v>10</v>
      </c>
      <c r="E972" s="18">
        <v>10</v>
      </c>
      <c r="F972" s="18">
        <v>10</v>
      </c>
      <c r="G972" s="18">
        <v>10</v>
      </c>
      <c r="H972" s="18">
        <v>10.344516129032201</v>
      </c>
      <c r="I972" s="18">
        <v>108.148666666666</v>
      </c>
      <c r="J972" s="18">
        <v>313.10161290322498</v>
      </c>
      <c r="K972" s="18">
        <v>458.62741935483803</v>
      </c>
      <c r="L972" s="18">
        <v>601.31499999999903</v>
      </c>
      <c r="M972" s="18">
        <v>692.87741935483803</v>
      </c>
      <c r="N972" s="18">
        <v>730.69833333333304</v>
      </c>
      <c r="O972" s="18">
        <v>762.349999999999</v>
      </c>
      <c r="P972" s="18">
        <v>780.85322580645095</v>
      </c>
      <c r="Q972" s="18">
        <v>800.71964285714296</v>
      </c>
      <c r="R972" s="18">
        <v>809.408064516129</v>
      </c>
      <c r="S972" s="18">
        <v>805.77833333333297</v>
      </c>
      <c r="T972" s="18">
        <v>776.81129032258002</v>
      </c>
      <c r="U972" s="18">
        <v>705.72833333333301</v>
      </c>
      <c r="V972" s="18">
        <v>668.00967741935403</v>
      </c>
      <c r="W972" s="18">
        <v>745.84032258064497</v>
      </c>
      <c r="X972" s="18">
        <v>973.92666666666605</v>
      </c>
      <c r="Y972" s="18">
        <v>1155.8709677419299</v>
      </c>
      <c r="Z972" s="18">
        <v>1234.7166666666601</v>
      </c>
      <c r="AA972" s="18">
        <v>1276.4032258064501</v>
      </c>
      <c r="AB972" s="18">
        <v>1296.1290322580601</v>
      </c>
      <c r="AC972" s="18">
        <v>1305.3928571428501</v>
      </c>
      <c r="AD972" s="18">
        <v>1310.72580645161</v>
      </c>
      <c r="AE972" s="18">
        <v>1290.7333333333299</v>
      </c>
      <c r="AF972" s="18">
        <v>1232.5483870967701</v>
      </c>
      <c r="AG972" s="18">
        <v>1115.9000000000001</v>
      </c>
      <c r="AH972" s="18">
        <v>1068.35483870967</v>
      </c>
      <c r="AI972" s="18">
        <v>1003.13870967741</v>
      </c>
      <c r="AJ972" s="18">
        <v>965.93</v>
      </c>
      <c r="AK972" s="18">
        <v>978.14677419354803</v>
      </c>
      <c r="AL972" s="18">
        <v>1003.06166666666</v>
      </c>
      <c r="AM972" s="18">
        <v>1025.69354838709</v>
      </c>
      <c r="AN972" s="18">
        <v>1044.33870967741</v>
      </c>
      <c r="AO972" s="18">
        <v>1052.67857142857</v>
      </c>
      <c r="AP972" s="18">
        <v>1064</v>
      </c>
      <c r="AQ972" s="18">
        <v>1117.63333333333</v>
      </c>
      <c r="AR972" s="18">
        <v>1259.4193548387</v>
      </c>
      <c r="AS972" s="18">
        <v>1331.7833333333299</v>
      </c>
      <c r="AT972" s="18">
        <v>1404.8225806451601</v>
      </c>
      <c r="AU972" s="18">
        <v>1431.3064516129</v>
      </c>
      <c r="AV972" s="18">
        <v>1435.6666666666599</v>
      </c>
      <c r="AW972" s="18">
        <v>1435</v>
      </c>
      <c r="AX972" s="18">
        <v>1429.05</v>
      </c>
      <c r="AY972" s="18">
        <v>1418.0483870967701</v>
      </c>
      <c r="AZ972" s="18">
        <v>1408.58064516129</v>
      </c>
      <c r="BA972" s="18">
        <v>1399.03448275862</v>
      </c>
      <c r="BB972" s="18">
        <v>1372.2580645161199</v>
      </c>
      <c r="BC972" s="18">
        <v>1332.56666666666</v>
      </c>
      <c r="BD972" s="18">
        <v>1289.2903225806399</v>
      </c>
      <c r="BE972" s="18">
        <v>1393.9833333333299</v>
      </c>
      <c r="BF972" s="18">
        <v>1650.38709677419</v>
      </c>
      <c r="BG972" s="18">
        <v>2018.69354838709</v>
      </c>
      <c r="BH972" s="18">
        <v>2139.6833333333302</v>
      </c>
      <c r="BI972" s="18">
        <v>2197.22580645161</v>
      </c>
      <c r="BJ972" s="18">
        <v>2227.8333333333298</v>
      </c>
      <c r="BK972" s="18">
        <v>2218.3548387096698</v>
      </c>
      <c r="BL972" s="18">
        <v>2186.7096774193501</v>
      </c>
      <c r="BM972" s="18">
        <v>2139.7142857142799</v>
      </c>
      <c r="BN972" s="18">
        <v>2080.4032258064499</v>
      </c>
      <c r="BO972" s="18">
        <v>1985.75</v>
      </c>
      <c r="BP972" s="18">
        <v>1854.3064516129</v>
      </c>
      <c r="BQ972" s="18">
        <v>1690.7833333333299</v>
      </c>
      <c r="BR972" s="18">
        <v>1582.33870967741</v>
      </c>
      <c r="BS972" s="18">
        <v>1408.5483870967701</v>
      </c>
      <c r="BT972" s="18">
        <v>1360.1</v>
      </c>
      <c r="BU972" s="18">
        <v>1299.5483870967701</v>
      </c>
      <c r="BV972" s="18">
        <v>1264.45</v>
      </c>
      <c r="BW972" s="18">
        <v>1251.7903225806399</v>
      </c>
      <c r="BX972" s="18">
        <v>1262.1774193548299</v>
      </c>
      <c r="BY972" s="18">
        <v>1286.07142857142</v>
      </c>
      <c r="BZ972" s="18">
        <v>1324.66129032258</v>
      </c>
      <c r="CA972" s="18">
        <v>1401.6</v>
      </c>
      <c r="CB972" s="18">
        <v>1475.4193548387</v>
      </c>
      <c r="CC972" s="18">
        <v>1526.1</v>
      </c>
      <c r="CD972" s="18">
        <v>1562.0967741935401</v>
      </c>
      <c r="CE972" s="18">
        <v>1638.66129032258</v>
      </c>
      <c r="CF972" s="18">
        <v>1824.85</v>
      </c>
      <c r="CG972" s="18">
        <v>1951.58064516129</v>
      </c>
      <c r="CH972" s="18">
        <v>2043.3</v>
      </c>
      <c r="CI972" s="18">
        <v>2106.33870967741</v>
      </c>
      <c r="CJ972" s="18">
        <v>2135.0806451612898</v>
      </c>
      <c r="CK972" s="18">
        <v>2148.4464285714198</v>
      </c>
      <c r="CL972" s="18">
        <v>2155.38709677419</v>
      </c>
      <c r="CM972" s="18">
        <v>2080.2833333333301</v>
      </c>
      <c r="CN972" s="18">
        <v>1950.85483870967</v>
      </c>
      <c r="CO972" s="18">
        <v>1743.7833333333299</v>
      </c>
      <c r="CP972" s="18">
        <v>1627.58064516129</v>
      </c>
      <c r="CQ972" s="18">
        <v>1659.8064516129</v>
      </c>
      <c r="CR972" s="18">
        <v>1947.9833333333299</v>
      </c>
      <c r="CS972" s="18">
        <v>2014.96774193548</v>
      </c>
      <c r="CT972" s="18">
        <v>2019.5833333333301</v>
      </c>
      <c r="CU972" s="18">
        <v>1995.9032258064501</v>
      </c>
      <c r="CV972" s="18">
        <v>1924.8225806451601</v>
      </c>
      <c r="CW972" s="18">
        <v>1808.2586206896499</v>
      </c>
      <c r="CX972" s="18">
        <v>1665.2096774193501</v>
      </c>
      <c r="CY972" s="18">
        <v>1448.7666666666601</v>
      </c>
      <c r="CZ972" s="18">
        <v>1215.1290322580601</v>
      </c>
      <c r="DA972" s="18">
        <v>1233.3499999999999</v>
      </c>
      <c r="DB972" s="18">
        <v>1598.08064516129</v>
      </c>
      <c r="DC972" s="18">
        <v>1857.6129032258</v>
      </c>
      <c r="DD972" s="18">
        <v>1982.35</v>
      </c>
      <c r="DE972" s="18">
        <v>2105.3064516129002</v>
      </c>
      <c r="DF972" s="18">
        <v>2179.8166666666598</v>
      </c>
      <c r="DG972" s="18">
        <v>2230.1935483870898</v>
      </c>
      <c r="DH972" s="18">
        <v>2261.8064516129002</v>
      </c>
      <c r="DI972" s="18">
        <v>2259.3035714285702</v>
      </c>
      <c r="DJ972" s="18">
        <v>2177.5</v>
      </c>
      <c r="DK972" s="18">
        <v>1978.35</v>
      </c>
      <c r="DL972" s="18">
        <v>1689.0483870967701</v>
      </c>
      <c r="DM972" s="18">
        <v>1548.11666666666</v>
      </c>
      <c r="DN972" s="18">
        <v>1504.38709677419</v>
      </c>
      <c r="DO972" s="18">
        <v>1532.38709677419</v>
      </c>
      <c r="DP972" s="18">
        <v>1607.7166666666601</v>
      </c>
      <c r="DQ972" s="18">
        <v>1838.9032258064501</v>
      </c>
      <c r="DR972" s="18">
        <v>2021</v>
      </c>
      <c r="DS972" s="19">
        <v>2137.1</v>
      </c>
    </row>
    <row r="973" spans="1:123" x14ac:dyDescent="0.25">
      <c r="A973" s="12" t="s">
        <v>73</v>
      </c>
      <c r="B973" s="13">
        <v>9</v>
      </c>
      <c r="C973" s="13" t="str">
        <f t="shared" si="19"/>
        <v>BB_L_16_GW_GW_SA_High_GW_GQ_48_000_9</v>
      </c>
      <c r="D973" s="14">
        <v>10</v>
      </c>
      <c r="E973" s="14">
        <v>10</v>
      </c>
      <c r="F973" s="14">
        <v>10</v>
      </c>
      <c r="G973" s="14">
        <v>10</v>
      </c>
      <c r="H973" s="14">
        <v>10</v>
      </c>
      <c r="I973" s="14">
        <v>10</v>
      </c>
      <c r="J973" s="14">
        <v>10.0038709677419</v>
      </c>
      <c r="K973" s="14">
        <v>10.019354838709599</v>
      </c>
      <c r="L973" s="14">
        <v>10.0691666666666</v>
      </c>
      <c r="M973" s="14">
        <v>10.1512903225806</v>
      </c>
      <c r="N973" s="14">
        <v>10.233833333333299</v>
      </c>
      <c r="O973" s="14">
        <v>10.3464516129032</v>
      </c>
      <c r="P973" s="14">
        <v>10.467741935483801</v>
      </c>
      <c r="Q973" s="14">
        <v>10.7794642857142</v>
      </c>
      <c r="R973" s="14">
        <v>11.1090322580645</v>
      </c>
      <c r="S973" s="14">
        <v>11.6703333333333</v>
      </c>
      <c r="T973" s="14">
        <v>13.2099999999999</v>
      </c>
      <c r="U973" s="14">
        <v>17.357333333333301</v>
      </c>
      <c r="V973" s="14">
        <v>21.8669354838709</v>
      </c>
      <c r="W973" s="14">
        <v>34.024032258064501</v>
      </c>
      <c r="X973" s="14">
        <v>51.463499999999897</v>
      </c>
      <c r="Y973" s="14">
        <v>67.356935483870899</v>
      </c>
      <c r="Z973" s="14">
        <v>77.491166666666601</v>
      </c>
      <c r="AA973" s="14">
        <v>85.987580645161202</v>
      </c>
      <c r="AB973" s="14">
        <v>92.120322580645094</v>
      </c>
      <c r="AC973" s="14">
        <v>97.474285714285699</v>
      </c>
      <c r="AD973" s="14">
        <v>109.806451612903</v>
      </c>
      <c r="AE973" s="14">
        <v>121.98333333333299</v>
      </c>
      <c r="AF973" s="14">
        <v>139.90161290322499</v>
      </c>
      <c r="AG973" s="14">
        <v>165.73500000000001</v>
      </c>
      <c r="AH973" s="14">
        <v>176.59193548387</v>
      </c>
      <c r="AI973" s="14">
        <v>195.30967741935399</v>
      </c>
      <c r="AJ973" s="14">
        <v>216.07833333333301</v>
      </c>
      <c r="AK973" s="14">
        <v>236.26935483870901</v>
      </c>
      <c r="AL973" s="14">
        <v>247.743333333333</v>
      </c>
      <c r="AM973" s="14">
        <v>255.36129032258</v>
      </c>
      <c r="AN973" s="14">
        <v>260.84838709677399</v>
      </c>
      <c r="AO973" s="14">
        <v>263.34107142857101</v>
      </c>
      <c r="AP973" s="14">
        <v>266.47258064516097</v>
      </c>
      <c r="AQ973" s="14">
        <v>279.125</v>
      </c>
      <c r="AR973" s="14">
        <v>311.28064516129001</v>
      </c>
      <c r="AS973" s="14">
        <v>330.02333333333303</v>
      </c>
      <c r="AT973" s="14">
        <v>360.74677419354799</v>
      </c>
      <c r="AU973" s="14">
        <v>381.48709677419299</v>
      </c>
      <c r="AV973" s="14">
        <v>404.33666666666602</v>
      </c>
      <c r="AW973" s="14">
        <v>427.87419354838698</v>
      </c>
      <c r="AX973" s="14">
        <v>477.928333333333</v>
      </c>
      <c r="AY973" s="14">
        <v>515.66774193548304</v>
      </c>
      <c r="AZ973" s="14">
        <v>530.06451612903197</v>
      </c>
      <c r="BA973" s="14">
        <v>539.69482758620597</v>
      </c>
      <c r="BB973" s="14">
        <v>558.65322580645102</v>
      </c>
      <c r="BC973" s="14">
        <v>580.64666666666596</v>
      </c>
      <c r="BD973" s="14">
        <v>617.71774193548299</v>
      </c>
      <c r="BE973" s="14">
        <v>696.69833333333304</v>
      </c>
      <c r="BF973" s="14">
        <v>738.41290322580596</v>
      </c>
      <c r="BG973" s="14">
        <v>787.81451612903197</v>
      </c>
      <c r="BH973" s="14">
        <v>809.54833333333295</v>
      </c>
      <c r="BI973" s="14">
        <v>825.00806451612902</v>
      </c>
      <c r="BJ973" s="14">
        <v>842.08666666666602</v>
      </c>
      <c r="BK973" s="14">
        <v>855.80483870967703</v>
      </c>
      <c r="BL973" s="14">
        <v>868.03548387096703</v>
      </c>
      <c r="BM973" s="14">
        <v>879.66071428571399</v>
      </c>
      <c r="BN973" s="14">
        <v>891.12258064516095</v>
      </c>
      <c r="BO973" s="14">
        <v>905.78</v>
      </c>
      <c r="BP973" s="14">
        <v>922.99193548386995</v>
      </c>
      <c r="BQ973" s="14">
        <v>943.15666666666596</v>
      </c>
      <c r="BR973" s="14">
        <v>956.68870967741896</v>
      </c>
      <c r="BS973" s="14">
        <v>981.54032258064501</v>
      </c>
      <c r="BT973" s="14">
        <v>990.38666666666597</v>
      </c>
      <c r="BU973" s="14">
        <v>1005.0096774193501</v>
      </c>
      <c r="BV973" s="14">
        <v>1020.03333333333</v>
      </c>
      <c r="BW973" s="14">
        <v>1040.4516129032199</v>
      </c>
      <c r="BX973" s="14">
        <v>1051.5967741935401</v>
      </c>
      <c r="BY973" s="14">
        <v>1065.25</v>
      </c>
      <c r="BZ973" s="14">
        <v>1081.4354838709601</v>
      </c>
      <c r="CA973" s="14">
        <v>1110.2166666666601</v>
      </c>
      <c r="CB973" s="14">
        <v>1142.7419354838701</v>
      </c>
      <c r="CC973" s="14">
        <v>1174.8</v>
      </c>
      <c r="CD973" s="14">
        <v>1199.3064516129</v>
      </c>
      <c r="CE973" s="14">
        <v>1229.08064516129</v>
      </c>
      <c r="CF973" s="14">
        <v>1266.2166666666601</v>
      </c>
      <c r="CG973" s="14">
        <v>1285.3225806451601</v>
      </c>
      <c r="CH973" s="14">
        <v>1298.7333333333299</v>
      </c>
      <c r="CI973" s="14">
        <v>1309.03225806451</v>
      </c>
      <c r="CJ973" s="14">
        <v>1314.96774193548</v>
      </c>
      <c r="CK973" s="14">
        <v>1318.9642857142801</v>
      </c>
      <c r="CL973" s="14">
        <v>1328.2419354838701</v>
      </c>
      <c r="CM973" s="14">
        <v>1345.55</v>
      </c>
      <c r="CN973" s="14">
        <v>1360.1129032258</v>
      </c>
      <c r="CO973" s="14">
        <v>1376.9666666666601</v>
      </c>
      <c r="CP973" s="14">
        <v>1389.0645161290299</v>
      </c>
      <c r="CQ973" s="14">
        <v>1415.4516129032199</v>
      </c>
      <c r="CR973" s="14">
        <v>1466.7666666666601</v>
      </c>
      <c r="CS973" s="14">
        <v>1484.9516129032199</v>
      </c>
      <c r="CT973" s="14">
        <v>1492.9166666666599</v>
      </c>
      <c r="CU973" s="14">
        <v>1500.9354838709601</v>
      </c>
      <c r="CV973" s="14">
        <v>1512.8225806451601</v>
      </c>
      <c r="CW973" s="14">
        <v>1525.2758620689599</v>
      </c>
      <c r="CX973" s="14">
        <v>1538.0161290322501</v>
      </c>
      <c r="CY973" s="14">
        <v>1553.7833333333299</v>
      </c>
      <c r="CZ973" s="14">
        <v>1571.5</v>
      </c>
      <c r="DA973" s="14">
        <v>1603.5166666666601</v>
      </c>
      <c r="DB973" s="14">
        <v>1629.08064516129</v>
      </c>
      <c r="DC973" s="14">
        <v>1638.19354838709</v>
      </c>
      <c r="DD973" s="14">
        <v>1641.4666666666601</v>
      </c>
      <c r="DE973" s="14">
        <v>1643.6451612903199</v>
      </c>
      <c r="DF973" s="14">
        <v>1644.4</v>
      </c>
      <c r="DG973" s="14">
        <v>1644.9032258064501</v>
      </c>
      <c r="DH973" s="14">
        <v>1644.83870967741</v>
      </c>
      <c r="DI973" s="14">
        <v>1644</v>
      </c>
      <c r="DJ973" s="14">
        <v>1643.1774193548299</v>
      </c>
      <c r="DK973" s="14">
        <v>1640.7666666666601</v>
      </c>
      <c r="DL973" s="14">
        <v>1636.96774193548</v>
      </c>
      <c r="DM973" s="14">
        <v>1634.93333333333</v>
      </c>
      <c r="DN973" s="14">
        <v>1634</v>
      </c>
      <c r="DO973" s="14">
        <v>1634</v>
      </c>
      <c r="DP973" s="14">
        <v>1634.43333333333</v>
      </c>
      <c r="DQ973" s="14">
        <v>1638.03225806451</v>
      </c>
      <c r="DR973" s="14">
        <v>1641.85</v>
      </c>
      <c r="DS973" s="15">
        <v>1645.1666666666599</v>
      </c>
    </row>
    <row r="974" spans="1:123" x14ac:dyDescent="0.25">
      <c r="A974" s="16" t="s">
        <v>73</v>
      </c>
      <c r="B974" s="17">
        <v>10</v>
      </c>
      <c r="C974" s="13" t="str">
        <f t="shared" si="19"/>
        <v>BB_L_16_GW_GW_SA_High_GW_GQ_48_000_10</v>
      </c>
      <c r="D974" s="18">
        <v>10</v>
      </c>
      <c r="E974" s="18">
        <v>10</v>
      </c>
      <c r="F974" s="18">
        <v>10</v>
      </c>
      <c r="G974" s="18">
        <v>10</v>
      </c>
      <c r="H974" s="18">
        <v>11.959677419354801</v>
      </c>
      <c r="I974" s="18">
        <v>748.22833333333301</v>
      </c>
      <c r="J974" s="18">
        <v>1582.72580645161</v>
      </c>
      <c r="K974" s="18">
        <v>1687.0483870967701</v>
      </c>
      <c r="L974" s="18">
        <v>1482.7333333333299</v>
      </c>
      <c r="M974" s="18">
        <v>1215.85483870967</v>
      </c>
      <c r="N974" s="18">
        <v>1064.1366666666599</v>
      </c>
      <c r="O974" s="18">
        <v>918.71935483870902</v>
      </c>
      <c r="P974" s="18">
        <v>814.46774193548299</v>
      </c>
      <c r="Q974" s="18">
        <v>645.23928571428496</v>
      </c>
      <c r="R974" s="18">
        <v>526.35645161290302</v>
      </c>
      <c r="S974" s="18">
        <v>422.74166666666599</v>
      </c>
      <c r="T974" s="18">
        <v>268.148387096774</v>
      </c>
      <c r="U974" s="18">
        <v>252.10333333333301</v>
      </c>
      <c r="V974" s="18">
        <v>483.675806451612</v>
      </c>
      <c r="W974" s="18">
        <v>1610.0516129032201</v>
      </c>
      <c r="X974" s="18">
        <v>2231.5333333333301</v>
      </c>
      <c r="Y974" s="18">
        <v>1982.16129032258</v>
      </c>
      <c r="Z974" s="18">
        <v>1674.3333333333301</v>
      </c>
      <c r="AA974" s="18">
        <v>1404.8225806451601</v>
      </c>
      <c r="AB974" s="18">
        <v>1230.3225806451601</v>
      </c>
      <c r="AC974" s="18">
        <v>1093.37499999999</v>
      </c>
      <c r="AD974" s="18">
        <v>796.99677419354805</v>
      </c>
      <c r="AE974" s="18">
        <v>587.88</v>
      </c>
      <c r="AF974" s="18">
        <v>376.062903225806</v>
      </c>
      <c r="AG974" s="18">
        <v>261.43166666666599</v>
      </c>
      <c r="AH974" s="18">
        <v>277.517741935483</v>
      </c>
      <c r="AI974" s="18">
        <v>479.62419354838698</v>
      </c>
      <c r="AJ974" s="18">
        <v>908.21333333333303</v>
      </c>
      <c r="AK974" s="18">
        <v>1469.1774193548299</v>
      </c>
      <c r="AL974" s="18">
        <v>1772.2333333333299</v>
      </c>
      <c r="AM974" s="18">
        <v>1944.5967741935401</v>
      </c>
      <c r="AN974" s="18">
        <v>2047.4032258064501</v>
      </c>
      <c r="AO974" s="18">
        <v>2080.4642857142799</v>
      </c>
      <c r="AP974" s="18">
        <v>2122.4838709677401</v>
      </c>
      <c r="AQ974" s="18">
        <v>2273.5</v>
      </c>
      <c r="AR974" s="18">
        <v>2162.4838709677401</v>
      </c>
      <c r="AS974" s="18">
        <v>1915.43333333333</v>
      </c>
      <c r="AT974" s="18">
        <v>1366.5161290322501</v>
      </c>
      <c r="AU974" s="18">
        <v>1072.3225806451601</v>
      </c>
      <c r="AV974" s="18">
        <v>1023.82666666666</v>
      </c>
      <c r="AW974" s="18">
        <v>1103.35483870967</v>
      </c>
      <c r="AX974" s="18">
        <v>1525.2166666666601</v>
      </c>
      <c r="AY974" s="18">
        <v>1465.5645161290299</v>
      </c>
      <c r="AZ974" s="18">
        <v>1365.5</v>
      </c>
      <c r="BA974" s="18">
        <v>1275.94827586206</v>
      </c>
      <c r="BB974" s="18">
        <v>1045.89354838709</v>
      </c>
      <c r="BC974" s="18">
        <v>808.11</v>
      </c>
      <c r="BD974" s="18">
        <v>892.48064516129</v>
      </c>
      <c r="BE974" s="18">
        <v>2145.6999999999998</v>
      </c>
      <c r="BF974" s="18">
        <v>2969.1774193548299</v>
      </c>
      <c r="BG974" s="18">
        <v>2867.4193548387002</v>
      </c>
      <c r="BH974" s="18">
        <v>2503.3166666666598</v>
      </c>
      <c r="BI974" s="18">
        <v>2141.5645161290299</v>
      </c>
      <c r="BJ974" s="18">
        <v>1705.81666666666</v>
      </c>
      <c r="BK974" s="18">
        <v>1369.4032258064501</v>
      </c>
      <c r="BL974" s="18">
        <v>1097.9709677419301</v>
      </c>
      <c r="BM974" s="18">
        <v>880.62321428571397</v>
      </c>
      <c r="BN974" s="18">
        <v>719.10161290322503</v>
      </c>
      <c r="BO974" s="18">
        <v>541.70500000000004</v>
      </c>
      <c r="BP974" s="18">
        <v>393.53870967741898</v>
      </c>
      <c r="BQ974" s="18">
        <v>277.41833333333301</v>
      </c>
      <c r="BR974" s="18">
        <v>275.14516129032199</v>
      </c>
      <c r="BS974" s="18">
        <v>420.69032258064499</v>
      </c>
      <c r="BT974" s="18">
        <v>538.83666666666602</v>
      </c>
      <c r="BU974" s="18">
        <v>803.77580645161197</v>
      </c>
      <c r="BV974" s="18">
        <v>1161.1083333333299</v>
      </c>
      <c r="BW974" s="18">
        <v>1674.5161290322501</v>
      </c>
      <c r="BX974" s="18">
        <v>1911.9838709677399</v>
      </c>
      <c r="BY974" s="18">
        <v>2109.7678571428501</v>
      </c>
      <c r="BZ974" s="18">
        <v>2220.3064516129002</v>
      </c>
      <c r="CA974" s="18">
        <v>2098.5</v>
      </c>
      <c r="CB974" s="18">
        <v>1673.72580645161</v>
      </c>
      <c r="CC974" s="18">
        <v>1309.55</v>
      </c>
      <c r="CD974" s="18">
        <v>1375.8225806451601</v>
      </c>
      <c r="CE974" s="18">
        <v>1919.9193548387</v>
      </c>
      <c r="CF974" s="18">
        <v>2815.9833333333299</v>
      </c>
      <c r="CG974" s="18">
        <v>2943.8064516129002</v>
      </c>
      <c r="CH974" s="18">
        <v>2808.5833333333298</v>
      </c>
      <c r="CI974" s="18">
        <v>2506.2580645161202</v>
      </c>
      <c r="CJ974" s="18">
        <v>2260.8548387096698</v>
      </c>
      <c r="CK974" s="18">
        <v>2079.8571428571399</v>
      </c>
      <c r="CL974" s="18">
        <v>1660.5645161290299</v>
      </c>
      <c r="CM974" s="18">
        <v>953.988333333333</v>
      </c>
      <c r="CN974" s="18">
        <v>598.89354838709596</v>
      </c>
      <c r="CO974" s="18">
        <v>587.33166666666602</v>
      </c>
      <c r="CP974" s="18">
        <v>870.39354838709596</v>
      </c>
      <c r="CQ974" s="18">
        <v>1860.84516129032</v>
      </c>
      <c r="CR974" s="18">
        <v>2413.5833333333298</v>
      </c>
      <c r="CS974" s="18">
        <v>1782.77419354838</v>
      </c>
      <c r="CT974" s="18">
        <v>1452.7666666666601</v>
      </c>
      <c r="CU974" s="18">
        <v>1148.4193548387</v>
      </c>
      <c r="CV974" s="18">
        <v>759.83064516129002</v>
      </c>
      <c r="CW974" s="18">
        <v>498.88103448275803</v>
      </c>
      <c r="CX974" s="18">
        <v>332.90645161290303</v>
      </c>
      <c r="CY974" s="18">
        <v>245.79333333333301</v>
      </c>
      <c r="CZ974" s="18">
        <v>333.740322580645</v>
      </c>
      <c r="DA974" s="18">
        <v>1909.1366666666599</v>
      </c>
      <c r="DB974" s="18">
        <v>2998.4032258064499</v>
      </c>
      <c r="DC974" s="18">
        <v>3088.4677419354798</v>
      </c>
      <c r="DD974" s="18">
        <v>2925.2166666666599</v>
      </c>
      <c r="DE974" s="18">
        <v>2631.3225806451601</v>
      </c>
      <c r="DF974" s="18">
        <v>2331.4833333333299</v>
      </c>
      <c r="DG974" s="18">
        <v>1989.0645161290299</v>
      </c>
      <c r="DH974" s="18">
        <v>1513.5</v>
      </c>
      <c r="DI974" s="18">
        <v>1381.9107142857099</v>
      </c>
      <c r="DJ974" s="18">
        <v>887.42419354838705</v>
      </c>
      <c r="DK974" s="18">
        <v>488.104999999999</v>
      </c>
      <c r="DL974" s="18">
        <v>521.55806451612898</v>
      </c>
      <c r="DM974" s="18">
        <v>1014.54166666666</v>
      </c>
      <c r="DN974" s="18">
        <v>1601.4193548387</v>
      </c>
      <c r="DO974" s="18">
        <v>2073.8548387096698</v>
      </c>
      <c r="DP974" s="18">
        <v>2521.8166666666598</v>
      </c>
      <c r="DQ974" s="18">
        <v>3115.5806451612898</v>
      </c>
      <c r="DR974" s="18">
        <v>3109.0666666666598</v>
      </c>
      <c r="DS974" s="19">
        <v>2898.7</v>
      </c>
    </row>
    <row r="975" spans="1:123" x14ac:dyDescent="0.25">
      <c r="A975" s="12" t="s">
        <v>73</v>
      </c>
      <c r="B975" s="13">
        <v>11</v>
      </c>
      <c r="C975" s="13" t="str">
        <f t="shared" si="19"/>
        <v>BB_L_16_GW_GW_SA_High_GW_GQ_48_000_11</v>
      </c>
      <c r="D975" s="14">
        <v>10</v>
      </c>
      <c r="E975" s="14">
        <v>10</v>
      </c>
      <c r="F975" s="14">
        <v>10</v>
      </c>
      <c r="G975" s="14">
        <v>10</v>
      </c>
      <c r="H975" s="14">
        <v>10.0035483870967</v>
      </c>
      <c r="I975" s="14">
        <v>21.177333333333301</v>
      </c>
      <c r="J975" s="14">
        <v>73.716129032257996</v>
      </c>
      <c r="K975" s="14">
        <v>140.56129032257999</v>
      </c>
      <c r="L975" s="14">
        <v>239.54333333333301</v>
      </c>
      <c r="M975" s="14">
        <v>328.30161290322502</v>
      </c>
      <c r="N975" s="14">
        <v>379.81833333333299</v>
      </c>
      <c r="O975" s="14">
        <v>431.803225806451</v>
      </c>
      <c r="P975" s="14">
        <v>471.30806451612898</v>
      </c>
      <c r="Q975" s="14">
        <v>537.207142857142</v>
      </c>
      <c r="R975" s="14">
        <v>588.42741935483798</v>
      </c>
      <c r="S975" s="14">
        <v>639.49999999999898</v>
      </c>
      <c r="T975" s="14">
        <v>709.91612903225803</v>
      </c>
      <c r="U975" s="14">
        <v>747.26333333333298</v>
      </c>
      <c r="V975" s="14">
        <v>741.53387096774202</v>
      </c>
      <c r="W975" s="14">
        <v>700.34838709677399</v>
      </c>
      <c r="X975" s="14">
        <v>722.07666666666603</v>
      </c>
      <c r="Y975" s="14">
        <v>807.18870967741896</v>
      </c>
      <c r="Z975" s="14">
        <v>879.11499999999899</v>
      </c>
      <c r="AA975" s="14">
        <v>939.58064516129002</v>
      </c>
      <c r="AB975" s="14">
        <v>981.37741935483803</v>
      </c>
      <c r="AC975" s="14">
        <v>1015.62142857142</v>
      </c>
      <c r="AD975" s="14">
        <v>1090.3225806451601</v>
      </c>
      <c r="AE975" s="14">
        <v>1148.3499999999999</v>
      </c>
      <c r="AF975" s="14">
        <v>1205.3709677419299</v>
      </c>
      <c r="AG975" s="14">
        <v>1223.5833333333301</v>
      </c>
      <c r="AH975" s="14">
        <v>1215.69354838709</v>
      </c>
      <c r="AI975" s="14">
        <v>1180.6129032258</v>
      </c>
      <c r="AJ975" s="14">
        <v>1128.9666666666601</v>
      </c>
      <c r="AK975" s="14">
        <v>1077.1129032258</v>
      </c>
      <c r="AL975" s="14">
        <v>1051.8499999999999</v>
      </c>
      <c r="AM975" s="14">
        <v>1038.0483870967701</v>
      </c>
      <c r="AN975" s="14">
        <v>1029.9032258064501</v>
      </c>
      <c r="AO975" s="14">
        <v>1026.8571428571399</v>
      </c>
      <c r="AP975" s="14">
        <v>1023.37096774193</v>
      </c>
      <c r="AQ975" s="14">
        <v>1014.36666666666</v>
      </c>
      <c r="AR975" s="14">
        <v>1037.6290322580601</v>
      </c>
      <c r="AS975" s="14">
        <v>1070.7333333333299</v>
      </c>
      <c r="AT975" s="14">
        <v>1156.0645161290299</v>
      </c>
      <c r="AU975" s="14">
        <v>1217.77419354838</v>
      </c>
      <c r="AV975" s="14">
        <v>1277.4000000000001</v>
      </c>
      <c r="AW975" s="14">
        <v>1330.88709677419</v>
      </c>
      <c r="AX975" s="14">
        <v>1386.81666666666</v>
      </c>
      <c r="AY975" s="14">
        <v>1406.3064516129</v>
      </c>
      <c r="AZ975" s="14">
        <v>1410.4193548387</v>
      </c>
      <c r="BA975" s="14">
        <v>1412.01724137931</v>
      </c>
      <c r="BB975" s="14">
        <v>1412.5483870967701</v>
      </c>
      <c r="BC975" s="14">
        <v>1407.7666666666601</v>
      </c>
      <c r="BD975" s="14">
        <v>1376.0967741935401</v>
      </c>
      <c r="BE975" s="14">
        <v>1291.4666666666601</v>
      </c>
      <c r="BF975" s="14">
        <v>1311.72580645161</v>
      </c>
      <c r="BG975" s="14">
        <v>1488.9354838709601</v>
      </c>
      <c r="BH975" s="14">
        <v>1608.18333333333</v>
      </c>
      <c r="BI975" s="14">
        <v>1708.2580645161199</v>
      </c>
      <c r="BJ975" s="14">
        <v>1821.2333333333299</v>
      </c>
      <c r="BK975" s="14">
        <v>1905.8064516129</v>
      </c>
      <c r="BL975" s="14">
        <v>1971.35483870967</v>
      </c>
      <c r="BM975" s="14">
        <v>2021.5</v>
      </c>
      <c r="BN975" s="14">
        <v>2056.0806451612898</v>
      </c>
      <c r="BO975" s="14">
        <v>2079.2666666666601</v>
      </c>
      <c r="BP975" s="14">
        <v>2071.33870967741</v>
      </c>
      <c r="BQ975" s="14">
        <v>2030.63333333333</v>
      </c>
      <c r="BR975" s="14">
        <v>1976.9838709677399</v>
      </c>
      <c r="BS975" s="14">
        <v>1856.4516129032199</v>
      </c>
      <c r="BT975" s="14">
        <v>1806.55</v>
      </c>
      <c r="BU975" s="14">
        <v>1723.5483870967701</v>
      </c>
      <c r="BV975" s="14">
        <v>1638.7666666666601</v>
      </c>
      <c r="BW975" s="14">
        <v>1532.35483870967</v>
      </c>
      <c r="BX975" s="14">
        <v>1481.5483870967701</v>
      </c>
      <c r="BY975" s="14">
        <v>1429.82142857142</v>
      </c>
      <c r="BZ975" s="14">
        <v>1384.19354838709</v>
      </c>
      <c r="CA975" s="14">
        <v>1343.68333333333</v>
      </c>
      <c r="CB975" s="14">
        <v>1350.7419354838701</v>
      </c>
      <c r="CC975" s="14">
        <v>1392.05</v>
      </c>
      <c r="CD975" s="14">
        <v>1434.9516129032199</v>
      </c>
      <c r="CE975" s="14">
        <v>1487.3064516129</v>
      </c>
      <c r="CF975" s="14">
        <v>1565.1</v>
      </c>
      <c r="CG975" s="14">
        <v>1628.4838709677399</v>
      </c>
      <c r="CH975" s="14">
        <v>1691.5</v>
      </c>
      <c r="CI975" s="14">
        <v>1757.9354838709601</v>
      </c>
      <c r="CJ975" s="14">
        <v>1804.27419354838</v>
      </c>
      <c r="CK975" s="14">
        <v>1837.9821428571399</v>
      </c>
      <c r="CL975" s="14">
        <v>1909.27419354838</v>
      </c>
      <c r="CM975" s="14">
        <v>2018.2333333333299</v>
      </c>
      <c r="CN975" s="14">
        <v>2060.4032258064499</v>
      </c>
      <c r="CO975" s="14">
        <v>2015.0833333333301</v>
      </c>
      <c r="CP975" s="14">
        <v>1940.03225806451</v>
      </c>
      <c r="CQ975" s="14">
        <v>1777.35483870967</v>
      </c>
      <c r="CR975" s="14">
        <v>1679.95</v>
      </c>
      <c r="CS975" s="14">
        <v>1773.0161290322501</v>
      </c>
      <c r="CT975" s="14">
        <v>1823.36666666666</v>
      </c>
      <c r="CU975" s="14">
        <v>1870.4193548387</v>
      </c>
      <c r="CV975" s="14">
        <v>1922.5483870967701</v>
      </c>
      <c r="CW975" s="14">
        <v>1940.3620689655099</v>
      </c>
      <c r="CX975" s="14">
        <v>1923.1290322580601</v>
      </c>
      <c r="CY975" s="14">
        <v>1826.85</v>
      </c>
      <c r="CZ975" s="14">
        <v>1655.1774193548299</v>
      </c>
      <c r="DA975" s="14">
        <v>1316.85</v>
      </c>
      <c r="DB975" s="14">
        <v>1226.9838709677399</v>
      </c>
      <c r="DC975" s="14">
        <v>1311.2419354838701</v>
      </c>
      <c r="DD975" s="14">
        <v>1395.36666666666</v>
      </c>
      <c r="DE975" s="14">
        <v>1508.5483870967701</v>
      </c>
      <c r="DF975" s="14">
        <v>1606.6</v>
      </c>
      <c r="DG975" s="14">
        <v>1710.3709677419299</v>
      </c>
      <c r="DH975" s="14">
        <v>1851.1774193548299</v>
      </c>
      <c r="DI975" s="14">
        <v>1896.30357142857</v>
      </c>
      <c r="DJ975" s="14">
        <v>2037.1774193548299</v>
      </c>
      <c r="DK975" s="14">
        <v>2120.13333333333</v>
      </c>
      <c r="DL975" s="14">
        <v>2040.9032258064501</v>
      </c>
      <c r="DM975" s="14">
        <v>1906.3</v>
      </c>
      <c r="DN975" s="14">
        <v>1785.1129032258</v>
      </c>
      <c r="DO975" s="14">
        <v>1703.58064516129</v>
      </c>
      <c r="DP975" s="14">
        <v>1642.0166666666601</v>
      </c>
      <c r="DQ975" s="14">
        <v>1598.9838709677399</v>
      </c>
      <c r="DR975" s="14">
        <v>1640.93333333333</v>
      </c>
      <c r="DS975" s="15">
        <v>1704.9</v>
      </c>
    </row>
    <row r="976" spans="1:123" x14ac:dyDescent="0.25">
      <c r="A976" s="16" t="s">
        <v>73</v>
      </c>
      <c r="B976" s="17">
        <v>12</v>
      </c>
      <c r="C976" s="13" t="str">
        <f t="shared" si="19"/>
        <v>BB_L_16_GW_GW_SA_High_GW_GQ_48_000_12</v>
      </c>
      <c r="D976" s="18">
        <v>10</v>
      </c>
      <c r="E976" s="18">
        <v>10</v>
      </c>
      <c r="F976" s="18">
        <v>10</v>
      </c>
      <c r="G976" s="18">
        <v>10</v>
      </c>
      <c r="H976" s="18">
        <v>10</v>
      </c>
      <c r="I976" s="18">
        <v>10</v>
      </c>
      <c r="J976" s="18">
        <v>10</v>
      </c>
      <c r="K976" s="18">
        <v>10.008064516129</v>
      </c>
      <c r="L976" s="18">
        <v>10.034666666666601</v>
      </c>
      <c r="M976" s="18">
        <v>10.0798387096774</v>
      </c>
      <c r="N976" s="18">
        <v>10.1271666666666</v>
      </c>
      <c r="O976" s="18">
        <v>10.1941935483871</v>
      </c>
      <c r="P976" s="18">
        <v>10.2677419354838</v>
      </c>
      <c r="Q976" s="18">
        <v>10.4591071428571</v>
      </c>
      <c r="R976" s="18">
        <v>10.6698387096774</v>
      </c>
      <c r="S976" s="18">
        <v>11.0456666666666</v>
      </c>
      <c r="T976" s="18">
        <v>12.088064516129</v>
      </c>
      <c r="U976" s="18">
        <v>15.0408333333333</v>
      </c>
      <c r="V976" s="18">
        <v>18.386612903225799</v>
      </c>
      <c r="W976" s="18">
        <v>27.951935483870901</v>
      </c>
      <c r="X976" s="18">
        <v>42.476666666666603</v>
      </c>
      <c r="Y976" s="18">
        <v>56.213709677419303</v>
      </c>
      <c r="Z976" s="18">
        <v>65.243666666666599</v>
      </c>
      <c r="AA976" s="18">
        <v>72.778225806451601</v>
      </c>
      <c r="AB976" s="18">
        <v>78.306774193548307</v>
      </c>
      <c r="AC976" s="18">
        <v>83.139285714285705</v>
      </c>
      <c r="AD976" s="18">
        <v>94.027741935483803</v>
      </c>
      <c r="AE976" s="18">
        <v>104.86366666666601</v>
      </c>
      <c r="AF976" s="18">
        <v>120.74677419354801</v>
      </c>
      <c r="AG976" s="18">
        <v>143.42999999999901</v>
      </c>
      <c r="AH976" s="18">
        <v>153.15322580645099</v>
      </c>
      <c r="AI976" s="18">
        <v>169.70806451612901</v>
      </c>
      <c r="AJ976" s="18">
        <v>188.00833333333301</v>
      </c>
      <c r="AK976" s="18">
        <v>205.74354838709601</v>
      </c>
      <c r="AL976" s="18">
        <v>216.01</v>
      </c>
      <c r="AM976" s="18">
        <v>222.94999999999899</v>
      </c>
      <c r="AN976" s="18">
        <v>228.117741935483</v>
      </c>
      <c r="AO976" s="18">
        <v>230.63749999999999</v>
      </c>
      <c r="AP976" s="18">
        <v>233.71935483870899</v>
      </c>
      <c r="AQ976" s="18">
        <v>244.95499999999899</v>
      </c>
      <c r="AR976" s="18">
        <v>273.07580645161198</v>
      </c>
      <c r="AS976" s="18">
        <v>289.82</v>
      </c>
      <c r="AT976" s="18">
        <v>317.14999999999998</v>
      </c>
      <c r="AU976" s="18">
        <v>336.04838709677398</v>
      </c>
      <c r="AV976" s="18">
        <v>356.82499999999999</v>
      </c>
      <c r="AW976" s="18">
        <v>378.37258064516101</v>
      </c>
      <c r="AX976" s="18">
        <v>423.84</v>
      </c>
      <c r="AY976" s="18">
        <v>458.84354838709601</v>
      </c>
      <c r="AZ976" s="18">
        <v>472.85483870967698</v>
      </c>
      <c r="BA976" s="18">
        <v>482.32413793103399</v>
      </c>
      <c r="BB976" s="18">
        <v>499.91451612903199</v>
      </c>
      <c r="BC976" s="18">
        <v>520.20999999999901</v>
      </c>
      <c r="BD976" s="18">
        <v>554.12419354838698</v>
      </c>
      <c r="BE976" s="18">
        <v>626.83666666666602</v>
      </c>
      <c r="BF976" s="18">
        <v>666.26612903225805</v>
      </c>
      <c r="BG976" s="18">
        <v>712.97580645161304</v>
      </c>
      <c r="BH976" s="18">
        <v>734.47333333333302</v>
      </c>
      <c r="BI976" s="18">
        <v>749.87096774193503</v>
      </c>
      <c r="BJ976" s="18">
        <v>766.65666666666596</v>
      </c>
      <c r="BK976" s="18">
        <v>780.22580645161202</v>
      </c>
      <c r="BL976" s="18">
        <v>792.37580645161302</v>
      </c>
      <c r="BM976" s="18">
        <v>803.88214285714196</v>
      </c>
      <c r="BN976" s="18">
        <v>815.30967741935399</v>
      </c>
      <c r="BO976" s="18">
        <v>829.52333333333297</v>
      </c>
      <c r="BP976" s="18">
        <v>845.88225806451601</v>
      </c>
      <c r="BQ976" s="18">
        <v>864.80833333333305</v>
      </c>
      <c r="BR976" s="18">
        <v>877.66290322580596</v>
      </c>
      <c r="BS976" s="18">
        <v>900.62258064516095</v>
      </c>
      <c r="BT976" s="18">
        <v>909.37166666666599</v>
      </c>
      <c r="BU976" s="18">
        <v>923.25645161290299</v>
      </c>
      <c r="BV976" s="18">
        <v>937.42499999999905</v>
      </c>
      <c r="BW976" s="18">
        <v>956.55645161290295</v>
      </c>
      <c r="BX976" s="18">
        <v>967.38225806451601</v>
      </c>
      <c r="BY976" s="18">
        <v>980.67678571428496</v>
      </c>
      <c r="BZ976" s="18">
        <v>996.28709677419295</v>
      </c>
      <c r="CA976" s="18">
        <v>1023.65</v>
      </c>
      <c r="CB976" s="18">
        <v>1054.9516129032199</v>
      </c>
      <c r="CC976" s="18">
        <v>1086.2166666666601</v>
      </c>
      <c r="CD976" s="18">
        <v>1110.53225806451</v>
      </c>
      <c r="CE976" s="18">
        <v>1140.53225806451</v>
      </c>
      <c r="CF976" s="18">
        <v>1177.93333333333</v>
      </c>
      <c r="CG976" s="18">
        <v>1198.08064516129</v>
      </c>
      <c r="CH976" s="18">
        <v>1212.4666666666601</v>
      </c>
      <c r="CI976" s="18">
        <v>1223.66129032258</v>
      </c>
      <c r="CJ976" s="18">
        <v>1230.6774193548299</v>
      </c>
      <c r="CK976" s="18">
        <v>1235.6428571428501</v>
      </c>
      <c r="CL976" s="18">
        <v>1245.58064516129</v>
      </c>
      <c r="CM976" s="18">
        <v>1263.4166666666599</v>
      </c>
      <c r="CN976" s="18">
        <v>1278.5161290322501</v>
      </c>
      <c r="CO976" s="18">
        <v>1295.5999999999999</v>
      </c>
      <c r="CP976" s="18">
        <v>1308.1290322580601</v>
      </c>
      <c r="CQ976" s="18">
        <v>1334.4516129032199</v>
      </c>
      <c r="CR976" s="18">
        <v>1386.45</v>
      </c>
      <c r="CS976" s="18">
        <v>1405.9032258064501</v>
      </c>
      <c r="CT976" s="18">
        <v>1414.9666666666601</v>
      </c>
      <c r="CU976" s="18">
        <v>1424.19354838709</v>
      </c>
      <c r="CV976" s="18">
        <v>1437.3709677419299</v>
      </c>
      <c r="CW976" s="18">
        <v>1451.03448275862</v>
      </c>
      <c r="CX976" s="18">
        <v>1465.16129032258</v>
      </c>
      <c r="CY976" s="18">
        <v>1482.2</v>
      </c>
      <c r="CZ976" s="18">
        <v>1501.2096774193501</v>
      </c>
      <c r="DA976" s="18">
        <v>1535.45</v>
      </c>
      <c r="DB976" s="18">
        <v>1563.7580645161199</v>
      </c>
      <c r="DC976" s="18">
        <v>1575.0645161290299</v>
      </c>
      <c r="DD976" s="18">
        <v>1579.6</v>
      </c>
      <c r="DE976" s="18">
        <v>1583.4838709677399</v>
      </c>
      <c r="DF976" s="18">
        <v>1585.86666666666</v>
      </c>
      <c r="DG976" s="18">
        <v>1587.83870967741</v>
      </c>
      <c r="DH976" s="18">
        <v>1589.9354838709601</v>
      </c>
      <c r="DI976" s="18">
        <v>1590.17857142857</v>
      </c>
      <c r="DJ976" s="18">
        <v>1591</v>
      </c>
      <c r="DK976" s="18">
        <v>1591.1666666666599</v>
      </c>
      <c r="DL976" s="18">
        <v>1589.35483870967</v>
      </c>
      <c r="DM976" s="18">
        <v>1588.3</v>
      </c>
      <c r="DN976" s="18">
        <v>1588</v>
      </c>
      <c r="DO976" s="18">
        <v>1588.19354838709</v>
      </c>
      <c r="DP976" s="18">
        <v>1589.4666666666601</v>
      </c>
      <c r="DQ976" s="18">
        <v>1593.58064516129</v>
      </c>
      <c r="DR976" s="18">
        <v>1598.18333333333</v>
      </c>
      <c r="DS976" s="19">
        <v>1602.13333333333</v>
      </c>
    </row>
    <row r="977" spans="1:123" x14ac:dyDescent="0.25">
      <c r="A977" s="12" t="s">
        <v>73</v>
      </c>
      <c r="B977" s="13">
        <v>13</v>
      </c>
      <c r="C977" s="13" t="str">
        <f t="shared" si="19"/>
        <v>BB_L_16_GW_GW_SA_High_GW_GQ_48_000_13</v>
      </c>
      <c r="D977" s="14">
        <v>10</v>
      </c>
      <c r="E977" s="14">
        <v>10</v>
      </c>
      <c r="F977" s="14">
        <v>10</v>
      </c>
      <c r="G977" s="14">
        <v>10</v>
      </c>
      <c r="H977" s="14">
        <v>10</v>
      </c>
      <c r="I977" s="14">
        <v>18.027999999999999</v>
      </c>
      <c r="J977" s="14">
        <v>83.712419354838701</v>
      </c>
      <c r="K977" s="14">
        <v>201.71935483870899</v>
      </c>
      <c r="L977" s="14">
        <v>417.39833333333303</v>
      </c>
      <c r="M977" s="14">
        <v>628.28870967741898</v>
      </c>
      <c r="N977" s="14">
        <v>747.54333333333295</v>
      </c>
      <c r="O977" s="14">
        <v>863.88064516128998</v>
      </c>
      <c r="P977" s="14">
        <v>947.90322580645102</v>
      </c>
      <c r="Q977" s="14">
        <v>1077.51071428571</v>
      </c>
      <c r="R977" s="14">
        <v>1159.27419354838</v>
      </c>
      <c r="S977" s="14">
        <v>1198.95</v>
      </c>
      <c r="T977" s="14">
        <v>1180.2419354838701</v>
      </c>
      <c r="U977" s="14">
        <v>934.84666666666601</v>
      </c>
      <c r="V977" s="14">
        <v>700.72580645161304</v>
      </c>
      <c r="W977" s="14">
        <v>400.35322580645101</v>
      </c>
      <c r="X977" s="14">
        <v>446.81166666666599</v>
      </c>
      <c r="Y977" s="14">
        <v>742.47580645161202</v>
      </c>
      <c r="Z977" s="14">
        <v>980.45833333333303</v>
      </c>
      <c r="AA977" s="14">
        <v>1179.6774193548299</v>
      </c>
      <c r="AB977" s="14">
        <v>1307.8709677419299</v>
      </c>
      <c r="AC977" s="14">
        <v>1404.55357142857</v>
      </c>
      <c r="AD977" s="14">
        <v>1597.83870967741</v>
      </c>
      <c r="AE977" s="14">
        <v>1690.1666666666599</v>
      </c>
      <c r="AF977" s="14">
        <v>1681.0161290322501</v>
      </c>
      <c r="AG977" s="14">
        <v>1421.0833333333301</v>
      </c>
      <c r="AH977" s="14">
        <v>1278.77419354838</v>
      </c>
      <c r="AI977" s="14">
        <v>1017.27419354838</v>
      </c>
      <c r="AJ977" s="14">
        <v>753.606666666666</v>
      </c>
      <c r="AK977" s="14">
        <v>564.50645161290299</v>
      </c>
      <c r="AL977" s="14">
        <v>492.11666666666599</v>
      </c>
      <c r="AM977" s="14">
        <v>460.816129032258</v>
      </c>
      <c r="AN977" s="14">
        <v>446.73709677419299</v>
      </c>
      <c r="AO977" s="14">
        <v>442.86071428571398</v>
      </c>
      <c r="AP977" s="14">
        <v>439.27419354838702</v>
      </c>
      <c r="AQ977" s="14">
        <v>448.289999999999</v>
      </c>
      <c r="AR977" s="14">
        <v>665.90967741935401</v>
      </c>
      <c r="AS977" s="14">
        <v>870.67333333333295</v>
      </c>
      <c r="AT977" s="14">
        <v>1298.4193548387</v>
      </c>
      <c r="AU977" s="14">
        <v>1563.8225806451601</v>
      </c>
      <c r="AV977" s="14">
        <v>1730.75</v>
      </c>
      <c r="AW977" s="14">
        <v>1822.16129032258</v>
      </c>
      <c r="AX977" s="14">
        <v>1547.38333333333</v>
      </c>
      <c r="AY977" s="14">
        <v>1295.7903225806399</v>
      </c>
      <c r="AZ977" s="14">
        <v>1229.88709677419</v>
      </c>
      <c r="BA977" s="14">
        <v>1201.8620689655099</v>
      </c>
      <c r="BB977" s="14">
        <v>1186.03225806451</v>
      </c>
      <c r="BC977" s="14">
        <v>1207.38333333333</v>
      </c>
      <c r="BD977" s="14">
        <v>1203.1290322580601</v>
      </c>
      <c r="BE977" s="14">
        <v>960.231666666666</v>
      </c>
      <c r="BF977" s="14">
        <v>897.71612903225798</v>
      </c>
      <c r="BG977" s="14">
        <v>1316.6451612903199</v>
      </c>
      <c r="BH977" s="14">
        <v>1601.7333333333299</v>
      </c>
      <c r="BI977" s="14">
        <v>1849.0967741935401</v>
      </c>
      <c r="BJ977" s="14">
        <v>2119.0500000000002</v>
      </c>
      <c r="BK977" s="14">
        <v>2290.33870967741</v>
      </c>
      <c r="BL977" s="14">
        <v>2389.5967741935401</v>
      </c>
      <c r="BM977" s="14">
        <v>2426.5892857142799</v>
      </c>
      <c r="BN977" s="14">
        <v>2399.38709677419</v>
      </c>
      <c r="BO977" s="14">
        <v>2298.38333333333</v>
      </c>
      <c r="BP977" s="14">
        <v>2086.77419354838</v>
      </c>
      <c r="BQ977" s="14">
        <v>1776.7333333333299</v>
      </c>
      <c r="BR977" s="14">
        <v>1544.6451612903199</v>
      </c>
      <c r="BS977" s="14">
        <v>1137.96774193548</v>
      </c>
      <c r="BT977" s="14">
        <v>1010.88333333333</v>
      </c>
      <c r="BU977" s="14">
        <v>827.38709677419297</v>
      </c>
      <c r="BV977" s="14">
        <v>674.92333333333295</v>
      </c>
      <c r="BW977" s="14">
        <v>522.296774193548</v>
      </c>
      <c r="BX977" s="14">
        <v>473.08387096774197</v>
      </c>
      <c r="BY977" s="14">
        <v>448.26071428571402</v>
      </c>
      <c r="BZ977" s="14">
        <v>469.066129032258</v>
      </c>
      <c r="CA977" s="14">
        <v>640.17166666666606</v>
      </c>
      <c r="CB977" s="14">
        <v>991.349999999999</v>
      </c>
      <c r="CC977" s="14">
        <v>1394.7666666666601</v>
      </c>
      <c r="CD977" s="14">
        <v>1629.7903225806399</v>
      </c>
      <c r="CE977" s="14">
        <v>1723.0645161290299</v>
      </c>
      <c r="CF977" s="14">
        <v>1585.35</v>
      </c>
      <c r="CG977" s="14">
        <v>1542.9032258064501</v>
      </c>
      <c r="CH977" s="14">
        <v>1588.2</v>
      </c>
      <c r="CI977" s="14">
        <v>1708.35483870967</v>
      </c>
      <c r="CJ977" s="14">
        <v>1813.03225806451</v>
      </c>
      <c r="CK977" s="14">
        <v>1892.7321428571399</v>
      </c>
      <c r="CL977" s="14">
        <v>2080.77419354838</v>
      </c>
      <c r="CM977" s="14">
        <v>2342.4833333333299</v>
      </c>
      <c r="CN977" s="14">
        <v>2325</v>
      </c>
      <c r="CO977" s="14">
        <v>1934.7833333333299</v>
      </c>
      <c r="CP977" s="14">
        <v>1564.27419354838</v>
      </c>
      <c r="CQ977" s="14">
        <v>1120.96129032258</v>
      </c>
      <c r="CR977" s="14">
        <v>1220.3499999999999</v>
      </c>
      <c r="CS977" s="14">
        <v>1638.7903225806399</v>
      </c>
      <c r="CT977" s="14">
        <v>1823.81666666666</v>
      </c>
      <c r="CU977" s="14">
        <v>1957.9193548387</v>
      </c>
      <c r="CV977" s="14">
        <v>2066.66129032258</v>
      </c>
      <c r="CW977" s="14">
        <v>2002.7241379310301</v>
      </c>
      <c r="CX977" s="14">
        <v>1808.9032258064501</v>
      </c>
      <c r="CY977" s="14">
        <v>1401.5</v>
      </c>
      <c r="CZ977" s="14">
        <v>897.49838709677397</v>
      </c>
      <c r="DA977" s="14">
        <v>463.01999999999902</v>
      </c>
      <c r="DB977" s="14">
        <v>643.59354838709601</v>
      </c>
      <c r="DC977" s="14">
        <v>962.47258064516097</v>
      </c>
      <c r="DD977" s="14">
        <v>1187.1500000000001</v>
      </c>
      <c r="DE977" s="14">
        <v>1475.8709677419299</v>
      </c>
      <c r="DF977" s="14">
        <v>1704.4166666666599</v>
      </c>
      <c r="DG977" s="14">
        <v>1925.4516129032199</v>
      </c>
      <c r="DH977" s="14">
        <v>2189.6290322580599</v>
      </c>
      <c r="DI977" s="14">
        <v>2239.6785714285702</v>
      </c>
      <c r="DJ977" s="14">
        <v>2324.33870967741</v>
      </c>
      <c r="DK977" s="14">
        <v>2106.9333333333302</v>
      </c>
      <c r="DL977" s="14">
        <v>1502.88709677419</v>
      </c>
      <c r="DM977" s="14">
        <v>1061.0150000000001</v>
      </c>
      <c r="DN977" s="14">
        <v>775.15</v>
      </c>
      <c r="DO977" s="14">
        <v>646.20645161290304</v>
      </c>
      <c r="DP977" s="14">
        <v>603.02333333333297</v>
      </c>
      <c r="DQ977" s="14">
        <v>773.92903225806401</v>
      </c>
      <c r="DR977" s="14">
        <v>1076.0066666666601</v>
      </c>
      <c r="DS977" s="15">
        <v>1355.2666666666601</v>
      </c>
    </row>
    <row r="978" spans="1:123" x14ac:dyDescent="0.25">
      <c r="A978" s="16" t="s">
        <v>73</v>
      </c>
      <c r="B978" s="17">
        <v>14</v>
      </c>
      <c r="C978" s="13" t="str">
        <f t="shared" si="19"/>
        <v>BB_L_16_GW_GW_SA_High_GW_GQ_48_000_14</v>
      </c>
      <c r="D978" s="18">
        <v>10</v>
      </c>
      <c r="E978" s="18">
        <v>10</v>
      </c>
      <c r="F978" s="18">
        <v>10</v>
      </c>
      <c r="G978" s="18">
        <v>10</v>
      </c>
      <c r="H978" s="18">
        <v>10</v>
      </c>
      <c r="I978" s="18">
        <v>10.147833333333301</v>
      </c>
      <c r="J978" s="18">
        <v>12.151129032258</v>
      </c>
      <c r="K978" s="18">
        <v>17.6429032258064</v>
      </c>
      <c r="L978" s="18">
        <v>32.265000000000001</v>
      </c>
      <c r="M978" s="18">
        <v>51.8988709677419</v>
      </c>
      <c r="N978" s="18">
        <v>68.279833333333301</v>
      </c>
      <c r="O978" s="18">
        <v>88.092258064516102</v>
      </c>
      <c r="P978" s="18">
        <v>106.469677419354</v>
      </c>
      <c r="Q978" s="18">
        <v>145.81785714285701</v>
      </c>
      <c r="R978" s="18">
        <v>183.02096774193501</v>
      </c>
      <c r="S978" s="18">
        <v>234.6</v>
      </c>
      <c r="T978" s="18">
        <v>337.44193548387</v>
      </c>
      <c r="U978" s="18">
        <v>488.49</v>
      </c>
      <c r="V978" s="18">
        <v>584.90483870967705</v>
      </c>
      <c r="W978" s="18">
        <v>680.796774193548</v>
      </c>
      <c r="X978" s="18">
        <v>699.44333333333304</v>
      </c>
      <c r="Y978" s="18">
        <v>688.341935483871</v>
      </c>
      <c r="Z978" s="18">
        <v>685.12166666666599</v>
      </c>
      <c r="AA978" s="18">
        <v>688.68064516129004</v>
      </c>
      <c r="AB978" s="18">
        <v>694.88225806451601</v>
      </c>
      <c r="AC978" s="18">
        <v>703.67857142857099</v>
      </c>
      <c r="AD978" s="18">
        <v>733.64838709677394</v>
      </c>
      <c r="AE978" s="18">
        <v>776.29333333333295</v>
      </c>
      <c r="AF978" s="18">
        <v>853.09032258064497</v>
      </c>
      <c r="AG978" s="18">
        <v>970.47666666666601</v>
      </c>
      <c r="AH978" s="18">
        <v>1015.9193548387</v>
      </c>
      <c r="AI978" s="18">
        <v>1080.03225806451</v>
      </c>
      <c r="AJ978" s="18">
        <v>1129.38333333333</v>
      </c>
      <c r="AK978" s="18">
        <v>1151.2096774193501</v>
      </c>
      <c r="AL978" s="18">
        <v>1154</v>
      </c>
      <c r="AM978" s="18">
        <v>1152.5161290322501</v>
      </c>
      <c r="AN978" s="18">
        <v>1149.6451612903199</v>
      </c>
      <c r="AO978" s="18">
        <v>1147.8928571428501</v>
      </c>
      <c r="AP978" s="18">
        <v>1145.5161290322501</v>
      </c>
      <c r="AQ978" s="18">
        <v>1132.81666666666</v>
      </c>
      <c r="AR978" s="18">
        <v>1087.1451612903199</v>
      </c>
      <c r="AS978" s="18">
        <v>1059.2</v>
      </c>
      <c r="AT978" s="18">
        <v>1028.16129032258</v>
      </c>
      <c r="AU978" s="18">
        <v>1019.03225806451</v>
      </c>
      <c r="AV978" s="18">
        <v>1034.6666666666599</v>
      </c>
      <c r="AW978" s="18">
        <v>1062.27419354838</v>
      </c>
      <c r="AX978" s="18">
        <v>1173.45</v>
      </c>
      <c r="AY978" s="18">
        <v>1260.6451612903199</v>
      </c>
      <c r="AZ978" s="18">
        <v>1290.46774193548</v>
      </c>
      <c r="BA978" s="18">
        <v>1307.01724137931</v>
      </c>
      <c r="BB978" s="18">
        <v>1331.6290322580601</v>
      </c>
      <c r="BC978" s="18">
        <v>1352.2666666666601</v>
      </c>
      <c r="BD978" s="18">
        <v>1368.9193548387</v>
      </c>
      <c r="BE978" s="18">
        <v>1371.35</v>
      </c>
      <c r="BF978" s="18">
        <v>1342.08064516129</v>
      </c>
      <c r="BG978" s="18">
        <v>1301.1129032258</v>
      </c>
      <c r="BH978" s="18">
        <v>1297.5833333333301</v>
      </c>
      <c r="BI978" s="18">
        <v>1310.1129032258</v>
      </c>
      <c r="BJ978" s="18">
        <v>1340.81666666666</v>
      </c>
      <c r="BK978" s="18">
        <v>1382.38709677419</v>
      </c>
      <c r="BL978" s="18">
        <v>1430.9516129032199</v>
      </c>
      <c r="BM978" s="18">
        <v>1485.07142857142</v>
      </c>
      <c r="BN978" s="18">
        <v>1544.2096774193501</v>
      </c>
      <c r="BO978" s="18">
        <v>1625.06666666666</v>
      </c>
      <c r="BP978" s="18">
        <v>1718.9032258064501</v>
      </c>
      <c r="BQ978" s="18">
        <v>1820.3</v>
      </c>
      <c r="BR978" s="18">
        <v>1872.6290322580601</v>
      </c>
      <c r="BS978" s="18">
        <v>1939.5161290322501</v>
      </c>
      <c r="BT978" s="18">
        <v>1951.65</v>
      </c>
      <c r="BU978" s="18">
        <v>1957.9354838709601</v>
      </c>
      <c r="BV978" s="18">
        <v>1946.7333333333299</v>
      </c>
      <c r="BW978" s="18">
        <v>1911.1290322580601</v>
      </c>
      <c r="BX978" s="18">
        <v>1881.5967741935401</v>
      </c>
      <c r="BY978" s="18">
        <v>1838.7142857142801</v>
      </c>
      <c r="BZ978" s="18">
        <v>1780.5645161290299</v>
      </c>
      <c r="CA978" s="18">
        <v>1668.25</v>
      </c>
      <c r="CB978" s="18">
        <v>1544.3709677419299</v>
      </c>
      <c r="CC978" s="18">
        <v>1443.9</v>
      </c>
      <c r="CD978" s="18">
        <v>1398.22580645161</v>
      </c>
      <c r="CE978" s="18">
        <v>1382.7903225806399</v>
      </c>
      <c r="CF978" s="18">
        <v>1418.0833333333301</v>
      </c>
      <c r="CG978" s="18">
        <v>1450.96774193548</v>
      </c>
      <c r="CH978" s="18">
        <v>1478.7166666666601</v>
      </c>
      <c r="CI978" s="18">
        <v>1504.6451612903199</v>
      </c>
      <c r="CJ978" s="18">
        <v>1523</v>
      </c>
      <c r="CK978" s="18">
        <v>1537.17857142857</v>
      </c>
      <c r="CL978" s="18">
        <v>1571.72580645161</v>
      </c>
      <c r="CM978" s="18">
        <v>1659.8</v>
      </c>
      <c r="CN978" s="18">
        <v>1753.72580645161</v>
      </c>
      <c r="CO978" s="18">
        <v>1875.13333333333</v>
      </c>
      <c r="CP978" s="18">
        <v>1942.9193548387</v>
      </c>
      <c r="CQ978" s="18">
        <v>1928.7580645161199</v>
      </c>
      <c r="CR978" s="18">
        <v>1741.7833333333299</v>
      </c>
      <c r="CS978" s="18">
        <v>1669.9516129032199</v>
      </c>
      <c r="CT978" s="18">
        <v>1650.56666666666</v>
      </c>
      <c r="CU978" s="18">
        <v>1648.4354838709601</v>
      </c>
      <c r="CV978" s="18">
        <v>1669.4193548387</v>
      </c>
      <c r="CW978" s="18">
        <v>1716.7241379310301</v>
      </c>
      <c r="CX978" s="18">
        <v>1776.96774193548</v>
      </c>
      <c r="CY978" s="18">
        <v>1847.36666666666</v>
      </c>
      <c r="CZ978" s="18">
        <v>1887.16129032258</v>
      </c>
      <c r="DA978" s="18">
        <v>1700.4166666666599</v>
      </c>
      <c r="DB978" s="18">
        <v>1438.2903225806399</v>
      </c>
      <c r="DC978" s="18">
        <v>1317.16129032258</v>
      </c>
      <c r="DD978" s="18">
        <v>1275.38333333333</v>
      </c>
      <c r="DE978" s="18">
        <v>1247.83870967741</v>
      </c>
      <c r="DF978" s="18">
        <v>1243.0333333333299</v>
      </c>
      <c r="DG978" s="18">
        <v>1256.6451612903199</v>
      </c>
      <c r="DH978" s="18">
        <v>1300.6774193548299</v>
      </c>
      <c r="DI978" s="18">
        <v>1323.6071428571399</v>
      </c>
      <c r="DJ978" s="18">
        <v>1458.2096774193501</v>
      </c>
      <c r="DK978" s="18">
        <v>1669.31666666666</v>
      </c>
      <c r="DL978" s="18">
        <v>1893.7419354838701</v>
      </c>
      <c r="DM978" s="18">
        <v>1984.25</v>
      </c>
      <c r="DN978" s="18">
        <v>2006.96774193548</v>
      </c>
      <c r="DO978" s="18">
        <v>1988.83870967741</v>
      </c>
      <c r="DP978" s="18">
        <v>1946.7666666666601</v>
      </c>
      <c r="DQ978" s="18">
        <v>1829.2903225806399</v>
      </c>
      <c r="DR978" s="18">
        <v>1739.36666666666</v>
      </c>
      <c r="DS978" s="19">
        <v>1683.15</v>
      </c>
    </row>
    <row r="979" spans="1:123" x14ac:dyDescent="0.25">
      <c r="A979" s="12" t="s">
        <v>73</v>
      </c>
      <c r="B979" s="13">
        <v>15</v>
      </c>
      <c r="C979" s="13" t="str">
        <f t="shared" si="19"/>
        <v>BB_L_16_GW_GW_SA_High_GW_GQ_48_000_15</v>
      </c>
      <c r="D979" s="14">
        <v>10</v>
      </c>
      <c r="E979" s="14">
        <v>10</v>
      </c>
      <c r="F979" s="14">
        <v>10</v>
      </c>
      <c r="G979" s="14">
        <v>10</v>
      </c>
      <c r="H979" s="14">
        <v>10</v>
      </c>
      <c r="I979" s="14">
        <v>10</v>
      </c>
      <c r="J979" s="14">
        <v>10</v>
      </c>
      <c r="K979" s="14">
        <v>10</v>
      </c>
      <c r="L979" s="14">
        <v>10.002666666666601</v>
      </c>
      <c r="M979" s="14">
        <v>10.0099999999999</v>
      </c>
      <c r="N979" s="14">
        <v>10.0206666666666</v>
      </c>
      <c r="O979" s="14">
        <v>10.0348387096774</v>
      </c>
      <c r="P979" s="14">
        <v>10.0532258064516</v>
      </c>
      <c r="Q979" s="14">
        <v>10.1010714285714</v>
      </c>
      <c r="R979" s="14">
        <v>10.159032258064499</v>
      </c>
      <c r="S979" s="14">
        <v>10.2754999999999</v>
      </c>
      <c r="T979" s="14">
        <v>10.6370967741935</v>
      </c>
      <c r="U979" s="14">
        <v>11.861833333333299</v>
      </c>
      <c r="V979" s="14">
        <v>13.4109677419354</v>
      </c>
      <c r="W979" s="14">
        <v>18.675322580645101</v>
      </c>
      <c r="X979" s="14">
        <v>27.9664999999999</v>
      </c>
      <c r="Y979" s="14">
        <v>37.645483870967702</v>
      </c>
      <c r="Z979" s="14">
        <v>44.403833333333303</v>
      </c>
      <c r="AA979" s="14">
        <v>50.119193548387102</v>
      </c>
      <c r="AB979" s="14">
        <v>54.364193548387</v>
      </c>
      <c r="AC979" s="14">
        <v>58.111607142857103</v>
      </c>
      <c r="AD979" s="14">
        <v>66.800322580645101</v>
      </c>
      <c r="AE979" s="14">
        <v>75.633666666666599</v>
      </c>
      <c r="AF979" s="14">
        <v>88.783387096774206</v>
      </c>
      <c r="AG979" s="14">
        <v>107.697666666666</v>
      </c>
      <c r="AH979" s="14">
        <v>115.748387096774</v>
      </c>
      <c r="AI979" s="14">
        <v>129.59516129032201</v>
      </c>
      <c r="AJ979" s="14">
        <v>144.82499999999999</v>
      </c>
      <c r="AK979" s="14">
        <v>159.51612903225799</v>
      </c>
      <c r="AL979" s="14">
        <v>167.95499999999899</v>
      </c>
      <c r="AM979" s="14">
        <v>173.59354838709601</v>
      </c>
      <c r="AN979" s="14">
        <v>177.74516129032199</v>
      </c>
      <c r="AO979" s="14">
        <v>179.69285714285701</v>
      </c>
      <c r="AP979" s="14">
        <v>182.11290322580601</v>
      </c>
      <c r="AQ979" s="14">
        <v>191.56833333333299</v>
      </c>
      <c r="AR979" s="14">
        <v>215.73064516129</v>
      </c>
      <c r="AS979" s="14">
        <v>230.13833333333301</v>
      </c>
      <c r="AT979" s="14">
        <v>254.23064516129</v>
      </c>
      <c r="AU979" s="14">
        <v>271.11290322580601</v>
      </c>
      <c r="AV979" s="14">
        <v>289.988333333333</v>
      </c>
      <c r="AW979" s="14">
        <v>309.8</v>
      </c>
      <c r="AX979" s="14">
        <v>352.558333333333</v>
      </c>
      <c r="AY979" s="14">
        <v>385.96774193548299</v>
      </c>
      <c r="AZ979" s="14">
        <v>399.42903225806401</v>
      </c>
      <c r="BA979" s="14">
        <v>408.41896551724102</v>
      </c>
      <c r="BB979" s="14">
        <v>425.04838709677398</v>
      </c>
      <c r="BC979" s="14">
        <v>444.18166666666599</v>
      </c>
      <c r="BD979" s="14">
        <v>476.12741935483803</v>
      </c>
      <c r="BE979" s="14">
        <v>545.13333333333298</v>
      </c>
      <c r="BF979" s="14">
        <v>582.84032258064497</v>
      </c>
      <c r="BG979" s="14">
        <v>627.92419354838705</v>
      </c>
      <c r="BH979" s="14">
        <v>649.20500000000004</v>
      </c>
      <c r="BI979" s="14">
        <v>664.48387096774195</v>
      </c>
      <c r="BJ979" s="14">
        <v>681.16499999999996</v>
      </c>
      <c r="BK979" s="14">
        <v>694.69193548387102</v>
      </c>
      <c r="BL979" s="14">
        <v>706.73225806451603</v>
      </c>
      <c r="BM979" s="14">
        <v>718.22142857142796</v>
      </c>
      <c r="BN979" s="14">
        <v>729.65645161290297</v>
      </c>
      <c r="BO979" s="14">
        <v>743.77499999999998</v>
      </c>
      <c r="BP979" s="14">
        <v>759.76451612903202</v>
      </c>
      <c r="BQ979" s="14">
        <v>778.02333333333297</v>
      </c>
      <c r="BR979" s="14">
        <v>790.04516129032197</v>
      </c>
      <c r="BS979" s="14">
        <v>811.349999999999</v>
      </c>
      <c r="BT979" s="14">
        <v>819.255</v>
      </c>
      <c r="BU979" s="14">
        <v>831.87741935483803</v>
      </c>
      <c r="BV979" s="14">
        <v>844.63833333333298</v>
      </c>
      <c r="BW979" s="14">
        <v>861.83709677419301</v>
      </c>
      <c r="BX979" s="14">
        <v>871.49838709677397</v>
      </c>
      <c r="BY979" s="14">
        <v>883.62857142857104</v>
      </c>
      <c r="BZ979" s="14">
        <v>898.03870967741898</v>
      </c>
      <c r="CA979" s="14">
        <v>923.63166666666598</v>
      </c>
      <c r="CB979" s="14">
        <v>953.62419354838698</v>
      </c>
      <c r="CC979" s="14">
        <v>984.4</v>
      </c>
      <c r="CD979" s="14">
        <v>1009.1451612903199</v>
      </c>
      <c r="CE979" s="14">
        <v>1040.53225806451</v>
      </c>
      <c r="CF979" s="14">
        <v>1081.4166666666599</v>
      </c>
      <c r="CG979" s="14">
        <v>1104.1451612903199</v>
      </c>
      <c r="CH979" s="14">
        <v>1120.5999999999999</v>
      </c>
      <c r="CI979" s="14">
        <v>1133.85483870967</v>
      </c>
      <c r="CJ979" s="14">
        <v>1142.1290322580601</v>
      </c>
      <c r="CK979" s="14">
        <v>1148.07142857142</v>
      </c>
      <c r="CL979" s="14">
        <v>1160.0161290322501</v>
      </c>
      <c r="CM979" s="14">
        <v>1181.4666666666601</v>
      </c>
      <c r="CN979" s="14">
        <v>1199.19354838709</v>
      </c>
      <c r="CO979" s="14">
        <v>1218.5999999999999</v>
      </c>
      <c r="CP979" s="14">
        <v>1232.3225806451601</v>
      </c>
      <c r="CQ979" s="14">
        <v>1258.7580645161199</v>
      </c>
      <c r="CR979" s="14">
        <v>1310.36666666666</v>
      </c>
      <c r="CS979" s="14">
        <v>1329.8709677419299</v>
      </c>
      <c r="CT979" s="14">
        <v>1339.2</v>
      </c>
      <c r="CU979" s="14">
        <v>1348.88709677419</v>
      </c>
      <c r="CV979" s="14">
        <v>1362.7903225806399</v>
      </c>
      <c r="CW979" s="14">
        <v>1377.58620689655</v>
      </c>
      <c r="CX979" s="14">
        <v>1392.9516129032199</v>
      </c>
      <c r="CY979" s="14">
        <v>1411.4833333333299</v>
      </c>
      <c r="CZ979" s="14">
        <v>1432.1290322580601</v>
      </c>
      <c r="DA979" s="14">
        <v>1468.88333333333</v>
      </c>
      <c r="DB979" s="14">
        <v>1500.66129032258</v>
      </c>
      <c r="DC979" s="14">
        <v>1514.53225806451</v>
      </c>
      <c r="DD979" s="14">
        <v>1520.7833333333299</v>
      </c>
      <c r="DE979" s="14">
        <v>1527.03225806451</v>
      </c>
      <c r="DF979" s="14">
        <v>1531.4</v>
      </c>
      <c r="DG979" s="14">
        <v>1535.4032258064501</v>
      </c>
      <c r="DH979" s="14">
        <v>1540.38709677419</v>
      </c>
      <c r="DI979" s="14">
        <v>1542.2857142857099</v>
      </c>
      <c r="DJ979" s="14">
        <v>1547.66129032258</v>
      </c>
      <c r="DK979" s="14">
        <v>1552.5333333333299</v>
      </c>
      <c r="DL979" s="14">
        <v>1554.2903225806399</v>
      </c>
      <c r="DM979" s="14">
        <v>1554.6</v>
      </c>
      <c r="DN979" s="14">
        <v>1554</v>
      </c>
      <c r="DO979" s="14">
        <v>1554</v>
      </c>
      <c r="DP979" s="14">
        <v>1554.43333333333</v>
      </c>
      <c r="DQ979" s="14">
        <v>1557.2580645161199</v>
      </c>
      <c r="DR979" s="14">
        <v>1560.88333333333</v>
      </c>
      <c r="DS979" s="15">
        <v>1564.36666666666</v>
      </c>
    </row>
    <row r="980" spans="1:123" x14ac:dyDescent="0.25">
      <c r="A980" s="16" t="s">
        <v>73</v>
      </c>
      <c r="B980" s="17">
        <v>16</v>
      </c>
      <c r="C980" s="13" t="str">
        <f t="shared" si="19"/>
        <v>BB_L_16_GW_GW_SA_High_GW_GQ_48_000_16</v>
      </c>
      <c r="D980" s="18">
        <v>10</v>
      </c>
      <c r="E980" s="18">
        <v>10</v>
      </c>
      <c r="F980" s="18">
        <v>10</v>
      </c>
      <c r="G980" s="18">
        <v>10</v>
      </c>
      <c r="H980" s="18">
        <v>10</v>
      </c>
      <c r="I980" s="18">
        <v>10.0063333333333</v>
      </c>
      <c r="J980" s="18">
        <v>10.2253225806451</v>
      </c>
      <c r="K980" s="18">
        <v>11.301935483870899</v>
      </c>
      <c r="L980" s="18">
        <v>15.958</v>
      </c>
      <c r="M980" s="18">
        <v>24.288064516129001</v>
      </c>
      <c r="N980" s="18">
        <v>32.930666666666603</v>
      </c>
      <c r="O980" s="18">
        <v>44.617741935483799</v>
      </c>
      <c r="P980" s="18">
        <v>56.866290322580603</v>
      </c>
      <c r="Q980" s="18">
        <v>88.953928571428506</v>
      </c>
      <c r="R980" s="18">
        <v>121.827419354838</v>
      </c>
      <c r="S980" s="18">
        <v>174.48500000000001</v>
      </c>
      <c r="T980" s="18">
        <v>305.591935483871</v>
      </c>
      <c r="U980" s="18">
        <v>553.99833333333299</v>
      </c>
      <c r="V980" s="18">
        <v>734.48870967741902</v>
      </c>
      <c r="W980" s="18">
        <v>897.10483870967698</v>
      </c>
      <c r="X980" s="18">
        <v>831.23333333333301</v>
      </c>
      <c r="Y980" s="18">
        <v>689.77580645161197</v>
      </c>
      <c r="Z980" s="18">
        <v>603.03166666666596</v>
      </c>
      <c r="AA980" s="18">
        <v>549.38225806451601</v>
      </c>
      <c r="AB980" s="18">
        <v>519.02580645161299</v>
      </c>
      <c r="AC980" s="18">
        <v>501.42678571428502</v>
      </c>
      <c r="AD980" s="18">
        <v>483.95806451612901</v>
      </c>
      <c r="AE980" s="18">
        <v>504.236666666666</v>
      </c>
      <c r="AF980" s="18">
        <v>591.97580645161202</v>
      </c>
      <c r="AG980" s="18">
        <v>809.16166666666595</v>
      </c>
      <c r="AH980" s="18">
        <v>906.62580645161199</v>
      </c>
      <c r="AI980" s="18">
        <v>1065.2129032257999</v>
      </c>
      <c r="AJ980" s="18">
        <v>1205.2</v>
      </c>
      <c r="AK980" s="18">
        <v>1278</v>
      </c>
      <c r="AL980" s="18">
        <v>1291.13333333333</v>
      </c>
      <c r="AM980" s="18">
        <v>1288.03225806451</v>
      </c>
      <c r="AN980" s="18">
        <v>1280.6129032258</v>
      </c>
      <c r="AO980" s="18">
        <v>1275.6071428571399</v>
      </c>
      <c r="AP980" s="18">
        <v>1268.3064516129</v>
      </c>
      <c r="AQ980" s="18">
        <v>1229.9833333333299</v>
      </c>
      <c r="AR980" s="18">
        <v>1068.2064516129001</v>
      </c>
      <c r="AS980" s="18">
        <v>956.481666666666</v>
      </c>
      <c r="AT980" s="18">
        <v>788.96290322580603</v>
      </c>
      <c r="AU980" s="18">
        <v>700.35645161290302</v>
      </c>
      <c r="AV980" s="18">
        <v>677.96499999999901</v>
      </c>
      <c r="AW980" s="18">
        <v>693.62258064516095</v>
      </c>
      <c r="AX980" s="18">
        <v>974.92166666666606</v>
      </c>
      <c r="AY980" s="18">
        <v>1238.7419354838701</v>
      </c>
      <c r="AZ980" s="18">
        <v>1319.4516129032199</v>
      </c>
      <c r="BA980" s="18">
        <v>1361.6896551724101</v>
      </c>
      <c r="BB980" s="18">
        <v>1425</v>
      </c>
      <c r="BC980" s="18">
        <v>1449.88333333333</v>
      </c>
      <c r="BD980" s="18">
        <v>1376.8709677419299</v>
      </c>
      <c r="BE980" s="18">
        <v>1160.2166666666601</v>
      </c>
      <c r="BF980" s="18">
        <v>1092.03225806451</v>
      </c>
      <c r="BG980" s="18">
        <v>1010.1822580645101</v>
      </c>
      <c r="BH980" s="18">
        <v>957.89333333333298</v>
      </c>
      <c r="BI980" s="18">
        <v>931.02258064516104</v>
      </c>
      <c r="BJ980" s="18">
        <v>919.72</v>
      </c>
      <c r="BK980" s="18">
        <v>934.1</v>
      </c>
      <c r="BL980" s="18">
        <v>969.10322580645095</v>
      </c>
      <c r="BM980" s="18">
        <v>1019.42857142857</v>
      </c>
      <c r="BN980" s="18">
        <v>1082.03225806451</v>
      </c>
      <c r="BO980" s="18">
        <v>1193.2166666666601</v>
      </c>
      <c r="BP980" s="18">
        <v>1352.0483870967701</v>
      </c>
      <c r="BQ980" s="18">
        <v>1548.9666666666601</v>
      </c>
      <c r="BR980" s="18">
        <v>1667.4516129032199</v>
      </c>
      <c r="BS980" s="18">
        <v>1838.1774193548299</v>
      </c>
      <c r="BT980" s="18">
        <v>1870.4</v>
      </c>
      <c r="BU980" s="18">
        <v>1894.66129032258</v>
      </c>
      <c r="BV980" s="18">
        <v>1881.93333333333</v>
      </c>
      <c r="BW980" s="18">
        <v>1816.3225806451601</v>
      </c>
      <c r="BX980" s="18">
        <v>1754</v>
      </c>
      <c r="BY980" s="18">
        <v>1657.7857142857099</v>
      </c>
      <c r="BZ980" s="18">
        <v>1525.33870967741</v>
      </c>
      <c r="CA980" s="18">
        <v>1273.4833333333299</v>
      </c>
      <c r="CB980" s="18">
        <v>997.29354838709605</v>
      </c>
      <c r="CC980" s="18">
        <v>776.52833333333297</v>
      </c>
      <c r="CD980" s="18">
        <v>690.96774193548299</v>
      </c>
      <c r="CE980" s="18">
        <v>712.80161290322496</v>
      </c>
      <c r="CF980" s="18">
        <v>947.72833333333301</v>
      </c>
      <c r="CG980" s="18">
        <v>1121.53225806451</v>
      </c>
      <c r="CH980" s="18">
        <v>1248.5999999999999</v>
      </c>
      <c r="CI980" s="18">
        <v>1338.83870967741</v>
      </c>
      <c r="CJ980" s="18">
        <v>1383.58064516129</v>
      </c>
      <c r="CK980" s="18">
        <v>1406.55357142857</v>
      </c>
      <c r="CL980" s="18">
        <v>1442.33870967741</v>
      </c>
      <c r="CM980" s="18">
        <v>1485.15</v>
      </c>
      <c r="CN980" s="18">
        <v>1527.2580645161199</v>
      </c>
      <c r="CO980" s="18">
        <v>1667.63333333333</v>
      </c>
      <c r="CP980" s="18">
        <v>1772.16129032258</v>
      </c>
      <c r="CQ980" s="18">
        <v>1783.4354838709601</v>
      </c>
      <c r="CR980" s="18">
        <v>1335.2166666666601</v>
      </c>
      <c r="CS980" s="18">
        <v>1086.2580645161199</v>
      </c>
      <c r="CT980" s="18">
        <v>990.81</v>
      </c>
      <c r="CU980" s="18">
        <v>931.02419354838696</v>
      </c>
      <c r="CV980" s="18">
        <v>907.01935483870898</v>
      </c>
      <c r="CW980" s="18">
        <v>962.50517241379305</v>
      </c>
      <c r="CX980" s="18">
        <v>1066.6774193548299</v>
      </c>
      <c r="CY980" s="18">
        <v>1268.2</v>
      </c>
      <c r="CZ980" s="18">
        <v>1462.4032258064501</v>
      </c>
      <c r="DA980" s="18">
        <v>1272.3</v>
      </c>
      <c r="DB980" s="18">
        <v>843.17580645161195</v>
      </c>
      <c r="DC980" s="18">
        <v>632.303225806451</v>
      </c>
      <c r="DD980" s="18">
        <v>553.96500000000003</v>
      </c>
      <c r="DE980" s="18">
        <v>494.38064516128998</v>
      </c>
      <c r="DF980" s="18">
        <v>472.30166666666599</v>
      </c>
      <c r="DG980" s="18">
        <v>478.53870967741898</v>
      </c>
      <c r="DH980" s="18">
        <v>529.69354838709603</v>
      </c>
      <c r="DI980" s="18">
        <v>555.207142857142</v>
      </c>
      <c r="DJ980" s="18">
        <v>763.9</v>
      </c>
      <c r="DK980" s="18">
        <v>1119.8533333333301</v>
      </c>
      <c r="DL980" s="18">
        <v>1553.8064516129</v>
      </c>
      <c r="DM980" s="18">
        <v>1734.3333333333301</v>
      </c>
      <c r="DN980" s="18">
        <v>1782.0967741935401</v>
      </c>
      <c r="DO980" s="18">
        <v>1738.4193548387</v>
      </c>
      <c r="DP980" s="18">
        <v>1645.5333333333299</v>
      </c>
      <c r="DQ980" s="18">
        <v>1379.6774193548299</v>
      </c>
      <c r="DR980" s="18">
        <v>1159.45</v>
      </c>
      <c r="DS980" s="19">
        <v>1014.025</v>
      </c>
    </row>
    <row r="981" spans="1:123" x14ac:dyDescent="0.25">
      <c r="A981" s="12" t="s">
        <v>73</v>
      </c>
      <c r="B981" s="13">
        <v>17</v>
      </c>
      <c r="C981" s="13" t="str">
        <f t="shared" si="19"/>
        <v>BB_L_16_GW_GW_SA_High_GW_GQ_48_000_17</v>
      </c>
      <c r="D981" s="14">
        <v>10</v>
      </c>
      <c r="E981" s="14">
        <v>10</v>
      </c>
      <c r="F981" s="14">
        <v>10</v>
      </c>
      <c r="G981" s="14">
        <v>10</v>
      </c>
      <c r="H981" s="14">
        <v>10</v>
      </c>
      <c r="I981" s="14">
        <v>10</v>
      </c>
      <c r="J981" s="14">
        <v>10.010967741935399</v>
      </c>
      <c r="K981" s="14">
        <v>10.072580645161199</v>
      </c>
      <c r="L981" s="14">
        <v>10.375</v>
      </c>
      <c r="M981" s="14">
        <v>10.973064516129</v>
      </c>
      <c r="N981" s="14">
        <v>11.6945</v>
      </c>
      <c r="O981" s="14">
        <v>12.7599999999999</v>
      </c>
      <c r="P981" s="14">
        <v>13.9714516129032</v>
      </c>
      <c r="Q981" s="14">
        <v>17.359642857142799</v>
      </c>
      <c r="R981" s="14">
        <v>21.31</v>
      </c>
      <c r="S981" s="14">
        <v>29.032333333333298</v>
      </c>
      <c r="T981" s="14">
        <v>50.709032258064497</v>
      </c>
      <c r="U981" s="14">
        <v>110.38749999999899</v>
      </c>
      <c r="V981" s="14">
        <v>173.06774193548301</v>
      </c>
      <c r="W981" s="14">
        <v>322.609677419354</v>
      </c>
      <c r="X981" s="14">
        <v>479.46</v>
      </c>
      <c r="Y981" s="14">
        <v>573.47741935483805</v>
      </c>
      <c r="Z981" s="14">
        <v>612.05166666666605</v>
      </c>
      <c r="AA981" s="14">
        <v>630.527419354838</v>
      </c>
      <c r="AB981" s="14">
        <v>640.20967741935499</v>
      </c>
      <c r="AC981" s="14">
        <v>645.78214285714205</v>
      </c>
      <c r="AD981" s="14">
        <v>653.74516129032202</v>
      </c>
      <c r="AE981" s="14">
        <v>657.46500000000003</v>
      </c>
      <c r="AF981" s="14">
        <v>661.79354838709605</v>
      </c>
      <c r="AG981" s="14">
        <v>678.62999999999897</v>
      </c>
      <c r="AH981" s="14">
        <v>691.14032258064503</v>
      </c>
      <c r="AI981" s="14">
        <v>724.99838709677397</v>
      </c>
      <c r="AJ981" s="14">
        <v>773.24666666666599</v>
      </c>
      <c r="AK981" s="14">
        <v>827.82096774193496</v>
      </c>
      <c r="AL981" s="14">
        <v>860.09666666666601</v>
      </c>
      <c r="AM981" s="14">
        <v>881.29516129032197</v>
      </c>
      <c r="AN981" s="14">
        <v>896.36774193548297</v>
      </c>
      <c r="AO981" s="14">
        <v>902.9</v>
      </c>
      <c r="AP981" s="14">
        <v>911.20161290322596</v>
      </c>
      <c r="AQ981" s="14">
        <v>944.49</v>
      </c>
      <c r="AR981" s="14">
        <v>1013.21451612903</v>
      </c>
      <c r="AS981" s="14">
        <v>1043.7833333333299</v>
      </c>
      <c r="AT981" s="14">
        <v>1067.3709677419299</v>
      </c>
      <c r="AU981" s="14">
        <v>1072.4354838709601</v>
      </c>
      <c r="AV981" s="14">
        <v>1063.1666666666599</v>
      </c>
      <c r="AW981" s="14">
        <v>1049.4193548387</v>
      </c>
      <c r="AX981" s="14">
        <v>1022.31666666666</v>
      </c>
      <c r="AY981" s="14">
        <v>1026.7419354838701</v>
      </c>
      <c r="AZ981" s="14">
        <v>1038.77419354838</v>
      </c>
      <c r="BA981" s="14">
        <v>1050.56896551724</v>
      </c>
      <c r="BB981" s="14">
        <v>1078.6451612903199</v>
      </c>
      <c r="BC981" s="14">
        <v>1117.4666666666601</v>
      </c>
      <c r="BD981" s="14">
        <v>1184.77419354838</v>
      </c>
      <c r="BE981" s="14">
        <v>1299.86666666666</v>
      </c>
      <c r="BF981" s="14">
        <v>1328.4516129032199</v>
      </c>
      <c r="BG981" s="14">
        <v>1337.5483870967701</v>
      </c>
      <c r="BH981" s="14">
        <v>1334.06666666666</v>
      </c>
      <c r="BI981" s="14">
        <v>1327.69354838709</v>
      </c>
      <c r="BJ981" s="14">
        <v>1318.2333333333299</v>
      </c>
      <c r="BK981" s="14">
        <v>1309.6451612903199</v>
      </c>
      <c r="BL981" s="14">
        <v>1302.6774193548299</v>
      </c>
      <c r="BM981" s="14">
        <v>1297.6071428571399</v>
      </c>
      <c r="BN981" s="14">
        <v>1295.4838709677399</v>
      </c>
      <c r="BO981" s="14">
        <v>1299.05</v>
      </c>
      <c r="BP981" s="14">
        <v>1315.4516129032199</v>
      </c>
      <c r="BQ981" s="14">
        <v>1347.68333333333</v>
      </c>
      <c r="BR981" s="14">
        <v>1381.9354838709601</v>
      </c>
      <c r="BS981" s="14">
        <v>1456.9838709677399</v>
      </c>
      <c r="BT981" s="14">
        <v>1489.5</v>
      </c>
      <c r="BU981" s="14">
        <v>1543.7096774193501</v>
      </c>
      <c r="BV981" s="14">
        <v>1598.85</v>
      </c>
      <c r="BW981" s="14">
        <v>1669.53225806451</v>
      </c>
      <c r="BX981" s="14">
        <v>1705.3064516129</v>
      </c>
      <c r="BY981" s="14">
        <v>1744.55357142857</v>
      </c>
      <c r="BZ981" s="14">
        <v>1781.58064516129</v>
      </c>
      <c r="CA981" s="14">
        <v>1818.81666666666</v>
      </c>
      <c r="CB981" s="14">
        <v>1818.6774193548299</v>
      </c>
      <c r="CC981" s="14">
        <v>1777.6666666666599</v>
      </c>
      <c r="CD981" s="14">
        <v>1716.6451612903199</v>
      </c>
      <c r="CE981" s="14">
        <v>1622.4516129032199</v>
      </c>
      <c r="CF981" s="14">
        <v>1499.1</v>
      </c>
      <c r="CG981" s="14">
        <v>1445.4193548387</v>
      </c>
      <c r="CH981" s="14">
        <v>1418.9166666666599</v>
      </c>
      <c r="CI981" s="14">
        <v>1408.6451612903199</v>
      </c>
      <c r="CJ981" s="14">
        <v>1407</v>
      </c>
      <c r="CK981" s="14">
        <v>1407.5178571428501</v>
      </c>
      <c r="CL981" s="14">
        <v>1415.3225806451601</v>
      </c>
      <c r="CM981" s="14">
        <v>1445.8333333333301</v>
      </c>
      <c r="CN981" s="14">
        <v>1481.9516129032199</v>
      </c>
      <c r="CO981" s="14">
        <v>1541.93333333333</v>
      </c>
      <c r="CP981" s="14">
        <v>1594.9516129032199</v>
      </c>
      <c r="CQ981" s="14">
        <v>1720.6290322580601</v>
      </c>
      <c r="CR981" s="14">
        <v>1897.9166666666599</v>
      </c>
      <c r="CS981" s="14">
        <v>1883.1451612903199</v>
      </c>
      <c r="CT981" s="14">
        <v>1862.56666666666</v>
      </c>
      <c r="CU981" s="14">
        <v>1832.0645161290299</v>
      </c>
      <c r="CV981" s="14">
        <v>1781.5645161290299</v>
      </c>
      <c r="CW981" s="14">
        <v>1728.3793103448199</v>
      </c>
      <c r="CX981" s="14">
        <v>1681.6129032258</v>
      </c>
      <c r="CY981" s="14">
        <v>1659.56666666666</v>
      </c>
      <c r="CZ981" s="14">
        <v>1676.6290322580601</v>
      </c>
      <c r="DA981" s="14">
        <v>1774.81666666666</v>
      </c>
      <c r="DB981" s="14">
        <v>1779.53225806451</v>
      </c>
      <c r="DC981" s="14">
        <v>1722.4354838709601</v>
      </c>
      <c r="DD981" s="14">
        <v>1675.7</v>
      </c>
      <c r="DE981" s="14">
        <v>1617.96774193548</v>
      </c>
      <c r="DF981" s="14">
        <v>1569.0333333333299</v>
      </c>
      <c r="DG981" s="14">
        <v>1517.9516129032199</v>
      </c>
      <c r="DH981" s="14">
        <v>1447.9838709677399</v>
      </c>
      <c r="DI981" s="14">
        <v>1421.4821428571399</v>
      </c>
      <c r="DJ981" s="14">
        <v>1346.03225806451</v>
      </c>
      <c r="DK981" s="14">
        <v>1298.9000000000001</v>
      </c>
      <c r="DL981" s="14">
        <v>1359.5645161290299</v>
      </c>
      <c r="DM981" s="14">
        <v>1466.38333333333</v>
      </c>
      <c r="DN981" s="14">
        <v>1569.5161290322501</v>
      </c>
      <c r="DO981" s="14">
        <v>1649.1451612903199</v>
      </c>
      <c r="DP981" s="14">
        <v>1722.5333333333299</v>
      </c>
      <c r="DQ981" s="14">
        <v>1830.22580645161</v>
      </c>
      <c r="DR981" s="14">
        <v>1868.4</v>
      </c>
      <c r="DS981" s="15">
        <v>1872.93333333333</v>
      </c>
    </row>
    <row r="982" spans="1:123" x14ac:dyDescent="0.25">
      <c r="A982" s="16" t="s">
        <v>73</v>
      </c>
      <c r="B982" s="17">
        <v>18</v>
      </c>
      <c r="C982" s="13" t="str">
        <f t="shared" si="19"/>
        <v>BB_L_16_GW_GW_SA_High_GW_GQ_48_000_18</v>
      </c>
      <c r="D982" s="18">
        <v>10</v>
      </c>
      <c r="E982" s="18">
        <v>10</v>
      </c>
      <c r="F982" s="18">
        <v>10</v>
      </c>
      <c r="G982" s="18">
        <v>10</v>
      </c>
      <c r="H982" s="18">
        <v>10</v>
      </c>
      <c r="I982" s="18">
        <v>10</v>
      </c>
      <c r="J982" s="18">
        <v>10</v>
      </c>
      <c r="K982" s="18">
        <v>10</v>
      </c>
      <c r="L982" s="18">
        <v>10</v>
      </c>
      <c r="M982" s="18">
        <v>10</v>
      </c>
      <c r="N982" s="18">
        <v>10</v>
      </c>
      <c r="O982" s="18">
        <v>10</v>
      </c>
      <c r="P982" s="18">
        <v>10</v>
      </c>
      <c r="Q982" s="18">
        <v>10.003928571428499</v>
      </c>
      <c r="R982" s="18">
        <v>10.0099999999999</v>
      </c>
      <c r="S982" s="18">
        <v>10.0206666666666</v>
      </c>
      <c r="T982" s="18">
        <v>10.0690322580645</v>
      </c>
      <c r="U982" s="18">
        <v>10.2965</v>
      </c>
      <c r="V982" s="18">
        <v>10.6498387096774</v>
      </c>
      <c r="W982" s="18">
        <v>12.3172580645161</v>
      </c>
      <c r="X982" s="18">
        <v>16.262833333333301</v>
      </c>
      <c r="Y982" s="18">
        <v>21.282741935483799</v>
      </c>
      <c r="Z982" s="18">
        <v>25.267666666666599</v>
      </c>
      <c r="AA982" s="18">
        <v>28.8175806451612</v>
      </c>
      <c r="AB982" s="18">
        <v>31.570161290322499</v>
      </c>
      <c r="AC982" s="18">
        <v>34.086607142857098</v>
      </c>
      <c r="AD982" s="18">
        <v>40.138225806451601</v>
      </c>
      <c r="AE982" s="18">
        <v>46.657999999999902</v>
      </c>
      <c r="AF982" s="18">
        <v>56.791935483870901</v>
      </c>
      <c r="AG982" s="18">
        <v>71.987666666666598</v>
      </c>
      <c r="AH982" s="18">
        <v>78.6267741935483</v>
      </c>
      <c r="AI982" s="18">
        <v>90.184516129032204</v>
      </c>
      <c r="AJ982" s="18">
        <v>102.88200000000001</v>
      </c>
      <c r="AK982" s="18">
        <v>115.012903225806</v>
      </c>
      <c r="AL982" s="18">
        <v>121.93833333333301</v>
      </c>
      <c r="AM982" s="18">
        <v>126.537096774193</v>
      </c>
      <c r="AN982" s="18">
        <v>129.93064516128999</v>
      </c>
      <c r="AO982" s="18">
        <v>131.516071428571</v>
      </c>
      <c r="AP982" s="18">
        <v>133.49677419354799</v>
      </c>
      <c r="AQ982" s="18">
        <v>141.18</v>
      </c>
      <c r="AR982" s="18">
        <v>160.66451612903199</v>
      </c>
      <c r="AS982" s="18">
        <v>172.27</v>
      </c>
      <c r="AT982" s="18">
        <v>191.943548387096</v>
      </c>
      <c r="AU982" s="18">
        <v>206.053225806451</v>
      </c>
      <c r="AV982" s="18">
        <v>222.18833333333299</v>
      </c>
      <c r="AW982" s="18">
        <v>239.49354838709601</v>
      </c>
      <c r="AX982" s="18">
        <v>278.57833333333298</v>
      </c>
      <c r="AY982" s="18">
        <v>310.53225806451599</v>
      </c>
      <c r="AZ982" s="18">
        <v>323.94838709677401</v>
      </c>
      <c r="BA982" s="18">
        <v>332.82931034482698</v>
      </c>
      <c r="BB982" s="18">
        <v>348.67903225806401</v>
      </c>
      <c r="BC982" s="18">
        <v>366.84333333333302</v>
      </c>
      <c r="BD982" s="18">
        <v>396.88064516128998</v>
      </c>
      <c r="BE982" s="18">
        <v>461.64499999999902</v>
      </c>
      <c r="BF982" s="18">
        <v>497.06935483870899</v>
      </c>
      <c r="BG982" s="18">
        <v>539.87419354838698</v>
      </c>
      <c r="BH982" s="18">
        <v>561.07833333333303</v>
      </c>
      <c r="BI982" s="18">
        <v>576.22903225806397</v>
      </c>
      <c r="BJ982" s="18">
        <v>592.78166666666596</v>
      </c>
      <c r="BK982" s="18">
        <v>606.34032258064497</v>
      </c>
      <c r="BL982" s="18">
        <v>618.52580645161299</v>
      </c>
      <c r="BM982" s="18">
        <v>630.27499999999998</v>
      </c>
      <c r="BN982" s="18">
        <v>642.22903225806397</v>
      </c>
      <c r="BO982" s="18">
        <v>656.77333333333297</v>
      </c>
      <c r="BP982" s="18">
        <v>673.08225806451605</v>
      </c>
      <c r="BQ982" s="18">
        <v>691.44166666666604</v>
      </c>
      <c r="BR982" s="18">
        <v>703.29193548387002</v>
      </c>
      <c r="BS982" s="18">
        <v>723.85967741935406</v>
      </c>
      <c r="BT982" s="18">
        <v>731.43166666666605</v>
      </c>
      <c r="BU982" s="18">
        <v>743.25</v>
      </c>
      <c r="BV982" s="18">
        <v>754.85</v>
      </c>
      <c r="BW982" s="18">
        <v>770.05645161290295</v>
      </c>
      <c r="BX982" s="18">
        <v>778.53064516128995</v>
      </c>
      <c r="BY982" s="18">
        <v>789.22678571428503</v>
      </c>
      <c r="BZ982" s="18">
        <v>801.83709677419301</v>
      </c>
      <c r="CA982" s="18">
        <v>824.02833333333297</v>
      </c>
      <c r="CB982" s="18">
        <v>850.46290322580603</v>
      </c>
      <c r="CC982" s="18">
        <v>878.47166666666601</v>
      </c>
      <c r="CD982" s="18">
        <v>901.96774193548299</v>
      </c>
      <c r="CE982" s="18">
        <v>933.15483870967705</v>
      </c>
      <c r="CF982" s="18">
        <v>976.59333333333302</v>
      </c>
      <c r="CG982" s="18">
        <v>1002.38709677419</v>
      </c>
      <c r="CH982" s="18">
        <v>1021.65</v>
      </c>
      <c r="CI982" s="18">
        <v>1037.38709677419</v>
      </c>
      <c r="CJ982" s="18">
        <v>1047.53225806451</v>
      </c>
      <c r="CK982" s="18">
        <v>1054.8928571428501</v>
      </c>
      <c r="CL982" s="18">
        <v>1069.46774193548</v>
      </c>
      <c r="CM982" s="18">
        <v>1095.3</v>
      </c>
      <c r="CN982" s="18">
        <v>1116.7419354838701</v>
      </c>
      <c r="CO982" s="18">
        <v>1139.38333333333</v>
      </c>
      <c r="CP982" s="18">
        <v>1154.9516129032199</v>
      </c>
      <c r="CQ982" s="18">
        <v>1182.1451612903199</v>
      </c>
      <c r="CR982" s="18">
        <v>1233.7666666666601</v>
      </c>
      <c r="CS982" s="18">
        <v>1252.77419354838</v>
      </c>
      <c r="CT982" s="18">
        <v>1261.9666666666601</v>
      </c>
      <c r="CU982" s="18">
        <v>1271.88709677419</v>
      </c>
      <c r="CV982" s="18">
        <v>1286.2419354838701</v>
      </c>
      <c r="CW982" s="18">
        <v>1302.2068965517201</v>
      </c>
      <c r="CX982" s="18">
        <v>1319.2580645161199</v>
      </c>
      <c r="CY982" s="18">
        <v>1340.2833333333299</v>
      </c>
      <c r="CZ982" s="18">
        <v>1363.7580645161199</v>
      </c>
      <c r="DA982" s="18">
        <v>1403.4833333333299</v>
      </c>
      <c r="DB982" s="18">
        <v>1437.5</v>
      </c>
      <c r="DC982" s="18">
        <v>1452.58064516129</v>
      </c>
      <c r="DD982" s="18">
        <v>1460.05</v>
      </c>
      <c r="DE982" s="18">
        <v>1467.6774193548299</v>
      </c>
      <c r="DF982" s="18">
        <v>1473.43333333333</v>
      </c>
      <c r="DG982" s="18">
        <v>1479.22580645161</v>
      </c>
      <c r="DH982" s="18">
        <v>1487.0483870967701</v>
      </c>
      <c r="DI982" s="18">
        <v>1490.17857142857</v>
      </c>
      <c r="DJ982" s="18">
        <v>1500.46774193548</v>
      </c>
      <c r="DK982" s="18">
        <v>1512.2333333333299</v>
      </c>
      <c r="DL982" s="18">
        <v>1520.85483870967</v>
      </c>
      <c r="DM982" s="18">
        <v>1524.0333333333299</v>
      </c>
      <c r="DN982" s="18">
        <v>1525</v>
      </c>
      <c r="DO982" s="18">
        <v>1525</v>
      </c>
      <c r="DP982" s="18">
        <v>1525</v>
      </c>
      <c r="DQ982" s="18">
        <v>1525</v>
      </c>
      <c r="DR982" s="18">
        <v>1526.3</v>
      </c>
      <c r="DS982" s="19">
        <v>1528.0333333333299</v>
      </c>
    </row>
    <row r="983" spans="1:123" x14ac:dyDescent="0.25">
      <c r="A983" s="12" t="s">
        <v>73</v>
      </c>
      <c r="B983" s="13">
        <v>19</v>
      </c>
      <c r="C983" s="13" t="str">
        <f t="shared" si="19"/>
        <v>BB_L_16_GW_GW_SA_High_GW_GQ_48_000_19</v>
      </c>
      <c r="D983" s="14">
        <v>10</v>
      </c>
      <c r="E983" s="14">
        <v>10</v>
      </c>
      <c r="F983" s="14">
        <v>10</v>
      </c>
      <c r="G983" s="14">
        <v>10</v>
      </c>
      <c r="H983" s="14">
        <v>10</v>
      </c>
      <c r="I983" s="14">
        <v>9.9984333333333293</v>
      </c>
      <c r="J983" s="14">
        <v>9.9797580645161297</v>
      </c>
      <c r="K983" s="14">
        <v>9.9538709677419295</v>
      </c>
      <c r="L983" s="14">
        <v>9.92835</v>
      </c>
      <c r="M983" s="14">
        <v>9.9239999999999995</v>
      </c>
      <c r="N983" s="14">
        <v>9.9454666666666593</v>
      </c>
      <c r="O983" s="14">
        <v>9.9963548387096708</v>
      </c>
      <c r="P983" s="14">
        <v>10.0767741935483</v>
      </c>
      <c r="Q983" s="14">
        <v>10.405535714285699</v>
      </c>
      <c r="R983" s="14">
        <v>10.8590322580645</v>
      </c>
      <c r="S983" s="14">
        <v>12.031666666666601</v>
      </c>
      <c r="T983" s="14">
        <v>16.640322580645101</v>
      </c>
      <c r="U983" s="14">
        <v>37.803166666666598</v>
      </c>
      <c r="V983" s="14">
        <v>68.604354838709597</v>
      </c>
      <c r="W983" s="14">
        <v>186.81225806451599</v>
      </c>
      <c r="X983" s="14">
        <v>379.64333333333298</v>
      </c>
      <c r="Y983" s="14">
        <v>536.21290322580603</v>
      </c>
      <c r="Z983" s="14">
        <v>612.29666666666606</v>
      </c>
      <c r="AA983" s="14">
        <v>657.25322580645104</v>
      </c>
      <c r="AB983" s="14">
        <v>681.92258064516102</v>
      </c>
      <c r="AC983" s="14">
        <v>696.92857142857099</v>
      </c>
      <c r="AD983" s="14">
        <v>720.10483870967698</v>
      </c>
      <c r="AE983" s="14">
        <v>721.08333333333303</v>
      </c>
      <c r="AF983" s="14">
        <v>697.90483870967705</v>
      </c>
      <c r="AG983" s="14">
        <v>637.27333333333297</v>
      </c>
      <c r="AH983" s="14">
        <v>608.84838709677399</v>
      </c>
      <c r="AI983" s="14">
        <v>569.553225806451</v>
      </c>
      <c r="AJ983" s="14">
        <v>547.41499999999996</v>
      </c>
      <c r="AK983" s="14">
        <v>555.44193548387102</v>
      </c>
      <c r="AL983" s="14">
        <v>571.64166666666597</v>
      </c>
      <c r="AM983" s="14">
        <v>586.96451612903195</v>
      </c>
      <c r="AN983" s="14">
        <v>599.87096774193503</v>
      </c>
      <c r="AO983" s="14">
        <v>605.26607142857097</v>
      </c>
      <c r="AP983" s="14">
        <v>613.07419354838703</v>
      </c>
      <c r="AQ983" s="14">
        <v>654.14666666666596</v>
      </c>
      <c r="AR983" s="14">
        <v>784.638709677419</v>
      </c>
      <c r="AS983" s="14">
        <v>865.3</v>
      </c>
      <c r="AT983" s="14">
        <v>980.89838709677394</v>
      </c>
      <c r="AU983" s="14">
        <v>1041.7419354838701</v>
      </c>
      <c r="AV983" s="14">
        <v>1068.2833333333299</v>
      </c>
      <c r="AW983" s="14">
        <v>1072.6290322580601</v>
      </c>
      <c r="AX983" s="14">
        <v>959.59833333333302</v>
      </c>
      <c r="AY983" s="14">
        <v>836.49354838709598</v>
      </c>
      <c r="AZ983" s="14">
        <v>789.62580645161199</v>
      </c>
      <c r="BA983" s="14">
        <v>767.43275862068901</v>
      </c>
      <c r="BB983" s="14">
        <v>751.24677419354805</v>
      </c>
      <c r="BC983" s="14">
        <v>760.55833333333305</v>
      </c>
      <c r="BD983" s="14">
        <v>856.72258064516097</v>
      </c>
      <c r="BE983" s="14">
        <v>1124.13333333333</v>
      </c>
      <c r="BF983" s="14">
        <v>1197.2419354838701</v>
      </c>
      <c r="BG983" s="14">
        <v>1178.35483870967</v>
      </c>
      <c r="BH983" s="14">
        <v>1131.8</v>
      </c>
      <c r="BI983" s="14">
        <v>1098.8064516129</v>
      </c>
      <c r="BJ983" s="14">
        <v>1065.38333333333</v>
      </c>
      <c r="BK983" s="14">
        <v>1039.19354838709</v>
      </c>
      <c r="BL983" s="14">
        <v>1016.35483870967</v>
      </c>
      <c r="BM983" s="14">
        <v>993.56607142857104</v>
      </c>
      <c r="BN983" s="14">
        <v>967.36129032257998</v>
      </c>
      <c r="BO983" s="14">
        <v>941.06999999999903</v>
      </c>
      <c r="BP983" s="14">
        <v>918.93870967741896</v>
      </c>
      <c r="BQ983" s="14">
        <v>903.05833333333305</v>
      </c>
      <c r="BR983" s="14">
        <v>903.88548387096705</v>
      </c>
      <c r="BS983" s="14">
        <v>926.89354838709596</v>
      </c>
      <c r="BT983" s="14">
        <v>942.40499999999997</v>
      </c>
      <c r="BU983" s="14">
        <v>978.96129032258</v>
      </c>
      <c r="BV983" s="14">
        <v>1031.69166666666</v>
      </c>
      <c r="BW983" s="14">
        <v>1120.33870967741</v>
      </c>
      <c r="BX983" s="14">
        <v>1175.03225806451</v>
      </c>
      <c r="BY983" s="14">
        <v>1242.5357142857099</v>
      </c>
      <c r="BZ983" s="14">
        <v>1323.8709677419299</v>
      </c>
      <c r="CA983" s="14">
        <v>1455.2166666666601</v>
      </c>
      <c r="CB983" s="14">
        <v>1558.0645161290299</v>
      </c>
      <c r="CC983" s="14">
        <v>1590.15</v>
      </c>
      <c r="CD983" s="14">
        <v>1545.4838709677399</v>
      </c>
      <c r="CE983" s="14">
        <v>1415.88709677419</v>
      </c>
      <c r="CF983" s="14">
        <v>1155.1500000000001</v>
      </c>
      <c r="CG983" s="14">
        <v>992.74677419354805</v>
      </c>
      <c r="CH983" s="14">
        <v>889.68499999999995</v>
      </c>
      <c r="CI983" s="14">
        <v>829.65645161290297</v>
      </c>
      <c r="CJ983" s="14">
        <v>802.83225806451503</v>
      </c>
      <c r="CK983" s="14">
        <v>789.88214285714196</v>
      </c>
      <c r="CL983" s="14">
        <v>788.24032258064506</v>
      </c>
      <c r="CM983" s="14">
        <v>859.94833333333304</v>
      </c>
      <c r="CN983" s="14">
        <v>963.64677419354803</v>
      </c>
      <c r="CO983" s="14">
        <v>1115.1216666666601</v>
      </c>
      <c r="CP983" s="14">
        <v>1201.9032258064501</v>
      </c>
      <c r="CQ983" s="14">
        <v>1344.22580645161</v>
      </c>
      <c r="CR983" s="14">
        <v>1538.85</v>
      </c>
      <c r="CS983" s="14">
        <v>1565.03225806451</v>
      </c>
      <c r="CT983" s="14">
        <v>1560.31666666666</v>
      </c>
      <c r="CU983" s="14">
        <v>1533.35483870967</v>
      </c>
      <c r="CV983" s="14">
        <v>1475.7096774193501</v>
      </c>
      <c r="CW983" s="14">
        <v>1372.60344827586</v>
      </c>
      <c r="CX983" s="14">
        <v>1235.72580645161</v>
      </c>
      <c r="CY983" s="14">
        <v>1077.81666666666</v>
      </c>
      <c r="CZ983" s="14">
        <v>940.82903225806399</v>
      </c>
      <c r="DA983" s="14">
        <v>1009.81</v>
      </c>
      <c r="DB983" s="14">
        <v>1142.6290322580601</v>
      </c>
      <c r="DC983" s="14">
        <v>1164.72580645161</v>
      </c>
      <c r="DD983" s="14">
        <v>1147.4666666666601</v>
      </c>
      <c r="DE983" s="14">
        <v>1119.22580645161</v>
      </c>
      <c r="DF983" s="14">
        <v>1083.7</v>
      </c>
      <c r="DG983" s="14">
        <v>1036.66612903225</v>
      </c>
      <c r="DH983" s="14">
        <v>957.69193548387</v>
      </c>
      <c r="DI983" s="14">
        <v>916.27857142857101</v>
      </c>
      <c r="DJ983" s="14">
        <v>779.44677419354798</v>
      </c>
      <c r="DK983" s="14">
        <v>618.39333333333298</v>
      </c>
      <c r="DL983" s="14">
        <v>555.24516129032202</v>
      </c>
      <c r="DM983" s="14">
        <v>615.74166666666599</v>
      </c>
      <c r="DN983" s="14">
        <v>718.591935483871</v>
      </c>
      <c r="DO983" s="14">
        <v>825</v>
      </c>
      <c r="DP983" s="14">
        <v>948.91666666666595</v>
      </c>
      <c r="DQ983" s="14">
        <v>1197.08064516129</v>
      </c>
      <c r="DR983" s="14">
        <v>1336.5</v>
      </c>
      <c r="DS983" s="15">
        <v>1403.25</v>
      </c>
    </row>
    <row r="984" spans="1:123" x14ac:dyDescent="0.25">
      <c r="A984" s="16" t="s">
        <v>73</v>
      </c>
      <c r="B984" s="17">
        <v>20</v>
      </c>
      <c r="C984" s="13" t="str">
        <f t="shared" si="19"/>
        <v>BB_L_16_GW_GW_SA_High_GW_GQ_48_000_20</v>
      </c>
      <c r="D984" s="18">
        <v>10</v>
      </c>
      <c r="E984" s="18">
        <v>10</v>
      </c>
      <c r="F984" s="18">
        <v>10</v>
      </c>
      <c r="G984" s="18">
        <v>10</v>
      </c>
      <c r="H984" s="18">
        <v>10</v>
      </c>
      <c r="I984" s="18">
        <v>10</v>
      </c>
      <c r="J984" s="18">
        <v>10</v>
      </c>
      <c r="K984" s="18">
        <v>10</v>
      </c>
      <c r="L984" s="18">
        <v>10</v>
      </c>
      <c r="M984" s="18">
        <v>10</v>
      </c>
      <c r="N984" s="18">
        <v>10.005999999999901</v>
      </c>
      <c r="O984" s="18">
        <v>10.0135483870967</v>
      </c>
      <c r="P984" s="18">
        <v>10.026129032258</v>
      </c>
      <c r="Q984" s="18">
        <v>10.066964285714199</v>
      </c>
      <c r="R984" s="18">
        <v>10.126129032258</v>
      </c>
      <c r="S984" s="18">
        <v>10.2893333333333</v>
      </c>
      <c r="T984" s="18">
        <v>10.935</v>
      </c>
      <c r="U984" s="18">
        <v>14.263499999999899</v>
      </c>
      <c r="V984" s="18">
        <v>19.637580645161201</v>
      </c>
      <c r="W984" s="18">
        <v>46.065322580645102</v>
      </c>
      <c r="X984" s="18">
        <v>106.67333333333301</v>
      </c>
      <c r="Y984" s="18">
        <v>178.56129032257999</v>
      </c>
      <c r="Z984" s="18">
        <v>230.58666666666599</v>
      </c>
      <c r="AA984" s="18">
        <v>270.740322580645</v>
      </c>
      <c r="AB984" s="18">
        <v>299.71774193548299</v>
      </c>
      <c r="AC984" s="18">
        <v>323.892857142857</v>
      </c>
      <c r="AD984" s="18">
        <v>376.783870967741</v>
      </c>
      <c r="AE984" s="18">
        <v>425.861666666666</v>
      </c>
      <c r="AF984" s="18">
        <v>488.13709677419303</v>
      </c>
      <c r="AG984" s="18">
        <v>552.27333333333297</v>
      </c>
      <c r="AH984" s="18">
        <v>573.24032258064506</v>
      </c>
      <c r="AI984" s="18">
        <v>598.55806451612898</v>
      </c>
      <c r="AJ984" s="18">
        <v>617.07666666666603</v>
      </c>
      <c r="AK984" s="18">
        <v>628.83870967741905</v>
      </c>
      <c r="AL984" s="18">
        <v>634.67999999999995</v>
      </c>
      <c r="AM984" s="18">
        <v>638.55161290322496</v>
      </c>
      <c r="AN984" s="18">
        <v>641.48548387096696</v>
      </c>
      <c r="AO984" s="18">
        <v>642.88214285714196</v>
      </c>
      <c r="AP984" s="18">
        <v>644.69838709677401</v>
      </c>
      <c r="AQ984" s="18">
        <v>653.16333333333296</v>
      </c>
      <c r="AR984" s="18">
        <v>684.24838709677397</v>
      </c>
      <c r="AS984" s="18">
        <v>707.68833333333305</v>
      </c>
      <c r="AT984" s="18">
        <v>758.96290322580603</v>
      </c>
      <c r="AU984" s="18">
        <v>799.78064516128995</v>
      </c>
      <c r="AV984" s="18">
        <v>846.95166666666603</v>
      </c>
      <c r="AW984" s="18">
        <v>896.59838709677399</v>
      </c>
      <c r="AX984" s="18">
        <v>978.78499999999997</v>
      </c>
      <c r="AY984" s="18">
        <v>1016.67741935483</v>
      </c>
      <c r="AZ984" s="18">
        <v>1023.77419354838</v>
      </c>
      <c r="BA984" s="18">
        <v>1024.7931034482699</v>
      </c>
      <c r="BB984" s="18">
        <v>1020.83870967741</v>
      </c>
      <c r="BC984" s="18">
        <v>1013.7</v>
      </c>
      <c r="BD984" s="18">
        <v>1010.93548387096</v>
      </c>
      <c r="BE984" s="18">
        <v>1058.55</v>
      </c>
      <c r="BF984" s="18">
        <v>1123.5</v>
      </c>
      <c r="BG984" s="18">
        <v>1204.6290322580601</v>
      </c>
      <c r="BH984" s="18">
        <v>1239.45</v>
      </c>
      <c r="BI984" s="18">
        <v>1258.4193548387</v>
      </c>
      <c r="BJ984" s="18">
        <v>1274.4166666666599</v>
      </c>
      <c r="BK984" s="18">
        <v>1283.6290322580601</v>
      </c>
      <c r="BL984" s="18">
        <v>1289.4193548387</v>
      </c>
      <c r="BM984" s="18">
        <v>1293.2321428571399</v>
      </c>
      <c r="BN984" s="18">
        <v>1295.5483870967701</v>
      </c>
      <c r="BO984" s="18">
        <v>1295.3333333333301</v>
      </c>
      <c r="BP984" s="18">
        <v>1291.9193548387</v>
      </c>
      <c r="BQ984" s="18">
        <v>1286.2666666666601</v>
      </c>
      <c r="BR984" s="18">
        <v>1281.72580645161</v>
      </c>
      <c r="BS984" s="18">
        <v>1275.22580645161</v>
      </c>
      <c r="BT984" s="18">
        <v>1274</v>
      </c>
      <c r="BU984" s="18">
        <v>1274.2903225806399</v>
      </c>
      <c r="BV984" s="18">
        <v>1278.5999999999999</v>
      </c>
      <c r="BW984" s="18">
        <v>1290.2903225806399</v>
      </c>
      <c r="BX984" s="18">
        <v>1300.6129032258</v>
      </c>
      <c r="BY984" s="18">
        <v>1317.6607142857099</v>
      </c>
      <c r="BZ984" s="18">
        <v>1343.5483870967701</v>
      </c>
      <c r="CA984" s="18">
        <v>1401.11666666666</v>
      </c>
      <c r="CB984" s="18">
        <v>1481.3064516129</v>
      </c>
      <c r="CC984" s="18">
        <v>1568.38333333333</v>
      </c>
      <c r="CD984" s="18">
        <v>1631.69354838709</v>
      </c>
      <c r="CE984" s="18">
        <v>1692.38709677419</v>
      </c>
      <c r="CF984" s="18">
        <v>1721.55</v>
      </c>
      <c r="CG984" s="18">
        <v>1704.6451612903199</v>
      </c>
      <c r="CH984" s="18">
        <v>1675.2</v>
      </c>
      <c r="CI984" s="18">
        <v>1640.22580645161</v>
      </c>
      <c r="CJ984" s="18">
        <v>1613.6290322580601</v>
      </c>
      <c r="CK984" s="18">
        <v>1592.7142857142801</v>
      </c>
      <c r="CL984" s="18">
        <v>1549.33870967741</v>
      </c>
      <c r="CM984" s="18">
        <v>1474.11666666666</v>
      </c>
      <c r="CN984" s="18">
        <v>1422.5</v>
      </c>
      <c r="CO984" s="18">
        <v>1397.43333333333</v>
      </c>
      <c r="CP984" s="18">
        <v>1398.1129032258</v>
      </c>
      <c r="CQ984" s="18">
        <v>1455.0645161290299</v>
      </c>
      <c r="CR984" s="18">
        <v>1611.36666666666</v>
      </c>
      <c r="CS984" s="18">
        <v>1683.1451612903199</v>
      </c>
      <c r="CT984" s="18">
        <v>1716.85</v>
      </c>
      <c r="CU984" s="18">
        <v>1748.7419354838701</v>
      </c>
      <c r="CV984" s="18">
        <v>1787.4838709677399</v>
      </c>
      <c r="CW984" s="18">
        <v>1814.3620689655099</v>
      </c>
      <c r="CX984" s="18">
        <v>1826.4032258064501</v>
      </c>
      <c r="CY984" s="18">
        <v>1806.7</v>
      </c>
      <c r="CZ984" s="18">
        <v>1755.6774193548299</v>
      </c>
      <c r="DA984" s="18">
        <v>1660.4666666666601</v>
      </c>
      <c r="DB984" s="18">
        <v>1646.38709677419</v>
      </c>
      <c r="DC984" s="18">
        <v>1673.16129032258</v>
      </c>
      <c r="DD984" s="18">
        <v>1690.11666666666</v>
      </c>
      <c r="DE984" s="18">
        <v>1706.9516129032199</v>
      </c>
      <c r="DF984" s="18">
        <v>1716.7</v>
      </c>
      <c r="DG984" s="18">
        <v>1721.6129032258</v>
      </c>
      <c r="DH984" s="18">
        <v>1719.9838709677399</v>
      </c>
      <c r="DI984" s="18">
        <v>1715</v>
      </c>
      <c r="DJ984" s="18">
        <v>1677.16129032258</v>
      </c>
      <c r="DK984" s="18">
        <v>1590.7666666666601</v>
      </c>
      <c r="DL984" s="18">
        <v>1459.46774193548</v>
      </c>
      <c r="DM984" s="18">
        <v>1374.25</v>
      </c>
      <c r="DN984" s="18">
        <v>1326.2903225806399</v>
      </c>
      <c r="DO984" s="18">
        <v>1309.16129032258</v>
      </c>
      <c r="DP984" s="18">
        <v>1310.3</v>
      </c>
      <c r="DQ984" s="18">
        <v>1353.69354838709</v>
      </c>
      <c r="DR984" s="18">
        <v>1414.6</v>
      </c>
      <c r="DS984" s="19">
        <v>1471.1</v>
      </c>
    </row>
    <row r="985" spans="1:123" x14ac:dyDescent="0.25">
      <c r="A985" s="12" t="s">
        <v>73</v>
      </c>
      <c r="B985" s="13">
        <v>21</v>
      </c>
      <c r="C985" s="13" t="str">
        <f t="shared" si="19"/>
        <v>BB_L_16_GW_GW_SA_High_GW_GQ_48_000_21</v>
      </c>
      <c r="D985" s="14">
        <v>10</v>
      </c>
      <c r="E985" s="14">
        <v>10</v>
      </c>
      <c r="F985" s="14">
        <v>10</v>
      </c>
      <c r="G985" s="14">
        <v>10</v>
      </c>
      <c r="H985" s="14">
        <v>10</v>
      </c>
      <c r="I985" s="14">
        <v>10</v>
      </c>
      <c r="J985" s="14">
        <v>10</v>
      </c>
      <c r="K985" s="14">
        <v>10</v>
      </c>
      <c r="L985" s="14">
        <v>10</v>
      </c>
      <c r="M985" s="14">
        <v>10</v>
      </c>
      <c r="N985" s="14">
        <v>10</v>
      </c>
      <c r="O985" s="14">
        <v>10</v>
      </c>
      <c r="P985" s="14">
        <v>10</v>
      </c>
      <c r="Q985" s="14">
        <v>10</v>
      </c>
      <c r="R985" s="14">
        <v>10</v>
      </c>
      <c r="S985" s="14">
        <v>10</v>
      </c>
      <c r="T985" s="14">
        <v>10</v>
      </c>
      <c r="U985" s="14">
        <v>10.0169999999999</v>
      </c>
      <c r="V985" s="14">
        <v>10.051774193548299</v>
      </c>
      <c r="W985" s="14">
        <v>10.2822580645161</v>
      </c>
      <c r="X985" s="14">
        <v>11.078666666666599</v>
      </c>
      <c r="Y985" s="14">
        <v>12.4072580645161</v>
      </c>
      <c r="Z985" s="14">
        <v>13.6779999999999</v>
      </c>
      <c r="AA985" s="14">
        <v>14.9322580645161</v>
      </c>
      <c r="AB985" s="14">
        <v>15.980161290322499</v>
      </c>
      <c r="AC985" s="14">
        <v>16.999107142857099</v>
      </c>
      <c r="AD985" s="14">
        <v>19.598709677419301</v>
      </c>
      <c r="AE985" s="14">
        <v>22.724</v>
      </c>
      <c r="AF985" s="14">
        <v>28.086290322580599</v>
      </c>
      <c r="AG985" s="14">
        <v>37.236666666666601</v>
      </c>
      <c r="AH985" s="14">
        <v>41.608387096774102</v>
      </c>
      <c r="AI985" s="14">
        <v>49.787903225806403</v>
      </c>
      <c r="AJ985" s="14">
        <v>59.3095</v>
      </c>
      <c r="AK985" s="14">
        <v>68.895483870967695</v>
      </c>
      <c r="AL985" s="14">
        <v>74.541833333333301</v>
      </c>
      <c r="AM985" s="14">
        <v>78.372419354838698</v>
      </c>
      <c r="AN985" s="14">
        <v>81.238709677419294</v>
      </c>
      <c r="AO985" s="14">
        <v>82.6271428571428</v>
      </c>
      <c r="AP985" s="14">
        <v>84.336290322580595</v>
      </c>
      <c r="AQ985" s="14">
        <v>90.790666666666596</v>
      </c>
      <c r="AR985" s="14">
        <v>107.120322580645</v>
      </c>
      <c r="AS985" s="14">
        <v>116.854999999999</v>
      </c>
      <c r="AT985" s="14">
        <v>133.08870967741899</v>
      </c>
      <c r="AU985" s="14">
        <v>144.70645161290301</v>
      </c>
      <c r="AV985" s="14">
        <v>157.815</v>
      </c>
      <c r="AW985" s="14">
        <v>171.94516129032201</v>
      </c>
      <c r="AX985" s="14">
        <v>204.393333333333</v>
      </c>
      <c r="AY985" s="14">
        <v>232.306451612903</v>
      </c>
      <c r="AZ985" s="14">
        <v>244.71935483870899</v>
      </c>
      <c r="BA985" s="14">
        <v>253.01206896551699</v>
      </c>
      <c r="BB985" s="14">
        <v>267.75161290322501</v>
      </c>
      <c r="BC985" s="14">
        <v>284.988333333333</v>
      </c>
      <c r="BD985" s="14">
        <v>314.18225806451602</v>
      </c>
      <c r="BE985" s="14">
        <v>377.51333333333298</v>
      </c>
      <c r="BF985" s="14">
        <v>411.37419354838698</v>
      </c>
      <c r="BG985" s="14">
        <v>451.17096774193499</v>
      </c>
      <c r="BH985" s="14">
        <v>471.23999999999899</v>
      </c>
      <c r="BI985" s="14">
        <v>485.49354838709598</v>
      </c>
      <c r="BJ985" s="14">
        <v>501.05666666666599</v>
      </c>
      <c r="BK985" s="14">
        <v>513.95645161290304</v>
      </c>
      <c r="BL985" s="14">
        <v>525.67580645161195</v>
      </c>
      <c r="BM985" s="14">
        <v>537.17499999999995</v>
      </c>
      <c r="BN985" s="14">
        <v>549.13387096774102</v>
      </c>
      <c r="BO985" s="14">
        <v>563.76333333333298</v>
      </c>
      <c r="BP985" s="14">
        <v>580.37096774193503</v>
      </c>
      <c r="BQ985" s="14">
        <v>599.29999999999995</v>
      </c>
      <c r="BR985" s="14">
        <v>611.73548387096696</v>
      </c>
      <c r="BS985" s="14">
        <v>633.34032258064497</v>
      </c>
      <c r="BT985" s="14">
        <v>641.45166666666603</v>
      </c>
      <c r="BU985" s="14">
        <v>653.96129032258</v>
      </c>
      <c r="BV985" s="14">
        <v>666.05333333333294</v>
      </c>
      <c r="BW985" s="14">
        <v>681.58225806451605</v>
      </c>
      <c r="BX985" s="14">
        <v>690.119354838709</v>
      </c>
      <c r="BY985" s="14">
        <v>700.73035714285697</v>
      </c>
      <c r="BZ985" s="14">
        <v>712.86612903225705</v>
      </c>
      <c r="CA985" s="14">
        <v>733.18666666666604</v>
      </c>
      <c r="CB985" s="14">
        <v>756.30161290322496</v>
      </c>
      <c r="CC985" s="14">
        <v>780.00166666666598</v>
      </c>
      <c r="CD985" s="14">
        <v>799.63064516128998</v>
      </c>
      <c r="CE985" s="14">
        <v>826.05806451612898</v>
      </c>
      <c r="CF985" s="14">
        <v>864.91</v>
      </c>
      <c r="CG985" s="14">
        <v>890.09193548386997</v>
      </c>
      <c r="CH985" s="14">
        <v>909.89833333333297</v>
      </c>
      <c r="CI985" s="14">
        <v>926.92903225806401</v>
      </c>
      <c r="CJ985" s="14">
        <v>938.44354838709603</v>
      </c>
      <c r="CK985" s="14">
        <v>947.03035714285704</v>
      </c>
      <c r="CL985" s="14">
        <v>964.47580645161304</v>
      </c>
      <c r="CM985" s="14">
        <v>996.60500000000002</v>
      </c>
      <c r="CN985" s="14">
        <v>1024.4516129032199</v>
      </c>
      <c r="CO985" s="14">
        <v>1054.3</v>
      </c>
      <c r="CP985" s="14">
        <v>1074.6129032258</v>
      </c>
      <c r="CQ985" s="14">
        <v>1106.7096774193501</v>
      </c>
      <c r="CR985" s="14">
        <v>1161.2</v>
      </c>
      <c r="CS985" s="14">
        <v>1178.53225806451</v>
      </c>
      <c r="CT985" s="14">
        <v>1186.6666666666599</v>
      </c>
      <c r="CU985" s="14">
        <v>1195.5161290322501</v>
      </c>
      <c r="CV985" s="14">
        <v>1208.33870967741</v>
      </c>
      <c r="CW985" s="14">
        <v>1222.91379310344</v>
      </c>
      <c r="CX985" s="14">
        <v>1239.4516129032199</v>
      </c>
      <c r="CY985" s="14">
        <v>1260.9000000000001</v>
      </c>
      <c r="CZ985" s="14">
        <v>1286.5</v>
      </c>
      <c r="DA985" s="14">
        <v>1334.06666666666</v>
      </c>
      <c r="DB985" s="14">
        <v>1374.2096774193501</v>
      </c>
      <c r="DC985" s="14">
        <v>1391.1129032258</v>
      </c>
      <c r="DD985" s="14">
        <v>1399.2333333333299</v>
      </c>
      <c r="DE985" s="14">
        <v>1407.4032258064501</v>
      </c>
      <c r="DF985" s="14">
        <v>1413.63333333333</v>
      </c>
      <c r="DG985" s="14">
        <v>1419.88709677419</v>
      </c>
      <c r="DH985" s="14">
        <v>1428.5967741935401</v>
      </c>
      <c r="DI985" s="14">
        <v>1432.32142857142</v>
      </c>
      <c r="DJ985" s="14">
        <v>1445.3225806451601</v>
      </c>
      <c r="DK985" s="14">
        <v>1462.3333333333301</v>
      </c>
      <c r="DL985" s="14">
        <v>1479.6129032258</v>
      </c>
      <c r="DM985" s="14">
        <v>1489.7666666666601</v>
      </c>
      <c r="DN985" s="14">
        <v>1495.96774193548</v>
      </c>
      <c r="DO985" s="14">
        <v>1499.4838709677399</v>
      </c>
      <c r="DP985" s="14">
        <v>1501.7333333333299</v>
      </c>
      <c r="DQ985" s="14">
        <v>1504.2580645161199</v>
      </c>
      <c r="DR985" s="14">
        <v>1505.1</v>
      </c>
      <c r="DS985" s="15">
        <v>1506</v>
      </c>
    </row>
    <row r="986" spans="1:123" x14ac:dyDescent="0.25">
      <c r="A986" s="16" t="s">
        <v>73</v>
      </c>
      <c r="B986" s="17">
        <v>22</v>
      </c>
      <c r="C986" s="13" t="str">
        <f t="shared" si="19"/>
        <v>BB_L_16_GW_GW_SA_High_GW_GQ_48_000_22</v>
      </c>
      <c r="D986" s="18">
        <v>10</v>
      </c>
      <c r="E986" s="18">
        <v>10</v>
      </c>
      <c r="F986" s="18">
        <v>10</v>
      </c>
      <c r="G986" s="18">
        <v>10</v>
      </c>
      <c r="H986" s="18">
        <v>10</v>
      </c>
      <c r="I986" s="18">
        <v>9.9973166666666593</v>
      </c>
      <c r="J986" s="18">
        <v>9.9732258064516106</v>
      </c>
      <c r="K986" s="18">
        <v>9.9430806451612899</v>
      </c>
      <c r="L986" s="18">
        <v>9.9062333333333292</v>
      </c>
      <c r="M986" s="18">
        <v>9.8732903225806403</v>
      </c>
      <c r="N986" s="18">
        <v>9.8498000000000001</v>
      </c>
      <c r="O986" s="18">
        <v>9.8236451612903206</v>
      </c>
      <c r="P986" s="18">
        <v>9.8021935483870895</v>
      </c>
      <c r="Q986" s="18">
        <v>9.7745178571428504</v>
      </c>
      <c r="R986" s="18">
        <v>9.7431451612903199</v>
      </c>
      <c r="S986" s="18">
        <v>9.6987166666666607</v>
      </c>
      <c r="T986" s="18">
        <v>9.66345161290322</v>
      </c>
      <c r="U986" s="18">
        <v>9.8244833333333297</v>
      </c>
      <c r="V986" s="18">
        <v>10.3127419354838</v>
      </c>
      <c r="W986" s="18">
        <v>15.0012903225806</v>
      </c>
      <c r="X986" s="18">
        <v>33.486333333333299</v>
      </c>
      <c r="Y986" s="18">
        <v>65.308870967741896</v>
      </c>
      <c r="Z986" s="18">
        <v>94.508333333333297</v>
      </c>
      <c r="AA986" s="18">
        <v>120.835483870967</v>
      </c>
      <c r="AB986" s="18">
        <v>141.65967741935401</v>
      </c>
      <c r="AC986" s="18">
        <v>160.53749999999999</v>
      </c>
      <c r="AD986" s="18">
        <v>206.683870967741</v>
      </c>
      <c r="AE986" s="18">
        <v>256.44499999999999</v>
      </c>
      <c r="AF986" s="18">
        <v>331.04032258064501</v>
      </c>
      <c r="AG986" s="18">
        <v>430.291666666666</v>
      </c>
      <c r="AH986" s="18">
        <v>467.796774193548</v>
      </c>
      <c r="AI986" s="18">
        <v>520.303225806451</v>
      </c>
      <c r="AJ986" s="18">
        <v>563.06333333333305</v>
      </c>
      <c r="AK986" s="18">
        <v>587.408064516129</v>
      </c>
      <c r="AL986" s="18">
        <v>594.83999999999901</v>
      </c>
      <c r="AM986" s="18">
        <v>597.09354838709601</v>
      </c>
      <c r="AN986" s="18">
        <v>597.34032258064497</v>
      </c>
      <c r="AO986" s="18">
        <v>596.39642857142803</v>
      </c>
      <c r="AP986" s="18">
        <v>595.37741935483803</v>
      </c>
      <c r="AQ986" s="18">
        <v>593.10166666666601</v>
      </c>
      <c r="AR986" s="18">
        <v>580.10161290322503</v>
      </c>
      <c r="AS986" s="18">
        <v>571.25833333333298</v>
      </c>
      <c r="AT986" s="18">
        <v>566.183870967742</v>
      </c>
      <c r="AU986" s="18">
        <v>570.12258064516095</v>
      </c>
      <c r="AV986" s="18">
        <v>593.69166666666695</v>
      </c>
      <c r="AW986" s="18">
        <v>627.85645161290302</v>
      </c>
      <c r="AX986" s="18">
        <v>750.07166666666603</v>
      </c>
      <c r="AY986" s="18">
        <v>848.08225806451605</v>
      </c>
      <c r="AZ986" s="18">
        <v>876.01612903225805</v>
      </c>
      <c r="BA986" s="18">
        <v>887.87068965517199</v>
      </c>
      <c r="BB986" s="18">
        <v>903.87096774193503</v>
      </c>
      <c r="BC986" s="18">
        <v>906.71333333333303</v>
      </c>
      <c r="BD986" s="18">
        <v>869.68225806451596</v>
      </c>
      <c r="BE986" s="18">
        <v>759.48500000000001</v>
      </c>
      <c r="BF986" s="18">
        <v>753.65161290322499</v>
      </c>
      <c r="BG986" s="18">
        <v>829.79193548387002</v>
      </c>
      <c r="BH986" s="18">
        <v>875.29833333333295</v>
      </c>
      <c r="BI986" s="18">
        <v>911.82903225806399</v>
      </c>
      <c r="BJ986" s="18">
        <v>951.04999999999905</v>
      </c>
      <c r="BK986" s="18">
        <v>978.61612903225796</v>
      </c>
      <c r="BL986" s="18">
        <v>999.14354838709596</v>
      </c>
      <c r="BM986" s="18">
        <v>1012.33928571428</v>
      </c>
      <c r="BN986" s="18">
        <v>1015.6129032258</v>
      </c>
      <c r="BO986" s="18">
        <v>1016.7666666666599</v>
      </c>
      <c r="BP986" s="18">
        <v>1011.29032258064</v>
      </c>
      <c r="BQ986" s="18">
        <v>999.53166666666596</v>
      </c>
      <c r="BR986" s="18">
        <v>986.8</v>
      </c>
      <c r="BS986" s="18">
        <v>961.75806451612902</v>
      </c>
      <c r="BT986" s="18">
        <v>948.04833333333295</v>
      </c>
      <c r="BU986" s="18">
        <v>928.12741935483803</v>
      </c>
      <c r="BV986" s="18">
        <v>911.76666666666597</v>
      </c>
      <c r="BW986" s="18">
        <v>895.027419354838</v>
      </c>
      <c r="BX986" s="18">
        <v>886.23548387096696</v>
      </c>
      <c r="BY986" s="18">
        <v>875.23571428571404</v>
      </c>
      <c r="BZ986" s="18">
        <v>868.67580645161195</v>
      </c>
      <c r="CA986" s="18">
        <v>876.27666666666596</v>
      </c>
      <c r="CB986" s="18">
        <v>912.32096774193496</v>
      </c>
      <c r="CC986" s="18">
        <v>977.78666666666595</v>
      </c>
      <c r="CD986" s="18">
        <v>1053.46774193548</v>
      </c>
      <c r="CE986" s="18">
        <v>1165.5</v>
      </c>
      <c r="CF986" s="18">
        <v>1308.4000000000001</v>
      </c>
      <c r="CG986" s="18">
        <v>1355.2580645161199</v>
      </c>
      <c r="CH986" s="18">
        <v>1366.7333333333299</v>
      </c>
      <c r="CI986" s="18">
        <v>1357.69354838709</v>
      </c>
      <c r="CJ986" s="18">
        <v>1340.1129032258</v>
      </c>
      <c r="CK986" s="18">
        <v>1319.30357142857</v>
      </c>
      <c r="CL986" s="18">
        <v>1268.5967741935401</v>
      </c>
      <c r="CM986" s="18">
        <v>1144.8333333333301</v>
      </c>
      <c r="CN986" s="18">
        <v>1008.07419354838</v>
      </c>
      <c r="CO986" s="18">
        <v>886.995</v>
      </c>
      <c r="CP986" s="18">
        <v>824.06774193548301</v>
      </c>
      <c r="CQ986" s="18">
        <v>862.51290322580599</v>
      </c>
      <c r="CR986" s="18">
        <v>1037.8333333333301</v>
      </c>
      <c r="CS986" s="18">
        <v>1109.7580645161199</v>
      </c>
      <c r="CT986" s="18">
        <v>1141.38333333333</v>
      </c>
      <c r="CU986" s="18">
        <v>1169.8225806451601</v>
      </c>
      <c r="CV986" s="18">
        <v>1214</v>
      </c>
      <c r="CW986" s="18">
        <v>1248.7758620689599</v>
      </c>
      <c r="CX986" s="18">
        <v>1266.88709677419</v>
      </c>
      <c r="CY986" s="18">
        <v>1278.1500000000001</v>
      </c>
      <c r="CZ986" s="18">
        <v>1255.8709677419299</v>
      </c>
      <c r="DA986" s="18">
        <v>1075.5</v>
      </c>
      <c r="DB986" s="18">
        <v>892.55967741935399</v>
      </c>
      <c r="DC986" s="18">
        <v>842.73064516129</v>
      </c>
      <c r="DD986" s="18">
        <v>837.80499999999995</v>
      </c>
      <c r="DE986" s="18">
        <v>848.43709677419304</v>
      </c>
      <c r="DF986" s="18">
        <v>863.30166666666605</v>
      </c>
      <c r="DG986" s="18">
        <v>883.79838709677404</v>
      </c>
      <c r="DH986" s="18">
        <v>916.60322580645095</v>
      </c>
      <c r="DI986" s="18">
        <v>921.732142857143</v>
      </c>
      <c r="DJ986" s="18">
        <v>956.60645161290302</v>
      </c>
      <c r="DK986" s="18">
        <v>957.868333333333</v>
      </c>
      <c r="DL986" s="18">
        <v>889.96129032258</v>
      </c>
      <c r="DM986" s="18">
        <v>800.13666666666597</v>
      </c>
      <c r="DN986" s="18">
        <v>725.46935483870902</v>
      </c>
      <c r="DO986" s="18">
        <v>671.44032258064499</v>
      </c>
      <c r="DP986" s="18">
        <v>630.08499999999901</v>
      </c>
      <c r="DQ986" s="18">
        <v>591.20806451612896</v>
      </c>
      <c r="DR986" s="18">
        <v>595.24</v>
      </c>
      <c r="DS986" s="19">
        <v>622.04166666666595</v>
      </c>
    </row>
    <row r="987" spans="1:123" x14ac:dyDescent="0.25">
      <c r="A987" s="12" t="s">
        <v>73</v>
      </c>
      <c r="B987" s="13">
        <v>23</v>
      </c>
      <c r="C987" s="13" t="str">
        <f t="shared" si="19"/>
        <v>BB_L_16_GW_GW_SA_High_GW_GQ_48_000_23</v>
      </c>
      <c r="D987" s="14">
        <v>10</v>
      </c>
      <c r="E987" s="14">
        <v>10</v>
      </c>
      <c r="F987" s="14">
        <v>10</v>
      </c>
      <c r="G987" s="14">
        <v>10</v>
      </c>
      <c r="H987" s="14">
        <v>10</v>
      </c>
      <c r="I987" s="14">
        <v>10</v>
      </c>
      <c r="J987" s="14">
        <v>10</v>
      </c>
      <c r="K987" s="14">
        <v>10</v>
      </c>
      <c r="L987" s="14">
        <v>10</v>
      </c>
      <c r="M987" s="14">
        <v>10</v>
      </c>
      <c r="N987" s="14">
        <v>10</v>
      </c>
      <c r="O987" s="14">
        <v>10</v>
      </c>
      <c r="P987" s="14">
        <v>10</v>
      </c>
      <c r="Q987" s="14">
        <v>10</v>
      </c>
      <c r="R987" s="14">
        <v>10</v>
      </c>
      <c r="S987" s="14">
        <v>10</v>
      </c>
      <c r="T987" s="14">
        <v>10.007419354838699</v>
      </c>
      <c r="U987" s="14">
        <v>10.075333333333299</v>
      </c>
      <c r="V987" s="14">
        <v>10.225</v>
      </c>
      <c r="W987" s="14">
        <v>11.5282258064516</v>
      </c>
      <c r="X987" s="14">
        <v>16.863333333333301</v>
      </c>
      <c r="Y987" s="14">
        <v>26.843064516129001</v>
      </c>
      <c r="Z987" s="14">
        <v>36.949833333333302</v>
      </c>
      <c r="AA987" s="14">
        <v>46.6806451612903</v>
      </c>
      <c r="AB987" s="14">
        <v>54.821290322580602</v>
      </c>
      <c r="AC987" s="14">
        <v>62.652321428571398</v>
      </c>
      <c r="AD987" s="14">
        <v>82.507903225806402</v>
      </c>
      <c r="AE987" s="14">
        <v>106.305833333333</v>
      </c>
      <c r="AF987" s="14">
        <v>145.972580645161</v>
      </c>
      <c r="AG987" s="14">
        <v>208.909999999999</v>
      </c>
      <c r="AH987" s="14">
        <v>237.490322580645</v>
      </c>
      <c r="AI987" s="14">
        <v>287.37580645161199</v>
      </c>
      <c r="AJ987" s="14">
        <v>339.808333333333</v>
      </c>
      <c r="AK987" s="14">
        <v>385.93064516128999</v>
      </c>
      <c r="AL987" s="14">
        <v>410.33166666666602</v>
      </c>
      <c r="AM987" s="14">
        <v>425.61290322580601</v>
      </c>
      <c r="AN987" s="14">
        <v>436.369354838709</v>
      </c>
      <c r="AO987" s="14">
        <v>441.4</v>
      </c>
      <c r="AP987" s="14">
        <v>447.43387096774097</v>
      </c>
      <c r="AQ987" s="14">
        <v>469.113333333333</v>
      </c>
      <c r="AR987" s="14">
        <v>514.16935483870895</v>
      </c>
      <c r="AS987" s="14">
        <v>536.63499999999999</v>
      </c>
      <c r="AT987" s="14">
        <v>566.24193548387098</v>
      </c>
      <c r="AU987" s="14">
        <v>585.40483870967705</v>
      </c>
      <c r="AV987" s="14">
        <v>605.33333333333303</v>
      </c>
      <c r="AW987" s="14">
        <v>627.77419354838696</v>
      </c>
      <c r="AX987" s="14">
        <v>689.34500000000003</v>
      </c>
      <c r="AY987" s="14">
        <v>752.41774193548304</v>
      </c>
      <c r="AZ987" s="14">
        <v>783.24677419354805</v>
      </c>
      <c r="BA987" s="14">
        <v>803.11724137931003</v>
      </c>
      <c r="BB987" s="14">
        <v>834.83064516129002</v>
      </c>
      <c r="BC987" s="14">
        <v>869.02166666666596</v>
      </c>
      <c r="BD987" s="14">
        <v>912.24193548387098</v>
      </c>
      <c r="BE987" s="14">
        <v>967.106666666666</v>
      </c>
      <c r="BF987" s="14">
        <v>977.803225806451</v>
      </c>
      <c r="BG987" s="14">
        <v>998.64516129032199</v>
      </c>
      <c r="BH987" s="14">
        <v>1017.9833333333301</v>
      </c>
      <c r="BI987" s="14">
        <v>1035.0645161290299</v>
      </c>
      <c r="BJ987" s="14">
        <v>1056.1500000000001</v>
      </c>
      <c r="BK987" s="14">
        <v>1074.9838709677399</v>
      </c>
      <c r="BL987" s="14">
        <v>1092.85483870967</v>
      </c>
      <c r="BM987" s="14">
        <v>1110.82142857142</v>
      </c>
      <c r="BN987" s="14">
        <v>1129.85483870967</v>
      </c>
      <c r="BO987" s="14">
        <v>1151.7166666666601</v>
      </c>
      <c r="BP987" s="14">
        <v>1173.9838709677399</v>
      </c>
      <c r="BQ987" s="14">
        <v>1196.5333333333299</v>
      </c>
      <c r="BR987" s="14">
        <v>1208.4354838709601</v>
      </c>
      <c r="BS987" s="14">
        <v>1225.1290322580601</v>
      </c>
      <c r="BT987" s="14">
        <v>1229.8</v>
      </c>
      <c r="BU987" s="14">
        <v>1235.4193548387</v>
      </c>
      <c r="BV987" s="14">
        <v>1238.8</v>
      </c>
      <c r="BW987" s="14">
        <v>1240.9354838709601</v>
      </c>
      <c r="BX987" s="14">
        <v>1241</v>
      </c>
      <c r="BY987" s="14">
        <v>1241</v>
      </c>
      <c r="BZ987" s="14">
        <v>1241</v>
      </c>
      <c r="CA987" s="14">
        <v>1241.5999999999999</v>
      </c>
      <c r="CB987" s="14">
        <v>1247.8225806451601</v>
      </c>
      <c r="CC987" s="14">
        <v>1263.63333333333</v>
      </c>
      <c r="CD987" s="14">
        <v>1287.1451612903199</v>
      </c>
      <c r="CE987" s="14">
        <v>1331.1290322580601</v>
      </c>
      <c r="CF987" s="14">
        <v>1412.9833333333299</v>
      </c>
      <c r="CG987" s="14">
        <v>1469.9193548387</v>
      </c>
      <c r="CH987" s="14">
        <v>1512.6</v>
      </c>
      <c r="CI987" s="14">
        <v>1544.53225806451</v>
      </c>
      <c r="CJ987" s="14">
        <v>1563.5967741935401</v>
      </c>
      <c r="CK987" s="14">
        <v>1576.1428571428501</v>
      </c>
      <c r="CL987" s="14">
        <v>1595.5</v>
      </c>
      <c r="CM987" s="14">
        <v>1608.9166666666599</v>
      </c>
      <c r="CN987" s="14">
        <v>1596.9354838709601</v>
      </c>
      <c r="CO987" s="14">
        <v>1553.5833333333301</v>
      </c>
      <c r="CP987" s="14">
        <v>1511.7096774193501</v>
      </c>
      <c r="CQ987" s="14">
        <v>1449</v>
      </c>
      <c r="CR987" s="14">
        <v>1397.5833333333301</v>
      </c>
      <c r="CS987" s="14">
        <v>1422.5483870967701</v>
      </c>
      <c r="CT987" s="14">
        <v>1439.7333333333299</v>
      </c>
      <c r="CU987" s="14">
        <v>1461.5161290322501</v>
      </c>
      <c r="CV987" s="14">
        <v>1496.4193548387</v>
      </c>
      <c r="CW987" s="14">
        <v>1538.6379310344801</v>
      </c>
      <c r="CX987" s="14">
        <v>1586.5161290322501</v>
      </c>
      <c r="CY987" s="14">
        <v>1644.06666666666</v>
      </c>
      <c r="CZ987" s="14">
        <v>1701.6290322580601</v>
      </c>
      <c r="DA987" s="14">
        <v>1725.31666666666</v>
      </c>
      <c r="DB987" s="14">
        <v>1683.7096774193501</v>
      </c>
      <c r="DC987" s="14">
        <v>1647.3709677419299</v>
      </c>
      <c r="DD987" s="14">
        <v>1630.93333333333</v>
      </c>
      <c r="DE987" s="14">
        <v>1617.22580645161</v>
      </c>
      <c r="DF987" s="14">
        <v>1609.4833333333299</v>
      </c>
      <c r="DG987" s="14">
        <v>1605.0161290322501</v>
      </c>
      <c r="DH987" s="14">
        <v>1603</v>
      </c>
      <c r="DI987" s="14">
        <v>1603.0357142857099</v>
      </c>
      <c r="DJ987" s="14">
        <v>1611.7419354838701</v>
      </c>
      <c r="DK987" s="14">
        <v>1625.7833333333299</v>
      </c>
      <c r="DL987" s="14">
        <v>1626.6451612903199</v>
      </c>
      <c r="DM987" s="14">
        <v>1604.1</v>
      </c>
      <c r="DN987" s="14">
        <v>1573.6290322580601</v>
      </c>
      <c r="DO987" s="14">
        <v>1541.8709677419299</v>
      </c>
      <c r="DP987" s="14">
        <v>1506.45</v>
      </c>
      <c r="DQ987" s="14">
        <v>1438</v>
      </c>
      <c r="DR987" s="14">
        <v>1390.2666666666601</v>
      </c>
      <c r="DS987" s="15">
        <v>1361.2166666666601</v>
      </c>
    </row>
    <row r="988" spans="1:123" x14ac:dyDescent="0.25">
      <c r="A988" s="16" t="s">
        <v>73</v>
      </c>
      <c r="B988" s="17">
        <v>24</v>
      </c>
      <c r="C988" s="13" t="str">
        <f t="shared" si="19"/>
        <v>BB_L_16_GW_GW_SA_High_GW_GQ_48_000_24</v>
      </c>
      <c r="D988" s="18">
        <v>10</v>
      </c>
      <c r="E988" s="18">
        <v>10</v>
      </c>
      <c r="F988" s="18">
        <v>10</v>
      </c>
      <c r="G988" s="18">
        <v>10</v>
      </c>
      <c r="H988" s="18">
        <v>10</v>
      </c>
      <c r="I988" s="18">
        <v>10</v>
      </c>
      <c r="J988" s="18">
        <v>10</v>
      </c>
      <c r="K988" s="18">
        <v>10</v>
      </c>
      <c r="L988" s="18">
        <v>10</v>
      </c>
      <c r="M988" s="18">
        <v>10</v>
      </c>
      <c r="N988" s="18">
        <v>10</v>
      </c>
      <c r="O988" s="18">
        <v>10</v>
      </c>
      <c r="P988" s="18">
        <v>10</v>
      </c>
      <c r="Q988" s="18">
        <v>10</v>
      </c>
      <c r="R988" s="18">
        <v>10</v>
      </c>
      <c r="S988" s="18">
        <v>10</v>
      </c>
      <c r="T988" s="18">
        <v>10</v>
      </c>
      <c r="U988" s="18">
        <v>10</v>
      </c>
      <c r="V988" s="18">
        <v>10</v>
      </c>
      <c r="W988" s="18">
        <v>10.011290322580599</v>
      </c>
      <c r="X988" s="18">
        <v>10.0686666666666</v>
      </c>
      <c r="Y988" s="18">
        <v>10.205483870967701</v>
      </c>
      <c r="Z988" s="18">
        <v>10.368833333333299</v>
      </c>
      <c r="AA988" s="18">
        <v>10.5545161290322</v>
      </c>
      <c r="AB988" s="18">
        <v>10.7251612903225</v>
      </c>
      <c r="AC988" s="18">
        <v>10.9066071428571</v>
      </c>
      <c r="AD988" s="18">
        <v>11.416774193548299</v>
      </c>
      <c r="AE988" s="18">
        <v>12.1268333333333</v>
      </c>
      <c r="AF988" s="18">
        <v>13.539193548387001</v>
      </c>
      <c r="AG988" s="18">
        <v>16.4738333333333</v>
      </c>
      <c r="AH988" s="18">
        <v>18.059354838709599</v>
      </c>
      <c r="AI988" s="18">
        <v>21.445806451612899</v>
      </c>
      <c r="AJ988" s="18">
        <v>25.862499999999901</v>
      </c>
      <c r="AK988" s="18">
        <v>30.8683870967741</v>
      </c>
      <c r="AL988" s="18">
        <v>34.045999999999999</v>
      </c>
      <c r="AM988" s="18">
        <v>36.301612903225802</v>
      </c>
      <c r="AN988" s="18">
        <v>38.046290322580603</v>
      </c>
      <c r="AO988" s="18">
        <v>38.905535714285698</v>
      </c>
      <c r="AP988" s="18">
        <v>39.9772580645161</v>
      </c>
      <c r="AQ988" s="18">
        <v>44.186999999999998</v>
      </c>
      <c r="AR988" s="18">
        <v>55.771774193548303</v>
      </c>
      <c r="AS988" s="18">
        <v>63.0728333333333</v>
      </c>
      <c r="AT988" s="18">
        <v>76.051612903225802</v>
      </c>
      <c r="AU988" s="18">
        <v>85.632258064516094</v>
      </c>
      <c r="AV988" s="18">
        <v>96.637499999999903</v>
      </c>
      <c r="AW988" s="18">
        <v>108.567741935483</v>
      </c>
      <c r="AX988" s="18">
        <v>135.761666666666</v>
      </c>
      <c r="AY988" s="18">
        <v>159.02096774193501</v>
      </c>
      <c r="AZ988" s="18">
        <v>169.443548387096</v>
      </c>
      <c r="BA988" s="18">
        <v>176.43448275861999</v>
      </c>
      <c r="BB988" s="18">
        <v>188.777419354838</v>
      </c>
      <c r="BC988" s="18">
        <v>203.421666666666</v>
      </c>
      <c r="BD988" s="18">
        <v>229.42096774193499</v>
      </c>
      <c r="BE988" s="18">
        <v>289.08666666666602</v>
      </c>
      <c r="BF988" s="18">
        <v>322.77096774193501</v>
      </c>
      <c r="BG988" s="18">
        <v>362.28870967741898</v>
      </c>
      <c r="BH988" s="18">
        <v>382.04499999999899</v>
      </c>
      <c r="BI988" s="18">
        <v>395.82580645161198</v>
      </c>
      <c r="BJ988" s="18">
        <v>410.62999999999897</v>
      </c>
      <c r="BK988" s="18">
        <v>422.78548387096703</v>
      </c>
      <c r="BL988" s="18">
        <v>433.75</v>
      </c>
      <c r="BM988" s="18">
        <v>444.51428571428499</v>
      </c>
      <c r="BN988" s="18">
        <v>455.77258064516099</v>
      </c>
      <c r="BO988" s="18">
        <v>469.48</v>
      </c>
      <c r="BP988" s="18">
        <v>485.148387096774</v>
      </c>
      <c r="BQ988" s="18">
        <v>503.16</v>
      </c>
      <c r="BR988" s="18">
        <v>515.22580645161202</v>
      </c>
      <c r="BS988" s="18">
        <v>536.44677419354798</v>
      </c>
      <c r="BT988" s="18">
        <v>544.63333333333298</v>
      </c>
      <c r="BU988" s="18">
        <v>557.34838709677399</v>
      </c>
      <c r="BV988" s="18">
        <v>569.80833333333305</v>
      </c>
      <c r="BW988" s="18">
        <v>586.00483870967696</v>
      </c>
      <c r="BX988" s="18">
        <v>595.04838709677404</v>
      </c>
      <c r="BY988" s="18">
        <v>606.36071428571404</v>
      </c>
      <c r="BZ988" s="18">
        <v>619.296774193548</v>
      </c>
      <c r="CA988" s="18">
        <v>640.77333333333297</v>
      </c>
      <c r="CB988" s="18">
        <v>664.66935483870895</v>
      </c>
      <c r="CC988" s="18">
        <v>688.27499999999895</v>
      </c>
      <c r="CD988" s="18">
        <v>706.78870967741898</v>
      </c>
      <c r="CE988" s="18">
        <v>730.38709677419297</v>
      </c>
      <c r="CF988" s="18">
        <v>763.34833333333302</v>
      </c>
      <c r="CG988" s="18">
        <v>784.53870967741898</v>
      </c>
      <c r="CH988" s="18">
        <v>801.31666666666604</v>
      </c>
      <c r="CI988" s="18">
        <v>815.98548387096798</v>
      </c>
      <c r="CJ988" s="18">
        <v>826.17580645161195</v>
      </c>
      <c r="CK988" s="18">
        <v>833.95892857142803</v>
      </c>
      <c r="CL988" s="18">
        <v>850.19516129032195</v>
      </c>
      <c r="CM988" s="18">
        <v>882.11666666666599</v>
      </c>
      <c r="CN988" s="18">
        <v>912.25</v>
      </c>
      <c r="CO988" s="18">
        <v>947.91166666666595</v>
      </c>
      <c r="CP988" s="18">
        <v>973.80483870967703</v>
      </c>
      <c r="CQ988" s="18">
        <v>1017.13548387096</v>
      </c>
      <c r="CR988" s="18">
        <v>1088.25</v>
      </c>
      <c r="CS988" s="18">
        <v>1107.9193548387</v>
      </c>
      <c r="CT988" s="18">
        <v>1116.6666666666599</v>
      </c>
      <c r="CU988" s="18">
        <v>1125.38709677419</v>
      </c>
      <c r="CV988" s="18">
        <v>1137.4032258064501</v>
      </c>
      <c r="CW988" s="18">
        <v>1150.41379310344</v>
      </c>
      <c r="CX988" s="18">
        <v>1164.6774193548299</v>
      </c>
      <c r="CY988" s="18">
        <v>1183.1500000000001</v>
      </c>
      <c r="CZ988" s="18">
        <v>1205.58064516129</v>
      </c>
      <c r="DA988" s="18">
        <v>1253.5333333333299</v>
      </c>
      <c r="DB988" s="18">
        <v>1299.19354838709</v>
      </c>
      <c r="DC988" s="18">
        <v>1320.27419354838</v>
      </c>
      <c r="DD988" s="18">
        <v>1330.5</v>
      </c>
      <c r="DE988" s="18">
        <v>1340.8709677419299</v>
      </c>
      <c r="DF988" s="18">
        <v>1348.7</v>
      </c>
      <c r="DG988" s="18">
        <v>1356.27419354838</v>
      </c>
      <c r="DH988" s="18">
        <v>1366.5161290322501</v>
      </c>
      <c r="DI988" s="18">
        <v>1370.82142857142</v>
      </c>
      <c r="DJ988" s="18">
        <v>1385.2419354838701</v>
      </c>
      <c r="DK988" s="18">
        <v>1404.0333333333299</v>
      </c>
      <c r="DL988" s="18">
        <v>1424.72580645161</v>
      </c>
      <c r="DM988" s="18">
        <v>1439.2666666666601</v>
      </c>
      <c r="DN988" s="18">
        <v>1449.7419354838701</v>
      </c>
      <c r="DO988" s="18">
        <v>1457.0967741935401</v>
      </c>
      <c r="DP988" s="18">
        <v>1463.86666666666</v>
      </c>
      <c r="DQ988" s="18">
        <v>1474.72580645161</v>
      </c>
      <c r="DR988" s="18">
        <v>1481.1666666666599</v>
      </c>
      <c r="DS988" s="19">
        <v>1484.9666666666601</v>
      </c>
    </row>
    <row r="989" spans="1:123" x14ac:dyDescent="0.25">
      <c r="A989" s="12" t="s">
        <v>73</v>
      </c>
      <c r="B989" s="13">
        <v>25</v>
      </c>
      <c r="C989" s="13" t="str">
        <f t="shared" si="19"/>
        <v>BB_L_16_GW_GW_SA_High_GW_GQ_48_000_25</v>
      </c>
      <c r="D989" s="14">
        <v>10</v>
      </c>
      <c r="E989" s="14">
        <v>10</v>
      </c>
      <c r="F989" s="14">
        <v>10</v>
      </c>
      <c r="G989" s="14">
        <v>10</v>
      </c>
      <c r="H989" s="14">
        <v>10</v>
      </c>
      <c r="I989" s="14">
        <v>9.99695</v>
      </c>
      <c r="J989" s="14">
        <v>9.9714354838709607</v>
      </c>
      <c r="K989" s="14">
        <v>9.9409354838709607</v>
      </c>
      <c r="L989" s="14">
        <v>9.9045833333333295</v>
      </c>
      <c r="M989" s="14">
        <v>9.8732741935483794</v>
      </c>
      <c r="N989" s="14">
        <v>9.8505333333333294</v>
      </c>
      <c r="O989" s="14">
        <v>9.8252741935483794</v>
      </c>
      <c r="P989" s="14">
        <v>9.8043870967741906</v>
      </c>
      <c r="Q989" s="14">
        <v>9.7766428571428499</v>
      </c>
      <c r="R989" s="14">
        <v>9.7454193548387096</v>
      </c>
      <c r="S989" s="14">
        <v>9.6969166666666595</v>
      </c>
      <c r="T989" s="14">
        <v>9.6349032258064504</v>
      </c>
      <c r="U989" s="14">
        <v>9.5512666666666597</v>
      </c>
      <c r="V989" s="14">
        <v>9.4901129032257998</v>
      </c>
      <c r="W989" s="14">
        <v>9.4177096774193494</v>
      </c>
      <c r="X989" s="14">
        <v>9.6907999999999994</v>
      </c>
      <c r="Y989" s="14">
        <v>10.810645161290299</v>
      </c>
      <c r="Z989" s="14">
        <v>12.4155</v>
      </c>
      <c r="AA989" s="14">
        <v>14.271290322580599</v>
      </c>
      <c r="AB989" s="14">
        <v>16.032419354838702</v>
      </c>
      <c r="AC989" s="14">
        <v>17.897321428571399</v>
      </c>
      <c r="AD989" s="14">
        <v>23.131774193548299</v>
      </c>
      <c r="AE989" s="14">
        <v>30.6785</v>
      </c>
      <c r="AF989" s="14">
        <v>45.611451612903203</v>
      </c>
      <c r="AG989" s="14">
        <v>75.6428333333333</v>
      </c>
      <c r="AH989" s="14">
        <v>91.847258064516097</v>
      </c>
      <c r="AI989" s="14">
        <v>125.31129032258001</v>
      </c>
      <c r="AJ989" s="14">
        <v>166.25666666666601</v>
      </c>
      <c r="AK989" s="14">
        <v>209.07741935483801</v>
      </c>
      <c r="AL989" s="14">
        <v>234.69</v>
      </c>
      <c r="AM989" s="14">
        <v>252.01451612903199</v>
      </c>
      <c r="AN989" s="14">
        <v>264.86612903225802</v>
      </c>
      <c r="AO989" s="14">
        <v>271.08928571428498</v>
      </c>
      <c r="AP989" s="14">
        <v>278.69838709677401</v>
      </c>
      <c r="AQ989" s="14">
        <v>307.16833333333301</v>
      </c>
      <c r="AR989" s="14">
        <v>374.99677419354799</v>
      </c>
      <c r="AS989" s="14">
        <v>412.15166666666602</v>
      </c>
      <c r="AT989" s="14">
        <v>462.66129032257999</v>
      </c>
      <c r="AU989" s="14">
        <v>492.13225806451601</v>
      </c>
      <c r="AV989" s="14">
        <v>513.56166666666604</v>
      </c>
      <c r="AW989" s="14">
        <v>530.55806451612898</v>
      </c>
      <c r="AX989" s="14">
        <v>543.99166666666599</v>
      </c>
      <c r="AY989" s="14">
        <v>551.28225806451599</v>
      </c>
      <c r="AZ989" s="14">
        <v>556.32903225806399</v>
      </c>
      <c r="BA989" s="14">
        <v>562.31379310344801</v>
      </c>
      <c r="BB989" s="14">
        <v>580.28064516128995</v>
      </c>
      <c r="BC989" s="14">
        <v>606.82166666666603</v>
      </c>
      <c r="BD989" s="14">
        <v>662.43709677419304</v>
      </c>
      <c r="BE989" s="14">
        <v>766.06833333333304</v>
      </c>
      <c r="BF989" s="14">
        <v>777.84516129032204</v>
      </c>
      <c r="BG989" s="14">
        <v>755.053225806451</v>
      </c>
      <c r="BH989" s="14">
        <v>728.15666666666596</v>
      </c>
      <c r="BI989" s="14">
        <v>715.935483870967</v>
      </c>
      <c r="BJ989" s="14">
        <v>709.62333333333299</v>
      </c>
      <c r="BK989" s="14">
        <v>709.42258064516102</v>
      </c>
      <c r="BL989" s="14">
        <v>713.20645161290304</v>
      </c>
      <c r="BM989" s="14">
        <v>718.95892857142803</v>
      </c>
      <c r="BN989" s="14">
        <v>726.32580645161204</v>
      </c>
      <c r="BO989" s="14">
        <v>742.53166666666596</v>
      </c>
      <c r="BP989" s="14">
        <v>767.14516129032199</v>
      </c>
      <c r="BQ989" s="14">
        <v>798.96500000000003</v>
      </c>
      <c r="BR989" s="14">
        <v>820.53225806451599</v>
      </c>
      <c r="BS989" s="14">
        <v>857.658064516129</v>
      </c>
      <c r="BT989" s="14">
        <v>868.47333333333302</v>
      </c>
      <c r="BU989" s="14">
        <v>883.41774193548395</v>
      </c>
      <c r="BV989" s="14">
        <v>895.7</v>
      </c>
      <c r="BW989" s="14">
        <v>908.77419354838696</v>
      </c>
      <c r="BX989" s="14">
        <v>912.40645161290297</v>
      </c>
      <c r="BY989" s="14">
        <v>911.53928571428503</v>
      </c>
      <c r="BZ989" s="14">
        <v>907.63548387096705</v>
      </c>
      <c r="CA989" s="14">
        <v>897.37</v>
      </c>
      <c r="CB989" s="14">
        <v>879.39193548387095</v>
      </c>
      <c r="CC989" s="14">
        <v>858.93166666666605</v>
      </c>
      <c r="CD989" s="14">
        <v>847.42096774193499</v>
      </c>
      <c r="CE989" s="14">
        <v>844.24193548386995</v>
      </c>
      <c r="CF989" s="14">
        <v>867.77666666666596</v>
      </c>
      <c r="CG989" s="14">
        <v>898.591935483871</v>
      </c>
      <c r="CH989" s="14">
        <v>933.91</v>
      </c>
      <c r="CI989" s="14">
        <v>971.55645161290295</v>
      </c>
      <c r="CJ989" s="14">
        <v>998.87096774193503</v>
      </c>
      <c r="CK989" s="14">
        <v>1019.03571428571</v>
      </c>
      <c r="CL989" s="14">
        <v>1062.03225806451</v>
      </c>
      <c r="CM989" s="14">
        <v>1137.7333333333299</v>
      </c>
      <c r="CN989" s="14">
        <v>1178.2903225806399</v>
      </c>
      <c r="CO989" s="14">
        <v>1185.9833333333299</v>
      </c>
      <c r="CP989" s="14">
        <v>1149</v>
      </c>
      <c r="CQ989" s="14">
        <v>1034.3145161290299</v>
      </c>
      <c r="CR989" s="14">
        <v>794.74166666666599</v>
      </c>
      <c r="CS989" s="14">
        <v>776.11451612903204</v>
      </c>
      <c r="CT989" s="14">
        <v>779.01499999999896</v>
      </c>
      <c r="CU989" s="14">
        <v>789.74677419354805</v>
      </c>
      <c r="CV989" s="14">
        <v>817.59838709677399</v>
      </c>
      <c r="CW989" s="14">
        <v>853.99655172413702</v>
      </c>
      <c r="CX989" s="14">
        <v>893.69193548387102</v>
      </c>
      <c r="CY989" s="14">
        <v>950.66333333333296</v>
      </c>
      <c r="CZ989" s="14">
        <v>1014.62903225806</v>
      </c>
      <c r="DA989" s="14">
        <v>1086.2333333333299</v>
      </c>
      <c r="DB989" s="14">
        <v>1063.22580645161</v>
      </c>
      <c r="DC989" s="14">
        <v>1008.67580645161</v>
      </c>
      <c r="DD989" s="14">
        <v>975.68666666666604</v>
      </c>
      <c r="DE989" s="14">
        <v>946.68064516129004</v>
      </c>
      <c r="DF989" s="14">
        <v>924.05833333333305</v>
      </c>
      <c r="DG989" s="14">
        <v>902.99677419354805</v>
      </c>
      <c r="DH989" s="14">
        <v>876.18870967741896</v>
      </c>
      <c r="DI989" s="14">
        <v>856.82678571428505</v>
      </c>
      <c r="DJ989" s="14">
        <v>826.30645161290295</v>
      </c>
      <c r="DK989" s="14">
        <v>800.32666666666603</v>
      </c>
      <c r="DL989" s="14">
        <v>811.42741935483798</v>
      </c>
      <c r="DM989" s="14">
        <v>826.88</v>
      </c>
      <c r="DN989" s="14">
        <v>837.48548387096696</v>
      </c>
      <c r="DO989" s="14">
        <v>837.303225806451</v>
      </c>
      <c r="DP989" s="14">
        <v>832.66499999999996</v>
      </c>
      <c r="DQ989" s="14">
        <v>812.57741935483796</v>
      </c>
      <c r="DR989" s="14">
        <v>772.87833333333299</v>
      </c>
      <c r="DS989" s="15">
        <v>734.70833333333303</v>
      </c>
    </row>
    <row r="990" spans="1:123" x14ac:dyDescent="0.25">
      <c r="A990" s="16" t="s">
        <v>73</v>
      </c>
      <c r="B990" s="17">
        <v>26</v>
      </c>
      <c r="C990" s="13" t="str">
        <f t="shared" si="19"/>
        <v>BB_L_16_GW_GW_SA_High_GW_GQ_48_000_26</v>
      </c>
      <c r="D990" s="18">
        <v>10</v>
      </c>
      <c r="E990" s="18">
        <v>10</v>
      </c>
      <c r="F990" s="18">
        <v>10</v>
      </c>
      <c r="G990" s="18">
        <v>10</v>
      </c>
      <c r="H990" s="18">
        <v>10</v>
      </c>
      <c r="I990" s="18">
        <v>10</v>
      </c>
      <c r="J990" s="18">
        <v>10</v>
      </c>
      <c r="K990" s="18">
        <v>10</v>
      </c>
      <c r="L990" s="18">
        <v>10</v>
      </c>
      <c r="M990" s="18">
        <v>10</v>
      </c>
      <c r="N990" s="18">
        <v>10</v>
      </c>
      <c r="O990" s="18">
        <v>10</v>
      </c>
      <c r="P990" s="18">
        <v>10</v>
      </c>
      <c r="Q990" s="18">
        <v>10</v>
      </c>
      <c r="R990" s="18">
        <v>10</v>
      </c>
      <c r="S990" s="18">
        <v>10</v>
      </c>
      <c r="T990" s="18">
        <v>10</v>
      </c>
      <c r="U990" s="18">
        <v>10</v>
      </c>
      <c r="V990" s="18">
        <v>10</v>
      </c>
      <c r="W990" s="18">
        <v>10.0158064516129</v>
      </c>
      <c r="X990" s="18">
        <v>10.150499999999999</v>
      </c>
      <c r="Y990" s="18">
        <v>10.5487096774193</v>
      </c>
      <c r="Z990" s="18">
        <v>11.0991666666666</v>
      </c>
      <c r="AA990" s="18">
        <v>11.7519354838709</v>
      </c>
      <c r="AB990" s="18">
        <v>12.375161290322501</v>
      </c>
      <c r="AC990" s="18">
        <v>13.0571428571428</v>
      </c>
      <c r="AD990" s="18">
        <v>15.025322580645099</v>
      </c>
      <c r="AE990" s="18">
        <v>17.952500000000001</v>
      </c>
      <c r="AF990" s="18">
        <v>24.028870967741899</v>
      </c>
      <c r="AG990" s="18">
        <v>37.163499999999999</v>
      </c>
      <c r="AH990" s="18">
        <v>44.518064516129002</v>
      </c>
      <c r="AI990" s="18">
        <v>60.695483870967699</v>
      </c>
      <c r="AJ990" s="18">
        <v>81.838999999999999</v>
      </c>
      <c r="AK990" s="18">
        <v>105.70354838709601</v>
      </c>
      <c r="AL990" s="18">
        <v>120.74</v>
      </c>
      <c r="AM990" s="18">
        <v>131.30806451612901</v>
      </c>
      <c r="AN990" s="18">
        <v>139.40322580645099</v>
      </c>
      <c r="AO990" s="18">
        <v>143.42321428571401</v>
      </c>
      <c r="AP990" s="18">
        <v>148.42903225806401</v>
      </c>
      <c r="AQ990" s="18">
        <v>167.85333333333301</v>
      </c>
      <c r="AR990" s="18">
        <v>219.63064516129</v>
      </c>
      <c r="AS990" s="18">
        <v>251.018333333333</v>
      </c>
      <c r="AT990" s="18">
        <v>303.25161290322501</v>
      </c>
      <c r="AU990" s="18">
        <v>340.10806451612899</v>
      </c>
      <c r="AV990" s="18">
        <v>377.35</v>
      </c>
      <c r="AW990" s="18">
        <v>415.83387096774101</v>
      </c>
      <c r="AX990" s="18">
        <v>485.433333333333</v>
      </c>
      <c r="AY990" s="18">
        <v>535.22419354838701</v>
      </c>
      <c r="AZ990" s="18">
        <v>555.96129032258</v>
      </c>
      <c r="BA990" s="18">
        <v>568.79655172413698</v>
      </c>
      <c r="BB990" s="18">
        <v>589.20645161290304</v>
      </c>
      <c r="BC990" s="18">
        <v>613.66666666666595</v>
      </c>
      <c r="BD990" s="18">
        <v>660.76774193548295</v>
      </c>
      <c r="BE990" s="18">
        <v>776.21333333333303</v>
      </c>
      <c r="BF990" s="18">
        <v>835.01290322580599</v>
      </c>
      <c r="BG990" s="18">
        <v>885.36129032257998</v>
      </c>
      <c r="BH990" s="18">
        <v>904.81666666666604</v>
      </c>
      <c r="BI990" s="18">
        <v>914.66290322580596</v>
      </c>
      <c r="BJ990" s="18">
        <v>923.42666666666605</v>
      </c>
      <c r="BK990" s="18">
        <v>929.94354838709603</v>
      </c>
      <c r="BL990" s="18">
        <v>935.81290322580605</v>
      </c>
      <c r="BM990" s="18">
        <v>942.13749999999902</v>
      </c>
      <c r="BN990" s="18">
        <v>949.95806451612896</v>
      </c>
      <c r="BO990" s="18">
        <v>960.51</v>
      </c>
      <c r="BP990" s="18">
        <v>974.66774193548395</v>
      </c>
      <c r="BQ990" s="18">
        <v>993.04666666666606</v>
      </c>
      <c r="BR990" s="18">
        <v>1007.10967741935</v>
      </c>
      <c r="BS990" s="18">
        <v>1033.6129032258</v>
      </c>
      <c r="BT990" s="18">
        <v>1044.55</v>
      </c>
      <c r="BU990" s="18">
        <v>1061.9193548387</v>
      </c>
      <c r="BV990" s="18">
        <v>1078.45</v>
      </c>
      <c r="BW990" s="18">
        <v>1099.27419354838</v>
      </c>
      <c r="BX990" s="18">
        <v>1110.3225806451601</v>
      </c>
      <c r="BY990" s="18">
        <v>1123.7678571428501</v>
      </c>
      <c r="BZ990" s="18">
        <v>1137.72580645161</v>
      </c>
      <c r="CA990" s="18">
        <v>1157.2833333333299</v>
      </c>
      <c r="CB990" s="18">
        <v>1173.3064516129</v>
      </c>
      <c r="CC990" s="18">
        <v>1183.9666666666601</v>
      </c>
      <c r="CD990" s="18">
        <v>1188.9354838709601</v>
      </c>
      <c r="CE990" s="18">
        <v>1194.0483870967701</v>
      </c>
      <c r="CF990" s="18">
        <v>1205.05</v>
      </c>
      <c r="CG990" s="18">
        <v>1218.4032258064501</v>
      </c>
      <c r="CH990" s="18">
        <v>1233.3</v>
      </c>
      <c r="CI990" s="18">
        <v>1249.85483870967</v>
      </c>
      <c r="CJ990" s="18">
        <v>1263.0967741935401</v>
      </c>
      <c r="CK990" s="18">
        <v>1274.2857142857099</v>
      </c>
      <c r="CL990" s="18">
        <v>1299.77419354838</v>
      </c>
      <c r="CM990" s="18">
        <v>1355.2</v>
      </c>
      <c r="CN990" s="18">
        <v>1410.1774193548299</v>
      </c>
      <c r="CO990" s="18">
        <v>1467.0833333333301</v>
      </c>
      <c r="CP990" s="18">
        <v>1499.69354838709</v>
      </c>
      <c r="CQ990" s="18">
        <v>1505.88709677419</v>
      </c>
      <c r="CR990" s="18">
        <v>1443.1</v>
      </c>
      <c r="CS990" s="18">
        <v>1406.9354838709601</v>
      </c>
      <c r="CT990" s="18">
        <v>1392.2</v>
      </c>
      <c r="CU990" s="18">
        <v>1380.5645161290299</v>
      </c>
      <c r="CV990" s="18">
        <v>1370.6774193548299</v>
      </c>
      <c r="CW990" s="18">
        <v>1368.8965517241299</v>
      </c>
      <c r="CX990" s="18">
        <v>1376.19354838709</v>
      </c>
      <c r="CY990" s="18">
        <v>1401.6</v>
      </c>
      <c r="CZ990" s="18">
        <v>1444.69354838709</v>
      </c>
      <c r="DA990" s="18">
        <v>1551.6</v>
      </c>
      <c r="DB990" s="18">
        <v>1635.96774193548</v>
      </c>
      <c r="DC990" s="18">
        <v>1657.8064516129</v>
      </c>
      <c r="DD990" s="18">
        <v>1661.2666666666601</v>
      </c>
      <c r="DE990" s="18">
        <v>1660.5483870967701</v>
      </c>
      <c r="DF990" s="18">
        <v>1657.0333333333299</v>
      </c>
      <c r="DG990" s="18">
        <v>1650.9838709677399</v>
      </c>
      <c r="DH990" s="18">
        <v>1639.8064516129</v>
      </c>
      <c r="DI990" s="18">
        <v>1633.25</v>
      </c>
      <c r="DJ990" s="18">
        <v>1610.66129032258</v>
      </c>
      <c r="DK990" s="18">
        <v>1580.45</v>
      </c>
      <c r="DL990" s="18">
        <v>1559.2903225806399</v>
      </c>
      <c r="DM990" s="18">
        <v>1554.6</v>
      </c>
      <c r="DN990" s="18">
        <v>1555.5161290322501</v>
      </c>
      <c r="DO990" s="18">
        <v>1556.9354838709601</v>
      </c>
      <c r="DP990" s="18">
        <v>1557.86666666666</v>
      </c>
      <c r="DQ990" s="18">
        <v>1553.6774193548299</v>
      </c>
      <c r="DR990" s="18">
        <v>1540.95</v>
      </c>
      <c r="DS990" s="19">
        <v>1524.9166666666599</v>
      </c>
    </row>
    <row r="991" spans="1:123" x14ac:dyDescent="0.25">
      <c r="A991" s="12" t="s">
        <v>73</v>
      </c>
      <c r="B991" s="13">
        <v>27</v>
      </c>
      <c r="C991" s="13" t="str">
        <f t="shared" si="19"/>
        <v>BB_L_16_GW_GW_SA_High_GW_GQ_48_000_27</v>
      </c>
      <c r="D991" s="14">
        <v>10</v>
      </c>
      <c r="E991" s="14">
        <v>10</v>
      </c>
      <c r="F991" s="14">
        <v>10</v>
      </c>
      <c r="G991" s="14">
        <v>10</v>
      </c>
      <c r="H991" s="14">
        <v>10</v>
      </c>
      <c r="I991" s="14">
        <v>10</v>
      </c>
      <c r="J991" s="14">
        <v>10</v>
      </c>
      <c r="K991" s="14">
        <v>10</v>
      </c>
      <c r="L991" s="14">
        <v>10</v>
      </c>
      <c r="M991" s="14">
        <v>10</v>
      </c>
      <c r="N991" s="14">
        <v>10</v>
      </c>
      <c r="O991" s="14">
        <v>10</v>
      </c>
      <c r="P991" s="14">
        <v>10</v>
      </c>
      <c r="Q991" s="14">
        <v>10</v>
      </c>
      <c r="R991" s="14">
        <v>10</v>
      </c>
      <c r="S991" s="14">
        <v>10</v>
      </c>
      <c r="T991" s="14">
        <v>10</v>
      </c>
      <c r="U991" s="14">
        <v>10</v>
      </c>
      <c r="V991" s="14">
        <v>10</v>
      </c>
      <c r="W991" s="14">
        <v>10</v>
      </c>
      <c r="X991" s="14">
        <v>10</v>
      </c>
      <c r="Y991" s="14">
        <v>10.0093548387096</v>
      </c>
      <c r="Z991" s="14">
        <v>10.0196666666666</v>
      </c>
      <c r="AA991" s="14">
        <v>10.0322580645161</v>
      </c>
      <c r="AB991" s="14">
        <v>10.0451612903225</v>
      </c>
      <c r="AC991" s="14">
        <v>10.0607142857142</v>
      </c>
      <c r="AD991" s="14">
        <v>10.1103225806451</v>
      </c>
      <c r="AE991" s="14">
        <v>10.1893333333333</v>
      </c>
      <c r="AF991" s="14">
        <v>10.373870967741899</v>
      </c>
      <c r="AG991" s="14">
        <v>10.8418333333333</v>
      </c>
      <c r="AH991" s="14">
        <v>11.132258064516099</v>
      </c>
      <c r="AI991" s="14">
        <v>11.844677419354801</v>
      </c>
      <c r="AJ991" s="14">
        <v>12.901</v>
      </c>
      <c r="AK991" s="14">
        <v>14.2775806451612</v>
      </c>
      <c r="AL991" s="14">
        <v>15.2415</v>
      </c>
      <c r="AM991" s="14">
        <v>15.9716129032258</v>
      </c>
      <c r="AN991" s="14">
        <v>16.564032258064501</v>
      </c>
      <c r="AO991" s="14">
        <v>16.875178571428499</v>
      </c>
      <c r="AP991" s="14">
        <v>17.2640322580645</v>
      </c>
      <c r="AQ991" s="14">
        <v>18.8043333333333</v>
      </c>
      <c r="AR991" s="14">
        <v>23.576290322580601</v>
      </c>
      <c r="AS991" s="14">
        <v>26.9016666666666</v>
      </c>
      <c r="AT991" s="14">
        <v>33.662741935483801</v>
      </c>
      <c r="AU991" s="14">
        <v>39.139193548386999</v>
      </c>
      <c r="AV991" s="14">
        <v>46.164499999999997</v>
      </c>
      <c r="AW991" s="14">
        <v>54.192258064516103</v>
      </c>
      <c r="AX991" s="14">
        <v>74.732666666666603</v>
      </c>
      <c r="AY991" s="14">
        <v>93.682096774193496</v>
      </c>
      <c r="AZ991" s="14">
        <v>102.574193548387</v>
      </c>
      <c r="BA991" s="14">
        <v>108.612068965517</v>
      </c>
      <c r="BB991" s="14">
        <v>119.08387096774101</v>
      </c>
      <c r="BC991" s="14">
        <v>131.47333333333299</v>
      </c>
      <c r="BD991" s="14">
        <v>153.29032258064501</v>
      </c>
      <c r="BE991" s="14">
        <v>203.87166666666599</v>
      </c>
      <c r="BF991" s="14">
        <v>233.90161290322499</v>
      </c>
      <c r="BG991" s="14">
        <v>271.13064516128998</v>
      </c>
      <c r="BH991" s="14">
        <v>290.70499999999998</v>
      </c>
      <c r="BI991" s="14">
        <v>304.619354838709</v>
      </c>
      <c r="BJ991" s="14">
        <v>319.62333333333299</v>
      </c>
      <c r="BK991" s="14">
        <v>332.01935483870898</v>
      </c>
      <c r="BL991" s="14">
        <v>343.20645161290298</v>
      </c>
      <c r="BM991" s="14">
        <v>354.13392857142799</v>
      </c>
      <c r="BN991" s="14">
        <v>365.46612903225798</v>
      </c>
      <c r="BO991" s="14">
        <v>379.04833333333301</v>
      </c>
      <c r="BP991" s="14">
        <v>394.26290322580599</v>
      </c>
      <c r="BQ991" s="14">
        <v>411.486666666666</v>
      </c>
      <c r="BR991" s="14">
        <v>422.98225806451597</v>
      </c>
      <c r="BS991" s="14">
        <v>442.812903225806</v>
      </c>
      <c r="BT991" s="14">
        <v>450.66333333333301</v>
      </c>
      <c r="BU991" s="14">
        <v>462.66774193548298</v>
      </c>
      <c r="BV991" s="14">
        <v>474.46166666666602</v>
      </c>
      <c r="BW991" s="14">
        <v>489.75</v>
      </c>
      <c r="BX991" s="14">
        <v>498.54193548387099</v>
      </c>
      <c r="BY991" s="14">
        <v>509.5625</v>
      </c>
      <c r="BZ991" s="14">
        <v>522.28548387096703</v>
      </c>
      <c r="CA991" s="14">
        <v>543.57499999999902</v>
      </c>
      <c r="CB991" s="14">
        <v>567.85483870967698</v>
      </c>
      <c r="CC991" s="14">
        <v>592.39</v>
      </c>
      <c r="CD991" s="14">
        <v>611.91774193548395</v>
      </c>
      <c r="CE991" s="14">
        <v>636.63548387096705</v>
      </c>
      <c r="CF991" s="14">
        <v>670.04666666666606</v>
      </c>
      <c r="CG991" s="14">
        <v>690.71935483870902</v>
      </c>
      <c r="CH991" s="14">
        <v>706.52166666666596</v>
      </c>
      <c r="CI991" s="14">
        <v>719.85645161290302</v>
      </c>
      <c r="CJ991" s="14">
        <v>729.03548387096703</v>
      </c>
      <c r="CK991" s="14">
        <v>736.02857142857101</v>
      </c>
      <c r="CL991" s="14">
        <v>749.94838709677401</v>
      </c>
      <c r="CM991" s="14">
        <v>776.755</v>
      </c>
      <c r="CN991" s="14">
        <v>802.59193548386997</v>
      </c>
      <c r="CO991" s="14">
        <v>834.488333333333</v>
      </c>
      <c r="CP991" s="14">
        <v>859.37741935483803</v>
      </c>
      <c r="CQ991" s="14">
        <v>907.25161290322501</v>
      </c>
      <c r="CR991" s="14">
        <v>994.97</v>
      </c>
      <c r="CS991" s="14">
        <v>1022.24193548387</v>
      </c>
      <c r="CT991" s="14">
        <v>1034.56666666666</v>
      </c>
      <c r="CU991" s="14">
        <v>1046.66129032258</v>
      </c>
      <c r="CV991" s="14">
        <v>1062.4193548387</v>
      </c>
      <c r="CW991" s="14">
        <v>1078.2586206896499</v>
      </c>
      <c r="CX991" s="14">
        <v>1094.33870967741</v>
      </c>
      <c r="CY991" s="14">
        <v>1112.81666666666</v>
      </c>
      <c r="CZ991" s="14">
        <v>1133.6129032258</v>
      </c>
      <c r="DA991" s="14">
        <v>1174.68333333333</v>
      </c>
      <c r="DB991" s="14">
        <v>1216.0645161290299</v>
      </c>
      <c r="DC991" s="14">
        <v>1237.27419354838</v>
      </c>
      <c r="DD991" s="14">
        <v>1248.38333333333</v>
      </c>
      <c r="DE991" s="14">
        <v>1260.2419354838701</v>
      </c>
      <c r="DF991" s="14">
        <v>1269.5333333333299</v>
      </c>
      <c r="DG991" s="14">
        <v>1278.69354838709</v>
      </c>
      <c r="DH991" s="14">
        <v>1291.5645161290299</v>
      </c>
      <c r="DI991" s="14">
        <v>1297.19642857142</v>
      </c>
      <c r="DJ991" s="14">
        <v>1315.4193548387</v>
      </c>
      <c r="DK991" s="14">
        <v>1338.8</v>
      </c>
      <c r="DL991" s="14">
        <v>1363.3225806451601</v>
      </c>
      <c r="DM991" s="14">
        <v>1379.61666666666</v>
      </c>
      <c r="DN991" s="14">
        <v>1391.6129032258</v>
      </c>
      <c r="DO991" s="14">
        <v>1400.2903225806399</v>
      </c>
      <c r="DP991" s="14">
        <v>1408.6</v>
      </c>
      <c r="DQ991" s="14">
        <v>1423.2903225806399</v>
      </c>
      <c r="DR991" s="14">
        <v>1433.8333333333301</v>
      </c>
      <c r="DS991" s="15">
        <v>1441.3</v>
      </c>
    </row>
    <row r="992" spans="1:123" x14ac:dyDescent="0.25">
      <c r="A992" s="16" t="s">
        <v>73</v>
      </c>
      <c r="B992" s="17">
        <v>28</v>
      </c>
      <c r="C992" s="13" t="str">
        <f t="shared" si="19"/>
        <v>BB_L_16_GW_GW_SA_High_GW_GQ_48_000_28</v>
      </c>
      <c r="D992" s="18">
        <v>10</v>
      </c>
      <c r="E992" s="18">
        <v>10</v>
      </c>
      <c r="F992" s="18">
        <v>10</v>
      </c>
      <c r="G992" s="18">
        <v>10</v>
      </c>
      <c r="H992" s="18">
        <v>10</v>
      </c>
      <c r="I992" s="18">
        <v>9.9965999999999902</v>
      </c>
      <c r="J992" s="18">
        <v>9.9720645161290307</v>
      </c>
      <c r="K992" s="18">
        <v>9.9428870967741894</v>
      </c>
      <c r="L992" s="18">
        <v>9.9076166666666605</v>
      </c>
      <c r="M992" s="18">
        <v>9.8770806451612891</v>
      </c>
      <c r="N992" s="18">
        <v>9.8554666666666595</v>
      </c>
      <c r="O992" s="18">
        <v>9.8314193548387099</v>
      </c>
      <c r="P992" s="18">
        <v>9.8113064516129</v>
      </c>
      <c r="Q992" s="18">
        <v>9.7841607142857097</v>
      </c>
      <c r="R992" s="18">
        <v>9.7547419354838691</v>
      </c>
      <c r="S992" s="18">
        <v>9.7095666666666602</v>
      </c>
      <c r="T992" s="18">
        <v>9.6498225806451607</v>
      </c>
      <c r="U992" s="18">
        <v>9.5690500000000007</v>
      </c>
      <c r="V992" s="18">
        <v>9.5082419354838592</v>
      </c>
      <c r="W992" s="18">
        <v>9.3870645161290298</v>
      </c>
      <c r="X992" s="18">
        <v>9.2385166666666603</v>
      </c>
      <c r="Y992" s="18">
        <v>9.1150483870967705</v>
      </c>
      <c r="Z992" s="18">
        <v>9.0436333333333305</v>
      </c>
      <c r="AA992" s="18">
        <v>9.0274516129032207</v>
      </c>
      <c r="AB992" s="18">
        <v>9.0296129032258001</v>
      </c>
      <c r="AC992" s="18">
        <v>9.0504285714285704</v>
      </c>
      <c r="AD992" s="18">
        <v>9.1706290322580593</v>
      </c>
      <c r="AE992" s="18">
        <v>9.4393666666666594</v>
      </c>
      <c r="AF992" s="18">
        <v>10.183225806451601</v>
      </c>
      <c r="AG992" s="18">
        <v>12.3095</v>
      </c>
      <c r="AH992" s="18">
        <v>13.7662903225806</v>
      </c>
      <c r="AI992" s="18">
        <v>17.587258064516099</v>
      </c>
      <c r="AJ992" s="18">
        <v>23.346499999999899</v>
      </c>
      <c r="AK992" s="18">
        <v>30.9201612903225</v>
      </c>
      <c r="AL992" s="18">
        <v>36.298000000000002</v>
      </c>
      <c r="AM992" s="18">
        <v>40.401774193548299</v>
      </c>
      <c r="AN992" s="18">
        <v>43.794193548387</v>
      </c>
      <c r="AO992" s="18">
        <v>45.706071428571398</v>
      </c>
      <c r="AP992" s="18">
        <v>48.050483870967703</v>
      </c>
      <c r="AQ992" s="18">
        <v>56.842666666666602</v>
      </c>
      <c r="AR992" s="18">
        <v>83.941774193548298</v>
      </c>
      <c r="AS992" s="18">
        <v>102.72150000000001</v>
      </c>
      <c r="AT992" s="18">
        <v>140.85645161290299</v>
      </c>
      <c r="AU992" s="18">
        <v>172.50161290322501</v>
      </c>
      <c r="AV992" s="18">
        <v>210.15333333333299</v>
      </c>
      <c r="AW992" s="18">
        <v>253.433870967741</v>
      </c>
      <c r="AX992" s="18">
        <v>347.5</v>
      </c>
      <c r="AY992" s="18">
        <v>417.76612903225799</v>
      </c>
      <c r="AZ992" s="18">
        <v>442.73064516129</v>
      </c>
      <c r="BA992" s="18">
        <v>454.67586206896499</v>
      </c>
      <c r="BB992" s="18">
        <v>469.50645161290299</v>
      </c>
      <c r="BC992" s="18">
        <v>482.66</v>
      </c>
      <c r="BD992" s="18">
        <v>498.34032258064502</v>
      </c>
      <c r="BE992" s="18">
        <v>539.31166666666604</v>
      </c>
      <c r="BF992" s="18">
        <v>578.35483870967698</v>
      </c>
      <c r="BG992" s="18">
        <v>634.53548387096703</v>
      </c>
      <c r="BH992" s="18">
        <v>659.76499999999896</v>
      </c>
      <c r="BI992" s="18">
        <v>673.23870967741902</v>
      </c>
      <c r="BJ992" s="18">
        <v>684.75166666666598</v>
      </c>
      <c r="BK992" s="18">
        <v>691.24354838709598</v>
      </c>
      <c r="BL992" s="18">
        <v>695.13709677419297</v>
      </c>
      <c r="BM992" s="18">
        <v>696.27499999999998</v>
      </c>
      <c r="BN992" s="18">
        <v>693.08709677419301</v>
      </c>
      <c r="BO992" s="18">
        <v>688.82833333333303</v>
      </c>
      <c r="BP992" s="18">
        <v>683.869354838709</v>
      </c>
      <c r="BQ992" s="18">
        <v>679.15666666666596</v>
      </c>
      <c r="BR992" s="18">
        <v>677.27096774193501</v>
      </c>
      <c r="BS992" s="18">
        <v>678.02903225806403</v>
      </c>
      <c r="BT992" s="18">
        <v>678.83666666666602</v>
      </c>
      <c r="BU992" s="18">
        <v>682.86129032257998</v>
      </c>
      <c r="BV992" s="18">
        <v>690.27</v>
      </c>
      <c r="BW992" s="18">
        <v>703.85322580645095</v>
      </c>
      <c r="BX992" s="18">
        <v>712.88225806451601</v>
      </c>
      <c r="BY992" s="18">
        <v>725.205357142857</v>
      </c>
      <c r="BZ992" s="18">
        <v>740.91935483870895</v>
      </c>
      <c r="CA992" s="18">
        <v>768.89833333333297</v>
      </c>
      <c r="CB992" s="18">
        <v>798.57419354838703</v>
      </c>
      <c r="CC992" s="18">
        <v>822.76</v>
      </c>
      <c r="CD992" s="18">
        <v>835.44193548387102</v>
      </c>
      <c r="CE992" s="18">
        <v>844.09032258064497</v>
      </c>
      <c r="CF992" s="18">
        <v>842.45499999999902</v>
      </c>
      <c r="CG992" s="18">
        <v>830.60161290322503</v>
      </c>
      <c r="CH992" s="18">
        <v>821.32666666666603</v>
      </c>
      <c r="CI992" s="18">
        <v>816.42903225806401</v>
      </c>
      <c r="CJ992" s="18">
        <v>813.84354838709601</v>
      </c>
      <c r="CK992" s="18">
        <v>811.78392857142796</v>
      </c>
      <c r="CL992" s="18">
        <v>812.65645161290297</v>
      </c>
      <c r="CM992" s="18">
        <v>829.07833333333303</v>
      </c>
      <c r="CN992" s="18">
        <v>857.072580645161</v>
      </c>
      <c r="CO992" s="18">
        <v>910.68333333333305</v>
      </c>
      <c r="CP992" s="18">
        <v>956.10645161290302</v>
      </c>
      <c r="CQ992" s="18">
        <v>1018.38225806451</v>
      </c>
      <c r="CR992" s="18">
        <v>1005.91833333333</v>
      </c>
      <c r="CS992" s="18">
        <v>939.50483870967696</v>
      </c>
      <c r="CT992" s="18">
        <v>905.57500000000005</v>
      </c>
      <c r="CU992" s="18">
        <v>868.82419354838703</v>
      </c>
      <c r="CV992" s="18">
        <v>826.49032258064506</v>
      </c>
      <c r="CW992" s="18">
        <v>783.62758620689601</v>
      </c>
      <c r="CX992" s="18">
        <v>744.25645161290299</v>
      </c>
      <c r="CY992" s="18">
        <v>729.42833333333294</v>
      </c>
      <c r="CZ992" s="18">
        <v>740.56774193548301</v>
      </c>
      <c r="DA992" s="18">
        <v>829.79833333333295</v>
      </c>
      <c r="DB992" s="18">
        <v>916.37258064516095</v>
      </c>
      <c r="DC992" s="18">
        <v>943.65645161290297</v>
      </c>
      <c r="DD992" s="18">
        <v>951.71833333333302</v>
      </c>
      <c r="DE992" s="18">
        <v>960.04032258064501</v>
      </c>
      <c r="DF992" s="18">
        <v>964.47833333333301</v>
      </c>
      <c r="DG992" s="18">
        <v>967.39032258064503</v>
      </c>
      <c r="DH992" s="18">
        <v>968.95967741935397</v>
      </c>
      <c r="DI992" s="18">
        <v>962.07142857142799</v>
      </c>
      <c r="DJ992" s="18">
        <v>945.79838709677404</v>
      </c>
      <c r="DK992" s="18">
        <v>900.52833333333297</v>
      </c>
      <c r="DL992" s="18">
        <v>839.54838709677404</v>
      </c>
      <c r="DM992" s="18">
        <v>798.37833333333299</v>
      </c>
      <c r="DN992" s="18">
        <v>775.98709677419299</v>
      </c>
      <c r="DO992" s="18">
        <v>764.49838709677397</v>
      </c>
      <c r="DP992" s="18">
        <v>760.10166666666601</v>
      </c>
      <c r="DQ992" s="18">
        <v>765.32419354838703</v>
      </c>
      <c r="DR992" s="18">
        <v>769.89166666666597</v>
      </c>
      <c r="DS992" s="19">
        <v>772.02499999999998</v>
      </c>
    </row>
    <row r="993" spans="1:123" x14ac:dyDescent="0.25">
      <c r="A993" s="12" t="s">
        <v>73</v>
      </c>
      <c r="B993" s="13">
        <v>29</v>
      </c>
      <c r="C993" s="13" t="str">
        <f t="shared" si="19"/>
        <v>BB_L_16_GW_GW_SA_High_GW_GQ_48_000_29</v>
      </c>
      <c r="D993" s="14">
        <v>10</v>
      </c>
      <c r="E993" s="14">
        <v>10</v>
      </c>
      <c r="F993" s="14">
        <v>10</v>
      </c>
      <c r="G993" s="14">
        <v>10</v>
      </c>
      <c r="H993" s="14">
        <v>10</v>
      </c>
      <c r="I993" s="14">
        <v>10</v>
      </c>
      <c r="J993" s="14">
        <v>10</v>
      </c>
      <c r="K993" s="14">
        <v>10</v>
      </c>
      <c r="L993" s="14">
        <v>10</v>
      </c>
      <c r="M993" s="14">
        <v>10</v>
      </c>
      <c r="N993" s="14">
        <v>10</v>
      </c>
      <c r="O993" s="14">
        <v>10</v>
      </c>
      <c r="P993" s="14">
        <v>10</v>
      </c>
      <c r="Q993" s="14">
        <v>10</v>
      </c>
      <c r="R993" s="14">
        <v>10</v>
      </c>
      <c r="S993" s="14">
        <v>10</v>
      </c>
      <c r="T993" s="14">
        <v>10</v>
      </c>
      <c r="U993" s="14">
        <v>10</v>
      </c>
      <c r="V993" s="14">
        <v>10</v>
      </c>
      <c r="W993" s="14">
        <v>9.9989354838709605</v>
      </c>
      <c r="X993" s="14">
        <v>9.9973333333333301</v>
      </c>
      <c r="Y993" s="14">
        <v>9.99790322580645</v>
      </c>
      <c r="Z993" s="14">
        <v>10.005333333333301</v>
      </c>
      <c r="AA993" s="14">
        <v>10.017096774193501</v>
      </c>
      <c r="AB993" s="14">
        <v>10.0322580645161</v>
      </c>
      <c r="AC993" s="14">
        <v>10.0503571428571</v>
      </c>
      <c r="AD993" s="14">
        <v>10.111612903225801</v>
      </c>
      <c r="AE993" s="14">
        <v>10.2255</v>
      </c>
      <c r="AF993" s="14">
        <v>10.5182258064516</v>
      </c>
      <c r="AG993" s="14">
        <v>11.364000000000001</v>
      </c>
      <c r="AH993" s="14">
        <v>11.932903225806401</v>
      </c>
      <c r="AI993" s="14">
        <v>13.461129032258</v>
      </c>
      <c r="AJ993" s="14">
        <v>15.876999999999899</v>
      </c>
      <c r="AK993" s="14">
        <v>19.2245161290322</v>
      </c>
      <c r="AL993" s="14">
        <v>21.652000000000001</v>
      </c>
      <c r="AM993" s="14">
        <v>23.523064516129001</v>
      </c>
      <c r="AN993" s="14">
        <v>25.056451612903199</v>
      </c>
      <c r="AO993" s="14">
        <v>25.861249999999998</v>
      </c>
      <c r="AP993" s="14">
        <v>26.882096774193499</v>
      </c>
      <c r="AQ993" s="14">
        <v>31.097000000000001</v>
      </c>
      <c r="AR993" s="14">
        <v>44.969193548386997</v>
      </c>
      <c r="AS993" s="14">
        <v>54.927666666666603</v>
      </c>
      <c r="AT993" s="14">
        <v>76.391612903225806</v>
      </c>
      <c r="AU993" s="14">
        <v>94.477580645161197</v>
      </c>
      <c r="AV993" s="14">
        <v>118.202333333333</v>
      </c>
      <c r="AW993" s="14">
        <v>146.045161290322</v>
      </c>
      <c r="AX993" s="14">
        <v>218.356666666666</v>
      </c>
      <c r="AY993" s="14">
        <v>284.85000000000002</v>
      </c>
      <c r="AZ993" s="14">
        <v>315.64193548386999</v>
      </c>
      <c r="BA993" s="14">
        <v>335.101724137931</v>
      </c>
      <c r="BB993" s="14">
        <v>365.22580645161298</v>
      </c>
      <c r="BC993" s="14">
        <v>398.22500000000002</v>
      </c>
      <c r="BD993" s="14">
        <v>447.85806451612899</v>
      </c>
      <c r="BE993" s="14">
        <v>546.44833333333304</v>
      </c>
      <c r="BF993" s="14">
        <v>597.80161290322496</v>
      </c>
      <c r="BG993" s="14">
        <v>661.18870967741896</v>
      </c>
      <c r="BH993" s="14">
        <v>696.64166666666597</v>
      </c>
      <c r="BI993" s="14">
        <v>720.49516129032202</v>
      </c>
      <c r="BJ993" s="14">
        <v>745.02499999999998</v>
      </c>
      <c r="BK993" s="14">
        <v>764.17419354838705</v>
      </c>
      <c r="BL993" s="14">
        <v>780.52580645161197</v>
      </c>
      <c r="BM993" s="14">
        <v>795.98749999999995</v>
      </c>
      <c r="BN993" s="14">
        <v>811.56451612903197</v>
      </c>
      <c r="BO993" s="14">
        <v>828.20166666666603</v>
      </c>
      <c r="BP993" s="14">
        <v>844.35645161290302</v>
      </c>
      <c r="BQ993" s="14">
        <v>860.62</v>
      </c>
      <c r="BR993" s="14">
        <v>869.89032258064503</v>
      </c>
      <c r="BS993" s="14">
        <v>884.96774193548401</v>
      </c>
      <c r="BT993" s="14">
        <v>890.62333333333299</v>
      </c>
      <c r="BU993" s="14">
        <v>899.46290322580603</v>
      </c>
      <c r="BV993" s="14">
        <v>908.22666666666601</v>
      </c>
      <c r="BW993" s="14">
        <v>920.20322580645097</v>
      </c>
      <c r="BX993" s="14">
        <v>927.47741935483805</v>
      </c>
      <c r="BY993" s="14">
        <v>937.63749999999902</v>
      </c>
      <c r="BZ993" s="14">
        <v>950.29032258064501</v>
      </c>
      <c r="CA993" s="14">
        <v>973.36666666666599</v>
      </c>
      <c r="CB993" s="14">
        <v>1001.79193548387</v>
      </c>
      <c r="CC993" s="14">
        <v>1031.61666666666</v>
      </c>
      <c r="CD993" s="14">
        <v>1054.4032258064501</v>
      </c>
      <c r="CE993" s="14">
        <v>1081.0645161290299</v>
      </c>
      <c r="CF993" s="14">
        <v>1110.95</v>
      </c>
      <c r="CG993" s="14">
        <v>1125.58064516129</v>
      </c>
      <c r="CH993" s="14">
        <v>1134.2166666666601</v>
      </c>
      <c r="CI993" s="14">
        <v>1140.03225806451</v>
      </c>
      <c r="CJ993" s="14">
        <v>1143.6451612903199</v>
      </c>
      <c r="CK993" s="14">
        <v>1146.2321428571399</v>
      </c>
      <c r="CL993" s="14">
        <v>1151.6451612903199</v>
      </c>
      <c r="CM993" s="14">
        <v>1164.31666666666</v>
      </c>
      <c r="CN993" s="14">
        <v>1181.4193548387</v>
      </c>
      <c r="CO993" s="14">
        <v>1211.9166666666599</v>
      </c>
      <c r="CP993" s="14">
        <v>1242.3225806451601</v>
      </c>
      <c r="CQ993" s="14">
        <v>1311.5967741935401</v>
      </c>
      <c r="CR993" s="14">
        <v>1432.35</v>
      </c>
      <c r="CS993" s="14">
        <v>1447.35483870967</v>
      </c>
      <c r="CT993" s="14">
        <v>1448.5166666666601</v>
      </c>
      <c r="CU993" s="14">
        <v>1444.8064516129</v>
      </c>
      <c r="CV993" s="14">
        <v>1434.5645161290299</v>
      </c>
      <c r="CW993" s="14">
        <v>1417.48275862068</v>
      </c>
      <c r="CX993" s="14">
        <v>1395.1774193548299</v>
      </c>
      <c r="CY993" s="14">
        <v>1369.1666666666599</v>
      </c>
      <c r="CZ993" s="14">
        <v>1346.77419354838</v>
      </c>
      <c r="DA993" s="14">
        <v>1359.15</v>
      </c>
      <c r="DB993" s="14">
        <v>1411.7096774193501</v>
      </c>
      <c r="DC993" s="14">
        <v>1450.6129032258</v>
      </c>
      <c r="DD993" s="14">
        <v>1471.5166666666601</v>
      </c>
      <c r="DE993" s="14">
        <v>1493.2580645161199</v>
      </c>
      <c r="DF993" s="14">
        <v>1509.5166666666601</v>
      </c>
      <c r="DG993" s="14">
        <v>1525.0967741935401</v>
      </c>
      <c r="DH993" s="14">
        <v>1545.1129032258</v>
      </c>
      <c r="DI993" s="14">
        <v>1552.875</v>
      </c>
      <c r="DJ993" s="14">
        <v>1573.88709677419</v>
      </c>
      <c r="DK993" s="14">
        <v>1589.18333333333</v>
      </c>
      <c r="DL993" s="14">
        <v>1583.8064516129</v>
      </c>
      <c r="DM993" s="14">
        <v>1568.65</v>
      </c>
      <c r="DN993" s="14">
        <v>1553.96774193548</v>
      </c>
      <c r="DO993" s="14">
        <v>1542.35483870967</v>
      </c>
      <c r="DP993" s="14">
        <v>1532.0333333333299</v>
      </c>
      <c r="DQ993" s="14">
        <v>1517.3709677419299</v>
      </c>
      <c r="DR993" s="14">
        <v>1509.8333333333301</v>
      </c>
      <c r="DS993" s="15">
        <v>1506.1</v>
      </c>
    </row>
    <row r="994" spans="1:123" x14ac:dyDescent="0.25">
      <c r="A994" s="16" t="s">
        <v>73</v>
      </c>
      <c r="B994" s="17">
        <v>30</v>
      </c>
      <c r="C994" s="13" t="str">
        <f t="shared" si="19"/>
        <v>BB_L_16_GW_GW_SA_High_GW_GQ_48_000_30</v>
      </c>
      <c r="D994" s="18">
        <v>10</v>
      </c>
      <c r="E994" s="18">
        <v>10</v>
      </c>
      <c r="F994" s="18">
        <v>10</v>
      </c>
      <c r="G994" s="18">
        <v>10</v>
      </c>
      <c r="H994" s="18">
        <v>10</v>
      </c>
      <c r="I994" s="18">
        <v>10</v>
      </c>
      <c r="J994" s="18">
        <v>10</v>
      </c>
      <c r="K994" s="18">
        <v>10</v>
      </c>
      <c r="L994" s="18">
        <v>10</v>
      </c>
      <c r="M994" s="18">
        <v>10</v>
      </c>
      <c r="N994" s="18">
        <v>10</v>
      </c>
      <c r="O994" s="18">
        <v>10</v>
      </c>
      <c r="P994" s="18">
        <v>10</v>
      </c>
      <c r="Q994" s="18">
        <v>10</v>
      </c>
      <c r="R994" s="18">
        <v>10</v>
      </c>
      <c r="S994" s="18">
        <v>10</v>
      </c>
      <c r="T994" s="18">
        <v>10</v>
      </c>
      <c r="U994" s="18">
        <v>10</v>
      </c>
      <c r="V994" s="18">
        <v>10</v>
      </c>
      <c r="W994" s="18">
        <v>10</v>
      </c>
      <c r="X994" s="18">
        <v>10</v>
      </c>
      <c r="Y994" s="18">
        <v>10</v>
      </c>
      <c r="Z994" s="18">
        <v>10</v>
      </c>
      <c r="AA994" s="18">
        <v>10</v>
      </c>
      <c r="AB994" s="18">
        <v>10</v>
      </c>
      <c r="AC994" s="18">
        <v>10</v>
      </c>
      <c r="AD994" s="18">
        <v>10</v>
      </c>
      <c r="AE994" s="18">
        <v>10</v>
      </c>
      <c r="AF994" s="18">
        <v>10.0093548387096</v>
      </c>
      <c r="AG994" s="18">
        <v>10.0378333333333</v>
      </c>
      <c r="AH994" s="18">
        <v>10.0558064516129</v>
      </c>
      <c r="AI994" s="18">
        <v>10.113225806451601</v>
      </c>
      <c r="AJ994" s="18">
        <v>10.2116666666666</v>
      </c>
      <c r="AK994" s="18">
        <v>10.363548387096699</v>
      </c>
      <c r="AL994" s="18">
        <v>10.4813333333333</v>
      </c>
      <c r="AM994" s="18">
        <v>10.5770967741935</v>
      </c>
      <c r="AN994" s="18">
        <v>10.658548387096699</v>
      </c>
      <c r="AO994" s="18">
        <v>10.7017857142857</v>
      </c>
      <c r="AP994" s="18">
        <v>10.757096774193499</v>
      </c>
      <c r="AQ994" s="18">
        <v>10.998999999999899</v>
      </c>
      <c r="AR994" s="18">
        <v>11.8843548387096</v>
      </c>
      <c r="AS994" s="18">
        <v>12.5758333333333</v>
      </c>
      <c r="AT994" s="18">
        <v>14.265161290322499</v>
      </c>
      <c r="AU994" s="18">
        <v>15.7951612903225</v>
      </c>
      <c r="AV994" s="18">
        <v>18.113</v>
      </c>
      <c r="AW994" s="18">
        <v>20.974032258064501</v>
      </c>
      <c r="AX994" s="18">
        <v>30.207333333333299</v>
      </c>
      <c r="AY994" s="18">
        <v>40.384999999999998</v>
      </c>
      <c r="AZ994" s="18">
        <v>45.7212903225806</v>
      </c>
      <c r="BA994" s="18">
        <v>49.5741379310344</v>
      </c>
      <c r="BB994" s="18">
        <v>56.726451612903197</v>
      </c>
      <c r="BC994" s="18">
        <v>65.706499999999906</v>
      </c>
      <c r="BD994" s="18">
        <v>82.933709677419301</v>
      </c>
      <c r="BE994" s="18">
        <v>124.82</v>
      </c>
      <c r="BF994" s="18">
        <v>150.21935483870899</v>
      </c>
      <c r="BG994" s="18">
        <v>182.01612903225799</v>
      </c>
      <c r="BH994" s="18">
        <v>198.87833333333299</v>
      </c>
      <c r="BI994" s="18">
        <v>211.18870967741901</v>
      </c>
      <c r="BJ994" s="18">
        <v>224.77166666666599</v>
      </c>
      <c r="BK994" s="18">
        <v>236.23548387096699</v>
      </c>
      <c r="BL994" s="18">
        <v>246.785483870967</v>
      </c>
      <c r="BM994" s="18">
        <v>257.224999999999</v>
      </c>
      <c r="BN994" s="18">
        <v>268.21612903225798</v>
      </c>
      <c r="BO994" s="18">
        <v>281.68833333333299</v>
      </c>
      <c r="BP994" s="18">
        <v>297.05967741935399</v>
      </c>
      <c r="BQ994" s="18">
        <v>314.65166666666602</v>
      </c>
      <c r="BR994" s="18">
        <v>326.43225806451602</v>
      </c>
      <c r="BS994" s="18">
        <v>346.79193548387099</v>
      </c>
      <c r="BT994" s="18">
        <v>354.69999999999902</v>
      </c>
      <c r="BU994" s="18">
        <v>366.777419354838</v>
      </c>
      <c r="BV994" s="18">
        <v>378.57166666666598</v>
      </c>
      <c r="BW994" s="18">
        <v>393.73709677419299</v>
      </c>
      <c r="BX994" s="18">
        <v>402.312903225806</v>
      </c>
      <c r="BY994" s="18">
        <v>412.95</v>
      </c>
      <c r="BZ994" s="18">
        <v>425.158064516129</v>
      </c>
      <c r="CA994" s="18">
        <v>445.47666666666601</v>
      </c>
      <c r="CB994" s="18">
        <v>468.566129032258</v>
      </c>
      <c r="CC994" s="18">
        <v>491.981666666666</v>
      </c>
      <c r="CD994" s="18">
        <v>510.97741935483799</v>
      </c>
      <c r="CE994" s="18">
        <v>535.566129032258</v>
      </c>
      <c r="CF994" s="18">
        <v>569.75666666666598</v>
      </c>
      <c r="CG994" s="18">
        <v>591.17741935483798</v>
      </c>
      <c r="CH994" s="18">
        <v>607.67833333333294</v>
      </c>
      <c r="CI994" s="18">
        <v>621.68064516129004</v>
      </c>
      <c r="CJ994" s="18">
        <v>631.22258064516097</v>
      </c>
      <c r="CK994" s="18">
        <v>638.41250000000002</v>
      </c>
      <c r="CL994" s="18">
        <v>652.69354838709603</v>
      </c>
      <c r="CM994" s="18">
        <v>679.21333333333303</v>
      </c>
      <c r="CN994" s="18">
        <v>703.35645161290302</v>
      </c>
      <c r="CO994" s="18">
        <v>731.66833333333295</v>
      </c>
      <c r="CP994" s="18">
        <v>752.97419354838701</v>
      </c>
      <c r="CQ994" s="18">
        <v>795.07903225806399</v>
      </c>
      <c r="CR994" s="18">
        <v>877.75499999999897</v>
      </c>
      <c r="CS994" s="18">
        <v>908.76451612903202</v>
      </c>
      <c r="CT994" s="18">
        <v>923.73</v>
      </c>
      <c r="CU994" s="18">
        <v>939.16129032258004</v>
      </c>
      <c r="CV994" s="18">
        <v>960.322580645161</v>
      </c>
      <c r="CW994" s="18">
        <v>982.27758620689599</v>
      </c>
      <c r="CX994" s="18">
        <v>1004.8564516128999</v>
      </c>
      <c r="CY994" s="18">
        <v>1030.5833333333301</v>
      </c>
      <c r="CZ994" s="18">
        <v>1057.5161290322501</v>
      </c>
      <c r="DA994" s="18">
        <v>1100.9833333333299</v>
      </c>
      <c r="DB994" s="18">
        <v>1138.2580645161199</v>
      </c>
      <c r="DC994" s="18">
        <v>1156</v>
      </c>
      <c r="DD994" s="18">
        <v>1165.5</v>
      </c>
      <c r="DE994" s="18">
        <v>1175.7419354838701</v>
      </c>
      <c r="DF994" s="18">
        <v>1183.9666666666601</v>
      </c>
      <c r="DG994" s="18">
        <v>1192.6129032258</v>
      </c>
      <c r="DH994" s="18">
        <v>1204.8709677419299</v>
      </c>
      <c r="DI994" s="18">
        <v>1210.32142857142</v>
      </c>
      <c r="DJ994" s="18">
        <v>1229.5967741935401</v>
      </c>
      <c r="DK994" s="18">
        <v>1256.11666666666</v>
      </c>
      <c r="DL994" s="18">
        <v>1286.4838709677399</v>
      </c>
      <c r="DM994" s="18">
        <v>1307.63333333333</v>
      </c>
      <c r="DN994" s="18">
        <v>1323.0645161290299</v>
      </c>
      <c r="DO994" s="18">
        <v>1334</v>
      </c>
      <c r="DP994" s="18">
        <v>1344.3333333333301</v>
      </c>
      <c r="DQ994" s="18">
        <v>1362.19354838709</v>
      </c>
      <c r="DR994" s="18">
        <v>1374.4666666666601</v>
      </c>
      <c r="DS994" s="19">
        <v>1383.11666666666</v>
      </c>
    </row>
    <row r="995" spans="1:123" x14ac:dyDescent="0.25">
      <c r="A995" s="12" t="s">
        <v>72</v>
      </c>
      <c r="B995" s="13">
        <v>1</v>
      </c>
      <c r="C995" s="13" t="str">
        <f t="shared" si="19"/>
        <v>BB_L_16_GW_GW_SA_High_GW_GQ_48_001_1</v>
      </c>
      <c r="D995" s="14">
        <v>10.003064516128999</v>
      </c>
      <c r="E995" s="14">
        <v>15.5879310344827</v>
      </c>
      <c r="F995" s="14">
        <v>106.93709677419299</v>
      </c>
      <c r="G995" s="14">
        <v>192.01249999999999</v>
      </c>
      <c r="H995" s="14">
        <v>662.87419354838698</v>
      </c>
      <c r="I995" s="14">
        <v>164.01499999999999</v>
      </c>
      <c r="J995" s="14">
        <v>182.71935483870899</v>
      </c>
      <c r="K995" s="14">
        <v>79.509838709677396</v>
      </c>
      <c r="L995" s="14">
        <v>20.2285</v>
      </c>
      <c r="M995" s="14">
        <v>14.0525806451612</v>
      </c>
      <c r="N995" s="14">
        <v>32.975333333333303</v>
      </c>
      <c r="O995" s="14">
        <v>41.740806451612897</v>
      </c>
      <c r="P995" s="14">
        <v>47.243870967741898</v>
      </c>
      <c r="Q995" s="14">
        <v>296.25285714285701</v>
      </c>
      <c r="R995" s="14">
        <v>121.397258064516</v>
      </c>
      <c r="S995" s="14">
        <v>238.455166666666</v>
      </c>
      <c r="T995" s="14">
        <v>405.34516129032198</v>
      </c>
      <c r="U995" s="14">
        <v>209.833333333333</v>
      </c>
      <c r="V995" s="14">
        <v>87.646935483870905</v>
      </c>
      <c r="W995" s="14">
        <v>27.455806451612901</v>
      </c>
      <c r="X995" s="14">
        <v>26.8831666666666</v>
      </c>
      <c r="Y995" s="14">
        <v>19.436935483870901</v>
      </c>
      <c r="Z995" s="14">
        <v>7.5161166666666599</v>
      </c>
      <c r="AA995" s="14">
        <v>43.541290322580601</v>
      </c>
      <c r="AB995" s="14">
        <v>35.9533870967742</v>
      </c>
      <c r="AC995" s="14">
        <v>69.296964285714196</v>
      </c>
      <c r="AD995" s="14">
        <v>249.32741935483801</v>
      </c>
      <c r="AE995" s="14">
        <v>275.082666666666</v>
      </c>
      <c r="AF995" s="14">
        <v>361.26129032258001</v>
      </c>
      <c r="AG995" s="14">
        <v>210.44166666666601</v>
      </c>
      <c r="AH995" s="14">
        <v>53.829354838709598</v>
      </c>
      <c r="AI995" s="14">
        <v>21.322580645161199</v>
      </c>
      <c r="AJ995" s="14">
        <v>21.797999999999998</v>
      </c>
      <c r="AK995" s="14">
        <v>14.357258064516101</v>
      </c>
      <c r="AL995" s="14">
        <v>10.517950000000001</v>
      </c>
      <c r="AM995" s="14">
        <v>13.6374193548387</v>
      </c>
      <c r="AN995" s="14">
        <v>18.126612903225801</v>
      </c>
      <c r="AO995" s="14">
        <v>8.4584107142857103</v>
      </c>
      <c r="AP995" s="14">
        <v>11.634774193548299</v>
      </c>
      <c r="AQ995" s="14">
        <v>115.094666666666</v>
      </c>
      <c r="AR995" s="14">
        <v>680.95483870967701</v>
      </c>
      <c r="AS995" s="14">
        <v>156.24249999999901</v>
      </c>
      <c r="AT995" s="14">
        <v>40.331774193548299</v>
      </c>
      <c r="AU995" s="14">
        <v>32.4120967741935</v>
      </c>
      <c r="AV995" s="14">
        <v>13.3695</v>
      </c>
      <c r="AW995" s="14">
        <v>14.164516129032201</v>
      </c>
      <c r="AX995" s="14">
        <v>1219.7743333333301</v>
      </c>
      <c r="AY995" s="14">
        <v>867.64677419354803</v>
      </c>
      <c r="AZ995" s="14">
        <v>106.112258064516</v>
      </c>
      <c r="BA995" s="14">
        <v>58.579310344827498</v>
      </c>
      <c r="BB995" s="14">
        <v>263.52999999999997</v>
      </c>
      <c r="BC995" s="14">
        <v>313.53333333333302</v>
      </c>
      <c r="BD995" s="14">
        <v>361.33709677419301</v>
      </c>
      <c r="BE995" s="14">
        <v>270.33499999999998</v>
      </c>
      <c r="BF995" s="14">
        <v>221.24354838709601</v>
      </c>
      <c r="BG995" s="14">
        <v>57.6166129032258</v>
      </c>
      <c r="BH995" s="14">
        <v>32.381500000000003</v>
      </c>
      <c r="BI995" s="14">
        <v>18.458064516128999</v>
      </c>
      <c r="BJ995" s="14">
        <v>18.4426666666666</v>
      </c>
      <c r="BK995" s="14">
        <v>103.66677419354799</v>
      </c>
      <c r="BL995" s="14">
        <v>128.17919354838699</v>
      </c>
      <c r="BM995" s="14">
        <v>121.086428571428</v>
      </c>
      <c r="BN995" s="14">
        <v>117.77322580645099</v>
      </c>
      <c r="BO995" s="14">
        <v>210.28833333333299</v>
      </c>
      <c r="BP995" s="14">
        <v>264.306451612903</v>
      </c>
      <c r="BQ995" s="14">
        <v>197.91650000000001</v>
      </c>
      <c r="BR995" s="14">
        <v>44.363225806451602</v>
      </c>
      <c r="BS995" s="14">
        <v>40.499032258064503</v>
      </c>
      <c r="BT995" s="14">
        <v>23.298166666666599</v>
      </c>
      <c r="BU995" s="14">
        <v>18.546451612903201</v>
      </c>
      <c r="BV995" s="14">
        <v>68.040833333333296</v>
      </c>
      <c r="BW995" s="14">
        <v>166.416129032258</v>
      </c>
      <c r="BX995" s="14">
        <v>83.113225806451595</v>
      </c>
      <c r="BY995" s="14">
        <v>122.05107142857101</v>
      </c>
      <c r="BZ995" s="14">
        <v>184.51838709677401</v>
      </c>
      <c r="CA995" s="14">
        <v>573.77166666666596</v>
      </c>
      <c r="CB995" s="14">
        <v>560.09193548386997</v>
      </c>
      <c r="CC995" s="14">
        <v>292.44166666666598</v>
      </c>
      <c r="CD995" s="14">
        <v>73.402258064516104</v>
      </c>
      <c r="CE995" s="14">
        <v>52.459193548387098</v>
      </c>
      <c r="CF995" s="14">
        <v>36.383499999999998</v>
      </c>
      <c r="CG995" s="14">
        <v>35.665161290322501</v>
      </c>
      <c r="CH995" s="14">
        <v>25.941666666666599</v>
      </c>
      <c r="CI995" s="14">
        <v>108.064516129032</v>
      </c>
      <c r="CJ995" s="14">
        <v>78.198387096774098</v>
      </c>
      <c r="CK995" s="14">
        <v>64.407321428571393</v>
      </c>
      <c r="CL995" s="14">
        <v>234.88032258064499</v>
      </c>
      <c r="CM995" s="14">
        <v>1112.7349999999999</v>
      </c>
      <c r="CN995" s="14">
        <v>671.066129032258</v>
      </c>
      <c r="CO995" s="14">
        <v>314.21333333333303</v>
      </c>
      <c r="CP995" s="14">
        <v>143.92387096774101</v>
      </c>
      <c r="CQ995" s="14">
        <v>43.454677419354802</v>
      </c>
      <c r="CR995" s="14">
        <v>34.569000000000003</v>
      </c>
      <c r="CS995" s="14">
        <v>65.780645161290295</v>
      </c>
      <c r="CT995" s="14">
        <v>38.876333333333299</v>
      </c>
      <c r="CU995" s="14">
        <v>103.857903225806</v>
      </c>
      <c r="CV995" s="14">
        <v>273.60645161290302</v>
      </c>
      <c r="CW995" s="14">
        <v>494.48793103448202</v>
      </c>
      <c r="CX995" s="14">
        <v>408.49516129032202</v>
      </c>
      <c r="CY995" s="14">
        <v>1152.675</v>
      </c>
      <c r="CZ995" s="14">
        <v>1278.3129032258</v>
      </c>
      <c r="DA995" s="14">
        <v>201.287833333333</v>
      </c>
      <c r="DB995" s="14">
        <v>184.82096774193499</v>
      </c>
      <c r="DC995" s="14">
        <v>135.939032258064</v>
      </c>
      <c r="DD995" s="14">
        <v>49.440833333333302</v>
      </c>
      <c r="DE995" s="14">
        <v>39.341612903225702</v>
      </c>
      <c r="DF995" s="14">
        <v>46.5268333333333</v>
      </c>
      <c r="DG995" s="14">
        <v>141.45403225806399</v>
      </c>
      <c r="DH995" s="14">
        <v>277.822580645161</v>
      </c>
      <c r="DI995" s="14">
        <v>87.320892857142795</v>
      </c>
      <c r="DJ995" s="14">
        <v>1037.23548387096</v>
      </c>
      <c r="DK995" s="14">
        <v>1233.95</v>
      </c>
      <c r="DL995" s="14">
        <v>1612.19999999999</v>
      </c>
      <c r="DM995" s="14">
        <v>410.39666666666602</v>
      </c>
      <c r="DN995" s="14">
        <v>110.830161290322</v>
      </c>
      <c r="DO995" s="14">
        <v>48.6022580645161</v>
      </c>
      <c r="DP995" s="14">
        <v>37.529833333333301</v>
      </c>
      <c r="DQ995" s="14">
        <v>33.410483870967703</v>
      </c>
      <c r="DR995" s="14">
        <v>37.270333333333298</v>
      </c>
      <c r="DS995" s="15">
        <v>119.05466666666599</v>
      </c>
    </row>
    <row r="996" spans="1:123" x14ac:dyDescent="0.25">
      <c r="A996" s="24" t="s">
        <v>72</v>
      </c>
      <c r="B996" s="25">
        <v>2</v>
      </c>
      <c r="C996" s="13" t="str">
        <f t="shared" si="19"/>
        <v>BB_L_16_GW_GW_SA_High_GW_GQ_48_001_2</v>
      </c>
      <c r="D996" s="26">
        <v>10</v>
      </c>
      <c r="E996" s="26">
        <v>10</v>
      </c>
      <c r="F996" s="26">
        <v>10</v>
      </c>
      <c r="G996" s="26">
        <v>9.9994333333333305</v>
      </c>
      <c r="H996" s="26">
        <v>10.1227419354838</v>
      </c>
      <c r="I996" s="26">
        <v>26.758333333333301</v>
      </c>
      <c r="J996" s="26">
        <v>23.0553225806451</v>
      </c>
      <c r="K996" s="26">
        <v>10.793709677419301</v>
      </c>
      <c r="L996" s="26">
        <v>10.007</v>
      </c>
      <c r="M996" s="26">
        <v>10</v>
      </c>
      <c r="N996" s="26">
        <v>9.9907166666666605</v>
      </c>
      <c r="O996" s="26">
        <v>9.4815483870967707</v>
      </c>
      <c r="P996" s="26">
        <v>5.8479677419354799</v>
      </c>
      <c r="Q996" s="26">
        <v>1.24083928571428</v>
      </c>
      <c r="R996" s="26">
        <v>7.2118387096774095E-2</v>
      </c>
      <c r="S996" s="26">
        <v>2.4445833333333299E-2</v>
      </c>
      <c r="T996" s="26">
        <v>3.4641451612903197E-2</v>
      </c>
      <c r="U996" s="26">
        <v>6.9170499999999996E-2</v>
      </c>
      <c r="V996" s="26">
        <v>0.11688999999999999</v>
      </c>
      <c r="W996" s="26">
        <v>0.139254193548387</v>
      </c>
      <c r="X996" s="26">
        <v>0.19880666666666599</v>
      </c>
      <c r="Y996" s="26">
        <v>0.113573548387096</v>
      </c>
      <c r="Z996" s="26">
        <v>6.6217833333333295E-2</v>
      </c>
      <c r="AA996" s="26">
        <v>5.6712258064516102E-2</v>
      </c>
      <c r="AB996" s="26">
        <v>5.33833870967741E-2</v>
      </c>
      <c r="AC996" s="26">
        <v>6.4075178571428498E-2</v>
      </c>
      <c r="AD996" s="26">
        <v>0.107930322580645</v>
      </c>
      <c r="AE996" s="26">
        <v>0.175218333333333</v>
      </c>
      <c r="AF996" s="26">
        <v>0.26441129032257998</v>
      </c>
      <c r="AG996" s="26">
        <v>0.391565</v>
      </c>
      <c r="AH996" s="26">
        <v>0.38222258064516101</v>
      </c>
      <c r="AI996" s="26">
        <v>0.36383709677419301</v>
      </c>
      <c r="AJ996" s="26">
        <v>0.37389166666666601</v>
      </c>
      <c r="AK996" s="26">
        <v>0.36827741935483799</v>
      </c>
      <c r="AL996" s="26">
        <v>0.32948833333333299</v>
      </c>
      <c r="AM996" s="26">
        <v>0.28562258064516099</v>
      </c>
      <c r="AN996" s="26">
        <v>0.25318870967741902</v>
      </c>
      <c r="AO996" s="26">
        <v>0.239971428571428</v>
      </c>
      <c r="AP996" s="26">
        <v>0.25705967741935398</v>
      </c>
      <c r="AQ996" s="26">
        <v>0.32945000000000002</v>
      </c>
      <c r="AR996" s="26">
        <v>0.512967741935483</v>
      </c>
      <c r="AS996" s="26">
        <v>0.58645499999999895</v>
      </c>
      <c r="AT996" s="26">
        <v>0.65768225806451597</v>
      </c>
      <c r="AU996" s="26">
        <v>0.66681451612903198</v>
      </c>
      <c r="AV996" s="26">
        <v>0.65604833333333301</v>
      </c>
      <c r="AW996" s="26">
        <v>0.66938709677419295</v>
      </c>
      <c r="AX996" s="26">
        <v>1.1798633333333299</v>
      </c>
      <c r="AY996" s="26">
        <v>1.2168758064516101</v>
      </c>
      <c r="AZ996" s="26">
        <v>0.57803064516128999</v>
      </c>
      <c r="BA996" s="26">
        <v>0.44586379310344798</v>
      </c>
      <c r="BB996" s="26">
        <v>0.42863709677419298</v>
      </c>
      <c r="BC996" s="26">
        <v>0.47218333333333301</v>
      </c>
      <c r="BD996" s="26">
        <v>0.87897419354838702</v>
      </c>
      <c r="BE996" s="26">
        <v>7.2559833333333303</v>
      </c>
      <c r="BF996" s="26">
        <v>4.1241290322580602</v>
      </c>
      <c r="BG996" s="26">
        <v>2.1966290322580599</v>
      </c>
      <c r="BH996" s="26">
        <v>1.99711666666666</v>
      </c>
      <c r="BI996" s="26">
        <v>1.7571612903225799</v>
      </c>
      <c r="BJ996" s="26">
        <v>1.63631666666666</v>
      </c>
      <c r="BK996" s="26">
        <v>1.54399999999999</v>
      </c>
      <c r="BL996" s="26">
        <v>1.6301129032257999</v>
      </c>
      <c r="BM996" s="26">
        <v>1.92367857142857</v>
      </c>
      <c r="BN996" s="26">
        <v>2.2721612903225799</v>
      </c>
      <c r="BO996" s="26">
        <v>2.56521666666666</v>
      </c>
      <c r="BP996" s="26">
        <v>2.6314516129032199</v>
      </c>
      <c r="BQ996" s="26">
        <v>2.54521666666666</v>
      </c>
      <c r="BR996" s="26">
        <v>2.15</v>
      </c>
      <c r="BS996" s="26">
        <v>2.0276129032257999</v>
      </c>
      <c r="BT996" s="26">
        <v>1.7041499999999901</v>
      </c>
      <c r="BU996" s="26">
        <v>1.5507258064516101</v>
      </c>
      <c r="BV996" s="26">
        <v>1.4486666666666601</v>
      </c>
      <c r="BW996" s="26">
        <v>1.41037096774193</v>
      </c>
      <c r="BX996" s="26">
        <v>1.2768548387096701</v>
      </c>
      <c r="BY996" s="26">
        <v>1.2255535714285699</v>
      </c>
      <c r="BZ996" s="26">
        <v>1.2709999999999999</v>
      </c>
      <c r="CA996" s="26">
        <v>1.50881666666666</v>
      </c>
      <c r="CB996" s="26">
        <v>1.8014193548387001</v>
      </c>
      <c r="CC996" s="26">
        <v>2.0441333333333298</v>
      </c>
      <c r="CD996" s="26">
        <v>2.0660322580645101</v>
      </c>
      <c r="CE996" s="26">
        <v>2.19620967741935</v>
      </c>
      <c r="CF996" s="26">
        <v>2.5439333333333298</v>
      </c>
      <c r="CG996" s="26">
        <v>2.28124193548387</v>
      </c>
      <c r="CH996" s="26">
        <v>1.9052499999999899</v>
      </c>
      <c r="CI996" s="26">
        <v>1.69756451612903</v>
      </c>
      <c r="CJ996" s="26">
        <v>1.60296774193548</v>
      </c>
      <c r="CK996" s="26">
        <v>1.6597321428571401</v>
      </c>
      <c r="CL996" s="26">
        <v>2.0548709677419299</v>
      </c>
      <c r="CM996" s="26">
        <v>3.0525499999999899</v>
      </c>
      <c r="CN996" s="26">
        <v>3.7393709677419298</v>
      </c>
      <c r="CO996" s="26">
        <v>4.5911999999999997</v>
      </c>
      <c r="CP996" s="26">
        <v>4.5486935483870896</v>
      </c>
      <c r="CQ996" s="26">
        <v>5.3029516129032199</v>
      </c>
      <c r="CR996" s="26">
        <v>8.3489333333333295</v>
      </c>
      <c r="CS996" s="26">
        <v>6.7144354838709601</v>
      </c>
      <c r="CT996" s="26">
        <v>4.0480499999999999</v>
      </c>
      <c r="CU996" s="26">
        <v>2.9669354838709601</v>
      </c>
      <c r="CV996" s="26">
        <v>2.91954838709677</v>
      </c>
      <c r="CW996" s="26">
        <v>3.58860344827586</v>
      </c>
      <c r="CX996" s="26">
        <v>4.7005967741935404</v>
      </c>
      <c r="CY996" s="26">
        <v>6.4204333333333299</v>
      </c>
      <c r="CZ996" s="26">
        <v>8.2501774193548396</v>
      </c>
      <c r="DA996" s="26">
        <v>13.666399999999999</v>
      </c>
      <c r="DB996" s="26">
        <v>20.796774193548298</v>
      </c>
      <c r="DC996" s="26">
        <v>10.466193548387</v>
      </c>
      <c r="DD996" s="26">
        <v>5.2799333333333296</v>
      </c>
      <c r="DE996" s="26">
        <v>4.0127580645161203</v>
      </c>
      <c r="DF996" s="26">
        <v>3.68618333333333</v>
      </c>
      <c r="DG996" s="26">
        <v>4.05122580645161</v>
      </c>
      <c r="DH996" s="26">
        <v>5.1084838709677403</v>
      </c>
      <c r="DI996" s="26">
        <v>5.65910714285714</v>
      </c>
      <c r="DJ996" s="26">
        <v>6.8005322580645098</v>
      </c>
      <c r="DK996" s="26">
        <v>7.42113333333333</v>
      </c>
      <c r="DL996" s="26">
        <v>7.3674516129032197</v>
      </c>
      <c r="DM996" s="26">
        <v>6.0516666666666596</v>
      </c>
      <c r="DN996" s="26">
        <v>4.8882419354838698</v>
      </c>
      <c r="DO996" s="26">
        <v>3.9120322580645102</v>
      </c>
      <c r="DP996" s="26">
        <v>3.4376166666666599</v>
      </c>
      <c r="DQ996" s="26">
        <v>3.6660322580645102</v>
      </c>
      <c r="DR996" s="26">
        <v>3.4287333333333301</v>
      </c>
      <c r="DS996" s="27">
        <v>3.1420833333333298</v>
      </c>
    </row>
    <row r="997" spans="1:123" x14ac:dyDescent="0.25">
      <c r="A997" s="20" t="s">
        <v>72</v>
      </c>
      <c r="B997" s="21">
        <v>3</v>
      </c>
      <c r="C997" s="13" t="str">
        <f t="shared" si="19"/>
        <v>BB_L_16_GW_GW_SA_High_GW_GQ_48_001_3</v>
      </c>
      <c r="D997" s="22">
        <v>10</v>
      </c>
      <c r="E997" s="22">
        <v>10</v>
      </c>
      <c r="F997" s="22">
        <v>10</v>
      </c>
      <c r="G997" s="22">
        <v>10</v>
      </c>
      <c r="H997" s="22">
        <v>10</v>
      </c>
      <c r="I997" s="22">
        <v>10</v>
      </c>
      <c r="J997" s="22">
        <v>9.9995483870967696</v>
      </c>
      <c r="K997" s="22">
        <v>9.9997741935483795</v>
      </c>
      <c r="L997" s="22">
        <v>10</v>
      </c>
      <c r="M997" s="22">
        <v>10</v>
      </c>
      <c r="N997" s="22">
        <v>9.9861166666666605</v>
      </c>
      <c r="O997" s="22">
        <v>9.3833709677419304</v>
      </c>
      <c r="P997" s="22">
        <v>5.5147419354838698</v>
      </c>
      <c r="Q997" s="22">
        <v>0.97559821428571403</v>
      </c>
      <c r="R997" s="22">
        <v>2.8664838709677402E-3</v>
      </c>
      <c r="S997" s="22">
        <v>1.0760056666666599E-3</v>
      </c>
      <c r="T997" s="22">
        <v>8.9745967741935398E-4</v>
      </c>
      <c r="U997" s="22">
        <v>1.2988666666666599E-3</v>
      </c>
      <c r="V997" s="22">
        <v>1.59335483870967E-3</v>
      </c>
      <c r="W997" s="22">
        <v>1.8413064516129001E-3</v>
      </c>
      <c r="X997" s="22">
        <v>2.1092833333333301E-3</v>
      </c>
      <c r="Y997" s="22">
        <v>2.3236612903225801E-3</v>
      </c>
      <c r="Z997" s="22">
        <v>2.28178333333333E-3</v>
      </c>
      <c r="AA997" s="22">
        <v>2.0815483870967699E-3</v>
      </c>
      <c r="AB997" s="22">
        <v>1.8703870967741901E-3</v>
      </c>
      <c r="AC997" s="22">
        <v>1.8301071428571401E-3</v>
      </c>
      <c r="AD997" s="22">
        <v>2.43488709677419E-3</v>
      </c>
      <c r="AE997" s="22">
        <v>4.2585166666666598E-3</v>
      </c>
      <c r="AF997" s="22">
        <v>7.3459032258064499E-3</v>
      </c>
      <c r="AG997" s="22">
        <v>1.0637249999999999E-2</v>
      </c>
      <c r="AH997" s="22">
        <v>1.18764516129032E-2</v>
      </c>
      <c r="AI997" s="22">
        <v>1.2036290322580599E-2</v>
      </c>
      <c r="AJ997" s="22">
        <v>1.2185166666666599E-2</v>
      </c>
      <c r="AK997" s="22">
        <v>1.23246774193548E-2</v>
      </c>
      <c r="AL997" s="22">
        <v>1.1718166666666601E-2</v>
      </c>
      <c r="AM997" s="22">
        <v>1.04E-2</v>
      </c>
      <c r="AN997" s="22">
        <v>9.0303870967741902E-3</v>
      </c>
      <c r="AO997" s="22">
        <v>8.1463750000000008E-3</v>
      </c>
      <c r="AP997" s="22">
        <v>7.9769999999999997E-3</v>
      </c>
      <c r="AQ997" s="22">
        <v>9.2728166666666608E-3</v>
      </c>
      <c r="AR997" s="22">
        <v>1.28966129032258E-2</v>
      </c>
      <c r="AS997" s="22">
        <v>1.6787E-2</v>
      </c>
      <c r="AT997" s="22">
        <v>2.0053064516129E-2</v>
      </c>
      <c r="AU997" s="22">
        <v>2.1427258064516098E-2</v>
      </c>
      <c r="AV997" s="22">
        <v>2.1340000000000001E-2</v>
      </c>
      <c r="AW997" s="22">
        <v>2.1452741935483799E-2</v>
      </c>
      <c r="AX997" s="22">
        <v>2.30388333333333E-2</v>
      </c>
      <c r="AY997" s="22">
        <v>2.3686612903225799E-2</v>
      </c>
      <c r="AZ997" s="22">
        <v>2.08529032258064E-2</v>
      </c>
      <c r="BA997" s="22">
        <v>1.67075862068965E-2</v>
      </c>
      <c r="BB997" s="22">
        <v>1.43806451612903E-2</v>
      </c>
      <c r="BC997" s="22">
        <v>1.4118666666666601E-2</v>
      </c>
      <c r="BD997" s="22">
        <v>1.6807258064516099E-2</v>
      </c>
      <c r="BE997" s="22">
        <v>2.7646833333333301E-2</v>
      </c>
      <c r="BF997" s="22">
        <v>4.1158709677419303E-2</v>
      </c>
      <c r="BG997" s="22">
        <v>5.6277903225806399E-2</v>
      </c>
      <c r="BH997" s="22">
        <v>6.3426666666666603E-2</v>
      </c>
      <c r="BI997" s="22">
        <v>6.2829516129032204E-2</v>
      </c>
      <c r="BJ997" s="22">
        <v>5.85876666666666E-2</v>
      </c>
      <c r="BK997" s="22">
        <v>5.2131451612903203E-2</v>
      </c>
      <c r="BL997" s="22">
        <v>4.8772580645161198E-2</v>
      </c>
      <c r="BM997" s="22">
        <v>5.50364285714285E-2</v>
      </c>
      <c r="BN997" s="22">
        <v>7.0018548387096702E-2</v>
      </c>
      <c r="BO997" s="22">
        <v>8.47343333333333E-2</v>
      </c>
      <c r="BP997" s="22">
        <v>8.9399838709677396E-2</v>
      </c>
      <c r="BQ997" s="22">
        <v>8.6903333333333305E-2</v>
      </c>
      <c r="BR997" s="22">
        <v>7.6333870967741899E-2</v>
      </c>
      <c r="BS997" s="22">
        <v>6.8697258064516098E-2</v>
      </c>
      <c r="BT997" s="22">
        <v>6.0790499999999997E-2</v>
      </c>
      <c r="BU997" s="22">
        <v>5.52308064516129E-2</v>
      </c>
      <c r="BV997" s="22">
        <v>5.0758166666666597E-2</v>
      </c>
      <c r="BW997" s="22">
        <v>4.8014838709677397E-2</v>
      </c>
      <c r="BX997" s="22">
        <v>4.4332419354838698E-2</v>
      </c>
      <c r="BY997" s="22">
        <v>4.1241785714285703E-2</v>
      </c>
      <c r="BZ997" s="22">
        <v>4.0449193548387101E-2</v>
      </c>
      <c r="CA997" s="22">
        <v>4.46685E-2</v>
      </c>
      <c r="CB997" s="22">
        <v>5.2688225806451598E-2</v>
      </c>
      <c r="CC997" s="22">
        <v>6.0983999999999997E-2</v>
      </c>
      <c r="CD997" s="22">
        <v>6.5424838709677399E-2</v>
      </c>
      <c r="CE997" s="22">
        <v>6.9130322580645095E-2</v>
      </c>
      <c r="CF997" s="22">
        <v>7.4728500000000003E-2</v>
      </c>
      <c r="CG997" s="22">
        <v>7.3516290322580599E-2</v>
      </c>
      <c r="CH997" s="22">
        <v>6.6211166666666599E-2</v>
      </c>
      <c r="CI997" s="22">
        <v>5.8401290322580603E-2</v>
      </c>
      <c r="CJ997" s="22">
        <v>5.3645967741935398E-2</v>
      </c>
      <c r="CK997" s="22">
        <v>5.2912857142857102E-2</v>
      </c>
      <c r="CL997" s="22">
        <v>5.8724838709677402E-2</v>
      </c>
      <c r="CM997" s="22">
        <v>7.8029833333333298E-2</v>
      </c>
      <c r="CN997" s="22">
        <v>0.106289677419354</v>
      </c>
      <c r="CO997" s="22">
        <v>0.13458166666666599</v>
      </c>
      <c r="CP997" s="22">
        <v>0.143406451612903</v>
      </c>
      <c r="CQ997" s="22">
        <v>0.15075322580645101</v>
      </c>
      <c r="CR997" s="22">
        <v>0.195533333333333</v>
      </c>
      <c r="CS997" s="22">
        <v>0.20078709677419301</v>
      </c>
      <c r="CT997" s="22">
        <v>0.16318833333333299</v>
      </c>
      <c r="CU997" s="22">
        <v>0.121990322580645</v>
      </c>
      <c r="CV997" s="22">
        <v>0.100752903225806</v>
      </c>
      <c r="CW997" s="22">
        <v>0.10011724137931</v>
      </c>
      <c r="CX997" s="22">
        <v>0.122927419354838</v>
      </c>
      <c r="CY997" s="22">
        <v>0.18082833333333301</v>
      </c>
      <c r="CZ997" s="22">
        <v>0.25263548387096701</v>
      </c>
      <c r="DA997" s="22">
        <v>0.31656000000000001</v>
      </c>
      <c r="DB997" s="22">
        <v>0.35045483870967697</v>
      </c>
      <c r="DC997" s="22">
        <v>0.30005967741935402</v>
      </c>
      <c r="DD997" s="22">
        <v>0.21526000000000001</v>
      </c>
      <c r="DE997" s="22">
        <v>0.161093548387096</v>
      </c>
      <c r="DF997" s="22">
        <v>0.13593333333333299</v>
      </c>
      <c r="DG997" s="22">
        <v>0.12637903225806399</v>
      </c>
      <c r="DH997" s="22">
        <v>0.14236612903225801</v>
      </c>
      <c r="DI997" s="22">
        <v>0.181567857142857</v>
      </c>
      <c r="DJ997" s="22">
        <v>0.23014677419354801</v>
      </c>
      <c r="DK997" s="22">
        <v>0.24503</v>
      </c>
      <c r="DL997" s="22">
        <v>0.23095483870967701</v>
      </c>
      <c r="DM997" s="22">
        <v>0.20146</v>
      </c>
      <c r="DN997" s="22">
        <v>0.17010161290322501</v>
      </c>
      <c r="DO997" s="22">
        <v>0.14202741935483801</v>
      </c>
      <c r="DP997" s="22">
        <v>0.12505166666666601</v>
      </c>
      <c r="DQ997" s="22">
        <v>0.121298387096774</v>
      </c>
      <c r="DR997" s="22">
        <v>0.115408333333333</v>
      </c>
      <c r="DS997" s="23">
        <v>0.105073333333333</v>
      </c>
    </row>
    <row r="998" spans="1:123" x14ac:dyDescent="0.25">
      <c r="A998" s="16" t="s">
        <v>72</v>
      </c>
      <c r="B998" s="17">
        <v>4</v>
      </c>
      <c r="C998" s="13" t="str">
        <f t="shared" si="19"/>
        <v>BB_L_16_GW_GW_SA_High_GW_GQ_48_001_4</v>
      </c>
      <c r="D998" s="18">
        <v>10.000322580645101</v>
      </c>
      <c r="E998" s="18">
        <v>36.537241379310302</v>
      </c>
      <c r="F998" s="18">
        <v>589.14838709677394</v>
      </c>
      <c r="G998" s="18">
        <v>705.57833333333303</v>
      </c>
      <c r="H998" s="18">
        <v>1418.1387096774099</v>
      </c>
      <c r="I998" s="18">
        <v>150.23750000000001</v>
      </c>
      <c r="J998" s="18">
        <v>94.184032258064505</v>
      </c>
      <c r="K998" s="18">
        <v>111.242741935483</v>
      </c>
      <c r="L998" s="18">
        <v>31.1063333333333</v>
      </c>
      <c r="M998" s="18">
        <v>14.8198387096774</v>
      </c>
      <c r="N998" s="18">
        <v>98.524833333333305</v>
      </c>
      <c r="O998" s="18">
        <v>347.13225806451601</v>
      </c>
      <c r="P998" s="18">
        <v>398.037096774193</v>
      </c>
      <c r="Q998" s="18">
        <v>732.72142857142796</v>
      </c>
      <c r="R998" s="18">
        <v>933.22580645161202</v>
      </c>
      <c r="S998" s="18">
        <v>666.41666666666595</v>
      </c>
      <c r="T998" s="18">
        <v>1402.2064516129001</v>
      </c>
      <c r="U998" s="18">
        <v>392.95166666666597</v>
      </c>
      <c r="V998" s="18">
        <v>101.571129032258</v>
      </c>
      <c r="W998" s="18">
        <v>32.292741935483797</v>
      </c>
      <c r="X998" s="18">
        <v>19.3735</v>
      </c>
      <c r="Y998" s="18">
        <v>17.570806451612899</v>
      </c>
      <c r="Z998" s="18">
        <v>14.0496999999999</v>
      </c>
      <c r="AA998" s="18">
        <v>263.46451612903201</v>
      </c>
      <c r="AB998" s="18">
        <v>415.379032258064</v>
      </c>
      <c r="AC998" s="18">
        <v>294.86071428571398</v>
      </c>
      <c r="AD998" s="18">
        <v>1069.5129032258001</v>
      </c>
      <c r="AE998" s="18">
        <v>1017.55833333333</v>
      </c>
      <c r="AF998" s="18">
        <v>1413.1129032258</v>
      </c>
      <c r="AG998" s="18">
        <v>479.26166666666597</v>
      </c>
      <c r="AH998" s="18">
        <v>132.825161290322</v>
      </c>
      <c r="AI998" s="18">
        <v>32.459032258064497</v>
      </c>
      <c r="AJ998" s="18">
        <v>21.065833333333298</v>
      </c>
      <c r="AK998" s="18">
        <v>18.537258064516099</v>
      </c>
      <c r="AL998" s="18">
        <v>21.004833333333298</v>
      </c>
      <c r="AM998" s="18">
        <v>107.229354838709</v>
      </c>
      <c r="AN998" s="18">
        <v>179.424193548387</v>
      </c>
      <c r="AO998" s="18">
        <v>78.286071428571404</v>
      </c>
      <c r="AP998" s="18">
        <v>85.554032258064495</v>
      </c>
      <c r="AQ998" s="18">
        <v>595.41833333333295</v>
      </c>
      <c r="AR998" s="18">
        <v>1203.5645161290299</v>
      </c>
      <c r="AS998" s="18">
        <v>514.89499999999998</v>
      </c>
      <c r="AT998" s="18">
        <v>70.881935483870905</v>
      </c>
      <c r="AU998" s="18">
        <v>35.642258064516099</v>
      </c>
      <c r="AV998" s="18">
        <v>23.5668333333333</v>
      </c>
      <c r="AW998" s="18">
        <v>13.803064516129</v>
      </c>
      <c r="AX998" s="18">
        <v>1519.33916666666</v>
      </c>
      <c r="AY998" s="18">
        <v>2247.6129032258</v>
      </c>
      <c r="AZ998" s="18">
        <v>976.89354838709596</v>
      </c>
      <c r="BA998" s="18">
        <v>353.52413793103398</v>
      </c>
      <c r="BB998" s="18">
        <v>937.55483870967703</v>
      </c>
      <c r="BC998" s="18">
        <v>1311.56666666666</v>
      </c>
      <c r="BD998" s="18">
        <v>1043.34516129032</v>
      </c>
      <c r="BE998" s="18">
        <v>190.09166666666599</v>
      </c>
      <c r="BF998" s="18">
        <v>155.638709677419</v>
      </c>
      <c r="BG998" s="18">
        <v>62.753709677419302</v>
      </c>
      <c r="BH998" s="18">
        <v>35.243499999999997</v>
      </c>
      <c r="BI998" s="18">
        <v>22.691129032258001</v>
      </c>
      <c r="BJ998" s="18">
        <v>24.724333333333298</v>
      </c>
      <c r="BK998" s="18">
        <v>426.497903225806</v>
      </c>
      <c r="BL998" s="18">
        <v>715.36451612903204</v>
      </c>
      <c r="BM998" s="18">
        <v>816.62857142857104</v>
      </c>
      <c r="BN998" s="18">
        <v>660.93064516129004</v>
      </c>
      <c r="BO998" s="18">
        <v>920.03833333333296</v>
      </c>
      <c r="BP998" s="18">
        <v>878.13548387096705</v>
      </c>
      <c r="BQ998" s="18">
        <v>442.02166666666602</v>
      </c>
      <c r="BR998" s="18">
        <v>118.212419354838</v>
      </c>
      <c r="BS998" s="18">
        <v>35.585000000000001</v>
      </c>
      <c r="BT998" s="18">
        <v>37.051499999999997</v>
      </c>
      <c r="BU998" s="18">
        <v>21.547903225806401</v>
      </c>
      <c r="BV998" s="18">
        <v>175.8485</v>
      </c>
      <c r="BW998" s="18">
        <v>893.94999999999902</v>
      </c>
      <c r="BX998" s="18">
        <v>657.61451612903204</v>
      </c>
      <c r="BY998" s="18">
        <v>630.875</v>
      </c>
      <c r="BZ998" s="18">
        <v>827.41451612903199</v>
      </c>
      <c r="CA998" s="18">
        <v>1528.25</v>
      </c>
      <c r="CB998" s="18">
        <v>1674.85483870967</v>
      </c>
      <c r="CC998" s="18">
        <v>537.47666666666601</v>
      </c>
      <c r="CD998" s="18">
        <v>146.26354838709599</v>
      </c>
      <c r="CE998" s="18">
        <v>44.285645161290297</v>
      </c>
      <c r="CF998" s="18">
        <v>28.306166666666599</v>
      </c>
      <c r="CG998" s="18">
        <v>30.269032258064499</v>
      </c>
      <c r="CH998" s="18">
        <v>34.512999999999998</v>
      </c>
      <c r="CI998" s="18">
        <v>488.39064516129002</v>
      </c>
      <c r="CJ998" s="18">
        <v>578.45806451612896</v>
      </c>
      <c r="CK998" s="18">
        <v>417.21607142857101</v>
      </c>
      <c r="CL998" s="18">
        <v>870.71451612903195</v>
      </c>
      <c r="CM998" s="18">
        <v>2053.9166666666601</v>
      </c>
      <c r="CN998" s="18">
        <v>2061.4354838709601</v>
      </c>
      <c r="CO998" s="18">
        <v>653.46333333333303</v>
      </c>
      <c r="CP998" s="18">
        <v>209.59032258064499</v>
      </c>
      <c r="CQ998" s="18">
        <v>62.004032258064498</v>
      </c>
      <c r="CR998" s="18">
        <v>15.292499999999899</v>
      </c>
      <c r="CS998" s="18">
        <v>42.095483870967698</v>
      </c>
      <c r="CT998" s="18">
        <v>43.000333333333302</v>
      </c>
      <c r="CU998" s="18">
        <v>341.36112903225802</v>
      </c>
      <c r="CV998" s="18">
        <v>1169.4322580645101</v>
      </c>
      <c r="CW998" s="18">
        <v>1398.6896551724101</v>
      </c>
      <c r="CX998" s="18">
        <v>1581.0483870967701</v>
      </c>
      <c r="CY998" s="18">
        <v>1849.6666666666599</v>
      </c>
      <c r="CZ998" s="18">
        <v>2646.1290322580599</v>
      </c>
      <c r="DA998" s="18">
        <v>583.35066666666603</v>
      </c>
      <c r="DB998" s="18">
        <v>94.726451612903205</v>
      </c>
      <c r="DC998" s="18">
        <v>124.240322580645</v>
      </c>
      <c r="DD998" s="18">
        <v>81.632666666666594</v>
      </c>
      <c r="DE998" s="18">
        <v>36.349354838709601</v>
      </c>
      <c r="DF998" s="18">
        <v>49.7083333333333</v>
      </c>
      <c r="DG998" s="18">
        <v>419.86451612903198</v>
      </c>
      <c r="DH998" s="18">
        <v>1226.79193548387</v>
      </c>
      <c r="DI998" s="18">
        <v>517.269642857142</v>
      </c>
      <c r="DJ998" s="18">
        <v>1586.5790322580599</v>
      </c>
      <c r="DK998" s="18">
        <v>2529.4499999999998</v>
      </c>
      <c r="DL998" s="18">
        <v>2462.5161290322499</v>
      </c>
      <c r="DM998" s="18">
        <v>923.57666666666603</v>
      </c>
      <c r="DN998" s="18">
        <v>157.74516129032199</v>
      </c>
      <c r="DO998" s="18">
        <v>71.469516129032201</v>
      </c>
      <c r="DP998" s="18">
        <v>39.109833333333299</v>
      </c>
      <c r="DQ998" s="18">
        <v>24.7759677419354</v>
      </c>
      <c r="DR998" s="18">
        <v>28.515666666666601</v>
      </c>
      <c r="DS998" s="19">
        <v>369.409999999999</v>
      </c>
    </row>
    <row r="999" spans="1:123" x14ac:dyDescent="0.25">
      <c r="A999" s="12" t="s">
        <v>72</v>
      </c>
      <c r="B999" s="13">
        <v>5</v>
      </c>
      <c r="C999" s="13" t="str">
        <f t="shared" si="19"/>
        <v>BB_L_16_GW_GW_SA_High_GW_GQ_48_001_5</v>
      </c>
      <c r="D999" s="14">
        <v>10</v>
      </c>
      <c r="E999" s="14">
        <v>10.000344827586201</v>
      </c>
      <c r="F999" s="14">
        <v>10.137741935483801</v>
      </c>
      <c r="G999" s="14">
        <v>10.2626666666666</v>
      </c>
      <c r="H999" s="14">
        <v>14.1301612903225</v>
      </c>
      <c r="I999" s="14">
        <v>59.6355</v>
      </c>
      <c r="J999" s="14">
        <v>64.039677419354803</v>
      </c>
      <c r="K999" s="14">
        <v>26.839838709677402</v>
      </c>
      <c r="L999" s="14">
        <v>11.048833333333301</v>
      </c>
      <c r="M999" s="14">
        <v>10.0975806451612</v>
      </c>
      <c r="N999" s="14">
        <v>10.0326666666666</v>
      </c>
      <c r="O999" s="14">
        <v>10.0151129032258</v>
      </c>
      <c r="P999" s="14">
        <v>8.5867903225806401</v>
      </c>
      <c r="Q999" s="14">
        <v>4.1468214285714202</v>
      </c>
      <c r="R999" s="14">
        <v>1.7907112903225799</v>
      </c>
      <c r="S999" s="14">
        <v>0.31189999999999901</v>
      </c>
      <c r="T999" s="14">
        <v>1.8570580645161201</v>
      </c>
      <c r="U999" s="14">
        <v>3.0024999999999999</v>
      </c>
      <c r="V999" s="14">
        <v>2.6124838709677398</v>
      </c>
      <c r="W999" s="14">
        <v>1.49917741935483</v>
      </c>
      <c r="X999" s="14">
        <v>1.51213333333333</v>
      </c>
      <c r="Y999" s="14">
        <v>1.08969354838709</v>
      </c>
      <c r="Z999" s="14">
        <v>0.36762333333333302</v>
      </c>
      <c r="AA999" s="14">
        <v>0.15581774193548301</v>
      </c>
      <c r="AB999" s="14">
        <v>0.20743387096774099</v>
      </c>
      <c r="AC999" s="14">
        <v>0.158153571428571</v>
      </c>
      <c r="AD999" s="14">
        <v>0.75859354838709603</v>
      </c>
      <c r="AE999" s="14">
        <v>0.93705833333333299</v>
      </c>
      <c r="AF999" s="14">
        <v>2.0345161290322502</v>
      </c>
      <c r="AG999" s="14">
        <v>2.7679166666666601</v>
      </c>
      <c r="AH999" s="14">
        <v>2.0542258064516101</v>
      </c>
      <c r="AI999" s="14">
        <v>0.70336935483870899</v>
      </c>
      <c r="AJ999" s="14">
        <v>0.68237999999999899</v>
      </c>
      <c r="AK999" s="14">
        <v>0.66402258064516095</v>
      </c>
      <c r="AL999" s="14">
        <v>0.54087166666666597</v>
      </c>
      <c r="AM999" s="14">
        <v>0.44187903225806402</v>
      </c>
      <c r="AN999" s="14">
        <v>0.39074677419354797</v>
      </c>
      <c r="AO999" s="14">
        <v>0.34779285714285701</v>
      </c>
      <c r="AP999" s="14">
        <v>0.34339677419354803</v>
      </c>
      <c r="AQ999" s="14">
        <v>0.52084166666666598</v>
      </c>
      <c r="AR999" s="14">
        <v>2.46756774193548</v>
      </c>
      <c r="AS999" s="14">
        <v>4.9525166666666598</v>
      </c>
      <c r="AT999" s="14">
        <v>1.3985161290322501</v>
      </c>
      <c r="AU999" s="14">
        <v>1.3334193548387101</v>
      </c>
      <c r="AV999" s="14">
        <v>1.0504883333333299</v>
      </c>
      <c r="AW999" s="14">
        <v>1.0655967741935399</v>
      </c>
      <c r="AX999" s="14">
        <v>4.2740999999999998</v>
      </c>
      <c r="AY999" s="14">
        <v>19.6674193548387</v>
      </c>
      <c r="AZ999" s="14">
        <v>4.8019999999999996</v>
      </c>
      <c r="BA999" s="14">
        <v>0.85384827586206802</v>
      </c>
      <c r="BB999" s="14">
        <v>1.03621612903225</v>
      </c>
      <c r="BC999" s="14">
        <v>2.1191499999999999</v>
      </c>
      <c r="BD999" s="14">
        <v>4.1845161290322501</v>
      </c>
      <c r="BE999" s="14">
        <v>27.763500000000001</v>
      </c>
      <c r="BF999" s="14">
        <v>29.848548387096699</v>
      </c>
      <c r="BG999" s="14">
        <v>10.0014354838709</v>
      </c>
      <c r="BH999" s="14">
        <v>3.9711833333333302</v>
      </c>
      <c r="BI999" s="14">
        <v>2.6444838709677398</v>
      </c>
      <c r="BJ999" s="14">
        <v>2.3432166666666601</v>
      </c>
      <c r="BK999" s="14">
        <v>2.23737096774193</v>
      </c>
      <c r="BL999" s="14">
        <v>2.4634516129032198</v>
      </c>
      <c r="BM999" s="14">
        <v>2.86698214285714</v>
      </c>
      <c r="BN999" s="14">
        <v>3.1238870967741899</v>
      </c>
      <c r="BO999" s="14">
        <v>3.73478333333333</v>
      </c>
      <c r="BP999" s="14">
        <v>4.3152096774193502</v>
      </c>
      <c r="BQ999" s="14">
        <v>5.4059666666666599</v>
      </c>
      <c r="BR999" s="14">
        <v>3.8035161290322499</v>
      </c>
      <c r="BS999" s="14">
        <v>3.18896774193548</v>
      </c>
      <c r="BT999" s="14">
        <v>2.6742499999999998</v>
      </c>
      <c r="BU999" s="14">
        <v>2.23601612903225</v>
      </c>
      <c r="BV999" s="14">
        <v>2.0755666666666599</v>
      </c>
      <c r="BW999" s="14">
        <v>2.3963548387096698</v>
      </c>
      <c r="BX999" s="14">
        <v>2.1697903225806399</v>
      </c>
      <c r="BY999" s="14">
        <v>1.94769642857142</v>
      </c>
      <c r="BZ999" s="14">
        <v>2.1238387096774098</v>
      </c>
      <c r="CA999" s="14">
        <v>3.31328333333333</v>
      </c>
      <c r="CB999" s="14">
        <v>6.17945161290322</v>
      </c>
      <c r="CC999" s="14">
        <v>6.45465</v>
      </c>
      <c r="CD999" s="14">
        <v>4.3931612903225803</v>
      </c>
      <c r="CE999" s="14">
        <v>3.67962903225806</v>
      </c>
      <c r="CF999" s="14">
        <v>4.3128333333333302</v>
      </c>
      <c r="CG999" s="14">
        <v>4.0493387096774196</v>
      </c>
      <c r="CH999" s="14">
        <v>3.05738333333333</v>
      </c>
      <c r="CI999" s="14">
        <v>2.6159838709677401</v>
      </c>
      <c r="CJ999" s="14">
        <v>2.4769193548386998</v>
      </c>
      <c r="CK999" s="14">
        <v>2.3277499999999902</v>
      </c>
      <c r="CL999" s="14">
        <v>2.9539838709677402</v>
      </c>
      <c r="CM999" s="14">
        <v>7.1377666666666597</v>
      </c>
      <c r="CN999" s="14">
        <v>13.788645161290299</v>
      </c>
      <c r="CO999" s="14">
        <v>10.523400000000001</v>
      </c>
      <c r="CP999" s="14">
        <v>10.7197580645161</v>
      </c>
      <c r="CQ999" s="14">
        <v>8.6514032258064493</v>
      </c>
      <c r="CR999" s="14">
        <v>11.557499999999999</v>
      </c>
      <c r="CS999" s="14">
        <v>11.557903225806401</v>
      </c>
      <c r="CT999" s="14">
        <v>7.6606666666666596</v>
      </c>
      <c r="CU999" s="14">
        <v>4.6592903225806399</v>
      </c>
      <c r="CV999" s="14">
        <v>4.6945806451612899</v>
      </c>
      <c r="CW999" s="14">
        <v>5.8903965517241303</v>
      </c>
      <c r="CX999" s="14">
        <v>8.8634838709677393</v>
      </c>
      <c r="CY999" s="14">
        <v>10.58395</v>
      </c>
      <c r="CZ999" s="14">
        <v>28.410483870967699</v>
      </c>
      <c r="DA999" s="14">
        <v>36.708500000000001</v>
      </c>
      <c r="DB999" s="14">
        <v>41.891290322580602</v>
      </c>
      <c r="DC999" s="14">
        <v>32.434193548387</v>
      </c>
      <c r="DD999" s="14">
        <v>11.1427333333333</v>
      </c>
      <c r="DE999" s="14">
        <v>6.2112096774193502</v>
      </c>
      <c r="DF999" s="14">
        <v>5.1937333333333298</v>
      </c>
      <c r="DG999" s="14">
        <v>5.4284516129032196</v>
      </c>
      <c r="DH999" s="14">
        <v>7.25206451612903</v>
      </c>
      <c r="DI999" s="14">
        <v>7.4957142857142802</v>
      </c>
      <c r="DJ999" s="14">
        <v>10.3561612903225</v>
      </c>
      <c r="DK999" s="14">
        <v>24.521666666666601</v>
      </c>
      <c r="DL999" s="14">
        <v>27.5175806451612</v>
      </c>
      <c r="DM999" s="14">
        <v>25.581666666666599</v>
      </c>
      <c r="DN999" s="14">
        <v>10.420129032258</v>
      </c>
      <c r="DO999" s="14">
        <v>6.5225161290322502</v>
      </c>
      <c r="DP999" s="14">
        <v>5.1257666666666601</v>
      </c>
      <c r="DQ999" s="14">
        <v>5.3632580645161196</v>
      </c>
      <c r="DR999" s="14">
        <v>5.3102499999999999</v>
      </c>
      <c r="DS999" s="15">
        <v>4.6794500000000001</v>
      </c>
    </row>
    <row r="1000" spans="1:123" x14ac:dyDescent="0.25">
      <c r="A1000" s="16" t="s">
        <v>72</v>
      </c>
      <c r="B1000" s="17">
        <v>6</v>
      </c>
      <c r="C1000" s="13" t="str">
        <f t="shared" si="19"/>
        <v>BB_L_16_GW_GW_SA_High_GW_GQ_48_001_6</v>
      </c>
      <c r="D1000" s="18">
        <v>10</v>
      </c>
      <c r="E1000" s="18">
        <v>10</v>
      </c>
      <c r="F1000" s="18">
        <v>10</v>
      </c>
      <c r="G1000" s="18">
        <v>10</v>
      </c>
      <c r="H1000" s="18">
        <v>10</v>
      </c>
      <c r="I1000" s="18">
        <v>10.018000000000001</v>
      </c>
      <c r="J1000" s="18">
        <v>10.1285483870967</v>
      </c>
      <c r="K1000" s="18">
        <v>10.039516129032201</v>
      </c>
      <c r="L1000" s="18">
        <v>9.9996666666666592</v>
      </c>
      <c r="M1000" s="18">
        <v>10</v>
      </c>
      <c r="N1000" s="18">
        <v>9.9993666666666599</v>
      </c>
      <c r="O1000" s="18">
        <v>9.8963387096774191</v>
      </c>
      <c r="P1000" s="18">
        <v>8.2808709677419294</v>
      </c>
      <c r="Q1000" s="18">
        <v>3.59003571428571</v>
      </c>
      <c r="R1000" s="18">
        <v>0.40708561290322498</v>
      </c>
      <c r="S1000" s="18">
        <v>-3.5318133333333301E-3</v>
      </c>
      <c r="T1000" s="18">
        <v>1.7420806451612901E-3</v>
      </c>
      <c r="U1000" s="18">
        <v>2.1196833333333299E-3</v>
      </c>
      <c r="V1000" s="18">
        <v>2.9190322580645101E-3</v>
      </c>
      <c r="W1000" s="18">
        <v>3.4451129032257999E-3</v>
      </c>
      <c r="X1000" s="18">
        <v>4.4330000000000003E-3</v>
      </c>
      <c r="Y1000" s="18">
        <v>4.6230000000000004E-3</v>
      </c>
      <c r="Z1000" s="18">
        <v>4.3710499999999996E-3</v>
      </c>
      <c r="AA1000" s="18">
        <v>3.9711774193548297E-3</v>
      </c>
      <c r="AB1000" s="18">
        <v>3.5353870967741899E-3</v>
      </c>
      <c r="AC1000" s="18">
        <v>3.2960178571428498E-3</v>
      </c>
      <c r="AD1000" s="18">
        <v>3.8839838709677399E-3</v>
      </c>
      <c r="AE1000" s="18">
        <v>6.1781499999999899E-3</v>
      </c>
      <c r="AF1000" s="18">
        <v>1.0955693548387E-2</v>
      </c>
      <c r="AG1000" s="18">
        <v>1.73631666666666E-2</v>
      </c>
      <c r="AH1000" s="18">
        <v>2.1393709677419302E-2</v>
      </c>
      <c r="AI1000" s="18">
        <v>2.2371774193548299E-2</v>
      </c>
      <c r="AJ1000" s="18">
        <v>2.27608333333333E-2</v>
      </c>
      <c r="AK1000" s="18">
        <v>2.3009354838709601E-2</v>
      </c>
      <c r="AL1000" s="18">
        <v>2.2196666666666601E-2</v>
      </c>
      <c r="AM1000" s="18">
        <v>2.00722580645161E-2</v>
      </c>
      <c r="AN1000" s="18">
        <v>1.7375161290322499E-2</v>
      </c>
      <c r="AO1000" s="18">
        <v>1.53032142857142E-2</v>
      </c>
      <c r="AP1000" s="18">
        <v>1.43698387096774E-2</v>
      </c>
      <c r="AQ1000" s="18">
        <v>1.5626500000000002E-2</v>
      </c>
      <c r="AR1000" s="18">
        <v>2.1073870967741899E-2</v>
      </c>
      <c r="AS1000" s="18">
        <v>2.8553499999999999E-2</v>
      </c>
      <c r="AT1000" s="18">
        <v>3.5422580645161197E-2</v>
      </c>
      <c r="AU1000" s="18">
        <v>3.9612741935483801E-2</v>
      </c>
      <c r="AV1000" s="18">
        <v>4.0127666666666603E-2</v>
      </c>
      <c r="AW1000" s="18">
        <v>4.0514516129032202E-2</v>
      </c>
      <c r="AX1000" s="18">
        <v>4.3771499999999998E-2</v>
      </c>
      <c r="AY1000" s="18">
        <v>4.8472580645161203E-2</v>
      </c>
      <c r="AZ1000" s="18">
        <v>4.24522580645161E-2</v>
      </c>
      <c r="BA1000" s="18">
        <v>3.4377068965517198E-2</v>
      </c>
      <c r="BB1000" s="18">
        <v>2.8229677419354799E-2</v>
      </c>
      <c r="BC1000" s="18">
        <v>2.6377499999999901E-2</v>
      </c>
      <c r="BD1000" s="18">
        <v>2.9458225806451601E-2</v>
      </c>
      <c r="BE1000" s="18">
        <v>5.35081666666666E-2</v>
      </c>
      <c r="BF1000" s="18">
        <v>0.10251032258064501</v>
      </c>
      <c r="BG1000" s="18">
        <v>0.102998548387096</v>
      </c>
      <c r="BH1000" s="18">
        <v>0.11673333333333299</v>
      </c>
      <c r="BI1000" s="18">
        <v>0.11779193548387</v>
      </c>
      <c r="BJ1000" s="18">
        <v>0.111941666666666</v>
      </c>
      <c r="BK1000" s="18">
        <v>0.101755322580645</v>
      </c>
      <c r="BL1000" s="18">
        <v>9.2428870967741897E-2</v>
      </c>
      <c r="BM1000" s="18">
        <v>9.5300892857142799E-2</v>
      </c>
      <c r="BN1000" s="18">
        <v>0.114403225806451</v>
      </c>
      <c r="BO1000" s="18">
        <v>0.14338499999999901</v>
      </c>
      <c r="BP1000" s="18">
        <v>0.16242258064516099</v>
      </c>
      <c r="BQ1000" s="18">
        <v>0.166726666666666</v>
      </c>
      <c r="BR1000" s="18">
        <v>0.15158709677419299</v>
      </c>
      <c r="BS1000" s="18">
        <v>0.135982258064516</v>
      </c>
      <c r="BT1000" s="18">
        <v>0.118598333333333</v>
      </c>
      <c r="BU1000" s="18">
        <v>0.105696774193548</v>
      </c>
      <c r="BV1000" s="18">
        <v>9.6416999999999906E-2</v>
      </c>
      <c r="BW1000" s="18">
        <v>9.1348870967741899E-2</v>
      </c>
      <c r="BX1000" s="18">
        <v>8.4591935483870895E-2</v>
      </c>
      <c r="BY1000" s="18">
        <v>7.8311071428571397E-2</v>
      </c>
      <c r="BZ1000" s="18">
        <v>7.4872741935483794E-2</v>
      </c>
      <c r="CA1000" s="18">
        <v>7.9745999999999997E-2</v>
      </c>
      <c r="CB1000" s="18">
        <v>9.3361935483870895E-2</v>
      </c>
      <c r="CC1000" s="18">
        <v>0.11059166666666601</v>
      </c>
      <c r="CD1000" s="18">
        <v>0.12118064516129</v>
      </c>
      <c r="CE1000" s="18">
        <v>0.12965645161290301</v>
      </c>
      <c r="CF1000" s="18">
        <v>0.142416666666666</v>
      </c>
      <c r="CG1000" s="18">
        <v>0.14486774193548299</v>
      </c>
      <c r="CH1000" s="18">
        <v>0.13292499999999999</v>
      </c>
      <c r="CI1000" s="18">
        <v>0.115240322580645</v>
      </c>
      <c r="CJ1000" s="18">
        <v>0.101868387096774</v>
      </c>
      <c r="CK1000" s="18">
        <v>9.6325357142857101E-2</v>
      </c>
      <c r="CL1000" s="18">
        <v>0.102383709677419</v>
      </c>
      <c r="CM1000" s="18">
        <v>0.130901666666666</v>
      </c>
      <c r="CN1000" s="18">
        <v>0.17979354838709599</v>
      </c>
      <c r="CO1000" s="18">
        <v>0.23663500000000001</v>
      </c>
      <c r="CP1000" s="18">
        <v>0.27062419354838702</v>
      </c>
      <c r="CQ1000" s="18">
        <v>0.28951290322580597</v>
      </c>
      <c r="CR1000" s="18">
        <v>0.38203999999999999</v>
      </c>
      <c r="CS1000" s="18">
        <v>0.42079354838709598</v>
      </c>
      <c r="CT1000" s="18">
        <v>0.34848833333333301</v>
      </c>
      <c r="CU1000" s="18">
        <v>0.25371451612903201</v>
      </c>
      <c r="CV1000" s="18">
        <v>0.19787096774193499</v>
      </c>
      <c r="CW1000" s="18">
        <v>0.183524137931034</v>
      </c>
      <c r="CX1000" s="18">
        <v>0.21106612903225799</v>
      </c>
      <c r="CY1000" s="18">
        <v>0.28968833333333299</v>
      </c>
      <c r="CZ1000" s="18">
        <v>0.42485967741935399</v>
      </c>
      <c r="DA1000" s="18">
        <v>0.58641500000000002</v>
      </c>
      <c r="DB1000" s="18">
        <v>0.74540806451612895</v>
      </c>
      <c r="DC1000" s="18">
        <v>0.712154838709677</v>
      </c>
      <c r="DD1000" s="18">
        <v>0.47989166666666599</v>
      </c>
      <c r="DE1000" s="18">
        <v>0.33338870967741902</v>
      </c>
      <c r="DF1000" s="18">
        <v>0.26044499999999998</v>
      </c>
      <c r="DG1000" s="18">
        <v>0.234070967741935</v>
      </c>
      <c r="DH1000" s="18">
        <v>0.248008064516129</v>
      </c>
      <c r="DI1000" s="18">
        <v>0.29343928571428501</v>
      </c>
      <c r="DJ1000" s="18">
        <v>0.38319999999999999</v>
      </c>
      <c r="DK1000" s="18">
        <v>0.46265666666666599</v>
      </c>
      <c r="DL1000" s="18">
        <v>0.47061451612903199</v>
      </c>
      <c r="DM1000" s="18">
        <v>0.42120333333333299</v>
      </c>
      <c r="DN1000" s="18">
        <v>0.355275806451613</v>
      </c>
      <c r="DO1000" s="18">
        <v>0.28793064516129002</v>
      </c>
      <c r="DP1000" s="18">
        <v>0.24376999999999999</v>
      </c>
      <c r="DQ1000" s="18">
        <v>0.232416129032258</v>
      </c>
      <c r="DR1000" s="18">
        <v>0.22466333333333299</v>
      </c>
      <c r="DS1000" s="19">
        <v>0.20514499999999899</v>
      </c>
    </row>
    <row r="1001" spans="1:123" x14ac:dyDescent="0.25">
      <c r="A1001" s="12" t="s">
        <v>72</v>
      </c>
      <c r="B1001" s="13">
        <v>7</v>
      </c>
      <c r="C1001" s="13" t="str">
        <f t="shared" si="19"/>
        <v>BB_L_16_GW_GW_SA_High_GW_GQ_48_001_7</v>
      </c>
      <c r="D1001" s="14">
        <v>10</v>
      </c>
      <c r="E1001" s="14">
        <v>13.8396551724137</v>
      </c>
      <c r="F1001" s="14">
        <v>355.29516129032203</v>
      </c>
      <c r="G1001" s="14">
        <v>902.33166666666602</v>
      </c>
      <c r="H1001" s="14">
        <v>1555.02741935483</v>
      </c>
      <c r="I1001" s="14">
        <v>435.59500000000003</v>
      </c>
      <c r="J1001" s="14">
        <v>91.353064516128995</v>
      </c>
      <c r="K1001" s="14">
        <v>106.455161290322</v>
      </c>
      <c r="L1001" s="14">
        <v>59.256333333333302</v>
      </c>
      <c r="M1001" s="14">
        <v>18.778548387096698</v>
      </c>
      <c r="N1001" s="14">
        <v>22.610333333333301</v>
      </c>
      <c r="O1001" s="14">
        <v>345.37516129032201</v>
      </c>
      <c r="P1001" s="14">
        <v>516.16935483870895</v>
      </c>
      <c r="Q1001" s="14">
        <v>594.03392857142796</v>
      </c>
      <c r="R1001" s="14">
        <v>1295.57419354838</v>
      </c>
      <c r="S1001" s="14">
        <v>796.68166666666605</v>
      </c>
      <c r="T1001" s="14">
        <v>1556.4741935483801</v>
      </c>
      <c r="U1001" s="14">
        <v>914.90166666666596</v>
      </c>
      <c r="V1001" s="14">
        <v>151.57596774193499</v>
      </c>
      <c r="W1001" s="14">
        <v>69.429516129032194</v>
      </c>
      <c r="X1001" s="14">
        <v>27.4925</v>
      </c>
      <c r="Y1001" s="14">
        <v>21.6425806451612</v>
      </c>
      <c r="Z1001" s="14">
        <v>19.069500000000001</v>
      </c>
      <c r="AA1001" s="14">
        <v>101.636451612903</v>
      </c>
      <c r="AB1001" s="14">
        <v>582.90645161290297</v>
      </c>
      <c r="AC1001" s="14">
        <v>446.92678571428502</v>
      </c>
      <c r="AD1001" s="14">
        <v>907.21451612903195</v>
      </c>
      <c r="AE1001" s="14">
        <v>1310.9166666666599</v>
      </c>
      <c r="AF1001" s="14">
        <v>1631.8225806451601</v>
      </c>
      <c r="AG1001" s="14">
        <v>1108.7366666666601</v>
      </c>
      <c r="AH1001" s="14">
        <v>221.627419354838</v>
      </c>
      <c r="AI1001" s="14">
        <v>89.420322580645106</v>
      </c>
      <c r="AJ1001" s="14">
        <v>28.097666666666601</v>
      </c>
      <c r="AK1001" s="14">
        <v>24.300322580645101</v>
      </c>
      <c r="AL1001" s="14">
        <v>17.254666666666601</v>
      </c>
      <c r="AM1001" s="14">
        <v>83.7924193548387</v>
      </c>
      <c r="AN1001" s="14">
        <v>205.85645161290299</v>
      </c>
      <c r="AO1001" s="14">
        <v>220.73749999999899</v>
      </c>
      <c r="AP1001" s="14">
        <v>108.38774193548301</v>
      </c>
      <c r="AQ1001" s="14">
        <v>346.88</v>
      </c>
      <c r="AR1001" s="14">
        <v>1360.45806451612</v>
      </c>
      <c r="AS1001" s="14">
        <v>901.868333333333</v>
      </c>
      <c r="AT1001" s="14">
        <v>237.476129032258</v>
      </c>
      <c r="AU1001" s="14">
        <v>42.384354838709598</v>
      </c>
      <c r="AV1001" s="14">
        <v>38.286166666666603</v>
      </c>
      <c r="AW1001" s="14">
        <v>20.220322580645099</v>
      </c>
      <c r="AX1001" s="14">
        <v>668.66683333333299</v>
      </c>
      <c r="AY1001" s="14">
        <v>2392.0967741935401</v>
      </c>
      <c r="AZ1001" s="14">
        <v>1941.83870967741</v>
      </c>
      <c r="BA1001" s="14">
        <v>699.42758620689597</v>
      </c>
      <c r="BB1001" s="14">
        <v>838.01774193548295</v>
      </c>
      <c r="BC1001" s="14">
        <v>1560.56666666666</v>
      </c>
      <c r="BD1001" s="14">
        <v>1559.3709677419299</v>
      </c>
      <c r="BE1001" s="14">
        <v>469.09333333333302</v>
      </c>
      <c r="BF1001" s="14">
        <v>138.83387096774101</v>
      </c>
      <c r="BG1001" s="14">
        <v>96.278870967741895</v>
      </c>
      <c r="BH1001" s="14">
        <v>43.370666666666601</v>
      </c>
      <c r="BI1001" s="14">
        <v>29.960967741935399</v>
      </c>
      <c r="BJ1001" s="14">
        <v>19.134166666666601</v>
      </c>
      <c r="BK1001" s="14">
        <v>167.52983870967699</v>
      </c>
      <c r="BL1001" s="14">
        <v>857.388709677419</v>
      </c>
      <c r="BM1001" s="14">
        <v>1069.7214285714199</v>
      </c>
      <c r="BN1001" s="14">
        <v>953.42419354838603</v>
      </c>
      <c r="BO1001" s="14">
        <v>1016.37666666666</v>
      </c>
      <c r="BP1001" s="14">
        <v>1245.5483870967701</v>
      </c>
      <c r="BQ1001" s="14">
        <v>789.41499999999996</v>
      </c>
      <c r="BR1001" s="14">
        <v>270.15483870967699</v>
      </c>
      <c r="BS1001" s="14">
        <v>65.755483870967694</v>
      </c>
      <c r="BT1001" s="14">
        <v>40.9465</v>
      </c>
      <c r="BU1001" s="14">
        <v>33.294193548387</v>
      </c>
      <c r="BV1001" s="14">
        <v>43.954666666666597</v>
      </c>
      <c r="BW1001" s="14">
        <v>737.75161290322501</v>
      </c>
      <c r="BX1001" s="14">
        <v>1092.8612903225801</v>
      </c>
      <c r="BY1001" s="14">
        <v>793.41071428571399</v>
      </c>
      <c r="BZ1001" s="14">
        <v>982.71774193548299</v>
      </c>
      <c r="CA1001" s="14">
        <v>1478.95</v>
      </c>
      <c r="CB1001" s="14">
        <v>2088.8225806451601</v>
      </c>
      <c r="CC1001" s="14">
        <v>1136.75</v>
      </c>
      <c r="CD1001" s="14">
        <v>278.95645161290298</v>
      </c>
      <c r="CE1001" s="14">
        <v>72.901774193548306</v>
      </c>
      <c r="CF1001" s="14">
        <v>40.887166666666602</v>
      </c>
      <c r="CG1001" s="14">
        <v>32.752741935483797</v>
      </c>
      <c r="CH1001" s="14">
        <v>32.341000000000001</v>
      </c>
      <c r="CI1001" s="14">
        <v>246.98403225806399</v>
      </c>
      <c r="CJ1001" s="14">
        <v>835.59032258064497</v>
      </c>
      <c r="CK1001" s="14">
        <v>679.51071428571402</v>
      </c>
      <c r="CL1001" s="14">
        <v>771.45967741935397</v>
      </c>
      <c r="CM1001" s="14">
        <v>1859.18333333333</v>
      </c>
      <c r="CN1001" s="14">
        <v>2465.5483870967701</v>
      </c>
      <c r="CO1001" s="14">
        <v>1483.43</v>
      </c>
      <c r="CP1001" s="14">
        <v>310.31451612903197</v>
      </c>
      <c r="CQ1001" s="14">
        <v>117.47499999999999</v>
      </c>
      <c r="CR1001" s="14">
        <v>38.649666666666597</v>
      </c>
      <c r="CS1001" s="14">
        <v>29.232419354838701</v>
      </c>
      <c r="CT1001" s="14">
        <v>41.582000000000001</v>
      </c>
      <c r="CU1001" s="14">
        <v>110.543709677419</v>
      </c>
      <c r="CV1001" s="14">
        <v>1073.4661290322499</v>
      </c>
      <c r="CW1001" s="14">
        <v>1578.3103448275799</v>
      </c>
      <c r="CX1001" s="14">
        <v>1900.4516129032199</v>
      </c>
      <c r="CY1001" s="14">
        <v>1814.5833333333301</v>
      </c>
      <c r="CZ1001" s="14">
        <v>2780.3548387096698</v>
      </c>
      <c r="DA1001" s="14">
        <v>1308.38333333333</v>
      </c>
      <c r="DB1001" s="14">
        <v>135.03564516129001</v>
      </c>
      <c r="DC1001" s="14">
        <v>101.845483870967</v>
      </c>
      <c r="DD1001" s="14">
        <v>106.6245</v>
      </c>
      <c r="DE1001" s="14">
        <v>48.153064516129</v>
      </c>
      <c r="DF1001" s="14">
        <v>32.332499999999897</v>
      </c>
      <c r="DG1001" s="14">
        <v>201.96048387096701</v>
      </c>
      <c r="DH1001" s="14">
        <v>1195.2064516129001</v>
      </c>
      <c r="DI1001" s="14">
        <v>1176.5410714285699</v>
      </c>
      <c r="DJ1001" s="14">
        <v>1099.06612903225</v>
      </c>
      <c r="DK1001" s="14">
        <v>2636.2333333333299</v>
      </c>
      <c r="DL1001" s="14">
        <v>2765.0806451612898</v>
      </c>
      <c r="DM1001" s="14">
        <v>1621.8316666666601</v>
      </c>
      <c r="DN1001" s="14">
        <v>362.55161290322502</v>
      </c>
      <c r="DO1001" s="14">
        <v>108.34193548387</v>
      </c>
      <c r="DP1001" s="14">
        <v>49.931666666666601</v>
      </c>
      <c r="DQ1001" s="14">
        <v>33.023548387096703</v>
      </c>
      <c r="DR1001" s="14">
        <v>26.442</v>
      </c>
      <c r="DS1001" s="15">
        <v>131.640166666666</v>
      </c>
    </row>
    <row r="1002" spans="1:123" x14ac:dyDescent="0.25">
      <c r="A1002" s="16" t="s">
        <v>72</v>
      </c>
      <c r="B1002" s="17">
        <v>8</v>
      </c>
      <c r="C1002" s="13" t="str">
        <f t="shared" si="19"/>
        <v>BB_L_16_GW_GW_SA_High_GW_GQ_48_001_8</v>
      </c>
      <c r="D1002" s="18">
        <v>10</v>
      </c>
      <c r="E1002" s="18">
        <v>10.0053448275862</v>
      </c>
      <c r="F1002" s="18">
        <v>11.217741935483801</v>
      </c>
      <c r="G1002" s="18">
        <v>17.035166666666601</v>
      </c>
      <c r="H1002" s="18">
        <v>31.274354838709598</v>
      </c>
      <c r="I1002" s="18">
        <v>125.888166666666</v>
      </c>
      <c r="J1002" s="18">
        <v>95.789354838709599</v>
      </c>
      <c r="K1002" s="18">
        <v>61.915967741935397</v>
      </c>
      <c r="L1002" s="18">
        <v>22.994166666666601</v>
      </c>
      <c r="M1002" s="18">
        <v>11.078870967741899</v>
      </c>
      <c r="N1002" s="18">
        <v>10.242333333333301</v>
      </c>
      <c r="O1002" s="18">
        <v>11.678548387096701</v>
      </c>
      <c r="P1002" s="18">
        <v>12.703064516129</v>
      </c>
      <c r="Q1002" s="18">
        <v>10.8717678571428</v>
      </c>
      <c r="R1002" s="18">
        <v>14.3202580645161</v>
      </c>
      <c r="S1002" s="18">
        <v>10.422516666666599</v>
      </c>
      <c r="T1002" s="18">
        <v>16.898241935483799</v>
      </c>
      <c r="U1002" s="18">
        <v>31.9261666666666</v>
      </c>
      <c r="V1002" s="18">
        <v>16.135645161290299</v>
      </c>
      <c r="W1002" s="18">
        <v>8.6566612903225799</v>
      </c>
      <c r="X1002" s="18">
        <v>3.6730499999999999</v>
      </c>
      <c r="Y1002" s="18">
        <v>3.38091935483871</v>
      </c>
      <c r="Z1002" s="18">
        <v>1.8526499999999999</v>
      </c>
      <c r="AA1002" s="18">
        <v>0.83510645161290298</v>
      </c>
      <c r="AB1002" s="18">
        <v>3.56706451612903</v>
      </c>
      <c r="AC1002" s="18">
        <v>3.2452678571428502</v>
      </c>
      <c r="AD1002" s="18">
        <v>5.8244032258064502</v>
      </c>
      <c r="AE1002" s="18">
        <v>16.050333333333299</v>
      </c>
      <c r="AF1002" s="18">
        <v>20.170000000000002</v>
      </c>
      <c r="AG1002" s="18">
        <v>29.912666666666599</v>
      </c>
      <c r="AH1002" s="18">
        <v>13.280870967741899</v>
      </c>
      <c r="AI1002" s="18">
        <v>4.7057419354838697</v>
      </c>
      <c r="AJ1002" s="18">
        <v>1.5799000000000001</v>
      </c>
      <c r="AK1002" s="18">
        <v>1.6234677419354799</v>
      </c>
      <c r="AL1002" s="18">
        <v>1.2086666666666599</v>
      </c>
      <c r="AM1002" s="18">
        <v>1.05570161290322</v>
      </c>
      <c r="AN1002" s="18">
        <v>1.4823709677419299</v>
      </c>
      <c r="AO1002" s="18">
        <v>1.66703571428571</v>
      </c>
      <c r="AP1002" s="18">
        <v>0.92700161290322503</v>
      </c>
      <c r="AQ1002" s="18">
        <v>1.7605166666666601</v>
      </c>
      <c r="AR1002" s="18">
        <v>15.1499677419354</v>
      </c>
      <c r="AS1002" s="18">
        <v>32.3973333333333</v>
      </c>
      <c r="AT1002" s="18">
        <v>14.5421451612903</v>
      </c>
      <c r="AU1002" s="18">
        <v>3.09367741935483</v>
      </c>
      <c r="AV1002" s="18">
        <v>2.6937333333333302</v>
      </c>
      <c r="AW1002" s="18">
        <v>1.8002096774193499</v>
      </c>
      <c r="AX1002" s="18">
        <v>6.22943333333333</v>
      </c>
      <c r="AY1002" s="18">
        <v>74.915161290322501</v>
      </c>
      <c r="AZ1002" s="18">
        <v>63.043548387096699</v>
      </c>
      <c r="BA1002" s="18">
        <v>12.032448275862</v>
      </c>
      <c r="BB1002" s="18">
        <v>6.2111290322580599</v>
      </c>
      <c r="BC1002" s="18">
        <v>18.434999999999999</v>
      </c>
      <c r="BD1002" s="18">
        <v>29.812096774193499</v>
      </c>
      <c r="BE1002" s="18">
        <v>72.372</v>
      </c>
      <c r="BF1002" s="18">
        <v>60.178064516128998</v>
      </c>
      <c r="BG1002" s="18">
        <v>39.974032258064497</v>
      </c>
      <c r="BH1002" s="18">
        <v>11.16235</v>
      </c>
      <c r="BI1002" s="18">
        <v>4.9844838709677397</v>
      </c>
      <c r="BJ1002" s="18">
        <v>3.3669166666666599</v>
      </c>
      <c r="BK1002" s="18">
        <v>3.4366290322580602</v>
      </c>
      <c r="BL1002" s="18">
        <v>9.0416774193548299</v>
      </c>
      <c r="BM1002" s="18">
        <v>11.3028571428571</v>
      </c>
      <c r="BN1002" s="18">
        <v>12.0103225806451</v>
      </c>
      <c r="BO1002" s="18">
        <v>12.003166666666599</v>
      </c>
      <c r="BP1002" s="18">
        <v>17.537741935483801</v>
      </c>
      <c r="BQ1002" s="18">
        <v>19.626166666666599</v>
      </c>
      <c r="BR1002" s="18">
        <v>14.456854838709599</v>
      </c>
      <c r="BS1002" s="18">
        <v>6.0191612903225797</v>
      </c>
      <c r="BT1002" s="18">
        <v>4.5425666666666604</v>
      </c>
      <c r="BU1002" s="18">
        <v>3.5821451612903199</v>
      </c>
      <c r="BV1002" s="18">
        <v>2.97091666666666</v>
      </c>
      <c r="BW1002" s="18">
        <v>7.3148064516128999</v>
      </c>
      <c r="BX1002" s="18">
        <v>12.858064516129</v>
      </c>
      <c r="BY1002" s="18">
        <v>8.6273214285714293</v>
      </c>
      <c r="BZ1002" s="18">
        <v>10.1460161290322</v>
      </c>
      <c r="CA1002" s="18">
        <v>17.8086666666666</v>
      </c>
      <c r="CB1002" s="18">
        <v>40.590483870967702</v>
      </c>
      <c r="CC1002" s="18">
        <v>43.768333333333302</v>
      </c>
      <c r="CD1002" s="18">
        <v>21.289193548387001</v>
      </c>
      <c r="CE1002" s="18">
        <v>8.3918064516129007</v>
      </c>
      <c r="CF1002" s="18">
        <v>7.3344166666666597</v>
      </c>
      <c r="CG1002" s="18">
        <v>6.5096612903225797</v>
      </c>
      <c r="CH1002" s="18">
        <v>5.4267833333333302</v>
      </c>
      <c r="CI1002" s="18">
        <v>4.6016774193548304</v>
      </c>
      <c r="CJ1002" s="18">
        <v>9.3136451612903208</v>
      </c>
      <c r="CK1002" s="18">
        <v>7.8059821428571396</v>
      </c>
      <c r="CL1002" s="18">
        <v>8.0871935483870896</v>
      </c>
      <c r="CM1002" s="18">
        <v>28.253499999999999</v>
      </c>
      <c r="CN1002" s="18">
        <v>70.103870967741898</v>
      </c>
      <c r="CO1002" s="18">
        <v>63.0936666666666</v>
      </c>
      <c r="CP1002" s="18">
        <v>30.210322580645101</v>
      </c>
      <c r="CQ1002" s="18">
        <v>19.678548387096701</v>
      </c>
      <c r="CR1002" s="18">
        <v>15.502333333333301</v>
      </c>
      <c r="CS1002" s="18">
        <v>13.021612903225799</v>
      </c>
      <c r="CT1002" s="18">
        <v>13.4616666666666</v>
      </c>
      <c r="CU1002" s="18">
        <v>8.0778225806451598</v>
      </c>
      <c r="CV1002" s="18">
        <v>13.560741935483801</v>
      </c>
      <c r="CW1002" s="18">
        <v>25.3408620689655</v>
      </c>
      <c r="CX1002" s="18">
        <v>35.591612903225801</v>
      </c>
      <c r="CY1002" s="18">
        <v>41.971333333333298</v>
      </c>
      <c r="CZ1002" s="18">
        <v>88.151129032257998</v>
      </c>
      <c r="DA1002" s="18">
        <v>153.22666666666601</v>
      </c>
      <c r="DB1002" s="18">
        <v>74.786290322580598</v>
      </c>
      <c r="DC1002" s="18">
        <v>54.343709677419298</v>
      </c>
      <c r="DD1002" s="18">
        <v>30.002833333333299</v>
      </c>
      <c r="DE1002" s="18">
        <v>11.0596774193548</v>
      </c>
      <c r="DF1002" s="18">
        <v>7.2899500000000002</v>
      </c>
      <c r="DG1002" s="18">
        <v>7.5688709677419297</v>
      </c>
      <c r="DH1002" s="18">
        <v>16.492580645161201</v>
      </c>
      <c r="DI1002" s="18">
        <v>22.329642857142801</v>
      </c>
      <c r="DJ1002" s="18">
        <v>19.059193548387</v>
      </c>
      <c r="DK1002" s="18">
        <v>80.209500000000006</v>
      </c>
      <c r="DL1002" s="18">
        <v>125.29193548387001</v>
      </c>
      <c r="DM1002" s="18">
        <v>117.984166666666</v>
      </c>
      <c r="DN1002" s="18">
        <v>50.3109677419354</v>
      </c>
      <c r="DO1002" s="18">
        <v>14.3085483870967</v>
      </c>
      <c r="DP1002" s="18">
        <v>8.2300166666666605</v>
      </c>
      <c r="DQ1002" s="18">
        <v>7.5050161290322501</v>
      </c>
      <c r="DR1002" s="18">
        <v>7.2157</v>
      </c>
      <c r="DS1002" s="19">
        <v>7.0235666666666603</v>
      </c>
    </row>
    <row r="1003" spans="1:123" x14ac:dyDescent="0.25">
      <c r="A1003" s="12" t="s">
        <v>72</v>
      </c>
      <c r="B1003" s="13">
        <v>9</v>
      </c>
      <c r="C1003" s="13" t="str">
        <f t="shared" si="19"/>
        <v>BB_L_16_GW_GW_SA_High_GW_GQ_48_001_9</v>
      </c>
      <c r="D1003" s="14">
        <v>10</v>
      </c>
      <c r="E1003" s="14">
        <v>10</v>
      </c>
      <c r="F1003" s="14">
        <v>10</v>
      </c>
      <c r="G1003" s="14">
        <v>10</v>
      </c>
      <c r="H1003" s="14">
        <v>10.0019354838709</v>
      </c>
      <c r="I1003" s="14">
        <v>10.1539999999999</v>
      </c>
      <c r="J1003" s="14">
        <v>10.863225806451601</v>
      </c>
      <c r="K1003" s="14">
        <v>10.814677419354799</v>
      </c>
      <c r="L1003" s="14">
        <v>10.119499999999899</v>
      </c>
      <c r="M1003" s="14">
        <v>10</v>
      </c>
      <c r="N1003" s="14">
        <v>10</v>
      </c>
      <c r="O1003" s="14">
        <v>9.98932258064516</v>
      </c>
      <c r="P1003" s="14">
        <v>9.5632419354838696</v>
      </c>
      <c r="Q1003" s="14">
        <v>6.7433392857142804</v>
      </c>
      <c r="R1003" s="14">
        <v>2.0654499999999998</v>
      </c>
      <c r="S1003" s="14">
        <v>0.11370512000000001</v>
      </c>
      <c r="T1003" s="14">
        <v>3.4020290322580599E-3</v>
      </c>
      <c r="U1003" s="14">
        <v>1.3976999999999899E-2</v>
      </c>
      <c r="V1003" s="14">
        <v>1.8128225806451601E-2</v>
      </c>
      <c r="W1003" s="14">
        <v>2.11612903225806E-2</v>
      </c>
      <c r="X1003" s="14">
        <v>1.5388000000000001E-2</v>
      </c>
      <c r="Y1003" s="14">
        <v>2.08059677419354E-2</v>
      </c>
      <c r="Z1003" s="14">
        <v>1.29619E-2</v>
      </c>
      <c r="AA1003" s="14">
        <v>7.6773064516128999E-3</v>
      </c>
      <c r="AB1003" s="14">
        <v>6.5551451612903197E-3</v>
      </c>
      <c r="AC1003" s="14">
        <v>5.8698928571428496E-3</v>
      </c>
      <c r="AD1003" s="14">
        <v>6.4579677419354803E-3</v>
      </c>
      <c r="AE1003" s="14">
        <v>1.22218E-2</v>
      </c>
      <c r="AF1003" s="14">
        <v>1.8451129032257998E-2</v>
      </c>
      <c r="AG1003" s="14">
        <v>3.3659166666666601E-2</v>
      </c>
      <c r="AH1003" s="14">
        <v>4.2158548387096699E-2</v>
      </c>
      <c r="AI1003" s="14">
        <v>4.2794193548387101E-2</v>
      </c>
      <c r="AJ1003" s="14">
        <v>3.8760000000000003E-2</v>
      </c>
      <c r="AK1003" s="14">
        <v>3.97317741935483E-2</v>
      </c>
      <c r="AL1003" s="14">
        <v>3.8411833333333298E-2</v>
      </c>
      <c r="AM1003" s="14">
        <v>3.5074516129032202E-2</v>
      </c>
      <c r="AN1003" s="14">
        <v>3.0515322580645099E-2</v>
      </c>
      <c r="AO1003" s="14">
        <v>2.6521428571428501E-2</v>
      </c>
      <c r="AP1003" s="14">
        <v>2.4010645161290301E-2</v>
      </c>
      <c r="AQ1003" s="14">
        <v>2.4619166666666598E-2</v>
      </c>
      <c r="AR1003" s="14">
        <v>3.3206935483870902E-2</v>
      </c>
      <c r="AS1003" s="14">
        <v>5.7477333333333297E-2</v>
      </c>
      <c r="AT1003" s="14">
        <v>6.7865645161290303E-2</v>
      </c>
      <c r="AU1003" s="14">
        <v>6.5981935483870893E-2</v>
      </c>
      <c r="AV1003" s="14">
        <v>6.9922833333333295E-2</v>
      </c>
      <c r="AW1003" s="14">
        <v>6.9206129032258007E-2</v>
      </c>
      <c r="AX1003" s="14">
        <v>7.5677833333333305E-2</v>
      </c>
      <c r="AY1003" s="14">
        <v>0.13957516129032199</v>
      </c>
      <c r="AZ1003" s="14">
        <v>0.16434338709677401</v>
      </c>
      <c r="BA1003" s="14">
        <v>6.8139482758620598E-2</v>
      </c>
      <c r="BB1003" s="14">
        <v>5.1993387096774098E-2</v>
      </c>
      <c r="BC1003" s="14">
        <v>4.9004166666666599E-2</v>
      </c>
      <c r="BD1003" s="14">
        <v>5.4927096774193503E-2</v>
      </c>
      <c r="BE1003" s="14">
        <v>0.136159</v>
      </c>
      <c r="BF1003" s="14">
        <v>0.45944838709677399</v>
      </c>
      <c r="BG1003" s="14">
        <v>0.43755645161290302</v>
      </c>
      <c r="BH1003" s="14">
        <v>0.21957333333333301</v>
      </c>
      <c r="BI1003" s="14">
        <v>0.205827419354838</v>
      </c>
      <c r="BJ1003" s="14">
        <v>0.19228500000000001</v>
      </c>
      <c r="BK1003" s="14">
        <v>0.177238709677419</v>
      </c>
      <c r="BL1003" s="14">
        <v>0.16186774193548301</v>
      </c>
      <c r="BM1003" s="14">
        <v>0.15743571428571401</v>
      </c>
      <c r="BN1003" s="14">
        <v>0.17634193548387</v>
      </c>
      <c r="BO1003" s="14">
        <v>0.21694333333333299</v>
      </c>
      <c r="BP1003" s="14">
        <v>0.260335483870967</v>
      </c>
      <c r="BQ1003" s="14">
        <v>0.28414333333333303</v>
      </c>
      <c r="BR1003" s="14">
        <v>0.27588870967741902</v>
      </c>
      <c r="BS1003" s="14">
        <v>0.24419516129032201</v>
      </c>
      <c r="BT1003" s="14">
        <v>0.213365</v>
      </c>
      <c r="BU1003" s="14">
        <v>0.18606774193548301</v>
      </c>
      <c r="BV1003" s="14">
        <v>0.16654333333333299</v>
      </c>
      <c r="BW1003" s="14">
        <v>0.15727419354838701</v>
      </c>
      <c r="BX1003" s="14">
        <v>0.14800322580645101</v>
      </c>
      <c r="BY1003" s="14">
        <v>0.13598928571428501</v>
      </c>
      <c r="BZ1003" s="14">
        <v>0.128462903225806</v>
      </c>
      <c r="CA1003" s="14">
        <v>0.133113333333333</v>
      </c>
      <c r="CB1003" s="14">
        <v>0.16029193548387</v>
      </c>
      <c r="CC1003" s="14">
        <v>0.19689999999999999</v>
      </c>
      <c r="CD1003" s="14">
        <v>0.21640161290322499</v>
      </c>
      <c r="CE1003" s="14">
        <v>0.22225483870967699</v>
      </c>
      <c r="CF1003" s="14">
        <v>0.24613499999999899</v>
      </c>
      <c r="CG1003" s="14">
        <v>0.25905645161290303</v>
      </c>
      <c r="CH1003" s="14">
        <v>0.24528666666666599</v>
      </c>
      <c r="CI1003" s="14">
        <v>0.209288709677419</v>
      </c>
      <c r="CJ1003" s="14">
        <v>0.18014516129032199</v>
      </c>
      <c r="CK1003" s="14">
        <v>0.163276785714285</v>
      </c>
      <c r="CL1003" s="14">
        <v>0.16539838709677401</v>
      </c>
      <c r="CM1003" s="14">
        <v>0.20552833333333301</v>
      </c>
      <c r="CN1003" s="14">
        <v>0.30657903225806399</v>
      </c>
      <c r="CO1003" s="14">
        <v>0.40809333333333297</v>
      </c>
      <c r="CP1003" s="14">
        <v>0.467919354838709</v>
      </c>
      <c r="CQ1003" s="14">
        <v>0.52290000000000003</v>
      </c>
      <c r="CR1003" s="14">
        <v>0.66179666666666603</v>
      </c>
      <c r="CS1003" s="14">
        <v>0.77051774193548295</v>
      </c>
      <c r="CT1003" s="14">
        <v>0.71431833333333306</v>
      </c>
      <c r="CU1003" s="14">
        <v>0.496727419354838</v>
      </c>
      <c r="CV1003" s="14">
        <v>0.36370806451612803</v>
      </c>
      <c r="CW1003" s="14">
        <v>0.318044827586206</v>
      </c>
      <c r="CX1003" s="14">
        <v>0.34560806451612902</v>
      </c>
      <c r="CY1003" s="14">
        <v>0.45049499999999998</v>
      </c>
      <c r="CZ1003" s="14">
        <v>0.664233870967741</v>
      </c>
      <c r="DA1003" s="14">
        <v>1.1048816666666601</v>
      </c>
      <c r="DB1003" s="14">
        <v>1.4429677419354801</v>
      </c>
      <c r="DC1003" s="14">
        <v>1.72151612903225</v>
      </c>
      <c r="DD1003" s="14">
        <v>1.16929166666666</v>
      </c>
      <c r="DE1003" s="14">
        <v>0.66675645161290298</v>
      </c>
      <c r="DF1003" s="14">
        <v>0.47278833333333298</v>
      </c>
      <c r="DG1003" s="14">
        <v>0.39894032258064499</v>
      </c>
      <c r="DH1003" s="14">
        <v>0.40328064516128997</v>
      </c>
      <c r="DI1003" s="14">
        <v>0.45342142857142798</v>
      </c>
      <c r="DJ1003" s="14">
        <v>0.57050645161290303</v>
      </c>
      <c r="DK1003" s="14">
        <v>0.76557500000000001</v>
      </c>
      <c r="DL1003" s="14">
        <v>0.93028064516129005</v>
      </c>
      <c r="DM1003" s="14">
        <v>0.88776333333333302</v>
      </c>
      <c r="DN1003" s="14">
        <v>0.73348870967741897</v>
      </c>
      <c r="DO1003" s="14">
        <v>0.54842419354838701</v>
      </c>
      <c r="DP1003" s="14">
        <v>0.44233333333333302</v>
      </c>
      <c r="DQ1003" s="14">
        <v>0.40384193548387098</v>
      </c>
      <c r="DR1003" s="14">
        <v>0.39312999999999998</v>
      </c>
      <c r="DS1003" s="15">
        <v>0.36749999999999899</v>
      </c>
    </row>
    <row r="1004" spans="1:123" x14ac:dyDescent="0.25">
      <c r="A1004" s="16" t="s">
        <v>72</v>
      </c>
      <c r="B1004" s="17">
        <v>10</v>
      </c>
      <c r="C1004" s="13" t="str">
        <f t="shared" si="19"/>
        <v>BB_L_16_GW_GW_SA_High_GW_GQ_48_001_10</v>
      </c>
      <c r="D1004" s="18">
        <v>10</v>
      </c>
      <c r="E1004" s="18">
        <v>10.0772413793103</v>
      </c>
      <c r="F1004" s="18">
        <v>67.863225806451595</v>
      </c>
      <c r="G1004" s="18">
        <v>699.40666666666596</v>
      </c>
      <c r="H1004" s="18">
        <v>1176.82419354838</v>
      </c>
      <c r="I1004" s="18">
        <v>1145.8966666666599</v>
      </c>
      <c r="J1004" s="18">
        <v>161.68967741935401</v>
      </c>
      <c r="K1004" s="18">
        <v>93.548870967741905</v>
      </c>
      <c r="L1004" s="18">
        <v>91.128999999999905</v>
      </c>
      <c r="M1004" s="18">
        <v>32.775806451612901</v>
      </c>
      <c r="N1004" s="18">
        <v>16.064166666666601</v>
      </c>
      <c r="O1004" s="18">
        <v>113.484677419354</v>
      </c>
      <c r="P1004" s="18">
        <v>460.68225806451602</v>
      </c>
      <c r="Q1004" s="18">
        <v>578.75892857142799</v>
      </c>
      <c r="R1004" s="18">
        <v>864.95645161290304</v>
      </c>
      <c r="S1004" s="18">
        <v>1185.45</v>
      </c>
      <c r="T1004" s="18">
        <v>1015.64354838709</v>
      </c>
      <c r="U1004" s="18">
        <v>1489.6566666666599</v>
      </c>
      <c r="V1004" s="18">
        <v>400.43709677419298</v>
      </c>
      <c r="W1004" s="18">
        <v>101.61338709677401</v>
      </c>
      <c r="X1004" s="18">
        <v>44.555999999999997</v>
      </c>
      <c r="Y1004" s="18">
        <v>26.4156451612903</v>
      </c>
      <c r="Z1004" s="18">
        <v>22.179833333333299</v>
      </c>
      <c r="AA1004" s="18">
        <v>21.769516129032201</v>
      </c>
      <c r="AB1004" s="18">
        <v>307.381612903225</v>
      </c>
      <c r="AC1004" s="18">
        <v>601.517857142857</v>
      </c>
      <c r="AD1004" s="18">
        <v>517.72741935483805</v>
      </c>
      <c r="AE1004" s="18">
        <v>1257.5333333333299</v>
      </c>
      <c r="AF1004" s="18">
        <v>1390.5483870967701</v>
      </c>
      <c r="AG1004" s="18">
        <v>1620.75</v>
      </c>
      <c r="AH1004" s="18">
        <v>596.56774193548301</v>
      </c>
      <c r="AI1004" s="18">
        <v>150.25580645161199</v>
      </c>
      <c r="AJ1004" s="18">
        <v>52.543500000000002</v>
      </c>
      <c r="AK1004" s="18">
        <v>28.251612903225801</v>
      </c>
      <c r="AL1004" s="18">
        <v>22.677333333333301</v>
      </c>
      <c r="AM1004" s="18">
        <v>28.2132258064516</v>
      </c>
      <c r="AN1004" s="18">
        <v>141.76</v>
      </c>
      <c r="AO1004" s="18">
        <v>250.36250000000001</v>
      </c>
      <c r="AP1004" s="18">
        <v>170.369354838709</v>
      </c>
      <c r="AQ1004" s="18">
        <v>149.56666666666601</v>
      </c>
      <c r="AR1004" s="18">
        <v>899.65161290322499</v>
      </c>
      <c r="AS1004" s="18">
        <v>1309.32</v>
      </c>
      <c r="AT1004" s="18">
        <v>518.44677419354798</v>
      </c>
      <c r="AU1004" s="18">
        <v>104.449193548387</v>
      </c>
      <c r="AV1004" s="18">
        <v>43.555333333333301</v>
      </c>
      <c r="AW1004" s="18">
        <v>31.623548387096701</v>
      </c>
      <c r="AX1004" s="18">
        <v>100.73633333333299</v>
      </c>
      <c r="AY1004" s="18">
        <v>1605.8693548387</v>
      </c>
      <c r="AZ1004" s="18">
        <v>2269.0645161290299</v>
      </c>
      <c r="BA1004" s="18">
        <v>1405.48965517241</v>
      </c>
      <c r="BB1004" s="18">
        <v>640.31774193548301</v>
      </c>
      <c r="BC1004" s="18">
        <v>1232.10666666666</v>
      </c>
      <c r="BD1004" s="18">
        <v>1647.1129032258</v>
      </c>
      <c r="BE1004" s="18">
        <v>1134.65166666666</v>
      </c>
      <c r="BF1004" s="18">
        <v>217.85645161290299</v>
      </c>
      <c r="BG1004" s="18">
        <v>126.103870967741</v>
      </c>
      <c r="BH1004" s="18">
        <v>66.650833333333296</v>
      </c>
      <c r="BI1004" s="18">
        <v>36.765645161290301</v>
      </c>
      <c r="BJ1004" s="18">
        <v>24.338833333333302</v>
      </c>
      <c r="BK1004" s="18">
        <v>36.144032258064499</v>
      </c>
      <c r="BL1004" s="18">
        <v>503.40161290322499</v>
      </c>
      <c r="BM1004" s="18">
        <v>950.88928571428505</v>
      </c>
      <c r="BN1004" s="18">
        <v>1087.28870967741</v>
      </c>
      <c r="BO1004" s="18">
        <v>955.54166666666595</v>
      </c>
      <c r="BP1004" s="18">
        <v>1190.4838709677399</v>
      </c>
      <c r="BQ1004" s="18">
        <v>1132.5899999999999</v>
      </c>
      <c r="BR1004" s="18">
        <v>509.10806451612899</v>
      </c>
      <c r="BS1004" s="18">
        <v>147.50741935483799</v>
      </c>
      <c r="BT1004" s="18">
        <v>51.158833333333298</v>
      </c>
      <c r="BU1004" s="18">
        <v>43.3056451612903</v>
      </c>
      <c r="BV1004" s="18">
        <v>28.7416666666666</v>
      </c>
      <c r="BW1004" s="18">
        <v>252.98080645161201</v>
      </c>
      <c r="BX1004" s="18">
        <v>1038.1838709677399</v>
      </c>
      <c r="BY1004" s="18">
        <v>978.58928571428498</v>
      </c>
      <c r="BZ1004" s="18">
        <v>884.05</v>
      </c>
      <c r="CA1004" s="18">
        <v>1180.5</v>
      </c>
      <c r="CB1004" s="18">
        <v>1840.0645161290299</v>
      </c>
      <c r="CC1004" s="18">
        <v>1834</v>
      </c>
      <c r="CD1004" s="18">
        <v>587.70967741935499</v>
      </c>
      <c r="CE1004" s="18">
        <v>152.478709677419</v>
      </c>
      <c r="CF1004" s="18">
        <v>53.771333333333303</v>
      </c>
      <c r="CG1004" s="18">
        <v>40.754354838709602</v>
      </c>
      <c r="CH1004" s="18">
        <v>36.281666666666602</v>
      </c>
      <c r="CI1004" s="18">
        <v>57.195967741935398</v>
      </c>
      <c r="CJ1004" s="18">
        <v>563.97258064516097</v>
      </c>
      <c r="CK1004" s="18">
        <v>824.23749999999995</v>
      </c>
      <c r="CL1004" s="18">
        <v>671.91290322580596</v>
      </c>
      <c r="CM1004" s="18">
        <v>1289.6283333333299</v>
      </c>
      <c r="CN1004" s="18">
        <v>2221.8709677419301</v>
      </c>
      <c r="CO1004" s="18">
        <v>2172.4</v>
      </c>
      <c r="CP1004" s="18">
        <v>762.41774193548395</v>
      </c>
      <c r="CQ1004" s="18">
        <v>190.89064516129</v>
      </c>
      <c r="CR1004" s="18">
        <v>56.882166666666599</v>
      </c>
      <c r="CS1004" s="18">
        <v>35.344354838709599</v>
      </c>
      <c r="CT1004" s="18">
        <v>36.071666666666601</v>
      </c>
      <c r="CU1004" s="18">
        <v>41.325645161290304</v>
      </c>
      <c r="CV1004" s="18">
        <v>476.02548387096698</v>
      </c>
      <c r="CW1004" s="18">
        <v>1406.05172413793</v>
      </c>
      <c r="CX1004" s="18">
        <v>1689.2419354838701</v>
      </c>
      <c r="CY1004" s="18">
        <v>1817.1</v>
      </c>
      <c r="CZ1004" s="18">
        <v>2238.2903225806399</v>
      </c>
      <c r="DA1004" s="18">
        <v>2234.9833333333299</v>
      </c>
      <c r="DB1004" s="18">
        <v>410.49193548387001</v>
      </c>
      <c r="DC1004" s="18">
        <v>98.000161290322595</v>
      </c>
      <c r="DD1004" s="18">
        <v>105.94166666666599</v>
      </c>
      <c r="DE1004" s="18">
        <v>79.246774193548404</v>
      </c>
      <c r="DF1004" s="18">
        <v>35.448499999999903</v>
      </c>
      <c r="DG1004" s="18">
        <v>62.094193548387103</v>
      </c>
      <c r="DH1004" s="18">
        <v>573.06935483870905</v>
      </c>
      <c r="DI1004" s="18">
        <v>1381.82142857142</v>
      </c>
      <c r="DJ1004" s="18">
        <v>913.546774193548</v>
      </c>
      <c r="DK1004" s="18">
        <v>1955.81666666666</v>
      </c>
      <c r="DL1004" s="18">
        <v>2644.8709677419301</v>
      </c>
      <c r="DM1004" s="18">
        <v>2314.2833333333301</v>
      </c>
      <c r="DN1004" s="18">
        <v>873.41290322580596</v>
      </c>
      <c r="DO1004" s="18">
        <v>185.75161290322501</v>
      </c>
      <c r="DP1004" s="18">
        <v>80.353833333333299</v>
      </c>
      <c r="DQ1004" s="18">
        <v>42.030322580645098</v>
      </c>
      <c r="DR1004" s="18">
        <v>29.310666666666599</v>
      </c>
      <c r="DS1004" s="19">
        <v>34.748166666666599</v>
      </c>
    </row>
    <row r="1005" spans="1:123" x14ac:dyDescent="0.25">
      <c r="A1005" s="12" t="s">
        <v>72</v>
      </c>
      <c r="B1005" s="13">
        <v>11</v>
      </c>
      <c r="C1005" s="13" t="str">
        <f t="shared" si="19"/>
        <v>BB_L_16_GW_GW_SA_High_GW_GQ_48_001_11</v>
      </c>
      <c r="D1005" s="14">
        <v>10</v>
      </c>
      <c r="E1005" s="14">
        <v>10.000689655172399</v>
      </c>
      <c r="F1005" s="14">
        <v>10.959516129032201</v>
      </c>
      <c r="G1005" s="14">
        <v>29.194999999999901</v>
      </c>
      <c r="H1005" s="14">
        <v>53.969516129032201</v>
      </c>
      <c r="I1005" s="14">
        <v>211.77666666666599</v>
      </c>
      <c r="J1005" s="14">
        <v>138.03870967741901</v>
      </c>
      <c r="K1005" s="14">
        <v>85.244838709677396</v>
      </c>
      <c r="L1005" s="14">
        <v>50.018833333333298</v>
      </c>
      <c r="M1005" s="14">
        <v>17.153548387096698</v>
      </c>
      <c r="N1005" s="14">
        <v>10.837166666666599</v>
      </c>
      <c r="O1005" s="14">
        <v>12.230483870967699</v>
      </c>
      <c r="P1005" s="14">
        <v>22.572580645161199</v>
      </c>
      <c r="Q1005" s="14">
        <v>25.2214285714285</v>
      </c>
      <c r="R1005" s="14">
        <v>30.504354838709599</v>
      </c>
      <c r="S1005" s="14">
        <v>51.3436666666666</v>
      </c>
      <c r="T1005" s="14">
        <v>35.914354838709599</v>
      </c>
      <c r="U1005" s="14">
        <v>95.972499999999897</v>
      </c>
      <c r="V1005" s="14">
        <v>55.813225806451598</v>
      </c>
      <c r="W1005" s="14">
        <v>20.140967741935398</v>
      </c>
      <c r="X1005" s="14">
        <v>9.3722166666666595</v>
      </c>
      <c r="Y1005" s="14">
        <v>5.04587096774193</v>
      </c>
      <c r="Z1005" s="14">
        <v>3.9001333333333301</v>
      </c>
      <c r="AA1005" s="14">
        <v>2.10514516129032</v>
      </c>
      <c r="AB1005" s="14">
        <v>7.65220967741935</v>
      </c>
      <c r="AC1005" s="14">
        <v>17.8292857142857</v>
      </c>
      <c r="AD1005" s="14">
        <v>14.4629032258064</v>
      </c>
      <c r="AE1005" s="14">
        <v>46.222000000000001</v>
      </c>
      <c r="AF1005" s="14">
        <v>59.875645161290301</v>
      </c>
      <c r="AG1005" s="14">
        <v>93.156499999999994</v>
      </c>
      <c r="AH1005" s="14">
        <v>55.257419354838703</v>
      </c>
      <c r="AI1005" s="14">
        <v>16.569516129032198</v>
      </c>
      <c r="AJ1005" s="14">
        <v>4.9848499999999998</v>
      </c>
      <c r="AK1005" s="14">
        <v>2.6998870967741899</v>
      </c>
      <c r="AL1005" s="14">
        <v>2.4367999999999901</v>
      </c>
      <c r="AM1005" s="14">
        <v>1.7769516129032199</v>
      </c>
      <c r="AN1005" s="14">
        <v>4.0173870967741898</v>
      </c>
      <c r="AO1005" s="14">
        <v>6.2943571428571401</v>
      </c>
      <c r="AP1005" s="14">
        <v>4.6446129032258003</v>
      </c>
      <c r="AQ1005" s="14">
        <v>3.77898333333333</v>
      </c>
      <c r="AR1005" s="14">
        <v>29.267387096774101</v>
      </c>
      <c r="AS1005" s="14">
        <v>74.1755</v>
      </c>
      <c r="AT1005" s="14">
        <v>59.885322580645102</v>
      </c>
      <c r="AU1005" s="14">
        <v>12.7357903225806</v>
      </c>
      <c r="AV1005" s="14">
        <v>4.7095166666666604</v>
      </c>
      <c r="AW1005" s="14">
        <v>3.7156935483870899</v>
      </c>
      <c r="AX1005" s="14">
        <v>4.0271666666666599</v>
      </c>
      <c r="AY1005" s="14">
        <v>89.718225806451599</v>
      </c>
      <c r="AZ1005" s="14">
        <v>187.7</v>
      </c>
      <c r="BA1005" s="14">
        <v>88.880172413793005</v>
      </c>
      <c r="BB1005" s="14">
        <v>21.8522580645161</v>
      </c>
      <c r="BC1005" s="14">
        <v>43.514999999999901</v>
      </c>
      <c r="BD1005" s="14">
        <v>84.77</v>
      </c>
      <c r="BE1005" s="14">
        <v>142.34666666666601</v>
      </c>
      <c r="BF1005" s="14">
        <v>95.096774193548299</v>
      </c>
      <c r="BG1005" s="14">
        <v>67.502741935483797</v>
      </c>
      <c r="BH1005" s="14">
        <v>30.633500000000002</v>
      </c>
      <c r="BI1005" s="14">
        <v>9.5467580645161298</v>
      </c>
      <c r="BJ1005" s="14">
        <v>5.2513500000000004</v>
      </c>
      <c r="BK1005" s="14">
        <v>4.19074193548387</v>
      </c>
      <c r="BL1005" s="14">
        <v>16.0391451612903</v>
      </c>
      <c r="BM1005" s="14">
        <v>35.343035714285698</v>
      </c>
      <c r="BN1005" s="14">
        <v>41.294032258064497</v>
      </c>
      <c r="BO1005" s="14">
        <v>36.204499999999904</v>
      </c>
      <c r="BP1005" s="14">
        <v>47.012741935483803</v>
      </c>
      <c r="BQ1005" s="14">
        <v>57.474333333333298</v>
      </c>
      <c r="BR1005" s="14">
        <v>41.083064516128999</v>
      </c>
      <c r="BS1005" s="14">
        <v>17.581193548386999</v>
      </c>
      <c r="BT1005" s="14">
        <v>7.0087166666666603</v>
      </c>
      <c r="BU1005" s="14">
        <v>5.8413064516129003</v>
      </c>
      <c r="BV1005" s="14">
        <v>4.23521666666666</v>
      </c>
      <c r="BW1005" s="14">
        <v>8.8367096774193499</v>
      </c>
      <c r="BX1005" s="14">
        <v>37.663225806451599</v>
      </c>
      <c r="BY1005" s="14">
        <v>37.634107142857097</v>
      </c>
      <c r="BZ1005" s="14">
        <v>30.385322580645099</v>
      </c>
      <c r="CA1005" s="14">
        <v>46.295333333333303</v>
      </c>
      <c r="CB1005" s="14">
        <v>92.365967741935407</v>
      </c>
      <c r="CC1005" s="14">
        <v>133.26</v>
      </c>
      <c r="CD1005" s="14">
        <v>70.378870967741904</v>
      </c>
      <c r="CE1005" s="14">
        <v>24.5451612903225</v>
      </c>
      <c r="CF1005" s="14">
        <v>10.619</v>
      </c>
      <c r="CG1005" s="14">
        <v>9.0940161290322497</v>
      </c>
      <c r="CH1005" s="14">
        <v>7.6484166666666598</v>
      </c>
      <c r="CI1005" s="14">
        <v>6.4115322580645104</v>
      </c>
      <c r="CJ1005" s="14">
        <v>19.001645161290298</v>
      </c>
      <c r="CK1005" s="14">
        <v>29.724821428571399</v>
      </c>
      <c r="CL1005" s="14">
        <v>23.7885483870967</v>
      </c>
      <c r="CM1005" s="14">
        <v>52.905999999999999</v>
      </c>
      <c r="CN1005" s="14">
        <v>138.46451612903201</v>
      </c>
      <c r="CO1005" s="14">
        <v>188.27666666666599</v>
      </c>
      <c r="CP1005" s="14">
        <v>95.521935483870905</v>
      </c>
      <c r="CQ1005" s="14">
        <v>39.238064516129</v>
      </c>
      <c r="CR1005" s="14">
        <v>23.136500000000002</v>
      </c>
      <c r="CS1005" s="14">
        <v>13.924354838709601</v>
      </c>
      <c r="CT1005" s="14">
        <v>15.0356666666666</v>
      </c>
      <c r="CU1005" s="14">
        <v>13.1372580645161</v>
      </c>
      <c r="CV1005" s="14">
        <v>19.634032258064501</v>
      </c>
      <c r="CW1005" s="14">
        <v>64.004482758620696</v>
      </c>
      <c r="CX1005" s="14">
        <v>88.869354838709597</v>
      </c>
      <c r="CY1005" s="14">
        <v>117.245</v>
      </c>
      <c r="CZ1005" s="14">
        <v>147.03225806451599</v>
      </c>
      <c r="DA1005" s="14">
        <v>331.06333333333299</v>
      </c>
      <c r="DB1005" s="14">
        <v>183.791129032258</v>
      </c>
      <c r="DC1005" s="14">
        <v>64.9425806451613</v>
      </c>
      <c r="DD1005" s="14">
        <v>52.328666666666599</v>
      </c>
      <c r="DE1005" s="14">
        <v>24.1022580645161</v>
      </c>
      <c r="DF1005" s="14">
        <v>10.377616666666601</v>
      </c>
      <c r="DG1005" s="14">
        <v>8.9306935483870902</v>
      </c>
      <c r="DH1005" s="14">
        <v>23.180967741935401</v>
      </c>
      <c r="DI1005" s="14">
        <v>59.333571428571403</v>
      </c>
      <c r="DJ1005" s="14">
        <v>48.029999999999902</v>
      </c>
      <c r="DK1005" s="14">
        <v>112.062166666666</v>
      </c>
      <c r="DL1005" s="14">
        <v>266.84838709677399</v>
      </c>
      <c r="DM1005" s="14">
        <v>263.38833333333298</v>
      </c>
      <c r="DN1005" s="14">
        <v>165.101129032258</v>
      </c>
      <c r="DO1005" s="14">
        <v>40.385806451612901</v>
      </c>
      <c r="DP1005" s="14">
        <v>15.1473333333333</v>
      </c>
      <c r="DQ1005" s="14">
        <v>9.8860645161290304</v>
      </c>
      <c r="DR1005" s="14">
        <v>8.8269166666666692</v>
      </c>
      <c r="DS1005" s="15">
        <v>8.4525500000000005</v>
      </c>
    </row>
    <row r="1006" spans="1:123" x14ac:dyDescent="0.25">
      <c r="A1006" s="16" t="s">
        <v>72</v>
      </c>
      <c r="B1006" s="17">
        <v>12</v>
      </c>
      <c r="C1006" s="13" t="str">
        <f t="shared" si="19"/>
        <v>BB_L_16_GW_GW_SA_High_GW_GQ_48_001_12</v>
      </c>
      <c r="D1006" s="18">
        <v>10</v>
      </c>
      <c r="E1006" s="18">
        <v>10</v>
      </c>
      <c r="F1006" s="18">
        <v>10</v>
      </c>
      <c r="G1006" s="18">
        <v>10.018000000000001</v>
      </c>
      <c r="H1006" s="18">
        <v>10.0567741935483</v>
      </c>
      <c r="I1006" s="18">
        <v>10.792999999999999</v>
      </c>
      <c r="J1006" s="18">
        <v>12.557741935483801</v>
      </c>
      <c r="K1006" s="18">
        <v>13.2174193548387</v>
      </c>
      <c r="L1006" s="18">
        <v>11.4795</v>
      </c>
      <c r="M1006" s="18">
        <v>10.143870967741901</v>
      </c>
      <c r="N1006" s="18">
        <v>10.0073333333333</v>
      </c>
      <c r="O1006" s="18">
        <v>10</v>
      </c>
      <c r="P1006" s="18">
        <v>9.9396612903225794</v>
      </c>
      <c r="Q1006" s="18">
        <v>8.8666250000000009</v>
      </c>
      <c r="R1006" s="18">
        <v>4.9483870967741899</v>
      </c>
      <c r="S1006" s="18">
        <v>1.04203166666666</v>
      </c>
      <c r="T1006" s="18">
        <v>7.4826290322580605E-2</v>
      </c>
      <c r="U1006" s="18">
        <v>0.22099416666666599</v>
      </c>
      <c r="V1006" s="18">
        <v>0.26449032258064498</v>
      </c>
      <c r="W1006" s="18">
        <v>0.181788709677419</v>
      </c>
      <c r="X1006" s="18">
        <v>0.117436666666666</v>
      </c>
      <c r="Y1006" s="18">
        <v>8.2449516129032202E-2</v>
      </c>
      <c r="Z1006" s="18">
        <v>7.0469499999999893E-2</v>
      </c>
      <c r="AA1006" s="18">
        <v>3.1708870967741901E-2</v>
      </c>
      <c r="AB1006" s="18">
        <v>1.8301612903225802E-2</v>
      </c>
      <c r="AC1006" s="18">
        <v>3.2457499999999903E-2</v>
      </c>
      <c r="AD1006" s="18">
        <v>2.5293225806451599E-2</v>
      </c>
      <c r="AE1006" s="18">
        <v>7.7260666666666603E-2</v>
      </c>
      <c r="AF1006" s="18">
        <v>0.13341935483870901</v>
      </c>
      <c r="AG1006" s="18">
        <v>0.23631666666666601</v>
      </c>
      <c r="AH1006" s="18">
        <v>0.24810161290322499</v>
      </c>
      <c r="AI1006" s="18">
        <v>0.15661451612903199</v>
      </c>
      <c r="AJ1006" s="18">
        <v>8.4944666666666599E-2</v>
      </c>
      <c r="AK1006" s="18">
        <v>7.0038064516128998E-2</v>
      </c>
      <c r="AL1006" s="18">
        <v>6.9137833333333301E-2</v>
      </c>
      <c r="AM1006" s="18">
        <v>6.0603870967741898E-2</v>
      </c>
      <c r="AN1006" s="18">
        <v>5.3725000000000002E-2</v>
      </c>
      <c r="AO1006" s="18">
        <v>4.8792500000000003E-2</v>
      </c>
      <c r="AP1006" s="18">
        <v>4.3221451612903201E-2</v>
      </c>
      <c r="AQ1006" s="18">
        <v>3.9559333333333301E-2</v>
      </c>
      <c r="AR1006" s="18">
        <v>6.9668064516129002E-2</v>
      </c>
      <c r="AS1006" s="18">
        <v>0.20978666666666601</v>
      </c>
      <c r="AT1006" s="18">
        <v>0.37888548387096699</v>
      </c>
      <c r="AU1006" s="18">
        <v>0.16391290322580601</v>
      </c>
      <c r="AV1006" s="18">
        <v>0.125376666666666</v>
      </c>
      <c r="AW1006" s="18">
        <v>0.121345161290322</v>
      </c>
      <c r="AX1006" s="18">
        <v>0.12249499999999899</v>
      </c>
      <c r="AY1006" s="18">
        <v>0.30763709677419299</v>
      </c>
      <c r="AZ1006" s="18">
        <v>1.1397709677419301</v>
      </c>
      <c r="BA1006" s="18">
        <v>0.55837931034482702</v>
      </c>
      <c r="BB1006" s="18">
        <v>0.125807419354838</v>
      </c>
      <c r="BC1006" s="18">
        <v>0.130088333333333</v>
      </c>
      <c r="BD1006" s="18">
        <v>0.24522580645161199</v>
      </c>
      <c r="BE1006" s="18">
        <v>0.54312499999999997</v>
      </c>
      <c r="BF1006" s="18">
        <v>1.4288290322580599</v>
      </c>
      <c r="BG1006" s="18">
        <v>1.93098387096774</v>
      </c>
      <c r="BH1006" s="18">
        <v>0.91196999999999995</v>
      </c>
      <c r="BI1006" s="18">
        <v>0.395046774193548</v>
      </c>
      <c r="BJ1006" s="18">
        <v>0.32000499999999998</v>
      </c>
      <c r="BK1006" s="18">
        <v>0.284167741935483</v>
      </c>
      <c r="BL1006" s="18">
        <v>0.26911451612903198</v>
      </c>
      <c r="BM1006" s="18">
        <v>0.292232142857142</v>
      </c>
      <c r="BN1006" s="18">
        <v>0.31230483870967701</v>
      </c>
      <c r="BO1006" s="18">
        <v>0.35013999999999901</v>
      </c>
      <c r="BP1006" s="18">
        <v>0.42804032258064501</v>
      </c>
      <c r="BQ1006" s="18">
        <v>0.52288833333333296</v>
      </c>
      <c r="BR1006" s="18">
        <v>0.545672580645161</v>
      </c>
      <c r="BS1006" s="18">
        <v>0.468382258064516</v>
      </c>
      <c r="BT1006" s="18">
        <v>0.363331666666666</v>
      </c>
      <c r="BU1006" s="18">
        <v>0.31783548387096699</v>
      </c>
      <c r="BV1006" s="18">
        <v>0.27136500000000002</v>
      </c>
      <c r="BW1006" s="18">
        <v>0.25261290322580598</v>
      </c>
      <c r="BX1006" s="18">
        <v>0.28203064516129001</v>
      </c>
      <c r="BY1006" s="18">
        <v>0.27756071428571399</v>
      </c>
      <c r="BZ1006" s="18">
        <v>0.23917419354838701</v>
      </c>
      <c r="CA1006" s="18">
        <v>0.26484000000000002</v>
      </c>
      <c r="CB1006" s="18">
        <v>0.38312580645161198</v>
      </c>
      <c r="CC1006" s="18">
        <v>0.64479666666666602</v>
      </c>
      <c r="CD1006" s="18">
        <v>0.60649677419354797</v>
      </c>
      <c r="CE1006" s="18">
        <v>0.47120000000000001</v>
      </c>
      <c r="CF1006" s="18">
        <v>0.41213666666666599</v>
      </c>
      <c r="CG1006" s="18">
        <v>0.44009032258064501</v>
      </c>
      <c r="CH1006" s="18">
        <v>0.43144499999999902</v>
      </c>
      <c r="CI1006" s="18">
        <v>0.36773387096774102</v>
      </c>
      <c r="CJ1006" s="18">
        <v>0.31371290322580597</v>
      </c>
      <c r="CK1006" s="18">
        <v>0.30231428571428498</v>
      </c>
      <c r="CL1006" s="18">
        <v>0.27760161290322499</v>
      </c>
      <c r="CM1006" s="18">
        <v>0.34710333333333299</v>
      </c>
      <c r="CN1006" s="18">
        <v>0.68556774193548298</v>
      </c>
      <c r="CO1006" s="18">
        <v>1.2670966666666601</v>
      </c>
      <c r="CP1006" s="18">
        <v>1.07701612903225</v>
      </c>
      <c r="CQ1006" s="18">
        <v>1.0293838709677401</v>
      </c>
      <c r="CR1006" s="18">
        <v>1.12913333333333</v>
      </c>
      <c r="CS1006" s="18">
        <v>1.22069354838709</v>
      </c>
      <c r="CT1006" s="18">
        <v>1.2445166666666601</v>
      </c>
      <c r="CU1006" s="18">
        <v>0.98334354838709603</v>
      </c>
      <c r="CV1006" s="18">
        <v>0.65182903225806399</v>
      </c>
      <c r="CW1006" s="18">
        <v>0.59680862068965501</v>
      </c>
      <c r="CX1006" s="18">
        <v>0.67084677419354799</v>
      </c>
      <c r="CY1006" s="18">
        <v>0.90205999999999997</v>
      </c>
      <c r="CZ1006" s="18">
        <v>1.1831290322580601</v>
      </c>
      <c r="DA1006" s="18">
        <v>2.91376666666666</v>
      </c>
      <c r="DB1006" s="18">
        <v>3.6940322580645102</v>
      </c>
      <c r="DC1006" s="18">
        <v>3.3455483870967702</v>
      </c>
      <c r="DD1006" s="18">
        <v>3.0012833333333302</v>
      </c>
      <c r="DE1006" s="18">
        <v>1.5225</v>
      </c>
      <c r="DF1006" s="18">
        <v>0.84678666666666602</v>
      </c>
      <c r="DG1006" s="18">
        <v>0.64941612903225798</v>
      </c>
      <c r="DH1006" s="18">
        <v>0.62470161290322501</v>
      </c>
      <c r="DI1006" s="18">
        <v>0.73422678571428501</v>
      </c>
      <c r="DJ1006" s="18">
        <v>0.866875806451612</v>
      </c>
      <c r="DK1006" s="18">
        <v>1.18943166666666</v>
      </c>
      <c r="DL1006" s="18">
        <v>2.3454999999999999</v>
      </c>
      <c r="DM1006" s="18">
        <v>2.5571999999999999</v>
      </c>
      <c r="DN1006" s="18">
        <v>2.3269354838709599</v>
      </c>
      <c r="DO1006" s="18">
        <v>1.2021870967741899</v>
      </c>
      <c r="DP1006" s="18">
        <v>0.802941666666666</v>
      </c>
      <c r="DQ1006" s="18">
        <v>0.66236290322580604</v>
      </c>
      <c r="DR1006" s="18">
        <v>0.62974166666666598</v>
      </c>
      <c r="DS1006" s="19">
        <v>0.60730499999999898</v>
      </c>
    </row>
    <row r="1007" spans="1:123" x14ac:dyDescent="0.25">
      <c r="A1007" s="12" t="s">
        <v>72</v>
      </c>
      <c r="B1007" s="13">
        <v>13</v>
      </c>
      <c r="C1007" s="13" t="str">
        <f t="shared" si="19"/>
        <v>BB_L_16_GW_GW_SA_High_GW_GQ_48_001_13</v>
      </c>
      <c r="D1007" s="14">
        <v>10</v>
      </c>
      <c r="E1007" s="14">
        <v>10</v>
      </c>
      <c r="F1007" s="14">
        <v>14.0954838709677</v>
      </c>
      <c r="G1007" s="14">
        <v>257.70749999999998</v>
      </c>
      <c r="H1007" s="14">
        <v>891.685483870967</v>
      </c>
      <c r="I1007" s="14">
        <v>1606.11666666666</v>
      </c>
      <c r="J1007" s="14">
        <v>444.89193548386999</v>
      </c>
      <c r="K1007" s="14">
        <v>109.35016129032201</v>
      </c>
      <c r="L1007" s="14">
        <v>97.451166666666595</v>
      </c>
      <c r="M1007" s="14">
        <v>63.281612903225799</v>
      </c>
      <c r="N1007" s="14">
        <v>22.3675</v>
      </c>
      <c r="O1007" s="14">
        <v>22.970483870967701</v>
      </c>
      <c r="P1007" s="14">
        <v>255.44645161290299</v>
      </c>
      <c r="Q1007" s="14">
        <v>499.50178571428501</v>
      </c>
      <c r="R1007" s="14">
        <v>596.027419354838</v>
      </c>
      <c r="S1007" s="14">
        <v>1098.1300000000001</v>
      </c>
      <c r="T1007" s="14">
        <v>914.82419354838703</v>
      </c>
      <c r="U1007" s="14">
        <v>1417.4933333333299</v>
      </c>
      <c r="V1007" s="14">
        <v>974.59677419354796</v>
      </c>
      <c r="W1007" s="14">
        <v>172.14354838709599</v>
      </c>
      <c r="X1007" s="14">
        <v>72.995166666666606</v>
      </c>
      <c r="Y1007" s="14">
        <v>33.331612903225803</v>
      </c>
      <c r="Z1007" s="14">
        <v>24.189499999999999</v>
      </c>
      <c r="AA1007" s="14">
        <v>20.053387096774099</v>
      </c>
      <c r="AB1007" s="14">
        <v>72.166451612903202</v>
      </c>
      <c r="AC1007" s="14">
        <v>458.49464285714203</v>
      </c>
      <c r="AD1007" s="14">
        <v>515.316129032258</v>
      </c>
      <c r="AE1007" s="14">
        <v>772.66666666666595</v>
      </c>
      <c r="AF1007" s="14">
        <v>1294.35483870967</v>
      </c>
      <c r="AG1007" s="14">
        <v>1546.11666666666</v>
      </c>
      <c r="AH1007" s="14">
        <v>1220.5790322580599</v>
      </c>
      <c r="AI1007" s="14">
        <v>301.13387096774198</v>
      </c>
      <c r="AJ1007" s="14">
        <v>103.5055</v>
      </c>
      <c r="AK1007" s="14">
        <v>36.5262903225806</v>
      </c>
      <c r="AL1007" s="14">
        <v>26.2811666666666</v>
      </c>
      <c r="AM1007" s="14">
        <v>20.157741935483799</v>
      </c>
      <c r="AN1007" s="14">
        <v>61.579193548387003</v>
      </c>
      <c r="AO1007" s="14">
        <v>174.34464285714199</v>
      </c>
      <c r="AP1007" s="14">
        <v>238.479032258064</v>
      </c>
      <c r="AQ1007" s="14">
        <v>132.43</v>
      </c>
      <c r="AR1007" s="14">
        <v>373.57903225806399</v>
      </c>
      <c r="AS1007" s="14">
        <v>1197.54666666666</v>
      </c>
      <c r="AT1007" s="14">
        <v>927.62258064516095</v>
      </c>
      <c r="AU1007" s="14">
        <v>285.16290322580602</v>
      </c>
      <c r="AV1007" s="14">
        <v>61.456499999999998</v>
      </c>
      <c r="AW1007" s="14">
        <v>41.057580645161202</v>
      </c>
      <c r="AX1007" s="14">
        <v>27.766999999999999</v>
      </c>
      <c r="AY1007" s="14">
        <v>558.58532258064497</v>
      </c>
      <c r="AZ1007" s="14">
        <v>1975.8709677419299</v>
      </c>
      <c r="BA1007" s="14">
        <v>1935.53448275862</v>
      </c>
      <c r="BB1007" s="14">
        <v>926.98709677419299</v>
      </c>
      <c r="BC1007" s="14">
        <v>785.43333333333305</v>
      </c>
      <c r="BD1007" s="14">
        <v>1451.88709677419</v>
      </c>
      <c r="BE1007" s="14">
        <v>1570.2</v>
      </c>
      <c r="BF1007" s="14">
        <v>530.72419354838701</v>
      </c>
      <c r="BG1007" s="14">
        <v>143.795161290322</v>
      </c>
      <c r="BH1007" s="14">
        <v>101.981166666666</v>
      </c>
      <c r="BI1007" s="14">
        <v>49.236612903225797</v>
      </c>
      <c r="BJ1007" s="14">
        <v>30.7603333333333</v>
      </c>
      <c r="BK1007" s="14">
        <v>20.9303225806451</v>
      </c>
      <c r="BL1007" s="14">
        <v>135.30709677419301</v>
      </c>
      <c r="BM1007" s="14">
        <v>733.082142857142</v>
      </c>
      <c r="BN1007" s="14">
        <v>997.37580645161199</v>
      </c>
      <c r="BO1007" s="14">
        <v>983.07666666666603</v>
      </c>
      <c r="BP1007" s="14">
        <v>992.60967741935406</v>
      </c>
      <c r="BQ1007" s="14">
        <v>1223.88333333333</v>
      </c>
      <c r="BR1007" s="14">
        <v>855.62903225806394</v>
      </c>
      <c r="BS1007" s="14">
        <v>301.22903225806402</v>
      </c>
      <c r="BT1007" s="14">
        <v>91.552333333333294</v>
      </c>
      <c r="BU1007" s="14">
        <v>46.037741935483801</v>
      </c>
      <c r="BV1007" s="14">
        <v>37.782833333333301</v>
      </c>
      <c r="BW1007" s="14">
        <v>50.094516129032201</v>
      </c>
      <c r="BX1007" s="14">
        <v>558.40322580645102</v>
      </c>
      <c r="BY1007" s="14">
        <v>1074.9857142857099</v>
      </c>
      <c r="BZ1007" s="14">
        <v>859.76774193548295</v>
      </c>
      <c r="CA1007" s="14">
        <v>965.89499999999998</v>
      </c>
      <c r="CB1007" s="14">
        <v>1404.27419354838</v>
      </c>
      <c r="CC1007" s="14">
        <v>1957.35</v>
      </c>
      <c r="CD1007" s="14">
        <v>1220.67258064516</v>
      </c>
      <c r="CE1007" s="14">
        <v>306.18709677419298</v>
      </c>
      <c r="CF1007" s="14">
        <v>84.190166666666599</v>
      </c>
      <c r="CG1007" s="14">
        <v>47.190322580645102</v>
      </c>
      <c r="CH1007" s="14">
        <v>39.037333333333301</v>
      </c>
      <c r="CI1007" s="14">
        <v>35.159193548387101</v>
      </c>
      <c r="CJ1007" s="14">
        <v>181.10451612903199</v>
      </c>
      <c r="CK1007" s="14">
        <v>720.66250000000002</v>
      </c>
      <c r="CL1007" s="14">
        <v>736.55645161290295</v>
      </c>
      <c r="CM1007" s="14">
        <v>805.58</v>
      </c>
      <c r="CN1007" s="14">
        <v>1683.6129032258</v>
      </c>
      <c r="CO1007" s="14">
        <v>2258.65</v>
      </c>
      <c r="CP1007" s="14">
        <v>1562.6854838709601</v>
      </c>
      <c r="CQ1007" s="14">
        <v>367.63225806451601</v>
      </c>
      <c r="CR1007" s="14">
        <v>100.27416666666601</v>
      </c>
      <c r="CS1007" s="14">
        <v>47.1764516129032</v>
      </c>
      <c r="CT1007" s="14">
        <v>30.873666666666601</v>
      </c>
      <c r="CU1007" s="14">
        <v>37.712419354838701</v>
      </c>
      <c r="CV1007" s="14">
        <v>110.014354838709</v>
      </c>
      <c r="CW1007" s="14">
        <v>887.82068965517203</v>
      </c>
      <c r="CX1007" s="14">
        <v>1487.38709677419</v>
      </c>
      <c r="CY1007" s="14">
        <v>1735.18333333333</v>
      </c>
      <c r="CZ1007" s="14">
        <v>1777.5967741935401</v>
      </c>
      <c r="DA1007" s="14">
        <v>2515.4333333333302</v>
      </c>
      <c r="DB1007" s="14">
        <v>1204.9951612903201</v>
      </c>
      <c r="DC1007" s="14">
        <v>167.22580645161199</v>
      </c>
      <c r="DD1007" s="14">
        <v>97.188999999999993</v>
      </c>
      <c r="DE1007" s="14">
        <v>98.726129032258001</v>
      </c>
      <c r="DF1007" s="14">
        <v>54.392666666666599</v>
      </c>
      <c r="DG1007" s="14">
        <v>32.479516129032199</v>
      </c>
      <c r="DH1007" s="14">
        <v>176.76499999999999</v>
      </c>
      <c r="DI1007" s="14">
        <v>885.24285714285702</v>
      </c>
      <c r="DJ1007" s="14">
        <v>1192.97580645161</v>
      </c>
      <c r="DK1007" s="14">
        <v>1084.7733333333299</v>
      </c>
      <c r="DL1007" s="14">
        <v>2357.0967741935401</v>
      </c>
      <c r="DM1007" s="14">
        <v>2509.8000000000002</v>
      </c>
      <c r="DN1007" s="14">
        <v>1624.9</v>
      </c>
      <c r="DO1007" s="14">
        <v>458.47419354838701</v>
      </c>
      <c r="DP1007" s="14">
        <v>121.9115</v>
      </c>
      <c r="DQ1007" s="14">
        <v>55.799193548387102</v>
      </c>
      <c r="DR1007" s="14">
        <v>35.566999999999901</v>
      </c>
      <c r="DS1007" s="15">
        <v>28.860499999999998</v>
      </c>
    </row>
    <row r="1008" spans="1:123" x14ac:dyDescent="0.25">
      <c r="A1008" s="16" t="s">
        <v>72</v>
      </c>
      <c r="B1008" s="17">
        <v>14</v>
      </c>
      <c r="C1008" s="13" t="str">
        <f t="shared" si="19"/>
        <v>BB_L_16_GW_GW_SA_High_GW_GQ_48_001_14</v>
      </c>
      <c r="D1008" s="18">
        <v>10</v>
      </c>
      <c r="E1008" s="18">
        <v>10</v>
      </c>
      <c r="F1008" s="18">
        <v>10.2029032258064</v>
      </c>
      <c r="G1008" s="18">
        <v>24.940166666666599</v>
      </c>
      <c r="H1008" s="18">
        <v>80.863709677419294</v>
      </c>
      <c r="I1008" s="18">
        <v>256.796666666666</v>
      </c>
      <c r="J1008" s="18">
        <v>234.51451612903199</v>
      </c>
      <c r="K1008" s="18">
        <v>104.06193548387</v>
      </c>
      <c r="L1008" s="18">
        <v>72.504166666666606</v>
      </c>
      <c r="M1008" s="18">
        <v>35.424677419354801</v>
      </c>
      <c r="N1008" s="18">
        <v>13.511666666666599</v>
      </c>
      <c r="O1008" s="18">
        <v>11.154193548386999</v>
      </c>
      <c r="P1008" s="18">
        <v>25.883387096774101</v>
      </c>
      <c r="Q1008" s="18">
        <v>43.691071428571398</v>
      </c>
      <c r="R1008" s="18">
        <v>49.359193548387097</v>
      </c>
      <c r="S1008" s="18">
        <v>90.064999999999998</v>
      </c>
      <c r="T1008" s="18">
        <v>84.350806451612897</v>
      </c>
      <c r="U1008" s="18">
        <v>136.7475</v>
      </c>
      <c r="V1008" s="18">
        <v>147.05870967741899</v>
      </c>
      <c r="W1008" s="18">
        <v>44.584032258064497</v>
      </c>
      <c r="X1008" s="18">
        <v>19.545833333333299</v>
      </c>
      <c r="Y1008" s="18">
        <v>7.6251290322580596</v>
      </c>
      <c r="Z1008" s="18">
        <v>5.7541000000000002</v>
      </c>
      <c r="AA1008" s="18">
        <v>3.9621129032257998</v>
      </c>
      <c r="AB1008" s="18">
        <v>5.2677580645161202</v>
      </c>
      <c r="AC1008" s="18">
        <v>31.156428571428499</v>
      </c>
      <c r="AD1008" s="18">
        <v>37.3935483870967</v>
      </c>
      <c r="AE1008" s="18">
        <v>55.956166666666597</v>
      </c>
      <c r="AF1008" s="18">
        <v>118.322580645161</v>
      </c>
      <c r="AG1008" s="18">
        <v>151.25</v>
      </c>
      <c r="AH1008" s="18">
        <v>148.78209677419301</v>
      </c>
      <c r="AI1008" s="18">
        <v>49.2254838709677</v>
      </c>
      <c r="AJ1008" s="18">
        <v>15.9643333333333</v>
      </c>
      <c r="AK1008" s="18">
        <v>4.70938709677419</v>
      </c>
      <c r="AL1008" s="18">
        <v>3.7612666666666601</v>
      </c>
      <c r="AM1008" s="18">
        <v>2.8721935483870902</v>
      </c>
      <c r="AN1008" s="18">
        <v>4.5439999999999996</v>
      </c>
      <c r="AO1008" s="18">
        <v>11.1685892857142</v>
      </c>
      <c r="AP1008" s="18">
        <v>14.7637096774193</v>
      </c>
      <c r="AQ1008" s="18">
        <v>8.1677</v>
      </c>
      <c r="AR1008" s="18">
        <v>24.508258064516099</v>
      </c>
      <c r="AS1008" s="18">
        <v>105.116333333333</v>
      </c>
      <c r="AT1008" s="18">
        <v>129.33870967741899</v>
      </c>
      <c r="AU1008" s="18">
        <v>52.544677419354798</v>
      </c>
      <c r="AV1008" s="18">
        <v>9.2597833333333295</v>
      </c>
      <c r="AW1008" s="18">
        <v>6.4504516129032199</v>
      </c>
      <c r="AX1008" s="18">
        <v>4.20813333333333</v>
      </c>
      <c r="AY1008" s="18">
        <v>48.946096774193499</v>
      </c>
      <c r="AZ1008" s="18">
        <v>256.61451612903198</v>
      </c>
      <c r="BA1008" s="18">
        <v>254.26896551724101</v>
      </c>
      <c r="BB1008" s="18">
        <v>92.189193548387095</v>
      </c>
      <c r="BC1008" s="18">
        <v>57.532499999999999</v>
      </c>
      <c r="BD1008" s="18">
        <v>137.52370967741899</v>
      </c>
      <c r="BE1008" s="18">
        <v>224.815</v>
      </c>
      <c r="BF1008" s="18">
        <v>170.50161290322501</v>
      </c>
      <c r="BG1008" s="18">
        <v>82.287419354838605</v>
      </c>
      <c r="BH1008" s="18">
        <v>57.634666666666597</v>
      </c>
      <c r="BI1008" s="18">
        <v>20.302741935483802</v>
      </c>
      <c r="BJ1008" s="18">
        <v>8.4658833333333305</v>
      </c>
      <c r="BK1008" s="18">
        <v>5.2725161290322502</v>
      </c>
      <c r="BL1008" s="18">
        <v>11.2830161290322</v>
      </c>
      <c r="BM1008" s="18">
        <v>56.519107142857102</v>
      </c>
      <c r="BN1008" s="18">
        <v>79.982096774193494</v>
      </c>
      <c r="BO1008" s="18">
        <v>82.563999999999993</v>
      </c>
      <c r="BP1008" s="18">
        <v>81.562580645161205</v>
      </c>
      <c r="BQ1008" s="18">
        <v>111.221</v>
      </c>
      <c r="BR1008" s="18">
        <v>92.572258064516106</v>
      </c>
      <c r="BS1008" s="18">
        <v>46.9975806451613</v>
      </c>
      <c r="BT1008" s="18">
        <v>15.0665333333333</v>
      </c>
      <c r="BU1008" s="18">
        <v>8.0632096774193496</v>
      </c>
      <c r="BV1008" s="18">
        <v>6.6327833333333297</v>
      </c>
      <c r="BW1008" s="18">
        <v>6.15279032258064</v>
      </c>
      <c r="BX1008" s="18">
        <v>42.185645161290303</v>
      </c>
      <c r="BY1008" s="18">
        <v>88.626249999999999</v>
      </c>
      <c r="BZ1008" s="18">
        <v>68.475322580645098</v>
      </c>
      <c r="CA1008" s="18">
        <v>79.543166666666593</v>
      </c>
      <c r="CB1008" s="18">
        <v>130.81435483870899</v>
      </c>
      <c r="CC1008" s="18">
        <v>223.384999999999</v>
      </c>
      <c r="CD1008" s="18">
        <v>181.11451612903201</v>
      </c>
      <c r="CE1008" s="18">
        <v>63.050161290322499</v>
      </c>
      <c r="CF1008" s="18">
        <v>19.720833333333299</v>
      </c>
      <c r="CG1008" s="18">
        <v>11.848709677419301</v>
      </c>
      <c r="CH1008" s="18">
        <v>9.6080999999999896</v>
      </c>
      <c r="CI1008" s="18">
        <v>8.4262419354838691</v>
      </c>
      <c r="CJ1008" s="18">
        <v>15.4675483870967</v>
      </c>
      <c r="CK1008" s="18">
        <v>55.662857142857099</v>
      </c>
      <c r="CL1008" s="18">
        <v>57.777903225806398</v>
      </c>
      <c r="CM1008" s="18">
        <v>66.004166666666606</v>
      </c>
      <c r="CN1008" s="18">
        <v>174.68225806451599</v>
      </c>
      <c r="CO1008" s="18">
        <v>308.981666666666</v>
      </c>
      <c r="CP1008" s="18">
        <v>248.258064516129</v>
      </c>
      <c r="CQ1008" s="18">
        <v>82.852741935483806</v>
      </c>
      <c r="CR1008" s="18">
        <v>39.678833333333301</v>
      </c>
      <c r="CS1008" s="18">
        <v>18.450161290322502</v>
      </c>
      <c r="CT1008" s="18">
        <v>13.6896666666666</v>
      </c>
      <c r="CU1008" s="18">
        <v>16.434999999999999</v>
      </c>
      <c r="CV1008" s="18">
        <v>16.187580645161201</v>
      </c>
      <c r="CW1008" s="18">
        <v>78.212241379310299</v>
      </c>
      <c r="CX1008" s="18">
        <v>153.13064516129</v>
      </c>
      <c r="CY1008" s="18">
        <v>197.46</v>
      </c>
      <c r="CZ1008" s="18">
        <v>221.748387096774</v>
      </c>
      <c r="DA1008" s="18">
        <v>437.89666666666602</v>
      </c>
      <c r="DB1008" s="18">
        <v>406.28225806451599</v>
      </c>
      <c r="DC1008" s="18">
        <v>109.004677419354</v>
      </c>
      <c r="DD1008" s="18">
        <v>60.549500000000002</v>
      </c>
      <c r="DE1008" s="18">
        <v>44.040806451612802</v>
      </c>
      <c r="DF1008" s="18">
        <v>18.295000000000002</v>
      </c>
      <c r="DG1008" s="18">
        <v>10.2987419354838</v>
      </c>
      <c r="DH1008" s="18">
        <v>18.788709677419298</v>
      </c>
      <c r="DI1008" s="18">
        <v>73.192499999999995</v>
      </c>
      <c r="DJ1008" s="18">
        <v>117.58193548387</v>
      </c>
      <c r="DK1008" s="18">
        <v>108.9235</v>
      </c>
      <c r="DL1008" s="18">
        <v>346.25161290322501</v>
      </c>
      <c r="DM1008" s="18">
        <v>426.43166666666599</v>
      </c>
      <c r="DN1008" s="18">
        <v>337.75</v>
      </c>
      <c r="DO1008" s="18">
        <v>125.906451612903</v>
      </c>
      <c r="DP1008" s="18">
        <v>29.806166666666599</v>
      </c>
      <c r="DQ1008" s="18">
        <v>14.387580645161201</v>
      </c>
      <c r="DR1008" s="18">
        <v>10.8640666666666</v>
      </c>
      <c r="DS1008" s="19">
        <v>9.3791333333333302</v>
      </c>
    </row>
    <row r="1009" spans="1:123" x14ac:dyDescent="0.25">
      <c r="A1009" s="12" t="s">
        <v>72</v>
      </c>
      <c r="B1009" s="13">
        <v>15</v>
      </c>
      <c r="C1009" s="13" t="str">
        <f t="shared" si="19"/>
        <v>BB_L_16_GW_GW_SA_High_GW_GQ_48_001_15</v>
      </c>
      <c r="D1009" s="14">
        <v>10</v>
      </c>
      <c r="E1009" s="14">
        <v>10</v>
      </c>
      <c r="F1009" s="14">
        <v>10</v>
      </c>
      <c r="G1009" s="14">
        <v>10.0395</v>
      </c>
      <c r="H1009" s="14">
        <v>10.355483870967699</v>
      </c>
      <c r="I1009" s="14">
        <v>11.854999999999899</v>
      </c>
      <c r="J1009" s="14">
        <v>16.402096774193499</v>
      </c>
      <c r="K1009" s="14">
        <v>16.705322580645099</v>
      </c>
      <c r="L1009" s="14">
        <v>15.1023333333333</v>
      </c>
      <c r="M1009" s="14">
        <v>11.566129032258001</v>
      </c>
      <c r="N1009" s="14">
        <v>10.1198333333333</v>
      </c>
      <c r="O1009" s="14">
        <v>10.014838709677401</v>
      </c>
      <c r="P1009" s="14">
        <v>10.049677419354801</v>
      </c>
      <c r="Q1009" s="14">
        <v>9.8791607142857103</v>
      </c>
      <c r="R1009" s="14">
        <v>7.8180645161290299</v>
      </c>
      <c r="S1009" s="14">
        <v>3.4829500000000002</v>
      </c>
      <c r="T1009" s="14">
        <v>0.98107580645161296</v>
      </c>
      <c r="U1009" s="14">
        <v>0.78710500000000005</v>
      </c>
      <c r="V1009" s="14">
        <v>1.6707096774193499</v>
      </c>
      <c r="W1009" s="14">
        <v>0.96337258064516096</v>
      </c>
      <c r="X1009" s="14">
        <v>0.54921166666666599</v>
      </c>
      <c r="Y1009" s="14">
        <v>0.26071612903225799</v>
      </c>
      <c r="Z1009" s="14">
        <v>0.21603999999999901</v>
      </c>
      <c r="AA1009" s="14">
        <v>0.133810161290322</v>
      </c>
      <c r="AB1009" s="14">
        <v>5.9445645161290299E-2</v>
      </c>
      <c r="AC1009" s="14">
        <v>0.14373339285714201</v>
      </c>
      <c r="AD1009" s="14">
        <v>0.21135000000000001</v>
      </c>
      <c r="AE1009" s="14">
        <v>0.249271666666666</v>
      </c>
      <c r="AF1009" s="14">
        <v>0.80057903225806404</v>
      </c>
      <c r="AG1009" s="14">
        <v>1.0377016666666601</v>
      </c>
      <c r="AH1009" s="14">
        <v>1.4888387096774101</v>
      </c>
      <c r="AI1009" s="14">
        <v>0.82290806451612897</v>
      </c>
      <c r="AJ1009" s="14">
        <v>0.35952166666666602</v>
      </c>
      <c r="AK1009" s="14">
        <v>0.141679032258064</v>
      </c>
      <c r="AL1009" s="14">
        <v>0.13027</v>
      </c>
      <c r="AM1009" s="14">
        <v>0.114688709677419</v>
      </c>
      <c r="AN1009" s="14">
        <v>9.6680000000000002E-2</v>
      </c>
      <c r="AO1009" s="14">
        <v>0.110617857142857</v>
      </c>
      <c r="AP1009" s="14">
        <v>0.119858064516129</v>
      </c>
      <c r="AQ1009" s="14">
        <v>8.6846499999999993E-2</v>
      </c>
      <c r="AR1009" s="14">
        <v>0.131358709677419</v>
      </c>
      <c r="AS1009" s="14">
        <v>0.63633499999999998</v>
      </c>
      <c r="AT1009" s="14">
        <v>1.4988064516129</v>
      </c>
      <c r="AU1009" s="14">
        <v>1.0757693548387099</v>
      </c>
      <c r="AV1009" s="14">
        <v>0.27364666666666598</v>
      </c>
      <c r="AW1009" s="14">
        <v>0.23698387096774101</v>
      </c>
      <c r="AX1009" s="14">
        <v>0.20051166666666601</v>
      </c>
      <c r="AY1009" s="14">
        <v>0.37393870967741899</v>
      </c>
      <c r="AZ1009" s="14">
        <v>2.8087290322580598</v>
      </c>
      <c r="BA1009" s="14">
        <v>3.9073793103448198</v>
      </c>
      <c r="BB1009" s="14">
        <v>1.1608129032258001</v>
      </c>
      <c r="BC1009" s="14">
        <v>0.37045166666666601</v>
      </c>
      <c r="BD1009" s="14">
        <v>0.94176290322580603</v>
      </c>
      <c r="BE1009" s="14">
        <v>2.0392166666666598</v>
      </c>
      <c r="BF1009" s="14">
        <v>3.6780483870967702</v>
      </c>
      <c r="BG1009" s="14">
        <v>4.3788870967741902</v>
      </c>
      <c r="BH1009" s="14">
        <v>3.4789333333333299</v>
      </c>
      <c r="BI1009" s="14">
        <v>1.1937580645161201</v>
      </c>
      <c r="BJ1009" s="14">
        <v>0.57596499999999995</v>
      </c>
      <c r="BK1009" s="14">
        <v>0.44137903225806402</v>
      </c>
      <c r="BL1009" s="14">
        <v>0.40763064516129</v>
      </c>
      <c r="BM1009" s="14">
        <v>0.59484285714285701</v>
      </c>
      <c r="BN1009" s="14">
        <v>0.77829838709677401</v>
      </c>
      <c r="BO1009" s="14">
        <v>0.87270166666666604</v>
      </c>
      <c r="BP1009" s="14">
        <v>0.89111129032257996</v>
      </c>
      <c r="BQ1009" s="14">
        <v>1.2150333333333301</v>
      </c>
      <c r="BR1009" s="14">
        <v>1.3259193548387</v>
      </c>
      <c r="BS1009" s="14">
        <v>1.17504677419354</v>
      </c>
      <c r="BT1009" s="14">
        <v>0.69099833333333305</v>
      </c>
      <c r="BU1009" s="14">
        <v>0.52329354838709596</v>
      </c>
      <c r="BV1009" s="14">
        <v>0.445236666666666</v>
      </c>
      <c r="BW1009" s="14">
        <v>0.38182741935483799</v>
      </c>
      <c r="BX1009" s="14">
        <v>0.50000967741935398</v>
      </c>
      <c r="BY1009" s="14">
        <v>0.83191785714285704</v>
      </c>
      <c r="BZ1009" s="14">
        <v>0.68985967741935394</v>
      </c>
      <c r="CA1009" s="14">
        <v>0.69286666666666596</v>
      </c>
      <c r="CB1009" s="14">
        <v>1.0572709677419301</v>
      </c>
      <c r="CC1009" s="14">
        <v>2.1124166666666602</v>
      </c>
      <c r="CD1009" s="14">
        <v>2.5280806451612898</v>
      </c>
      <c r="CE1009" s="14">
        <v>1.51854838709677</v>
      </c>
      <c r="CF1009" s="14">
        <v>0.83208333333333295</v>
      </c>
      <c r="CG1009" s="14">
        <v>0.71359677419354794</v>
      </c>
      <c r="CH1009" s="14">
        <v>0.70443666666666604</v>
      </c>
      <c r="CI1009" s="14">
        <v>0.63104838709677402</v>
      </c>
      <c r="CJ1009" s="14">
        <v>0.51871290322580599</v>
      </c>
      <c r="CK1009" s="14">
        <v>0.65151964285714203</v>
      </c>
      <c r="CL1009" s="14">
        <v>0.66771612903225797</v>
      </c>
      <c r="CM1009" s="14">
        <v>0.67566333333333295</v>
      </c>
      <c r="CN1009" s="14">
        <v>1.5469548387096701</v>
      </c>
      <c r="CO1009" s="14">
        <v>3.7357999999999998</v>
      </c>
      <c r="CP1009" s="14">
        <v>4.1278064516128996</v>
      </c>
      <c r="CQ1009" s="14">
        <v>2.4281935483870898</v>
      </c>
      <c r="CR1009" s="14">
        <v>2.2078166666666599</v>
      </c>
      <c r="CS1009" s="14">
        <v>1.8534193548387099</v>
      </c>
      <c r="CT1009" s="14">
        <v>1.77285</v>
      </c>
      <c r="CU1009" s="14">
        <v>1.7091451612903199</v>
      </c>
      <c r="CV1009" s="14">
        <v>1.1850193548387</v>
      </c>
      <c r="CW1009" s="14">
        <v>1.1163758620689599</v>
      </c>
      <c r="CX1009" s="14">
        <v>1.69487096774193</v>
      </c>
      <c r="CY1009" s="14">
        <v>2.2444999999999999</v>
      </c>
      <c r="CZ1009" s="14">
        <v>3.02932258064516</v>
      </c>
      <c r="DA1009" s="14">
        <v>6.2161</v>
      </c>
      <c r="DB1009" s="14">
        <v>11.271451612903199</v>
      </c>
      <c r="DC1009" s="14">
        <v>7.0693064516129001</v>
      </c>
      <c r="DD1009" s="14">
        <v>5.5032999999999896</v>
      </c>
      <c r="DE1009" s="14">
        <v>3.84787096774193</v>
      </c>
      <c r="DF1009" s="14">
        <v>1.6893833333333299</v>
      </c>
      <c r="DG1009" s="14">
        <v>1.04028387096774</v>
      </c>
      <c r="DH1009" s="14">
        <v>0.91717096774193496</v>
      </c>
      <c r="DI1009" s="14">
        <v>1.1802142857142801</v>
      </c>
      <c r="DJ1009" s="14">
        <v>1.7703870967741899</v>
      </c>
      <c r="DK1009" s="14">
        <v>1.8356666666666599</v>
      </c>
      <c r="DL1009" s="14">
        <v>4.8127258064516099</v>
      </c>
      <c r="DM1009" s="14">
        <v>7.7649333333333299</v>
      </c>
      <c r="DN1009" s="14">
        <v>7.3085806451612898</v>
      </c>
      <c r="DO1009" s="14">
        <v>4.3325967741935401</v>
      </c>
      <c r="DP1009" s="14">
        <v>1.6439333333333299</v>
      </c>
      <c r="DQ1009" s="14">
        <v>1.1028096774193501</v>
      </c>
      <c r="DR1009" s="14">
        <v>0.94932666666666599</v>
      </c>
      <c r="DS1009" s="15">
        <v>0.90885833333333299</v>
      </c>
    </row>
    <row r="1010" spans="1:123" x14ac:dyDescent="0.25">
      <c r="A1010" s="16" t="s">
        <v>72</v>
      </c>
      <c r="B1010" s="17">
        <v>16</v>
      </c>
      <c r="C1010" s="13" t="str">
        <f t="shared" si="19"/>
        <v>BB_L_16_GW_GW_SA_High_GW_GQ_48_001_16</v>
      </c>
      <c r="D1010" s="18">
        <v>10</v>
      </c>
      <c r="E1010" s="18">
        <v>10</v>
      </c>
      <c r="F1010" s="18">
        <v>10.150645161290299</v>
      </c>
      <c r="G1010" s="18">
        <v>50.751666666666601</v>
      </c>
      <c r="H1010" s="18">
        <v>563.52096774193501</v>
      </c>
      <c r="I1010" s="18">
        <v>1291.6600000000001</v>
      </c>
      <c r="J1010" s="18">
        <v>1071.3129032258</v>
      </c>
      <c r="K1010" s="18">
        <v>213.04193548387099</v>
      </c>
      <c r="L1010" s="18">
        <v>96.548166666666603</v>
      </c>
      <c r="M1010" s="18">
        <v>89.687580645161205</v>
      </c>
      <c r="N1010" s="18">
        <v>41.655499999999897</v>
      </c>
      <c r="O1010" s="18">
        <v>17.970322580645099</v>
      </c>
      <c r="P1010" s="18">
        <v>72.731935483870899</v>
      </c>
      <c r="Q1010" s="18">
        <v>360.86428571428502</v>
      </c>
      <c r="R1010" s="18">
        <v>517.09516129032204</v>
      </c>
      <c r="S1010" s="18">
        <v>715.2</v>
      </c>
      <c r="T1010" s="18">
        <v>1082.2725806451599</v>
      </c>
      <c r="U1010" s="18">
        <v>968.97333333333302</v>
      </c>
      <c r="V1010" s="18">
        <v>1391.85483870967</v>
      </c>
      <c r="W1010" s="18">
        <v>443.21451612903201</v>
      </c>
      <c r="X1010" s="18">
        <v>106.63849999999999</v>
      </c>
      <c r="Y1010" s="18">
        <v>49.730645161290298</v>
      </c>
      <c r="Z1010" s="18">
        <v>27.674333333333301</v>
      </c>
      <c r="AA1010" s="18">
        <v>21.835000000000001</v>
      </c>
      <c r="AB1010" s="18">
        <v>21.1988709677419</v>
      </c>
      <c r="AC1010" s="18">
        <v>178.43839285714199</v>
      </c>
      <c r="AD1010" s="18">
        <v>519.17903225806401</v>
      </c>
      <c r="AE1010" s="18">
        <v>489.178333333333</v>
      </c>
      <c r="AF1010" s="18">
        <v>1040.94032258064</v>
      </c>
      <c r="AG1010" s="18">
        <v>1288.1500000000001</v>
      </c>
      <c r="AH1010" s="18">
        <v>1487.69354838709</v>
      </c>
      <c r="AI1010" s="18">
        <v>722.99838709677397</v>
      </c>
      <c r="AJ1010" s="18">
        <v>175.28</v>
      </c>
      <c r="AK1010" s="18">
        <v>65.727580645161197</v>
      </c>
      <c r="AL1010" s="18">
        <v>30.232666666666599</v>
      </c>
      <c r="AM1010" s="18">
        <v>23.629354838709599</v>
      </c>
      <c r="AN1010" s="18">
        <v>24.144516129032201</v>
      </c>
      <c r="AO1010" s="18">
        <v>96.584107142857107</v>
      </c>
      <c r="AP1010" s="18">
        <v>200.33709677419299</v>
      </c>
      <c r="AQ1010" s="18">
        <v>189.42666666666599</v>
      </c>
      <c r="AR1010" s="18">
        <v>154.73709677419299</v>
      </c>
      <c r="AS1010" s="18">
        <v>677.70166666666603</v>
      </c>
      <c r="AT1010" s="18">
        <v>1167.5967741935401</v>
      </c>
      <c r="AU1010" s="18">
        <v>585.92258064516102</v>
      </c>
      <c r="AV1010" s="18">
        <v>152.0985</v>
      </c>
      <c r="AW1010" s="18">
        <v>46.463225806451597</v>
      </c>
      <c r="AX1010" s="18">
        <v>33.085166666666602</v>
      </c>
      <c r="AY1010" s="18">
        <v>97.627903225806406</v>
      </c>
      <c r="AZ1010" s="18">
        <v>1114.2903225806399</v>
      </c>
      <c r="BA1010" s="18">
        <v>1969.8793103448199</v>
      </c>
      <c r="BB1010" s="18">
        <v>1468.8580645161201</v>
      </c>
      <c r="BC1010" s="18">
        <v>671.29</v>
      </c>
      <c r="BD1010" s="18">
        <v>1064.1629032257999</v>
      </c>
      <c r="BE1010" s="18">
        <v>1561.2</v>
      </c>
      <c r="BF1010" s="18">
        <v>1081.3758064516101</v>
      </c>
      <c r="BG1010" s="18">
        <v>238.13225806451601</v>
      </c>
      <c r="BH1010" s="18">
        <v>126.126666666666</v>
      </c>
      <c r="BI1010" s="18">
        <v>75.300483870967696</v>
      </c>
      <c r="BJ1010" s="18">
        <v>38.240499999999997</v>
      </c>
      <c r="BK1010" s="18">
        <v>25.216612903225801</v>
      </c>
      <c r="BL1010" s="18">
        <v>32.136774193548298</v>
      </c>
      <c r="BM1010" s="18">
        <v>315.84107142857101</v>
      </c>
      <c r="BN1010" s="18">
        <v>817.23225806451603</v>
      </c>
      <c r="BO1010" s="18">
        <v>985.34666666666601</v>
      </c>
      <c r="BP1010" s="18">
        <v>902.32096774193496</v>
      </c>
      <c r="BQ1010" s="18">
        <v>1060.165</v>
      </c>
      <c r="BR1010" s="18">
        <v>1081.6387096774099</v>
      </c>
      <c r="BS1010" s="18">
        <v>553.26935483870898</v>
      </c>
      <c r="BT1010" s="18">
        <v>191.831666666666</v>
      </c>
      <c r="BU1010" s="18">
        <v>63.246290322580599</v>
      </c>
      <c r="BV1010" s="18">
        <v>43.156666666666602</v>
      </c>
      <c r="BW1010" s="18">
        <v>31.635645161290299</v>
      </c>
      <c r="BX1010" s="18">
        <v>166.12709677419301</v>
      </c>
      <c r="BY1010" s="18">
        <v>795.09285714285704</v>
      </c>
      <c r="BZ1010" s="18">
        <v>958.09032258064497</v>
      </c>
      <c r="CA1010" s="18">
        <v>822.73</v>
      </c>
      <c r="CB1010" s="18">
        <v>1065.2870967741901</v>
      </c>
      <c r="CC1010" s="18">
        <v>1617.61666666666</v>
      </c>
      <c r="CD1010" s="18">
        <v>1704.83870967741</v>
      </c>
      <c r="CE1010" s="18">
        <v>666.40322580645102</v>
      </c>
      <c r="CF1010" s="18">
        <v>165.626833333333</v>
      </c>
      <c r="CG1010" s="18">
        <v>61.690645161290298</v>
      </c>
      <c r="CH1010" s="18">
        <v>42.954166666666602</v>
      </c>
      <c r="CI1010" s="18">
        <v>36.365322580645099</v>
      </c>
      <c r="CJ1010" s="18">
        <v>49.371129032257997</v>
      </c>
      <c r="CK1010" s="18">
        <v>357.15892857142802</v>
      </c>
      <c r="CL1010" s="18">
        <v>739.58064516129002</v>
      </c>
      <c r="CM1010" s="18">
        <v>659.90499999999997</v>
      </c>
      <c r="CN1010" s="18">
        <v>1091.13064516129</v>
      </c>
      <c r="CO1010" s="18">
        <v>1934.0166666666601</v>
      </c>
      <c r="CP1010" s="18">
        <v>2023.9516129032199</v>
      </c>
      <c r="CQ1010" s="18">
        <v>826.92258064516102</v>
      </c>
      <c r="CR1010" s="18">
        <v>172.13499999999999</v>
      </c>
      <c r="CS1010" s="18">
        <v>64.265483870967699</v>
      </c>
      <c r="CT1010" s="18">
        <v>38.579166666666602</v>
      </c>
      <c r="CU1010" s="18">
        <v>32.643387096774099</v>
      </c>
      <c r="CV1010" s="18">
        <v>40.845322580645103</v>
      </c>
      <c r="CW1010" s="18">
        <v>336.772413793103</v>
      </c>
      <c r="CX1010" s="18">
        <v>1160.8112903225799</v>
      </c>
      <c r="CY1010" s="18">
        <v>1502.9</v>
      </c>
      <c r="CZ1010" s="18">
        <v>1680.66129032258</v>
      </c>
      <c r="DA1010" s="18">
        <v>2122.0166666666601</v>
      </c>
      <c r="DB1010" s="18">
        <v>2021.66129032258</v>
      </c>
      <c r="DC1010" s="18">
        <v>500.71774193548299</v>
      </c>
      <c r="DD1010" s="18">
        <v>115.970833333333</v>
      </c>
      <c r="DE1010" s="18">
        <v>98.614999999999995</v>
      </c>
      <c r="DF1010" s="18">
        <v>81.555499999999995</v>
      </c>
      <c r="DG1010" s="18">
        <v>39.4054838709677</v>
      </c>
      <c r="DH1010" s="18">
        <v>52.288387096774102</v>
      </c>
      <c r="DI1010" s="18">
        <v>349.957142857142</v>
      </c>
      <c r="DJ1010" s="18">
        <v>1114.17258064516</v>
      </c>
      <c r="DK1010" s="18">
        <v>930.36666666666599</v>
      </c>
      <c r="DL1010" s="18">
        <v>1665.1774193548299</v>
      </c>
      <c r="DM1010" s="18">
        <v>2357.2333333333299</v>
      </c>
      <c r="DN1010" s="18">
        <v>2172.0322580645102</v>
      </c>
      <c r="DO1010" s="18">
        <v>1003.82741935483</v>
      </c>
      <c r="DP1010" s="18">
        <v>247.136666666666</v>
      </c>
      <c r="DQ1010" s="18">
        <v>84.694999999999993</v>
      </c>
      <c r="DR1010" s="18">
        <v>44.661499999999997</v>
      </c>
      <c r="DS1010" s="19">
        <v>31.608499999999999</v>
      </c>
    </row>
    <row r="1011" spans="1:123" x14ac:dyDescent="0.25">
      <c r="A1011" s="12" t="s">
        <v>72</v>
      </c>
      <c r="B1011" s="13">
        <v>17</v>
      </c>
      <c r="C1011" s="13" t="str">
        <f t="shared" si="19"/>
        <v>BB_L_16_GW_GW_SA_High_GW_GQ_48_001_17</v>
      </c>
      <c r="D1011" s="14">
        <v>10</v>
      </c>
      <c r="E1011" s="14">
        <v>10</v>
      </c>
      <c r="F1011" s="14">
        <v>10.0143548387096</v>
      </c>
      <c r="G1011" s="14">
        <v>14.221500000000001</v>
      </c>
      <c r="H1011" s="14">
        <v>78.976451612903205</v>
      </c>
      <c r="I1011" s="14">
        <v>231.06</v>
      </c>
      <c r="J1011" s="14">
        <v>362.82903225806399</v>
      </c>
      <c r="K1011" s="14">
        <v>157.34032258064499</v>
      </c>
      <c r="L1011" s="14">
        <v>84.931833333333302</v>
      </c>
      <c r="M1011" s="14">
        <v>58.534838709677402</v>
      </c>
      <c r="N1011" s="14">
        <v>23.805333333333301</v>
      </c>
      <c r="O1011" s="14">
        <v>11.94</v>
      </c>
      <c r="P1011" s="14">
        <v>17.126935483870898</v>
      </c>
      <c r="Q1011" s="14">
        <v>51.747500000000002</v>
      </c>
      <c r="R1011" s="14">
        <v>69.000483870967699</v>
      </c>
      <c r="S1011" s="14">
        <v>92.961666666666602</v>
      </c>
      <c r="T1011" s="14">
        <v>154.416129032258</v>
      </c>
      <c r="U1011" s="14">
        <v>134.581666666666</v>
      </c>
      <c r="V1011" s="14">
        <v>238.64516129032199</v>
      </c>
      <c r="W1011" s="14">
        <v>111.136129032258</v>
      </c>
      <c r="X1011" s="14">
        <v>32.806666666666601</v>
      </c>
      <c r="Y1011" s="14">
        <v>15.087048387096701</v>
      </c>
      <c r="Z1011" s="14">
        <v>7.2888333333333302</v>
      </c>
      <c r="AA1011" s="14">
        <v>5.7897741935483804</v>
      </c>
      <c r="AB1011" s="14">
        <v>4.1854354838709602</v>
      </c>
      <c r="AC1011" s="14">
        <v>20.924517857142799</v>
      </c>
      <c r="AD1011" s="14">
        <v>62.939354838709598</v>
      </c>
      <c r="AE1011" s="14">
        <v>58.164333333333303</v>
      </c>
      <c r="AF1011" s="14">
        <v>141.03564516129001</v>
      </c>
      <c r="AG1011" s="14">
        <v>190.72</v>
      </c>
      <c r="AH1011" s="14">
        <v>235.29193548387099</v>
      </c>
      <c r="AI1011" s="14">
        <v>135.43532258064499</v>
      </c>
      <c r="AJ1011" s="14">
        <v>36.033166666666602</v>
      </c>
      <c r="AK1011" s="14">
        <v>12.161419354838699</v>
      </c>
      <c r="AL1011" s="14">
        <v>5.0474500000000004</v>
      </c>
      <c r="AM1011" s="14">
        <v>4.3622741935483802</v>
      </c>
      <c r="AN1011" s="14">
        <v>3.7117903225806401</v>
      </c>
      <c r="AO1011" s="14">
        <v>11.1295357142857</v>
      </c>
      <c r="AP1011" s="14">
        <v>21.635967741935399</v>
      </c>
      <c r="AQ1011" s="14">
        <v>20.104500000000002</v>
      </c>
      <c r="AR1011" s="14">
        <v>16.935161290322501</v>
      </c>
      <c r="AS1011" s="14">
        <v>85.436499999999995</v>
      </c>
      <c r="AT1011" s="14">
        <v>188.13387096774201</v>
      </c>
      <c r="AU1011" s="14">
        <v>125.724032258064</v>
      </c>
      <c r="AV1011" s="14">
        <v>32.560666666666599</v>
      </c>
      <c r="AW1011" s="14">
        <v>8.5913709677419305</v>
      </c>
      <c r="AX1011" s="14">
        <v>6.8854833333333296</v>
      </c>
      <c r="AY1011" s="14">
        <v>13.804</v>
      </c>
      <c r="AZ1011" s="14">
        <v>188.85564516129</v>
      </c>
      <c r="BA1011" s="14">
        <v>382.41551724137901</v>
      </c>
      <c r="BB1011" s="14">
        <v>252.23548387096699</v>
      </c>
      <c r="BC1011" s="14">
        <v>86.609499999999997</v>
      </c>
      <c r="BD1011" s="14">
        <v>146.284999999999</v>
      </c>
      <c r="BE1011" s="14">
        <v>283.14</v>
      </c>
      <c r="BF1011" s="14">
        <v>281.33387096774197</v>
      </c>
      <c r="BG1011" s="14">
        <v>119.90580645161199</v>
      </c>
      <c r="BH1011" s="14">
        <v>74.231833333333299</v>
      </c>
      <c r="BI1011" s="14">
        <v>41.056290322580601</v>
      </c>
      <c r="BJ1011" s="14">
        <v>14.0657333333333</v>
      </c>
      <c r="BK1011" s="14">
        <v>7.6159999999999997</v>
      </c>
      <c r="BL1011" s="14">
        <v>6.7468064516129003</v>
      </c>
      <c r="BM1011" s="14">
        <v>39.738571428571397</v>
      </c>
      <c r="BN1011" s="14">
        <v>107.240806451612</v>
      </c>
      <c r="BO1011" s="14">
        <v>130.731666666666</v>
      </c>
      <c r="BP1011" s="14">
        <v>119.809677419354</v>
      </c>
      <c r="BQ1011" s="14">
        <v>144.19</v>
      </c>
      <c r="BR1011" s="14">
        <v>158.55967741935399</v>
      </c>
      <c r="BS1011" s="14">
        <v>97.644354838709603</v>
      </c>
      <c r="BT1011" s="14">
        <v>38.6026666666666</v>
      </c>
      <c r="BU1011" s="14">
        <v>12.592806451612899</v>
      </c>
      <c r="BV1011" s="14">
        <v>9.1118666666666606</v>
      </c>
      <c r="BW1011" s="14">
        <v>6.8534032258064501</v>
      </c>
      <c r="BX1011" s="14">
        <v>21.7448709677419</v>
      </c>
      <c r="BY1011" s="14">
        <v>104.11178571428501</v>
      </c>
      <c r="BZ1011" s="14">
        <v>126.574193548387</v>
      </c>
      <c r="CA1011" s="14">
        <v>106.658333333333</v>
      </c>
      <c r="CB1011" s="14">
        <v>149.869354838709</v>
      </c>
      <c r="CC1011" s="14">
        <v>255.29833333333301</v>
      </c>
      <c r="CD1011" s="14">
        <v>310.09516129032198</v>
      </c>
      <c r="CE1011" s="14">
        <v>149.76354838709599</v>
      </c>
      <c r="CF1011" s="14">
        <v>44.238833333333297</v>
      </c>
      <c r="CG1011" s="14">
        <v>16.462258064516099</v>
      </c>
      <c r="CH1011" s="14">
        <v>12.171166666666601</v>
      </c>
      <c r="CI1011" s="14">
        <v>10.113193548387001</v>
      </c>
      <c r="CJ1011" s="14">
        <v>10.431145161290299</v>
      </c>
      <c r="CK1011" s="14">
        <v>45.7726785714285</v>
      </c>
      <c r="CL1011" s="14">
        <v>95.631290322580597</v>
      </c>
      <c r="CM1011" s="14">
        <v>86.528666666666595</v>
      </c>
      <c r="CN1011" s="14">
        <v>160.31225806451599</v>
      </c>
      <c r="CO1011" s="14">
        <v>348.62166666666599</v>
      </c>
      <c r="CP1011" s="14">
        <v>412.10161290322498</v>
      </c>
      <c r="CQ1011" s="14">
        <v>195.938870967741</v>
      </c>
      <c r="CR1011" s="14">
        <v>63.303833333333301</v>
      </c>
      <c r="CS1011" s="14">
        <v>29.1638709677419</v>
      </c>
      <c r="CT1011" s="14">
        <v>15.5598333333333</v>
      </c>
      <c r="CU1011" s="14">
        <v>15.5275806451612</v>
      </c>
      <c r="CV1011" s="14">
        <v>16.397903225806399</v>
      </c>
      <c r="CW1011" s="14">
        <v>49.321379310344803</v>
      </c>
      <c r="CX1011" s="14">
        <v>178.148387096774</v>
      </c>
      <c r="CY1011" s="14">
        <v>250.87666666666601</v>
      </c>
      <c r="CZ1011" s="14">
        <v>305.96290322580597</v>
      </c>
      <c r="DA1011" s="14">
        <v>443.17500000000001</v>
      </c>
      <c r="DB1011" s="14">
        <v>628.03870967741898</v>
      </c>
      <c r="DC1011" s="14">
        <v>260.572580645161</v>
      </c>
      <c r="DD1011" s="14">
        <v>73.825333333333305</v>
      </c>
      <c r="DE1011" s="14">
        <v>56.972258064516097</v>
      </c>
      <c r="DF1011" s="14">
        <v>34.002666666666599</v>
      </c>
      <c r="DG1011" s="14">
        <v>14.3933870967741</v>
      </c>
      <c r="DH1011" s="14">
        <v>13.019354838709599</v>
      </c>
      <c r="DI1011" s="14">
        <v>49.107500000000002</v>
      </c>
      <c r="DJ1011" s="14">
        <v>161.04741935483801</v>
      </c>
      <c r="DK1011" s="14">
        <v>147.94</v>
      </c>
      <c r="DL1011" s="14">
        <v>302.77419354838702</v>
      </c>
      <c r="DM1011" s="14">
        <v>532.54833333333295</v>
      </c>
      <c r="DN1011" s="14">
        <v>512.046774193548</v>
      </c>
      <c r="DO1011" s="14">
        <v>287.01290322580599</v>
      </c>
      <c r="DP1011" s="14">
        <v>76.663166666666598</v>
      </c>
      <c r="DQ1011" s="14">
        <v>23.677258064516099</v>
      </c>
      <c r="DR1011" s="14">
        <v>13.5766666666666</v>
      </c>
      <c r="DS1011" s="15">
        <v>10.917999999999999</v>
      </c>
    </row>
    <row r="1012" spans="1:123" x14ac:dyDescent="0.25">
      <c r="A1012" s="16" t="s">
        <v>72</v>
      </c>
      <c r="B1012" s="17">
        <v>18</v>
      </c>
      <c r="C1012" s="13" t="str">
        <f t="shared" si="19"/>
        <v>BB_L_16_GW_GW_SA_High_GW_GQ_48_001_18</v>
      </c>
      <c r="D1012" s="18">
        <v>10</v>
      </c>
      <c r="E1012" s="18">
        <v>10</v>
      </c>
      <c r="F1012" s="18">
        <v>10</v>
      </c>
      <c r="G1012" s="18">
        <v>10.026499999999899</v>
      </c>
      <c r="H1012" s="18">
        <v>10.758387096774101</v>
      </c>
      <c r="I1012" s="18">
        <v>13.234166666666599</v>
      </c>
      <c r="J1012" s="18">
        <v>22.038225806451599</v>
      </c>
      <c r="K1012" s="18">
        <v>23.0062903225806</v>
      </c>
      <c r="L1012" s="18">
        <v>19.808333333333302</v>
      </c>
      <c r="M1012" s="18">
        <v>15.584838709677401</v>
      </c>
      <c r="N1012" s="18">
        <v>11.213999999999899</v>
      </c>
      <c r="O1012" s="18">
        <v>10.096774193548301</v>
      </c>
      <c r="P1012" s="18">
        <v>10.0716129032258</v>
      </c>
      <c r="Q1012" s="18">
        <v>10.4346428571428</v>
      </c>
      <c r="R1012" s="18">
        <v>9.9514193548387109</v>
      </c>
      <c r="S1012" s="18">
        <v>6.9088333333333303</v>
      </c>
      <c r="T1012" s="18">
        <v>3.9904838709677399</v>
      </c>
      <c r="U1012" s="18">
        <v>2.13309999999999</v>
      </c>
      <c r="V1012" s="18">
        <v>4.6482903225806398</v>
      </c>
      <c r="W1012" s="18">
        <v>3.96264516129032</v>
      </c>
      <c r="X1012" s="18">
        <v>1.6794166666666599</v>
      </c>
      <c r="Y1012" s="18">
        <v>0.88841612903225797</v>
      </c>
      <c r="Z1012" s="18">
        <v>0.43323499999999998</v>
      </c>
      <c r="AA1012" s="18">
        <v>0.35488870967741898</v>
      </c>
      <c r="AB1012" s="18">
        <v>0.19013387096774101</v>
      </c>
      <c r="AC1012" s="18">
        <v>0.23946785714285701</v>
      </c>
      <c r="AD1012" s="18">
        <v>0.81432096774193496</v>
      </c>
      <c r="AE1012" s="18">
        <v>0.77195999999999998</v>
      </c>
      <c r="AF1012" s="18">
        <v>1.9364516129032201</v>
      </c>
      <c r="AG1012" s="18">
        <v>3.2629333333333301</v>
      </c>
      <c r="AH1012" s="18">
        <v>4.4520806451612804</v>
      </c>
      <c r="AI1012" s="18">
        <v>3.7469838709677399</v>
      </c>
      <c r="AJ1012" s="18">
        <v>1.38916666666666</v>
      </c>
      <c r="AK1012" s="18">
        <v>0.51346290322580601</v>
      </c>
      <c r="AL1012" s="18">
        <v>0.23282166666666601</v>
      </c>
      <c r="AM1012" s="18">
        <v>0.22079677419354801</v>
      </c>
      <c r="AN1012" s="18">
        <v>0.17332096774193501</v>
      </c>
      <c r="AO1012" s="18">
        <v>0.21177678571428499</v>
      </c>
      <c r="AP1012" s="18">
        <v>0.31898225806451602</v>
      </c>
      <c r="AQ1012" s="18">
        <v>0.32061166666666602</v>
      </c>
      <c r="AR1012" s="18">
        <v>0.240464516129032</v>
      </c>
      <c r="AS1012" s="18">
        <v>1.028025</v>
      </c>
      <c r="AT1012" s="18">
        <v>3.5556774193548302</v>
      </c>
      <c r="AU1012" s="18">
        <v>4.1051935483870903</v>
      </c>
      <c r="AV1012" s="18">
        <v>1.4177500000000001</v>
      </c>
      <c r="AW1012" s="18">
        <v>0.42830806451612802</v>
      </c>
      <c r="AX1012" s="18">
        <v>0.38555666666666599</v>
      </c>
      <c r="AY1012" s="18">
        <v>0.37718709677419299</v>
      </c>
      <c r="AZ1012" s="18">
        <v>3.2523451612903198</v>
      </c>
      <c r="BA1012" s="18">
        <v>10.308517241379301</v>
      </c>
      <c r="BB1012" s="18">
        <v>7.2034193548387098</v>
      </c>
      <c r="BC1012" s="18">
        <v>1.74609999999999</v>
      </c>
      <c r="BD1012" s="18">
        <v>2.0855967741935402</v>
      </c>
      <c r="BE1012" s="18">
        <v>5.3587499999999997</v>
      </c>
      <c r="BF1012" s="18">
        <v>8.2864677419354802</v>
      </c>
      <c r="BG1012" s="18">
        <v>8.5493225806451605</v>
      </c>
      <c r="BH1012" s="18">
        <v>7.2171000000000003</v>
      </c>
      <c r="BI1012" s="18">
        <v>4.0199032258064502</v>
      </c>
      <c r="BJ1012" s="18">
        <v>1.28029499999999</v>
      </c>
      <c r="BK1012" s="18">
        <v>0.73777419354838703</v>
      </c>
      <c r="BL1012" s="18">
        <v>0.58067741935483796</v>
      </c>
      <c r="BM1012" s="18">
        <v>0.84369285714285702</v>
      </c>
      <c r="BN1012" s="18">
        <v>1.88688709677419</v>
      </c>
      <c r="BO1012" s="18">
        <v>2.3457333333333299</v>
      </c>
      <c r="BP1012" s="18">
        <v>2.3120161290322501</v>
      </c>
      <c r="BQ1012" s="18">
        <v>2.6988333333333299</v>
      </c>
      <c r="BR1012" s="18">
        <v>3.42812903225806</v>
      </c>
      <c r="BS1012" s="18">
        <v>3.0172096774193502</v>
      </c>
      <c r="BT1012" s="18">
        <v>1.8476666666666599</v>
      </c>
      <c r="BU1012" s="18">
        <v>0.90678225806451596</v>
      </c>
      <c r="BV1012" s="18">
        <v>0.72313666666666598</v>
      </c>
      <c r="BW1012" s="18">
        <v>0.59120483870967699</v>
      </c>
      <c r="BX1012" s="18">
        <v>0.64530322580645105</v>
      </c>
      <c r="BY1012" s="18">
        <v>1.7383392857142801</v>
      </c>
      <c r="BZ1012" s="18">
        <v>2.3435161290322499</v>
      </c>
      <c r="CA1012" s="18">
        <v>1.8489</v>
      </c>
      <c r="CB1012" s="18">
        <v>2.53177419354838</v>
      </c>
      <c r="CC1012" s="18">
        <v>4.6683166666666596</v>
      </c>
      <c r="CD1012" s="18">
        <v>7.3896129032257996</v>
      </c>
      <c r="CE1012" s="18">
        <v>5.3270483870967702</v>
      </c>
      <c r="CF1012" s="18">
        <v>2.34355</v>
      </c>
      <c r="CG1012" s="18">
        <v>1.2132580645161199</v>
      </c>
      <c r="CH1012" s="18">
        <v>1.0936666666666599</v>
      </c>
      <c r="CI1012" s="18">
        <v>0.98922903225806402</v>
      </c>
      <c r="CJ1012" s="18">
        <v>0.83518709677419301</v>
      </c>
      <c r="CK1012" s="18">
        <v>1.02554642857142</v>
      </c>
      <c r="CL1012" s="18">
        <v>1.78925806451612</v>
      </c>
      <c r="CM1012" s="18">
        <v>1.6487166666666599</v>
      </c>
      <c r="CN1012" s="18">
        <v>2.7058548387096701</v>
      </c>
      <c r="CO1012" s="18">
        <v>7.3692166666666603</v>
      </c>
      <c r="CP1012" s="18">
        <v>11.641774193548301</v>
      </c>
      <c r="CQ1012" s="18">
        <v>7.6134354838709601</v>
      </c>
      <c r="CR1012" s="18">
        <v>4.2998000000000003</v>
      </c>
      <c r="CS1012" s="18">
        <v>3.14346774193548</v>
      </c>
      <c r="CT1012" s="18">
        <v>2.43776666666666</v>
      </c>
      <c r="CU1012" s="18">
        <v>2.3431935483870898</v>
      </c>
      <c r="CV1012" s="18">
        <v>2.07177419354838</v>
      </c>
      <c r="CW1012" s="18">
        <v>1.6841724137931</v>
      </c>
      <c r="CX1012" s="18">
        <v>3.4856451612903201</v>
      </c>
      <c r="CY1012" s="18">
        <v>5.3195499999999898</v>
      </c>
      <c r="CZ1012" s="18">
        <v>7.3640483870967701</v>
      </c>
      <c r="DA1012" s="18">
        <v>10.7970333333333</v>
      </c>
      <c r="DB1012" s="18">
        <v>23.945645161290301</v>
      </c>
      <c r="DC1012" s="18">
        <v>19.3267741935483</v>
      </c>
      <c r="DD1012" s="18">
        <v>9.1683000000000003</v>
      </c>
      <c r="DE1012" s="18">
        <v>7.28195161290322</v>
      </c>
      <c r="DF1012" s="18">
        <v>3.9886499999999998</v>
      </c>
      <c r="DG1012" s="18">
        <v>1.7976129032257999</v>
      </c>
      <c r="DH1012" s="18">
        <v>1.30045161290322</v>
      </c>
      <c r="DI1012" s="18">
        <v>1.59375</v>
      </c>
      <c r="DJ1012" s="18">
        <v>3.4421129032258002</v>
      </c>
      <c r="DK1012" s="18">
        <v>4.0201000000000002</v>
      </c>
      <c r="DL1012" s="18">
        <v>6.7922096774193497</v>
      </c>
      <c r="DM1012" s="18">
        <v>16.4665</v>
      </c>
      <c r="DN1012" s="18">
        <v>18.176290322580599</v>
      </c>
      <c r="DO1012" s="18">
        <v>13.671870967741899</v>
      </c>
      <c r="DP1012" s="18">
        <v>5.1752666666666602</v>
      </c>
      <c r="DQ1012" s="18">
        <v>2.0227741935483801</v>
      </c>
      <c r="DR1012" s="18">
        <v>1.42723333333333</v>
      </c>
      <c r="DS1012" s="19">
        <v>1.2919166666666599</v>
      </c>
    </row>
    <row r="1013" spans="1:123" x14ac:dyDescent="0.25">
      <c r="A1013" s="12" t="s">
        <v>72</v>
      </c>
      <c r="B1013" s="13">
        <v>19</v>
      </c>
      <c r="C1013" s="13" t="str">
        <f t="shared" si="19"/>
        <v>BB_L_16_GW_GW_SA_High_GW_GQ_48_001_19</v>
      </c>
      <c r="D1013" s="14">
        <v>10</v>
      </c>
      <c r="E1013" s="14">
        <v>10</v>
      </c>
      <c r="F1013" s="14">
        <v>10.0016129032258</v>
      </c>
      <c r="G1013" s="14">
        <v>13.2576666666666</v>
      </c>
      <c r="H1013" s="14">
        <v>212.862741935483</v>
      </c>
      <c r="I1013" s="14">
        <v>898.64499999999998</v>
      </c>
      <c r="J1013" s="14">
        <v>1373.22580645161</v>
      </c>
      <c r="K1013" s="14">
        <v>570.88548387096705</v>
      </c>
      <c r="L1013" s="14">
        <v>132.603833333333</v>
      </c>
      <c r="M1013" s="14">
        <v>94.695967741935505</v>
      </c>
      <c r="N1013" s="14">
        <v>71.467500000000001</v>
      </c>
      <c r="O1013" s="14">
        <v>28.439516129032199</v>
      </c>
      <c r="P1013" s="14">
        <v>21.200967741935401</v>
      </c>
      <c r="Q1013" s="14">
        <v>160.426428571428</v>
      </c>
      <c r="R1013" s="14">
        <v>412.95806451612901</v>
      </c>
      <c r="S1013" s="14">
        <v>530.78833333333296</v>
      </c>
      <c r="T1013" s="14">
        <v>893.96935483870902</v>
      </c>
      <c r="U1013" s="14">
        <v>901.92499999999995</v>
      </c>
      <c r="V1013" s="14">
        <v>1182.8048387096701</v>
      </c>
      <c r="W1013" s="14">
        <v>945.68064516129004</v>
      </c>
      <c r="X1013" s="14">
        <v>208.18166666666599</v>
      </c>
      <c r="Y1013" s="14">
        <v>77.227580645161197</v>
      </c>
      <c r="Z1013" s="14">
        <v>36.8168333333333</v>
      </c>
      <c r="AA1013" s="14">
        <v>24.1649999999999</v>
      </c>
      <c r="AB1013" s="14">
        <v>19.655645161290298</v>
      </c>
      <c r="AC1013" s="14">
        <v>41.940714285714201</v>
      </c>
      <c r="AD1013" s="14">
        <v>316.80483870967703</v>
      </c>
      <c r="AE1013" s="14">
        <v>487.22833333333301</v>
      </c>
      <c r="AF1013" s="14">
        <v>629.97741935483805</v>
      </c>
      <c r="AG1013" s="14">
        <v>1139.7233333333299</v>
      </c>
      <c r="AH1013" s="14">
        <v>1328.5645161290299</v>
      </c>
      <c r="AI1013" s="14">
        <v>1204.98548387096</v>
      </c>
      <c r="AJ1013" s="14">
        <v>397.303333333333</v>
      </c>
      <c r="AK1013" s="14">
        <v>119.305161290322</v>
      </c>
      <c r="AL1013" s="14">
        <v>45.454833333333298</v>
      </c>
      <c r="AM1013" s="14">
        <v>27.2174193548387</v>
      </c>
      <c r="AN1013" s="14">
        <v>21.182580645161199</v>
      </c>
      <c r="AO1013" s="14">
        <v>37.506785714285698</v>
      </c>
      <c r="AP1013" s="14">
        <v>126.359193548387</v>
      </c>
      <c r="AQ1013" s="14">
        <v>209.081666666666</v>
      </c>
      <c r="AR1013" s="14">
        <v>143.05967741935399</v>
      </c>
      <c r="AS1013" s="14">
        <v>262.981666666666</v>
      </c>
      <c r="AT1013" s="14">
        <v>953.49677419354805</v>
      </c>
      <c r="AU1013" s="14">
        <v>949.14838709677394</v>
      </c>
      <c r="AV1013" s="14">
        <v>360.69333333333299</v>
      </c>
      <c r="AW1013" s="14">
        <v>82.927096774193501</v>
      </c>
      <c r="AX1013" s="14">
        <v>40.995333333333299</v>
      </c>
      <c r="AY1013" s="14">
        <v>30.955322580645099</v>
      </c>
      <c r="AZ1013" s="14">
        <v>339.50774193548301</v>
      </c>
      <c r="BA1013" s="14">
        <v>1469.2862068965501</v>
      </c>
      <c r="BB1013" s="14">
        <v>1785.03225806451</v>
      </c>
      <c r="BC1013" s="14">
        <v>1027.2716666666599</v>
      </c>
      <c r="BD1013" s="14">
        <v>731.435483870967</v>
      </c>
      <c r="BE1013" s="14">
        <v>1355.2166666666601</v>
      </c>
      <c r="BF1013" s="14">
        <v>1396.4516129032199</v>
      </c>
      <c r="BG1013" s="14">
        <v>560.303225806451</v>
      </c>
      <c r="BH1013" s="14">
        <v>161.98500000000001</v>
      </c>
      <c r="BI1013" s="14">
        <v>106.636612903225</v>
      </c>
      <c r="BJ1013" s="14">
        <v>54.717666666666602</v>
      </c>
      <c r="BK1013" s="14">
        <v>31.593387096774102</v>
      </c>
      <c r="BL1013" s="14">
        <v>21.6824193548387</v>
      </c>
      <c r="BM1013" s="14">
        <v>77.165178571428498</v>
      </c>
      <c r="BN1013" s="14">
        <v>504.349999999999</v>
      </c>
      <c r="BO1013" s="14">
        <v>859.75833333333298</v>
      </c>
      <c r="BP1013" s="14">
        <v>911.62258064516095</v>
      </c>
      <c r="BQ1013" s="14">
        <v>887.89833333333297</v>
      </c>
      <c r="BR1013" s="14">
        <v>1072.3629032258</v>
      </c>
      <c r="BS1013" s="14">
        <v>854.75645161290299</v>
      </c>
      <c r="BT1013" s="14">
        <v>375.11500000000001</v>
      </c>
      <c r="BU1013" s="14">
        <v>122.41806451612899</v>
      </c>
      <c r="BV1013" s="14">
        <v>50.572166666666597</v>
      </c>
      <c r="BW1013" s="14">
        <v>38.372741935483802</v>
      </c>
      <c r="BX1013" s="14">
        <v>42.516129032258</v>
      </c>
      <c r="BY1013" s="14">
        <v>345.71607142857101</v>
      </c>
      <c r="BZ1013" s="14">
        <v>884.72258064516097</v>
      </c>
      <c r="CA1013" s="14">
        <v>827.51</v>
      </c>
      <c r="CB1013" s="14">
        <v>858.25967741935403</v>
      </c>
      <c r="CC1013" s="14">
        <v>1210.72</v>
      </c>
      <c r="CD1013" s="14">
        <v>1690.8225806451601</v>
      </c>
      <c r="CE1013" s="14">
        <v>1237.01451612903</v>
      </c>
      <c r="CF1013" s="14">
        <v>349.21666666666601</v>
      </c>
      <c r="CG1013" s="14">
        <v>105.819032258064</v>
      </c>
      <c r="CH1013" s="14">
        <v>50.954833333333298</v>
      </c>
      <c r="CI1013" s="14">
        <v>39.212096774193498</v>
      </c>
      <c r="CJ1013" s="14">
        <v>34.489032258064498</v>
      </c>
      <c r="CK1013" s="14">
        <v>101.51857142857099</v>
      </c>
      <c r="CL1013" s="14">
        <v>523.57741935483796</v>
      </c>
      <c r="CM1013" s="14">
        <v>684.37666666666598</v>
      </c>
      <c r="CN1013" s="14">
        <v>712.74354838709598</v>
      </c>
      <c r="CO1013" s="14">
        <v>1414.25</v>
      </c>
      <c r="CP1013" s="14">
        <v>1990.33870967741</v>
      </c>
      <c r="CQ1013" s="14">
        <v>1411.2806451612901</v>
      </c>
      <c r="CR1013" s="14">
        <v>309.07833333333298</v>
      </c>
      <c r="CS1013" s="14">
        <v>109.82225806451601</v>
      </c>
      <c r="CT1013" s="14">
        <v>49.283166666666602</v>
      </c>
      <c r="CU1013" s="14">
        <v>32.742419354838702</v>
      </c>
      <c r="CV1013" s="14">
        <v>34.625967741935398</v>
      </c>
      <c r="CW1013" s="14">
        <v>84.665517241379305</v>
      </c>
      <c r="CX1013" s="14">
        <v>640.37258064516095</v>
      </c>
      <c r="CY1013" s="14">
        <v>1270.0166666666601</v>
      </c>
      <c r="CZ1013" s="14">
        <v>1546.0161290322501</v>
      </c>
      <c r="DA1013" s="14">
        <v>1717.45</v>
      </c>
      <c r="DB1013" s="14">
        <v>2214.2580645161202</v>
      </c>
      <c r="DC1013" s="14">
        <v>1272.0483870967701</v>
      </c>
      <c r="DD1013" s="14">
        <v>256.92333333333301</v>
      </c>
      <c r="DE1013" s="14">
        <v>99.268387096774205</v>
      </c>
      <c r="DF1013" s="14">
        <v>94.631</v>
      </c>
      <c r="DG1013" s="14">
        <v>61.435806451612898</v>
      </c>
      <c r="DH1013" s="14">
        <v>33.159193548387002</v>
      </c>
      <c r="DI1013" s="14">
        <v>102.835178571428</v>
      </c>
      <c r="DJ1013" s="14">
        <v>651.76451612903202</v>
      </c>
      <c r="DK1013" s="14">
        <v>1100.50999999999</v>
      </c>
      <c r="DL1013" s="14">
        <v>1012.67096774193</v>
      </c>
      <c r="DM1013" s="14">
        <v>1986.4</v>
      </c>
      <c r="DN1013" s="14">
        <v>2256.1451612903202</v>
      </c>
      <c r="DO1013" s="14">
        <v>1665.7903225806399</v>
      </c>
      <c r="DP1013" s="14">
        <v>596.97833333333301</v>
      </c>
      <c r="DQ1013" s="14">
        <v>141.30096774193501</v>
      </c>
      <c r="DR1013" s="14">
        <v>63.085500000000003</v>
      </c>
      <c r="DS1013" s="15">
        <v>38.8243333333333</v>
      </c>
    </row>
    <row r="1014" spans="1:123" x14ac:dyDescent="0.25">
      <c r="A1014" s="16" t="s">
        <v>72</v>
      </c>
      <c r="B1014" s="17">
        <v>20</v>
      </c>
      <c r="C1014" s="13" t="str">
        <f t="shared" si="19"/>
        <v>BB_L_16_GW_GW_SA_High_GW_GQ_48_001_20</v>
      </c>
      <c r="D1014" s="18">
        <v>10</v>
      </c>
      <c r="E1014" s="18">
        <v>10</v>
      </c>
      <c r="F1014" s="18">
        <v>10</v>
      </c>
      <c r="G1014" s="18">
        <v>10.519499999999899</v>
      </c>
      <c r="H1014" s="18">
        <v>44.655967741935399</v>
      </c>
      <c r="I1014" s="18">
        <v>197.40666666666601</v>
      </c>
      <c r="J1014" s="18">
        <v>408.82903225806399</v>
      </c>
      <c r="K1014" s="18">
        <v>284.09516129032198</v>
      </c>
      <c r="L1014" s="18">
        <v>107.61083333333301</v>
      </c>
      <c r="M1014" s="18">
        <v>73.203709677419297</v>
      </c>
      <c r="N1014" s="18">
        <v>43.746000000000002</v>
      </c>
      <c r="O1014" s="18">
        <v>16.898709677419301</v>
      </c>
      <c r="P1014" s="18">
        <v>12.219677419354801</v>
      </c>
      <c r="Q1014" s="18">
        <v>36.029642857142797</v>
      </c>
      <c r="R1014" s="18">
        <v>79.341935483870898</v>
      </c>
      <c r="S1014" s="18">
        <v>97.955166666666599</v>
      </c>
      <c r="T1014" s="18">
        <v>169.68709677419301</v>
      </c>
      <c r="U1014" s="18">
        <v>177.40666666666601</v>
      </c>
      <c r="V1014" s="18">
        <v>239.25161290322501</v>
      </c>
      <c r="W1014" s="18">
        <v>238.51451612903199</v>
      </c>
      <c r="X1014" s="18">
        <v>66.143833333333305</v>
      </c>
      <c r="Y1014" s="18">
        <v>26.397741935483801</v>
      </c>
      <c r="Z1014" s="18">
        <v>11.337899999999999</v>
      </c>
      <c r="AA1014" s="18">
        <v>7.3737096774193498</v>
      </c>
      <c r="AB1014" s="18">
        <v>5.6141290322580604</v>
      </c>
      <c r="AC1014" s="18">
        <v>8.1292857142857091</v>
      </c>
      <c r="AD1014" s="18">
        <v>55.715645161290297</v>
      </c>
      <c r="AE1014" s="18">
        <v>84.49</v>
      </c>
      <c r="AF1014" s="18">
        <v>112.50645161290301</v>
      </c>
      <c r="AG1014" s="18">
        <v>227.72166666666601</v>
      </c>
      <c r="AH1014" s="18">
        <v>267.91290322580602</v>
      </c>
      <c r="AI1014" s="18">
        <v>263.546774193548</v>
      </c>
      <c r="AJ1014" s="18">
        <v>93.649333333333303</v>
      </c>
      <c r="AK1014" s="18">
        <v>27.758548387096699</v>
      </c>
      <c r="AL1014" s="18">
        <v>9.1665666666666592</v>
      </c>
      <c r="AM1014" s="18">
        <v>5.7020483870967702</v>
      </c>
      <c r="AN1014" s="18">
        <v>4.5872741935483798</v>
      </c>
      <c r="AO1014" s="18">
        <v>6.7565</v>
      </c>
      <c r="AP1014" s="18">
        <v>20.802741935483802</v>
      </c>
      <c r="AQ1014" s="18">
        <v>32.948666666666597</v>
      </c>
      <c r="AR1014" s="18">
        <v>21.863387096774101</v>
      </c>
      <c r="AS1014" s="18">
        <v>44.495833333333302</v>
      </c>
      <c r="AT1014" s="18">
        <v>186.76612903225799</v>
      </c>
      <c r="AU1014" s="18">
        <v>218.11290322580601</v>
      </c>
      <c r="AV1014" s="18">
        <v>92.831166666666604</v>
      </c>
      <c r="AW1014" s="18">
        <v>18.472935483870899</v>
      </c>
      <c r="AX1014" s="18">
        <v>9.7009333333333299</v>
      </c>
      <c r="AY1014" s="18">
        <v>7.2217903225806399</v>
      </c>
      <c r="AZ1014" s="18">
        <v>72.795161290322497</v>
      </c>
      <c r="BA1014" s="18">
        <v>358.351724137931</v>
      </c>
      <c r="BB1014" s="18">
        <v>431.053225806451</v>
      </c>
      <c r="BC1014" s="18">
        <v>207.14</v>
      </c>
      <c r="BD1014" s="18">
        <v>130.79032258064501</v>
      </c>
      <c r="BE1014" s="18">
        <v>300.16500000000002</v>
      </c>
      <c r="BF1014" s="18">
        <v>371.89032258064498</v>
      </c>
      <c r="BG1014" s="18">
        <v>219.229032258064</v>
      </c>
      <c r="BH1014" s="18">
        <v>90.638166666666606</v>
      </c>
      <c r="BI1014" s="18">
        <v>62.865645161290303</v>
      </c>
      <c r="BJ1014" s="18">
        <v>26.879666666666601</v>
      </c>
      <c r="BK1014" s="18">
        <v>11.2821451612903</v>
      </c>
      <c r="BL1014" s="18">
        <v>6.9918225806451497</v>
      </c>
      <c r="BM1014" s="18">
        <v>15.6918214285714</v>
      </c>
      <c r="BN1014" s="18">
        <v>93.778387096774097</v>
      </c>
      <c r="BO1014" s="18">
        <v>159.50166666666601</v>
      </c>
      <c r="BP1014" s="18">
        <v>169.25</v>
      </c>
      <c r="BQ1014" s="18">
        <v>163.94999999999899</v>
      </c>
      <c r="BR1014" s="18">
        <v>205.082258064516</v>
      </c>
      <c r="BS1014" s="18">
        <v>174.712903225806</v>
      </c>
      <c r="BT1014" s="18">
        <v>84.678333333333299</v>
      </c>
      <c r="BU1014" s="18">
        <v>28.163064516129001</v>
      </c>
      <c r="BV1014" s="18">
        <v>11.8233333333333</v>
      </c>
      <c r="BW1014" s="18">
        <v>9.6085161290322496</v>
      </c>
      <c r="BX1014" s="18">
        <v>9.4932903225806395</v>
      </c>
      <c r="BY1014" s="18">
        <v>64.298392857142801</v>
      </c>
      <c r="BZ1014" s="18">
        <v>165.951612903225</v>
      </c>
      <c r="CA1014" s="18">
        <v>150.67500000000001</v>
      </c>
      <c r="CB1014" s="18">
        <v>161.33387096774101</v>
      </c>
      <c r="CC1014" s="18">
        <v>245.57333333333301</v>
      </c>
      <c r="CD1014" s="18">
        <v>374.74677419354799</v>
      </c>
      <c r="CE1014" s="18">
        <v>303.80483870967703</v>
      </c>
      <c r="CF1014" s="18">
        <v>98.457833333333298</v>
      </c>
      <c r="CG1014" s="18">
        <v>30.839838709677402</v>
      </c>
      <c r="CH1014" s="18">
        <v>15.3016666666666</v>
      </c>
      <c r="CI1014" s="18">
        <v>12.158548387096699</v>
      </c>
      <c r="CJ1014" s="18">
        <v>10.6453225806451</v>
      </c>
      <c r="CK1014" s="18">
        <v>21.066607142857102</v>
      </c>
      <c r="CL1014" s="18">
        <v>97.117419354838702</v>
      </c>
      <c r="CM1014" s="18">
        <v>125.47</v>
      </c>
      <c r="CN1014" s="18">
        <v>136.41290322580599</v>
      </c>
      <c r="CO1014" s="18">
        <v>312.99666666666599</v>
      </c>
      <c r="CP1014" s="18">
        <v>495.008064516128</v>
      </c>
      <c r="CQ1014" s="18">
        <v>380.63548387096699</v>
      </c>
      <c r="CR1014" s="18">
        <v>108.73616666666599</v>
      </c>
      <c r="CS1014" s="18">
        <v>49.020645161290297</v>
      </c>
      <c r="CT1014" s="18">
        <v>22.012833333333301</v>
      </c>
      <c r="CU1014" s="18">
        <v>14.7972580645161</v>
      </c>
      <c r="CV1014" s="18">
        <v>17.2332258064516</v>
      </c>
      <c r="CW1014" s="18">
        <v>23.491724137931001</v>
      </c>
      <c r="CX1014" s="18">
        <v>133.293548387096</v>
      </c>
      <c r="CY1014" s="18">
        <v>280.95333333333298</v>
      </c>
      <c r="CZ1014" s="18">
        <v>356.90322580645102</v>
      </c>
      <c r="DA1014" s="18">
        <v>433.37333333333299</v>
      </c>
      <c r="DB1014" s="18">
        <v>703.44677419354798</v>
      </c>
      <c r="DC1014" s="18">
        <v>540.86451612903204</v>
      </c>
      <c r="DD1014" s="18">
        <v>146.4615</v>
      </c>
      <c r="DE1014" s="18">
        <v>61.785806451612899</v>
      </c>
      <c r="DF1014" s="18">
        <v>50.176333333333297</v>
      </c>
      <c r="DG1014" s="18">
        <v>25.125967741935401</v>
      </c>
      <c r="DH1014" s="18">
        <v>12.5903225806451</v>
      </c>
      <c r="DI1014" s="18">
        <v>24.020714285714199</v>
      </c>
      <c r="DJ1014" s="18">
        <v>128.54741935483801</v>
      </c>
      <c r="DK1014" s="18">
        <v>230.588333333333</v>
      </c>
      <c r="DL1014" s="18">
        <v>223.89354838709599</v>
      </c>
      <c r="DM1014" s="18">
        <v>527.05166666666605</v>
      </c>
      <c r="DN1014" s="18">
        <v>639.30161290322496</v>
      </c>
      <c r="DO1014" s="18">
        <v>495.78387096774202</v>
      </c>
      <c r="DP1014" s="18">
        <v>198.742666666666</v>
      </c>
      <c r="DQ1014" s="18">
        <v>44.689677419354801</v>
      </c>
      <c r="DR1014" s="18">
        <v>19.659666666666599</v>
      </c>
      <c r="DS1014" s="19">
        <v>13.2448333333333</v>
      </c>
    </row>
    <row r="1015" spans="1:123" x14ac:dyDescent="0.25">
      <c r="A1015" s="12" t="s">
        <v>72</v>
      </c>
      <c r="B1015" s="13">
        <v>21</v>
      </c>
      <c r="C1015" s="13" t="str">
        <f t="shared" si="19"/>
        <v>BB_L_16_GW_GW_SA_High_GW_GQ_48_001_21</v>
      </c>
      <c r="D1015" s="14">
        <v>10</v>
      </c>
      <c r="E1015" s="14">
        <v>10</v>
      </c>
      <c r="F1015" s="14">
        <v>10</v>
      </c>
      <c r="G1015" s="14">
        <v>10.0066666666666</v>
      </c>
      <c r="H1015" s="14">
        <v>10.664354838709601</v>
      </c>
      <c r="I1015" s="14">
        <v>15.037000000000001</v>
      </c>
      <c r="J1015" s="14">
        <v>25.77</v>
      </c>
      <c r="K1015" s="14">
        <v>34.009354838709598</v>
      </c>
      <c r="L1015" s="14">
        <v>26.0118333333333</v>
      </c>
      <c r="M1015" s="14">
        <v>21.0924193548387</v>
      </c>
      <c r="N1015" s="14">
        <v>14.8526666666666</v>
      </c>
      <c r="O1015" s="14">
        <v>10.7620967741935</v>
      </c>
      <c r="P1015" s="14">
        <v>10.0996774193548</v>
      </c>
      <c r="Q1015" s="14">
        <v>10.54</v>
      </c>
      <c r="R1015" s="14">
        <v>11.5017741935483</v>
      </c>
      <c r="S1015" s="14">
        <v>10.3630499999999</v>
      </c>
      <c r="T1015" s="14">
        <v>8.1523870967741896</v>
      </c>
      <c r="U1015" s="14">
        <v>6.33155</v>
      </c>
      <c r="V1015" s="14">
        <v>7.1269354838709598</v>
      </c>
      <c r="W1015" s="14">
        <v>10.9156451612903</v>
      </c>
      <c r="X1015" s="14">
        <v>4.8662000000000001</v>
      </c>
      <c r="Y1015" s="14">
        <v>2.1784032258064498</v>
      </c>
      <c r="Z1015" s="14">
        <v>1.0010349999999999</v>
      </c>
      <c r="AA1015" s="14">
        <v>0.63864032258064496</v>
      </c>
      <c r="AB1015" s="14">
        <v>0.45250161290322499</v>
      </c>
      <c r="AC1015" s="14">
        <v>0.306094642857142</v>
      </c>
      <c r="AD1015" s="14">
        <v>1.28004677419354</v>
      </c>
      <c r="AE1015" s="14">
        <v>2.23619999999999</v>
      </c>
      <c r="AF1015" s="14">
        <v>2.7685806451612902</v>
      </c>
      <c r="AG1015" s="14">
        <v>6.8671999999999898</v>
      </c>
      <c r="AH1015" s="14">
        <v>8.6091290322580605</v>
      </c>
      <c r="AI1015" s="14">
        <v>10.2444838709677</v>
      </c>
      <c r="AJ1015" s="14">
        <v>5.0678499999999902</v>
      </c>
      <c r="AK1015" s="14">
        <v>1.68270322580645</v>
      </c>
      <c r="AL1015" s="14">
        <v>0.56911666666666605</v>
      </c>
      <c r="AM1015" s="14">
        <v>0.36679354838709599</v>
      </c>
      <c r="AN1015" s="14">
        <v>0.31608064516128997</v>
      </c>
      <c r="AO1015" s="14">
        <v>0.29137857142857099</v>
      </c>
      <c r="AP1015" s="14">
        <v>0.56309032258064495</v>
      </c>
      <c r="AQ1015" s="14">
        <v>0.83810333333333298</v>
      </c>
      <c r="AR1015" s="14">
        <v>0.60409193548387097</v>
      </c>
      <c r="AS1015" s="14">
        <v>1.0202233333333299</v>
      </c>
      <c r="AT1015" s="14">
        <v>5.2716451612903201</v>
      </c>
      <c r="AU1015" s="14">
        <v>9.1316935483870907</v>
      </c>
      <c r="AV1015" s="14">
        <v>5.5721333333333298</v>
      </c>
      <c r="AW1015" s="14">
        <v>1.2719177419354799</v>
      </c>
      <c r="AX1015" s="14">
        <v>0.671315</v>
      </c>
      <c r="AY1015" s="14">
        <v>0.53303387096774102</v>
      </c>
      <c r="AZ1015" s="14">
        <v>2.0649500000000001</v>
      </c>
      <c r="BA1015" s="14">
        <v>13.526379310344799</v>
      </c>
      <c r="BB1015" s="14">
        <v>20.041612903225801</v>
      </c>
      <c r="BC1015" s="14">
        <v>8.8627666666666602</v>
      </c>
      <c r="BD1015" s="14">
        <v>3.6262258064516102</v>
      </c>
      <c r="BE1015" s="14">
        <v>9.2846833333333301</v>
      </c>
      <c r="BF1015" s="14">
        <v>15.162741935483799</v>
      </c>
      <c r="BG1015" s="14">
        <v>16.337741935483798</v>
      </c>
      <c r="BH1015" s="14">
        <v>11.7306666666666</v>
      </c>
      <c r="BI1015" s="14">
        <v>8.7244838709677399</v>
      </c>
      <c r="BJ1015" s="14">
        <v>3.58043333333333</v>
      </c>
      <c r="BK1015" s="14">
        <v>1.3439354838709601</v>
      </c>
      <c r="BL1015" s="14">
        <v>0.86524516129032203</v>
      </c>
      <c r="BM1015" s="14">
        <v>0.896248214285714</v>
      </c>
      <c r="BN1015" s="14">
        <v>2.7322096774193501</v>
      </c>
      <c r="BO1015" s="14">
        <v>4.8520166666666604</v>
      </c>
      <c r="BP1015" s="14">
        <v>5.3882258064516098</v>
      </c>
      <c r="BQ1015" s="14">
        <v>5.22071666666666</v>
      </c>
      <c r="BR1015" s="14">
        <v>6.77398387096774</v>
      </c>
      <c r="BS1015" s="14">
        <v>6.9655322580645098</v>
      </c>
      <c r="BT1015" s="14">
        <v>4.68983333333333</v>
      </c>
      <c r="BU1015" s="14">
        <v>2.1167741935483799</v>
      </c>
      <c r="BV1015" s="14">
        <v>1.1248833333333299</v>
      </c>
      <c r="BW1015" s="14">
        <v>0.93273225806451598</v>
      </c>
      <c r="BX1015" s="14">
        <v>0.78173709677419301</v>
      </c>
      <c r="BY1015" s="14">
        <v>1.9354607142857101</v>
      </c>
      <c r="BZ1015" s="14">
        <v>4.9907580645161298</v>
      </c>
      <c r="CA1015" s="14">
        <v>4.7590000000000003</v>
      </c>
      <c r="CB1015" s="14">
        <v>4.8125645161290302</v>
      </c>
      <c r="CC1015" s="14">
        <v>7.6749833333333299</v>
      </c>
      <c r="CD1015" s="14">
        <v>13.5982258064516</v>
      </c>
      <c r="CE1015" s="14">
        <v>14.3562903225806</v>
      </c>
      <c r="CF1015" s="14">
        <v>6.6722333333333301</v>
      </c>
      <c r="CG1015" s="14">
        <v>2.6797096774193498</v>
      </c>
      <c r="CH1015" s="14">
        <v>1.6125166666666599</v>
      </c>
      <c r="CI1015" s="14">
        <v>1.4445322580645099</v>
      </c>
      <c r="CJ1015" s="14">
        <v>1.2584032258064499</v>
      </c>
      <c r="CK1015" s="14">
        <v>1.2268035714285701</v>
      </c>
      <c r="CL1015" s="14">
        <v>2.9526612903225802</v>
      </c>
      <c r="CM1015" s="14">
        <v>3.9725999999999999</v>
      </c>
      <c r="CN1015" s="14">
        <v>4.1544677419354796</v>
      </c>
      <c r="CO1015" s="14">
        <v>10.342083333333299</v>
      </c>
      <c r="CP1015" s="14">
        <v>20.707903225806401</v>
      </c>
      <c r="CQ1015" s="14">
        <v>20.0388709677419</v>
      </c>
      <c r="CR1015" s="14">
        <v>8.9579666666666604</v>
      </c>
      <c r="CS1015" s="14">
        <v>5.65808064516128</v>
      </c>
      <c r="CT1015" s="14">
        <v>3.6131166666666599</v>
      </c>
      <c r="CU1015" s="14">
        <v>2.9034677419354802</v>
      </c>
      <c r="CV1015" s="14">
        <v>2.9385645161290301</v>
      </c>
      <c r="CW1015" s="14">
        <v>2.3955689655172399</v>
      </c>
      <c r="CX1015" s="14">
        <v>4.4889999999999999</v>
      </c>
      <c r="CY1015" s="14">
        <v>9.8035999999999994</v>
      </c>
      <c r="CZ1015" s="14">
        <v>13.5059677419354</v>
      </c>
      <c r="DA1015" s="14">
        <v>17.839500000000001</v>
      </c>
      <c r="DB1015" s="14">
        <v>34.747258064516103</v>
      </c>
      <c r="DC1015" s="14">
        <v>43.169032258064497</v>
      </c>
      <c r="DD1015" s="14">
        <v>20.167166666666599</v>
      </c>
      <c r="DE1015" s="14">
        <v>10.7157419354838</v>
      </c>
      <c r="DF1015" s="14">
        <v>7.9868666666666597</v>
      </c>
      <c r="DG1015" s="14">
        <v>3.6989677419354798</v>
      </c>
      <c r="DH1015" s="14">
        <v>1.8997903225806401</v>
      </c>
      <c r="DI1015" s="14">
        <v>1.84032142857142</v>
      </c>
      <c r="DJ1015" s="14">
        <v>4.4312580645161201</v>
      </c>
      <c r="DK1015" s="14">
        <v>8.5979666666666592</v>
      </c>
      <c r="DL1015" s="14">
        <v>8.5822580645161199</v>
      </c>
      <c r="DM1015" s="14">
        <v>22.903666666666599</v>
      </c>
      <c r="DN1015" s="14">
        <v>34.431451612903203</v>
      </c>
      <c r="DO1015" s="14">
        <v>30.476290322580599</v>
      </c>
      <c r="DP1015" s="14">
        <v>16.361499999999999</v>
      </c>
      <c r="DQ1015" s="14">
        <v>4.6170806451612902</v>
      </c>
      <c r="DR1015" s="14">
        <v>2.3211333333333299</v>
      </c>
      <c r="DS1015" s="15">
        <v>1.7861833333333299</v>
      </c>
    </row>
    <row r="1016" spans="1:123" x14ac:dyDescent="0.25">
      <c r="A1016" s="16" t="s">
        <v>72</v>
      </c>
      <c r="B1016" s="17">
        <v>22</v>
      </c>
      <c r="C1016" s="13" t="str">
        <f t="shared" si="19"/>
        <v>BB_L_16_GW_GW_SA_High_GW_GQ_48_001_22</v>
      </c>
      <c r="D1016" s="18">
        <v>10</v>
      </c>
      <c r="E1016" s="18">
        <v>10</v>
      </c>
      <c r="F1016" s="18">
        <v>10</v>
      </c>
      <c r="G1016" s="18">
        <v>10.155166666666601</v>
      </c>
      <c r="H1016" s="18">
        <v>49.9072580645161</v>
      </c>
      <c r="I1016" s="18">
        <v>581.05833333333305</v>
      </c>
      <c r="J1016" s="18">
        <v>1096.42903225806</v>
      </c>
      <c r="K1016" s="18">
        <v>1066.1532258064501</v>
      </c>
      <c r="L1016" s="18">
        <v>293.44666666666598</v>
      </c>
      <c r="M1016" s="18">
        <v>105.303548387096</v>
      </c>
      <c r="N1016" s="18">
        <v>89.673333333333304</v>
      </c>
      <c r="O1016" s="18">
        <v>51.804193548386998</v>
      </c>
      <c r="P1016" s="18">
        <v>21.4912903225806</v>
      </c>
      <c r="Q1016" s="18">
        <v>45.7435714285714</v>
      </c>
      <c r="R1016" s="18">
        <v>253.41451612903199</v>
      </c>
      <c r="S1016" s="18">
        <v>444.82666666666597</v>
      </c>
      <c r="T1016" s="18">
        <v>610.13387096774102</v>
      </c>
      <c r="U1016" s="18">
        <v>949.38166666666598</v>
      </c>
      <c r="V1016" s="18">
        <v>872.96612903225798</v>
      </c>
      <c r="W1016" s="18">
        <v>1225.3064516129</v>
      </c>
      <c r="X1016" s="18">
        <v>504.15</v>
      </c>
      <c r="Y1016" s="18">
        <v>121.710806451612</v>
      </c>
      <c r="Z1016" s="18">
        <v>56.554333333333297</v>
      </c>
      <c r="AA1016" s="18">
        <v>29.5024193548387</v>
      </c>
      <c r="AB1016" s="18">
        <v>21.658709677419299</v>
      </c>
      <c r="AC1016" s="18">
        <v>19.496964285714199</v>
      </c>
      <c r="AD1016" s="18">
        <v>113.15193548387001</v>
      </c>
      <c r="AE1016" s="18">
        <v>414.604999999999</v>
      </c>
      <c r="AF1016" s="18">
        <v>459.924193548387</v>
      </c>
      <c r="AG1016" s="18">
        <v>854.625</v>
      </c>
      <c r="AH1016" s="18">
        <v>1149.83870967741</v>
      </c>
      <c r="AI1016" s="18">
        <v>1326.9354838709601</v>
      </c>
      <c r="AJ1016" s="18">
        <v>829.89999999999895</v>
      </c>
      <c r="AK1016" s="18">
        <v>232.29999999999899</v>
      </c>
      <c r="AL1016" s="18">
        <v>84.054499999999905</v>
      </c>
      <c r="AM1016" s="18">
        <v>35.9114516129032</v>
      </c>
      <c r="AN1016" s="18">
        <v>24.9670967741935</v>
      </c>
      <c r="AO1016" s="18">
        <v>21.581249999999901</v>
      </c>
      <c r="AP1016" s="18">
        <v>61.871451612903201</v>
      </c>
      <c r="AQ1016" s="18">
        <v>159.30000000000001</v>
      </c>
      <c r="AR1016" s="18">
        <v>182.41290322580599</v>
      </c>
      <c r="AS1016" s="18">
        <v>137.65833333333299</v>
      </c>
      <c r="AT1016" s="18">
        <v>514.72580645161202</v>
      </c>
      <c r="AU1016" s="18">
        <v>1042.34838709677</v>
      </c>
      <c r="AV1016" s="18">
        <v>670.23333333333301</v>
      </c>
      <c r="AW1016" s="18">
        <v>205.73354838709599</v>
      </c>
      <c r="AX1016" s="18">
        <v>54.591833333333298</v>
      </c>
      <c r="AY1016" s="18">
        <v>35.218225806451599</v>
      </c>
      <c r="AZ1016" s="18">
        <v>68.886451612903201</v>
      </c>
      <c r="BA1016" s="18">
        <v>692.47241379310299</v>
      </c>
      <c r="BB1016" s="18">
        <v>1643.0967741935401</v>
      </c>
      <c r="BC1016" s="18">
        <v>1473.31666666666</v>
      </c>
      <c r="BD1016" s="18">
        <v>752.53709677419295</v>
      </c>
      <c r="BE1016" s="18">
        <v>1002.53</v>
      </c>
      <c r="BF1016" s="18">
        <v>1369.9838709677399</v>
      </c>
      <c r="BG1016" s="18">
        <v>1017.94677419354</v>
      </c>
      <c r="BH1016" s="18">
        <v>312.50666666666598</v>
      </c>
      <c r="BI1016" s="18">
        <v>132.71774193548299</v>
      </c>
      <c r="BJ1016" s="18">
        <v>83.248666666666594</v>
      </c>
      <c r="BK1016" s="18">
        <v>42.153548387096698</v>
      </c>
      <c r="BL1016" s="18">
        <v>26.374193548387002</v>
      </c>
      <c r="BM1016" s="18">
        <v>25.214642857142799</v>
      </c>
      <c r="BN1016" s="18">
        <v>192.06693548387</v>
      </c>
      <c r="BO1016" s="18">
        <v>652.89166666666597</v>
      </c>
      <c r="BP1016" s="18">
        <v>867.92258064516102</v>
      </c>
      <c r="BQ1016" s="18">
        <v>841.07666666666603</v>
      </c>
      <c r="BR1016" s="18">
        <v>922.70161290322505</v>
      </c>
      <c r="BS1016" s="18">
        <v>1009.98709677419</v>
      </c>
      <c r="BT1016" s="18">
        <v>640.40833333333296</v>
      </c>
      <c r="BU1016" s="18">
        <v>246.859677419354</v>
      </c>
      <c r="BV1016" s="18">
        <v>82.086666666666602</v>
      </c>
      <c r="BW1016" s="18">
        <v>44.442096774193502</v>
      </c>
      <c r="BX1016" s="18">
        <v>33.732258064516103</v>
      </c>
      <c r="BY1016" s="18">
        <v>96.705714285714194</v>
      </c>
      <c r="BZ1016" s="18">
        <v>553.70000000000005</v>
      </c>
      <c r="CA1016" s="18">
        <v>871.14666666666596</v>
      </c>
      <c r="CB1016" s="18">
        <v>765.68064516129004</v>
      </c>
      <c r="CC1016" s="18">
        <v>932.93666666666604</v>
      </c>
      <c r="CD1016" s="18">
        <v>1372.9354838709601</v>
      </c>
      <c r="CE1016" s="18">
        <v>1571.9838709677399</v>
      </c>
      <c r="CF1016" s="18">
        <v>737.42333333333295</v>
      </c>
      <c r="CG1016" s="18">
        <v>212.19516129032201</v>
      </c>
      <c r="CH1016" s="18">
        <v>74.012499999999903</v>
      </c>
      <c r="CI1016" s="18">
        <v>44.745967741935402</v>
      </c>
      <c r="CJ1016" s="18">
        <v>36.216935483870898</v>
      </c>
      <c r="CK1016" s="18">
        <v>39.201250000000002</v>
      </c>
      <c r="CL1016" s="18">
        <v>230.611774193548</v>
      </c>
      <c r="CM1016" s="18">
        <v>630.79833333333295</v>
      </c>
      <c r="CN1016" s="18">
        <v>624.39193548387095</v>
      </c>
      <c r="CO1016" s="18">
        <v>921.66666666666595</v>
      </c>
      <c r="CP1016" s="18">
        <v>1642.2419354838701</v>
      </c>
      <c r="CQ1016" s="18">
        <v>1752.7096774193501</v>
      </c>
      <c r="CR1016" s="18">
        <v>666.53333333333296</v>
      </c>
      <c r="CS1016" s="18">
        <v>186.29838709677401</v>
      </c>
      <c r="CT1016" s="18">
        <v>74.231499999999997</v>
      </c>
      <c r="CU1016" s="18">
        <v>40.752903225806399</v>
      </c>
      <c r="CV1016" s="18">
        <v>31.371129032258001</v>
      </c>
      <c r="CW1016" s="18">
        <v>38.323103448275802</v>
      </c>
      <c r="CX1016" s="18">
        <v>229.582741935483</v>
      </c>
      <c r="CY1016" s="18">
        <v>920.94833333333304</v>
      </c>
      <c r="CZ1016" s="18">
        <v>1336.96774193548</v>
      </c>
      <c r="DA1016" s="18">
        <v>1524.4833333333299</v>
      </c>
      <c r="DB1016" s="18">
        <v>1873.4193548387</v>
      </c>
      <c r="DC1016" s="18">
        <v>1894.2903225806399</v>
      </c>
      <c r="DD1016" s="18">
        <v>718.18499999999995</v>
      </c>
      <c r="DE1016" s="18">
        <v>152.18677419354799</v>
      </c>
      <c r="DF1016" s="18">
        <v>95.860166666666601</v>
      </c>
      <c r="DG1016" s="18">
        <v>83.098064516129</v>
      </c>
      <c r="DH1016" s="18">
        <v>44.310645161290303</v>
      </c>
      <c r="DI1016" s="18">
        <v>39.395357142857101</v>
      </c>
      <c r="DJ1016" s="18">
        <v>260.16129032257999</v>
      </c>
      <c r="DK1016" s="18">
        <v>933.32666666666603</v>
      </c>
      <c r="DL1016" s="18">
        <v>900.67741935483798</v>
      </c>
      <c r="DM1016" s="18">
        <v>1353.925</v>
      </c>
      <c r="DN1016" s="18">
        <v>2079.0483870967701</v>
      </c>
      <c r="DO1016" s="18">
        <v>2034.88709677419</v>
      </c>
      <c r="DP1016" s="18">
        <v>1158.5349999999901</v>
      </c>
      <c r="DQ1016" s="18">
        <v>313.19516129032201</v>
      </c>
      <c r="DR1016" s="18">
        <v>99.122999999999905</v>
      </c>
      <c r="DS1016" s="19">
        <v>51.687666666666601</v>
      </c>
    </row>
    <row r="1017" spans="1:123" x14ac:dyDescent="0.25">
      <c r="A1017" s="12" t="s">
        <v>72</v>
      </c>
      <c r="B1017" s="13">
        <v>23</v>
      </c>
      <c r="C1017" s="13" t="str">
        <f t="shared" si="19"/>
        <v>BB_L_16_GW_GW_SA_High_GW_GQ_48_001_23</v>
      </c>
      <c r="D1017" s="14">
        <v>10</v>
      </c>
      <c r="E1017" s="14">
        <v>10</v>
      </c>
      <c r="F1017" s="14">
        <v>10</v>
      </c>
      <c r="G1017" s="14">
        <v>10.0413333333333</v>
      </c>
      <c r="H1017" s="14">
        <v>19.327903225806399</v>
      </c>
      <c r="I1017" s="14">
        <v>155.25066666666601</v>
      </c>
      <c r="J1017" s="14">
        <v>341.898387096774</v>
      </c>
      <c r="K1017" s="14">
        <v>430.11774193548399</v>
      </c>
      <c r="L1017" s="14">
        <v>181.65833333333299</v>
      </c>
      <c r="M1017" s="14">
        <v>84.917903225806398</v>
      </c>
      <c r="N1017" s="14">
        <v>62.138500000000001</v>
      </c>
      <c r="O1017" s="14">
        <v>30.613387096774101</v>
      </c>
      <c r="P1017" s="14">
        <v>13.611612903225801</v>
      </c>
      <c r="Q1017" s="14">
        <v>18.589642857142799</v>
      </c>
      <c r="R1017" s="14">
        <v>65.630806451612898</v>
      </c>
      <c r="S1017" s="14">
        <v>105.943</v>
      </c>
      <c r="T1017" s="14">
        <v>144.88225806451601</v>
      </c>
      <c r="U1017" s="14">
        <v>231.93833333333299</v>
      </c>
      <c r="V1017" s="14">
        <v>211.109677419354</v>
      </c>
      <c r="W1017" s="14">
        <v>332.42258064516102</v>
      </c>
      <c r="X1017" s="14">
        <v>158.72749999999999</v>
      </c>
      <c r="Y1017" s="14">
        <v>43.357419354838697</v>
      </c>
      <c r="Z1017" s="14">
        <v>20.3801666666666</v>
      </c>
      <c r="AA1017" s="14">
        <v>9.6401129032258002</v>
      </c>
      <c r="AB1017" s="14">
        <v>7.21883870967741</v>
      </c>
      <c r="AC1017" s="14">
        <v>5.8358749999999899</v>
      </c>
      <c r="AD1017" s="14">
        <v>27.109516129032201</v>
      </c>
      <c r="AE1017" s="14">
        <v>94.289333333333303</v>
      </c>
      <c r="AF1017" s="14">
        <v>102.221774193548</v>
      </c>
      <c r="AG1017" s="14">
        <v>207.33666666666599</v>
      </c>
      <c r="AH1017" s="14">
        <v>285.25322580645098</v>
      </c>
      <c r="AI1017" s="14">
        <v>337.50161290322501</v>
      </c>
      <c r="AJ1017" s="14">
        <v>218.745</v>
      </c>
      <c r="AK1017" s="14">
        <v>60.853064516129002</v>
      </c>
      <c r="AL1017" s="14">
        <v>20.805333333333301</v>
      </c>
      <c r="AM1017" s="14">
        <v>7.9653387096774102</v>
      </c>
      <c r="AN1017" s="14">
        <v>6.0498870967741896</v>
      </c>
      <c r="AO1017" s="14">
        <v>5.1834285714285704</v>
      </c>
      <c r="AP1017" s="14">
        <v>13.865032258064501</v>
      </c>
      <c r="AQ1017" s="14">
        <v>33.561999999999998</v>
      </c>
      <c r="AR1017" s="14">
        <v>36.531451612903197</v>
      </c>
      <c r="AS1017" s="14">
        <v>28.27</v>
      </c>
      <c r="AT1017" s="14">
        <v>122.308387096774</v>
      </c>
      <c r="AU1017" s="14">
        <v>265.60322580645101</v>
      </c>
      <c r="AV1017" s="14">
        <v>186.958333333333</v>
      </c>
      <c r="AW1017" s="14">
        <v>56.803387096774102</v>
      </c>
      <c r="AX1017" s="14">
        <v>13.212</v>
      </c>
      <c r="AY1017" s="14">
        <v>9.6612096774193592</v>
      </c>
      <c r="AZ1017" s="14">
        <v>19.457661290322498</v>
      </c>
      <c r="BA1017" s="14">
        <v>202.480862068965</v>
      </c>
      <c r="BB1017" s="14">
        <v>488.11129032257998</v>
      </c>
      <c r="BC1017" s="14">
        <v>397.118333333333</v>
      </c>
      <c r="BD1017" s="14">
        <v>171.34354838709601</v>
      </c>
      <c r="BE1017" s="14">
        <v>258.428333333333</v>
      </c>
      <c r="BF1017" s="14">
        <v>405.12580645161199</v>
      </c>
      <c r="BG1017" s="14">
        <v>356.85806451612899</v>
      </c>
      <c r="BH1017" s="14">
        <v>148.25233333333301</v>
      </c>
      <c r="BI1017" s="14">
        <v>77.263064516129006</v>
      </c>
      <c r="BJ1017" s="14">
        <v>47.384166666666601</v>
      </c>
      <c r="BK1017" s="14">
        <v>18.610967741935401</v>
      </c>
      <c r="BL1017" s="14">
        <v>9.5798387096774196</v>
      </c>
      <c r="BM1017" s="14">
        <v>8.1962321428571396</v>
      </c>
      <c r="BN1017" s="14">
        <v>48.0532258064516</v>
      </c>
      <c r="BO1017" s="14">
        <v>156.47166666666601</v>
      </c>
      <c r="BP1017" s="14">
        <v>203.238709677419</v>
      </c>
      <c r="BQ1017" s="14">
        <v>194.85</v>
      </c>
      <c r="BR1017" s="14">
        <v>215.86451612903201</v>
      </c>
      <c r="BS1017" s="14">
        <v>243.22419354838701</v>
      </c>
      <c r="BT1017" s="14">
        <v>158.636666666666</v>
      </c>
      <c r="BU1017" s="14">
        <v>63.926290322580599</v>
      </c>
      <c r="BV1017" s="14">
        <v>20.539166666666599</v>
      </c>
      <c r="BW1017" s="14">
        <v>12.0101612903225</v>
      </c>
      <c r="BX1017" s="14">
        <v>9.4451129032257999</v>
      </c>
      <c r="BY1017" s="14">
        <v>24.907714285714199</v>
      </c>
      <c r="BZ1017" s="14">
        <v>134.42112903225799</v>
      </c>
      <c r="CA1017" s="14">
        <v>204.30666666666599</v>
      </c>
      <c r="CB1017" s="14">
        <v>176.906451612903</v>
      </c>
      <c r="CC1017" s="14">
        <v>229.058333333333</v>
      </c>
      <c r="CD1017" s="14">
        <v>358.267741935483</v>
      </c>
      <c r="CE1017" s="14">
        <v>433.29838709677398</v>
      </c>
      <c r="CF1017" s="14">
        <v>217.28166666666601</v>
      </c>
      <c r="CG1017" s="14">
        <v>65.668225806451602</v>
      </c>
      <c r="CH1017" s="14">
        <v>22.757833333333298</v>
      </c>
      <c r="CI1017" s="14">
        <v>14.7925806451612</v>
      </c>
      <c r="CJ1017" s="14">
        <v>12.182903225806401</v>
      </c>
      <c r="CK1017" s="14">
        <v>12.6110714285714</v>
      </c>
      <c r="CL1017" s="14">
        <v>57.425483870967703</v>
      </c>
      <c r="CM1017" s="14">
        <v>148.81666666666601</v>
      </c>
      <c r="CN1017" s="14">
        <v>146.775806451612</v>
      </c>
      <c r="CO1017" s="14">
        <v>240.106666666666</v>
      </c>
      <c r="CP1017" s="14">
        <v>471.99838709677402</v>
      </c>
      <c r="CQ1017" s="14">
        <v>538.00161290322501</v>
      </c>
      <c r="CR1017" s="14">
        <v>236.958333333333</v>
      </c>
      <c r="CS1017" s="14">
        <v>78.653225806451601</v>
      </c>
      <c r="CT1017" s="14">
        <v>35.756999999999998</v>
      </c>
      <c r="CU1017" s="14">
        <v>18.245322580645102</v>
      </c>
      <c r="CV1017" s="14">
        <v>15.8351612903225</v>
      </c>
      <c r="CW1017" s="14">
        <v>18.2993103448275</v>
      </c>
      <c r="CX1017" s="14">
        <v>64.976129032258001</v>
      </c>
      <c r="CY1017" s="14">
        <v>251.255</v>
      </c>
      <c r="CZ1017" s="14">
        <v>371.93387096774097</v>
      </c>
      <c r="DA1017" s="14">
        <v>455.414999999999</v>
      </c>
      <c r="DB1017" s="14">
        <v>640.81774193548301</v>
      </c>
      <c r="DC1017" s="14">
        <v>769.55161290322496</v>
      </c>
      <c r="DD1017" s="14">
        <v>353.47500000000002</v>
      </c>
      <c r="DE1017" s="14">
        <v>89.0795161290322</v>
      </c>
      <c r="DF1017" s="14">
        <v>57.569499999999898</v>
      </c>
      <c r="DG1017" s="14">
        <v>40.615322580645099</v>
      </c>
      <c r="DH1017" s="14">
        <v>18.164193548387001</v>
      </c>
      <c r="DI1017" s="14">
        <v>14.537678571428501</v>
      </c>
      <c r="DJ1017" s="14">
        <v>68.515967741935498</v>
      </c>
      <c r="DK1017" s="14">
        <v>239.80499999999901</v>
      </c>
      <c r="DL1017" s="14">
        <v>241.277419354838</v>
      </c>
      <c r="DM1017" s="14">
        <v>402.56666666666598</v>
      </c>
      <c r="DN1017" s="14">
        <v>679.83387096774095</v>
      </c>
      <c r="DO1017" s="14">
        <v>666.14032258064503</v>
      </c>
      <c r="DP1017" s="14">
        <v>398.03</v>
      </c>
      <c r="DQ1017" s="14">
        <v>110.775161290322</v>
      </c>
      <c r="DR1017" s="14">
        <v>31.943166666666599</v>
      </c>
      <c r="DS1017" s="15">
        <v>17.2216666666666</v>
      </c>
    </row>
    <row r="1018" spans="1:123" x14ac:dyDescent="0.25">
      <c r="A1018" s="16" t="s">
        <v>72</v>
      </c>
      <c r="B1018" s="17">
        <v>24</v>
      </c>
      <c r="C1018" s="13" t="str">
        <f t="shared" si="19"/>
        <v>BB_L_16_GW_GW_SA_High_GW_GQ_48_001_24</v>
      </c>
      <c r="D1018" s="18">
        <v>10</v>
      </c>
      <c r="E1018" s="18">
        <v>10</v>
      </c>
      <c r="F1018" s="18">
        <v>10</v>
      </c>
      <c r="G1018" s="18">
        <v>10.0003333333333</v>
      </c>
      <c r="H1018" s="18">
        <v>10.2685483870967</v>
      </c>
      <c r="I1018" s="18">
        <v>15.794499999999999</v>
      </c>
      <c r="J1018" s="18">
        <v>26.779193548386999</v>
      </c>
      <c r="K1018" s="18">
        <v>45.531774193548401</v>
      </c>
      <c r="L1018" s="18">
        <v>38.007833333333302</v>
      </c>
      <c r="M1018" s="18">
        <v>26.9632258064516</v>
      </c>
      <c r="N1018" s="18">
        <v>20.754666666666601</v>
      </c>
      <c r="O1018" s="18">
        <v>13.492580645161199</v>
      </c>
      <c r="P1018" s="18">
        <v>10.4216129032258</v>
      </c>
      <c r="Q1018" s="18">
        <v>10.3133928571428</v>
      </c>
      <c r="R1018" s="18">
        <v>12.1079032258064</v>
      </c>
      <c r="S1018" s="18">
        <v>13.346166666666599</v>
      </c>
      <c r="T1018" s="18">
        <v>12.12</v>
      </c>
      <c r="U1018" s="18">
        <v>13.0211666666666</v>
      </c>
      <c r="V1018" s="18">
        <v>10.4384677419354</v>
      </c>
      <c r="W1018" s="18">
        <v>18.846129032257998</v>
      </c>
      <c r="X1018" s="18">
        <v>13.3836499999999</v>
      </c>
      <c r="Y1018" s="18">
        <v>4.7581290322580596</v>
      </c>
      <c r="Z1018" s="18">
        <v>2.3544166666666602</v>
      </c>
      <c r="AA1018" s="18">
        <v>1.0788419354838701</v>
      </c>
      <c r="AB1018" s="18">
        <v>0.80956290322580604</v>
      </c>
      <c r="AC1018" s="18">
        <v>0.53498928571428495</v>
      </c>
      <c r="AD1018" s="18">
        <v>1.05308064516129</v>
      </c>
      <c r="AE1018" s="18">
        <v>3.8800999999999899</v>
      </c>
      <c r="AF1018" s="18">
        <v>4.3395806451612797</v>
      </c>
      <c r="AG1018" s="18">
        <v>9.0974500000000003</v>
      </c>
      <c r="AH1018" s="18">
        <v>14.376129032258</v>
      </c>
      <c r="AI1018" s="18">
        <v>18.066290322580599</v>
      </c>
      <c r="AJ1018" s="18">
        <v>14.5537333333333</v>
      </c>
      <c r="AK1018" s="18">
        <v>4.9749677419354796</v>
      </c>
      <c r="AL1018" s="18">
        <v>1.71851333333333</v>
      </c>
      <c r="AM1018" s="18">
        <v>0.63783225806451604</v>
      </c>
      <c r="AN1018" s="18">
        <v>0.51834193548386998</v>
      </c>
      <c r="AO1018" s="18">
        <v>0.42101249999999901</v>
      </c>
      <c r="AP1018" s="18">
        <v>0.65003064516129005</v>
      </c>
      <c r="AQ1018" s="18">
        <v>1.36991666666666</v>
      </c>
      <c r="AR1018" s="18">
        <v>1.54314516129032</v>
      </c>
      <c r="AS1018" s="18">
        <v>1.1420999999999999</v>
      </c>
      <c r="AT1018" s="18">
        <v>4.9404516129032201</v>
      </c>
      <c r="AU1018" s="18">
        <v>13.9909677419354</v>
      </c>
      <c r="AV1018" s="18">
        <v>13.6165</v>
      </c>
      <c r="AW1018" s="18">
        <v>5.07640322580645</v>
      </c>
      <c r="AX1018" s="18">
        <v>1.1549799999999999</v>
      </c>
      <c r="AY1018" s="18">
        <v>0.90763387096774195</v>
      </c>
      <c r="AZ1018" s="18">
        <v>1.07456774193548</v>
      </c>
      <c r="BA1018" s="18">
        <v>10.000672413793099</v>
      </c>
      <c r="BB1018" s="18">
        <v>31.298225806451601</v>
      </c>
      <c r="BC1018" s="18">
        <v>26.773166666666601</v>
      </c>
      <c r="BD1018" s="18">
        <v>9.2756129032258006</v>
      </c>
      <c r="BE1018" s="18">
        <v>11.570366666666599</v>
      </c>
      <c r="BF1018" s="18">
        <v>22.736935483870901</v>
      </c>
      <c r="BG1018" s="18">
        <v>27.9909677419354</v>
      </c>
      <c r="BH1018" s="18">
        <v>20.123999999999999</v>
      </c>
      <c r="BI1018" s="18">
        <v>13.656129032258001</v>
      </c>
      <c r="BJ1018" s="18">
        <v>8.4550833333333308</v>
      </c>
      <c r="BK1018" s="18">
        <v>2.9612258064516102</v>
      </c>
      <c r="BL1018" s="18">
        <v>1.3928064516129</v>
      </c>
      <c r="BM1018" s="18">
        <v>1.0344410714285699</v>
      </c>
      <c r="BN1018" s="18">
        <v>2.3476612903225802</v>
      </c>
      <c r="BO1018" s="18">
        <v>7.2538999999999998</v>
      </c>
      <c r="BP1018" s="18">
        <v>9.7636935483870992</v>
      </c>
      <c r="BQ1018" s="18">
        <v>9.6747166666666597</v>
      </c>
      <c r="BR1018" s="18">
        <v>10.592564516129</v>
      </c>
      <c r="BS1018" s="18">
        <v>13.0837096774193</v>
      </c>
      <c r="BT1018" s="18">
        <v>10.3143833333333</v>
      </c>
      <c r="BU1018" s="18">
        <v>5.3772741935483799</v>
      </c>
      <c r="BV1018" s="18">
        <v>2.1147</v>
      </c>
      <c r="BW1018" s="18">
        <v>1.3765322580645101</v>
      </c>
      <c r="BX1018" s="18">
        <v>1.1153548387096699</v>
      </c>
      <c r="BY1018" s="18">
        <v>1.47835714285714</v>
      </c>
      <c r="BZ1018" s="18">
        <v>6.0743870967741902</v>
      </c>
      <c r="CA1018" s="18">
        <v>9.9615166666666592</v>
      </c>
      <c r="CB1018" s="18">
        <v>8.4054032258064506</v>
      </c>
      <c r="CC1018" s="18">
        <v>10.99165</v>
      </c>
      <c r="CD1018" s="18">
        <v>18.6183870967741</v>
      </c>
      <c r="CE1018" s="18">
        <v>26.769677419354799</v>
      </c>
      <c r="CF1018" s="18">
        <v>17.4864999999999</v>
      </c>
      <c r="CG1018" s="18">
        <v>6.6843548387096696</v>
      </c>
      <c r="CH1018" s="18">
        <v>2.7295500000000001</v>
      </c>
      <c r="CI1018" s="18">
        <v>2.01732258064516</v>
      </c>
      <c r="CJ1018" s="18">
        <v>1.7503709677419299</v>
      </c>
      <c r="CK1018" s="18">
        <v>1.55285714285714</v>
      </c>
      <c r="CL1018" s="18">
        <v>2.91882258064516</v>
      </c>
      <c r="CM1018" s="18">
        <v>7.0751666666666599</v>
      </c>
      <c r="CN1018" s="18">
        <v>7.1157419354838698</v>
      </c>
      <c r="CO1018" s="18">
        <v>11.5248666666666</v>
      </c>
      <c r="CP1018" s="18">
        <v>26.897258064516102</v>
      </c>
      <c r="CQ1018" s="18">
        <v>37.470806451612901</v>
      </c>
      <c r="CR1018" s="18">
        <v>22.008499999999898</v>
      </c>
      <c r="CS1018" s="18">
        <v>9.9232741935483801</v>
      </c>
      <c r="CT1018" s="18">
        <v>6.0478333333333296</v>
      </c>
      <c r="CU1018" s="18">
        <v>3.8423064516129002</v>
      </c>
      <c r="CV1018" s="18">
        <v>3.4607903225806398</v>
      </c>
      <c r="CW1018" s="18">
        <v>3.3806724137930999</v>
      </c>
      <c r="CX1018" s="18">
        <v>4.1374032258064499</v>
      </c>
      <c r="CY1018" s="18">
        <v>12.8384666666666</v>
      </c>
      <c r="CZ1018" s="18">
        <v>20.802741935483802</v>
      </c>
      <c r="DA1018" s="18">
        <v>27.8445</v>
      </c>
      <c r="DB1018" s="18">
        <v>41.551290322580599</v>
      </c>
      <c r="DC1018" s="18">
        <v>68.132258064516094</v>
      </c>
      <c r="DD1018" s="18">
        <v>47.795499999999898</v>
      </c>
      <c r="DE1018" s="18">
        <v>17.848387096774101</v>
      </c>
      <c r="DF1018" s="18">
        <v>11.989333333333301</v>
      </c>
      <c r="DG1018" s="18">
        <v>7.5548548387096703</v>
      </c>
      <c r="DH1018" s="18">
        <v>3.2318225806451601</v>
      </c>
      <c r="DI1018" s="18">
        <v>2.1889999999999898</v>
      </c>
      <c r="DJ1018" s="18">
        <v>4.0379838709677403</v>
      </c>
      <c r="DK1018" s="18">
        <v>12.2712666666666</v>
      </c>
      <c r="DL1018" s="18">
        <v>14.275</v>
      </c>
      <c r="DM1018" s="18">
        <v>23.183499999999899</v>
      </c>
      <c r="DN1018" s="18">
        <v>49.229999999999897</v>
      </c>
      <c r="DO1018" s="18">
        <v>53.553064516128998</v>
      </c>
      <c r="DP1018" s="18">
        <v>38.2098333333333</v>
      </c>
      <c r="DQ1018" s="18">
        <v>13.507838709677401</v>
      </c>
      <c r="DR1018" s="18">
        <v>4.21455</v>
      </c>
      <c r="DS1018" s="19">
        <v>2.5774666666666599</v>
      </c>
    </row>
    <row r="1019" spans="1:123" x14ac:dyDescent="0.25">
      <c r="A1019" s="12" t="s">
        <v>72</v>
      </c>
      <c r="B1019" s="13">
        <v>25</v>
      </c>
      <c r="C1019" s="13" t="str">
        <f t="shared" si="19"/>
        <v>BB_L_16_GW_GW_SA_High_GW_GQ_48_001_25</v>
      </c>
      <c r="D1019" s="14">
        <v>10</v>
      </c>
      <c r="E1019" s="14">
        <v>10</v>
      </c>
      <c r="F1019" s="14">
        <v>10</v>
      </c>
      <c r="G1019" s="14">
        <v>10.0036666666666</v>
      </c>
      <c r="H1019" s="14">
        <v>14.5556451612903</v>
      </c>
      <c r="I1019" s="14">
        <v>270.945666666666</v>
      </c>
      <c r="J1019" s="14">
        <v>774.09032258064497</v>
      </c>
      <c r="K1019" s="14">
        <v>1165.76774193548</v>
      </c>
      <c r="L1019" s="14">
        <v>674.03833333333296</v>
      </c>
      <c r="M1019" s="14">
        <v>174.19677419354801</v>
      </c>
      <c r="N1019" s="14">
        <v>97.311833333333297</v>
      </c>
      <c r="O1019" s="14">
        <v>76.8851612903225</v>
      </c>
      <c r="P1019" s="14">
        <v>36.207741935483803</v>
      </c>
      <c r="Q1019" s="14">
        <v>21.228928571428501</v>
      </c>
      <c r="R1019" s="14">
        <v>102.23919354838699</v>
      </c>
      <c r="S1019" s="14">
        <v>328.72</v>
      </c>
      <c r="T1019" s="14">
        <v>470.02096774193501</v>
      </c>
      <c r="U1019" s="14">
        <v>759.56499999999903</v>
      </c>
      <c r="V1019" s="14">
        <v>865.14032258064503</v>
      </c>
      <c r="W1019" s="14">
        <v>1050.6419354838699</v>
      </c>
      <c r="X1019" s="14">
        <v>908.39166666666597</v>
      </c>
      <c r="Y1019" s="14">
        <v>255.870967741935</v>
      </c>
      <c r="Z1019" s="14">
        <v>86.437333333333299</v>
      </c>
      <c r="AA1019" s="14">
        <v>41.971612903225797</v>
      </c>
      <c r="AB1019" s="14">
        <v>25.018870967741901</v>
      </c>
      <c r="AC1019" s="14">
        <v>19.790178571428498</v>
      </c>
      <c r="AD1019" s="14">
        <v>33.086612903225799</v>
      </c>
      <c r="AE1019" s="14">
        <v>223.96233333333299</v>
      </c>
      <c r="AF1019" s="14">
        <v>432.05967741935399</v>
      </c>
      <c r="AG1019" s="14">
        <v>545.04999999999995</v>
      </c>
      <c r="AH1019" s="14">
        <v>966.80967741935399</v>
      </c>
      <c r="AI1019" s="14">
        <v>1181.83870967741</v>
      </c>
      <c r="AJ1019" s="14">
        <v>1164.8716666666601</v>
      </c>
      <c r="AK1019" s="14">
        <v>510.61290322580601</v>
      </c>
      <c r="AL1019" s="14">
        <v>154.15099999999899</v>
      </c>
      <c r="AM1019" s="14">
        <v>61.030322580645098</v>
      </c>
      <c r="AN1019" s="14">
        <v>30.9566129032258</v>
      </c>
      <c r="AO1019" s="14">
        <v>23.291607142857099</v>
      </c>
      <c r="AP1019" s="14">
        <v>28.8116129032258</v>
      </c>
      <c r="AQ1019" s="14">
        <v>94.518333333333302</v>
      </c>
      <c r="AR1019" s="14">
        <v>178.46935483870899</v>
      </c>
      <c r="AS1019" s="14">
        <v>148.41166666666601</v>
      </c>
      <c r="AT1019" s="14">
        <v>223.86290322580601</v>
      </c>
      <c r="AU1019" s="14">
        <v>756.15967741935401</v>
      </c>
      <c r="AV1019" s="14">
        <v>913.22</v>
      </c>
      <c r="AW1019" s="14">
        <v>433.39354838709602</v>
      </c>
      <c r="AX1019" s="14">
        <v>107.608</v>
      </c>
      <c r="AY1019" s="14">
        <v>44.0514516129032</v>
      </c>
      <c r="AZ1019" s="14">
        <v>32.480806451612899</v>
      </c>
      <c r="BA1019" s="14">
        <v>198.851896551724</v>
      </c>
      <c r="BB1019" s="14">
        <v>1081.59516129032</v>
      </c>
      <c r="BC1019" s="14">
        <v>1622.0166666666601</v>
      </c>
      <c r="BD1019" s="14">
        <v>1070.18709677419</v>
      </c>
      <c r="BE1019" s="14">
        <v>715.755</v>
      </c>
      <c r="BF1019" s="14">
        <v>1158.7580645161199</v>
      </c>
      <c r="BG1019" s="14">
        <v>1249.7580645161199</v>
      </c>
      <c r="BH1019" s="14">
        <v>657.14833333333297</v>
      </c>
      <c r="BI1019" s="14">
        <v>202.16451612903199</v>
      </c>
      <c r="BJ1019" s="14">
        <v>111.72666666666601</v>
      </c>
      <c r="BK1019" s="14">
        <v>62.854516129032199</v>
      </c>
      <c r="BL1019" s="14">
        <v>33.8683870967741</v>
      </c>
      <c r="BM1019" s="14">
        <v>22.992142857142799</v>
      </c>
      <c r="BN1019" s="14">
        <v>54.346129032257998</v>
      </c>
      <c r="BO1019" s="14">
        <v>358.86666666666599</v>
      </c>
      <c r="BP1019" s="14">
        <v>729.25483870967696</v>
      </c>
      <c r="BQ1019" s="14">
        <v>836.07500000000005</v>
      </c>
      <c r="BR1019" s="14">
        <v>812.63064516128998</v>
      </c>
      <c r="BS1019" s="14">
        <v>959.369354838709</v>
      </c>
      <c r="BT1019" s="14">
        <v>866.31166666666604</v>
      </c>
      <c r="BU1019" s="14">
        <v>447.13225806451601</v>
      </c>
      <c r="BV1019" s="14">
        <v>161.18</v>
      </c>
      <c r="BW1019" s="14">
        <v>59.982419354838697</v>
      </c>
      <c r="BX1019" s="14">
        <v>40.003387096774098</v>
      </c>
      <c r="BY1019" s="14">
        <v>37.516785714285703</v>
      </c>
      <c r="BZ1019" s="14">
        <v>226.34354838709601</v>
      </c>
      <c r="CA1019" s="14">
        <v>721.68166666666605</v>
      </c>
      <c r="CB1019" s="14">
        <v>781.29193548387002</v>
      </c>
      <c r="CC1019" s="14">
        <v>770.75166666666598</v>
      </c>
      <c r="CD1019" s="14">
        <v>1044.4693548386999</v>
      </c>
      <c r="CE1019" s="14">
        <v>1486.6290322580601</v>
      </c>
      <c r="CF1019" s="14">
        <v>1208.2849999999901</v>
      </c>
      <c r="CG1019" s="14">
        <v>440.72903225806402</v>
      </c>
      <c r="CH1019" s="14">
        <v>134.66333333333299</v>
      </c>
      <c r="CI1019" s="14">
        <v>57.829032258064501</v>
      </c>
      <c r="CJ1019" s="14">
        <v>40.250483870967699</v>
      </c>
      <c r="CK1019" s="14">
        <v>34.338571428571399</v>
      </c>
      <c r="CL1019" s="14">
        <v>76.121290322580606</v>
      </c>
      <c r="CM1019" s="14">
        <v>412.45333333333298</v>
      </c>
      <c r="CN1019" s="14">
        <v>621.93064516129004</v>
      </c>
      <c r="CO1019" s="14">
        <v>645.21833333333302</v>
      </c>
      <c r="CP1019" s="14">
        <v>1173.94677419354</v>
      </c>
      <c r="CQ1019" s="14">
        <v>1719.0483870967701</v>
      </c>
      <c r="CR1019" s="14">
        <v>1179.4566666666601</v>
      </c>
      <c r="CS1019" s="14">
        <v>353.07580645161198</v>
      </c>
      <c r="CT1019" s="14">
        <v>125.925166666666</v>
      </c>
      <c r="CU1019" s="14">
        <v>55.459032258064497</v>
      </c>
      <c r="CV1019" s="14">
        <v>34.050322580645101</v>
      </c>
      <c r="CW1019" s="14">
        <v>32.514482758620602</v>
      </c>
      <c r="CX1019" s="14">
        <v>69.585645161290302</v>
      </c>
      <c r="CY1019" s="14">
        <v>490.08333333333297</v>
      </c>
      <c r="CZ1019" s="14">
        <v>1101.1419354838699</v>
      </c>
      <c r="DA1019" s="14">
        <v>1388.68333333333</v>
      </c>
      <c r="DB1019" s="14">
        <v>1532.3709677419299</v>
      </c>
      <c r="DC1019" s="14">
        <v>1924.7419354838701</v>
      </c>
      <c r="DD1019" s="14">
        <v>1383.72</v>
      </c>
      <c r="DE1019" s="14">
        <v>384.14516129032199</v>
      </c>
      <c r="DF1019" s="14">
        <v>113.799833333333</v>
      </c>
      <c r="DG1019" s="14">
        <v>92.652741935483803</v>
      </c>
      <c r="DH1019" s="14">
        <v>65.884516129032207</v>
      </c>
      <c r="DI1019" s="14">
        <v>36.8426785714285</v>
      </c>
      <c r="DJ1019" s="14">
        <v>87.225967741935406</v>
      </c>
      <c r="DK1019" s="14">
        <v>527.33500000000004</v>
      </c>
      <c r="DL1019" s="14">
        <v>952.796774193548</v>
      </c>
      <c r="DM1019" s="14">
        <v>909.08</v>
      </c>
      <c r="DN1019" s="14">
        <v>1660.4354838709601</v>
      </c>
      <c r="DO1019" s="14">
        <v>2036.7580645161199</v>
      </c>
      <c r="DP1019" s="14">
        <v>1674.55</v>
      </c>
      <c r="DQ1019" s="14">
        <v>688.88709677419297</v>
      </c>
      <c r="DR1019" s="14">
        <v>183.5</v>
      </c>
      <c r="DS1019" s="15">
        <v>76.724666666666593</v>
      </c>
    </row>
    <row r="1020" spans="1:123" x14ac:dyDescent="0.25">
      <c r="A1020" s="16" t="s">
        <v>72</v>
      </c>
      <c r="B1020" s="17">
        <v>26</v>
      </c>
      <c r="C1020" s="13" t="str">
        <f t="shared" si="19"/>
        <v>BB_L_16_GW_GW_SA_High_GW_GQ_48_001_26</v>
      </c>
      <c r="D1020" s="18">
        <v>10</v>
      </c>
      <c r="E1020" s="18">
        <v>10</v>
      </c>
      <c r="F1020" s="18">
        <v>10</v>
      </c>
      <c r="G1020" s="18">
        <v>10.001499999999901</v>
      </c>
      <c r="H1020" s="18">
        <v>11.409032258064499</v>
      </c>
      <c r="I1020" s="18">
        <v>89.253500000000003</v>
      </c>
      <c r="J1020" s="18">
        <v>269.29516129032203</v>
      </c>
      <c r="K1020" s="18">
        <v>460.293548387096</v>
      </c>
      <c r="L1020" s="18">
        <v>330.26333333333298</v>
      </c>
      <c r="M1020" s="18">
        <v>118.887419354838</v>
      </c>
      <c r="N1020" s="18">
        <v>73.375333333333302</v>
      </c>
      <c r="O1020" s="18">
        <v>49.408548387096701</v>
      </c>
      <c r="P1020" s="18">
        <v>21.187258064516101</v>
      </c>
      <c r="Q1020" s="18">
        <v>13.265535714285701</v>
      </c>
      <c r="R1020" s="18">
        <v>37.1638709677419</v>
      </c>
      <c r="S1020" s="18">
        <v>99.130666666666599</v>
      </c>
      <c r="T1020" s="18">
        <v>134.58548387096701</v>
      </c>
      <c r="U1020" s="18">
        <v>221.53</v>
      </c>
      <c r="V1020" s="18">
        <v>248.41290322580599</v>
      </c>
      <c r="W1020" s="18">
        <v>317.72741935483799</v>
      </c>
      <c r="X1020" s="18">
        <v>301.94833333333298</v>
      </c>
      <c r="Y1020" s="18">
        <v>90.897903225806402</v>
      </c>
      <c r="Z1020" s="18">
        <v>32.933499999999903</v>
      </c>
      <c r="AA1020" s="18">
        <v>15.3582258064516</v>
      </c>
      <c r="AB1020" s="18">
        <v>8.8640967741935501</v>
      </c>
      <c r="AC1020" s="18">
        <v>6.9851785714285697</v>
      </c>
      <c r="AD1020" s="18">
        <v>10.4690161290322</v>
      </c>
      <c r="AE1020" s="18">
        <v>65.244666666666603</v>
      </c>
      <c r="AF1020" s="18">
        <v>118.30161290322501</v>
      </c>
      <c r="AG1020" s="18">
        <v>153.70333333333301</v>
      </c>
      <c r="AH1020" s="18">
        <v>285.63064516128998</v>
      </c>
      <c r="AI1020" s="18">
        <v>349.93870967741901</v>
      </c>
      <c r="AJ1020" s="18">
        <v>350.1</v>
      </c>
      <c r="AK1020" s="18">
        <v>148.15709677419301</v>
      </c>
      <c r="AL1020" s="18">
        <v>42.306833333333302</v>
      </c>
      <c r="AM1020" s="18">
        <v>15.3228387096774</v>
      </c>
      <c r="AN1020" s="18">
        <v>7.6528387096774102</v>
      </c>
      <c r="AO1020" s="18">
        <v>6.18919642857142</v>
      </c>
      <c r="AP1020" s="18">
        <v>7.9037580645161203</v>
      </c>
      <c r="AQ1020" s="18">
        <v>25.5831666666666</v>
      </c>
      <c r="AR1020" s="18">
        <v>45.4485483870967</v>
      </c>
      <c r="AS1020" s="18">
        <v>35.326833333333298</v>
      </c>
      <c r="AT1020" s="18">
        <v>62.085161290322503</v>
      </c>
      <c r="AU1020" s="18">
        <v>224.93709677419301</v>
      </c>
      <c r="AV1020" s="18">
        <v>279.45666666666602</v>
      </c>
      <c r="AW1020" s="18">
        <v>134.50983870967701</v>
      </c>
      <c r="AX1020" s="18">
        <v>29.173500000000001</v>
      </c>
      <c r="AY1020" s="18">
        <v>12.459354838709601</v>
      </c>
      <c r="AZ1020" s="18">
        <v>10.070741935483801</v>
      </c>
      <c r="BA1020" s="18">
        <v>70.02</v>
      </c>
      <c r="BB1020" s="18">
        <v>380.07419354838697</v>
      </c>
      <c r="BC1020" s="18">
        <v>540.92999999999995</v>
      </c>
      <c r="BD1020" s="18">
        <v>309.970967741935</v>
      </c>
      <c r="BE1020" s="18">
        <v>205.18666666666601</v>
      </c>
      <c r="BF1020" s="18">
        <v>384.21129032258</v>
      </c>
      <c r="BG1020" s="18">
        <v>451.95645161290298</v>
      </c>
      <c r="BH1020" s="18">
        <v>274.07</v>
      </c>
      <c r="BI1020" s="18">
        <v>105.32016129032201</v>
      </c>
      <c r="BJ1020" s="18">
        <v>65.7</v>
      </c>
      <c r="BK1020" s="18">
        <v>33.172580645161297</v>
      </c>
      <c r="BL1020" s="18">
        <v>13.954999999999901</v>
      </c>
      <c r="BM1020" s="18">
        <v>8.6219821428571404</v>
      </c>
      <c r="BN1020" s="18">
        <v>18.057822580645102</v>
      </c>
      <c r="BO1020" s="18">
        <v>108.469666666666</v>
      </c>
      <c r="BP1020" s="18">
        <v>209.77419354838699</v>
      </c>
      <c r="BQ1020" s="18">
        <v>233.565</v>
      </c>
      <c r="BR1020" s="18">
        <v>224.38064516129</v>
      </c>
      <c r="BS1020" s="18">
        <v>271.49838709677402</v>
      </c>
      <c r="BT1020" s="18">
        <v>244.736666666666</v>
      </c>
      <c r="BU1020" s="18">
        <v>126.51612903225799</v>
      </c>
      <c r="BV1020" s="18">
        <v>44.638833333333302</v>
      </c>
      <c r="BW1020" s="18">
        <v>16.3872580645161</v>
      </c>
      <c r="BX1020" s="18">
        <v>12.022741935483801</v>
      </c>
      <c r="BY1020" s="18">
        <v>11.651339285714201</v>
      </c>
      <c r="BZ1020" s="18">
        <v>69.576129032257995</v>
      </c>
      <c r="CA1020" s="18">
        <v>211.20500000000001</v>
      </c>
      <c r="CB1020" s="18">
        <v>216.87419354838701</v>
      </c>
      <c r="CC1020" s="18">
        <v>219.37</v>
      </c>
      <c r="CD1020" s="18">
        <v>314.45</v>
      </c>
      <c r="CE1020" s="18">
        <v>467.34516129032198</v>
      </c>
      <c r="CF1020" s="18">
        <v>387.666666666666</v>
      </c>
      <c r="CG1020" s="18">
        <v>142.393225806451</v>
      </c>
      <c r="CH1020" s="18">
        <v>43.484999999999999</v>
      </c>
      <c r="CI1020" s="18">
        <v>19.123064516128998</v>
      </c>
      <c r="CJ1020" s="18">
        <v>14.326451612903201</v>
      </c>
      <c r="CK1020" s="18">
        <v>12.4580357142857</v>
      </c>
      <c r="CL1020" s="18">
        <v>25.144838709677401</v>
      </c>
      <c r="CM1020" s="18">
        <v>122.421166666666</v>
      </c>
      <c r="CN1020" s="18">
        <v>176.85645161290299</v>
      </c>
      <c r="CO1020" s="18">
        <v>190.69833333333301</v>
      </c>
      <c r="CP1020" s="18">
        <v>383.41935483870901</v>
      </c>
      <c r="CQ1020" s="18">
        <v>597.09032258064497</v>
      </c>
      <c r="CR1020" s="18">
        <v>448.76333333333298</v>
      </c>
      <c r="CS1020" s="18">
        <v>146.10338709677399</v>
      </c>
      <c r="CT1020" s="18">
        <v>58.799833333333297</v>
      </c>
      <c r="CU1020" s="18">
        <v>26.585322580645101</v>
      </c>
      <c r="CV1020" s="18">
        <v>16.228548387096701</v>
      </c>
      <c r="CW1020" s="18">
        <v>17.337068965517201</v>
      </c>
      <c r="CX1020" s="18">
        <v>28.478548387096701</v>
      </c>
      <c r="CY1020" s="18">
        <v>163.42850000000001</v>
      </c>
      <c r="CZ1020" s="18">
        <v>361.23225806451597</v>
      </c>
      <c r="DA1020" s="18">
        <v>473.68999999999897</v>
      </c>
      <c r="DB1020" s="18">
        <v>576.30483870967703</v>
      </c>
      <c r="DC1020" s="18">
        <v>809.95645161290304</v>
      </c>
      <c r="DD1020" s="18">
        <v>644.38999999999896</v>
      </c>
      <c r="DE1020" s="18">
        <v>199.87322580645099</v>
      </c>
      <c r="DF1020" s="18">
        <v>66.263999999999996</v>
      </c>
      <c r="DG1020" s="18">
        <v>52.381290322580597</v>
      </c>
      <c r="DH1020" s="18">
        <v>30.196290322580602</v>
      </c>
      <c r="DI1020" s="18">
        <v>15.2557142857142</v>
      </c>
      <c r="DJ1020" s="18">
        <v>30.4796774193548</v>
      </c>
      <c r="DK1020" s="18">
        <v>166.0385</v>
      </c>
      <c r="DL1020" s="18">
        <v>300.806451612903</v>
      </c>
      <c r="DM1020" s="18">
        <v>298.65166666666602</v>
      </c>
      <c r="DN1020" s="18">
        <v>603.60322580645095</v>
      </c>
      <c r="DO1020" s="18">
        <v>755.57580645161295</v>
      </c>
      <c r="DP1020" s="18">
        <v>614.42666666666605</v>
      </c>
      <c r="DQ1020" s="18">
        <v>256.76129032258001</v>
      </c>
      <c r="DR1020" s="18">
        <v>63.310666666666599</v>
      </c>
      <c r="DS1020" s="19">
        <v>25.538833333333301</v>
      </c>
    </row>
    <row r="1021" spans="1:123" x14ac:dyDescent="0.25">
      <c r="A1021" s="12" t="s">
        <v>72</v>
      </c>
      <c r="B1021" s="13">
        <v>27</v>
      </c>
      <c r="C1021" s="13" t="str">
        <f t="shared" si="19"/>
        <v>BB_L_16_GW_GW_SA_High_GW_GQ_48_001_27</v>
      </c>
      <c r="D1021" s="14">
        <v>10</v>
      </c>
      <c r="E1021" s="14">
        <v>10</v>
      </c>
      <c r="F1021" s="14">
        <v>10</v>
      </c>
      <c r="G1021" s="14">
        <v>10</v>
      </c>
      <c r="H1021" s="14">
        <v>10.0614516129032</v>
      </c>
      <c r="I1021" s="14">
        <v>14.232333333333299</v>
      </c>
      <c r="J1021" s="14">
        <v>27.520806451612899</v>
      </c>
      <c r="K1021" s="14">
        <v>50.061774193548302</v>
      </c>
      <c r="L1021" s="14">
        <v>57.268000000000001</v>
      </c>
      <c r="M1021" s="14">
        <v>36.468387096774201</v>
      </c>
      <c r="N1021" s="14">
        <v>27.018666666666601</v>
      </c>
      <c r="O1021" s="14">
        <v>19.083064516128999</v>
      </c>
      <c r="P1021" s="14">
        <v>12.080806451612901</v>
      </c>
      <c r="Q1021" s="14">
        <v>10.3141071428571</v>
      </c>
      <c r="R1021" s="14">
        <v>11.506774193548299</v>
      </c>
      <c r="S1021" s="14">
        <v>15.221833333333301</v>
      </c>
      <c r="T1021" s="14">
        <v>16.1288709677419</v>
      </c>
      <c r="U1021" s="14">
        <v>18.2536666666666</v>
      </c>
      <c r="V1021" s="14">
        <v>18.814354838709601</v>
      </c>
      <c r="W1021" s="14">
        <v>22.612258064516102</v>
      </c>
      <c r="X1021" s="14">
        <v>28.181333333333299</v>
      </c>
      <c r="Y1021" s="14">
        <v>11.5664838709677</v>
      </c>
      <c r="Z1021" s="14">
        <v>4.6370333333333296</v>
      </c>
      <c r="AA1021" s="14">
        <v>2.2019677419354799</v>
      </c>
      <c r="AB1021" s="14">
        <v>1.2190645161290301</v>
      </c>
      <c r="AC1021" s="14">
        <v>0.93240000000000001</v>
      </c>
      <c r="AD1021" s="14">
        <v>0.82584354838709595</v>
      </c>
      <c r="AE1021" s="14">
        <v>3.8244499999999899</v>
      </c>
      <c r="AF1021" s="14">
        <v>7.4597258064516101</v>
      </c>
      <c r="AG1021" s="14">
        <v>9.4530333333333303</v>
      </c>
      <c r="AH1021" s="14">
        <v>19.757903225806398</v>
      </c>
      <c r="AI1021" s="14">
        <v>25.494838709677399</v>
      </c>
      <c r="AJ1021" s="14">
        <v>28.3808333333333</v>
      </c>
      <c r="AK1021" s="14">
        <v>14.3693064516129</v>
      </c>
      <c r="AL1021" s="14">
        <v>4.4652333333333303</v>
      </c>
      <c r="AM1021" s="14">
        <v>1.5691435483870899</v>
      </c>
      <c r="AN1021" s="14">
        <v>0.77332580645161197</v>
      </c>
      <c r="AO1021" s="14">
        <v>0.66367499999999902</v>
      </c>
      <c r="AP1021" s="14">
        <v>0.65423870967741904</v>
      </c>
      <c r="AQ1021" s="14">
        <v>1.5764499999999999</v>
      </c>
      <c r="AR1021" s="14">
        <v>2.7150806451612901</v>
      </c>
      <c r="AS1021" s="14">
        <v>2.16635</v>
      </c>
      <c r="AT1021" s="14">
        <v>3.5747580645161201</v>
      </c>
      <c r="AU1021" s="14">
        <v>14.9887419354838</v>
      </c>
      <c r="AV1021" s="14">
        <v>23.474999999999898</v>
      </c>
      <c r="AW1021" s="14">
        <v>14.2788225806451</v>
      </c>
      <c r="AX1021" s="14">
        <v>3.28853333333333</v>
      </c>
      <c r="AY1021" s="14">
        <v>1.37227419354838</v>
      </c>
      <c r="AZ1021" s="14">
        <v>1.1141451612903199</v>
      </c>
      <c r="BA1021" s="14">
        <v>4.7277241379310304</v>
      </c>
      <c r="BB1021" s="14">
        <v>30.610967741935401</v>
      </c>
      <c r="BC1021" s="14">
        <v>49.458833333333303</v>
      </c>
      <c r="BD1021" s="14">
        <v>26.5651612903225</v>
      </c>
      <c r="BE1021" s="14">
        <v>13.1084999999999</v>
      </c>
      <c r="BF1021" s="14">
        <v>28.043870967741899</v>
      </c>
      <c r="BG1021" s="14">
        <v>40.747741935483802</v>
      </c>
      <c r="BH1021" s="14">
        <v>35.4643333333333</v>
      </c>
      <c r="BI1021" s="14">
        <v>20.681290322580601</v>
      </c>
      <c r="BJ1021" s="14">
        <v>14.354666666666599</v>
      </c>
      <c r="BK1021" s="14">
        <v>6.9676451612903199</v>
      </c>
      <c r="BL1021" s="14">
        <v>2.4920161290322498</v>
      </c>
      <c r="BM1021" s="14">
        <v>1.4682499999999901</v>
      </c>
      <c r="BN1021" s="14">
        <v>1.7205483870967699</v>
      </c>
      <c r="BO1021" s="14">
        <v>7.1018666666666599</v>
      </c>
      <c r="BP1021" s="14">
        <v>14.230483870967699</v>
      </c>
      <c r="BQ1021" s="14">
        <v>16.2551666666666</v>
      </c>
      <c r="BR1021" s="14">
        <v>15.6229032258064</v>
      </c>
      <c r="BS1021" s="14">
        <v>19.377580645161199</v>
      </c>
      <c r="BT1021" s="14">
        <v>19.312499999999901</v>
      </c>
      <c r="BU1021" s="14">
        <v>11.927403225806399</v>
      </c>
      <c r="BV1021" s="14">
        <v>5.0289499999999903</v>
      </c>
      <c r="BW1021" s="14">
        <v>2.1165645161290301</v>
      </c>
      <c r="BX1021" s="14">
        <v>1.63370967741935</v>
      </c>
      <c r="BY1021" s="14">
        <v>1.40596428571428</v>
      </c>
      <c r="BZ1021" s="14">
        <v>4.6384193548386996</v>
      </c>
      <c r="CA1021" s="14">
        <v>14.260066666666599</v>
      </c>
      <c r="CB1021" s="14">
        <v>15.0345161290322</v>
      </c>
      <c r="CC1021" s="14">
        <v>14.8671666666666</v>
      </c>
      <c r="CD1021" s="14">
        <v>22.3708064516129</v>
      </c>
      <c r="CE1021" s="14">
        <v>36.890645161290301</v>
      </c>
      <c r="CF1021" s="14">
        <v>36.404333333333298</v>
      </c>
      <c r="CG1021" s="14">
        <v>16.4754838709677</v>
      </c>
      <c r="CH1021" s="14">
        <v>5.8823666666666599</v>
      </c>
      <c r="CI1021" s="14">
        <v>2.8894032258064501</v>
      </c>
      <c r="CJ1021" s="14">
        <v>2.3654677419354799</v>
      </c>
      <c r="CK1021" s="14">
        <v>2.05848214285714</v>
      </c>
      <c r="CL1021" s="14">
        <v>2.4443064516129001</v>
      </c>
      <c r="CM1021" s="14">
        <v>8.1748833333333302</v>
      </c>
      <c r="CN1021" s="14">
        <v>12.1658064516129</v>
      </c>
      <c r="CO1021" s="14">
        <v>13.011666666666599</v>
      </c>
      <c r="CP1021" s="14">
        <v>28.414354838709599</v>
      </c>
      <c r="CQ1021" s="14">
        <v>52.525161290322501</v>
      </c>
      <c r="CR1021" s="14">
        <v>47.572000000000003</v>
      </c>
      <c r="CS1021" s="14">
        <v>19.9769354838709</v>
      </c>
      <c r="CT1021" s="14">
        <v>10.241300000000001</v>
      </c>
      <c r="CU1021" s="14">
        <v>5.8193870967741903</v>
      </c>
      <c r="CV1021" s="14">
        <v>4.0629999999999997</v>
      </c>
      <c r="CW1021" s="14">
        <v>4.1275000000000004</v>
      </c>
      <c r="CX1021" s="14">
        <v>4.1045806451612901</v>
      </c>
      <c r="CY1021" s="14">
        <v>11.825066666666601</v>
      </c>
      <c r="CZ1021" s="14">
        <v>27.561935483870901</v>
      </c>
      <c r="DA1021" s="14">
        <v>38.7575</v>
      </c>
      <c r="DB1021" s="14">
        <v>50.150322580645103</v>
      </c>
      <c r="DC1021" s="14">
        <v>81.694838709677398</v>
      </c>
      <c r="DD1021" s="14">
        <v>88.291499999999999</v>
      </c>
      <c r="DE1021" s="14">
        <v>39.720806451612901</v>
      </c>
      <c r="DF1021" s="14">
        <v>16.556833333333302</v>
      </c>
      <c r="DG1021" s="14">
        <v>12.353774193548301</v>
      </c>
      <c r="DH1021" s="14">
        <v>6.3222258064516099</v>
      </c>
      <c r="DI1021" s="14">
        <v>3.1043035714285701</v>
      </c>
      <c r="DJ1021" s="14">
        <v>3.3876451612903198</v>
      </c>
      <c r="DK1021" s="14">
        <v>11.734266666666599</v>
      </c>
      <c r="DL1021" s="14">
        <v>23.2843548387096</v>
      </c>
      <c r="DM1021" s="14">
        <v>23.718333333333302</v>
      </c>
      <c r="DN1021" s="14">
        <v>53.670483870967701</v>
      </c>
      <c r="DO1021" s="14">
        <v>77.792741935483804</v>
      </c>
      <c r="DP1021" s="14">
        <v>68.7826666666666</v>
      </c>
      <c r="DQ1021" s="14">
        <v>34.995967741935402</v>
      </c>
      <c r="DR1021" s="14">
        <v>9.8035666666666597</v>
      </c>
      <c r="DS1021" s="15">
        <v>4.1411666666666598</v>
      </c>
    </row>
    <row r="1022" spans="1:123" x14ac:dyDescent="0.25">
      <c r="A1022" s="16" t="s">
        <v>72</v>
      </c>
      <c r="B1022" s="17">
        <v>28</v>
      </c>
      <c r="C1022" s="13" t="str">
        <f t="shared" si="19"/>
        <v>BB_L_16_GW_GW_SA_High_GW_GQ_48_001_28</v>
      </c>
      <c r="D1022" s="18">
        <v>10</v>
      </c>
      <c r="E1022" s="18">
        <v>10</v>
      </c>
      <c r="F1022" s="18">
        <v>10</v>
      </c>
      <c r="G1022" s="18">
        <v>10</v>
      </c>
      <c r="H1022" s="18">
        <v>10.3127419354838</v>
      </c>
      <c r="I1022" s="18">
        <v>85.107333333333301</v>
      </c>
      <c r="J1022" s="18">
        <v>493.65967741935401</v>
      </c>
      <c r="K1022" s="18">
        <v>919.70322580645097</v>
      </c>
      <c r="L1022" s="18">
        <v>1023.72499999999</v>
      </c>
      <c r="M1022" s="18">
        <v>394.01935483870898</v>
      </c>
      <c r="N1022" s="18">
        <v>126.887333333333</v>
      </c>
      <c r="O1022" s="18">
        <v>90.748709677419299</v>
      </c>
      <c r="P1022" s="18">
        <v>59.865483870967701</v>
      </c>
      <c r="Q1022" s="18">
        <v>26.8546428571428</v>
      </c>
      <c r="R1022" s="18">
        <v>34.211612903225799</v>
      </c>
      <c r="S1022" s="18">
        <v>181.97733333333301</v>
      </c>
      <c r="T1022" s="18">
        <v>378.09032258064502</v>
      </c>
      <c r="U1022" s="18">
        <v>539.40833333333296</v>
      </c>
      <c r="V1022" s="18">
        <v>830.28064516128995</v>
      </c>
      <c r="W1022" s="18">
        <v>836.30483870967703</v>
      </c>
      <c r="X1022" s="18">
        <v>1078.27</v>
      </c>
      <c r="Y1022" s="18">
        <v>548.33064516129002</v>
      </c>
      <c r="Z1022" s="18">
        <v>148.285666666666</v>
      </c>
      <c r="AA1022" s="18">
        <v>63.661290322580598</v>
      </c>
      <c r="AB1022" s="18">
        <v>32.259677419354801</v>
      </c>
      <c r="AC1022" s="18">
        <v>22.172857142857101</v>
      </c>
      <c r="AD1022" s="18">
        <v>19.226290322580599</v>
      </c>
      <c r="AE1022" s="18">
        <v>79.054166666666603</v>
      </c>
      <c r="AF1022" s="18">
        <v>324.55483870967703</v>
      </c>
      <c r="AG1022" s="18">
        <v>423.38499999999902</v>
      </c>
      <c r="AH1022" s="18">
        <v>677.31290322580605</v>
      </c>
      <c r="AI1022" s="18">
        <v>1019.20483870967</v>
      </c>
      <c r="AJ1022" s="18">
        <v>1185.31666666666</v>
      </c>
      <c r="AK1022" s="18">
        <v>884.35483870967698</v>
      </c>
      <c r="AL1022" s="18">
        <v>316.55500000000001</v>
      </c>
      <c r="AM1022" s="18">
        <v>108.750322580645</v>
      </c>
      <c r="AN1022" s="18">
        <v>45.398064516128997</v>
      </c>
      <c r="AO1022" s="18">
        <v>27.9417857142857</v>
      </c>
      <c r="AP1022" s="18">
        <v>22.529677419354801</v>
      </c>
      <c r="AQ1022" s="18">
        <v>45.7201666666666</v>
      </c>
      <c r="AR1022" s="18">
        <v>129.80709677419301</v>
      </c>
      <c r="AS1022" s="18">
        <v>171.42</v>
      </c>
      <c r="AT1022" s="18">
        <v>137.83548387096701</v>
      </c>
      <c r="AU1022" s="18">
        <v>385.398387096774</v>
      </c>
      <c r="AV1022" s="18">
        <v>868.69833333333304</v>
      </c>
      <c r="AW1022" s="18">
        <v>707.45806451612896</v>
      </c>
      <c r="AX1022" s="18">
        <v>237.15166666666599</v>
      </c>
      <c r="AY1022" s="18">
        <v>63.767741935483798</v>
      </c>
      <c r="AZ1022" s="18">
        <v>36.808870967741903</v>
      </c>
      <c r="BA1022" s="18">
        <v>50.163103448275798</v>
      </c>
      <c r="BB1022" s="18">
        <v>469.52096774193501</v>
      </c>
      <c r="BC1022" s="18">
        <v>1358.3899999999901</v>
      </c>
      <c r="BD1022" s="18">
        <v>1376.3193548387001</v>
      </c>
      <c r="BE1022" s="18">
        <v>705.78333333333296</v>
      </c>
      <c r="BF1022" s="18">
        <v>859.21774193548401</v>
      </c>
      <c r="BG1022" s="18">
        <v>1217.0483870967701</v>
      </c>
      <c r="BH1022" s="18">
        <v>1015.0116666666599</v>
      </c>
      <c r="BI1022" s="18">
        <v>405.14677419354803</v>
      </c>
      <c r="BJ1022" s="18">
        <v>147.02000000000001</v>
      </c>
      <c r="BK1022" s="18">
        <v>90.8175806451612</v>
      </c>
      <c r="BL1022" s="18">
        <v>47.377741935483797</v>
      </c>
      <c r="BM1022" s="18">
        <v>28.447857142857099</v>
      </c>
      <c r="BN1022" s="18">
        <v>24.451129032257999</v>
      </c>
      <c r="BO1022" s="18">
        <v>131.202666666666</v>
      </c>
      <c r="BP1022" s="18">
        <v>506.41290322580602</v>
      </c>
      <c r="BQ1022" s="18">
        <v>763.54833333333295</v>
      </c>
      <c r="BR1022" s="18">
        <v>782.73064516129</v>
      </c>
      <c r="BS1022" s="18">
        <v>826.99032258064506</v>
      </c>
      <c r="BT1022" s="18">
        <v>927.79333333333295</v>
      </c>
      <c r="BU1022" s="18">
        <v>679.76774193548295</v>
      </c>
      <c r="BV1022" s="18">
        <v>302.231666666666</v>
      </c>
      <c r="BW1022" s="18">
        <v>104.098548387096</v>
      </c>
      <c r="BX1022" s="18">
        <v>48.599677419354798</v>
      </c>
      <c r="BY1022" s="18">
        <v>36.014464285714197</v>
      </c>
      <c r="BZ1022" s="18">
        <v>71.834516129032195</v>
      </c>
      <c r="CA1022" s="18">
        <v>417.14666666666602</v>
      </c>
      <c r="CB1022" s="18">
        <v>762.62096774193503</v>
      </c>
      <c r="CC1022" s="18">
        <v>710.56500000000005</v>
      </c>
      <c r="CD1022" s="18">
        <v>818.77419354838696</v>
      </c>
      <c r="CE1022" s="18">
        <v>1194.6838709677399</v>
      </c>
      <c r="CF1022" s="18">
        <v>1430.05</v>
      </c>
      <c r="CG1022" s="18">
        <v>824.26935483870898</v>
      </c>
      <c r="CH1022" s="18">
        <v>264.98</v>
      </c>
      <c r="CI1022" s="18">
        <v>90.994838709677396</v>
      </c>
      <c r="CJ1022" s="18">
        <v>47.809677419354799</v>
      </c>
      <c r="CK1022" s="18">
        <v>36.888571428571403</v>
      </c>
      <c r="CL1022" s="18">
        <v>37.416935483870901</v>
      </c>
      <c r="CM1022" s="18">
        <v>181.79116666666599</v>
      </c>
      <c r="CN1022" s="18">
        <v>526.60967741935406</v>
      </c>
      <c r="CO1022" s="18">
        <v>574.37666666666598</v>
      </c>
      <c r="CP1022" s="18">
        <v>779.58870967741905</v>
      </c>
      <c r="CQ1022" s="18">
        <v>1425.3225806451601</v>
      </c>
      <c r="CR1022" s="18">
        <v>1538.56666666666</v>
      </c>
      <c r="CS1022" s="18">
        <v>700.97096774193506</v>
      </c>
      <c r="CT1022" s="18">
        <v>217.62833333333299</v>
      </c>
      <c r="CU1022" s="18">
        <v>87.948225806451603</v>
      </c>
      <c r="CV1022" s="18">
        <v>42.823709677419302</v>
      </c>
      <c r="CW1022" s="18">
        <v>31.185862068965498</v>
      </c>
      <c r="CX1022" s="18">
        <v>36.226290322580603</v>
      </c>
      <c r="CY1022" s="18">
        <v>184.93799999999999</v>
      </c>
      <c r="CZ1022" s="18">
        <v>764.41774193548395</v>
      </c>
      <c r="DA1022" s="18">
        <v>1211.4666666666601</v>
      </c>
      <c r="DB1022" s="18">
        <v>1364.69354838709</v>
      </c>
      <c r="DC1022" s="18">
        <v>1623.9838709677399</v>
      </c>
      <c r="DD1022" s="18">
        <v>1763.2666666666601</v>
      </c>
      <c r="DE1022" s="18">
        <v>894.29032258064501</v>
      </c>
      <c r="DF1022" s="18">
        <v>218.03</v>
      </c>
      <c r="DG1022" s="18">
        <v>100.060483870967</v>
      </c>
      <c r="DH1022" s="18">
        <v>83.5543548387096</v>
      </c>
      <c r="DI1022" s="18">
        <v>52.443392857142797</v>
      </c>
      <c r="DJ1022" s="18">
        <v>40.838709677419303</v>
      </c>
      <c r="DK1022" s="18">
        <v>216.15883333333301</v>
      </c>
      <c r="DL1022" s="18">
        <v>771.03548387096703</v>
      </c>
      <c r="DM1022" s="18">
        <v>846.27499999999998</v>
      </c>
      <c r="DN1022" s="18">
        <v>1118.7451612903201</v>
      </c>
      <c r="DO1022" s="18">
        <v>1810.66129032258</v>
      </c>
      <c r="DP1022" s="18">
        <v>1893.35</v>
      </c>
      <c r="DQ1022" s="18">
        <v>1198.0048387096699</v>
      </c>
      <c r="DR1022" s="18">
        <v>397.87666666666598</v>
      </c>
      <c r="DS1022" s="19">
        <v>124.7325</v>
      </c>
    </row>
    <row r="1023" spans="1:123" x14ac:dyDescent="0.25">
      <c r="A1023" s="12" t="s">
        <v>72</v>
      </c>
      <c r="B1023" s="13">
        <v>29</v>
      </c>
      <c r="C1023" s="13" t="str">
        <f t="shared" si="19"/>
        <v>BB_L_16_GW_GW_SA_High_GW_GQ_48_001_29</v>
      </c>
      <c r="D1023" s="14">
        <v>10</v>
      </c>
      <c r="E1023" s="14">
        <v>10</v>
      </c>
      <c r="F1023" s="14">
        <v>10</v>
      </c>
      <c r="G1023" s="14">
        <v>10</v>
      </c>
      <c r="H1023" s="14">
        <v>10.1229032258064</v>
      </c>
      <c r="I1023" s="14">
        <v>35.988166666666601</v>
      </c>
      <c r="J1023" s="14">
        <v>191.97516129032201</v>
      </c>
      <c r="K1023" s="14">
        <v>379.95967741935402</v>
      </c>
      <c r="L1023" s="14">
        <v>469.2</v>
      </c>
      <c r="M1023" s="14">
        <v>217.39999999999901</v>
      </c>
      <c r="N1023" s="14">
        <v>90.036666666666605</v>
      </c>
      <c r="O1023" s="14">
        <v>64.058709677419301</v>
      </c>
      <c r="P1023" s="14">
        <v>36.547580645161297</v>
      </c>
      <c r="Q1023" s="14">
        <v>16.211607142857101</v>
      </c>
      <c r="R1023" s="14">
        <v>18.3375806451612</v>
      </c>
      <c r="S1023" s="14">
        <v>68.662166666666593</v>
      </c>
      <c r="T1023" s="14">
        <v>128.312903225806</v>
      </c>
      <c r="U1023" s="14">
        <v>179.844999999999</v>
      </c>
      <c r="V1023" s="14">
        <v>277.74516129032202</v>
      </c>
      <c r="W1023" s="14">
        <v>275.98709677419299</v>
      </c>
      <c r="X1023" s="14">
        <v>390.01166666666597</v>
      </c>
      <c r="Y1023" s="14">
        <v>205.24967741935399</v>
      </c>
      <c r="Z1023" s="14">
        <v>57.052999999999898</v>
      </c>
      <c r="AA1023" s="14">
        <v>25.5409677419354</v>
      </c>
      <c r="AB1023" s="14">
        <v>12.1342419354838</v>
      </c>
      <c r="AC1023" s="14">
        <v>8.4713571428571406</v>
      </c>
      <c r="AD1023" s="14">
        <v>7.1433548387096701</v>
      </c>
      <c r="AE1023" s="14">
        <v>28.096499999999999</v>
      </c>
      <c r="AF1023" s="14">
        <v>108.184838709677</v>
      </c>
      <c r="AG1023" s="14">
        <v>133.666666666666</v>
      </c>
      <c r="AH1023" s="14">
        <v>228.26451612903199</v>
      </c>
      <c r="AI1023" s="14">
        <v>344.66774193548298</v>
      </c>
      <c r="AJ1023" s="14">
        <v>402.90833333333302</v>
      </c>
      <c r="AK1023" s="14">
        <v>292.65322580645102</v>
      </c>
      <c r="AL1023" s="14">
        <v>95.820499999999996</v>
      </c>
      <c r="AM1023" s="14">
        <v>31.134193548387099</v>
      </c>
      <c r="AN1023" s="14">
        <v>11.755741935483799</v>
      </c>
      <c r="AO1023" s="14">
        <v>7.68494642857143</v>
      </c>
      <c r="AP1023" s="14">
        <v>6.5496935483870899</v>
      </c>
      <c r="AQ1023" s="14">
        <v>14.6922499999999</v>
      </c>
      <c r="AR1023" s="14">
        <v>40.330806451612901</v>
      </c>
      <c r="AS1023" s="14">
        <v>49.583500000000001</v>
      </c>
      <c r="AT1023" s="14">
        <v>39.7829032258064</v>
      </c>
      <c r="AU1023" s="14">
        <v>131.53838709677399</v>
      </c>
      <c r="AV1023" s="14">
        <v>299.79999999999899</v>
      </c>
      <c r="AW1023" s="14">
        <v>242.183870967741</v>
      </c>
      <c r="AX1023" s="14">
        <v>76.450499999999906</v>
      </c>
      <c r="AY1023" s="14">
        <v>18.094516129032201</v>
      </c>
      <c r="AZ1023" s="14">
        <v>11.992258064516101</v>
      </c>
      <c r="BA1023" s="14">
        <v>19.195517241379299</v>
      </c>
      <c r="BB1023" s="14">
        <v>190.530967741935</v>
      </c>
      <c r="BC1023" s="14">
        <v>530.15333333333297</v>
      </c>
      <c r="BD1023" s="14">
        <v>487.25967741935398</v>
      </c>
      <c r="BE1023" s="14">
        <v>221.326666666666</v>
      </c>
      <c r="BF1023" s="14">
        <v>309.23709677419299</v>
      </c>
      <c r="BG1023" s="14">
        <v>472.72903225806402</v>
      </c>
      <c r="BH1023" s="14">
        <v>420.21499999999997</v>
      </c>
      <c r="BI1023" s="14">
        <v>188.10483870967701</v>
      </c>
      <c r="BJ1023" s="14">
        <v>82.384833333333304</v>
      </c>
      <c r="BK1023" s="14">
        <v>52.384354838709598</v>
      </c>
      <c r="BL1023" s="14">
        <v>22.953548387096699</v>
      </c>
      <c r="BM1023" s="14">
        <v>11.625607142857101</v>
      </c>
      <c r="BN1023" s="14">
        <v>9.5626774193548307</v>
      </c>
      <c r="BO1023" s="14">
        <v>48.332499999999897</v>
      </c>
      <c r="BP1023" s="14">
        <v>174.55161290322499</v>
      </c>
      <c r="BQ1023" s="14">
        <v>249.97166666666601</v>
      </c>
      <c r="BR1023" s="14">
        <v>248.56935483870899</v>
      </c>
      <c r="BS1023" s="14">
        <v>265.341935483871</v>
      </c>
      <c r="BT1023" s="14">
        <v>300.25833333333298</v>
      </c>
      <c r="BU1023" s="14">
        <v>215.10322580645101</v>
      </c>
      <c r="BV1023" s="14">
        <v>93.0715</v>
      </c>
      <c r="BW1023" s="14">
        <v>30.297096774193498</v>
      </c>
      <c r="BX1023" s="14">
        <v>14.8724193548387</v>
      </c>
      <c r="BY1023" s="14">
        <v>11.776607142857101</v>
      </c>
      <c r="BZ1023" s="14">
        <v>25.841290322580601</v>
      </c>
      <c r="CA1023" s="14">
        <v>146.86699999999999</v>
      </c>
      <c r="CB1023" s="14">
        <v>251.92903225806401</v>
      </c>
      <c r="CC1023" s="14">
        <v>226.93666666666601</v>
      </c>
      <c r="CD1023" s="14">
        <v>274.65645161290303</v>
      </c>
      <c r="CE1023" s="14">
        <v>419.36290322580601</v>
      </c>
      <c r="CF1023" s="14">
        <v>510.33166666666602</v>
      </c>
      <c r="CG1023" s="14">
        <v>289.89354838709602</v>
      </c>
      <c r="CH1023" s="14">
        <v>91.068166666666599</v>
      </c>
      <c r="CI1023" s="14">
        <v>30.7783870967741</v>
      </c>
      <c r="CJ1023" s="14">
        <v>17.329677419354802</v>
      </c>
      <c r="CK1023" s="14">
        <v>14.060535714285701</v>
      </c>
      <c r="CL1023" s="14">
        <v>14.5409677419354</v>
      </c>
      <c r="CM1023" s="14">
        <v>65.406333333333293</v>
      </c>
      <c r="CN1023" s="14">
        <v>178.525806451612</v>
      </c>
      <c r="CO1023" s="14">
        <v>189.16333333333299</v>
      </c>
      <c r="CP1023" s="14">
        <v>278.38225806451601</v>
      </c>
      <c r="CQ1023" s="14">
        <v>546.41290322580596</v>
      </c>
      <c r="CR1023" s="14">
        <v>634.60333333333301</v>
      </c>
      <c r="CS1023" s="14">
        <v>303.296774193548</v>
      </c>
      <c r="CT1023" s="14">
        <v>98.085833333333298</v>
      </c>
      <c r="CU1023" s="14">
        <v>43.1274193548387</v>
      </c>
      <c r="CV1023" s="14">
        <v>20.626612903225801</v>
      </c>
      <c r="CW1023" s="14">
        <v>16.249310344827499</v>
      </c>
      <c r="CX1023" s="14">
        <v>19.2783870967741</v>
      </c>
      <c r="CY1023" s="14">
        <v>74.653000000000006</v>
      </c>
      <c r="CZ1023" s="14">
        <v>288.93387096774097</v>
      </c>
      <c r="DA1023" s="14">
        <v>459.164999999999</v>
      </c>
      <c r="DB1023" s="14">
        <v>556.64354838709596</v>
      </c>
      <c r="DC1023" s="14">
        <v>714.96290322580603</v>
      </c>
      <c r="DD1023" s="14">
        <v>834.45333333333303</v>
      </c>
      <c r="DE1023" s="14">
        <v>444.98870967741902</v>
      </c>
      <c r="DF1023" s="14">
        <v>114.97450000000001</v>
      </c>
      <c r="DG1023" s="14">
        <v>58.582741935483803</v>
      </c>
      <c r="DH1023" s="14">
        <v>44.270806451612899</v>
      </c>
      <c r="DI1023" s="14">
        <v>23.359642857142799</v>
      </c>
      <c r="DJ1023" s="14">
        <v>17.168387096774101</v>
      </c>
      <c r="DK1023" s="14">
        <v>80.712000000000003</v>
      </c>
      <c r="DL1023" s="14">
        <v>281.81935483870899</v>
      </c>
      <c r="DM1023" s="14">
        <v>305.52333333333303</v>
      </c>
      <c r="DN1023" s="14">
        <v>437.33870967741899</v>
      </c>
      <c r="DO1023" s="14">
        <v>742.65483870967705</v>
      </c>
      <c r="DP1023" s="14">
        <v>764.18333333333305</v>
      </c>
      <c r="DQ1023" s="14">
        <v>475.24516129032202</v>
      </c>
      <c r="DR1023" s="14">
        <v>151.327333333333</v>
      </c>
      <c r="DS1023" s="15">
        <v>43.206333333333298</v>
      </c>
    </row>
    <row r="1024" spans="1:123" x14ac:dyDescent="0.25">
      <c r="A1024" s="16" t="s">
        <v>72</v>
      </c>
      <c r="B1024" s="17">
        <v>30</v>
      </c>
      <c r="C1024" s="13" t="str">
        <f t="shared" si="19"/>
        <v>BB_L_16_GW_GW_SA_High_GW_GQ_48_001_30</v>
      </c>
      <c r="D1024" s="18">
        <v>10</v>
      </c>
      <c r="E1024" s="18">
        <v>10</v>
      </c>
      <c r="F1024" s="18">
        <v>10</v>
      </c>
      <c r="G1024" s="18">
        <v>10</v>
      </c>
      <c r="H1024" s="18">
        <v>10.006774193548299</v>
      </c>
      <c r="I1024" s="18">
        <v>11.753500000000001</v>
      </c>
      <c r="J1024" s="18">
        <v>25.510806451612901</v>
      </c>
      <c r="K1024" s="18">
        <v>47.848064516129</v>
      </c>
      <c r="L1024" s="18">
        <v>74.782999999999902</v>
      </c>
      <c r="M1024" s="18">
        <v>56.282580645161197</v>
      </c>
      <c r="N1024" s="18">
        <v>34.579666666666597</v>
      </c>
      <c r="O1024" s="18">
        <v>26.009032258064501</v>
      </c>
      <c r="P1024" s="18">
        <v>16.637419354838698</v>
      </c>
      <c r="Q1024" s="18">
        <v>11.1789285714285</v>
      </c>
      <c r="R1024" s="18">
        <v>10.692903225806401</v>
      </c>
      <c r="S1024" s="18">
        <v>14.751333333333299</v>
      </c>
      <c r="T1024" s="18">
        <v>19.5137096774193</v>
      </c>
      <c r="U1024" s="18">
        <v>21.496833333333299</v>
      </c>
      <c r="V1024" s="18">
        <v>28.180483870967699</v>
      </c>
      <c r="W1024" s="18">
        <v>26.327580645161198</v>
      </c>
      <c r="X1024" s="18">
        <v>41.328666666666599</v>
      </c>
      <c r="Y1024" s="18">
        <v>27.939516129032199</v>
      </c>
      <c r="Z1024" s="18">
        <v>9.4381666666666604</v>
      </c>
      <c r="AA1024" s="18">
        <v>4.3964838709677396</v>
      </c>
      <c r="AB1024" s="18">
        <v>2.02054838709677</v>
      </c>
      <c r="AC1024" s="18">
        <v>1.39578571428571</v>
      </c>
      <c r="AD1024" s="18">
        <v>1.0331967741935399</v>
      </c>
      <c r="AE1024" s="18">
        <v>2.35470333333333</v>
      </c>
      <c r="AF1024" s="18">
        <v>9.17</v>
      </c>
      <c r="AG1024" s="18">
        <v>11.505333333333301</v>
      </c>
      <c r="AH1024" s="18">
        <v>20.226451612903201</v>
      </c>
      <c r="AI1024" s="18">
        <v>33.270645161290297</v>
      </c>
      <c r="AJ1024" s="18">
        <v>40.447499999999998</v>
      </c>
      <c r="AK1024" s="18">
        <v>33.046774193548302</v>
      </c>
      <c r="AL1024" s="18">
        <v>12.116583333333301</v>
      </c>
      <c r="AM1024" s="18">
        <v>3.98259677419354</v>
      </c>
      <c r="AN1024" s="18">
        <v>1.4209193548387</v>
      </c>
      <c r="AO1024" s="18">
        <v>0.96420178571428505</v>
      </c>
      <c r="AP1024" s="18">
        <v>0.81667903225806404</v>
      </c>
      <c r="AQ1024" s="18">
        <v>1.3351833333333301</v>
      </c>
      <c r="AR1024" s="18">
        <v>3.3322419354838702</v>
      </c>
      <c r="AS1024" s="18">
        <v>4.1173166666666603</v>
      </c>
      <c r="AT1024" s="18">
        <v>3.21677419354838</v>
      </c>
      <c r="AU1024" s="18">
        <v>11.0935967741935</v>
      </c>
      <c r="AV1024" s="18">
        <v>29.6591666666666</v>
      </c>
      <c r="AW1024" s="18">
        <v>28.991129032258002</v>
      </c>
      <c r="AX1024" s="18">
        <v>10.539016666666599</v>
      </c>
      <c r="AY1024" s="18">
        <v>2.36774193548387</v>
      </c>
      <c r="AZ1024" s="18">
        <v>1.6539999999999899</v>
      </c>
      <c r="BA1024" s="18">
        <v>2.0264137931034401</v>
      </c>
      <c r="BB1024" s="18">
        <v>18.771919354838701</v>
      </c>
      <c r="BC1024" s="18">
        <v>60.462333333333298</v>
      </c>
      <c r="BD1024" s="18">
        <v>56.926290322580599</v>
      </c>
      <c r="BE1024" s="18">
        <v>21.471166666666601</v>
      </c>
      <c r="BF1024" s="18">
        <v>28.2679032258064</v>
      </c>
      <c r="BG1024" s="18">
        <v>51.074999999999903</v>
      </c>
      <c r="BH1024" s="18">
        <v>55.650666666666602</v>
      </c>
      <c r="BI1024" s="18">
        <v>35.538064516128998</v>
      </c>
      <c r="BJ1024" s="18">
        <v>20.513999999999999</v>
      </c>
      <c r="BK1024" s="18">
        <v>13.380145161290301</v>
      </c>
      <c r="BL1024" s="18">
        <v>5.29174193548387</v>
      </c>
      <c r="BM1024" s="18">
        <v>2.32108928571428</v>
      </c>
      <c r="BN1024" s="18">
        <v>1.6679193548386999</v>
      </c>
      <c r="BO1024" s="18">
        <v>4.5491666666666601</v>
      </c>
      <c r="BP1024" s="18">
        <v>15.8423548387096</v>
      </c>
      <c r="BQ1024" s="18">
        <v>23.138166666666599</v>
      </c>
      <c r="BR1024" s="18">
        <v>23.333064516128999</v>
      </c>
      <c r="BS1024" s="18">
        <v>24.789354838709599</v>
      </c>
      <c r="BT1024" s="18">
        <v>29.4948333333333</v>
      </c>
      <c r="BU1024" s="18">
        <v>23.3098387096774</v>
      </c>
      <c r="BV1024" s="18">
        <v>11.6818333333333</v>
      </c>
      <c r="BW1024" s="18">
        <v>4.2649354838709597</v>
      </c>
      <c r="BX1024" s="18">
        <v>2.29191935483871</v>
      </c>
      <c r="BY1024" s="18">
        <v>1.86794642857142</v>
      </c>
      <c r="BZ1024" s="18">
        <v>2.7353548387096698</v>
      </c>
      <c r="CA1024" s="18">
        <v>13.154999999999999</v>
      </c>
      <c r="CB1024" s="18">
        <v>23.497741935483798</v>
      </c>
      <c r="CC1024" s="18">
        <v>20.8683333333333</v>
      </c>
      <c r="CD1024" s="18">
        <v>25.682741935483801</v>
      </c>
      <c r="CE1024" s="18">
        <v>41.745967741935402</v>
      </c>
      <c r="CF1024" s="18">
        <v>56.883333333333297</v>
      </c>
      <c r="CG1024" s="18">
        <v>37.551774193548297</v>
      </c>
      <c r="CH1024" s="18">
        <v>13.7555999999999</v>
      </c>
      <c r="CI1024" s="18">
        <v>5.1225483870967699</v>
      </c>
      <c r="CJ1024" s="18">
        <v>3.1651129032258001</v>
      </c>
      <c r="CK1024" s="18">
        <v>2.6904464285714198</v>
      </c>
      <c r="CL1024" s="18">
        <v>2.4754838709677398</v>
      </c>
      <c r="CM1024" s="18">
        <v>6.2027166666666602</v>
      </c>
      <c r="CN1024" s="18">
        <v>16.328548387096699</v>
      </c>
      <c r="CO1024" s="18">
        <v>17.553666666666601</v>
      </c>
      <c r="CP1024" s="18">
        <v>26.247419354838701</v>
      </c>
      <c r="CQ1024" s="18">
        <v>58.961774193548301</v>
      </c>
      <c r="CR1024" s="18">
        <v>78.875500000000002</v>
      </c>
      <c r="CS1024" s="18">
        <v>44.8354838709677</v>
      </c>
      <c r="CT1024" s="18">
        <v>17.842499999999902</v>
      </c>
      <c r="CU1024" s="18">
        <v>9.6920645161290295</v>
      </c>
      <c r="CV1024" s="18">
        <v>5.4287580645161198</v>
      </c>
      <c r="CW1024" s="18">
        <v>4.5395517241379304</v>
      </c>
      <c r="CX1024" s="18">
        <v>4.7234838709677396</v>
      </c>
      <c r="CY1024" s="18">
        <v>8.22908333333333</v>
      </c>
      <c r="CZ1024" s="18">
        <v>28.463548387096701</v>
      </c>
      <c r="DA1024" s="18">
        <v>48.233833333333301</v>
      </c>
      <c r="DB1024" s="18">
        <v>62.442903225806397</v>
      </c>
      <c r="DC1024" s="18">
        <v>85.349193548387007</v>
      </c>
      <c r="DD1024" s="18">
        <v>121.713333333333</v>
      </c>
      <c r="DE1024" s="18">
        <v>85.890161290322496</v>
      </c>
      <c r="DF1024" s="18">
        <v>30.039499999999901</v>
      </c>
      <c r="DG1024" s="18">
        <v>16.660483870967699</v>
      </c>
      <c r="DH1024" s="18">
        <v>11.375532258064499</v>
      </c>
      <c r="DI1024" s="18">
        <v>5.47044642857142</v>
      </c>
      <c r="DJ1024" s="18">
        <v>3.3765161290322498</v>
      </c>
      <c r="DK1024" s="18">
        <v>8.1986166666666591</v>
      </c>
      <c r="DL1024" s="18">
        <v>27.411612903225699</v>
      </c>
      <c r="DM1024" s="18">
        <v>32.363</v>
      </c>
      <c r="DN1024" s="18">
        <v>46.9814516129032</v>
      </c>
      <c r="DO1024" s="18">
        <v>92.7637096774193</v>
      </c>
      <c r="DP1024" s="18">
        <v>102.8485</v>
      </c>
      <c r="DQ1024" s="18">
        <v>71.521935483870905</v>
      </c>
      <c r="DR1024" s="18">
        <v>26.549666666666599</v>
      </c>
      <c r="DS1024" s="19">
        <v>7.8280833333333302</v>
      </c>
    </row>
    <row r="1025" spans="1:123" x14ac:dyDescent="0.25">
      <c r="A1025" s="12" t="s">
        <v>32</v>
      </c>
      <c r="B1025" s="13">
        <v>1</v>
      </c>
      <c r="C1025" s="13" t="str">
        <f t="shared" si="19"/>
        <v>BB_L_16_GW_GW_SA_High_GW_GQ_48_005_1</v>
      </c>
      <c r="D1025" s="14">
        <v>10.0016129032258</v>
      </c>
      <c r="E1025" s="14">
        <v>13.5112068965517</v>
      </c>
      <c r="F1025" s="14">
        <v>21.837419354838701</v>
      </c>
      <c r="G1025" s="14">
        <v>41.207166666666602</v>
      </c>
      <c r="H1025" s="14">
        <v>68.111935483870894</v>
      </c>
      <c r="I1025" s="14">
        <v>23.408333333333299</v>
      </c>
      <c r="J1025" s="14">
        <v>11.894354838709599</v>
      </c>
      <c r="K1025" s="14">
        <v>4.2541096774193496</v>
      </c>
      <c r="L1025" s="14">
        <v>0.59094833333333296</v>
      </c>
      <c r="M1025" s="14">
        <v>0.31472258064516101</v>
      </c>
      <c r="N1025" s="14">
        <v>4.9581066666666596</v>
      </c>
      <c r="O1025" s="14">
        <v>5.7572741935483798</v>
      </c>
      <c r="P1025" s="14">
        <v>4.9889999999999999</v>
      </c>
      <c r="Q1025" s="14">
        <v>30.393999999999998</v>
      </c>
      <c r="R1025" s="14">
        <v>6.9117741935483803</v>
      </c>
      <c r="S1025" s="14">
        <v>29.2767666666666</v>
      </c>
      <c r="T1025" s="14">
        <v>20.9135483870967</v>
      </c>
      <c r="U1025" s="14">
        <v>9.3991166666666608</v>
      </c>
      <c r="V1025" s="14">
        <v>2.1480161290322499</v>
      </c>
      <c r="W1025" s="14">
        <v>2.7583225806451601</v>
      </c>
      <c r="X1025" s="14">
        <v>1.72783333333333</v>
      </c>
      <c r="Y1025" s="14">
        <v>0.86549677419354798</v>
      </c>
      <c r="Z1025" s="14">
        <v>1.2957666666666601</v>
      </c>
      <c r="AA1025" s="14">
        <v>7.9387903225806404</v>
      </c>
      <c r="AB1025" s="14">
        <v>4.7457258064516097</v>
      </c>
      <c r="AC1025" s="14">
        <v>17.506428571428501</v>
      </c>
      <c r="AD1025" s="14">
        <v>16.999129032258001</v>
      </c>
      <c r="AE1025" s="14">
        <v>27.864066666666599</v>
      </c>
      <c r="AF1025" s="14">
        <v>23.8720161290322</v>
      </c>
      <c r="AG1025" s="14">
        <v>11.6161333333333</v>
      </c>
      <c r="AH1025" s="14">
        <v>2.2036129032258001</v>
      </c>
      <c r="AI1025" s="14">
        <v>2.3906612903225799</v>
      </c>
      <c r="AJ1025" s="14">
        <v>1.6491</v>
      </c>
      <c r="AK1025" s="14">
        <v>1.28464516129032</v>
      </c>
      <c r="AL1025" s="14">
        <v>1.90330666666666</v>
      </c>
      <c r="AM1025" s="14">
        <v>3.1606612903225799</v>
      </c>
      <c r="AN1025" s="14">
        <v>2.7468709677419301</v>
      </c>
      <c r="AO1025" s="14">
        <v>2.0169999999999999</v>
      </c>
      <c r="AP1025" s="14">
        <v>3.5558548387096698</v>
      </c>
      <c r="AQ1025" s="14">
        <v>16.329549999999902</v>
      </c>
      <c r="AR1025" s="14">
        <v>37.835661290322498</v>
      </c>
      <c r="AS1025" s="14">
        <v>3.7960666666666598</v>
      </c>
      <c r="AT1025" s="14">
        <v>4.4212258064516101</v>
      </c>
      <c r="AU1025" s="14">
        <v>1.8619516129032201</v>
      </c>
      <c r="AV1025" s="14">
        <v>1.9401333333333299</v>
      </c>
      <c r="AW1025" s="14">
        <v>1.27069354838709</v>
      </c>
      <c r="AX1025" s="14">
        <v>155.980983333333</v>
      </c>
      <c r="AY1025" s="14">
        <v>27.3795</v>
      </c>
      <c r="AZ1025" s="14">
        <v>6.1400161290322499</v>
      </c>
      <c r="BA1025" s="14">
        <v>12.021741379310299</v>
      </c>
      <c r="BB1025" s="14">
        <v>30.421774193548298</v>
      </c>
      <c r="BC1025" s="14">
        <v>26.019933333333299</v>
      </c>
      <c r="BD1025" s="14">
        <v>47.920483870967701</v>
      </c>
      <c r="BE1025" s="14">
        <v>10.6655</v>
      </c>
      <c r="BF1025" s="14">
        <v>4.5907096774193503</v>
      </c>
      <c r="BG1025" s="14">
        <v>3.7940806451612898</v>
      </c>
      <c r="BH1025" s="14">
        <v>2.52115</v>
      </c>
      <c r="BI1025" s="14">
        <v>3.8142580645161202</v>
      </c>
      <c r="BJ1025" s="14">
        <v>5.3355499999999996</v>
      </c>
      <c r="BK1025" s="14">
        <v>15.866387096774099</v>
      </c>
      <c r="BL1025" s="14">
        <v>19.428677419354798</v>
      </c>
      <c r="BM1025" s="14">
        <v>14.480375</v>
      </c>
      <c r="BN1025" s="14">
        <v>17.147741935483801</v>
      </c>
      <c r="BO1025" s="14">
        <v>21.823333333333299</v>
      </c>
      <c r="BP1025" s="14">
        <v>23.0525806451612</v>
      </c>
      <c r="BQ1025" s="14">
        <v>6.4069500000000001</v>
      </c>
      <c r="BR1025" s="14">
        <v>4.68958064516129</v>
      </c>
      <c r="BS1025" s="14">
        <v>3.9257419354838698</v>
      </c>
      <c r="BT1025" s="14">
        <v>2.6057000000000001</v>
      </c>
      <c r="BU1025" s="14">
        <v>2.5064999999999902</v>
      </c>
      <c r="BV1025" s="14">
        <v>10.7811666666666</v>
      </c>
      <c r="BW1025" s="14">
        <v>18.5262741935483</v>
      </c>
      <c r="BX1025" s="14">
        <v>10.5913387096774</v>
      </c>
      <c r="BY1025" s="14">
        <v>19.377321428571399</v>
      </c>
      <c r="BZ1025" s="14">
        <v>23.182129032258</v>
      </c>
      <c r="CA1025" s="14">
        <v>44.030333333333303</v>
      </c>
      <c r="CB1025" s="14">
        <v>29.974999999999898</v>
      </c>
      <c r="CC1025" s="14">
        <v>8.6145833333333304</v>
      </c>
      <c r="CD1025" s="14">
        <v>5.6390483870967696</v>
      </c>
      <c r="CE1025" s="14">
        <v>4.7779677419354796</v>
      </c>
      <c r="CF1025" s="14">
        <v>4.3474833333333303</v>
      </c>
      <c r="CG1025" s="14">
        <v>3.4831129032258001</v>
      </c>
      <c r="CH1025" s="14">
        <v>4.5086000000000004</v>
      </c>
      <c r="CI1025" s="14">
        <v>17.535483870967699</v>
      </c>
      <c r="CJ1025" s="14">
        <v>13.1617580645161</v>
      </c>
      <c r="CK1025" s="14">
        <v>11.621535714285701</v>
      </c>
      <c r="CL1025" s="14">
        <v>31.271129032257999</v>
      </c>
      <c r="CM1025" s="14">
        <v>77.216666666666598</v>
      </c>
      <c r="CN1025" s="14">
        <v>29.769838709677401</v>
      </c>
      <c r="CO1025" s="14">
        <v>27.164533333333299</v>
      </c>
      <c r="CP1025" s="14">
        <v>6.8699516129032201</v>
      </c>
      <c r="CQ1025" s="14">
        <v>10.078967741935401</v>
      </c>
      <c r="CR1025" s="14">
        <v>5.8684333333333303</v>
      </c>
      <c r="CS1025" s="14">
        <v>4.8315161290322504</v>
      </c>
      <c r="CT1025" s="14">
        <v>7.6254999999999997</v>
      </c>
      <c r="CU1025" s="14">
        <v>25.5553225806451</v>
      </c>
      <c r="CV1025" s="14">
        <v>31.215967741935401</v>
      </c>
      <c r="CW1025" s="14">
        <v>46.624482758620601</v>
      </c>
      <c r="CX1025" s="14">
        <v>23.272741935483801</v>
      </c>
      <c r="CY1025" s="14">
        <v>112.733833333333</v>
      </c>
      <c r="CZ1025" s="14">
        <v>31.231935483870899</v>
      </c>
      <c r="DA1025" s="14">
        <v>43.635399999999997</v>
      </c>
      <c r="DB1025" s="14">
        <v>8.4404193548387099</v>
      </c>
      <c r="DC1025" s="14">
        <v>5.3559516129032199</v>
      </c>
      <c r="DD1025" s="14">
        <v>8.8900499999999898</v>
      </c>
      <c r="DE1025" s="14">
        <v>12.674354838709601</v>
      </c>
      <c r="DF1025" s="14">
        <v>10.6241</v>
      </c>
      <c r="DG1025" s="14">
        <v>23.925999999999998</v>
      </c>
      <c r="DH1025" s="14">
        <v>19.999838709677402</v>
      </c>
      <c r="DI1025" s="14">
        <v>11.201499999999999</v>
      </c>
      <c r="DJ1025" s="14">
        <v>98.723064516129</v>
      </c>
      <c r="DK1025" s="14">
        <v>77.963666666666597</v>
      </c>
      <c r="DL1025" s="14">
        <v>52.906451612903197</v>
      </c>
      <c r="DM1025" s="14">
        <v>11.4729333333333</v>
      </c>
      <c r="DN1025" s="14">
        <v>5.6552419354838701</v>
      </c>
      <c r="DO1025" s="14">
        <v>5.0972419354838703</v>
      </c>
      <c r="DP1025" s="14">
        <v>5.8729999999999896</v>
      </c>
      <c r="DQ1025" s="14">
        <v>7.6304677419354796</v>
      </c>
      <c r="DR1025" s="14">
        <v>7.60713333333333</v>
      </c>
      <c r="DS1025" s="15">
        <v>21.228249999999999</v>
      </c>
    </row>
    <row r="1026" spans="1:123" x14ac:dyDescent="0.25">
      <c r="A1026" s="16" t="s">
        <v>32</v>
      </c>
      <c r="B1026" s="17">
        <v>2</v>
      </c>
      <c r="C1026" s="13" t="str">
        <f t="shared" si="19"/>
        <v>BB_L_16_GW_GW_SA_High_GW_GQ_48_005_2</v>
      </c>
      <c r="D1026" s="18">
        <v>10</v>
      </c>
      <c r="E1026" s="18">
        <v>10</v>
      </c>
      <c r="F1026" s="18">
        <v>10</v>
      </c>
      <c r="G1026" s="18">
        <v>9.9999666666666602</v>
      </c>
      <c r="H1026" s="18">
        <v>10.0030967741935</v>
      </c>
      <c r="I1026" s="18">
        <v>10.009499999999999</v>
      </c>
      <c r="J1026" s="18">
        <v>9.9944193548387101</v>
      </c>
      <c r="K1026" s="18">
        <v>2.9015532419354799</v>
      </c>
      <c r="L1026" s="18">
        <v>3.90371666666666E-3</v>
      </c>
      <c r="M1026" s="18">
        <v>1.9644193548387099E-3</v>
      </c>
      <c r="N1026" s="18">
        <v>1.2299633333333301E-3</v>
      </c>
      <c r="O1026" s="18">
        <v>8.8763064516128999E-4</v>
      </c>
      <c r="P1026" s="18">
        <v>7.0205806451612896E-4</v>
      </c>
      <c r="Q1026" s="18">
        <v>5.7673371428571397E-4</v>
      </c>
      <c r="R1026" s="18">
        <v>8.24225806451613E-4</v>
      </c>
      <c r="S1026" s="18">
        <v>1.0312983333333301E-3</v>
      </c>
      <c r="T1026" s="18">
        <v>1.6890322580645099E-3</v>
      </c>
      <c r="U1026" s="18">
        <v>2.7548E-3</v>
      </c>
      <c r="V1026" s="18">
        <v>3.5035967741935399E-3</v>
      </c>
      <c r="W1026" s="18">
        <v>5.22412903225806E-3</v>
      </c>
      <c r="X1026" s="18">
        <v>6.7670500000000001E-3</v>
      </c>
      <c r="Y1026" s="18">
        <v>8.4967096774193496E-3</v>
      </c>
      <c r="Z1026" s="18">
        <v>1.4387833333333299E-2</v>
      </c>
      <c r="AA1026" s="18">
        <v>3.3542741935483802E-2</v>
      </c>
      <c r="AB1026" s="18">
        <v>5.2163064516129003E-2</v>
      </c>
      <c r="AC1026" s="18">
        <v>5.86235714285714E-2</v>
      </c>
      <c r="AD1026" s="18">
        <v>6.1368548387096697E-2</v>
      </c>
      <c r="AE1026" s="18">
        <v>6.3462833333333302E-2</v>
      </c>
      <c r="AF1026" s="18">
        <v>6.6179354838709598E-2</v>
      </c>
      <c r="AG1026" s="18">
        <v>6.7628333333333304E-2</v>
      </c>
      <c r="AH1026" s="18">
        <v>5.8779032258064502E-2</v>
      </c>
      <c r="AI1026" s="18">
        <v>5.2759516129032201E-2</v>
      </c>
      <c r="AJ1026" s="18">
        <v>4.8471500000000001E-2</v>
      </c>
      <c r="AK1026" s="18">
        <v>4.8265322580645101E-2</v>
      </c>
      <c r="AL1026" s="18">
        <v>5.5998333333333303E-2</v>
      </c>
      <c r="AM1026" s="18">
        <v>7.0963709677419301E-2</v>
      </c>
      <c r="AN1026" s="18">
        <v>8.7874999999999898E-2</v>
      </c>
      <c r="AO1026" s="18">
        <v>9.8388571428571395E-2</v>
      </c>
      <c r="AP1026" s="18">
        <v>0.102670967741935</v>
      </c>
      <c r="AQ1026" s="18">
        <v>0.106279999999999</v>
      </c>
      <c r="AR1026" s="18">
        <v>0.11275483870967699</v>
      </c>
      <c r="AS1026" s="18">
        <v>0.10244200000000001</v>
      </c>
      <c r="AT1026" s="18">
        <v>9.6392258064516095E-2</v>
      </c>
      <c r="AU1026" s="18">
        <v>8.3894677419354802E-2</v>
      </c>
      <c r="AV1026" s="18">
        <v>7.78271666666666E-2</v>
      </c>
      <c r="AW1026" s="18">
        <v>7.1674677419354793E-2</v>
      </c>
      <c r="AX1026" s="18">
        <v>7.7848000000000001E-2</v>
      </c>
      <c r="AY1026" s="18">
        <v>8.2915483870967699E-2</v>
      </c>
      <c r="AZ1026" s="18">
        <v>9.7664838709677404E-2</v>
      </c>
      <c r="BA1026" s="18">
        <v>0.12669482758620601</v>
      </c>
      <c r="BB1026" s="18">
        <v>0.172804838709677</v>
      </c>
      <c r="BC1026" s="18">
        <v>0.229833333333333</v>
      </c>
      <c r="BD1026" s="18">
        <v>0.27763064516128999</v>
      </c>
      <c r="BE1026" s="18">
        <v>0.27398333333333302</v>
      </c>
      <c r="BF1026" s="18">
        <v>0.23425645161290301</v>
      </c>
      <c r="BG1026" s="18">
        <v>0.21830322580645101</v>
      </c>
      <c r="BH1026" s="18">
        <v>0.203311666666666</v>
      </c>
      <c r="BI1026" s="18">
        <v>0.33603225806451598</v>
      </c>
      <c r="BJ1026" s="18">
        <v>0.43882333333333301</v>
      </c>
      <c r="BK1026" s="18">
        <v>0.43713870967741902</v>
      </c>
      <c r="BL1026" s="18">
        <v>0.406683870967741</v>
      </c>
      <c r="BM1026" s="18">
        <v>0.353991071428571</v>
      </c>
      <c r="BN1026" s="18">
        <v>0.316962903225806</v>
      </c>
      <c r="BO1026" s="18">
        <v>0.29374166666666601</v>
      </c>
      <c r="BP1026" s="18">
        <v>0.27443064516129001</v>
      </c>
      <c r="BQ1026" s="18">
        <v>0.24687833333333301</v>
      </c>
      <c r="BR1026" s="18">
        <v>0.22607419354838701</v>
      </c>
      <c r="BS1026" s="18">
        <v>0.218396774193548</v>
      </c>
      <c r="BT1026" s="18">
        <v>0.20156833333333299</v>
      </c>
      <c r="BU1026" s="18">
        <v>0.20193548387096699</v>
      </c>
      <c r="BV1026" s="18">
        <v>0.215428333333333</v>
      </c>
      <c r="BW1026" s="18">
        <v>0.23835806451612901</v>
      </c>
      <c r="BX1026" s="18">
        <v>0.25724677419354802</v>
      </c>
      <c r="BY1026" s="18">
        <v>0.27970714285714199</v>
      </c>
      <c r="BZ1026" s="18">
        <v>0.29069193548387001</v>
      </c>
      <c r="CA1026" s="18">
        <v>0.29060833333333302</v>
      </c>
      <c r="CB1026" s="18">
        <v>0.27293709677419298</v>
      </c>
      <c r="CC1026" s="18">
        <v>0.25085833333333302</v>
      </c>
      <c r="CD1026" s="18">
        <v>0.24491451612903201</v>
      </c>
      <c r="CE1026" s="18">
        <v>0.25324516129032199</v>
      </c>
      <c r="CF1026" s="18">
        <v>0.26624499999999901</v>
      </c>
      <c r="CG1026" s="18">
        <v>0.27147580645161201</v>
      </c>
      <c r="CH1026" s="18">
        <v>0.30351333333333302</v>
      </c>
      <c r="CI1026" s="18">
        <v>0.41035322580645101</v>
      </c>
      <c r="CJ1026" s="18">
        <v>0.55127741935483798</v>
      </c>
      <c r="CK1026" s="18">
        <v>0.52442142857142804</v>
      </c>
      <c r="CL1026" s="18">
        <v>0.49137419354838702</v>
      </c>
      <c r="CM1026" s="18">
        <v>0.49240499999999998</v>
      </c>
      <c r="CN1026" s="18">
        <v>0.457670967741935</v>
      </c>
      <c r="CO1026" s="18">
        <v>0.43851000000000001</v>
      </c>
      <c r="CP1026" s="18">
        <v>0.37311451612903201</v>
      </c>
      <c r="CQ1026" s="18">
        <v>0.39009677419354799</v>
      </c>
      <c r="CR1026" s="18">
        <v>0.35554999999999998</v>
      </c>
      <c r="CS1026" s="18">
        <v>0.35802258064516101</v>
      </c>
      <c r="CT1026" s="18">
        <v>0.61248000000000002</v>
      </c>
      <c r="CU1026" s="18">
        <v>1.12863064516129</v>
      </c>
      <c r="CV1026" s="18">
        <v>1.02235161290322</v>
      </c>
      <c r="CW1026" s="18">
        <v>0.71235172413793102</v>
      </c>
      <c r="CX1026" s="18">
        <v>0.56011451612903196</v>
      </c>
      <c r="CY1026" s="18">
        <v>0.53456999999999999</v>
      </c>
      <c r="CZ1026" s="18">
        <v>0.49963387096774098</v>
      </c>
      <c r="DA1026" s="18">
        <v>0.62758666666666596</v>
      </c>
      <c r="DB1026" s="18">
        <v>0.51166451612903197</v>
      </c>
      <c r="DC1026" s="18">
        <v>0.42921129032257999</v>
      </c>
      <c r="DD1026" s="18">
        <v>0.69737499999999997</v>
      </c>
      <c r="DE1026" s="18">
        <v>1.19285483870967</v>
      </c>
      <c r="DF1026" s="18">
        <v>0.97876333333333299</v>
      </c>
      <c r="DG1026" s="18">
        <v>0.70799354838709605</v>
      </c>
      <c r="DH1026" s="18">
        <v>0.61295483870967704</v>
      </c>
      <c r="DI1026" s="18">
        <v>0.55380892857142805</v>
      </c>
      <c r="DJ1026" s="18">
        <v>0.56284677419354801</v>
      </c>
      <c r="DK1026" s="18">
        <v>0.52088833333333295</v>
      </c>
      <c r="DL1026" s="18">
        <v>0.46998709677419298</v>
      </c>
      <c r="DM1026" s="18">
        <v>0.40581333333333303</v>
      </c>
      <c r="DN1026" s="18">
        <v>0.36246290322580599</v>
      </c>
      <c r="DO1026" s="18">
        <v>0.37087096774193501</v>
      </c>
      <c r="DP1026" s="18">
        <v>0.47891166666666601</v>
      </c>
      <c r="DQ1026" s="18">
        <v>0.67529032258064503</v>
      </c>
      <c r="DR1026" s="18">
        <v>0.65293666666666605</v>
      </c>
      <c r="DS1026" s="19">
        <v>0.592208333333333</v>
      </c>
    </row>
    <row r="1027" spans="1:123" x14ac:dyDescent="0.25">
      <c r="A1027" s="20" t="s">
        <v>32</v>
      </c>
      <c r="B1027" s="21">
        <v>3</v>
      </c>
      <c r="C1027" s="13" t="str">
        <f t="shared" si="19"/>
        <v>BB_L_16_GW_GW_SA_High_GW_GQ_48_005_3</v>
      </c>
      <c r="D1027" s="22">
        <v>10</v>
      </c>
      <c r="E1027" s="22">
        <v>10</v>
      </c>
      <c r="F1027" s="22">
        <v>10</v>
      </c>
      <c r="G1027" s="22">
        <v>10</v>
      </c>
      <c r="H1027" s="22">
        <v>10</v>
      </c>
      <c r="I1027" s="22">
        <v>10</v>
      </c>
      <c r="J1027" s="22">
        <v>9.9932419354838693</v>
      </c>
      <c r="K1027" s="22">
        <v>2.7689790596774202</v>
      </c>
      <c r="L1027" s="22">
        <v>2.05659999999999E-4</v>
      </c>
      <c r="M1027" s="22">
        <v>1.0721338709677401E-4</v>
      </c>
      <c r="N1027" s="22">
        <v>6.6755666666666594E-5</v>
      </c>
      <c r="O1027" s="22">
        <v>4.6664677419354802E-5</v>
      </c>
      <c r="P1027" s="22">
        <v>3.5788387096774099E-5</v>
      </c>
      <c r="Q1027" s="22">
        <v>3.4563749999999999E-5</v>
      </c>
      <c r="R1027" s="22">
        <v>4.0822419354838699E-5</v>
      </c>
      <c r="S1027" s="22">
        <v>5.6725666666666597E-5</v>
      </c>
      <c r="T1027" s="22">
        <v>8.5131774193548403E-5</v>
      </c>
      <c r="U1027" s="22">
        <v>1.2567500000000001E-4</v>
      </c>
      <c r="V1027" s="22">
        <v>1.6581451612903201E-4</v>
      </c>
      <c r="W1027" s="22">
        <v>2.22966129032258E-4</v>
      </c>
      <c r="X1027" s="22">
        <v>2.8830499999999998E-4</v>
      </c>
      <c r="Y1027" s="22">
        <v>3.5974032258064502E-4</v>
      </c>
      <c r="Z1027" s="22">
        <v>5.7541833333333301E-4</v>
      </c>
      <c r="AA1027" s="22">
        <v>1.2415661290322501E-3</v>
      </c>
      <c r="AB1027" s="22">
        <v>1.9730806451612902E-3</v>
      </c>
      <c r="AC1027" s="22">
        <v>2.2572321428571398E-3</v>
      </c>
      <c r="AD1027" s="22">
        <v>2.40977419354838E-3</v>
      </c>
      <c r="AE1027" s="22">
        <v>2.4726499999999998E-3</v>
      </c>
      <c r="AF1027" s="22">
        <v>2.5540967741935401E-3</v>
      </c>
      <c r="AG1027" s="22">
        <v>2.5746166666666599E-3</v>
      </c>
      <c r="AH1027" s="22">
        <v>2.2872580645161198E-3</v>
      </c>
      <c r="AI1027" s="22">
        <v>2.05729032258064E-3</v>
      </c>
      <c r="AJ1027" s="22">
        <v>1.9229499999999899E-3</v>
      </c>
      <c r="AK1027" s="22">
        <v>1.89412903225806E-3</v>
      </c>
      <c r="AL1027" s="22">
        <v>2.1237999999999999E-3</v>
      </c>
      <c r="AM1027" s="22">
        <v>2.6042903225806401E-3</v>
      </c>
      <c r="AN1027" s="22">
        <v>3.1603548387096701E-3</v>
      </c>
      <c r="AO1027" s="22">
        <v>3.5482499999999902E-3</v>
      </c>
      <c r="AP1027" s="22">
        <v>3.7540322580645099E-3</v>
      </c>
      <c r="AQ1027" s="22">
        <v>3.90323333333333E-3</v>
      </c>
      <c r="AR1027" s="22">
        <v>4.0958225806451603E-3</v>
      </c>
      <c r="AS1027" s="22">
        <v>3.8073166666666601E-3</v>
      </c>
      <c r="AT1027" s="22">
        <v>3.5438064516128999E-3</v>
      </c>
      <c r="AU1027" s="22">
        <v>3.1931774193548301E-3</v>
      </c>
      <c r="AV1027" s="22">
        <v>2.9151499999999901E-3</v>
      </c>
      <c r="AW1027" s="22">
        <v>2.7556612903225802E-3</v>
      </c>
      <c r="AX1027" s="22">
        <v>2.8304333333333299E-3</v>
      </c>
      <c r="AY1027" s="22">
        <v>3.10522580645161E-3</v>
      </c>
      <c r="AZ1027" s="22">
        <v>3.49935483870967E-3</v>
      </c>
      <c r="BA1027" s="22">
        <v>4.4114310344827504E-3</v>
      </c>
      <c r="BB1027" s="22">
        <v>5.8776290322580596E-3</v>
      </c>
      <c r="BC1027" s="22">
        <v>7.8043333333333298E-3</v>
      </c>
      <c r="BD1027" s="22">
        <v>8.9808548387096693E-3</v>
      </c>
      <c r="BE1027" s="22">
        <v>9.8293333333333305E-3</v>
      </c>
      <c r="BF1027" s="22">
        <v>8.4574354838709599E-3</v>
      </c>
      <c r="BG1027" s="22">
        <v>7.8374193548387105E-3</v>
      </c>
      <c r="BH1027" s="22">
        <v>7.3475666666666601E-3</v>
      </c>
      <c r="BI1027" s="22">
        <v>1.0842564516129E-2</v>
      </c>
      <c r="BJ1027" s="22">
        <v>1.4906166666666601E-2</v>
      </c>
      <c r="BK1027" s="22">
        <v>1.5006129032258E-2</v>
      </c>
      <c r="BL1027" s="22">
        <v>1.4373870967741899E-2</v>
      </c>
      <c r="BM1027" s="22">
        <v>1.28989285714285E-2</v>
      </c>
      <c r="BN1027" s="22">
        <v>1.16446774193548E-2</v>
      </c>
      <c r="BO1027" s="22">
        <v>1.0779E-2</v>
      </c>
      <c r="BP1027" s="22">
        <v>9.9730967741935399E-3</v>
      </c>
      <c r="BQ1027" s="22">
        <v>9.1393166666666591E-3</v>
      </c>
      <c r="BR1027" s="22">
        <v>8.2142741935483793E-3</v>
      </c>
      <c r="BS1027" s="22">
        <v>8.0080645161290306E-3</v>
      </c>
      <c r="BT1027" s="22">
        <v>7.3643833333333301E-3</v>
      </c>
      <c r="BU1027" s="22">
        <v>7.32358064516128E-3</v>
      </c>
      <c r="BV1027" s="22">
        <v>7.67691666666666E-3</v>
      </c>
      <c r="BW1027" s="22">
        <v>8.3804677419354792E-3</v>
      </c>
      <c r="BX1027" s="22">
        <v>8.9521290322580604E-3</v>
      </c>
      <c r="BY1027" s="22">
        <v>9.6204464285714192E-3</v>
      </c>
      <c r="BZ1027" s="22">
        <v>1.00393387096774E-2</v>
      </c>
      <c r="CA1027" s="22">
        <v>1.0107983333333299E-2</v>
      </c>
      <c r="CB1027" s="22">
        <v>9.6695645161290304E-3</v>
      </c>
      <c r="CC1027" s="22">
        <v>9.0510499999999997E-3</v>
      </c>
      <c r="CD1027" s="22">
        <v>8.6414999999999999E-3</v>
      </c>
      <c r="CE1027" s="22">
        <v>8.81937096774193E-3</v>
      </c>
      <c r="CF1027" s="22">
        <v>9.3928499999999995E-3</v>
      </c>
      <c r="CG1027" s="22">
        <v>9.5509354838709606E-3</v>
      </c>
      <c r="CH1027" s="22">
        <v>1.052005E-2</v>
      </c>
      <c r="CI1027" s="22">
        <v>1.3282096774193499E-2</v>
      </c>
      <c r="CJ1027" s="22">
        <v>1.7943064516128999E-2</v>
      </c>
      <c r="CK1027" s="22">
        <v>1.80669642857142E-2</v>
      </c>
      <c r="CL1027" s="22">
        <v>1.7227580645161202E-2</v>
      </c>
      <c r="CM1027" s="22">
        <v>1.7209833333333299E-2</v>
      </c>
      <c r="CN1027" s="22">
        <v>1.6224677419354801E-2</v>
      </c>
      <c r="CO1027" s="22">
        <v>1.52906666666666E-2</v>
      </c>
      <c r="CP1027" s="22">
        <v>1.34316129032258E-2</v>
      </c>
      <c r="CQ1027" s="22">
        <v>1.30087096774193E-2</v>
      </c>
      <c r="CR1027" s="22">
        <v>1.3417833333333301E-2</v>
      </c>
      <c r="CS1027" s="22">
        <v>1.24527419354838E-2</v>
      </c>
      <c r="CT1027" s="22">
        <v>1.87643333333333E-2</v>
      </c>
      <c r="CU1027" s="22">
        <v>3.4420967741935399E-2</v>
      </c>
      <c r="CV1027" s="22">
        <v>3.5928709677419297E-2</v>
      </c>
      <c r="CW1027" s="22">
        <v>2.6717758620689602E-2</v>
      </c>
      <c r="CX1027" s="22">
        <v>2.1203709677419299E-2</v>
      </c>
      <c r="CY1027" s="22">
        <v>1.9121666666666599E-2</v>
      </c>
      <c r="CZ1027" s="22">
        <v>1.79724193548387E-2</v>
      </c>
      <c r="DA1027" s="22">
        <v>1.8988000000000001E-2</v>
      </c>
      <c r="DB1027" s="22">
        <v>1.8103387096774101E-2</v>
      </c>
      <c r="DC1027" s="22">
        <v>1.5286129032258001E-2</v>
      </c>
      <c r="DD1027" s="22">
        <v>2.1302999999999999E-2</v>
      </c>
      <c r="DE1027" s="22">
        <v>3.7478225806451597E-2</v>
      </c>
      <c r="DF1027" s="22">
        <v>3.45111666666666E-2</v>
      </c>
      <c r="DG1027" s="22">
        <v>2.6060161290322501E-2</v>
      </c>
      <c r="DH1027" s="22">
        <v>2.2385161290322499E-2</v>
      </c>
      <c r="DI1027" s="22">
        <v>1.9925357142857099E-2</v>
      </c>
      <c r="DJ1027" s="22">
        <v>1.9708064516129001E-2</v>
      </c>
      <c r="DK1027" s="22">
        <v>1.8713333333333301E-2</v>
      </c>
      <c r="DL1027" s="22">
        <v>1.7016774193548301E-2</v>
      </c>
      <c r="DM1027" s="22">
        <v>1.4821166666666601E-2</v>
      </c>
      <c r="DN1027" s="22">
        <v>1.33120967741935E-2</v>
      </c>
      <c r="DO1027" s="22">
        <v>1.31538709677419E-2</v>
      </c>
      <c r="DP1027" s="22">
        <v>1.5921499999999901E-2</v>
      </c>
      <c r="DQ1027" s="22">
        <v>2.2147903225806401E-2</v>
      </c>
      <c r="DR1027" s="22">
        <v>2.2383833333333301E-2</v>
      </c>
      <c r="DS1027" s="23">
        <v>2.0659666666666601E-2</v>
      </c>
    </row>
    <row r="1028" spans="1:123" x14ac:dyDescent="0.25">
      <c r="A1028" s="24" t="s">
        <v>32</v>
      </c>
      <c r="B1028" s="25">
        <v>4</v>
      </c>
      <c r="C1028" s="13" t="str">
        <f t="shared" si="19"/>
        <v>BB_L_16_GW_GW_SA_High_GW_GQ_48_005_4</v>
      </c>
      <c r="D1028" s="26">
        <v>10.0182258064516</v>
      </c>
      <c r="E1028" s="26">
        <v>47.701724137931002</v>
      </c>
      <c r="F1028" s="26">
        <v>151.96064516128999</v>
      </c>
      <c r="G1028" s="26">
        <v>255.935</v>
      </c>
      <c r="H1028" s="26">
        <v>209.47580645161199</v>
      </c>
      <c r="I1028" s="26">
        <v>26.423833333333299</v>
      </c>
      <c r="J1028" s="26">
        <v>13.037741935483799</v>
      </c>
      <c r="K1028" s="26">
        <v>6.0616129032258002</v>
      </c>
      <c r="L1028" s="26">
        <v>1.4712833333333299</v>
      </c>
      <c r="M1028" s="26">
        <v>0.67675483870967701</v>
      </c>
      <c r="N1028" s="26">
        <v>63.029019999999903</v>
      </c>
      <c r="O1028" s="26">
        <v>66.459032258064497</v>
      </c>
      <c r="P1028" s="26">
        <v>53.617096774193499</v>
      </c>
      <c r="Q1028" s="26">
        <v>259.6275</v>
      </c>
      <c r="R1028" s="26">
        <v>57.291129032257999</v>
      </c>
      <c r="S1028" s="26">
        <v>258.02383333333302</v>
      </c>
      <c r="T1028" s="26">
        <v>137.732258064516</v>
      </c>
      <c r="U1028" s="26">
        <v>19.132833333333298</v>
      </c>
      <c r="V1028" s="26">
        <v>4.4191612903225801</v>
      </c>
      <c r="W1028" s="26">
        <v>4.5237580645161204</v>
      </c>
      <c r="X1028" s="26">
        <v>3.3237166666666602</v>
      </c>
      <c r="Y1028" s="26">
        <v>1.7714193548387001</v>
      </c>
      <c r="Z1028" s="26">
        <v>6.5189750000000002</v>
      </c>
      <c r="AA1028" s="26">
        <v>99.520806451612899</v>
      </c>
      <c r="AB1028" s="26">
        <v>48.494838709677403</v>
      </c>
      <c r="AC1028" s="26">
        <v>152.17196428571401</v>
      </c>
      <c r="AD1028" s="26">
        <v>161.40370967741899</v>
      </c>
      <c r="AE1028" s="26">
        <v>236.433666666666</v>
      </c>
      <c r="AF1028" s="26">
        <v>178.27661290322499</v>
      </c>
      <c r="AG1028" s="26">
        <v>26.0757499999999</v>
      </c>
      <c r="AH1028" s="26">
        <v>4.1077419354838698</v>
      </c>
      <c r="AI1028" s="26">
        <v>4.1013064516129001</v>
      </c>
      <c r="AJ1028" s="26">
        <v>2.9341666666666599</v>
      </c>
      <c r="AK1028" s="26">
        <v>2.1551290322580599</v>
      </c>
      <c r="AL1028" s="26">
        <v>15.02515</v>
      </c>
      <c r="AM1028" s="26">
        <v>33.019677419354799</v>
      </c>
      <c r="AN1028" s="26">
        <v>23.643709677419299</v>
      </c>
      <c r="AO1028" s="26">
        <v>13.786125</v>
      </c>
      <c r="AP1028" s="26">
        <v>28.878387096774102</v>
      </c>
      <c r="AQ1028" s="26">
        <v>164.65950000000001</v>
      </c>
      <c r="AR1028" s="26">
        <v>218.09112903225801</v>
      </c>
      <c r="AS1028" s="26">
        <v>8.1748166666666595</v>
      </c>
      <c r="AT1028" s="26">
        <v>7.3495967741935404</v>
      </c>
      <c r="AU1028" s="26">
        <v>3.0668548387096699</v>
      </c>
      <c r="AV1028" s="26">
        <v>3.0588166666666599</v>
      </c>
      <c r="AW1028" s="26">
        <v>1.9519193548386999</v>
      </c>
      <c r="AX1028" s="26">
        <v>584.18458333333297</v>
      </c>
      <c r="AY1028" s="26">
        <v>251.658548387096</v>
      </c>
      <c r="AZ1028" s="26">
        <v>41.388387096774103</v>
      </c>
      <c r="BA1028" s="26">
        <v>101.06431034482701</v>
      </c>
      <c r="BB1028" s="26">
        <v>237.40419354838701</v>
      </c>
      <c r="BC1028" s="26">
        <v>220.33066666666599</v>
      </c>
      <c r="BD1028" s="26">
        <v>166.22532258064501</v>
      </c>
      <c r="BE1028" s="26">
        <v>24.621083333333299</v>
      </c>
      <c r="BF1028" s="26">
        <v>6.5658548387096696</v>
      </c>
      <c r="BG1028" s="26">
        <v>5.0083870967741904</v>
      </c>
      <c r="BH1028" s="26">
        <v>3.08391666666666</v>
      </c>
      <c r="BI1028" s="26">
        <v>4.0250322580645097</v>
      </c>
      <c r="BJ1028" s="26">
        <v>16.241133333333298</v>
      </c>
      <c r="BK1028" s="26">
        <v>144.04693548386999</v>
      </c>
      <c r="BL1028" s="26">
        <v>161.838870967741</v>
      </c>
      <c r="BM1028" s="26">
        <v>110.820714285714</v>
      </c>
      <c r="BN1028" s="26">
        <v>136.31935483870899</v>
      </c>
      <c r="BO1028" s="26">
        <v>172.83366666666601</v>
      </c>
      <c r="BP1028" s="26">
        <v>124.84580645161201</v>
      </c>
      <c r="BQ1028" s="26">
        <v>14.083733333333299</v>
      </c>
      <c r="BR1028" s="26">
        <v>6.7512903225806404</v>
      </c>
      <c r="BS1028" s="26">
        <v>6.0626451612903196</v>
      </c>
      <c r="BT1028" s="26">
        <v>3.3569499999999901</v>
      </c>
      <c r="BU1028" s="26">
        <v>3.1711612903225799</v>
      </c>
      <c r="BV1028" s="26">
        <v>104.972799999999</v>
      </c>
      <c r="BW1028" s="26">
        <v>170.76193548386999</v>
      </c>
      <c r="BX1028" s="26">
        <v>78.217096774193493</v>
      </c>
      <c r="BY1028" s="26">
        <v>161.93249999999901</v>
      </c>
      <c r="BZ1028" s="26">
        <v>187.80774193548299</v>
      </c>
      <c r="CA1028" s="26">
        <v>343.54616666666601</v>
      </c>
      <c r="CB1028" s="26">
        <v>174.77548387096701</v>
      </c>
      <c r="CC1028" s="26">
        <v>19.003966666666599</v>
      </c>
      <c r="CD1028" s="26">
        <v>8.2750967741935497</v>
      </c>
      <c r="CE1028" s="26">
        <v>6.3066290322580603</v>
      </c>
      <c r="CF1028" s="26">
        <v>5.8933499999999999</v>
      </c>
      <c r="CG1028" s="26">
        <v>4.2866774193548398</v>
      </c>
      <c r="CH1028" s="26">
        <v>17.161099999999902</v>
      </c>
      <c r="CI1028" s="26">
        <v>153.02258064516101</v>
      </c>
      <c r="CJ1028" s="26">
        <v>85.550967741935494</v>
      </c>
      <c r="CK1028" s="26">
        <v>64.075535714285706</v>
      </c>
      <c r="CL1028" s="26">
        <v>252.43709677419301</v>
      </c>
      <c r="CM1028" s="26">
        <v>456.92499999999899</v>
      </c>
      <c r="CN1028" s="26">
        <v>229.82758064516099</v>
      </c>
      <c r="CO1028" s="26">
        <v>51.7171666666666</v>
      </c>
      <c r="CP1028" s="26">
        <v>9.9883548387096699</v>
      </c>
      <c r="CQ1028" s="26">
        <v>9.0084999999999997</v>
      </c>
      <c r="CR1028" s="26">
        <v>9.1286499999999897</v>
      </c>
      <c r="CS1028" s="26">
        <v>5.6748548387096696</v>
      </c>
      <c r="CT1028" s="26">
        <v>7.3031499999999996</v>
      </c>
      <c r="CU1028" s="26">
        <v>164.08419354838699</v>
      </c>
      <c r="CV1028" s="26">
        <v>231.933870967741</v>
      </c>
      <c r="CW1028" s="26">
        <v>335.94344827586201</v>
      </c>
      <c r="CX1028" s="26">
        <v>160.742741935483</v>
      </c>
      <c r="CY1028" s="26">
        <v>566.99166666666599</v>
      </c>
      <c r="CZ1028" s="26">
        <v>240.872419354838</v>
      </c>
      <c r="DA1028" s="26">
        <v>66.405000000000001</v>
      </c>
      <c r="DB1028" s="26">
        <v>10.726629032258</v>
      </c>
      <c r="DC1028" s="26">
        <v>6.3244354838709604</v>
      </c>
      <c r="DD1028" s="26">
        <v>8.4524333333333299</v>
      </c>
      <c r="DE1028" s="26">
        <v>12.895</v>
      </c>
      <c r="DF1028" s="26">
        <v>32.961966666666598</v>
      </c>
      <c r="DG1028" s="26">
        <v>184.67306451612899</v>
      </c>
      <c r="DH1028" s="26">
        <v>150.69693548387099</v>
      </c>
      <c r="DI1028" s="26">
        <v>53.2510714285714</v>
      </c>
      <c r="DJ1028" s="26">
        <v>560.86612903225796</v>
      </c>
      <c r="DK1028" s="26">
        <v>370.62916666666598</v>
      </c>
      <c r="DL1028" s="26">
        <v>345.40548387096698</v>
      </c>
      <c r="DM1028" s="26">
        <v>19.636500000000002</v>
      </c>
      <c r="DN1028" s="26">
        <v>8.3934354838709595</v>
      </c>
      <c r="DO1028" s="26">
        <v>6.3030161290322502</v>
      </c>
      <c r="DP1028" s="26">
        <v>6.2396833333333301</v>
      </c>
      <c r="DQ1028" s="26">
        <v>8.2784354838709593</v>
      </c>
      <c r="DR1028" s="26">
        <v>11.580783333333301</v>
      </c>
      <c r="DS1028" s="27">
        <v>162.888833333333</v>
      </c>
    </row>
    <row r="1029" spans="1:123" x14ac:dyDescent="0.25">
      <c r="A1029" s="12" t="s">
        <v>32</v>
      </c>
      <c r="B1029" s="13">
        <v>5</v>
      </c>
      <c r="C1029" s="13" t="str">
        <f t="shared" si="19"/>
        <v>BB_L_16_GW_GW_SA_High_GW_GQ_48_005_5</v>
      </c>
      <c r="D1029" s="14">
        <v>10</v>
      </c>
      <c r="E1029" s="14">
        <v>10.002758620689599</v>
      </c>
      <c r="F1029" s="14">
        <v>10.0288709677419</v>
      </c>
      <c r="G1029" s="14">
        <v>10.062333333333299</v>
      </c>
      <c r="H1029" s="14">
        <v>10.385</v>
      </c>
      <c r="I1029" s="14">
        <v>10.200999999999899</v>
      </c>
      <c r="J1029" s="14">
        <v>10.013516129032199</v>
      </c>
      <c r="K1029" s="14">
        <v>4.1325077419354797</v>
      </c>
      <c r="L1029" s="14">
        <v>9.1000833333333298E-3</v>
      </c>
      <c r="M1029" s="14">
        <v>4.4904516129032198E-3</v>
      </c>
      <c r="N1029" s="14">
        <v>1.2303100000000001E-2</v>
      </c>
      <c r="O1029" s="14">
        <v>1.3729161290322501E-2</v>
      </c>
      <c r="P1029" s="14">
        <v>1.5422596774193499E-2</v>
      </c>
      <c r="Q1029" s="14">
        <v>7.8265892857142805E-2</v>
      </c>
      <c r="R1029" s="14">
        <v>2.24077419354838E-2</v>
      </c>
      <c r="S1029" s="14">
        <v>7.2591499999999906E-2</v>
      </c>
      <c r="T1029" s="14">
        <v>7.4616290322580603E-2</v>
      </c>
      <c r="U1029" s="14">
        <v>5.38066666666666E-2</v>
      </c>
      <c r="V1029" s="14">
        <v>1.6449032258064499E-2</v>
      </c>
      <c r="W1029" s="14">
        <v>2.4992096774193499E-2</v>
      </c>
      <c r="X1029" s="14">
        <v>1.9535500000000001E-2</v>
      </c>
      <c r="Y1029" s="14">
        <v>1.5888064516129001E-2</v>
      </c>
      <c r="Z1029" s="14">
        <v>1.9685333333333301E-2</v>
      </c>
      <c r="AA1029" s="14">
        <v>5.86743548387096E-2</v>
      </c>
      <c r="AB1029" s="14">
        <v>7.7178548387096702E-2</v>
      </c>
      <c r="AC1029" s="14">
        <v>0.10439321428571401</v>
      </c>
      <c r="AD1029" s="14">
        <v>0.13475322580645099</v>
      </c>
      <c r="AE1029" s="14">
        <v>0.15180199999999999</v>
      </c>
      <c r="AF1029" s="14">
        <v>0.16207419354838701</v>
      </c>
      <c r="AG1029" s="14">
        <v>0.14062266666666601</v>
      </c>
      <c r="AH1029" s="14">
        <v>8.4608548387096694E-2</v>
      </c>
      <c r="AI1029" s="14">
        <v>7.7787096774193501E-2</v>
      </c>
      <c r="AJ1029" s="14">
        <v>6.9520499999999999E-2</v>
      </c>
      <c r="AK1029" s="14">
        <v>6.6613709677419294E-2</v>
      </c>
      <c r="AL1029" s="14">
        <v>7.4651333333333306E-2</v>
      </c>
      <c r="AM1029" s="14">
        <v>9.5149032258064495E-2</v>
      </c>
      <c r="AN1029" s="14">
        <v>0.117924193548387</v>
      </c>
      <c r="AO1029" s="14">
        <v>0.12897142857142799</v>
      </c>
      <c r="AP1029" s="14">
        <v>0.13651774193548299</v>
      </c>
      <c r="AQ1029" s="14">
        <v>0.17682166666666599</v>
      </c>
      <c r="AR1029" s="14">
        <v>0.26883548387096701</v>
      </c>
      <c r="AS1029" s="14">
        <v>0.147466666666666</v>
      </c>
      <c r="AT1029" s="14">
        <v>0.145377419354838</v>
      </c>
      <c r="AU1029" s="14">
        <v>0.11578709677419299</v>
      </c>
      <c r="AV1029" s="14">
        <v>0.10927883333333301</v>
      </c>
      <c r="AW1029" s="14">
        <v>9.6442419354838702E-2</v>
      </c>
      <c r="AX1029" s="14">
        <v>0.71811983333333296</v>
      </c>
      <c r="AY1029" s="14">
        <v>0.216125806451612</v>
      </c>
      <c r="AZ1029" s="14">
        <v>0.141995161290322</v>
      </c>
      <c r="BA1029" s="14">
        <v>0.187487931034482</v>
      </c>
      <c r="BB1029" s="14">
        <v>0.28848870967741902</v>
      </c>
      <c r="BC1029" s="14">
        <v>0.3745</v>
      </c>
      <c r="BD1029" s="14">
        <v>0.69014032258064495</v>
      </c>
      <c r="BE1029" s="14">
        <v>0.53282833333333302</v>
      </c>
      <c r="BF1029" s="14">
        <v>0.33513548387096698</v>
      </c>
      <c r="BG1029" s="14">
        <v>0.31094516129032201</v>
      </c>
      <c r="BH1029" s="14">
        <v>0.26576499999999997</v>
      </c>
      <c r="BI1029" s="14">
        <v>0.42555161290322502</v>
      </c>
      <c r="BJ1029" s="14">
        <v>0.58275666666666603</v>
      </c>
      <c r="BK1029" s="14">
        <v>0.61087419354838701</v>
      </c>
      <c r="BL1029" s="14">
        <v>0.57503387096774194</v>
      </c>
      <c r="BM1029" s="14">
        <v>0.49881964285714198</v>
      </c>
      <c r="BN1029" s="14">
        <v>0.45706935483870897</v>
      </c>
      <c r="BO1029" s="14">
        <v>0.444753333333333</v>
      </c>
      <c r="BP1029" s="14">
        <v>0.43325483870967701</v>
      </c>
      <c r="BQ1029" s="14">
        <v>0.34754833333333301</v>
      </c>
      <c r="BR1029" s="14">
        <v>0.30881451612903199</v>
      </c>
      <c r="BS1029" s="14">
        <v>0.29961129032257999</v>
      </c>
      <c r="BT1029" s="14">
        <v>0.267828333333333</v>
      </c>
      <c r="BU1029" s="14">
        <v>0.26631774193548302</v>
      </c>
      <c r="BV1029" s="14">
        <v>0.30115999999999998</v>
      </c>
      <c r="BW1029" s="14">
        <v>0.35250322580645099</v>
      </c>
      <c r="BX1029" s="14">
        <v>0.35838225806451601</v>
      </c>
      <c r="BY1029" s="14">
        <v>0.407798214285714</v>
      </c>
      <c r="BZ1029" s="14">
        <v>0.44252419354838701</v>
      </c>
      <c r="CA1029" s="14">
        <v>0.50745499999999999</v>
      </c>
      <c r="CB1029" s="14">
        <v>0.45780161290322502</v>
      </c>
      <c r="CC1029" s="14">
        <v>0.369441666666666</v>
      </c>
      <c r="CD1029" s="14">
        <v>0.34340483870967697</v>
      </c>
      <c r="CE1029" s="14">
        <v>0.349932258064516</v>
      </c>
      <c r="CF1029" s="14">
        <v>0.37077833333333299</v>
      </c>
      <c r="CG1029" s="14">
        <v>0.361804838709677</v>
      </c>
      <c r="CH1029" s="14">
        <v>0.39832999999999902</v>
      </c>
      <c r="CI1029" s="14">
        <v>0.55584032258064497</v>
      </c>
      <c r="CJ1029" s="14">
        <v>0.74875806451612803</v>
      </c>
      <c r="CK1029" s="14">
        <v>0.71604642857142797</v>
      </c>
      <c r="CL1029" s="14">
        <v>0.72158870967741895</v>
      </c>
      <c r="CM1029" s="14">
        <v>0.86526833333333297</v>
      </c>
      <c r="CN1029" s="14">
        <v>0.71879516129032195</v>
      </c>
      <c r="CO1029" s="14">
        <v>0.73540499999999998</v>
      </c>
      <c r="CP1029" s="14">
        <v>0.51938709677419304</v>
      </c>
      <c r="CQ1029" s="14">
        <v>0.64157580645161205</v>
      </c>
      <c r="CR1029" s="14">
        <v>0.532706666666666</v>
      </c>
      <c r="CS1029" s="14">
        <v>0.47987419354838701</v>
      </c>
      <c r="CT1029" s="14">
        <v>0.76495999999999997</v>
      </c>
      <c r="CU1029" s="14">
        <v>1.52732258064516</v>
      </c>
      <c r="CV1029" s="14">
        <v>1.4575</v>
      </c>
      <c r="CW1029" s="14">
        <v>1.07527586206896</v>
      </c>
      <c r="CX1029" s="14">
        <v>0.80419516129032198</v>
      </c>
      <c r="CY1029" s="14">
        <v>0.99799499999999897</v>
      </c>
      <c r="CZ1029" s="14">
        <v>0.83933387096774104</v>
      </c>
      <c r="DA1029" s="14">
        <v>1.62163666666666</v>
      </c>
      <c r="DB1029" s="14">
        <v>0.72558870967741895</v>
      </c>
      <c r="DC1029" s="14">
        <v>0.57136774193548301</v>
      </c>
      <c r="DD1029" s="14">
        <v>0.88024166666666603</v>
      </c>
      <c r="DE1029" s="14">
        <v>1.5901129032257999</v>
      </c>
      <c r="DF1029" s="14">
        <v>1.3427</v>
      </c>
      <c r="DG1029" s="14">
        <v>0.98856129032258</v>
      </c>
      <c r="DH1029" s="14">
        <v>0.86360645161290295</v>
      </c>
      <c r="DI1029" s="14">
        <v>0.74837321428571402</v>
      </c>
      <c r="DJ1029" s="14">
        <v>0.98548064516128997</v>
      </c>
      <c r="DK1029" s="14">
        <v>0.87348833333333298</v>
      </c>
      <c r="DL1029" s="14">
        <v>0.94489999999999996</v>
      </c>
      <c r="DM1029" s="14">
        <v>0.58340666666666596</v>
      </c>
      <c r="DN1029" s="14">
        <v>0.49186129032258002</v>
      </c>
      <c r="DO1029" s="14">
        <v>0.49473709677419297</v>
      </c>
      <c r="DP1029" s="14">
        <v>0.618831666666666</v>
      </c>
      <c r="DQ1029" s="14">
        <v>0.90396935483870899</v>
      </c>
      <c r="DR1029" s="14">
        <v>0.88968166666666604</v>
      </c>
      <c r="DS1029" s="15">
        <v>0.82365333333333302</v>
      </c>
    </row>
    <row r="1030" spans="1:123" x14ac:dyDescent="0.25">
      <c r="A1030" s="16" t="s">
        <v>32</v>
      </c>
      <c r="B1030" s="17">
        <v>6</v>
      </c>
      <c r="C1030" s="13" t="str">
        <f t="shared" ref="C1030:C1093" si="20">A1030&amp;"_"&amp;B1030</f>
        <v>BB_L_16_GW_GW_SA_High_GW_GQ_48_005_6</v>
      </c>
      <c r="D1030" s="18">
        <v>10</v>
      </c>
      <c r="E1030" s="18">
        <v>10</v>
      </c>
      <c r="F1030" s="18">
        <v>10</v>
      </c>
      <c r="G1030" s="18">
        <v>10</v>
      </c>
      <c r="H1030" s="18">
        <v>10</v>
      </c>
      <c r="I1030" s="18">
        <v>10</v>
      </c>
      <c r="J1030" s="18">
        <v>9.9995161290322496</v>
      </c>
      <c r="K1030" s="18">
        <v>3.9767692193548299</v>
      </c>
      <c r="L1030" s="18">
        <v>3.9595833333333301E-4</v>
      </c>
      <c r="M1030" s="18">
        <v>1.7982741935483799E-4</v>
      </c>
      <c r="N1030" s="18">
        <v>1.1117949999999999E-4</v>
      </c>
      <c r="O1030" s="18">
        <v>7.7470645161290306E-5</v>
      </c>
      <c r="P1030" s="18">
        <v>5.9143387096774197E-5</v>
      </c>
      <c r="Q1030" s="18">
        <v>5.7300714285714198E-5</v>
      </c>
      <c r="R1030" s="18">
        <v>6.3802741935483804E-5</v>
      </c>
      <c r="S1030" s="18">
        <v>8.7731499999999999E-5</v>
      </c>
      <c r="T1030" s="18">
        <v>1.31327419354838E-4</v>
      </c>
      <c r="U1030" s="18">
        <v>1.9534500000000001E-4</v>
      </c>
      <c r="V1030" s="18">
        <v>2.6137741935483799E-4</v>
      </c>
      <c r="W1030" s="18">
        <v>3.5903870967741899E-4</v>
      </c>
      <c r="X1030" s="18">
        <v>4.7385833333333301E-4</v>
      </c>
      <c r="Y1030" s="18">
        <v>5.84358064516128E-4</v>
      </c>
      <c r="Z1030" s="18">
        <v>8.9786833333333296E-4</v>
      </c>
      <c r="AA1030" s="18">
        <v>1.97666129032258E-3</v>
      </c>
      <c r="AB1030" s="18">
        <v>3.3024032258064501E-3</v>
      </c>
      <c r="AC1030" s="18">
        <v>3.8551964285714201E-3</v>
      </c>
      <c r="AD1030" s="18">
        <v>4.1353870967741901E-3</v>
      </c>
      <c r="AE1030" s="18">
        <v>4.2632999999999898E-3</v>
      </c>
      <c r="AF1030" s="18">
        <v>4.4177741935483798E-3</v>
      </c>
      <c r="AG1030" s="18">
        <v>4.5205499999999904E-3</v>
      </c>
      <c r="AH1030" s="18">
        <v>3.9987419354838702E-3</v>
      </c>
      <c r="AI1030" s="18">
        <v>3.5891451612903198E-3</v>
      </c>
      <c r="AJ1030" s="18">
        <v>3.33948333333333E-3</v>
      </c>
      <c r="AK1030" s="18">
        <v>3.2529677419354799E-3</v>
      </c>
      <c r="AL1030" s="18">
        <v>3.5926666666666598E-3</v>
      </c>
      <c r="AM1030" s="18">
        <v>4.4111290322580597E-3</v>
      </c>
      <c r="AN1030" s="18">
        <v>5.4248225806451597E-3</v>
      </c>
      <c r="AO1030" s="18">
        <v>6.1490714285714204E-3</v>
      </c>
      <c r="AP1030" s="18">
        <v>6.5291612903225797E-3</v>
      </c>
      <c r="AQ1030" s="18">
        <v>6.8287333333333297E-3</v>
      </c>
      <c r="AR1030" s="18">
        <v>7.2578548387096696E-3</v>
      </c>
      <c r="AS1030" s="18">
        <v>6.7346000000000003E-3</v>
      </c>
      <c r="AT1030" s="18">
        <v>6.2977096774193501E-3</v>
      </c>
      <c r="AU1030" s="18">
        <v>5.6425645161290302E-3</v>
      </c>
      <c r="AV1030" s="18">
        <v>5.13743333333333E-3</v>
      </c>
      <c r="AW1030" s="18">
        <v>4.8309838709677403E-3</v>
      </c>
      <c r="AX1030" s="18">
        <v>4.9827999999999904E-3</v>
      </c>
      <c r="AY1030" s="18">
        <v>5.3635483870967697E-3</v>
      </c>
      <c r="AZ1030" s="18">
        <v>5.9974838709677403E-3</v>
      </c>
      <c r="BA1030" s="18">
        <v>7.56132758620689E-3</v>
      </c>
      <c r="BB1030" s="18">
        <v>1.01098548387096E-2</v>
      </c>
      <c r="BC1030" s="18">
        <v>1.3648833333333299E-2</v>
      </c>
      <c r="BD1030" s="18">
        <v>1.60540322580645E-2</v>
      </c>
      <c r="BE1030" s="18">
        <v>1.77795E-2</v>
      </c>
      <c r="BF1030" s="18">
        <v>1.5490322580645101E-2</v>
      </c>
      <c r="BG1030" s="18">
        <v>1.41520967741935E-2</v>
      </c>
      <c r="BH1030" s="18">
        <v>1.2798833333333299E-2</v>
      </c>
      <c r="BI1030" s="18">
        <v>1.8312258064516099E-2</v>
      </c>
      <c r="BJ1030" s="18">
        <v>2.6436166666666601E-2</v>
      </c>
      <c r="BK1030" s="18">
        <v>2.6828387096774101E-2</v>
      </c>
      <c r="BL1030" s="18">
        <v>2.5778870967741899E-2</v>
      </c>
      <c r="BM1030" s="18">
        <v>2.2981785714285701E-2</v>
      </c>
      <c r="BN1030" s="18">
        <v>2.0616612903225799E-2</v>
      </c>
      <c r="BO1030" s="18">
        <v>1.9101E-2</v>
      </c>
      <c r="BP1030" s="18">
        <v>1.7717096774193499E-2</v>
      </c>
      <c r="BQ1030" s="18">
        <v>1.6221333333333299E-2</v>
      </c>
      <c r="BR1030" s="18">
        <v>1.4555E-2</v>
      </c>
      <c r="BS1030" s="18">
        <v>1.41437096774193E-2</v>
      </c>
      <c r="BT1030" s="18">
        <v>1.30481666666666E-2</v>
      </c>
      <c r="BU1030" s="18">
        <v>1.2851290322580601E-2</v>
      </c>
      <c r="BV1030" s="18">
        <v>1.3478666666666601E-2</v>
      </c>
      <c r="BW1030" s="18">
        <v>1.4709032258064501E-2</v>
      </c>
      <c r="BX1030" s="18">
        <v>1.5749838709677399E-2</v>
      </c>
      <c r="BY1030" s="18">
        <v>1.7015535714285698E-2</v>
      </c>
      <c r="BZ1030" s="18">
        <v>1.78690322580645E-2</v>
      </c>
      <c r="CA1030" s="18">
        <v>1.8160666666666599E-2</v>
      </c>
      <c r="CB1030" s="18">
        <v>1.73456451612903E-2</v>
      </c>
      <c r="CC1030" s="18">
        <v>1.6154166666666601E-2</v>
      </c>
      <c r="CD1030" s="18">
        <v>1.54232258064516E-2</v>
      </c>
      <c r="CE1030" s="18">
        <v>1.5669677419354801E-2</v>
      </c>
      <c r="CF1030" s="18">
        <v>1.6731333333333299E-2</v>
      </c>
      <c r="CG1030" s="18">
        <v>1.6967580645161202E-2</v>
      </c>
      <c r="CH1030" s="18">
        <v>1.8363833333333301E-2</v>
      </c>
      <c r="CI1030" s="18">
        <v>2.3041451612903201E-2</v>
      </c>
      <c r="CJ1030" s="18">
        <v>3.1801935483870898E-2</v>
      </c>
      <c r="CK1030" s="18">
        <v>3.2520535714285703E-2</v>
      </c>
      <c r="CL1030" s="18">
        <v>3.08224193548387E-2</v>
      </c>
      <c r="CM1030" s="18">
        <v>3.0888333333333299E-2</v>
      </c>
      <c r="CN1030" s="18">
        <v>2.9102096774193498E-2</v>
      </c>
      <c r="CO1030" s="18">
        <v>2.7766666666666599E-2</v>
      </c>
      <c r="CP1030" s="18">
        <v>2.4218225806451599E-2</v>
      </c>
      <c r="CQ1030" s="18">
        <v>2.3459516129032201E-2</v>
      </c>
      <c r="CR1030" s="18">
        <v>2.4020166666666599E-2</v>
      </c>
      <c r="CS1030" s="18">
        <v>2.2211129032258001E-2</v>
      </c>
      <c r="CT1030" s="18">
        <v>3.15485E-2</v>
      </c>
      <c r="CU1030" s="18">
        <v>6.0662741935483801E-2</v>
      </c>
      <c r="CV1030" s="18">
        <v>6.6105645161290305E-2</v>
      </c>
      <c r="CW1030" s="18">
        <v>4.86622413793103E-2</v>
      </c>
      <c r="CX1030" s="18">
        <v>3.7777258064516102E-2</v>
      </c>
      <c r="CY1030" s="18">
        <v>3.4138666666666602E-2</v>
      </c>
      <c r="CZ1030" s="18">
        <v>3.2217741935483803E-2</v>
      </c>
      <c r="DA1030" s="18">
        <v>3.5368666666666597E-2</v>
      </c>
      <c r="DB1030" s="18">
        <v>3.3052741935483798E-2</v>
      </c>
      <c r="DC1030" s="18">
        <v>2.7099999999999999E-2</v>
      </c>
      <c r="DD1030" s="18">
        <v>3.57913333333333E-2</v>
      </c>
      <c r="DE1030" s="18">
        <v>6.6437741935483796E-2</v>
      </c>
      <c r="DF1030" s="18">
        <v>6.3579666666666604E-2</v>
      </c>
      <c r="DG1030" s="18">
        <v>4.6988870967741903E-2</v>
      </c>
      <c r="DH1030" s="18">
        <v>3.9802258064516101E-2</v>
      </c>
      <c r="DI1030" s="18">
        <v>3.5396071428571402E-2</v>
      </c>
      <c r="DJ1030" s="18">
        <v>3.5265967741935397E-2</v>
      </c>
      <c r="DK1030" s="18">
        <v>3.3609E-2</v>
      </c>
      <c r="DL1030" s="18">
        <v>3.0808064516129E-2</v>
      </c>
      <c r="DM1030" s="18">
        <v>2.6670333333333299E-2</v>
      </c>
      <c r="DN1030" s="18">
        <v>2.35464516129032E-2</v>
      </c>
      <c r="DO1030" s="18">
        <v>2.3110967741935402E-2</v>
      </c>
      <c r="DP1030" s="18">
        <v>2.7443166666666598E-2</v>
      </c>
      <c r="DQ1030" s="18">
        <v>3.92653225806451E-2</v>
      </c>
      <c r="DR1030" s="18">
        <v>4.0791000000000001E-2</v>
      </c>
      <c r="DS1030" s="19">
        <v>3.7087333333333299E-2</v>
      </c>
    </row>
    <row r="1031" spans="1:123" x14ac:dyDescent="0.25">
      <c r="A1031" s="12" t="s">
        <v>32</v>
      </c>
      <c r="B1031" s="13">
        <v>7</v>
      </c>
      <c r="C1031" s="13" t="str">
        <f t="shared" si="20"/>
        <v>BB_L_16_GW_GW_SA_High_GW_GQ_48_005_7</v>
      </c>
      <c r="D1031" s="14">
        <v>10</v>
      </c>
      <c r="E1031" s="14">
        <v>41.9975862068965</v>
      </c>
      <c r="F1031" s="14">
        <v>224.70483870967701</v>
      </c>
      <c r="G1031" s="14">
        <v>282.96833333333302</v>
      </c>
      <c r="H1031" s="14">
        <v>386.99354838709598</v>
      </c>
      <c r="I1031" s="14">
        <v>42.128666666666597</v>
      </c>
      <c r="J1031" s="14">
        <v>15.045</v>
      </c>
      <c r="K1031" s="14">
        <v>7.9288064516128998</v>
      </c>
      <c r="L1031" s="14">
        <v>2.1553166666666601</v>
      </c>
      <c r="M1031" s="14">
        <v>1.2000338709677401</v>
      </c>
      <c r="N1031" s="14">
        <v>81.092608333333303</v>
      </c>
      <c r="O1031" s="14">
        <v>95.765000000000001</v>
      </c>
      <c r="P1031" s="14">
        <v>98.723387096774204</v>
      </c>
      <c r="Q1031" s="14">
        <v>363.181964285714</v>
      </c>
      <c r="R1031" s="14">
        <v>99.513387096774196</v>
      </c>
      <c r="S1031" s="14">
        <v>333.44116666666599</v>
      </c>
      <c r="T1031" s="14">
        <v>254.858709677419</v>
      </c>
      <c r="U1031" s="14">
        <v>34.520499999999998</v>
      </c>
      <c r="V1031" s="14">
        <v>8.5161290322580605</v>
      </c>
      <c r="W1031" s="14">
        <v>7.7684354838709604</v>
      </c>
      <c r="X1031" s="14">
        <v>5.50196666666666</v>
      </c>
      <c r="Y1031" s="14">
        <v>3.2685483870967702</v>
      </c>
      <c r="Z1031" s="14">
        <v>2.1591833333333299</v>
      </c>
      <c r="AA1031" s="14">
        <v>146.65661290322501</v>
      </c>
      <c r="AB1031" s="14">
        <v>79.007741935483807</v>
      </c>
      <c r="AC1031" s="14">
        <v>154.09482142857101</v>
      </c>
      <c r="AD1031" s="14">
        <v>312.395806451613</v>
      </c>
      <c r="AE1031" s="14">
        <v>324.25799999999998</v>
      </c>
      <c r="AF1031" s="14">
        <v>301.70483870967701</v>
      </c>
      <c r="AG1031" s="14">
        <v>44.177166666666601</v>
      </c>
      <c r="AH1031" s="14">
        <v>7.5919677419354796</v>
      </c>
      <c r="AI1031" s="14">
        <v>6.7677258064516099</v>
      </c>
      <c r="AJ1031" s="14">
        <v>4.8233999999999897</v>
      </c>
      <c r="AK1031" s="14">
        <v>3.4374193548387</v>
      </c>
      <c r="AL1031" s="14">
        <v>18.176549999999999</v>
      </c>
      <c r="AM1031" s="14">
        <v>41.154032258064497</v>
      </c>
      <c r="AN1031" s="14">
        <v>48.892580645161203</v>
      </c>
      <c r="AO1031" s="14">
        <v>19.016428571428499</v>
      </c>
      <c r="AP1031" s="14">
        <v>32.317419354838698</v>
      </c>
      <c r="AQ1031" s="14">
        <v>252.256</v>
      </c>
      <c r="AR1031" s="14">
        <v>313.29145161290302</v>
      </c>
      <c r="AS1031" s="14">
        <v>15.6632999999999</v>
      </c>
      <c r="AT1031" s="14">
        <v>11.9869838709677</v>
      </c>
      <c r="AU1031" s="14">
        <v>5.4098548387096699</v>
      </c>
      <c r="AV1031" s="14">
        <v>4.5278166666666602</v>
      </c>
      <c r="AW1031" s="14">
        <v>3.8833548387096699</v>
      </c>
      <c r="AX1031" s="14">
        <v>641.52193333333298</v>
      </c>
      <c r="AY1031" s="14">
        <v>478.02580645161203</v>
      </c>
      <c r="AZ1031" s="14">
        <v>73.621451612903201</v>
      </c>
      <c r="BA1031" s="14">
        <v>135.29724137931001</v>
      </c>
      <c r="BB1031" s="14">
        <v>317.37096774193498</v>
      </c>
      <c r="BC1031" s="14">
        <v>341.81466666666603</v>
      </c>
      <c r="BD1031" s="14">
        <v>285.236774193548</v>
      </c>
      <c r="BE1031" s="14">
        <v>41.5118333333333</v>
      </c>
      <c r="BF1031" s="14">
        <v>9.8382096774193499</v>
      </c>
      <c r="BG1031" s="14">
        <v>7.1348709677419304</v>
      </c>
      <c r="BH1031" s="14">
        <v>4.1133166666666598</v>
      </c>
      <c r="BI1031" s="14">
        <v>4.2894677419354803</v>
      </c>
      <c r="BJ1031" s="14">
        <v>15.6874</v>
      </c>
      <c r="BK1031" s="14">
        <v>214.57387096774099</v>
      </c>
      <c r="BL1031" s="14">
        <v>221.70548387096699</v>
      </c>
      <c r="BM1031" s="14">
        <v>175.29874999999899</v>
      </c>
      <c r="BN1031" s="14">
        <v>204.758064516129</v>
      </c>
      <c r="BO1031" s="14">
        <v>275.08833333333303</v>
      </c>
      <c r="BP1031" s="14">
        <v>194.23258064516099</v>
      </c>
      <c r="BQ1031" s="14">
        <v>28.7916666666666</v>
      </c>
      <c r="BR1031" s="14">
        <v>10.5158548387096</v>
      </c>
      <c r="BS1031" s="14">
        <v>9.2358225806451593</v>
      </c>
      <c r="BT1031" s="14">
        <v>4.7932333333333297</v>
      </c>
      <c r="BU1031" s="14">
        <v>4.3308387096774101</v>
      </c>
      <c r="BV1031" s="14">
        <v>139.05144999999999</v>
      </c>
      <c r="BW1031" s="14">
        <v>260.572580645161</v>
      </c>
      <c r="BX1031" s="14">
        <v>129.858225806451</v>
      </c>
      <c r="BY1031" s="14">
        <v>222.00749999999999</v>
      </c>
      <c r="BZ1031" s="14">
        <v>291.23129032257998</v>
      </c>
      <c r="CA1031" s="14">
        <v>487.868333333333</v>
      </c>
      <c r="CB1031" s="14">
        <v>290.594516129032</v>
      </c>
      <c r="CC1031" s="14">
        <v>35.374999999999901</v>
      </c>
      <c r="CD1031" s="14">
        <v>12.867903225806399</v>
      </c>
      <c r="CE1031" s="14">
        <v>9.2493064516129007</v>
      </c>
      <c r="CF1031" s="14">
        <v>8.8406666666666602</v>
      </c>
      <c r="CG1031" s="14">
        <v>6.0277419354838697</v>
      </c>
      <c r="CH1031" s="14">
        <v>21.726983333333301</v>
      </c>
      <c r="CI1031" s="14">
        <v>196.25790322580599</v>
      </c>
      <c r="CJ1031" s="14">
        <v>146.368870967741</v>
      </c>
      <c r="CK1031" s="14">
        <v>108.64232142857099</v>
      </c>
      <c r="CL1031" s="14">
        <v>330.056451612903</v>
      </c>
      <c r="CM1031" s="14">
        <v>619.44833333333304</v>
      </c>
      <c r="CN1031" s="14">
        <v>409.65483870967699</v>
      </c>
      <c r="CO1031" s="14">
        <v>82.947666666666606</v>
      </c>
      <c r="CP1031" s="14">
        <v>15.5450967741935</v>
      </c>
      <c r="CQ1031" s="14">
        <v>12.634129032258</v>
      </c>
      <c r="CR1031" s="14">
        <v>12.865033333333299</v>
      </c>
      <c r="CS1031" s="14">
        <v>6.5093870967741898</v>
      </c>
      <c r="CT1031" s="14">
        <v>7.0615666666666597</v>
      </c>
      <c r="CU1031" s="14">
        <v>196.53659677419299</v>
      </c>
      <c r="CV1031" s="14">
        <v>361.07096774193502</v>
      </c>
      <c r="CW1031" s="14">
        <v>461.51724137931001</v>
      </c>
      <c r="CX1031" s="14">
        <v>258.59516129032198</v>
      </c>
      <c r="CY1031" s="14">
        <v>694.49833333333299</v>
      </c>
      <c r="CZ1031" s="14">
        <v>463.50677419354798</v>
      </c>
      <c r="DA1031" s="14">
        <v>95.633166666666597</v>
      </c>
      <c r="DB1031" s="14">
        <v>15.113387096774099</v>
      </c>
      <c r="DC1031" s="14">
        <v>7.7501290322580596</v>
      </c>
      <c r="DD1031" s="14">
        <v>8.0173000000000005</v>
      </c>
      <c r="DE1031" s="14">
        <v>12.7822580645161</v>
      </c>
      <c r="DF1031" s="14">
        <v>39.612466666666599</v>
      </c>
      <c r="DG1031" s="14">
        <v>225.106612903225</v>
      </c>
      <c r="DH1031" s="14">
        <v>264.57903225806399</v>
      </c>
      <c r="DI1031" s="14">
        <v>72.464107142857102</v>
      </c>
      <c r="DJ1031" s="14">
        <v>660.31290322580605</v>
      </c>
      <c r="DK1031" s="14">
        <v>511.19499999999999</v>
      </c>
      <c r="DL1031" s="14">
        <v>612.55129032258003</v>
      </c>
      <c r="DM1031" s="14">
        <v>32.195333333333302</v>
      </c>
      <c r="DN1031" s="14">
        <v>13.165112903225801</v>
      </c>
      <c r="DO1031" s="14">
        <v>8.2658870967741898</v>
      </c>
      <c r="DP1031" s="14">
        <v>7.12466666666666</v>
      </c>
      <c r="DQ1031" s="14">
        <v>9.2388387096774096</v>
      </c>
      <c r="DR1031" s="14">
        <v>8.6738833333333307</v>
      </c>
      <c r="DS1031" s="15">
        <v>192.04533333333299</v>
      </c>
    </row>
    <row r="1032" spans="1:123" x14ac:dyDescent="0.25">
      <c r="A1032" s="16" t="s">
        <v>32</v>
      </c>
      <c r="B1032" s="17">
        <v>8</v>
      </c>
      <c r="C1032" s="13" t="str">
        <f t="shared" si="20"/>
        <v>BB_L_16_GW_GW_SA_High_GW_GQ_48_005_8</v>
      </c>
      <c r="D1032" s="18">
        <v>10</v>
      </c>
      <c r="E1032" s="18">
        <v>10.115517241379299</v>
      </c>
      <c r="F1032" s="18">
        <v>11.064838709677399</v>
      </c>
      <c r="G1032" s="18">
        <v>11.330499999999899</v>
      </c>
      <c r="H1032" s="18">
        <v>14.278064516129</v>
      </c>
      <c r="I1032" s="18">
        <v>11.2618333333333</v>
      </c>
      <c r="J1032" s="18">
        <v>10.1043548387096</v>
      </c>
      <c r="K1032" s="18">
        <v>5.3796183870967704</v>
      </c>
      <c r="L1032" s="18">
        <v>3.5806999999999999E-2</v>
      </c>
      <c r="M1032" s="18">
        <v>1.85183870967741E-2</v>
      </c>
      <c r="N1032" s="18">
        <v>0.37574831666666603</v>
      </c>
      <c r="O1032" s="18">
        <v>0.44114677419354797</v>
      </c>
      <c r="P1032" s="18">
        <v>0.49878870967741901</v>
      </c>
      <c r="Q1032" s="18">
        <v>2.1825714285714199</v>
      </c>
      <c r="R1032" s="18">
        <v>0.538027419354838</v>
      </c>
      <c r="S1032" s="18">
        <v>1.88273333333333</v>
      </c>
      <c r="T1032" s="18">
        <v>1.7301354838709599</v>
      </c>
      <c r="U1032" s="18">
        <v>0.48861666666666598</v>
      </c>
      <c r="V1032" s="18">
        <v>0.11921</v>
      </c>
      <c r="W1032" s="18">
        <v>0.130231129032258</v>
      </c>
      <c r="X1032" s="18">
        <v>9.0819166666666604E-2</v>
      </c>
      <c r="Y1032" s="18">
        <v>5.4852741935483798E-2</v>
      </c>
      <c r="Z1032" s="18">
        <v>4.0263833333333297E-2</v>
      </c>
      <c r="AA1032" s="18">
        <v>0.73460919354838705</v>
      </c>
      <c r="AB1032" s="18">
        <v>0.45607258064516099</v>
      </c>
      <c r="AC1032" s="18">
        <v>0.74462321428571399</v>
      </c>
      <c r="AD1032" s="18">
        <v>1.9694532258064501</v>
      </c>
      <c r="AE1032" s="18">
        <v>1.955425</v>
      </c>
      <c r="AF1032" s="18">
        <v>2.0034516129032198</v>
      </c>
      <c r="AG1032" s="18">
        <v>0.64743166666666596</v>
      </c>
      <c r="AH1032" s="18">
        <v>0.17315967741935401</v>
      </c>
      <c r="AI1032" s="18">
        <v>0.15868870967741899</v>
      </c>
      <c r="AJ1032" s="18">
        <v>0.13585</v>
      </c>
      <c r="AK1032" s="18">
        <v>0.11488064516129</v>
      </c>
      <c r="AL1032" s="18">
        <v>0.173086666666666</v>
      </c>
      <c r="AM1032" s="18">
        <v>0.27980322580645101</v>
      </c>
      <c r="AN1032" s="18">
        <v>0.37371290322580603</v>
      </c>
      <c r="AO1032" s="18">
        <v>0.236114285714285</v>
      </c>
      <c r="AP1032" s="18">
        <v>0.29909193548387097</v>
      </c>
      <c r="AQ1032" s="18">
        <v>1.4496833333333301</v>
      </c>
      <c r="AR1032" s="18">
        <v>2.7570129032257999</v>
      </c>
      <c r="AS1032" s="18">
        <v>0.31808666666666602</v>
      </c>
      <c r="AT1032" s="18">
        <v>0.30482741935483798</v>
      </c>
      <c r="AU1032" s="18">
        <v>0.19528870967741899</v>
      </c>
      <c r="AV1032" s="18">
        <v>0.17808499999999999</v>
      </c>
      <c r="AW1032" s="18">
        <v>0.147059677419354</v>
      </c>
      <c r="AX1032" s="18">
        <v>7.4282883333333301</v>
      </c>
      <c r="AY1032" s="18">
        <v>3.4756645161290298</v>
      </c>
      <c r="AZ1032" s="18">
        <v>0.54604516129032199</v>
      </c>
      <c r="BA1032" s="18">
        <v>0.85578965517241301</v>
      </c>
      <c r="BB1032" s="18">
        <v>2.0294290322580602</v>
      </c>
      <c r="BC1032" s="18">
        <v>2.3079733333333299</v>
      </c>
      <c r="BD1032" s="18">
        <v>3.2281935483870901</v>
      </c>
      <c r="BE1032" s="18">
        <v>1.8839566666666601</v>
      </c>
      <c r="BF1032" s="18">
        <v>0.54133064516129004</v>
      </c>
      <c r="BG1032" s="18">
        <v>0.47790806451612899</v>
      </c>
      <c r="BH1032" s="18">
        <v>0.35554999999999998</v>
      </c>
      <c r="BI1032" s="18">
        <v>0.52252903225806402</v>
      </c>
      <c r="BJ1032" s="18">
        <v>0.78552666666666604</v>
      </c>
      <c r="BK1032" s="18">
        <v>1.8086741935483801</v>
      </c>
      <c r="BL1032" s="18">
        <v>1.80110483870967</v>
      </c>
      <c r="BM1032" s="18">
        <v>1.4759303571428499</v>
      </c>
      <c r="BN1032" s="18">
        <v>1.55972580645161</v>
      </c>
      <c r="BO1032" s="18">
        <v>2.03755</v>
      </c>
      <c r="BP1032" s="18">
        <v>1.8150709677419301</v>
      </c>
      <c r="BQ1032" s="18">
        <v>0.72542833333333301</v>
      </c>
      <c r="BR1032" s="18">
        <v>0.46781290322580599</v>
      </c>
      <c r="BS1032" s="18">
        <v>0.467014516129032</v>
      </c>
      <c r="BT1032" s="18">
        <v>0.36535499999999899</v>
      </c>
      <c r="BU1032" s="18">
        <v>0.35730967741935399</v>
      </c>
      <c r="BV1032" s="18">
        <v>1.03111166666666</v>
      </c>
      <c r="BW1032" s="18">
        <v>1.7464677419354799</v>
      </c>
      <c r="BX1032" s="18">
        <v>1.08520806451612</v>
      </c>
      <c r="BY1032" s="18">
        <v>1.5576017857142801</v>
      </c>
      <c r="BZ1032" s="18">
        <v>2.08418225806451</v>
      </c>
      <c r="CA1032" s="18">
        <v>3.5283666666666602</v>
      </c>
      <c r="CB1032" s="18">
        <v>2.45937096774193</v>
      </c>
      <c r="CC1032" s="18">
        <v>0.84916000000000003</v>
      </c>
      <c r="CD1032" s="18">
        <v>0.55341451612903203</v>
      </c>
      <c r="CE1032" s="18">
        <v>0.52491774193548302</v>
      </c>
      <c r="CF1032" s="18">
        <v>0.56010000000000004</v>
      </c>
      <c r="CG1032" s="18">
        <v>0.488383870967742</v>
      </c>
      <c r="CH1032" s="18">
        <v>0.58922833333333302</v>
      </c>
      <c r="CI1032" s="18">
        <v>1.5962322580645101</v>
      </c>
      <c r="CJ1032" s="18">
        <v>1.6364838709677401</v>
      </c>
      <c r="CK1032" s="18">
        <v>1.4206964285714201</v>
      </c>
      <c r="CL1032" s="18">
        <v>2.5508870967741899</v>
      </c>
      <c r="CM1032" s="18">
        <v>5.5453499999999902</v>
      </c>
      <c r="CN1032" s="18">
        <v>3.4467096774193502</v>
      </c>
      <c r="CO1032" s="18">
        <v>1.9557199999999999</v>
      </c>
      <c r="CP1032" s="18">
        <v>0.79694677419354798</v>
      </c>
      <c r="CQ1032" s="18">
        <v>0.95813064516128998</v>
      </c>
      <c r="CR1032" s="18">
        <v>0.987729999999999</v>
      </c>
      <c r="CS1032" s="18">
        <v>0.65575161290322503</v>
      </c>
      <c r="CT1032" s="18">
        <v>0.92632833333333298</v>
      </c>
      <c r="CU1032" s="18">
        <v>2.78787096774193</v>
      </c>
      <c r="CV1032" s="18">
        <v>3.7535967741935399</v>
      </c>
      <c r="CW1032" s="18">
        <v>3.9671724137930999</v>
      </c>
      <c r="CX1032" s="18">
        <v>2.5255161290322499</v>
      </c>
      <c r="CY1032" s="18">
        <v>6.3866666666666596</v>
      </c>
      <c r="CZ1032" s="18">
        <v>4.6276129032258</v>
      </c>
      <c r="DA1032" s="18">
        <v>4.2031333333333301</v>
      </c>
      <c r="DB1032" s="18">
        <v>1.1183758064516101</v>
      </c>
      <c r="DC1032" s="18">
        <v>0.78198709677419298</v>
      </c>
      <c r="DD1032" s="18">
        <v>1.0727266666666599</v>
      </c>
      <c r="DE1032" s="18">
        <v>2.0269838709677401</v>
      </c>
      <c r="DF1032" s="18">
        <v>1.89651666666666</v>
      </c>
      <c r="DG1032" s="18">
        <v>2.3108548387096701</v>
      </c>
      <c r="DH1032" s="18">
        <v>2.5770483870967702</v>
      </c>
      <c r="DI1032" s="18">
        <v>1.2838928571428501</v>
      </c>
      <c r="DJ1032" s="18">
        <v>5.4282258064516098</v>
      </c>
      <c r="DK1032" s="18">
        <v>4.8749500000000001</v>
      </c>
      <c r="DL1032" s="18">
        <v>6.8813548387096697</v>
      </c>
      <c r="DM1032" s="18">
        <v>1.0422766666666601</v>
      </c>
      <c r="DN1032" s="18">
        <v>0.75256129032258001</v>
      </c>
      <c r="DO1032" s="18">
        <v>0.67829193548387101</v>
      </c>
      <c r="DP1032" s="18">
        <v>0.78665333333333298</v>
      </c>
      <c r="DQ1032" s="18">
        <v>1.1859354838709599</v>
      </c>
      <c r="DR1032" s="18">
        <v>1.1813166666666599</v>
      </c>
      <c r="DS1032" s="19">
        <v>1.9432499999999999</v>
      </c>
    </row>
    <row r="1033" spans="1:123" x14ac:dyDescent="0.25">
      <c r="A1033" s="12" t="s">
        <v>32</v>
      </c>
      <c r="B1033" s="13">
        <v>9</v>
      </c>
      <c r="C1033" s="13" t="str">
        <f t="shared" si="20"/>
        <v>BB_L_16_GW_GW_SA_High_GW_GQ_48_005_9</v>
      </c>
      <c r="D1033" s="14">
        <v>10</v>
      </c>
      <c r="E1033" s="14">
        <v>10</v>
      </c>
      <c r="F1033" s="14">
        <v>10</v>
      </c>
      <c r="G1033" s="14">
        <v>10</v>
      </c>
      <c r="H1033" s="14">
        <v>10.0009677419354</v>
      </c>
      <c r="I1033" s="14">
        <v>10.0003333333333</v>
      </c>
      <c r="J1033" s="14">
        <v>10</v>
      </c>
      <c r="K1033" s="14">
        <v>5.1831107580645099</v>
      </c>
      <c r="L1033" s="14">
        <v>7.4812666666666599E-4</v>
      </c>
      <c r="M1033" s="14">
        <v>2.8900645161290302E-4</v>
      </c>
      <c r="N1033" s="14">
        <v>2.0115666666666599E-4</v>
      </c>
      <c r="O1033" s="14">
        <v>1.5737741935483801E-4</v>
      </c>
      <c r="P1033" s="14">
        <v>1.41595161290322E-4</v>
      </c>
      <c r="Q1033" s="14">
        <v>3.2294107142857099E-4</v>
      </c>
      <c r="R1033" s="14">
        <v>1.7635967741935399E-4</v>
      </c>
      <c r="S1033" s="14">
        <v>3.2900999999999899E-4</v>
      </c>
      <c r="T1033" s="14">
        <v>4.5871612903225799E-4</v>
      </c>
      <c r="U1033" s="14">
        <v>4.9001999999999997E-4</v>
      </c>
      <c r="V1033" s="14">
        <v>4.3703387096774202E-4</v>
      </c>
      <c r="W1033" s="14">
        <v>6.1806451612903197E-4</v>
      </c>
      <c r="X1033" s="14">
        <v>7.6637166666666595E-4</v>
      </c>
      <c r="Y1033" s="14">
        <v>9.0142419354838701E-4</v>
      </c>
      <c r="Z1033" s="14">
        <v>1.3086166666666601E-3</v>
      </c>
      <c r="AA1033" s="14">
        <v>2.9284193548387099E-3</v>
      </c>
      <c r="AB1033" s="14">
        <v>5.0791129032257999E-3</v>
      </c>
      <c r="AC1033" s="14">
        <v>6.0650535714285702E-3</v>
      </c>
      <c r="AD1033" s="14">
        <v>6.7071451612903199E-3</v>
      </c>
      <c r="AE1033" s="14">
        <v>6.92461666666666E-3</v>
      </c>
      <c r="AF1033" s="14">
        <v>7.2601612903225804E-3</v>
      </c>
      <c r="AG1033" s="14">
        <v>7.4463999999999997E-3</v>
      </c>
      <c r="AH1033" s="14">
        <v>6.4260806451612897E-3</v>
      </c>
      <c r="AI1033" s="14">
        <v>5.7581129032257998E-3</v>
      </c>
      <c r="AJ1033" s="14">
        <v>5.3280833333333296E-3</v>
      </c>
      <c r="AK1033" s="14">
        <v>5.1384838709677399E-3</v>
      </c>
      <c r="AL1033" s="14">
        <v>5.5749333333333304E-3</v>
      </c>
      <c r="AM1033" s="14">
        <v>6.8380645161290297E-3</v>
      </c>
      <c r="AN1033" s="14">
        <v>8.5167903225806408E-3</v>
      </c>
      <c r="AO1033" s="14">
        <v>9.7257321428571401E-3</v>
      </c>
      <c r="AP1033" s="14">
        <v>1.03685483870967E-2</v>
      </c>
      <c r="AQ1033" s="14">
        <v>1.10128333333333E-2</v>
      </c>
      <c r="AR1033" s="14">
        <v>1.2116451612903201E-2</v>
      </c>
      <c r="AS1033" s="14">
        <v>1.09193333333333E-2</v>
      </c>
      <c r="AT1033" s="14">
        <v>1.02795322580645E-2</v>
      </c>
      <c r="AU1033" s="14">
        <v>9.1171612903225806E-3</v>
      </c>
      <c r="AV1033" s="14">
        <v>8.2707000000000006E-3</v>
      </c>
      <c r="AW1033" s="14">
        <v>7.7324677419354799E-3</v>
      </c>
      <c r="AX1033" s="14">
        <v>1.0155416666666601E-2</v>
      </c>
      <c r="AY1033" s="14">
        <v>8.9244838709677393E-3</v>
      </c>
      <c r="AZ1033" s="14">
        <v>9.4490000000000008E-3</v>
      </c>
      <c r="BA1033" s="14">
        <v>1.1915689655172401E-2</v>
      </c>
      <c r="BB1033" s="14">
        <v>1.6098387096774198E-2</v>
      </c>
      <c r="BC1033" s="14">
        <v>2.1958333333333298E-2</v>
      </c>
      <c r="BD1033" s="14">
        <v>2.6710645161290299E-2</v>
      </c>
      <c r="BE1033" s="14">
        <v>3.1288000000000003E-2</v>
      </c>
      <c r="BF1033" s="14">
        <v>2.5853870967741902E-2</v>
      </c>
      <c r="BG1033" s="14">
        <v>2.34338709677419E-2</v>
      </c>
      <c r="BH1033" s="14">
        <v>2.04748333333333E-2</v>
      </c>
      <c r="BI1033" s="14">
        <v>2.8141129032257999E-2</v>
      </c>
      <c r="BJ1033" s="14">
        <v>4.2672333333333298E-2</v>
      </c>
      <c r="BK1033" s="14">
        <v>4.3820483870967701E-2</v>
      </c>
      <c r="BL1033" s="14">
        <v>4.2147096774193503E-2</v>
      </c>
      <c r="BM1033" s="14">
        <v>3.75082142857142E-2</v>
      </c>
      <c r="BN1033" s="14">
        <v>3.3483387096774099E-2</v>
      </c>
      <c r="BO1033" s="14">
        <v>3.1105999999999901E-2</v>
      </c>
      <c r="BP1033" s="14">
        <v>2.8896774193548299E-2</v>
      </c>
      <c r="BQ1033" s="14">
        <v>2.6409166666666602E-2</v>
      </c>
      <c r="BR1033" s="14">
        <v>2.3578387096774098E-2</v>
      </c>
      <c r="BS1033" s="14">
        <v>2.2914193548386998E-2</v>
      </c>
      <c r="BT1033" s="14">
        <v>2.1067166666666599E-2</v>
      </c>
      <c r="BU1033" s="14">
        <v>2.06138709677419E-2</v>
      </c>
      <c r="BV1033" s="14">
        <v>2.15854999999999E-2</v>
      </c>
      <c r="BW1033" s="14">
        <v>2.3666290322580601E-2</v>
      </c>
      <c r="BX1033" s="14">
        <v>2.5334354838709602E-2</v>
      </c>
      <c r="BY1033" s="14">
        <v>2.7526607142857099E-2</v>
      </c>
      <c r="BZ1033" s="14">
        <v>2.9135483870967701E-2</v>
      </c>
      <c r="CA1033" s="14">
        <v>3.0072999999999999E-2</v>
      </c>
      <c r="CB1033" s="14">
        <v>2.8688709677419301E-2</v>
      </c>
      <c r="CC1033" s="14">
        <v>2.6531666666666599E-2</v>
      </c>
      <c r="CD1033" s="14">
        <v>2.51396774193548E-2</v>
      </c>
      <c r="CE1033" s="14">
        <v>2.5448387096774099E-2</v>
      </c>
      <c r="CF1033" s="14">
        <v>2.7393333333333301E-2</v>
      </c>
      <c r="CG1033" s="14">
        <v>2.7348548387096699E-2</v>
      </c>
      <c r="CH1033" s="14">
        <v>2.93254999999999E-2</v>
      </c>
      <c r="CI1033" s="14">
        <v>3.6574193548387E-2</v>
      </c>
      <c r="CJ1033" s="14">
        <v>5.1263225806451602E-2</v>
      </c>
      <c r="CK1033" s="14">
        <v>5.34008928571428E-2</v>
      </c>
      <c r="CL1033" s="14">
        <v>5.0523870967741899E-2</v>
      </c>
      <c r="CM1033" s="14">
        <v>5.1291166666666603E-2</v>
      </c>
      <c r="CN1033" s="14">
        <v>4.8060322580645097E-2</v>
      </c>
      <c r="CO1033" s="14">
        <v>4.6481499999999898E-2</v>
      </c>
      <c r="CP1033" s="14">
        <v>3.99377419354838E-2</v>
      </c>
      <c r="CQ1033" s="14">
        <v>3.8639193548387102E-2</v>
      </c>
      <c r="CR1033" s="14">
        <v>4.0476166666666598E-2</v>
      </c>
      <c r="CS1033" s="14">
        <v>3.6267903225806399E-2</v>
      </c>
      <c r="CT1033" s="14">
        <v>4.8453166666666603E-2</v>
      </c>
      <c r="CU1033" s="14">
        <v>9.7092903225806396E-2</v>
      </c>
      <c r="CV1033" s="14">
        <v>0.11071435483870901</v>
      </c>
      <c r="CW1033" s="14">
        <v>8.1256379310344795E-2</v>
      </c>
      <c r="CX1033" s="14">
        <v>6.1895322580645097E-2</v>
      </c>
      <c r="CY1033" s="14">
        <v>5.6590999999999898E-2</v>
      </c>
      <c r="CZ1033" s="14">
        <v>5.3611774193548303E-2</v>
      </c>
      <c r="DA1033" s="14">
        <v>6.4893833333333303E-2</v>
      </c>
      <c r="DB1033" s="14">
        <v>5.5107096774193502E-2</v>
      </c>
      <c r="DC1033" s="14">
        <v>4.43040322580645E-2</v>
      </c>
      <c r="DD1033" s="14">
        <v>5.5058166666666603E-2</v>
      </c>
      <c r="DE1033" s="14">
        <v>0.10664564516129001</v>
      </c>
      <c r="DF1033" s="14">
        <v>0.10674816666666601</v>
      </c>
      <c r="DG1033" s="14">
        <v>7.7652741935483799E-2</v>
      </c>
      <c r="DH1033" s="14">
        <v>6.5029516129032197E-2</v>
      </c>
      <c r="DI1033" s="14">
        <v>5.74903571428571E-2</v>
      </c>
      <c r="DJ1033" s="14">
        <v>5.8139838709677399E-2</v>
      </c>
      <c r="DK1033" s="14">
        <v>5.58848333333333E-2</v>
      </c>
      <c r="DL1033" s="14">
        <v>5.2094516129032202E-2</v>
      </c>
      <c r="DM1033" s="14">
        <v>4.3676333333333303E-2</v>
      </c>
      <c r="DN1033" s="14">
        <v>3.8197741935483802E-2</v>
      </c>
      <c r="DO1033" s="14">
        <v>3.72335483870967E-2</v>
      </c>
      <c r="DP1033" s="14">
        <v>4.3154833333333302E-2</v>
      </c>
      <c r="DQ1033" s="14">
        <v>6.3415645161290293E-2</v>
      </c>
      <c r="DR1033" s="14">
        <v>6.7714999999999997E-2</v>
      </c>
      <c r="DS1033" s="15">
        <v>6.0824166666666603E-2</v>
      </c>
    </row>
    <row r="1034" spans="1:123" x14ac:dyDescent="0.25">
      <c r="A1034" s="16" t="s">
        <v>32</v>
      </c>
      <c r="B1034" s="17">
        <v>10</v>
      </c>
      <c r="C1034" s="13" t="str">
        <f t="shared" si="20"/>
        <v>BB_L_16_GW_GW_SA_High_GW_GQ_48_005_10</v>
      </c>
      <c r="D1034" s="18">
        <v>10</v>
      </c>
      <c r="E1034" s="18">
        <v>27.1970689655172</v>
      </c>
      <c r="F1034" s="18">
        <v>226.258064516129</v>
      </c>
      <c r="G1034" s="18">
        <v>213.076666666666</v>
      </c>
      <c r="H1034" s="18">
        <v>490.51612903225799</v>
      </c>
      <c r="I1034" s="18">
        <v>63.2126666666666</v>
      </c>
      <c r="J1034" s="18">
        <v>16.674677419354801</v>
      </c>
      <c r="K1034" s="18">
        <v>9.4077741935483896</v>
      </c>
      <c r="L1034" s="18">
        <v>2.41201666666666</v>
      </c>
      <c r="M1034" s="18">
        <v>1.52723870967741</v>
      </c>
      <c r="N1034" s="18">
        <v>66.0366516666666</v>
      </c>
      <c r="O1034" s="18">
        <v>99.740161290322504</v>
      </c>
      <c r="P1034" s="18">
        <v>121.104677419354</v>
      </c>
      <c r="Q1034" s="18">
        <v>353.71553571428501</v>
      </c>
      <c r="R1034" s="18">
        <v>129.727580645161</v>
      </c>
      <c r="S1034" s="18">
        <v>291.78133333333301</v>
      </c>
      <c r="T1034" s="18">
        <v>321.875483870967</v>
      </c>
      <c r="U1034" s="18">
        <v>45.462999999999901</v>
      </c>
      <c r="V1034" s="18">
        <v>11.7217258064516</v>
      </c>
      <c r="W1034" s="18">
        <v>9.3444032258064507</v>
      </c>
      <c r="X1034" s="18">
        <v>6.4637500000000001</v>
      </c>
      <c r="Y1034" s="18">
        <v>4.1173870967741903</v>
      </c>
      <c r="Z1034" s="18">
        <v>2.3039166666666602</v>
      </c>
      <c r="AA1034" s="18">
        <v>136.980951612903</v>
      </c>
      <c r="AB1034" s="18">
        <v>92.495483870967703</v>
      </c>
      <c r="AC1034" s="18">
        <v>106.322321428571</v>
      </c>
      <c r="AD1034" s="18">
        <v>373.81129032258002</v>
      </c>
      <c r="AE1034" s="18">
        <v>318.38</v>
      </c>
      <c r="AF1034" s="18">
        <v>346.599999999999</v>
      </c>
      <c r="AG1034" s="18">
        <v>56.822499999999998</v>
      </c>
      <c r="AH1034" s="18">
        <v>10.0588870967741</v>
      </c>
      <c r="AI1034" s="18">
        <v>7.6398225806451601</v>
      </c>
      <c r="AJ1034" s="18">
        <v>5.8681333333333301</v>
      </c>
      <c r="AK1034" s="18">
        <v>4.0780967741935399</v>
      </c>
      <c r="AL1034" s="18">
        <v>14.05555</v>
      </c>
      <c r="AM1034" s="18">
        <v>36.333064516128999</v>
      </c>
      <c r="AN1034" s="18">
        <v>62.1537096774193</v>
      </c>
      <c r="AO1034" s="18">
        <v>17.968571428571401</v>
      </c>
      <c r="AP1034" s="18">
        <v>32.625322580645097</v>
      </c>
      <c r="AQ1034" s="18">
        <v>259.71800000000002</v>
      </c>
      <c r="AR1034" s="18">
        <v>337.39290322580598</v>
      </c>
      <c r="AS1034" s="18">
        <v>22.138833333333299</v>
      </c>
      <c r="AT1034" s="18">
        <v>13.5208064516129</v>
      </c>
      <c r="AU1034" s="18">
        <v>7.1608870967741902</v>
      </c>
      <c r="AV1034" s="18">
        <v>4.8114333333333299</v>
      </c>
      <c r="AW1034" s="18">
        <v>4.9904999999999999</v>
      </c>
      <c r="AX1034" s="18">
        <v>580.11806666666598</v>
      </c>
      <c r="AY1034" s="18">
        <v>546.75161290322501</v>
      </c>
      <c r="AZ1034" s="18">
        <v>92.852580645161197</v>
      </c>
      <c r="BA1034" s="18">
        <v>135.546551724137</v>
      </c>
      <c r="BB1034" s="18">
        <v>318.20645161290298</v>
      </c>
      <c r="BC1034" s="18">
        <v>335.988333333333</v>
      </c>
      <c r="BD1034" s="18">
        <v>344.44838709677401</v>
      </c>
      <c r="BE1034" s="18">
        <v>52.9791666666666</v>
      </c>
      <c r="BF1034" s="18">
        <v>12.0388709677419</v>
      </c>
      <c r="BG1034" s="18">
        <v>8.2481774193548301</v>
      </c>
      <c r="BH1034" s="18">
        <v>4.7369333333333303</v>
      </c>
      <c r="BI1034" s="18">
        <v>4.2782903225806397</v>
      </c>
      <c r="BJ1034" s="18">
        <v>12.8766</v>
      </c>
      <c r="BK1034" s="18">
        <v>213.82451612903199</v>
      </c>
      <c r="BL1034" s="18">
        <v>218.21677419354799</v>
      </c>
      <c r="BM1034" s="18">
        <v>182.23982142857099</v>
      </c>
      <c r="BN1034" s="18">
        <v>202.50322580645101</v>
      </c>
      <c r="BO1034" s="18">
        <v>316.43166666666599</v>
      </c>
      <c r="BP1034" s="18">
        <v>213.099032258064</v>
      </c>
      <c r="BQ1034" s="18">
        <v>46.339666666666602</v>
      </c>
      <c r="BR1034" s="18">
        <v>12.2066129032258</v>
      </c>
      <c r="BS1034" s="18">
        <v>10.9977258064516</v>
      </c>
      <c r="BT1034" s="18">
        <v>5.6350666666666598</v>
      </c>
      <c r="BU1034" s="18">
        <v>4.8085483870967698</v>
      </c>
      <c r="BV1034" s="18">
        <v>111.868483333333</v>
      </c>
      <c r="BW1034" s="18">
        <v>282.658064516129</v>
      </c>
      <c r="BX1034" s="18">
        <v>156.86112903225799</v>
      </c>
      <c r="BY1034" s="18">
        <v>208.763035714285</v>
      </c>
      <c r="BZ1034" s="18">
        <v>298.92903225806401</v>
      </c>
      <c r="CA1034" s="18">
        <v>485.49833333333299</v>
      </c>
      <c r="CB1034" s="18">
        <v>357.75806451612902</v>
      </c>
      <c r="CC1034" s="18">
        <v>52.295000000000002</v>
      </c>
      <c r="CD1034" s="18">
        <v>15.154516129032199</v>
      </c>
      <c r="CE1034" s="18">
        <v>10.8299677419354</v>
      </c>
      <c r="CF1034" s="18">
        <v>10.110666666666599</v>
      </c>
      <c r="CG1034" s="18">
        <v>7.1131935483870903</v>
      </c>
      <c r="CH1034" s="18">
        <v>18.455916666666599</v>
      </c>
      <c r="CI1034" s="18">
        <v>186.203709677419</v>
      </c>
      <c r="CJ1034" s="18">
        <v>162.53516129032201</v>
      </c>
      <c r="CK1034" s="18">
        <v>126.15767857142799</v>
      </c>
      <c r="CL1034" s="18">
        <v>307.256129032258</v>
      </c>
      <c r="CM1034" s="18">
        <v>660.981666666666</v>
      </c>
      <c r="CN1034" s="18">
        <v>439.57096774193502</v>
      </c>
      <c r="CO1034" s="18">
        <v>111.611833333333</v>
      </c>
      <c r="CP1034" s="18">
        <v>19.011290322580599</v>
      </c>
      <c r="CQ1034" s="18">
        <v>13.090951612903201</v>
      </c>
      <c r="CR1034" s="18">
        <v>15.850199999999999</v>
      </c>
      <c r="CS1034" s="18">
        <v>6.8200967741935399</v>
      </c>
      <c r="CT1034" s="18">
        <v>6.7182833333333303</v>
      </c>
      <c r="CU1034" s="18">
        <v>174.15248387096699</v>
      </c>
      <c r="CV1034" s="18">
        <v>371.767741935483</v>
      </c>
      <c r="CW1034" s="18">
        <v>414.98620689655098</v>
      </c>
      <c r="CX1034" s="18">
        <v>339.59032258064502</v>
      </c>
      <c r="CY1034" s="18">
        <v>658.83</v>
      </c>
      <c r="CZ1034" s="18">
        <v>560.303225806451</v>
      </c>
      <c r="DA1034" s="18">
        <v>109.040666666666</v>
      </c>
      <c r="DB1034" s="18">
        <v>20.4237096774193</v>
      </c>
      <c r="DC1034" s="18">
        <v>8.9203064516129</v>
      </c>
      <c r="DD1034" s="18">
        <v>7.41733333333333</v>
      </c>
      <c r="DE1034" s="18">
        <v>12.301774193548299</v>
      </c>
      <c r="DF1034" s="18">
        <v>30.043099999999999</v>
      </c>
      <c r="DG1034" s="18">
        <v>183.92435483870901</v>
      </c>
      <c r="DH1034" s="18">
        <v>327.21290322580597</v>
      </c>
      <c r="DI1034" s="18">
        <v>84.864821428571403</v>
      </c>
      <c r="DJ1034" s="18">
        <v>596.00870967741901</v>
      </c>
      <c r="DK1034" s="18">
        <v>550.93833333333305</v>
      </c>
      <c r="DL1034" s="18">
        <v>697.16290322580596</v>
      </c>
      <c r="DM1034" s="18">
        <v>43.54</v>
      </c>
      <c r="DN1034" s="18">
        <v>16.3729032258064</v>
      </c>
      <c r="DO1034" s="18">
        <v>9.1793064516129004</v>
      </c>
      <c r="DP1034" s="18">
        <v>7.4439333333333302</v>
      </c>
      <c r="DQ1034" s="18">
        <v>9.4466935483870902</v>
      </c>
      <c r="DR1034" s="18">
        <v>8.8946333333333296</v>
      </c>
      <c r="DS1034" s="19">
        <v>180.989466666666</v>
      </c>
    </row>
    <row r="1035" spans="1:123" x14ac:dyDescent="0.25">
      <c r="A1035" s="12" t="s">
        <v>32</v>
      </c>
      <c r="B1035" s="13">
        <v>11</v>
      </c>
      <c r="C1035" s="13" t="str">
        <f t="shared" si="20"/>
        <v>BB_L_16_GW_GW_SA_High_GW_GQ_48_005_11</v>
      </c>
      <c r="D1035" s="14">
        <v>10</v>
      </c>
      <c r="E1035" s="14">
        <v>10.355344827586199</v>
      </c>
      <c r="F1035" s="14">
        <v>15.1206451612903</v>
      </c>
      <c r="G1035" s="14">
        <v>14.6328333333333</v>
      </c>
      <c r="H1035" s="14">
        <v>25.6824193548387</v>
      </c>
      <c r="I1035" s="14">
        <v>14.4815</v>
      </c>
      <c r="J1035" s="14">
        <v>10.318548387096699</v>
      </c>
      <c r="K1035" s="14">
        <v>6.64171774193548</v>
      </c>
      <c r="L1035" s="14">
        <v>9.9030833333333304E-2</v>
      </c>
      <c r="M1035" s="14">
        <v>5.3502903225806399E-2</v>
      </c>
      <c r="N1035" s="14">
        <v>1.5519323333333299</v>
      </c>
      <c r="O1035" s="14">
        <v>2.2516612903225801</v>
      </c>
      <c r="P1035" s="14">
        <v>2.7678032258064502</v>
      </c>
      <c r="Q1035" s="14">
        <v>9.3933499999999999</v>
      </c>
      <c r="R1035" s="14">
        <v>3.04183870967741</v>
      </c>
      <c r="S1035" s="14">
        <v>7.5865999999999998</v>
      </c>
      <c r="T1035" s="14">
        <v>8.6710645161290305</v>
      </c>
      <c r="U1035" s="14">
        <v>1.5702166666666599</v>
      </c>
      <c r="V1035" s="14">
        <v>0.426582258064516</v>
      </c>
      <c r="W1035" s="14">
        <v>0.33790806451612798</v>
      </c>
      <c r="X1035" s="14">
        <v>0.236303333333333</v>
      </c>
      <c r="Y1035" s="14">
        <v>0.14224629032257999</v>
      </c>
      <c r="Z1035" s="14">
        <v>8.6343000000000003E-2</v>
      </c>
      <c r="AA1035" s="14">
        <v>3.2265037096774201</v>
      </c>
      <c r="AB1035" s="14">
        <v>2.1883274193548301</v>
      </c>
      <c r="AC1035" s="14">
        <v>2.4632678571428501</v>
      </c>
      <c r="AD1035" s="14">
        <v>9.5767096774193501</v>
      </c>
      <c r="AE1035" s="14">
        <v>8.3407333333333291</v>
      </c>
      <c r="AF1035" s="14">
        <v>9.1667903225806402</v>
      </c>
      <c r="AG1035" s="14">
        <v>2.02013666666666</v>
      </c>
      <c r="AH1035" s="14">
        <v>0.38537903225806402</v>
      </c>
      <c r="AI1035" s="14">
        <v>0.31024838709677399</v>
      </c>
      <c r="AJ1035" s="14">
        <v>0.26778333333333298</v>
      </c>
      <c r="AK1035" s="14">
        <v>0.20518387096774199</v>
      </c>
      <c r="AL1035" s="14">
        <v>0.41344500000000001</v>
      </c>
      <c r="AM1035" s="14">
        <v>0.91212419354838703</v>
      </c>
      <c r="AN1035" s="14">
        <v>1.5268693548387</v>
      </c>
      <c r="AO1035" s="14">
        <v>0.55165357142857097</v>
      </c>
      <c r="AP1035" s="14">
        <v>0.88206451612903203</v>
      </c>
      <c r="AQ1035" s="14">
        <v>6.3706099999999903</v>
      </c>
      <c r="AR1035" s="14">
        <v>10.975080645161199</v>
      </c>
      <c r="AS1035" s="14">
        <v>0.81803000000000003</v>
      </c>
      <c r="AT1035" s="14">
        <v>0.59608064516129</v>
      </c>
      <c r="AU1035" s="14">
        <v>0.35962096774193503</v>
      </c>
      <c r="AV1035" s="14">
        <v>0.27876000000000001</v>
      </c>
      <c r="AW1035" s="14">
        <v>0.24537258064516099</v>
      </c>
      <c r="AX1035" s="14">
        <v>23.2132583333333</v>
      </c>
      <c r="AY1035" s="14">
        <v>15.436129032258</v>
      </c>
      <c r="AZ1035" s="14">
        <v>2.2524677419354799</v>
      </c>
      <c r="BA1035" s="14">
        <v>3.3194137931034402</v>
      </c>
      <c r="BB1035" s="14">
        <v>8.2627580645161292</v>
      </c>
      <c r="BC1035" s="14">
        <v>8.8850999999999996</v>
      </c>
      <c r="BD1035" s="14">
        <v>11.3474677419354</v>
      </c>
      <c r="BE1035" s="14">
        <v>4.3532333333333302</v>
      </c>
      <c r="BF1035" s="14">
        <v>0.87933870967741901</v>
      </c>
      <c r="BG1035" s="14">
        <v>0.714625806451612</v>
      </c>
      <c r="BH1035" s="14">
        <v>0.475791666666666</v>
      </c>
      <c r="BI1035" s="14">
        <v>0.61660967741935402</v>
      </c>
      <c r="BJ1035" s="14">
        <v>1.0773883333333301</v>
      </c>
      <c r="BK1035" s="14">
        <v>5.9631129032257997</v>
      </c>
      <c r="BL1035" s="14">
        <v>5.98867741935483</v>
      </c>
      <c r="BM1035" s="14">
        <v>4.8806785714285699</v>
      </c>
      <c r="BN1035" s="14">
        <v>5.3334677419354799</v>
      </c>
      <c r="BO1035" s="14">
        <v>8.3767499999999995</v>
      </c>
      <c r="BP1035" s="14">
        <v>6.3235000000000001</v>
      </c>
      <c r="BQ1035" s="14">
        <v>1.9834333333333301</v>
      </c>
      <c r="BR1035" s="14">
        <v>0.74230967741935405</v>
      </c>
      <c r="BS1035" s="14">
        <v>0.73961290322580597</v>
      </c>
      <c r="BT1035" s="14">
        <v>0.50090166666666602</v>
      </c>
      <c r="BU1035" s="14">
        <v>0.475019354838709</v>
      </c>
      <c r="BV1035" s="14">
        <v>3.0373066666666602</v>
      </c>
      <c r="BW1035" s="14">
        <v>7.3056290322580599</v>
      </c>
      <c r="BX1035" s="14">
        <v>4.09716129032258</v>
      </c>
      <c r="BY1035" s="14">
        <v>5.4363571428571396</v>
      </c>
      <c r="BZ1035" s="14">
        <v>7.8398548387096696</v>
      </c>
      <c r="CA1035" s="14">
        <v>13.596833333333301</v>
      </c>
      <c r="CB1035" s="14">
        <v>10.397193548386999</v>
      </c>
      <c r="CC1035" s="14">
        <v>2.2192666666666598</v>
      </c>
      <c r="CD1035" s="14">
        <v>0.90607258064516105</v>
      </c>
      <c r="CE1035" s="14">
        <v>0.792762903225806</v>
      </c>
      <c r="CF1035" s="14">
        <v>0.82369833333333298</v>
      </c>
      <c r="CG1035" s="14">
        <v>0.65416290322580595</v>
      </c>
      <c r="CH1035" s="14">
        <v>0.94908999999999999</v>
      </c>
      <c r="CI1035" s="14">
        <v>5.1648225806451604</v>
      </c>
      <c r="CJ1035" s="14">
        <v>4.7121451612903202</v>
      </c>
      <c r="CK1035" s="14">
        <v>3.8451428571428501</v>
      </c>
      <c r="CL1035" s="14">
        <v>8.5356935483870906</v>
      </c>
      <c r="CM1035" s="14">
        <v>20.941233333333301</v>
      </c>
      <c r="CN1035" s="14">
        <v>12.7794516129032</v>
      </c>
      <c r="CO1035" s="14">
        <v>4.9819166666666597</v>
      </c>
      <c r="CP1035" s="14">
        <v>1.2579129032258001</v>
      </c>
      <c r="CQ1035" s="14">
        <v>1.2714370967741899</v>
      </c>
      <c r="CR1035" s="14">
        <v>1.61947</v>
      </c>
      <c r="CS1035" s="14">
        <v>0.86863387096774103</v>
      </c>
      <c r="CT1035" s="14">
        <v>1.07876166666666</v>
      </c>
      <c r="CU1035" s="14">
        <v>6.2212580645161299</v>
      </c>
      <c r="CV1035" s="14">
        <v>11.3096774193548</v>
      </c>
      <c r="CW1035" s="14">
        <v>12.246603448275801</v>
      </c>
      <c r="CX1035" s="14">
        <v>10.198580645161201</v>
      </c>
      <c r="CY1035" s="14">
        <v>21.9265166666666</v>
      </c>
      <c r="CZ1035" s="14">
        <v>18.044145161290299</v>
      </c>
      <c r="DA1035" s="14">
        <v>8.1044999999999998</v>
      </c>
      <c r="DB1035" s="14">
        <v>1.94674193548387</v>
      </c>
      <c r="DC1035" s="14">
        <v>1.08091612903225</v>
      </c>
      <c r="DD1035" s="14">
        <v>1.2394833333333299</v>
      </c>
      <c r="DE1035" s="14">
        <v>2.4205645161290299</v>
      </c>
      <c r="DF1035" s="14">
        <v>2.6539999999999901</v>
      </c>
      <c r="DG1035" s="14">
        <v>5.7267419354838696</v>
      </c>
      <c r="DH1035" s="14">
        <v>9.5521129032257992</v>
      </c>
      <c r="DI1035" s="14">
        <v>2.9648928571428499</v>
      </c>
      <c r="DJ1035" s="14">
        <v>18.987258064516102</v>
      </c>
      <c r="DK1035" s="14">
        <v>17.7460666666666</v>
      </c>
      <c r="DL1035" s="14">
        <v>25.027290322580601</v>
      </c>
      <c r="DM1035" s="14">
        <v>2.1152166666666599</v>
      </c>
      <c r="DN1035" s="14">
        <v>1.21262096774193</v>
      </c>
      <c r="DO1035" s="14">
        <v>0.91781129032258002</v>
      </c>
      <c r="DP1035" s="14">
        <v>0.97236833333333295</v>
      </c>
      <c r="DQ1035" s="14">
        <v>1.4769677419354801</v>
      </c>
      <c r="DR1035" s="14">
        <v>1.4921499999999901</v>
      </c>
      <c r="DS1035" s="15">
        <v>5.5433000000000003</v>
      </c>
    </row>
    <row r="1036" spans="1:123" x14ac:dyDescent="0.25">
      <c r="A1036" s="16" t="s">
        <v>32</v>
      </c>
      <c r="B1036" s="17">
        <v>12</v>
      </c>
      <c r="C1036" s="13" t="str">
        <f t="shared" si="20"/>
        <v>BB_L_16_GW_GW_SA_High_GW_GQ_48_005_12</v>
      </c>
      <c r="D1036" s="18">
        <v>10</v>
      </c>
      <c r="E1036" s="18">
        <v>10</v>
      </c>
      <c r="F1036" s="18">
        <v>10.0037096774193</v>
      </c>
      <c r="G1036" s="18">
        <v>10.0046666666666</v>
      </c>
      <c r="H1036" s="18">
        <v>10.0266129032258</v>
      </c>
      <c r="I1036" s="18">
        <v>10.0251666666666</v>
      </c>
      <c r="J1036" s="18">
        <v>10</v>
      </c>
      <c r="K1036" s="18">
        <v>6.3835309677419296</v>
      </c>
      <c r="L1036" s="18">
        <v>1.5707933333333299E-3</v>
      </c>
      <c r="M1036" s="18">
        <v>5.6713387096774101E-4</v>
      </c>
      <c r="N1036" s="18">
        <v>1.78242666666666E-3</v>
      </c>
      <c r="O1036" s="18">
        <v>2.4998064516129001E-3</v>
      </c>
      <c r="P1036" s="18">
        <v>3.1812096774193502E-3</v>
      </c>
      <c r="Q1036" s="18">
        <v>1.1581071428571401E-2</v>
      </c>
      <c r="R1036" s="18">
        <v>4.0835483870967698E-3</v>
      </c>
      <c r="S1036" s="18">
        <v>8.9441166666666596E-3</v>
      </c>
      <c r="T1036" s="18">
        <v>1.22591451612903E-2</v>
      </c>
      <c r="U1036" s="18">
        <v>4.5025999999999998E-3</v>
      </c>
      <c r="V1036" s="18">
        <v>1.9435161290322499E-3</v>
      </c>
      <c r="W1036" s="18">
        <v>1.9611290322580602E-3</v>
      </c>
      <c r="X1036" s="18">
        <v>1.78433333333333E-3</v>
      </c>
      <c r="Y1036" s="18">
        <v>1.6686774193548301E-3</v>
      </c>
      <c r="Z1036" s="18">
        <v>1.9669333333333298E-3</v>
      </c>
      <c r="AA1036" s="18">
        <v>7.02043548387096E-3</v>
      </c>
      <c r="AB1036" s="18">
        <v>9.5286129032258002E-3</v>
      </c>
      <c r="AC1036" s="18">
        <v>1.1030750000000001E-2</v>
      </c>
      <c r="AD1036" s="18">
        <v>2.0935322580645101E-2</v>
      </c>
      <c r="AE1036" s="18">
        <v>1.9957333333333299E-2</v>
      </c>
      <c r="AF1036" s="18">
        <v>2.2105967741935399E-2</v>
      </c>
      <c r="AG1036" s="18">
        <v>1.546E-2</v>
      </c>
      <c r="AH1036" s="18">
        <v>1.03124354838709E-2</v>
      </c>
      <c r="AI1036" s="18">
        <v>9.0936451612903205E-3</v>
      </c>
      <c r="AJ1036" s="18">
        <v>8.3918333333333293E-3</v>
      </c>
      <c r="AK1036" s="18">
        <v>7.8668064516129003E-3</v>
      </c>
      <c r="AL1036" s="18">
        <v>8.4138333333333305E-3</v>
      </c>
      <c r="AM1036" s="18">
        <v>1.0653548387096701E-2</v>
      </c>
      <c r="AN1036" s="18">
        <v>1.37840322580645E-2</v>
      </c>
      <c r="AO1036" s="18">
        <v>1.4675000000000001E-2</v>
      </c>
      <c r="AP1036" s="18">
        <v>1.5989677419354802E-2</v>
      </c>
      <c r="AQ1036" s="18">
        <v>2.2829666666666599E-2</v>
      </c>
      <c r="AR1036" s="18">
        <v>3.3942096774193499E-2</v>
      </c>
      <c r="AS1036" s="18">
        <v>1.7856833333333301E-2</v>
      </c>
      <c r="AT1036" s="18">
        <v>1.6553709677419301E-2</v>
      </c>
      <c r="AU1036" s="18">
        <v>1.42520967741935E-2</v>
      </c>
      <c r="AV1036" s="18">
        <v>1.26441666666666E-2</v>
      </c>
      <c r="AW1036" s="18">
        <v>1.18208064516129E-2</v>
      </c>
      <c r="AX1036" s="18">
        <v>6.3586166666666596E-2</v>
      </c>
      <c r="AY1036" s="18">
        <v>3.2961451612903203E-2</v>
      </c>
      <c r="AZ1036" s="18">
        <v>1.6501451612903201E-2</v>
      </c>
      <c r="BA1036" s="18">
        <v>2.0756724137931001E-2</v>
      </c>
      <c r="BB1036" s="18">
        <v>3.2903225806451601E-2</v>
      </c>
      <c r="BC1036" s="18">
        <v>4.2681166666666603E-2</v>
      </c>
      <c r="BD1036" s="18">
        <v>5.5052741935483797E-2</v>
      </c>
      <c r="BE1036" s="18">
        <v>6.8937333333333295E-2</v>
      </c>
      <c r="BF1036" s="18">
        <v>4.0916612903225798E-2</v>
      </c>
      <c r="BG1036" s="18">
        <v>3.6854516129032198E-2</v>
      </c>
      <c r="BH1036" s="18">
        <v>3.0880666666666601E-2</v>
      </c>
      <c r="BI1036" s="18">
        <v>4.0165483870967703E-2</v>
      </c>
      <c r="BJ1036" s="18">
        <v>6.3915E-2</v>
      </c>
      <c r="BK1036" s="18">
        <v>7.1559354838709593E-2</v>
      </c>
      <c r="BL1036" s="18">
        <v>6.9271935483870895E-2</v>
      </c>
      <c r="BM1036" s="18">
        <v>6.1573571428571401E-2</v>
      </c>
      <c r="BN1036" s="18">
        <v>5.5740967741935397E-2</v>
      </c>
      <c r="BO1036" s="18">
        <v>5.6013E-2</v>
      </c>
      <c r="BP1036" s="18">
        <v>5.0914193548386999E-2</v>
      </c>
      <c r="BQ1036" s="18">
        <v>4.3486166666666597E-2</v>
      </c>
      <c r="BR1036" s="18">
        <v>3.6166290322580598E-2</v>
      </c>
      <c r="BS1036" s="18">
        <v>3.5440967741935399E-2</v>
      </c>
      <c r="BT1036" s="18">
        <v>3.1841000000000001E-2</v>
      </c>
      <c r="BU1036" s="18">
        <v>3.09569354838709E-2</v>
      </c>
      <c r="BV1036" s="18">
        <v>3.4452999999999998E-2</v>
      </c>
      <c r="BW1036" s="18">
        <v>4.2720483870967697E-2</v>
      </c>
      <c r="BX1036" s="18">
        <v>4.1945161290322497E-2</v>
      </c>
      <c r="BY1036" s="18">
        <v>4.657E-2</v>
      </c>
      <c r="BZ1036" s="18">
        <v>5.1865967741935401E-2</v>
      </c>
      <c r="CA1036" s="18">
        <v>6.1416333333333302E-2</v>
      </c>
      <c r="CB1036" s="18">
        <v>5.7112741935483803E-2</v>
      </c>
      <c r="CC1036" s="18">
        <v>4.4540666666666603E-2</v>
      </c>
      <c r="CD1036" s="18">
        <v>3.9044354838709598E-2</v>
      </c>
      <c r="CE1036" s="18">
        <v>3.9206290322580599E-2</v>
      </c>
      <c r="CF1036" s="18">
        <v>4.2560833333333298E-2</v>
      </c>
      <c r="CG1036" s="18">
        <v>4.1161935483870898E-2</v>
      </c>
      <c r="CH1036" s="18">
        <v>4.4129833333333299E-2</v>
      </c>
      <c r="CI1036" s="18">
        <v>5.8400000000000001E-2</v>
      </c>
      <c r="CJ1036" s="18">
        <v>8.0195322580645101E-2</v>
      </c>
      <c r="CK1036" s="18">
        <v>8.4357500000000002E-2</v>
      </c>
      <c r="CL1036" s="18">
        <v>8.5237903225806405E-2</v>
      </c>
      <c r="CM1036" s="18">
        <v>0.105733333333333</v>
      </c>
      <c r="CN1036" s="18">
        <v>8.8537258064516094E-2</v>
      </c>
      <c r="CO1036" s="18">
        <v>8.1319166666666595E-2</v>
      </c>
      <c r="CP1036" s="18">
        <v>6.24479032258064E-2</v>
      </c>
      <c r="CQ1036" s="18">
        <v>5.9652903225806402E-2</v>
      </c>
      <c r="CR1036" s="18">
        <v>6.9485166666666598E-2</v>
      </c>
      <c r="CS1036" s="18">
        <v>5.5112419354838703E-2</v>
      </c>
      <c r="CT1036" s="18">
        <v>6.9387833333333301E-2</v>
      </c>
      <c r="CU1036" s="18">
        <v>0.14707774193548301</v>
      </c>
      <c r="CV1036" s="18">
        <v>0.18145483870967699</v>
      </c>
      <c r="CW1036" s="18">
        <v>0.13796551724137901</v>
      </c>
      <c r="CX1036" s="18">
        <v>0.106889032258064</v>
      </c>
      <c r="CY1036" s="18">
        <v>0.1160315</v>
      </c>
      <c r="CZ1036" s="18">
        <v>0.107813548387096</v>
      </c>
      <c r="DA1036" s="18">
        <v>0.13405866666666599</v>
      </c>
      <c r="DB1036" s="18">
        <v>8.9054032258064506E-2</v>
      </c>
      <c r="DC1036" s="18">
        <v>6.8816290322580603E-2</v>
      </c>
      <c r="DD1036" s="18">
        <v>7.9021333333333305E-2</v>
      </c>
      <c r="DE1036" s="18">
        <v>0.15788064516129</v>
      </c>
      <c r="DF1036" s="18">
        <v>0.166781666666666</v>
      </c>
      <c r="DG1036" s="18">
        <v>0.123622580645161</v>
      </c>
      <c r="DH1036" s="18">
        <v>0.108850161290322</v>
      </c>
      <c r="DI1036" s="18">
        <v>8.9146785714285706E-2</v>
      </c>
      <c r="DJ1036" s="18">
        <v>0.11181709677419301</v>
      </c>
      <c r="DK1036" s="18">
        <v>0.110253666666666</v>
      </c>
      <c r="DL1036" s="18">
        <v>0.119084838709677</v>
      </c>
      <c r="DM1036" s="18">
        <v>6.9206666666666597E-2</v>
      </c>
      <c r="DN1036" s="18">
        <v>5.9376774193548303E-2</v>
      </c>
      <c r="DO1036" s="18">
        <v>5.6310806451612898E-2</v>
      </c>
      <c r="DP1036" s="18">
        <v>6.3357666666666604E-2</v>
      </c>
      <c r="DQ1036" s="18">
        <v>9.5302903225806396E-2</v>
      </c>
      <c r="DR1036" s="18">
        <v>0.104338</v>
      </c>
      <c r="DS1036" s="19">
        <v>9.7034833333333306E-2</v>
      </c>
    </row>
    <row r="1037" spans="1:123" x14ac:dyDescent="0.25">
      <c r="A1037" s="12" t="s">
        <v>32</v>
      </c>
      <c r="B1037" s="13">
        <v>13</v>
      </c>
      <c r="C1037" s="13" t="str">
        <f t="shared" si="20"/>
        <v>BB_L_16_GW_GW_SA_High_GW_GQ_48_005_13</v>
      </c>
      <c r="D1037" s="14">
        <v>10</v>
      </c>
      <c r="E1037" s="14">
        <v>19.22</v>
      </c>
      <c r="F1037" s="14">
        <v>213.82838709677401</v>
      </c>
      <c r="G1037" s="14">
        <v>184.26333333333301</v>
      </c>
      <c r="H1037" s="14">
        <v>487.99193548387098</v>
      </c>
      <c r="I1037" s="14">
        <v>88.695999999999998</v>
      </c>
      <c r="J1037" s="14">
        <v>17.856290322580598</v>
      </c>
      <c r="K1037" s="14">
        <v>10.640483870967699</v>
      </c>
      <c r="L1037" s="14">
        <v>2.50665</v>
      </c>
      <c r="M1037" s="14">
        <v>1.73307096774193</v>
      </c>
      <c r="N1037" s="14">
        <v>47.029644999999903</v>
      </c>
      <c r="O1037" s="14">
        <v>101.265483870967</v>
      </c>
      <c r="P1037" s="14">
        <v>127.209354838709</v>
      </c>
      <c r="Q1037" s="14">
        <v>282.59285714285699</v>
      </c>
      <c r="R1037" s="14">
        <v>186.44080645161199</v>
      </c>
      <c r="S1037" s="14">
        <v>225.643333333333</v>
      </c>
      <c r="T1037" s="14">
        <v>366.701612903225</v>
      </c>
      <c r="U1037" s="14">
        <v>56.101666666666603</v>
      </c>
      <c r="V1037" s="14">
        <v>14.0575483870967</v>
      </c>
      <c r="W1037" s="14">
        <v>9.5293548387096703</v>
      </c>
      <c r="X1037" s="14">
        <v>6.7796166666666604</v>
      </c>
      <c r="Y1037" s="14">
        <v>4.50916129032258</v>
      </c>
      <c r="Z1037" s="14">
        <v>2.4807000000000001</v>
      </c>
      <c r="AA1037" s="14">
        <v>108.629387096774</v>
      </c>
      <c r="AB1037" s="14">
        <v>112.22290322580599</v>
      </c>
      <c r="AC1037" s="14">
        <v>81.8082142857142</v>
      </c>
      <c r="AD1037" s="14">
        <v>366.38064516128998</v>
      </c>
      <c r="AE1037" s="14">
        <v>300.368333333333</v>
      </c>
      <c r="AF1037" s="14">
        <v>358.52258064516099</v>
      </c>
      <c r="AG1037" s="14">
        <v>74.025499999999994</v>
      </c>
      <c r="AH1037" s="14">
        <v>12.250564516129</v>
      </c>
      <c r="AI1037" s="14">
        <v>7.6015645161290299</v>
      </c>
      <c r="AJ1037" s="14">
        <v>6.3053666666666599</v>
      </c>
      <c r="AK1037" s="14">
        <v>4.2100483870967702</v>
      </c>
      <c r="AL1037" s="14">
        <v>7.2700499999999897</v>
      </c>
      <c r="AM1037" s="14">
        <v>38.367580645161297</v>
      </c>
      <c r="AN1037" s="14">
        <v>62.250806451612803</v>
      </c>
      <c r="AO1037" s="14">
        <v>17.698035714285702</v>
      </c>
      <c r="AP1037" s="14">
        <v>31.847258064516101</v>
      </c>
      <c r="AQ1037" s="14">
        <v>237.00233333333301</v>
      </c>
      <c r="AR1037" s="14">
        <v>345.04032258064501</v>
      </c>
      <c r="AS1037" s="14">
        <v>31.652000000000001</v>
      </c>
      <c r="AT1037" s="14">
        <v>13.496290322580601</v>
      </c>
      <c r="AU1037" s="14">
        <v>8.2677096774193508</v>
      </c>
      <c r="AV1037" s="14">
        <v>4.4877833333333301</v>
      </c>
      <c r="AW1037" s="14">
        <v>5.3110322580645102</v>
      </c>
      <c r="AX1037" s="14">
        <v>532.29396666666605</v>
      </c>
      <c r="AY1037" s="14">
        <v>512.45967741935397</v>
      </c>
      <c r="AZ1037" s="14">
        <v>126.067741935483</v>
      </c>
      <c r="BA1037" s="14">
        <v>123.373620689655</v>
      </c>
      <c r="BB1037" s="14">
        <v>311.55967741935399</v>
      </c>
      <c r="BC1037" s="14">
        <v>330.71333333333303</v>
      </c>
      <c r="BD1037" s="14">
        <v>340.888709677419</v>
      </c>
      <c r="BE1037" s="14">
        <v>71.0565</v>
      </c>
      <c r="BF1037" s="14">
        <v>13.349209677419299</v>
      </c>
      <c r="BG1037" s="14">
        <v>8.3870322580645098</v>
      </c>
      <c r="BH1037" s="14">
        <v>5.1645000000000003</v>
      </c>
      <c r="BI1037" s="14">
        <v>4.0889516129032204</v>
      </c>
      <c r="BJ1037" s="14">
        <v>10.563416666666599</v>
      </c>
      <c r="BK1037" s="14">
        <v>185.00193548387099</v>
      </c>
      <c r="BL1037" s="14">
        <v>199.25177419354799</v>
      </c>
      <c r="BM1037" s="14">
        <v>199.14928571428501</v>
      </c>
      <c r="BN1037" s="14">
        <v>191.898387096774</v>
      </c>
      <c r="BO1037" s="14">
        <v>313.243333333333</v>
      </c>
      <c r="BP1037" s="14">
        <v>211.6</v>
      </c>
      <c r="BQ1037" s="14">
        <v>74.198166666666594</v>
      </c>
      <c r="BR1037" s="14">
        <v>13.145967741935401</v>
      </c>
      <c r="BS1037" s="14">
        <v>11.524080645161201</v>
      </c>
      <c r="BT1037" s="14">
        <v>5.9375833333333299</v>
      </c>
      <c r="BU1037" s="14">
        <v>4.8468870967741902</v>
      </c>
      <c r="BV1037" s="14">
        <v>72.558149999999998</v>
      </c>
      <c r="BW1037" s="14">
        <v>282.09193548386997</v>
      </c>
      <c r="BX1037" s="14">
        <v>174.355161290322</v>
      </c>
      <c r="BY1037" s="14">
        <v>196.93535714285699</v>
      </c>
      <c r="BZ1037" s="14">
        <v>254.80806451612901</v>
      </c>
      <c r="CA1037" s="14">
        <v>456.64</v>
      </c>
      <c r="CB1037" s="14">
        <v>400.96774193548299</v>
      </c>
      <c r="CC1037" s="14">
        <v>75.761499999999998</v>
      </c>
      <c r="CD1037" s="14">
        <v>16.113709677419301</v>
      </c>
      <c r="CE1037" s="14">
        <v>11.405387096774099</v>
      </c>
      <c r="CF1037" s="14">
        <v>10.0661166666666</v>
      </c>
      <c r="CG1037" s="14">
        <v>7.5830483870967704</v>
      </c>
      <c r="CH1037" s="14">
        <v>11.888350000000001</v>
      </c>
      <c r="CI1037" s="14">
        <v>177.49467741935399</v>
      </c>
      <c r="CJ1037" s="14">
        <v>158.685483870967</v>
      </c>
      <c r="CK1037" s="14">
        <v>127.054999999999</v>
      </c>
      <c r="CL1037" s="14">
        <v>285.54693548387098</v>
      </c>
      <c r="CM1037" s="14">
        <v>633.96666666666601</v>
      </c>
      <c r="CN1037" s="14">
        <v>432.425806451612</v>
      </c>
      <c r="CO1037" s="14">
        <v>140.190333333333</v>
      </c>
      <c r="CP1037" s="14">
        <v>21.757903225806398</v>
      </c>
      <c r="CQ1037" s="14">
        <v>12.5725161290322</v>
      </c>
      <c r="CR1037" s="14">
        <v>17.088566666666601</v>
      </c>
      <c r="CS1037" s="14">
        <v>6.8949032258064502</v>
      </c>
      <c r="CT1037" s="14">
        <v>6.3209499999999901</v>
      </c>
      <c r="CU1037" s="14">
        <v>141.370709677419</v>
      </c>
      <c r="CV1037" s="14">
        <v>354.25322580645098</v>
      </c>
      <c r="CW1037" s="14">
        <v>369.17413793103401</v>
      </c>
      <c r="CX1037" s="14">
        <v>393.67741935483798</v>
      </c>
      <c r="CY1037" s="14">
        <v>567.875</v>
      </c>
      <c r="CZ1037" s="14">
        <v>617.10806451612802</v>
      </c>
      <c r="DA1037" s="14">
        <v>120.912833333333</v>
      </c>
      <c r="DB1037" s="14">
        <v>26.8806451612903</v>
      </c>
      <c r="DC1037" s="14">
        <v>9.8464193548387104</v>
      </c>
      <c r="DD1037" s="14">
        <v>6.8755333333333297</v>
      </c>
      <c r="DE1037" s="14">
        <v>11.5568387096774</v>
      </c>
      <c r="DF1037" s="14">
        <v>17.2304833333333</v>
      </c>
      <c r="DG1037" s="14">
        <v>144.60951612903199</v>
      </c>
      <c r="DH1037" s="14">
        <v>351.806451612903</v>
      </c>
      <c r="DI1037" s="14">
        <v>98.584285714285699</v>
      </c>
      <c r="DJ1037" s="14">
        <v>539.99258064516096</v>
      </c>
      <c r="DK1037" s="14">
        <v>562.93333333333305</v>
      </c>
      <c r="DL1037" s="14">
        <v>680.97580645161202</v>
      </c>
      <c r="DM1037" s="14">
        <v>61.6518333333333</v>
      </c>
      <c r="DN1037" s="14">
        <v>18.801370967741899</v>
      </c>
      <c r="DO1037" s="14">
        <v>9.3462419354838602</v>
      </c>
      <c r="DP1037" s="14">
        <v>7.4773333333333296</v>
      </c>
      <c r="DQ1037" s="14">
        <v>9.1174032258064504</v>
      </c>
      <c r="DR1037" s="14">
        <v>8.9567333333333305</v>
      </c>
      <c r="DS1037" s="15">
        <v>150.05090000000001</v>
      </c>
    </row>
    <row r="1038" spans="1:123" x14ac:dyDescent="0.25">
      <c r="A1038" s="16" t="s">
        <v>32</v>
      </c>
      <c r="B1038" s="17">
        <v>14</v>
      </c>
      <c r="C1038" s="13" t="str">
        <f t="shared" si="20"/>
        <v>BB_L_16_GW_GW_SA_High_GW_GQ_48_005_14</v>
      </c>
      <c r="D1038" s="18">
        <v>10</v>
      </c>
      <c r="E1038" s="18">
        <v>10.5348275862068</v>
      </c>
      <c r="F1038" s="18">
        <v>22.319838709677398</v>
      </c>
      <c r="G1038" s="18">
        <v>20.360666666666599</v>
      </c>
      <c r="H1038" s="18">
        <v>43.363387096774098</v>
      </c>
      <c r="I1038" s="18">
        <v>20.516999999999999</v>
      </c>
      <c r="J1038" s="18">
        <v>10.695645161290299</v>
      </c>
      <c r="K1038" s="18">
        <v>7.8959032258064497</v>
      </c>
      <c r="L1038" s="18">
        <v>0.23284666666666601</v>
      </c>
      <c r="M1038" s="18">
        <v>0.122197741935483</v>
      </c>
      <c r="N1038" s="18">
        <v>2.92843866666666</v>
      </c>
      <c r="O1038" s="18">
        <v>5.9331935483870897</v>
      </c>
      <c r="P1038" s="18">
        <v>7.4437903225806403</v>
      </c>
      <c r="Q1038" s="18">
        <v>18.319732142857099</v>
      </c>
      <c r="R1038" s="18">
        <v>11.2893387096774</v>
      </c>
      <c r="S1038" s="18">
        <v>14.6839333333333</v>
      </c>
      <c r="T1038" s="18">
        <v>23.7888709677419</v>
      </c>
      <c r="U1038" s="18">
        <v>3.9185833333333302</v>
      </c>
      <c r="V1038" s="18">
        <v>1.04506451612903</v>
      </c>
      <c r="W1038" s="18">
        <v>0.67574677419354801</v>
      </c>
      <c r="X1038" s="18">
        <v>0.47888499999999901</v>
      </c>
      <c r="Y1038" s="18">
        <v>0.30631290322580601</v>
      </c>
      <c r="Z1038" s="18">
        <v>0.17080166666666599</v>
      </c>
      <c r="AA1038" s="18">
        <v>6.6286258064516099</v>
      </c>
      <c r="AB1038" s="18">
        <v>6.6451290322580601</v>
      </c>
      <c r="AC1038" s="18">
        <v>4.8811428571428497</v>
      </c>
      <c r="AD1038" s="18">
        <v>23.191290322580599</v>
      </c>
      <c r="AE1038" s="18">
        <v>19.3218833333333</v>
      </c>
      <c r="AF1038" s="18">
        <v>22.946129032258</v>
      </c>
      <c r="AG1038" s="18">
        <v>5.2399666666666596</v>
      </c>
      <c r="AH1038" s="18">
        <v>0.85201612903225799</v>
      </c>
      <c r="AI1038" s="18">
        <v>0.55499677419354798</v>
      </c>
      <c r="AJ1038" s="18">
        <v>0.49448166666666599</v>
      </c>
      <c r="AK1038" s="18">
        <v>0.35136451612903202</v>
      </c>
      <c r="AL1038" s="18">
        <v>0.51898500000000003</v>
      </c>
      <c r="AM1038" s="18">
        <v>2.33437096774193</v>
      </c>
      <c r="AN1038" s="18">
        <v>3.7204354838709599</v>
      </c>
      <c r="AO1038" s="18">
        <v>1.1568857142857101</v>
      </c>
      <c r="AP1038" s="18">
        <v>1.97872580645161</v>
      </c>
      <c r="AQ1038" s="18">
        <v>14.618033333333299</v>
      </c>
      <c r="AR1038" s="18">
        <v>25.017064516129</v>
      </c>
      <c r="AS1038" s="18">
        <v>2.25074666666666</v>
      </c>
      <c r="AT1038" s="18">
        <v>1.05244838709677</v>
      </c>
      <c r="AU1038" s="18">
        <v>0.67157741935483795</v>
      </c>
      <c r="AV1038" s="18">
        <v>0.41140666666666598</v>
      </c>
      <c r="AW1038" s="18">
        <v>0.43063225806451599</v>
      </c>
      <c r="AX1038" s="18">
        <v>45.410141666666597</v>
      </c>
      <c r="AY1038" s="18">
        <v>34.839838709677402</v>
      </c>
      <c r="AZ1038" s="18">
        <v>7.4501129032257998</v>
      </c>
      <c r="BA1038" s="18">
        <v>7.4952586206896497</v>
      </c>
      <c r="BB1038" s="18">
        <v>19.8157741935483</v>
      </c>
      <c r="BC1038" s="18">
        <v>21.061116666666599</v>
      </c>
      <c r="BD1038" s="18">
        <v>24.548354838709599</v>
      </c>
      <c r="BE1038" s="18">
        <v>8.8650333333333293</v>
      </c>
      <c r="BF1038" s="18">
        <v>1.4171774193548301</v>
      </c>
      <c r="BG1038" s="18">
        <v>1.0387499999999901</v>
      </c>
      <c r="BH1038" s="18">
        <v>0.65517499999999995</v>
      </c>
      <c r="BI1038" s="18">
        <v>0.72035806451612905</v>
      </c>
      <c r="BJ1038" s="18">
        <v>1.4044366666666599</v>
      </c>
      <c r="BK1038" s="18">
        <v>12.279951612903201</v>
      </c>
      <c r="BL1038" s="18">
        <v>12.799516129032201</v>
      </c>
      <c r="BM1038" s="18">
        <v>12.5818571428571</v>
      </c>
      <c r="BN1038" s="18">
        <v>12.1198064516129</v>
      </c>
      <c r="BO1038" s="18">
        <v>19.971133333333299</v>
      </c>
      <c r="BP1038" s="18">
        <v>13.9658548387096</v>
      </c>
      <c r="BQ1038" s="18">
        <v>5.69898333333333</v>
      </c>
      <c r="BR1038" s="18">
        <v>1.2088064516129</v>
      </c>
      <c r="BS1038" s="18">
        <v>1.1547258064516099</v>
      </c>
      <c r="BT1038" s="18">
        <v>0.70302500000000001</v>
      </c>
      <c r="BU1038" s="18">
        <v>0.63405483870967705</v>
      </c>
      <c r="BV1038" s="18">
        <v>4.9141833333333302</v>
      </c>
      <c r="BW1038" s="18">
        <v>17.7962903225806</v>
      </c>
      <c r="BX1038" s="18">
        <v>10.7202096774193</v>
      </c>
      <c r="BY1038" s="18">
        <v>12.405892857142801</v>
      </c>
      <c r="BZ1038" s="18">
        <v>16.215193548386999</v>
      </c>
      <c r="CA1038" s="18">
        <v>30.668499999999899</v>
      </c>
      <c r="CB1038" s="18">
        <v>26.754032258064498</v>
      </c>
      <c r="CC1038" s="18">
        <v>5.8177833333333302</v>
      </c>
      <c r="CD1038" s="18">
        <v>1.47543548387096</v>
      </c>
      <c r="CE1038" s="18">
        <v>1.20751612903225</v>
      </c>
      <c r="CF1038" s="18">
        <v>1.1770833333333299</v>
      </c>
      <c r="CG1038" s="18">
        <v>0.90319677419354805</v>
      </c>
      <c r="CH1038" s="18">
        <v>1.21611333333333</v>
      </c>
      <c r="CI1038" s="18">
        <v>11.575967741935401</v>
      </c>
      <c r="CJ1038" s="18">
        <v>10.3255161290322</v>
      </c>
      <c r="CK1038" s="18">
        <v>8.3971607142857092</v>
      </c>
      <c r="CL1038" s="18">
        <v>18.7939516129032</v>
      </c>
      <c r="CM1038" s="18">
        <v>45.774833333333298</v>
      </c>
      <c r="CN1038" s="18">
        <v>29.4643548387096</v>
      </c>
      <c r="CO1038" s="18">
        <v>11.2595333333333</v>
      </c>
      <c r="CP1038" s="18">
        <v>2.06779032258064</v>
      </c>
      <c r="CQ1038" s="18">
        <v>1.6626935483870899</v>
      </c>
      <c r="CR1038" s="18">
        <v>2.42881666666666</v>
      </c>
      <c r="CS1038" s="18">
        <v>1.12958064516129</v>
      </c>
      <c r="CT1038" s="18">
        <v>1.2413666666666601</v>
      </c>
      <c r="CU1038" s="18">
        <v>10.7731451612903</v>
      </c>
      <c r="CV1038" s="18">
        <v>24.417580645161198</v>
      </c>
      <c r="CW1038" s="18">
        <v>25.5908620689655</v>
      </c>
      <c r="CX1038" s="18">
        <v>26.6390322580645</v>
      </c>
      <c r="CY1038" s="18">
        <v>42.975433333333299</v>
      </c>
      <c r="CZ1038" s="18">
        <v>44.877903225806399</v>
      </c>
      <c r="DA1038" s="18">
        <v>13.196066666666599</v>
      </c>
      <c r="DB1038" s="18">
        <v>3.93496774193548</v>
      </c>
      <c r="DC1038" s="18">
        <v>1.52790322580645</v>
      </c>
      <c r="DD1038" s="18">
        <v>1.4027499999999999</v>
      </c>
      <c r="DE1038" s="18">
        <v>2.7553387096774098</v>
      </c>
      <c r="DF1038" s="18">
        <v>3.0871499999999998</v>
      </c>
      <c r="DG1038" s="18">
        <v>10.3642258064516</v>
      </c>
      <c r="DH1038" s="18">
        <v>23.294774193548299</v>
      </c>
      <c r="DI1038" s="18">
        <v>6.7505892857142804</v>
      </c>
      <c r="DJ1038" s="18">
        <v>39.873177419354803</v>
      </c>
      <c r="DK1038" s="18">
        <v>40.944499999999998</v>
      </c>
      <c r="DL1038" s="18">
        <v>53.515806451612903</v>
      </c>
      <c r="DM1038" s="18">
        <v>4.9351499999999904</v>
      </c>
      <c r="DN1038" s="18">
        <v>1.9822258064516101</v>
      </c>
      <c r="DO1038" s="18">
        <v>1.2358225806451599</v>
      </c>
      <c r="DP1038" s="18">
        <v>1.2092499999999999</v>
      </c>
      <c r="DQ1038" s="18">
        <v>1.7743870967741899</v>
      </c>
      <c r="DR1038" s="18">
        <v>1.83011666666666</v>
      </c>
      <c r="DS1038" s="19">
        <v>10.6109833333333</v>
      </c>
    </row>
    <row r="1039" spans="1:123" x14ac:dyDescent="0.25">
      <c r="A1039" s="12" t="s">
        <v>32</v>
      </c>
      <c r="B1039" s="13">
        <v>15</v>
      </c>
      <c r="C1039" s="13" t="str">
        <f t="shared" si="20"/>
        <v>BB_L_16_GW_GW_SA_High_GW_GQ_48_005_15</v>
      </c>
      <c r="D1039" s="14">
        <v>10</v>
      </c>
      <c r="E1039" s="14">
        <v>10.000689655172399</v>
      </c>
      <c r="F1039" s="14">
        <v>10.052419354838699</v>
      </c>
      <c r="G1039" s="14">
        <v>10.043333333333299</v>
      </c>
      <c r="H1039" s="14">
        <v>10.166612903225801</v>
      </c>
      <c r="I1039" s="14">
        <v>10.1491666666666</v>
      </c>
      <c r="J1039" s="14">
        <v>10.0082258064516</v>
      </c>
      <c r="K1039" s="14">
        <v>7.5548612903225703</v>
      </c>
      <c r="L1039" s="14">
        <v>2.7570649999999999E-2</v>
      </c>
      <c r="M1039" s="14">
        <v>1.5249096774193501E-3</v>
      </c>
      <c r="N1039" s="14">
        <v>1.19151633333333E-2</v>
      </c>
      <c r="O1039" s="14">
        <v>2.4870322580645102E-2</v>
      </c>
      <c r="P1039" s="14">
        <v>3.1298225806451599E-2</v>
      </c>
      <c r="Q1039" s="14">
        <v>7.8725767857142803E-2</v>
      </c>
      <c r="R1039" s="14">
        <v>5.8495483870967702E-2</v>
      </c>
      <c r="S1039" s="14">
        <v>6.3403999999999905E-2</v>
      </c>
      <c r="T1039" s="14">
        <v>0.118534677419354</v>
      </c>
      <c r="U1039" s="14">
        <v>2.8238666666666599E-2</v>
      </c>
      <c r="V1039" s="14">
        <v>1.04657096774193E-2</v>
      </c>
      <c r="W1039" s="14">
        <v>7.0277580645161297E-3</v>
      </c>
      <c r="X1039" s="14">
        <v>5.3506999999999999E-3</v>
      </c>
      <c r="Y1039" s="14">
        <v>4.1261935483870903E-3</v>
      </c>
      <c r="Z1039" s="14">
        <v>3.4272666666666598E-3</v>
      </c>
      <c r="AA1039" s="14">
        <v>3.0764193548387001E-2</v>
      </c>
      <c r="AB1039" s="14">
        <v>3.8081774193548301E-2</v>
      </c>
      <c r="AC1039" s="14">
        <v>3.0601964285714201E-2</v>
      </c>
      <c r="AD1039" s="14">
        <v>0.116652741935483</v>
      </c>
      <c r="AE1039" s="14">
        <v>0.101878833333333</v>
      </c>
      <c r="AF1039" s="14">
        <v>0.122117741935483</v>
      </c>
      <c r="AG1039" s="14">
        <v>5.0343833333333303E-2</v>
      </c>
      <c r="AH1039" s="14">
        <v>1.8865967741935399E-2</v>
      </c>
      <c r="AI1039" s="14">
        <v>1.5089193548387E-2</v>
      </c>
      <c r="AJ1039" s="14">
        <v>1.4103333333333299E-2</v>
      </c>
      <c r="AK1039" s="14">
        <v>1.2361612903225801E-2</v>
      </c>
      <c r="AL1039" s="14">
        <v>1.2721E-2</v>
      </c>
      <c r="AM1039" s="14">
        <v>2.2539516129032201E-2</v>
      </c>
      <c r="AN1039" s="14">
        <v>3.1199838709677401E-2</v>
      </c>
      <c r="AO1039" s="14">
        <v>2.3711785714285699E-2</v>
      </c>
      <c r="AP1039" s="14">
        <v>2.8210806451612901E-2</v>
      </c>
      <c r="AQ1039" s="14">
        <v>8.2708000000000004E-2</v>
      </c>
      <c r="AR1039" s="14">
        <v>0.158439677419354</v>
      </c>
      <c r="AS1039" s="14">
        <v>3.8096833333333302E-2</v>
      </c>
      <c r="AT1039" s="14">
        <v>2.7936451612903201E-2</v>
      </c>
      <c r="AU1039" s="14">
        <v>2.3273387096774099E-2</v>
      </c>
      <c r="AV1039" s="14">
        <v>1.8854333333333299E-2</v>
      </c>
      <c r="AW1039" s="14">
        <v>1.8307096774193499E-2</v>
      </c>
      <c r="AX1039" s="14">
        <v>0.34072683333333298</v>
      </c>
      <c r="AY1039" s="14">
        <v>0.18607338709677401</v>
      </c>
      <c r="AZ1039" s="14">
        <v>5.5058870967741903E-2</v>
      </c>
      <c r="BA1039" s="14">
        <v>5.3772758620689601E-2</v>
      </c>
      <c r="BB1039" s="14">
        <v>0.120813870967741</v>
      </c>
      <c r="BC1039" s="14">
        <v>0.14071666666666599</v>
      </c>
      <c r="BD1039" s="14">
        <v>0.17162564516129</v>
      </c>
      <c r="BE1039" s="14">
        <v>0.183342</v>
      </c>
      <c r="BF1039" s="14">
        <v>6.45745161290322E-2</v>
      </c>
      <c r="BG1039" s="14">
        <v>5.6493064516129003E-2</v>
      </c>
      <c r="BH1039" s="14">
        <v>4.4944833333333302E-2</v>
      </c>
      <c r="BI1039" s="14">
        <v>5.4200967741935398E-2</v>
      </c>
      <c r="BJ1039" s="14">
        <v>9.0479666666666597E-2</v>
      </c>
      <c r="BK1039" s="14">
        <v>0.140684677419354</v>
      </c>
      <c r="BL1039" s="14">
        <v>0.139738709677419</v>
      </c>
      <c r="BM1039" s="14">
        <v>0.135588392857142</v>
      </c>
      <c r="BN1039" s="14">
        <v>0.120527580645161</v>
      </c>
      <c r="BO1039" s="14">
        <v>0.15167999999999901</v>
      </c>
      <c r="BP1039" s="14">
        <v>0.121989032258064</v>
      </c>
      <c r="BQ1039" s="14">
        <v>9.3536166666666601E-2</v>
      </c>
      <c r="BR1039" s="14">
        <v>5.4866129032258001E-2</v>
      </c>
      <c r="BS1039" s="14">
        <v>5.4222580645161202E-2</v>
      </c>
      <c r="BT1039" s="14">
        <v>4.6262333333333301E-2</v>
      </c>
      <c r="BU1039" s="14">
        <v>4.4399193548387103E-2</v>
      </c>
      <c r="BV1039" s="14">
        <v>6.23896666666666E-2</v>
      </c>
      <c r="BW1039" s="14">
        <v>0.123988548387096</v>
      </c>
      <c r="BX1039" s="14">
        <v>9.72051612903225E-2</v>
      </c>
      <c r="BY1039" s="14">
        <v>0.108602142857142</v>
      </c>
      <c r="BZ1039" s="14">
        <v>0.12746209677419301</v>
      </c>
      <c r="CA1039" s="14">
        <v>0.20771833333333301</v>
      </c>
      <c r="CB1039" s="14">
        <v>0.18917903225806401</v>
      </c>
      <c r="CC1039" s="14">
        <v>9.5534166666666601E-2</v>
      </c>
      <c r="CD1039" s="14">
        <v>6.0497741935483802E-2</v>
      </c>
      <c r="CE1039" s="14">
        <v>5.9512096774193501E-2</v>
      </c>
      <c r="CF1039" s="14">
        <v>6.4101000000000005E-2</v>
      </c>
      <c r="CG1039" s="14">
        <v>5.9555161290322498E-2</v>
      </c>
      <c r="CH1039" s="14">
        <v>6.3697500000000004E-2</v>
      </c>
      <c r="CI1039" s="14">
        <v>0.120169354838709</v>
      </c>
      <c r="CJ1039" s="14">
        <v>0.14444193548386999</v>
      </c>
      <c r="CK1039" s="14">
        <v>0.14620535714285701</v>
      </c>
      <c r="CL1039" s="14">
        <v>0.187264516129032</v>
      </c>
      <c r="CM1039" s="14">
        <v>0.34388999999999997</v>
      </c>
      <c r="CN1039" s="14">
        <v>0.24407258064516099</v>
      </c>
      <c r="CO1039" s="14">
        <v>0.173086666666666</v>
      </c>
      <c r="CP1039" s="14">
        <v>9.6529193548387002E-2</v>
      </c>
      <c r="CQ1039" s="14">
        <v>8.7838064516128994E-2</v>
      </c>
      <c r="CR1039" s="14">
        <v>0.119836499999999</v>
      </c>
      <c r="CS1039" s="14">
        <v>7.9709032258064499E-2</v>
      </c>
      <c r="CT1039" s="14">
        <v>9.4275666666666605E-2</v>
      </c>
      <c r="CU1039" s="14">
        <v>0.22926774193548299</v>
      </c>
      <c r="CV1039" s="14">
        <v>0.344345161290322</v>
      </c>
      <c r="CW1039" s="14">
        <v>0.29213103448275801</v>
      </c>
      <c r="CX1039" s="14">
        <v>0.25963387096774099</v>
      </c>
      <c r="CY1039" s="14">
        <v>0.34047166666666601</v>
      </c>
      <c r="CZ1039" s="14">
        <v>0.36491129032258002</v>
      </c>
      <c r="DA1039" s="14">
        <v>0.26790666666666602</v>
      </c>
      <c r="DB1039" s="14">
        <v>0.17112580645161199</v>
      </c>
      <c r="DC1039" s="14">
        <v>0.104518709677419</v>
      </c>
      <c r="DD1039" s="14">
        <v>0.107475</v>
      </c>
      <c r="DE1039" s="14">
        <v>0.21781129032258001</v>
      </c>
      <c r="DF1039" s="14">
        <v>0.24470666666666599</v>
      </c>
      <c r="DG1039" s="14">
        <v>0.208488709677419</v>
      </c>
      <c r="DH1039" s="14">
        <v>0.24181612903225799</v>
      </c>
      <c r="DI1039" s="14">
        <v>0.14779999999999999</v>
      </c>
      <c r="DJ1039" s="14">
        <v>0.32070645161290301</v>
      </c>
      <c r="DK1039" s="14">
        <v>0.33969333333333301</v>
      </c>
      <c r="DL1039" s="14">
        <v>0.42087741935483802</v>
      </c>
      <c r="DM1039" s="14">
        <v>0.123146666666666</v>
      </c>
      <c r="DN1039" s="14">
        <v>9.28009677419354E-2</v>
      </c>
      <c r="DO1039" s="14">
        <v>8.1543870967741905E-2</v>
      </c>
      <c r="DP1039" s="14">
        <v>8.8731666666666598E-2</v>
      </c>
      <c r="DQ1039" s="14">
        <v>0.13472096774193501</v>
      </c>
      <c r="DR1039" s="14">
        <v>0.151174999999999</v>
      </c>
      <c r="DS1039" s="15">
        <v>0.16983833333333301</v>
      </c>
    </row>
    <row r="1040" spans="1:123" x14ac:dyDescent="0.25">
      <c r="A1040" s="16" t="s">
        <v>32</v>
      </c>
      <c r="B1040" s="17">
        <v>16</v>
      </c>
      <c r="C1040" s="13" t="str">
        <f t="shared" si="20"/>
        <v>BB_L_16_GW_GW_SA_High_GW_GQ_48_005_16</v>
      </c>
      <c r="D1040" s="18">
        <v>10</v>
      </c>
      <c r="E1040" s="18">
        <v>15.531724137931</v>
      </c>
      <c r="F1040" s="18">
        <v>198.552258064516</v>
      </c>
      <c r="G1040" s="18">
        <v>171.99833333333299</v>
      </c>
      <c r="H1040" s="18">
        <v>435.93387096774097</v>
      </c>
      <c r="I1040" s="18">
        <v>127.57</v>
      </c>
      <c r="J1040" s="18">
        <v>19.485967741935401</v>
      </c>
      <c r="K1040" s="18">
        <v>11.6953870967741</v>
      </c>
      <c r="L1040" s="18">
        <v>2.7609666666666599</v>
      </c>
      <c r="M1040" s="18">
        <v>1.9186129032257999</v>
      </c>
      <c r="N1040" s="18">
        <v>25.9311583333333</v>
      </c>
      <c r="O1040" s="18">
        <v>106.74854838709599</v>
      </c>
      <c r="P1040" s="18">
        <v>125.30806451612899</v>
      </c>
      <c r="Q1040" s="18">
        <v>182.27553571428501</v>
      </c>
      <c r="R1040" s="18">
        <v>263.38193548387</v>
      </c>
      <c r="S1040" s="18">
        <v>146.788166666666</v>
      </c>
      <c r="T1040" s="18">
        <v>409.02419354838702</v>
      </c>
      <c r="U1040" s="18">
        <v>78.075333333333305</v>
      </c>
      <c r="V1040" s="18">
        <v>16.425725806451599</v>
      </c>
      <c r="W1040" s="18">
        <v>9.1491612903225796</v>
      </c>
      <c r="X1040" s="18">
        <v>7.1123500000000002</v>
      </c>
      <c r="Y1040" s="18">
        <v>4.8233225806451596</v>
      </c>
      <c r="Z1040" s="18">
        <v>2.5659499999999902</v>
      </c>
      <c r="AA1040" s="18">
        <v>82.714919354838699</v>
      </c>
      <c r="AB1040" s="18">
        <v>126.76</v>
      </c>
      <c r="AC1040" s="18">
        <v>67.700535714285706</v>
      </c>
      <c r="AD1040" s="18">
        <v>328.28548387096703</v>
      </c>
      <c r="AE1040" s="18">
        <v>265.48333333333301</v>
      </c>
      <c r="AF1040" s="18">
        <v>378.85322580645101</v>
      </c>
      <c r="AG1040" s="18">
        <v>101.728666666666</v>
      </c>
      <c r="AH1040" s="18">
        <v>15.687854838709599</v>
      </c>
      <c r="AI1040" s="18">
        <v>7.5103387096774199</v>
      </c>
      <c r="AJ1040" s="18">
        <v>6.5743166666666601</v>
      </c>
      <c r="AK1040" s="18">
        <v>4.2297419354838697</v>
      </c>
      <c r="AL1040" s="18">
        <v>3.5697999999999999</v>
      </c>
      <c r="AM1040" s="18">
        <v>38.594354838709599</v>
      </c>
      <c r="AN1040" s="18">
        <v>59.698225806451603</v>
      </c>
      <c r="AO1040" s="18">
        <v>18.656607142857101</v>
      </c>
      <c r="AP1040" s="18">
        <v>29.7335483870967</v>
      </c>
      <c r="AQ1040" s="18">
        <v>199.09166666666599</v>
      </c>
      <c r="AR1040" s="18">
        <v>347.97258064516097</v>
      </c>
      <c r="AS1040" s="18">
        <v>50.141666666666602</v>
      </c>
      <c r="AT1040" s="18">
        <v>13.2248387096774</v>
      </c>
      <c r="AU1040" s="18">
        <v>9.3031290322580595</v>
      </c>
      <c r="AV1040" s="18">
        <v>4.21616666666666</v>
      </c>
      <c r="AW1040" s="18">
        <v>5.4231451612903196</v>
      </c>
      <c r="AX1040" s="18">
        <v>464.0609</v>
      </c>
      <c r="AY1040" s="18">
        <v>462.60483870967698</v>
      </c>
      <c r="AZ1040" s="18">
        <v>187.39096774193499</v>
      </c>
      <c r="BA1040" s="18">
        <v>101.042586206896</v>
      </c>
      <c r="BB1040" s="18">
        <v>296.5</v>
      </c>
      <c r="BC1040" s="18">
        <v>339.041666666666</v>
      </c>
      <c r="BD1040" s="18">
        <v>309.34838709677399</v>
      </c>
      <c r="BE1040" s="18">
        <v>105.878333333333</v>
      </c>
      <c r="BF1040" s="18">
        <v>14.511709677419301</v>
      </c>
      <c r="BG1040" s="18">
        <v>8.3767258064516099</v>
      </c>
      <c r="BH1040" s="18">
        <v>5.5763999999999898</v>
      </c>
      <c r="BI1040" s="18">
        <v>3.8958225806451598</v>
      </c>
      <c r="BJ1040" s="18">
        <v>7.9743833333333303</v>
      </c>
      <c r="BK1040" s="18">
        <v>138.82435483870901</v>
      </c>
      <c r="BL1040" s="18">
        <v>184.35</v>
      </c>
      <c r="BM1040" s="18">
        <v>237.780714285714</v>
      </c>
      <c r="BN1040" s="18">
        <v>180.54741935483801</v>
      </c>
      <c r="BO1040" s="18">
        <v>276.96166666666602</v>
      </c>
      <c r="BP1040" s="18">
        <v>204.45483870967701</v>
      </c>
      <c r="BQ1040" s="18">
        <v>115.242</v>
      </c>
      <c r="BR1040" s="18">
        <v>14.109354838709599</v>
      </c>
      <c r="BS1040" s="18">
        <v>11.6489032258064</v>
      </c>
      <c r="BT1040" s="18">
        <v>6.1728500000000004</v>
      </c>
      <c r="BU1040" s="18">
        <v>4.8111935483870898</v>
      </c>
      <c r="BV1040" s="18">
        <v>45.888550000000002</v>
      </c>
      <c r="BW1040" s="18">
        <v>271.98548387096702</v>
      </c>
      <c r="BX1040" s="18">
        <v>179.13387096774099</v>
      </c>
      <c r="BY1040" s="18">
        <v>186.314464285714</v>
      </c>
      <c r="BZ1040" s="18">
        <v>205.925806451612</v>
      </c>
      <c r="CA1040" s="18">
        <v>434.8</v>
      </c>
      <c r="CB1040" s="18">
        <v>417.94354838709597</v>
      </c>
      <c r="CC1040" s="18">
        <v>111.323166666666</v>
      </c>
      <c r="CD1040" s="18">
        <v>17.132419354838699</v>
      </c>
      <c r="CE1040" s="18">
        <v>11.751548387096699</v>
      </c>
      <c r="CF1040" s="18">
        <v>9.7974333333333306</v>
      </c>
      <c r="CG1040" s="18">
        <v>7.90016129032258</v>
      </c>
      <c r="CH1040" s="18">
        <v>7.3610166666666599</v>
      </c>
      <c r="CI1040" s="18">
        <v>163.67338709677401</v>
      </c>
      <c r="CJ1040" s="18">
        <v>155.30516129032199</v>
      </c>
      <c r="CK1040" s="18">
        <v>123.53910714285701</v>
      </c>
      <c r="CL1040" s="18">
        <v>258.85612903225802</v>
      </c>
      <c r="CM1040" s="18">
        <v>588.863333333333</v>
      </c>
      <c r="CN1040" s="18">
        <v>441.70322580645097</v>
      </c>
      <c r="CO1040" s="18">
        <v>155.183666666666</v>
      </c>
      <c r="CP1040" s="18">
        <v>26.437903225806402</v>
      </c>
      <c r="CQ1040" s="18">
        <v>12.4076129032258</v>
      </c>
      <c r="CR1040" s="18">
        <v>17.571166666666599</v>
      </c>
      <c r="CS1040" s="18">
        <v>6.9793548387096704</v>
      </c>
      <c r="CT1040" s="18">
        <v>6.0098000000000003</v>
      </c>
      <c r="CU1040" s="18">
        <v>101.853048387096</v>
      </c>
      <c r="CV1040" s="18">
        <v>331.806451612903</v>
      </c>
      <c r="CW1040" s="18">
        <v>344.124137931034</v>
      </c>
      <c r="CX1040" s="18">
        <v>419.17258064516102</v>
      </c>
      <c r="CY1040" s="18">
        <v>442.15833333333302</v>
      </c>
      <c r="CZ1040" s="18">
        <v>697.99677419354805</v>
      </c>
      <c r="DA1040" s="18">
        <v>138.157833333333</v>
      </c>
      <c r="DB1040" s="18">
        <v>32.264516129032202</v>
      </c>
      <c r="DC1040" s="18">
        <v>10.492145161290299</v>
      </c>
      <c r="DD1040" s="18">
        <v>6.4950000000000001</v>
      </c>
      <c r="DE1040" s="18">
        <v>10.731774193548301</v>
      </c>
      <c r="DF1040" s="18">
        <v>11.614333333333301</v>
      </c>
      <c r="DG1040" s="18">
        <v>109.03032258064501</v>
      </c>
      <c r="DH1040" s="18">
        <v>364.23709677419299</v>
      </c>
      <c r="DI1040" s="18">
        <v>106.702321428571</v>
      </c>
      <c r="DJ1040" s="18">
        <v>443.80306451612898</v>
      </c>
      <c r="DK1040" s="18">
        <v>609.60333333333301</v>
      </c>
      <c r="DL1040" s="18">
        <v>640.79193548387002</v>
      </c>
      <c r="DM1040" s="18">
        <v>96.812166666666599</v>
      </c>
      <c r="DN1040" s="18">
        <v>21.269677419354799</v>
      </c>
      <c r="DO1040" s="18">
        <v>9.3572580645161292</v>
      </c>
      <c r="DP1040" s="18">
        <v>7.5669000000000004</v>
      </c>
      <c r="DQ1040" s="18">
        <v>8.6262580645161293</v>
      </c>
      <c r="DR1040" s="18">
        <v>8.8926999999999996</v>
      </c>
      <c r="DS1040" s="19">
        <v>104.73883333333301</v>
      </c>
    </row>
    <row r="1041" spans="1:123" x14ac:dyDescent="0.25">
      <c r="A1041" s="12" t="s">
        <v>32</v>
      </c>
      <c r="B1041" s="13">
        <v>17</v>
      </c>
      <c r="C1041" s="13" t="str">
        <f t="shared" si="20"/>
        <v>BB_L_16_GW_GW_SA_High_GW_GQ_48_005_17</v>
      </c>
      <c r="D1041" s="14">
        <v>10</v>
      </c>
      <c r="E1041" s="14">
        <v>10.587241379310299</v>
      </c>
      <c r="F1041" s="14">
        <v>29.8708064516129</v>
      </c>
      <c r="G1041" s="14">
        <v>26.715333333333302</v>
      </c>
      <c r="H1041" s="14">
        <v>58.7846774193548</v>
      </c>
      <c r="I1041" s="14">
        <v>30.105499999999999</v>
      </c>
      <c r="J1041" s="14">
        <v>11.2969354838709</v>
      </c>
      <c r="K1041" s="14">
        <v>9.0229032258064503</v>
      </c>
      <c r="L1041" s="14">
        <v>0.52707000000000004</v>
      </c>
      <c r="M1041" s="14">
        <v>0.21708709677419299</v>
      </c>
      <c r="N1041" s="14">
        <v>2.9395148333333299</v>
      </c>
      <c r="O1041" s="14">
        <v>11.0091451612903</v>
      </c>
      <c r="P1041" s="14">
        <v>12.839161290322499</v>
      </c>
      <c r="Q1041" s="14">
        <v>20.2582321428571</v>
      </c>
      <c r="R1041" s="14">
        <v>27.7948709677419</v>
      </c>
      <c r="S1041" s="14">
        <v>16.387333333333299</v>
      </c>
      <c r="T1041" s="14">
        <v>45.210322580645098</v>
      </c>
      <c r="U1041" s="14">
        <v>8.5615833333333295</v>
      </c>
      <c r="V1041" s="14">
        <v>1.9130370967741901</v>
      </c>
      <c r="W1041" s="14">
        <v>1.0391064516129001</v>
      </c>
      <c r="X1041" s="14">
        <v>0.78648499999999899</v>
      </c>
      <c r="Y1041" s="14">
        <v>0.53181935483870901</v>
      </c>
      <c r="Z1041" s="14">
        <v>0.27832000000000001</v>
      </c>
      <c r="AA1041" s="14">
        <v>8.9553919354838705</v>
      </c>
      <c r="AB1041" s="14">
        <v>13.017354838709601</v>
      </c>
      <c r="AC1041" s="14">
        <v>7.0280178571428502</v>
      </c>
      <c r="AD1041" s="14">
        <v>35.9138709677419</v>
      </c>
      <c r="AE1041" s="14">
        <v>29.114333333333299</v>
      </c>
      <c r="AF1041" s="14">
        <v>41.32</v>
      </c>
      <c r="AG1041" s="14">
        <v>11.26365</v>
      </c>
      <c r="AH1041" s="14">
        <v>1.7153580645161199</v>
      </c>
      <c r="AI1041" s="14">
        <v>0.84129838709677396</v>
      </c>
      <c r="AJ1041" s="14">
        <v>0.77825333333333302</v>
      </c>
      <c r="AK1041" s="14">
        <v>0.52362096774193501</v>
      </c>
      <c r="AL1041" s="14">
        <v>0.4491</v>
      </c>
      <c r="AM1041" s="14">
        <v>4.0549838709677397</v>
      </c>
      <c r="AN1041" s="14">
        <v>6.1669516129032198</v>
      </c>
      <c r="AO1041" s="14">
        <v>1.97380357142857</v>
      </c>
      <c r="AP1041" s="14">
        <v>3.1480483870967699</v>
      </c>
      <c r="AQ1041" s="14">
        <v>21.489199999999901</v>
      </c>
      <c r="AR1041" s="14">
        <v>40.881129032258002</v>
      </c>
      <c r="AS1041" s="14">
        <v>5.5291333333333297</v>
      </c>
      <c r="AT1041" s="14">
        <v>1.5600322580645101</v>
      </c>
      <c r="AU1041" s="14">
        <v>1.11862741935483</v>
      </c>
      <c r="AV1041" s="14">
        <v>0.55123833333333305</v>
      </c>
      <c r="AW1041" s="14">
        <v>0.66751290322580603</v>
      </c>
      <c r="AX1041" s="14">
        <v>64.415324999999996</v>
      </c>
      <c r="AY1041" s="14">
        <v>53.178387096774202</v>
      </c>
      <c r="AZ1041" s="14">
        <v>19.509387096774098</v>
      </c>
      <c r="BA1041" s="14">
        <v>10.7210862068965</v>
      </c>
      <c r="BB1041" s="14">
        <v>32.479193548387002</v>
      </c>
      <c r="BC1041" s="14">
        <v>36.405999999999899</v>
      </c>
      <c r="BD1041" s="14">
        <v>36.129354838709602</v>
      </c>
      <c r="BE1041" s="14">
        <v>17.107983333333301</v>
      </c>
      <c r="BF1041" s="14">
        <v>2.0967096774193501</v>
      </c>
      <c r="BG1041" s="14">
        <v>1.3914516129032199</v>
      </c>
      <c r="BH1041" s="14">
        <v>0.89270499999999997</v>
      </c>
      <c r="BI1041" s="14">
        <v>0.81900322580645102</v>
      </c>
      <c r="BJ1041" s="14">
        <v>1.5633666666666599</v>
      </c>
      <c r="BK1041" s="14">
        <v>16.011403225806401</v>
      </c>
      <c r="BL1041" s="14">
        <v>19.943725806451599</v>
      </c>
      <c r="BM1041" s="14">
        <v>25.262964285714201</v>
      </c>
      <c r="BN1041" s="14">
        <v>19.507193548387001</v>
      </c>
      <c r="BO1041" s="14">
        <v>30.4828333333333</v>
      </c>
      <c r="BP1041" s="14">
        <v>22.049838709677399</v>
      </c>
      <c r="BQ1041" s="14">
        <v>13.540766666666601</v>
      </c>
      <c r="BR1041" s="14">
        <v>1.8161612903225799</v>
      </c>
      <c r="BS1041" s="14">
        <v>1.63227419354838</v>
      </c>
      <c r="BT1041" s="14">
        <v>0.95109999999999995</v>
      </c>
      <c r="BU1041" s="14">
        <v>0.80905645161290296</v>
      </c>
      <c r="BV1041" s="14">
        <v>5.5251283333333303</v>
      </c>
      <c r="BW1041" s="14">
        <v>29.46</v>
      </c>
      <c r="BX1041" s="14">
        <v>18.804516129032201</v>
      </c>
      <c r="BY1041" s="14">
        <v>20.1006964285714</v>
      </c>
      <c r="BZ1041" s="14">
        <v>22.401129032258002</v>
      </c>
      <c r="CA1041" s="14">
        <v>49.402833333333298</v>
      </c>
      <c r="CB1041" s="14">
        <v>46.474516129032203</v>
      </c>
      <c r="CC1041" s="14">
        <v>13.0251166666666</v>
      </c>
      <c r="CD1041" s="14">
        <v>2.2039193548387099</v>
      </c>
      <c r="CE1041" s="14">
        <v>1.6970322580645101</v>
      </c>
      <c r="CF1041" s="14">
        <v>1.5547499999999901</v>
      </c>
      <c r="CG1041" s="14">
        <v>1.21538709677419</v>
      </c>
      <c r="CH1041" s="14">
        <v>1.23146666666666</v>
      </c>
      <c r="CI1041" s="14">
        <v>18.238387096774101</v>
      </c>
      <c r="CJ1041" s="14">
        <v>16.8189999999999</v>
      </c>
      <c r="CK1041" s="14">
        <v>13.558071428571401</v>
      </c>
      <c r="CL1041" s="14">
        <v>28.994209677419299</v>
      </c>
      <c r="CM1041" s="14">
        <v>70.725333333333296</v>
      </c>
      <c r="CN1041" s="14">
        <v>50.1470967741935</v>
      </c>
      <c r="CO1041" s="14">
        <v>19.001166666666599</v>
      </c>
      <c r="CP1041" s="14">
        <v>3.4695645161290298</v>
      </c>
      <c r="CQ1041" s="14">
        <v>2.0860322580645101</v>
      </c>
      <c r="CR1041" s="14">
        <v>3.3279333333333301</v>
      </c>
      <c r="CS1041" s="14">
        <v>1.4090967741935401</v>
      </c>
      <c r="CT1041" s="14">
        <v>1.3963333333333301</v>
      </c>
      <c r="CU1041" s="14">
        <v>13.0542903225806</v>
      </c>
      <c r="CV1041" s="14">
        <v>38.1285483870967</v>
      </c>
      <c r="CW1041" s="14">
        <v>39.7631034482758</v>
      </c>
      <c r="CX1041" s="14">
        <v>47.684032258064498</v>
      </c>
      <c r="CY1041" s="14">
        <v>54.277666666666597</v>
      </c>
      <c r="CZ1041" s="14">
        <v>84.496935483870899</v>
      </c>
      <c r="DA1041" s="14">
        <v>19.777000000000001</v>
      </c>
      <c r="DB1041" s="14">
        <v>6.5568387096774101</v>
      </c>
      <c r="DC1041" s="14">
        <v>2.0429677419354801</v>
      </c>
      <c r="DD1041" s="14">
        <v>1.5520166666666599</v>
      </c>
      <c r="DE1041" s="14">
        <v>2.9784516129032199</v>
      </c>
      <c r="DF1041" s="14">
        <v>3.2489333333333299</v>
      </c>
      <c r="DG1041" s="14">
        <v>13.235145161290299</v>
      </c>
      <c r="DH1041" s="14">
        <v>40.344354838709599</v>
      </c>
      <c r="DI1041" s="14">
        <v>11.7279107142857</v>
      </c>
      <c r="DJ1041" s="14">
        <v>54.646387096774099</v>
      </c>
      <c r="DK1041" s="14">
        <v>73.203666666666606</v>
      </c>
      <c r="DL1041" s="14">
        <v>81.517096774193504</v>
      </c>
      <c r="DM1041" s="14">
        <v>11.442266666666599</v>
      </c>
      <c r="DN1041" s="14">
        <v>3.01253225806451</v>
      </c>
      <c r="DO1041" s="14">
        <v>1.58029032258064</v>
      </c>
      <c r="DP1041" s="14">
        <v>1.4745666666666599</v>
      </c>
      <c r="DQ1041" s="14">
        <v>2.0267903225806401</v>
      </c>
      <c r="DR1041" s="14">
        <v>2.1542833333333302</v>
      </c>
      <c r="DS1041" s="15">
        <v>12.757966666666601</v>
      </c>
    </row>
    <row r="1042" spans="1:123" x14ac:dyDescent="0.25">
      <c r="A1042" s="16" t="s">
        <v>32</v>
      </c>
      <c r="B1042" s="17">
        <v>18</v>
      </c>
      <c r="C1042" s="13" t="str">
        <f t="shared" si="20"/>
        <v>BB_L_16_GW_GW_SA_High_GW_GQ_48_005_18</v>
      </c>
      <c r="D1042" s="18">
        <v>10</v>
      </c>
      <c r="E1042" s="18">
        <v>10.0055172413793</v>
      </c>
      <c r="F1042" s="18">
        <v>10.2269354838709</v>
      </c>
      <c r="G1042" s="18">
        <v>10.188499999999999</v>
      </c>
      <c r="H1042" s="18">
        <v>10.6127419354838</v>
      </c>
      <c r="I1042" s="18">
        <v>10.518000000000001</v>
      </c>
      <c r="J1042" s="18">
        <v>10.031451612903201</v>
      </c>
      <c r="K1042" s="18">
        <v>8.5972419354838596</v>
      </c>
      <c r="L1042" s="18">
        <v>0.189682516666666</v>
      </c>
      <c r="M1042" s="18">
        <v>4.3170967741935403E-3</v>
      </c>
      <c r="N1042" s="18">
        <v>2.98226166666666E-2</v>
      </c>
      <c r="O1042" s="18">
        <v>0.12691951612903199</v>
      </c>
      <c r="P1042" s="18">
        <v>0.14468225806451601</v>
      </c>
      <c r="Q1042" s="18">
        <v>0.21780553571428499</v>
      </c>
      <c r="R1042" s="18">
        <v>0.36492741935483802</v>
      </c>
      <c r="S1042" s="18">
        <v>0.17359766666666601</v>
      </c>
      <c r="T1042" s="18">
        <v>0.58036129032257999</v>
      </c>
      <c r="U1042" s="18">
        <v>0.134204833333333</v>
      </c>
      <c r="V1042" s="18">
        <v>3.7900000000000003E-2</v>
      </c>
      <c r="W1042" s="18">
        <v>1.95877419354838E-2</v>
      </c>
      <c r="X1042" s="18">
        <v>1.48378333333333E-2</v>
      </c>
      <c r="Y1042" s="18">
        <v>1.0965999999999899E-2</v>
      </c>
      <c r="Z1042" s="18">
        <v>6.8601499999999998E-3</v>
      </c>
      <c r="AA1042" s="18">
        <v>0.10368067741935399</v>
      </c>
      <c r="AB1042" s="18">
        <v>0.16079467741935399</v>
      </c>
      <c r="AC1042" s="18">
        <v>9.0437142857142799E-2</v>
      </c>
      <c r="AD1042" s="18">
        <v>0.43961451612903202</v>
      </c>
      <c r="AE1042" s="18">
        <v>0.355646666666666</v>
      </c>
      <c r="AF1042" s="18">
        <v>0.53857096774193502</v>
      </c>
      <c r="AG1042" s="18">
        <v>0.18628666666666599</v>
      </c>
      <c r="AH1042" s="18">
        <v>4.4673064516128999E-2</v>
      </c>
      <c r="AI1042" s="18">
        <v>2.6630483870967701E-2</v>
      </c>
      <c r="AJ1042" s="18">
        <v>2.5599E-2</v>
      </c>
      <c r="AK1042" s="18">
        <v>2.0476290322580599E-2</v>
      </c>
      <c r="AL1042" s="18">
        <v>1.86815E-2</v>
      </c>
      <c r="AM1042" s="18">
        <v>6.0989193548387E-2</v>
      </c>
      <c r="AN1042" s="18">
        <v>8.8051290322580605E-2</v>
      </c>
      <c r="AO1042" s="18">
        <v>4.5757142857142802E-2</v>
      </c>
      <c r="AP1042" s="18">
        <v>5.9764838709677401E-2</v>
      </c>
      <c r="AQ1042" s="18">
        <v>0.26798333333333302</v>
      </c>
      <c r="AR1042" s="18">
        <v>0.58016290322580599</v>
      </c>
      <c r="AS1042" s="18">
        <v>0.121711333333333</v>
      </c>
      <c r="AT1042" s="18">
        <v>4.9296451612903198E-2</v>
      </c>
      <c r="AU1042" s="18">
        <v>4.1642741935483799E-2</v>
      </c>
      <c r="AV1042" s="18">
        <v>2.82838333333333E-2</v>
      </c>
      <c r="AW1042" s="18">
        <v>2.97075806451612E-2</v>
      </c>
      <c r="AX1042" s="18">
        <v>1.0992439999999899</v>
      </c>
      <c r="AY1042" s="18">
        <v>0.70460645161290303</v>
      </c>
      <c r="AZ1042" s="18">
        <v>0.28061064516128997</v>
      </c>
      <c r="BA1042" s="18">
        <v>0.144563620689655</v>
      </c>
      <c r="BB1042" s="18">
        <v>0.424275806451612</v>
      </c>
      <c r="BC1042" s="18">
        <v>0.50230333333333299</v>
      </c>
      <c r="BD1042" s="18">
        <v>0.50170645161290295</v>
      </c>
      <c r="BE1042" s="18">
        <v>0.50337666666666603</v>
      </c>
      <c r="BF1042" s="18">
        <v>0.105129677419354</v>
      </c>
      <c r="BG1042" s="18">
        <v>8.5995806451612894E-2</v>
      </c>
      <c r="BH1042" s="18">
        <v>6.5357499999999999E-2</v>
      </c>
      <c r="BI1042" s="18">
        <v>7.1328548387096694E-2</v>
      </c>
      <c r="BJ1042" s="18">
        <v>0.123113</v>
      </c>
      <c r="BK1042" s="18">
        <v>0.28997419354838699</v>
      </c>
      <c r="BL1042" s="18">
        <v>0.34076290322580599</v>
      </c>
      <c r="BM1042" s="18">
        <v>0.40761607142857098</v>
      </c>
      <c r="BN1042" s="18">
        <v>0.312235483870967</v>
      </c>
      <c r="BO1042" s="18">
        <v>0.43152499999999999</v>
      </c>
      <c r="BP1042" s="18">
        <v>0.33687096774193498</v>
      </c>
      <c r="BQ1042" s="18">
        <v>0.27928433333333302</v>
      </c>
      <c r="BR1042" s="18">
        <v>8.6199838709677401E-2</v>
      </c>
      <c r="BS1042" s="18">
        <v>8.4124677419354796E-2</v>
      </c>
      <c r="BT1042" s="18">
        <v>6.6903166666666597E-2</v>
      </c>
      <c r="BU1042" s="18">
        <v>6.2536612903225805E-2</v>
      </c>
      <c r="BV1042" s="18">
        <v>0.113500833333333</v>
      </c>
      <c r="BW1042" s="18">
        <v>0.40540806451612899</v>
      </c>
      <c r="BX1042" s="18">
        <v>0.28055806451612803</v>
      </c>
      <c r="BY1042" s="18">
        <v>0.30238749999999998</v>
      </c>
      <c r="BZ1042" s="18">
        <v>0.32559354838709598</v>
      </c>
      <c r="CA1042" s="18">
        <v>0.68941999999999903</v>
      </c>
      <c r="CB1042" s="18">
        <v>0.66447580645161197</v>
      </c>
      <c r="CC1042" s="18">
        <v>0.27409</v>
      </c>
      <c r="CD1042" s="18">
        <v>9.7459516129032198E-2</v>
      </c>
      <c r="CE1042" s="18">
        <v>9.1600806451612907E-2</v>
      </c>
      <c r="CF1042" s="18">
        <v>9.5591499999999996E-2</v>
      </c>
      <c r="CG1042" s="18">
        <v>8.5779516129032202E-2</v>
      </c>
      <c r="CH1042" s="18">
        <v>8.8508166666666596E-2</v>
      </c>
      <c r="CI1042" s="18">
        <v>0.29864032258064499</v>
      </c>
      <c r="CJ1042" s="18">
        <v>0.31725322580645099</v>
      </c>
      <c r="CK1042" s="18">
        <v>0.29609285714285699</v>
      </c>
      <c r="CL1042" s="18">
        <v>0.47551774193548302</v>
      </c>
      <c r="CM1042" s="18">
        <v>1.081655</v>
      </c>
      <c r="CN1042" s="18">
        <v>0.77281935483870901</v>
      </c>
      <c r="CO1042" s="18">
        <v>0.407428333333333</v>
      </c>
      <c r="CP1042" s="18">
        <v>0.16333064516129001</v>
      </c>
      <c r="CQ1042" s="18">
        <v>0.12777580645161199</v>
      </c>
      <c r="CR1042" s="18">
        <v>0.20029999999999901</v>
      </c>
      <c r="CS1042" s="18">
        <v>0.11329193548387</v>
      </c>
      <c r="CT1042" s="18">
        <v>0.12505166666666601</v>
      </c>
      <c r="CU1042" s="18">
        <v>0.36864999999999998</v>
      </c>
      <c r="CV1042" s="18">
        <v>0.75678387096774202</v>
      </c>
      <c r="CW1042" s="18">
        <v>0.70680172413793096</v>
      </c>
      <c r="CX1042" s="18">
        <v>0.78129354838709597</v>
      </c>
      <c r="CY1042" s="18">
        <v>0.818414999999999</v>
      </c>
      <c r="CZ1042" s="18">
        <v>1.39520322580645</v>
      </c>
      <c r="DA1042" s="18">
        <v>0.52353166666666595</v>
      </c>
      <c r="DB1042" s="18">
        <v>0.35867419354838698</v>
      </c>
      <c r="DC1042" s="18">
        <v>0.15801935483870899</v>
      </c>
      <c r="DD1042" s="18">
        <v>0.142408333333333</v>
      </c>
      <c r="DE1042" s="18">
        <v>0.28603064516129001</v>
      </c>
      <c r="DF1042" s="18">
        <v>0.342555</v>
      </c>
      <c r="DG1042" s="18">
        <v>0.36229516129032202</v>
      </c>
      <c r="DH1042" s="18">
        <v>0.66891129032258001</v>
      </c>
      <c r="DI1042" s="18">
        <v>0.28769107142857098</v>
      </c>
      <c r="DJ1042" s="18">
        <v>0.83988548387096695</v>
      </c>
      <c r="DK1042" s="18">
        <v>1.1917799999999901</v>
      </c>
      <c r="DL1042" s="18">
        <v>1.32047580645161</v>
      </c>
      <c r="DM1042" s="18">
        <v>0.30289333333333301</v>
      </c>
      <c r="DN1042" s="18">
        <v>0.150648387096774</v>
      </c>
      <c r="DO1042" s="18">
        <v>0.116162903225806</v>
      </c>
      <c r="DP1042" s="18">
        <v>0.122256666666666</v>
      </c>
      <c r="DQ1042" s="18">
        <v>0.18290161290322501</v>
      </c>
      <c r="DR1042" s="18">
        <v>0.21047333333333301</v>
      </c>
      <c r="DS1042" s="19">
        <v>0.30102000000000001</v>
      </c>
    </row>
    <row r="1043" spans="1:123" x14ac:dyDescent="0.25">
      <c r="A1043" s="12" t="s">
        <v>32</v>
      </c>
      <c r="B1043" s="13">
        <v>19</v>
      </c>
      <c r="C1043" s="13" t="str">
        <f t="shared" si="20"/>
        <v>BB_L_16_GW_GW_SA_High_GW_GQ_48_005_19</v>
      </c>
      <c r="D1043" s="14">
        <v>10</v>
      </c>
      <c r="E1043" s="14">
        <v>13.0168965517241</v>
      </c>
      <c r="F1043" s="14">
        <v>178.56967741935401</v>
      </c>
      <c r="G1043" s="14">
        <v>164.85333333333301</v>
      </c>
      <c r="H1043" s="14">
        <v>386.52419354838702</v>
      </c>
      <c r="I1043" s="14">
        <v>161.247166666666</v>
      </c>
      <c r="J1043" s="14">
        <v>22.210322580645101</v>
      </c>
      <c r="K1043" s="14">
        <v>12.4838225806451</v>
      </c>
      <c r="L1043" s="14">
        <v>3.3517666666666601</v>
      </c>
      <c r="M1043" s="14">
        <v>2.0054193548387098</v>
      </c>
      <c r="N1043" s="14">
        <v>9.0605349999999998</v>
      </c>
      <c r="O1043" s="14">
        <v>107.079677419354</v>
      </c>
      <c r="P1043" s="14">
        <v>119.80822580645101</v>
      </c>
      <c r="Q1043" s="14">
        <v>115.86232142857099</v>
      </c>
      <c r="R1043" s="14">
        <v>305.38387096774102</v>
      </c>
      <c r="S1043" s="14">
        <v>87.776499999999899</v>
      </c>
      <c r="T1043" s="14">
        <v>415.65967741935401</v>
      </c>
      <c r="U1043" s="14">
        <v>111.53666666666599</v>
      </c>
      <c r="V1043" s="14">
        <v>18.8418387096774</v>
      </c>
      <c r="W1043" s="14">
        <v>8.5233064516128998</v>
      </c>
      <c r="X1043" s="14">
        <v>7.3727166666666601</v>
      </c>
      <c r="Y1043" s="14">
        <v>5.0011774193548302</v>
      </c>
      <c r="Z1043" s="14">
        <v>2.6475833333333298</v>
      </c>
      <c r="AA1043" s="14">
        <v>62.741193548387102</v>
      </c>
      <c r="AB1043" s="14">
        <v>131.275322580645</v>
      </c>
      <c r="AC1043" s="14">
        <v>60.612321428571398</v>
      </c>
      <c r="AD1043" s="14">
        <v>284.21290322580597</v>
      </c>
      <c r="AE1043" s="14">
        <v>219.99166666666599</v>
      </c>
      <c r="AF1043" s="14">
        <v>397.67258064516102</v>
      </c>
      <c r="AG1043" s="14">
        <v>131.717833333333</v>
      </c>
      <c r="AH1043" s="14">
        <v>20.203403225806401</v>
      </c>
      <c r="AI1043" s="14">
        <v>7.3691612903225803</v>
      </c>
      <c r="AJ1043" s="14">
        <v>6.7040499999999996</v>
      </c>
      <c r="AK1043" s="14">
        <v>4.1940806451612804</v>
      </c>
      <c r="AL1043" s="14">
        <v>2.9430499999999999</v>
      </c>
      <c r="AM1043" s="14">
        <v>34.8409032258064</v>
      </c>
      <c r="AN1043" s="14">
        <v>56.780322580645098</v>
      </c>
      <c r="AO1043" s="14">
        <v>20.264285714285698</v>
      </c>
      <c r="AP1043" s="14">
        <v>27.132096774193499</v>
      </c>
      <c r="AQ1043" s="14">
        <v>157.16483333333301</v>
      </c>
      <c r="AR1043" s="14">
        <v>334.96451612903201</v>
      </c>
      <c r="AS1043" s="14">
        <v>82.908333333333303</v>
      </c>
      <c r="AT1043" s="14">
        <v>12.8666129032258</v>
      </c>
      <c r="AU1043" s="14">
        <v>10.1570322580645</v>
      </c>
      <c r="AV1043" s="14">
        <v>4.1306166666666604</v>
      </c>
      <c r="AW1043" s="14">
        <v>5.3164516129032204</v>
      </c>
      <c r="AX1043" s="14">
        <v>345.55693333333301</v>
      </c>
      <c r="AY1043" s="14">
        <v>476.20483870967701</v>
      </c>
      <c r="AZ1043" s="14">
        <v>237.08</v>
      </c>
      <c r="BA1043" s="14">
        <v>78.957931034482698</v>
      </c>
      <c r="BB1043" s="14">
        <v>254.96774193548299</v>
      </c>
      <c r="BC1043" s="14">
        <v>361.243333333333</v>
      </c>
      <c r="BD1043" s="14">
        <v>267.52580645161203</v>
      </c>
      <c r="BE1043" s="14">
        <v>147.29183333333299</v>
      </c>
      <c r="BF1043" s="14">
        <v>15.9982258064516</v>
      </c>
      <c r="BG1043" s="14">
        <v>8.3581451612903201</v>
      </c>
      <c r="BH1043" s="14">
        <v>5.8830833333333299</v>
      </c>
      <c r="BI1043" s="14">
        <v>3.7450000000000001</v>
      </c>
      <c r="BJ1043" s="14">
        <v>5.8129499999999998</v>
      </c>
      <c r="BK1043" s="14">
        <v>90.133709677419304</v>
      </c>
      <c r="BL1043" s="14">
        <v>181.780483870967</v>
      </c>
      <c r="BM1043" s="14">
        <v>260.36428571428502</v>
      </c>
      <c r="BN1043" s="14">
        <v>168.88580645161201</v>
      </c>
      <c r="BO1043" s="14">
        <v>226.951666666666</v>
      </c>
      <c r="BP1043" s="14">
        <v>213.377419354838</v>
      </c>
      <c r="BQ1043" s="14">
        <v>145.596</v>
      </c>
      <c r="BR1043" s="14">
        <v>14.99</v>
      </c>
      <c r="BS1043" s="14">
        <v>11.4757580645161</v>
      </c>
      <c r="BT1043" s="14">
        <v>6.4365833333333304</v>
      </c>
      <c r="BU1043" s="14">
        <v>4.7238548387096699</v>
      </c>
      <c r="BV1043" s="14">
        <v>22.3610333333333</v>
      </c>
      <c r="BW1043" s="14">
        <v>254.943548387096</v>
      </c>
      <c r="BX1043" s="14">
        <v>177.314516129032</v>
      </c>
      <c r="BY1043" s="14">
        <v>172.405</v>
      </c>
      <c r="BZ1043" s="14">
        <v>179.16935483870901</v>
      </c>
      <c r="CA1043" s="14">
        <v>381.04</v>
      </c>
      <c r="CB1043" s="14">
        <v>440.32580645161198</v>
      </c>
      <c r="CC1043" s="14">
        <v>146.549166666666</v>
      </c>
      <c r="CD1043" s="14">
        <v>18.358709677419299</v>
      </c>
      <c r="CE1043" s="14">
        <v>11.858161290322499</v>
      </c>
      <c r="CF1043" s="14">
        <v>9.4389833333333293</v>
      </c>
      <c r="CG1043" s="14">
        <v>8.1093225806451592</v>
      </c>
      <c r="CH1043" s="14">
        <v>6.11096666666666</v>
      </c>
      <c r="CI1043" s="14">
        <v>138.532548387096</v>
      </c>
      <c r="CJ1043" s="14">
        <v>155.959354838709</v>
      </c>
      <c r="CK1043" s="14">
        <v>119.641964285714</v>
      </c>
      <c r="CL1043" s="14">
        <v>226.05806451612901</v>
      </c>
      <c r="CM1043" s="14">
        <v>519.238333333333</v>
      </c>
      <c r="CN1043" s="14">
        <v>471.95</v>
      </c>
      <c r="CO1043" s="14">
        <v>165.69433333333299</v>
      </c>
      <c r="CP1043" s="14">
        <v>33.758064516128997</v>
      </c>
      <c r="CQ1043" s="14">
        <v>12.4465967741935</v>
      </c>
      <c r="CR1043" s="14">
        <v>17.520499999999998</v>
      </c>
      <c r="CS1043" s="14">
        <v>7.1761774193548398</v>
      </c>
      <c r="CT1043" s="14">
        <v>5.7920333333333298</v>
      </c>
      <c r="CU1043" s="14">
        <v>65.211612903225799</v>
      </c>
      <c r="CV1043" s="14">
        <v>305.44032258064499</v>
      </c>
      <c r="CW1043" s="14">
        <v>307.24482758620599</v>
      </c>
      <c r="CX1043" s="14">
        <v>435.88709677419303</v>
      </c>
      <c r="CY1043" s="14">
        <v>322.65499999999997</v>
      </c>
      <c r="CZ1043" s="14">
        <v>770.54838709677404</v>
      </c>
      <c r="DA1043" s="14">
        <v>160.31416666666601</v>
      </c>
      <c r="DB1043" s="14">
        <v>36.717580645161199</v>
      </c>
      <c r="DC1043" s="14">
        <v>10.896999999999901</v>
      </c>
      <c r="DD1043" s="14">
        <v>6.2478333333333298</v>
      </c>
      <c r="DE1043" s="14">
        <v>9.8536774193548293</v>
      </c>
      <c r="DF1043" s="14">
        <v>10.699483333333299</v>
      </c>
      <c r="DG1043" s="14">
        <v>74.785322580645101</v>
      </c>
      <c r="DH1043" s="14">
        <v>364.720967741935</v>
      </c>
      <c r="DI1043" s="14">
        <v>113.95696428571399</v>
      </c>
      <c r="DJ1043" s="14">
        <v>315.73080645161201</v>
      </c>
      <c r="DK1043" s="14">
        <v>671.90166666666596</v>
      </c>
      <c r="DL1043" s="14">
        <v>592.68064516129004</v>
      </c>
      <c r="DM1043" s="14">
        <v>147.15666666666601</v>
      </c>
      <c r="DN1043" s="14">
        <v>23.327903225806399</v>
      </c>
      <c r="DO1043" s="14">
        <v>9.3746129032258008</v>
      </c>
      <c r="DP1043" s="14">
        <v>7.5876666666666601</v>
      </c>
      <c r="DQ1043" s="14">
        <v>8.0727580645161297</v>
      </c>
      <c r="DR1043" s="14">
        <v>8.7296499999999995</v>
      </c>
      <c r="DS1043" s="15">
        <v>68.084149999999994</v>
      </c>
    </row>
    <row r="1044" spans="1:123" x14ac:dyDescent="0.25">
      <c r="A1044" s="16" t="s">
        <v>32</v>
      </c>
      <c r="B1044" s="17">
        <v>20</v>
      </c>
      <c r="C1044" s="13" t="str">
        <f t="shared" si="20"/>
        <v>BB_L_16_GW_GW_SA_High_GW_GQ_48_005_20</v>
      </c>
      <c r="D1044" s="18">
        <v>10</v>
      </c>
      <c r="E1044" s="18">
        <v>10.490172413793101</v>
      </c>
      <c r="F1044" s="18">
        <v>36.492096774193499</v>
      </c>
      <c r="G1044" s="18">
        <v>33.438499999999998</v>
      </c>
      <c r="H1044" s="18">
        <v>71.784193548386995</v>
      </c>
      <c r="I1044" s="18">
        <v>41.812333333333299</v>
      </c>
      <c r="J1044" s="18">
        <v>12.386451612903199</v>
      </c>
      <c r="K1044" s="18">
        <v>9.8943709677419296</v>
      </c>
      <c r="L1044" s="18">
        <v>1.1268183333333299</v>
      </c>
      <c r="M1044" s="18">
        <v>0.32285967741935401</v>
      </c>
      <c r="N1044" s="18">
        <v>1.5491819999999901</v>
      </c>
      <c r="O1044" s="18">
        <v>16.586161290322501</v>
      </c>
      <c r="P1044" s="18">
        <v>18.306129032257999</v>
      </c>
      <c r="Q1044" s="18">
        <v>18.542232142857099</v>
      </c>
      <c r="R1044" s="18">
        <v>47.796451612903198</v>
      </c>
      <c r="S1044" s="18">
        <v>13.726333333333301</v>
      </c>
      <c r="T1044" s="18">
        <v>67.420322580645106</v>
      </c>
      <c r="U1044" s="18">
        <v>17.492233333333299</v>
      </c>
      <c r="V1044" s="18">
        <v>3.0644903225806401</v>
      </c>
      <c r="W1044" s="18">
        <v>1.3631741935483801</v>
      </c>
      <c r="X1044" s="18">
        <v>1.16333166666666</v>
      </c>
      <c r="Y1044" s="18">
        <v>0.79956935483870895</v>
      </c>
      <c r="Z1044" s="18">
        <v>0.40728666666666602</v>
      </c>
      <c r="AA1044" s="18">
        <v>10.182658064516099</v>
      </c>
      <c r="AB1044" s="18">
        <v>19.987483870967701</v>
      </c>
      <c r="AC1044" s="18">
        <v>9.1851071428571398</v>
      </c>
      <c r="AD1044" s="18">
        <v>45.625322580645097</v>
      </c>
      <c r="AE1044" s="18">
        <v>34.687333333333299</v>
      </c>
      <c r="AF1044" s="18">
        <v>64.045483870967701</v>
      </c>
      <c r="AG1044" s="18">
        <v>20.534049999999901</v>
      </c>
      <c r="AH1044" s="18">
        <v>3.1719677419354801</v>
      </c>
      <c r="AI1044" s="18">
        <v>1.1498193548386999</v>
      </c>
      <c r="AJ1044" s="18">
        <v>1.09910333333333</v>
      </c>
      <c r="AK1044" s="18">
        <v>0.70985967741935496</v>
      </c>
      <c r="AL1044" s="18">
        <v>0.50682666666666598</v>
      </c>
      <c r="AM1044" s="18">
        <v>5.4438064516129003</v>
      </c>
      <c r="AN1044" s="18">
        <v>8.6808064516129004</v>
      </c>
      <c r="AO1044" s="18">
        <v>3.0309464285714198</v>
      </c>
      <c r="AP1044" s="18">
        <v>4.2265967741935402</v>
      </c>
      <c r="AQ1044" s="18">
        <v>25.271099999999901</v>
      </c>
      <c r="AR1044" s="18">
        <v>56.014032258064503</v>
      </c>
      <c r="AS1044" s="18">
        <v>12.68655</v>
      </c>
      <c r="AT1044" s="18">
        <v>2.0865806451612898</v>
      </c>
      <c r="AU1044" s="18">
        <v>1.68337903225806</v>
      </c>
      <c r="AV1044" s="18">
        <v>0.71678999999999904</v>
      </c>
      <c r="AW1044" s="18">
        <v>0.91276451612903198</v>
      </c>
      <c r="AX1044" s="18">
        <v>68.887283333333301</v>
      </c>
      <c r="AY1044" s="18">
        <v>79.890967741935398</v>
      </c>
      <c r="AZ1044" s="18">
        <v>37.163645161290297</v>
      </c>
      <c r="BA1044" s="18">
        <v>12.2524827586206</v>
      </c>
      <c r="BB1044" s="18">
        <v>41.263387096774103</v>
      </c>
      <c r="BC1044" s="18">
        <v>56.813666666666599</v>
      </c>
      <c r="BD1044" s="18">
        <v>43.814677419354801</v>
      </c>
      <c r="BE1044" s="18">
        <v>30.073899999999998</v>
      </c>
      <c r="BF1044" s="18">
        <v>2.9742903225806399</v>
      </c>
      <c r="BG1044" s="18">
        <v>1.75729032258064</v>
      </c>
      <c r="BH1044" s="18">
        <v>1.1901299999999999</v>
      </c>
      <c r="BI1044" s="18">
        <v>0.919937096774193</v>
      </c>
      <c r="BJ1044" s="18">
        <v>1.54273333333333</v>
      </c>
      <c r="BK1044" s="18">
        <v>15.415758064516099</v>
      </c>
      <c r="BL1044" s="18">
        <v>28.5690806451612</v>
      </c>
      <c r="BM1044" s="18">
        <v>40.758749999999999</v>
      </c>
      <c r="BN1044" s="18">
        <v>26.698387096774098</v>
      </c>
      <c r="BO1044" s="18">
        <v>36.461999999999897</v>
      </c>
      <c r="BP1044" s="18">
        <v>33.221129032257998</v>
      </c>
      <c r="BQ1044" s="18">
        <v>24.165066666666601</v>
      </c>
      <c r="BR1044" s="18">
        <v>2.55388709677419</v>
      </c>
      <c r="BS1044" s="18">
        <v>2.1287419354838701</v>
      </c>
      <c r="BT1044" s="18">
        <v>1.2500500000000001</v>
      </c>
      <c r="BU1044" s="18">
        <v>0.991941935483871</v>
      </c>
      <c r="BV1044" s="18">
        <v>4.0762066666666597</v>
      </c>
      <c r="BW1044" s="18">
        <v>40.897903225806402</v>
      </c>
      <c r="BX1044" s="18">
        <v>27.166451612903199</v>
      </c>
      <c r="BY1044" s="18">
        <v>27.470071428571401</v>
      </c>
      <c r="BZ1044" s="18">
        <v>27.8088709677419</v>
      </c>
      <c r="CA1044" s="18">
        <v>63.042499999999997</v>
      </c>
      <c r="CB1044" s="18">
        <v>71.133387096774101</v>
      </c>
      <c r="CC1044" s="18">
        <v>23.894133333333301</v>
      </c>
      <c r="CD1044" s="18">
        <v>3.1152258064516101</v>
      </c>
      <c r="CE1044" s="18">
        <v>2.2290483870967699</v>
      </c>
      <c r="CF1044" s="18">
        <v>1.92916666666666</v>
      </c>
      <c r="CG1044" s="18">
        <v>1.5831129032258</v>
      </c>
      <c r="CH1044" s="18">
        <v>1.3372999999999999</v>
      </c>
      <c r="CI1044" s="18">
        <v>22.978580645161198</v>
      </c>
      <c r="CJ1044" s="18">
        <v>24.218225806451599</v>
      </c>
      <c r="CK1044" s="18">
        <v>19.009464285714198</v>
      </c>
      <c r="CL1044" s="18">
        <v>37.2153225806451</v>
      </c>
      <c r="CM1044" s="18">
        <v>89.805833333333297</v>
      </c>
      <c r="CN1044" s="18">
        <v>77.222419354838607</v>
      </c>
      <c r="CO1044" s="18">
        <v>27.546499999999899</v>
      </c>
      <c r="CP1044" s="18">
        <v>6.0124838709677402</v>
      </c>
      <c r="CQ1044" s="18">
        <v>2.5682419354838699</v>
      </c>
      <c r="CR1044" s="18">
        <v>4.2289166666666604</v>
      </c>
      <c r="CS1044" s="18">
        <v>1.72264516129032</v>
      </c>
      <c r="CT1044" s="18">
        <v>1.55978333333333</v>
      </c>
      <c r="CU1044" s="18">
        <v>12.4013064516129</v>
      </c>
      <c r="CV1044" s="18">
        <v>50.588225806451597</v>
      </c>
      <c r="CW1044" s="18">
        <v>50.773793103448199</v>
      </c>
      <c r="CX1044" s="18">
        <v>72.605483870967703</v>
      </c>
      <c r="CY1044" s="18">
        <v>55.037333333333301</v>
      </c>
      <c r="CZ1044" s="18">
        <v>134.37661290322501</v>
      </c>
      <c r="DA1044" s="18">
        <v>29.318166666666599</v>
      </c>
      <c r="DB1044" s="18">
        <v>9.2253225806451606</v>
      </c>
      <c r="DC1044" s="18">
        <v>2.58909677419354</v>
      </c>
      <c r="DD1044" s="18">
        <v>1.71098333333333</v>
      </c>
      <c r="DE1044" s="18">
        <v>3.1069677419354802</v>
      </c>
      <c r="DF1044" s="18">
        <v>3.5605500000000001</v>
      </c>
      <c r="DG1044" s="18">
        <v>13.250774193548301</v>
      </c>
      <c r="DH1044" s="18">
        <v>58.9527419354838</v>
      </c>
      <c r="DI1044" s="18">
        <v>17.694285714285702</v>
      </c>
      <c r="DJ1044" s="18">
        <v>55.529532258064499</v>
      </c>
      <c r="DK1044" s="18">
        <v>116.52116666666601</v>
      </c>
      <c r="DL1044" s="18">
        <v>106.059516129032</v>
      </c>
      <c r="DM1044" s="18">
        <v>24.158299999999901</v>
      </c>
      <c r="DN1044" s="18">
        <v>4.2702419354838703</v>
      </c>
      <c r="DO1044" s="18">
        <v>1.95145161290322</v>
      </c>
      <c r="DP1044" s="18">
        <v>1.7621166666666599</v>
      </c>
      <c r="DQ1044" s="18">
        <v>2.2297580645161199</v>
      </c>
      <c r="DR1044" s="18">
        <v>2.4612833333333302</v>
      </c>
      <c r="DS1044" s="19">
        <v>12.221</v>
      </c>
    </row>
    <row r="1045" spans="1:123" x14ac:dyDescent="0.25">
      <c r="A1045" s="12" t="s">
        <v>32</v>
      </c>
      <c r="B1045" s="13">
        <v>21</v>
      </c>
      <c r="C1045" s="13" t="str">
        <f t="shared" si="20"/>
        <v>BB_L_16_GW_GW_SA_High_GW_GQ_48_005_21</v>
      </c>
      <c r="D1045" s="14">
        <v>10</v>
      </c>
      <c r="E1045" s="14">
        <v>10.01</v>
      </c>
      <c r="F1045" s="14">
        <v>10.599032258064501</v>
      </c>
      <c r="G1045" s="14">
        <v>10.524666666666599</v>
      </c>
      <c r="H1045" s="14">
        <v>11.5133870967741</v>
      </c>
      <c r="I1045" s="14">
        <v>11.2306666666666</v>
      </c>
      <c r="J1045" s="14">
        <v>10.101290322580599</v>
      </c>
      <c r="K1045" s="14">
        <v>9.3582096774193495</v>
      </c>
      <c r="L1045" s="14">
        <v>0.64860266666666599</v>
      </c>
      <c r="M1045" s="14">
        <v>1.00489354838709E-2</v>
      </c>
      <c r="N1045" s="14">
        <v>3.08212E-2</v>
      </c>
      <c r="O1045" s="14">
        <v>0.37368709677419298</v>
      </c>
      <c r="P1045" s="14">
        <v>0.40663225806451597</v>
      </c>
      <c r="Q1045" s="14">
        <v>0.40594821428571398</v>
      </c>
      <c r="R1045" s="14">
        <v>1.1587774193548299</v>
      </c>
      <c r="S1045" s="14">
        <v>0.294281666666666</v>
      </c>
      <c r="T1045" s="14">
        <v>1.6258129032258</v>
      </c>
      <c r="U1045" s="14">
        <v>0.47498833333333301</v>
      </c>
      <c r="V1045" s="14">
        <v>9.8826290322580598E-2</v>
      </c>
      <c r="W1045" s="14">
        <v>4.1085645161290298E-2</v>
      </c>
      <c r="X1045" s="14">
        <v>3.5136499999999897E-2</v>
      </c>
      <c r="Y1045" s="14">
        <v>2.52325806451612E-2</v>
      </c>
      <c r="Z1045" s="14">
        <v>1.3647166666666599E-2</v>
      </c>
      <c r="AA1045" s="14">
        <v>0.23108064516129001</v>
      </c>
      <c r="AB1045" s="14">
        <v>0.46144516129032198</v>
      </c>
      <c r="AC1045" s="14">
        <v>0.21783035714285701</v>
      </c>
      <c r="AD1045" s="14">
        <v>1.07864838709677</v>
      </c>
      <c r="AE1045" s="14">
        <v>0.80281000000000002</v>
      </c>
      <c r="AF1045" s="14">
        <v>1.5710548387096701</v>
      </c>
      <c r="AG1045" s="14">
        <v>0.55441499999999999</v>
      </c>
      <c r="AH1045" s="14">
        <v>0.113652419354838</v>
      </c>
      <c r="AI1045" s="14">
        <v>4.63564516129032E-2</v>
      </c>
      <c r="AJ1045" s="14">
        <v>4.5892499999999899E-2</v>
      </c>
      <c r="AK1045" s="14">
        <v>3.38301612903225E-2</v>
      </c>
      <c r="AL1045" s="14">
        <v>2.8178499999999999E-2</v>
      </c>
      <c r="AM1045" s="14">
        <v>0.137746451612903</v>
      </c>
      <c r="AN1045" s="14">
        <v>0.21366709677419299</v>
      </c>
      <c r="AO1045" s="14">
        <v>9.4537142857142806E-2</v>
      </c>
      <c r="AP1045" s="14">
        <v>0.121578225806451</v>
      </c>
      <c r="AQ1045" s="14">
        <v>0.59591166666666595</v>
      </c>
      <c r="AR1045" s="14">
        <v>1.4402919354838699</v>
      </c>
      <c r="AS1045" s="14">
        <v>0.40846566666666601</v>
      </c>
      <c r="AT1045" s="14">
        <v>8.4920645161290303E-2</v>
      </c>
      <c r="AU1045" s="14">
        <v>7.5653387096774105E-2</v>
      </c>
      <c r="AV1045" s="14">
        <v>4.2606666666666598E-2</v>
      </c>
      <c r="AW1045" s="14">
        <v>4.7766935483870898E-2</v>
      </c>
      <c r="AX1045" s="14">
        <v>2.0349286666666599</v>
      </c>
      <c r="AY1045" s="14">
        <v>2.20857419354838</v>
      </c>
      <c r="AZ1045" s="14">
        <v>0.92638548387096697</v>
      </c>
      <c r="BA1045" s="14">
        <v>0.29787586206896499</v>
      </c>
      <c r="BB1045" s="14">
        <v>0.97954838709677405</v>
      </c>
      <c r="BC1045" s="14">
        <v>1.4312533333333299</v>
      </c>
      <c r="BD1045" s="14">
        <v>1.09470806451612</v>
      </c>
      <c r="BE1045" s="14">
        <v>1.2133166666666599</v>
      </c>
      <c r="BF1045" s="14">
        <v>0.172951612903225</v>
      </c>
      <c r="BG1045" s="14">
        <v>0.126985483870967</v>
      </c>
      <c r="BH1045" s="14">
        <v>9.5193166666666607E-2</v>
      </c>
      <c r="BI1045" s="14">
        <v>9.1564999999999994E-2</v>
      </c>
      <c r="BJ1045" s="14">
        <v>0.15726833333333301</v>
      </c>
      <c r="BK1045" s="14">
        <v>0.47278225806451601</v>
      </c>
      <c r="BL1045" s="14">
        <v>0.78700967741935401</v>
      </c>
      <c r="BM1045" s="14">
        <v>1.0703767857142801</v>
      </c>
      <c r="BN1045" s="14">
        <v>0.70997903225806402</v>
      </c>
      <c r="BO1045" s="14">
        <v>0.91874166666666601</v>
      </c>
      <c r="BP1045" s="14">
        <v>0.86952580645161204</v>
      </c>
      <c r="BQ1045" s="14">
        <v>0.72831833333333296</v>
      </c>
      <c r="BR1045" s="14">
        <v>0.13777419354838699</v>
      </c>
      <c r="BS1045" s="14">
        <v>0.12824032258064499</v>
      </c>
      <c r="BT1045" s="14">
        <v>9.6263499999999905E-2</v>
      </c>
      <c r="BU1045" s="14">
        <v>8.6023064516128997E-2</v>
      </c>
      <c r="BV1045" s="14">
        <v>0.148136666666666</v>
      </c>
      <c r="BW1045" s="14">
        <v>1.0150435483870901</v>
      </c>
      <c r="BX1045" s="14">
        <v>0.68937096774193496</v>
      </c>
      <c r="BY1045" s="14">
        <v>0.70355892857142799</v>
      </c>
      <c r="BZ1045" s="14">
        <v>0.71844838709677405</v>
      </c>
      <c r="CA1045" s="14">
        <v>1.5717000000000001</v>
      </c>
      <c r="CB1045" s="14">
        <v>1.8474354838709599</v>
      </c>
      <c r="CC1045" s="14">
        <v>0.733086666666666</v>
      </c>
      <c r="CD1045" s="14">
        <v>0.15969516129032199</v>
      </c>
      <c r="CE1045" s="14">
        <v>0.13922096774193499</v>
      </c>
      <c r="CF1045" s="14">
        <v>0.13857666666666599</v>
      </c>
      <c r="CG1045" s="14">
        <v>0.122449999999999</v>
      </c>
      <c r="CH1045" s="14">
        <v>0.11931</v>
      </c>
      <c r="CI1045" s="14">
        <v>0.62520806451612898</v>
      </c>
      <c r="CJ1045" s="14">
        <v>0.69184354838709605</v>
      </c>
      <c r="CK1045" s="14">
        <v>0.596276785714285</v>
      </c>
      <c r="CL1045" s="14">
        <v>1.01882580645161</v>
      </c>
      <c r="CM1045" s="14">
        <v>2.4200983333333301</v>
      </c>
      <c r="CN1045" s="14">
        <v>2.1072419354838701</v>
      </c>
      <c r="CO1045" s="14">
        <v>0.86788333333333301</v>
      </c>
      <c r="CP1045" s="14">
        <v>0.317198387096774</v>
      </c>
      <c r="CQ1045" s="14">
        <v>0.183714516129032</v>
      </c>
      <c r="CR1045" s="14">
        <v>0.311821666666666</v>
      </c>
      <c r="CS1045" s="14">
        <v>0.15768870967741899</v>
      </c>
      <c r="CT1045" s="14">
        <v>0.161918333333333</v>
      </c>
      <c r="CU1045" s="14">
        <v>0.52411774193548299</v>
      </c>
      <c r="CV1045" s="14">
        <v>1.55104838709677</v>
      </c>
      <c r="CW1045" s="14">
        <v>1.4616724137931001</v>
      </c>
      <c r="CX1045" s="14">
        <v>1.99615161290322</v>
      </c>
      <c r="CY1045" s="14">
        <v>1.4680633333333299</v>
      </c>
      <c r="CZ1045" s="14">
        <v>3.8655806451612902</v>
      </c>
      <c r="DA1045" s="14">
        <v>1.03606666666666</v>
      </c>
      <c r="DB1045" s="14">
        <v>0.65929838709677402</v>
      </c>
      <c r="DC1045" s="14">
        <v>0.23116935483870901</v>
      </c>
      <c r="DD1045" s="14">
        <v>0.183598333333333</v>
      </c>
      <c r="DE1045" s="14">
        <v>0.35543387096774098</v>
      </c>
      <c r="DF1045" s="14">
        <v>0.45705166666666602</v>
      </c>
      <c r="DG1045" s="14">
        <v>0.56114516129032199</v>
      </c>
      <c r="DH1045" s="14">
        <v>1.6081451612903199</v>
      </c>
      <c r="DI1045" s="14">
        <v>0.58351607142857098</v>
      </c>
      <c r="DJ1045" s="14">
        <v>1.4950193548387001</v>
      </c>
      <c r="DK1045" s="14">
        <v>3.3155999999999999</v>
      </c>
      <c r="DL1045" s="14">
        <v>3.0602290322580599</v>
      </c>
      <c r="DM1045" s="14">
        <v>0.82613999999999999</v>
      </c>
      <c r="DN1045" s="14">
        <v>0.24492258064516101</v>
      </c>
      <c r="DO1045" s="14">
        <v>0.161983870967741</v>
      </c>
      <c r="DP1045" s="14">
        <v>0.16482666666666601</v>
      </c>
      <c r="DQ1045" s="14">
        <v>0.23671935483870901</v>
      </c>
      <c r="DR1045" s="14">
        <v>0.28022000000000002</v>
      </c>
      <c r="DS1045" s="15">
        <v>0.47025</v>
      </c>
    </row>
    <row r="1046" spans="1:123" x14ac:dyDescent="0.25">
      <c r="A1046" s="16" t="s">
        <v>32</v>
      </c>
      <c r="B1046" s="17">
        <v>22</v>
      </c>
      <c r="C1046" s="13" t="str">
        <f t="shared" si="20"/>
        <v>BB_L_16_GW_GW_SA_High_GW_GQ_48_005_22</v>
      </c>
      <c r="D1046" s="18">
        <v>10</v>
      </c>
      <c r="E1046" s="18">
        <v>11.3691379310344</v>
      </c>
      <c r="F1046" s="18">
        <v>149.696129032258</v>
      </c>
      <c r="G1046" s="18">
        <v>164.30166666666599</v>
      </c>
      <c r="H1046" s="18">
        <v>360.816129032258</v>
      </c>
      <c r="I1046" s="18">
        <v>178.675166666666</v>
      </c>
      <c r="J1046" s="18">
        <v>25.178709677419299</v>
      </c>
      <c r="K1046" s="18">
        <v>13.041774193548299</v>
      </c>
      <c r="L1046" s="18">
        <v>4.2368666666666597</v>
      </c>
      <c r="M1046" s="18">
        <v>2.01327419354838</v>
      </c>
      <c r="N1046" s="18">
        <v>2.2304183333333301</v>
      </c>
      <c r="O1046" s="18">
        <v>98.783225806451597</v>
      </c>
      <c r="P1046" s="18">
        <v>110.77548387096699</v>
      </c>
      <c r="Q1046" s="18">
        <v>86.061428571428493</v>
      </c>
      <c r="R1046" s="18">
        <v>312.46774193548299</v>
      </c>
      <c r="S1046" s="18">
        <v>72.680166666666594</v>
      </c>
      <c r="T1046" s="18">
        <v>382.658064516129</v>
      </c>
      <c r="U1046" s="18">
        <v>141.785</v>
      </c>
      <c r="V1046" s="18">
        <v>21.121548387096698</v>
      </c>
      <c r="W1046" s="18">
        <v>7.9421612903225798</v>
      </c>
      <c r="X1046" s="18">
        <v>7.5342333333333302</v>
      </c>
      <c r="Y1046" s="18">
        <v>5.0526774193548301</v>
      </c>
      <c r="Z1046" s="18">
        <v>2.74413333333333</v>
      </c>
      <c r="AA1046" s="18">
        <v>44.347499999999997</v>
      </c>
      <c r="AB1046" s="18">
        <v>131.81838709677399</v>
      </c>
      <c r="AC1046" s="18">
        <v>58.898392857142802</v>
      </c>
      <c r="AD1046" s="18">
        <v>248.17741935483801</v>
      </c>
      <c r="AE1046" s="18">
        <v>196.104999999999</v>
      </c>
      <c r="AF1046" s="18">
        <v>380.19677419354798</v>
      </c>
      <c r="AG1046" s="18">
        <v>163.231666666666</v>
      </c>
      <c r="AH1046" s="18">
        <v>25.081516129032199</v>
      </c>
      <c r="AI1046" s="18">
        <v>7.1994032258064502</v>
      </c>
      <c r="AJ1046" s="18">
        <v>6.7262833333333303</v>
      </c>
      <c r="AK1046" s="18">
        <v>4.1608548387096702</v>
      </c>
      <c r="AL1046" s="18">
        <v>3.00725</v>
      </c>
      <c r="AM1046" s="18">
        <v>29.6043225806451</v>
      </c>
      <c r="AN1046" s="18">
        <v>52.924838709677402</v>
      </c>
      <c r="AO1046" s="18">
        <v>23.387142857142798</v>
      </c>
      <c r="AP1046" s="18">
        <v>24.182258064516098</v>
      </c>
      <c r="AQ1046" s="18">
        <v>116.680833333333</v>
      </c>
      <c r="AR1046" s="18">
        <v>300.16290322580602</v>
      </c>
      <c r="AS1046" s="18">
        <v>133.71766666666599</v>
      </c>
      <c r="AT1046" s="18">
        <v>12.662741935483799</v>
      </c>
      <c r="AU1046" s="18">
        <v>10.7433709677419</v>
      </c>
      <c r="AV1046" s="18">
        <v>4.2245833333333298</v>
      </c>
      <c r="AW1046" s="18">
        <v>5.0509516129032201</v>
      </c>
      <c r="AX1046" s="18">
        <v>190.67026666666601</v>
      </c>
      <c r="AY1046" s="18">
        <v>556.303225806451</v>
      </c>
      <c r="AZ1046" s="18">
        <v>255.54564516129</v>
      </c>
      <c r="BA1046" s="18">
        <v>66.738448275861998</v>
      </c>
      <c r="BB1046" s="18">
        <v>199.00322580645101</v>
      </c>
      <c r="BC1046" s="18">
        <v>373.95333333333298</v>
      </c>
      <c r="BD1046" s="18">
        <v>247.51129032258001</v>
      </c>
      <c r="BE1046" s="18">
        <v>174.55566666666601</v>
      </c>
      <c r="BF1046" s="18">
        <v>18.3662903225806</v>
      </c>
      <c r="BG1046" s="18">
        <v>8.3259838709677396</v>
      </c>
      <c r="BH1046" s="18">
        <v>6.1040999999999999</v>
      </c>
      <c r="BI1046" s="18">
        <v>3.65885483870967</v>
      </c>
      <c r="BJ1046" s="18">
        <v>4.6604666666666601</v>
      </c>
      <c r="BK1046" s="18">
        <v>56.231435483870897</v>
      </c>
      <c r="BL1046" s="18">
        <v>180.192096774193</v>
      </c>
      <c r="BM1046" s="18">
        <v>258.36607142857099</v>
      </c>
      <c r="BN1046" s="18">
        <v>159.24758064516101</v>
      </c>
      <c r="BO1046" s="18">
        <v>193.07999999999899</v>
      </c>
      <c r="BP1046" s="18">
        <v>224.39516129032199</v>
      </c>
      <c r="BQ1046" s="18">
        <v>154.788833333333</v>
      </c>
      <c r="BR1046" s="18">
        <v>16.1582258064516</v>
      </c>
      <c r="BS1046" s="18">
        <v>11.0419677419354</v>
      </c>
      <c r="BT1046" s="18">
        <v>6.8000166666666599</v>
      </c>
      <c r="BU1046" s="18">
        <v>4.6093548387096703</v>
      </c>
      <c r="BV1046" s="18">
        <v>8.3381333333333298</v>
      </c>
      <c r="BW1046" s="18">
        <v>220.85322580645101</v>
      </c>
      <c r="BX1046" s="18">
        <v>181.11290322580601</v>
      </c>
      <c r="BY1046" s="18">
        <v>148.61053571428499</v>
      </c>
      <c r="BZ1046" s="18">
        <v>184.70806451612901</v>
      </c>
      <c r="CA1046" s="18">
        <v>310.01999999999902</v>
      </c>
      <c r="CB1046" s="18">
        <v>455.19354838709597</v>
      </c>
      <c r="CC1046" s="18">
        <v>177.82883333333299</v>
      </c>
      <c r="CD1046" s="18">
        <v>20.169193548387</v>
      </c>
      <c r="CE1046" s="18">
        <v>11.854419354838701</v>
      </c>
      <c r="CF1046" s="18">
        <v>9.0901833333333304</v>
      </c>
      <c r="CG1046" s="18">
        <v>8.21414516129032</v>
      </c>
      <c r="CH1046" s="18">
        <v>5.8801666666666597</v>
      </c>
      <c r="CI1046" s="18">
        <v>102.41658064516101</v>
      </c>
      <c r="CJ1046" s="18">
        <v>165.535967741935</v>
      </c>
      <c r="CK1046" s="18">
        <v>114.977857142857</v>
      </c>
      <c r="CL1046" s="18">
        <v>184.69822580645101</v>
      </c>
      <c r="CM1046" s="18">
        <v>428.12666666666598</v>
      </c>
      <c r="CN1046" s="18">
        <v>520.76612903225805</v>
      </c>
      <c r="CO1046" s="18">
        <v>183.97166666666601</v>
      </c>
      <c r="CP1046" s="18">
        <v>42.614193548387099</v>
      </c>
      <c r="CQ1046" s="18">
        <v>12.6753225806451</v>
      </c>
      <c r="CR1046" s="18">
        <v>16.753</v>
      </c>
      <c r="CS1046" s="18">
        <v>7.6139838709677399</v>
      </c>
      <c r="CT1046" s="18">
        <v>5.6378666666666604</v>
      </c>
      <c r="CU1046" s="18">
        <v>34.468209677419303</v>
      </c>
      <c r="CV1046" s="18">
        <v>283.12096774193498</v>
      </c>
      <c r="CW1046" s="18">
        <v>281.78793103448203</v>
      </c>
      <c r="CX1046" s="18">
        <v>424.85483870967698</v>
      </c>
      <c r="CY1046" s="18">
        <v>258.90666666666601</v>
      </c>
      <c r="CZ1046" s="18">
        <v>779.15161290322499</v>
      </c>
      <c r="DA1046" s="18">
        <v>183.719999999999</v>
      </c>
      <c r="DB1046" s="18">
        <v>43.5388709677419</v>
      </c>
      <c r="DC1046" s="18">
        <v>11.1928709677419</v>
      </c>
      <c r="DD1046" s="18">
        <v>6.1112833333333301</v>
      </c>
      <c r="DE1046" s="18">
        <v>8.8937903225806405</v>
      </c>
      <c r="DF1046" s="18">
        <v>10.5706166666666</v>
      </c>
      <c r="DG1046" s="18">
        <v>54.760870967741901</v>
      </c>
      <c r="DH1046" s="18">
        <v>339.27903225806398</v>
      </c>
      <c r="DI1046" s="18">
        <v>128.60821428571401</v>
      </c>
      <c r="DJ1046" s="18">
        <v>211.60693548386999</v>
      </c>
      <c r="DK1046" s="18">
        <v>692.14999999999895</v>
      </c>
      <c r="DL1046" s="18">
        <v>553.75322580645104</v>
      </c>
      <c r="DM1046" s="18">
        <v>199.95349999999999</v>
      </c>
      <c r="DN1046" s="18">
        <v>24.9909677419354</v>
      </c>
      <c r="DO1046" s="18">
        <v>9.5240483870967694</v>
      </c>
      <c r="DP1046" s="18">
        <v>7.5295833333333304</v>
      </c>
      <c r="DQ1046" s="18">
        <v>7.5052258064516097</v>
      </c>
      <c r="DR1046" s="18">
        <v>8.4958499999999901</v>
      </c>
      <c r="DS1046" s="19">
        <v>46.970833333333303</v>
      </c>
    </row>
    <row r="1047" spans="1:123" x14ac:dyDescent="0.25">
      <c r="A1047" s="12" t="s">
        <v>32</v>
      </c>
      <c r="B1047" s="13">
        <v>23</v>
      </c>
      <c r="C1047" s="13" t="str">
        <f t="shared" si="20"/>
        <v>BB_L_16_GW_GW_SA_High_GW_GQ_48_005_23</v>
      </c>
      <c r="D1047" s="14">
        <v>10</v>
      </c>
      <c r="E1047" s="14">
        <v>10.3105172413793</v>
      </c>
      <c r="F1047" s="14">
        <v>39.563064516129003</v>
      </c>
      <c r="G1047" s="14">
        <v>40.463833333333298</v>
      </c>
      <c r="H1047" s="14">
        <v>84.694516129032195</v>
      </c>
      <c r="I1047" s="14">
        <v>52.052166666666601</v>
      </c>
      <c r="J1047" s="14">
        <v>13.754516129032201</v>
      </c>
      <c r="K1047" s="14">
        <v>10.4625483870967</v>
      </c>
      <c r="L1047" s="14">
        <v>2.0540916666666602</v>
      </c>
      <c r="M1047" s="14">
        <v>0.41772258064516099</v>
      </c>
      <c r="N1047" s="14">
        <v>0.52205333333333304</v>
      </c>
      <c r="O1047" s="14">
        <v>20.344129032258</v>
      </c>
      <c r="P1047" s="14">
        <v>22.479999999999901</v>
      </c>
      <c r="Q1047" s="14">
        <v>17.738821428571399</v>
      </c>
      <c r="R1047" s="14">
        <v>64.412258064516095</v>
      </c>
      <c r="S1047" s="14">
        <v>14.4358666666666</v>
      </c>
      <c r="T1047" s="14">
        <v>81.266612903225806</v>
      </c>
      <c r="U1047" s="14">
        <v>28.925999999999998</v>
      </c>
      <c r="V1047" s="14">
        <v>4.3706290322580603</v>
      </c>
      <c r="W1047" s="14">
        <v>1.6187258064516099</v>
      </c>
      <c r="X1047" s="14">
        <v>1.5544499999999899</v>
      </c>
      <c r="Y1047" s="14">
        <v>1.0558838709677401</v>
      </c>
      <c r="Z1047" s="14">
        <v>0.54636166666666597</v>
      </c>
      <c r="AA1047" s="14">
        <v>9.7381370967741905</v>
      </c>
      <c r="AB1047" s="14">
        <v>26.544354838709602</v>
      </c>
      <c r="AC1047" s="14">
        <v>11.6471607142857</v>
      </c>
      <c r="AD1047" s="14">
        <v>52.442741935483802</v>
      </c>
      <c r="AE1047" s="14">
        <v>39.801499999999997</v>
      </c>
      <c r="AF1047" s="14">
        <v>80.757580645161198</v>
      </c>
      <c r="AG1047" s="14">
        <v>32.789000000000001</v>
      </c>
      <c r="AH1047" s="14">
        <v>5.0640322580645103</v>
      </c>
      <c r="AI1047" s="14">
        <v>1.4386129032257999</v>
      </c>
      <c r="AJ1047" s="14">
        <v>1.4075833333333301</v>
      </c>
      <c r="AK1047" s="14">
        <v>0.88905322580645096</v>
      </c>
      <c r="AL1047" s="14">
        <v>0.64874166666666599</v>
      </c>
      <c r="AM1047" s="14">
        <v>6.1542016129032202</v>
      </c>
      <c r="AN1047" s="14">
        <v>10.7266612903225</v>
      </c>
      <c r="AO1047" s="14">
        <v>4.4794642857142799</v>
      </c>
      <c r="AP1047" s="14">
        <v>4.9778709677419304</v>
      </c>
      <c r="AQ1047" s="14">
        <v>25.2364</v>
      </c>
      <c r="AR1047" s="14">
        <v>64.780806451612904</v>
      </c>
      <c r="AS1047" s="14">
        <v>26.5155833333333</v>
      </c>
      <c r="AT1047" s="14">
        <v>2.5927419354838701</v>
      </c>
      <c r="AU1047" s="14">
        <v>2.2704354838709602</v>
      </c>
      <c r="AV1047" s="14">
        <v>0.90869999999999995</v>
      </c>
      <c r="AW1047" s="14">
        <v>1.1124241935483801</v>
      </c>
      <c r="AX1047" s="14">
        <v>49.774520000000003</v>
      </c>
      <c r="AY1047" s="14">
        <v>124.621612903225</v>
      </c>
      <c r="AZ1047" s="14">
        <v>52.403387096774097</v>
      </c>
      <c r="BA1047" s="14">
        <v>13.4634827586206</v>
      </c>
      <c r="BB1047" s="14">
        <v>42.2948387096774</v>
      </c>
      <c r="BC1047" s="14">
        <v>78.039000000000001</v>
      </c>
      <c r="BD1047" s="14">
        <v>51.6040322580645</v>
      </c>
      <c r="BE1047" s="14">
        <v>43.147066666666603</v>
      </c>
      <c r="BF1047" s="14">
        <v>4.1307580645161197</v>
      </c>
      <c r="BG1047" s="14">
        <v>2.0966129032257999</v>
      </c>
      <c r="BH1047" s="14">
        <v>1.5054333333333301</v>
      </c>
      <c r="BI1047" s="14">
        <v>1.02424354838709</v>
      </c>
      <c r="BJ1047" s="14">
        <v>1.5004166666666601</v>
      </c>
      <c r="BK1047" s="14">
        <v>12.898225806451601</v>
      </c>
      <c r="BL1047" s="14">
        <v>36.939516129032199</v>
      </c>
      <c r="BM1047" s="14">
        <v>53.569464285714197</v>
      </c>
      <c r="BN1047" s="14">
        <v>32.875161290322502</v>
      </c>
      <c r="BO1047" s="14">
        <v>40.305333333333301</v>
      </c>
      <c r="BP1047" s="14">
        <v>45.881451612903199</v>
      </c>
      <c r="BQ1047" s="14">
        <v>32.962600000000002</v>
      </c>
      <c r="BR1047" s="14">
        <v>3.3901290322580602</v>
      </c>
      <c r="BS1047" s="14">
        <v>2.5480967741935401</v>
      </c>
      <c r="BT1047" s="14">
        <v>1.59021666666666</v>
      </c>
      <c r="BU1047" s="14">
        <v>1.15964516129032</v>
      </c>
      <c r="BV1047" s="14">
        <v>2.1357349999999999</v>
      </c>
      <c r="BW1047" s="14">
        <v>47.1022580645161</v>
      </c>
      <c r="BX1047" s="14">
        <v>36.029032258064497</v>
      </c>
      <c r="BY1047" s="14">
        <v>31.1923214285714</v>
      </c>
      <c r="BZ1047" s="14">
        <v>37.384677419354801</v>
      </c>
      <c r="CA1047" s="14">
        <v>66.63</v>
      </c>
      <c r="CB1047" s="14">
        <v>96.444032258064496</v>
      </c>
      <c r="CC1047" s="14">
        <v>37.088233333333299</v>
      </c>
      <c r="CD1047" s="14">
        <v>4.2180322580645102</v>
      </c>
      <c r="CE1047" s="14">
        <v>2.7391451612903199</v>
      </c>
      <c r="CF1047" s="14">
        <v>2.25685</v>
      </c>
      <c r="CG1047" s="14">
        <v>1.95608064516129</v>
      </c>
      <c r="CH1047" s="14">
        <v>1.5336666666666601</v>
      </c>
      <c r="CI1047" s="14">
        <v>22.954999999999998</v>
      </c>
      <c r="CJ1047" s="14">
        <v>33.378870967741904</v>
      </c>
      <c r="CK1047" s="14">
        <v>23.822500000000002</v>
      </c>
      <c r="CL1047" s="14">
        <v>40.211129032258</v>
      </c>
      <c r="CM1047" s="14">
        <v>95.367333333333306</v>
      </c>
      <c r="CN1047" s="14">
        <v>112.05193548387</v>
      </c>
      <c r="CO1047" s="14">
        <v>37.9955</v>
      </c>
      <c r="CP1047" s="14">
        <v>9.5197741935483808</v>
      </c>
      <c r="CQ1047" s="14">
        <v>3.09427419354838</v>
      </c>
      <c r="CR1047" s="14">
        <v>4.9023333333333303</v>
      </c>
      <c r="CS1047" s="14">
        <v>2.0972419354838698</v>
      </c>
      <c r="CT1047" s="14">
        <v>1.7236499999999899</v>
      </c>
      <c r="CU1047" s="14">
        <v>9.0452580645161298</v>
      </c>
      <c r="CV1047" s="14">
        <v>61.392741935483798</v>
      </c>
      <c r="CW1047" s="14">
        <v>59.887586206896501</v>
      </c>
      <c r="CX1047" s="14">
        <v>92.537741935483893</v>
      </c>
      <c r="CY1047" s="14">
        <v>56.430166666666601</v>
      </c>
      <c r="CZ1047" s="14">
        <v>176.05</v>
      </c>
      <c r="DA1047" s="14">
        <v>40.6</v>
      </c>
      <c r="DB1047" s="14">
        <v>12.5896935483871</v>
      </c>
      <c r="DC1047" s="14">
        <v>3.11959677419354</v>
      </c>
      <c r="DD1047" s="14">
        <v>1.8790833333333301</v>
      </c>
      <c r="DE1047" s="14">
        <v>3.1313548387096701</v>
      </c>
      <c r="DF1047" s="14">
        <v>3.9005999999999998</v>
      </c>
      <c r="DG1047" s="14">
        <v>12.7410322580645</v>
      </c>
      <c r="DH1047" s="14">
        <v>72.258387096774101</v>
      </c>
      <c r="DI1047" s="14">
        <v>25.377321428571399</v>
      </c>
      <c r="DJ1047" s="14">
        <v>48.446596774193502</v>
      </c>
      <c r="DK1047" s="14">
        <v>155.95599999999999</v>
      </c>
      <c r="DL1047" s="14">
        <v>126.842903225806</v>
      </c>
      <c r="DM1047" s="14">
        <v>41.430500000000002</v>
      </c>
      <c r="DN1047" s="14">
        <v>5.6013387096774103</v>
      </c>
      <c r="DO1047" s="14">
        <v>2.3381290322580601</v>
      </c>
      <c r="DP1047" s="14">
        <v>2.03361666666666</v>
      </c>
      <c r="DQ1047" s="14">
        <v>2.3649516129032202</v>
      </c>
      <c r="DR1047" s="14">
        <v>2.7233999999999998</v>
      </c>
      <c r="DS1047" s="15">
        <v>11.3362166666666</v>
      </c>
    </row>
    <row r="1048" spans="1:123" x14ac:dyDescent="0.25">
      <c r="A1048" s="16" t="s">
        <v>32</v>
      </c>
      <c r="B1048" s="17">
        <v>24</v>
      </c>
      <c r="C1048" s="13" t="str">
        <f t="shared" si="20"/>
        <v>BB_L_16_GW_GW_SA_High_GW_GQ_48_005_24</v>
      </c>
      <c r="D1048" s="18">
        <v>10</v>
      </c>
      <c r="E1048" s="18">
        <v>10.010689655172399</v>
      </c>
      <c r="F1048" s="18">
        <v>11.117741935483799</v>
      </c>
      <c r="G1048" s="18">
        <v>11.141833333333301</v>
      </c>
      <c r="H1048" s="18">
        <v>13.0343548387096</v>
      </c>
      <c r="I1048" s="18">
        <v>12.332000000000001</v>
      </c>
      <c r="J1048" s="18">
        <v>10.238387096774099</v>
      </c>
      <c r="K1048" s="18">
        <v>9.7944193548387108</v>
      </c>
      <c r="L1048" s="18">
        <v>1.45171783333333</v>
      </c>
      <c r="M1048" s="18">
        <v>1.9449516129032202E-2</v>
      </c>
      <c r="N1048" s="18">
        <v>1.82391333333333E-2</v>
      </c>
      <c r="O1048" s="18">
        <v>0.76519032258064501</v>
      </c>
      <c r="P1048" s="18">
        <v>0.83628225806451595</v>
      </c>
      <c r="Q1048" s="18">
        <v>0.65159999999999996</v>
      </c>
      <c r="R1048" s="18">
        <v>2.5524983870967701</v>
      </c>
      <c r="S1048" s="18">
        <v>0.53707499999999997</v>
      </c>
      <c r="T1048" s="18">
        <v>3.2186612903225802</v>
      </c>
      <c r="U1048" s="18">
        <v>1.2160116666666601</v>
      </c>
      <c r="V1048" s="18">
        <v>0.20930887096774101</v>
      </c>
      <c r="W1048" s="18">
        <v>7.2030806451612903E-2</v>
      </c>
      <c r="X1048" s="18">
        <v>7.11111666666666E-2</v>
      </c>
      <c r="Y1048" s="18">
        <v>4.9328870967741897E-2</v>
      </c>
      <c r="Z1048" s="18">
        <v>2.5434166666666602E-2</v>
      </c>
      <c r="AA1048" s="18">
        <v>0.36954564516129002</v>
      </c>
      <c r="AB1048" s="18">
        <v>1.01180806451612</v>
      </c>
      <c r="AC1048" s="18">
        <v>0.44806249999999898</v>
      </c>
      <c r="AD1048" s="18">
        <v>2.0585661290322501</v>
      </c>
      <c r="AE1048" s="18">
        <v>1.53078</v>
      </c>
      <c r="AF1048" s="18">
        <v>3.2168064516129</v>
      </c>
      <c r="AG1048" s="18">
        <v>1.3739583333333301</v>
      </c>
      <c r="AH1048" s="18">
        <v>0.25449741935483799</v>
      </c>
      <c r="AI1048" s="18">
        <v>7.6606935483870903E-2</v>
      </c>
      <c r="AJ1048" s="18">
        <v>7.7517166666666595E-2</v>
      </c>
      <c r="AK1048" s="18">
        <v>5.4035967741935399E-2</v>
      </c>
      <c r="AL1048" s="18">
        <v>4.3558999999999903E-2</v>
      </c>
      <c r="AM1048" s="18">
        <v>0.24749467741935399</v>
      </c>
      <c r="AN1048" s="18">
        <v>0.42088548387096703</v>
      </c>
      <c r="AO1048" s="18">
        <v>0.19582142857142801</v>
      </c>
      <c r="AP1048" s="18">
        <v>0.21524677419354801</v>
      </c>
      <c r="AQ1048" s="18">
        <v>0.97935666666666599</v>
      </c>
      <c r="AR1048" s="18">
        <v>2.6399645161290302</v>
      </c>
      <c r="AS1048" s="18">
        <v>1.25172999999999</v>
      </c>
      <c r="AT1048" s="18">
        <v>0.139598387096774</v>
      </c>
      <c r="AU1048" s="18">
        <v>0.13125129032258001</v>
      </c>
      <c r="AV1048" s="18">
        <v>6.42765E-2</v>
      </c>
      <c r="AW1048" s="18">
        <v>7.3278548387096701E-2</v>
      </c>
      <c r="AX1048" s="18">
        <v>2.17150449999999</v>
      </c>
      <c r="AY1048" s="18">
        <v>5.7881451612903199</v>
      </c>
      <c r="AZ1048" s="18">
        <v>2.0921451612903201</v>
      </c>
      <c r="BA1048" s="18">
        <v>0.52816206896551698</v>
      </c>
      <c r="BB1048" s="18">
        <v>1.6328580645161199</v>
      </c>
      <c r="BC1048" s="18">
        <v>3.1614166666666601</v>
      </c>
      <c r="BD1048" s="18">
        <v>2.0909129032257998</v>
      </c>
      <c r="BE1048" s="18">
        <v>2.3953250000000001</v>
      </c>
      <c r="BF1048" s="18">
        <v>0.28867903225806402</v>
      </c>
      <c r="BG1048" s="18">
        <v>0.18090806451612901</v>
      </c>
      <c r="BH1048" s="18">
        <v>0.13817833333333299</v>
      </c>
      <c r="BI1048" s="18">
        <v>0.115888709677419</v>
      </c>
      <c r="BJ1048" s="18">
        <v>0.19081999999999999</v>
      </c>
      <c r="BK1048" s="18">
        <v>0.63270483870967698</v>
      </c>
      <c r="BL1048" s="18">
        <v>1.5632387096774101</v>
      </c>
      <c r="BM1048" s="18">
        <v>2.1973214285714202</v>
      </c>
      <c r="BN1048" s="18">
        <v>1.3645661290322499</v>
      </c>
      <c r="BO1048" s="18">
        <v>1.6386833333333299</v>
      </c>
      <c r="BP1048" s="18">
        <v>1.8783645161290301</v>
      </c>
      <c r="BQ1048" s="18">
        <v>1.48416833333333</v>
      </c>
      <c r="BR1048" s="18">
        <v>0.22048709677419301</v>
      </c>
      <c r="BS1048" s="18">
        <v>0.18779193548387099</v>
      </c>
      <c r="BT1048" s="18">
        <v>0.13860666666666599</v>
      </c>
      <c r="BU1048" s="18">
        <v>0.11569193548387</v>
      </c>
      <c r="BV1048" s="18">
        <v>0.14563000000000001</v>
      </c>
      <c r="BW1048" s="18">
        <v>1.8857354838709599</v>
      </c>
      <c r="BX1048" s="18">
        <v>1.4520741935483801</v>
      </c>
      <c r="BY1048" s="18">
        <v>1.2559750000000001</v>
      </c>
      <c r="BZ1048" s="18">
        <v>1.5356854838709599</v>
      </c>
      <c r="CA1048" s="18">
        <v>2.6721833333333298</v>
      </c>
      <c r="CB1048" s="18">
        <v>4.0108709677419299</v>
      </c>
      <c r="CC1048" s="18">
        <v>1.68116833333333</v>
      </c>
      <c r="CD1048" s="18">
        <v>0.263938709677419</v>
      </c>
      <c r="CE1048" s="18">
        <v>0.20593225806451601</v>
      </c>
      <c r="CF1048" s="18">
        <v>0.19400833333333301</v>
      </c>
      <c r="CG1048" s="18">
        <v>0.17310483870967699</v>
      </c>
      <c r="CH1048" s="18">
        <v>0.15829499999999999</v>
      </c>
      <c r="CI1048" s="18">
        <v>0.98277096774193495</v>
      </c>
      <c r="CJ1048" s="18">
        <v>1.4280838709677399</v>
      </c>
      <c r="CK1048" s="18">
        <v>1.08451428571428</v>
      </c>
      <c r="CL1048" s="18">
        <v>1.7188483870967699</v>
      </c>
      <c r="CM1048" s="18">
        <v>4.0251999999999999</v>
      </c>
      <c r="CN1048" s="18">
        <v>4.9020161290322504</v>
      </c>
      <c r="CO1048" s="18">
        <v>1.71835</v>
      </c>
      <c r="CP1048" s="18">
        <v>0.61914677419354802</v>
      </c>
      <c r="CQ1048" s="18">
        <v>0.26112741935483802</v>
      </c>
      <c r="CR1048" s="18">
        <v>0.447948333333333</v>
      </c>
      <c r="CS1048" s="18">
        <v>0.218727419354838</v>
      </c>
      <c r="CT1048" s="18">
        <v>0.20632</v>
      </c>
      <c r="CU1048" s="18">
        <v>0.59313387096774095</v>
      </c>
      <c r="CV1048" s="18">
        <v>2.81916129032258</v>
      </c>
      <c r="CW1048" s="18">
        <v>2.65579310344827</v>
      </c>
      <c r="CX1048" s="18">
        <v>3.97616129032258</v>
      </c>
      <c r="CY1048" s="18">
        <v>2.3962333333333299</v>
      </c>
      <c r="CZ1048" s="18">
        <v>7.9340967741935398</v>
      </c>
      <c r="DA1048" s="18">
        <v>1.9564666666666599</v>
      </c>
      <c r="DB1048" s="18">
        <v>1.12360967741935</v>
      </c>
      <c r="DC1048" s="18">
        <v>0.32560967741935398</v>
      </c>
      <c r="DD1048" s="18">
        <v>0.232621666666666</v>
      </c>
      <c r="DE1048" s="18">
        <v>0.421151612903225</v>
      </c>
      <c r="DF1048" s="18">
        <v>0.58442666666666598</v>
      </c>
      <c r="DG1048" s="18">
        <v>0.79710806451612803</v>
      </c>
      <c r="DH1048" s="18">
        <v>3.07175806451612</v>
      </c>
      <c r="DI1048" s="18">
        <v>1.16795535714285</v>
      </c>
      <c r="DJ1048" s="18">
        <v>2.09500483870967</v>
      </c>
      <c r="DK1048" s="18">
        <v>6.9546000000000001</v>
      </c>
      <c r="DL1048" s="18">
        <v>5.7803387096774097</v>
      </c>
      <c r="DM1048" s="18">
        <v>1.98169</v>
      </c>
      <c r="DN1048" s="18">
        <v>0.38899838709677398</v>
      </c>
      <c r="DO1048" s="18">
        <v>0.22254677419354801</v>
      </c>
      <c r="DP1048" s="18">
        <v>0.21765999999999999</v>
      </c>
      <c r="DQ1048" s="18">
        <v>0.29349677419354803</v>
      </c>
      <c r="DR1048" s="18">
        <v>0.35913666666666599</v>
      </c>
      <c r="DS1048" s="19">
        <v>0.66044499999999995</v>
      </c>
    </row>
    <row r="1049" spans="1:123" x14ac:dyDescent="0.25">
      <c r="A1049" s="12" t="s">
        <v>32</v>
      </c>
      <c r="B1049" s="13">
        <v>25</v>
      </c>
      <c r="C1049" s="13" t="str">
        <f t="shared" si="20"/>
        <v>BB_L_16_GW_GW_SA_High_GW_GQ_48_005_25</v>
      </c>
      <c r="D1049" s="14">
        <v>10</v>
      </c>
      <c r="E1049" s="14">
        <v>10.463275862068899</v>
      </c>
      <c r="F1049" s="14">
        <v>110.18064516129</v>
      </c>
      <c r="G1049" s="14">
        <v>171.87166666666599</v>
      </c>
      <c r="H1049" s="14">
        <v>341.91935483870901</v>
      </c>
      <c r="I1049" s="14">
        <v>196.312833333333</v>
      </c>
      <c r="J1049" s="14">
        <v>27.882903225806398</v>
      </c>
      <c r="K1049" s="14">
        <v>13.4932258064516</v>
      </c>
      <c r="L1049" s="14">
        <v>5.2886499999999996</v>
      </c>
      <c r="M1049" s="14">
        <v>2.0107258064516098</v>
      </c>
      <c r="N1049" s="14">
        <v>1.02840833333333</v>
      </c>
      <c r="O1049" s="14">
        <v>87.376596774193501</v>
      </c>
      <c r="P1049" s="14">
        <v>99.679677419354803</v>
      </c>
      <c r="Q1049" s="14">
        <v>74.775714285714301</v>
      </c>
      <c r="R1049" s="14">
        <v>303.33064516129002</v>
      </c>
      <c r="S1049" s="14">
        <v>76.346833333333294</v>
      </c>
      <c r="T1049" s="14">
        <v>344.52354838709601</v>
      </c>
      <c r="U1049" s="14">
        <v>161.61683333333301</v>
      </c>
      <c r="V1049" s="14">
        <v>23.900322580645099</v>
      </c>
      <c r="W1049" s="14">
        <v>7.7657258064516101</v>
      </c>
      <c r="X1049" s="14">
        <v>7.6108333333333302</v>
      </c>
      <c r="Y1049" s="14">
        <v>5.0957096774193502</v>
      </c>
      <c r="Z1049" s="14">
        <v>2.8546833333333299</v>
      </c>
      <c r="AA1049" s="14">
        <v>27.2601612903225</v>
      </c>
      <c r="AB1049" s="14">
        <v>129.75483870967699</v>
      </c>
      <c r="AC1049" s="14">
        <v>60.409642857142799</v>
      </c>
      <c r="AD1049" s="14">
        <v>215.29951612903201</v>
      </c>
      <c r="AE1049" s="14">
        <v>198.243333333333</v>
      </c>
      <c r="AF1049" s="14">
        <v>336.02419354838702</v>
      </c>
      <c r="AG1049" s="14">
        <v>196.782166666666</v>
      </c>
      <c r="AH1049" s="14">
        <v>30.6745806451612</v>
      </c>
      <c r="AI1049" s="14">
        <v>7.2095967741935398</v>
      </c>
      <c r="AJ1049" s="14">
        <v>6.7126000000000001</v>
      </c>
      <c r="AK1049" s="14">
        <v>4.2272741935483804</v>
      </c>
      <c r="AL1049" s="14">
        <v>3.09548333333333</v>
      </c>
      <c r="AM1049" s="14">
        <v>24.212629032258</v>
      </c>
      <c r="AN1049" s="14">
        <v>47.860967741935397</v>
      </c>
      <c r="AO1049" s="14">
        <v>28.363392857142799</v>
      </c>
      <c r="AP1049" s="14">
        <v>21.129838709677401</v>
      </c>
      <c r="AQ1049" s="14">
        <v>76.334833333333293</v>
      </c>
      <c r="AR1049" s="14">
        <v>255.59032258064499</v>
      </c>
      <c r="AS1049" s="14">
        <v>196.63299999999899</v>
      </c>
      <c r="AT1049" s="14">
        <v>13.105161290322499</v>
      </c>
      <c r="AU1049" s="14">
        <v>11.1618870967741</v>
      </c>
      <c r="AV1049" s="14">
        <v>4.4814499999999997</v>
      </c>
      <c r="AW1049" s="14">
        <v>4.7604838709677404</v>
      </c>
      <c r="AX1049" s="14">
        <v>69.615549999999999</v>
      </c>
      <c r="AY1049" s="14">
        <v>603.55645161290295</v>
      </c>
      <c r="AZ1049" s="14">
        <v>273.35129032257998</v>
      </c>
      <c r="BA1049" s="14">
        <v>62.632931034482702</v>
      </c>
      <c r="BB1049" s="14">
        <v>157.93258064516101</v>
      </c>
      <c r="BC1049" s="14">
        <v>349.39833333333303</v>
      </c>
      <c r="BD1049" s="14">
        <v>257.28225806451599</v>
      </c>
      <c r="BE1049" s="14">
        <v>188.8595</v>
      </c>
      <c r="BF1049" s="14">
        <v>22.5077419354838</v>
      </c>
      <c r="BG1049" s="14">
        <v>8.4299677419354797</v>
      </c>
      <c r="BH1049" s="14">
        <v>6.2840999999999996</v>
      </c>
      <c r="BI1049" s="14">
        <v>3.65164516129032</v>
      </c>
      <c r="BJ1049" s="14">
        <v>4.1539166666666603</v>
      </c>
      <c r="BK1049" s="14">
        <v>35.338080645161199</v>
      </c>
      <c r="BL1049" s="14">
        <v>179.612258064516</v>
      </c>
      <c r="BM1049" s="14">
        <v>235.91107142857101</v>
      </c>
      <c r="BN1049" s="14">
        <v>154.517258064516</v>
      </c>
      <c r="BO1049" s="14">
        <v>179.41833333333301</v>
      </c>
      <c r="BP1049" s="14">
        <v>224.637096774193</v>
      </c>
      <c r="BQ1049" s="14">
        <v>157.22349999999901</v>
      </c>
      <c r="BR1049" s="14">
        <v>18.602903225806401</v>
      </c>
      <c r="BS1049" s="14">
        <v>10.556096774193501</v>
      </c>
      <c r="BT1049" s="14">
        <v>7.3446666666666598</v>
      </c>
      <c r="BU1049" s="14">
        <v>4.5450161290322502</v>
      </c>
      <c r="BV1049" s="14">
        <v>4.4576000000000002</v>
      </c>
      <c r="BW1049" s="14">
        <v>175.391612903225</v>
      </c>
      <c r="BX1049" s="14">
        <v>196.267741935483</v>
      </c>
      <c r="BY1049" s="14">
        <v>124.592321428571</v>
      </c>
      <c r="BZ1049" s="14">
        <v>194.52258064516101</v>
      </c>
      <c r="CA1049" s="14">
        <v>263.13</v>
      </c>
      <c r="CB1049" s="14">
        <v>441.849999999999</v>
      </c>
      <c r="CC1049" s="14">
        <v>206.39366666666601</v>
      </c>
      <c r="CD1049" s="14">
        <v>23.520161290322498</v>
      </c>
      <c r="CE1049" s="14">
        <v>11.9109677419354</v>
      </c>
      <c r="CF1049" s="14">
        <v>8.8702166666666606</v>
      </c>
      <c r="CG1049" s="14">
        <v>8.3095322580645092</v>
      </c>
      <c r="CH1049" s="14">
        <v>5.7751999999999999</v>
      </c>
      <c r="CI1049" s="14">
        <v>62.412532258064502</v>
      </c>
      <c r="CJ1049" s="14">
        <v>178.470967741935</v>
      </c>
      <c r="CK1049" s="14">
        <v>110.460714285714</v>
      </c>
      <c r="CL1049" s="14">
        <v>141.682903225806</v>
      </c>
      <c r="CM1049" s="14">
        <v>352.87166666666599</v>
      </c>
      <c r="CN1049" s="14">
        <v>547.63225806451601</v>
      </c>
      <c r="CO1049" s="14">
        <v>218.07833333333301</v>
      </c>
      <c r="CP1049" s="14">
        <v>52.984999999999999</v>
      </c>
      <c r="CQ1049" s="14">
        <v>13.1119677419354</v>
      </c>
      <c r="CR1049" s="14">
        <v>15.418666666666599</v>
      </c>
      <c r="CS1049" s="14">
        <v>8.4212258064516092</v>
      </c>
      <c r="CT1049" s="14">
        <v>5.5318333333333296</v>
      </c>
      <c r="CU1049" s="14">
        <v>15.243580645161201</v>
      </c>
      <c r="CV1049" s="14">
        <v>250.93225806451599</v>
      </c>
      <c r="CW1049" s="14">
        <v>280.26206896551702</v>
      </c>
      <c r="CX1049" s="14">
        <v>401.47580645161202</v>
      </c>
      <c r="CY1049" s="14">
        <v>228.773333333333</v>
      </c>
      <c r="CZ1049" s="14">
        <v>730.00967741935403</v>
      </c>
      <c r="DA1049" s="14">
        <v>220.05166666666599</v>
      </c>
      <c r="DB1049" s="14">
        <v>55.341774193548297</v>
      </c>
      <c r="DC1049" s="14">
        <v>11.5445322580645</v>
      </c>
      <c r="DD1049" s="14">
        <v>6.1304499999999997</v>
      </c>
      <c r="DE1049" s="14">
        <v>7.9594677419354802</v>
      </c>
      <c r="DF1049" s="14">
        <v>10.4398166666666</v>
      </c>
      <c r="DG1049" s="14">
        <v>43.959338709677397</v>
      </c>
      <c r="DH1049" s="14">
        <v>292.97064516129001</v>
      </c>
      <c r="DI1049" s="14">
        <v>156.717678571428</v>
      </c>
      <c r="DJ1049" s="14">
        <v>145.89306451612899</v>
      </c>
      <c r="DK1049" s="14">
        <v>662.83333333333303</v>
      </c>
      <c r="DL1049" s="14">
        <v>515.59677419354796</v>
      </c>
      <c r="DM1049" s="14">
        <v>267.05349999999999</v>
      </c>
      <c r="DN1049" s="14">
        <v>26.8764516129032</v>
      </c>
      <c r="DO1049" s="14">
        <v>10.058806451612901</v>
      </c>
      <c r="DP1049" s="14">
        <v>7.5048166666666596</v>
      </c>
      <c r="DQ1049" s="14">
        <v>7.0031612903225797</v>
      </c>
      <c r="DR1049" s="14">
        <v>8.2690833333333291</v>
      </c>
      <c r="DS1049" s="15">
        <v>29.664016666666601</v>
      </c>
    </row>
    <row r="1050" spans="1:123" x14ac:dyDescent="0.25">
      <c r="A1050" s="16" t="s">
        <v>32</v>
      </c>
      <c r="B1050" s="17">
        <v>26</v>
      </c>
      <c r="C1050" s="13" t="str">
        <f t="shared" si="20"/>
        <v>BB_L_16_GW_GW_SA_High_GW_GQ_48_005_26</v>
      </c>
      <c r="D1050" s="18">
        <v>10</v>
      </c>
      <c r="E1050" s="18">
        <v>10.1415517241379</v>
      </c>
      <c r="F1050" s="18">
        <v>37.319516129032202</v>
      </c>
      <c r="G1050" s="18">
        <v>49.2723333333333</v>
      </c>
      <c r="H1050" s="18">
        <v>97.188709677419297</v>
      </c>
      <c r="I1050" s="18">
        <v>62.942333333333302</v>
      </c>
      <c r="J1050" s="18">
        <v>15.1248387096774</v>
      </c>
      <c r="K1050" s="18">
        <v>10.8411612903225</v>
      </c>
      <c r="L1050" s="18">
        <v>3.18736</v>
      </c>
      <c r="M1050" s="18">
        <v>0.50689516129032197</v>
      </c>
      <c r="N1050" s="18">
        <v>0.25709333333333301</v>
      </c>
      <c r="O1050" s="18">
        <v>22.5236451612903</v>
      </c>
      <c r="P1050" s="18">
        <v>25.217903225806399</v>
      </c>
      <c r="Q1050" s="18">
        <v>18.3287499999999</v>
      </c>
      <c r="R1050" s="18">
        <v>77.586129032258</v>
      </c>
      <c r="S1050" s="18">
        <v>18.4323333333333</v>
      </c>
      <c r="T1050" s="18">
        <v>90.453225806451599</v>
      </c>
      <c r="U1050" s="18">
        <v>40.052500000000002</v>
      </c>
      <c r="V1050" s="18">
        <v>5.8976290322580596</v>
      </c>
      <c r="W1050" s="18">
        <v>1.88104838709677</v>
      </c>
      <c r="X1050" s="18">
        <v>1.9275</v>
      </c>
      <c r="Y1050" s="18">
        <v>1.3049838709677399</v>
      </c>
      <c r="Z1050" s="18">
        <v>0.69654166666666595</v>
      </c>
      <c r="AA1050" s="18">
        <v>7.7686112903225801</v>
      </c>
      <c r="AB1050" s="18">
        <v>32.582258064516097</v>
      </c>
      <c r="AC1050" s="18">
        <v>14.612660714285701</v>
      </c>
      <c r="AD1050" s="18">
        <v>56.941129032257997</v>
      </c>
      <c r="AE1050" s="18">
        <v>48.438000000000002</v>
      </c>
      <c r="AF1050" s="18">
        <v>88.443387096774103</v>
      </c>
      <c r="AG1050" s="18">
        <v>48.414333333333303</v>
      </c>
      <c r="AH1050" s="18">
        <v>7.4675483870967696</v>
      </c>
      <c r="AI1050" s="18">
        <v>1.7269838709677401</v>
      </c>
      <c r="AJ1050" s="18">
        <v>1.69959999999999</v>
      </c>
      <c r="AK1050" s="18">
        <v>1.0802</v>
      </c>
      <c r="AL1050" s="18">
        <v>0.79990166666666596</v>
      </c>
      <c r="AM1050" s="18">
        <v>6.3291983870967696</v>
      </c>
      <c r="AN1050" s="18">
        <v>12.1521774193548</v>
      </c>
      <c r="AO1050" s="18">
        <v>6.56239285714285</v>
      </c>
      <c r="AP1050" s="18">
        <v>5.4020483870967704</v>
      </c>
      <c r="AQ1050" s="18">
        <v>21.054366666666599</v>
      </c>
      <c r="AR1050" s="18">
        <v>67.170645161290295</v>
      </c>
      <c r="AS1050" s="18">
        <v>48.4890166666666</v>
      </c>
      <c r="AT1050" s="18">
        <v>3.15016129032258</v>
      </c>
      <c r="AU1050" s="18">
        <v>2.8512419354838698</v>
      </c>
      <c r="AV1050" s="18">
        <v>1.1352133333333301</v>
      </c>
      <c r="AW1050" s="18">
        <v>1.27356612903225</v>
      </c>
      <c r="AX1050" s="18">
        <v>23.226676666666599</v>
      </c>
      <c r="AY1050" s="18">
        <v>169.36419354838699</v>
      </c>
      <c r="AZ1050" s="18">
        <v>68.069032258064496</v>
      </c>
      <c r="BA1050" s="18">
        <v>15.3062068965517</v>
      </c>
      <c r="BB1050" s="18">
        <v>41.336612903225799</v>
      </c>
      <c r="BC1050" s="18">
        <v>91.229999999999905</v>
      </c>
      <c r="BD1050" s="18">
        <v>64.814838709677403</v>
      </c>
      <c r="BE1050" s="18">
        <v>54.493833333333299</v>
      </c>
      <c r="BF1050" s="18">
        <v>5.9541451612903202</v>
      </c>
      <c r="BG1050" s="18">
        <v>2.4413225806451599</v>
      </c>
      <c r="BH1050" s="18">
        <v>1.82446666666666</v>
      </c>
      <c r="BI1050" s="18">
        <v>1.14279032258064</v>
      </c>
      <c r="BJ1050" s="18">
        <v>1.5043500000000001</v>
      </c>
      <c r="BK1050" s="18">
        <v>10.262758064516101</v>
      </c>
      <c r="BL1050" s="18">
        <v>45.377258064516099</v>
      </c>
      <c r="BM1050" s="18">
        <v>61.107500000000002</v>
      </c>
      <c r="BN1050" s="18">
        <v>39.127741935483797</v>
      </c>
      <c r="BO1050" s="18">
        <v>45.798666666666598</v>
      </c>
      <c r="BP1050" s="18">
        <v>56.668548387096699</v>
      </c>
      <c r="BQ1050" s="18">
        <v>40.607633333333297</v>
      </c>
      <c r="BR1050" s="18">
        <v>4.4974999999999996</v>
      </c>
      <c r="BS1050" s="18">
        <v>2.8852096774193501</v>
      </c>
      <c r="BT1050" s="18">
        <v>1.9964999999999999</v>
      </c>
      <c r="BU1050" s="18">
        <v>1.3207580645161201</v>
      </c>
      <c r="BV1050" s="18">
        <v>1.37323333333333</v>
      </c>
      <c r="BW1050" s="18">
        <v>46.8408709677419</v>
      </c>
      <c r="BX1050" s="18">
        <v>48.039032258064502</v>
      </c>
      <c r="BY1050" s="18">
        <v>31.890535714285701</v>
      </c>
      <c r="BZ1050" s="18">
        <v>49.2296774193548</v>
      </c>
      <c r="CA1050" s="18">
        <v>68.669166666666598</v>
      </c>
      <c r="CB1050" s="18">
        <v>115.73564516128999</v>
      </c>
      <c r="CC1050" s="18">
        <v>52.382999999999903</v>
      </c>
      <c r="CD1050" s="18">
        <v>5.74079032258064</v>
      </c>
      <c r="CE1050" s="18">
        <v>3.23208064516129</v>
      </c>
      <c r="CF1050" s="18">
        <v>2.55606666666666</v>
      </c>
      <c r="CG1050" s="18">
        <v>2.3354999999999899</v>
      </c>
      <c r="CH1050" s="18">
        <v>1.73488333333333</v>
      </c>
      <c r="CI1050" s="18">
        <v>18.030193548387</v>
      </c>
      <c r="CJ1050" s="18">
        <v>44.8624193548387</v>
      </c>
      <c r="CK1050" s="18">
        <v>27.881071428571399</v>
      </c>
      <c r="CL1050" s="18">
        <v>38.246290322580599</v>
      </c>
      <c r="CM1050" s="18">
        <v>95.019499999999994</v>
      </c>
      <c r="CN1050" s="18">
        <v>146.667096774193</v>
      </c>
      <c r="CO1050" s="18">
        <v>53.6533333333333</v>
      </c>
      <c r="CP1050" s="18">
        <v>14.007725806451599</v>
      </c>
      <c r="CQ1050" s="18">
        <v>3.6717419354838698</v>
      </c>
      <c r="CR1050" s="18">
        <v>5.2695499999999997</v>
      </c>
      <c r="CS1050" s="18">
        <v>2.6184999999999898</v>
      </c>
      <c r="CT1050" s="18">
        <v>1.89021666666666</v>
      </c>
      <c r="CU1050" s="18">
        <v>5.3300483870967703</v>
      </c>
      <c r="CV1050" s="18">
        <v>67.861290322580601</v>
      </c>
      <c r="CW1050" s="18">
        <v>72.339482758620704</v>
      </c>
      <c r="CX1050" s="18">
        <v>107.59629032258</v>
      </c>
      <c r="CY1050" s="18">
        <v>60.209166666666597</v>
      </c>
      <c r="CZ1050" s="18">
        <v>203.04838709677401</v>
      </c>
      <c r="DA1050" s="18">
        <v>56.221333333333298</v>
      </c>
      <c r="DB1050" s="18">
        <v>17.9045483870967</v>
      </c>
      <c r="DC1050" s="18">
        <v>3.64954838709677</v>
      </c>
      <c r="DD1050" s="18">
        <v>2.0747166666666601</v>
      </c>
      <c r="DE1050" s="18">
        <v>3.0852258064516098</v>
      </c>
      <c r="DF1050" s="18">
        <v>4.1951499999999999</v>
      </c>
      <c r="DG1050" s="18">
        <v>12.5817903225806</v>
      </c>
      <c r="DH1050" s="18">
        <v>78.059677419354799</v>
      </c>
      <c r="DI1050" s="18">
        <v>37.299999999999997</v>
      </c>
      <c r="DJ1050" s="18">
        <v>41.092580645161199</v>
      </c>
      <c r="DK1050" s="18">
        <v>183.67333333333301</v>
      </c>
      <c r="DL1050" s="18">
        <v>143.55403225806401</v>
      </c>
      <c r="DM1050" s="18">
        <v>66.372099999999904</v>
      </c>
      <c r="DN1050" s="18">
        <v>7.0321451612903196</v>
      </c>
      <c r="DO1050" s="18">
        <v>2.7986774193548301</v>
      </c>
      <c r="DP1050" s="18">
        <v>2.2971499999999998</v>
      </c>
      <c r="DQ1050" s="18">
        <v>2.45420967741935</v>
      </c>
      <c r="DR1050" s="18">
        <v>2.9546333333333301</v>
      </c>
      <c r="DS1050" s="19">
        <v>9.2615666666666598</v>
      </c>
    </row>
    <row r="1051" spans="1:123" x14ac:dyDescent="0.25">
      <c r="A1051" s="12" t="s">
        <v>32</v>
      </c>
      <c r="B1051" s="13">
        <v>27</v>
      </c>
      <c r="C1051" s="13" t="str">
        <f t="shared" si="20"/>
        <v>BB_L_16_GW_GW_SA_High_GW_GQ_48_005_27</v>
      </c>
      <c r="D1051" s="14">
        <v>10</v>
      </c>
      <c r="E1051" s="14">
        <v>10.0077586206896</v>
      </c>
      <c r="F1051" s="14">
        <v>11.54</v>
      </c>
      <c r="G1051" s="14">
        <v>12.199499999999899</v>
      </c>
      <c r="H1051" s="14">
        <v>15.213709677419301</v>
      </c>
      <c r="I1051" s="14">
        <v>13.9571666666666</v>
      </c>
      <c r="J1051" s="14">
        <v>10.4322580645161</v>
      </c>
      <c r="K1051" s="14">
        <v>9.9948387096774098</v>
      </c>
      <c r="L1051" s="14">
        <v>2.5032185</v>
      </c>
      <c r="M1051" s="14">
        <v>3.3063870967741903E-2</v>
      </c>
      <c r="N1051" s="14">
        <v>1.5642766666666599E-2</v>
      </c>
      <c r="O1051" s="14">
        <v>1.26779225806451</v>
      </c>
      <c r="P1051" s="14">
        <v>1.4019129032258</v>
      </c>
      <c r="Q1051" s="14">
        <v>1.0058125</v>
      </c>
      <c r="R1051" s="14">
        <v>4.5211935483870898</v>
      </c>
      <c r="S1051" s="14">
        <v>1.0248616666666599</v>
      </c>
      <c r="T1051" s="14">
        <v>5.3135709677419296</v>
      </c>
      <c r="U1051" s="14">
        <v>2.39866</v>
      </c>
      <c r="V1051" s="14">
        <v>0.39045645161290299</v>
      </c>
      <c r="W1051" s="14">
        <v>0.11590145161290299</v>
      </c>
      <c r="X1051" s="14">
        <v>0.12379999999999999</v>
      </c>
      <c r="Y1051" s="14">
        <v>8.5008387096774093E-2</v>
      </c>
      <c r="Z1051" s="14">
        <v>4.3976166666666601E-2</v>
      </c>
      <c r="AA1051" s="14">
        <v>0.44350096774193498</v>
      </c>
      <c r="AB1051" s="14">
        <v>1.8421612903225799</v>
      </c>
      <c r="AC1051" s="14">
        <v>0.823742857142857</v>
      </c>
      <c r="AD1051" s="14">
        <v>3.3217145161290298</v>
      </c>
      <c r="AE1051" s="14">
        <v>2.7564166666666599</v>
      </c>
      <c r="AF1051" s="14">
        <v>5.1798709677419303</v>
      </c>
      <c r="AG1051" s="14">
        <v>2.90238499999999</v>
      </c>
      <c r="AH1051" s="14">
        <v>0.50212580645161198</v>
      </c>
      <c r="AI1051" s="14">
        <v>0.11986129032258</v>
      </c>
      <c r="AJ1051" s="14">
        <v>0.121843333333333</v>
      </c>
      <c r="AK1051" s="14">
        <v>8.32848387096774E-2</v>
      </c>
      <c r="AL1051" s="14">
        <v>6.5634499999999998E-2</v>
      </c>
      <c r="AM1051" s="14">
        <v>0.37315645161290301</v>
      </c>
      <c r="AN1051" s="14">
        <v>0.69857419354838701</v>
      </c>
      <c r="AO1051" s="14">
        <v>0.38990357142857102</v>
      </c>
      <c r="AP1051" s="14">
        <v>0.33198225806451598</v>
      </c>
      <c r="AQ1051" s="14">
        <v>1.20952333333333</v>
      </c>
      <c r="AR1051" s="14">
        <v>3.9317741935483799</v>
      </c>
      <c r="AS1051" s="14">
        <v>3.1680916666666601</v>
      </c>
      <c r="AT1051" s="14">
        <v>0.22053387096774099</v>
      </c>
      <c r="AU1051" s="14">
        <v>0.21174838709677399</v>
      </c>
      <c r="AV1051" s="14">
        <v>9.6327499999999899E-2</v>
      </c>
      <c r="AW1051" s="14">
        <v>0.106207096774193</v>
      </c>
      <c r="AX1051" s="14">
        <v>1.3954886666666599</v>
      </c>
      <c r="AY1051" s="14">
        <v>11.326274193548301</v>
      </c>
      <c r="AZ1051" s="14">
        <v>3.9783758064516102</v>
      </c>
      <c r="BA1051" s="14">
        <v>0.87460862068965495</v>
      </c>
      <c r="BB1051" s="14">
        <v>2.3752032258064499</v>
      </c>
      <c r="BC1051" s="14">
        <v>5.3735666666666599</v>
      </c>
      <c r="BD1051" s="14">
        <v>3.8441935483870902</v>
      </c>
      <c r="BE1051" s="14">
        <v>4.0340999999999996</v>
      </c>
      <c r="BF1051" s="14">
        <v>0.51668548387096702</v>
      </c>
      <c r="BG1051" s="14">
        <v>0.25107096774193499</v>
      </c>
      <c r="BH1051" s="14">
        <v>0.196715</v>
      </c>
      <c r="BI1051" s="14">
        <v>0.146332258064516</v>
      </c>
      <c r="BJ1051" s="14">
        <v>0.22548000000000001</v>
      </c>
      <c r="BK1051" s="14">
        <v>0.74592903225806395</v>
      </c>
      <c r="BL1051" s="14">
        <v>2.7471612903225799</v>
      </c>
      <c r="BM1051" s="14">
        <v>3.6297142857142801</v>
      </c>
      <c r="BN1051" s="14">
        <v>2.33970967741935</v>
      </c>
      <c r="BO1051" s="14">
        <v>2.72088333333333</v>
      </c>
      <c r="BP1051" s="14">
        <v>3.3445322580645098</v>
      </c>
      <c r="BQ1051" s="14">
        <v>2.5764533333333302</v>
      </c>
      <c r="BR1051" s="14">
        <v>0.35451612903225799</v>
      </c>
      <c r="BS1051" s="14">
        <v>0.26161451612903203</v>
      </c>
      <c r="BT1051" s="14">
        <v>0.20025333333333301</v>
      </c>
      <c r="BU1051" s="14">
        <v>0.15260806451612899</v>
      </c>
      <c r="BV1051" s="14">
        <v>0.15384166666666599</v>
      </c>
      <c r="BW1051" s="14">
        <v>2.7563629032258001</v>
      </c>
      <c r="BX1051" s="14">
        <v>2.81512903225806</v>
      </c>
      <c r="BY1051" s="14">
        <v>1.8667571428571399</v>
      </c>
      <c r="BZ1051" s="14">
        <v>2.9135483870967702</v>
      </c>
      <c r="CA1051" s="14">
        <v>4.0624500000000001</v>
      </c>
      <c r="CB1051" s="14">
        <v>6.98548387096774</v>
      </c>
      <c r="CC1051" s="14">
        <v>3.30364999999999</v>
      </c>
      <c r="CD1051" s="14">
        <v>0.44200483870967699</v>
      </c>
      <c r="CE1051" s="14">
        <v>0.29459516129032198</v>
      </c>
      <c r="CF1051" s="14">
        <v>0.26239166666666602</v>
      </c>
      <c r="CG1051" s="14">
        <v>0.24174677419354801</v>
      </c>
      <c r="CH1051" s="14">
        <v>0.20651</v>
      </c>
      <c r="CI1051" s="14">
        <v>1.13487580645161</v>
      </c>
      <c r="CJ1051" s="14">
        <v>2.7211774193548299</v>
      </c>
      <c r="CK1051" s="14">
        <v>1.7596607142857099</v>
      </c>
      <c r="CL1051" s="14">
        <v>2.3612419354838701</v>
      </c>
      <c r="CM1051" s="14">
        <v>5.7903833333333301</v>
      </c>
      <c r="CN1051" s="14">
        <v>9.2520161290322491</v>
      </c>
      <c r="CO1051" s="14">
        <v>3.3570166666666599</v>
      </c>
      <c r="CP1051" s="14">
        <v>1.1245854838709599</v>
      </c>
      <c r="CQ1051" s="14">
        <v>0.36587419354838702</v>
      </c>
      <c r="CR1051" s="14">
        <v>0.59134500000000001</v>
      </c>
      <c r="CS1051" s="14">
        <v>0.31248225806451602</v>
      </c>
      <c r="CT1051" s="14">
        <v>0.26039166666666602</v>
      </c>
      <c r="CU1051" s="14">
        <v>0.55830000000000002</v>
      </c>
      <c r="CV1051" s="14">
        <v>4.3914193548387104</v>
      </c>
      <c r="CW1051" s="14">
        <v>4.5601379310344798</v>
      </c>
      <c r="CX1051" s="14">
        <v>6.68270967741935</v>
      </c>
      <c r="CY1051" s="14">
        <v>3.6947666666666601</v>
      </c>
      <c r="CZ1051" s="14">
        <v>13.1299193548387</v>
      </c>
      <c r="DA1051" s="14">
        <v>3.6394000000000002</v>
      </c>
      <c r="DB1051" s="14">
        <v>1.8928854838709599</v>
      </c>
      <c r="DC1051" s="14">
        <v>0.44440483870967701</v>
      </c>
      <c r="DD1051" s="14">
        <v>0.29307333333333302</v>
      </c>
      <c r="DE1051" s="14">
        <v>0.48252903225806398</v>
      </c>
      <c r="DF1051" s="14">
        <v>0.72152166666666595</v>
      </c>
      <c r="DG1051" s="14">
        <v>1.0785048387096701</v>
      </c>
      <c r="DH1051" s="14">
        <v>4.7989838709677404</v>
      </c>
      <c r="DI1051" s="14">
        <v>2.32937499999999</v>
      </c>
      <c r="DJ1051" s="14">
        <v>2.59868064516129</v>
      </c>
      <c r="DK1051" s="14">
        <v>11.78335</v>
      </c>
      <c r="DL1051" s="14">
        <v>9.3420967741935392</v>
      </c>
      <c r="DM1051" s="14">
        <v>4.3940566666666596</v>
      </c>
      <c r="DN1051" s="14">
        <v>0.59619838709677397</v>
      </c>
      <c r="DO1051" s="14">
        <v>0.30509516129032199</v>
      </c>
      <c r="DP1051" s="14">
        <v>0.282495</v>
      </c>
      <c r="DQ1051" s="14">
        <v>0.35241129032258001</v>
      </c>
      <c r="DR1051" s="14">
        <v>0.44779833333333302</v>
      </c>
      <c r="DS1051" s="15">
        <v>0.78409999999999902</v>
      </c>
    </row>
    <row r="1052" spans="1:123" x14ac:dyDescent="0.25">
      <c r="A1052" s="16" t="s">
        <v>32</v>
      </c>
      <c r="B1052" s="17">
        <v>28</v>
      </c>
      <c r="C1052" s="13" t="str">
        <f t="shared" si="20"/>
        <v>BB_L_16_GW_GW_SA_High_GW_GQ_48_005_28</v>
      </c>
      <c r="D1052" s="18">
        <v>10</v>
      </c>
      <c r="E1052" s="18">
        <v>10.1044827586206</v>
      </c>
      <c r="F1052" s="18">
        <v>69.945483870967706</v>
      </c>
      <c r="G1052" s="18">
        <v>181.33666666666599</v>
      </c>
      <c r="H1052" s="18">
        <v>305.408064516129</v>
      </c>
      <c r="I1052" s="18">
        <v>230.31899999999999</v>
      </c>
      <c r="J1052" s="18">
        <v>31.746774193548301</v>
      </c>
      <c r="K1052" s="18">
        <v>13.986290322580601</v>
      </c>
      <c r="L1052" s="18">
        <v>6.40973333333333</v>
      </c>
      <c r="M1052" s="18">
        <v>2.00795161290322</v>
      </c>
      <c r="N1052" s="18">
        <v>1.0303150000000001</v>
      </c>
      <c r="O1052" s="18">
        <v>75.286008064516096</v>
      </c>
      <c r="P1052" s="18">
        <v>89.240161290322504</v>
      </c>
      <c r="Q1052" s="18">
        <v>77.503392857142799</v>
      </c>
      <c r="R1052" s="18">
        <v>286.41258064516097</v>
      </c>
      <c r="S1052" s="18">
        <v>82.371166666666596</v>
      </c>
      <c r="T1052" s="18">
        <v>306.97870967741898</v>
      </c>
      <c r="U1052" s="18">
        <v>182.60166666666601</v>
      </c>
      <c r="V1052" s="18">
        <v>27.6940322580645</v>
      </c>
      <c r="W1052" s="18">
        <v>8.0817741935483802</v>
      </c>
      <c r="X1052" s="18">
        <v>7.6596166666666603</v>
      </c>
      <c r="Y1052" s="18">
        <v>5.1566290322580599</v>
      </c>
      <c r="Z1052" s="18">
        <v>2.9907333333333299</v>
      </c>
      <c r="AA1052" s="18">
        <v>13.499161290322499</v>
      </c>
      <c r="AB1052" s="18">
        <v>124.30999999999899</v>
      </c>
      <c r="AC1052" s="18">
        <v>63.993928571428498</v>
      </c>
      <c r="AD1052" s="18">
        <v>174.62725806451601</v>
      </c>
      <c r="AE1052" s="18">
        <v>220.03833333333299</v>
      </c>
      <c r="AF1052" s="18">
        <v>294.66451612903199</v>
      </c>
      <c r="AG1052" s="18">
        <v>225.43899999999999</v>
      </c>
      <c r="AH1052" s="18">
        <v>36.246451612903201</v>
      </c>
      <c r="AI1052" s="18">
        <v>7.51120967741935</v>
      </c>
      <c r="AJ1052" s="18">
        <v>6.6733499999999903</v>
      </c>
      <c r="AK1052" s="18">
        <v>4.4035322580645104</v>
      </c>
      <c r="AL1052" s="18">
        <v>3.1800999999999999</v>
      </c>
      <c r="AM1052" s="18">
        <v>19.090725806451601</v>
      </c>
      <c r="AN1052" s="18">
        <v>41.611612903225797</v>
      </c>
      <c r="AO1052" s="18">
        <v>35.173214285714202</v>
      </c>
      <c r="AP1052" s="18">
        <v>18.4709677419354</v>
      </c>
      <c r="AQ1052" s="18">
        <v>45.902499999999897</v>
      </c>
      <c r="AR1052" s="18">
        <v>221.23064516129</v>
      </c>
      <c r="AS1052" s="18">
        <v>244.32933333333301</v>
      </c>
      <c r="AT1052" s="18">
        <v>14.5201612903225</v>
      </c>
      <c r="AU1052" s="18">
        <v>11.3887419354838</v>
      </c>
      <c r="AV1052" s="18">
        <v>4.9016500000000001</v>
      </c>
      <c r="AW1052" s="18">
        <v>4.4994838709677403</v>
      </c>
      <c r="AX1052" s="18">
        <v>17.996933333333299</v>
      </c>
      <c r="AY1052" s="18">
        <v>568.89677419354803</v>
      </c>
      <c r="AZ1052" s="18">
        <v>310.54322580645101</v>
      </c>
      <c r="BA1052" s="18">
        <v>63.701034482758601</v>
      </c>
      <c r="BB1052" s="18">
        <v>131.94532258064501</v>
      </c>
      <c r="BC1052" s="18">
        <v>305.479999999999</v>
      </c>
      <c r="BD1052" s="18">
        <v>274.99354838709598</v>
      </c>
      <c r="BE1052" s="18">
        <v>205.300499999999</v>
      </c>
      <c r="BF1052" s="18">
        <v>28.634999999999899</v>
      </c>
      <c r="BG1052" s="18">
        <v>8.7110000000000003</v>
      </c>
      <c r="BH1052" s="18">
        <v>6.4487499999999898</v>
      </c>
      <c r="BI1052" s="18">
        <v>3.7002741935483798</v>
      </c>
      <c r="BJ1052" s="18">
        <v>3.85716666666666</v>
      </c>
      <c r="BK1052" s="18">
        <v>22.080693548387</v>
      </c>
      <c r="BL1052" s="18">
        <v>177.10629032258001</v>
      </c>
      <c r="BM1052" s="18">
        <v>207.199821428571</v>
      </c>
      <c r="BN1052" s="18">
        <v>152.74096774193501</v>
      </c>
      <c r="BO1052" s="18">
        <v>172.25166666666601</v>
      </c>
      <c r="BP1052" s="18">
        <v>223.40483870967699</v>
      </c>
      <c r="BQ1052" s="18">
        <v>160.374</v>
      </c>
      <c r="BR1052" s="18">
        <v>23.407096774193501</v>
      </c>
      <c r="BS1052" s="18">
        <v>10.229693548387001</v>
      </c>
      <c r="BT1052" s="18">
        <v>7.9829333333333299</v>
      </c>
      <c r="BU1052" s="18">
        <v>4.5648064516128999</v>
      </c>
      <c r="BV1052" s="18">
        <v>3.97931666666666</v>
      </c>
      <c r="BW1052" s="18">
        <v>136.569596774193</v>
      </c>
      <c r="BX1052" s="18">
        <v>209.72419354838701</v>
      </c>
      <c r="BY1052" s="18">
        <v>115.39696428571401</v>
      </c>
      <c r="BZ1052" s="18">
        <v>187.25483870967699</v>
      </c>
      <c r="CA1052" s="18">
        <v>244.326666666666</v>
      </c>
      <c r="CB1052" s="18">
        <v>414.70322580645097</v>
      </c>
      <c r="CC1052" s="18">
        <v>228.02199999999999</v>
      </c>
      <c r="CD1052" s="18">
        <v>28.820967741935402</v>
      </c>
      <c r="CE1052" s="18">
        <v>12.088387096774101</v>
      </c>
      <c r="CF1052" s="18">
        <v>8.8008500000000005</v>
      </c>
      <c r="CG1052" s="18">
        <v>8.3859032258064499</v>
      </c>
      <c r="CH1052" s="18">
        <v>5.7325333333333299</v>
      </c>
      <c r="CI1052" s="18">
        <v>33.5472580645161</v>
      </c>
      <c r="CJ1052" s="18">
        <v>177.45500000000001</v>
      </c>
      <c r="CK1052" s="18">
        <v>111.731071428571</v>
      </c>
      <c r="CL1052" s="18">
        <v>110.782741935483</v>
      </c>
      <c r="CM1052" s="18">
        <v>307.914999999999</v>
      </c>
      <c r="CN1052" s="18">
        <v>530.388709677419</v>
      </c>
      <c r="CO1052" s="18">
        <v>265.70166666666597</v>
      </c>
      <c r="CP1052" s="18">
        <v>63.186129032258002</v>
      </c>
      <c r="CQ1052" s="18">
        <v>13.721661290322499</v>
      </c>
      <c r="CR1052" s="18">
        <v>13.8019999999999</v>
      </c>
      <c r="CS1052" s="18">
        <v>9.5388709677419303</v>
      </c>
      <c r="CT1052" s="18">
        <v>5.4609166666666598</v>
      </c>
      <c r="CU1052" s="18">
        <v>7.8222419354838699</v>
      </c>
      <c r="CV1052" s="18">
        <v>207.37870967741901</v>
      </c>
      <c r="CW1052" s="18">
        <v>286.63620689655102</v>
      </c>
      <c r="CX1052" s="18">
        <v>379.40161290322499</v>
      </c>
      <c r="CY1052" s="18">
        <v>216.91499999999999</v>
      </c>
      <c r="CZ1052" s="18">
        <v>648.35967741935406</v>
      </c>
      <c r="DA1052" s="18">
        <v>277.20833333333297</v>
      </c>
      <c r="DB1052" s="18">
        <v>68.769999999999897</v>
      </c>
      <c r="DC1052" s="18">
        <v>12.184548387096701</v>
      </c>
      <c r="DD1052" s="18">
        <v>6.32781666666666</v>
      </c>
      <c r="DE1052" s="18">
        <v>7.14482258064516</v>
      </c>
      <c r="DF1052" s="18">
        <v>10.2520666666666</v>
      </c>
      <c r="DG1052" s="18">
        <v>36.506322580645097</v>
      </c>
      <c r="DH1052" s="18">
        <v>238.855161290322</v>
      </c>
      <c r="DI1052" s="18">
        <v>193.35714285714201</v>
      </c>
      <c r="DJ1052" s="18">
        <v>101.38467741935401</v>
      </c>
      <c r="DK1052" s="18">
        <v>607.05499999999995</v>
      </c>
      <c r="DL1052" s="18">
        <v>470.85322580645101</v>
      </c>
      <c r="DM1052" s="18">
        <v>358.83883333333301</v>
      </c>
      <c r="DN1052" s="18">
        <v>29.3809677419354</v>
      </c>
      <c r="DO1052" s="18">
        <v>11.0314032258064</v>
      </c>
      <c r="DP1052" s="18">
        <v>7.5407999999999999</v>
      </c>
      <c r="DQ1052" s="18">
        <v>6.6114516129032204</v>
      </c>
      <c r="DR1052" s="18">
        <v>8.0630333333333297</v>
      </c>
      <c r="DS1052" s="19">
        <v>16.095799999999901</v>
      </c>
    </row>
    <row r="1053" spans="1:123" x14ac:dyDescent="0.25">
      <c r="A1053" s="12" t="s">
        <v>32</v>
      </c>
      <c r="B1053" s="13">
        <v>29</v>
      </c>
      <c r="C1053" s="13" t="str">
        <f t="shared" si="20"/>
        <v>BB_L_16_GW_GW_SA_High_GW_GQ_48_005_29</v>
      </c>
      <c r="D1053" s="14">
        <v>10</v>
      </c>
      <c r="E1053" s="14">
        <v>10.0405172413793</v>
      </c>
      <c r="F1053" s="14">
        <v>29.809032258064502</v>
      </c>
      <c r="G1053" s="14">
        <v>59.058166666666601</v>
      </c>
      <c r="H1053" s="14">
        <v>101.69516129032201</v>
      </c>
      <c r="I1053" s="14">
        <v>78.461499999999901</v>
      </c>
      <c r="J1053" s="14">
        <v>16.8098387096774</v>
      </c>
      <c r="K1053" s="14">
        <v>11.150483870967699</v>
      </c>
      <c r="L1053" s="14">
        <v>4.4002416666666599</v>
      </c>
      <c r="M1053" s="14">
        <v>0.58147741935483799</v>
      </c>
      <c r="N1053" s="14">
        <v>0.27692499999999998</v>
      </c>
      <c r="O1053" s="14">
        <v>23.023906451612898</v>
      </c>
      <c r="P1053" s="14">
        <v>26.3648387096774</v>
      </c>
      <c r="Q1053" s="14">
        <v>21.4983928571428</v>
      </c>
      <c r="R1053" s="14">
        <v>86.057096774193496</v>
      </c>
      <c r="S1053" s="14">
        <v>22.8563333333333</v>
      </c>
      <c r="T1053" s="14">
        <v>94.666774193548306</v>
      </c>
      <c r="U1053" s="14">
        <v>51.727166666666598</v>
      </c>
      <c r="V1053" s="14">
        <v>7.7266774193548402</v>
      </c>
      <c r="W1053" s="14">
        <v>2.1878870967741899</v>
      </c>
      <c r="X1053" s="14">
        <v>2.2401499999999999</v>
      </c>
      <c r="Y1053" s="14">
        <v>1.52724193548387</v>
      </c>
      <c r="Z1053" s="14">
        <v>0.84829333333333301</v>
      </c>
      <c r="AA1053" s="14">
        <v>4.7061112903225801</v>
      </c>
      <c r="AB1053" s="14">
        <v>36.930483870967699</v>
      </c>
      <c r="AC1053" s="14">
        <v>17.8994999999999</v>
      </c>
      <c r="AD1053" s="14">
        <v>55.196290322580602</v>
      </c>
      <c r="AE1053" s="14">
        <v>61.833833333333303</v>
      </c>
      <c r="AF1053" s="14">
        <v>90.077580645161206</v>
      </c>
      <c r="AG1053" s="14">
        <v>64.787999999999997</v>
      </c>
      <c r="AH1053" s="14">
        <v>10.1260322580645</v>
      </c>
      <c r="AI1053" s="14">
        <v>2.02187096774193</v>
      </c>
      <c r="AJ1053" s="14">
        <v>1.9371</v>
      </c>
      <c r="AK1053" s="14">
        <v>1.2793064516129</v>
      </c>
      <c r="AL1053" s="14">
        <v>0.93676999999999899</v>
      </c>
      <c r="AM1053" s="14">
        <v>5.9238967741935404</v>
      </c>
      <c r="AN1053" s="14">
        <v>12.5171451612903</v>
      </c>
      <c r="AO1053" s="14">
        <v>9.4540892857142804</v>
      </c>
      <c r="AP1053" s="14">
        <v>5.4959838709677404</v>
      </c>
      <c r="AQ1053" s="14">
        <v>14.7479833333333</v>
      </c>
      <c r="AR1053" s="14">
        <v>66.575161290322498</v>
      </c>
      <c r="AS1053" s="14">
        <v>71.812333333333299</v>
      </c>
      <c r="AT1053" s="14">
        <v>3.8388387096774101</v>
      </c>
      <c r="AU1053" s="14">
        <v>3.3355645161290299</v>
      </c>
      <c r="AV1053" s="14">
        <v>1.3923300000000001</v>
      </c>
      <c r="AW1053" s="14">
        <v>1.38066774193548</v>
      </c>
      <c r="AX1053" s="14">
        <v>6.9422666666666597</v>
      </c>
      <c r="AY1053" s="14">
        <v>188.66129032257999</v>
      </c>
      <c r="AZ1053" s="14">
        <v>89.650645161290299</v>
      </c>
      <c r="BA1053" s="14">
        <v>17.718103448275802</v>
      </c>
      <c r="BB1053" s="14">
        <v>40.047741935483799</v>
      </c>
      <c r="BC1053" s="14">
        <v>93.102833333333294</v>
      </c>
      <c r="BD1053" s="14">
        <v>81.106612903225795</v>
      </c>
      <c r="BE1053" s="14">
        <v>65.984833333333299</v>
      </c>
      <c r="BF1053" s="14">
        <v>8.7721612903225807</v>
      </c>
      <c r="BG1053" s="14">
        <v>2.7935161290322501</v>
      </c>
      <c r="BH1053" s="14">
        <v>2.11683333333333</v>
      </c>
      <c r="BI1053" s="14">
        <v>1.2644516129032199</v>
      </c>
      <c r="BJ1053" s="14">
        <v>1.5115833333333299</v>
      </c>
      <c r="BK1053" s="14">
        <v>7.5954838709677404</v>
      </c>
      <c r="BL1053" s="14">
        <v>52.503709677419302</v>
      </c>
      <c r="BM1053" s="14">
        <v>62.946785714285703</v>
      </c>
      <c r="BN1053" s="14">
        <v>44.905806451612897</v>
      </c>
      <c r="BO1053" s="14">
        <v>51.325333333333298</v>
      </c>
      <c r="BP1053" s="14">
        <v>65.298387096774206</v>
      </c>
      <c r="BQ1053" s="14">
        <v>47.7261666666666</v>
      </c>
      <c r="BR1053" s="14">
        <v>6.19074193548387</v>
      </c>
      <c r="BS1053" s="14">
        <v>3.1311129032257998</v>
      </c>
      <c r="BT1053" s="14">
        <v>2.4370666666666598</v>
      </c>
      <c r="BU1053" s="14">
        <v>1.46925806451612</v>
      </c>
      <c r="BV1053" s="14">
        <v>1.3330166666666601</v>
      </c>
      <c r="BW1053" s="14">
        <v>42.696403225806399</v>
      </c>
      <c r="BX1053" s="14">
        <v>60.500806451612902</v>
      </c>
      <c r="BY1053" s="14">
        <v>33.4494642857142</v>
      </c>
      <c r="BZ1053" s="14">
        <v>56.244354838709597</v>
      </c>
      <c r="CA1053" s="14">
        <v>73.445333333333295</v>
      </c>
      <c r="CB1053" s="14">
        <v>126.48306451612901</v>
      </c>
      <c r="CC1053" s="14">
        <v>66.801833333333306</v>
      </c>
      <c r="CD1053" s="14">
        <v>7.8449677419354797</v>
      </c>
      <c r="CE1053" s="14">
        <v>3.6732580645161201</v>
      </c>
      <c r="CF1053" s="14">
        <v>2.8131833333333298</v>
      </c>
      <c r="CG1053" s="14">
        <v>2.6763387096774101</v>
      </c>
      <c r="CH1053" s="14">
        <v>1.91011666666666</v>
      </c>
      <c r="CI1053" s="14">
        <v>11.446693548387</v>
      </c>
      <c r="CJ1053" s="14">
        <v>53.299354838709597</v>
      </c>
      <c r="CK1053" s="14">
        <v>32.236964285714201</v>
      </c>
      <c r="CL1053" s="14">
        <v>34.075967741935401</v>
      </c>
      <c r="CM1053" s="14">
        <v>95.273333333333298</v>
      </c>
      <c r="CN1053" s="14">
        <v>166.33499999999901</v>
      </c>
      <c r="CO1053" s="14">
        <v>76.377999999999901</v>
      </c>
      <c r="CP1053" s="14">
        <v>18.891629032257999</v>
      </c>
      <c r="CQ1053" s="14">
        <v>4.2562580645161203</v>
      </c>
      <c r="CR1053" s="14">
        <v>5.2719833333333304</v>
      </c>
      <c r="CS1053" s="14">
        <v>3.2967741935483801</v>
      </c>
      <c r="CT1053" s="14">
        <v>2.0380166666666599</v>
      </c>
      <c r="CU1053" s="14">
        <v>3.22408064516129</v>
      </c>
      <c r="CV1053" s="14">
        <v>66.100161290322504</v>
      </c>
      <c r="CW1053" s="14">
        <v>86.050517241379296</v>
      </c>
      <c r="CX1053" s="14">
        <v>118.792419354838</v>
      </c>
      <c r="CY1053" s="14">
        <v>64.618666666666599</v>
      </c>
      <c r="CZ1053" s="14">
        <v>209.90612903225801</v>
      </c>
      <c r="DA1053" s="14">
        <v>80.844166666666595</v>
      </c>
      <c r="DB1053" s="14">
        <v>24.6832903225806</v>
      </c>
      <c r="DC1053" s="14">
        <v>4.1920322580645104</v>
      </c>
      <c r="DD1053" s="14">
        <v>2.3000833333333301</v>
      </c>
      <c r="DE1053" s="14">
        <v>2.9775967741935401</v>
      </c>
      <c r="DF1053" s="14">
        <v>4.4069500000000001</v>
      </c>
      <c r="DG1053" s="14">
        <v>12.2374193548387</v>
      </c>
      <c r="DH1053" s="14">
        <v>75.1435483870967</v>
      </c>
      <c r="DI1053" s="14">
        <v>53.796964285714203</v>
      </c>
      <c r="DJ1053" s="14">
        <v>32.541290322580601</v>
      </c>
      <c r="DK1053" s="14">
        <v>196.21666666666599</v>
      </c>
      <c r="DL1053" s="14">
        <v>150.807419354838</v>
      </c>
      <c r="DM1053" s="14">
        <v>104.809</v>
      </c>
      <c r="DN1053" s="14">
        <v>8.5134838709677396</v>
      </c>
      <c r="DO1053" s="14">
        <v>3.3691774193548301</v>
      </c>
      <c r="DP1053" s="14">
        <v>2.5348999999999902</v>
      </c>
      <c r="DQ1053" s="14">
        <v>2.4971774193548302</v>
      </c>
      <c r="DR1053" s="14">
        <v>3.1353833333333299</v>
      </c>
      <c r="DS1053" s="15">
        <v>6.1202500000000004</v>
      </c>
    </row>
    <row r="1054" spans="1:123" x14ac:dyDescent="0.25">
      <c r="A1054" s="16" t="s">
        <v>32</v>
      </c>
      <c r="B1054" s="17">
        <v>30</v>
      </c>
      <c r="C1054" s="13" t="str">
        <f t="shared" si="20"/>
        <v>BB_L_16_GW_GW_SA_High_GW_GQ_48_005_30</v>
      </c>
      <c r="D1054" s="18">
        <v>10</v>
      </c>
      <c r="E1054" s="18">
        <v>10.002586206896501</v>
      </c>
      <c r="F1054" s="18">
        <v>11.554032258064501</v>
      </c>
      <c r="G1054" s="18">
        <v>13.8448333333333</v>
      </c>
      <c r="H1054" s="18">
        <v>17.5325806451612</v>
      </c>
      <c r="I1054" s="18">
        <v>16.5751666666666</v>
      </c>
      <c r="J1054" s="18">
        <v>10.736290322580601</v>
      </c>
      <c r="K1054" s="18">
        <v>10.091999999999899</v>
      </c>
      <c r="L1054" s="18">
        <v>3.6696698333333302</v>
      </c>
      <c r="M1054" s="18">
        <v>5.0904516129032198E-2</v>
      </c>
      <c r="N1054" s="18">
        <v>2.3339333333333299E-2</v>
      </c>
      <c r="O1054" s="18">
        <v>1.8171011290322501</v>
      </c>
      <c r="P1054" s="18">
        <v>2.0463225806451599</v>
      </c>
      <c r="Q1054" s="18">
        <v>1.64727857142857</v>
      </c>
      <c r="R1054" s="18">
        <v>6.9454193548387098</v>
      </c>
      <c r="S1054" s="18">
        <v>1.7567666666666599</v>
      </c>
      <c r="T1054" s="18">
        <v>7.7201774193548296</v>
      </c>
      <c r="U1054" s="18">
        <v>4.2177666666666598</v>
      </c>
      <c r="V1054" s="18">
        <v>0.67781774193548305</v>
      </c>
      <c r="W1054" s="18">
        <v>0.179912903225806</v>
      </c>
      <c r="X1054" s="18">
        <v>0.19268333333333301</v>
      </c>
      <c r="Y1054" s="18">
        <v>0.133145161290322</v>
      </c>
      <c r="Z1054" s="18">
        <v>7.1272833333333299E-2</v>
      </c>
      <c r="AA1054" s="18">
        <v>0.37468112903225798</v>
      </c>
      <c r="AB1054" s="18">
        <v>2.9146935483870902</v>
      </c>
      <c r="AC1054" s="18">
        <v>1.39216964285714</v>
      </c>
      <c r="AD1054" s="18">
        <v>4.4684193548386997</v>
      </c>
      <c r="AE1054" s="18">
        <v>4.8906666666666601</v>
      </c>
      <c r="AF1054" s="18">
        <v>7.3089838709677402</v>
      </c>
      <c r="AG1054" s="18">
        <v>5.2963333333333296</v>
      </c>
      <c r="AH1054" s="18">
        <v>0.88817258064516103</v>
      </c>
      <c r="AI1054" s="18">
        <v>0.180053225806451</v>
      </c>
      <c r="AJ1054" s="18">
        <v>0.17842333333333299</v>
      </c>
      <c r="AK1054" s="18">
        <v>0.12411129032258</v>
      </c>
      <c r="AL1054" s="18">
        <v>9.4951999999999995E-2</v>
      </c>
      <c r="AM1054" s="18">
        <v>0.48478838709677402</v>
      </c>
      <c r="AN1054" s="18">
        <v>0.99771612903225804</v>
      </c>
      <c r="AO1054" s="18">
        <v>0.74982857142857096</v>
      </c>
      <c r="AP1054" s="18">
        <v>0.45953548387096699</v>
      </c>
      <c r="AQ1054" s="18">
        <v>1.1773549999999999</v>
      </c>
      <c r="AR1054" s="18">
        <v>5.3297419354838702</v>
      </c>
      <c r="AS1054" s="18">
        <v>6.2429266666666603</v>
      </c>
      <c r="AT1054" s="18">
        <v>0.342345161290322</v>
      </c>
      <c r="AU1054" s="18">
        <v>0.31624032258064499</v>
      </c>
      <c r="AV1054" s="18">
        <v>0.14293</v>
      </c>
      <c r="AW1054" s="18">
        <v>0.14510322580645099</v>
      </c>
      <c r="AX1054" s="18">
        <v>0.55696999999999997</v>
      </c>
      <c r="AY1054" s="18">
        <v>17.069129032258001</v>
      </c>
      <c r="AZ1054" s="18">
        <v>7.3011451612903198</v>
      </c>
      <c r="BA1054" s="18">
        <v>1.38644827586206</v>
      </c>
      <c r="BB1054" s="18">
        <v>3.19358064516129</v>
      </c>
      <c r="BC1054" s="18">
        <v>7.5437333333333303</v>
      </c>
      <c r="BD1054" s="18">
        <v>6.6235322580645102</v>
      </c>
      <c r="BE1054" s="18">
        <v>6.2793000000000001</v>
      </c>
      <c r="BF1054" s="18">
        <v>0.97281935483870896</v>
      </c>
      <c r="BG1054" s="18">
        <v>0.341940322580645</v>
      </c>
      <c r="BH1054" s="18">
        <v>0.27131666666666598</v>
      </c>
      <c r="BI1054" s="18">
        <v>0.18413548387096701</v>
      </c>
      <c r="BJ1054" s="18">
        <v>0.25990999999999997</v>
      </c>
      <c r="BK1054" s="18">
        <v>0.77828709677419305</v>
      </c>
      <c r="BL1054" s="18">
        <v>4.3338709677419303</v>
      </c>
      <c r="BM1054" s="18">
        <v>5.1507678571428501</v>
      </c>
      <c r="BN1054" s="18">
        <v>3.6669999999999998</v>
      </c>
      <c r="BO1054" s="18">
        <v>4.1885666666666603</v>
      </c>
      <c r="BP1054" s="18">
        <v>5.2839838709677398</v>
      </c>
      <c r="BQ1054" s="18">
        <v>4.0751833333333298</v>
      </c>
      <c r="BR1054" s="18">
        <v>0.59198548387096706</v>
      </c>
      <c r="BS1054" s="18">
        <v>0.34828870967741898</v>
      </c>
      <c r="BT1054" s="18">
        <v>0.28682666666666601</v>
      </c>
      <c r="BU1054" s="18">
        <v>0.197579032258064</v>
      </c>
      <c r="BV1054" s="18">
        <v>0.18672999999999901</v>
      </c>
      <c r="BW1054" s="18">
        <v>3.4923887096774102</v>
      </c>
      <c r="BX1054" s="18">
        <v>4.8674354838709597</v>
      </c>
      <c r="BY1054" s="18">
        <v>2.6904821428571402</v>
      </c>
      <c r="BZ1054" s="18">
        <v>4.5627096774193499</v>
      </c>
      <c r="CA1054" s="18">
        <v>6.0051833333333304</v>
      </c>
      <c r="CB1054" s="18">
        <v>10.489887096774099</v>
      </c>
      <c r="CC1054" s="18">
        <v>5.6418833333333298</v>
      </c>
      <c r="CD1054" s="18">
        <v>0.74564838709677395</v>
      </c>
      <c r="CE1054" s="18">
        <v>0.40679999999999999</v>
      </c>
      <c r="CF1054" s="18">
        <v>0.34415833333333301</v>
      </c>
      <c r="CG1054" s="18">
        <v>0.32965322580645101</v>
      </c>
      <c r="CH1054" s="18">
        <v>0.26377333333333303</v>
      </c>
      <c r="CI1054" s="18">
        <v>1.01927903225806</v>
      </c>
      <c r="CJ1054" s="18">
        <v>4.4021451612903197</v>
      </c>
      <c r="CK1054" s="18">
        <v>2.7173750000000001</v>
      </c>
      <c r="CL1054" s="18">
        <v>2.8726612903225801</v>
      </c>
      <c r="CM1054" s="18">
        <v>7.9465500000000002</v>
      </c>
      <c r="CN1054" s="18">
        <v>14.2738870967741</v>
      </c>
      <c r="CO1054" s="18">
        <v>6.4579666666666604</v>
      </c>
      <c r="CP1054" s="18">
        <v>1.87599032258064</v>
      </c>
      <c r="CQ1054" s="18">
        <v>0.50295322580645097</v>
      </c>
      <c r="CR1054" s="18">
        <v>0.71701333333333295</v>
      </c>
      <c r="CS1054" s="18">
        <v>0.458554838709677</v>
      </c>
      <c r="CT1054" s="18">
        <v>0.32388499999999898</v>
      </c>
      <c r="CU1054" s="18">
        <v>0.50924354838709596</v>
      </c>
      <c r="CV1054" s="18">
        <v>5.7975967741935399</v>
      </c>
      <c r="CW1054" s="18">
        <v>7.3302241379310296</v>
      </c>
      <c r="CX1054" s="18">
        <v>10.115564516129</v>
      </c>
      <c r="CY1054" s="18">
        <v>5.3884333333333299</v>
      </c>
      <c r="CZ1054" s="18">
        <v>18.425870967741901</v>
      </c>
      <c r="DA1054" s="18">
        <v>6.9865833333333303</v>
      </c>
      <c r="DB1054" s="18">
        <v>3.0607854838709598</v>
      </c>
      <c r="DC1054" s="18">
        <v>0.59299838709677399</v>
      </c>
      <c r="DD1054" s="18">
        <v>0.36853166666666598</v>
      </c>
      <c r="DE1054" s="18">
        <v>0.53651774193548296</v>
      </c>
      <c r="DF1054" s="18">
        <v>0.86212333333333302</v>
      </c>
      <c r="DG1054" s="18">
        <v>1.3799548387096701</v>
      </c>
      <c r="DH1054" s="18">
        <v>6.3513225806451601</v>
      </c>
      <c r="DI1054" s="18">
        <v>4.4700892857142804</v>
      </c>
      <c r="DJ1054" s="18">
        <v>2.8023548387096699</v>
      </c>
      <c r="DK1054" s="18">
        <v>17.103833333333299</v>
      </c>
      <c r="DL1054" s="18">
        <v>13.206725806451599</v>
      </c>
      <c r="DM1054" s="18">
        <v>9.4005333333333301</v>
      </c>
      <c r="DN1054" s="18">
        <v>0.879719354838709</v>
      </c>
      <c r="DO1054" s="18">
        <v>0.42250806451612799</v>
      </c>
      <c r="DP1054" s="18">
        <v>0.35997999999999902</v>
      </c>
      <c r="DQ1054" s="18">
        <v>0.41156290322580602</v>
      </c>
      <c r="DR1054" s="18">
        <v>0.54446499999999998</v>
      </c>
      <c r="DS1054" s="19">
        <v>0.76209833333333299</v>
      </c>
    </row>
    <row r="1055" spans="1:123" x14ac:dyDescent="0.25">
      <c r="A1055" s="12" t="s">
        <v>71</v>
      </c>
      <c r="B1055" s="13">
        <v>1</v>
      </c>
      <c r="C1055" s="13" t="str">
        <f t="shared" si="20"/>
        <v>BB_L_16_GW_GW_SA_High_GW_GQ_48_020_1</v>
      </c>
      <c r="D1055" s="14">
        <v>10.0104838709677</v>
      </c>
      <c r="E1055" s="14">
        <v>11.0356896551724</v>
      </c>
      <c r="F1055" s="14">
        <v>11.7932258064516</v>
      </c>
      <c r="G1055" s="14">
        <v>14.310833333333299</v>
      </c>
      <c r="H1055" s="14">
        <v>14.8498387096774</v>
      </c>
      <c r="I1055" s="14">
        <v>11.535833333333301</v>
      </c>
      <c r="J1055" s="14">
        <v>3.8569695161290301</v>
      </c>
      <c r="K1055" s="14">
        <v>0.103400806451612</v>
      </c>
      <c r="L1055" s="14">
        <v>7.4258000000000005E-2</v>
      </c>
      <c r="M1055" s="14">
        <v>4.1147741935483803E-2</v>
      </c>
      <c r="N1055" s="14">
        <v>0.91849416666666595</v>
      </c>
      <c r="O1055" s="14">
        <v>1.08510161290322</v>
      </c>
      <c r="P1055" s="14">
        <v>0.828459677419354</v>
      </c>
      <c r="Q1055" s="14">
        <v>4.1616785714285696</v>
      </c>
      <c r="R1055" s="14">
        <v>1.16575322580645</v>
      </c>
      <c r="S1055" s="14">
        <v>4.6608366666666603</v>
      </c>
      <c r="T1055" s="14">
        <v>2.9481774193548298</v>
      </c>
      <c r="U1055" s="14">
        <v>1.1117633333333301</v>
      </c>
      <c r="V1055" s="14">
        <v>0.326753225806451</v>
      </c>
      <c r="W1055" s="14">
        <v>0.38469677419354797</v>
      </c>
      <c r="X1055" s="14">
        <v>0.29906833333333299</v>
      </c>
      <c r="Y1055" s="14">
        <v>0.29027741935483797</v>
      </c>
      <c r="Z1055" s="14">
        <v>0.562228333333333</v>
      </c>
      <c r="AA1055" s="14">
        <v>1.6916290322580601</v>
      </c>
      <c r="AB1055" s="14">
        <v>0.98804354838709596</v>
      </c>
      <c r="AC1055" s="14">
        <v>3.1293267857142801</v>
      </c>
      <c r="AD1055" s="14">
        <v>2.7841129032257999</v>
      </c>
      <c r="AE1055" s="14">
        <v>4.5906499999999903</v>
      </c>
      <c r="AF1055" s="14">
        <v>3.6005967741935399</v>
      </c>
      <c r="AG1055" s="14">
        <v>1.463165</v>
      </c>
      <c r="AH1055" s="14">
        <v>0.41043870967741902</v>
      </c>
      <c r="AI1055" s="14">
        <v>0.45825483870967698</v>
      </c>
      <c r="AJ1055" s="14">
        <v>0.39496666666666602</v>
      </c>
      <c r="AK1055" s="14">
        <v>0.41901774193548302</v>
      </c>
      <c r="AL1055" s="14">
        <v>0.63365833333333299</v>
      </c>
      <c r="AM1055" s="14">
        <v>0.86066935483870899</v>
      </c>
      <c r="AN1055" s="14">
        <v>0.66503387096774202</v>
      </c>
      <c r="AO1055" s="14">
        <v>0.58222678571428499</v>
      </c>
      <c r="AP1055" s="14">
        <v>1.1093064516129001</v>
      </c>
      <c r="AQ1055" s="14">
        <v>2.7212499999999999</v>
      </c>
      <c r="AR1055" s="14">
        <v>4.5338709677419304</v>
      </c>
      <c r="AS1055" s="14">
        <v>0.67551666666666599</v>
      </c>
      <c r="AT1055" s="14">
        <v>0.72166612903225802</v>
      </c>
      <c r="AU1055" s="14">
        <v>0.35902741935483801</v>
      </c>
      <c r="AV1055" s="14">
        <v>0.39524666666666602</v>
      </c>
      <c r="AW1055" s="14">
        <v>0.34394516129032199</v>
      </c>
      <c r="AX1055" s="14">
        <v>10.40086</v>
      </c>
      <c r="AY1055" s="14">
        <v>3.9100161290322499</v>
      </c>
      <c r="AZ1055" s="14">
        <v>1.4478387096774099</v>
      </c>
      <c r="BA1055" s="14">
        <v>2.7663103448275801</v>
      </c>
      <c r="BB1055" s="14">
        <v>5.5778064516128998</v>
      </c>
      <c r="BC1055" s="14">
        <v>4.2565</v>
      </c>
      <c r="BD1055" s="14">
        <v>5.5197096774193497</v>
      </c>
      <c r="BE1055" s="14">
        <v>1.3662700000000001</v>
      </c>
      <c r="BF1055" s="14">
        <v>0.81195161290322504</v>
      </c>
      <c r="BG1055" s="14">
        <v>1.0264129032258</v>
      </c>
      <c r="BH1055" s="14">
        <v>1.49429999999999</v>
      </c>
      <c r="BI1055" s="14">
        <v>1.3926774193548299</v>
      </c>
      <c r="BJ1055" s="14">
        <v>1.6183000000000001</v>
      </c>
      <c r="BK1055" s="14">
        <v>3.06701612903225</v>
      </c>
      <c r="BL1055" s="14">
        <v>3.6785322580645099</v>
      </c>
      <c r="BM1055" s="14">
        <v>2.7395357142857102</v>
      </c>
      <c r="BN1055" s="14">
        <v>3.0921290322580601</v>
      </c>
      <c r="BO1055" s="14">
        <v>3.7404833333333301</v>
      </c>
      <c r="BP1055" s="14">
        <v>3.3753225806451601</v>
      </c>
      <c r="BQ1055" s="14">
        <v>1.1382699999999899</v>
      </c>
      <c r="BR1055" s="14">
        <v>0.97211129032258004</v>
      </c>
      <c r="BS1055" s="14">
        <v>0.77081451612903196</v>
      </c>
      <c r="BT1055" s="14">
        <v>0.673078333333333</v>
      </c>
      <c r="BU1055" s="14">
        <v>0.73808387096774197</v>
      </c>
      <c r="BV1055" s="14">
        <v>2.470745</v>
      </c>
      <c r="BW1055" s="14">
        <v>3.3280967741935399</v>
      </c>
      <c r="BX1055" s="14">
        <v>2.2889999999999899</v>
      </c>
      <c r="BY1055" s="14">
        <v>3.4950535714285702</v>
      </c>
      <c r="BZ1055" s="14">
        <v>3.95553225806451</v>
      </c>
      <c r="CA1055" s="14">
        <v>6.8914166666666601</v>
      </c>
      <c r="CB1055" s="14">
        <v>4.5092741935483804</v>
      </c>
      <c r="CC1055" s="14">
        <v>1.41093333333333</v>
      </c>
      <c r="CD1055" s="14">
        <v>1.11121612903225</v>
      </c>
      <c r="CE1055" s="14">
        <v>1.0473758064516101</v>
      </c>
      <c r="CF1055" s="14">
        <v>1.0439833333333299</v>
      </c>
      <c r="CG1055" s="14">
        <v>1.18340322580645</v>
      </c>
      <c r="CH1055" s="14">
        <v>1.8664333333333301</v>
      </c>
      <c r="CI1055" s="14">
        <v>3.82582258064516</v>
      </c>
      <c r="CJ1055" s="14">
        <v>2.6315806451612902</v>
      </c>
      <c r="CK1055" s="14">
        <v>2.72525</v>
      </c>
      <c r="CL1055" s="14">
        <v>5.2492258064516104</v>
      </c>
      <c r="CM1055" s="14">
        <v>10.117983333333299</v>
      </c>
      <c r="CN1055" s="14">
        <v>4.00266129032258</v>
      </c>
      <c r="CO1055" s="14">
        <v>2.9461833333333298</v>
      </c>
      <c r="CP1055" s="14">
        <v>1.14972419354838</v>
      </c>
      <c r="CQ1055" s="14">
        <v>1.8054967741935399</v>
      </c>
      <c r="CR1055" s="14">
        <v>1.5289999999999899</v>
      </c>
      <c r="CS1055" s="14">
        <v>2.59698387096774</v>
      </c>
      <c r="CT1055" s="14">
        <v>3.5577166666666602</v>
      </c>
      <c r="CU1055" s="14">
        <v>4.7558387096774197</v>
      </c>
      <c r="CV1055" s="14">
        <v>4.82432258064516</v>
      </c>
      <c r="CW1055" s="14">
        <v>6.7700862068965497</v>
      </c>
      <c r="CX1055" s="14">
        <v>4.1552903225806403</v>
      </c>
      <c r="CY1055" s="14">
        <v>12.558149999999999</v>
      </c>
      <c r="CZ1055" s="14">
        <v>4.0197741935483799</v>
      </c>
      <c r="DA1055" s="14">
        <v>5.1872666666666598</v>
      </c>
      <c r="DB1055" s="14">
        <v>1.66627419354838</v>
      </c>
      <c r="DC1055" s="14">
        <v>2.7310322580645101</v>
      </c>
      <c r="DD1055" s="14">
        <v>3.4351833333333301</v>
      </c>
      <c r="DE1055" s="14">
        <v>2.0644354838709602</v>
      </c>
      <c r="DF1055" s="14">
        <v>1.84391666666666</v>
      </c>
      <c r="DG1055" s="14">
        <v>4.66435483870967</v>
      </c>
      <c r="DH1055" s="14">
        <v>3.1286612903225799</v>
      </c>
      <c r="DI1055" s="14">
        <v>2.5140535714285699</v>
      </c>
      <c r="DJ1055" s="14">
        <v>10.728564516129</v>
      </c>
      <c r="DK1055" s="14">
        <v>8.6091499999999996</v>
      </c>
      <c r="DL1055" s="14">
        <v>5.3135645161290297</v>
      </c>
      <c r="DM1055" s="14">
        <v>1.9138999999999999</v>
      </c>
      <c r="DN1055" s="14">
        <v>1.34716129032258</v>
      </c>
      <c r="DO1055" s="14">
        <v>1.77925806451612</v>
      </c>
      <c r="DP1055" s="14">
        <v>1.9451333333333301</v>
      </c>
      <c r="DQ1055" s="14">
        <v>1.60374193548387</v>
      </c>
      <c r="DR1055" s="14">
        <v>1.72105</v>
      </c>
      <c r="DS1055" s="15">
        <v>4.1719999999999997</v>
      </c>
    </row>
    <row r="1056" spans="1:123" x14ac:dyDescent="0.25">
      <c r="A1056" s="16" t="s">
        <v>71</v>
      </c>
      <c r="B1056" s="17">
        <v>2</v>
      </c>
      <c r="C1056" s="13" t="str">
        <f t="shared" si="20"/>
        <v>BB_L_16_GW_GW_SA_High_GW_GQ_48_020_2</v>
      </c>
      <c r="D1056" s="18">
        <v>10</v>
      </c>
      <c r="E1056" s="18">
        <v>10</v>
      </c>
      <c r="F1056" s="18">
        <v>10</v>
      </c>
      <c r="G1056" s="18">
        <v>10</v>
      </c>
      <c r="H1056" s="18">
        <v>10</v>
      </c>
      <c r="I1056" s="18">
        <v>10</v>
      </c>
      <c r="J1056" s="18">
        <v>3.4767610532258</v>
      </c>
      <c r="K1056" s="18">
        <v>2.5477419354838699E-4</v>
      </c>
      <c r="L1056" s="18">
        <v>1.92535E-4</v>
      </c>
      <c r="M1056" s="18">
        <v>4.0741935483870899E-4</v>
      </c>
      <c r="N1056" s="18">
        <v>9.0675333333333299E-4</v>
      </c>
      <c r="O1056" s="18">
        <v>1.77283870967741E-3</v>
      </c>
      <c r="P1056" s="18">
        <v>2.9589838709677399E-3</v>
      </c>
      <c r="Q1056" s="18">
        <v>4.1285357142857096E-3</v>
      </c>
      <c r="R1056" s="18">
        <v>4.9765806451612903E-3</v>
      </c>
      <c r="S1056" s="18">
        <v>5.3026999999999996E-3</v>
      </c>
      <c r="T1056" s="18">
        <v>5.1613225806451599E-3</v>
      </c>
      <c r="U1056" s="18">
        <v>4.9973666666666599E-3</v>
      </c>
      <c r="V1056" s="18">
        <v>4.7468064516129E-3</v>
      </c>
      <c r="W1056" s="18">
        <v>6.50990322580645E-3</v>
      </c>
      <c r="X1056" s="18">
        <v>1.26526999999999E-2</v>
      </c>
      <c r="Y1056" s="18">
        <v>2.3895E-2</v>
      </c>
      <c r="Z1056" s="18">
        <v>3.3096666666666601E-2</v>
      </c>
      <c r="AA1056" s="18">
        <v>3.6471129032258E-2</v>
      </c>
      <c r="AB1056" s="18">
        <v>3.2197741935483797E-2</v>
      </c>
      <c r="AC1056" s="18">
        <v>2.94471428571428E-2</v>
      </c>
      <c r="AD1056" s="18">
        <v>2.70403225806451E-2</v>
      </c>
      <c r="AE1056" s="18">
        <v>2.4541833333333301E-2</v>
      </c>
      <c r="AF1056" s="18">
        <v>2.0870967741935399E-2</v>
      </c>
      <c r="AG1056" s="18">
        <v>1.7849500000000001E-2</v>
      </c>
      <c r="AH1056" s="18">
        <v>1.5765645161290299E-2</v>
      </c>
      <c r="AI1056" s="18">
        <v>1.84359677419354E-2</v>
      </c>
      <c r="AJ1056" s="18">
        <v>2.4739999999999901E-2</v>
      </c>
      <c r="AK1056" s="18">
        <v>3.2344193548387003E-2</v>
      </c>
      <c r="AL1056" s="18">
        <v>3.7651833333333301E-2</v>
      </c>
      <c r="AM1056" s="18">
        <v>3.8528064516129001E-2</v>
      </c>
      <c r="AN1056" s="18">
        <v>3.7115967741935402E-2</v>
      </c>
      <c r="AO1056" s="18">
        <v>3.5634642857142802E-2</v>
      </c>
      <c r="AP1056" s="18">
        <v>3.4018064516129001E-2</v>
      </c>
      <c r="AQ1056" s="18">
        <v>3.1529500000000002E-2</v>
      </c>
      <c r="AR1056" s="18">
        <v>2.8236935483870899E-2</v>
      </c>
      <c r="AS1056" s="18">
        <v>2.3057499999999901E-2</v>
      </c>
      <c r="AT1056" s="18">
        <v>2.12819354838709E-2</v>
      </c>
      <c r="AU1056" s="18">
        <v>1.9098064516128999E-2</v>
      </c>
      <c r="AV1056" s="18">
        <v>2.1254666666666599E-2</v>
      </c>
      <c r="AW1056" s="18">
        <v>2.62070967741935E-2</v>
      </c>
      <c r="AX1056" s="18">
        <v>3.9087833333333301E-2</v>
      </c>
      <c r="AY1056" s="18">
        <v>4.8223064516128997E-2</v>
      </c>
      <c r="AZ1056" s="18">
        <v>5.9378548387096698E-2</v>
      </c>
      <c r="BA1056" s="18">
        <v>7.5675862068965496E-2</v>
      </c>
      <c r="BB1056" s="18">
        <v>7.89329032258064E-2</v>
      </c>
      <c r="BC1056" s="18">
        <v>6.8870833333333298E-2</v>
      </c>
      <c r="BD1056" s="18">
        <v>6.3530483870967699E-2</v>
      </c>
      <c r="BE1056" s="18">
        <v>4.9966666666666597E-2</v>
      </c>
      <c r="BF1056" s="18">
        <v>4.7642419354838698E-2</v>
      </c>
      <c r="BG1056" s="18">
        <v>9.1470161290322594E-2</v>
      </c>
      <c r="BH1056" s="18">
        <v>0.141311666666666</v>
      </c>
      <c r="BI1056" s="18">
        <v>0.127843548387096</v>
      </c>
      <c r="BJ1056" s="18">
        <v>0.12586666666666599</v>
      </c>
      <c r="BK1056" s="18">
        <v>0.10101129032257999</v>
      </c>
      <c r="BL1056" s="18">
        <v>8.0073870967741906E-2</v>
      </c>
      <c r="BM1056" s="18">
        <v>6.8213392857142799E-2</v>
      </c>
      <c r="BN1056" s="18">
        <v>6.0664354838709598E-2</v>
      </c>
      <c r="BO1056" s="18">
        <v>5.5478333333333303E-2</v>
      </c>
      <c r="BP1056" s="18">
        <v>5.3847741935483799E-2</v>
      </c>
      <c r="BQ1056" s="18">
        <v>5.03721666666666E-2</v>
      </c>
      <c r="BR1056" s="18">
        <v>4.9725806451612897E-2</v>
      </c>
      <c r="BS1056" s="18">
        <v>4.9154193548387001E-2</v>
      </c>
      <c r="BT1056" s="18">
        <v>5.3252333333333297E-2</v>
      </c>
      <c r="BU1056" s="18">
        <v>6.15427419354838E-2</v>
      </c>
      <c r="BV1056" s="18">
        <v>6.9787500000000002E-2</v>
      </c>
      <c r="BW1056" s="18">
        <v>7.3118225806451595E-2</v>
      </c>
      <c r="BX1056" s="18">
        <v>7.0443548387096697E-2</v>
      </c>
      <c r="BY1056" s="18">
        <v>6.4549642857142805E-2</v>
      </c>
      <c r="BZ1056" s="18">
        <v>5.76782258064516E-2</v>
      </c>
      <c r="CA1056" s="18">
        <v>5.5051666666666603E-2</v>
      </c>
      <c r="CB1056" s="18">
        <v>5.5423064516129002E-2</v>
      </c>
      <c r="CC1056" s="18">
        <v>5.4926333333333299E-2</v>
      </c>
      <c r="CD1056" s="18">
        <v>5.7385161290322499E-2</v>
      </c>
      <c r="CE1056" s="18">
        <v>6.6641612903225803E-2</v>
      </c>
      <c r="CF1056" s="18">
        <v>8.17401666666666E-2</v>
      </c>
      <c r="CG1056" s="18">
        <v>0.102233870967741</v>
      </c>
      <c r="CH1056" s="18">
        <v>0.13791666666666599</v>
      </c>
      <c r="CI1056" s="18">
        <v>0.14833709677419299</v>
      </c>
      <c r="CJ1056" s="18">
        <v>0.120948387096774</v>
      </c>
      <c r="CK1056" s="18">
        <v>0.104376071428571</v>
      </c>
      <c r="CL1056" s="18">
        <v>9.5453709677419299E-2</v>
      </c>
      <c r="CM1056" s="18">
        <v>8.6852833333333296E-2</v>
      </c>
      <c r="CN1056" s="18">
        <v>7.2129032258064496E-2</v>
      </c>
      <c r="CO1056" s="18">
        <v>6.3548499999999994E-2</v>
      </c>
      <c r="CP1056" s="18">
        <v>6.0314677419354798E-2</v>
      </c>
      <c r="CQ1056" s="18">
        <v>9.3726290322580605E-2</v>
      </c>
      <c r="CR1056" s="18">
        <v>0.12509000000000001</v>
      </c>
      <c r="CS1056" s="18">
        <v>0.24265161290322501</v>
      </c>
      <c r="CT1056" s="18">
        <v>0.30752000000000002</v>
      </c>
      <c r="CU1056" s="18">
        <v>0.18106290322580601</v>
      </c>
      <c r="CV1056" s="18">
        <v>0.111630967741935</v>
      </c>
      <c r="CW1056" s="18">
        <v>9.7091379310344797E-2</v>
      </c>
      <c r="CX1056" s="18">
        <v>9.1278870967741899E-2</v>
      </c>
      <c r="CY1056" s="18">
        <v>9.2830333333333306E-2</v>
      </c>
      <c r="CZ1056" s="18">
        <v>8.5363387096774199E-2</v>
      </c>
      <c r="DA1056" s="18">
        <v>9.9577166666666606E-2</v>
      </c>
      <c r="DB1056" s="18">
        <v>0.119103870967741</v>
      </c>
      <c r="DC1056" s="18">
        <v>0.255896774193548</v>
      </c>
      <c r="DD1056" s="18">
        <v>0.28137166666666602</v>
      </c>
      <c r="DE1056" s="18">
        <v>0.16952903225806401</v>
      </c>
      <c r="DF1056" s="18">
        <v>0.123669999999999</v>
      </c>
      <c r="DG1056" s="18">
        <v>0.11104516129032201</v>
      </c>
      <c r="DH1056" s="18">
        <v>0.100325161290322</v>
      </c>
      <c r="DI1056" s="18">
        <v>8.8408035714285696E-2</v>
      </c>
      <c r="DJ1056" s="18">
        <v>8.0922741935483794E-2</v>
      </c>
      <c r="DK1056" s="18">
        <v>7.0167333333333304E-2</v>
      </c>
      <c r="DL1056" s="18">
        <v>7.0812419354838702E-2</v>
      </c>
      <c r="DM1056" s="18">
        <v>7.86461666666666E-2</v>
      </c>
      <c r="DN1056" s="18">
        <v>0.101975483870967</v>
      </c>
      <c r="DO1056" s="18">
        <v>0.15293709677419301</v>
      </c>
      <c r="DP1056" s="18">
        <v>0.15230666666666601</v>
      </c>
      <c r="DQ1056" s="18">
        <v>0.12889999999999999</v>
      </c>
      <c r="DR1056" s="18">
        <v>0.11674</v>
      </c>
      <c r="DS1056" s="19">
        <v>0.11384166666666599</v>
      </c>
    </row>
    <row r="1057" spans="1:123" x14ac:dyDescent="0.25">
      <c r="A1057" s="12" t="s">
        <v>71</v>
      </c>
      <c r="B1057" s="13">
        <v>3</v>
      </c>
      <c r="C1057" s="13" t="str">
        <f t="shared" si="20"/>
        <v>BB_L_16_GW_GW_SA_High_GW_GQ_48_020_3</v>
      </c>
      <c r="D1057" s="14">
        <v>10</v>
      </c>
      <c r="E1057" s="14">
        <v>10</v>
      </c>
      <c r="F1057" s="14">
        <v>10</v>
      </c>
      <c r="G1057" s="14">
        <v>10</v>
      </c>
      <c r="H1057" s="14">
        <v>10</v>
      </c>
      <c r="I1057" s="14">
        <v>10</v>
      </c>
      <c r="J1057" s="14">
        <v>3.4288633140322502</v>
      </c>
      <c r="K1057" s="14">
        <v>6.7706451612903204E-6</v>
      </c>
      <c r="L1057" s="14">
        <v>6.3207833333333296E-6</v>
      </c>
      <c r="M1057" s="14">
        <v>1.5899903225806398E-5</v>
      </c>
      <c r="N1057" s="14">
        <v>3.6221166666666597E-5</v>
      </c>
      <c r="O1057" s="14">
        <v>6.8402580645161198E-5</v>
      </c>
      <c r="P1057" s="14">
        <v>1.08286129032258E-4</v>
      </c>
      <c r="Q1057" s="14">
        <v>1.42980357142857E-4</v>
      </c>
      <c r="R1057" s="14">
        <v>1.59679032258064E-4</v>
      </c>
      <c r="S1057" s="14">
        <v>1.5891833333333299E-4</v>
      </c>
      <c r="T1057" s="14">
        <v>1.46690322580645E-4</v>
      </c>
      <c r="U1057" s="14">
        <v>1.41013333333333E-4</v>
      </c>
      <c r="V1057" s="14">
        <v>1.4009193548387001E-4</v>
      </c>
      <c r="W1057" s="14">
        <v>2.04254838709677E-4</v>
      </c>
      <c r="X1057" s="14">
        <v>4.0363166666666599E-4</v>
      </c>
      <c r="Y1057" s="14">
        <v>7.1864193548386995E-4</v>
      </c>
      <c r="Z1057" s="14">
        <v>9.5247666666666605E-4</v>
      </c>
      <c r="AA1057" s="14">
        <v>1.0174870967741901E-3</v>
      </c>
      <c r="AB1057" s="14">
        <v>9.0134838709677396E-4</v>
      </c>
      <c r="AC1057" s="14">
        <v>8.0476607142857101E-4</v>
      </c>
      <c r="AD1057" s="14">
        <v>7.1616612903225695E-4</v>
      </c>
      <c r="AE1057" s="14">
        <v>6.3129333333333305E-4</v>
      </c>
      <c r="AF1057" s="14">
        <v>5.3796129032257999E-4</v>
      </c>
      <c r="AG1057" s="14">
        <v>4.7014499999999902E-4</v>
      </c>
      <c r="AH1057" s="14">
        <v>4.3464677419354799E-4</v>
      </c>
      <c r="AI1057" s="14">
        <v>5.19603225806451E-4</v>
      </c>
      <c r="AJ1057" s="14">
        <v>6.9758833333333301E-4</v>
      </c>
      <c r="AK1057" s="14">
        <v>8.8695645161290305E-4</v>
      </c>
      <c r="AL1057" s="14">
        <v>9.988383333333331E-4</v>
      </c>
      <c r="AM1057" s="14">
        <v>1.0043612903225801E-3</v>
      </c>
      <c r="AN1057" s="14">
        <v>9.6756612903225797E-4</v>
      </c>
      <c r="AO1057" s="14">
        <v>9.2934285714285701E-4</v>
      </c>
      <c r="AP1057" s="14">
        <v>8.76403225806451E-4</v>
      </c>
      <c r="AQ1057" s="14">
        <v>7.9826833333333303E-4</v>
      </c>
      <c r="AR1057" s="14">
        <v>7.0882903225806396E-4</v>
      </c>
      <c r="AS1057" s="14">
        <v>5.9515000000000002E-4</v>
      </c>
      <c r="AT1057" s="14">
        <v>5.4930483870967704E-4</v>
      </c>
      <c r="AU1057" s="14">
        <v>5.1210645161290302E-4</v>
      </c>
      <c r="AV1057" s="14">
        <v>5.7614666666666603E-4</v>
      </c>
      <c r="AW1057" s="14">
        <v>7.3954193548387095E-4</v>
      </c>
      <c r="AX1057" s="14">
        <v>1.0595933333333301E-3</v>
      </c>
      <c r="AY1057" s="14">
        <v>1.30066129032258E-3</v>
      </c>
      <c r="AZ1057" s="14">
        <v>1.6030483870967699E-3</v>
      </c>
      <c r="BA1057" s="14">
        <v>1.9971551724137899E-3</v>
      </c>
      <c r="BB1057" s="14">
        <v>2.0095483870967699E-3</v>
      </c>
      <c r="BC1057" s="14">
        <v>1.7402833333333299E-3</v>
      </c>
      <c r="BD1057" s="14">
        <v>1.5105967741935399E-3</v>
      </c>
      <c r="BE1057" s="14">
        <v>1.2373166666666601E-3</v>
      </c>
      <c r="BF1057" s="14">
        <v>1.28006451612903E-3</v>
      </c>
      <c r="BG1057" s="14">
        <v>2.58696774193548E-3</v>
      </c>
      <c r="BH1057" s="14">
        <v>3.6178833333333298E-3</v>
      </c>
      <c r="BI1057" s="14">
        <v>3.2928870967741902E-3</v>
      </c>
      <c r="BJ1057" s="14">
        <v>3.1298666666666601E-3</v>
      </c>
      <c r="BK1057" s="14">
        <v>2.5434193548387E-3</v>
      </c>
      <c r="BL1057" s="14">
        <v>2.0051612903225799E-3</v>
      </c>
      <c r="BM1057" s="14">
        <v>1.69582142857142E-3</v>
      </c>
      <c r="BN1057" s="14">
        <v>1.5046290322580601E-3</v>
      </c>
      <c r="BO1057" s="14">
        <v>1.39153333333333E-3</v>
      </c>
      <c r="BP1057" s="14">
        <v>1.34817741935483E-3</v>
      </c>
      <c r="BQ1057" s="14">
        <v>1.2744500000000001E-3</v>
      </c>
      <c r="BR1057" s="14">
        <v>1.2470645161290299E-3</v>
      </c>
      <c r="BS1057" s="14">
        <v>1.2691129032257999E-3</v>
      </c>
      <c r="BT1057" s="14">
        <v>1.3894833333333301E-3</v>
      </c>
      <c r="BU1057" s="14">
        <v>1.59696774193548E-3</v>
      </c>
      <c r="BV1057" s="14">
        <v>1.7795E-3</v>
      </c>
      <c r="BW1057" s="14">
        <v>1.83319354838709E-3</v>
      </c>
      <c r="BX1057" s="14">
        <v>1.73201612903225E-3</v>
      </c>
      <c r="BY1057" s="14">
        <v>1.56982142857142E-3</v>
      </c>
      <c r="BZ1057" s="14">
        <v>1.42835483870967E-3</v>
      </c>
      <c r="CA1057" s="14">
        <v>1.38533333333333E-3</v>
      </c>
      <c r="CB1057" s="14">
        <v>1.3848387096774099E-3</v>
      </c>
      <c r="CC1057" s="14">
        <v>1.37461666666666E-3</v>
      </c>
      <c r="CD1057" s="14">
        <v>1.4599516129032201E-3</v>
      </c>
      <c r="CE1057" s="14">
        <v>1.7510483870967701E-3</v>
      </c>
      <c r="CF1057" s="14">
        <v>2.1816666666666599E-3</v>
      </c>
      <c r="CG1057" s="14">
        <v>2.6732419354838699E-3</v>
      </c>
      <c r="CH1057" s="14">
        <v>3.5378333333333299E-3</v>
      </c>
      <c r="CI1057" s="14">
        <v>3.6517419354838701E-3</v>
      </c>
      <c r="CJ1057" s="14">
        <v>3.04445161290322E-3</v>
      </c>
      <c r="CK1057" s="14">
        <v>2.59785714285714E-3</v>
      </c>
      <c r="CL1057" s="14">
        <v>2.3105483870967699E-3</v>
      </c>
      <c r="CM1057" s="14">
        <v>2.0671833333333299E-3</v>
      </c>
      <c r="CN1057" s="14">
        <v>1.7363709677419301E-3</v>
      </c>
      <c r="CO1057" s="14">
        <v>1.5635E-3</v>
      </c>
      <c r="CP1057" s="14">
        <v>1.6080483870967699E-3</v>
      </c>
      <c r="CQ1057" s="14">
        <v>2.4585161290322502E-3</v>
      </c>
      <c r="CR1057" s="14">
        <v>3.3319333333333302E-3</v>
      </c>
      <c r="CS1057" s="14">
        <v>6.3586774193548296E-3</v>
      </c>
      <c r="CT1057" s="14">
        <v>7.4544999999999898E-3</v>
      </c>
      <c r="CU1057" s="14">
        <v>4.4876774193548302E-3</v>
      </c>
      <c r="CV1057" s="14">
        <v>2.7958709677419302E-3</v>
      </c>
      <c r="CW1057" s="14">
        <v>2.3461896551724101E-3</v>
      </c>
      <c r="CX1057" s="14">
        <v>2.1783548387096698E-3</v>
      </c>
      <c r="CY1057" s="14">
        <v>2.1737499999999999E-3</v>
      </c>
      <c r="CZ1057" s="14">
        <v>2.0831612903225798E-3</v>
      </c>
      <c r="DA1057" s="14">
        <v>2.4156999999999998E-3</v>
      </c>
      <c r="DB1057" s="14">
        <v>3.2715806451612899E-3</v>
      </c>
      <c r="DC1057" s="14">
        <v>6.6284032258064497E-3</v>
      </c>
      <c r="DD1057" s="14">
        <v>6.7088E-3</v>
      </c>
      <c r="DE1057" s="14">
        <v>4.2132903225806399E-3</v>
      </c>
      <c r="DF1057" s="14">
        <v>3.03581666666666E-3</v>
      </c>
      <c r="DG1057" s="14">
        <v>2.6470967741935398E-3</v>
      </c>
      <c r="DH1057" s="14">
        <v>2.3850322580645099E-3</v>
      </c>
      <c r="DI1057" s="14">
        <v>2.1161071428571401E-3</v>
      </c>
      <c r="DJ1057" s="14">
        <v>1.9427096774193499E-3</v>
      </c>
      <c r="DK1057" s="14">
        <v>1.7654666666666601E-3</v>
      </c>
      <c r="DL1057" s="14">
        <v>1.7922096774193499E-3</v>
      </c>
      <c r="DM1057" s="14">
        <v>2.0258666666666601E-3</v>
      </c>
      <c r="DN1057" s="14">
        <v>2.7651935483870901E-3</v>
      </c>
      <c r="DO1057" s="14">
        <v>3.8891774193548301E-3</v>
      </c>
      <c r="DP1057" s="14">
        <v>3.69678333333333E-3</v>
      </c>
      <c r="DQ1057" s="14">
        <v>3.2322258064516099E-3</v>
      </c>
      <c r="DR1057" s="14">
        <v>2.8898499999999998E-3</v>
      </c>
      <c r="DS1057" s="15">
        <v>2.7843666666666602E-3</v>
      </c>
    </row>
    <row r="1058" spans="1:123" x14ac:dyDescent="0.25">
      <c r="A1058" s="24" t="s">
        <v>71</v>
      </c>
      <c r="B1058" s="25">
        <v>4</v>
      </c>
      <c r="C1058" s="13" t="str">
        <f t="shared" si="20"/>
        <v>BB_L_16_GW_GW_SA_High_GW_GQ_48_020_4</v>
      </c>
      <c r="D1058" s="26">
        <v>10.4282258064516</v>
      </c>
      <c r="E1058" s="26">
        <v>31.321034482758598</v>
      </c>
      <c r="F1058" s="26">
        <v>38.5567741935483</v>
      </c>
      <c r="G1058" s="26">
        <v>72.301000000000002</v>
      </c>
      <c r="H1058" s="26">
        <v>41.917258064516098</v>
      </c>
      <c r="I1058" s="26">
        <v>12.782999999999999</v>
      </c>
      <c r="J1058" s="26">
        <v>4.42377258064516</v>
      </c>
      <c r="K1058" s="26">
        <v>0.34520322580645102</v>
      </c>
      <c r="L1058" s="26">
        <v>0.29209999999999903</v>
      </c>
      <c r="M1058" s="26">
        <v>0.101042419354838</v>
      </c>
      <c r="N1058" s="26">
        <v>17.244373833333299</v>
      </c>
      <c r="O1058" s="26">
        <v>18.273241935483799</v>
      </c>
      <c r="P1058" s="26">
        <v>11.1298064516129</v>
      </c>
      <c r="Q1058" s="26">
        <v>56.935892857142797</v>
      </c>
      <c r="R1058" s="26">
        <v>12.925016129032199</v>
      </c>
      <c r="S1058" s="26">
        <v>64.530249999999995</v>
      </c>
      <c r="T1058" s="26">
        <v>24.912225806451598</v>
      </c>
      <c r="U1058" s="26">
        <v>2.99586666666666</v>
      </c>
      <c r="V1058" s="26">
        <v>0.76454516129032202</v>
      </c>
      <c r="W1058" s="26">
        <v>0.97689032258064501</v>
      </c>
      <c r="X1058" s="26">
        <v>0.69982</v>
      </c>
      <c r="Y1058" s="26">
        <v>0.46959354838709599</v>
      </c>
      <c r="Z1058" s="26">
        <v>5.8413283333333297</v>
      </c>
      <c r="AA1058" s="26">
        <v>24.977903225806401</v>
      </c>
      <c r="AB1058" s="26">
        <v>10.314322580645101</v>
      </c>
      <c r="AC1058" s="26">
        <v>43.760857142857098</v>
      </c>
      <c r="AD1058" s="26">
        <v>32.570806451612903</v>
      </c>
      <c r="AE1058" s="26">
        <v>58.175166666666598</v>
      </c>
      <c r="AF1058" s="26">
        <v>36.149741935483803</v>
      </c>
      <c r="AG1058" s="26">
        <v>4.32398333333333</v>
      </c>
      <c r="AH1058" s="26">
        <v>0.83160645161290303</v>
      </c>
      <c r="AI1058" s="26">
        <v>0.93896129032258002</v>
      </c>
      <c r="AJ1058" s="26">
        <v>0.67071999999999998</v>
      </c>
      <c r="AK1058" s="26">
        <v>0.63144032258064497</v>
      </c>
      <c r="AL1058" s="26">
        <v>5.2786733333333302</v>
      </c>
      <c r="AM1058" s="26">
        <v>9.4120322580645102</v>
      </c>
      <c r="AN1058" s="26">
        <v>4.4858709677419304</v>
      </c>
      <c r="AO1058" s="26">
        <v>4.3334464285714196</v>
      </c>
      <c r="AP1058" s="26">
        <v>14.3394032258064</v>
      </c>
      <c r="AQ1058" s="26">
        <v>34.973666666666603</v>
      </c>
      <c r="AR1058" s="26">
        <v>42.955580645161199</v>
      </c>
      <c r="AS1058" s="26">
        <v>1.5043266666666599</v>
      </c>
      <c r="AT1058" s="26">
        <v>1.5728983870967701</v>
      </c>
      <c r="AU1058" s="26">
        <v>0.58621774193548304</v>
      </c>
      <c r="AV1058" s="26">
        <v>0.75514499999999996</v>
      </c>
      <c r="AW1058" s="26">
        <v>0.50436774193548295</v>
      </c>
      <c r="AX1058" s="26">
        <v>138.381358333333</v>
      </c>
      <c r="AY1058" s="26">
        <v>43.371274193548302</v>
      </c>
      <c r="AZ1058" s="26">
        <v>9.8105483870967696</v>
      </c>
      <c r="BA1058" s="26">
        <v>29.352068965517201</v>
      </c>
      <c r="BB1058" s="26">
        <v>65.917741935483804</v>
      </c>
      <c r="BC1058" s="26">
        <v>44.4180833333333</v>
      </c>
      <c r="BD1058" s="26">
        <v>33.742096774193499</v>
      </c>
      <c r="BE1058" s="26">
        <v>2.5790833333333301</v>
      </c>
      <c r="BF1058" s="26">
        <v>1.28155806451612</v>
      </c>
      <c r="BG1058" s="26">
        <v>1.40425806451612</v>
      </c>
      <c r="BH1058" s="26">
        <v>1.6666333333333301</v>
      </c>
      <c r="BI1058" s="26">
        <v>1.58179032258064</v>
      </c>
      <c r="BJ1058" s="26">
        <v>6.4536499999999997</v>
      </c>
      <c r="BK1058" s="26">
        <v>34.804064516129003</v>
      </c>
      <c r="BL1058" s="26">
        <v>43.007354838709603</v>
      </c>
      <c r="BM1058" s="26">
        <v>26.354482142857101</v>
      </c>
      <c r="BN1058" s="26">
        <v>32.164516129032201</v>
      </c>
      <c r="BO1058" s="26">
        <v>40.2721666666666</v>
      </c>
      <c r="BP1058" s="26">
        <v>25.854774193548302</v>
      </c>
      <c r="BQ1058" s="26">
        <v>2.31463333333333</v>
      </c>
      <c r="BR1058" s="26">
        <v>1.69756451612903</v>
      </c>
      <c r="BS1058" s="26">
        <v>1.1475709677419299</v>
      </c>
      <c r="BT1058" s="26">
        <v>0.88189333333333297</v>
      </c>
      <c r="BU1058" s="26">
        <v>0.91230322580645096</v>
      </c>
      <c r="BV1058" s="26">
        <v>29.942448333333299</v>
      </c>
      <c r="BW1058" s="26">
        <v>38.586129032258</v>
      </c>
      <c r="BX1058" s="26">
        <v>20.4320483870967</v>
      </c>
      <c r="BY1058" s="26">
        <v>39.576428571428501</v>
      </c>
      <c r="BZ1058" s="26">
        <v>43.3253548387096</v>
      </c>
      <c r="CA1058" s="26">
        <v>83.159666666666595</v>
      </c>
      <c r="CB1058" s="26">
        <v>37.0622258064516</v>
      </c>
      <c r="CC1058" s="26">
        <v>2.8151000000000002</v>
      </c>
      <c r="CD1058" s="26">
        <v>1.84829032258064</v>
      </c>
      <c r="CE1058" s="26">
        <v>1.57501612903225</v>
      </c>
      <c r="CF1058" s="26">
        <v>1.4272499999999999</v>
      </c>
      <c r="CG1058" s="26">
        <v>1.4522580645161201</v>
      </c>
      <c r="CH1058" s="26">
        <v>8.5956999999999901</v>
      </c>
      <c r="CI1058" s="26">
        <v>39.428548387096697</v>
      </c>
      <c r="CJ1058" s="26">
        <v>19.8456774193548</v>
      </c>
      <c r="CK1058" s="26">
        <v>23.641214285714199</v>
      </c>
      <c r="CL1058" s="26">
        <v>56.706774193548299</v>
      </c>
      <c r="CM1058" s="26">
        <v>118.826833333333</v>
      </c>
      <c r="CN1058" s="26">
        <v>32.206677419354797</v>
      </c>
      <c r="CO1058" s="26">
        <v>9.1092166666666596</v>
      </c>
      <c r="CP1058" s="26">
        <v>1.92553225806451</v>
      </c>
      <c r="CQ1058" s="26">
        <v>2.9049838709677398</v>
      </c>
      <c r="CR1058" s="26">
        <v>1.94421666666666</v>
      </c>
      <c r="CS1058" s="26">
        <v>2.89493548387096</v>
      </c>
      <c r="CT1058" s="26">
        <v>3.8949333333333298</v>
      </c>
      <c r="CU1058" s="26">
        <v>49.308677419354801</v>
      </c>
      <c r="CV1058" s="26">
        <v>50.559999999999903</v>
      </c>
      <c r="CW1058" s="26">
        <v>75.457758620689603</v>
      </c>
      <c r="CX1058" s="26">
        <v>39.075580645161203</v>
      </c>
      <c r="CY1058" s="26">
        <v>144.61750000000001</v>
      </c>
      <c r="CZ1058" s="26">
        <v>30.475548387096701</v>
      </c>
      <c r="DA1058" s="26">
        <v>12.2988166666666</v>
      </c>
      <c r="DB1058" s="26">
        <v>2.3348870967741902</v>
      </c>
      <c r="DC1058" s="26">
        <v>2.9508548387096698</v>
      </c>
      <c r="DD1058" s="26">
        <v>3.7927</v>
      </c>
      <c r="DE1058" s="26">
        <v>2.3273709677419299</v>
      </c>
      <c r="DF1058" s="26">
        <v>8.74819999999999</v>
      </c>
      <c r="DG1058" s="26">
        <v>56.826387096774198</v>
      </c>
      <c r="DH1058" s="26">
        <v>24.8127419354838</v>
      </c>
      <c r="DI1058" s="26">
        <v>20.469785714285699</v>
      </c>
      <c r="DJ1058" s="26">
        <v>126.462903225806</v>
      </c>
      <c r="DK1058" s="26">
        <v>96.747166666666601</v>
      </c>
      <c r="DL1058" s="26">
        <v>39.687516129032197</v>
      </c>
      <c r="DM1058" s="26">
        <v>3.8572000000000002</v>
      </c>
      <c r="DN1058" s="26">
        <v>1.81038709677419</v>
      </c>
      <c r="DO1058" s="26">
        <v>2.1371451612903201</v>
      </c>
      <c r="DP1058" s="26">
        <v>2.3227500000000001</v>
      </c>
      <c r="DQ1058" s="26">
        <v>1.9284999999999899</v>
      </c>
      <c r="DR1058" s="26">
        <v>7.0471166666666596</v>
      </c>
      <c r="DS1058" s="27">
        <v>49.575499999999998</v>
      </c>
    </row>
    <row r="1059" spans="1:123" x14ac:dyDescent="0.25">
      <c r="A1059" s="20" t="s">
        <v>71</v>
      </c>
      <c r="B1059" s="21">
        <v>5</v>
      </c>
      <c r="C1059" s="13" t="str">
        <f t="shared" si="20"/>
        <v>BB_L_16_GW_GW_SA_High_GW_GQ_48_020_5</v>
      </c>
      <c r="D1059" s="22">
        <v>10</v>
      </c>
      <c r="E1059" s="22">
        <v>10.001379310344801</v>
      </c>
      <c r="F1059" s="22">
        <v>10.004677419354801</v>
      </c>
      <c r="G1059" s="22">
        <v>10.011333333333299</v>
      </c>
      <c r="H1059" s="22">
        <v>10.0183870967741</v>
      </c>
      <c r="I1059" s="22">
        <v>10.0081666666666</v>
      </c>
      <c r="J1059" s="22">
        <v>3.7901543387096699</v>
      </c>
      <c r="K1059" s="22">
        <v>9.3210483870967702E-4</v>
      </c>
      <c r="L1059" s="22">
        <v>6.55108333333333E-4</v>
      </c>
      <c r="M1059" s="22">
        <v>7.3120161290322503E-4</v>
      </c>
      <c r="N1059" s="22">
        <v>3.6970799999999902E-3</v>
      </c>
      <c r="O1059" s="22">
        <v>5.17182258064516E-3</v>
      </c>
      <c r="P1059" s="22">
        <v>6.1452903225806396E-3</v>
      </c>
      <c r="Q1059" s="22">
        <v>1.77706785714285E-2</v>
      </c>
      <c r="R1059" s="22">
        <v>1.00546612903225E-2</v>
      </c>
      <c r="S1059" s="22">
        <v>2.1127316666666601E-2</v>
      </c>
      <c r="T1059" s="22">
        <v>1.71579032258064E-2</v>
      </c>
      <c r="U1059" s="22">
        <v>1.1783399999999901E-2</v>
      </c>
      <c r="V1059" s="22">
        <v>7.8210645161290292E-3</v>
      </c>
      <c r="W1059" s="22">
        <v>1.03353548387096E-2</v>
      </c>
      <c r="X1059" s="22">
        <v>1.7423000000000001E-2</v>
      </c>
      <c r="Y1059" s="22">
        <v>3.1878387096774097E-2</v>
      </c>
      <c r="Z1059" s="22">
        <v>4.5101333333333299E-2</v>
      </c>
      <c r="AA1059" s="22">
        <v>5.36616129032257E-2</v>
      </c>
      <c r="AB1059" s="22">
        <v>4.6081612903225801E-2</v>
      </c>
      <c r="AC1059" s="22">
        <v>4.8825714285714202E-2</v>
      </c>
      <c r="AD1059" s="22">
        <v>4.5703387096774198E-2</v>
      </c>
      <c r="AE1059" s="22">
        <v>4.7693166666666599E-2</v>
      </c>
      <c r="AF1059" s="22">
        <v>4.11267741935483E-2</v>
      </c>
      <c r="AG1059" s="22">
        <v>3.08098333333333E-2</v>
      </c>
      <c r="AH1059" s="22">
        <v>2.2919838709677402E-2</v>
      </c>
      <c r="AI1059" s="22">
        <v>2.6472741935483799E-2</v>
      </c>
      <c r="AJ1059" s="22">
        <v>3.43138333333333E-2</v>
      </c>
      <c r="AK1059" s="22">
        <v>4.4727741935483803E-2</v>
      </c>
      <c r="AL1059" s="22">
        <v>5.2754499999999899E-2</v>
      </c>
      <c r="AM1059" s="22">
        <v>5.50124193548387E-2</v>
      </c>
      <c r="AN1059" s="22">
        <v>5.27622580645161E-2</v>
      </c>
      <c r="AO1059" s="22">
        <v>5.0381607142857103E-2</v>
      </c>
      <c r="AP1059" s="22">
        <v>4.9372903225806397E-2</v>
      </c>
      <c r="AQ1059" s="22">
        <v>5.2239000000000001E-2</v>
      </c>
      <c r="AR1059" s="22">
        <v>5.4984516129032199E-2</v>
      </c>
      <c r="AS1059" s="22">
        <v>3.44205E-2</v>
      </c>
      <c r="AT1059" s="22">
        <v>3.25970967741935E-2</v>
      </c>
      <c r="AU1059" s="22">
        <v>2.7477903225806399E-2</v>
      </c>
      <c r="AV1059" s="22">
        <v>3.0648000000000002E-2</v>
      </c>
      <c r="AW1059" s="22">
        <v>3.5950806451612902E-2</v>
      </c>
      <c r="AX1059" s="22">
        <v>8.6286666666666595E-2</v>
      </c>
      <c r="AY1059" s="22">
        <v>7.7802580645161296E-2</v>
      </c>
      <c r="AZ1059" s="22">
        <v>8.4289677419354794E-2</v>
      </c>
      <c r="BA1059" s="22">
        <v>0.110230517241379</v>
      </c>
      <c r="BB1059" s="22">
        <v>0.125646774193548</v>
      </c>
      <c r="BC1059" s="22">
        <v>0.1095545</v>
      </c>
      <c r="BD1059" s="22">
        <v>0.11339790322580599</v>
      </c>
      <c r="BE1059" s="22">
        <v>7.6747166666666602E-2</v>
      </c>
      <c r="BF1059" s="22">
        <v>6.8619516129032193E-2</v>
      </c>
      <c r="BG1059" s="22">
        <v>0.123298709677419</v>
      </c>
      <c r="BH1059" s="22">
        <v>0.19779333333333299</v>
      </c>
      <c r="BI1059" s="22">
        <v>0.180553225806451</v>
      </c>
      <c r="BJ1059" s="22">
        <v>0.18039666666666601</v>
      </c>
      <c r="BK1059" s="22">
        <v>0.149683870967741</v>
      </c>
      <c r="BL1059" s="22">
        <v>0.12293225806451601</v>
      </c>
      <c r="BM1059" s="22">
        <v>0.104090892857142</v>
      </c>
      <c r="BN1059" s="22">
        <v>9.4958548387096706E-2</v>
      </c>
      <c r="BO1059" s="22">
        <v>8.9492500000000003E-2</v>
      </c>
      <c r="BP1059" s="22">
        <v>8.6945967741935401E-2</v>
      </c>
      <c r="BQ1059" s="22">
        <v>7.4182666666666605E-2</v>
      </c>
      <c r="BR1059" s="22">
        <v>7.2943064516129003E-2</v>
      </c>
      <c r="BS1059" s="22">
        <v>7.0714999999999903E-2</v>
      </c>
      <c r="BT1059" s="22">
        <v>7.4955666666666601E-2</v>
      </c>
      <c r="BU1059" s="22">
        <v>8.6592419354838704E-2</v>
      </c>
      <c r="BV1059" s="22">
        <v>0.102845666666666</v>
      </c>
      <c r="BW1059" s="22">
        <v>0.111808064516129</v>
      </c>
      <c r="BX1059" s="22">
        <v>0.104987580645161</v>
      </c>
      <c r="BY1059" s="22">
        <v>0.102049821428571</v>
      </c>
      <c r="BZ1059" s="22">
        <v>9.3614838709677406E-2</v>
      </c>
      <c r="CA1059" s="22">
        <v>9.8658499999999996E-2</v>
      </c>
      <c r="CB1059" s="22">
        <v>9.29574193548387E-2</v>
      </c>
      <c r="CC1059" s="22">
        <v>8.2306000000000004E-2</v>
      </c>
      <c r="CD1059" s="22">
        <v>8.4157258064516099E-2</v>
      </c>
      <c r="CE1059" s="22">
        <v>9.54151612903225E-2</v>
      </c>
      <c r="CF1059" s="22">
        <v>0.115058333333333</v>
      </c>
      <c r="CG1059" s="22">
        <v>0.142825806451612</v>
      </c>
      <c r="CH1059" s="22">
        <v>0.19270166666666599</v>
      </c>
      <c r="CI1059" s="22">
        <v>0.219646774193548</v>
      </c>
      <c r="CJ1059" s="22">
        <v>0.176633870967741</v>
      </c>
      <c r="CK1059" s="22">
        <v>0.15372857142857099</v>
      </c>
      <c r="CL1059" s="22">
        <v>0.151735483870967</v>
      </c>
      <c r="CM1059" s="22">
        <v>0.15601499999999999</v>
      </c>
      <c r="CN1059" s="22">
        <v>0.1173</v>
      </c>
      <c r="CO1059" s="22">
        <v>0.102889666666666</v>
      </c>
      <c r="CP1059" s="22">
        <v>8.7242419354838702E-2</v>
      </c>
      <c r="CQ1059" s="22">
        <v>0.13934548387096701</v>
      </c>
      <c r="CR1059" s="22">
        <v>0.17321500000000001</v>
      </c>
      <c r="CS1059" s="22">
        <v>0.33310967741935399</v>
      </c>
      <c r="CT1059" s="22">
        <v>0.44356166666666602</v>
      </c>
      <c r="CU1059" s="22">
        <v>0.27232419354838699</v>
      </c>
      <c r="CV1059" s="22">
        <v>0.173208064516129</v>
      </c>
      <c r="CW1059" s="22">
        <v>0.16079655172413701</v>
      </c>
      <c r="CX1059" s="22">
        <v>0.14308064516128999</v>
      </c>
      <c r="CY1059" s="22">
        <v>0.173785</v>
      </c>
      <c r="CZ1059" s="22">
        <v>0.135269354838709</v>
      </c>
      <c r="DA1059" s="22">
        <v>0.17084833333333299</v>
      </c>
      <c r="DB1059" s="22">
        <v>0.16579516129032201</v>
      </c>
      <c r="DC1059" s="22">
        <v>0.35115806451612902</v>
      </c>
      <c r="DD1059" s="22">
        <v>0.41244833333333297</v>
      </c>
      <c r="DE1059" s="22">
        <v>0.247816129032258</v>
      </c>
      <c r="DF1059" s="22">
        <v>0.18082999999999999</v>
      </c>
      <c r="DG1059" s="22">
        <v>0.171166129032258</v>
      </c>
      <c r="DH1059" s="22">
        <v>0.15296129032257999</v>
      </c>
      <c r="DI1059" s="22">
        <v>0.132335714285714</v>
      </c>
      <c r="DJ1059" s="22">
        <v>0.15109354838709599</v>
      </c>
      <c r="DK1059" s="22">
        <v>0.126686666666666</v>
      </c>
      <c r="DL1059" s="22">
        <v>0.11918709677419299</v>
      </c>
      <c r="DM1059" s="22">
        <v>0.11664166666666601</v>
      </c>
      <c r="DN1059" s="22">
        <v>0.14178709677419299</v>
      </c>
      <c r="DO1059" s="22">
        <v>0.21437741935483801</v>
      </c>
      <c r="DP1059" s="22">
        <v>0.22226833333333301</v>
      </c>
      <c r="DQ1059" s="22">
        <v>0.18631290322580599</v>
      </c>
      <c r="DR1059" s="22">
        <v>0.169583333333333</v>
      </c>
      <c r="DS1059" s="23">
        <v>0.17280999999999999</v>
      </c>
    </row>
    <row r="1060" spans="1:123" x14ac:dyDescent="0.25">
      <c r="A1060" s="16" t="s">
        <v>71</v>
      </c>
      <c r="B1060" s="17">
        <v>6</v>
      </c>
      <c r="C1060" s="13" t="str">
        <f t="shared" si="20"/>
        <v>BB_L_16_GW_GW_SA_High_GW_GQ_48_020_6</v>
      </c>
      <c r="D1060" s="18">
        <v>10</v>
      </c>
      <c r="E1060" s="18">
        <v>10</v>
      </c>
      <c r="F1060" s="18">
        <v>10</v>
      </c>
      <c r="G1060" s="18">
        <v>10</v>
      </c>
      <c r="H1060" s="18">
        <v>10</v>
      </c>
      <c r="I1060" s="18">
        <v>10</v>
      </c>
      <c r="J1060" s="18">
        <v>3.7360998249999899</v>
      </c>
      <c r="K1060" s="18">
        <v>1.4038064516129E-5</v>
      </c>
      <c r="L1060" s="18">
        <v>1.1494816666666599E-5</v>
      </c>
      <c r="M1060" s="18">
        <v>2.7433548387096698E-5</v>
      </c>
      <c r="N1060" s="18">
        <v>6.3131999999999896E-5</v>
      </c>
      <c r="O1060" s="18">
        <v>1.2084564516129E-4</v>
      </c>
      <c r="P1060" s="18">
        <v>1.9554516129032201E-4</v>
      </c>
      <c r="Q1060" s="18">
        <v>2.6477857142857098E-4</v>
      </c>
      <c r="R1060" s="18">
        <v>3.0229032258064501E-4</v>
      </c>
      <c r="S1060" s="18">
        <v>3.0921833333333299E-4</v>
      </c>
      <c r="T1060" s="18">
        <v>2.8915483870967698E-4</v>
      </c>
      <c r="U1060" s="18">
        <v>2.7798666666666602E-4</v>
      </c>
      <c r="V1060" s="18">
        <v>2.7028387096774098E-4</v>
      </c>
      <c r="W1060" s="18">
        <v>3.8294032258064499E-4</v>
      </c>
      <c r="X1060" s="18">
        <v>7.4917833333333302E-4</v>
      </c>
      <c r="Y1060" s="18">
        <v>1.3676290322580599E-3</v>
      </c>
      <c r="Z1060" s="18">
        <v>1.8476166666666601E-3</v>
      </c>
      <c r="AA1060" s="18">
        <v>2.0104032258064499E-3</v>
      </c>
      <c r="AB1060" s="18">
        <v>1.78059677419354E-3</v>
      </c>
      <c r="AC1060" s="18">
        <v>1.6013928571428501E-3</v>
      </c>
      <c r="AD1060" s="18">
        <v>1.4402741935483801E-3</v>
      </c>
      <c r="AE1060" s="18">
        <v>1.2819666666666601E-3</v>
      </c>
      <c r="AF1060" s="18">
        <v>1.0924548387096699E-3</v>
      </c>
      <c r="AG1060" s="18">
        <v>9.4697333333333298E-4</v>
      </c>
      <c r="AH1060" s="18">
        <v>8.5717096774193496E-4</v>
      </c>
      <c r="AI1060" s="18">
        <v>1.0119725806451601E-3</v>
      </c>
      <c r="AJ1060" s="18">
        <v>1.35718333333333E-3</v>
      </c>
      <c r="AK1060" s="18">
        <v>1.7474354838709601E-3</v>
      </c>
      <c r="AL1060" s="18">
        <v>1.9943833333333299E-3</v>
      </c>
      <c r="AM1060" s="18">
        <v>2.02056451612903E-3</v>
      </c>
      <c r="AN1060" s="18">
        <v>1.94601612903225E-3</v>
      </c>
      <c r="AO1060" s="18">
        <v>1.86857142857142E-3</v>
      </c>
      <c r="AP1060" s="18">
        <v>1.7708064516129001E-3</v>
      </c>
      <c r="AQ1060" s="18">
        <v>1.62653333333333E-3</v>
      </c>
      <c r="AR1060" s="18">
        <v>1.45154838709677E-3</v>
      </c>
      <c r="AS1060" s="18">
        <v>1.2040166666666601E-3</v>
      </c>
      <c r="AT1060" s="18">
        <v>1.1125E-3</v>
      </c>
      <c r="AU1060" s="18">
        <v>1.0188225806451599E-3</v>
      </c>
      <c r="AV1060" s="18">
        <v>1.1375000000000001E-3</v>
      </c>
      <c r="AW1060" s="18">
        <v>1.4345483870967699E-3</v>
      </c>
      <c r="AX1060" s="18">
        <v>2.0962166666666599E-3</v>
      </c>
      <c r="AY1060" s="18">
        <v>2.5751129032258002E-3</v>
      </c>
      <c r="AZ1060" s="18">
        <v>3.1606612903225802E-3</v>
      </c>
      <c r="BA1060" s="18">
        <v>3.9833275862068904E-3</v>
      </c>
      <c r="BB1060" s="18">
        <v>4.0865483870967702E-3</v>
      </c>
      <c r="BC1060" s="18">
        <v>3.55451666666666E-3</v>
      </c>
      <c r="BD1060" s="18">
        <v>3.1350483870967701E-3</v>
      </c>
      <c r="BE1060" s="18">
        <v>2.5710666666666601E-3</v>
      </c>
      <c r="BF1060" s="18">
        <v>2.51795161290322E-3</v>
      </c>
      <c r="BG1060" s="18">
        <v>4.9664032258064502E-3</v>
      </c>
      <c r="BH1060" s="18">
        <v>7.3255500000000001E-3</v>
      </c>
      <c r="BI1060" s="18">
        <v>6.6502258064516104E-3</v>
      </c>
      <c r="BJ1060" s="18">
        <v>6.4136333333333299E-3</v>
      </c>
      <c r="BK1060" s="18">
        <v>5.2125645161290304E-3</v>
      </c>
      <c r="BL1060" s="18">
        <v>4.1039838709677401E-3</v>
      </c>
      <c r="BM1060" s="18">
        <v>3.46657142857142E-3</v>
      </c>
      <c r="BN1060" s="18">
        <v>3.0734677419354799E-3</v>
      </c>
      <c r="BO1060" s="18">
        <v>2.8314333333333301E-3</v>
      </c>
      <c r="BP1060" s="18">
        <v>2.7441129032258001E-3</v>
      </c>
      <c r="BQ1060" s="18">
        <v>2.5893166666666602E-3</v>
      </c>
      <c r="BR1060" s="18">
        <v>2.5316612903225799E-3</v>
      </c>
      <c r="BS1060" s="18">
        <v>2.5566612903225802E-3</v>
      </c>
      <c r="BT1060" s="18">
        <v>2.7767833333333298E-3</v>
      </c>
      <c r="BU1060" s="18">
        <v>3.1999516129032199E-3</v>
      </c>
      <c r="BV1060" s="18">
        <v>3.5925333333333299E-3</v>
      </c>
      <c r="BW1060" s="18">
        <v>3.7307096774193498E-3</v>
      </c>
      <c r="BX1060" s="18">
        <v>3.5517741935483802E-3</v>
      </c>
      <c r="BY1060" s="18">
        <v>3.2332142857142798E-3</v>
      </c>
      <c r="BZ1060" s="18">
        <v>2.9211129032258002E-3</v>
      </c>
      <c r="CA1060" s="18">
        <v>2.81683333333333E-3</v>
      </c>
      <c r="CB1060" s="18">
        <v>2.8205161290322501E-3</v>
      </c>
      <c r="CC1060" s="18">
        <v>2.7973333333333301E-3</v>
      </c>
      <c r="CD1060" s="18">
        <v>2.94419354838709E-3</v>
      </c>
      <c r="CE1060" s="18">
        <v>3.4848548387096702E-3</v>
      </c>
      <c r="CF1060" s="18">
        <v>4.34011666666666E-3</v>
      </c>
      <c r="CG1060" s="18">
        <v>5.3251290322580604E-3</v>
      </c>
      <c r="CH1060" s="18">
        <v>7.0924333333333301E-3</v>
      </c>
      <c r="CI1060" s="18">
        <v>7.5048870967741902E-3</v>
      </c>
      <c r="CJ1060" s="18">
        <v>6.21485483870967E-3</v>
      </c>
      <c r="CK1060" s="18">
        <v>5.3106964285714198E-3</v>
      </c>
      <c r="CL1060" s="18">
        <v>4.7652580645161204E-3</v>
      </c>
      <c r="CM1060" s="18">
        <v>4.2965499999999997E-3</v>
      </c>
      <c r="CN1060" s="18">
        <v>3.5930161290322498E-3</v>
      </c>
      <c r="CO1060" s="18">
        <v>3.2040333333333299E-3</v>
      </c>
      <c r="CP1060" s="18">
        <v>3.1856935483870899E-3</v>
      </c>
      <c r="CQ1060" s="18">
        <v>4.8891935483870901E-3</v>
      </c>
      <c r="CR1060" s="18">
        <v>6.6100000000000004E-3</v>
      </c>
      <c r="CS1060" s="18">
        <v>1.2504596774193501E-2</v>
      </c>
      <c r="CT1060" s="18">
        <v>1.5474999999999999E-2</v>
      </c>
      <c r="CU1060" s="18">
        <v>9.32496774193548E-3</v>
      </c>
      <c r="CV1060" s="18">
        <v>5.7392903225806403E-3</v>
      </c>
      <c r="CW1060" s="18">
        <v>4.8298448275861999E-3</v>
      </c>
      <c r="CX1060" s="18">
        <v>4.4995322580645104E-3</v>
      </c>
      <c r="CY1060" s="18">
        <v>4.5213333333333303E-3</v>
      </c>
      <c r="CZ1060" s="18">
        <v>4.2753548387096697E-3</v>
      </c>
      <c r="DA1060" s="18">
        <v>4.9675833333333299E-3</v>
      </c>
      <c r="DB1060" s="18">
        <v>6.3348870967741902E-3</v>
      </c>
      <c r="DC1060" s="18">
        <v>1.3149387096774099E-2</v>
      </c>
      <c r="DD1060" s="18">
        <v>1.4034166666666599E-2</v>
      </c>
      <c r="DE1060" s="18">
        <v>8.6989838709677393E-3</v>
      </c>
      <c r="DF1060" s="18">
        <v>6.2413666666666602E-3</v>
      </c>
      <c r="DG1060" s="18">
        <v>5.4755645161290297E-3</v>
      </c>
      <c r="DH1060" s="18">
        <v>4.9476451612903202E-3</v>
      </c>
      <c r="DI1060" s="18">
        <v>4.3737142857142803E-3</v>
      </c>
      <c r="DJ1060" s="18">
        <v>4.0200322580645096E-3</v>
      </c>
      <c r="DK1060" s="18">
        <v>3.5923833333333299E-3</v>
      </c>
      <c r="DL1060" s="18">
        <v>3.6365483870967699E-3</v>
      </c>
      <c r="DM1060" s="18">
        <v>4.0530333333333298E-3</v>
      </c>
      <c r="DN1060" s="18">
        <v>5.4129032258064501E-3</v>
      </c>
      <c r="DO1060" s="18">
        <v>7.8515645161290303E-3</v>
      </c>
      <c r="DP1060" s="18">
        <v>7.6232166666666597E-3</v>
      </c>
      <c r="DQ1060" s="18">
        <v>6.6118387096774202E-3</v>
      </c>
      <c r="DR1060" s="18">
        <v>5.9083499999999902E-3</v>
      </c>
      <c r="DS1060" s="19">
        <v>5.7020666666666598E-3</v>
      </c>
    </row>
    <row r="1061" spans="1:123" x14ac:dyDescent="0.25">
      <c r="A1061" s="12" t="s">
        <v>71</v>
      </c>
      <c r="B1061" s="13">
        <v>7</v>
      </c>
      <c r="C1061" s="13" t="str">
        <f t="shared" si="20"/>
        <v>BB_L_16_GW_GW_SA_High_GW_GQ_48_020_7</v>
      </c>
      <c r="D1061" s="14">
        <v>10.6024193548387</v>
      </c>
      <c r="E1061" s="14">
        <v>41.7386206896551</v>
      </c>
      <c r="F1061" s="14">
        <v>62.395000000000003</v>
      </c>
      <c r="G1061" s="14">
        <v>118.279666666666</v>
      </c>
      <c r="H1061" s="14">
        <v>66.583064516128999</v>
      </c>
      <c r="I1061" s="14">
        <v>15.452833333333301</v>
      </c>
      <c r="J1061" s="14">
        <v>5.1822145161290303</v>
      </c>
      <c r="K1061" s="14">
        <v>0.61693387096774199</v>
      </c>
      <c r="L1061" s="14">
        <v>0.521911666666666</v>
      </c>
      <c r="M1061" s="14">
        <v>0.19376129032257999</v>
      </c>
      <c r="N1061" s="14">
        <v>30.1222733333333</v>
      </c>
      <c r="O1061" s="14">
        <v>31.664193548387001</v>
      </c>
      <c r="P1061" s="14">
        <v>20.0905806451612</v>
      </c>
      <c r="Q1061" s="14">
        <v>98.981785714285706</v>
      </c>
      <c r="R1061" s="14">
        <v>23.148193548387098</v>
      </c>
      <c r="S1061" s="14">
        <v>110.834933333333</v>
      </c>
      <c r="T1061" s="14">
        <v>45.762</v>
      </c>
      <c r="U1061" s="14">
        <v>6.1504833333333302</v>
      </c>
      <c r="V1061" s="14">
        <v>1.64970967741935</v>
      </c>
      <c r="W1061" s="14">
        <v>2.0358548387096702</v>
      </c>
      <c r="X1061" s="14">
        <v>1.39496499999999</v>
      </c>
      <c r="Y1061" s="14">
        <v>0.85109354838709605</v>
      </c>
      <c r="Z1061" s="14">
        <v>8.4676516666666597</v>
      </c>
      <c r="AA1061" s="14">
        <v>42.596612903225797</v>
      </c>
      <c r="AB1061" s="14">
        <v>18.4919354838709</v>
      </c>
      <c r="AC1061" s="14">
        <v>73.383857142857096</v>
      </c>
      <c r="AD1061" s="14">
        <v>58.2553225806451</v>
      </c>
      <c r="AE1061" s="14">
        <v>97.045000000000002</v>
      </c>
      <c r="AF1061" s="14">
        <v>64.985419354838697</v>
      </c>
      <c r="AG1061" s="14">
        <v>8.77521666666666</v>
      </c>
      <c r="AH1061" s="14">
        <v>1.6598064516129001</v>
      </c>
      <c r="AI1061" s="14">
        <v>1.8060483870967701</v>
      </c>
      <c r="AJ1061" s="14">
        <v>1.1641349999999999</v>
      </c>
      <c r="AK1061" s="14">
        <v>0.98387741935483797</v>
      </c>
      <c r="AL1061" s="14">
        <v>8.2989816666666592</v>
      </c>
      <c r="AM1061" s="14">
        <v>15.794645161290299</v>
      </c>
      <c r="AN1061" s="14">
        <v>7.9949677419354801</v>
      </c>
      <c r="AO1061" s="14">
        <v>6.9285357142857098</v>
      </c>
      <c r="AP1061" s="14">
        <v>17.786838709677401</v>
      </c>
      <c r="AQ1061" s="14">
        <v>67.129333333333307</v>
      </c>
      <c r="AR1061" s="14">
        <v>74.132693548387095</v>
      </c>
      <c r="AS1061" s="14">
        <v>2.9789999999999899</v>
      </c>
      <c r="AT1061" s="14">
        <v>3.1300806451612901</v>
      </c>
      <c r="AU1061" s="14">
        <v>1.1078758064516101</v>
      </c>
      <c r="AV1061" s="14">
        <v>1.31717166666666</v>
      </c>
      <c r="AW1061" s="14">
        <v>1.0505548387096699</v>
      </c>
      <c r="AX1061" s="14">
        <v>218.43078166666601</v>
      </c>
      <c r="AY1061" s="14">
        <v>77.316451612903194</v>
      </c>
      <c r="AZ1061" s="14">
        <v>17.163322580645101</v>
      </c>
      <c r="BA1061" s="14">
        <v>49.225000000000001</v>
      </c>
      <c r="BB1061" s="14">
        <v>108.304193548387</v>
      </c>
      <c r="BC1061" s="14">
        <v>79.734499999999898</v>
      </c>
      <c r="BD1061" s="14">
        <v>59.848548387096699</v>
      </c>
      <c r="BE1061" s="14">
        <v>5.4041499999999996</v>
      </c>
      <c r="BF1061" s="14">
        <v>2.1421129032257999</v>
      </c>
      <c r="BG1061" s="14">
        <v>2.08174193548387</v>
      </c>
      <c r="BH1061" s="14">
        <v>1.9525333333333299</v>
      </c>
      <c r="BI1061" s="14">
        <v>1.7801935483870901</v>
      </c>
      <c r="BJ1061" s="14">
        <v>9.1744166666666604</v>
      </c>
      <c r="BK1061" s="14">
        <v>59.376290322580601</v>
      </c>
      <c r="BL1061" s="14">
        <v>71.832451612903199</v>
      </c>
      <c r="BM1061" s="14">
        <v>45.215499999999999</v>
      </c>
      <c r="BN1061" s="14">
        <v>54.714354838709603</v>
      </c>
      <c r="BO1061" s="14">
        <v>69.914000000000001</v>
      </c>
      <c r="BP1061" s="14">
        <v>45.149258064516097</v>
      </c>
      <c r="BQ1061" s="14">
        <v>4.2900166666666602</v>
      </c>
      <c r="BR1061" s="14">
        <v>2.8686290322580601</v>
      </c>
      <c r="BS1061" s="14">
        <v>1.92485483870967</v>
      </c>
      <c r="BT1061" s="14">
        <v>1.27786666666666</v>
      </c>
      <c r="BU1061" s="14">
        <v>1.2563387096774099</v>
      </c>
      <c r="BV1061" s="14">
        <v>46.089750000000002</v>
      </c>
      <c r="BW1061" s="14">
        <v>71.757580645161298</v>
      </c>
      <c r="BX1061" s="14">
        <v>32.283838709677397</v>
      </c>
      <c r="BY1061" s="14">
        <v>71.631785714285698</v>
      </c>
      <c r="BZ1061" s="14">
        <v>75.586290322580595</v>
      </c>
      <c r="CA1061" s="14">
        <v>138.406833333333</v>
      </c>
      <c r="CB1061" s="14">
        <v>64.368709677419304</v>
      </c>
      <c r="CC1061" s="14">
        <v>5.4603666666666602</v>
      </c>
      <c r="CD1061" s="14">
        <v>3.2148387096774198</v>
      </c>
      <c r="CE1061" s="14">
        <v>2.5083548387096699</v>
      </c>
      <c r="CF1061" s="14">
        <v>2.3530333333333302</v>
      </c>
      <c r="CG1061" s="14">
        <v>1.9970322580645099</v>
      </c>
      <c r="CH1061" s="14">
        <v>8.7871166666666607</v>
      </c>
      <c r="CI1061" s="14">
        <v>69.924403225806401</v>
      </c>
      <c r="CJ1061" s="14">
        <v>34.0322580645161</v>
      </c>
      <c r="CK1061" s="14">
        <v>31.129107142857102</v>
      </c>
      <c r="CL1061" s="14">
        <v>102.41451612903199</v>
      </c>
      <c r="CM1061" s="14">
        <v>191.64599999999999</v>
      </c>
      <c r="CN1061" s="14">
        <v>62.288064516128998</v>
      </c>
      <c r="CO1061" s="14">
        <v>15.903033333333299</v>
      </c>
      <c r="CP1061" s="14">
        <v>3.3672258064516098</v>
      </c>
      <c r="CQ1061" s="14">
        <v>4.67296774193548</v>
      </c>
      <c r="CR1061" s="14">
        <v>2.6293333333333302</v>
      </c>
      <c r="CS1061" s="14">
        <v>3.16951612903225</v>
      </c>
      <c r="CT1061" s="14">
        <v>4.0273833333333302</v>
      </c>
      <c r="CU1061" s="14">
        <v>75.921822580645099</v>
      </c>
      <c r="CV1061" s="14">
        <v>89.842903225806396</v>
      </c>
      <c r="CW1061" s="14">
        <v>134.86965517241299</v>
      </c>
      <c r="CX1061" s="14">
        <v>64.999677419354796</v>
      </c>
      <c r="CY1061" s="14">
        <v>240.7835</v>
      </c>
      <c r="CZ1061" s="14">
        <v>56.786129032258003</v>
      </c>
      <c r="DA1061" s="14">
        <v>21.739099999999901</v>
      </c>
      <c r="DB1061" s="14">
        <v>3.3132580645161198</v>
      </c>
      <c r="DC1061" s="14">
        <v>3.18808064516129</v>
      </c>
      <c r="DD1061" s="14">
        <v>4.0187333333333299</v>
      </c>
      <c r="DE1061" s="14">
        <v>2.5156129032257999</v>
      </c>
      <c r="DF1061" s="14">
        <v>13.442883333333301</v>
      </c>
      <c r="DG1061" s="14">
        <v>90.923387096774107</v>
      </c>
      <c r="DH1061" s="14">
        <v>47.2762903225806</v>
      </c>
      <c r="DI1061" s="14">
        <v>27.049482142857102</v>
      </c>
      <c r="DJ1061" s="14">
        <v>218.942096774193</v>
      </c>
      <c r="DK1061" s="14">
        <v>160.80633333333299</v>
      </c>
      <c r="DL1061" s="14">
        <v>75.274935483870905</v>
      </c>
      <c r="DM1061" s="14">
        <v>6.9846500000000002</v>
      </c>
      <c r="DN1061" s="14">
        <v>2.6654193548387002</v>
      </c>
      <c r="DO1061" s="14">
        <v>2.7110322580645101</v>
      </c>
      <c r="DP1061" s="14">
        <v>2.7227999999999999</v>
      </c>
      <c r="DQ1061" s="14">
        <v>2.3988387096774102</v>
      </c>
      <c r="DR1061" s="14">
        <v>8.8663166666666609</v>
      </c>
      <c r="DS1061" s="15">
        <v>80.809166666666599</v>
      </c>
    </row>
    <row r="1062" spans="1:123" x14ac:dyDescent="0.25">
      <c r="A1062" s="16" t="s">
        <v>71</v>
      </c>
      <c r="B1062" s="17">
        <v>8</v>
      </c>
      <c r="C1062" s="13" t="str">
        <f t="shared" si="20"/>
        <v>BB_L_16_GW_GW_SA_High_GW_GQ_48_020_8</v>
      </c>
      <c r="D1062" s="18">
        <v>10.0020967741935</v>
      </c>
      <c r="E1062" s="18">
        <v>10.1339655172413</v>
      </c>
      <c r="F1062" s="18">
        <v>10.249999999999901</v>
      </c>
      <c r="G1062" s="18">
        <v>10.5511666666666</v>
      </c>
      <c r="H1062" s="18">
        <v>10.391935483870901</v>
      </c>
      <c r="I1062" s="18">
        <v>10.0769999999999</v>
      </c>
      <c r="J1062" s="18">
        <v>4.1066185161290303</v>
      </c>
      <c r="K1062" s="18">
        <v>5.9907096774193501E-3</v>
      </c>
      <c r="L1062" s="18">
        <v>4.6119500000000001E-3</v>
      </c>
      <c r="M1062" s="18">
        <v>2.5330645161290299E-3</v>
      </c>
      <c r="N1062" s="18">
        <v>0.13754033333333299</v>
      </c>
      <c r="O1062" s="18">
        <v>0.14458677419354801</v>
      </c>
      <c r="P1062" s="18">
        <v>9.8841935483870894E-2</v>
      </c>
      <c r="Q1062" s="18">
        <v>0.507563571428571</v>
      </c>
      <c r="R1062" s="18">
        <v>0.12078209677419301</v>
      </c>
      <c r="S1062" s="18">
        <v>0.55798733333333295</v>
      </c>
      <c r="T1062" s="18">
        <v>0.26301451612903198</v>
      </c>
      <c r="U1062" s="18">
        <v>6.4553666666666606E-2</v>
      </c>
      <c r="V1062" s="18">
        <v>2.2187258064516099E-2</v>
      </c>
      <c r="W1062" s="18">
        <v>2.81958064516129E-2</v>
      </c>
      <c r="X1062" s="18">
        <v>3.08788333333333E-2</v>
      </c>
      <c r="Y1062" s="18">
        <v>4.4132580645161297E-2</v>
      </c>
      <c r="Z1062" s="18">
        <v>9.2375666666666606E-2</v>
      </c>
      <c r="AA1062" s="18">
        <v>0.25387903225806402</v>
      </c>
      <c r="AB1062" s="18">
        <v>0.14172161290322499</v>
      </c>
      <c r="AC1062" s="18">
        <v>0.40371571428571401</v>
      </c>
      <c r="AD1062" s="18">
        <v>0.33190322580645099</v>
      </c>
      <c r="AE1062" s="18">
        <v>0.52497666666666598</v>
      </c>
      <c r="AF1062" s="18">
        <v>0.375043870967741</v>
      </c>
      <c r="AG1062" s="18">
        <v>0.105306</v>
      </c>
      <c r="AH1062" s="18">
        <v>4.06603225806451E-2</v>
      </c>
      <c r="AI1062" s="18">
        <v>4.6425645161290302E-2</v>
      </c>
      <c r="AJ1062" s="18">
        <v>5.1347166666666597E-2</v>
      </c>
      <c r="AK1062" s="18">
        <v>6.2944999999999904E-2</v>
      </c>
      <c r="AL1062" s="18">
        <v>0.103476666666666</v>
      </c>
      <c r="AM1062" s="18">
        <v>0.138673548387096</v>
      </c>
      <c r="AN1062" s="18">
        <v>0.104037903225806</v>
      </c>
      <c r="AO1062" s="18">
        <v>9.4434107142857104E-2</v>
      </c>
      <c r="AP1062" s="18">
        <v>0.13493516129032199</v>
      </c>
      <c r="AQ1062" s="18">
        <v>0.38051499999999999</v>
      </c>
      <c r="AR1062" s="18">
        <v>0.470324193548387</v>
      </c>
      <c r="AS1062" s="18">
        <v>6.4829333333333294E-2</v>
      </c>
      <c r="AT1062" s="18">
        <v>6.5510645161290307E-2</v>
      </c>
      <c r="AU1062" s="18">
        <v>4.3150483870967697E-2</v>
      </c>
      <c r="AV1062" s="18">
        <v>4.8823333333333302E-2</v>
      </c>
      <c r="AW1062" s="18">
        <v>5.0412903225806403E-2</v>
      </c>
      <c r="AX1062" s="18">
        <v>1.3784158333333301</v>
      </c>
      <c r="AY1062" s="18">
        <v>0.47924193548387001</v>
      </c>
      <c r="AZ1062" s="18">
        <v>0.186066129032258</v>
      </c>
      <c r="BA1062" s="18">
        <v>0.36129827586206797</v>
      </c>
      <c r="BB1062" s="18">
        <v>0.67778225806451597</v>
      </c>
      <c r="BC1062" s="18">
        <v>0.52555333333333298</v>
      </c>
      <c r="BD1062" s="18">
        <v>0.511314516129032</v>
      </c>
      <c r="BE1062" s="18">
        <v>0.141353333333333</v>
      </c>
      <c r="BF1062" s="18">
        <v>0.104731774193548</v>
      </c>
      <c r="BG1062" s="18">
        <v>0.165932258064516</v>
      </c>
      <c r="BH1062" s="18">
        <v>0.26378499999999999</v>
      </c>
      <c r="BI1062" s="18">
        <v>0.243259677419354</v>
      </c>
      <c r="BJ1062" s="18">
        <v>0.276285</v>
      </c>
      <c r="BK1062" s="18">
        <v>0.46433870967741903</v>
      </c>
      <c r="BL1062" s="18">
        <v>0.48798064516129003</v>
      </c>
      <c r="BM1062" s="18">
        <v>0.34665892857142799</v>
      </c>
      <c r="BN1062" s="18">
        <v>0.381570967741935</v>
      </c>
      <c r="BO1062" s="18">
        <v>0.44599666666666599</v>
      </c>
      <c r="BP1062" s="18">
        <v>0.34982419354838701</v>
      </c>
      <c r="BQ1062" s="18">
        <v>0.12656166666666599</v>
      </c>
      <c r="BR1062" s="18">
        <v>0.11549193548387</v>
      </c>
      <c r="BS1062" s="18">
        <v>0.105547580645161</v>
      </c>
      <c r="BT1062" s="18">
        <v>0.10413</v>
      </c>
      <c r="BU1062" s="18">
        <v>0.118919354838709</v>
      </c>
      <c r="BV1062" s="18">
        <v>0.34170499999999998</v>
      </c>
      <c r="BW1062" s="18">
        <v>0.47739032258064501</v>
      </c>
      <c r="BX1062" s="18">
        <v>0.28665806451612902</v>
      </c>
      <c r="BY1062" s="18">
        <v>0.46411071428571399</v>
      </c>
      <c r="BZ1062" s="18">
        <v>0.48042096774193499</v>
      </c>
      <c r="CA1062" s="18">
        <v>0.79712166666666595</v>
      </c>
      <c r="CB1062" s="18">
        <v>0.45338709677419298</v>
      </c>
      <c r="CC1062" s="18">
        <v>0.14770333333333299</v>
      </c>
      <c r="CD1062" s="18">
        <v>0.13345161290322499</v>
      </c>
      <c r="CE1062" s="18">
        <v>0.14086774193548299</v>
      </c>
      <c r="CF1062" s="18">
        <v>0.16270333333333301</v>
      </c>
      <c r="CG1062" s="18">
        <v>0.194020967741935</v>
      </c>
      <c r="CH1062" s="18">
        <v>0.28481499999999998</v>
      </c>
      <c r="CI1062" s="18">
        <v>0.60841774193548304</v>
      </c>
      <c r="CJ1062" s="18">
        <v>0.38594193548387101</v>
      </c>
      <c r="CK1062" s="18">
        <v>0.33420535714285698</v>
      </c>
      <c r="CL1062" s="18">
        <v>0.69367741935483795</v>
      </c>
      <c r="CM1062" s="18">
        <v>1.17269333333333</v>
      </c>
      <c r="CN1062" s="18">
        <v>0.47503870967741901</v>
      </c>
      <c r="CO1062" s="18">
        <v>0.26515499999999997</v>
      </c>
      <c r="CP1062" s="18">
        <v>0.13768225806451601</v>
      </c>
      <c r="CQ1062" s="18">
        <v>0.224762903225806</v>
      </c>
      <c r="CR1062" s="18">
        <v>0.23885999999999999</v>
      </c>
      <c r="CS1062" s="18">
        <v>0.43835806451612802</v>
      </c>
      <c r="CT1062" s="18">
        <v>0.60609166666666603</v>
      </c>
      <c r="CU1062" s="18">
        <v>0.70458548387096698</v>
      </c>
      <c r="CV1062" s="18">
        <v>0.65130483870967704</v>
      </c>
      <c r="CW1062" s="18">
        <v>0.87622586206896502</v>
      </c>
      <c r="CX1062" s="18">
        <v>0.49966451612903201</v>
      </c>
      <c r="CY1062" s="18">
        <v>1.49491</v>
      </c>
      <c r="CZ1062" s="18">
        <v>0.46903387096774102</v>
      </c>
      <c r="DA1062" s="18">
        <v>0.442465</v>
      </c>
      <c r="DB1062" s="18">
        <v>0.23760000000000001</v>
      </c>
      <c r="DC1062" s="18">
        <v>0.46018225806451601</v>
      </c>
      <c r="DD1062" s="18">
        <v>0.573938333333333</v>
      </c>
      <c r="DE1062" s="18">
        <v>0.34631774193548298</v>
      </c>
      <c r="DF1062" s="18">
        <v>0.30089500000000002</v>
      </c>
      <c r="DG1062" s="18">
        <v>0.63439516129032203</v>
      </c>
      <c r="DH1062" s="18">
        <v>0.43509677419354797</v>
      </c>
      <c r="DI1062" s="18">
        <v>0.29840535714285699</v>
      </c>
      <c r="DJ1062" s="18">
        <v>1.3428145161290299</v>
      </c>
      <c r="DK1062" s="18">
        <v>1.0147249999999901</v>
      </c>
      <c r="DL1062" s="18">
        <v>0.57665483870967704</v>
      </c>
      <c r="DM1062" s="18">
        <v>0.20395333333333299</v>
      </c>
      <c r="DN1062" s="18">
        <v>0.19858387096774099</v>
      </c>
      <c r="DO1062" s="18">
        <v>0.29100645161290301</v>
      </c>
      <c r="DP1062" s="18">
        <v>0.31112499999999998</v>
      </c>
      <c r="DQ1062" s="18">
        <v>0.26113548387096702</v>
      </c>
      <c r="DR1062" s="18">
        <v>0.26414666666666597</v>
      </c>
      <c r="DS1062" s="19">
        <v>0.59879499999999997</v>
      </c>
    </row>
    <row r="1063" spans="1:123" x14ac:dyDescent="0.25">
      <c r="A1063" s="12" t="s">
        <v>71</v>
      </c>
      <c r="B1063" s="13">
        <v>9</v>
      </c>
      <c r="C1063" s="13" t="str">
        <f t="shared" si="20"/>
        <v>BB_L_16_GW_GW_SA_High_GW_GQ_48_020_9</v>
      </c>
      <c r="D1063" s="14">
        <v>10</v>
      </c>
      <c r="E1063" s="14">
        <v>10</v>
      </c>
      <c r="F1063" s="14">
        <v>10</v>
      </c>
      <c r="G1063" s="14">
        <v>10</v>
      </c>
      <c r="H1063" s="14">
        <v>10</v>
      </c>
      <c r="I1063" s="14">
        <v>10</v>
      </c>
      <c r="J1063" s="14">
        <v>4.0375791906451601</v>
      </c>
      <c r="K1063" s="14">
        <v>2.84609677419354E-5</v>
      </c>
      <c r="L1063" s="14">
        <v>2.07598333333333E-5</v>
      </c>
      <c r="M1063" s="14">
        <v>4.3644516129032197E-5</v>
      </c>
      <c r="N1063" s="14">
        <v>1.0692999999999999E-4</v>
      </c>
      <c r="O1063" s="14">
        <v>2.0003548387096699E-4</v>
      </c>
      <c r="P1063" s="14">
        <v>3.2198387096774099E-4</v>
      </c>
      <c r="Q1063" s="14">
        <v>4.7576428571428502E-4</v>
      </c>
      <c r="R1063" s="14">
        <v>5.1836774193548304E-4</v>
      </c>
      <c r="S1063" s="14">
        <v>5.7939166666666595E-4</v>
      </c>
      <c r="T1063" s="14">
        <v>5.4140967741935398E-4</v>
      </c>
      <c r="U1063" s="14">
        <v>5.0680999999999903E-4</v>
      </c>
      <c r="V1063" s="14">
        <v>4.6992419354838699E-4</v>
      </c>
      <c r="W1063" s="14">
        <v>6.4831290322580595E-4</v>
      </c>
      <c r="X1063" s="14">
        <v>1.2414450000000001E-3</v>
      </c>
      <c r="Y1063" s="14">
        <v>2.3089193548387001E-3</v>
      </c>
      <c r="Z1063" s="14">
        <v>3.1771333333333301E-3</v>
      </c>
      <c r="AA1063" s="14">
        <v>3.52848387096774E-3</v>
      </c>
      <c r="AB1063" s="14">
        <v>3.1228548387096699E-3</v>
      </c>
      <c r="AC1063" s="14">
        <v>2.8460178571428499E-3</v>
      </c>
      <c r="AD1063" s="14">
        <v>2.5914516129032202E-3</v>
      </c>
      <c r="AE1063" s="14">
        <v>2.3476500000000002E-3</v>
      </c>
      <c r="AF1063" s="14">
        <v>2.00758064516129E-3</v>
      </c>
      <c r="AG1063" s="14">
        <v>1.7166333333333301E-3</v>
      </c>
      <c r="AH1063" s="14">
        <v>1.5065E-3</v>
      </c>
      <c r="AI1063" s="14">
        <v>1.7577903225806399E-3</v>
      </c>
      <c r="AJ1063" s="14">
        <v>2.3464166666666599E-3</v>
      </c>
      <c r="AK1063" s="14">
        <v>3.0505322580645102E-3</v>
      </c>
      <c r="AL1063" s="14">
        <v>3.5232499999999899E-3</v>
      </c>
      <c r="AM1063" s="14">
        <v>3.6001935483870899E-3</v>
      </c>
      <c r="AN1063" s="14">
        <v>3.4697258064516098E-3</v>
      </c>
      <c r="AO1063" s="14">
        <v>3.32898214285714E-3</v>
      </c>
      <c r="AP1063" s="14">
        <v>3.17022580645161E-3</v>
      </c>
      <c r="AQ1063" s="14">
        <v>2.96033333333333E-3</v>
      </c>
      <c r="AR1063" s="14">
        <v>2.6868709677419301E-3</v>
      </c>
      <c r="AS1063" s="14">
        <v>2.1664499999999999E-3</v>
      </c>
      <c r="AT1063" s="14">
        <v>2.0090322580645099E-3</v>
      </c>
      <c r="AU1063" s="14">
        <v>1.8052258064516101E-3</v>
      </c>
      <c r="AV1063" s="14">
        <v>2.00646666666666E-3</v>
      </c>
      <c r="AW1063" s="14">
        <v>2.4735E-3</v>
      </c>
      <c r="AX1063" s="14">
        <v>3.78428333333333E-3</v>
      </c>
      <c r="AY1063" s="14">
        <v>4.56185483870967E-3</v>
      </c>
      <c r="AZ1063" s="14">
        <v>5.5378064516129E-3</v>
      </c>
      <c r="BA1063" s="14">
        <v>7.0426034482758597E-3</v>
      </c>
      <c r="BB1063" s="14">
        <v>7.3964838709677403E-3</v>
      </c>
      <c r="BC1063" s="14">
        <v>6.46648333333333E-3</v>
      </c>
      <c r="BD1063" s="14">
        <v>5.8654354838709602E-3</v>
      </c>
      <c r="BE1063" s="14">
        <v>4.7379500000000003E-3</v>
      </c>
      <c r="BF1063" s="14">
        <v>4.4424677419354804E-3</v>
      </c>
      <c r="BG1063" s="14">
        <v>8.4612903225806408E-3</v>
      </c>
      <c r="BH1063" s="14">
        <v>1.3093999999999901E-2</v>
      </c>
      <c r="BI1063" s="14">
        <v>1.1905322580645099E-2</v>
      </c>
      <c r="BJ1063" s="14">
        <v>1.1629666666666601E-2</v>
      </c>
      <c r="BK1063" s="14">
        <v>9.4713225806451595E-3</v>
      </c>
      <c r="BL1063" s="14">
        <v>7.4702580645161203E-3</v>
      </c>
      <c r="BM1063" s="14">
        <v>6.3116250000000004E-3</v>
      </c>
      <c r="BN1063" s="14">
        <v>5.6071612903225796E-3</v>
      </c>
      <c r="BO1063" s="14">
        <v>5.1553500000000004E-3</v>
      </c>
      <c r="BP1063" s="14">
        <v>4.9944032258064496E-3</v>
      </c>
      <c r="BQ1063" s="14">
        <v>4.6749499999999998E-3</v>
      </c>
      <c r="BR1063" s="14">
        <v>4.5711935483870904E-3</v>
      </c>
      <c r="BS1063" s="14">
        <v>4.57906451612903E-3</v>
      </c>
      <c r="BT1063" s="14">
        <v>4.9241833333333301E-3</v>
      </c>
      <c r="BU1063" s="14">
        <v>5.68974193548387E-3</v>
      </c>
      <c r="BV1063" s="14">
        <v>6.44095E-3</v>
      </c>
      <c r="BW1063" s="14">
        <v>6.7499032258064497E-3</v>
      </c>
      <c r="BX1063" s="14">
        <v>6.46037096774193E-3</v>
      </c>
      <c r="BY1063" s="14">
        <v>5.9329464285714202E-3</v>
      </c>
      <c r="BZ1063" s="14">
        <v>5.3437580645161204E-3</v>
      </c>
      <c r="CA1063" s="14">
        <v>5.1545166666666599E-3</v>
      </c>
      <c r="CB1063" s="14">
        <v>5.1431451612903197E-3</v>
      </c>
      <c r="CC1063" s="14">
        <v>5.0711333333333299E-3</v>
      </c>
      <c r="CD1063" s="14">
        <v>5.2938870967741899E-3</v>
      </c>
      <c r="CE1063" s="14">
        <v>6.1664193548387099E-3</v>
      </c>
      <c r="CF1063" s="14">
        <v>7.6846166666666603E-3</v>
      </c>
      <c r="CG1063" s="14">
        <v>9.4116129032257995E-3</v>
      </c>
      <c r="CH1063" s="14">
        <v>1.2581833333333301E-2</v>
      </c>
      <c r="CI1063" s="14">
        <v>1.3674516129032199E-2</v>
      </c>
      <c r="CJ1063" s="14">
        <v>1.1258064516129001E-2</v>
      </c>
      <c r="CK1063" s="14">
        <v>9.6376071428571405E-3</v>
      </c>
      <c r="CL1063" s="14">
        <v>8.7627419354838702E-3</v>
      </c>
      <c r="CM1063" s="14">
        <v>8.0192166666666603E-3</v>
      </c>
      <c r="CN1063" s="14">
        <v>6.6540806451612904E-3</v>
      </c>
      <c r="CO1063" s="14">
        <v>5.8994333333333296E-3</v>
      </c>
      <c r="CP1063" s="14">
        <v>5.6399193548387098E-3</v>
      </c>
      <c r="CQ1063" s="14">
        <v>8.7015967741935502E-3</v>
      </c>
      <c r="CR1063" s="14">
        <v>1.16181666666666E-2</v>
      </c>
      <c r="CS1063" s="14">
        <v>2.1793064516129002E-2</v>
      </c>
      <c r="CT1063" s="14">
        <v>2.83428333333333E-2</v>
      </c>
      <c r="CU1063" s="14">
        <v>1.7214999999999901E-2</v>
      </c>
      <c r="CV1063" s="14">
        <v>1.0512306451612901E-2</v>
      </c>
      <c r="CW1063" s="14">
        <v>8.9068793103448205E-3</v>
      </c>
      <c r="CX1063" s="14">
        <v>8.2880645161290296E-3</v>
      </c>
      <c r="CY1063" s="14">
        <v>8.4829499999999995E-3</v>
      </c>
      <c r="CZ1063" s="14">
        <v>7.84832258064516E-3</v>
      </c>
      <c r="DA1063" s="14">
        <v>9.2478666666666598E-3</v>
      </c>
      <c r="DB1063" s="14">
        <v>1.0965854838709601E-2</v>
      </c>
      <c r="DC1063" s="14">
        <v>2.30288709677419E-2</v>
      </c>
      <c r="DD1063" s="14">
        <v>2.5956833333333301E-2</v>
      </c>
      <c r="DE1063" s="14">
        <v>1.5955806451612899E-2</v>
      </c>
      <c r="DF1063" s="14">
        <v>1.14015E-2</v>
      </c>
      <c r="DG1063" s="14">
        <v>1.00755322580645E-2</v>
      </c>
      <c r="DH1063" s="14">
        <v>9.1237419354838704E-3</v>
      </c>
      <c r="DI1063" s="14">
        <v>8.0328392857142803E-3</v>
      </c>
      <c r="DJ1063" s="14">
        <v>7.5089354838709602E-3</v>
      </c>
      <c r="DK1063" s="14">
        <v>6.5911499999999996E-3</v>
      </c>
      <c r="DL1063" s="14">
        <v>6.64054838709677E-3</v>
      </c>
      <c r="DM1063" s="14">
        <v>7.2459666666666598E-3</v>
      </c>
      <c r="DN1063" s="14">
        <v>9.4352580645161305E-3</v>
      </c>
      <c r="DO1063" s="14">
        <v>1.39966129032258E-2</v>
      </c>
      <c r="DP1063" s="14">
        <v>1.3946500000000001E-2</v>
      </c>
      <c r="DQ1063" s="14">
        <v>1.2012580645161201E-2</v>
      </c>
      <c r="DR1063" s="14">
        <v>1.0730999999999999E-2</v>
      </c>
      <c r="DS1063" s="15">
        <v>1.0396999999999899E-2</v>
      </c>
    </row>
    <row r="1064" spans="1:123" x14ac:dyDescent="0.25">
      <c r="A1064" s="16" t="s">
        <v>71</v>
      </c>
      <c r="B1064" s="17">
        <v>10</v>
      </c>
      <c r="C1064" s="13" t="str">
        <f t="shared" si="20"/>
        <v>BB_L_16_GW_GW_SA_High_GW_GQ_48_020_10</v>
      </c>
      <c r="D1064" s="18">
        <v>10.5308064516129</v>
      </c>
      <c r="E1064" s="18">
        <v>34.718103448275798</v>
      </c>
      <c r="F1064" s="18">
        <v>72.926774193548397</v>
      </c>
      <c r="G1064" s="18">
        <v>129.877833333333</v>
      </c>
      <c r="H1064" s="18">
        <v>72.855322580645094</v>
      </c>
      <c r="I1064" s="18">
        <v>16.7126666666666</v>
      </c>
      <c r="J1064" s="18">
        <v>5.6927629032258</v>
      </c>
      <c r="K1064" s="18">
        <v>0.70153548387096698</v>
      </c>
      <c r="L1064" s="18">
        <v>0.60672666666666597</v>
      </c>
      <c r="M1064" s="18">
        <v>0.23729354838709599</v>
      </c>
      <c r="N1064" s="18">
        <v>31.352056666666599</v>
      </c>
      <c r="O1064" s="18">
        <v>33.199838709677401</v>
      </c>
      <c r="P1064" s="18">
        <v>22.529564516129</v>
      </c>
      <c r="Q1064" s="18">
        <v>115.090357142857</v>
      </c>
      <c r="R1064" s="18">
        <v>25.666935483870901</v>
      </c>
      <c r="S1064" s="18">
        <v>118.459599999999</v>
      </c>
      <c r="T1064" s="18">
        <v>52.877580645161302</v>
      </c>
      <c r="U1064" s="18">
        <v>7.4351999999999903</v>
      </c>
      <c r="V1064" s="18">
        <v>2.0290483870967702</v>
      </c>
      <c r="W1064" s="18">
        <v>2.4780967741935398</v>
      </c>
      <c r="X1064" s="18">
        <v>1.69448333333333</v>
      </c>
      <c r="Y1064" s="18">
        <v>1.02645161290322</v>
      </c>
      <c r="Z1064" s="18">
        <v>6.8750249999999902</v>
      </c>
      <c r="AA1064" s="18">
        <v>45.773225806451599</v>
      </c>
      <c r="AB1064" s="18">
        <v>21.041790322580599</v>
      </c>
      <c r="AC1064" s="18">
        <v>77.537821428571405</v>
      </c>
      <c r="AD1064" s="18">
        <v>63.548709677419303</v>
      </c>
      <c r="AE1064" s="18">
        <v>105.477833333333</v>
      </c>
      <c r="AF1064" s="18">
        <v>72.208709677419293</v>
      </c>
      <c r="AG1064" s="18">
        <v>10.5199333333333</v>
      </c>
      <c r="AH1064" s="18">
        <v>1.9689354838709601</v>
      </c>
      <c r="AI1064" s="18">
        <v>2.1302419354838702</v>
      </c>
      <c r="AJ1064" s="18">
        <v>1.3694</v>
      </c>
      <c r="AK1064" s="18">
        <v>1.1206725806451601</v>
      </c>
      <c r="AL1064" s="18">
        <v>8.6376899999999992</v>
      </c>
      <c r="AM1064" s="18">
        <v>16.947532258064498</v>
      </c>
      <c r="AN1064" s="18">
        <v>9.1787741935483798</v>
      </c>
      <c r="AO1064" s="18">
        <v>7.1433928571428504</v>
      </c>
      <c r="AP1064" s="18">
        <v>16.058177419354799</v>
      </c>
      <c r="AQ1064" s="18">
        <v>74.912999999999997</v>
      </c>
      <c r="AR1064" s="18">
        <v>84.405129032258003</v>
      </c>
      <c r="AS1064" s="18">
        <v>3.5311499999999998</v>
      </c>
      <c r="AT1064" s="18">
        <v>3.7043064516128998</v>
      </c>
      <c r="AU1064" s="18">
        <v>1.3559951612903201</v>
      </c>
      <c r="AV1064" s="18">
        <v>1.5253650000000001</v>
      </c>
      <c r="AW1064" s="18">
        <v>1.3080645161290301</v>
      </c>
      <c r="AX1064" s="18">
        <v>232.81618333333299</v>
      </c>
      <c r="AY1064" s="18">
        <v>87.845806451612901</v>
      </c>
      <c r="AZ1064" s="18">
        <v>18.9814516129032</v>
      </c>
      <c r="BA1064" s="18">
        <v>51.610517241379299</v>
      </c>
      <c r="BB1064" s="18">
        <v>114.141451612903</v>
      </c>
      <c r="BC1064" s="18">
        <v>88.852333333333306</v>
      </c>
      <c r="BD1064" s="18">
        <v>68.355806451612906</v>
      </c>
      <c r="BE1064" s="18">
        <v>6.9552666666666596</v>
      </c>
      <c r="BF1064" s="18">
        <v>2.5343387096774102</v>
      </c>
      <c r="BG1064" s="18">
        <v>2.35835483870967</v>
      </c>
      <c r="BH1064" s="18">
        <v>2.0598999999999998</v>
      </c>
      <c r="BI1064" s="18">
        <v>1.82251612903225</v>
      </c>
      <c r="BJ1064" s="18">
        <v>9.1530500000000004</v>
      </c>
      <c r="BK1064" s="18">
        <v>64.591290322580605</v>
      </c>
      <c r="BL1064" s="18">
        <v>75.948322580645097</v>
      </c>
      <c r="BM1064" s="18">
        <v>50.499107142857099</v>
      </c>
      <c r="BN1064" s="18">
        <v>60.679677419354803</v>
      </c>
      <c r="BO1064" s="18">
        <v>75.457999999999998</v>
      </c>
      <c r="BP1064" s="18">
        <v>49.621677419354803</v>
      </c>
      <c r="BQ1064" s="18">
        <v>5.0674166666666602</v>
      </c>
      <c r="BR1064" s="18">
        <v>3.2041290322580598</v>
      </c>
      <c r="BS1064" s="18">
        <v>2.29114516129032</v>
      </c>
      <c r="BT1064" s="18">
        <v>1.4295166666666601</v>
      </c>
      <c r="BU1064" s="18">
        <v>1.3987258064516099</v>
      </c>
      <c r="BV1064" s="18">
        <v>49.830316666666597</v>
      </c>
      <c r="BW1064" s="18">
        <v>77.460483870967707</v>
      </c>
      <c r="BX1064" s="18">
        <v>34.991290322580603</v>
      </c>
      <c r="BY1064" s="18">
        <v>76.768749999999997</v>
      </c>
      <c r="BZ1064" s="18">
        <v>81.659032258064499</v>
      </c>
      <c r="CA1064" s="18">
        <v>150.50066666666601</v>
      </c>
      <c r="CB1064" s="18">
        <v>71.366774193548395</v>
      </c>
      <c r="CC1064" s="18">
        <v>6.6818166666666601</v>
      </c>
      <c r="CD1064" s="18">
        <v>3.7401935483870901</v>
      </c>
      <c r="CE1064" s="18">
        <v>2.89037096774193</v>
      </c>
      <c r="CF1064" s="18">
        <v>2.7943166666666599</v>
      </c>
      <c r="CG1064" s="18">
        <v>2.2271290322580599</v>
      </c>
      <c r="CH1064" s="18">
        <v>9.0996166666666607</v>
      </c>
      <c r="CI1064" s="18">
        <v>74.157903225806393</v>
      </c>
      <c r="CJ1064" s="18">
        <v>36.986290322580601</v>
      </c>
      <c r="CK1064" s="18">
        <v>26.566071428571401</v>
      </c>
      <c r="CL1064" s="18">
        <v>116.969677419354</v>
      </c>
      <c r="CM1064" s="18">
        <v>197.492666666666</v>
      </c>
      <c r="CN1064" s="18">
        <v>77.280645161290295</v>
      </c>
      <c r="CO1064" s="18">
        <v>18.626649999999898</v>
      </c>
      <c r="CP1064" s="18">
        <v>3.9455806451612898</v>
      </c>
      <c r="CQ1064" s="18">
        <v>5.2915483870967703</v>
      </c>
      <c r="CR1064" s="18">
        <v>2.99629999999999</v>
      </c>
      <c r="CS1064" s="18">
        <v>3.1898709677419301</v>
      </c>
      <c r="CT1064" s="18">
        <v>3.9654166666666599</v>
      </c>
      <c r="CU1064" s="18">
        <v>78.520258064516099</v>
      </c>
      <c r="CV1064" s="18">
        <v>98.257741935483807</v>
      </c>
      <c r="CW1064" s="18">
        <v>142.44344827586201</v>
      </c>
      <c r="CX1064" s="18">
        <v>70.264999999999901</v>
      </c>
      <c r="CY1064" s="18">
        <v>251.98500000000001</v>
      </c>
      <c r="CZ1064" s="18">
        <v>69.3127419354838</v>
      </c>
      <c r="DA1064" s="18">
        <v>25.903199999999899</v>
      </c>
      <c r="DB1064" s="18">
        <v>3.6758870967741899</v>
      </c>
      <c r="DC1064" s="18">
        <v>3.2109193548386998</v>
      </c>
      <c r="DD1064" s="18">
        <v>4.0347499999999998</v>
      </c>
      <c r="DE1064" s="18">
        <v>2.5556129032257999</v>
      </c>
      <c r="DF1064" s="18">
        <v>14.006683333333299</v>
      </c>
      <c r="DG1064" s="18">
        <v>89.785161290322506</v>
      </c>
      <c r="DH1064" s="18">
        <v>58.891774193548301</v>
      </c>
      <c r="DI1064" s="18">
        <v>27.407142857142802</v>
      </c>
      <c r="DJ1064" s="18">
        <v>241.952096774193</v>
      </c>
      <c r="DK1064" s="18">
        <v>164.27983333333299</v>
      </c>
      <c r="DL1064" s="18">
        <v>96.724612903225804</v>
      </c>
      <c r="DM1064" s="18">
        <v>8.1447666666666603</v>
      </c>
      <c r="DN1064" s="18">
        <v>3.00874193548387</v>
      </c>
      <c r="DO1064" s="18">
        <v>2.9026935483870901</v>
      </c>
      <c r="DP1064" s="18">
        <v>2.8168000000000002</v>
      </c>
      <c r="DQ1064" s="18">
        <v>2.5789193548387099</v>
      </c>
      <c r="DR1064" s="18">
        <v>6.6930166666666597</v>
      </c>
      <c r="DS1064" s="19">
        <v>83.804833333333306</v>
      </c>
    </row>
    <row r="1065" spans="1:123" x14ac:dyDescent="0.25">
      <c r="A1065" s="12" t="s">
        <v>71</v>
      </c>
      <c r="B1065" s="13">
        <v>11</v>
      </c>
      <c r="C1065" s="13" t="str">
        <f t="shared" si="20"/>
        <v>BB_L_16_GW_GW_SA_High_GW_GQ_48_020_11</v>
      </c>
      <c r="D1065" s="14">
        <v>10.012903225806401</v>
      </c>
      <c r="E1065" s="14">
        <v>10.581551724137899</v>
      </c>
      <c r="F1065" s="14">
        <v>11.543709677419301</v>
      </c>
      <c r="G1065" s="14">
        <v>13.040666666666599</v>
      </c>
      <c r="H1065" s="14">
        <v>11.809193548387</v>
      </c>
      <c r="I1065" s="14">
        <v>10.2283333333333</v>
      </c>
      <c r="J1065" s="14">
        <v>4.4305695161290304</v>
      </c>
      <c r="K1065" s="14">
        <v>2.03112903225806E-2</v>
      </c>
      <c r="L1065" s="14">
        <v>1.7072066666666601E-2</v>
      </c>
      <c r="M1065" s="14">
        <v>7.2194999999999898E-3</v>
      </c>
      <c r="N1065" s="14">
        <v>0.76113106666666597</v>
      </c>
      <c r="O1065" s="14">
        <v>0.79846451612903202</v>
      </c>
      <c r="P1065" s="14">
        <v>0.54330806451612901</v>
      </c>
      <c r="Q1065" s="14">
        <v>2.9459053571428502</v>
      </c>
      <c r="R1065" s="14">
        <v>0.62343064516128999</v>
      </c>
      <c r="S1065" s="14">
        <v>2.9583116666666598</v>
      </c>
      <c r="T1065" s="14">
        <v>1.34098870967741</v>
      </c>
      <c r="U1065" s="14">
        <v>0.21401200000000001</v>
      </c>
      <c r="V1065" s="14">
        <v>5.9234032258064499E-2</v>
      </c>
      <c r="W1065" s="14">
        <v>7.3812258064516106E-2</v>
      </c>
      <c r="X1065" s="14">
        <v>6.2956499999999999E-2</v>
      </c>
      <c r="Y1065" s="14">
        <v>6.4605967741935402E-2</v>
      </c>
      <c r="Z1065" s="14">
        <v>0.22940250000000001</v>
      </c>
      <c r="AA1065" s="14">
        <v>1.17196451612903</v>
      </c>
      <c r="AB1065" s="14">
        <v>0.56499516129032201</v>
      </c>
      <c r="AC1065" s="14">
        <v>1.9856499999999999</v>
      </c>
      <c r="AD1065" s="14">
        <v>1.6005806451612901</v>
      </c>
      <c r="AE1065" s="14">
        <v>2.6808283333333298</v>
      </c>
      <c r="AF1065" s="14">
        <v>1.8414629032258001</v>
      </c>
      <c r="AG1065" s="14">
        <v>0.322629</v>
      </c>
      <c r="AH1065" s="14">
        <v>7.8544999999999907E-2</v>
      </c>
      <c r="AI1065" s="14">
        <v>8.8981290322580606E-2</v>
      </c>
      <c r="AJ1065" s="14">
        <v>8.1281500000000007E-2</v>
      </c>
      <c r="AK1065" s="14">
        <v>9.00919354838709E-2</v>
      </c>
      <c r="AL1065" s="14">
        <v>0.28237400000000001</v>
      </c>
      <c r="AM1065" s="14">
        <v>0.48229677419354799</v>
      </c>
      <c r="AN1065" s="14">
        <v>0.29326129032258003</v>
      </c>
      <c r="AO1065" s="14">
        <v>0.24141607142857099</v>
      </c>
      <c r="AP1065" s="14">
        <v>0.451166129032258</v>
      </c>
      <c r="AQ1065" s="14">
        <v>1.88966833333333</v>
      </c>
      <c r="AR1065" s="14">
        <v>2.2751564516128999</v>
      </c>
      <c r="AS1065" s="14">
        <v>0.134972333333333</v>
      </c>
      <c r="AT1065" s="14">
        <v>0.13928887096774101</v>
      </c>
      <c r="AU1065" s="14">
        <v>7.0962096774193503E-2</v>
      </c>
      <c r="AV1065" s="14">
        <v>8.2453833333333296E-2</v>
      </c>
      <c r="AW1065" s="14">
        <v>7.3282258064516104E-2</v>
      </c>
      <c r="AX1065" s="14">
        <v>6.7279225</v>
      </c>
      <c r="AY1065" s="14">
        <v>2.27032096774193</v>
      </c>
      <c r="AZ1065" s="14">
        <v>0.55861290322580603</v>
      </c>
      <c r="BA1065" s="14">
        <v>1.38858793103448</v>
      </c>
      <c r="BB1065" s="14">
        <v>3.0052693548386999</v>
      </c>
      <c r="BC1065" s="14">
        <v>2.3265499999999899</v>
      </c>
      <c r="BD1065" s="14">
        <v>1.9940709677419299</v>
      </c>
      <c r="BE1065" s="14">
        <v>0.27631166666666601</v>
      </c>
      <c r="BF1065" s="14">
        <v>0.16413225806451601</v>
      </c>
      <c r="BG1065" s="14">
        <v>0.22423064516128999</v>
      </c>
      <c r="BH1065" s="14">
        <v>0.33486333333333301</v>
      </c>
      <c r="BI1065" s="14">
        <v>0.31134999999999902</v>
      </c>
      <c r="BJ1065" s="14">
        <v>0.491628333333333</v>
      </c>
      <c r="BK1065" s="14">
        <v>1.79587903225806</v>
      </c>
      <c r="BL1065" s="14">
        <v>2.0280612903225799</v>
      </c>
      <c r="BM1065" s="14">
        <v>1.3766464285714199</v>
      </c>
      <c r="BN1065" s="14">
        <v>1.6127129032258001</v>
      </c>
      <c r="BO1065" s="14">
        <v>1.97004</v>
      </c>
      <c r="BP1065" s="14">
        <v>1.3768209677419301</v>
      </c>
      <c r="BQ1065" s="14">
        <v>0.23643666666666599</v>
      </c>
      <c r="BR1065" s="14">
        <v>0.18929193548386999</v>
      </c>
      <c r="BS1065" s="14">
        <v>0.16093548387096701</v>
      </c>
      <c r="BT1065" s="14">
        <v>0.14198166666666601</v>
      </c>
      <c r="BU1065" s="14">
        <v>0.15931129032258001</v>
      </c>
      <c r="BV1065" s="14">
        <v>1.3702000000000001</v>
      </c>
      <c r="BW1065" s="14">
        <v>2.0405032258064502</v>
      </c>
      <c r="BX1065" s="14">
        <v>0.991420967741935</v>
      </c>
      <c r="BY1065" s="14">
        <v>2.0165142857142802</v>
      </c>
      <c r="BZ1065" s="14">
        <v>2.1265951612903198</v>
      </c>
      <c r="CA1065" s="14">
        <v>3.90106333333333</v>
      </c>
      <c r="CB1065" s="14">
        <v>1.90718709677419</v>
      </c>
      <c r="CC1065" s="14">
        <v>0.28913</v>
      </c>
      <c r="CD1065" s="14">
        <v>0.218838709677419</v>
      </c>
      <c r="CE1065" s="14">
        <v>0.21136774193548299</v>
      </c>
      <c r="CF1065" s="14">
        <v>0.22964999999999999</v>
      </c>
      <c r="CG1065" s="14">
        <v>0.25601612903225801</v>
      </c>
      <c r="CH1065" s="14">
        <v>0.49412499999999998</v>
      </c>
      <c r="CI1065" s="14">
        <v>2.13792903225806</v>
      </c>
      <c r="CJ1065" s="14">
        <v>1.1482596774193501</v>
      </c>
      <c r="CK1065" s="14">
        <v>0.85496428571428496</v>
      </c>
      <c r="CL1065" s="14">
        <v>3.1156161290322499</v>
      </c>
      <c r="CM1065" s="14">
        <v>5.3530666666666598</v>
      </c>
      <c r="CN1065" s="14">
        <v>2.0955451612903202</v>
      </c>
      <c r="CO1065" s="14">
        <v>0.69619166666666599</v>
      </c>
      <c r="CP1065" s="14">
        <v>0.22716451612903199</v>
      </c>
      <c r="CQ1065" s="14">
        <v>0.36095322580645101</v>
      </c>
      <c r="CR1065" s="14">
        <v>0.325726666666666</v>
      </c>
      <c r="CS1065" s="14">
        <v>0.55019032258064504</v>
      </c>
      <c r="CT1065" s="14">
        <v>0.77506666666666602</v>
      </c>
      <c r="CU1065" s="14">
        <v>2.3462274193548298</v>
      </c>
      <c r="CV1065" s="14">
        <v>2.6628129032258001</v>
      </c>
      <c r="CW1065" s="14">
        <v>3.8149827586206801</v>
      </c>
      <c r="CX1065" s="14">
        <v>1.9304032258064501</v>
      </c>
      <c r="CY1065" s="14">
        <v>6.9168383333333301</v>
      </c>
      <c r="CZ1065" s="14">
        <v>1.90387741935483</v>
      </c>
      <c r="DA1065" s="14">
        <v>1.091825</v>
      </c>
      <c r="DB1065" s="14">
        <v>0.34139516129032199</v>
      </c>
      <c r="DC1065" s="14">
        <v>0.57310161290322503</v>
      </c>
      <c r="DD1065" s="14">
        <v>0.74726499999999996</v>
      </c>
      <c r="DE1065" s="14">
        <v>0.45533387096774097</v>
      </c>
      <c r="DF1065" s="14">
        <v>0.62028333333333296</v>
      </c>
      <c r="DG1065" s="14">
        <v>2.4540064516129001</v>
      </c>
      <c r="DH1065" s="14">
        <v>1.6777870967741899</v>
      </c>
      <c r="DI1065" s="14">
        <v>0.86530892857142805</v>
      </c>
      <c r="DJ1065" s="14">
        <v>6.5935548387096699</v>
      </c>
      <c r="DK1065" s="14">
        <v>4.5305616666666602</v>
      </c>
      <c r="DL1065" s="14">
        <v>2.6639435483870901</v>
      </c>
      <c r="DM1065" s="14">
        <v>0.38504666666666598</v>
      </c>
      <c r="DN1065" s="14">
        <v>0.27796774193548301</v>
      </c>
      <c r="DO1065" s="14">
        <v>0.38146129032258003</v>
      </c>
      <c r="DP1065" s="14">
        <v>0.411376666666666</v>
      </c>
      <c r="DQ1065" s="14">
        <v>0.35151290322580597</v>
      </c>
      <c r="DR1065" s="14">
        <v>0.423756666666666</v>
      </c>
      <c r="DS1065" s="15">
        <v>2.3363100000000001</v>
      </c>
    </row>
    <row r="1066" spans="1:123" x14ac:dyDescent="0.25">
      <c r="A1066" s="16" t="s">
        <v>71</v>
      </c>
      <c r="B1066" s="17">
        <v>12</v>
      </c>
      <c r="C1066" s="13" t="str">
        <f t="shared" si="20"/>
        <v>BB_L_16_GW_GW_SA_High_GW_GQ_48_020_12</v>
      </c>
      <c r="D1066" s="18">
        <v>10</v>
      </c>
      <c r="E1066" s="18">
        <v>10</v>
      </c>
      <c r="F1066" s="18">
        <v>10.000645161290301</v>
      </c>
      <c r="G1066" s="18">
        <v>10.002333333333301</v>
      </c>
      <c r="H1066" s="18">
        <v>10.0012903225806</v>
      </c>
      <c r="I1066" s="18">
        <v>10</v>
      </c>
      <c r="J1066" s="18">
        <v>4.33350345967742</v>
      </c>
      <c r="K1066" s="18">
        <v>9.0548387096774097E-5</v>
      </c>
      <c r="L1066" s="18">
        <v>6.4959833333333301E-5</v>
      </c>
      <c r="M1066" s="18">
        <v>7.91314516129032E-5</v>
      </c>
      <c r="N1066" s="18">
        <v>8.4499166666666601E-4</v>
      </c>
      <c r="O1066" s="18">
        <v>1.03152096774193E-3</v>
      </c>
      <c r="P1066" s="18">
        <v>1.01559193548387E-3</v>
      </c>
      <c r="Q1066" s="18">
        <v>3.7733571428571399E-3</v>
      </c>
      <c r="R1066" s="18">
        <v>1.4528387096774101E-3</v>
      </c>
      <c r="S1066" s="18">
        <v>3.86531666666666E-3</v>
      </c>
      <c r="T1066" s="18">
        <v>2.4670645161290299E-3</v>
      </c>
      <c r="U1066" s="18">
        <v>1.2474966666666601E-3</v>
      </c>
      <c r="V1066" s="18">
        <v>8.5110645161290302E-4</v>
      </c>
      <c r="W1066" s="18">
        <v>1.1322129032258E-3</v>
      </c>
      <c r="X1066" s="18">
        <v>1.95843333333333E-3</v>
      </c>
      <c r="Y1066" s="18">
        <v>3.58220967741935E-3</v>
      </c>
      <c r="Z1066" s="18">
        <v>5.1084333333333296E-3</v>
      </c>
      <c r="AA1066" s="18">
        <v>6.62474193548387E-3</v>
      </c>
      <c r="AB1066" s="18">
        <v>5.4617741935483804E-3</v>
      </c>
      <c r="AC1066" s="18">
        <v>6.4303928571428498E-3</v>
      </c>
      <c r="AD1066" s="18">
        <v>5.8087096774193502E-3</v>
      </c>
      <c r="AE1066" s="18">
        <v>6.5464666666666602E-3</v>
      </c>
      <c r="AF1066" s="18">
        <v>5.3059032258064498E-3</v>
      </c>
      <c r="AG1066" s="18">
        <v>3.33045E-3</v>
      </c>
      <c r="AH1066" s="18">
        <v>2.50106451612903E-3</v>
      </c>
      <c r="AI1066" s="18">
        <v>2.88377419354838E-3</v>
      </c>
      <c r="AJ1066" s="18">
        <v>3.7566333333333298E-3</v>
      </c>
      <c r="AK1066" s="18">
        <v>4.88412903225806E-3</v>
      </c>
      <c r="AL1066" s="18">
        <v>5.8335666666666603E-3</v>
      </c>
      <c r="AM1066" s="18">
        <v>6.1770322580645097E-3</v>
      </c>
      <c r="AN1066" s="18">
        <v>5.8281129032257996E-3</v>
      </c>
      <c r="AO1066" s="18">
        <v>5.5347499999999997E-3</v>
      </c>
      <c r="AP1066" s="18">
        <v>5.4782741935483796E-3</v>
      </c>
      <c r="AQ1066" s="18">
        <v>6.6299166666666598E-3</v>
      </c>
      <c r="AR1066" s="18">
        <v>7.0632580645161201E-3</v>
      </c>
      <c r="AS1066" s="18">
        <v>3.6991666666666601E-3</v>
      </c>
      <c r="AT1066" s="18">
        <v>3.4773225806451601E-3</v>
      </c>
      <c r="AU1066" s="18">
        <v>2.9757580645161201E-3</v>
      </c>
      <c r="AV1066" s="18">
        <v>3.2998166666666599E-3</v>
      </c>
      <c r="AW1066" s="18">
        <v>3.9237741935483801E-3</v>
      </c>
      <c r="AX1066" s="18">
        <v>1.346E-2</v>
      </c>
      <c r="AY1066" s="18">
        <v>9.6301451612903193E-3</v>
      </c>
      <c r="AZ1066" s="18">
        <v>9.2894999999999991E-3</v>
      </c>
      <c r="BA1066" s="18">
        <v>1.2469482758620601E-2</v>
      </c>
      <c r="BB1066" s="18">
        <v>1.49385483870967E-2</v>
      </c>
      <c r="BC1066" s="18">
        <v>1.29195E-2</v>
      </c>
      <c r="BD1066" s="18">
        <v>1.24958064516129E-2</v>
      </c>
      <c r="BE1066" s="18">
        <v>8.2403166666666604E-3</v>
      </c>
      <c r="BF1066" s="18">
        <v>7.3019677419354804E-3</v>
      </c>
      <c r="BG1066" s="18">
        <v>1.32056129032258E-2</v>
      </c>
      <c r="BH1066" s="18">
        <v>2.1225666666666601E-2</v>
      </c>
      <c r="BI1066" s="18">
        <v>1.94070967741935E-2</v>
      </c>
      <c r="BJ1066" s="18">
        <v>1.93195E-2</v>
      </c>
      <c r="BK1066" s="18">
        <v>1.7078709677419299E-2</v>
      </c>
      <c r="BL1066" s="18">
        <v>1.4115322580645099E-2</v>
      </c>
      <c r="BM1066" s="18">
        <v>1.1665535714285699E-2</v>
      </c>
      <c r="BN1066" s="18">
        <v>1.07915967741935E-2</v>
      </c>
      <c r="BO1066" s="18">
        <v>1.0420316666666599E-2</v>
      </c>
      <c r="BP1066" s="18">
        <v>9.71504838709677E-3</v>
      </c>
      <c r="BQ1066" s="18">
        <v>7.8983166666666601E-3</v>
      </c>
      <c r="BR1066" s="18">
        <v>7.6461612903225796E-3</v>
      </c>
      <c r="BS1066" s="18">
        <v>7.5703548387096699E-3</v>
      </c>
      <c r="BT1066" s="18">
        <v>7.98948333333333E-3</v>
      </c>
      <c r="BU1066" s="18">
        <v>9.2417741935483799E-3</v>
      </c>
      <c r="BV1066" s="18">
        <v>1.16177833333333E-2</v>
      </c>
      <c r="BW1066" s="18">
        <v>1.28796774193548E-2</v>
      </c>
      <c r="BX1066" s="18">
        <v>1.14864516129032E-2</v>
      </c>
      <c r="BY1066" s="18">
        <v>1.17078571428571E-2</v>
      </c>
      <c r="BZ1066" s="18">
        <v>1.09012258064516E-2</v>
      </c>
      <c r="CA1066" s="18">
        <v>1.2464899999999999E-2</v>
      </c>
      <c r="CB1066" s="18">
        <v>1.0556741935483799E-2</v>
      </c>
      <c r="CC1066" s="18">
        <v>8.6839666666666693E-3</v>
      </c>
      <c r="CD1066" s="18">
        <v>8.8495645161290291E-3</v>
      </c>
      <c r="CE1066" s="18">
        <v>1.0061370967741901E-2</v>
      </c>
      <c r="CF1066" s="18">
        <v>1.2493333333333301E-2</v>
      </c>
      <c r="CG1066" s="18">
        <v>1.5179193548387E-2</v>
      </c>
      <c r="CH1066" s="18">
        <v>2.04373333333333E-2</v>
      </c>
      <c r="CI1066" s="18">
        <v>2.4255483870967699E-2</v>
      </c>
      <c r="CJ1066" s="18">
        <v>1.9392903225806401E-2</v>
      </c>
      <c r="CK1066" s="18">
        <v>1.6502321428571401E-2</v>
      </c>
      <c r="CL1066" s="18">
        <v>1.75012903225806E-2</v>
      </c>
      <c r="CM1066" s="18">
        <v>1.8935500000000001E-2</v>
      </c>
      <c r="CN1066" s="18">
        <v>1.3402258064516099E-2</v>
      </c>
      <c r="CO1066" s="18">
        <v>1.0848533333333301E-2</v>
      </c>
      <c r="CP1066" s="18">
        <v>9.3130161290322592E-3</v>
      </c>
      <c r="CQ1066" s="18">
        <v>1.44522580645161E-2</v>
      </c>
      <c r="CR1066" s="18">
        <v>1.8710333333333301E-2</v>
      </c>
      <c r="CS1066" s="18">
        <v>3.4569516129032203E-2</v>
      </c>
      <c r="CT1066" s="18">
        <v>4.7060333333333301E-2</v>
      </c>
      <c r="CU1066" s="18">
        <v>3.06567741935483E-2</v>
      </c>
      <c r="CV1066" s="18">
        <v>1.99022580645161E-2</v>
      </c>
      <c r="CW1066" s="18">
        <v>1.8589137931034401E-2</v>
      </c>
      <c r="CX1066" s="18">
        <v>1.5635483870967699E-2</v>
      </c>
      <c r="CY1066" s="18">
        <v>2.1485999999999901E-2</v>
      </c>
      <c r="CZ1066" s="18">
        <v>1.5102419354838701E-2</v>
      </c>
      <c r="DA1066" s="18">
        <v>1.75368333333333E-2</v>
      </c>
      <c r="DB1066" s="18">
        <v>1.7553064516129001E-2</v>
      </c>
      <c r="DC1066" s="18">
        <v>3.6594838709677398E-2</v>
      </c>
      <c r="DD1066" s="18">
        <v>4.36033333333333E-2</v>
      </c>
      <c r="DE1066" s="18">
        <v>2.6718870967741899E-2</v>
      </c>
      <c r="DF1066" s="18">
        <v>1.92578333333333E-2</v>
      </c>
      <c r="DG1066" s="18">
        <v>1.8848548387096702E-2</v>
      </c>
      <c r="DH1066" s="18">
        <v>1.6784516129032201E-2</v>
      </c>
      <c r="DI1066" s="18">
        <v>1.40485714285714E-2</v>
      </c>
      <c r="DJ1066" s="18">
        <v>1.9490645161290301E-2</v>
      </c>
      <c r="DK1066" s="18">
        <v>1.5619333333333299E-2</v>
      </c>
      <c r="DL1066" s="18">
        <v>1.41125806451612E-2</v>
      </c>
      <c r="DM1066" s="18">
        <v>1.22103333333333E-2</v>
      </c>
      <c r="DN1066" s="18">
        <v>1.5126935483870899E-2</v>
      </c>
      <c r="DO1066" s="18">
        <v>2.2681451612903199E-2</v>
      </c>
      <c r="DP1066" s="18">
        <v>2.3190333333333299E-2</v>
      </c>
      <c r="DQ1066" s="18">
        <v>1.99909677419354E-2</v>
      </c>
      <c r="DR1066" s="18">
        <v>1.7898500000000001E-2</v>
      </c>
      <c r="DS1066" s="19">
        <v>1.9159333333333299E-2</v>
      </c>
    </row>
    <row r="1067" spans="1:123" x14ac:dyDescent="0.25">
      <c r="A1067" s="12" t="s">
        <v>71</v>
      </c>
      <c r="B1067" s="13">
        <v>13</v>
      </c>
      <c r="C1067" s="13" t="str">
        <f t="shared" si="20"/>
        <v>BB_L_16_GW_GW_SA_High_GW_GQ_48_020_13</v>
      </c>
      <c r="D1067" s="14">
        <v>10.3954838709677</v>
      </c>
      <c r="E1067" s="14">
        <v>28.580517241379301</v>
      </c>
      <c r="F1067" s="14">
        <v>75.288387096774102</v>
      </c>
      <c r="G1067" s="14">
        <v>121.147166666666</v>
      </c>
      <c r="H1067" s="14">
        <v>77.394193548387094</v>
      </c>
      <c r="I1067" s="14">
        <v>16.917999999999999</v>
      </c>
      <c r="J1067" s="14">
        <v>6.0449806451612904</v>
      </c>
      <c r="K1067" s="14">
        <v>0.69259032258064501</v>
      </c>
      <c r="L1067" s="14">
        <v>0.615848333333333</v>
      </c>
      <c r="M1067" s="14">
        <v>0.24877419354838701</v>
      </c>
      <c r="N1067" s="14">
        <v>29.791508333333301</v>
      </c>
      <c r="O1067" s="14">
        <v>31.597258064516101</v>
      </c>
      <c r="P1067" s="14">
        <v>23.0893870967741</v>
      </c>
      <c r="Q1067" s="14">
        <v>113.07928571428501</v>
      </c>
      <c r="R1067" s="14">
        <v>25.602903225806401</v>
      </c>
      <c r="S1067" s="14">
        <v>114.425333333333</v>
      </c>
      <c r="T1067" s="14">
        <v>54.075161290322498</v>
      </c>
      <c r="U1067" s="14">
        <v>7.7779333333333298</v>
      </c>
      <c r="V1067" s="14">
        <v>2.0859354838709598</v>
      </c>
      <c r="W1067" s="14">
        <v>2.4972258064516102</v>
      </c>
      <c r="X1067" s="14">
        <v>1.7420500000000001</v>
      </c>
      <c r="Y1067" s="14">
        <v>1.0526064516128999</v>
      </c>
      <c r="Z1067" s="14">
        <v>4.2120199999999999</v>
      </c>
      <c r="AA1067" s="14">
        <v>46.105645161290298</v>
      </c>
      <c r="AB1067" s="14">
        <v>21.672290322580601</v>
      </c>
      <c r="AC1067" s="14">
        <v>73.432857142857102</v>
      </c>
      <c r="AD1067" s="14">
        <v>64.569838709677398</v>
      </c>
      <c r="AE1067" s="14">
        <v>105.53966666666599</v>
      </c>
      <c r="AF1067" s="14">
        <v>73.166129032257999</v>
      </c>
      <c r="AG1067" s="14">
        <v>10.9341666666666</v>
      </c>
      <c r="AH1067" s="14">
        <v>1.9916612903225801</v>
      </c>
      <c r="AI1067" s="14">
        <v>2.1430967741935398</v>
      </c>
      <c r="AJ1067" s="14">
        <v>1.39353333333333</v>
      </c>
      <c r="AK1067" s="14">
        <v>1.1218241935483799</v>
      </c>
      <c r="AL1067" s="14">
        <v>8.0707283333333297</v>
      </c>
      <c r="AM1067" s="14">
        <v>16.475499999999901</v>
      </c>
      <c r="AN1067" s="14">
        <v>9.5835322580645101</v>
      </c>
      <c r="AO1067" s="14">
        <v>6.7333749999999997</v>
      </c>
      <c r="AP1067" s="14">
        <v>14.774258064516101</v>
      </c>
      <c r="AQ1067" s="14">
        <v>73.218666666666607</v>
      </c>
      <c r="AR1067" s="14">
        <v>88.298693548387007</v>
      </c>
      <c r="AS1067" s="14">
        <v>3.63611666666666</v>
      </c>
      <c r="AT1067" s="14">
        <v>3.7045483870967701</v>
      </c>
      <c r="AU1067" s="14">
        <v>1.4024564516128999</v>
      </c>
      <c r="AV1067" s="14">
        <v>1.51643333333333</v>
      </c>
      <c r="AW1067" s="14">
        <v>1.31985483870967</v>
      </c>
      <c r="AX1067" s="14">
        <v>224.840016666666</v>
      </c>
      <c r="AY1067" s="14">
        <v>91.049516129032199</v>
      </c>
      <c r="AZ1067" s="14">
        <v>18.868064516128999</v>
      </c>
      <c r="BA1067" s="14">
        <v>49.4491379310344</v>
      </c>
      <c r="BB1067" s="14">
        <v>107.079193548387</v>
      </c>
      <c r="BC1067" s="14">
        <v>92.6308333333333</v>
      </c>
      <c r="BD1067" s="14">
        <v>70.09</v>
      </c>
      <c r="BE1067" s="14">
        <v>7.3717499999999996</v>
      </c>
      <c r="BF1067" s="14">
        <v>2.5993548387096701</v>
      </c>
      <c r="BG1067" s="14">
        <v>2.3441451612903199</v>
      </c>
      <c r="BH1067" s="14">
        <v>2.0372666666666599</v>
      </c>
      <c r="BI1067" s="14">
        <v>1.78464516129032</v>
      </c>
      <c r="BJ1067" s="14">
        <v>8.2361666666666604</v>
      </c>
      <c r="BK1067" s="14">
        <v>63.337419354838701</v>
      </c>
      <c r="BL1067" s="14">
        <v>73.697161290322498</v>
      </c>
      <c r="BM1067" s="14">
        <v>49.182857142857102</v>
      </c>
      <c r="BN1067" s="14">
        <v>60.971612903225797</v>
      </c>
      <c r="BO1067" s="14">
        <v>76.124833333333299</v>
      </c>
      <c r="BP1067" s="14">
        <v>50.332741935483803</v>
      </c>
      <c r="BQ1067" s="14">
        <v>5.2680333333333298</v>
      </c>
      <c r="BR1067" s="14">
        <v>3.1370645161290298</v>
      </c>
      <c r="BS1067" s="14">
        <v>2.3867580645161199</v>
      </c>
      <c r="BT1067" s="14">
        <v>1.4158666666666599</v>
      </c>
      <c r="BU1067" s="14">
        <v>1.4084193548387001</v>
      </c>
      <c r="BV1067" s="14">
        <v>48.2104833333333</v>
      </c>
      <c r="BW1067" s="14">
        <v>75.557258064516105</v>
      </c>
      <c r="BX1067" s="14">
        <v>34.299999999999997</v>
      </c>
      <c r="BY1067" s="14">
        <v>74.549285714285702</v>
      </c>
      <c r="BZ1067" s="14">
        <v>81.9258064516129</v>
      </c>
      <c r="CA1067" s="14">
        <v>148.77283333333301</v>
      </c>
      <c r="CB1067" s="14">
        <v>72.000322580645104</v>
      </c>
      <c r="CC1067" s="14">
        <v>7.1530666666666596</v>
      </c>
      <c r="CD1067" s="14">
        <v>3.7558064516129002</v>
      </c>
      <c r="CE1067" s="14">
        <v>2.89362903225806</v>
      </c>
      <c r="CF1067" s="14">
        <v>2.8429666666666602</v>
      </c>
      <c r="CG1067" s="14">
        <v>2.2197096774193499</v>
      </c>
      <c r="CH1067" s="14">
        <v>8.8177833333333293</v>
      </c>
      <c r="CI1067" s="14">
        <v>70.3025806451612</v>
      </c>
      <c r="CJ1067" s="14">
        <v>37.050483870967703</v>
      </c>
      <c r="CK1067" s="14">
        <v>25.878928571428499</v>
      </c>
      <c r="CL1067" s="14">
        <v>114.77983870967699</v>
      </c>
      <c r="CM1067" s="14">
        <v>184.973833333333</v>
      </c>
      <c r="CN1067" s="14">
        <v>89.5388709677419</v>
      </c>
      <c r="CO1067" s="14">
        <v>19.04175</v>
      </c>
      <c r="CP1067" s="14">
        <v>4.0178225806451602</v>
      </c>
      <c r="CQ1067" s="14">
        <v>5.1958225806451601</v>
      </c>
      <c r="CR1067" s="14">
        <v>3.1120000000000001</v>
      </c>
      <c r="CS1067" s="14">
        <v>3.0795322580645101</v>
      </c>
      <c r="CT1067" s="14">
        <v>3.8556333333333299</v>
      </c>
      <c r="CU1067" s="14">
        <v>74.291177419354796</v>
      </c>
      <c r="CV1067" s="14">
        <v>97.421451612903198</v>
      </c>
      <c r="CW1067" s="14">
        <v>138.51862068965499</v>
      </c>
      <c r="CX1067" s="14">
        <v>69.2738709677419</v>
      </c>
      <c r="CY1067" s="14">
        <v>233.71566666666601</v>
      </c>
      <c r="CZ1067" s="14">
        <v>83.611290322580601</v>
      </c>
      <c r="DA1067" s="14">
        <v>27.081149999999901</v>
      </c>
      <c r="DB1067" s="14">
        <v>3.69751612903225</v>
      </c>
      <c r="DC1067" s="14">
        <v>3.11638709677419</v>
      </c>
      <c r="DD1067" s="14">
        <v>3.95448333333333</v>
      </c>
      <c r="DE1067" s="14">
        <v>2.5242096774193499</v>
      </c>
      <c r="DF1067" s="14">
        <v>13.3975833333333</v>
      </c>
      <c r="DG1067" s="14">
        <v>82.634193548387003</v>
      </c>
      <c r="DH1067" s="14">
        <v>63.295322580645099</v>
      </c>
      <c r="DI1067" s="14">
        <v>23.749642857142799</v>
      </c>
      <c r="DJ1067" s="14">
        <v>240.81870967741901</v>
      </c>
      <c r="DK1067" s="14">
        <v>146.16833333333301</v>
      </c>
      <c r="DL1067" s="14">
        <v>118.415677419354</v>
      </c>
      <c r="DM1067" s="14">
        <v>8.2924333333333298</v>
      </c>
      <c r="DN1067" s="14">
        <v>3.06037096774193</v>
      </c>
      <c r="DO1067" s="14">
        <v>2.87567741935483</v>
      </c>
      <c r="DP1067" s="14">
        <v>2.7450666666666601</v>
      </c>
      <c r="DQ1067" s="14">
        <v>2.57445161290322</v>
      </c>
      <c r="DR1067" s="14">
        <v>4.3798000000000004</v>
      </c>
      <c r="DS1067" s="15">
        <v>75.431166666666599</v>
      </c>
    </row>
    <row r="1068" spans="1:123" x14ac:dyDescent="0.25">
      <c r="A1068" s="16" t="s">
        <v>71</v>
      </c>
      <c r="B1068" s="17">
        <v>14</v>
      </c>
      <c r="C1068" s="13" t="str">
        <f t="shared" si="20"/>
        <v>BB_L_16_GW_GW_SA_High_GW_GQ_48_020_14</v>
      </c>
      <c r="D1068" s="18">
        <v>10.027096774193501</v>
      </c>
      <c r="E1068" s="18">
        <v>11.2351724137931</v>
      </c>
      <c r="F1068" s="18">
        <v>14.319193548387</v>
      </c>
      <c r="G1068" s="18">
        <v>17.5423333333333</v>
      </c>
      <c r="H1068" s="18">
        <v>14.768870967741901</v>
      </c>
      <c r="I1068" s="18">
        <v>10.503833333333301</v>
      </c>
      <c r="J1068" s="18">
        <v>4.7709683870967696</v>
      </c>
      <c r="K1068" s="18">
        <v>4.6954677419354801E-2</v>
      </c>
      <c r="L1068" s="18">
        <v>4.1631833333333298E-2</v>
      </c>
      <c r="M1068" s="18">
        <v>1.6636258064516098E-2</v>
      </c>
      <c r="N1068" s="18">
        <v>1.9758649666666599</v>
      </c>
      <c r="O1068" s="18">
        <v>2.0823161290322498</v>
      </c>
      <c r="P1068" s="18">
        <v>1.50248064516129</v>
      </c>
      <c r="Q1068" s="18">
        <v>7.6126785714285701</v>
      </c>
      <c r="R1068" s="18">
        <v>1.66687096774193</v>
      </c>
      <c r="S1068" s="18">
        <v>7.6973116666666597</v>
      </c>
      <c r="T1068" s="18">
        <v>3.5852806451612902</v>
      </c>
      <c r="U1068" s="18">
        <v>0.52024333333333295</v>
      </c>
      <c r="V1068" s="18">
        <v>0.13523838709677399</v>
      </c>
      <c r="W1068" s="18">
        <v>0.16396483870967701</v>
      </c>
      <c r="X1068" s="18">
        <v>0.12750033333333299</v>
      </c>
      <c r="Y1068" s="18">
        <v>0.10158387096774101</v>
      </c>
      <c r="Z1068" s="18">
        <v>0.354897666666666</v>
      </c>
      <c r="AA1068" s="18">
        <v>3.1055000000000001</v>
      </c>
      <c r="AB1068" s="18">
        <v>1.4691096774193499</v>
      </c>
      <c r="AC1068" s="18">
        <v>5.0090464285714198</v>
      </c>
      <c r="AD1068" s="18">
        <v>4.2778709677419302</v>
      </c>
      <c r="AE1068" s="18">
        <v>7.1361666666666599</v>
      </c>
      <c r="AF1068" s="18">
        <v>4.8859387096774096</v>
      </c>
      <c r="AG1068" s="18">
        <v>0.76412333333333304</v>
      </c>
      <c r="AH1068" s="18">
        <v>0.15094677419354799</v>
      </c>
      <c r="AI1068" s="18">
        <v>0.16834516129032201</v>
      </c>
      <c r="AJ1068" s="18">
        <v>0.13319999999999901</v>
      </c>
      <c r="AK1068" s="18">
        <v>0.13223064516128999</v>
      </c>
      <c r="AL1068" s="18">
        <v>0.60883499999999902</v>
      </c>
      <c r="AM1068" s="18">
        <v>1.15895483870967</v>
      </c>
      <c r="AN1068" s="18">
        <v>0.69169193548387098</v>
      </c>
      <c r="AO1068" s="18">
        <v>0.51206964285714296</v>
      </c>
      <c r="AP1068" s="18">
        <v>1.04488064516129</v>
      </c>
      <c r="AQ1068" s="18">
        <v>4.8962833333333302</v>
      </c>
      <c r="AR1068" s="18">
        <v>6.09407419354838</v>
      </c>
      <c r="AS1068" s="18">
        <v>0.27306166666666598</v>
      </c>
      <c r="AT1068" s="18">
        <v>0.27776774193548298</v>
      </c>
      <c r="AU1068" s="18">
        <v>0.121762903225806</v>
      </c>
      <c r="AV1068" s="18">
        <v>0.13969316666666601</v>
      </c>
      <c r="AW1068" s="18">
        <v>0.11630161290322499</v>
      </c>
      <c r="AX1068" s="18">
        <v>16.450226666666602</v>
      </c>
      <c r="AY1068" s="18">
        <v>6.0622096774193501</v>
      </c>
      <c r="AZ1068" s="18">
        <v>1.31125</v>
      </c>
      <c r="BA1068" s="18">
        <v>3.4038448275861999</v>
      </c>
      <c r="BB1068" s="18">
        <v>7.3589032258064497</v>
      </c>
      <c r="BC1068" s="18">
        <v>6.2309433333333297</v>
      </c>
      <c r="BD1068" s="18">
        <v>4.9632258064516099</v>
      </c>
      <c r="BE1068" s="18">
        <v>0.54891833333333295</v>
      </c>
      <c r="BF1068" s="18">
        <v>0.26375806451612899</v>
      </c>
      <c r="BG1068" s="18">
        <v>0.30972096774193503</v>
      </c>
      <c r="BH1068" s="18">
        <v>0.416418333333333</v>
      </c>
      <c r="BI1068" s="18">
        <v>0.38710645161290302</v>
      </c>
      <c r="BJ1068" s="18">
        <v>0.82419499999999901</v>
      </c>
      <c r="BK1068" s="18">
        <v>4.4200645161290302</v>
      </c>
      <c r="BL1068" s="18">
        <v>5.0646951612903202</v>
      </c>
      <c r="BM1068" s="18">
        <v>3.3892678571428498</v>
      </c>
      <c r="BN1068" s="18">
        <v>4.1502903225806396</v>
      </c>
      <c r="BO1068" s="18">
        <v>5.1690333333333296</v>
      </c>
      <c r="BP1068" s="18">
        <v>3.48164838709677</v>
      </c>
      <c r="BQ1068" s="18">
        <v>0.44236833333333297</v>
      </c>
      <c r="BR1068" s="18">
        <v>0.30913548387096701</v>
      </c>
      <c r="BS1068" s="18">
        <v>0.25390483870967701</v>
      </c>
      <c r="BT1068" s="18">
        <v>0.19486166666666599</v>
      </c>
      <c r="BU1068" s="18">
        <v>0.214479032258064</v>
      </c>
      <c r="BV1068" s="18">
        <v>3.3589349999999998</v>
      </c>
      <c r="BW1068" s="18">
        <v>5.1519838709677401</v>
      </c>
      <c r="BX1068" s="18">
        <v>2.38867903225806</v>
      </c>
      <c r="BY1068" s="18">
        <v>5.0817214285714201</v>
      </c>
      <c r="BZ1068" s="18">
        <v>5.5542354838709604</v>
      </c>
      <c r="CA1068" s="18">
        <v>10.124783333333299</v>
      </c>
      <c r="CB1068" s="18">
        <v>4.8896612903225796</v>
      </c>
      <c r="CC1068" s="18">
        <v>0.56888499999999997</v>
      </c>
      <c r="CD1068" s="18">
        <v>0.361606451612903</v>
      </c>
      <c r="CE1068" s="18">
        <v>0.32116451612903202</v>
      </c>
      <c r="CF1068" s="18">
        <v>0.334683333333333</v>
      </c>
      <c r="CG1068" s="18">
        <v>0.33914032258064503</v>
      </c>
      <c r="CH1068" s="18">
        <v>0.85489833333333298</v>
      </c>
      <c r="CI1068" s="18">
        <v>5.0186129032258</v>
      </c>
      <c r="CJ1068" s="18">
        <v>2.6882741935483798</v>
      </c>
      <c r="CK1068" s="18">
        <v>1.9072714285714201</v>
      </c>
      <c r="CL1068" s="18">
        <v>7.8775322580645097</v>
      </c>
      <c r="CM1068" s="18">
        <v>12.9595666666666</v>
      </c>
      <c r="CN1068" s="18">
        <v>6.0839838709677396</v>
      </c>
      <c r="CO1068" s="18">
        <v>1.48681833333333</v>
      </c>
      <c r="CP1068" s="18">
        <v>0.38081935483870899</v>
      </c>
      <c r="CQ1068" s="18">
        <v>0.56778064516129001</v>
      </c>
      <c r="CR1068" s="18">
        <v>0.45011166666666602</v>
      </c>
      <c r="CS1068" s="18">
        <v>0.67160483870967702</v>
      </c>
      <c r="CT1068" s="18">
        <v>0.948006666666666</v>
      </c>
      <c r="CU1068" s="18">
        <v>5.4186870967741898</v>
      </c>
      <c r="CV1068" s="18">
        <v>6.6988870967741896</v>
      </c>
      <c r="CW1068" s="18">
        <v>9.5731034482758606</v>
      </c>
      <c r="CX1068" s="18">
        <v>4.7975322580645097</v>
      </c>
      <c r="CY1068" s="18">
        <v>16.540483333333299</v>
      </c>
      <c r="CZ1068" s="18">
        <v>5.6583064516128996</v>
      </c>
      <c r="DA1068" s="18">
        <v>2.2726533333333299</v>
      </c>
      <c r="DB1068" s="18">
        <v>0.49039516129032201</v>
      </c>
      <c r="DC1068" s="18">
        <v>0.69407258064516097</v>
      </c>
      <c r="DD1068" s="18">
        <v>0.92980166666666597</v>
      </c>
      <c r="DE1068" s="18">
        <v>0.57405967741935404</v>
      </c>
      <c r="DF1068" s="18">
        <v>1.1784933333333301</v>
      </c>
      <c r="DG1068" s="18">
        <v>5.7954677419354796</v>
      </c>
      <c r="DH1068" s="18">
        <v>4.3935645161290298</v>
      </c>
      <c r="DI1068" s="18">
        <v>1.7802392857142799</v>
      </c>
      <c r="DJ1068" s="18">
        <v>16.889064516129</v>
      </c>
      <c r="DK1068" s="18">
        <v>10.344799999999999</v>
      </c>
      <c r="DL1068" s="18">
        <v>8.1491903225806404</v>
      </c>
      <c r="DM1068" s="18">
        <v>0.71030833333333299</v>
      </c>
      <c r="DN1068" s="18">
        <v>0.39628870967741903</v>
      </c>
      <c r="DO1068" s="18">
        <v>0.49506774193548297</v>
      </c>
      <c r="DP1068" s="18">
        <v>0.52578666666666596</v>
      </c>
      <c r="DQ1068" s="18">
        <v>0.46379354838709602</v>
      </c>
      <c r="DR1068" s="18">
        <v>0.56420999999999899</v>
      </c>
      <c r="DS1068" s="19">
        <v>5.3640666666666599</v>
      </c>
    </row>
    <row r="1069" spans="1:123" x14ac:dyDescent="0.25">
      <c r="A1069" s="12" t="s">
        <v>71</v>
      </c>
      <c r="B1069" s="13">
        <v>15</v>
      </c>
      <c r="C1069" s="13" t="str">
        <f t="shared" si="20"/>
        <v>BB_L_16_GW_GW_SA_High_GW_GQ_48_020_15</v>
      </c>
      <c r="D1069" s="14">
        <v>10</v>
      </c>
      <c r="E1069" s="14">
        <v>10.003448275862</v>
      </c>
      <c r="F1069" s="14">
        <v>10.019354838709599</v>
      </c>
      <c r="G1069" s="14">
        <v>10.032499999999899</v>
      </c>
      <c r="H1069" s="14">
        <v>10.0243548387096</v>
      </c>
      <c r="I1069" s="14">
        <v>10.002333333333301</v>
      </c>
      <c r="J1069" s="14">
        <v>4.6238184483870901</v>
      </c>
      <c r="K1069" s="14">
        <v>3.6156129032257999E-4</v>
      </c>
      <c r="L1069" s="14">
        <v>2.8374999999999999E-4</v>
      </c>
      <c r="M1069" s="14">
        <v>1.90662903225806E-4</v>
      </c>
      <c r="N1069" s="14">
        <v>8.0334666666666606E-3</v>
      </c>
      <c r="O1069" s="14">
        <v>8.6074354838709694E-3</v>
      </c>
      <c r="P1069" s="14">
        <v>6.7699032258064498E-3</v>
      </c>
      <c r="Q1069" s="14">
        <v>3.2482446428571399E-2</v>
      </c>
      <c r="R1069" s="14">
        <v>8.0491129032258003E-3</v>
      </c>
      <c r="S1069" s="14">
        <v>3.3369933333333303E-2</v>
      </c>
      <c r="T1069" s="14">
        <v>1.7178725806451599E-2</v>
      </c>
      <c r="U1069" s="14">
        <v>4.3261166666666599E-3</v>
      </c>
      <c r="V1069" s="14">
        <v>1.8395483870967701E-3</v>
      </c>
      <c r="W1069" s="14">
        <v>2.3326290322580601E-3</v>
      </c>
      <c r="X1069" s="14">
        <v>3.2268499999999899E-3</v>
      </c>
      <c r="Y1069" s="14">
        <v>5.3099838709677397E-3</v>
      </c>
      <c r="Z1069" s="14">
        <v>8.1888333333333292E-3</v>
      </c>
      <c r="AA1069" s="14">
        <v>2.0259193548387101E-2</v>
      </c>
      <c r="AB1069" s="14">
        <v>1.29427258064516E-2</v>
      </c>
      <c r="AC1069" s="14">
        <v>2.6807785714285701E-2</v>
      </c>
      <c r="AD1069" s="14">
        <v>2.3916935483870898E-2</v>
      </c>
      <c r="AE1069" s="14">
        <v>3.5414500000000002E-2</v>
      </c>
      <c r="AF1069" s="14">
        <v>2.5846112903225801E-2</v>
      </c>
      <c r="AG1069" s="14">
        <v>8.2888166666666603E-3</v>
      </c>
      <c r="AH1069" s="14">
        <v>4.20817741935483E-3</v>
      </c>
      <c r="AI1069" s="14">
        <v>4.7934677419354801E-3</v>
      </c>
      <c r="AJ1069" s="14">
        <v>5.8251500000000003E-3</v>
      </c>
      <c r="AK1069" s="14">
        <v>7.4092419354838696E-3</v>
      </c>
      <c r="AL1069" s="14">
        <v>1.03879333333333E-2</v>
      </c>
      <c r="AM1069" s="14">
        <v>1.28195967741935E-2</v>
      </c>
      <c r="AN1069" s="14">
        <v>1.08075161290322E-2</v>
      </c>
      <c r="AO1069" s="14">
        <v>9.6800714285714198E-3</v>
      </c>
      <c r="AP1069" s="14">
        <v>1.1428790322580601E-2</v>
      </c>
      <c r="AQ1069" s="14">
        <v>2.6891166666666601E-2</v>
      </c>
      <c r="AR1069" s="14">
        <v>3.3623516129032201E-2</v>
      </c>
      <c r="AS1069" s="14">
        <v>6.5235333333333303E-3</v>
      </c>
      <c r="AT1069" s="14">
        <v>6.2648064516129002E-3</v>
      </c>
      <c r="AU1069" s="14">
        <v>4.7795161290322503E-3</v>
      </c>
      <c r="AV1069" s="14">
        <v>5.3013166666666597E-3</v>
      </c>
      <c r="AW1069" s="14">
        <v>5.9215161290322501E-3</v>
      </c>
      <c r="AX1069" s="14">
        <v>8.4134399999999998E-2</v>
      </c>
      <c r="AY1069" s="14">
        <v>3.6097096774193503E-2</v>
      </c>
      <c r="AZ1069" s="14">
        <v>1.7829516129032202E-2</v>
      </c>
      <c r="BA1069" s="14">
        <v>2.96477586206896E-2</v>
      </c>
      <c r="BB1069" s="14">
        <v>4.7677741935483797E-2</v>
      </c>
      <c r="BC1069" s="14">
        <v>4.1806500000000003E-2</v>
      </c>
      <c r="BD1069" s="14">
        <v>3.8671935483870899E-2</v>
      </c>
      <c r="BE1069" s="14">
        <v>1.45761666666666E-2</v>
      </c>
      <c r="BF1069" s="14">
        <v>1.1606774193548299E-2</v>
      </c>
      <c r="BG1069" s="14">
        <v>1.9432741935483801E-2</v>
      </c>
      <c r="BH1069" s="14">
        <v>3.1813666666666601E-2</v>
      </c>
      <c r="BI1069" s="14">
        <v>2.9332258064516101E-2</v>
      </c>
      <c r="BJ1069" s="14">
        <v>3.08785E-2</v>
      </c>
      <c r="BK1069" s="14">
        <v>4.0306935483870897E-2</v>
      </c>
      <c r="BL1069" s="14">
        <v>3.8384193548387097E-2</v>
      </c>
      <c r="BM1069" s="14">
        <v>2.89442857142857E-2</v>
      </c>
      <c r="BN1069" s="14">
        <v>3.0640322580645099E-2</v>
      </c>
      <c r="BO1069" s="14">
        <v>3.3996666666666599E-2</v>
      </c>
      <c r="BP1069" s="14">
        <v>2.7371290322580601E-2</v>
      </c>
      <c r="BQ1069" s="14">
        <v>1.3335166666666599E-2</v>
      </c>
      <c r="BR1069" s="14">
        <v>1.23383870967741E-2</v>
      </c>
      <c r="BS1069" s="14">
        <v>1.1994838709677399E-2</v>
      </c>
      <c r="BT1069" s="14">
        <v>1.21528333333333E-2</v>
      </c>
      <c r="BU1069" s="14">
        <v>1.40325806451612E-2</v>
      </c>
      <c r="BV1069" s="14">
        <v>2.8431499999999998E-2</v>
      </c>
      <c r="BW1069" s="14">
        <v>3.6887419354838698E-2</v>
      </c>
      <c r="BX1069" s="14">
        <v>2.5196935483870898E-2</v>
      </c>
      <c r="BY1069" s="14">
        <v>3.50728571428571E-2</v>
      </c>
      <c r="BZ1069" s="14">
        <v>3.6062903225806402E-2</v>
      </c>
      <c r="CA1069" s="14">
        <v>5.4878499999999997E-2</v>
      </c>
      <c r="CB1069" s="14">
        <v>3.37353225806451E-2</v>
      </c>
      <c r="CC1069" s="14">
        <v>1.5164666666666601E-2</v>
      </c>
      <c r="CD1069" s="14">
        <v>1.4335322580645101E-2</v>
      </c>
      <c r="CE1069" s="14">
        <v>1.56704838709677E-2</v>
      </c>
      <c r="CF1069" s="14">
        <v>1.91605E-2</v>
      </c>
      <c r="CG1069" s="14">
        <v>2.2833225806451599E-2</v>
      </c>
      <c r="CH1069" s="14">
        <v>3.2087666666666598E-2</v>
      </c>
      <c r="CI1069" s="14">
        <v>5.2819516129032199E-2</v>
      </c>
      <c r="CJ1069" s="14">
        <v>3.7702903225806397E-2</v>
      </c>
      <c r="CK1069" s="14">
        <v>3.0856071428571399E-2</v>
      </c>
      <c r="CL1069" s="14">
        <v>5.3709677419354798E-2</v>
      </c>
      <c r="CM1069" s="14">
        <v>7.5080666666666601E-2</v>
      </c>
      <c r="CN1069" s="14">
        <v>4.3427580645161203E-2</v>
      </c>
      <c r="CO1069" s="14">
        <v>2.2748333333333301E-2</v>
      </c>
      <c r="CP1069" s="14">
        <v>1.49917741935483E-2</v>
      </c>
      <c r="CQ1069" s="14">
        <v>2.3293064516128999E-2</v>
      </c>
      <c r="CR1069" s="14">
        <v>2.8400333333333298E-2</v>
      </c>
      <c r="CS1069" s="14">
        <v>5.0904677419354803E-2</v>
      </c>
      <c r="CT1069" s="14">
        <v>7.2058333333333294E-2</v>
      </c>
      <c r="CU1069" s="14">
        <v>6.4179032258064497E-2</v>
      </c>
      <c r="CV1069" s="14">
        <v>5.31448387096774E-2</v>
      </c>
      <c r="CW1069" s="14">
        <v>6.2210172413793098E-2</v>
      </c>
      <c r="CX1069" s="14">
        <v>4.0333870967741901E-2</v>
      </c>
      <c r="CY1069" s="14">
        <v>9.2449666666666597E-2</v>
      </c>
      <c r="CZ1069" s="14">
        <v>4.5088387096774103E-2</v>
      </c>
      <c r="DA1069" s="14">
        <v>3.7461666666666601E-2</v>
      </c>
      <c r="DB1069" s="14">
        <v>2.6790483870967701E-2</v>
      </c>
      <c r="DC1069" s="14">
        <v>5.3836290322580603E-2</v>
      </c>
      <c r="DD1069" s="14">
        <v>6.7620333333333296E-2</v>
      </c>
      <c r="DE1069" s="14">
        <v>4.1530161290322498E-2</v>
      </c>
      <c r="DF1069" s="14">
        <v>3.23605E-2</v>
      </c>
      <c r="DG1069" s="14">
        <v>4.7734516129032199E-2</v>
      </c>
      <c r="DH1069" s="14">
        <v>4.0755E-2</v>
      </c>
      <c r="DI1069" s="14">
        <v>2.6708571428571401E-2</v>
      </c>
      <c r="DJ1069" s="14">
        <v>9.2326451612903204E-2</v>
      </c>
      <c r="DK1069" s="14">
        <v>5.9510833333333298E-2</v>
      </c>
      <c r="DL1069" s="14">
        <v>5.49693548387096E-2</v>
      </c>
      <c r="DM1069" s="14">
        <v>2.06965E-2</v>
      </c>
      <c r="DN1069" s="14">
        <v>2.2961129032257999E-2</v>
      </c>
      <c r="DO1069" s="14">
        <v>3.41817741935483E-2</v>
      </c>
      <c r="DP1069" s="14">
        <v>3.5693333333333299E-2</v>
      </c>
      <c r="DQ1069" s="14">
        <v>3.1069354838709599E-2</v>
      </c>
      <c r="DR1069" s="14">
        <v>2.80381666666666E-2</v>
      </c>
      <c r="DS1069" s="15">
        <v>4.6233999999999997E-2</v>
      </c>
    </row>
    <row r="1070" spans="1:123" x14ac:dyDescent="0.25">
      <c r="A1070" s="16" t="s">
        <v>71</v>
      </c>
      <c r="B1070" s="17">
        <v>16</v>
      </c>
      <c r="C1070" s="13" t="str">
        <f t="shared" si="20"/>
        <v>BB_L_16_GW_GW_SA_High_GW_GQ_48_020_16</v>
      </c>
      <c r="D1070" s="18">
        <v>10.23</v>
      </c>
      <c r="E1070" s="18">
        <v>26.077068965517199</v>
      </c>
      <c r="F1070" s="18">
        <v>72.805806451612895</v>
      </c>
      <c r="G1070" s="18">
        <v>111.48616666666599</v>
      </c>
      <c r="H1070" s="18">
        <v>82.575483870967702</v>
      </c>
      <c r="I1070" s="18">
        <v>16.842833333333299</v>
      </c>
      <c r="J1070" s="18">
        <v>6.3570629032257999</v>
      </c>
      <c r="K1070" s="18">
        <v>0.674862903225806</v>
      </c>
      <c r="L1070" s="18">
        <v>0.59417666666666602</v>
      </c>
      <c r="M1070" s="18">
        <v>0.25729516129032198</v>
      </c>
      <c r="N1070" s="18">
        <v>28.464843333333299</v>
      </c>
      <c r="O1070" s="18">
        <v>29.439354838709601</v>
      </c>
      <c r="P1070" s="18">
        <v>23.2562903225806</v>
      </c>
      <c r="Q1070" s="18">
        <v>105.73303571428499</v>
      </c>
      <c r="R1070" s="18">
        <v>24.972645161290298</v>
      </c>
      <c r="S1070" s="18">
        <v>108.952166666666</v>
      </c>
      <c r="T1070" s="18">
        <v>54.575000000000003</v>
      </c>
      <c r="U1070" s="18">
        <v>7.9289666666666596</v>
      </c>
      <c r="V1070" s="18">
        <v>2.0744193548387</v>
      </c>
      <c r="W1070" s="18">
        <v>2.4034354838709602</v>
      </c>
      <c r="X1070" s="18">
        <v>1.73684999999999</v>
      </c>
      <c r="Y1070" s="18">
        <v>1.0446661290322501</v>
      </c>
      <c r="Z1070" s="18">
        <v>1.86154833333333</v>
      </c>
      <c r="AA1070" s="18">
        <v>45.357419354838598</v>
      </c>
      <c r="AB1070" s="18">
        <v>21.822467741935402</v>
      </c>
      <c r="AC1070" s="18">
        <v>65.704821428571407</v>
      </c>
      <c r="AD1070" s="18">
        <v>65.750806451612902</v>
      </c>
      <c r="AE1070" s="18">
        <v>99.680999999999997</v>
      </c>
      <c r="AF1070" s="18">
        <v>72.925161290322507</v>
      </c>
      <c r="AG1070" s="18">
        <v>10.881783333333299</v>
      </c>
      <c r="AH1070" s="18">
        <v>1.9585483870967699</v>
      </c>
      <c r="AI1070" s="18">
        <v>2.08364516129032</v>
      </c>
      <c r="AJ1070" s="18">
        <v>1.3782399999999899</v>
      </c>
      <c r="AK1070" s="18">
        <v>1.0973903225806401</v>
      </c>
      <c r="AL1070" s="18">
        <v>7.2105516666666603</v>
      </c>
      <c r="AM1070" s="18">
        <v>15.568548387096699</v>
      </c>
      <c r="AN1070" s="18">
        <v>9.9645806451612895</v>
      </c>
      <c r="AO1070" s="18">
        <v>6.2643035714285702</v>
      </c>
      <c r="AP1070" s="18">
        <v>13.0801451612903</v>
      </c>
      <c r="AQ1070" s="18">
        <v>70.963833333333298</v>
      </c>
      <c r="AR1070" s="18">
        <v>85.215822580645096</v>
      </c>
      <c r="AS1070" s="18">
        <v>3.6413333333333302</v>
      </c>
      <c r="AT1070" s="18">
        <v>3.5779516129032198</v>
      </c>
      <c r="AU1070" s="18">
        <v>1.4038580645161201</v>
      </c>
      <c r="AV1070" s="18">
        <v>1.46150166666666</v>
      </c>
      <c r="AW1070" s="18">
        <v>1.28127419354838</v>
      </c>
      <c r="AX1070" s="18">
        <v>207.519933333333</v>
      </c>
      <c r="AY1070" s="18">
        <v>96.9306451612903</v>
      </c>
      <c r="AZ1070" s="18">
        <v>18.551774193548301</v>
      </c>
      <c r="BA1070" s="18">
        <v>45.7182758620689</v>
      </c>
      <c r="BB1070" s="18">
        <v>95.777096774193495</v>
      </c>
      <c r="BC1070" s="18">
        <v>97.305833333333297</v>
      </c>
      <c r="BD1070" s="18">
        <v>69.822741935483805</v>
      </c>
      <c r="BE1070" s="18">
        <v>7.5692499999999896</v>
      </c>
      <c r="BF1070" s="18">
        <v>2.5908064516129001</v>
      </c>
      <c r="BG1070" s="18">
        <v>2.2643064516128999</v>
      </c>
      <c r="BH1070" s="18">
        <v>1.97848333333333</v>
      </c>
      <c r="BI1070" s="18">
        <v>1.7263064516129001</v>
      </c>
      <c r="BJ1070" s="18">
        <v>7.1991166666666597</v>
      </c>
      <c r="BK1070" s="18">
        <v>60.8533870967741</v>
      </c>
      <c r="BL1070" s="18">
        <v>69.526370967741897</v>
      </c>
      <c r="BM1070" s="18">
        <v>46.515714285714203</v>
      </c>
      <c r="BN1070" s="18">
        <v>59.674516129032199</v>
      </c>
      <c r="BO1070" s="18">
        <v>73.259666666666604</v>
      </c>
      <c r="BP1070" s="18">
        <v>50.002741935483797</v>
      </c>
      <c r="BQ1070" s="18">
        <v>5.3603833333333304</v>
      </c>
      <c r="BR1070" s="18">
        <v>2.9877258064516101</v>
      </c>
      <c r="BS1070" s="18">
        <v>2.4184999999999901</v>
      </c>
      <c r="BT1070" s="18">
        <v>1.37286666666666</v>
      </c>
      <c r="BU1070" s="18">
        <v>1.3865645161290301</v>
      </c>
      <c r="BV1070" s="18">
        <v>45.426366666666603</v>
      </c>
      <c r="BW1070" s="18">
        <v>72.593064516129004</v>
      </c>
      <c r="BX1070" s="18">
        <v>33.525903225806402</v>
      </c>
      <c r="BY1070" s="18">
        <v>70.2414285714285</v>
      </c>
      <c r="BZ1070" s="18">
        <v>79.605806451612906</v>
      </c>
      <c r="CA1070" s="18">
        <v>140.27566666666601</v>
      </c>
      <c r="CB1070" s="18">
        <v>70.893064516129002</v>
      </c>
      <c r="CC1070" s="18">
        <v>7.5223499999999897</v>
      </c>
      <c r="CD1070" s="18">
        <v>3.6670322580645101</v>
      </c>
      <c r="CE1070" s="18">
        <v>2.7906935483870901</v>
      </c>
      <c r="CF1070" s="18">
        <v>2.8203166666666601</v>
      </c>
      <c r="CG1070" s="18">
        <v>2.1579838709677399</v>
      </c>
      <c r="CH1070" s="18">
        <v>8.1892333333333305</v>
      </c>
      <c r="CI1070" s="18">
        <v>65.615951612903203</v>
      </c>
      <c r="CJ1070" s="18">
        <v>35.760322580645102</v>
      </c>
      <c r="CK1070" s="18">
        <v>26.159107142857099</v>
      </c>
      <c r="CL1070" s="18">
        <v>108.748387096774</v>
      </c>
      <c r="CM1070" s="18">
        <v>166.04900000000001</v>
      </c>
      <c r="CN1070" s="18">
        <v>98.516290322580602</v>
      </c>
      <c r="CO1070" s="18">
        <v>18.92005</v>
      </c>
      <c r="CP1070" s="18">
        <v>3.9642096774193498</v>
      </c>
      <c r="CQ1070" s="18">
        <v>4.8836290322580602</v>
      </c>
      <c r="CR1070" s="18">
        <v>3.16471666666666</v>
      </c>
      <c r="CS1070" s="18">
        <v>2.9427096774193502</v>
      </c>
      <c r="CT1070" s="18">
        <v>3.73999999999999</v>
      </c>
      <c r="CU1070" s="18">
        <v>68.0571129032258</v>
      </c>
      <c r="CV1070" s="18">
        <v>96.223709677419293</v>
      </c>
      <c r="CW1070" s="18">
        <v>134.12086206896501</v>
      </c>
      <c r="CX1070" s="18">
        <v>66.810806451612905</v>
      </c>
      <c r="CY1070" s="18">
        <v>204.77283333333301</v>
      </c>
      <c r="CZ1070" s="18">
        <v>100.804032258064</v>
      </c>
      <c r="DA1070" s="18">
        <v>26.715733333333301</v>
      </c>
      <c r="DB1070" s="18">
        <v>3.62554838709677</v>
      </c>
      <c r="DC1070" s="18">
        <v>2.996</v>
      </c>
      <c r="DD1070" s="18">
        <v>3.8459666666666599</v>
      </c>
      <c r="DE1070" s="18">
        <v>2.4771612903225799</v>
      </c>
      <c r="DF1070" s="18">
        <v>12.5179333333333</v>
      </c>
      <c r="DG1070" s="18">
        <v>75.155645161290295</v>
      </c>
      <c r="DH1070" s="18">
        <v>64.431935483870902</v>
      </c>
      <c r="DI1070" s="18">
        <v>20.338517857142801</v>
      </c>
      <c r="DJ1070" s="18">
        <v>225.51532258064501</v>
      </c>
      <c r="DK1070" s="18">
        <v>122.4285</v>
      </c>
      <c r="DL1070" s="18">
        <v>140.262612903225</v>
      </c>
      <c r="DM1070" s="18">
        <v>8.18488333333333</v>
      </c>
      <c r="DN1070" s="18">
        <v>3.0562096774193499</v>
      </c>
      <c r="DO1070" s="18">
        <v>2.7995000000000001</v>
      </c>
      <c r="DP1070" s="18">
        <v>2.63415</v>
      </c>
      <c r="DQ1070" s="18">
        <v>2.5293548387096698</v>
      </c>
      <c r="DR1070" s="18">
        <v>2.7536499999999999</v>
      </c>
      <c r="DS1070" s="19">
        <v>63.9568333333333</v>
      </c>
    </row>
    <row r="1071" spans="1:123" x14ac:dyDescent="0.25">
      <c r="A1071" s="12" t="s">
        <v>71</v>
      </c>
      <c r="B1071" s="13">
        <v>17</v>
      </c>
      <c r="C1071" s="13" t="str">
        <f t="shared" si="20"/>
        <v>BB_L_16_GW_GW_SA_High_GW_GQ_48_020_17</v>
      </c>
      <c r="D1071" s="14">
        <v>10.0308064516129</v>
      </c>
      <c r="E1071" s="14">
        <v>11.950862068965501</v>
      </c>
      <c r="F1071" s="14">
        <v>17.4996774193548</v>
      </c>
      <c r="G1071" s="14">
        <v>22.4338333333333</v>
      </c>
      <c r="H1071" s="14">
        <v>18.827580645161198</v>
      </c>
      <c r="I1071" s="14">
        <v>10.851000000000001</v>
      </c>
      <c r="J1071" s="14">
        <v>5.1235032258064503</v>
      </c>
      <c r="K1071" s="14">
        <v>7.9470806451612905E-2</v>
      </c>
      <c r="L1071" s="14">
        <v>7.0545999999999998E-2</v>
      </c>
      <c r="M1071" s="14">
        <v>2.95212903225806E-2</v>
      </c>
      <c r="N1071" s="14">
        <v>3.4326305000000001</v>
      </c>
      <c r="O1071" s="14">
        <v>3.5247580645161198</v>
      </c>
      <c r="P1071" s="14">
        <v>2.72882258064516</v>
      </c>
      <c r="Q1071" s="14">
        <v>12.7761071428571</v>
      </c>
      <c r="R1071" s="14">
        <v>2.9337580645161201</v>
      </c>
      <c r="S1071" s="14">
        <v>13.271766666666601</v>
      </c>
      <c r="T1071" s="14">
        <v>6.4396290322580603</v>
      </c>
      <c r="U1071" s="14">
        <v>0.92775833333333302</v>
      </c>
      <c r="V1071" s="14">
        <v>0.235664516129032</v>
      </c>
      <c r="W1071" s="14">
        <v>0.27478225806451601</v>
      </c>
      <c r="X1071" s="14">
        <v>0.21301166666666599</v>
      </c>
      <c r="Y1071" s="14">
        <v>0.14916129032257999</v>
      </c>
      <c r="Z1071" s="14">
        <v>0.29999833333333298</v>
      </c>
      <c r="AA1071" s="14">
        <v>5.4850483870967697</v>
      </c>
      <c r="AB1071" s="14">
        <v>2.6243516129032201</v>
      </c>
      <c r="AC1071" s="14">
        <v>8.1017142857142801</v>
      </c>
      <c r="AD1071" s="14">
        <v>7.7430967741935399</v>
      </c>
      <c r="AE1071" s="14">
        <v>12.1311666666666</v>
      </c>
      <c r="AF1071" s="14">
        <v>8.6943870967741894</v>
      </c>
      <c r="AG1071" s="14">
        <v>1.32012833333333</v>
      </c>
      <c r="AH1071" s="14">
        <v>0.243222580645161</v>
      </c>
      <c r="AI1071" s="14">
        <v>0.26658709677419301</v>
      </c>
      <c r="AJ1071" s="14">
        <v>0.19777999999999901</v>
      </c>
      <c r="AK1071" s="14">
        <v>0.18208387096774101</v>
      </c>
      <c r="AL1071" s="14">
        <v>0.94003999999999999</v>
      </c>
      <c r="AM1071" s="14">
        <v>1.93585322580645</v>
      </c>
      <c r="AN1071" s="14">
        <v>1.22135483870967</v>
      </c>
      <c r="AO1071" s="14">
        <v>0.81255178571428499</v>
      </c>
      <c r="AP1071" s="14">
        <v>1.65716451612903</v>
      </c>
      <c r="AQ1071" s="14">
        <v>8.5216999999999992</v>
      </c>
      <c r="AR1071" s="14">
        <v>10.4155</v>
      </c>
      <c r="AS1071" s="14">
        <v>0.45258500000000002</v>
      </c>
      <c r="AT1071" s="14">
        <v>0.44828870967741902</v>
      </c>
      <c r="AU1071" s="14">
        <v>0.18789516129032199</v>
      </c>
      <c r="AV1071" s="14">
        <v>0.207785</v>
      </c>
      <c r="AW1071" s="14">
        <v>0.17259354838709601</v>
      </c>
      <c r="AX1071" s="14">
        <v>26.7207333333333</v>
      </c>
      <c r="AY1071" s="14">
        <v>11.3592419354838</v>
      </c>
      <c r="AZ1071" s="14">
        <v>2.24519354838709</v>
      </c>
      <c r="BA1071" s="14">
        <v>5.6497068965517201</v>
      </c>
      <c r="BB1071" s="14">
        <v>11.7802258064516</v>
      </c>
      <c r="BC1071" s="14">
        <v>11.6663333333333</v>
      </c>
      <c r="BD1071" s="14">
        <v>8.6196129032258</v>
      </c>
      <c r="BE1071" s="14">
        <v>0.92652499999999904</v>
      </c>
      <c r="BF1071" s="14">
        <v>0.38763387096774099</v>
      </c>
      <c r="BG1071" s="14">
        <v>0.407403225806451</v>
      </c>
      <c r="BH1071" s="14">
        <v>0.49783999999999901</v>
      </c>
      <c r="BI1071" s="14">
        <v>0.45997903225806402</v>
      </c>
      <c r="BJ1071" s="14">
        <v>1.13855666666666</v>
      </c>
      <c r="BK1071" s="14">
        <v>7.4965161290322504</v>
      </c>
      <c r="BL1071" s="14">
        <v>8.5365322580645095</v>
      </c>
      <c r="BM1071" s="14">
        <v>5.6545178571428503</v>
      </c>
      <c r="BN1071" s="14">
        <v>7.2453064516129002</v>
      </c>
      <c r="BO1071" s="14">
        <v>8.8874333333333304</v>
      </c>
      <c r="BP1071" s="14">
        <v>6.08975806451613</v>
      </c>
      <c r="BQ1071" s="14">
        <v>0.70928999999999898</v>
      </c>
      <c r="BR1071" s="14">
        <v>0.44572419354838699</v>
      </c>
      <c r="BS1071" s="14">
        <v>0.37163387096774098</v>
      </c>
      <c r="BT1071" s="14">
        <v>0.25431999999999999</v>
      </c>
      <c r="BU1071" s="14">
        <v>0.27627903225806399</v>
      </c>
      <c r="BV1071" s="14">
        <v>5.6102366666666601</v>
      </c>
      <c r="BW1071" s="14">
        <v>8.8186290322580607</v>
      </c>
      <c r="BX1071" s="14">
        <v>4.0964677419354798</v>
      </c>
      <c r="BY1071" s="14">
        <v>8.5645535714285703</v>
      </c>
      <c r="BZ1071" s="14">
        <v>9.6358225806451596</v>
      </c>
      <c r="CA1071" s="14">
        <v>17.105316666666599</v>
      </c>
      <c r="CB1071" s="14">
        <v>8.5390967741935402</v>
      </c>
      <c r="CC1071" s="14">
        <v>0.95639833333333302</v>
      </c>
      <c r="CD1071" s="14">
        <v>0.53352096774193503</v>
      </c>
      <c r="CE1071" s="14">
        <v>0.44624516129032199</v>
      </c>
      <c r="CF1071" s="14">
        <v>0.46500999999999998</v>
      </c>
      <c r="CG1071" s="14">
        <v>0.43109516129032199</v>
      </c>
      <c r="CH1071" s="14">
        <v>1.2372366666666601</v>
      </c>
      <c r="CI1071" s="14">
        <v>8.2465161290322495</v>
      </c>
      <c r="CJ1071" s="14">
        <v>4.4719999999999898</v>
      </c>
      <c r="CK1071" s="14">
        <v>3.2767321428571399</v>
      </c>
      <c r="CL1071" s="14">
        <v>13.3679838709677</v>
      </c>
      <c r="CM1071" s="14">
        <v>20.6282833333333</v>
      </c>
      <c r="CN1071" s="14">
        <v>11.852048387096699</v>
      </c>
      <c r="CO1071" s="14">
        <v>2.45485</v>
      </c>
      <c r="CP1071" s="14">
        <v>0.56783225806451598</v>
      </c>
      <c r="CQ1071" s="14">
        <v>0.79736129032257996</v>
      </c>
      <c r="CR1071" s="14">
        <v>0.59923999999999999</v>
      </c>
      <c r="CS1071" s="14">
        <v>0.78501612903225704</v>
      </c>
      <c r="CT1071" s="14">
        <v>1.10503666666666</v>
      </c>
      <c r="CU1071" s="14">
        <v>8.6908080645161299</v>
      </c>
      <c r="CV1071" s="14">
        <v>11.706693548386999</v>
      </c>
      <c r="CW1071" s="14">
        <v>16.473034482758599</v>
      </c>
      <c r="CX1071" s="14">
        <v>8.2106774193548393</v>
      </c>
      <c r="CY1071" s="14">
        <v>25.670099999999898</v>
      </c>
      <c r="CZ1071" s="14">
        <v>12.031758064516101</v>
      </c>
      <c r="DA1071" s="14">
        <v>3.6583066666666602</v>
      </c>
      <c r="DB1071" s="14">
        <v>0.65738387096774198</v>
      </c>
      <c r="DC1071" s="14">
        <v>0.807788709677419</v>
      </c>
      <c r="DD1071" s="14">
        <v>1.09802666666666</v>
      </c>
      <c r="DE1071" s="14">
        <v>0.68725806451612903</v>
      </c>
      <c r="DF1071" s="14">
        <v>1.783755</v>
      </c>
      <c r="DG1071" s="14">
        <v>9.3625322580645101</v>
      </c>
      <c r="DH1071" s="14">
        <v>7.8510161290322502</v>
      </c>
      <c r="DI1071" s="14">
        <v>2.6282857142857101</v>
      </c>
      <c r="DJ1071" s="14">
        <v>28.254225806451601</v>
      </c>
      <c r="DK1071" s="14">
        <v>15.174249999999899</v>
      </c>
      <c r="DL1071" s="14">
        <v>17.087225806451599</v>
      </c>
      <c r="DM1071" s="14">
        <v>1.1071449999999901</v>
      </c>
      <c r="DN1071" s="14">
        <v>0.53613870967741895</v>
      </c>
      <c r="DO1071" s="14">
        <v>0.61461129032258</v>
      </c>
      <c r="DP1071" s="14">
        <v>0.63698999999999995</v>
      </c>
      <c r="DQ1071" s="14">
        <v>0.58089354838709595</v>
      </c>
      <c r="DR1071" s="14">
        <v>0.59050333333333305</v>
      </c>
      <c r="DS1071" s="15">
        <v>8.0963666666666594</v>
      </c>
    </row>
    <row r="1072" spans="1:123" x14ac:dyDescent="0.25">
      <c r="A1072" s="16" t="s">
        <v>71</v>
      </c>
      <c r="B1072" s="17">
        <v>18</v>
      </c>
      <c r="C1072" s="13" t="str">
        <f t="shared" si="20"/>
        <v>BB_L_16_GW_GW_SA_High_GW_GQ_48_020_18</v>
      </c>
      <c r="D1072" s="18">
        <v>10.000322580645101</v>
      </c>
      <c r="E1072" s="18">
        <v>10.022931034482699</v>
      </c>
      <c r="F1072" s="18">
        <v>10.0849999999999</v>
      </c>
      <c r="G1072" s="18">
        <v>10.1443333333333</v>
      </c>
      <c r="H1072" s="18">
        <v>10.1167741935483</v>
      </c>
      <c r="I1072" s="18">
        <v>10.013499999999899</v>
      </c>
      <c r="J1072" s="18">
        <v>4.9120271290322499</v>
      </c>
      <c r="K1072" s="18">
        <v>1.2079645161290301E-3</v>
      </c>
      <c r="L1072" s="18">
        <v>9.9800999999999991E-4</v>
      </c>
      <c r="M1072" s="18">
        <v>5.1935483870967699E-4</v>
      </c>
      <c r="N1072" s="18">
        <v>3.910549E-2</v>
      </c>
      <c r="O1072" s="18">
        <v>3.9911935483870897E-2</v>
      </c>
      <c r="P1072" s="18">
        <v>3.1845645161290299E-2</v>
      </c>
      <c r="Q1072" s="18">
        <v>0.14969767857142799</v>
      </c>
      <c r="R1072" s="18">
        <v>3.4909838709677399E-2</v>
      </c>
      <c r="S1072" s="18">
        <v>0.15510099999999999</v>
      </c>
      <c r="T1072" s="18">
        <v>7.8223548387096706E-2</v>
      </c>
      <c r="U1072" s="18">
        <v>1.42723666666666E-2</v>
      </c>
      <c r="V1072" s="18">
        <v>4.4608548387096696E-3</v>
      </c>
      <c r="W1072" s="18">
        <v>5.3266290322580602E-3</v>
      </c>
      <c r="X1072" s="18">
        <v>5.94523333333333E-3</v>
      </c>
      <c r="Y1072" s="18">
        <v>7.9379032258064496E-3</v>
      </c>
      <c r="Z1072" s="18">
        <v>1.1901899999999899E-2</v>
      </c>
      <c r="AA1072" s="18">
        <v>7.2452096774193495E-2</v>
      </c>
      <c r="AB1072" s="18">
        <v>3.8980483870967697E-2</v>
      </c>
      <c r="AC1072" s="18">
        <v>0.100492142857142</v>
      </c>
      <c r="AD1072" s="18">
        <v>9.7625322580645102E-2</v>
      </c>
      <c r="AE1072" s="18">
        <v>0.14726466666666599</v>
      </c>
      <c r="AF1072" s="18">
        <v>0.10838693548387</v>
      </c>
      <c r="AG1072" s="18">
        <v>2.29035E-2</v>
      </c>
      <c r="AH1072" s="18">
        <v>7.5472741935483801E-3</v>
      </c>
      <c r="AI1072" s="18">
        <v>8.4805000000000002E-3</v>
      </c>
      <c r="AJ1072" s="18">
        <v>9.1911333333333303E-3</v>
      </c>
      <c r="AK1072" s="18">
        <v>1.1101290322580599E-2</v>
      </c>
      <c r="AL1072" s="18">
        <v>2.0997666666666599E-2</v>
      </c>
      <c r="AM1072" s="18">
        <v>3.2584516129032202E-2</v>
      </c>
      <c r="AN1072" s="18">
        <v>2.44985483870967E-2</v>
      </c>
      <c r="AO1072" s="18">
        <v>1.92233928571428E-2</v>
      </c>
      <c r="AP1072" s="18">
        <v>2.802E-2</v>
      </c>
      <c r="AQ1072" s="18">
        <v>0.10655833333333301</v>
      </c>
      <c r="AR1072" s="18">
        <v>0.133542580645161</v>
      </c>
      <c r="AS1072" s="18">
        <v>1.25036333333333E-2</v>
      </c>
      <c r="AT1072" s="18">
        <v>1.2119129032257999E-2</v>
      </c>
      <c r="AU1072" s="18">
        <v>7.8494516129032198E-3</v>
      </c>
      <c r="AV1072" s="18">
        <v>8.6985333333333293E-3</v>
      </c>
      <c r="AW1072" s="18">
        <v>8.9246774193548293E-3</v>
      </c>
      <c r="AX1072" s="18">
        <v>0.34568133333333301</v>
      </c>
      <c r="AY1072" s="18">
        <v>0.14809790322580599</v>
      </c>
      <c r="AZ1072" s="18">
        <v>4.1675806451612903E-2</v>
      </c>
      <c r="BA1072" s="18">
        <v>8.44982758620689E-2</v>
      </c>
      <c r="BB1072" s="18">
        <v>0.15709677419354801</v>
      </c>
      <c r="BC1072" s="18">
        <v>0.15774716666666599</v>
      </c>
      <c r="BD1072" s="18">
        <v>0.12753838709677401</v>
      </c>
      <c r="BE1072" s="18">
        <v>2.7648499999999999E-2</v>
      </c>
      <c r="BF1072" s="18">
        <v>1.86006451612903E-2</v>
      </c>
      <c r="BG1072" s="18">
        <v>2.8047258064516099E-2</v>
      </c>
      <c r="BH1072" s="18">
        <v>4.5451166666666598E-2</v>
      </c>
      <c r="BI1072" s="18">
        <v>4.2283064516129003E-2</v>
      </c>
      <c r="BJ1072" s="18">
        <v>4.9821499999999998E-2</v>
      </c>
      <c r="BK1072" s="18">
        <v>0.115546451612903</v>
      </c>
      <c r="BL1072" s="18">
        <v>0.121084838709677</v>
      </c>
      <c r="BM1072" s="18">
        <v>8.46930357142857E-2</v>
      </c>
      <c r="BN1072" s="18">
        <v>0.101233225806451</v>
      </c>
      <c r="BO1072" s="18">
        <v>0.11859033333333301</v>
      </c>
      <c r="BP1072" s="18">
        <v>8.8592741935483804E-2</v>
      </c>
      <c r="BQ1072" s="18">
        <v>2.3827833333333302E-2</v>
      </c>
      <c r="BR1072" s="18">
        <v>1.9994516129032198E-2</v>
      </c>
      <c r="BS1072" s="18">
        <v>1.9044838709677402E-2</v>
      </c>
      <c r="BT1072" s="18">
        <v>1.7939500000000001E-2</v>
      </c>
      <c r="BU1072" s="18">
        <v>2.0609516129032199E-2</v>
      </c>
      <c r="BV1072" s="18">
        <v>8.3692499999999906E-2</v>
      </c>
      <c r="BW1072" s="18">
        <v>0.121742258064516</v>
      </c>
      <c r="BX1072" s="18">
        <v>6.7363387096774099E-2</v>
      </c>
      <c r="BY1072" s="18">
        <v>0.116906964285714</v>
      </c>
      <c r="BZ1072" s="18">
        <v>0.128095483870967</v>
      </c>
      <c r="CA1072" s="18">
        <v>0.21512066666666599</v>
      </c>
      <c r="CB1072" s="18">
        <v>0.117155</v>
      </c>
      <c r="CC1072" s="18">
        <v>2.8698833333333298E-2</v>
      </c>
      <c r="CD1072" s="18">
        <v>2.3455645161290301E-2</v>
      </c>
      <c r="CE1072" s="18">
        <v>2.4148225806451599E-2</v>
      </c>
      <c r="CF1072" s="18">
        <v>2.8914499999999999E-2</v>
      </c>
      <c r="CG1072" s="18">
        <v>3.3134032258064501E-2</v>
      </c>
      <c r="CH1072" s="18">
        <v>5.1677333333333297E-2</v>
      </c>
      <c r="CI1072" s="18">
        <v>0.13752467741935401</v>
      </c>
      <c r="CJ1072" s="18">
        <v>8.6637096774193498E-2</v>
      </c>
      <c r="CK1072" s="18">
        <v>6.8374107142857105E-2</v>
      </c>
      <c r="CL1072" s="18">
        <v>0.182560322580645</v>
      </c>
      <c r="CM1072" s="18">
        <v>0.26920983333333298</v>
      </c>
      <c r="CN1072" s="18">
        <v>0.16453564516128999</v>
      </c>
      <c r="CO1072" s="18">
        <v>5.3136999999999997E-2</v>
      </c>
      <c r="CP1072" s="18">
        <v>2.4548064516128999E-2</v>
      </c>
      <c r="CQ1072" s="18">
        <v>3.76414516129032E-2</v>
      </c>
      <c r="CR1072" s="18">
        <v>4.2098999999999998E-2</v>
      </c>
      <c r="CS1072" s="18">
        <v>7.1689838709677406E-2</v>
      </c>
      <c r="CT1072" s="18">
        <v>0.104549166666666</v>
      </c>
      <c r="CU1072" s="18">
        <v>0.15663193548387</v>
      </c>
      <c r="CV1072" s="18">
        <v>0.16963806451612901</v>
      </c>
      <c r="CW1072" s="18">
        <v>0.22272793103448199</v>
      </c>
      <c r="CX1072" s="18">
        <v>0.12205048387096699</v>
      </c>
      <c r="CY1072" s="18">
        <v>0.33037166666666601</v>
      </c>
      <c r="CZ1072" s="18">
        <v>0.17512661290322501</v>
      </c>
      <c r="DA1072" s="18">
        <v>8.49935E-2</v>
      </c>
      <c r="DB1072" s="18">
        <v>4.0414354838709601E-2</v>
      </c>
      <c r="DC1072" s="18">
        <v>7.5564354838709602E-2</v>
      </c>
      <c r="DD1072" s="18">
        <v>9.9416000000000004E-2</v>
      </c>
      <c r="DE1072" s="18">
        <v>6.1471129032258001E-2</v>
      </c>
      <c r="DF1072" s="18">
        <v>5.76786666666666E-2</v>
      </c>
      <c r="DG1072" s="18">
        <v>0.139110483870967</v>
      </c>
      <c r="DH1072" s="18">
        <v>0.12128967741935399</v>
      </c>
      <c r="DI1072" s="18">
        <v>5.60819642857142E-2</v>
      </c>
      <c r="DJ1072" s="18">
        <v>0.36139177419354801</v>
      </c>
      <c r="DK1072" s="18">
        <v>0.19409216666666601</v>
      </c>
      <c r="DL1072" s="18">
        <v>0.239325806451612</v>
      </c>
      <c r="DM1072" s="18">
        <v>3.6917999999999999E-2</v>
      </c>
      <c r="DN1072" s="18">
        <v>3.4305161290322503E-2</v>
      </c>
      <c r="DO1072" s="18">
        <v>4.95169354838709E-2</v>
      </c>
      <c r="DP1072" s="18">
        <v>5.2428166666666602E-2</v>
      </c>
      <c r="DQ1072" s="18">
        <v>4.63387096774193E-2</v>
      </c>
      <c r="DR1072" s="18">
        <v>4.1415333333333297E-2</v>
      </c>
      <c r="DS1072" s="19">
        <v>0.124053499999999</v>
      </c>
    </row>
    <row r="1073" spans="1:123" x14ac:dyDescent="0.25">
      <c r="A1073" s="12" t="s">
        <v>71</v>
      </c>
      <c r="B1073" s="13">
        <v>19</v>
      </c>
      <c r="C1073" s="13" t="str">
        <f t="shared" si="20"/>
        <v>BB_L_16_GW_GW_SA_High_GW_GQ_48_020_19</v>
      </c>
      <c r="D1073" s="14">
        <v>10.1004838709677</v>
      </c>
      <c r="E1073" s="14">
        <v>23.955862068965502</v>
      </c>
      <c r="F1073" s="14">
        <v>69.681129032257999</v>
      </c>
      <c r="G1073" s="14">
        <v>100.785833333333</v>
      </c>
      <c r="H1073" s="14">
        <v>90.356774193548304</v>
      </c>
      <c r="I1073" s="14">
        <v>16.766999999999999</v>
      </c>
      <c r="J1073" s="14">
        <v>6.6415661290322499</v>
      </c>
      <c r="K1073" s="14">
        <v>0.65359354838709605</v>
      </c>
      <c r="L1073" s="14">
        <v>0.55861333333333296</v>
      </c>
      <c r="M1073" s="14">
        <v>0.26543548387096699</v>
      </c>
      <c r="N1073" s="14">
        <v>26.2170733333333</v>
      </c>
      <c r="O1073" s="14">
        <v>27.156129032258001</v>
      </c>
      <c r="P1073" s="14">
        <v>23.1644516129032</v>
      </c>
      <c r="Q1073" s="14">
        <v>99.619821428571399</v>
      </c>
      <c r="R1073" s="14">
        <v>24.249032258064499</v>
      </c>
      <c r="S1073" s="14">
        <v>99.355733333333305</v>
      </c>
      <c r="T1073" s="14">
        <v>55.839354838709603</v>
      </c>
      <c r="U1073" s="14">
        <v>8.0431000000000008</v>
      </c>
      <c r="V1073" s="14">
        <v>2.0308709677419299</v>
      </c>
      <c r="W1073" s="14">
        <v>2.26859677419354</v>
      </c>
      <c r="X1073" s="14">
        <v>1.69261666666666</v>
      </c>
      <c r="Y1073" s="14">
        <v>1.03142258064516</v>
      </c>
      <c r="Z1073" s="14">
        <v>0.878253333333333</v>
      </c>
      <c r="AA1073" s="14">
        <v>43.226129032258001</v>
      </c>
      <c r="AB1073" s="14">
        <v>21.4330322580645</v>
      </c>
      <c r="AC1073" s="14">
        <v>56.846785714285701</v>
      </c>
      <c r="AD1073" s="14">
        <v>68.417741935483804</v>
      </c>
      <c r="AE1073" s="14">
        <v>91.401499999999999</v>
      </c>
      <c r="AF1073" s="14">
        <v>72.5017741935484</v>
      </c>
      <c r="AG1073" s="14">
        <v>10.6929</v>
      </c>
      <c r="AH1073" s="14">
        <v>1.9048064516129</v>
      </c>
      <c r="AI1073" s="14">
        <v>1.99345161290322</v>
      </c>
      <c r="AJ1073" s="14">
        <v>1.3470133333333301</v>
      </c>
      <c r="AK1073" s="14">
        <v>1.0632870967741901</v>
      </c>
      <c r="AL1073" s="14">
        <v>6.3522216666666598</v>
      </c>
      <c r="AM1073" s="14">
        <v>14.2462096774193</v>
      </c>
      <c r="AN1073" s="14">
        <v>10.454887096774099</v>
      </c>
      <c r="AO1073" s="14">
        <v>5.788875</v>
      </c>
      <c r="AP1073" s="14">
        <v>10.8269838709677</v>
      </c>
      <c r="AQ1073" s="14">
        <v>67.917333333333303</v>
      </c>
      <c r="AR1073" s="14">
        <v>81.419838709677407</v>
      </c>
      <c r="AS1073" s="14">
        <v>3.6086499999999999</v>
      </c>
      <c r="AT1073" s="14">
        <v>3.4112903225806401</v>
      </c>
      <c r="AU1073" s="14">
        <v>1.3843677419354801</v>
      </c>
      <c r="AV1073" s="14">
        <v>1.38832666666666</v>
      </c>
      <c r="AW1073" s="14">
        <v>1.2243870967741901</v>
      </c>
      <c r="AX1073" s="14">
        <v>185.17521666666599</v>
      </c>
      <c r="AY1073" s="14">
        <v>107.55774193548299</v>
      </c>
      <c r="AZ1073" s="14">
        <v>18.159290322580599</v>
      </c>
      <c r="BA1073" s="14">
        <v>40.258448275862001</v>
      </c>
      <c r="BB1073" s="14">
        <v>85.491935483870904</v>
      </c>
      <c r="BC1073" s="14">
        <v>97.9255</v>
      </c>
      <c r="BD1073" s="14">
        <v>69.438225806451598</v>
      </c>
      <c r="BE1073" s="14">
        <v>7.7837333333333296</v>
      </c>
      <c r="BF1073" s="14">
        <v>2.54720967741935</v>
      </c>
      <c r="BG1073" s="14">
        <v>2.17145161290322</v>
      </c>
      <c r="BH1073" s="14">
        <v>1.9027000000000001</v>
      </c>
      <c r="BI1073" s="14">
        <v>1.6578064516129001</v>
      </c>
      <c r="BJ1073" s="14">
        <v>6.1634500000000001</v>
      </c>
      <c r="BK1073" s="14">
        <v>58.095161290322501</v>
      </c>
      <c r="BL1073" s="14">
        <v>63.6877419354838</v>
      </c>
      <c r="BM1073" s="14">
        <v>45.3178571428571</v>
      </c>
      <c r="BN1073" s="14">
        <v>56.887903225806397</v>
      </c>
      <c r="BO1073" s="14">
        <v>68.985333333333301</v>
      </c>
      <c r="BP1073" s="14">
        <v>49.291290322580601</v>
      </c>
      <c r="BQ1073" s="14">
        <v>5.43983333333333</v>
      </c>
      <c r="BR1073" s="14">
        <v>2.8128709677419299</v>
      </c>
      <c r="BS1073" s="14">
        <v>2.41095161290322</v>
      </c>
      <c r="BT1073" s="14">
        <v>1.32378333333333</v>
      </c>
      <c r="BU1073" s="14">
        <v>1.34293548387096</v>
      </c>
      <c r="BV1073" s="14">
        <v>42.330433333333303</v>
      </c>
      <c r="BW1073" s="14">
        <v>68.887258064516104</v>
      </c>
      <c r="BX1073" s="14">
        <v>32.408870967741898</v>
      </c>
      <c r="BY1073" s="14">
        <v>65.312142857142803</v>
      </c>
      <c r="BZ1073" s="14">
        <v>76.327903225806395</v>
      </c>
      <c r="CA1073" s="14">
        <v>131.18416666666599</v>
      </c>
      <c r="CB1073" s="14">
        <v>69.395806451612899</v>
      </c>
      <c r="CC1073" s="14">
        <v>7.8703333333333303</v>
      </c>
      <c r="CD1073" s="14">
        <v>3.5305322580645102</v>
      </c>
      <c r="CE1073" s="14">
        <v>2.6221935483870902</v>
      </c>
      <c r="CF1073" s="14">
        <v>2.7738166666666602</v>
      </c>
      <c r="CG1073" s="14">
        <v>2.0745322580645098</v>
      </c>
      <c r="CH1073" s="14">
        <v>7.4734499999999997</v>
      </c>
      <c r="CI1073" s="14">
        <v>59.955467741935401</v>
      </c>
      <c r="CJ1073" s="14">
        <v>34.854838709677402</v>
      </c>
      <c r="CK1073" s="14">
        <v>26.263749999999899</v>
      </c>
      <c r="CL1073" s="14">
        <v>99.614999999999995</v>
      </c>
      <c r="CM1073" s="14">
        <v>151.63399999999999</v>
      </c>
      <c r="CN1073" s="14">
        <v>102.805322580645</v>
      </c>
      <c r="CO1073" s="14">
        <v>18.640599999999999</v>
      </c>
      <c r="CP1073" s="14">
        <v>3.8521290322580599</v>
      </c>
      <c r="CQ1073" s="14">
        <v>4.48543548387096</v>
      </c>
      <c r="CR1073" s="14">
        <v>3.2129333333333299</v>
      </c>
      <c r="CS1073" s="14">
        <v>2.7970161290322499</v>
      </c>
      <c r="CT1073" s="14">
        <v>3.6130166666666601</v>
      </c>
      <c r="CU1073" s="14">
        <v>61.719822580645101</v>
      </c>
      <c r="CV1073" s="14">
        <v>94.412258064516095</v>
      </c>
      <c r="CW1073" s="14">
        <v>128.95327586206801</v>
      </c>
      <c r="CX1073" s="14">
        <v>62.851290322580603</v>
      </c>
      <c r="CY1073" s="14">
        <v>182.22233333333301</v>
      </c>
      <c r="CZ1073" s="14">
        <v>111.601612903225</v>
      </c>
      <c r="DA1073" s="14">
        <v>25.9471666666666</v>
      </c>
      <c r="DB1073" s="14">
        <v>3.51716129032258</v>
      </c>
      <c r="DC1073" s="14">
        <v>2.8649677419354802</v>
      </c>
      <c r="DD1073" s="14">
        <v>3.7192500000000002</v>
      </c>
      <c r="DE1073" s="14">
        <v>2.42358064516129</v>
      </c>
      <c r="DF1073" s="14">
        <v>11.552199999999999</v>
      </c>
      <c r="DG1073" s="14">
        <v>68.095161290322494</v>
      </c>
      <c r="DH1073" s="14">
        <v>63.689354838709598</v>
      </c>
      <c r="DI1073" s="14">
        <v>18.613732142857099</v>
      </c>
      <c r="DJ1073" s="14">
        <v>198.46016129032199</v>
      </c>
      <c r="DK1073" s="14">
        <v>112.99233333333299</v>
      </c>
      <c r="DL1073" s="14">
        <v>151.212032258064</v>
      </c>
      <c r="DM1073" s="14">
        <v>7.9842166666666596</v>
      </c>
      <c r="DN1073" s="14">
        <v>3.0292096774193502</v>
      </c>
      <c r="DO1073" s="14">
        <v>2.6982903225806401</v>
      </c>
      <c r="DP1073" s="14">
        <v>2.50406666666666</v>
      </c>
      <c r="DQ1073" s="14">
        <v>2.4661612903225798</v>
      </c>
      <c r="DR1073" s="14">
        <v>2.1223666666666601</v>
      </c>
      <c r="DS1073" s="15">
        <v>54.994999999999997</v>
      </c>
    </row>
    <row r="1074" spans="1:123" x14ac:dyDescent="0.25">
      <c r="A1074" s="16" t="s">
        <v>71</v>
      </c>
      <c r="B1074" s="17">
        <v>20</v>
      </c>
      <c r="C1074" s="13" t="str">
        <f t="shared" si="20"/>
        <v>BB_L_16_GW_GW_SA_High_GW_GQ_48_020_20</v>
      </c>
      <c r="D1074" s="18">
        <v>10.0219354838709</v>
      </c>
      <c r="E1074" s="18">
        <v>12.5786206896551</v>
      </c>
      <c r="F1074" s="18">
        <v>20.770806451612899</v>
      </c>
      <c r="G1074" s="18">
        <v>26.966833333333302</v>
      </c>
      <c r="H1074" s="18">
        <v>24.369354838709601</v>
      </c>
      <c r="I1074" s="18">
        <v>11.2398333333333</v>
      </c>
      <c r="J1074" s="18">
        <v>5.4813974193548303</v>
      </c>
      <c r="K1074" s="18">
        <v>0.114324999999999</v>
      </c>
      <c r="L1074" s="18">
        <v>9.9199333333333306E-2</v>
      </c>
      <c r="M1074" s="18">
        <v>4.5278709677419302E-2</v>
      </c>
      <c r="N1074" s="18">
        <v>4.8118239999999997</v>
      </c>
      <c r="O1074" s="18">
        <v>4.923</v>
      </c>
      <c r="P1074" s="18">
        <v>4.10243548387096</v>
      </c>
      <c r="Q1074" s="18">
        <v>18.152339285714199</v>
      </c>
      <c r="R1074" s="18">
        <v>4.3001290322580603</v>
      </c>
      <c r="S1074" s="18">
        <v>18.344200000000001</v>
      </c>
      <c r="T1074" s="18">
        <v>9.8748870967741897</v>
      </c>
      <c r="U1074" s="18">
        <v>1.40756999999999</v>
      </c>
      <c r="V1074" s="18">
        <v>0.34849999999999998</v>
      </c>
      <c r="W1074" s="18">
        <v>0.39011612903225801</v>
      </c>
      <c r="X1074" s="18">
        <v>0.307</v>
      </c>
      <c r="Y1074" s="18">
        <v>0.20431451612903201</v>
      </c>
      <c r="Z1074" s="18">
        <v>0.21290166666666599</v>
      </c>
      <c r="AA1074" s="18">
        <v>7.9234516129032198</v>
      </c>
      <c r="AB1074" s="18">
        <v>3.8901129032258002</v>
      </c>
      <c r="AC1074" s="18">
        <v>10.697089285714201</v>
      </c>
      <c r="AD1074" s="18">
        <v>11.9947258064516</v>
      </c>
      <c r="AE1074" s="18">
        <v>16.7822</v>
      </c>
      <c r="AF1074" s="18">
        <v>12.9884838709677</v>
      </c>
      <c r="AG1074" s="18">
        <v>1.929325</v>
      </c>
      <c r="AH1074" s="18">
        <v>0.34516935483870897</v>
      </c>
      <c r="AI1074" s="18">
        <v>0.371156451612903</v>
      </c>
      <c r="AJ1074" s="18">
        <v>0.26892666666666598</v>
      </c>
      <c r="AK1074" s="18">
        <v>0.23527258064516099</v>
      </c>
      <c r="AL1074" s="18">
        <v>1.22349833333333</v>
      </c>
      <c r="AM1074" s="18">
        <v>2.66595322580645</v>
      </c>
      <c r="AN1074" s="18">
        <v>1.88131612903225</v>
      </c>
      <c r="AO1074" s="18">
        <v>1.1049446428571399</v>
      </c>
      <c r="AP1074" s="18">
        <v>2.0729516129032199</v>
      </c>
      <c r="AQ1074" s="18">
        <v>12.284299999999901</v>
      </c>
      <c r="AR1074" s="18">
        <v>14.894467741935401</v>
      </c>
      <c r="AS1074" s="18">
        <v>0.65553499999999998</v>
      </c>
      <c r="AT1074" s="18">
        <v>0.62955322580645101</v>
      </c>
      <c r="AU1074" s="18">
        <v>0.26286774193548301</v>
      </c>
      <c r="AV1074" s="18">
        <v>0.27857833333333298</v>
      </c>
      <c r="AW1074" s="18">
        <v>0.23461612903225801</v>
      </c>
      <c r="AX1074" s="18">
        <v>35.637898333333297</v>
      </c>
      <c r="AY1074" s="18">
        <v>18.971193548386999</v>
      </c>
      <c r="AZ1074" s="18">
        <v>3.2723548387096701</v>
      </c>
      <c r="BA1074" s="18">
        <v>7.49918965517241</v>
      </c>
      <c r="BB1074" s="18">
        <v>15.6754193548387</v>
      </c>
      <c r="BC1074" s="18">
        <v>17.849783333333299</v>
      </c>
      <c r="BD1074" s="18">
        <v>12.701274193548301</v>
      </c>
      <c r="BE1074" s="18">
        <v>1.3893283333333299</v>
      </c>
      <c r="BF1074" s="18">
        <v>0.52390967741935401</v>
      </c>
      <c r="BG1074" s="18">
        <v>0.50949032258064497</v>
      </c>
      <c r="BH1074" s="18">
        <v>0.57576166666666595</v>
      </c>
      <c r="BI1074" s="18">
        <v>0.52766774193548305</v>
      </c>
      <c r="BJ1074" s="18">
        <v>1.38201333333333</v>
      </c>
      <c r="BK1074" s="18">
        <v>10.6573064516129</v>
      </c>
      <c r="BL1074" s="18">
        <v>11.7793387096774</v>
      </c>
      <c r="BM1074" s="18">
        <v>8.2009464285714202</v>
      </c>
      <c r="BN1074" s="18">
        <v>10.413048387096699</v>
      </c>
      <c r="BO1074" s="18">
        <v>12.54355</v>
      </c>
      <c r="BP1074" s="18">
        <v>8.9834354838709594</v>
      </c>
      <c r="BQ1074" s="18">
        <v>1.0203566666666599</v>
      </c>
      <c r="BR1074" s="18">
        <v>0.58310806451612895</v>
      </c>
      <c r="BS1074" s="18">
        <v>0.50393064516129005</v>
      </c>
      <c r="BT1074" s="18">
        <v>0.31646000000000002</v>
      </c>
      <c r="BU1074" s="18">
        <v>0.339419354838709</v>
      </c>
      <c r="BV1074" s="18">
        <v>7.8400850000000002</v>
      </c>
      <c r="BW1074" s="18">
        <v>12.552661290322501</v>
      </c>
      <c r="BX1074" s="18">
        <v>5.9089193548387096</v>
      </c>
      <c r="BY1074" s="18">
        <v>12.010499999999899</v>
      </c>
      <c r="BZ1074" s="18">
        <v>13.867612903225799</v>
      </c>
      <c r="CA1074" s="18">
        <v>24.024366666666602</v>
      </c>
      <c r="CB1074" s="18">
        <v>12.5178064516129</v>
      </c>
      <c r="CC1074" s="18">
        <v>1.4384933333333301</v>
      </c>
      <c r="CD1074" s="18">
        <v>0.715625806451613</v>
      </c>
      <c r="CE1074" s="18">
        <v>0.56807580645161204</v>
      </c>
      <c r="CF1074" s="18">
        <v>0.61156499999999903</v>
      </c>
      <c r="CG1074" s="18">
        <v>0.52492580645161202</v>
      </c>
      <c r="CH1074" s="18">
        <v>1.58486999999999</v>
      </c>
      <c r="CI1074" s="18">
        <v>11.283822580645101</v>
      </c>
      <c r="CJ1074" s="18">
        <v>6.4014032258064502</v>
      </c>
      <c r="CK1074" s="18">
        <v>4.8335178571428496</v>
      </c>
      <c r="CL1074" s="18">
        <v>18.533258064516101</v>
      </c>
      <c r="CM1074" s="18">
        <v>27.853199999999902</v>
      </c>
      <c r="CN1074" s="18">
        <v>18.701693548386999</v>
      </c>
      <c r="CO1074" s="18">
        <v>3.50491333333333</v>
      </c>
      <c r="CP1074" s="18">
        <v>0.76843064516129</v>
      </c>
      <c r="CQ1074" s="18">
        <v>1.0114532258064499</v>
      </c>
      <c r="CR1074" s="18">
        <v>0.770996666666666</v>
      </c>
      <c r="CS1074" s="18">
        <v>0.88807258064516104</v>
      </c>
      <c r="CT1074" s="18">
        <v>1.24678333333333</v>
      </c>
      <c r="CU1074" s="18">
        <v>11.8377903225806</v>
      </c>
      <c r="CV1074" s="18">
        <v>17.212129032258002</v>
      </c>
      <c r="CW1074" s="18">
        <v>23.8366551724137</v>
      </c>
      <c r="CX1074" s="18">
        <v>11.5817741935483</v>
      </c>
      <c r="CY1074" s="18">
        <v>33.868333333333297</v>
      </c>
      <c r="CZ1074" s="18">
        <v>20.0589193548387</v>
      </c>
      <c r="DA1074" s="18">
        <v>5.1178916666666598</v>
      </c>
      <c r="DB1074" s="18">
        <v>0.83033064516128996</v>
      </c>
      <c r="DC1074" s="18">
        <v>0.91288548387096702</v>
      </c>
      <c r="DD1074" s="18">
        <v>1.25091666666666</v>
      </c>
      <c r="DE1074" s="18">
        <v>0.79447258064516102</v>
      </c>
      <c r="DF1074" s="18">
        <v>2.3557399999999902</v>
      </c>
      <c r="DG1074" s="18">
        <v>12.689225806451599</v>
      </c>
      <c r="DH1074" s="18">
        <v>11.594096774193501</v>
      </c>
      <c r="DI1074" s="18">
        <v>3.5126249999999999</v>
      </c>
      <c r="DJ1074" s="18">
        <v>37.553951612903198</v>
      </c>
      <c r="DK1074" s="18">
        <v>20.355183333333301</v>
      </c>
      <c r="DL1074" s="18">
        <v>27.725032258064498</v>
      </c>
      <c r="DM1074" s="18">
        <v>1.5345500000000001</v>
      </c>
      <c r="DN1074" s="18">
        <v>0.689359677419354</v>
      </c>
      <c r="DO1074" s="18">
        <v>0.73318225806451598</v>
      </c>
      <c r="DP1074" s="18">
        <v>0.74026666666666596</v>
      </c>
      <c r="DQ1074" s="18">
        <v>0.69714838709677396</v>
      </c>
      <c r="DR1074" s="18">
        <v>0.60791666666666599</v>
      </c>
      <c r="DS1074" s="19">
        <v>10.353249999999999</v>
      </c>
    </row>
    <row r="1075" spans="1:123" x14ac:dyDescent="0.25">
      <c r="A1075" s="12" t="s">
        <v>71</v>
      </c>
      <c r="B1075" s="13">
        <v>21</v>
      </c>
      <c r="C1075" s="13" t="str">
        <f t="shared" si="20"/>
        <v>BB_L_16_GW_GW_SA_High_GW_GQ_48_020_21</v>
      </c>
      <c r="D1075" s="14">
        <v>10.000322580645101</v>
      </c>
      <c r="E1075" s="14">
        <v>10.0593103448275</v>
      </c>
      <c r="F1075" s="14">
        <v>10.248387096774101</v>
      </c>
      <c r="G1075" s="14">
        <v>10.3965</v>
      </c>
      <c r="H1075" s="14">
        <v>10.360967741935401</v>
      </c>
      <c r="I1075" s="14">
        <v>10.0348333333333</v>
      </c>
      <c r="J1075" s="14">
        <v>5.2047137096774101</v>
      </c>
      <c r="K1075" s="14">
        <v>3.0323870967741899E-3</v>
      </c>
      <c r="L1075" s="14">
        <v>2.5309666666666602E-3</v>
      </c>
      <c r="M1075" s="14">
        <v>1.2652145161290301E-3</v>
      </c>
      <c r="N1075" s="14">
        <v>0.11061665666666599</v>
      </c>
      <c r="O1075" s="14">
        <v>0.11263564516129</v>
      </c>
      <c r="P1075" s="14">
        <v>9.4893064516129E-2</v>
      </c>
      <c r="Q1075" s="14">
        <v>0.42576142857142801</v>
      </c>
      <c r="R1075" s="14">
        <v>0.10015112903225799</v>
      </c>
      <c r="S1075" s="14">
        <v>0.42847049999999998</v>
      </c>
      <c r="T1075" s="14">
        <v>0.23436225806451599</v>
      </c>
      <c r="U1075" s="14">
        <v>3.7163833333333299E-2</v>
      </c>
      <c r="V1075" s="14">
        <v>1.00070806451612E-2</v>
      </c>
      <c r="W1075" s="14">
        <v>1.12971451612903E-2</v>
      </c>
      <c r="X1075" s="14">
        <v>1.11296833333333E-2</v>
      </c>
      <c r="Y1075" s="14">
        <v>1.2011612903225799E-2</v>
      </c>
      <c r="Z1075" s="14">
        <v>1.54381666666666E-2</v>
      </c>
      <c r="AA1075" s="14">
        <v>0.19436935483870901</v>
      </c>
      <c r="AB1075" s="14">
        <v>0.100234838709677</v>
      </c>
      <c r="AC1075" s="14">
        <v>0.25773750000000001</v>
      </c>
      <c r="AD1075" s="14">
        <v>0.28844838709677401</v>
      </c>
      <c r="AE1075" s="14">
        <v>0.399065</v>
      </c>
      <c r="AF1075" s="14">
        <v>0.31148306451612801</v>
      </c>
      <c r="AG1075" s="14">
        <v>5.44305E-2</v>
      </c>
      <c r="AH1075" s="14">
        <v>1.3588064516128999E-2</v>
      </c>
      <c r="AI1075" s="14">
        <v>1.50132258064516E-2</v>
      </c>
      <c r="AJ1075" s="14">
        <v>1.4517833333333299E-2</v>
      </c>
      <c r="AK1075" s="14">
        <v>1.6344677419354799E-2</v>
      </c>
      <c r="AL1075" s="14">
        <v>4.0719833333333302E-2</v>
      </c>
      <c r="AM1075" s="14">
        <v>7.4085806451612904E-2</v>
      </c>
      <c r="AN1075" s="14">
        <v>5.6121129032258001E-2</v>
      </c>
      <c r="AO1075" s="14">
        <v>3.7571071428571398E-2</v>
      </c>
      <c r="AP1075" s="14">
        <v>5.8790483870967698E-2</v>
      </c>
      <c r="AQ1075" s="14">
        <v>0.29438666666666602</v>
      </c>
      <c r="AR1075" s="14">
        <v>0.36571387096774099</v>
      </c>
      <c r="AS1075" s="14">
        <v>2.39373333333333E-2</v>
      </c>
      <c r="AT1075" s="14">
        <v>2.2959193548386998E-2</v>
      </c>
      <c r="AU1075" s="14">
        <v>1.29064516129032E-2</v>
      </c>
      <c r="AV1075" s="14">
        <v>1.4127499999999999E-2</v>
      </c>
      <c r="AW1075" s="14">
        <v>1.34562903225806E-2</v>
      </c>
      <c r="AX1075" s="14">
        <v>0.89847100000000002</v>
      </c>
      <c r="AY1075" s="14">
        <v>0.46707903225806402</v>
      </c>
      <c r="AZ1075" s="14">
        <v>9.3927741935483797E-2</v>
      </c>
      <c r="BA1075" s="14">
        <v>0.196107068965517</v>
      </c>
      <c r="BB1075" s="14">
        <v>0.38995000000000002</v>
      </c>
      <c r="BC1075" s="14">
        <v>0.44245600000000002</v>
      </c>
      <c r="BD1075" s="14">
        <v>0.33304838709677398</v>
      </c>
      <c r="BE1075" s="14">
        <v>5.3006666666666598E-2</v>
      </c>
      <c r="BF1075" s="14">
        <v>2.94806451612903E-2</v>
      </c>
      <c r="BG1075" s="14">
        <v>3.9628548387096701E-2</v>
      </c>
      <c r="BH1075" s="14">
        <v>6.1860166666666598E-2</v>
      </c>
      <c r="BI1075" s="14">
        <v>5.7975161290322499E-2</v>
      </c>
      <c r="BJ1075" s="14">
        <v>7.7653833333333297E-2</v>
      </c>
      <c r="BK1075" s="14">
        <v>0.28309354838709599</v>
      </c>
      <c r="BL1075" s="14">
        <v>0.30063645161290298</v>
      </c>
      <c r="BM1075" s="14">
        <v>0.21431321428571401</v>
      </c>
      <c r="BN1075" s="14">
        <v>0.26253548387096698</v>
      </c>
      <c r="BO1075" s="14">
        <v>0.31074499999999999</v>
      </c>
      <c r="BP1075" s="14">
        <v>0.23197741935483801</v>
      </c>
      <c r="BQ1075" s="14">
        <v>4.29173333333333E-2</v>
      </c>
      <c r="BR1075" s="14">
        <v>3.1723064516129003E-2</v>
      </c>
      <c r="BS1075" s="14">
        <v>2.98933870967741E-2</v>
      </c>
      <c r="BT1075" s="14">
        <v>2.5635333333333302E-2</v>
      </c>
      <c r="BU1075" s="14">
        <v>2.9199838709677399E-2</v>
      </c>
      <c r="BV1075" s="14">
        <v>0.20530616666666601</v>
      </c>
      <c r="BW1075" s="14">
        <v>0.31535645161290299</v>
      </c>
      <c r="BX1075" s="14">
        <v>0.16117016129032199</v>
      </c>
      <c r="BY1075" s="14">
        <v>0.30070785714285703</v>
      </c>
      <c r="BZ1075" s="14">
        <v>0.34299064516129002</v>
      </c>
      <c r="CA1075" s="14">
        <v>0.58146666666666602</v>
      </c>
      <c r="CB1075" s="14">
        <v>0.31348870967741899</v>
      </c>
      <c r="CC1075" s="14">
        <v>5.5221999999999903E-2</v>
      </c>
      <c r="CD1075" s="14">
        <v>3.78172580645161E-2</v>
      </c>
      <c r="CE1075" s="14">
        <v>3.61551612903225E-2</v>
      </c>
      <c r="CF1075" s="14">
        <v>4.2966999999999998E-2</v>
      </c>
      <c r="CG1075" s="14">
        <v>4.6336290322580603E-2</v>
      </c>
      <c r="CH1075" s="14">
        <v>8.23328333333333E-2</v>
      </c>
      <c r="CI1075" s="14">
        <v>0.31448967741935402</v>
      </c>
      <c r="CJ1075" s="14">
        <v>0.191543548387096</v>
      </c>
      <c r="CK1075" s="14">
        <v>0.149453928571428</v>
      </c>
      <c r="CL1075" s="14">
        <v>0.46477580645161198</v>
      </c>
      <c r="CM1075" s="14">
        <v>0.69142166666666605</v>
      </c>
      <c r="CN1075" s="14">
        <v>0.47078870967741898</v>
      </c>
      <c r="CO1075" s="14">
        <v>0.114587333333333</v>
      </c>
      <c r="CP1075" s="14">
        <v>3.97891935483871E-2</v>
      </c>
      <c r="CQ1075" s="14">
        <v>5.88582258064516E-2</v>
      </c>
      <c r="CR1075" s="14">
        <v>6.0938166666666599E-2</v>
      </c>
      <c r="CS1075" s="14">
        <v>9.62985483870967E-2</v>
      </c>
      <c r="CT1075" s="14">
        <v>0.14333499999999999</v>
      </c>
      <c r="CU1075" s="14">
        <v>0.34707580645161201</v>
      </c>
      <c r="CV1075" s="14">
        <v>0.44255</v>
      </c>
      <c r="CW1075" s="14">
        <v>0.59712758620689599</v>
      </c>
      <c r="CX1075" s="14">
        <v>0.30226129032257998</v>
      </c>
      <c r="CY1075" s="14">
        <v>0.84061999999999903</v>
      </c>
      <c r="CZ1075" s="14">
        <v>0.51365806451612905</v>
      </c>
      <c r="DA1075" s="14">
        <v>0.17780949999999901</v>
      </c>
      <c r="DB1075" s="14">
        <v>5.9568870967741903E-2</v>
      </c>
      <c r="DC1075" s="14">
        <v>0.10107725806451601</v>
      </c>
      <c r="DD1075" s="14">
        <v>0.13803499999999999</v>
      </c>
      <c r="DE1075" s="14">
        <v>8.6210161290322607E-2</v>
      </c>
      <c r="DF1075" s="14">
        <v>0.101220833333333</v>
      </c>
      <c r="DG1075" s="14">
        <v>0.33394548387096701</v>
      </c>
      <c r="DH1075" s="14">
        <v>0.30687096774193501</v>
      </c>
      <c r="DI1075" s="14">
        <v>0.113811964285714</v>
      </c>
      <c r="DJ1075" s="14">
        <v>0.92117580645161201</v>
      </c>
      <c r="DK1075" s="14">
        <v>0.50643499999999997</v>
      </c>
      <c r="DL1075" s="14">
        <v>0.70591870967741899</v>
      </c>
      <c r="DM1075" s="14">
        <v>6.5255999999999995E-2</v>
      </c>
      <c r="DN1075" s="14">
        <v>5.02414516129032E-2</v>
      </c>
      <c r="DO1075" s="14">
        <v>6.8823064516129004E-2</v>
      </c>
      <c r="DP1075" s="14">
        <v>7.3185166666666607E-2</v>
      </c>
      <c r="DQ1075" s="14">
        <v>6.5962419354838694E-2</v>
      </c>
      <c r="DR1075" s="14">
        <v>5.7533999999999898E-2</v>
      </c>
      <c r="DS1075" s="15">
        <v>0.27942499999999998</v>
      </c>
    </row>
    <row r="1076" spans="1:123" x14ac:dyDescent="0.25">
      <c r="A1076" s="16" t="s">
        <v>71</v>
      </c>
      <c r="B1076" s="17">
        <v>22</v>
      </c>
      <c r="C1076" s="13" t="str">
        <f t="shared" si="20"/>
        <v>BB_L_16_GW_GW_SA_High_GW_GQ_48_020_22</v>
      </c>
      <c r="D1076" s="18">
        <v>10.035322580645101</v>
      </c>
      <c r="E1076" s="18">
        <v>21.99</v>
      </c>
      <c r="F1076" s="18">
        <v>66.780967741935399</v>
      </c>
      <c r="G1076" s="18">
        <v>86.925666666666601</v>
      </c>
      <c r="H1076" s="18">
        <v>98.407096774193505</v>
      </c>
      <c r="I1076" s="18">
        <v>16.776166666666601</v>
      </c>
      <c r="J1076" s="18">
        <v>6.9366564516129001</v>
      </c>
      <c r="K1076" s="18">
        <v>0.63705806451612901</v>
      </c>
      <c r="L1076" s="18">
        <v>0.52889833333333303</v>
      </c>
      <c r="M1076" s="18">
        <v>0.27675161290322497</v>
      </c>
      <c r="N1076" s="18">
        <v>23.796444999999999</v>
      </c>
      <c r="O1076" s="18">
        <v>25.276935483870901</v>
      </c>
      <c r="P1076" s="18">
        <v>23.213903225806401</v>
      </c>
      <c r="Q1076" s="18">
        <v>94.0496428571428</v>
      </c>
      <c r="R1076" s="18">
        <v>23.741806451612899</v>
      </c>
      <c r="S1076" s="18">
        <v>89.811350000000004</v>
      </c>
      <c r="T1076" s="18">
        <v>57.565483870967697</v>
      </c>
      <c r="U1076" s="18">
        <v>8.2302833333333307</v>
      </c>
      <c r="V1076" s="18">
        <v>1.9979193548387</v>
      </c>
      <c r="W1076" s="18">
        <v>2.15370967741935</v>
      </c>
      <c r="X1076" s="18">
        <v>1.6349499999999899</v>
      </c>
      <c r="Y1076" s="18">
        <v>1.02286612903225</v>
      </c>
      <c r="Z1076" s="18">
        <v>0.688483333333333</v>
      </c>
      <c r="AA1076" s="18">
        <v>40.361661290322502</v>
      </c>
      <c r="AB1076" s="18">
        <v>20.5594677419354</v>
      </c>
      <c r="AC1076" s="18">
        <v>46.916892857142798</v>
      </c>
      <c r="AD1076" s="18">
        <v>73.684677419354799</v>
      </c>
      <c r="AE1076" s="18">
        <v>84.381500000000003</v>
      </c>
      <c r="AF1076" s="18">
        <v>72.299677419354794</v>
      </c>
      <c r="AG1076" s="18">
        <v>10.47855</v>
      </c>
      <c r="AH1076" s="18">
        <v>1.86309677419354</v>
      </c>
      <c r="AI1076" s="18">
        <v>1.90885483870967</v>
      </c>
      <c r="AJ1076" s="18">
        <v>1.32310666666666</v>
      </c>
      <c r="AK1076" s="18">
        <v>1.0374290322580599</v>
      </c>
      <c r="AL1076" s="18">
        <v>5.71434</v>
      </c>
      <c r="AM1076" s="18">
        <v>12.7915322580645</v>
      </c>
      <c r="AN1076" s="18">
        <v>11.0449354838709</v>
      </c>
      <c r="AO1076" s="18">
        <v>5.3889821428571398</v>
      </c>
      <c r="AP1076" s="18">
        <v>8.9368064516129007</v>
      </c>
      <c r="AQ1076" s="18">
        <v>65.353166666666596</v>
      </c>
      <c r="AR1076" s="18">
        <v>78.164064516129002</v>
      </c>
      <c r="AS1076" s="18">
        <v>3.59375</v>
      </c>
      <c r="AT1076" s="18">
        <v>3.26327419354838</v>
      </c>
      <c r="AU1076" s="18">
        <v>1.37023870967741</v>
      </c>
      <c r="AV1076" s="18">
        <v>1.32151833333333</v>
      </c>
      <c r="AW1076" s="18">
        <v>1.17508709677419</v>
      </c>
      <c r="AX1076" s="18">
        <v>162.905233333333</v>
      </c>
      <c r="AY1076" s="18">
        <v>116.955161290322</v>
      </c>
      <c r="AZ1076" s="18">
        <v>17.883064516129</v>
      </c>
      <c r="BA1076" s="18">
        <v>35.9192413793103</v>
      </c>
      <c r="BB1076" s="18">
        <v>80.442096774193502</v>
      </c>
      <c r="BC1076" s="18">
        <v>93.030499999999904</v>
      </c>
      <c r="BD1076" s="18">
        <v>69.777096774193495</v>
      </c>
      <c r="BE1076" s="18">
        <v>8.1562166666666602</v>
      </c>
      <c r="BF1076" s="18">
        <v>2.5025483870967702</v>
      </c>
      <c r="BG1076" s="18">
        <v>2.09029032258064</v>
      </c>
      <c r="BH1076" s="18">
        <v>1.833</v>
      </c>
      <c r="BI1076" s="18">
        <v>1.59570967741935</v>
      </c>
      <c r="BJ1076" s="18">
        <v>5.2285166666666596</v>
      </c>
      <c r="BK1076" s="18">
        <v>56.527741935483803</v>
      </c>
      <c r="BL1076" s="18">
        <v>58.238467741935402</v>
      </c>
      <c r="BM1076" s="18">
        <v>45.040535714285703</v>
      </c>
      <c r="BN1076" s="18">
        <v>53.883225806451598</v>
      </c>
      <c r="BO1076" s="18">
        <v>66.269833333333295</v>
      </c>
      <c r="BP1076" s="18">
        <v>48.128064516129001</v>
      </c>
      <c r="BQ1076" s="18">
        <v>5.5866833333333297</v>
      </c>
      <c r="BR1076" s="18">
        <v>2.6650645161290298</v>
      </c>
      <c r="BS1076" s="18">
        <v>2.39956451612903</v>
      </c>
      <c r="BT1076" s="18">
        <v>1.2862499999999999</v>
      </c>
      <c r="BU1076" s="18">
        <v>1.2995322580645099</v>
      </c>
      <c r="BV1076" s="18">
        <v>39.473183333333303</v>
      </c>
      <c r="BW1076" s="18">
        <v>65.913387096774201</v>
      </c>
      <c r="BX1076" s="18">
        <v>31.446999999999999</v>
      </c>
      <c r="BY1076" s="18">
        <v>60.502071428571398</v>
      </c>
      <c r="BZ1076" s="18">
        <v>73.823870967741897</v>
      </c>
      <c r="CA1076" s="18">
        <v>124.37283333333301</v>
      </c>
      <c r="CB1076" s="18">
        <v>68.371129032257997</v>
      </c>
      <c r="CC1076" s="18">
        <v>8.2377999999999894</v>
      </c>
      <c r="CD1076" s="18">
        <v>3.4135161290322502</v>
      </c>
      <c r="CE1076" s="18">
        <v>2.4702741935483798</v>
      </c>
      <c r="CF1076" s="18">
        <v>2.73268333333333</v>
      </c>
      <c r="CG1076" s="18">
        <v>1.9997096774193499</v>
      </c>
      <c r="CH1076" s="18">
        <v>6.9129833333333304</v>
      </c>
      <c r="CI1076" s="18">
        <v>54.321274193548298</v>
      </c>
      <c r="CJ1076" s="18">
        <v>35.242903225806401</v>
      </c>
      <c r="CK1076" s="18">
        <v>26.454642857142801</v>
      </c>
      <c r="CL1076" s="18">
        <v>89.271290322580597</v>
      </c>
      <c r="CM1076" s="18">
        <v>146.95383333333299</v>
      </c>
      <c r="CN1076" s="18">
        <v>102.44370967741899</v>
      </c>
      <c r="CO1076" s="18">
        <v>18.6008833333333</v>
      </c>
      <c r="CP1076" s="18">
        <v>3.7535967741935399</v>
      </c>
      <c r="CQ1076" s="18">
        <v>4.08382258064516</v>
      </c>
      <c r="CR1076" s="18">
        <v>3.2938499999999902</v>
      </c>
      <c r="CS1076" s="18">
        <v>2.66348387096774</v>
      </c>
      <c r="CT1076" s="18">
        <v>3.4975999999999998</v>
      </c>
      <c r="CU1076" s="18">
        <v>54.048951612903203</v>
      </c>
      <c r="CV1076" s="18">
        <v>92.3295161290322</v>
      </c>
      <c r="CW1076" s="18">
        <v>122.22275862068901</v>
      </c>
      <c r="CX1076" s="18">
        <v>59.297903225806401</v>
      </c>
      <c r="CY1076" s="18">
        <v>171.73433333333301</v>
      </c>
      <c r="CZ1076" s="18">
        <v>116.160806451612</v>
      </c>
      <c r="DA1076" s="18">
        <v>25.174900000000001</v>
      </c>
      <c r="DB1076" s="18">
        <v>3.4285967741935401</v>
      </c>
      <c r="DC1076" s="18">
        <v>2.7464032258064499</v>
      </c>
      <c r="DD1076" s="18">
        <v>3.6014499999999998</v>
      </c>
      <c r="DE1076" s="18">
        <v>2.38175806451612</v>
      </c>
      <c r="DF1076" s="18">
        <v>10.750966666666599</v>
      </c>
      <c r="DG1076" s="18">
        <v>62.639032258064503</v>
      </c>
      <c r="DH1076" s="18">
        <v>62.564354838709598</v>
      </c>
      <c r="DI1076" s="18">
        <v>17.850660714285699</v>
      </c>
      <c r="DJ1076" s="18">
        <v>169.61741935483801</v>
      </c>
      <c r="DK1076" s="18">
        <v>119.165333333333</v>
      </c>
      <c r="DL1076" s="18">
        <v>152.78432258064501</v>
      </c>
      <c r="DM1076" s="18">
        <v>7.7978666666666596</v>
      </c>
      <c r="DN1076" s="18">
        <v>3.0240161290322498</v>
      </c>
      <c r="DO1076" s="18">
        <v>2.60558064516129</v>
      </c>
      <c r="DP1076" s="18">
        <v>2.3784999999999998</v>
      </c>
      <c r="DQ1076" s="18">
        <v>2.41612903225806</v>
      </c>
      <c r="DR1076" s="18">
        <v>1.9928333333333299</v>
      </c>
      <c r="DS1076" s="19">
        <v>50.023933333333297</v>
      </c>
    </row>
    <row r="1077" spans="1:123" x14ac:dyDescent="0.25">
      <c r="A1077" s="12" t="s">
        <v>71</v>
      </c>
      <c r="B1077" s="13">
        <v>23</v>
      </c>
      <c r="C1077" s="13" t="str">
        <f t="shared" si="20"/>
        <v>BB_L_16_GW_GW_SA_High_GW_GQ_48_020_23</v>
      </c>
      <c r="D1077" s="14">
        <v>10.011129032257999</v>
      </c>
      <c r="E1077" s="14">
        <v>12.996206896551699</v>
      </c>
      <c r="F1077" s="14">
        <v>23.6187096774193</v>
      </c>
      <c r="G1077" s="14">
        <v>29.277666666666601</v>
      </c>
      <c r="H1077" s="14">
        <v>30.7762903225806</v>
      </c>
      <c r="I1077" s="14">
        <v>11.629166666666601</v>
      </c>
      <c r="J1077" s="14">
        <v>5.8348516129032202</v>
      </c>
      <c r="K1077" s="14">
        <v>0.14591193548386999</v>
      </c>
      <c r="L1077" s="14">
        <v>0.123584333333333</v>
      </c>
      <c r="M1077" s="14">
        <v>6.2144516129032198E-2</v>
      </c>
      <c r="N1077" s="14">
        <v>5.8259221666666603</v>
      </c>
      <c r="O1077" s="14">
        <v>6.0914999999999999</v>
      </c>
      <c r="P1077" s="14">
        <v>5.4331129032258003</v>
      </c>
      <c r="Q1077" s="14">
        <v>22.733785714285698</v>
      </c>
      <c r="R1077" s="14">
        <v>5.5773709677419303</v>
      </c>
      <c r="S1077" s="14">
        <v>22.098333333333301</v>
      </c>
      <c r="T1077" s="14">
        <v>13.4217580645161</v>
      </c>
      <c r="U1077" s="14">
        <v>1.8986466666666599</v>
      </c>
      <c r="V1077" s="14">
        <v>0.455670967741935</v>
      </c>
      <c r="W1077" s="14">
        <v>0.49195</v>
      </c>
      <c r="X1077" s="14">
        <v>0.39063999999999999</v>
      </c>
      <c r="Y1077" s="14">
        <v>0.25826129032257999</v>
      </c>
      <c r="Z1077" s="14">
        <v>0.20532166666666599</v>
      </c>
      <c r="AA1077" s="14">
        <v>9.8283870967741898</v>
      </c>
      <c r="AB1077" s="14">
        <v>4.9612580645161204</v>
      </c>
      <c r="AC1077" s="14">
        <v>12.074125</v>
      </c>
      <c r="AD1077" s="14">
        <v>16.980193548387</v>
      </c>
      <c r="AE1077" s="14">
        <v>20.554983333333301</v>
      </c>
      <c r="AF1077" s="14">
        <v>17.134564516129</v>
      </c>
      <c r="AG1077" s="14">
        <v>2.4894016666666601</v>
      </c>
      <c r="AH1077" s="14">
        <v>0.44071129032258</v>
      </c>
      <c r="AI1077" s="14">
        <v>0.46434999999999899</v>
      </c>
      <c r="AJ1077" s="14">
        <v>0.33633333333333298</v>
      </c>
      <c r="AK1077" s="14">
        <v>0.28481290322580599</v>
      </c>
      <c r="AL1077" s="14">
        <v>1.445605</v>
      </c>
      <c r="AM1077" s="14">
        <v>3.1909677419354798</v>
      </c>
      <c r="AN1077" s="14">
        <v>2.5936612903225802</v>
      </c>
      <c r="AO1077" s="14">
        <v>1.3483982142857101</v>
      </c>
      <c r="AP1077" s="14">
        <v>2.2701290322580601</v>
      </c>
      <c r="AQ1077" s="14">
        <v>15.6724</v>
      </c>
      <c r="AR1077" s="14">
        <v>18.9007096774193</v>
      </c>
      <c r="AS1077" s="14">
        <v>0.85092833333333295</v>
      </c>
      <c r="AT1077" s="14">
        <v>0.79159838709677399</v>
      </c>
      <c r="AU1077" s="14">
        <v>0.33505645161290298</v>
      </c>
      <c r="AV1077" s="14">
        <v>0.34054333333333298</v>
      </c>
      <c r="AW1077" s="14">
        <v>0.29140161290322503</v>
      </c>
      <c r="AX1077" s="14">
        <v>41.3925883333333</v>
      </c>
      <c r="AY1077" s="14">
        <v>27.580290322580598</v>
      </c>
      <c r="AZ1077" s="14">
        <v>4.2424193548387104</v>
      </c>
      <c r="BA1077" s="14">
        <v>8.8189999999999902</v>
      </c>
      <c r="BB1077" s="14">
        <v>19.4168548387096</v>
      </c>
      <c r="BC1077" s="14">
        <v>22.692083333333301</v>
      </c>
      <c r="BD1077" s="14">
        <v>16.703177419354802</v>
      </c>
      <c r="BE1077" s="14">
        <v>1.8951816666666601</v>
      </c>
      <c r="BF1077" s="14">
        <v>0.65091290322580597</v>
      </c>
      <c r="BG1077" s="14">
        <v>0.60096774193548397</v>
      </c>
      <c r="BH1077" s="14">
        <v>0.64265666666666599</v>
      </c>
      <c r="BI1077" s="14">
        <v>0.58464516129032196</v>
      </c>
      <c r="BJ1077" s="14">
        <v>1.5153299999999901</v>
      </c>
      <c r="BK1077" s="14">
        <v>13.6674516129032</v>
      </c>
      <c r="BL1077" s="14">
        <v>14.2552258064516</v>
      </c>
      <c r="BM1077" s="14">
        <v>10.782964285714201</v>
      </c>
      <c r="BN1077" s="14">
        <v>13.084403225806399</v>
      </c>
      <c r="BO1077" s="14">
        <v>15.882816666666599</v>
      </c>
      <c r="BP1077" s="14">
        <v>11.612016129032201</v>
      </c>
      <c r="BQ1077" s="14">
        <v>1.3388149999999901</v>
      </c>
      <c r="BR1077" s="14">
        <v>0.70194677419354801</v>
      </c>
      <c r="BS1077" s="14">
        <v>0.63037741935483804</v>
      </c>
      <c r="BT1077" s="14">
        <v>0.37349333333333301</v>
      </c>
      <c r="BU1077" s="14">
        <v>0.39529999999999998</v>
      </c>
      <c r="BV1077" s="14">
        <v>9.69630499999999</v>
      </c>
      <c r="BW1077" s="14">
        <v>15.8646774193548</v>
      </c>
      <c r="BX1077" s="14">
        <v>7.5470322580645099</v>
      </c>
      <c r="BY1077" s="14">
        <v>14.809571428571401</v>
      </c>
      <c r="BZ1077" s="14">
        <v>17.793209677419298</v>
      </c>
      <c r="CA1077" s="14">
        <v>30.105083333333301</v>
      </c>
      <c r="CB1077" s="14">
        <v>16.278612903225799</v>
      </c>
      <c r="CC1077" s="14">
        <v>1.9508633333333301</v>
      </c>
      <c r="CD1077" s="14">
        <v>0.88102258064516104</v>
      </c>
      <c r="CE1077" s="14">
        <v>0.67095483870967698</v>
      </c>
      <c r="CF1077" s="14">
        <v>0.75032666666666603</v>
      </c>
      <c r="CG1077" s="14">
        <v>0.608114516129032</v>
      </c>
      <c r="CH1077" s="14">
        <v>1.8723000000000001</v>
      </c>
      <c r="CI1077" s="14">
        <v>13.5603709677419</v>
      </c>
      <c r="CJ1077" s="14">
        <v>8.4084032258064507</v>
      </c>
      <c r="CK1077" s="14">
        <v>6.3908035714285703</v>
      </c>
      <c r="CL1077" s="14">
        <v>22.145387096774101</v>
      </c>
      <c r="CM1077" s="14">
        <v>35.135366666666599</v>
      </c>
      <c r="CN1077" s="14">
        <v>24.776806451612899</v>
      </c>
      <c r="CO1077" s="14">
        <v>4.5354899999999896</v>
      </c>
      <c r="CP1077" s="14">
        <v>0.95176935483870895</v>
      </c>
      <c r="CQ1077" s="14">
        <v>1.1697564516129</v>
      </c>
      <c r="CR1077" s="14">
        <v>0.95299333333333303</v>
      </c>
      <c r="CS1077" s="14">
        <v>0.97218870967741899</v>
      </c>
      <c r="CT1077" s="14">
        <v>1.3655666666666599</v>
      </c>
      <c r="CU1077" s="14">
        <v>13.7950161290322</v>
      </c>
      <c r="CV1077" s="14">
        <v>22.282516129032199</v>
      </c>
      <c r="CW1077" s="14">
        <v>30.027862068965501</v>
      </c>
      <c r="CX1077" s="14">
        <v>14.398048387096701</v>
      </c>
      <c r="CY1077" s="14">
        <v>41.916066666666602</v>
      </c>
      <c r="CZ1077" s="14">
        <v>27.6887096774193</v>
      </c>
      <c r="DA1077" s="14">
        <v>6.4404666666666603</v>
      </c>
      <c r="DB1077" s="14">
        <v>0.98812419354838599</v>
      </c>
      <c r="DC1077" s="14">
        <v>1.0012758064516101</v>
      </c>
      <c r="DD1077" s="14">
        <v>1.37936666666666</v>
      </c>
      <c r="DE1077" s="14">
        <v>0.88961451612903197</v>
      </c>
      <c r="DF1077" s="14">
        <v>2.83266333333333</v>
      </c>
      <c r="DG1077" s="14">
        <v>15.467806451612899</v>
      </c>
      <c r="DH1077" s="14">
        <v>14.9655806451612</v>
      </c>
      <c r="DI1077" s="14">
        <v>4.4079999999999897</v>
      </c>
      <c r="DJ1077" s="14">
        <v>42.662016129032203</v>
      </c>
      <c r="DK1077" s="14">
        <v>28.265183333333301</v>
      </c>
      <c r="DL1077" s="14">
        <v>36.941435483870897</v>
      </c>
      <c r="DM1077" s="14">
        <v>1.92563333333333</v>
      </c>
      <c r="DN1077" s="14">
        <v>0.83789193548387098</v>
      </c>
      <c r="DO1077" s="14">
        <v>0.83714193548387095</v>
      </c>
      <c r="DP1077" s="14">
        <v>0.82419166666666599</v>
      </c>
      <c r="DQ1077" s="14">
        <v>0.80217741935483799</v>
      </c>
      <c r="DR1077" s="14">
        <v>0.67133166666666599</v>
      </c>
      <c r="DS1077" s="15">
        <v>12.3837966666666</v>
      </c>
    </row>
    <row r="1078" spans="1:123" x14ac:dyDescent="0.25">
      <c r="A1078" s="16" t="s">
        <v>71</v>
      </c>
      <c r="B1078" s="17">
        <v>24</v>
      </c>
      <c r="C1078" s="13" t="str">
        <f t="shared" si="20"/>
        <v>BB_L_16_GW_GW_SA_High_GW_GQ_48_020_24</v>
      </c>
      <c r="D1078" s="18">
        <v>10.000322580645101</v>
      </c>
      <c r="E1078" s="18">
        <v>10.116379310344801</v>
      </c>
      <c r="F1078" s="18">
        <v>10.531290322580601</v>
      </c>
      <c r="G1078" s="18">
        <v>10.7581666666666</v>
      </c>
      <c r="H1078" s="18">
        <v>10.8575806451612</v>
      </c>
      <c r="I1078" s="18">
        <v>10.0716666666666</v>
      </c>
      <c r="J1078" s="18">
        <v>5.4962683548387101</v>
      </c>
      <c r="K1078" s="18">
        <v>6.1335645161290303E-3</v>
      </c>
      <c r="L1078" s="18">
        <v>5.0872333333333297E-3</v>
      </c>
      <c r="M1078" s="18">
        <v>2.6569677419354802E-3</v>
      </c>
      <c r="N1078" s="18">
        <v>0.22798789999999999</v>
      </c>
      <c r="O1078" s="18">
        <v>0.236996774193548</v>
      </c>
      <c r="P1078" s="18">
        <v>0.21185435483870901</v>
      </c>
      <c r="Q1078" s="18">
        <v>0.90027500000000005</v>
      </c>
      <c r="R1078" s="18">
        <v>0.21805290322580601</v>
      </c>
      <c r="S1078" s="18">
        <v>0.87392966666666605</v>
      </c>
      <c r="T1078" s="18">
        <v>0.53174096774193502</v>
      </c>
      <c r="U1078" s="18">
        <v>7.9219333333333294E-2</v>
      </c>
      <c r="V1078" s="18">
        <v>1.9667741935483801E-2</v>
      </c>
      <c r="W1078" s="18">
        <v>2.1228870967741901E-2</v>
      </c>
      <c r="X1078" s="18">
        <v>1.9505499999999901E-2</v>
      </c>
      <c r="Y1078" s="18">
        <v>1.8083870967741899E-2</v>
      </c>
      <c r="Z1078" s="18">
        <v>2.0073833333333301E-2</v>
      </c>
      <c r="AA1078" s="18">
        <v>0.39747580645161201</v>
      </c>
      <c r="AB1078" s="18">
        <v>0.20564403225806399</v>
      </c>
      <c r="AC1078" s="18">
        <v>0.48687249999999999</v>
      </c>
      <c r="AD1078" s="18">
        <v>0.67847258064516103</v>
      </c>
      <c r="AE1078" s="18">
        <v>0.82030833333333297</v>
      </c>
      <c r="AF1078" s="18">
        <v>0.68369354838709595</v>
      </c>
      <c r="AG1078" s="18">
        <v>0.10835699999999999</v>
      </c>
      <c r="AH1078" s="18">
        <v>2.3287580645161201E-2</v>
      </c>
      <c r="AI1078" s="18">
        <v>2.5210322580645102E-2</v>
      </c>
      <c r="AJ1078" s="18">
        <v>2.2444499999999899E-2</v>
      </c>
      <c r="AK1078" s="18">
        <v>2.35153225806451E-2</v>
      </c>
      <c r="AL1078" s="18">
        <v>7.0971166666666599E-2</v>
      </c>
      <c r="AM1078" s="18">
        <v>0.13940967741935401</v>
      </c>
      <c r="AN1078" s="18">
        <v>0.11559935483870901</v>
      </c>
      <c r="AO1078" s="18">
        <v>6.6624464285714294E-2</v>
      </c>
      <c r="AP1078" s="18">
        <v>0.10147387096774101</v>
      </c>
      <c r="AQ1078" s="18">
        <v>0.62598666666666603</v>
      </c>
      <c r="AR1078" s="18">
        <v>0.76905612903225795</v>
      </c>
      <c r="AS1078" s="18">
        <v>4.2956499999999898E-2</v>
      </c>
      <c r="AT1078" s="18">
        <v>4.0268064516129E-2</v>
      </c>
      <c r="AU1078" s="18">
        <v>2.0674516129032199E-2</v>
      </c>
      <c r="AV1078" s="18">
        <v>2.20425E-2</v>
      </c>
      <c r="AW1078" s="18">
        <v>2.0058064516129001E-2</v>
      </c>
      <c r="AX1078" s="18">
        <v>1.7365969999999999</v>
      </c>
      <c r="AY1078" s="18">
        <v>1.12045161290322</v>
      </c>
      <c r="AZ1078" s="18">
        <v>0.18540322580645099</v>
      </c>
      <c r="BA1078" s="18">
        <v>0.37105344827586201</v>
      </c>
      <c r="BB1078" s="18">
        <v>0.794746774193548</v>
      </c>
      <c r="BC1078" s="18">
        <v>0.92335500000000004</v>
      </c>
      <c r="BD1078" s="18">
        <v>0.70235645161290305</v>
      </c>
      <c r="BE1078" s="18">
        <v>9.7904333333333302E-2</v>
      </c>
      <c r="BF1078" s="18">
        <v>4.5302580645161197E-2</v>
      </c>
      <c r="BG1078" s="18">
        <v>5.4687903225806397E-2</v>
      </c>
      <c r="BH1078" s="18">
        <v>8.0854999999999996E-2</v>
      </c>
      <c r="BI1078" s="18">
        <v>7.6122419354838697E-2</v>
      </c>
      <c r="BJ1078" s="18">
        <v>0.112876333333333</v>
      </c>
      <c r="BK1078" s="18">
        <v>0.57982419354838699</v>
      </c>
      <c r="BL1078" s="18">
        <v>0.59170967741935399</v>
      </c>
      <c r="BM1078" s="18">
        <v>0.45094642857142803</v>
      </c>
      <c r="BN1078" s="18">
        <v>0.53773225806451597</v>
      </c>
      <c r="BO1078" s="18">
        <v>0.64598499999999903</v>
      </c>
      <c r="BP1078" s="18">
        <v>0.48324354838709599</v>
      </c>
      <c r="BQ1078" s="18">
        <v>7.4348166666666604E-2</v>
      </c>
      <c r="BR1078" s="18">
        <v>4.8326612903225798E-2</v>
      </c>
      <c r="BS1078" s="18">
        <v>4.56443548387096E-2</v>
      </c>
      <c r="BT1078" s="18">
        <v>3.5550333333333302E-2</v>
      </c>
      <c r="BU1078" s="18">
        <v>3.9996290322580598E-2</v>
      </c>
      <c r="BV1078" s="18">
        <v>0.40870699999999899</v>
      </c>
      <c r="BW1078" s="18">
        <v>0.65032096774193504</v>
      </c>
      <c r="BX1078" s="18">
        <v>0.323070967741935</v>
      </c>
      <c r="BY1078" s="18">
        <v>0.60728392857142799</v>
      </c>
      <c r="BZ1078" s="18">
        <v>0.72358225806451604</v>
      </c>
      <c r="CA1078" s="18">
        <v>1.2131783333333299</v>
      </c>
      <c r="CB1078" s="18">
        <v>0.66457741935483805</v>
      </c>
      <c r="CC1078" s="18">
        <v>0.101248333333333</v>
      </c>
      <c r="CD1078" s="18">
        <v>5.8750161290322497E-2</v>
      </c>
      <c r="CE1078" s="18">
        <v>5.2227419354838697E-2</v>
      </c>
      <c r="CF1078" s="18">
        <v>6.23923333333333E-2</v>
      </c>
      <c r="CG1078" s="18">
        <v>6.27088709677419E-2</v>
      </c>
      <c r="CH1078" s="18">
        <v>0.125801833333333</v>
      </c>
      <c r="CI1078" s="18">
        <v>0.59506290322580602</v>
      </c>
      <c r="CJ1078" s="18">
        <v>0.37918870967741902</v>
      </c>
      <c r="CK1078" s="18">
        <v>0.29363035714285701</v>
      </c>
      <c r="CL1078" s="18">
        <v>0.91140161290322497</v>
      </c>
      <c r="CM1078" s="18">
        <v>1.4398216666666599</v>
      </c>
      <c r="CN1078" s="18">
        <v>1.01723870967741</v>
      </c>
      <c r="CO1078" s="18">
        <v>0.21810949999999901</v>
      </c>
      <c r="CP1078" s="18">
        <v>6.22198387096774E-2</v>
      </c>
      <c r="CQ1078" s="18">
        <v>8.6900322580645104E-2</v>
      </c>
      <c r="CR1078" s="18">
        <v>8.6810333333333295E-2</v>
      </c>
      <c r="CS1078" s="18">
        <v>0.124172096774193</v>
      </c>
      <c r="CT1078" s="18">
        <v>0.18732333333333301</v>
      </c>
      <c r="CU1078" s="18">
        <v>0.62738225806451597</v>
      </c>
      <c r="CV1078" s="18">
        <v>0.92659516129032204</v>
      </c>
      <c r="CW1078" s="18">
        <v>1.2345086206896501</v>
      </c>
      <c r="CX1078" s="18">
        <v>0.60363709677419297</v>
      </c>
      <c r="CY1078" s="18">
        <v>1.72528833333333</v>
      </c>
      <c r="CZ1078" s="18">
        <v>1.15142419354838</v>
      </c>
      <c r="DA1078" s="18">
        <v>0.32788066666666599</v>
      </c>
      <c r="DB1078" s="18">
        <v>8.5139838709677396E-2</v>
      </c>
      <c r="DC1078" s="18">
        <v>0.129865161290322</v>
      </c>
      <c r="DD1078" s="18">
        <v>0.18243166666666599</v>
      </c>
      <c r="DE1078" s="18">
        <v>0.11540564516129</v>
      </c>
      <c r="DF1078" s="18">
        <v>0.166274333333333</v>
      </c>
      <c r="DG1078" s="18">
        <v>0.65554354838709605</v>
      </c>
      <c r="DH1078" s="18">
        <v>0.63080806451612903</v>
      </c>
      <c r="DI1078" s="18">
        <v>0.21070714285714201</v>
      </c>
      <c r="DJ1078" s="18">
        <v>1.7343919354838699</v>
      </c>
      <c r="DK1078" s="18">
        <v>1.17035166666666</v>
      </c>
      <c r="DL1078" s="18">
        <v>1.5347177419354801</v>
      </c>
      <c r="DM1078" s="18">
        <v>0.10908633333333299</v>
      </c>
      <c r="DN1078" s="18">
        <v>7.1971935483870902E-2</v>
      </c>
      <c r="DO1078" s="18">
        <v>9.2223548387096704E-2</v>
      </c>
      <c r="DP1078" s="18">
        <v>9.7530000000000006E-2</v>
      </c>
      <c r="DQ1078" s="18">
        <v>9.0112741935483798E-2</v>
      </c>
      <c r="DR1078" s="18">
        <v>7.7233833333333293E-2</v>
      </c>
      <c r="DS1078" s="19">
        <v>0.53404066666666605</v>
      </c>
    </row>
    <row r="1079" spans="1:123" x14ac:dyDescent="0.25">
      <c r="A1079" s="12" t="s">
        <v>71</v>
      </c>
      <c r="B1079" s="13">
        <v>25</v>
      </c>
      <c r="C1079" s="13" t="str">
        <f t="shared" si="20"/>
        <v>BB_L_16_GW_GW_SA_High_GW_GQ_48_020_25</v>
      </c>
      <c r="D1079" s="14">
        <v>10.010806451612901</v>
      </c>
      <c r="E1079" s="14">
        <v>19.863965517241301</v>
      </c>
      <c r="F1079" s="14">
        <v>63.428709677419299</v>
      </c>
      <c r="G1079" s="14">
        <v>74.293166666666593</v>
      </c>
      <c r="H1079" s="14">
        <v>102.339677419354</v>
      </c>
      <c r="I1079" s="14">
        <v>16.755499999999898</v>
      </c>
      <c r="J1079" s="14">
        <v>7.1960774193548396</v>
      </c>
      <c r="K1079" s="14">
        <v>0.61850322580645101</v>
      </c>
      <c r="L1079" s="14">
        <v>0.50277833333333299</v>
      </c>
      <c r="M1079" s="14">
        <v>0.28157580645161201</v>
      </c>
      <c r="N1079" s="14">
        <v>21.467980000000001</v>
      </c>
      <c r="O1079" s="14">
        <v>23.481612903225798</v>
      </c>
      <c r="P1079" s="14">
        <v>23.135999999999999</v>
      </c>
      <c r="Q1079" s="14">
        <v>88.165892857142794</v>
      </c>
      <c r="R1079" s="14">
        <v>23.0634193548387</v>
      </c>
      <c r="S1079" s="14">
        <v>80.756</v>
      </c>
      <c r="T1079" s="14">
        <v>58.476129032258001</v>
      </c>
      <c r="U1079" s="14">
        <v>8.3369499999999999</v>
      </c>
      <c r="V1079" s="14">
        <v>1.95335483870967</v>
      </c>
      <c r="W1079" s="14">
        <v>2.0454838709677401</v>
      </c>
      <c r="X1079" s="14">
        <v>1.5509166666666601</v>
      </c>
      <c r="Y1079" s="14">
        <v>0.993693548387096</v>
      </c>
      <c r="Z1079" s="14">
        <v>0.65030999999999906</v>
      </c>
      <c r="AA1079" s="14">
        <v>37.517387096774101</v>
      </c>
      <c r="AB1079" s="14">
        <v>19.293064516129</v>
      </c>
      <c r="AC1079" s="14">
        <v>35.834428571428496</v>
      </c>
      <c r="AD1079" s="14">
        <v>77.668548387096706</v>
      </c>
      <c r="AE1079" s="14">
        <v>77.793499999999995</v>
      </c>
      <c r="AF1079" s="14">
        <v>71.076451612903199</v>
      </c>
      <c r="AG1079" s="14">
        <v>10.1404499999999</v>
      </c>
      <c r="AH1079" s="14">
        <v>1.80969354838709</v>
      </c>
      <c r="AI1079" s="14">
        <v>1.8064193548387</v>
      </c>
      <c r="AJ1079" s="14">
        <v>1.2852299999999901</v>
      </c>
      <c r="AK1079" s="14">
        <v>1.0039290322580601</v>
      </c>
      <c r="AL1079" s="14">
        <v>5.1664966666666601</v>
      </c>
      <c r="AM1079" s="14">
        <v>11.251354838709601</v>
      </c>
      <c r="AN1079" s="14">
        <v>11.4542419354838</v>
      </c>
      <c r="AO1079" s="14">
        <v>4.9868214285714201</v>
      </c>
      <c r="AP1079" s="14">
        <v>7.6534193548387099</v>
      </c>
      <c r="AQ1079" s="14">
        <v>62.140833333333298</v>
      </c>
      <c r="AR1079" s="14">
        <v>74.241161290322495</v>
      </c>
      <c r="AS1079" s="14">
        <v>3.5553833333333298</v>
      </c>
      <c r="AT1079" s="14">
        <v>3.0991612903225798</v>
      </c>
      <c r="AU1079" s="14">
        <v>1.3426048387096701</v>
      </c>
      <c r="AV1079" s="14">
        <v>1.24589666666666</v>
      </c>
      <c r="AW1079" s="14">
        <v>1.11889193548387</v>
      </c>
      <c r="AX1079" s="14">
        <v>144.60728333333299</v>
      </c>
      <c r="AY1079" s="14">
        <v>119.00967741935401</v>
      </c>
      <c r="AZ1079" s="14">
        <v>17.443999999999999</v>
      </c>
      <c r="BA1079" s="14">
        <v>32.988103448275801</v>
      </c>
      <c r="BB1079" s="14">
        <v>76.48</v>
      </c>
      <c r="BC1079" s="14">
        <v>84.972333333333296</v>
      </c>
      <c r="BD1079" s="14">
        <v>70.017096774193504</v>
      </c>
      <c r="BE1079" s="14">
        <v>8.5462333333333298</v>
      </c>
      <c r="BF1079" s="14">
        <v>2.4320322580645102</v>
      </c>
      <c r="BG1079" s="14">
        <v>1.9954193548387</v>
      </c>
      <c r="BH1079" s="14">
        <v>1.7545666666666599</v>
      </c>
      <c r="BI1079" s="14">
        <v>1.53132258064516</v>
      </c>
      <c r="BJ1079" s="14">
        <v>4.4377166666666596</v>
      </c>
      <c r="BK1079" s="14">
        <v>54.21</v>
      </c>
      <c r="BL1079" s="14">
        <v>53.581177419354802</v>
      </c>
      <c r="BM1079" s="14">
        <v>43.575357142857101</v>
      </c>
      <c r="BN1079" s="14">
        <v>50.510483870967697</v>
      </c>
      <c r="BO1079" s="14">
        <v>63.992666666666601</v>
      </c>
      <c r="BP1079" s="14">
        <v>46.057258064516098</v>
      </c>
      <c r="BQ1079" s="14">
        <v>5.73216666666666</v>
      </c>
      <c r="BR1079" s="14">
        <v>2.5189032258064499</v>
      </c>
      <c r="BS1079" s="14">
        <v>2.3540967741935401</v>
      </c>
      <c r="BT1079" s="14">
        <v>1.24285</v>
      </c>
      <c r="BU1079" s="14">
        <v>1.24416129032258</v>
      </c>
      <c r="BV1079" s="14">
        <v>36.330693333333301</v>
      </c>
      <c r="BW1079" s="14">
        <v>62.913387096774102</v>
      </c>
      <c r="BX1079" s="14">
        <v>30.394387096774199</v>
      </c>
      <c r="BY1079" s="14">
        <v>55.2465714285714</v>
      </c>
      <c r="BZ1079" s="14">
        <v>70.2062903225806</v>
      </c>
      <c r="CA1079" s="14">
        <v>117.94116666666601</v>
      </c>
      <c r="CB1079" s="14">
        <v>66.787419354838704</v>
      </c>
      <c r="CC1079" s="14">
        <v>8.3977666666666604</v>
      </c>
      <c r="CD1079" s="14">
        <v>3.2758225806451602</v>
      </c>
      <c r="CE1079" s="14">
        <v>2.32772580645161</v>
      </c>
      <c r="CF1079" s="14">
        <v>2.6479833333333298</v>
      </c>
      <c r="CG1079" s="14">
        <v>1.9124354838709601</v>
      </c>
      <c r="CH1079" s="14">
        <v>6.3735333333333299</v>
      </c>
      <c r="CI1079" s="14">
        <v>48.670741935483797</v>
      </c>
      <c r="CJ1079" s="14">
        <v>35.862258064516098</v>
      </c>
      <c r="CK1079" s="14">
        <v>25.911964285714198</v>
      </c>
      <c r="CL1079" s="14">
        <v>79.189516129032199</v>
      </c>
      <c r="CM1079" s="14">
        <v>146.38933333333301</v>
      </c>
      <c r="CN1079" s="14">
        <v>98.863870967741903</v>
      </c>
      <c r="CO1079" s="14">
        <v>18.294566666666601</v>
      </c>
      <c r="CP1079" s="14">
        <v>3.6351774193548301</v>
      </c>
      <c r="CQ1079" s="14">
        <v>3.6982258064516098</v>
      </c>
      <c r="CR1079" s="14">
        <v>3.3287833333333299</v>
      </c>
      <c r="CS1079" s="14">
        <v>2.5231129032258002</v>
      </c>
      <c r="CT1079" s="14">
        <v>3.3664000000000001</v>
      </c>
      <c r="CU1079" s="14">
        <v>47.18</v>
      </c>
      <c r="CV1079" s="14">
        <v>88.427580645161299</v>
      </c>
      <c r="CW1079" s="14">
        <v>113.56913793103401</v>
      </c>
      <c r="CX1079" s="14">
        <v>56.332903225806398</v>
      </c>
      <c r="CY1079" s="14">
        <v>163.92500000000001</v>
      </c>
      <c r="CZ1079" s="14">
        <v>115.081451612903</v>
      </c>
      <c r="DA1079" s="14">
        <v>24.248116666666601</v>
      </c>
      <c r="DB1079" s="14">
        <v>3.3188870967741901</v>
      </c>
      <c r="DC1079" s="14">
        <v>2.61904838709677</v>
      </c>
      <c r="DD1079" s="14">
        <v>3.4647166666666598</v>
      </c>
      <c r="DE1079" s="14">
        <v>2.3283548387096702</v>
      </c>
      <c r="DF1079" s="14">
        <v>9.9143500000000007</v>
      </c>
      <c r="DG1079" s="14">
        <v>57.084354838709601</v>
      </c>
      <c r="DH1079" s="14">
        <v>61.387258064516097</v>
      </c>
      <c r="DI1079" s="14">
        <v>16.9130892857142</v>
      </c>
      <c r="DJ1079" s="14">
        <v>146.64258064516099</v>
      </c>
      <c r="DK1079" s="14">
        <v>121.077833333333</v>
      </c>
      <c r="DL1079" s="14">
        <v>150.696129032258</v>
      </c>
      <c r="DM1079" s="14">
        <v>7.5424666666666598</v>
      </c>
      <c r="DN1079" s="14">
        <v>3.0035967741935399</v>
      </c>
      <c r="DO1079" s="14">
        <v>2.4961612903225801</v>
      </c>
      <c r="DP1079" s="14">
        <v>2.2429999999999999</v>
      </c>
      <c r="DQ1079" s="14">
        <v>2.3534677419354799</v>
      </c>
      <c r="DR1079" s="14">
        <v>1.9314</v>
      </c>
      <c r="DS1079" s="15">
        <v>46.360599999999998</v>
      </c>
    </row>
    <row r="1080" spans="1:123" x14ac:dyDescent="0.25">
      <c r="A1080" s="16" t="s">
        <v>71</v>
      </c>
      <c r="B1080" s="17">
        <v>26</v>
      </c>
      <c r="C1080" s="13" t="str">
        <f t="shared" si="20"/>
        <v>BB_L_16_GW_GW_SA_High_GW_GQ_48_020_26</v>
      </c>
      <c r="D1080" s="18">
        <v>10.004354838709601</v>
      </c>
      <c r="E1080" s="18">
        <v>13.1237931034482</v>
      </c>
      <c r="F1080" s="18">
        <v>26.018387096774099</v>
      </c>
      <c r="G1080" s="18">
        <v>30.1005</v>
      </c>
      <c r="H1080" s="18">
        <v>37.089032258064499</v>
      </c>
      <c r="I1080" s="18">
        <v>12.015833333333299</v>
      </c>
      <c r="J1080" s="18">
        <v>6.1777629032258004</v>
      </c>
      <c r="K1080" s="18">
        <v>0.175038709677419</v>
      </c>
      <c r="L1080" s="18">
        <v>0.14560699999999999</v>
      </c>
      <c r="M1080" s="18">
        <v>7.9202903225806406E-2</v>
      </c>
      <c r="N1080" s="18">
        <v>6.5873616666666601</v>
      </c>
      <c r="O1080" s="18">
        <v>7.0718709677419298</v>
      </c>
      <c r="P1080" s="18">
        <v>6.7492258064516104</v>
      </c>
      <c r="Q1080" s="18">
        <v>26.626785714285699</v>
      </c>
      <c r="R1080" s="18">
        <v>6.7595967741935397</v>
      </c>
      <c r="S1080" s="18">
        <v>24.821816666666599</v>
      </c>
      <c r="T1080" s="18">
        <v>17.022903225806399</v>
      </c>
      <c r="U1080" s="18">
        <v>2.3984000000000001</v>
      </c>
      <c r="V1080" s="18">
        <v>0.55761612903225799</v>
      </c>
      <c r="W1080" s="18">
        <v>0.58551935483870898</v>
      </c>
      <c r="X1080" s="18">
        <v>0.46158333333333301</v>
      </c>
      <c r="Y1080" s="18">
        <v>0.30706290322580598</v>
      </c>
      <c r="Z1080" s="18">
        <v>0.225083333333333</v>
      </c>
      <c r="AA1080" s="18">
        <v>11.3837725806451</v>
      </c>
      <c r="AB1080" s="18">
        <v>5.81777419354838</v>
      </c>
      <c r="AC1080" s="18">
        <v>11.6435714285714</v>
      </c>
      <c r="AD1080" s="18">
        <v>22.604193548386998</v>
      </c>
      <c r="AE1080" s="18">
        <v>23.682133333333301</v>
      </c>
      <c r="AF1080" s="18">
        <v>21.038806451612899</v>
      </c>
      <c r="AG1080" s="18">
        <v>2.9905400000000002</v>
      </c>
      <c r="AH1080" s="18">
        <v>0.52973709677419301</v>
      </c>
      <c r="AI1080" s="18">
        <v>0.54531290322580594</v>
      </c>
      <c r="AJ1080" s="18">
        <v>0.39896999999999999</v>
      </c>
      <c r="AK1080" s="18">
        <v>0.33030483870967697</v>
      </c>
      <c r="AL1080" s="18">
        <v>1.62073333333333</v>
      </c>
      <c r="AM1080" s="18">
        <v>3.5202258064516099</v>
      </c>
      <c r="AN1080" s="18">
        <v>3.3349999999999902</v>
      </c>
      <c r="AO1080" s="18">
        <v>1.5484357142857099</v>
      </c>
      <c r="AP1080" s="18">
        <v>2.37417741935483</v>
      </c>
      <c r="AQ1080" s="18">
        <v>18.643883333333299</v>
      </c>
      <c r="AR1080" s="18">
        <v>22.386290322580599</v>
      </c>
      <c r="AS1080" s="18">
        <v>1.03711833333333</v>
      </c>
      <c r="AT1080" s="18">
        <v>0.93490322580645102</v>
      </c>
      <c r="AU1080" s="18">
        <v>0.40383709677419299</v>
      </c>
      <c r="AV1080" s="18">
        <v>0.39372499999999999</v>
      </c>
      <c r="AW1080" s="18">
        <v>0.34237580645161197</v>
      </c>
      <c r="AX1080" s="18">
        <v>45.334384999999997</v>
      </c>
      <c r="AY1080" s="18">
        <v>35.580677419354799</v>
      </c>
      <c r="AZ1080" s="18">
        <v>5.1505806451612903</v>
      </c>
      <c r="BA1080" s="18">
        <v>10.0346379310344</v>
      </c>
      <c r="BB1080" s="18">
        <v>23.090967741935401</v>
      </c>
      <c r="BC1080" s="18">
        <v>26.003466666666601</v>
      </c>
      <c r="BD1080" s="18">
        <v>20.7544516129032</v>
      </c>
      <c r="BE1080" s="18">
        <v>2.4593499999999899</v>
      </c>
      <c r="BF1080" s="18">
        <v>0.76777741935483801</v>
      </c>
      <c r="BG1080" s="18">
        <v>0.68144838709677402</v>
      </c>
      <c r="BH1080" s="18">
        <v>0.69979499999999994</v>
      </c>
      <c r="BI1080" s="18">
        <v>0.63318870967741903</v>
      </c>
      <c r="BJ1080" s="18">
        <v>1.5605083333333301</v>
      </c>
      <c r="BK1080" s="18">
        <v>16.4401612903225</v>
      </c>
      <c r="BL1080" s="18">
        <v>16.294935483870901</v>
      </c>
      <c r="BM1080" s="18">
        <v>13.098107142857099</v>
      </c>
      <c r="BN1080" s="18">
        <v>15.357870967741899</v>
      </c>
      <c r="BO1080" s="18">
        <v>19.031833333333299</v>
      </c>
      <c r="BP1080" s="18">
        <v>13.8622419354838</v>
      </c>
      <c r="BQ1080" s="18">
        <v>1.6691833333333299</v>
      </c>
      <c r="BR1080" s="18">
        <v>0.80535483870967695</v>
      </c>
      <c r="BS1080" s="18">
        <v>0.74903548387096697</v>
      </c>
      <c r="BT1080" s="18">
        <v>0.42593500000000001</v>
      </c>
      <c r="BU1080" s="18">
        <v>0.44391612903225802</v>
      </c>
      <c r="BV1080" s="18">
        <v>11.1701383333333</v>
      </c>
      <c r="BW1080" s="18">
        <v>18.829048387096702</v>
      </c>
      <c r="BX1080" s="18">
        <v>9.0456290322580593</v>
      </c>
      <c r="BY1080" s="18">
        <v>16.949303571428501</v>
      </c>
      <c r="BZ1080" s="18">
        <v>21.1261451612903</v>
      </c>
      <c r="CA1080" s="18">
        <v>35.639499999999998</v>
      </c>
      <c r="CB1080" s="18">
        <v>19.789838709677401</v>
      </c>
      <c r="CC1080" s="18">
        <v>2.4608333333333299</v>
      </c>
      <c r="CD1080" s="18">
        <v>1.0299580645161199</v>
      </c>
      <c r="CE1080" s="18">
        <v>0.76057580645161205</v>
      </c>
      <c r="CF1080" s="18">
        <v>0.87564166666666599</v>
      </c>
      <c r="CG1080" s="18">
        <v>0.68118064516128995</v>
      </c>
      <c r="CH1080" s="18">
        <v>2.10463333333333</v>
      </c>
      <c r="CI1080" s="18">
        <v>15.141177419354801</v>
      </c>
      <c r="CJ1080" s="18">
        <v>10.623129032257999</v>
      </c>
      <c r="CK1080" s="18">
        <v>7.8006428571428499</v>
      </c>
      <c r="CL1080" s="18">
        <v>24.509032258064501</v>
      </c>
      <c r="CM1080" s="18">
        <v>43.542333333333303</v>
      </c>
      <c r="CN1080" s="18">
        <v>29.913322580645101</v>
      </c>
      <c r="CO1080" s="18">
        <v>5.4939999999999998</v>
      </c>
      <c r="CP1080" s="18">
        <v>1.1212096774193501</v>
      </c>
      <c r="CQ1080" s="18">
        <v>1.2810596774193499</v>
      </c>
      <c r="CR1080" s="18">
        <v>1.142155</v>
      </c>
      <c r="CS1080" s="18">
        <v>1.04036451612903</v>
      </c>
      <c r="CT1080" s="18">
        <v>1.46518333333333</v>
      </c>
      <c r="CU1080" s="18">
        <v>14.829322580645099</v>
      </c>
      <c r="CV1080" s="18">
        <v>26.7389193548387</v>
      </c>
      <c r="CW1080" s="18">
        <v>34.946310344827502</v>
      </c>
      <c r="CX1080" s="18">
        <v>16.902661290322499</v>
      </c>
      <c r="CY1080" s="18">
        <v>49.866700000000002</v>
      </c>
      <c r="CZ1080" s="18">
        <v>34.534419354838697</v>
      </c>
      <c r="DA1080" s="18">
        <v>7.6060833333333298</v>
      </c>
      <c r="DB1080" s="18">
        <v>1.13135967741935</v>
      </c>
      <c r="DC1080" s="18">
        <v>1.0756161290322499</v>
      </c>
      <c r="DD1080" s="18">
        <v>1.4867333333333299</v>
      </c>
      <c r="DE1080" s="18">
        <v>0.97499999999999898</v>
      </c>
      <c r="DF1080" s="18">
        <v>3.21658666666666</v>
      </c>
      <c r="DG1080" s="18">
        <v>17.628435483870899</v>
      </c>
      <c r="DH1080" s="18">
        <v>18.159999999999901</v>
      </c>
      <c r="DI1080" s="18">
        <v>5.18825</v>
      </c>
      <c r="DJ1080" s="18">
        <v>45.386677419354797</v>
      </c>
      <c r="DK1080" s="18">
        <v>36.477366666666597</v>
      </c>
      <c r="DL1080" s="18">
        <v>45.420870967741898</v>
      </c>
      <c r="DM1080" s="18">
        <v>2.27711666666666</v>
      </c>
      <c r="DN1080" s="18">
        <v>0.98375161290322499</v>
      </c>
      <c r="DO1080" s="18">
        <v>0.92758387096774098</v>
      </c>
      <c r="DP1080" s="18">
        <v>0.89031333333333296</v>
      </c>
      <c r="DQ1080" s="18">
        <v>0.89817419354838701</v>
      </c>
      <c r="DR1080" s="18">
        <v>0.74412666666666605</v>
      </c>
      <c r="DS1080" s="19">
        <v>14.2623899999999</v>
      </c>
    </row>
    <row r="1081" spans="1:123" x14ac:dyDescent="0.25">
      <c r="A1081" s="12" t="s">
        <v>71</v>
      </c>
      <c r="B1081" s="13">
        <v>27</v>
      </c>
      <c r="C1081" s="13" t="str">
        <f t="shared" si="20"/>
        <v>BB_L_16_GW_GW_SA_High_GW_GQ_48_020_27</v>
      </c>
      <c r="D1081" s="14">
        <v>10.000322580645101</v>
      </c>
      <c r="E1081" s="14">
        <v>10.1841379310344</v>
      </c>
      <c r="F1081" s="14">
        <v>10.943548387096699</v>
      </c>
      <c r="G1081" s="14">
        <v>11.1936666666666</v>
      </c>
      <c r="H1081" s="14">
        <v>11.647741935483801</v>
      </c>
      <c r="I1081" s="14">
        <v>10.127666666666601</v>
      </c>
      <c r="J1081" s="14">
        <v>5.7883611290322499</v>
      </c>
      <c r="K1081" s="14">
        <v>1.06905161290322E-2</v>
      </c>
      <c r="L1081" s="14">
        <v>8.7980333333333299E-3</v>
      </c>
      <c r="M1081" s="14">
        <v>4.8510322580645098E-3</v>
      </c>
      <c r="N1081" s="14">
        <v>0.38944693333333302</v>
      </c>
      <c r="O1081" s="14">
        <v>0.415159677419354</v>
      </c>
      <c r="P1081" s="14">
        <v>0.39475161290322502</v>
      </c>
      <c r="Q1081" s="14">
        <v>1.5838749999999999</v>
      </c>
      <c r="R1081" s="14">
        <v>0.39605161290322499</v>
      </c>
      <c r="S1081" s="14">
        <v>1.4767233333333301</v>
      </c>
      <c r="T1081" s="14">
        <v>1.0066080645161199</v>
      </c>
      <c r="U1081" s="14">
        <v>0.14550299999999999</v>
      </c>
      <c r="V1081" s="14">
        <v>3.42620967741935E-2</v>
      </c>
      <c r="W1081" s="14">
        <v>3.5875967741935397E-2</v>
      </c>
      <c r="X1081" s="14">
        <v>3.1268499999999998E-2</v>
      </c>
      <c r="Y1081" s="14">
        <v>2.6383548387096702E-2</v>
      </c>
      <c r="Z1081" s="14">
        <v>2.6374166666666601E-2</v>
      </c>
      <c r="AA1081" s="14">
        <v>0.68565258064516099</v>
      </c>
      <c r="AB1081" s="14">
        <v>0.35505967741935401</v>
      </c>
      <c r="AC1081" s="14">
        <v>0.69978392857142802</v>
      </c>
      <c r="AD1081" s="14">
        <v>1.3475467741935401</v>
      </c>
      <c r="AE1081" s="14">
        <v>1.4168833333333299</v>
      </c>
      <c r="AF1081" s="14">
        <v>1.2517096774193499</v>
      </c>
      <c r="AG1081" s="14">
        <v>0.18723366666666599</v>
      </c>
      <c r="AH1081" s="14">
        <v>3.7261612903225799E-2</v>
      </c>
      <c r="AI1081" s="14">
        <v>3.9399193548387001E-2</v>
      </c>
      <c r="AJ1081" s="14">
        <v>3.3390999999999997E-2</v>
      </c>
      <c r="AK1081" s="14">
        <v>3.2886612903225802E-2</v>
      </c>
      <c r="AL1081" s="14">
        <v>0.11156833333333301</v>
      </c>
      <c r="AM1081" s="14">
        <v>0.22422806451612901</v>
      </c>
      <c r="AN1081" s="14">
        <v>0.210598387096774</v>
      </c>
      <c r="AO1081" s="14">
        <v>0.106618392857142</v>
      </c>
      <c r="AP1081" s="14">
        <v>0.15384999999999999</v>
      </c>
      <c r="AQ1081" s="14">
        <v>1.111885</v>
      </c>
      <c r="AR1081" s="14">
        <v>1.3547983870967699</v>
      </c>
      <c r="AS1081" s="14">
        <v>7.0963999999999999E-2</v>
      </c>
      <c r="AT1081" s="14">
        <v>6.4777096774193493E-2</v>
      </c>
      <c r="AU1081" s="14">
        <v>3.17006451612903E-2</v>
      </c>
      <c r="AV1081" s="14">
        <v>3.2617333333333297E-2</v>
      </c>
      <c r="AW1081" s="14">
        <v>2.9084838709677398E-2</v>
      </c>
      <c r="AX1081" s="14">
        <v>2.8317095000000001</v>
      </c>
      <c r="AY1081" s="14">
        <v>2.1457596774193499</v>
      </c>
      <c r="AZ1081" s="14">
        <v>0.322343548387096</v>
      </c>
      <c r="BA1081" s="14">
        <v>0.62006551724137904</v>
      </c>
      <c r="BB1081" s="14">
        <v>1.40212580645161</v>
      </c>
      <c r="BC1081" s="14">
        <v>1.57314833333333</v>
      </c>
      <c r="BD1081" s="14">
        <v>1.2748322580645099</v>
      </c>
      <c r="BE1081" s="14">
        <v>0.17098749999999999</v>
      </c>
      <c r="BF1081" s="14">
        <v>6.6775483870967697E-2</v>
      </c>
      <c r="BG1081" s="14">
        <v>7.3599677419354803E-2</v>
      </c>
      <c r="BH1081" s="14">
        <v>0.102519166666666</v>
      </c>
      <c r="BI1081" s="14">
        <v>9.6754999999999994E-2</v>
      </c>
      <c r="BJ1081" s="14">
        <v>0.15212766666666599</v>
      </c>
      <c r="BK1081" s="14">
        <v>1.0204774193548301</v>
      </c>
      <c r="BL1081" s="14">
        <v>0.99916129032258005</v>
      </c>
      <c r="BM1081" s="14">
        <v>0.80324107142857104</v>
      </c>
      <c r="BN1081" s="14">
        <v>0.93475483870967702</v>
      </c>
      <c r="BO1081" s="14">
        <v>1.1462649999999901</v>
      </c>
      <c r="BP1081" s="14">
        <v>0.84848870967741896</v>
      </c>
      <c r="BQ1081" s="14">
        <v>0.121565333333333</v>
      </c>
      <c r="BR1081" s="14">
        <v>7.0215806451612905E-2</v>
      </c>
      <c r="BS1081" s="14">
        <v>6.7099354838709602E-2</v>
      </c>
      <c r="BT1081" s="14">
        <v>4.8000166666666601E-2</v>
      </c>
      <c r="BU1081" s="14">
        <v>5.3147903225806398E-2</v>
      </c>
      <c r="BV1081" s="14">
        <v>0.69230016666666605</v>
      </c>
      <c r="BW1081" s="14">
        <v>1.14048709677419</v>
      </c>
      <c r="BX1081" s="14">
        <v>0.56177580645161296</v>
      </c>
      <c r="BY1081" s="14">
        <v>1.0317892857142801</v>
      </c>
      <c r="BZ1081" s="14">
        <v>1.2733725806451599</v>
      </c>
      <c r="CA1081" s="14">
        <v>2.14456333333333</v>
      </c>
      <c r="CB1081" s="14">
        <v>1.1933935483870901</v>
      </c>
      <c r="CC1081" s="14">
        <v>0.17100633333333301</v>
      </c>
      <c r="CD1081" s="14">
        <v>8.7028548387096699E-2</v>
      </c>
      <c r="CE1081" s="14">
        <v>7.29077419354838E-2</v>
      </c>
      <c r="CF1081" s="14">
        <v>8.7668333333333306E-2</v>
      </c>
      <c r="CG1081" s="14">
        <v>8.2527096774193495E-2</v>
      </c>
      <c r="CH1081" s="14">
        <v>0.182040333333333</v>
      </c>
      <c r="CI1081" s="14">
        <v>0.96633225806451595</v>
      </c>
      <c r="CJ1081" s="14">
        <v>0.68048709677419295</v>
      </c>
      <c r="CK1081" s="14">
        <v>0.50661250000000002</v>
      </c>
      <c r="CL1081" s="14">
        <v>1.49758225806451</v>
      </c>
      <c r="CM1081" s="14">
        <v>2.6512666666666602</v>
      </c>
      <c r="CN1081" s="14">
        <v>1.8188096774193501</v>
      </c>
      <c r="CO1081" s="14">
        <v>0.36838466666666603</v>
      </c>
      <c r="CP1081" s="14">
        <v>9.2886290322580597E-2</v>
      </c>
      <c r="CQ1081" s="14">
        <v>0.120760806451612</v>
      </c>
      <c r="CR1081" s="14">
        <v>0.12208833333333299</v>
      </c>
      <c r="CS1081" s="14">
        <v>0.15530645161290299</v>
      </c>
      <c r="CT1081" s="14">
        <v>0.23625833333333299</v>
      </c>
      <c r="CU1081" s="14">
        <v>0.97518387096774195</v>
      </c>
      <c r="CV1081" s="14">
        <v>1.6382967741935399</v>
      </c>
      <c r="CW1081" s="14">
        <v>2.1331137931034401</v>
      </c>
      <c r="CX1081" s="14">
        <v>1.0397080645161201</v>
      </c>
      <c r="CY1081" s="14">
        <v>3.0507300000000002</v>
      </c>
      <c r="CZ1081" s="14">
        <v>2.1140532258064502</v>
      </c>
      <c r="DA1081" s="14">
        <v>0.53772666666666602</v>
      </c>
      <c r="DB1081" s="14">
        <v>0.117779677419354</v>
      </c>
      <c r="DC1081" s="14">
        <v>0.16209999999999999</v>
      </c>
      <c r="DD1081" s="14">
        <v>0.23229333333333299</v>
      </c>
      <c r="DE1081" s="14">
        <v>0.149164516129032</v>
      </c>
      <c r="DF1081" s="14">
        <v>0.25257233333333301</v>
      </c>
      <c r="DG1081" s="14">
        <v>1.09787419354838</v>
      </c>
      <c r="DH1081" s="14">
        <v>1.1176080645161199</v>
      </c>
      <c r="DI1081" s="14">
        <v>0.34821607142857097</v>
      </c>
      <c r="DJ1081" s="14">
        <v>2.7508193548387099</v>
      </c>
      <c r="DK1081" s="14">
        <v>2.2319483333333299</v>
      </c>
      <c r="DL1081" s="14">
        <v>2.7904064516128999</v>
      </c>
      <c r="DM1081" s="14">
        <v>0.17008000000000001</v>
      </c>
      <c r="DN1081" s="14">
        <v>0.10072032258064501</v>
      </c>
      <c r="DO1081" s="14">
        <v>0.119970967741935</v>
      </c>
      <c r="DP1081" s="14">
        <v>0.12516833333333299</v>
      </c>
      <c r="DQ1081" s="14">
        <v>0.119174193548387</v>
      </c>
      <c r="DR1081" s="14">
        <v>0.1009625</v>
      </c>
      <c r="DS1081" s="15">
        <v>0.89830266666666603</v>
      </c>
    </row>
    <row r="1082" spans="1:123" x14ac:dyDescent="0.25">
      <c r="A1082" s="16" t="s">
        <v>71</v>
      </c>
      <c r="B1082" s="17">
        <v>28</v>
      </c>
      <c r="C1082" s="13" t="str">
        <f t="shared" si="20"/>
        <v>BB_L_16_GW_GW_SA_High_GW_GQ_48_020_28</v>
      </c>
      <c r="D1082" s="18">
        <v>10.002580645161199</v>
      </c>
      <c r="E1082" s="18">
        <v>17.9506896551724</v>
      </c>
      <c r="F1082" s="18">
        <v>60.254677419354799</v>
      </c>
      <c r="G1082" s="18">
        <v>64.065166666666599</v>
      </c>
      <c r="H1082" s="18">
        <v>105.302580645161</v>
      </c>
      <c r="I1082" s="18">
        <v>16.749333333333301</v>
      </c>
      <c r="J1082" s="18">
        <v>7.4519693548386998</v>
      </c>
      <c r="K1082" s="18">
        <v>0.60313387096774196</v>
      </c>
      <c r="L1082" s="18">
        <v>0.48086000000000001</v>
      </c>
      <c r="M1082" s="18">
        <v>0.28103225806451598</v>
      </c>
      <c r="N1082" s="18">
        <v>19.319538333333298</v>
      </c>
      <c r="O1082" s="18">
        <v>21.849032258064501</v>
      </c>
      <c r="P1082" s="18">
        <v>23.1423387096774</v>
      </c>
      <c r="Q1082" s="18">
        <v>82.616785714285697</v>
      </c>
      <c r="R1082" s="18">
        <v>22.350516129032201</v>
      </c>
      <c r="S1082" s="18">
        <v>73.2741166666666</v>
      </c>
      <c r="T1082" s="18">
        <v>59.037580645161299</v>
      </c>
      <c r="U1082" s="18">
        <v>8.4064833333333304</v>
      </c>
      <c r="V1082" s="18">
        <v>1.91283870967741</v>
      </c>
      <c r="W1082" s="18">
        <v>1.96267741935483</v>
      </c>
      <c r="X1082" s="18">
        <v>1.4681850000000001</v>
      </c>
      <c r="Y1082" s="18">
        <v>0.95690322580645104</v>
      </c>
      <c r="Z1082" s="18">
        <v>0.63675333333333295</v>
      </c>
      <c r="AA1082" s="18">
        <v>35.106122580645099</v>
      </c>
      <c r="AB1082" s="18">
        <v>18.020419354838701</v>
      </c>
      <c r="AC1082" s="18">
        <v>27.744410714285699</v>
      </c>
      <c r="AD1082" s="18">
        <v>78.653225806451601</v>
      </c>
      <c r="AE1082" s="18">
        <v>71.596000000000004</v>
      </c>
      <c r="AF1082" s="18">
        <v>69.687419354838696</v>
      </c>
      <c r="AG1082" s="18">
        <v>9.8354333333333308</v>
      </c>
      <c r="AH1082" s="18">
        <v>1.75875806451612</v>
      </c>
      <c r="AI1082" s="18">
        <v>1.7045161290322499</v>
      </c>
      <c r="AJ1082" s="18">
        <v>1.24448</v>
      </c>
      <c r="AK1082" s="18">
        <v>0.97133548387096702</v>
      </c>
      <c r="AL1082" s="18">
        <v>4.6875299999999998</v>
      </c>
      <c r="AM1082" s="18">
        <v>9.73929032258064</v>
      </c>
      <c r="AN1082" s="18">
        <v>11.879983870967701</v>
      </c>
      <c r="AO1082" s="18">
        <v>4.5866607142857099</v>
      </c>
      <c r="AP1082" s="18">
        <v>6.99193548387096</v>
      </c>
      <c r="AQ1082" s="18">
        <v>58.853666666666598</v>
      </c>
      <c r="AR1082" s="18">
        <v>70.413612903225797</v>
      </c>
      <c r="AS1082" s="18">
        <v>3.5039333333333298</v>
      </c>
      <c r="AT1082" s="18">
        <v>2.9421451612903202</v>
      </c>
      <c r="AU1082" s="18">
        <v>1.31564193548387</v>
      </c>
      <c r="AV1082" s="18">
        <v>1.1712050000000001</v>
      </c>
      <c r="AW1082" s="18">
        <v>1.06661612903225</v>
      </c>
      <c r="AX1082" s="18">
        <v>131.18305000000001</v>
      </c>
      <c r="AY1082" s="18">
        <v>116.87919354838699</v>
      </c>
      <c r="AZ1082" s="18">
        <v>16.9656129032258</v>
      </c>
      <c r="BA1082" s="18">
        <v>30.777413793103399</v>
      </c>
      <c r="BB1082" s="18">
        <v>71.860161290322594</v>
      </c>
      <c r="BC1082" s="18">
        <v>76.917500000000004</v>
      </c>
      <c r="BD1082" s="18">
        <v>70.658709677419296</v>
      </c>
      <c r="BE1082" s="18">
        <v>9.0371000000000006</v>
      </c>
      <c r="BF1082" s="18">
        <v>2.3620000000000001</v>
      </c>
      <c r="BG1082" s="18">
        <v>1.90372580645161</v>
      </c>
      <c r="BH1082" s="18">
        <v>1.67821666666666</v>
      </c>
      <c r="BI1082" s="18">
        <v>1.4743709677419301</v>
      </c>
      <c r="BJ1082" s="18">
        <v>3.8863666666666599</v>
      </c>
      <c r="BK1082" s="18">
        <v>50.911935483870899</v>
      </c>
      <c r="BL1082" s="18">
        <v>49.8354838709677</v>
      </c>
      <c r="BM1082" s="18">
        <v>41.277642857142801</v>
      </c>
      <c r="BN1082" s="18">
        <v>46.907096774193498</v>
      </c>
      <c r="BO1082" s="18">
        <v>62.574666666666602</v>
      </c>
      <c r="BP1082" s="18">
        <v>43.970806451612901</v>
      </c>
      <c r="BQ1082" s="18">
        <v>5.9419833333333303</v>
      </c>
      <c r="BR1082" s="18">
        <v>2.38564516129032</v>
      </c>
      <c r="BS1082" s="18">
        <v>2.3020322580645098</v>
      </c>
      <c r="BT1082" s="18">
        <v>1.2019499999999901</v>
      </c>
      <c r="BU1082" s="18">
        <v>1.18796451612903</v>
      </c>
      <c r="BV1082" s="18">
        <v>33.235084999999998</v>
      </c>
      <c r="BW1082" s="18">
        <v>60.493548387096702</v>
      </c>
      <c r="BX1082" s="18">
        <v>29.614999999999998</v>
      </c>
      <c r="BY1082" s="18">
        <v>49.995375000000003</v>
      </c>
      <c r="BZ1082" s="18">
        <v>66.998387096774096</v>
      </c>
      <c r="CA1082" s="18">
        <v>111.43883333333299</v>
      </c>
      <c r="CB1082" s="18">
        <v>65.416612903225797</v>
      </c>
      <c r="CC1082" s="18">
        <v>8.4134833333333301</v>
      </c>
      <c r="CD1082" s="18">
        <v>3.1415000000000002</v>
      </c>
      <c r="CE1082" s="18">
        <v>2.2191774193548301</v>
      </c>
      <c r="CF1082" s="18">
        <v>2.5385</v>
      </c>
      <c r="CG1082" s="18">
        <v>1.8273548387096701</v>
      </c>
      <c r="CH1082" s="18">
        <v>5.8710833333333303</v>
      </c>
      <c r="CI1082" s="18">
        <v>43.783693548386999</v>
      </c>
      <c r="CJ1082" s="18">
        <v>36.004516129032197</v>
      </c>
      <c r="CK1082" s="18">
        <v>25.146464285714199</v>
      </c>
      <c r="CL1082" s="18">
        <v>70.795967741935399</v>
      </c>
      <c r="CM1082" s="18">
        <v>144.49216666666601</v>
      </c>
      <c r="CN1082" s="18">
        <v>94.786451612903207</v>
      </c>
      <c r="CO1082" s="18">
        <v>18.016549999999999</v>
      </c>
      <c r="CP1082" s="18">
        <v>3.5320322580645098</v>
      </c>
      <c r="CQ1082" s="18">
        <v>3.34829032258064</v>
      </c>
      <c r="CR1082" s="18">
        <v>3.3423500000000002</v>
      </c>
      <c r="CS1082" s="18">
        <v>2.3888225806451602</v>
      </c>
      <c r="CT1082" s="18">
        <v>3.2361499999999999</v>
      </c>
      <c r="CU1082" s="18">
        <v>42.884274193548301</v>
      </c>
      <c r="CV1082" s="18">
        <v>83.586612903225799</v>
      </c>
      <c r="CW1082" s="18">
        <v>104.67224137930999</v>
      </c>
      <c r="CX1082" s="18">
        <v>54.600967741935399</v>
      </c>
      <c r="CY1082" s="18">
        <v>155.6705</v>
      </c>
      <c r="CZ1082" s="18">
        <v>110.678064516129</v>
      </c>
      <c r="DA1082" s="18">
        <v>23.515999999999998</v>
      </c>
      <c r="DB1082" s="18">
        <v>3.21885483870967</v>
      </c>
      <c r="DC1082" s="18">
        <v>2.49787096774193</v>
      </c>
      <c r="DD1082" s="18">
        <v>3.3281833333333299</v>
      </c>
      <c r="DE1082" s="18">
        <v>2.2767258064516098</v>
      </c>
      <c r="DF1082" s="18">
        <v>9.0538500000000006</v>
      </c>
      <c r="DG1082" s="18">
        <v>51.652903225806398</v>
      </c>
      <c r="DH1082" s="18">
        <v>61.062580645161198</v>
      </c>
      <c r="DI1082" s="18">
        <v>15.8513392857142</v>
      </c>
      <c r="DJ1082" s="18">
        <v>133.19951612903199</v>
      </c>
      <c r="DK1082" s="18">
        <v>116.3175</v>
      </c>
      <c r="DL1082" s="18">
        <v>147.693548387096</v>
      </c>
      <c r="DM1082" s="18">
        <v>7.2818833333333304</v>
      </c>
      <c r="DN1082" s="18">
        <v>2.9958064516128999</v>
      </c>
      <c r="DO1082" s="18">
        <v>2.3892096774193501</v>
      </c>
      <c r="DP1082" s="18">
        <v>2.11801666666666</v>
      </c>
      <c r="DQ1082" s="18">
        <v>2.28993548387096</v>
      </c>
      <c r="DR1082" s="18">
        <v>1.87428333333333</v>
      </c>
      <c r="DS1082" s="19">
        <v>43.1621666666666</v>
      </c>
    </row>
    <row r="1083" spans="1:123" x14ac:dyDescent="0.25">
      <c r="A1083" s="12" t="s">
        <v>71</v>
      </c>
      <c r="B1083" s="13">
        <v>29</v>
      </c>
      <c r="C1083" s="13" t="str">
        <f t="shared" si="20"/>
        <v>BB_L_16_GW_GW_SA_High_GW_GQ_48_020_29</v>
      </c>
      <c r="D1083" s="14">
        <v>10.0014516129032</v>
      </c>
      <c r="E1083" s="14">
        <v>12.9782758620689</v>
      </c>
      <c r="F1083" s="14">
        <v>27.816451612903201</v>
      </c>
      <c r="G1083" s="14">
        <v>30.0281666666666</v>
      </c>
      <c r="H1083" s="14">
        <v>42.823225806451603</v>
      </c>
      <c r="I1083" s="14">
        <v>12.3508333333333</v>
      </c>
      <c r="J1083" s="14">
        <v>6.5061209677419303</v>
      </c>
      <c r="K1083" s="14">
        <v>0.199298387096774</v>
      </c>
      <c r="L1083" s="14">
        <v>0.16295199999999899</v>
      </c>
      <c r="M1083" s="14">
        <v>9.3228225806451598E-2</v>
      </c>
      <c r="N1083" s="14">
        <v>7.0242624999999999</v>
      </c>
      <c r="O1083" s="14">
        <v>7.7514999999999903</v>
      </c>
      <c r="P1083" s="14">
        <v>7.9601774193548298</v>
      </c>
      <c r="Q1083" s="14">
        <v>29.426642857142799</v>
      </c>
      <c r="R1083" s="14">
        <v>7.7181935483870898</v>
      </c>
      <c r="S1083" s="14">
        <v>26.4860166666666</v>
      </c>
      <c r="T1083" s="14">
        <v>20.336887096774099</v>
      </c>
      <c r="U1083" s="14">
        <v>2.8597166666666598</v>
      </c>
      <c r="V1083" s="14">
        <v>0.64497419354838703</v>
      </c>
      <c r="W1083" s="14">
        <v>0.66355161290322595</v>
      </c>
      <c r="X1083" s="14">
        <v>0.51319000000000004</v>
      </c>
      <c r="Y1083" s="14">
        <v>0.34344354838709601</v>
      </c>
      <c r="Z1083" s="14">
        <v>0.24852333333333301</v>
      </c>
      <c r="AA1083" s="14">
        <v>12.5853048387096</v>
      </c>
      <c r="AB1083" s="14">
        <v>6.3929999999999998</v>
      </c>
      <c r="AC1083" s="14">
        <v>10.3501607142857</v>
      </c>
      <c r="AD1083" s="14">
        <v>27.442419354838702</v>
      </c>
      <c r="AE1083" s="14">
        <v>25.690183333333302</v>
      </c>
      <c r="AF1083" s="14">
        <v>24.3552419354838</v>
      </c>
      <c r="AG1083" s="14">
        <v>3.4038499999999998</v>
      </c>
      <c r="AH1083" s="14">
        <v>0.60371129032257997</v>
      </c>
      <c r="AI1083" s="14">
        <v>0.60473387096774101</v>
      </c>
      <c r="AJ1083" s="14">
        <v>0.449539999999999</v>
      </c>
      <c r="AK1083" s="14">
        <v>0.36708870967741902</v>
      </c>
      <c r="AL1083" s="14">
        <v>1.7257766666666601</v>
      </c>
      <c r="AM1083" s="14">
        <v>3.6118870967741898</v>
      </c>
      <c r="AN1083" s="14">
        <v>4.0584193548387102</v>
      </c>
      <c r="AO1083" s="14">
        <v>1.67646249999999</v>
      </c>
      <c r="AP1083" s="14">
        <v>2.5019354838709602</v>
      </c>
      <c r="AQ1083" s="14">
        <v>20.8456499999999</v>
      </c>
      <c r="AR1083" s="14">
        <v>24.934629032258002</v>
      </c>
      <c r="AS1083" s="14">
        <v>1.1963250000000001</v>
      </c>
      <c r="AT1083" s="14">
        <v>1.04481774193548</v>
      </c>
      <c r="AU1083" s="14">
        <v>0.46248709677419297</v>
      </c>
      <c r="AV1083" s="14">
        <v>0.43176166666666599</v>
      </c>
      <c r="AW1083" s="14">
        <v>0.382174193548387</v>
      </c>
      <c r="AX1083" s="14">
        <v>48.023224999999996</v>
      </c>
      <c r="AY1083" s="14">
        <v>41.603999999999999</v>
      </c>
      <c r="AZ1083" s="14">
        <v>5.8972419354838701</v>
      </c>
      <c r="BA1083" s="14">
        <v>11.007793103448201</v>
      </c>
      <c r="BB1083" s="14">
        <v>25.7077741935483</v>
      </c>
      <c r="BC1083" s="14">
        <v>27.7591</v>
      </c>
      <c r="BD1083" s="14">
        <v>24.6426451612903</v>
      </c>
      <c r="BE1083" s="14">
        <v>3.0561333333333298</v>
      </c>
      <c r="BF1083" s="14">
        <v>0.86319677419354801</v>
      </c>
      <c r="BG1083" s="14">
        <v>0.74241774193548304</v>
      </c>
      <c r="BH1083" s="14">
        <v>0.74132833333333303</v>
      </c>
      <c r="BI1083" s="14">
        <v>0.67062419354838698</v>
      </c>
      <c r="BJ1083" s="14">
        <v>1.56392833333333</v>
      </c>
      <c r="BK1083" s="14">
        <v>18.272064516128999</v>
      </c>
      <c r="BL1083" s="14">
        <v>17.801854838709598</v>
      </c>
      <c r="BM1083" s="14">
        <v>14.702446428571401</v>
      </c>
      <c r="BN1083" s="14">
        <v>16.902596774193501</v>
      </c>
      <c r="BO1083" s="14">
        <v>21.8456333333333</v>
      </c>
      <c r="BP1083" s="14">
        <v>15.5947419354838</v>
      </c>
      <c r="BQ1083" s="14">
        <v>1.99796666666666</v>
      </c>
      <c r="BR1083" s="14">
        <v>0.88306129032257996</v>
      </c>
      <c r="BS1083" s="14">
        <v>0.84822580645161305</v>
      </c>
      <c r="BT1083" s="14">
        <v>0.46850666666666602</v>
      </c>
      <c r="BU1083" s="14">
        <v>0.479932258064516</v>
      </c>
      <c r="BV1083" s="14">
        <v>12.071914999999899</v>
      </c>
      <c r="BW1083" s="14">
        <v>21.311129032257998</v>
      </c>
      <c r="BX1083" s="14">
        <v>10.333629032257999</v>
      </c>
      <c r="BY1083" s="14">
        <v>18.148892857142801</v>
      </c>
      <c r="BZ1083" s="14">
        <v>23.706693548387101</v>
      </c>
      <c r="CA1083" s="14">
        <v>39.854849999999999</v>
      </c>
      <c r="CB1083" s="14">
        <v>22.798129032258</v>
      </c>
      <c r="CC1083" s="14">
        <v>2.8916166666666601</v>
      </c>
      <c r="CD1083" s="14">
        <v>1.14704032258064</v>
      </c>
      <c r="CE1083" s="14">
        <v>0.83327580645161203</v>
      </c>
      <c r="CF1083" s="14">
        <v>0.96903999999999901</v>
      </c>
      <c r="CG1083" s="14">
        <v>0.73591290322580605</v>
      </c>
      <c r="CH1083" s="14">
        <v>2.2536266666666598</v>
      </c>
      <c r="CI1083" s="14">
        <v>15.937661290322501</v>
      </c>
      <c r="CJ1083" s="14">
        <v>12.6967419354838</v>
      </c>
      <c r="CK1083" s="14">
        <v>8.8834464285714194</v>
      </c>
      <c r="CL1083" s="14">
        <v>25.6803225806451</v>
      </c>
      <c r="CM1083" s="14">
        <v>51.106899999999897</v>
      </c>
      <c r="CN1083" s="14">
        <v>33.964451612903197</v>
      </c>
      <c r="CO1083" s="14">
        <v>6.3051166666666596</v>
      </c>
      <c r="CP1083" s="14">
        <v>1.26225161290322</v>
      </c>
      <c r="CQ1083" s="14">
        <v>1.3362064516129</v>
      </c>
      <c r="CR1083" s="14">
        <v>1.3130533333333301</v>
      </c>
      <c r="CS1083" s="14">
        <v>1.0858403225806399</v>
      </c>
      <c r="CT1083" s="14">
        <v>1.5371333333333299</v>
      </c>
      <c r="CU1083" s="14">
        <v>15.687306451612899</v>
      </c>
      <c r="CV1083" s="14">
        <v>29.890322580645101</v>
      </c>
      <c r="CW1083" s="14">
        <v>38.171551724137899</v>
      </c>
      <c r="CX1083" s="14">
        <v>18.996338709677399</v>
      </c>
      <c r="CY1083" s="14">
        <v>56.0891666666666</v>
      </c>
      <c r="CZ1083" s="14">
        <v>39.1581451612903</v>
      </c>
      <c r="DA1083" s="14">
        <v>8.5911166666666592</v>
      </c>
      <c r="DB1083" s="14">
        <v>1.2468161290322499</v>
      </c>
      <c r="DC1083" s="14">
        <v>1.1285564516129001</v>
      </c>
      <c r="DD1083" s="14">
        <v>1.5642833333333299</v>
      </c>
      <c r="DE1083" s="14">
        <v>1.0444822580645099</v>
      </c>
      <c r="DF1083" s="14">
        <v>3.4525366666666599</v>
      </c>
      <c r="DG1083" s="14">
        <v>18.910048387096701</v>
      </c>
      <c r="DH1083" s="14">
        <v>21.137290322580601</v>
      </c>
      <c r="DI1083" s="14">
        <v>5.7020535714285696</v>
      </c>
      <c r="DJ1083" s="14">
        <v>47.893193548387003</v>
      </c>
      <c r="DK1083" s="14">
        <v>41.5694666666666</v>
      </c>
      <c r="DL1083" s="14">
        <v>52.598903225806403</v>
      </c>
      <c r="DM1083" s="14">
        <v>2.5557500000000002</v>
      </c>
      <c r="DN1083" s="14">
        <v>1.1158806451612899</v>
      </c>
      <c r="DO1083" s="14">
        <v>0.99518225806451599</v>
      </c>
      <c r="DP1083" s="14">
        <v>0.93382999999999905</v>
      </c>
      <c r="DQ1083" s="14">
        <v>0.97604032258064499</v>
      </c>
      <c r="DR1083" s="14">
        <v>0.80410833333333298</v>
      </c>
      <c r="DS1083" s="15">
        <v>15.6276799999999</v>
      </c>
    </row>
    <row r="1084" spans="1:123" x14ac:dyDescent="0.25">
      <c r="A1084" s="16" t="s">
        <v>71</v>
      </c>
      <c r="B1084" s="17">
        <v>30</v>
      </c>
      <c r="C1084" s="13" t="str">
        <f t="shared" si="20"/>
        <v>BB_L_16_GW_GW_SA_High_GW_GQ_48_020_30</v>
      </c>
      <c r="D1084" s="18">
        <v>10</v>
      </c>
      <c r="E1084" s="18">
        <v>10.2465517241379</v>
      </c>
      <c r="F1084" s="18">
        <v>11.4745161290322</v>
      </c>
      <c r="G1084" s="18">
        <v>11.672999999999901</v>
      </c>
      <c r="H1084" s="18">
        <v>12.771451612903199</v>
      </c>
      <c r="I1084" s="18">
        <v>10.204833333333299</v>
      </c>
      <c r="J1084" s="18">
        <v>6.0799411290322496</v>
      </c>
      <c r="K1084" s="18">
        <v>1.6739193548386998E-2</v>
      </c>
      <c r="L1084" s="18">
        <v>1.36072166666666E-2</v>
      </c>
      <c r="M1084" s="18">
        <v>7.8197903225806394E-3</v>
      </c>
      <c r="N1084" s="18">
        <v>0.58444426666666605</v>
      </c>
      <c r="O1084" s="18">
        <v>0.63920322580645095</v>
      </c>
      <c r="P1084" s="18">
        <v>0.65308225806451603</v>
      </c>
      <c r="Q1084" s="18">
        <v>2.4511124999999998</v>
      </c>
      <c r="R1084" s="18">
        <v>0.63346612903225796</v>
      </c>
      <c r="S1084" s="18">
        <v>2.2100300000000002</v>
      </c>
      <c r="T1084" s="18">
        <v>1.6838419354838701</v>
      </c>
      <c r="U1084" s="18">
        <v>0.23964666666666601</v>
      </c>
      <c r="V1084" s="18">
        <v>5.4153225806451599E-2</v>
      </c>
      <c r="W1084" s="18">
        <v>5.5470806451612897E-2</v>
      </c>
      <c r="X1084" s="18">
        <v>4.6163166666666602E-2</v>
      </c>
      <c r="Y1084" s="18">
        <v>3.6664999999999899E-2</v>
      </c>
      <c r="Z1084" s="18">
        <v>3.4283166666666601E-2</v>
      </c>
      <c r="AA1084" s="18">
        <v>1.05930661290322</v>
      </c>
      <c r="AB1084" s="18">
        <v>0.54127419354838702</v>
      </c>
      <c r="AC1084" s="18">
        <v>0.86557678571428498</v>
      </c>
      <c r="AD1084" s="18">
        <v>2.2900499999999901</v>
      </c>
      <c r="AE1084" s="18">
        <v>2.149025</v>
      </c>
      <c r="AF1084" s="18">
        <v>2.0258145161290302</v>
      </c>
      <c r="AG1084" s="18">
        <v>0.29192433333333301</v>
      </c>
      <c r="AH1084" s="18">
        <v>5.5656129032258E-2</v>
      </c>
      <c r="AI1084" s="18">
        <v>5.7217096774193503E-2</v>
      </c>
      <c r="AJ1084" s="18">
        <v>4.7293499999999898E-2</v>
      </c>
      <c r="AK1084" s="18">
        <v>4.4411129032258002E-2</v>
      </c>
      <c r="AL1084" s="18">
        <v>0.159898666666666</v>
      </c>
      <c r="AM1084" s="18">
        <v>0.31773064516129002</v>
      </c>
      <c r="AN1084" s="18">
        <v>0.34874193548387</v>
      </c>
      <c r="AO1084" s="18">
        <v>0.155207678571428</v>
      </c>
      <c r="AP1084" s="18">
        <v>0.22150806451612901</v>
      </c>
      <c r="AQ1084" s="18">
        <v>1.73837166666666</v>
      </c>
      <c r="AR1084" s="18">
        <v>2.1001145161290302</v>
      </c>
      <c r="AS1084" s="18">
        <v>0.108433166666666</v>
      </c>
      <c r="AT1084" s="18">
        <v>9.6171290322580594E-2</v>
      </c>
      <c r="AU1084" s="18">
        <v>4.6174838709677403E-2</v>
      </c>
      <c r="AV1084" s="18">
        <v>4.5521499999999999E-2</v>
      </c>
      <c r="AW1084" s="18">
        <v>4.0504516129032199E-2</v>
      </c>
      <c r="AX1084" s="18">
        <v>4.16462033333333</v>
      </c>
      <c r="AY1084" s="18">
        <v>3.5041306451612901</v>
      </c>
      <c r="AZ1084" s="18">
        <v>0.50504516129032195</v>
      </c>
      <c r="BA1084" s="18">
        <v>0.94087931034482697</v>
      </c>
      <c r="BB1084" s="18">
        <v>2.1732290322580599</v>
      </c>
      <c r="BC1084" s="18">
        <v>2.3415666666666599</v>
      </c>
      <c r="BD1084" s="18">
        <v>2.0915096774193498</v>
      </c>
      <c r="BE1084" s="18">
        <v>0.28261666666666602</v>
      </c>
      <c r="BF1084" s="18">
        <v>9.3854032258064504E-2</v>
      </c>
      <c r="BG1084" s="18">
        <v>9.6027096774193493E-2</v>
      </c>
      <c r="BH1084" s="18">
        <v>0.12616166666666601</v>
      </c>
      <c r="BI1084" s="18">
        <v>0.119351612903225</v>
      </c>
      <c r="BJ1084" s="18">
        <v>0.19416</v>
      </c>
      <c r="BK1084" s="18">
        <v>1.56803870967741</v>
      </c>
      <c r="BL1084" s="18">
        <v>1.51454838709677</v>
      </c>
      <c r="BM1084" s="18">
        <v>1.24972857142857</v>
      </c>
      <c r="BN1084" s="18">
        <v>1.43285</v>
      </c>
      <c r="BO1084" s="18">
        <v>1.8306433333333301</v>
      </c>
      <c r="BP1084" s="18">
        <v>1.3241967741935401</v>
      </c>
      <c r="BQ1084" s="18">
        <v>0.18820166666666599</v>
      </c>
      <c r="BR1084" s="18">
        <v>9.6867419354838696E-2</v>
      </c>
      <c r="BS1084" s="18">
        <v>9.4374032258064497E-2</v>
      </c>
      <c r="BT1084" s="18">
        <v>6.2872166666666604E-2</v>
      </c>
      <c r="BU1084" s="18">
        <v>6.8268870967741896E-2</v>
      </c>
      <c r="BV1084" s="18">
        <v>1.03659683333333</v>
      </c>
      <c r="BW1084" s="18">
        <v>1.79603870967741</v>
      </c>
      <c r="BX1084" s="18">
        <v>0.88280161290322501</v>
      </c>
      <c r="BY1084" s="18">
        <v>1.53991249999999</v>
      </c>
      <c r="BZ1084" s="18">
        <v>1.99038548387096</v>
      </c>
      <c r="CA1084" s="18">
        <v>3.35248666666666</v>
      </c>
      <c r="CB1084" s="18">
        <v>1.91179354838709</v>
      </c>
      <c r="CC1084" s="18">
        <v>0.264751666666666</v>
      </c>
      <c r="CD1084" s="18">
        <v>0.122316129032258</v>
      </c>
      <c r="CE1084" s="18">
        <v>9.8291451612903202E-2</v>
      </c>
      <c r="CF1084" s="18">
        <v>0.117995666666666</v>
      </c>
      <c r="CG1084" s="18">
        <v>0.10528887096774101</v>
      </c>
      <c r="CH1084" s="18">
        <v>0.24817499999999901</v>
      </c>
      <c r="CI1084" s="18">
        <v>1.3978354838709599</v>
      </c>
      <c r="CJ1084" s="18">
        <v>1.1110629032257999</v>
      </c>
      <c r="CK1084" s="18">
        <v>0.78312678571428496</v>
      </c>
      <c r="CL1084" s="18">
        <v>2.1814645161290298</v>
      </c>
      <c r="CM1084" s="18">
        <v>4.3344733333333298</v>
      </c>
      <c r="CN1084" s="18">
        <v>2.8802677419354801</v>
      </c>
      <c r="CO1084" s="18">
        <v>0.56833666666666605</v>
      </c>
      <c r="CP1084" s="18">
        <v>0.13189774193548301</v>
      </c>
      <c r="CQ1084" s="18">
        <v>0.157977741935483</v>
      </c>
      <c r="CR1084" s="18">
        <v>0.167651666666666</v>
      </c>
      <c r="CS1084" s="18">
        <v>0.18850967741935401</v>
      </c>
      <c r="CT1084" s="18">
        <v>0.288401666666666</v>
      </c>
      <c r="CU1084" s="18">
        <v>1.4116790322580599</v>
      </c>
      <c r="CV1084" s="18">
        <v>2.5426338709677401</v>
      </c>
      <c r="CW1084" s="18">
        <v>3.2503413793103402</v>
      </c>
      <c r="CX1084" s="18">
        <v>1.60995</v>
      </c>
      <c r="CY1084" s="18">
        <v>4.7815533333333304</v>
      </c>
      <c r="CZ1084" s="18">
        <v>3.3179919354838701</v>
      </c>
      <c r="DA1084" s="18">
        <v>0.81072833333333305</v>
      </c>
      <c r="DB1084" s="18">
        <v>0.15709354838709599</v>
      </c>
      <c r="DC1084" s="18">
        <v>0.19672903225806401</v>
      </c>
      <c r="DD1084" s="18">
        <v>0.28575</v>
      </c>
      <c r="DE1084" s="18">
        <v>0.18670806451612901</v>
      </c>
      <c r="DF1084" s="18">
        <v>0.35509666666666601</v>
      </c>
      <c r="DG1084" s="18">
        <v>1.63447096774193</v>
      </c>
      <c r="DH1084" s="18">
        <v>1.7947903225806401</v>
      </c>
      <c r="DI1084" s="18">
        <v>0.51658749999999998</v>
      </c>
      <c r="DJ1084" s="18">
        <v>4.0526967741935396</v>
      </c>
      <c r="DK1084" s="18">
        <v>3.5217983333333298</v>
      </c>
      <c r="DL1084" s="18">
        <v>4.4919483870967696</v>
      </c>
      <c r="DM1084" s="18">
        <v>0.24762166666666599</v>
      </c>
      <c r="DN1084" s="18">
        <v>0.13705806451612901</v>
      </c>
      <c r="DO1084" s="18">
        <v>0.15127903225806399</v>
      </c>
      <c r="DP1084" s="18">
        <v>0.15504000000000001</v>
      </c>
      <c r="DQ1084" s="18">
        <v>0.15251935483870899</v>
      </c>
      <c r="DR1084" s="18">
        <v>0.127986666666666</v>
      </c>
      <c r="DS1084" s="19">
        <v>1.35723666666666</v>
      </c>
    </row>
    <row r="1085" spans="1:123" x14ac:dyDescent="0.25">
      <c r="A1085" s="12" t="s">
        <v>70</v>
      </c>
      <c r="B1085" s="13">
        <v>1</v>
      </c>
      <c r="C1085" s="13" t="str">
        <f t="shared" si="20"/>
        <v>BB_L_16_GW_GW_SA_Low_GW_GQ_12_000_1</v>
      </c>
      <c r="D1085" s="14">
        <v>13.443548387096699</v>
      </c>
      <c r="E1085" s="14">
        <v>613.60793103448202</v>
      </c>
      <c r="F1085" s="14">
        <v>3313.3709677419301</v>
      </c>
      <c r="G1085" s="14">
        <v>4196.6333333333296</v>
      </c>
      <c r="H1085" s="14">
        <v>2816.3258064516099</v>
      </c>
      <c r="I1085" s="14">
        <v>34.981000000000002</v>
      </c>
      <c r="J1085" s="14">
        <v>12.177258064516099</v>
      </c>
      <c r="K1085" s="14">
        <v>11.234999999999999</v>
      </c>
      <c r="L1085" s="14">
        <v>10.743499999999999</v>
      </c>
      <c r="M1085" s="14">
        <v>10.4116129032258</v>
      </c>
      <c r="N1085" s="14">
        <v>886.72866666666596</v>
      </c>
      <c r="O1085" s="14">
        <v>2477.2096774193501</v>
      </c>
      <c r="P1085" s="14">
        <v>3547.2903225806399</v>
      </c>
      <c r="Q1085" s="14">
        <v>4233.0714285714203</v>
      </c>
      <c r="R1085" s="14">
        <v>4435.1935483870902</v>
      </c>
      <c r="S1085" s="14">
        <v>4607.1833333333298</v>
      </c>
      <c r="T1085" s="14">
        <v>3047.0161290322499</v>
      </c>
      <c r="U1085" s="14">
        <v>342.91783333333302</v>
      </c>
      <c r="V1085" s="14">
        <v>54.324354838709603</v>
      </c>
      <c r="W1085" s="14">
        <v>15.173064516128999</v>
      </c>
      <c r="X1085" s="14">
        <v>10.816666666666601</v>
      </c>
      <c r="Y1085" s="14">
        <v>10.3377419354838</v>
      </c>
      <c r="Z1085" s="14">
        <v>73.365499999999997</v>
      </c>
      <c r="AA1085" s="14">
        <v>1935.5048387096699</v>
      </c>
      <c r="AB1085" s="14">
        <v>3198.7903225806399</v>
      </c>
      <c r="AC1085" s="14">
        <v>3805.6428571428501</v>
      </c>
      <c r="AD1085" s="14">
        <v>4406.2903225806403</v>
      </c>
      <c r="AE1085" s="14">
        <v>4582.1166666666604</v>
      </c>
      <c r="AF1085" s="14">
        <v>3657.9516129032199</v>
      </c>
      <c r="AG1085" s="14">
        <v>533.16166666666595</v>
      </c>
      <c r="AH1085" s="14">
        <v>195.16290322580599</v>
      </c>
      <c r="AI1085" s="14">
        <v>60.3</v>
      </c>
      <c r="AJ1085" s="14">
        <v>23.703166666666601</v>
      </c>
      <c r="AK1085" s="14">
        <v>14.693709677419299</v>
      </c>
      <c r="AL1085" s="14">
        <v>178.85166666666601</v>
      </c>
      <c r="AM1085" s="14">
        <v>952.06451612903197</v>
      </c>
      <c r="AN1085" s="14">
        <v>1924.9193548387</v>
      </c>
      <c r="AO1085" s="14">
        <v>2208.6071428571399</v>
      </c>
      <c r="AP1085" s="14">
        <v>2688.1774193548299</v>
      </c>
      <c r="AQ1085" s="14">
        <v>4146.4666666666599</v>
      </c>
      <c r="AR1085" s="14">
        <v>2140.56612903225</v>
      </c>
      <c r="AS1085" s="14">
        <v>558.354999999999</v>
      </c>
      <c r="AT1085" s="14">
        <v>103.073548387096</v>
      </c>
      <c r="AU1085" s="14">
        <v>37.852096774193498</v>
      </c>
      <c r="AV1085" s="14">
        <v>22.424499999999998</v>
      </c>
      <c r="AW1085" s="14">
        <v>13.750806451612901</v>
      </c>
      <c r="AX1085" s="14">
        <v>3454.3506666666599</v>
      </c>
      <c r="AY1085" s="14">
        <v>4468.7580645161197</v>
      </c>
      <c r="AZ1085" s="14">
        <v>4522.5483870967701</v>
      </c>
      <c r="BA1085" s="14">
        <v>4560.1206896551703</v>
      </c>
      <c r="BB1085" s="14">
        <v>4594.1290322580599</v>
      </c>
      <c r="BC1085" s="14">
        <v>4637.2333333333299</v>
      </c>
      <c r="BD1085" s="14">
        <v>2773.7661290322499</v>
      </c>
      <c r="BE1085" s="14">
        <v>50.212333333333298</v>
      </c>
      <c r="BF1085" s="14">
        <v>15.863064516129</v>
      </c>
      <c r="BG1085" s="14">
        <v>10.841129032257999</v>
      </c>
      <c r="BH1085" s="14">
        <v>10.7938333333333</v>
      </c>
      <c r="BI1085" s="14">
        <v>10.863870967741899</v>
      </c>
      <c r="BJ1085" s="14">
        <v>152.75133333333301</v>
      </c>
      <c r="BK1085" s="14">
        <v>2547.6274193548302</v>
      </c>
      <c r="BL1085" s="14">
        <v>3903.0161290322499</v>
      </c>
      <c r="BM1085" s="14">
        <v>4335.4285714285697</v>
      </c>
      <c r="BN1085" s="14">
        <v>4489.3870967741896</v>
      </c>
      <c r="BO1085" s="14">
        <v>4624.5166666666601</v>
      </c>
      <c r="BP1085" s="14">
        <v>3184.5</v>
      </c>
      <c r="BQ1085" s="14">
        <v>739.995</v>
      </c>
      <c r="BR1085" s="14">
        <v>286.54129032257998</v>
      </c>
      <c r="BS1085" s="14">
        <v>58.910645161290297</v>
      </c>
      <c r="BT1085" s="14">
        <v>40.368000000000002</v>
      </c>
      <c r="BU1085" s="14">
        <v>24.2066129032258</v>
      </c>
      <c r="BV1085" s="14">
        <v>1288.24616666666</v>
      </c>
      <c r="BW1085" s="14">
        <v>3729.3548387096698</v>
      </c>
      <c r="BX1085" s="14">
        <v>4204.8064516128998</v>
      </c>
      <c r="BY1085" s="14">
        <v>4433.0178571428496</v>
      </c>
      <c r="BZ1085" s="14">
        <v>4541.5322580645097</v>
      </c>
      <c r="CA1085" s="14">
        <v>4604</v>
      </c>
      <c r="CB1085" s="14">
        <v>3093.57096774193</v>
      </c>
      <c r="CC1085" s="14">
        <v>447.37833333333299</v>
      </c>
      <c r="CD1085" s="14">
        <v>107.500483870967</v>
      </c>
      <c r="CE1085" s="14">
        <v>27.480645161290301</v>
      </c>
      <c r="CF1085" s="14">
        <v>12.3645</v>
      </c>
      <c r="CG1085" s="14">
        <v>10.921129032257999</v>
      </c>
      <c r="CH1085" s="14">
        <v>199.156833333333</v>
      </c>
      <c r="CI1085" s="14">
        <v>2748.33870967741</v>
      </c>
      <c r="CJ1085" s="14">
        <v>3781.1774193548299</v>
      </c>
      <c r="CK1085" s="14">
        <v>4138.5178571428496</v>
      </c>
      <c r="CL1085" s="14">
        <v>4473.5806451612898</v>
      </c>
      <c r="CM1085" s="14">
        <v>4582.8166666666602</v>
      </c>
      <c r="CN1085" s="14">
        <v>4383.8225806451601</v>
      </c>
      <c r="CO1085" s="14">
        <v>814.84500000000003</v>
      </c>
      <c r="CP1085" s="14">
        <v>145.25322580645101</v>
      </c>
      <c r="CQ1085" s="14">
        <v>38.757419354838703</v>
      </c>
      <c r="CR1085" s="14">
        <v>10.6951666666666</v>
      </c>
      <c r="CS1085" s="14">
        <v>10.568225806451601</v>
      </c>
      <c r="CT1085" s="14">
        <v>10.476000000000001</v>
      </c>
      <c r="CU1085" s="14">
        <v>2072.7230645161198</v>
      </c>
      <c r="CV1085" s="14">
        <v>4111.3870967741896</v>
      </c>
      <c r="CW1085" s="14">
        <v>4452.1206896551703</v>
      </c>
      <c r="CX1085" s="14">
        <v>4542.0161290322503</v>
      </c>
      <c r="CY1085" s="14">
        <v>4604.1333333333296</v>
      </c>
      <c r="CZ1085" s="14">
        <v>4457.2096774193496</v>
      </c>
      <c r="DA1085" s="14">
        <v>603.61849999999902</v>
      </c>
      <c r="DB1085" s="14">
        <v>21.8788709677419</v>
      </c>
      <c r="DC1085" s="14">
        <v>13.1454838709677</v>
      </c>
      <c r="DD1085" s="14">
        <v>12.4913333333333</v>
      </c>
      <c r="DE1085" s="14">
        <v>11.6019354838709</v>
      </c>
      <c r="DF1085" s="14">
        <v>290.78783333333303</v>
      </c>
      <c r="DG1085" s="14">
        <v>2454.2483870967699</v>
      </c>
      <c r="DH1085" s="14">
        <v>4196.8225806451601</v>
      </c>
      <c r="DI1085" s="14">
        <v>4325.6071428571404</v>
      </c>
      <c r="DJ1085" s="14">
        <v>4536.9032258064499</v>
      </c>
      <c r="DK1085" s="14">
        <v>4595.2666666666601</v>
      </c>
      <c r="DL1085" s="14">
        <v>2868.0483870967701</v>
      </c>
      <c r="DM1085" s="14">
        <v>524.1</v>
      </c>
      <c r="DN1085" s="14">
        <v>95.447258064516106</v>
      </c>
      <c r="DO1085" s="14">
        <v>40.9485483870967</v>
      </c>
      <c r="DP1085" s="14">
        <v>22.8898333333333</v>
      </c>
      <c r="DQ1085" s="14">
        <v>12.375322580645101</v>
      </c>
      <c r="DR1085" s="14">
        <v>64.338666666666597</v>
      </c>
      <c r="DS1085" s="15">
        <v>2183.2066666666601</v>
      </c>
    </row>
    <row r="1086" spans="1:123" x14ac:dyDescent="0.25">
      <c r="A1086" s="16" t="s">
        <v>70</v>
      </c>
      <c r="B1086" s="17">
        <v>2</v>
      </c>
      <c r="C1086" s="13" t="str">
        <f t="shared" si="20"/>
        <v>BB_L_16_GW_GW_SA_Low_GW_GQ_12_000_2</v>
      </c>
      <c r="D1086" s="18">
        <v>10.0079032258064</v>
      </c>
      <c r="E1086" s="18">
        <v>77.486724137931006</v>
      </c>
      <c r="F1086" s="18">
        <v>1329.8822580645101</v>
      </c>
      <c r="G1086" s="18">
        <v>2771.4666666666599</v>
      </c>
      <c r="H1086" s="18">
        <v>3157.6774193548299</v>
      </c>
      <c r="I1086" s="18">
        <v>175.585833333333</v>
      </c>
      <c r="J1086" s="18">
        <v>31.0753225806451</v>
      </c>
      <c r="K1086" s="18">
        <v>18.783387096774099</v>
      </c>
      <c r="L1086" s="18">
        <v>13.9819999999999</v>
      </c>
      <c r="M1086" s="18">
        <v>12.276935483870901</v>
      </c>
      <c r="N1086" s="18">
        <v>159.333333333333</v>
      </c>
      <c r="O1086" s="18">
        <v>771.84032258064497</v>
      </c>
      <c r="P1086" s="18">
        <v>1643.58064516129</v>
      </c>
      <c r="Q1086" s="18">
        <v>3074.25</v>
      </c>
      <c r="R1086" s="18">
        <v>3780.5483870967701</v>
      </c>
      <c r="S1086" s="18">
        <v>4186.25</v>
      </c>
      <c r="T1086" s="18">
        <v>4033</v>
      </c>
      <c r="U1086" s="18">
        <v>1226.67</v>
      </c>
      <c r="V1086" s="18">
        <v>282.03548387096703</v>
      </c>
      <c r="W1086" s="18">
        <v>50.321290322580602</v>
      </c>
      <c r="X1086" s="18">
        <v>18.084</v>
      </c>
      <c r="Y1086" s="18">
        <v>13.0527419354838</v>
      </c>
      <c r="Z1086" s="18">
        <v>14.925333333333301</v>
      </c>
      <c r="AA1086" s="18">
        <v>465.300806451612</v>
      </c>
      <c r="AB1086" s="18">
        <v>1261.2096774193501</v>
      </c>
      <c r="AC1086" s="18">
        <v>2108.3214285714198</v>
      </c>
      <c r="AD1086" s="18">
        <v>3589.1129032258</v>
      </c>
      <c r="AE1086" s="18">
        <v>4175.1499999999996</v>
      </c>
      <c r="AF1086" s="18">
        <v>4336.5645161290304</v>
      </c>
      <c r="AG1086" s="18">
        <v>1713.93333333333</v>
      </c>
      <c r="AH1086" s="18">
        <v>909.369354838709</v>
      </c>
      <c r="AI1086" s="18">
        <v>327.13387096774102</v>
      </c>
      <c r="AJ1086" s="18">
        <v>109.009166666666</v>
      </c>
      <c r="AK1086" s="18">
        <v>47.062419354838703</v>
      </c>
      <c r="AL1086" s="18">
        <v>41.801833333333299</v>
      </c>
      <c r="AM1086" s="18">
        <v>146.81532258064499</v>
      </c>
      <c r="AN1086" s="18">
        <v>404.73387096774201</v>
      </c>
      <c r="AO1086" s="18">
        <v>536.03928571428503</v>
      </c>
      <c r="AP1086" s="18">
        <v>800.85967741935406</v>
      </c>
      <c r="AQ1086" s="18">
        <v>2406.15</v>
      </c>
      <c r="AR1086" s="18">
        <v>3032.1451612903202</v>
      </c>
      <c r="AS1086" s="18">
        <v>1802.95</v>
      </c>
      <c r="AT1086" s="18">
        <v>501.888709677419</v>
      </c>
      <c r="AU1086" s="18">
        <v>183.55806451612901</v>
      </c>
      <c r="AV1086" s="18">
        <v>91.319333333333304</v>
      </c>
      <c r="AW1086" s="18">
        <v>38.553709677419299</v>
      </c>
      <c r="AX1086" s="18">
        <v>2241.4744999999998</v>
      </c>
      <c r="AY1086" s="18">
        <v>3955.3064516129002</v>
      </c>
      <c r="AZ1086" s="18">
        <v>4200.2903225806403</v>
      </c>
      <c r="BA1086" s="18">
        <v>4313.2068965517201</v>
      </c>
      <c r="BB1086" s="18">
        <v>4479.5967741935401</v>
      </c>
      <c r="BC1086" s="18">
        <v>4564.2666666666601</v>
      </c>
      <c r="BD1086" s="18">
        <v>3371.8483870967698</v>
      </c>
      <c r="BE1086" s="18">
        <v>277.14333333333298</v>
      </c>
      <c r="BF1086" s="18">
        <v>58.840967741935401</v>
      </c>
      <c r="BG1086" s="18">
        <v>18.845483870967701</v>
      </c>
      <c r="BH1086" s="18">
        <v>15.053333333333301</v>
      </c>
      <c r="BI1086" s="18">
        <v>13.687096774193501</v>
      </c>
      <c r="BJ1086" s="18">
        <v>20.5616666666666</v>
      </c>
      <c r="BK1086" s="18">
        <v>849.01177419354804</v>
      </c>
      <c r="BL1086" s="18">
        <v>2345.27419354838</v>
      </c>
      <c r="BM1086" s="18">
        <v>3398.875</v>
      </c>
      <c r="BN1086" s="18">
        <v>3919.6129032258</v>
      </c>
      <c r="BO1086" s="18">
        <v>4311.3500000000004</v>
      </c>
      <c r="BP1086" s="18">
        <v>3950.4032258064499</v>
      </c>
      <c r="BQ1086" s="18">
        <v>2236.7333333333299</v>
      </c>
      <c r="BR1086" s="18">
        <v>1190.1919354838701</v>
      </c>
      <c r="BS1086" s="18">
        <v>312.879032258064</v>
      </c>
      <c r="BT1086" s="18">
        <v>207.643333333333</v>
      </c>
      <c r="BU1086" s="18">
        <v>110.035483870967</v>
      </c>
      <c r="BV1086" s="18">
        <v>378.12200000000001</v>
      </c>
      <c r="BW1086" s="18">
        <v>2091.4516129032199</v>
      </c>
      <c r="BX1086" s="18">
        <v>3028.4032258064499</v>
      </c>
      <c r="BY1086" s="18">
        <v>3739.4821428571399</v>
      </c>
      <c r="BZ1086" s="18">
        <v>4162.9838709677397</v>
      </c>
      <c r="CA1086" s="18">
        <v>4483.2</v>
      </c>
      <c r="CB1086" s="18">
        <v>3998.7419354838698</v>
      </c>
      <c r="CC1086" s="18">
        <v>1654.0633333333301</v>
      </c>
      <c r="CD1086" s="18">
        <v>553.408064516129</v>
      </c>
      <c r="CE1086" s="18">
        <v>130.67612903225799</v>
      </c>
      <c r="CF1086" s="18">
        <v>30.663999999999898</v>
      </c>
      <c r="CG1086" s="18">
        <v>18.9293548387096</v>
      </c>
      <c r="CH1086" s="18">
        <v>26.831499999999998</v>
      </c>
      <c r="CI1086" s="18">
        <v>945.29838709677404</v>
      </c>
      <c r="CJ1086" s="18">
        <v>2083.4838709677401</v>
      </c>
      <c r="CK1086" s="18">
        <v>2776.375</v>
      </c>
      <c r="CL1086" s="18">
        <v>3816.4032258064499</v>
      </c>
      <c r="CM1086" s="18">
        <v>4443.4166666666597</v>
      </c>
      <c r="CN1086" s="18">
        <v>4577.7419354838703</v>
      </c>
      <c r="CO1086" s="18">
        <v>2048.7833333333301</v>
      </c>
      <c r="CP1086" s="18">
        <v>719.76774193548295</v>
      </c>
      <c r="CQ1086" s="18">
        <v>195.16564516129</v>
      </c>
      <c r="CR1086" s="18">
        <v>19.765333333333299</v>
      </c>
      <c r="CS1086" s="18">
        <v>13.802096774193499</v>
      </c>
      <c r="CT1086" s="18">
        <v>12.4326666666666</v>
      </c>
      <c r="CU1086" s="18">
        <v>656.05064516129005</v>
      </c>
      <c r="CV1086" s="18">
        <v>2832.22580645161</v>
      </c>
      <c r="CW1086" s="18">
        <v>3960.56896551724</v>
      </c>
      <c r="CX1086" s="18">
        <v>4362.3870967741896</v>
      </c>
      <c r="CY1086" s="18">
        <v>4537.8999999999996</v>
      </c>
      <c r="CZ1086" s="18">
        <v>4581.9032258064499</v>
      </c>
      <c r="DA1086" s="18">
        <v>1273.41333333333</v>
      </c>
      <c r="DB1086" s="18">
        <v>111.571451612903</v>
      </c>
      <c r="DC1086" s="18">
        <v>38.295483870967701</v>
      </c>
      <c r="DD1086" s="18">
        <v>27.767499999999998</v>
      </c>
      <c r="DE1086" s="18">
        <v>19.840967741935401</v>
      </c>
      <c r="DF1086" s="18">
        <v>36.143999999999998</v>
      </c>
      <c r="DG1086" s="18">
        <v>919.38548387096705</v>
      </c>
      <c r="DH1086" s="18">
        <v>2996.6935483870898</v>
      </c>
      <c r="DI1086" s="18">
        <v>3390.8571428571399</v>
      </c>
      <c r="DJ1086" s="18">
        <v>4253.22580645161</v>
      </c>
      <c r="DK1086" s="18">
        <v>4534.3500000000004</v>
      </c>
      <c r="DL1086" s="18">
        <v>3994.7419354838698</v>
      </c>
      <c r="DM1086" s="18">
        <v>1707.3683333333299</v>
      </c>
      <c r="DN1086" s="18">
        <v>507.46290322580597</v>
      </c>
      <c r="DO1086" s="18">
        <v>221.76451612903199</v>
      </c>
      <c r="DP1086" s="18">
        <v>106.6555</v>
      </c>
      <c r="DQ1086" s="18">
        <v>31.806451612903199</v>
      </c>
      <c r="DR1086" s="18">
        <v>21.606000000000002</v>
      </c>
      <c r="DS1086" s="19">
        <v>702.66099999999994</v>
      </c>
    </row>
    <row r="1087" spans="1:123" x14ac:dyDescent="0.25">
      <c r="A1087" s="12" t="s">
        <v>70</v>
      </c>
      <c r="B1087" s="13">
        <v>3</v>
      </c>
      <c r="C1087" s="13" t="str">
        <f t="shared" si="20"/>
        <v>BB_L_16_GW_GW_SA_Low_GW_GQ_12_000_3</v>
      </c>
      <c r="D1087" s="14">
        <v>10</v>
      </c>
      <c r="E1087" s="14">
        <v>11.9741379310344</v>
      </c>
      <c r="F1087" s="14">
        <v>140.17209677419299</v>
      </c>
      <c r="G1087" s="14">
        <v>711.238333333333</v>
      </c>
      <c r="H1087" s="14">
        <v>2302.6451612903202</v>
      </c>
      <c r="I1087" s="14">
        <v>1045.9266666666599</v>
      </c>
      <c r="J1087" s="14">
        <v>342.08064516129002</v>
      </c>
      <c r="K1087" s="14">
        <v>182.738709677419</v>
      </c>
      <c r="L1087" s="14">
        <v>95.278333333333293</v>
      </c>
      <c r="M1087" s="14">
        <v>58.924354838709597</v>
      </c>
      <c r="N1087" s="14">
        <v>52.6995</v>
      </c>
      <c r="O1087" s="14">
        <v>99.978225806451604</v>
      </c>
      <c r="P1087" s="14">
        <v>255.36612903225799</v>
      </c>
      <c r="Q1087" s="14">
        <v>970.33392857142803</v>
      </c>
      <c r="R1087" s="14">
        <v>1617.27419354838</v>
      </c>
      <c r="S1087" s="14">
        <v>2356.7833333333301</v>
      </c>
      <c r="T1087" s="14">
        <v>3418.9032258064499</v>
      </c>
      <c r="U1087" s="14">
        <v>2747.7833333333301</v>
      </c>
      <c r="V1087" s="14">
        <v>1598.6774193548299</v>
      </c>
      <c r="W1087" s="14">
        <v>546.06451612903197</v>
      </c>
      <c r="X1087" s="14">
        <v>184.315333333333</v>
      </c>
      <c r="Y1087" s="14">
        <v>85.168870967741896</v>
      </c>
      <c r="Z1087" s="14">
        <v>58.8436666666666</v>
      </c>
      <c r="AA1087" s="14">
        <v>70.481290322580605</v>
      </c>
      <c r="AB1087" s="14">
        <v>163.822580645161</v>
      </c>
      <c r="AC1087" s="14">
        <v>422.75</v>
      </c>
      <c r="AD1087" s="14">
        <v>1377.6032258064499</v>
      </c>
      <c r="AE1087" s="14">
        <v>2343.4666666666599</v>
      </c>
      <c r="AF1087" s="14">
        <v>3377.4516129032199</v>
      </c>
      <c r="AG1087" s="14">
        <v>3240.8</v>
      </c>
      <c r="AH1087" s="14">
        <v>2732</v>
      </c>
      <c r="AI1087" s="14">
        <v>1723.1129032258</v>
      </c>
      <c r="AJ1087" s="14">
        <v>958.07333333333304</v>
      </c>
      <c r="AK1087" s="14">
        <v>537.23225806451603</v>
      </c>
      <c r="AL1087" s="14">
        <v>389.77499999999998</v>
      </c>
      <c r="AM1087" s="14">
        <v>324.39354838709602</v>
      </c>
      <c r="AN1087" s="14">
        <v>300.82903225806399</v>
      </c>
      <c r="AO1087" s="14">
        <v>300.67678571428502</v>
      </c>
      <c r="AP1087" s="14">
        <v>312.23709677419299</v>
      </c>
      <c r="AQ1087" s="14">
        <v>626.87499999999898</v>
      </c>
      <c r="AR1087" s="14">
        <v>2168.15483870967</v>
      </c>
      <c r="AS1087" s="14">
        <v>2519.9</v>
      </c>
      <c r="AT1087" s="14">
        <v>1677.3709677419299</v>
      </c>
      <c r="AU1087" s="14">
        <v>1103.1451612903199</v>
      </c>
      <c r="AV1087" s="14">
        <v>702.82333333333304</v>
      </c>
      <c r="AW1087" s="14">
        <v>397.81129032258002</v>
      </c>
      <c r="AX1087" s="14">
        <v>741.05833333333305</v>
      </c>
      <c r="AY1087" s="14">
        <v>2084.6290322580599</v>
      </c>
      <c r="AZ1087" s="14">
        <v>2555.8225806451601</v>
      </c>
      <c r="BA1087" s="14">
        <v>2882.9482758620602</v>
      </c>
      <c r="BB1087" s="14">
        <v>3491.3064516129002</v>
      </c>
      <c r="BC1087" s="14">
        <v>3965.8</v>
      </c>
      <c r="BD1087" s="14">
        <v>3837.0483870967701</v>
      </c>
      <c r="BE1087" s="14">
        <v>1652.1666666666599</v>
      </c>
      <c r="BF1087" s="14">
        <v>648.24193548387098</v>
      </c>
      <c r="BG1087" s="14">
        <v>206.158064516129</v>
      </c>
      <c r="BH1087" s="14">
        <v>128.791666666666</v>
      </c>
      <c r="BI1087" s="14">
        <v>89.233709677419299</v>
      </c>
      <c r="BJ1087" s="14">
        <v>58.167333333333303</v>
      </c>
      <c r="BK1087" s="14">
        <v>114.00209677419301</v>
      </c>
      <c r="BL1087" s="14">
        <v>519.49193548387098</v>
      </c>
      <c r="BM1087" s="14">
        <v>1177.63392857142</v>
      </c>
      <c r="BN1087" s="14">
        <v>1861.3064516129</v>
      </c>
      <c r="BO1087" s="14">
        <v>2692.1666666666601</v>
      </c>
      <c r="BP1087" s="14">
        <v>3335.6935483870898</v>
      </c>
      <c r="BQ1087" s="14">
        <v>3481.75</v>
      </c>
      <c r="BR1087" s="14">
        <v>2887.4193548387002</v>
      </c>
      <c r="BS1087" s="14">
        <v>1708.0483870967701</v>
      </c>
      <c r="BT1087" s="14">
        <v>1379.5</v>
      </c>
      <c r="BU1087" s="14">
        <v>957.11451612903204</v>
      </c>
      <c r="BV1087" s="14">
        <v>671.70500000000004</v>
      </c>
      <c r="BW1087" s="14">
        <v>756.58387096774095</v>
      </c>
      <c r="BX1087" s="14">
        <v>1147.5612903225799</v>
      </c>
      <c r="BY1087" s="14">
        <v>1783.94642857142</v>
      </c>
      <c r="BZ1087" s="14">
        <v>2497.0645161290299</v>
      </c>
      <c r="CA1087" s="14">
        <v>3467.7833333333301</v>
      </c>
      <c r="CB1087" s="14">
        <v>4006.7903225806399</v>
      </c>
      <c r="CC1087" s="14">
        <v>3527.35</v>
      </c>
      <c r="CD1087" s="14">
        <v>2294.5645161290299</v>
      </c>
      <c r="CE1087" s="14">
        <v>1094.7580645161199</v>
      </c>
      <c r="CF1087" s="14">
        <v>377.55</v>
      </c>
      <c r="CG1087" s="14">
        <v>206.75967741935401</v>
      </c>
      <c r="CH1087" s="14">
        <v>129.898333333333</v>
      </c>
      <c r="CI1087" s="14">
        <v>169.582258064516</v>
      </c>
      <c r="CJ1087" s="14">
        <v>421.37419354838698</v>
      </c>
      <c r="CK1087" s="14">
        <v>739.21071428571395</v>
      </c>
      <c r="CL1087" s="14">
        <v>1719.96774193548</v>
      </c>
      <c r="CM1087" s="14">
        <v>3266.8333333333298</v>
      </c>
      <c r="CN1087" s="14">
        <v>3943.0806451612898</v>
      </c>
      <c r="CO1087" s="14">
        <v>3664.0666666666598</v>
      </c>
      <c r="CP1087" s="14">
        <v>2618.8709677419301</v>
      </c>
      <c r="CQ1087" s="14">
        <v>1172.1741935483799</v>
      </c>
      <c r="CR1087" s="14">
        <v>181.68666666666601</v>
      </c>
      <c r="CS1087" s="14">
        <v>88.097419354838706</v>
      </c>
      <c r="CT1087" s="14">
        <v>62.878999999999898</v>
      </c>
      <c r="CU1087" s="14">
        <v>102.763870967741</v>
      </c>
      <c r="CV1087" s="14">
        <v>789.16290322580596</v>
      </c>
      <c r="CW1087" s="14">
        <v>2045.1551724137901</v>
      </c>
      <c r="CX1087" s="14">
        <v>3044.83870967741</v>
      </c>
      <c r="CY1087" s="14">
        <v>3843.1666666666601</v>
      </c>
      <c r="CZ1087" s="14">
        <v>4325.1774193548299</v>
      </c>
      <c r="DA1087" s="14">
        <v>2588.0500000000002</v>
      </c>
      <c r="DB1087" s="14">
        <v>908.74516129032202</v>
      </c>
      <c r="DC1087" s="14">
        <v>452.01129032258001</v>
      </c>
      <c r="DD1087" s="14">
        <v>316.93833333333299</v>
      </c>
      <c r="DE1087" s="14">
        <v>201.870967741935</v>
      </c>
      <c r="DF1087" s="14">
        <v>141.409999999999</v>
      </c>
      <c r="DG1087" s="14">
        <v>207.96451612903201</v>
      </c>
      <c r="DH1087" s="14">
        <v>863.13064516128998</v>
      </c>
      <c r="DI1087" s="14">
        <v>1201.32142857142</v>
      </c>
      <c r="DJ1087" s="14">
        <v>2713</v>
      </c>
      <c r="DK1087" s="14">
        <v>3822.9166666666601</v>
      </c>
      <c r="DL1087" s="14">
        <v>4291.22580645161</v>
      </c>
      <c r="DM1087" s="14">
        <v>3524.2333333333299</v>
      </c>
      <c r="DN1087" s="14">
        <v>2325.6129032258</v>
      </c>
      <c r="DO1087" s="14">
        <v>1525.5645161290299</v>
      </c>
      <c r="DP1087" s="14">
        <v>983.35833333333301</v>
      </c>
      <c r="DQ1087" s="14">
        <v>391.35483870967698</v>
      </c>
      <c r="DR1087" s="14">
        <v>210.07833333333301</v>
      </c>
      <c r="DS1087" s="15">
        <v>204.37</v>
      </c>
    </row>
    <row r="1088" spans="1:123" x14ac:dyDescent="0.25">
      <c r="A1088" s="16" t="s">
        <v>70</v>
      </c>
      <c r="B1088" s="17">
        <v>4</v>
      </c>
      <c r="C1088" s="13" t="str">
        <f t="shared" si="20"/>
        <v>BB_L_16_GW_GW_SA_Low_GW_GQ_12_000_4</v>
      </c>
      <c r="D1088" s="18">
        <v>10</v>
      </c>
      <c r="E1088" s="18">
        <v>13.5989655172413</v>
      </c>
      <c r="F1088" s="18">
        <v>401.81064516128998</v>
      </c>
      <c r="G1088" s="18">
        <v>1746.61333333333</v>
      </c>
      <c r="H1088" s="18">
        <v>2863.0322580645102</v>
      </c>
      <c r="I1088" s="18">
        <v>134.716166666666</v>
      </c>
      <c r="J1088" s="18">
        <v>52.339516129032198</v>
      </c>
      <c r="K1088" s="18">
        <v>40.469516129032201</v>
      </c>
      <c r="L1088" s="18">
        <v>28.1926666666666</v>
      </c>
      <c r="M1088" s="18">
        <v>23.424677419354801</v>
      </c>
      <c r="N1088" s="18">
        <v>42.2618333333333</v>
      </c>
      <c r="O1088" s="18">
        <v>185.834838709677</v>
      </c>
      <c r="P1088" s="18">
        <v>564.50645161290299</v>
      </c>
      <c r="Q1088" s="18">
        <v>2122.7035714285698</v>
      </c>
      <c r="R1088" s="18">
        <v>3273.2580645161202</v>
      </c>
      <c r="S1088" s="18">
        <v>3725.9</v>
      </c>
      <c r="T1088" s="18">
        <v>4133.6451612903202</v>
      </c>
      <c r="U1088" s="18">
        <v>1566.6766666666599</v>
      </c>
      <c r="V1088" s="18">
        <v>304.45</v>
      </c>
      <c r="W1088" s="18">
        <v>67.546451612903198</v>
      </c>
      <c r="X1088" s="18">
        <v>40.689166666666601</v>
      </c>
      <c r="Y1088" s="18">
        <v>38.304032258064503</v>
      </c>
      <c r="Z1088" s="18">
        <v>47.365499999999997</v>
      </c>
      <c r="AA1088" s="18">
        <v>116.35016129032201</v>
      </c>
      <c r="AB1088" s="18">
        <v>396.37419354838698</v>
      </c>
      <c r="AC1088" s="18">
        <v>996.37142857142805</v>
      </c>
      <c r="AD1088" s="18">
        <v>2902.5806451612898</v>
      </c>
      <c r="AE1088" s="18">
        <v>3806.25</v>
      </c>
      <c r="AF1088" s="18">
        <v>4259.7096774193496</v>
      </c>
      <c r="AG1088" s="18">
        <v>2030.31666666666</v>
      </c>
      <c r="AH1088" s="18">
        <v>1067.66612903225</v>
      </c>
      <c r="AI1088" s="18">
        <v>454.01935483870898</v>
      </c>
      <c r="AJ1088" s="18">
        <v>168.91833333333301</v>
      </c>
      <c r="AK1088" s="18">
        <v>91.190322580645102</v>
      </c>
      <c r="AL1088" s="18">
        <v>80.391666666666595</v>
      </c>
      <c r="AM1088" s="18">
        <v>87.851451612903205</v>
      </c>
      <c r="AN1088" s="18">
        <v>128.359677419354</v>
      </c>
      <c r="AO1088" s="18">
        <v>161.71428571428501</v>
      </c>
      <c r="AP1088" s="18">
        <v>233.867741935483</v>
      </c>
      <c r="AQ1088" s="18">
        <v>1238.23</v>
      </c>
      <c r="AR1088" s="18">
        <v>3049.6129032258</v>
      </c>
      <c r="AS1088" s="18">
        <v>2175.3333333333298</v>
      </c>
      <c r="AT1088" s="18">
        <v>644.54999999999995</v>
      </c>
      <c r="AU1088" s="18">
        <v>234.527419354838</v>
      </c>
      <c r="AV1088" s="18">
        <v>134.15283333333301</v>
      </c>
      <c r="AW1088" s="18">
        <v>59.973709677419301</v>
      </c>
      <c r="AX1088" s="18">
        <v>2221.1338333333301</v>
      </c>
      <c r="AY1088" s="18">
        <v>3685.0967741935401</v>
      </c>
      <c r="AZ1088" s="18">
        <v>3786.3064516129002</v>
      </c>
      <c r="BA1088" s="18">
        <v>3794.1206896551698</v>
      </c>
      <c r="BB1088" s="18">
        <v>4199.8548387096698</v>
      </c>
      <c r="BC1088" s="18">
        <v>4431.9666666666599</v>
      </c>
      <c r="BD1088" s="18">
        <v>3284.85</v>
      </c>
      <c r="BE1088" s="18">
        <v>278.06333333333299</v>
      </c>
      <c r="BF1088" s="18">
        <v>123.303548387096</v>
      </c>
      <c r="BG1088" s="18">
        <v>47.118225806451598</v>
      </c>
      <c r="BH1088" s="18">
        <v>76.609833333333299</v>
      </c>
      <c r="BI1088" s="18">
        <v>74.741290322580596</v>
      </c>
      <c r="BJ1088" s="18">
        <v>47.845999999999997</v>
      </c>
      <c r="BK1088" s="18">
        <v>281.55596774193498</v>
      </c>
      <c r="BL1088" s="18">
        <v>1378.45806451612</v>
      </c>
      <c r="BM1088" s="18">
        <v>2677.3214285714198</v>
      </c>
      <c r="BN1088" s="18">
        <v>3349.0967741935401</v>
      </c>
      <c r="BO1088" s="18">
        <v>3935.2166666666599</v>
      </c>
      <c r="BP1088" s="18">
        <v>3982</v>
      </c>
      <c r="BQ1088" s="18">
        <v>2700.5666666666598</v>
      </c>
      <c r="BR1088" s="18">
        <v>1548.95</v>
      </c>
      <c r="BS1088" s="18">
        <v>356.29193548387002</v>
      </c>
      <c r="BT1088" s="18">
        <v>284.67333333333301</v>
      </c>
      <c r="BU1088" s="18">
        <v>195.87258064516101</v>
      </c>
      <c r="BV1088" s="18">
        <v>204.84666666666601</v>
      </c>
      <c r="BW1088" s="18">
        <v>1222.98225806451</v>
      </c>
      <c r="BX1088" s="18">
        <v>2216.77419354838</v>
      </c>
      <c r="BY1088" s="18">
        <v>3117.6964285714198</v>
      </c>
      <c r="BZ1088" s="18">
        <v>3754.3548387096698</v>
      </c>
      <c r="CA1088" s="18">
        <v>4296.5833333333303</v>
      </c>
      <c r="CB1088" s="18">
        <v>4186.6451612903202</v>
      </c>
      <c r="CC1088" s="18">
        <v>2186.38333333333</v>
      </c>
      <c r="CD1088" s="18">
        <v>781.39677419354803</v>
      </c>
      <c r="CE1088" s="18">
        <v>191.387258064516</v>
      </c>
      <c r="CF1088" s="18">
        <v>57.393166666666602</v>
      </c>
      <c r="CG1088" s="18">
        <v>76.840322580645093</v>
      </c>
      <c r="CH1088" s="18">
        <v>76.010499999999993</v>
      </c>
      <c r="CI1088" s="18">
        <v>338.04322580645101</v>
      </c>
      <c r="CJ1088" s="18">
        <v>1094.7516129032199</v>
      </c>
      <c r="CK1088" s="18">
        <v>1757</v>
      </c>
      <c r="CL1088" s="18">
        <v>3191.7580645161202</v>
      </c>
      <c r="CM1088" s="18">
        <v>4305.5666666666602</v>
      </c>
      <c r="CN1088" s="18">
        <v>4388.1612903225796</v>
      </c>
      <c r="CO1088" s="18">
        <v>1998.55</v>
      </c>
      <c r="CP1088" s="18">
        <v>850.05161290322496</v>
      </c>
      <c r="CQ1088" s="18">
        <v>266.94790322580599</v>
      </c>
      <c r="CR1088" s="18">
        <v>87.585833333333298</v>
      </c>
      <c r="CS1088" s="18">
        <v>51.541451612903202</v>
      </c>
      <c r="CT1088" s="18">
        <v>46.2409999999999</v>
      </c>
      <c r="CU1088" s="18">
        <v>217.24048387096701</v>
      </c>
      <c r="CV1088" s="18">
        <v>1932.65806451612</v>
      </c>
      <c r="CW1088" s="18">
        <v>3496.1379310344801</v>
      </c>
      <c r="CX1088" s="18">
        <v>4074.9677419354798</v>
      </c>
      <c r="CY1088" s="18">
        <v>4334.6499999999996</v>
      </c>
      <c r="CZ1088" s="18">
        <v>4468.8387096774104</v>
      </c>
      <c r="DA1088" s="18">
        <v>1240.7549999999901</v>
      </c>
      <c r="DB1088" s="18">
        <v>114.58596774193499</v>
      </c>
      <c r="DC1088" s="18">
        <v>84.209838709677399</v>
      </c>
      <c r="DD1088" s="18">
        <v>83.774666666666604</v>
      </c>
      <c r="DE1088" s="18">
        <v>54.889838709677399</v>
      </c>
      <c r="DF1088" s="18">
        <v>44.251666666666601</v>
      </c>
      <c r="DG1088" s="18">
        <v>350.11774193548302</v>
      </c>
      <c r="DH1088" s="18">
        <v>2171.77419354838</v>
      </c>
      <c r="DI1088" s="18">
        <v>2656.4107142857101</v>
      </c>
      <c r="DJ1088" s="18">
        <v>3969.9516129032199</v>
      </c>
      <c r="DK1088" s="18">
        <v>4389.2166666666599</v>
      </c>
      <c r="DL1088" s="18">
        <v>4176.8387096774104</v>
      </c>
      <c r="DM1088" s="18">
        <v>2226.4933333333302</v>
      </c>
      <c r="DN1088" s="18">
        <v>617.21935483870902</v>
      </c>
      <c r="DO1088" s="18">
        <v>339.53225806451599</v>
      </c>
      <c r="DP1088" s="18">
        <v>183.64449999999999</v>
      </c>
      <c r="DQ1088" s="18">
        <v>49.092419354838697</v>
      </c>
      <c r="DR1088" s="18">
        <v>53.593499999999899</v>
      </c>
      <c r="DS1088" s="19">
        <v>229.418833333333</v>
      </c>
    </row>
    <row r="1089" spans="1:123" x14ac:dyDescent="0.25">
      <c r="A1089" s="20" t="s">
        <v>70</v>
      </c>
      <c r="B1089" s="21">
        <v>5</v>
      </c>
      <c r="C1089" s="13" t="str">
        <f t="shared" si="20"/>
        <v>BB_L_16_GW_GW_SA_Low_GW_GQ_12_000_5</v>
      </c>
      <c r="D1089" s="22">
        <v>10</v>
      </c>
      <c r="E1089" s="22">
        <v>11.012586206896501</v>
      </c>
      <c r="F1089" s="22">
        <v>182.11064516128999</v>
      </c>
      <c r="G1089" s="22">
        <v>1066.8483333333299</v>
      </c>
      <c r="H1089" s="22">
        <v>2743.77419354838</v>
      </c>
      <c r="I1089" s="22">
        <v>427.52499999999998</v>
      </c>
      <c r="J1089" s="22">
        <v>119.697580645161</v>
      </c>
      <c r="K1089" s="22">
        <v>68.7248387096774</v>
      </c>
      <c r="L1089" s="22">
        <v>39.249833333333299</v>
      </c>
      <c r="M1089" s="22">
        <v>25.189838709677399</v>
      </c>
      <c r="N1089" s="22">
        <v>28.488</v>
      </c>
      <c r="O1089" s="22">
        <v>100.064193548387</v>
      </c>
      <c r="P1089" s="22">
        <v>328.63064516128998</v>
      </c>
      <c r="Q1089" s="22">
        <v>1414.4214285714199</v>
      </c>
      <c r="R1089" s="22">
        <v>2467.0322580645102</v>
      </c>
      <c r="S1089" s="22">
        <v>3138.38333333333</v>
      </c>
      <c r="T1089" s="22">
        <v>3962.4354838709601</v>
      </c>
      <c r="U1089" s="22">
        <v>2234.1066666666602</v>
      </c>
      <c r="V1089" s="22">
        <v>729.95483870967701</v>
      </c>
      <c r="W1089" s="22">
        <v>190.28870967741901</v>
      </c>
      <c r="X1089" s="22">
        <v>63.3183333333333</v>
      </c>
      <c r="Y1089" s="22">
        <v>32.111935483870901</v>
      </c>
      <c r="Z1089" s="22">
        <v>26.782999999999902</v>
      </c>
      <c r="AA1089" s="22">
        <v>55.090161290322499</v>
      </c>
      <c r="AB1089" s="22">
        <v>211.25645161290299</v>
      </c>
      <c r="AC1089" s="22">
        <v>600.15</v>
      </c>
      <c r="AD1089" s="22">
        <v>2076.8225806451601</v>
      </c>
      <c r="AE1089" s="22">
        <v>3184.55</v>
      </c>
      <c r="AF1089" s="22">
        <v>4000.5483870967701</v>
      </c>
      <c r="AG1089" s="22">
        <v>2809.1833333333302</v>
      </c>
      <c r="AH1089" s="22">
        <v>1825.3225806451601</v>
      </c>
      <c r="AI1089" s="22">
        <v>965.26451612903202</v>
      </c>
      <c r="AJ1089" s="22">
        <v>416.10833333333301</v>
      </c>
      <c r="AK1089" s="22">
        <v>210.248387096774</v>
      </c>
      <c r="AL1089" s="22">
        <v>144.52666666666599</v>
      </c>
      <c r="AM1089" s="22">
        <v>121.92258064516101</v>
      </c>
      <c r="AN1089" s="22">
        <v>127.059677419354</v>
      </c>
      <c r="AO1089" s="22">
        <v>139.541071428571</v>
      </c>
      <c r="AP1089" s="22">
        <v>173.10322580645101</v>
      </c>
      <c r="AQ1089" s="22">
        <v>734.72500000000002</v>
      </c>
      <c r="AR1089" s="22">
        <v>2699.4032258064499</v>
      </c>
      <c r="AS1089" s="22">
        <v>2555.5500000000002</v>
      </c>
      <c r="AT1089" s="22">
        <v>1156.0548387096701</v>
      </c>
      <c r="AU1089" s="22">
        <v>516.15161290322499</v>
      </c>
      <c r="AV1089" s="22">
        <v>297.95666666666602</v>
      </c>
      <c r="AW1089" s="22">
        <v>134.51451612903199</v>
      </c>
      <c r="AX1089" s="22">
        <v>1391.395</v>
      </c>
      <c r="AY1089" s="22">
        <v>3079.83870967741</v>
      </c>
      <c r="AZ1089" s="22">
        <v>3481.1935483870898</v>
      </c>
      <c r="BA1089" s="22">
        <v>3654.7586206896499</v>
      </c>
      <c r="BB1089" s="22">
        <v>4019.0483870967701</v>
      </c>
      <c r="BC1089" s="22">
        <v>4307.7666666666601</v>
      </c>
      <c r="BD1089" s="22">
        <v>3607.2096774193501</v>
      </c>
      <c r="BE1089" s="22">
        <v>713.80499999999995</v>
      </c>
      <c r="BF1089" s="22">
        <v>244.28225806451599</v>
      </c>
      <c r="BG1089" s="22">
        <v>67.657903225806393</v>
      </c>
      <c r="BH1089" s="22">
        <v>45.227499999999999</v>
      </c>
      <c r="BI1089" s="22">
        <v>37.404838709677399</v>
      </c>
      <c r="BJ1089" s="22">
        <v>26.365666666666598</v>
      </c>
      <c r="BK1089" s="22">
        <v>130.46499999999901</v>
      </c>
      <c r="BL1089" s="22">
        <v>828.47419354838701</v>
      </c>
      <c r="BM1089" s="22">
        <v>1895.1071428571399</v>
      </c>
      <c r="BN1089" s="22">
        <v>2683.4193548387002</v>
      </c>
      <c r="BO1089" s="22">
        <v>3482.1833333333302</v>
      </c>
      <c r="BP1089" s="22">
        <v>3879.8064516129002</v>
      </c>
      <c r="BQ1089" s="22">
        <v>3285.5333333333301</v>
      </c>
      <c r="BR1089" s="22">
        <v>2258.1935483870898</v>
      </c>
      <c r="BS1089" s="22">
        <v>850.97258064516097</v>
      </c>
      <c r="BT1089" s="22">
        <v>620.113333333333</v>
      </c>
      <c r="BU1089" s="22">
        <v>411.34516129032198</v>
      </c>
      <c r="BV1089" s="22">
        <v>301.87333333333299</v>
      </c>
      <c r="BW1089" s="22">
        <v>823.39677419354803</v>
      </c>
      <c r="BX1089" s="22">
        <v>1604.8225806451601</v>
      </c>
      <c r="BY1089" s="22">
        <v>2458.6071428571399</v>
      </c>
      <c r="BZ1089" s="22">
        <v>3230.33870967741</v>
      </c>
      <c r="CA1089" s="22">
        <v>4021.1</v>
      </c>
      <c r="CB1089" s="22">
        <v>4250.5806451612898</v>
      </c>
      <c r="CC1089" s="22">
        <v>2966.6666666666601</v>
      </c>
      <c r="CD1089" s="22">
        <v>1429.8758064516101</v>
      </c>
      <c r="CE1089" s="22">
        <v>474.6</v>
      </c>
      <c r="CF1089" s="22">
        <v>125.22366666666601</v>
      </c>
      <c r="CG1089" s="22">
        <v>71.961774193548393</v>
      </c>
      <c r="CH1089" s="22">
        <v>49.387999999999998</v>
      </c>
      <c r="CI1089" s="22">
        <v>163.77822580645099</v>
      </c>
      <c r="CJ1089" s="22">
        <v>641.97580645161202</v>
      </c>
      <c r="CK1089" s="22">
        <v>1160.2928571428499</v>
      </c>
      <c r="CL1089" s="22">
        <v>2441.9032258064499</v>
      </c>
      <c r="CM1089" s="22">
        <v>3941.2166666666599</v>
      </c>
      <c r="CN1089" s="22">
        <v>4331.2580645161197</v>
      </c>
      <c r="CO1089" s="22">
        <v>2965.45</v>
      </c>
      <c r="CP1089" s="22">
        <v>1588.4032258064501</v>
      </c>
      <c r="CQ1089" s="22">
        <v>589.18064516129004</v>
      </c>
      <c r="CR1089" s="22">
        <v>54.4583333333333</v>
      </c>
      <c r="CS1089" s="22">
        <v>36.372419354838698</v>
      </c>
      <c r="CT1089" s="22">
        <v>26.906833333333299</v>
      </c>
      <c r="CU1089" s="22">
        <v>101.64290322580599</v>
      </c>
      <c r="CV1089" s="22">
        <v>1250.5677419354799</v>
      </c>
      <c r="CW1089" s="22">
        <v>2846.7068965517201</v>
      </c>
      <c r="CX1089" s="22">
        <v>3791.83870967741</v>
      </c>
      <c r="CY1089" s="22">
        <v>4241.8166666666602</v>
      </c>
      <c r="CZ1089" s="22">
        <v>4485.2419354838703</v>
      </c>
      <c r="DA1089" s="22">
        <v>1749.45333333333</v>
      </c>
      <c r="DB1089" s="22">
        <v>308.21612903225798</v>
      </c>
      <c r="DC1089" s="22">
        <v>146.40322580645099</v>
      </c>
      <c r="DD1089" s="22">
        <v>114.152333333333</v>
      </c>
      <c r="DE1089" s="22">
        <v>77.1201612903225</v>
      </c>
      <c r="DF1089" s="22">
        <v>55.630333333333297</v>
      </c>
      <c r="DG1089" s="22">
        <v>193.90161290322499</v>
      </c>
      <c r="DH1089" s="22">
        <v>1411.8967741935401</v>
      </c>
      <c r="DI1089" s="22">
        <v>1935.7321428571399</v>
      </c>
      <c r="DJ1089" s="22">
        <v>3455.2419354838698</v>
      </c>
      <c r="DK1089" s="22">
        <v>4280.2166666666599</v>
      </c>
      <c r="DL1089" s="22">
        <v>4361.4838709677397</v>
      </c>
      <c r="DM1089" s="22">
        <v>2969.7833333333301</v>
      </c>
      <c r="DN1089" s="22">
        <v>1274.76129032258</v>
      </c>
      <c r="DO1089" s="22">
        <v>735.46290322580603</v>
      </c>
      <c r="DP1089" s="22">
        <v>414.78333333333302</v>
      </c>
      <c r="DQ1089" s="22">
        <v>131.18838709677399</v>
      </c>
      <c r="DR1089" s="22">
        <v>73.858333333333306</v>
      </c>
      <c r="DS1089" s="23">
        <v>133.41416666666601</v>
      </c>
    </row>
    <row r="1090" spans="1:123" x14ac:dyDescent="0.25">
      <c r="A1090" s="24" t="s">
        <v>70</v>
      </c>
      <c r="B1090" s="25">
        <v>6</v>
      </c>
      <c r="C1090" s="13" t="str">
        <f t="shared" si="20"/>
        <v>BB_L_16_GW_GW_SA_Low_GW_GQ_12_000_6</v>
      </c>
      <c r="D1090" s="26">
        <v>10</v>
      </c>
      <c r="E1090" s="26">
        <v>10.1260344827586</v>
      </c>
      <c r="F1090" s="26">
        <v>39.621935483870899</v>
      </c>
      <c r="G1090" s="26">
        <v>319.83999999999997</v>
      </c>
      <c r="H1090" s="26">
        <v>1846.1</v>
      </c>
      <c r="I1090" s="26">
        <v>1307.2749999999901</v>
      </c>
      <c r="J1090" s="26">
        <v>496.30967741935399</v>
      </c>
      <c r="K1090" s="26">
        <v>267</v>
      </c>
      <c r="L1090" s="26">
        <v>133.846833333333</v>
      </c>
      <c r="M1090" s="26">
        <v>74.781612903225806</v>
      </c>
      <c r="N1090" s="26">
        <v>58.969833333333298</v>
      </c>
      <c r="O1090" s="26">
        <v>59.134838709677403</v>
      </c>
      <c r="P1090" s="26">
        <v>103.836129032258</v>
      </c>
      <c r="Q1090" s="26">
        <v>494.93035714285702</v>
      </c>
      <c r="R1090" s="26">
        <v>1020.88548387096</v>
      </c>
      <c r="S1090" s="26">
        <v>1658.13333333333</v>
      </c>
      <c r="T1090" s="26">
        <v>2931.8548387096698</v>
      </c>
      <c r="U1090" s="26">
        <v>2983.5333333333301</v>
      </c>
      <c r="V1090" s="26">
        <v>1935.2903225806399</v>
      </c>
      <c r="W1090" s="26">
        <v>723.39032258064503</v>
      </c>
      <c r="X1090" s="26">
        <v>249.29833333333301</v>
      </c>
      <c r="Y1090" s="26">
        <v>107.539032258064</v>
      </c>
      <c r="Z1090" s="26">
        <v>73.200500000000005</v>
      </c>
      <c r="AA1090" s="26">
        <v>58.476451612903197</v>
      </c>
      <c r="AB1090" s="26">
        <v>78.784032258064499</v>
      </c>
      <c r="AC1090" s="26">
        <v>183.14607142857099</v>
      </c>
      <c r="AD1090" s="26">
        <v>800.619354838709</v>
      </c>
      <c r="AE1090" s="26">
        <v>1691.7</v>
      </c>
      <c r="AF1090" s="26">
        <v>2872.7419354838698</v>
      </c>
      <c r="AG1090" s="26">
        <v>3356.7333333333299</v>
      </c>
      <c r="AH1090" s="26">
        <v>3029.5161290322499</v>
      </c>
      <c r="AI1090" s="26">
        <v>2189.9677419354798</v>
      </c>
      <c r="AJ1090" s="26">
        <v>1302.2833333333299</v>
      </c>
      <c r="AK1090" s="26">
        <v>743.55161290322496</v>
      </c>
      <c r="AL1090" s="26">
        <v>526.52</v>
      </c>
      <c r="AM1090" s="26">
        <v>426.84516129032198</v>
      </c>
      <c r="AN1090" s="26">
        <v>373.79193548387002</v>
      </c>
      <c r="AO1090" s="26">
        <v>357.50535714285701</v>
      </c>
      <c r="AP1090" s="26">
        <v>341.29032258064501</v>
      </c>
      <c r="AQ1090" s="26">
        <v>398.25833333333298</v>
      </c>
      <c r="AR1090" s="26">
        <v>1630.9516129032199</v>
      </c>
      <c r="AS1090" s="26">
        <v>2317.8166666666598</v>
      </c>
      <c r="AT1090" s="26">
        <v>1929.5161290322501</v>
      </c>
      <c r="AU1090" s="26">
        <v>1368.27419354838</v>
      </c>
      <c r="AV1090" s="26">
        <v>914.54166666666595</v>
      </c>
      <c r="AW1090" s="26">
        <v>516.37580645161199</v>
      </c>
      <c r="AX1090" s="26">
        <v>570.66666666666595</v>
      </c>
      <c r="AY1090" s="26">
        <v>1561.0161290322501</v>
      </c>
      <c r="AZ1090" s="26">
        <v>1980.7096774193501</v>
      </c>
      <c r="BA1090" s="26">
        <v>2260.8448275862002</v>
      </c>
      <c r="BB1090" s="26">
        <v>2961.9193548387002</v>
      </c>
      <c r="BC1090" s="26">
        <v>3631.65</v>
      </c>
      <c r="BD1090" s="26">
        <v>3783.2580645161202</v>
      </c>
      <c r="BE1090" s="26">
        <v>2058.4833333333299</v>
      </c>
      <c r="BF1090" s="26">
        <v>899.35967741935406</v>
      </c>
      <c r="BG1090" s="26">
        <v>268.88548387096699</v>
      </c>
      <c r="BH1090" s="26">
        <v>164.18499999999901</v>
      </c>
      <c r="BI1090" s="26">
        <v>112.53870967741901</v>
      </c>
      <c r="BJ1090" s="26">
        <v>70.111499999999893</v>
      </c>
      <c r="BK1090" s="26">
        <v>67.520806451612899</v>
      </c>
      <c r="BL1090" s="26">
        <v>248.986774193548</v>
      </c>
      <c r="BM1090" s="26">
        <v>684.48571428571404</v>
      </c>
      <c r="BN1090" s="26">
        <v>1209.3677419354799</v>
      </c>
      <c r="BO1090" s="26">
        <v>2036.7333333333299</v>
      </c>
      <c r="BP1090" s="26">
        <v>2867.6774193548299</v>
      </c>
      <c r="BQ1090" s="26">
        <v>3419.9333333333302</v>
      </c>
      <c r="BR1090" s="26">
        <v>3128.3709677419301</v>
      </c>
      <c r="BS1090" s="26">
        <v>2101.7419354838698</v>
      </c>
      <c r="BT1090" s="26">
        <v>1735.36666666666</v>
      </c>
      <c r="BU1090" s="26">
        <v>1282.16129032258</v>
      </c>
      <c r="BV1090" s="26">
        <v>908.32166666666603</v>
      </c>
      <c r="BW1090" s="26">
        <v>688.15483870967705</v>
      </c>
      <c r="BX1090" s="26">
        <v>860.65322580645102</v>
      </c>
      <c r="BY1090" s="26">
        <v>1273.07142857142</v>
      </c>
      <c r="BZ1090" s="26">
        <v>1896.2419354838701</v>
      </c>
      <c r="CA1090" s="26">
        <v>2983.11666666666</v>
      </c>
      <c r="CB1090" s="26">
        <v>3799.4838709677401</v>
      </c>
      <c r="CC1090" s="26">
        <v>3790.61666666666</v>
      </c>
      <c r="CD1090" s="26">
        <v>2799.22580645161</v>
      </c>
      <c r="CE1090" s="26">
        <v>1458.1467741935401</v>
      </c>
      <c r="CF1090" s="26">
        <v>497.13833333333298</v>
      </c>
      <c r="CG1090" s="26">
        <v>270.51612903225799</v>
      </c>
      <c r="CH1090" s="26">
        <v>166.79333333333301</v>
      </c>
      <c r="CI1090" s="26">
        <v>130.185483870967</v>
      </c>
      <c r="CJ1090" s="26">
        <v>221.617741935483</v>
      </c>
      <c r="CK1090" s="26">
        <v>387.77499999999998</v>
      </c>
      <c r="CL1090" s="26">
        <v>1079.4693548386999</v>
      </c>
      <c r="CM1090" s="26">
        <v>2755.88333333333</v>
      </c>
      <c r="CN1090" s="26">
        <v>3637.3548387096698</v>
      </c>
      <c r="CO1090" s="26">
        <v>3791.0166666666601</v>
      </c>
      <c r="CP1090" s="26">
        <v>3069.83870967741</v>
      </c>
      <c r="CQ1090" s="26">
        <v>1525.9322580645101</v>
      </c>
      <c r="CR1090" s="26">
        <v>234.53666666666601</v>
      </c>
      <c r="CS1090" s="26">
        <v>117.312258064516</v>
      </c>
      <c r="CT1090" s="26">
        <v>77.8005</v>
      </c>
      <c r="CU1090" s="26">
        <v>69.654354838709693</v>
      </c>
      <c r="CV1090" s="26">
        <v>405.98064516129</v>
      </c>
      <c r="CW1090" s="26">
        <v>1390.03965517241</v>
      </c>
      <c r="CX1090" s="26">
        <v>2433.3548387096698</v>
      </c>
      <c r="CY1090" s="26">
        <v>3451.7833333333301</v>
      </c>
      <c r="CZ1090" s="26">
        <v>4195.4032258064499</v>
      </c>
      <c r="DA1090" s="26">
        <v>2836.3166666666598</v>
      </c>
      <c r="DB1090" s="26">
        <v>1174.5629032258</v>
      </c>
      <c r="DC1090" s="26">
        <v>621.20806451612896</v>
      </c>
      <c r="DD1090" s="26">
        <v>450.62333333333299</v>
      </c>
      <c r="DE1090" s="26">
        <v>281.21290322580597</v>
      </c>
      <c r="DF1090" s="26">
        <v>189.25666666666601</v>
      </c>
      <c r="DG1090" s="26">
        <v>159.22580645161199</v>
      </c>
      <c r="DH1090" s="26">
        <v>481.38548387096699</v>
      </c>
      <c r="DI1090" s="26">
        <v>720.080357142857</v>
      </c>
      <c r="DJ1090" s="26">
        <v>2109.5645161290299</v>
      </c>
      <c r="DK1090" s="26">
        <v>3490.9166666666601</v>
      </c>
      <c r="DL1090" s="26">
        <v>4188.7096774193496</v>
      </c>
      <c r="DM1090" s="26">
        <v>3863.9166666666601</v>
      </c>
      <c r="DN1090" s="26">
        <v>2827.1290322580599</v>
      </c>
      <c r="DO1090" s="26">
        <v>2018.9516129032199</v>
      </c>
      <c r="DP1090" s="26">
        <v>1346.7266666666601</v>
      </c>
      <c r="DQ1090" s="26">
        <v>524.51129032257995</v>
      </c>
      <c r="DR1090" s="26">
        <v>277.44333333333299</v>
      </c>
      <c r="DS1090" s="27">
        <v>198.09166666666599</v>
      </c>
    </row>
    <row r="1091" spans="1:123" x14ac:dyDescent="0.25">
      <c r="A1091" s="12" t="s">
        <v>70</v>
      </c>
      <c r="B1091" s="13">
        <v>7</v>
      </c>
      <c r="C1091" s="13" t="str">
        <f t="shared" si="20"/>
        <v>BB_L_16_GW_GW_SA_Low_GW_GQ_12_000_7</v>
      </c>
      <c r="D1091" s="14">
        <v>10</v>
      </c>
      <c r="E1091" s="14">
        <v>10</v>
      </c>
      <c r="F1091" s="14">
        <v>10.0285483870967</v>
      </c>
      <c r="G1091" s="14">
        <v>19.210833333333301</v>
      </c>
      <c r="H1091" s="14">
        <v>903.76338709677395</v>
      </c>
      <c r="I1091" s="14">
        <v>1269.8016666666599</v>
      </c>
      <c r="J1091" s="14">
        <v>306.78548387096703</v>
      </c>
      <c r="K1091" s="14">
        <v>184.758064516129</v>
      </c>
      <c r="L1091" s="14">
        <v>115.871</v>
      </c>
      <c r="M1091" s="14">
        <v>76.567419354838705</v>
      </c>
      <c r="N1091" s="14">
        <v>63.936333333333302</v>
      </c>
      <c r="O1091" s="14">
        <v>53.201612903225801</v>
      </c>
      <c r="P1091" s="14">
        <v>46.99</v>
      </c>
      <c r="Q1091" s="14">
        <v>56.0991071428571</v>
      </c>
      <c r="R1091" s="14">
        <v>115.159032258064</v>
      </c>
      <c r="S1091" s="14">
        <v>378.83166666666602</v>
      </c>
      <c r="T1091" s="14">
        <v>1606.4451612903199</v>
      </c>
      <c r="U1091" s="14">
        <v>3176.9166666666601</v>
      </c>
      <c r="V1091" s="14">
        <v>2796.0483870967701</v>
      </c>
      <c r="W1091" s="14">
        <v>844.99354838709598</v>
      </c>
      <c r="X1091" s="14">
        <v>221.44166666666601</v>
      </c>
      <c r="Y1091" s="14">
        <v>102.45</v>
      </c>
      <c r="Z1091" s="14">
        <v>75.633666666666599</v>
      </c>
      <c r="AA1091" s="14">
        <v>61.796774193548302</v>
      </c>
      <c r="AB1091" s="14">
        <v>55.312419354838703</v>
      </c>
      <c r="AC1091" s="14">
        <v>53.555714285714203</v>
      </c>
      <c r="AD1091" s="14">
        <v>94.140322580645105</v>
      </c>
      <c r="AE1091" s="14">
        <v>405.856666666666</v>
      </c>
      <c r="AF1091" s="14">
        <v>1548.01129032258</v>
      </c>
      <c r="AG1091" s="14">
        <v>3164.3166666666598</v>
      </c>
      <c r="AH1091" s="14">
        <v>3512.5806451612898</v>
      </c>
      <c r="AI1091" s="14">
        <v>3054.4032258064499</v>
      </c>
      <c r="AJ1091" s="14">
        <v>1882.06666666666</v>
      </c>
      <c r="AK1091" s="14">
        <v>989.94032258064499</v>
      </c>
      <c r="AL1091" s="14">
        <v>652.65499999999997</v>
      </c>
      <c r="AM1091" s="14">
        <v>513.05645161290295</v>
      </c>
      <c r="AN1091" s="14">
        <v>441.35322580645101</v>
      </c>
      <c r="AO1091" s="14">
        <v>417.90535714285699</v>
      </c>
      <c r="AP1091" s="14">
        <v>391.42741935483798</v>
      </c>
      <c r="AQ1091" s="14">
        <v>287.61499999999899</v>
      </c>
      <c r="AR1091" s="14">
        <v>574.92419354838705</v>
      </c>
      <c r="AS1091" s="14">
        <v>1421.61666666666</v>
      </c>
      <c r="AT1091" s="14">
        <v>2388.9032258064499</v>
      </c>
      <c r="AU1091" s="14">
        <v>2153.1290322580599</v>
      </c>
      <c r="AV1091" s="14">
        <v>1382.9349999999999</v>
      </c>
      <c r="AW1091" s="14">
        <v>627.21774193548299</v>
      </c>
      <c r="AX1091" s="14">
        <v>272.11666666666599</v>
      </c>
      <c r="AY1091" s="14">
        <v>743.12419354838698</v>
      </c>
      <c r="AZ1091" s="14">
        <v>1050.8709677419299</v>
      </c>
      <c r="BA1091" s="14">
        <v>1243.60344827586</v>
      </c>
      <c r="BB1091" s="14">
        <v>1919.3225806451601</v>
      </c>
      <c r="BC1091" s="14">
        <v>2770.2333333333299</v>
      </c>
      <c r="BD1091" s="14">
        <v>3451.88709677419</v>
      </c>
      <c r="BE1091" s="14">
        <v>2187.9</v>
      </c>
      <c r="BF1091" s="14">
        <v>789.527419354838</v>
      </c>
      <c r="BG1091" s="14">
        <v>280.175806451612</v>
      </c>
      <c r="BH1091" s="14">
        <v>176.053333333333</v>
      </c>
      <c r="BI1091" s="14">
        <v>130.65967741935401</v>
      </c>
      <c r="BJ1091" s="14">
        <v>98.330833333333302</v>
      </c>
      <c r="BK1091" s="14">
        <v>87.311129032257995</v>
      </c>
      <c r="BL1091" s="14">
        <v>79.61</v>
      </c>
      <c r="BM1091" s="14">
        <v>98.017857142857096</v>
      </c>
      <c r="BN1091" s="14">
        <v>203.83387096774101</v>
      </c>
      <c r="BO1091" s="14">
        <v>628.07166666666603</v>
      </c>
      <c r="BP1091" s="14">
        <v>1541.53870967741</v>
      </c>
      <c r="BQ1091" s="14">
        <v>2834.6</v>
      </c>
      <c r="BR1091" s="14">
        <v>3299.0161290322499</v>
      </c>
      <c r="BS1091" s="14">
        <v>3047.1935483870898</v>
      </c>
      <c r="BT1091" s="14">
        <v>2614.2666666666601</v>
      </c>
      <c r="BU1091" s="14">
        <v>1885.2096774193501</v>
      </c>
      <c r="BV1091" s="14">
        <v>1242.05833333333</v>
      </c>
      <c r="BW1091" s="14">
        <v>649.38064516128998</v>
      </c>
      <c r="BX1091" s="14">
        <v>480.77580645161203</v>
      </c>
      <c r="BY1091" s="14">
        <v>447.50714285714201</v>
      </c>
      <c r="BZ1091" s="14">
        <v>656.09677419354796</v>
      </c>
      <c r="CA1091" s="14">
        <v>1695.8516666666601</v>
      </c>
      <c r="CB1091" s="14">
        <v>3089.1129032258</v>
      </c>
      <c r="CC1091" s="14">
        <v>3850.7</v>
      </c>
      <c r="CD1091" s="14">
        <v>3620.83870967741</v>
      </c>
      <c r="CE1091" s="14">
        <v>2192.5</v>
      </c>
      <c r="CF1091" s="14">
        <v>579.57833333333303</v>
      </c>
      <c r="CG1091" s="14">
        <v>278.15645161290303</v>
      </c>
      <c r="CH1091" s="14">
        <v>175.03666666666601</v>
      </c>
      <c r="CI1091" s="14">
        <v>134.76129032258001</v>
      </c>
      <c r="CJ1091" s="14">
        <v>119.79193548387001</v>
      </c>
      <c r="CK1091" s="14">
        <v>116.871428571428</v>
      </c>
      <c r="CL1091" s="14">
        <v>202.29838709677401</v>
      </c>
      <c r="CM1091" s="14">
        <v>1451.7283333333301</v>
      </c>
      <c r="CN1091" s="14">
        <v>2827.6935483870898</v>
      </c>
      <c r="CO1091" s="14">
        <v>3660.88333333333</v>
      </c>
      <c r="CP1091" s="14">
        <v>3496.66129032258</v>
      </c>
      <c r="CQ1091" s="14">
        <v>1857.5725806451601</v>
      </c>
      <c r="CR1091" s="14">
        <v>139.10333333333301</v>
      </c>
      <c r="CS1091" s="14">
        <v>94.694516129032195</v>
      </c>
      <c r="CT1091" s="14">
        <v>93.122166666666601</v>
      </c>
      <c r="CU1091" s="14">
        <v>85.901290322580607</v>
      </c>
      <c r="CV1091" s="14">
        <v>76.150483870967705</v>
      </c>
      <c r="CW1091" s="14">
        <v>303.79862068965502</v>
      </c>
      <c r="CX1091" s="14">
        <v>990.74838709677397</v>
      </c>
      <c r="CY1091" s="14">
        <v>2334.5666666666598</v>
      </c>
      <c r="CZ1091" s="14">
        <v>3688.4032258064499</v>
      </c>
      <c r="DA1091" s="14">
        <v>2732.0833333333298</v>
      </c>
      <c r="DB1091" s="14">
        <v>845.18064516129004</v>
      </c>
      <c r="DC1091" s="14">
        <v>369.46451612903201</v>
      </c>
      <c r="DD1091" s="14">
        <v>290.354999999999</v>
      </c>
      <c r="DE1091" s="14">
        <v>210.94032258064499</v>
      </c>
      <c r="DF1091" s="14">
        <v>166.273333333333</v>
      </c>
      <c r="DG1091" s="14">
        <v>133.17741935483801</v>
      </c>
      <c r="DH1091" s="14">
        <v>100.99241935483801</v>
      </c>
      <c r="DI1091" s="14">
        <v>111.53392857142801</v>
      </c>
      <c r="DJ1091" s="14">
        <v>839.599999999999</v>
      </c>
      <c r="DK1091" s="14">
        <v>2628.3</v>
      </c>
      <c r="DL1091" s="14">
        <v>3631.3064516129002</v>
      </c>
      <c r="DM1091" s="14">
        <v>3871.05</v>
      </c>
      <c r="DN1091" s="14">
        <v>3535.1290322580599</v>
      </c>
      <c r="DO1091" s="14">
        <v>2773.0322580645102</v>
      </c>
      <c r="DP1091" s="14">
        <v>1846.7266666666601</v>
      </c>
      <c r="DQ1091" s="14">
        <v>595.55161290322496</v>
      </c>
      <c r="DR1091" s="14">
        <v>282.19833333333298</v>
      </c>
      <c r="DS1091" s="15">
        <v>186.266666666666</v>
      </c>
    </row>
    <row r="1092" spans="1:123" x14ac:dyDescent="0.25">
      <c r="A1092" s="16" t="s">
        <v>70</v>
      </c>
      <c r="B1092" s="17">
        <v>8</v>
      </c>
      <c r="C1092" s="13" t="str">
        <f t="shared" si="20"/>
        <v>BB_L_16_GW_GW_SA_Low_GW_GQ_12_000_8</v>
      </c>
      <c r="D1092" s="18">
        <v>10</v>
      </c>
      <c r="E1092" s="18">
        <v>10</v>
      </c>
      <c r="F1092" s="18">
        <v>10.039838709677401</v>
      </c>
      <c r="G1092" s="18">
        <v>18.403833333333299</v>
      </c>
      <c r="H1092" s="18">
        <v>754.08064516129002</v>
      </c>
      <c r="I1092" s="18">
        <v>1644.9266666666599</v>
      </c>
      <c r="J1092" s="18">
        <v>574.95161290322505</v>
      </c>
      <c r="K1092" s="18">
        <v>343.65806451612798</v>
      </c>
      <c r="L1092" s="18">
        <v>202.71833333333299</v>
      </c>
      <c r="M1092" s="18">
        <v>122.33387096774101</v>
      </c>
      <c r="N1092" s="18">
        <v>96.573833333333297</v>
      </c>
      <c r="O1092" s="18">
        <v>75.269516129032198</v>
      </c>
      <c r="P1092" s="18">
        <v>63.1620967741935</v>
      </c>
      <c r="Q1092" s="18">
        <v>66.295892857142803</v>
      </c>
      <c r="R1092" s="18">
        <v>122.49129032258</v>
      </c>
      <c r="S1092" s="18">
        <v>363.94333333333299</v>
      </c>
      <c r="T1092" s="18">
        <v>1494.8532258064499</v>
      </c>
      <c r="U1092" s="18">
        <v>3084.2166666666599</v>
      </c>
      <c r="V1092" s="18">
        <v>2969.22580645161</v>
      </c>
      <c r="W1092" s="18">
        <v>1169.3758064516101</v>
      </c>
      <c r="X1092" s="18">
        <v>375.10333333333301</v>
      </c>
      <c r="Y1092" s="18">
        <v>163.79838709677401</v>
      </c>
      <c r="Z1092" s="18">
        <v>112.163</v>
      </c>
      <c r="AA1092" s="18">
        <v>85.816451612903194</v>
      </c>
      <c r="AB1092" s="18">
        <v>71.817903225806404</v>
      </c>
      <c r="AC1092" s="18">
        <v>65.849464285714205</v>
      </c>
      <c r="AD1092" s="18">
        <v>98.631290322580597</v>
      </c>
      <c r="AE1092" s="18">
        <v>376.84</v>
      </c>
      <c r="AF1092" s="18">
        <v>1424.3225806451601</v>
      </c>
      <c r="AG1092" s="18">
        <v>3052.25</v>
      </c>
      <c r="AH1092" s="18">
        <v>3483.9838709677401</v>
      </c>
      <c r="AI1092" s="18">
        <v>3198.7580645161202</v>
      </c>
      <c r="AJ1092" s="18">
        <v>2197.0833333333298</v>
      </c>
      <c r="AK1092" s="18">
        <v>1289.0967741935401</v>
      </c>
      <c r="AL1092" s="18">
        <v>895.38499999999897</v>
      </c>
      <c r="AM1092" s="18">
        <v>717.39838709677394</v>
      </c>
      <c r="AN1092" s="18">
        <v>621.26612903225805</v>
      </c>
      <c r="AO1092" s="18">
        <v>587.21071428571395</v>
      </c>
      <c r="AP1092" s="18">
        <v>549.87903225806394</v>
      </c>
      <c r="AQ1092" s="18">
        <v>408.04333333333301</v>
      </c>
      <c r="AR1092" s="18">
        <v>561.63709677419297</v>
      </c>
      <c r="AS1092" s="18">
        <v>1267.3699999999999</v>
      </c>
      <c r="AT1092" s="18">
        <v>2212.27419354838</v>
      </c>
      <c r="AU1092" s="18">
        <v>2167.7580645161202</v>
      </c>
      <c r="AV1092" s="18">
        <v>1542.62666666666</v>
      </c>
      <c r="AW1092" s="18">
        <v>830.10806451612905</v>
      </c>
      <c r="AX1092" s="18">
        <v>369.409999999999</v>
      </c>
      <c r="AY1092" s="18">
        <v>693.76774193548295</v>
      </c>
      <c r="AZ1092" s="18">
        <v>1054.5870967741901</v>
      </c>
      <c r="BA1092" s="18">
        <v>1310.91379310344</v>
      </c>
      <c r="BB1092" s="18">
        <v>1972.33870967741</v>
      </c>
      <c r="BC1092" s="18">
        <v>2784.0333333333301</v>
      </c>
      <c r="BD1092" s="18">
        <v>3530.5806451612898</v>
      </c>
      <c r="BE1092" s="18">
        <v>2745.5666666666598</v>
      </c>
      <c r="BF1092" s="18">
        <v>1226.2725806451599</v>
      </c>
      <c r="BG1092" s="18">
        <v>444.416129032257</v>
      </c>
      <c r="BH1092" s="18">
        <v>259.13166666666598</v>
      </c>
      <c r="BI1092" s="18">
        <v>181.59354838709601</v>
      </c>
      <c r="BJ1092" s="18">
        <v>122.215</v>
      </c>
      <c r="BK1092" s="18">
        <v>94.719838709677404</v>
      </c>
      <c r="BL1092" s="18">
        <v>78.578064516129004</v>
      </c>
      <c r="BM1092" s="18">
        <v>93.257142857142796</v>
      </c>
      <c r="BN1092" s="18">
        <v>194.92258064516099</v>
      </c>
      <c r="BO1092" s="18">
        <v>599.92833333333294</v>
      </c>
      <c r="BP1092" s="18">
        <v>1464.72580645161</v>
      </c>
      <c r="BQ1092" s="18">
        <v>2730.2833333333301</v>
      </c>
      <c r="BR1092" s="18">
        <v>3224.0322580645102</v>
      </c>
      <c r="BS1092" s="18">
        <v>3161.3064516129002</v>
      </c>
      <c r="BT1092" s="18">
        <v>2794.86666666666</v>
      </c>
      <c r="BU1092" s="18">
        <v>2163.27419354838</v>
      </c>
      <c r="BV1092" s="18">
        <v>1542.61666666666</v>
      </c>
      <c r="BW1092" s="18">
        <v>893.05967741935399</v>
      </c>
      <c r="BX1092" s="18">
        <v>669.91451612903199</v>
      </c>
      <c r="BY1092" s="18">
        <v>591.26071428571402</v>
      </c>
      <c r="BZ1092" s="18">
        <v>740.64032258064503</v>
      </c>
      <c r="CA1092" s="18">
        <v>1652.6766666666599</v>
      </c>
      <c r="CB1092" s="18">
        <v>3003.77419354838</v>
      </c>
      <c r="CC1092" s="18">
        <v>3881.2166666666599</v>
      </c>
      <c r="CD1092" s="18">
        <v>3784.0967741935401</v>
      </c>
      <c r="CE1092" s="18">
        <v>2521.8225806451601</v>
      </c>
      <c r="CF1092" s="18">
        <v>841.66666666666595</v>
      </c>
      <c r="CG1092" s="18">
        <v>423.35806451612899</v>
      </c>
      <c r="CH1092" s="18">
        <v>260.31333333333299</v>
      </c>
      <c r="CI1092" s="18">
        <v>183.58709677419299</v>
      </c>
      <c r="CJ1092" s="18">
        <v>148.11612903225799</v>
      </c>
      <c r="CK1092" s="18">
        <v>135.80535714285699</v>
      </c>
      <c r="CL1092" s="18">
        <v>205.138709677419</v>
      </c>
      <c r="CM1092" s="18">
        <v>1306.1016666666601</v>
      </c>
      <c r="CN1092" s="18">
        <v>2752.8225806451601</v>
      </c>
      <c r="CO1092" s="18">
        <v>3760.65</v>
      </c>
      <c r="CP1092" s="18">
        <v>3774.8548387096698</v>
      </c>
      <c r="CQ1092" s="18">
        <v>2230.94677419354</v>
      </c>
      <c r="CR1092" s="18">
        <v>264.505</v>
      </c>
      <c r="CS1092" s="18">
        <v>152.324193548387</v>
      </c>
      <c r="CT1092" s="18">
        <v>121.924999999999</v>
      </c>
      <c r="CU1092" s="18">
        <v>102.500161290322</v>
      </c>
      <c r="CV1092" s="18">
        <v>80.8767741935484</v>
      </c>
      <c r="CW1092" s="18">
        <v>281.73448275862</v>
      </c>
      <c r="CX1092" s="18">
        <v>969.55483870967703</v>
      </c>
      <c r="CY1092" s="18">
        <v>2347.38333333333</v>
      </c>
      <c r="CZ1092" s="18">
        <v>3755.9677419354798</v>
      </c>
      <c r="DA1092" s="18">
        <v>3258.9166666666601</v>
      </c>
      <c r="DB1092" s="18">
        <v>1392.09193548387</v>
      </c>
      <c r="DC1092" s="18">
        <v>701.19193548387102</v>
      </c>
      <c r="DD1092" s="18">
        <v>543.03666666666595</v>
      </c>
      <c r="DE1092" s="18">
        <v>383.26129032258001</v>
      </c>
      <c r="DF1092" s="18">
        <v>284.44499999999999</v>
      </c>
      <c r="DG1092" s="18">
        <v>211.73064516129</v>
      </c>
      <c r="DH1092" s="18">
        <v>141.19838709677401</v>
      </c>
      <c r="DI1092" s="18">
        <v>143.308928571428</v>
      </c>
      <c r="DJ1092" s="18">
        <v>762.09516129032204</v>
      </c>
      <c r="DK1092" s="18">
        <v>2495.7833333333301</v>
      </c>
      <c r="DL1092" s="18">
        <v>3777.2096774193501</v>
      </c>
      <c r="DM1092" s="18">
        <v>4110.9166666666597</v>
      </c>
      <c r="DN1092" s="18">
        <v>3872.4838709677401</v>
      </c>
      <c r="DO1092" s="18">
        <v>3171.2580645161202</v>
      </c>
      <c r="DP1092" s="18">
        <v>2259.8166666666598</v>
      </c>
      <c r="DQ1092" s="18">
        <v>880.99193548386995</v>
      </c>
      <c r="DR1092" s="18">
        <v>441.64333333333298</v>
      </c>
      <c r="DS1092" s="19">
        <v>286.67</v>
      </c>
    </row>
    <row r="1093" spans="1:123" x14ac:dyDescent="0.25">
      <c r="A1093" s="12" t="s">
        <v>70</v>
      </c>
      <c r="B1093" s="13">
        <v>9</v>
      </c>
      <c r="C1093" s="13" t="str">
        <f t="shared" si="20"/>
        <v>BB_L_16_GW_GW_SA_Low_GW_GQ_12_000_9</v>
      </c>
      <c r="D1093" s="14">
        <v>10</v>
      </c>
      <c r="E1093" s="14">
        <v>10</v>
      </c>
      <c r="F1093" s="14">
        <v>10.022903225806401</v>
      </c>
      <c r="G1093" s="14">
        <v>15.1208333333333</v>
      </c>
      <c r="H1093" s="14">
        <v>548.97290322580602</v>
      </c>
      <c r="I1093" s="14">
        <v>1991.3</v>
      </c>
      <c r="J1093" s="14">
        <v>932.50161290322501</v>
      </c>
      <c r="K1093" s="14">
        <v>561.93870967741896</v>
      </c>
      <c r="L1093" s="14">
        <v>320.31833333333299</v>
      </c>
      <c r="M1093" s="14">
        <v>187.896774193548</v>
      </c>
      <c r="N1093" s="14">
        <v>144.97833333333301</v>
      </c>
      <c r="O1093" s="14">
        <v>110.299838709677</v>
      </c>
      <c r="P1093" s="14">
        <v>90.266612903225806</v>
      </c>
      <c r="Q1093" s="14">
        <v>76.828392857142802</v>
      </c>
      <c r="R1093" s="14">
        <v>103.061451612903</v>
      </c>
      <c r="S1093" s="14">
        <v>269.72833333333301</v>
      </c>
      <c r="T1093" s="14">
        <v>1170.5435483870899</v>
      </c>
      <c r="U1093" s="14">
        <v>2815.2166666666599</v>
      </c>
      <c r="V1093" s="14">
        <v>3123.16129032258</v>
      </c>
      <c r="W1093" s="14">
        <v>1584.3999999999901</v>
      </c>
      <c r="X1093" s="14">
        <v>588.19499999999903</v>
      </c>
      <c r="Y1093" s="14">
        <v>259.00645161290299</v>
      </c>
      <c r="Z1093" s="14">
        <v>172.236666666666</v>
      </c>
      <c r="AA1093" s="14">
        <v>124.87258064516099</v>
      </c>
      <c r="AB1093" s="14">
        <v>99.868548387096794</v>
      </c>
      <c r="AC1093" s="14">
        <v>86.440714285714293</v>
      </c>
      <c r="AD1093" s="14">
        <v>90.566935483870907</v>
      </c>
      <c r="AE1093" s="14">
        <v>275.64166666666603</v>
      </c>
      <c r="AF1093" s="14">
        <v>1091.2983870967701</v>
      </c>
      <c r="AG1093" s="14">
        <v>2676.7</v>
      </c>
      <c r="AH1093" s="14">
        <v>3232.33870967741</v>
      </c>
      <c r="AI1093" s="14">
        <v>3262.7580645161202</v>
      </c>
      <c r="AJ1093" s="14">
        <v>2577.5666666666598</v>
      </c>
      <c r="AK1093" s="14">
        <v>1700.5161290322501</v>
      </c>
      <c r="AL1093" s="14">
        <v>1254.4833333333299</v>
      </c>
      <c r="AM1093" s="14">
        <v>1031.35967741935</v>
      </c>
      <c r="AN1093" s="14">
        <v>903.03225806451599</v>
      </c>
      <c r="AO1093" s="14">
        <v>856.74642857142805</v>
      </c>
      <c r="AP1093" s="14">
        <v>803.18709677419304</v>
      </c>
      <c r="AQ1093" s="14">
        <v>594.368333333333</v>
      </c>
      <c r="AR1093" s="14">
        <v>526.56290322580605</v>
      </c>
      <c r="AS1093" s="14">
        <v>978.20500000000004</v>
      </c>
      <c r="AT1093" s="14">
        <v>1947.72580645161</v>
      </c>
      <c r="AU1093" s="14">
        <v>2188.0483870967701</v>
      </c>
      <c r="AV1093" s="14">
        <v>1751.0833333333301</v>
      </c>
      <c r="AW1093" s="14">
        <v>1130.7451612903201</v>
      </c>
      <c r="AX1093" s="14">
        <v>500.034999999999</v>
      </c>
      <c r="AY1093" s="14">
        <v>539.42096774193499</v>
      </c>
      <c r="AZ1093" s="14">
        <v>762.82580645161204</v>
      </c>
      <c r="BA1093" s="14">
        <v>971.055172413793</v>
      </c>
      <c r="BB1093" s="14">
        <v>1599.1774193548299</v>
      </c>
      <c r="BC1093" s="14">
        <v>2447.2666666666601</v>
      </c>
      <c r="BD1093" s="14">
        <v>3339.5161290322499</v>
      </c>
      <c r="BE1093" s="14">
        <v>3276.6</v>
      </c>
      <c r="BF1093" s="14">
        <v>1776.66129032258</v>
      </c>
      <c r="BG1093" s="14">
        <v>672.56774193548301</v>
      </c>
      <c r="BH1093" s="14">
        <v>401.46166666666602</v>
      </c>
      <c r="BI1093" s="14">
        <v>272.87096774193498</v>
      </c>
      <c r="BJ1093" s="14">
        <v>169.51499999999999</v>
      </c>
      <c r="BK1093" s="14">
        <v>118.248387096774</v>
      </c>
      <c r="BL1093" s="14">
        <v>88.027903225806398</v>
      </c>
      <c r="BM1093" s="14">
        <v>85.238928571428502</v>
      </c>
      <c r="BN1093" s="14">
        <v>146.60645161290299</v>
      </c>
      <c r="BO1093" s="14">
        <v>435.80666666666599</v>
      </c>
      <c r="BP1093" s="14">
        <v>1155.8499999999999</v>
      </c>
      <c r="BQ1093" s="14">
        <v>2333.7666666666601</v>
      </c>
      <c r="BR1093" s="14">
        <v>2918.8064516129002</v>
      </c>
      <c r="BS1093" s="14">
        <v>3222.7096774193501</v>
      </c>
      <c r="BT1093" s="14">
        <v>3014.1833333333302</v>
      </c>
      <c r="BU1093" s="14">
        <v>2532.3709677419301</v>
      </c>
      <c r="BV1093" s="14">
        <v>1949.61666666666</v>
      </c>
      <c r="BW1093" s="14">
        <v>1237.8225806451601</v>
      </c>
      <c r="BX1093" s="14">
        <v>945.94032258064499</v>
      </c>
      <c r="BY1093" s="14">
        <v>776.39821428571395</v>
      </c>
      <c r="BZ1093" s="14">
        <v>783.77903225806403</v>
      </c>
      <c r="CA1093" s="14">
        <v>1423.85666666666</v>
      </c>
      <c r="CB1093" s="14">
        <v>2663.5483870967701</v>
      </c>
      <c r="CC1093" s="14">
        <v>3673.7166666666599</v>
      </c>
      <c r="CD1093" s="14">
        <v>3821.5322580645102</v>
      </c>
      <c r="CE1093" s="14">
        <v>2913.9354838709601</v>
      </c>
      <c r="CF1093" s="14">
        <v>1203.4583333333301</v>
      </c>
      <c r="CG1093" s="14">
        <v>651.33387096774197</v>
      </c>
      <c r="CH1093" s="14">
        <v>402.75499999999897</v>
      </c>
      <c r="CI1093" s="14">
        <v>268.674193548387</v>
      </c>
      <c r="CJ1093" s="14">
        <v>203.63064516129</v>
      </c>
      <c r="CK1093" s="14">
        <v>174.69285714285701</v>
      </c>
      <c r="CL1093" s="14">
        <v>190.60806451612899</v>
      </c>
      <c r="CM1093" s="14">
        <v>1005.755</v>
      </c>
      <c r="CN1093" s="14">
        <v>2304.7580645161202</v>
      </c>
      <c r="CO1093" s="14">
        <v>3551.7833333333301</v>
      </c>
      <c r="CP1093" s="14">
        <v>3838.5645161290299</v>
      </c>
      <c r="CQ1093" s="14">
        <v>2562.2161290322501</v>
      </c>
      <c r="CR1093" s="14">
        <v>484.95666666666602</v>
      </c>
      <c r="CS1093" s="14">
        <v>246.42096774193499</v>
      </c>
      <c r="CT1093" s="14">
        <v>173.516666666666</v>
      </c>
      <c r="CU1093" s="14">
        <v>133.50967741935401</v>
      </c>
      <c r="CV1093" s="14">
        <v>89.399838709677397</v>
      </c>
      <c r="CW1093" s="14">
        <v>209.11999999999901</v>
      </c>
      <c r="CX1093" s="14">
        <v>709.25161290322501</v>
      </c>
      <c r="CY1093" s="14">
        <v>2004.25</v>
      </c>
      <c r="CZ1093" s="14">
        <v>3522.1290322580599</v>
      </c>
      <c r="DA1093" s="14">
        <v>3632.61666666666</v>
      </c>
      <c r="DB1093" s="14">
        <v>2072.5967741935401</v>
      </c>
      <c r="DC1093" s="14">
        <v>1180.8709677419299</v>
      </c>
      <c r="DD1093" s="14">
        <v>903.95666666666602</v>
      </c>
      <c r="DE1093" s="14">
        <v>619.60645161290302</v>
      </c>
      <c r="DF1093" s="14">
        <v>445.93</v>
      </c>
      <c r="DG1093" s="14">
        <v>318.68064516128999</v>
      </c>
      <c r="DH1093" s="14">
        <v>193.51129032258001</v>
      </c>
      <c r="DI1093" s="14">
        <v>177.17142857142801</v>
      </c>
      <c r="DJ1093" s="14">
        <v>593.86774193548297</v>
      </c>
      <c r="DK1093" s="14">
        <v>2047.4833333333299</v>
      </c>
      <c r="DL1093" s="14">
        <v>3567.6451612903202</v>
      </c>
      <c r="DM1093" s="14">
        <v>4074</v>
      </c>
      <c r="DN1093" s="14">
        <v>4057.2419354838698</v>
      </c>
      <c r="DO1093" s="14">
        <v>3553.9354838709601</v>
      </c>
      <c r="DP1093" s="14">
        <v>2756.3</v>
      </c>
      <c r="DQ1093" s="14">
        <v>1265.88709677419</v>
      </c>
      <c r="DR1093" s="14">
        <v>680.24666666666599</v>
      </c>
      <c r="DS1093" s="15">
        <v>447.96333333333303</v>
      </c>
    </row>
    <row r="1094" spans="1:123" x14ac:dyDescent="0.25">
      <c r="A1094" s="16" t="s">
        <v>70</v>
      </c>
      <c r="B1094" s="17">
        <v>10</v>
      </c>
      <c r="C1094" s="13" t="str">
        <f t="shared" ref="C1094:C1157" si="21">A1094&amp;"_"&amp;B1094</f>
        <v>BB_L_16_GW_GW_SA_Low_GW_GQ_12_000_10</v>
      </c>
      <c r="D1094" s="18">
        <v>10</v>
      </c>
      <c r="E1094" s="18">
        <v>10</v>
      </c>
      <c r="F1094" s="18">
        <v>10</v>
      </c>
      <c r="G1094" s="18">
        <v>10.002999999999901</v>
      </c>
      <c r="H1094" s="18">
        <v>42.6046774193548</v>
      </c>
      <c r="I1094" s="18">
        <v>1771.7083333333301</v>
      </c>
      <c r="J1094" s="18">
        <v>1314.7096774193501</v>
      </c>
      <c r="K1094" s="18">
        <v>769.408064516129</v>
      </c>
      <c r="L1094" s="18">
        <v>443.53666666666601</v>
      </c>
      <c r="M1094" s="18">
        <v>281.94677419354798</v>
      </c>
      <c r="N1094" s="18">
        <v>233.00833333333301</v>
      </c>
      <c r="O1094" s="18">
        <v>189.738709677419</v>
      </c>
      <c r="P1094" s="18">
        <v>163.03225806451599</v>
      </c>
      <c r="Q1094" s="18">
        <v>128.621428571428</v>
      </c>
      <c r="R1094" s="18">
        <v>98.160645161290205</v>
      </c>
      <c r="S1094" s="18">
        <v>82.701166666666595</v>
      </c>
      <c r="T1094" s="18">
        <v>128.913064516129</v>
      </c>
      <c r="U1094" s="18">
        <v>1024.1500000000001</v>
      </c>
      <c r="V1094" s="18">
        <v>2385.38709677419</v>
      </c>
      <c r="W1094" s="18">
        <v>2697.72580645161</v>
      </c>
      <c r="X1094" s="18">
        <v>1217.80666666666</v>
      </c>
      <c r="Y1094" s="18">
        <v>474.648387096774</v>
      </c>
      <c r="Z1094" s="18">
        <v>294.14333333333298</v>
      </c>
      <c r="AA1094" s="18">
        <v>214.67258064516099</v>
      </c>
      <c r="AB1094" s="18">
        <v>171.24516129032199</v>
      </c>
      <c r="AC1094" s="18">
        <v>148.789285714285</v>
      </c>
      <c r="AD1094" s="18">
        <v>105.58193548387</v>
      </c>
      <c r="AE1094" s="18">
        <v>81.651499999999999</v>
      </c>
      <c r="AF1094" s="18">
        <v>117.892419354838</v>
      </c>
      <c r="AG1094" s="18">
        <v>740.67666666666605</v>
      </c>
      <c r="AH1094" s="18">
        <v>1347.5645161290299</v>
      </c>
      <c r="AI1094" s="18">
        <v>2194.0806451612898</v>
      </c>
      <c r="AJ1094" s="18">
        <v>2942.1</v>
      </c>
      <c r="AK1094" s="18">
        <v>2891.5161290322499</v>
      </c>
      <c r="AL1094" s="18">
        <v>2554.35</v>
      </c>
      <c r="AM1094" s="18">
        <v>2271.8225806451601</v>
      </c>
      <c r="AN1094" s="18">
        <v>2073.4516129032199</v>
      </c>
      <c r="AO1094" s="18">
        <v>1992.0357142857099</v>
      </c>
      <c r="AP1094" s="18">
        <v>1898.0645161290299</v>
      </c>
      <c r="AQ1094" s="18">
        <v>1490.55</v>
      </c>
      <c r="AR1094" s="18">
        <v>745.72580645161304</v>
      </c>
      <c r="AS1094" s="18">
        <v>423.995</v>
      </c>
      <c r="AT1094" s="18">
        <v>651.28709677419295</v>
      </c>
      <c r="AU1094" s="18">
        <v>1282.38709677419</v>
      </c>
      <c r="AV1094" s="18">
        <v>1788.7666666666601</v>
      </c>
      <c r="AW1094" s="18">
        <v>2012.1774193548299</v>
      </c>
      <c r="AX1094" s="18">
        <v>1067.75833333333</v>
      </c>
      <c r="AY1094" s="18">
        <v>423.29838709677398</v>
      </c>
      <c r="AZ1094" s="18">
        <v>321.39677419354803</v>
      </c>
      <c r="BA1094" s="18">
        <v>306.272413793103</v>
      </c>
      <c r="BB1094" s="18">
        <v>404.30806451612898</v>
      </c>
      <c r="BC1094" s="18">
        <v>797.01333333333298</v>
      </c>
      <c r="BD1094" s="18">
        <v>1779.2419354838701</v>
      </c>
      <c r="BE1094" s="18">
        <v>3345.9833333333299</v>
      </c>
      <c r="BF1094" s="18">
        <v>2642.8548387096698</v>
      </c>
      <c r="BG1094" s="18">
        <v>1144.1854838709601</v>
      </c>
      <c r="BH1094" s="18">
        <v>678.86666666666599</v>
      </c>
      <c r="BI1094" s="18">
        <v>488.45483870967701</v>
      </c>
      <c r="BJ1094" s="18">
        <v>327.93166666666599</v>
      </c>
      <c r="BK1094" s="18">
        <v>238.03870967741901</v>
      </c>
      <c r="BL1094" s="18">
        <v>177.19193548387099</v>
      </c>
      <c r="BM1094" s="18">
        <v>137.641071428571</v>
      </c>
      <c r="BN1094" s="18">
        <v>116.354838709677</v>
      </c>
      <c r="BO1094" s="18">
        <v>100.955</v>
      </c>
      <c r="BP1094" s="18">
        <v>156.94838709677401</v>
      </c>
      <c r="BQ1094" s="18">
        <v>482.88666666666597</v>
      </c>
      <c r="BR1094" s="18">
        <v>953.73225806451603</v>
      </c>
      <c r="BS1094" s="18">
        <v>2133.0645161290299</v>
      </c>
      <c r="BT1094" s="18">
        <v>2540.65</v>
      </c>
      <c r="BU1094" s="18">
        <v>2863.9354838709601</v>
      </c>
      <c r="BV1094" s="18">
        <v>2903.63333333333</v>
      </c>
      <c r="BW1094" s="18">
        <v>2509.2903225806399</v>
      </c>
      <c r="BX1094" s="18">
        <v>2106.1290322580599</v>
      </c>
      <c r="BY1094" s="18">
        <v>1702.4107142857099</v>
      </c>
      <c r="BZ1094" s="18">
        <v>1247.34516129032</v>
      </c>
      <c r="CA1094" s="18">
        <v>764.55666666666605</v>
      </c>
      <c r="CB1094" s="18">
        <v>935.638709677419</v>
      </c>
      <c r="CC1094" s="18">
        <v>1964.1666666666599</v>
      </c>
      <c r="CD1094" s="18">
        <v>2863.1451612903202</v>
      </c>
      <c r="CE1094" s="18">
        <v>3494.6451612903202</v>
      </c>
      <c r="CF1094" s="18">
        <v>2533.6</v>
      </c>
      <c r="CG1094" s="18">
        <v>1534.0967741935401</v>
      </c>
      <c r="CH1094" s="18">
        <v>918.863333333333</v>
      </c>
      <c r="CI1094" s="18">
        <v>591.52580645161197</v>
      </c>
      <c r="CJ1094" s="18">
        <v>429.053225806451</v>
      </c>
      <c r="CK1094" s="18">
        <v>354.455357142857</v>
      </c>
      <c r="CL1094" s="18">
        <v>252.26612903225799</v>
      </c>
      <c r="CM1094" s="18">
        <v>193.75166666666601</v>
      </c>
      <c r="CN1094" s="18">
        <v>512.29032258064501</v>
      </c>
      <c r="CO1094" s="18">
        <v>1763.335</v>
      </c>
      <c r="CP1094" s="18">
        <v>2681.0483870967701</v>
      </c>
      <c r="CQ1094" s="18">
        <v>2709.1935483870898</v>
      </c>
      <c r="CR1094" s="18">
        <v>752.22166666666601</v>
      </c>
      <c r="CS1094" s="18">
        <v>335.45645161290298</v>
      </c>
      <c r="CT1094" s="18">
        <v>215.493333333333</v>
      </c>
      <c r="CU1094" s="18">
        <v>169.488709677419</v>
      </c>
      <c r="CV1094" s="18">
        <v>122.025806451612</v>
      </c>
      <c r="CW1094" s="18">
        <v>98.286379310344799</v>
      </c>
      <c r="CX1094" s="18">
        <v>96.301290322580599</v>
      </c>
      <c r="CY1094" s="18">
        <v>414.469999999999</v>
      </c>
      <c r="CZ1094" s="18">
        <v>1628.88709677419</v>
      </c>
      <c r="DA1094" s="18">
        <v>3063.61666666666</v>
      </c>
      <c r="DB1094" s="18">
        <v>2535.6129032258</v>
      </c>
      <c r="DC1094" s="18">
        <v>1558.6774193548299</v>
      </c>
      <c r="DD1094" s="18">
        <v>1169.3316666666601</v>
      </c>
      <c r="DE1094" s="18">
        <v>804.08064516129002</v>
      </c>
      <c r="DF1094" s="18">
        <v>601.08166666666602</v>
      </c>
      <c r="DG1094" s="18">
        <v>465.03225806451599</v>
      </c>
      <c r="DH1094" s="18">
        <v>313.14193548386999</v>
      </c>
      <c r="DI1094" s="18">
        <v>272.86428571428502</v>
      </c>
      <c r="DJ1094" s="18">
        <v>196.609677419354</v>
      </c>
      <c r="DK1094" s="18">
        <v>410.76499999999999</v>
      </c>
      <c r="DL1094" s="18">
        <v>1801.4451612903199</v>
      </c>
      <c r="DM1094" s="18">
        <v>2837.5666666666598</v>
      </c>
      <c r="DN1094" s="18">
        <v>3377.5322580645102</v>
      </c>
      <c r="DO1094" s="18">
        <v>3538.6290322580599</v>
      </c>
      <c r="DP1094" s="18">
        <v>3486.7666666666601</v>
      </c>
      <c r="DQ1094" s="18">
        <v>2520.7419354838698</v>
      </c>
      <c r="DR1094" s="18">
        <v>1547.55</v>
      </c>
      <c r="DS1094" s="19">
        <v>1022.84333333333</v>
      </c>
    </row>
    <row r="1095" spans="1:123" x14ac:dyDescent="0.25">
      <c r="A1095" s="12" t="s">
        <v>70</v>
      </c>
      <c r="B1095" s="13">
        <v>11</v>
      </c>
      <c r="C1095" s="13" t="str">
        <f t="shared" si="21"/>
        <v>BB_L_16_GW_GW_SA_Low_GW_GQ_12_000_11</v>
      </c>
      <c r="D1095" s="14">
        <v>10</v>
      </c>
      <c r="E1095" s="14">
        <v>10</v>
      </c>
      <c r="F1095" s="14">
        <v>10</v>
      </c>
      <c r="G1095" s="14">
        <v>10.0036666666666</v>
      </c>
      <c r="H1095" s="14">
        <v>41.710967741935399</v>
      </c>
      <c r="I1095" s="14">
        <v>1883.915</v>
      </c>
      <c r="J1095" s="14">
        <v>1573.6290322580601</v>
      </c>
      <c r="K1095" s="14">
        <v>956.11774193548297</v>
      </c>
      <c r="L1095" s="14">
        <v>564.17999999999995</v>
      </c>
      <c r="M1095" s="14">
        <v>355.33548387096698</v>
      </c>
      <c r="N1095" s="14">
        <v>288.79500000000002</v>
      </c>
      <c r="O1095" s="14">
        <v>229.424193548387</v>
      </c>
      <c r="P1095" s="14">
        <v>192.32096774193499</v>
      </c>
      <c r="Q1095" s="14">
        <v>147.90892857142799</v>
      </c>
      <c r="R1095" s="14">
        <v>108.44677419354799</v>
      </c>
      <c r="S1095" s="14">
        <v>89.048166666666603</v>
      </c>
      <c r="T1095" s="14">
        <v>135.32177419354801</v>
      </c>
      <c r="U1095" s="14">
        <v>1048.47</v>
      </c>
      <c r="V1095" s="14">
        <v>2466.8548387096698</v>
      </c>
      <c r="W1095" s="14">
        <v>2866.7580645161202</v>
      </c>
      <c r="X1095" s="14">
        <v>1372.4266666666599</v>
      </c>
      <c r="Y1095" s="14">
        <v>550.19354838709603</v>
      </c>
      <c r="Z1095" s="14">
        <v>349.69833333333298</v>
      </c>
      <c r="AA1095" s="14">
        <v>256.80806451612898</v>
      </c>
      <c r="AB1095" s="14">
        <v>202.50322580645101</v>
      </c>
      <c r="AC1095" s="14">
        <v>174.119642857142</v>
      </c>
      <c r="AD1095" s="14">
        <v>120.79193548387001</v>
      </c>
      <c r="AE1095" s="14">
        <v>90.515833333333305</v>
      </c>
      <c r="AF1095" s="14">
        <v>125.335483870967</v>
      </c>
      <c r="AG1095" s="14">
        <v>769.52</v>
      </c>
      <c r="AH1095" s="14">
        <v>1413.9354838709601</v>
      </c>
      <c r="AI1095" s="14">
        <v>2312.4677419354798</v>
      </c>
      <c r="AJ1095" s="14">
        <v>3111.25</v>
      </c>
      <c r="AK1095" s="14">
        <v>3054.1451612903202</v>
      </c>
      <c r="AL1095" s="14">
        <v>2686.05</v>
      </c>
      <c r="AM1095" s="14">
        <v>2370.6451612903202</v>
      </c>
      <c r="AN1095" s="14">
        <v>2149.5483870967701</v>
      </c>
      <c r="AO1095" s="14">
        <v>2057.7321428571399</v>
      </c>
      <c r="AP1095" s="14">
        <v>1957.3709677419299</v>
      </c>
      <c r="AQ1095" s="14">
        <v>1539.2833333333299</v>
      </c>
      <c r="AR1095" s="14">
        <v>779.12741935483803</v>
      </c>
      <c r="AS1095" s="14">
        <v>442.79333333333301</v>
      </c>
      <c r="AT1095" s="14">
        <v>652.81290322580605</v>
      </c>
      <c r="AU1095" s="14">
        <v>1288.6290322580601</v>
      </c>
      <c r="AV1095" s="14">
        <v>1831.31666666666</v>
      </c>
      <c r="AW1095" s="14">
        <v>2102.2903225806399</v>
      </c>
      <c r="AX1095" s="14">
        <v>1163.72166666666</v>
      </c>
      <c r="AY1095" s="14">
        <v>478.08548387096698</v>
      </c>
      <c r="AZ1095" s="14">
        <v>367.72258064516097</v>
      </c>
      <c r="BA1095" s="14">
        <v>355.98965517241299</v>
      </c>
      <c r="BB1095" s="14">
        <v>462.56774193548301</v>
      </c>
      <c r="BC1095" s="14">
        <v>876.04666666666606</v>
      </c>
      <c r="BD1095" s="14">
        <v>1899.7419354838701</v>
      </c>
      <c r="BE1095" s="14">
        <v>3674.5</v>
      </c>
      <c r="BF1095" s="14">
        <v>2991.88709677419</v>
      </c>
      <c r="BG1095" s="14">
        <v>1345.1806451612899</v>
      </c>
      <c r="BH1095" s="14">
        <v>810.78333333333296</v>
      </c>
      <c r="BI1095" s="14">
        <v>585.96451612903195</v>
      </c>
      <c r="BJ1095" s="14">
        <v>385.868333333333</v>
      </c>
      <c r="BK1095" s="14">
        <v>270.99193548387098</v>
      </c>
      <c r="BL1095" s="14">
        <v>193.71935483870899</v>
      </c>
      <c r="BM1095" s="14">
        <v>144.19107142857101</v>
      </c>
      <c r="BN1095" s="14">
        <v>117.282258064516</v>
      </c>
      <c r="BO1095" s="14">
        <v>99.033833333333305</v>
      </c>
      <c r="BP1095" s="14">
        <v>158.586774193548</v>
      </c>
      <c r="BQ1095" s="14">
        <v>506.03500000000003</v>
      </c>
      <c r="BR1095" s="14">
        <v>1003.72258064516</v>
      </c>
      <c r="BS1095" s="14">
        <v>2237.4193548387002</v>
      </c>
      <c r="BT1095" s="14">
        <v>2679.65</v>
      </c>
      <c r="BU1095" s="14">
        <v>3046.6129032258</v>
      </c>
      <c r="BV1095" s="14">
        <v>3099.2666666666601</v>
      </c>
      <c r="BW1095" s="14">
        <v>2671.5322580645102</v>
      </c>
      <c r="BX1095" s="14">
        <v>2221.6774193548299</v>
      </c>
      <c r="BY1095" s="14">
        <v>1783.69642857142</v>
      </c>
      <c r="BZ1095" s="14">
        <v>1307.2580645161199</v>
      </c>
      <c r="CA1095" s="14">
        <v>815.93833333333305</v>
      </c>
      <c r="CB1095" s="14">
        <v>992.01935483870898</v>
      </c>
      <c r="CC1095" s="14">
        <v>2080.5500000000002</v>
      </c>
      <c r="CD1095" s="14">
        <v>3031.2096774193501</v>
      </c>
      <c r="CE1095" s="14">
        <v>3671.6129032258</v>
      </c>
      <c r="CF1095" s="14">
        <v>2703.13333333333</v>
      </c>
      <c r="CG1095" s="14">
        <v>1655.6129032258</v>
      </c>
      <c r="CH1095" s="14">
        <v>1001.01499999999</v>
      </c>
      <c r="CI1095" s="14">
        <v>645.13225806451601</v>
      </c>
      <c r="CJ1095" s="14">
        <v>464.12419354838698</v>
      </c>
      <c r="CK1095" s="14">
        <v>379.30178571428502</v>
      </c>
      <c r="CL1095" s="14">
        <v>269.10161290322498</v>
      </c>
      <c r="CM1095" s="14">
        <v>201.97666666666601</v>
      </c>
      <c r="CN1095" s="14">
        <v>542.57903225806399</v>
      </c>
      <c r="CO1095" s="14">
        <v>1907.5333333333299</v>
      </c>
      <c r="CP1095" s="14">
        <v>2945.9193548387002</v>
      </c>
      <c r="CQ1095" s="14">
        <v>3020.2419354838698</v>
      </c>
      <c r="CR1095" s="14">
        <v>978.26333333333298</v>
      </c>
      <c r="CS1095" s="14">
        <v>451.66774193548298</v>
      </c>
      <c r="CT1095" s="14">
        <v>285.51166666666597</v>
      </c>
      <c r="CU1095" s="14">
        <v>219.693548387096</v>
      </c>
      <c r="CV1095" s="14">
        <v>149.01612903225799</v>
      </c>
      <c r="CW1095" s="14">
        <v>111.932068965517</v>
      </c>
      <c r="CX1095" s="14">
        <v>105.782258064516</v>
      </c>
      <c r="CY1095" s="14">
        <v>446.171666666666</v>
      </c>
      <c r="CZ1095" s="14">
        <v>1767.2096774193501</v>
      </c>
      <c r="DA1095" s="14">
        <v>3413.7</v>
      </c>
      <c r="DB1095" s="14">
        <v>3050.0967741935401</v>
      </c>
      <c r="DC1095" s="14">
        <v>1947.6774193548299</v>
      </c>
      <c r="DD1095" s="14">
        <v>1490.7333333333299</v>
      </c>
      <c r="DE1095" s="14">
        <v>1035.0935483870901</v>
      </c>
      <c r="DF1095" s="14">
        <v>769.17999999999904</v>
      </c>
      <c r="DG1095" s="14">
        <v>586.45000000000005</v>
      </c>
      <c r="DH1095" s="14">
        <v>384.21290322580597</v>
      </c>
      <c r="DI1095" s="14">
        <v>327.70892857142798</v>
      </c>
      <c r="DJ1095" s="14">
        <v>224.95</v>
      </c>
      <c r="DK1095" s="14">
        <v>434.3</v>
      </c>
      <c r="DL1095" s="14">
        <v>1948.8709677419299</v>
      </c>
      <c r="DM1095" s="14">
        <v>3119.6666666666601</v>
      </c>
      <c r="DN1095" s="14">
        <v>3718.1290322580599</v>
      </c>
      <c r="DO1095" s="14">
        <v>3881.2903225806399</v>
      </c>
      <c r="DP1095" s="14">
        <v>3821.61666666666</v>
      </c>
      <c r="DQ1095" s="14">
        <v>2762</v>
      </c>
      <c r="DR1095" s="14">
        <v>1693.3</v>
      </c>
      <c r="DS1095" s="15">
        <v>1124.4066666666599</v>
      </c>
    </row>
    <row r="1096" spans="1:123" x14ac:dyDescent="0.25">
      <c r="A1096" s="16" t="s">
        <v>70</v>
      </c>
      <c r="B1096" s="17">
        <v>12</v>
      </c>
      <c r="C1096" s="13" t="str">
        <f t="shared" si="21"/>
        <v>BB_L_16_GW_GW_SA_Low_GW_GQ_12_000_12</v>
      </c>
      <c r="D1096" s="18">
        <v>10</v>
      </c>
      <c r="E1096" s="18">
        <v>10</v>
      </c>
      <c r="F1096" s="18">
        <v>10</v>
      </c>
      <c r="G1096" s="18">
        <v>10.0036666666666</v>
      </c>
      <c r="H1096" s="18">
        <v>39.772741935483801</v>
      </c>
      <c r="I1096" s="18">
        <v>1833.605</v>
      </c>
      <c r="J1096" s="18">
        <v>1795.1290322580601</v>
      </c>
      <c r="K1096" s="18">
        <v>1177.26451612903</v>
      </c>
      <c r="L1096" s="18">
        <v>717.42666666666605</v>
      </c>
      <c r="M1096" s="18">
        <v>453.50483870967702</v>
      </c>
      <c r="N1096" s="18">
        <v>365.52499999999998</v>
      </c>
      <c r="O1096" s="18">
        <v>287.95</v>
      </c>
      <c r="P1096" s="18">
        <v>239.46612903225801</v>
      </c>
      <c r="Q1096" s="18">
        <v>180.28392857142799</v>
      </c>
      <c r="R1096" s="18">
        <v>130.02903225806401</v>
      </c>
      <c r="S1096" s="18">
        <v>104.657166666666</v>
      </c>
      <c r="T1096" s="18">
        <v>142.18</v>
      </c>
      <c r="U1096" s="18">
        <v>1012.91166666666</v>
      </c>
      <c r="V1096" s="18">
        <v>2376.66129032258</v>
      </c>
      <c r="W1096" s="18">
        <v>2906.6451612903202</v>
      </c>
      <c r="X1096" s="18">
        <v>1557.8816666666601</v>
      </c>
      <c r="Y1096" s="18">
        <v>688.16935483870895</v>
      </c>
      <c r="Z1096" s="18">
        <v>445.58666666666602</v>
      </c>
      <c r="AA1096" s="18">
        <v>324.74838709677402</v>
      </c>
      <c r="AB1096" s="18">
        <v>254.82903225806399</v>
      </c>
      <c r="AC1096" s="18">
        <v>216.97499999999999</v>
      </c>
      <c r="AD1096" s="18">
        <v>146.21129032258</v>
      </c>
      <c r="AE1096" s="18">
        <v>105.820999999999</v>
      </c>
      <c r="AF1096" s="18">
        <v>131.75419354838701</v>
      </c>
      <c r="AG1096" s="18">
        <v>743.16</v>
      </c>
      <c r="AH1096" s="18">
        <v>1357.9032258064501</v>
      </c>
      <c r="AI1096" s="18">
        <v>2242</v>
      </c>
      <c r="AJ1096" s="18">
        <v>3067.95</v>
      </c>
      <c r="AK1096" s="18">
        <v>3089.0806451612898</v>
      </c>
      <c r="AL1096" s="18">
        <v>2776.5666666666598</v>
      </c>
      <c r="AM1096" s="18">
        <v>2490.8064516129002</v>
      </c>
      <c r="AN1096" s="18">
        <v>2283.2903225806399</v>
      </c>
      <c r="AO1096" s="18">
        <v>2195.8392857142799</v>
      </c>
      <c r="AP1096" s="18">
        <v>2097.6129032258</v>
      </c>
      <c r="AQ1096" s="18">
        <v>1679.0166666666601</v>
      </c>
      <c r="AR1096" s="18">
        <v>888.19677419354798</v>
      </c>
      <c r="AS1096" s="18">
        <v>516.09500000000003</v>
      </c>
      <c r="AT1096" s="18">
        <v>664.7</v>
      </c>
      <c r="AU1096" s="18">
        <v>1227.2419354838701</v>
      </c>
      <c r="AV1096" s="18">
        <v>1754.2166666666601</v>
      </c>
      <c r="AW1096" s="18">
        <v>2074.16129032258</v>
      </c>
      <c r="AX1096" s="18">
        <v>1260.78999999999</v>
      </c>
      <c r="AY1096" s="18">
        <v>575.59677419354796</v>
      </c>
      <c r="AZ1096" s="18">
        <v>444.16935483870901</v>
      </c>
      <c r="BA1096" s="18">
        <v>417.64827586206798</v>
      </c>
      <c r="BB1096" s="18">
        <v>493.777419354838</v>
      </c>
      <c r="BC1096" s="18">
        <v>875.27499999999998</v>
      </c>
      <c r="BD1096" s="18">
        <v>1877.4032258064501</v>
      </c>
      <c r="BE1096" s="18">
        <v>3750.95</v>
      </c>
      <c r="BF1096" s="18">
        <v>3243.77419354838</v>
      </c>
      <c r="BG1096" s="18">
        <v>1601.6129032258</v>
      </c>
      <c r="BH1096" s="18">
        <v>1004.75</v>
      </c>
      <c r="BI1096" s="18">
        <v>723.72258064516097</v>
      </c>
      <c r="BJ1096" s="18">
        <v>471.02333333333303</v>
      </c>
      <c r="BK1096" s="18">
        <v>325.61290322580601</v>
      </c>
      <c r="BL1096" s="18">
        <v>228.42741935483801</v>
      </c>
      <c r="BM1096" s="18">
        <v>165.58750000000001</v>
      </c>
      <c r="BN1096" s="18">
        <v>130.79838709677401</v>
      </c>
      <c r="BO1096" s="18">
        <v>105.125</v>
      </c>
      <c r="BP1096" s="18">
        <v>160.062903225806</v>
      </c>
      <c r="BQ1096" s="18">
        <v>496.17500000000001</v>
      </c>
      <c r="BR1096" s="18">
        <v>977.158064516129</v>
      </c>
      <c r="BS1096" s="18">
        <v>2174.16129032258</v>
      </c>
      <c r="BT1096" s="18">
        <v>2613.5666666666598</v>
      </c>
      <c r="BU1096" s="18">
        <v>2999.7903225806399</v>
      </c>
      <c r="BV1096" s="18">
        <v>3096.11666666666</v>
      </c>
      <c r="BW1096" s="18">
        <v>2747.1129032258</v>
      </c>
      <c r="BX1096" s="18">
        <v>2339.9838709677401</v>
      </c>
      <c r="BY1096" s="18">
        <v>1919.82142857142</v>
      </c>
      <c r="BZ1096" s="18">
        <v>1447.58064516129</v>
      </c>
      <c r="CA1096" s="18">
        <v>926.76333333333298</v>
      </c>
      <c r="CB1096" s="18">
        <v>1038.9032258064501</v>
      </c>
      <c r="CC1096" s="18">
        <v>2051.75</v>
      </c>
      <c r="CD1096" s="18">
        <v>2994.0645161290299</v>
      </c>
      <c r="CE1096" s="18">
        <v>3678.88709677419</v>
      </c>
      <c r="CF1096" s="18">
        <v>2851.5833333333298</v>
      </c>
      <c r="CG1096" s="18">
        <v>1844.2419354838701</v>
      </c>
      <c r="CH1096" s="18">
        <v>1167.0233333333299</v>
      </c>
      <c r="CI1096" s="18">
        <v>771.053225806451</v>
      </c>
      <c r="CJ1096" s="18">
        <v>561.86129032257998</v>
      </c>
      <c r="CK1096" s="18">
        <v>460.38571428571402</v>
      </c>
      <c r="CL1096" s="18">
        <v>322.33548387096698</v>
      </c>
      <c r="CM1096" s="18">
        <v>220.19333333333299</v>
      </c>
      <c r="CN1096" s="18">
        <v>530.44516129032195</v>
      </c>
      <c r="CO1096" s="18">
        <v>1857.74833333333</v>
      </c>
      <c r="CP1096" s="18">
        <v>2920.72580645161</v>
      </c>
      <c r="CQ1096" s="18">
        <v>3119.83870967741</v>
      </c>
      <c r="CR1096" s="18">
        <v>1247.29666666666</v>
      </c>
      <c r="CS1096" s="18">
        <v>602.43225806451596</v>
      </c>
      <c r="CT1096" s="18">
        <v>384.25333333333299</v>
      </c>
      <c r="CU1096" s="18">
        <v>288.83387096774197</v>
      </c>
      <c r="CV1096" s="18">
        <v>184.00645161290299</v>
      </c>
      <c r="CW1096" s="18">
        <v>128.43448275861999</v>
      </c>
      <c r="CX1096" s="18">
        <v>112.64032258064501</v>
      </c>
      <c r="CY1096" s="18">
        <v>444.16</v>
      </c>
      <c r="CZ1096" s="18">
        <v>1738.5161290322501</v>
      </c>
      <c r="DA1096" s="18">
        <v>3495.25</v>
      </c>
      <c r="DB1096" s="18">
        <v>3388.7580645161202</v>
      </c>
      <c r="DC1096" s="18">
        <v>2361.2096774193501</v>
      </c>
      <c r="DD1096" s="18">
        <v>1856.31666666666</v>
      </c>
      <c r="DE1096" s="18">
        <v>1317.66129032258</v>
      </c>
      <c r="DF1096" s="18">
        <v>984.49833333333299</v>
      </c>
      <c r="DG1096" s="18">
        <v>744.98870967741902</v>
      </c>
      <c r="DH1096" s="18">
        <v>480.05967741935399</v>
      </c>
      <c r="DI1096" s="18">
        <v>408.18035714285702</v>
      </c>
      <c r="DJ1096" s="18">
        <v>266.89999999999998</v>
      </c>
      <c r="DK1096" s="18">
        <v>433.45833333333297</v>
      </c>
      <c r="DL1096" s="18">
        <v>1904.8741935483799</v>
      </c>
      <c r="DM1096" s="18">
        <v>3122.65</v>
      </c>
      <c r="DN1096" s="18">
        <v>3794.6129032258</v>
      </c>
      <c r="DO1096" s="18">
        <v>3987.9032258064499</v>
      </c>
      <c r="DP1096" s="18">
        <v>3953.9</v>
      </c>
      <c r="DQ1096" s="18">
        <v>2964.9677419354798</v>
      </c>
      <c r="DR1096" s="18">
        <v>1905</v>
      </c>
      <c r="DS1096" s="19">
        <v>1305.5899999999999</v>
      </c>
    </row>
    <row r="1097" spans="1:123" x14ac:dyDescent="0.25">
      <c r="A1097" s="12" t="s">
        <v>70</v>
      </c>
      <c r="B1097" s="13">
        <v>13</v>
      </c>
      <c r="C1097" s="13" t="str">
        <f t="shared" si="21"/>
        <v>BB_L_16_GW_GW_SA_Low_GW_GQ_12_000_13</v>
      </c>
      <c r="D1097" s="14">
        <v>10</v>
      </c>
      <c r="E1097" s="14">
        <v>10</v>
      </c>
      <c r="F1097" s="14">
        <v>10</v>
      </c>
      <c r="G1097" s="14">
        <v>10</v>
      </c>
      <c r="H1097" s="14">
        <v>10.234516129032199</v>
      </c>
      <c r="I1097" s="14">
        <v>541.22116666666602</v>
      </c>
      <c r="J1097" s="14">
        <v>1660.7580645161199</v>
      </c>
      <c r="K1097" s="14">
        <v>1664.7419354838701</v>
      </c>
      <c r="L1097" s="14">
        <v>1268.04</v>
      </c>
      <c r="M1097" s="14">
        <v>855.58709677419301</v>
      </c>
      <c r="N1097" s="14">
        <v>698.16499999999996</v>
      </c>
      <c r="O1097" s="14">
        <v>557.13225806451601</v>
      </c>
      <c r="P1097" s="14">
        <v>471.07096774193502</v>
      </c>
      <c r="Q1097" s="14">
        <v>374.41964285714198</v>
      </c>
      <c r="R1097" s="14">
        <v>284.21129032258</v>
      </c>
      <c r="S1097" s="14">
        <v>229.16833333333301</v>
      </c>
      <c r="T1097" s="14">
        <v>141.10483870967701</v>
      </c>
      <c r="U1097" s="14">
        <v>155.898333333333</v>
      </c>
      <c r="V1097" s="14">
        <v>501.97419354838701</v>
      </c>
      <c r="W1097" s="14">
        <v>1886.2419354838701</v>
      </c>
      <c r="X1097" s="14">
        <v>2433.4833333333299</v>
      </c>
      <c r="Y1097" s="14">
        <v>1643.38709677419</v>
      </c>
      <c r="Z1097" s="14">
        <v>1081.7066666666601</v>
      </c>
      <c r="AA1097" s="14">
        <v>784.38225806451601</v>
      </c>
      <c r="AB1097" s="14">
        <v>603.56451612903197</v>
      </c>
      <c r="AC1097" s="14">
        <v>511.36607142857099</v>
      </c>
      <c r="AD1097" s="14">
        <v>340.65967741935401</v>
      </c>
      <c r="AE1097" s="14">
        <v>235.171666666666</v>
      </c>
      <c r="AF1097" s="14">
        <v>143.14032258064501</v>
      </c>
      <c r="AG1097" s="14">
        <v>115.24216666666599</v>
      </c>
      <c r="AH1097" s="14">
        <v>171.81935483870899</v>
      </c>
      <c r="AI1097" s="14">
        <v>435.63225806451601</v>
      </c>
      <c r="AJ1097" s="14">
        <v>1109.5433333333301</v>
      </c>
      <c r="AK1097" s="14">
        <v>1929.0161290322501</v>
      </c>
      <c r="AL1097" s="14">
        <v>2389.5166666666601</v>
      </c>
      <c r="AM1097" s="14">
        <v>2595.0806451612898</v>
      </c>
      <c r="AN1097" s="14">
        <v>2686.0322580645102</v>
      </c>
      <c r="AO1097" s="14">
        <v>2710.2857142857101</v>
      </c>
      <c r="AP1097" s="14">
        <v>2729.16129032258</v>
      </c>
      <c r="AQ1097" s="14">
        <v>2720.15</v>
      </c>
      <c r="AR1097" s="14">
        <v>2160.77419354838</v>
      </c>
      <c r="AS1097" s="14">
        <v>1494.2</v>
      </c>
      <c r="AT1097" s="14">
        <v>891.91290322580596</v>
      </c>
      <c r="AU1097" s="14">
        <v>557.35967741935406</v>
      </c>
      <c r="AV1097" s="14">
        <v>646.85999999999899</v>
      </c>
      <c r="AW1097" s="14">
        <v>1047.7580645161199</v>
      </c>
      <c r="AX1097" s="14">
        <v>1629.43333333333</v>
      </c>
      <c r="AY1097" s="14">
        <v>1313.77419354838</v>
      </c>
      <c r="AZ1097" s="14">
        <v>994.40645161290297</v>
      </c>
      <c r="BA1097" s="14">
        <v>831.45689655172396</v>
      </c>
      <c r="BB1097" s="14">
        <v>590.66290322580596</v>
      </c>
      <c r="BC1097" s="14">
        <v>404.928333333333</v>
      </c>
      <c r="BD1097" s="14">
        <v>602.46451612903195</v>
      </c>
      <c r="BE1097" s="14">
        <v>2244.0333333333301</v>
      </c>
      <c r="BF1097" s="14">
        <v>3065.27419354838</v>
      </c>
      <c r="BG1097" s="14">
        <v>2634.9677419354798</v>
      </c>
      <c r="BH1097" s="14">
        <v>1913.4</v>
      </c>
      <c r="BI1097" s="14">
        <v>1441.5483870967701</v>
      </c>
      <c r="BJ1097" s="14">
        <v>998.28499999999894</v>
      </c>
      <c r="BK1097" s="14">
        <v>734.56290322580605</v>
      </c>
      <c r="BL1097" s="14">
        <v>548.29354838709605</v>
      </c>
      <c r="BM1097" s="14">
        <v>416.269642857142</v>
      </c>
      <c r="BN1097" s="14">
        <v>329.72580645161202</v>
      </c>
      <c r="BO1097" s="14">
        <v>239.70333333333301</v>
      </c>
      <c r="BP1097" s="14">
        <v>170.89999999999901</v>
      </c>
      <c r="BQ1097" s="14">
        <v>122.93833333333301</v>
      </c>
      <c r="BR1097" s="14">
        <v>146.69838709677401</v>
      </c>
      <c r="BS1097" s="14">
        <v>412.40161290322499</v>
      </c>
      <c r="BT1097" s="14">
        <v>640.18333333333305</v>
      </c>
      <c r="BU1097" s="14">
        <v>1032.3145161290299</v>
      </c>
      <c r="BV1097" s="14">
        <v>1529.81666666666</v>
      </c>
      <c r="BW1097" s="14">
        <v>2232.6935483870898</v>
      </c>
      <c r="BX1097" s="14">
        <v>2534</v>
      </c>
      <c r="BY1097" s="14">
        <v>2634.2321428571399</v>
      </c>
      <c r="BZ1097" s="14">
        <v>2532.6290322580599</v>
      </c>
      <c r="CA1097" s="14">
        <v>2002.4666666666601</v>
      </c>
      <c r="CB1097" s="14">
        <v>1225.7580645161199</v>
      </c>
      <c r="CC1097" s="14">
        <v>824.02333333333297</v>
      </c>
      <c r="CD1097" s="14">
        <v>1129.06612903225</v>
      </c>
      <c r="CE1097" s="14">
        <v>2083.9838709677401</v>
      </c>
      <c r="CF1097" s="14">
        <v>3195.8</v>
      </c>
      <c r="CG1097" s="14">
        <v>3080.22580645161</v>
      </c>
      <c r="CH1097" s="14">
        <v>2540.5166666666601</v>
      </c>
      <c r="CI1097" s="14">
        <v>1983.6290322580601</v>
      </c>
      <c r="CJ1097" s="14">
        <v>1570.1451612903199</v>
      </c>
      <c r="CK1097" s="14">
        <v>1326.6071428571399</v>
      </c>
      <c r="CL1097" s="14">
        <v>945.99677419354805</v>
      </c>
      <c r="CM1097" s="14">
        <v>444.40333333333302</v>
      </c>
      <c r="CN1097" s="14">
        <v>233.72419354838701</v>
      </c>
      <c r="CO1097" s="14">
        <v>381.66166666666601</v>
      </c>
      <c r="CP1097" s="14">
        <v>870.26612903225805</v>
      </c>
      <c r="CQ1097" s="14">
        <v>1990.0967741935401</v>
      </c>
      <c r="CR1097" s="14">
        <v>1998.3</v>
      </c>
      <c r="CS1097" s="14">
        <v>1169.98225806451</v>
      </c>
      <c r="CT1097" s="14">
        <v>787.24833333333299</v>
      </c>
      <c r="CU1097" s="14">
        <v>593.74193548387098</v>
      </c>
      <c r="CV1097" s="14">
        <v>355.783870967741</v>
      </c>
      <c r="CW1097" s="14">
        <v>225.45</v>
      </c>
      <c r="CX1097" s="14">
        <v>144.620967741935</v>
      </c>
      <c r="CY1097" s="14">
        <v>114.045</v>
      </c>
      <c r="CZ1097" s="14">
        <v>278.25483870967702</v>
      </c>
      <c r="DA1097" s="14">
        <v>1820.1416666666601</v>
      </c>
      <c r="DB1097" s="14">
        <v>2913.5322580645102</v>
      </c>
      <c r="DC1097" s="14">
        <v>2769.2580645161202</v>
      </c>
      <c r="DD1097" s="14">
        <v>2480.2833333333301</v>
      </c>
      <c r="DE1097" s="14">
        <v>2068</v>
      </c>
      <c r="DF1097" s="14">
        <v>1693.11666666666</v>
      </c>
      <c r="DG1097" s="14">
        <v>1356.3225806451601</v>
      </c>
      <c r="DH1097" s="14">
        <v>923.34354838709601</v>
      </c>
      <c r="DI1097" s="14">
        <v>791.54821428571404</v>
      </c>
      <c r="DJ1097" s="14">
        <v>514.072580645161</v>
      </c>
      <c r="DK1097" s="14">
        <v>255.10333333333301</v>
      </c>
      <c r="DL1097" s="14">
        <v>405.293548387096</v>
      </c>
      <c r="DM1097" s="14">
        <v>1100.5050000000001</v>
      </c>
      <c r="DN1097" s="14">
        <v>1992.96774193548</v>
      </c>
      <c r="DO1097" s="14">
        <v>2505.3064516129002</v>
      </c>
      <c r="DP1097" s="14">
        <v>2932.65</v>
      </c>
      <c r="DQ1097" s="14">
        <v>3362.0806451612898</v>
      </c>
      <c r="DR1097" s="14">
        <v>3141.7833333333301</v>
      </c>
      <c r="DS1097" s="15">
        <v>2653.36666666666</v>
      </c>
    </row>
    <row r="1098" spans="1:123" x14ac:dyDescent="0.25">
      <c r="A1098" s="16" t="s">
        <v>70</v>
      </c>
      <c r="B1098" s="17">
        <v>14</v>
      </c>
      <c r="C1098" s="13" t="str">
        <f t="shared" si="21"/>
        <v>BB_L_16_GW_GW_SA_Low_GW_GQ_12_000_14</v>
      </c>
      <c r="D1098" s="18">
        <v>10</v>
      </c>
      <c r="E1098" s="18">
        <v>10</v>
      </c>
      <c r="F1098" s="18">
        <v>10</v>
      </c>
      <c r="G1098" s="18">
        <v>10</v>
      </c>
      <c r="H1098" s="18">
        <v>10.3788709677419</v>
      </c>
      <c r="I1098" s="18">
        <v>636.51599999999996</v>
      </c>
      <c r="J1098" s="18">
        <v>1884.16129032258</v>
      </c>
      <c r="K1098" s="18">
        <v>1869.35483870967</v>
      </c>
      <c r="L1098" s="18">
        <v>1408.3333333333301</v>
      </c>
      <c r="M1098" s="18">
        <v>938.04354838709605</v>
      </c>
      <c r="N1098" s="18">
        <v>760.99</v>
      </c>
      <c r="O1098" s="18">
        <v>604.30967741935399</v>
      </c>
      <c r="P1098" s="18">
        <v>508.03064516129001</v>
      </c>
      <c r="Q1098" s="18">
        <v>402.585714285714</v>
      </c>
      <c r="R1098" s="18">
        <v>302.53870967741898</v>
      </c>
      <c r="S1098" s="18">
        <v>242.643333333333</v>
      </c>
      <c r="T1098" s="18">
        <v>146.93709677419301</v>
      </c>
      <c r="U1098" s="18">
        <v>175.02666666666599</v>
      </c>
      <c r="V1098" s="18">
        <v>580.95806451612896</v>
      </c>
      <c r="W1098" s="18">
        <v>2087.8258064516099</v>
      </c>
      <c r="X1098" s="18">
        <v>2651.85</v>
      </c>
      <c r="Y1098" s="18">
        <v>1755.1774193548299</v>
      </c>
      <c r="Z1098" s="18">
        <v>1169.7333333333299</v>
      </c>
      <c r="AA1098" s="18">
        <v>845.83225806451605</v>
      </c>
      <c r="AB1098" s="18">
        <v>645.58870967741905</v>
      </c>
      <c r="AC1098" s="18">
        <v>543.50178571428501</v>
      </c>
      <c r="AD1098" s="18">
        <v>361.26451612903202</v>
      </c>
      <c r="AE1098" s="18">
        <v>247.95999999999901</v>
      </c>
      <c r="AF1098" s="18">
        <v>149.15</v>
      </c>
      <c r="AG1098" s="18">
        <v>127.42</v>
      </c>
      <c r="AH1098" s="18">
        <v>203.283870967741</v>
      </c>
      <c r="AI1098" s="18">
        <v>516.527419354838</v>
      </c>
      <c r="AJ1098" s="18">
        <v>1273.6399999999901</v>
      </c>
      <c r="AK1098" s="18">
        <v>2140</v>
      </c>
      <c r="AL1098" s="18">
        <v>2606</v>
      </c>
      <c r="AM1098" s="18">
        <v>2804.5645161290299</v>
      </c>
      <c r="AN1098" s="18">
        <v>2884.2903225806399</v>
      </c>
      <c r="AO1098" s="18">
        <v>2905.25</v>
      </c>
      <c r="AP1098" s="18">
        <v>2918.16129032258</v>
      </c>
      <c r="AQ1098" s="18">
        <v>2875.15</v>
      </c>
      <c r="AR1098" s="18">
        <v>2210.7419354838698</v>
      </c>
      <c r="AS1098" s="18">
        <v>1479.3333333333301</v>
      </c>
      <c r="AT1098" s="18">
        <v>869.92419354838705</v>
      </c>
      <c r="AU1098" s="18">
        <v>552.64193548387095</v>
      </c>
      <c r="AV1098" s="18">
        <v>680.95</v>
      </c>
      <c r="AW1098" s="18">
        <v>1146.15806451612</v>
      </c>
      <c r="AX1098" s="18">
        <v>1758.4833333333299</v>
      </c>
      <c r="AY1098" s="18">
        <v>1402.6774193548299</v>
      </c>
      <c r="AZ1098" s="18">
        <v>1068.15806451612</v>
      </c>
      <c r="BA1098" s="18">
        <v>902.13620689655102</v>
      </c>
      <c r="BB1098" s="18">
        <v>642.29032258064501</v>
      </c>
      <c r="BC1098" s="18">
        <v>445.20333333333298</v>
      </c>
      <c r="BD1098" s="18">
        <v>679.26935483870898</v>
      </c>
      <c r="BE1098" s="18">
        <v>2560.4666666666599</v>
      </c>
      <c r="BF1098" s="18">
        <v>3408.6774193548299</v>
      </c>
      <c r="BG1098" s="18">
        <v>2840.5161290322499</v>
      </c>
      <c r="BH1098" s="18">
        <v>2076.11666666666</v>
      </c>
      <c r="BI1098" s="18">
        <v>1573.0645161290299</v>
      </c>
      <c r="BJ1098" s="18">
        <v>1080.60666666666</v>
      </c>
      <c r="BK1098" s="18">
        <v>785.69516129032195</v>
      </c>
      <c r="BL1098" s="18">
        <v>577.35645161290302</v>
      </c>
      <c r="BM1098" s="18">
        <v>430.50892857142799</v>
      </c>
      <c r="BN1098" s="18">
        <v>335.78870967741898</v>
      </c>
      <c r="BO1098" s="18">
        <v>240.655</v>
      </c>
      <c r="BP1098" s="18">
        <v>169.21451612903201</v>
      </c>
      <c r="BQ1098" s="18">
        <v>124.164999999999</v>
      </c>
      <c r="BR1098" s="18">
        <v>159.85322580645101</v>
      </c>
      <c r="BS1098" s="18">
        <v>480.19838709677401</v>
      </c>
      <c r="BT1098" s="18">
        <v>751.70333333333303</v>
      </c>
      <c r="BU1098" s="18">
        <v>1207.47580645161</v>
      </c>
      <c r="BV1098" s="18">
        <v>1754.9</v>
      </c>
      <c r="BW1098" s="18">
        <v>2469.66129032258</v>
      </c>
      <c r="BX1098" s="18">
        <v>2751.4354838709601</v>
      </c>
      <c r="BY1098" s="18">
        <v>2833.8035714285702</v>
      </c>
      <c r="BZ1098" s="18">
        <v>2708.3548387096698</v>
      </c>
      <c r="CA1098" s="18">
        <v>2103.11666666666</v>
      </c>
      <c r="CB1098" s="18">
        <v>1263.6032258064499</v>
      </c>
      <c r="CC1098" s="18">
        <v>886.68333333333305</v>
      </c>
      <c r="CD1098" s="18">
        <v>1260.34838709677</v>
      </c>
      <c r="CE1098" s="18">
        <v>2291.1774193548299</v>
      </c>
      <c r="CF1098" s="18">
        <v>3396.7833333333301</v>
      </c>
      <c r="CG1098" s="18">
        <v>3260.1774193548299</v>
      </c>
      <c r="CH1098" s="18">
        <v>2684.85</v>
      </c>
      <c r="CI1098" s="18">
        <v>2074.4677419354798</v>
      </c>
      <c r="CJ1098" s="18">
        <v>1618.4032258064501</v>
      </c>
      <c r="CK1098" s="18">
        <v>1351.32142857142</v>
      </c>
      <c r="CL1098" s="18">
        <v>958.74838709677397</v>
      </c>
      <c r="CM1098" s="18">
        <v>448</v>
      </c>
      <c r="CN1098" s="18">
        <v>239.25967741935401</v>
      </c>
      <c r="CO1098" s="18">
        <v>445.094999999999</v>
      </c>
      <c r="CP1098" s="18">
        <v>1042.2596774193501</v>
      </c>
      <c r="CQ1098" s="18">
        <v>2254.5161290322499</v>
      </c>
      <c r="CR1098" s="18">
        <v>2352.11666666666</v>
      </c>
      <c r="CS1098" s="18">
        <v>1356.08064516129</v>
      </c>
      <c r="CT1098" s="18">
        <v>892.42666666666605</v>
      </c>
      <c r="CU1098" s="18">
        <v>667.19032258064499</v>
      </c>
      <c r="CV1098" s="18">
        <v>394.99354838709598</v>
      </c>
      <c r="CW1098" s="18">
        <v>247.10344827586201</v>
      </c>
      <c r="CX1098" s="18">
        <v>156.84677419354799</v>
      </c>
      <c r="CY1098" s="18">
        <v>126.765</v>
      </c>
      <c r="CZ1098" s="18">
        <v>338.24838709677402</v>
      </c>
      <c r="DA1098" s="18">
        <v>2102.45166666666</v>
      </c>
      <c r="DB1098" s="18">
        <v>3435.1129032258</v>
      </c>
      <c r="DC1098" s="18">
        <v>3231.4193548387002</v>
      </c>
      <c r="DD1098" s="18">
        <v>2897.61666666666</v>
      </c>
      <c r="DE1098" s="18">
        <v>2373.2096774193501</v>
      </c>
      <c r="DF1098" s="18">
        <v>1909.75</v>
      </c>
      <c r="DG1098" s="18">
        <v>1507.88709677419</v>
      </c>
      <c r="DH1098" s="18">
        <v>1009.38870967741</v>
      </c>
      <c r="DI1098" s="18">
        <v>855.03928571428503</v>
      </c>
      <c r="DJ1098" s="18">
        <v>555.29516129032197</v>
      </c>
      <c r="DK1098" s="18">
        <v>273.22333333333302</v>
      </c>
      <c r="DL1098" s="18">
        <v>475.19354838709597</v>
      </c>
      <c r="DM1098" s="18">
        <v>1291.1283333333299</v>
      </c>
      <c r="DN1098" s="18">
        <v>2303.1451612903202</v>
      </c>
      <c r="DO1098" s="18">
        <v>2865.1129032258</v>
      </c>
      <c r="DP1098" s="18">
        <v>3305.1</v>
      </c>
      <c r="DQ1098" s="18">
        <v>3651.4516129032199</v>
      </c>
      <c r="DR1098" s="18">
        <v>3342.45</v>
      </c>
      <c r="DS1098" s="19">
        <v>2827.3333333333298</v>
      </c>
    </row>
    <row r="1099" spans="1:123" x14ac:dyDescent="0.25">
      <c r="A1099" s="12" t="s">
        <v>70</v>
      </c>
      <c r="B1099" s="13">
        <v>15</v>
      </c>
      <c r="C1099" s="13" t="str">
        <f t="shared" si="21"/>
        <v>BB_L_16_GW_GW_SA_Low_GW_GQ_12_000_15</v>
      </c>
      <c r="D1099" s="14">
        <v>10</v>
      </c>
      <c r="E1099" s="14">
        <v>10</v>
      </c>
      <c r="F1099" s="14">
        <v>10</v>
      </c>
      <c r="G1099" s="14">
        <v>10</v>
      </c>
      <c r="H1099" s="14">
        <v>10.3685483870967</v>
      </c>
      <c r="I1099" s="14">
        <v>639.75933333333296</v>
      </c>
      <c r="J1099" s="14">
        <v>1978.88709677419</v>
      </c>
      <c r="K1099" s="14">
        <v>2001.08064516129</v>
      </c>
      <c r="L1099" s="14">
        <v>1528.1666666666599</v>
      </c>
      <c r="M1099" s="14">
        <v>1029.19032258064</v>
      </c>
      <c r="N1099" s="14">
        <v>837.28999999999905</v>
      </c>
      <c r="O1099" s="14">
        <v>665.98870967741902</v>
      </c>
      <c r="P1099" s="14">
        <v>560.00161290322501</v>
      </c>
      <c r="Q1099" s="14">
        <v>441.99285714285702</v>
      </c>
      <c r="R1099" s="14">
        <v>330.75322580645098</v>
      </c>
      <c r="S1099" s="14">
        <v>263.75166666666598</v>
      </c>
      <c r="T1099" s="14">
        <v>156.61290322580601</v>
      </c>
      <c r="U1099" s="14">
        <v>178.85333333333301</v>
      </c>
      <c r="V1099" s="14">
        <v>589.99193548387098</v>
      </c>
      <c r="W1099" s="14">
        <v>2129.8548387096698</v>
      </c>
      <c r="X1099" s="14">
        <v>2755.45</v>
      </c>
      <c r="Y1099" s="14">
        <v>1849.08064516129</v>
      </c>
      <c r="Z1099" s="14">
        <v>1243.06666666666</v>
      </c>
      <c r="AA1099" s="14">
        <v>904.47903225806397</v>
      </c>
      <c r="AB1099" s="14">
        <v>694.31774193548404</v>
      </c>
      <c r="AC1099" s="14">
        <v>585.95892857142803</v>
      </c>
      <c r="AD1099" s="14">
        <v>390.58870967741899</v>
      </c>
      <c r="AE1099" s="14">
        <v>268.00333333333299</v>
      </c>
      <c r="AF1099" s="14">
        <v>159.646774193548</v>
      </c>
      <c r="AG1099" s="14">
        <v>131.72666666666601</v>
      </c>
      <c r="AH1099" s="14">
        <v>207.851612903225</v>
      </c>
      <c r="AI1099" s="14">
        <v>527.85967741935406</v>
      </c>
      <c r="AJ1099" s="14">
        <v>1305.8866666666599</v>
      </c>
      <c r="AK1099" s="14">
        <v>2199.1774193548299</v>
      </c>
      <c r="AL1099" s="14">
        <v>2680.1</v>
      </c>
      <c r="AM1099" s="14">
        <v>2884.9032258064499</v>
      </c>
      <c r="AN1099" s="14">
        <v>2967.1451612903202</v>
      </c>
      <c r="AO1099" s="14">
        <v>2989.2857142857101</v>
      </c>
      <c r="AP1099" s="14">
        <v>3002.0806451612898</v>
      </c>
      <c r="AQ1099" s="14">
        <v>2953</v>
      </c>
      <c r="AR1099" s="14">
        <v>2263.77419354838</v>
      </c>
      <c r="AS1099" s="14">
        <v>1510.93333333333</v>
      </c>
      <c r="AT1099" s="14">
        <v>885.48709677419299</v>
      </c>
      <c r="AU1099" s="14">
        <v>559.49032258064506</v>
      </c>
      <c r="AV1099" s="14">
        <v>685.84166666666601</v>
      </c>
      <c r="AW1099" s="14">
        <v>1156.5967741935401</v>
      </c>
      <c r="AX1099" s="14">
        <v>1804.6666666666599</v>
      </c>
      <c r="AY1099" s="14">
        <v>1462.9193548387</v>
      </c>
      <c r="AZ1099" s="14">
        <v>1121.72580645161</v>
      </c>
      <c r="BA1099" s="14">
        <v>950.63793103448199</v>
      </c>
      <c r="BB1099" s="14">
        <v>680.55645161290295</v>
      </c>
      <c r="BC1099" s="14">
        <v>473.32</v>
      </c>
      <c r="BD1099" s="14">
        <v>706.67580645161297</v>
      </c>
      <c r="BE1099" s="14">
        <v>2667.3333333333298</v>
      </c>
      <c r="BF1099" s="14">
        <v>3574.2096774193501</v>
      </c>
      <c r="BG1099" s="14">
        <v>3007.8548387096698</v>
      </c>
      <c r="BH1099" s="14">
        <v>2221.25</v>
      </c>
      <c r="BI1099" s="14">
        <v>1691.53225806451</v>
      </c>
      <c r="BJ1099" s="14">
        <v>1168.3</v>
      </c>
      <c r="BK1099" s="14">
        <v>850.59193548386997</v>
      </c>
      <c r="BL1099" s="14">
        <v>623.49032258064506</v>
      </c>
      <c r="BM1099" s="14">
        <v>461.94821428571402</v>
      </c>
      <c r="BN1099" s="14">
        <v>357.45645161290298</v>
      </c>
      <c r="BO1099" s="14">
        <v>252.56</v>
      </c>
      <c r="BP1099" s="14">
        <v>174.35483870967701</v>
      </c>
      <c r="BQ1099" s="14">
        <v>124.77</v>
      </c>
      <c r="BR1099" s="14">
        <v>160.73709677419299</v>
      </c>
      <c r="BS1099" s="14">
        <v>489.30161290322502</v>
      </c>
      <c r="BT1099" s="14">
        <v>770.24666666666599</v>
      </c>
      <c r="BU1099" s="14">
        <v>1242.3225806451601</v>
      </c>
      <c r="BV1099" s="14">
        <v>1809.7333333333299</v>
      </c>
      <c r="BW1099" s="14">
        <v>2549.2580645161202</v>
      </c>
      <c r="BX1099" s="14">
        <v>2840.7419354838698</v>
      </c>
      <c r="BY1099" s="14">
        <v>2923.9464285714198</v>
      </c>
      <c r="BZ1099" s="14">
        <v>2794.0806451612898</v>
      </c>
      <c r="CA1099" s="14">
        <v>2169.9</v>
      </c>
      <c r="CB1099" s="14">
        <v>1304.0290322580599</v>
      </c>
      <c r="CC1099" s="14">
        <v>915.27666666666596</v>
      </c>
      <c r="CD1099" s="14">
        <v>1298.3403225806401</v>
      </c>
      <c r="CE1099" s="14">
        <v>2355.4193548387002</v>
      </c>
      <c r="CF1099" s="14">
        <v>3486.4166666666601</v>
      </c>
      <c r="CG1099" s="14">
        <v>3354.3548387096698</v>
      </c>
      <c r="CH1099" s="14">
        <v>2776.5666666666598</v>
      </c>
      <c r="CI1099" s="14">
        <v>2154.5161290322499</v>
      </c>
      <c r="CJ1099" s="14">
        <v>1685.1290322580601</v>
      </c>
      <c r="CK1099" s="14">
        <v>1408.0178571428501</v>
      </c>
      <c r="CL1099" s="14">
        <v>998.19838709677401</v>
      </c>
      <c r="CM1099" s="14">
        <v>466.41333333333301</v>
      </c>
      <c r="CN1099" s="14">
        <v>247.388709677419</v>
      </c>
      <c r="CO1099" s="14">
        <v>456.284999999999</v>
      </c>
      <c r="CP1099" s="14">
        <v>1082.3</v>
      </c>
      <c r="CQ1099" s="14">
        <v>2351.5483870967701</v>
      </c>
      <c r="CR1099" s="14">
        <v>2573.36666666666</v>
      </c>
      <c r="CS1099" s="14">
        <v>1517.2419354838701</v>
      </c>
      <c r="CT1099" s="14">
        <v>1006.0216666666601</v>
      </c>
      <c r="CU1099" s="14">
        <v>751.90645161290297</v>
      </c>
      <c r="CV1099" s="14">
        <v>443.66451612903199</v>
      </c>
      <c r="CW1099" s="14">
        <v>275.25517241379299</v>
      </c>
      <c r="CX1099" s="14">
        <v>171.796774193548</v>
      </c>
      <c r="CY1099" s="14">
        <v>134.49166666666599</v>
      </c>
      <c r="CZ1099" s="14">
        <v>350.71774193548299</v>
      </c>
      <c r="DA1099" s="14">
        <v>2199.4749999999999</v>
      </c>
      <c r="DB1099" s="14">
        <v>3694.38709677419</v>
      </c>
      <c r="DC1099" s="14">
        <v>3525.8225806451601</v>
      </c>
      <c r="DD1099" s="14">
        <v>3174.7833333333301</v>
      </c>
      <c r="DE1099" s="14">
        <v>2611.6774193548299</v>
      </c>
      <c r="DF1099" s="14">
        <v>2108.7833333333301</v>
      </c>
      <c r="DG1099" s="14">
        <v>1666.6129032258</v>
      </c>
      <c r="DH1099" s="14">
        <v>1114.3225806451601</v>
      </c>
      <c r="DI1099" s="14">
        <v>944.36071428571404</v>
      </c>
      <c r="DJ1099" s="14">
        <v>608.68709677419304</v>
      </c>
      <c r="DK1099" s="14">
        <v>294.13666666666597</v>
      </c>
      <c r="DL1099" s="14">
        <v>491.80483870967703</v>
      </c>
      <c r="DM1099" s="14">
        <v>1341.6316666666601</v>
      </c>
      <c r="DN1099" s="14">
        <v>2412.77419354838</v>
      </c>
      <c r="DO1099" s="14">
        <v>3006.3709677419301</v>
      </c>
      <c r="DP1099" s="14">
        <v>3464.4333333333302</v>
      </c>
      <c r="DQ1099" s="14">
        <v>3812.9677419354798</v>
      </c>
      <c r="DR1099" s="14">
        <v>3481.8166666666598</v>
      </c>
      <c r="DS1099" s="15">
        <v>2948.2</v>
      </c>
    </row>
    <row r="1100" spans="1:123" x14ac:dyDescent="0.25">
      <c r="A1100" s="16" t="s">
        <v>70</v>
      </c>
      <c r="B1100" s="17">
        <v>16</v>
      </c>
      <c r="C1100" s="13" t="str">
        <f t="shared" si="21"/>
        <v>BB_L_16_GW_GW_SA_Low_GW_GQ_12_000_16</v>
      </c>
      <c r="D1100" s="18">
        <v>10</v>
      </c>
      <c r="E1100" s="18">
        <v>10</v>
      </c>
      <c r="F1100" s="18">
        <v>10</v>
      </c>
      <c r="G1100" s="18">
        <v>10</v>
      </c>
      <c r="H1100" s="18">
        <v>10.000322580645101</v>
      </c>
      <c r="I1100" s="18">
        <v>71.055499999999995</v>
      </c>
      <c r="J1100" s="18">
        <v>643.01129032257995</v>
      </c>
      <c r="K1100" s="18">
        <v>1209.5580645161201</v>
      </c>
      <c r="L1100" s="18">
        <v>1574.2833333333299</v>
      </c>
      <c r="M1100" s="18">
        <v>1578.6129032258</v>
      </c>
      <c r="N1100" s="18">
        <v>1462.4</v>
      </c>
      <c r="O1100" s="18">
        <v>1290.1129032258</v>
      </c>
      <c r="P1100" s="18">
        <v>1143.9032258064501</v>
      </c>
      <c r="Q1100" s="18">
        <v>955.98035714285697</v>
      </c>
      <c r="R1100" s="18">
        <v>738.13387096774102</v>
      </c>
      <c r="S1100" s="18">
        <v>592.89499999999998</v>
      </c>
      <c r="T1100" s="18">
        <v>366.16774193548298</v>
      </c>
      <c r="U1100" s="18">
        <v>194.04833333333301</v>
      </c>
      <c r="V1100" s="18">
        <v>127.295161290322</v>
      </c>
      <c r="W1100" s="18">
        <v>488.638709677419</v>
      </c>
      <c r="X1100" s="18">
        <v>1681.5833333333301</v>
      </c>
      <c r="Y1100" s="18">
        <v>2298.38709677419</v>
      </c>
      <c r="Z1100" s="18">
        <v>2096.1833333333302</v>
      </c>
      <c r="AA1100" s="18">
        <v>1835.3225806451601</v>
      </c>
      <c r="AB1100" s="18">
        <v>1580.5161290322501</v>
      </c>
      <c r="AC1100" s="18">
        <v>1416.4821428571399</v>
      </c>
      <c r="AD1100" s="18">
        <v>1037.5629032258</v>
      </c>
      <c r="AE1100" s="18">
        <v>733.57333333333304</v>
      </c>
      <c r="AF1100" s="18">
        <v>429.537096774193</v>
      </c>
      <c r="AG1100" s="18">
        <v>217.78666666666601</v>
      </c>
      <c r="AH1100" s="18">
        <v>150.306451612903</v>
      </c>
      <c r="AI1100" s="18">
        <v>127.69677419354799</v>
      </c>
      <c r="AJ1100" s="18">
        <v>197.958333333333</v>
      </c>
      <c r="AK1100" s="18">
        <v>473.78548387096703</v>
      </c>
      <c r="AL1100" s="18">
        <v>784.22166666666601</v>
      </c>
      <c r="AM1100" s="18">
        <v>1033.4145161290301</v>
      </c>
      <c r="AN1100" s="18">
        <v>1212.58064516129</v>
      </c>
      <c r="AO1100" s="18">
        <v>1295.1607142857099</v>
      </c>
      <c r="AP1100" s="18">
        <v>1376.7096774193501</v>
      </c>
      <c r="AQ1100" s="18">
        <v>1695.35</v>
      </c>
      <c r="AR1100" s="18">
        <v>2347.0645161290299</v>
      </c>
      <c r="AS1100" s="18">
        <v>2542.0666666666598</v>
      </c>
      <c r="AT1100" s="18">
        <v>2146.6129032258</v>
      </c>
      <c r="AU1100" s="18">
        <v>1519.58064516129</v>
      </c>
      <c r="AV1100" s="18">
        <v>1102.47166666666</v>
      </c>
      <c r="AW1100" s="18">
        <v>686.01935483870898</v>
      </c>
      <c r="AX1100" s="18">
        <v>900.59666666666601</v>
      </c>
      <c r="AY1100" s="18">
        <v>1427.16129032258</v>
      </c>
      <c r="AZ1100" s="18">
        <v>1483.3064516129</v>
      </c>
      <c r="BA1100" s="18">
        <v>1425.7758620689599</v>
      </c>
      <c r="BB1100" s="18">
        <v>1271.6451612903199</v>
      </c>
      <c r="BC1100" s="18">
        <v>981.44333333333304</v>
      </c>
      <c r="BD1100" s="18">
        <v>654.92258064516102</v>
      </c>
      <c r="BE1100" s="18">
        <v>950.03666666666595</v>
      </c>
      <c r="BF1100" s="18">
        <v>1995.5483870967701</v>
      </c>
      <c r="BG1100" s="18">
        <v>2886.4516129032199</v>
      </c>
      <c r="BH1100" s="18">
        <v>2851.6</v>
      </c>
      <c r="BI1100" s="18">
        <v>2594.27419354838</v>
      </c>
      <c r="BJ1100" s="18">
        <v>2171.5</v>
      </c>
      <c r="BK1100" s="18">
        <v>1782.1290322580601</v>
      </c>
      <c r="BL1100" s="18">
        <v>1426.0161290322501</v>
      </c>
      <c r="BM1100" s="18">
        <v>1125.2678571428501</v>
      </c>
      <c r="BN1100" s="18">
        <v>897.25161290322501</v>
      </c>
      <c r="BO1100" s="18">
        <v>655.12666666666598</v>
      </c>
      <c r="BP1100" s="18">
        <v>461.408064516129</v>
      </c>
      <c r="BQ1100" s="18">
        <v>279.06999999999903</v>
      </c>
      <c r="BR1100" s="18">
        <v>213.73709677419299</v>
      </c>
      <c r="BS1100" s="18">
        <v>147.92741935483801</v>
      </c>
      <c r="BT1100" s="18">
        <v>151.391666666666</v>
      </c>
      <c r="BU1100" s="18">
        <v>203.39193548386999</v>
      </c>
      <c r="BV1100" s="18">
        <v>337.57333333333298</v>
      </c>
      <c r="BW1100" s="18">
        <v>705.12096774193503</v>
      </c>
      <c r="BX1100" s="18">
        <v>1042.6596774193499</v>
      </c>
      <c r="BY1100" s="18">
        <v>1374.44642857142</v>
      </c>
      <c r="BZ1100" s="18">
        <v>1782.96774193548</v>
      </c>
      <c r="CA1100" s="18">
        <v>2254.6999999999998</v>
      </c>
      <c r="CB1100" s="18">
        <v>2245.38709677419</v>
      </c>
      <c r="CC1100" s="18">
        <v>1606.56666666666</v>
      </c>
      <c r="CD1100" s="18">
        <v>1124.10483870967</v>
      </c>
      <c r="CE1100" s="18">
        <v>972.51935483870898</v>
      </c>
      <c r="CF1100" s="18">
        <v>1896.13333333333</v>
      </c>
      <c r="CG1100" s="18">
        <v>2625.9516129032199</v>
      </c>
      <c r="CH1100" s="18">
        <v>2942.0333333333301</v>
      </c>
      <c r="CI1100" s="18">
        <v>2946.2580645161202</v>
      </c>
      <c r="CJ1100" s="18">
        <v>2806.4838709677401</v>
      </c>
      <c r="CK1100" s="18">
        <v>2645.0178571428501</v>
      </c>
      <c r="CL1100" s="18">
        <v>2260.3225806451601</v>
      </c>
      <c r="CM1100" s="18">
        <v>1381.1466666666599</v>
      </c>
      <c r="CN1100" s="18">
        <v>686.67258064516102</v>
      </c>
      <c r="CO1100" s="18">
        <v>331.731666666666</v>
      </c>
      <c r="CP1100" s="18">
        <v>264.09516129032198</v>
      </c>
      <c r="CQ1100" s="18">
        <v>897.85161290322503</v>
      </c>
      <c r="CR1100" s="18">
        <v>2443.0166666666601</v>
      </c>
      <c r="CS1100" s="18">
        <v>2180.2903225806399</v>
      </c>
      <c r="CT1100" s="18">
        <v>1815.5833333333301</v>
      </c>
      <c r="CU1100" s="18">
        <v>1521.7903225806399</v>
      </c>
      <c r="CV1100" s="18">
        <v>1040.25322580645</v>
      </c>
      <c r="CW1100" s="18">
        <v>671.80517241379198</v>
      </c>
      <c r="CX1100" s="18">
        <v>379.45645161290298</v>
      </c>
      <c r="CY1100" s="18">
        <v>217.43</v>
      </c>
      <c r="CZ1100" s="18">
        <v>119.743548387096</v>
      </c>
      <c r="DA1100" s="18">
        <v>678.30499999999995</v>
      </c>
      <c r="DB1100" s="18">
        <v>2115.72580645161</v>
      </c>
      <c r="DC1100" s="18">
        <v>2709.6774193548299</v>
      </c>
      <c r="DD1100" s="18">
        <v>2767</v>
      </c>
      <c r="DE1100" s="18">
        <v>2762.5322580645102</v>
      </c>
      <c r="DF1100" s="18">
        <v>2657.9</v>
      </c>
      <c r="DG1100" s="18">
        <v>2472.22580645161</v>
      </c>
      <c r="DH1100" s="18">
        <v>2052.9032258064499</v>
      </c>
      <c r="DI1100" s="18">
        <v>1843.375</v>
      </c>
      <c r="DJ1100" s="18">
        <v>1299.8354838709599</v>
      </c>
      <c r="DK1100" s="18">
        <v>632.85500000000002</v>
      </c>
      <c r="DL1100" s="18">
        <v>295.89999999999901</v>
      </c>
      <c r="DM1100" s="18">
        <v>304.743333333333</v>
      </c>
      <c r="DN1100" s="18">
        <v>630.33548387096698</v>
      </c>
      <c r="DO1100" s="18">
        <v>1039.7129032257999</v>
      </c>
      <c r="DP1100" s="18">
        <v>1563.31666666666</v>
      </c>
      <c r="DQ1100" s="18">
        <v>2584.0322580645102</v>
      </c>
      <c r="DR1100" s="18">
        <v>3071.13333333333</v>
      </c>
      <c r="DS1100" s="19">
        <v>3153.9833333333299</v>
      </c>
    </row>
    <row r="1101" spans="1:123" x14ac:dyDescent="0.25">
      <c r="A1101" s="12" t="s">
        <v>70</v>
      </c>
      <c r="B1101" s="13">
        <v>17</v>
      </c>
      <c r="C1101" s="13" t="str">
        <f t="shared" si="21"/>
        <v>BB_L_16_GW_GW_SA_Low_GW_GQ_12_000_17</v>
      </c>
      <c r="D1101" s="14">
        <v>10</v>
      </c>
      <c r="E1101" s="14">
        <v>10</v>
      </c>
      <c r="F1101" s="14">
        <v>10</v>
      </c>
      <c r="G1101" s="14">
        <v>10</v>
      </c>
      <c r="H1101" s="14">
        <v>10.0009677419354</v>
      </c>
      <c r="I1101" s="14">
        <v>96.720333333333301</v>
      </c>
      <c r="J1101" s="14">
        <v>795.77580645161299</v>
      </c>
      <c r="K1101" s="14">
        <v>1428.7419354838701</v>
      </c>
      <c r="L1101" s="14">
        <v>1781.1</v>
      </c>
      <c r="M1101" s="14">
        <v>1720.0645161290299</v>
      </c>
      <c r="N1101" s="14">
        <v>1570.55</v>
      </c>
      <c r="O1101" s="14">
        <v>1367.9516129032199</v>
      </c>
      <c r="P1101" s="14">
        <v>1200.4354838709601</v>
      </c>
      <c r="Q1101" s="14">
        <v>992.34464285714296</v>
      </c>
      <c r="R1101" s="14">
        <v>757.62419354838698</v>
      </c>
      <c r="S1101" s="14">
        <v>608.38833333333298</v>
      </c>
      <c r="T1101" s="14">
        <v>376.341935483871</v>
      </c>
      <c r="U1101" s="14">
        <v>195.28666666666601</v>
      </c>
      <c r="V1101" s="14">
        <v>133.71774193548299</v>
      </c>
      <c r="W1101" s="14">
        <v>589.70967741935397</v>
      </c>
      <c r="X1101" s="14">
        <v>1949.31666666666</v>
      </c>
      <c r="Y1101" s="14">
        <v>2573</v>
      </c>
      <c r="Z1101" s="14">
        <v>2342.4666666666599</v>
      </c>
      <c r="AA1101" s="14">
        <v>2010.16129032258</v>
      </c>
      <c r="AB1101" s="14">
        <v>1697.85483870967</v>
      </c>
      <c r="AC1101" s="14">
        <v>1501.2857142857099</v>
      </c>
      <c r="AD1101" s="14">
        <v>1079.1806451612899</v>
      </c>
      <c r="AE1101" s="14">
        <v>749.81833333333304</v>
      </c>
      <c r="AF1101" s="14">
        <v>433.56129032258002</v>
      </c>
      <c r="AG1101" s="14">
        <v>216.405</v>
      </c>
      <c r="AH1101" s="14">
        <v>148.43709677419301</v>
      </c>
      <c r="AI1101" s="14">
        <v>133.146774193548</v>
      </c>
      <c r="AJ1101" s="14">
        <v>234.844999999999</v>
      </c>
      <c r="AK1101" s="14">
        <v>569.48387096774195</v>
      </c>
      <c r="AL1101" s="14">
        <v>929.71833333333302</v>
      </c>
      <c r="AM1101" s="14">
        <v>1215.1774193548299</v>
      </c>
      <c r="AN1101" s="14">
        <v>1418.22580645161</v>
      </c>
      <c r="AO1101" s="14">
        <v>1514.07142857142</v>
      </c>
      <c r="AP1101" s="14">
        <v>1607.4354838709601</v>
      </c>
      <c r="AQ1101" s="14">
        <v>1951.2833333333299</v>
      </c>
      <c r="AR1101" s="14">
        <v>2555.6774193548299</v>
      </c>
      <c r="AS1101" s="14">
        <v>2652.7166666666599</v>
      </c>
      <c r="AT1101" s="14">
        <v>2153.8548387096698</v>
      </c>
      <c r="AU1101" s="14">
        <v>1472.8225806451601</v>
      </c>
      <c r="AV1101" s="14">
        <v>1052.0999999999999</v>
      </c>
      <c r="AW1101" s="14">
        <v>665.15</v>
      </c>
      <c r="AX1101" s="14">
        <v>1004.01</v>
      </c>
      <c r="AY1101" s="14">
        <v>1623.8225806451601</v>
      </c>
      <c r="AZ1101" s="14">
        <v>1689.08064516129</v>
      </c>
      <c r="BA1101" s="14">
        <v>1630.3103448275799</v>
      </c>
      <c r="BB1101" s="14">
        <v>1423.4516129032199</v>
      </c>
      <c r="BC1101" s="14">
        <v>1052.6500000000001</v>
      </c>
      <c r="BD1101" s="14">
        <v>693.91774193548304</v>
      </c>
      <c r="BE1101" s="14">
        <v>1150.00833333333</v>
      </c>
      <c r="BF1101" s="14">
        <v>2319.5161290322499</v>
      </c>
      <c r="BG1101" s="14">
        <v>3191.7419354838698</v>
      </c>
      <c r="BH1101" s="14">
        <v>3153.38333333333</v>
      </c>
      <c r="BI1101" s="14">
        <v>2847.0322580645102</v>
      </c>
      <c r="BJ1101" s="14">
        <v>2330</v>
      </c>
      <c r="BK1101" s="14">
        <v>1872.08064516129</v>
      </c>
      <c r="BL1101" s="14">
        <v>1468.66129032258</v>
      </c>
      <c r="BM1101" s="14">
        <v>1139.2857142857099</v>
      </c>
      <c r="BN1101" s="14">
        <v>901.64516129032199</v>
      </c>
      <c r="BO1101" s="14">
        <v>658.17833333333294</v>
      </c>
      <c r="BP1101" s="14">
        <v>460.41129032257999</v>
      </c>
      <c r="BQ1101" s="14">
        <v>273.993333333333</v>
      </c>
      <c r="BR1101" s="14">
        <v>206.867741935483</v>
      </c>
      <c r="BS1101" s="14">
        <v>147.85806451612899</v>
      </c>
      <c r="BT1101" s="14">
        <v>161.27833333333299</v>
      </c>
      <c r="BU1101" s="14">
        <v>236.998387096774</v>
      </c>
      <c r="BV1101" s="14">
        <v>409.73500000000001</v>
      </c>
      <c r="BW1101" s="14">
        <v>844.01935483870898</v>
      </c>
      <c r="BX1101" s="14">
        <v>1228.2096774193501</v>
      </c>
      <c r="BY1101" s="14">
        <v>1608</v>
      </c>
      <c r="BZ1101" s="14">
        <v>2061.2580645161202</v>
      </c>
      <c r="CA1101" s="14">
        <v>2519.2833333333301</v>
      </c>
      <c r="CB1101" s="14">
        <v>2402.2096774193501</v>
      </c>
      <c r="CC1101" s="14">
        <v>1652.13333333333</v>
      </c>
      <c r="CD1101" s="14">
        <v>1145.28870967741</v>
      </c>
      <c r="CE1101" s="14">
        <v>1049.38387096774</v>
      </c>
      <c r="CF1101" s="14">
        <v>2113.3000000000002</v>
      </c>
      <c r="CG1101" s="14">
        <v>2914.7096774193501</v>
      </c>
      <c r="CH1101" s="14">
        <v>3242.0166666666601</v>
      </c>
      <c r="CI1101" s="14">
        <v>3196.5806451612898</v>
      </c>
      <c r="CJ1101" s="14">
        <v>2995.83870967741</v>
      </c>
      <c r="CK1101" s="14">
        <v>2792.875</v>
      </c>
      <c r="CL1101" s="14">
        <v>2362.33870967741</v>
      </c>
      <c r="CM1101" s="14">
        <v>1398.4833333333299</v>
      </c>
      <c r="CN1101" s="14">
        <v>685.96129032258</v>
      </c>
      <c r="CO1101" s="14">
        <v>331.22166666666601</v>
      </c>
      <c r="CP1101" s="14">
        <v>292.52903225806398</v>
      </c>
      <c r="CQ1101" s="14">
        <v>1042.8193548387001</v>
      </c>
      <c r="CR1101" s="14">
        <v>2917.6833333333302</v>
      </c>
      <c r="CS1101" s="14">
        <v>2493.66129032258</v>
      </c>
      <c r="CT1101" s="14">
        <v>2008.63333333333</v>
      </c>
      <c r="CU1101" s="14">
        <v>1658.66129032258</v>
      </c>
      <c r="CV1101" s="14">
        <v>1108.7564516129</v>
      </c>
      <c r="CW1101" s="14">
        <v>702.84137931034502</v>
      </c>
      <c r="CX1101" s="14">
        <v>396.74838709677402</v>
      </c>
      <c r="CY1101" s="14">
        <v>228.861666666666</v>
      </c>
      <c r="CZ1101" s="14">
        <v>128.36612903225799</v>
      </c>
      <c r="DA1101" s="14">
        <v>835.32166666666603</v>
      </c>
      <c r="DB1101" s="14">
        <v>2551.9677419354798</v>
      </c>
      <c r="DC1101" s="14">
        <v>3193.16129032258</v>
      </c>
      <c r="DD1101" s="14">
        <v>3256</v>
      </c>
      <c r="DE1101" s="14">
        <v>3178.7096774193501</v>
      </c>
      <c r="DF1101" s="14">
        <v>2987.4666666666599</v>
      </c>
      <c r="DG1101" s="14">
        <v>2716.38709677419</v>
      </c>
      <c r="DH1101" s="14">
        <v>2186.9516129032199</v>
      </c>
      <c r="DI1101" s="14">
        <v>1936.19642857142</v>
      </c>
      <c r="DJ1101" s="14">
        <v>1357.34516129032</v>
      </c>
      <c r="DK1101" s="14">
        <v>657.69666666666603</v>
      </c>
      <c r="DL1101" s="14">
        <v>313.45483870967701</v>
      </c>
      <c r="DM1101" s="14">
        <v>356.618333333333</v>
      </c>
      <c r="DN1101" s="14">
        <v>766.77580645161197</v>
      </c>
      <c r="DO1101" s="14">
        <v>1256.0096774193501</v>
      </c>
      <c r="DP1101" s="14">
        <v>1847.2833333333299</v>
      </c>
      <c r="DQ1101" s="14">
        <v>2903.4193548387002</v>
      </c>
      <c r="DR1101" s="14">
        <v>3388.1833333333302</v>
      </c>
      <c r="DS1101" s="15">
        <v>3478.7</v>
      </c>
    </row>
    <row r="1102" spans="1:123" x14ac:dyDescent="0.25">
      <c r="A1102" s="16" t="s">
        <v>70</v>
      </c>
      <c r="B1102" s="17">
        <v>18</v>
      </c>
      <c r="C1102" s="13" t="str">
        <f t="shared" si="21"/>
        <v>BB_L_16_GW_GW_SA_Low_GW_GQ_12_000_18</v>
      </c>
      <c r="D1102" s="18">
        <v>10</v>
      </c>
      <c r="E1102" s="18">
        <v>10</v>
      </c>
      <c r="F1102" s="18">
        <v>10</v>
      </c>
      <c r="G1102" s="18">
        <v>10</v>
      </c>
      <c r="H1102" s="18">
        <v>10.0009677419354</v>
      </c>
      <c r="I1102" s="18">
        <v>101.996833333333</v>
      </c>
      <c r="J1102" s="18">
        <v>851.63064516128998</v>
      </c>
      <c r="K1102" s="18">
        <v>1532.7096774193501</v>
      </c>
      <c r="L1102" s="18">
        <v>1910.9</v>
      </c>
      <c r="M1102" s="18">
        <v>1838.46774193548</v>
      </c>
      <c r="N1102" s="18">
        <v>1671.31666666666</v>
      </c>
      <c r="O1102" s="18">
        <v>1446.88709677419</v>
      </c>
      <c r="P1102" s="18">
        <v>1263.1774193548299</v>
      </c>
      <c r="Q1102" s="18">
        <v>1035.3446428571399</v>
      </c>
      <c r="R1102" s="18">
        <v>783.35645161290302</v>
      </c>
      <c r="S1102" s="18">
        <v>625.82333333333304</v>
      </c>
      <c r="T1102" s="18">
        <v>384.81129032258002</v>
      </c>
      <c r="U1102" s="18">
        <v>197.826666666666</v>
      </c>
      <c r="V1102" s="18">
        <v>133.812903225806</v>
      </c>
      <c r="W1102" s="18">
        <v>612.04032258064501</v>
      </c>
      <c r="X1102" s="18">
        <v>2065.0333333333301</v>
      </c>
      <c r="Y1102" s="18">
        <v>2728.5483870967701</v>
      </c>
      <c r="Z1102" s="18">
        <v>2479.5166666666601</v>
      </c>
      <c r="AA1102" s="18">
        <v>2120.8225806451601</v>
      </c>
      <c r="AB1102" s="18">
        <v>1785</v>
      </c>
      <c r="AC1102" s="18">
        <v>1572.0178571428501</v>
      </c>
      <c r="AD1102" s="18">
        <v>1115.0854838709599</v>
      </c>
      <c r="AE1102" s="18">
        <v>765.49166666666599</v>
      </c>
      <c r="AF1102" s="18">
        <v>437.27419354838702</v>
      </c>
      <c r="AG1102" s="18">
        <v>217.15333333333299</v>
      </c>
      <c r="AH1102" s="18">
        <v>148.62419354838701</v>
      </c>
      <c r="AI1102" s="18">
        <v>133.582258064516</v>
      </c>
      <c r="AJ1102" s="18">
        <v>240.815</v>
      </c>
      <c r="AK1102" s="18">
        <v>592.18709677419304</v>
      </c>
      <c r="AL1102" s="18">
        <v>969.96833333333302</v>
      </c>
      <c r="AM1102" s="18">
        <v>1270.3064516129</v>
      </c>
      <c r="AN1102" s="18">
        <v>1485.1290322580601</v>
      </c>
      <c r="AO1102" s="18">
        <v>1587.5</v>
      </c>
      <c r="AP1102" s="18">
        <v>1687</v>
      </c>
      <c r="AQ1102" s="18">
        <v>2048.9333333333302</v>
      </c>
      <c r="AR1102" s="18">
        <v>2673.4516129032199</v>
      </c>
      <c r="AS1102" s="18">
        <v>2753.7666666666601</v>
      </c>
      <c r="AT1102" s="18">
        <v>2198.3064516129002</v>
      </c>
      <c r="AU1102" s="18">
        <v>1468.5</v>
      </c>
      <c r="AV1102" s="18">
        <v>1032.23</v>
      </c>
      <c r="AW1102" s="18">
        <v>641.31935483870905</v>
      </c>
      <c r="AX1102" s="18">
        <v>1027.8883333333299</v>
      </c>
      <c r="AY1102" s="18">
        <v>1716.9193548387</v>
      </c>
      <c r="AZ1102" s="18">
        <v>1796.2903225806399</v>
      </c>
      <c r="BA1102" s="18">
        <v>1735.8620689655099</v>
      </c>
      <c r="BB1102" s="18">
        <v>1510.85483870967</v>
      </c>
      <c r="BC1102" s="18">
        <v>1105.50833333333</v>
      </c>
      <c r="BD1102" s="18">
        <v>716.13225806451601</v>
      </c>
      <c r="BE1102" s="18">
        <v>1227.70166666666</v>
      </c>
      <c r="BF1102" s="18">
        <v>2479.3548387096698</v>
      </c>
      <c r="BG1102" s="18">
        <v>3375.0322580645102</v>
      </c>
      <c r="BH1102" s="18">
        <v>3324.1833333333302</v>
      </c>
      <c r="BI1102" s="18">
        <v>2998.3064516129002</v>
      </c>
      <c r="BJ1102" s="18">
        <v>2448.2333333333299</v>
      </c>
      <c r="BK1102" s="18">
        <v>1956.7580645161199</v>
      </c>
      <c r="BL1102" s="18">
        <v>1523.16129032258</v>
      </c>
      <c r="BM1102" s="18">
        <v>1171.0892857142801</v>
      </c>
      <c r="BN1102" s="18">
        <v>919.58225806451605</v>
      </c>
      <c r="BO1102" s="18">
        <v>666.12833333333299</v>
      </c>
      <c r="BP1102" s="18">
        <v>463.27258064516099</v>
      </c>
      <c r="BQ1102" s="18">
        <v>272.82833333333298</v>
      </c>
      <c r="BR1102" s="18">
        <v>204.377419354838</v>
      </c>
      <c r="BS1102" s="18">
        <v>144.83387096774101</v>
      </c>
      <c r="BT1102" s="18">
        <v>159.868333333333</v>
      </c>
      <c r="BU1102" s="18">
        <v>240.740322580645</v>
      </c>
      <c r="BV1102" s="18">
        <v>424.37666666666598</v>
      </c>
      <c r="BW1102" s="18">
        <v>885.14354838709596</v>
      </c>
      <c r="BX1102" s="18">
        <v>1291.4516129032199</v>
      </c>
      <c r="BY1102" s="18">
        <v>1695.25</v>
      </c>
      <c r="BZ1102" s="18">
        <v>2177.0806451612898</v>
      </c>
      <c r="CA1102" s="18">
        <v>2658.3166666666598</v>
      </c>
      <c r="CB1102" s="18">
        <v>2513.6935483870898</v>
      </c>
      <c r="CC1102" s="18">
        <v>1693.55</v>
      </c>
      <c r="CD1102" s="18">
        <v>1154.0225806451599</v>
      </c>
      <c r="CE1102" s="18">
        <v>1063.26129032258</v>
      </c>
      <c r="CF1102" s="18">
        <v>2200.7666666666601</v>
      </c>
      <c r="CG1102" s="18">
        <v>3044.1290322580599</v>
      </c>
      <c r="CH1102" s="18">
        <v>3389.2333333333299</v>
      </c>
      <c r="CI1102" s="18">
        <v>3340.88709677419</v>
      </c>
      <c r="CJ1102" s="18">
        <v>3126.27419354838</v>
      </c>
      <c r="CK1102" s="18">
        <v>2907.8928571428501</v>
      </c>
      <c r="CL1102" s="18">
        <v>2441.7419354838698</v>
      </c>
      <c r="CM1102" s="18">
        <v>1418.4933333333299</v>
      </c>
      <c r="CN1102" s="18">
        <v>680.20483870967701</v>
      </c>
      <c r="CO1102" s="18">
        <v>326.31833333333299</v>
      </c>
      <c r="CP1102" s="18">
        <v>296.38548387096699</v>
      </c>
      <c r="CQ1102" s="18">
        <v>1095.6419354838699</v>
      </c>
      <c r="CR1102" s="18">
        <v>3182.45</v>
      </c>
      <c r="CS1102" s="18">
        <v>2714.8064516129002</v>
      </c>
      <c r="CT1102" s="18">
        <v>2170.9833333333299</v>
      </c>
      <c r="CU1102" s="18">
        <v>1778.88709677419</v>
      </c>
      <c r="CV1102" s="18">
        <v>1171.9741935483801</v>
      </c>
      <c r="CW1102" s="18">
        <v>733.26551724137903</v>
      </c>
      <c r="CX1102" s="18">
        <v>409.87419354838698</v>
      </c>
      <c r="CY1102" s="18">
        <v>235.99166666666599</v>
      </c>
      <c r="CZ1102" s="18">
        <v>132.203225806451</v>
      </c>
      <c r="DA1102" s="18">
        <v>892.6</v>
      </c>
      <c r="DB1102" s="18">
        <v>2782.4838709677401</v>
      </c>
      <c r="DC1102" s="18">
        <v>3476.6451612903202</v>
      </c>
      <c r="DD1102" s="18">
        <v>3540.11666666666</v>
      </c>
      <c r="DE1102" s="18">
        <v>3447.27419354838</v>
      </c>
      <c r="DF1102" s="18">
        <v>3228.5166666666601</v>
      </c>
      <c r="DG1102" s="18">
        <v>2918.6129032258</v>
      </c>
      <c r="DH1102" s="18">
        <v>2322.7580645161202</v>
      </c>
      <c r="DI1102" s="18">
        <v>2047.5</v>
      </c>
      <c r="DJ1102" s="18">
        <v>1416.9419354838701</v>
      </c>
      <c r="DK1102" s="18">
        <v>676.91</v>
      </c>
      <c r="DL1102" s="18">
        <v>321.86774193548302</v>
      </c>
      <c r="DM1102" s="18">
        <v>370.78</v>
      </c>
      <c r="DN1102" s="18">
        <v>811.888709677419</v>
      </c>
      <c r="DO1102" s="18">
        <v>1338.7419354838701</v>
      </c>
      <c r="DP1102" s="18">
        <v>1973.13333333333</v>
      </c>
      <c r="DQ1102" s="18">
        <v>3084.1451612903202</v>
      </c>
      <c r="DR1102" s="18">
        <v>3566.65</v>
      </c>
      <c r="DS1102" s="19">
        <v>3649.2333333333299</v>
      </c>
    </row>
    <row r="1103" spans="1:123" x14ac:dyDescent="0.25">
      <c r="A1103" s="12" t="s">
        <v>70</v>
      </c>
      <c r="B1103" s="13">
        <v>19</v>
      </c>
      <c r="C1103" s="13" t="str">
        <f t="shared" si="21"/>
        <v>BB_L_16_GW_GW_SA_Low_GW_GQ_12_000_19</v>
      </c>
      <c r="D1103" s="14">
        <v>10</v>
      </c>
      <c r="E1103" s="14">
        <v>10</v>
      </c>
      <c r="F1103" s="14">
        <v>10</v>
      </c>
      <c r="G1103" s="14">
        <v>10</v>
      </c>
      <c r="H1103" s="14">
        <v>10</v>
      </c>
      <c r="I1103" s="14">
        <v>14.055866666666599</v>
      </c>
      <c r="J1103" s="14">
        <v>119.528225806451</v>
      </c>
      <c r="K1103" s="14">
        <v>367.77580645161203</v>
      </c>
      <c r="L1103" s="14">
        <v>788.74666666666599</v>
      </c>
      <c r="M1103" s="14">
        <v>1224.1451612903199</v>
      </c>
      <c r="N1103" s="14">
        <v>1376.3333333333301</v>
      </c>
      <c r="O1103" s="14">
        <v>1479.53225806451</v>
      </c>
      <c r="P1103" s="14">
        <v>1503.1290322580601</v>
      </c>
      <c r="Q1103" s="14">
        <v>1470.8392857142801</v>
      </c>
      <c r="R1103" s="14">
        <v>1363.6129032258</v>
      </c>
      <c r="S1103" s="14">
        <v>1196.13333333333</v>
      </c>
      <c r="T1103" s="14">
        <v>851.34677419354796</v>
      </c>
      <c r="U1103" s="14">
        <v>478.48999999999899</v>
      </c>
      <c r="V1103" s="14">
        <v>258.33387096774197</v>
      </c>
      <c r="W1103" s="14">
        <v>169.54193548387099</v>
      </c>
      <c r="X1103" s="14">
        <v>553.71666666666601</v>
      </c>
      <c r="Y1103" s="14">
        <v>1371.6290322580601</v>
      </c>
      <c r="Z1103" s="14">
        <v>1790.3333333333301</v>
      </c>
      <c r="AA1103" s="14">
        <v>1965.38709677419</v>
      </c>
      <c r="AB1103" s="14">
        <v>2025.7096774193501</v>
      </c>
      <c r="AC1103" s="14">
        <v>2010.07142857142</v>
      </c>
      <c r="AD1103" s="14">
        <v>1868.5483870967701</v>
      </c>
      <c r="AE1103" s="14">
        <v>1599.2833333333299</v>
      </c>
      <c r="AF1103" s="14">
        <v>1133.37258064516</v>
      </c>
      <c r="AG1103" s="14">
        <v>629.23999999999899</v>
      </c>
      <c r="AH1103" s="14">
        <v>423.21774193548299</v>
      </c>
      <c r="AI1103" s="14">
        <v>288.16774193548298</v>
      </c>
      <c r="AJ1103" s="14">
        <v>178.583333333333</v>
      </c>
      <c r="AK1103" s="14">
        <v>153.71612903225801</v>
      </c>
      <c r="AL1103" s="14">
        <v>183.84166666666599</v>
      </c>
      <c r="AM1103" s="14">
        <v>234.34354838709601</v>
      </c>
      <c r="AN1103" s="14">
        <v>284.39354838709602</v>
      </c>
      <c r="AO1103" s="14">
        <v>313.5</v>
      </c>
      <c r="AP1103" s="14">
        <v>344.27580645161203</v>
      </c>
      <c r="AQ1103" s="14">
        <v>486.37333333333299</v>
      </c>
      <c r="AR1103" s="14">
        <v>1101.5193548387001</v>
      </c>
      <c r="AS1103" s="14">
        <v>1747.9</v>
      </c>
      <c r="AT1103" s="14">
        <v>2229.5</v>
      </c>
      <c r="AU1103" s="14">
        <v>2379.88709677419</v>
      </c>
      <c r="AV1103" s="14">
        <v>2136.2833333333301</v>
      </c>
      <c r="AW1103" s="14">
        <v>1609.35483870967</v>
      </c>
      <c r="AX1103" s="14">
        <v>908.21333333333303</v>
      </c>
      <c r="AY1103" s="14">
        <v>794.7</v>
      </c>
      <c r="AZ1103" s="14">
        <v>962.25967741935403</v>
      </c>
      <c r="BA1103" s="14">
        <v>1050.43103448275</v>
      </c>
      <c r="BB1103" s="14">
        <v>1206.58064516129</v>
      </c>
      <c r="BC1103" s="14">
        <v>1322.7833333333299</v>
      </c>
      <c r="BD1103" s="14">
        <v>1157.07096774193</v>
      </c>
      <c r="BE1103" s="14">
        <v>532.33833333333303</v>
      </c>
      <c r="BF1103" s="14">
        <v>905.97903225806397</v>
      </c>
      <c r="BG1103" s="14">
        <v>1962.2903225806399</v>
      </c>
      <c r="BH1103" s="14">
        <v>2444.1666666666601</v>
      </c>
      <c r="BI1103" s="14">
        <v>2613.27419354838</v>
      </c>
      <c r="BJ1103" s="14">
        <v>2691.2333333333299</v>
      </c>
      <c r="BK1103" s="14">
        <v>2614.4193548387002</v>
      </c>
      <c r="BL1103" s="14">
        <v>2436.5161290322499</v>
      </c>
      <c r="BM1103" s="14">
        <v>2182.7678571428501</v>
      </c>
      <c r="BN1103" s="14">
        <v>1881.58064516129</v>
      </c>
      <c r="BO1103" s="14">
        <v>1492.4166666666599</v>
      </c>
      <c r="BP1103" s="14">
        <v>1122.4741935483801</v>
      </c>
      <c r="BQ1103" s="14">
        <v>724.51333333333298</v>
      </c>
      <c r="BR1103" s="14">
        <v>558.56774193548301</v>
      </c>
      <c r="BS1103" s="14">
        <v>335.13225806451601</v>
      </c>
      <c r="BT1103" s="14">
        <v>267.15166666666602</v>
      </c>
      <c r="BU1103" s="14">
        <v>210.45967741935399</v>
      </c>
      <c r="BV1103" s="14">
        <v>178.91499999999999</v>
      </c>
      <c r="BW1103" s="14">
        <v>193.277419354838</v>
      </c>
      <c r="BX1103" s="14">
        <v>256.64193548387101</v>
      </c>
      <c r="BY1103" s="14">
        <v>366.49285714285702</v>
      </c>
      <c r="BZ1103" s="14">
        <v>582.658064516129</v>
      </c>
      <c r="CA1103" s="14">
        <v>1101.7466666666601</v>
      </c>
      <c r="CB1103" s="14">
        <v>1801.16129032258</v>
      </c>
      <c r="CC1103" s="14">
        <v>2175.2166666666599</v>
      </c>
      <c r="CD1103" s="14">
        <v>1984.88709677419</v>
      </c>
      <c r="CE1103" s="14">
        <v>1446.69354838709</v>
      </c>
      <c r="CF1103" s="14">
        <v>1070.0999999999999</v>
      </c>
      <c r="CG1103" s="14">
        <v>1374.7419354838701</v>
      </c>
      <c r="CH1103" s="14">
        <v>1853.1</v>
      </c>
      <c r="CI1103" s="14">
        <v>2251.7096774193501</v>
      </c>
      <c r="CJ1103" s="14">
        <v>2521.0967741935401</v>
      </c>
      <c r="CK1103" s="14">
        <v>2642.8928571428501</v>
      </c>
      <c r="CL1103" s="14">
        <v>2716.2903225806399</v>
      </c>
      <c r="CM1103" s="14">
        <v>2446.6</v>
      </c>
      <c r="CN1103" s="14">
        <v>1687.35483870967</v>
      </c>
      <c r="CO1103" s="14">
        <v>913.57999999999902</v>
      </c>
      <c r="CP1103" s="14">
        <v>483.658064516129</v>
      </c>
      <c r="CQ1103" s="14">
        <v>442.25967741935398</v>
      </c>
      <c r="CR1103" s="14">
        <v>1719.9166666666599</v>
      </c>
      <c r="CS1103" s="14">
        <v>2265.8548387096698</v>
      </c>
      <c r="CT1103" s="14">
        <v>2349.0833333333298</v>
      </c>
      <c r="CU1103" s="14">
        <v>2240.4354838709601</v>
      </c>
      <c r="CV1103" s="14">
        <v>1929.0645161290299</v>
      </c>
      <c r="CW1103" s="14">
        <v>1488.8965517241299</v>
      </c>
      <c r="CX1103" s="14">
        <v>958.70322580645097</v>
      </c>
      <c r="CY1103" s="14">
        <v>556.04</v>
      </c>
      <c r="CZ1103" s="14">
        <v>242.638709677419</v>
      </c>
      <c r="DA1103" s="14">
        <v>233.31</v>
      </c>
      <c r="DB1103" s="14">
        <v>1018.38387096774</v>
      </c>
      <c r="DC1103" s="14">
        <v>1803.08064516129</v>
      </c>
      <c r="DD1103" s="14">
        <v>2093.65</v>
      </c>
      <c r="DE1103" s="14">
        <v>2408.66129032258</v>
      </c>
      <c r="DF1103" s="14">
        <v>2601.0500000000002</v>
      </c>
      <c r="DG1103" s="14">
        <v>2703.0806451612898</v>
      </c>
      <c r="DH1103" s="14">
        <v>2718.3225806451601</v>
      </c>
      <c r="DI1103" s="14">
        <v>2642.75</v>
      </c>
      <c r="DJ1103" s="14">
        <v>2252.6774193548299</v>
      </c>
      <c r="DK1103" s="14">
        <v>1417.2333333333299</v>
      </c>
      <c r="DL1103" s="14">
        <v>665.87741935483803</v>
      </c>
      <c r="DM1103" s="14">
        <v>365.88666666666597</v>
      </c>
      <c r="DN1103" s="14">
        <v>276.06129032258002</v>
      </c>
      <c r="DO1103" s="14">
        <v>338.27419354838702</v>
      </c>
      <c r="DP1103" s="14">
        <v>524.08500000000004</v>
      </c>
      <c r="DQ1103" s="14">
        <v>1273.7661290322501</v>
      </c>
      <c r="DR1103" s="14">
        <v>1980.2833333333299</v>
      </c>
      <c r="DS1103" s="15">
        <v>2388.0166666666601</v>
      </c>
    </row>
    <row r="1104" spans="1:123" x14ac:dyDescent="0.25">
      <c r="A1104" s="16" t="s">
        <v>70</v>
      </c>
      <c r="B1104" s="17">
        <v>20</v>
      </c>
      <c r="C1104" s="13" t="str">
        <f t="shared" si="21"/>
        <v>BB_L_16_GW_GW_SA_Low_GW_GQ_12_000_20</v>
      </c>
      <c r="D1104" s="18">
        <v>10</v>
      </c>
      <c r="E1104" s="18">
        <v>10</v>
      </c>
      <c r="F1104" s="18">
        <v>10</v>
      </c>
      <c r="G1104" s="18">
        <v>10</v>
      </c>
      <c r="H1104" s="18">
        <v>10</v>
      </c>
      <c r="I1104" s="18">
        <v>15.875</v>
      </c>
      <c r="J1104" s="18">
        <v>152.231129032258</v>
      </c>
      <c r="K1104" s="18">
        <v>457.75322580645098</v>
      </c>
      <c r="L1104" s="18">
        <v>947.71166666666602</v>
      </c>
      <c r="M1104" s="18">
        <v>1423.03225806451</v>
      </c>
      <c r="N1104" s="18">
        <v>1583.2166666666601</v>
      </c>
      <c r="O1104" s="18">
        <v>1685.85483870967</v>
      </c>
      <c r="P1104" s="18">
        <v>1701.0161290322501</v>
      </c>
      <c r="Q1104" s="18">
        <v>1638.67857142857</v>
      </c>
      <c r="R1104" s="18">
        <v>1480.7903225806399</v>
      </c>
      <c r="S1104" s="18">
        <v>1290.0999999999999</v>
      </c>
      <c r="T1104" s="18">
        <v>888.68064516129004</v>
      </c>
      <c r="U1104" s="18">
        <v>475.38333333333298</v>
      </c>
      <c r="V1104" s="18">
        <v>245.84677419354799</v>
      </c>
      <c r="W1104" s="18">
        <v>171.40161290322499</v>
      </c>
      <c r="X1104" s="18">
        <v>659.16333333333296</v>
      </c>
      <c r="Y1104" s="18">
        <v>1651.0483870967701</v>
      </c>
      <c r="Z1104" s="18">
        <v>2166.0833333333298</v>
      </c>
      <c r="AA1104" s="18">
        <v>2337.6935483870898</v>
      </c>
      <c r="AB1104" s="18">
        <v>2367.7096774193501</v>
      </c>
      <c r="AC1104" s="18">
        <v>2327.2857142857101</v>
      </c>
      <c r="AD1104" s="18">
        <v>2097.1290322580599</v>
      </c>
      <c r="AE1104" s="18">
        <v>1739.56666666666</v>
      </c>
      <c r="AF1104" s="18">
        <v>1182.07741935483</v>
      </c>
      <c r="AG1104" s="18">
        <v>619.58833333333303</v>
      </c>
      <c r="AH1104" s="18">
        <v>402.27580645161203</v>
      </c>
      <c r="AI1104" s="18">
        <v>270.19193548387</v>
      </c>
      <c r="AJ1104" s="18">
        <v>167.55499999999901</v>
      </c>
      <c r="AK1104" s="18">
        <v>152.97741935483799</v>
      </c>
      <c r="AL1104" s="18">
        <v>195.54499999999999</v>
      </c>
      <c r="AM1104" s="18">
        <v>258.49193548387098</v>
      </c>
      <c r="AN1104" s="18">
        <v>319.56774193548301</v>
      </c>
      <c r="AO1104" s="18">
        <v>355.496428571428</v>
      </c>
      <c r="AP1104" s="18">
        <v>393.69516129032201</v>
      </c>
      <c r="AQ1104" s="18">
        <v>564.30999999999995</v>
      </c>
      <c r="AR1104" s="18">
        <v>1261.6677419354801</v>
      </c>
      <c r="AS1104" s="18">
        <v>1961.5333333333299</v>
      </c>
      <c r="AT1104" s="18">
        <v>2427.2903225806399</v>
      </c>
      <c r="AU1104" s="18">
        <v>2518</v>
      </c>
      <c r="AV1104" s="18">
        <v>2208.2833333333301</v>
      </c>
      <c r="AW1104" s="18">
        <v>1585.0645161290299</v>
      </c>
      <c r="AX1104" s="18">
        <v>880.61500000000001</v>
      </c>
      <c r="AY1104" s="18">
        <v>881.94838709677401</v>
      </c>
      <c r="AZ1104" s="18">
        <v>1140.6129032258</v>
      </c>
      <c r="BA1104" s="18">
        <v>1279.7931034482699</v>
      </c>
      <c r="BB1104" s="18">
        <v>1456.4193548387</v>
      </c>
      <c r="BC1104" s="18">
        <v>1534.63333333333</v>
      </c>
      <c r="BD1104" s="18">
        <v>1285.7419354838701</v>
      </c>
      <c r="BE1104" s="18">
        <v>573.80166666666605</v>
      </c>
      <c r="BF1104" s="18">
        <v>1070.4096774193499</v>
      </c>
      <c r="BG1104" s="18">
        <v>2258.4193548387002</v>
      </c>
      <c r="BH1104" s="18">
        <v>2854.8</v>
      </c>
      <c r="BI1104" s="18">
        <v>3035.27419354838</v>
      </c>
      <c r="BJ1104" s="18">
        <v>3047.15</v>
      </c>
      <c r="BK1104" s="18">
        <v>2891.7419354838698</v>
      </c>
      <c r="BL1104" s="18">
        <v>2633.5483870967701</v>
      </c>
      <c r="BM1104" s="18">
        <v>2309.0357142857101</v>
      </c>
      <c r="BN1104" s="18">
        <v>1973.8225806451601</v>
      </c>
      <c r="BO1104" s="18">
        <v>1552.11666666666</v>
      </c>
      <c r="BP1104" s="18">
        <v>1145.4000000000001</v>
      </c>
      <c r="BQ1104" s="18">
        <v>713.986666666666</v>
      </c>
      <c r="BR1104" s="18">
        <v>541.16774193548395</v>
      </c>
      <c r="BS1104" s="18">
        <v>315.19032258064499</v>
      </c>
      <c r="BT1104" s="18">
        <v>248.07833333333301</v>
      </c>
      <c r="BU1104" s="18">
        <v>195.19032258064499</v>
      </c>
      <c r="BV1104" s="18">
        <v>170.363333333333</v>
      </c>
      <c r="BW1104" s="18">
        <v>201.36129032258</v>
      </c>
      <c r="BX1104" s="18">
        <v>283.027419354838</v>
      </c>
      <c r="BY1104" s="18">
        <v>421.267857142857</v>
      </c>
      <c r="BZ1104" s="18">
        <v>688.58548387096698</v>
      </c>
      <c r="CA1104" s="18">
        <v>1301.2349999999999</v>
      </c>
      <c r="CB1104" s="18">
        <v>2072.9032258064499</v>
      </c>
      <c r="CC1104" s="18">
        <v>2413.4833333333299</v>
      </c>
      <c r="CD1104" s="18">
        <v>2128.0645161290299</v>
      </c>
      <c r="CE1104" s="18">
        <v>1473.53225806451</v>
      </c>
      <c r="CF1104" s="18">
        <v>1107.1500000000001</v>
      </c>
      <c r="CG1104" s="18">
        <v>1539.77419354838</v>
      </c>
      <c r="CH1104" s="18">
        <v>2131.8166666666598</v>
      </c>
      <c r="CI1104" s="18">
        <v>2579.4032258064499</v>
      </c>
      <c r="CJ1104" s="18">
        <v>2860.7419354838698</v>
      </c>
      <c r="CK1104" s="18">
        <v>2987.1428571428501</v>
      </c>
      <c r="CL1104" s="18">
        <v>3051.5322580645102</v>
      </c>
      <c r="CM1104" s="18">
        <v>2638.7166666666599</v>
      </c>
      <c r="CN1104" s="18">
        <v>1771.0483870967701</v>
      </c>
      <c r="CO1104" s="18">
        <v>909.66666666666595</v>
      </c>
      <c r="CP1104" s="18">
        <v>463.04999999999899</v>
      </c>
      <c r="CQ1104" s="18">
        <v>474.38548387096699</v>
      </c>
      <c r="CR1104" s="18">
        <v>2150.65</v>
      </c>
      <c r="CS1104" s="18">
        <v>2700.1290322580599</v>
      </c>
      <c r="CT1104" s="18">
        <v>2713.11666666666</v>
      </c>
      <c r="CU1104" s="18">
        <v>2560.9354838709601</v>
      </c>
      <c r="CV1104" s="18">
        <v>2140.0322580645102</v>
      </c>
      <c r="CW1104" s="18">
        <v>1607.05172413793</v>
      </c>
      <c r="CX1104" s="18">
        <v>1016.62419354838</v>
      </c>
      <c r="CY1104" s="18">
        <v>581.41666666666595</v>
      </c>
      <c r="CZ1104" s="18">
        <v>240.39193548386999</v>
      </c>
      <c r="DA1104" s="18">
        <v>277.97000000000003</v>
      </c>
      <c r="DB1104" s="18">
        <v>1268.8580645161201</v>
      </c>
      <c r="DC1104" s="18">
        <v>2222.38709677419</v>
      </c>
      <c r="DD1104" s="18">
        <v>2566.5833333333298</v>
      </c>
      <c r="DE1104" s="18">
        <v>2871.83870967741</v>
      </c>
      <c r="DF1104" s="18">
        <v>3027.63333333333</v>
      </c>
      <c r="DG1104" s="18">
        <v>3081.7096774193501</v>
      </c>
      <c r="DH1104" s="18">
        <v>3002.2096774193501</v>
      </c>
      <c r="DI1104" s="18">
        <v>2892.7678571428501</v>
      </c>
      <c r="DJ1104" s="18">
        <v>2438.8548387096698</v>
      </c>
      <c r="DK1104" s="18">
        <v>1482.5333333333299</v>
      </c>
      <c r="DL1104" s="18">
        <v>681.64354838709596</v>
      </c>
      <c r="DM1104" s="18">
        <v>370.76499999999902</v>
      </c>
      <c r="DN1104" s="18">
        <v>291.740322580645</v>
      </c>
      <c r="DO1104" s="18">
        <v>382.64677419354803</v>
      </c>
      <c r="DP1104" s="18">
        <v>615.17166666666606</v>
      </c>
      <c r="DQ1104" s="18">
        <v>1476.35483870967</v>
      </c>
      <c r="DR1104" s="18">
        <v>2284.5</v>
      </c>
      <c r="DS1104" s="19">
        <v>2763.7833333333301</v>
      </c>
    </row>
    <row r="1105" spans="1:123" x14ac:dyDescent="0.25">
      <c r="A1105" s="12" t="s">
        <v>70</v>
      </c>
      <c r="B1105" s="13">
        <v>21</v>
      </c>
      <c r="C1105" s="13" t="str">
        <f t="shared" si="21"/>
        <v>BB_L_16_GW_GW_SA_Low_GW_GQ_12_000_21</v>
      </c>
      <c r="D1105" s="14">
        <v>10</v>
      </c>
      <c r="E1105" s="14">
        <v>10</v>
      </c>
      <c r="F1105" s="14">
        <v>10</v>
      </c>
      <c r="G1105" s="14">
        <v>10</v>
      </c>
      <c r="H1105" s="14">
        <v>10</v>
      </c>
      <c r="I1105" s="14">
        <v>17.344999999999999</v>
      </c>
      <c r="J1105" s="14">
        <v>175.27</v>
      </c>
      <c r="K1105" s="14">
        <v>513.47580645161202</v>
      </c>
      <c r="L1105" s="14">
        <v>1036.325</v>
      </c>
      <c r="M1105" s="14">
        <v>1525.16129032258</v>
      </c>
      <c r="N1105" s="14">
        <v>1683.2166666666601</v>
      </c>
      <c r="O1105" s="14">
        <v>1778.7096774193501</v>
      </c>
      <c r="P1105" s="14">
        <v>1786.35483870967</v>
      </c>
      <c r="Q1105" s="14">
        <v>1711.1607142857099</v>
      </c>
      <c r="R1105" s="14">
        <v>1536.5483870967701</v>
      </c>
      <c r="S1105" s="14">
        <v>1333.8333333333301</v>
      </c>
      <c r="T1105" s="14">
        <v>913.82741935483796</v>
      </c>
      <c r="U1105" s="14">
        <v>485.63166666666598</v>
      </c>
      <c r="V1105" s="14">
        <v>248.33870967741899</v>
      </c>
      <c r="W1105" s="14">
        <v>179.76612903225799</v>
      </c>
      <c r="X1105" s="14">
        <v>723.35166666666601</v>
      </c>
      <c r="Y1105" s="14">
        <v>1779.8709677419299</v>
      </c>
      <c r="Z1105" s="14">
        <v>2323.0166666666601</v>
      </c>
      <c r="AA1105" s="14">
        <v>2497.22580645161</v>
      </c>
      <c r="AB1105" s="14">
        <v>2518.77419354838</v>
      </c>
      <c r="AC1105" s="14">
        <v>2468.2678571428501</v>
      </c>
      <c r="AD1105" s="14">
        <v>2204.6290322580599</v>
      </c>
      <c r="AE1105" s="14">
        <v>1812.8</v>
      </c>
      <c r="AF1105" s="14">
        <v>1218.35483870967</v>
      </c>
      <c r="AG1105" s="14">
        <v>631.57999999999902</v>
      </c>
      <c r="AH1105" s="14">
        <v>406.96935483870902</v>
      </c>
      <c r="AI1105" s="14">
        <v>271.48548387096702</v>
      </c>
      <c r="AJ1105" s="14">
        <v>168.59333333333299</v>
      </c>
      <c r="AK1105" s="14">
        <v>160.127419354838</v>
      </c>
      <c r="AL1105" s="14">
        <v>211.48499999999899</v>
      </c>
      <c r="AM1105" s="14">
        <v>282.84032258064502</v>
      </c>
      <c r="AN1105" s="14">
        <v>350.803225806451</v>
      </c>
      <c r="AO1105" s="14">
        <v>390.49821428571403</v>
      </c>
      <c r="AP1105" s="14">
        <v>432.50322580645098</v>
      </c>
      <c r="AQ1105" s="14">
        <v>618.05499999999995</v>
      </c>
      <c r="AR1105" s="14">
        <v>1353.1145161290301</v>
      </c>
      <c r="AS1105" s="14">
        <v>2069.35</v>
      </c>
      <c r="AT1105" s="14">
        <v>2510.6935483870898</v>
      </c>
      <c r="AU1105" s="14">
        <v>2559.88709677419</v>
      </c>
      <c r="AV1105" s="14">
        <v>2222.75</v>
      </c>
      <c r="AW1105" s="14">
        <v>1572.4516129032199</v>
      </c>
      <c r="AX1105" s="14">
        <v>880.13166666666598</v>
      </c>
      <c r="AY1105" s="14">
        <v>933.26290322580599</v>
      </c>
      <c r="AZ1105" s="14">
        <v>1221.7419354838701</v>
      </c>
      <c r="BA1105" s="14">
        <v>1375.96551724137</v>
      </c>
      <c r="BB1105" s="14">
        <v>1564.6774193548299</v>
      </c>
      <c r="BC1105" s="14">
        <v>1634.56666666666</v>
      </c>
      <c r="BD1105" s="14">
        <v>1351.37741935483</v>
      </c>
      <c r="BE1105" s="14">
        <v>613.55833333333305</v>
      </c>
      <c r="BF1105" s="14">
        <v>1170.67258064516</v>
      </c>
      <c r="BG1105" s="14">
        <v>2413.2419354838698</v>
      </c>
      <c r="BH1105" s="14">
        <v>3031.4333333333302</v>
      </c>
      <c r="BI1105" s="14">
        <v>3218</v>
      </c>
      <c r="BJ1105" s="14">
        <v>3216</v>
      </c>
      <c r="BK1105" s="14">
        <v>3032.9032258064499</v>
      </c>
      <c r="BL1105" s="14">
        <v>2742.4838709677401</v>
      </c>
      <c r="BM1105" s="14">
        <v>2387.6071428571399</v>
      </c>
      <c r="BN1105" s="14">
        <v>2030.08064516129</v>
      </c>
      <c r="BO1105" s="14">
        <v>1588.2666666666601</v>
      </c>
      <c r="BP1105" s="14">
        <v>1167.62258064516</v>
      </c>
      <c r="BQ1105" s="14">
        <v>723.41333333333296</v>
      </c>
      <c r="BR1105" s="14">
        <v>545.73709677419299</v>
      </c>
      <c r="BS1105" s="14">
        <v>314.59516129032198</v>
      </c>
      <c r="BT1105" s="14">
        <v>246.41499999999999</v>
      </c>
      <c r="BU1105" s="14">
        <v>193.81935483870899</v>
      </c>
      <c r="BV1105" s="14">
        <v>172.088333333333</v>
      </c>
      <c r="BW1105" s="14">
        <v>214.20483870967701</v>
      </c>
      <c r="BX1105" s="14">
        <v>308.22419354838701</v>
      </c>
      <c r="BY1105" s="14">
        <v>462.07678571428499</v>
      </c>
      <c r="BZ1105" s="14">
        <v>753.72741935483896</v>
      </c>
      <c r="CA1105" s="14">
        <v>1406.8</v>
      </c>
      <c r="CB1105" s="14">
        <v>2199.83870967741</v>
      </c>
      <c r="CC1105" s="14">
        <v>2511.4666666666599</v>
      </c>
      <c r="CD1105" s="14">
        <v>2187.5322580645102</v>
      </c>
      <c r="CE1105" s="14">
        <v>1499.0645161290299</v>
      </c>
      <c r="CF1105" s="14">
        <v>1154.75</v>
      </c>
      <c r="CG1105" s="14">
        <v>1632</v>
      </c>
      <c r="CH1105" s="14">
        <v>2261.38333333333</v>
      </c>
      <c r="CI1105" s="14">
        <v>2726.72580645161</v>
      </c>
      <c r="CJ1105" s="14">
        <v>3011.6774193548299</v>
      </c>
      <c r="CK1105" s="14">
        <v>3135.3571428571399</v>
      </c>
      <c r="CL1105" s="14">
        <v>3186.1774193548299</v>
      </c>
      <c r="CM1105" s="14">
        <v>2722.0666666666598</v>
      </c>
      <c r="CN1105" s="14">
        <v>1806.5483870967701</v>
      </c>
      <c r="CO1105" s="14">
        <v>921.10166666666601</v>
      </c>
      <c r="CP1105" s="14">
        <v>465.46774193548299</v>
      </c>
      <c r="CQ1105" s="14">
        <v>499.93387096774097</v>
      </c>
      <c r="CR1105" s="14">
        <v>2370.6999999999998</v>
      </c>
      <c r="CS1105" s="14">
        <v>2940.0483870967701</v>
      </c>
      <c r="CT1105" s="14">
        <v>2923.75</v>
      </c>
      <c r="CU1105" s="14">
        <v>2742.8548387096698</v>
      </c>
      <c r="CV1105" s="14">
        <v>2267.5645161290299</v>
      </c>
      <c r="CW1105" s="14">
        <v>1687.58620689655</v>
      </c>
      <c r="CX1105" s="14">
        <v>1060.0677419354799</v>
      </c>
      <c r="CY1105" s="14">
        <v>604.97500000000002</v>
      </c>
      <c r="CZ1105" s="14">
        <v>248.42096774193499</v>
      </c>
      <c r="DA1105" s="14">
        <v>306.68166666666599</v>
      </c>
      <c r="DB1105" s="14">
        <v>1411.4338709677399</v>
      </c>
      <c r="DC1105" s="14">
        <v>2439.66129032258</v>
      </c>
      <c r="DD1105" s="14">
        <v>2807.7</v>
      </c>
      <c r="DE1105" s="14">
        <v>3122.33870967741</v>
      </c>
      <c r="DF1105" s="14">
        <v>3270.13333333333</v>
      </c>
      <c r="DG1105" s="14">
        <v>3304.3548387096698</v>
      </c>
      <c r="DH1105" s="14">
        <v>3179.0483870967701</v>
      </c>
      <c r="DI1105" s="14">
        <v>3048.2142857142799</v>
      </c>
      <c r="DJ1105" s="14">
        <v>2545</v>
      </c>
      <c r="DK1105" s="14">
        <v>1528.7666666666601</v>
      </c>
      <c r="DL1105" s="14">
        <v>702.94516129032195</v>
      </c>
      <c r="DM1105" s="14">
        <v>383.37833333333299</v>
      </c>
      <c r="DN1105" s="14">
        <v>310.45</v>
      </c>
      <c r="DO1105" s="14">
        <v>417.90161290322499</v>
      </c>
      <c r="DP1105" s="14">
        <v>676.78499999999997</v>
      </c>
      <c r="DQ1105" s="14">
        <v>1595.4193548387</v>
      </c>
      <c r="DR1105" s="14">
        <v>2435.86666666666</v>
      </c>
      <c r="DS1105" s="15">
        <v>2933.1666666666601</v>
      </c>
    </row>
    <row r="1106" spans="1:123" x14ac:dyDescent="0.25">
      <c r="A1106" s="16" t="s">
        <v>70</v>
      </c>
      <c r="B1106" s="17">
        <v>22</v>
      </c>
      <c r="C1106" s="13" t="str">
        <f t="shared" si="21"/>
        <v>BB_L_16_GW_GW_SA_Low_GW_GQ_12_000_22</v>
      </c>
      <c r="D1106" s="18">
        <v>10</v>
      </c>
      <c r="E1106" s="18">
        <v>10</v>
      </c>
      <c r="F1106" s="18">
        <v>10</v>
      </c>
      <c r="G1106" s="18">
        <v>10</v>
      </c>
      <c r="H1106" s="18">
        <v>10</v>
      </c>
      <c r="I1106" s="18">
        <v>9.9899499999999897</v>
      </c>
      <c r="J1106" s="18">
        <v>20.403548387096698</v>
      </c>
      <c r="K1106" s="18">
        <v>67.304999999999893</v>
      </c>
      <c r="L1106" s="18">
        <v>207.26333333333301</v>
      </c>
      <c r="M1106" s="18">
        <v>458.31451612903197</v>
      </c>
      <c r="N1106" s="18">
        <v>622.61500000000001</v>
      </c>
      <c r="O1106" s="18">
        <v>816.66129032258004</v>
      </c>
      <c r="P1106" s="18">
        <v>964.27096774193501</v>
      </c>
      <c r="Q1106" s="18">
        <v>1134.75</v>
      </c>
      <c r="R1106" s="18">
        <v>1315.4032258064501</v>
      </c>
      <c r="S1106" s="18">
        <v>1366.2</v>
      </c>
      <c r="T1106" s="18">
        <v>1315.9032258064501</v>
      </c>
      <c r="U1106" s="18">
        <v>974.34333333333302</v>
      </c>
      <c r="V1106" s="18">
        <v>606.63387096774102</v>
      </c>
      <c r="W1106" s="18">
        <v>297.90645161290303</v>
      </c>
      <c r="X1106" s="18">
        <v>195.37166666666599</v>
      </c>
      <c r="Y1106" s="18">
        <v>463.97580645161298</v>
      </c>
      <c r="Z1106" s="18">
        <v>822.47666666666601</v>
      </c>
      <c r="AA1106" s="18">
        <v>1115.2693548387001</v>
      </c>
      <c r="AB1106" s="18">
        <v>1361.0645161290299</v>
      </c>
      <c r="AC1106" s="18">
        <v>1500.30357142857</v>
      </c>
      <c r="AD1106" s="18">
        <v>1761.9193548387</v>
      </c>
      <c r="AE1106" s="18">
        <v>1886.11666666666</v>
      </c>
      <c r="AF1106" s="18">
        <v>1800.5967741935401</v>
      </c>
      <c r="AG1106" s="18">
        <v>1363.85</v>
      </c>
      <c r="AH1106" s="18">
        <v>1056.7096774193501</v>
      </c>
      <c r="AI1106" s="18">
        <v>757.73387096774195</v>
      </c>
      <c r="AJ1106" s="18">
        <v>461.28</v>
      </c>
      <c r="AK1106" s="18">
        <v>298.09032258064502</v>
      </c>
      <c r="AL1106" s="18">
        <v>227.52166666666599</v>
      </c>
      <c r="AM1106" s="18">
        <v>197.56935483870899</v>
      </c>
      <c r="AN1106" s="18">
        <v>184.10806451612899</v>
      </c>
      <c r="AO1106" s="18">
        <v>179.310714285714</v>
      </c>
      <c r="AP1106" s="18">
        <v>176.24516129032199</v>
      </c>
      <c r="AQ1106" s="18">
        <v>178.166666666666</v>
      </c>
      <c r="AR1106" s="18">
        <v>320.60645161290302</v>
      </c>
      <c r="AS1106" s="18">
        <v>603.71666666666601</v>
      </c>
      <c r="AT1106" s="18">
        <v>1125.64838709677</v>
      </c>
      <c r="AU1106" s="18">
        <v>1730.58064516129</v>
      </c>
      <c r="AV1106" s="18">
        <v>2038.3</v>
      </c>
      <c r="AW1106" s="18">
        <v>2238.4193548387002</v>
      </c>
      <c r="AX1106" s="18">
        <v>1663.5</v>
      </c>
      <c r="AY1106" s="18">
        <v>895.43387096774097</v>
      </c>
      <c r="AZ1106" s="18">
        <v>713.17258064516102</v>
      </c>
      <c r="BA1106" s="18">
        <v>686.17068965517205</v>
      </c>
      <c r="BB1106" s="18">
        <v>748.54354838709605</v>
      </c>
      <c r="BC1106" s="18">
        <v>941.65333333333297</v>
      </c>
      <c r="BD1106" s="18">
        <v>1148.38709677419</v>
      </c>
      <c r="BE1106" s="18">
        <v>796.12666666666598</v>
      </c>
      <c r="BF1106" s="18">
        <v>528.29354838709605</v>
      </c>
      <c r="BG1106" s="18">
        <v>984.56129032258002</v>
      </c>
      <c r="BH1106" s="18">
        <v>1485.15</v>
      </c>
      <c r="BI1106" s="18">
        <v>1820.3709677419299</v>
      </c>
      <c r="BJ1106" s="18">
        <v>2190.9499999999998</v>
      </c>
      <c r="BK1106" s="18">
        <v>2428.22580645161</v>
      </c>
      <c r="BL1106" s="18">
        <v>2575.6290322580599</v>
      </c>
      <c r="BM1106" s="18">
        <v>2624.3928571428501</v>
      </c>
      <c r="BN1106" s="18">
        <v>2536.33870967741</v>
      </c>
      <c r="BO1106" s="18">
        <v>2315.8000000000002</v>
      </c>
      <c r="BP1106" s="18">
        <v>2000.6129032258</v>
      </c>
      <c r="BQ1106" s="18">
        <v>1522.18333333333</v>
      </c>
      <c r="BR1106" s="18">
        <v>1250.84838709677</v>
      </c>
      <c r="BS1106" s="18">
        <v>814.11612903225796</v>
      </c>
      <c r="BT1106" s="18">
        <v>654.70833333333303</v>
      </c>
      <c r="BU1106" s="18">
        <v>502.61612903225802</v>
      </c>
      <c r="BV1106" s="18">
        <v>385.37</v>
      </c>
      <c r="BW1106" s="18">
        <v>268.26935483870898</v>
      </c>
      <c r="BX1106" s="18">
        <v>220.35645161290299</v>
      </c>
      <c r="BY1106" s="18">
        <v>198.25535714285701</v>
      </c>
      <c r="BZ1106" s="18">
        <v>206.935483870967</v>
      </c>
      <c r="CA1106" s="18">
        <v>343.77333333333303</v>
      </c>
      <c r="CB1106" s="18">
        <v>763.04838709677404</v>
      </c>
      <c r="CC1106" s="18">
        <v>1455.2</v>
      </c>
      <c r="CD1106" s="18">
        <v>1881.9516129032199</v>
      </c>
      <c r="CE1106" s="18">
        <v>2033.5</v>
      </c>
      <c r="CF1106" s="18">
        <v>1492.7833333333299</v>
      </c>
      <c r="CG1106" s="18">
        <v>1114.19354838709</v>
      </c>
      <c r="CH1106" s="18">
        <v>1079.45</v>
      </c>
      <c r="CI1106" s="18">
        <v>1254.5645161290299</v>
      </c>
      <c r="CJ1106" s="18">
        <v>1483.6290322580601</v>
      </c>
      <c r="CK1106" s="18">
        <v>1662.69642857142</v>
      </c>
      <c r="CL1106" s="18">
        <v>1965.6451612903199</v>
      </c>
      <c r="CM1106" s="18">
        <v>2467.9166666666601</v>
      </c>
      <c r="CN1106" s="18">
        <v>2429.5806451612898</v>
      </c>
      <c r="CO1106" s="18">
        <v>1834.2333333333299</v>
      </c>
      <c r="CP1106" s="18">
        <v>1182.4193548387</v>
      </c>
      <c r="CQ1106" s="18">
        <v>661.67419354838705</v>
      </c>
      <c r="CR1106" s="18">
        <v>818.74833333333299</v>
      </c>
      <c r="CS1106" s="18">
        <v>1518.83870967741</v>
      </c>
      <c r="CT1106" s="18">
        <v>1918.18333333333</v>
      </c>
      <c r="CU1106" s="18">
        <v>2087.6774193548299</v>
      </c>
      <c r="CV1106" s="18">
        <v>2230.1935483870898</v>
      </c>
      <c r="CW1106" s="18">
        <v>2112.96551724137</v>
      </c>
      <c r="CX1106" s="18">
        <v>1698.4354838709601</v>
      </c>
      <c r="CY1106" s="18">
        <v>1167.46166666666</v>
      </c>
      <c r="CZ1106" s="18">
        <v>583.46451612903195</v>
      </c>
      <c r="DA1106" s="18">
        <v>250.90333333333299</v>
      </c>
      <c r="DB1106" s="18">
        <v>359.85645161290302</v>
      </c>
      <c r="DC1106" s="18">
        <v>837.74516129032202</v>
      </c>
      <c r="DD1106" s="18">
        <v>1136.3499999999999</v>
      </c>
      <c r="DE1106" s="18">
        <v>1523.4838709677399</v>
      </c>
      <c r="DF1106" s="18">
        <v>1844.63333333333</v>
      </c>
      <c r="DG1106" s="18">
        <v>2115.1290322580599</v>
      </c>
      <c r="DH1106" s="18">
        <v>2463.72580645161</v>
      </c>
      <c r="DI1106" s="18">
        <v>2566.0892857142799</v>
      </c>
      <c r="DJ1106" s="18">
        <v>2594.38709677419</v>
      </c>
      <c r="DK1106" s="18">
        <v>2219.38333333333</v>
      </c>
      <c r="DL1106" s="18">
        <v>1346.58064516129</v>
      </c>
      <c r="DM1106" s="18">
        <v>782.08999999999901</v>
      </c>
      <c r="DN1106" s="18">
        <v>467.685483870967</v>
      </c>
      <c r="DO1106" s="18">
        <v>352.96774193548299</v>
      </c>
      <c r="DP1106" s="18">
        <v>302.33833333333303</v>
      </c>
      <c r="DQ1106" s="18">
        <v>459.48709677419299</v>
      </c>
      <c r="DR1106" s="18">
        <v>858.57166666666603</v>
      </c>
      <c r="DS1106" s="19">
        <v>1255.9166666666599</v>
      </c>
    </row>
    <row r="1107" spans="1:123" x14ac:dyDescent="0.25">
      <c r="A1107" s="12" t="s">
        <v>70</v>
      </c>
      <c r="B1107" s="13">
        <v>23</v>
      </c>
      <c r="C1107" s="13" t="str">
        <f t="shared" si="21"/>
        <v>BB_L_16_GW_GW_SA_Low_GW_GQ_12_000_23</v>
      </c>
      <c r="D1107" s="14">
        <v>10</v>
      </c>
      <c r="E1107" s="14">
        <v>10</v>
      </c>
      <c r="F1107" s="14">
        <v>10</v>
      </c>
      <c r="G1107" s="14">
        <v>10</v>
      </c>
      <c r="H1107" s="14">
        <v>10</v>
      </c>
      <c r="I1107" s="14">
        <v>10.2036333333333</v>
      </c>
      <c r="J1107" s="14">
        <v>24.574999999999999</v>
      </c>
      <c r="K1107" s="14">
        <v>85.374677419354796</v>
      </c>
      <c r="L1107" s="14">
        <v>257.71499999999997</v>
      </c>
      <c r="M1107" s="14">
        <v>553.49516129032202</v>
      </c>
      <c r="N1107" s="14">
        <v>745.42666666666605</v>
      </c>
      <c r="O1107" s="14">
        <v>971.08870967741905</v>
      </c>
      <c r="P1107" s="14">
        <v>1140.35483870967</v>
      </c>
      <c r="Q1107" s="14">
        <v>1323.1428571428501</v>
      </c>
      <c r="R1107" s="14">
        <v>1503.7419354838701</v>
      </c>
      <c r="S1107" s="14">
        <v>1559.86666666666</v>
      </c>
      <c r="T1107" s="14">
        <v>1455.4032258064501</v>
      </c>
      <c r="U1107" s="14">
        <v>1013.76</v>
      </c>
      <c r="V1107" s="14">
        <v>593.61290322580601</v>
      </c>
      <c r="W1107" s="14">
        <v>281.658064516129</v>
      </c>
      <c r="X1107" s="14">
        <v>208.57333333333301</v>
      </c>
      <c r="Y1107" s="14">
        <v>567.85</v>
      </c>
      <c r="Z1107" s="14">
        <v>1027.91166666666</v>
      </c>
      <c r="AA1107" s="14">
        <v>1375.35483870967</v>
      </c>
      <c r="AB1107" s="14">
        <v>1653.85483870967</v>
      </c>
      <c r="AC1107" s="14">
        <v>1809.05357142857</v>
      </c>
      <c r="AD1107" s="14">
        <v>2072.0483870967701</v>
      </c>
      <c r="AE1107" s="14">
        <v>2166.75</v>
      </c>
      <c r="AF1107" s="14">
        <v>1999.96774193548</v>
      </c>
      <c r="AG1107" s="14">
        <v>1431.5166666666601</v>
      </c>
      <c r="AH1107" s="14">
        <v>1066.9419354838701</v>
      </c>
      <c r="AI1107" s="14">
        <v>746.99677419354805</v>
      </c>
      <c r="AJ1107" s="14">
        <v>440.39</v>
      </c>
      <c r="AK1107" s="14">
        <v>278.35483870967698</v>
      </c>
      <c r="AL1107" s="14">
        <v>211.08500000000001</v>
      </c>
      <c r="AM1107" s="14">
        <v>184.26129032258001</v>
      </c>
      <c r="AN1107" s="14">
        <v>173.435483870967</v>
      </c>
      <c r="AO1107" s="14">
        <v>170.19642857142799</v>
      </c>
      <c r="AP1107" s="14">
        <v>168.86129032258</v>
      </c>
      <c r="AQ1107" s="14">
        <v>178.49166666666599</v>
      </c>
      <c r="AR1107" s="14">
        <v>358.34677419354801</v>
      </c>
      <c r="AS1107" s="14">
        <v>690.89666666666596</v>
      </c>
      <c r="AT1107" s="14">
        <v>1273.7161290322499</v>
      </c>
      <c r="AU1107" s="14">
        <v>1931.19354838709</v>
      </c>
      <c r="AV1107" s="14">
        <v>2236.35</v>
      </c>
      <c r="AW1107" s="14">
        <v>2384.7096774193501</v>
      </c>
      <c r="AX1107" s="14">
        <v>1707.2666666666601</v>
      </c>
      <c r="AY1107" s="14">
        <v>900.23387096774195</v>
      </c>
      <c r="AZ1107" s="14">
        <v>755.43709677419304</v>
      </c>
      <c r="BA1107" s="14">
        <v>765.85517241379296</v>
      </c>
      <c r="BB1107" s="14">
        <v>872.40967741935401</v>
      </c>
      <c r="BC1107" s="14">
        <v>1105.18</v>
      </c>
      <c r="BD1107" s="14">
        <v>1321.66129032258</v>
      </c>
      <c r="BE1107" s="14">
        <v>834.78333333333296</v>
      </c>
      <c r="BF1107" s="14">
        <v>573.30806451612898</v>
      </c>
      <c r="BG1107" s="14">
        <v>1144.05322580645</v>
      </c>
      <c r="BH1107" s="14">
        <v>1779.2333333333299</v>
      </c>
      <c r="BI1107" s="14">
        <v>2173.6129032258</v>
      </c>
      <c r="BJ1107" s="14">
        <v>2553</v>
      </c>
      <c r="BK1107" s="14">
        <v>2768.5161290322499</v>
      </c>
      <c r="BL1107" s="14">
        <v>2878.9838709677401</v>
      </c>
      <c r="BM1107" s="14">
        <v>2884.375</v>
      </c>
      <c r="BN1107" s="14">
        <v>2781.33870967741</v>
      </c>
      <c r="BO1107" s="14">
        <v>2530.9166666666601</v>
      </c>
      <c r="BP1107" s="14">
        <v>2148.9032258064499</v>
      </c>
      <c r="BQ1107" s="14">
        <v>1576.4833333333299</v>
      </c>
      <c r="BR1107" s="14">
        <v>1269.2161290322499</v>
      </c>
      <c r="BS1107" s="14">
        <v>795.84838709677399</v>
      </c>
      <c r="BT1107" s="14">
        <v>629.97</v>
      </c>
      <c r="BU1107" s="14">
        <v>479.017741935483</v>
      </c>
      <c r="BV1107" s="14">
        <v>364.57</v>
      </c>
      <c r="BW1107" s="14">
        <v>251.57903225806399</v>
      </c>
      <c r="BX1107" s="14">
        <v>207.57096774193499</v>
      </c>
      <c r="BY1107" s="14">
        <v>192.142857142857</v>
      </c>
      <c r="BZ1107" s="14">
        <v>216.13064516129</v>
      </c>
      <c r="CA1107" s="14">
        <v>396.66166666666601</v>
      </c>
      <c r="CB1107" s="14">
        <v>900.31935483870905</v>
      </c>
      <c r="CC1107" s="14">
        <v>1686.85</v>
      </c>
      <c r="CD1107" s="14">
        <v>2123.9516129032199</v>
      </c>
      <c r="CE1107" s="14">
        <v>2197.9193548387002</v>
      </c>
      <c r="CF1107" s="14">
        <v>1515.2833333333299</v>
      </c>
      <c r="CG1107" s="14">
        <v>1143.4354838709601</v>
      </c>
      <c r="CH1107" s="14">
        <v>1175.9166666666599</v>
      </c>
      <c r="CI1107" s="14">
        <v>1414.69354838709</v>
      </c>
      <c r="CJ1107" s="14">
        <v>1693.22580645161</v>
      </c>
      <c r="CK1107" s="14">
        <v>1911.2678571428501</v>
      </c>
      <c r="CL1107" s="14">
        <v>2271.22580645161</v>
      </c>
      <c r="CM1107" s="14">
        <v>2773.6666666666601</v>
      </c>
      <c r="CN1107" s="14">
        <v>2699.83870967741</v>
      </c>
      <c r="CO1107" s="14">
        <v>1946.9166666666599</v>
      </c>
      <c r="CP1107" s="14">
        <v>1209.8741935483799</v>
      </c>
      <c r="CQ1107" s="14">
        <v>668.39677419354803</v>
      </c>
      <c r="CR1107" s="14">
        <v>1047.0616666666599</v>
      </c>
      <c r="CS1107" s="14">
        <v>1861.27419354838</v>
      </c>
      <c r="CT1107" s="14">
        <v>2281.4</v>
      </c>
      <c r="CU1107" s="14">
        <v>2459.3225806451601</v>
      </c>
      <c r="CV1107" s="14">
        <v>2558.0161290322499</v>
      </c>
      <c r="CW1107" s="14">
        <v>2372.2931034482699</v>
      </c>
      <c r="CX1107" s="14">
        <v>1886.8709677419299</v>
      </c>
      <c r="CY1107" s="14">
        <v>1276.6316666666601</v>
      </c>
      <c r="CZ1107" s="14">
        <v>594.02419354838696</v>
      </c>
      <c r="DA1107" s="14">
        <v>259.04833333333301</v>
      </c>
      <c r="DB1107" s="14">
        <v>449.027419354838</v>
      </c>
      <c r="DC1107" s="14">
        <v>1060.63709677419</v>
      </c>
      <c r="DD1107" s="14">
        <v>1431.4833333333299</v>
      </c>
      <c r="DE1107" s="14">
        <v>1863.1290322580601</v>
      </c>
      <c r="DF1107" s="14">
        <v>2197.6</v>
      </c>
      <c r="DG1107" s="14">
        <v>2465.4193548387002</v>
      </c>
      <c r="DH1107" s="14">
        <v>2783.2096774193501</v>
      </c>
      <c r="DI1107" s="14">
        <v>2879.5714285714198</v>
      </c>
      <c r="DJ1107" s="14">
        <v>2893.6129032258</v>
      </c>
      <c r="DK1107" s="14">
        <v>2421.38333333333</v>
      </c>
      <c r="DL1107" s="14">
        <v>1428.9032258064501</v>
      </c>
      <c r="DM1107" s="14">
        <v>804.55499999999995</v>
      </c>
      <c r="DN1107" s="14">
        <v>470.64516129032199</v>
      </c>
      <c r="DO1107" s="14">
        <v>357.41290322580602</v>
      </c>
      <c r="DP1107" s="14">
        <v>316.28833333333301</v>
      </c>
      <c r="DQ1107" s="14">
        <v>522.51774193548295</v>
      </c>
      <c r="DR1107" s="14">
        <v>1008.76</v>
      </c>
      <c r="DS1107" s="15">
        <v>1492.6666666666599</v>
      </c>
    </row>
    <row r="1108" spans="1:123" x14ac:dyDescent="0.25">
      <c r="A1108" s="16" t="s">
        <v>70</v>
      </c>
      <c r="B1108" s="17">
        <v>24</v>
      </c>
      <c r="C1108" s="13" t="str">
        <f t="shared" si="21"/>
        <v>BB_L_16_GW_GW_SA_Low_GW_GQ_12_000_24</v>
      </c>
      <c r="D1108" s="18">
        <v>10</v>
      </c>
      <c r="E1108" s="18">
        <v>10</v>
      </c>
      <c r="F1108" s="18">
        <v>10</v>
      </c>
      <c r="G1108" s="18">
        <v>10</v>
      </c>
      <c r="H1108" s="18">
        <v>10</v>
      </c>
      <c r="I1108" s="18">
        <v>10.3094999999999</v>
      </c>
      <c r="J1108" s="18">
        <v>27.497741935483798</v>
      </c>
      <c r="K1108" s="18">
        <v>97.478870967741898</v>
      </c>
      <c r="L1108" s="18">
        <v>289.664999999999</v>
      </c>
      <c r="M1108" s="18">
        <v>610.73548387096696</v>
      </c>
      <c r="N1108" s="18">
        <v>815.18499999999995</v>
      </c>
      <c r="O1108" s="18">
        <v>1053.14354838709</v>
      </c>
      <c r="P1108" s="18">
        <v>1229.5483870967701</v>
      </c>
      <c r="Q1108" s="18">
        <v>1415.9107142857099</v>
      </c>
      <c r="R1108" s="18">
        <v>1595.4354838709601</v>
      </c>
      <c r="S1108" s="18">
        <v>1645.36666666666</v>
      </c>
      <c r="T1108" s="18">
        <v>1517.6774193548299</v>
      </c>
      <c r="U1108" s="18">
        <v>1039.2466666666601</v>
      </c>
      <c r="V1108" s="18">
        <v>597.47903225806397</v>
      </c>
      <c r="W1108" s="18">
        <v>279.25967741935398</v>
      </c>
      <c r="X1108" s="18">
        <v>219.63833333333301</v>
      </c>
      <c r="Y1108" s="18">
        <v>625.45161290322505</v>
      </c>
      <c r="Z1108" s="18">
        <v>1132.4083333333299</v>
      </c>
      <c r="AA1108" s="18">
        <v>1508.6290322580601</v>
      </c>
      <c r="AB1108" s="18">
        <v>1804.9838709677399</v>
      </c>
      <c r="AC1108" s="18">
        <v>1967.25</v>
      </c>
      <c r="AD1108" s="18">
        <v>2230.5967741935401</v>
      </c>
      <c r="AE1108" s="18">
        <v>2309.0333333333301</v>
      </c>
      <c r="AF1108" s="18">
        <v>2099.5161290322499</v>
      </c>
      <c r="AG1108" s="18">
        <v>1473.4166666666599</v>
      </c>
      <c r="AH1108" s="18">
        <v>1084.26451612903</v>
      </c>
      <c r="AI1108" s="18">
        <v>751.01935483870898</v>
      </c>
      <c r="AJ1108" s="18">
        <v>437.72666666666601</v>
      </c>
      <c r="AK1108" s="18">
        <v>274.90322580645102</v>
      </c>
      <c r="AL1108" s="18">
        <v>208.44</v>
      </c>
      <c r="AM1108" s="18">
        <v>182.85645161290299</v>
      </c>
      <c r="AN1108" s="18">
        <v>173.296774193548</v>
      </c>
      <c r="AO1108" s="18">
        <v>170.85714285714201</v>
      </c>
      <c r="AP1108" s="18">
        <v>170.39516129032199</v>
      </c>
      <c r="AQ1108" s="18">
        <v>184.17333333333301</v>
      </c>
      <c r="AR1108" s="18">
        <v>385.832258064516</v>
      </c>
      <c r="AS1108" s="18">
        <v>745.88999999999896</v>
      </c>
      <c r="AT1108" s="18">
        <v>1354.8564516128999</v>
      </c>
      <c r="AU1108" s="18">
        <v>2025.5645161290299</v>
      </c>
      <c r="AV1108" s="18">
        <v>2319.3166666666598</v>
      </c>
      <c r="AW1108" s="18">
        <v>2435.6451612903202</v>
      </c>
      <c r="AX1108" s="18">
        <v>1712.75</v>
      </c>
      <c r="AY1108" s="18">
        <v>899.34838709677399</v>
      </c>
      <c r="AZ1108" s="18">
        <v>775.81774193548301</v>
      </c>
      <c r="BA1108" s="18">
        <v>802.94999999999902</v>
      </c>
      <c r="BB1108" s="18">
        <v>936.67580645161195</v>
      </c>
      <c r="BC1108" s="18">
        <v>1197</v>
      </c>
      <c r="BD1108" s="18">
        <v>1414.2419354838701</v>
      </c>
      <c r="BE1108" s="18">
        <v>856.19500000000005</v>
      </c>
      <c r="BF1108" s="18">
        <v>605.72096774193506</v>
      </c>
      <c r="BG1108" s="18">
        <v>1236.03870967741</v>
      </c>
      <c r="BH1108" s="18">
        <v>1918.95</v>
      </c>
      <c r="BI1108" s="18">
        <v>2341.9354838709601</v>
      </c>
      <c r="BJ1108" s="18">
        <v>2737.55</v>
      </c>
      <c r="BK1108" s="18">
        <v>2948.88709677419</v>
      </c>
      <c r="BL1108" s="18">
        <v>3043.5483870967701</v>
      </c>
      <c r="BM1108" s="18">
        <v>3026.2142857142799</v>
      </c>
      <c r="BN1108" s="18">
        <v>2900.38709677419</v>
      </c>
      <c r="BO1108" s="18">
        <v>2623.61666666666</v>
      </c>
      <c r="BP1108" s="18">
        <v>2215.4032258064499</v>
      </c>
      <c r="BQ1108" s="18">
        <v>1610.4</v>
      </c>
      <c r="BR1108" s="18">
        <v>1288.5290322580599</v>
      </c>
      <c r="BS1108" s="18">
        <v>798.20967741935397</v>
      </c>
      <c r="BT1108" s="18">
        <v>628.03666666666595</v>
      </c>
      <c r="BU1108" s="18">
        <v>474.39354838709602</v>
      </c>
      <c r="BV1108" s="18">
        <v>359.24833333333299</v>
      </c>
      <c r="BW1108" s="18">
        <v>247.31129032257999</v>
      </c>
      <c r="BX1108" s="18">
        <v>205.28225806451599</v>
      </c>
      <c r="BY1108" s="18">
        <v>193.38928571428499</v>
      </c>
      <c r="BZ1108" s="18">
        <v>225.52096774193501</v>
      </c>
      <c r="CA1108" s="18">
        <v>430.41999999999899</v>
      </c>
      <c r="CB1108" s="18">
        <v>977.72903225806397</v>
      </c>
      <c r="CC1108" s="18">
        <v>1804.0166666666601</v>
      </c>
      <c r="CD1108" s="18">
        <v>2239.2419354838698</v>
      </c>
      <c r="CE1108" s="18">
        <v>2273.27419354838</v>
      </c>
      <c r="CF1108" s="18">
        <v>1532.85</v>
      </c>
      <c r="CG1108" s="18">
        <v>1164.9032258064501</v>
      </c>
      <c r="CH1108" s="18">
        <v>1230.9166666666599</v>
      </c>
      <c r="CI1108" s="18">
        <v>1502.88709677419</v>
      </c>
      <c r="CJ1108" s="18">
        <v>1806.3709677419299</v>
      </c>
      <c r="CK1108" s="18">
        <v>2040</v>
      </c>
      <c r="CL1108" s="18">
        <v>2419.0483870967701</v>
      </c>
      <c r="CM1108" s="18">
        <v>2920.6</v>
      </c>
      <c r="CN1108" s="18">
        <v>2808.3548387096698</v>
      </c>
      <c r="CO1108" s="18">
        <v>1999.8</v>
      </c>
      <c r="CP1108" s="18">
        <v>1224.5580645161201</v>
      </c>
      <c r="CQ1108" s="18">
        <v>675.67096774193499</v>
      </c>
      <c r="CR1108" s="18">
        <v>1178.9833333333299</v>
      </c>
      <c r="CS1108" s="18">
        <v>2056.22580645161</v>
      </c>
      <c r="CT1108" s="18">
        <v>2488.4499999999998</v>
      </c>
      <c r="CU1108" s="18">
        <v>2662.5322580645102</v>
      </c>
      <c r="CV1108" s="18">
        <v>2736.0645161290299</v>
      </c>
      <c r="CW1108" s="18">
        <v>2510.46551724137</v>
      </c>
      <c r="CX1108" s="18">
        <v>1978.0483870967701</v>
      </c>
      <c r="CY1108" s="18">
        <v>1331.36666666666</v>
      </c>
      <c r="CZ1108" s="18">
        <v>609.97741935483805</v>
      </c>
      <c r="DA1108" s="18">
        <v>267.97833333333301</v>
      </c>
      <c r="DB1108" s="18">
        <v>504.86774193548302</v>
      </c>
      <c r="DC1108" s="18">
        <v>1182.9564516129001</v>
      </c>
      <c r="DD1108" s="18">
        <v>1589.3333333333301</v>
      </c>
      <c r="DE1108" s="18">
        <v>2052.1129032258</v>
      </c>
      <c r="DF1108" s="18">
        <v>2400.36666666666</v>
      </c>
      <c r="DG1108" s="18">
        <v>2669.7096774193501</v>
      </c>
      <c r="DH1108" s="18">
        <v>2974.0161290322499</v>
      </c>
      <c r="DI1108" s="18">
        <v>3062.0892857142799</v>
      </c>
      <c r="DJ1108" s="18">
        <v>3047.6774193548299</v>
      </c>
      <c r="DK1108" s="18">
        <v>2514.35</v>
      </c>
      <c r="DL1108" s="18">
        <v>1472.0161290322501</v>
      </c>
      <c r="DM1108" s="18">
        <v>822.17333333333295</v>
      </c>
      <c r="DN1108" s="18">
        <v>479.16290322580602</v>
      </c>
      <c r="DO1108" s="18">
        <v>365.48548387096702</v>
      </c>
      <c r="DP1108" s="18">
        <v>329.52666666666602</v>
      </c>
      <c r="DQ1108" s="18">
        <v>565.50645161290299</v>
      </c>
      <c r="DR1108" s="18">
        <v>1092.135</v>
      </c>
      <c r="DS1108" s="19">
        <v>1610.7166666666601</v>
      </c>
    </row>
    <row r="1109" spans="1:123" x14ac:dyDescent="0.25">
      <c r="A1109" s="12" t="s">
        <v>70</v>
      </c>
      <c r="B1109" s="13">
        <v>25</v>
      </c>
      <c r="C1109" s="13" t="str">
        <f t="shared" si="21"/>
        <v>BB_L_16_GW_GW_SA_Low_GW_GQ_12_000_25</v>
      </c>
      <c r="D1109" s="14">
        <v>10</v>
      </c>
      <c r="E1109" s="14">
        <v>10</v>
      </c>
      <c r="F1109" s="14">
        <v>10</v>
      </c>
      <c r="G1109" s="14">
        <v>10</v>
      </c>
      <c r="H1109" s="14">
        <v>10</v>
      </c>
      <c r="I1109" s="14">
        <v>9.8136166666666593</v>
      </c>
      <c r="J1109" s="14">
        <v>10.1838548387096</v>
      </c>
      <c r="K1109" s="14">
        <v>15.0920967741935</v>
      </c>
      <c r="L1109" s="14">
        <v>39.154833333333301</v>
      </c>
      <c r="M1109" s="14">
        <v>103.11741935483801</v>
      </c>
      <c r="N1109" s="14">
        <v>163.546666666666</v>
      </c>
      <c r="O1109" s="14">
        <v>255.267741935483</v>
      </c>
      <c r="P1109" s="14">
        <v>345.64516129032199</v>
      </c>
      <c r="Q1109" s="14">
        <v>483.53392857142802</v>
      </c>
      <c r="R1109" s="14">
        <v>691.51612903225805</v>
      </c>
      <c r="S1109" s="14">
        <v>872.986666666666</v>
      </c>
      <c r="T1109" s="14">
        <v>1172.6774193548299</v>
      </c>
      <c r="U1109" s="14">
        <v>1293.7166666666601</v>
      </c>
      <c r="V1109" s="14">
        <v>1107.0580645161201</v>
      </c>
      <c r="W1109" s="14">
        <v>638.64838709677394</v>
      </c>
      <c r="X1109" s="14">
        <v>265.14833333333303</v>
      </c>
      <c r="Y1109" s="14">
        <v>191.81774193548301</v>
      </c>
      <c r="Z1109" s="14">
        <v>278.31999999999903</v>
      </c>
      <c r="AA1109" s="14">
        <v>410.11612903225802</v>
      </c>
      <c r="AB1109" s="14">
        <v>562.29193548387002</v>
      </c>
      <c r="AC1109" s="14">
        <v>677.90892857142796</v>
      </c>
      <c r="AD1109" s="14">
        <v>979.27258064516104</v>
      </c>
      <c r="AE1109" s="14">
        <v>1300.75</v>
      </c>
      <c r="AF1109" s="14">
        <v>1663.0161290322501</v>
      </c>
      <c r="AG1109" s="14">
        <v>1803</v>
      </c>
      <c r="AH1109" s="14">
        <v>1711.4193548387</v>
      </c>
      <c r="AI1109" s="14">
        <v>1447.5645161290299</v>
      </c>
      <c r="AJ1109" s="14">
        <v>1052.46999999999</v>
      </c>
      <c r="AK1109" s="14">
        <v>737.54516129032197</v>
      </c>
      <c r="AL1109" s="14">
        <v>566.55999999999995</v>
      </c>
      <c r="AM1109" s="14">
        <v>475.73387096774098</v>
      </c>
      <c r="AN1109" s="14">
        <v>422.22258064516097</v>
      </c>
      <c r="AO1109" s="14">
        <v>396.205357142857</v>
      </c>
      <c r="AP1109" s="14">
        <v>373.296774193548</v>
      </c>
      <c r="AQ1109" s="14">
        <v>310.43666666666599</v>
      </c>
      <c r="AR1109" s="14">
        <v>218.572580645161</v>
      </c>
      <c r="AS1109" s="14">
        <v>211.23</v>
      </c>
      <c r="AT1109" s="14">
        <v>365.63548387096699</v>
      </c>
      <c r="AU1109" s="14">
        <v>688.07096774193496</v>
      </c>
      <c r="AV1109" s="14">
        <v>1052.0533333333301</v>
      </c>
      <c r="AW1109" s="14">
        <v>1628.03225806451</v>
      </c>
      <c r="AX1109" s="14">
        <v>1989.31666666666</v>
      </c>
      <c r="AY1109" s="14">
        <v>1570.9354838709601</v>
      </c>
      <c r="AZ1109" s="14">
        <v>1179.4032258064501</v>
      </c>
      <c r="BA1109" s="14">
        <v>987.51896551724099</v>
      </c>
      <c r="BB1109" s="14">
        <v>801.14999999999895</v>
      </c>
      <c r="BC1109" s="14">
        <v>702.29499999999996</v>
      </c>
      <c r="BD1109" s="14">
        <v>813.85967741935406</v>
      </c>
      <c r="BE1109" s="14">
        <v>1089.66166666666</v>
      </c>
      <c r="BF1109" s="14">
        <v>741.24032258064506</v>
      </c>
      <c r="BG1109" s="14">
        <v>577.07903225806399</v>
      </c>
      <c r="BH1109" s="14">
        <v>748.47500000000002</v>
      </c>
      <c r="BI1109" s="14">
        <v>983.26290322580599</v>
      </c>
      <c r="BJ1109" s="14">
        <v>1327.4833333333299</v>
      </c>
      <c r="BK1109" s="14">
        <v>1636.2096774193501</v>
      </c>
      <c r="BL1109" s="14">
        <v>1923.66129032258</v>
      </c>
      <c r="BM1109" s="14">
        <v>2174.9642857142799</v>
      </c>
      <c r="BN1109" s="14">
        <v>2337.1774193548299</v>
      </c>
      <c r="BO1109" s="14">
        <v>2434.13333333333</v>
      </c>
      <c r="BP1109" s="14">
        <v>2430.1129032258</v>
      </c>
      <c r="BQ1109" s="14">
        <v>2257.1999999999998</v>
      </c>
      <c r="BR1109" s="14">
        <v>2058.5806451612898</v>
      </c>
      <c r="BS1109" s="14">
        <v>1591.3709677419299</v>
      </c>
      <c r="BT1109" s="14">
        <v>1356.9666666666601</v>
      </c>
      <c r="BU1109" s="14">
        <v>1092.07419354838</v>
      </c>
      <c r="BV1109" s="14">
        <v>865.82500000000005</v>
      </c>
      <c r="BW1109" s="14">
        <v>613.85806451612905</v>
      </c>
      <c r="BX1109" s="14">
        <v>486.572580645161</v>
      </c>
      <c r="BY1109" s="14">
        <v>388.86250000000001</v>
      </c>
      <c r="BZ1109" s="14">
        <v>297.39677419354803</v>
      </c>
      <c r="CA1109" s="14">
        <v>222.588333333333</v>
      </c>
      <c r="CB1109" s="14">
        <v>271.451612903225</v>
      </c>
      <c r="CC1109" s="14">
        <v>581.57666666666603</v>
      </c>
      <c r="CD1109" s="14">
        <v>1001.23548387096</v>
      </c>
      <c r="CE1109" s="14">
        <v>1600.03225806451</v>
      </c>
      <c r="CF1109" s="14">
        <v>1946.86666666666</v>
      </c>
      <c r="CG1109" s="14">
        <v>1654.4838709677399</v>
      </c>
      <c r="CH1109" s="14">
        <v>1308.2166666666601</v>
      </c>
      <c r="CI1109" s="14">
        <v>1128.5</v>
      </c>
      <c r="CJ1109" s="14">
        <v>1068.83870967741</v>
      </c>
      <c r="CK1109" s="14">
        <v>1077.7321428571399</v>
      </c>
      <c r="CL1109" s="14">
        <v>1186.2419354838701</v>
      </c>
      <c r="CM1109" s="14">
        <v>1686.4</v>
      </c>
      <c r="CN1109" s="14">
        <v>2214.22580645161</v>
      </c>
      <c r="CO1109" s="14">
        <v>2341.7666666666601</v>
      </c>
      <c r="CP1109" s="14">
        <v>1993.72580645161</v>
      </c>
      <c r="CQ1109" s="14">
        <v>1303.16129032258</v>
      </c>
      <c r="CR1109" s="14">
        <v>392.63499999999999</v>
      </c>
      <c r="CS1109" s="14">
        <v>736.73225806451603</v>
      </c>
      <c r="CT1109" s="14">
        <v>1083.6849999999999</v>
      </c>
      <c r="CU1109" s="14">
        <v>1345.6290322580601</v>
      </c>
      <c r="CV1109" s="14">
        <v>1757.4032258064501</v>
      </c>
      <c r="CW1109" s="14">
        <v>2036.48275862068</v>
      </c>
      <c r="CX1109" s="14">
        <v>2062.0483870967701</v>
      </c>
      <c r="CY1109" s="14">
        <v>1761.15</v>
      </c>
      <c r="CZ1109" s="14">
        <v>1162.91612903225</v>
      </c>
      <c r="DA1109" s="14">
        <v>503.77166666666602</v>
      </c>
      <c r="DB1109" s="14">
        <v>169.675806451612</v>
      </c>
      <c r="DC1109" s="14">
        <v>304.033870967741</v>
      </c>
      <c r="DD1109" s="14">
        <v>458.613333333333</v>
      </c>
      <c r="DE1109" s="14">
        <v>706.81290322580605</v>
      </c>
      <c r="DF1109" s="14">
        <v>963.01166666666597</v>
      </c>
      <c r="DG1109" s="14">
        <v>1227.69354838709</v>
      </c>
      <c r="DH1109" s="14">
        <v>1659.96774193548</v>
      </c>
      <c r="DI1109" s="14">
        <v>1863.94642857142</v>
      </c>
      <c r="DJ1109" s="14">
        <v>2212.7903225806399</v>
      </c>
      <c r="DK1109" s="14">
        <v>2474.1833333333302</v>
      </c>
      <c r="DL1109" s="14">
        <v>2033.9838709677399</v>
      </c>
      <c r="DM1109" s="14">
        <v>1439.56666666666</v>
      </c>
      <c r="DN1109" s="14">
        <v>949.47741935483805</v>
      </c>
      <c r="DO1109" s="14">
        <v>701.21129032258</v>
      </c>
      <c r="DP1109" s="14">
        <v>516.66833333333295</v>
      </c>
      <c r="DQ1109" s="14">
        <v>338.55967741935399</v>
      </c>
      <c r="DR1109" s="14">
        <v>365.66500000000002</v>
      </c>
      <c r="DS1109" s="15">
        <v>512.106666666666</v>
      </c>
    </row>
    <row r="1110" spans="1:123" x14ac:dyDescent="0.25">
      <c r="A1110" s="16" t="s">
        <v>70</v>
      </c>
      <c r="B1110" s="17">
        <v>26</v>
      </c>
      <c r="C1110" s="13" t="str">
        <f t="shared" si="21"/>
        <v>BB_L_16_GW_GW_SA_Low_GW_GQ_12_000_26</v>
      </c>
      <c r="D1110" s="18">
        <v>10</v>
      </c>
      <c r="E1110" s="18">
        <v>10</v>
      </c>
      <c r="F1110" s="18">
        <v>10</v>
      </c>
      <c r="G1110" s="18">
        <v>10</v>
      </c>
      <c r="H1110" s="18">
        <v>10</v>
      </c>
      <c r="I1110" s="18">
        <v>9.9510166666666606</v>
      </c>
      <c r="J1110" s="18">
        <v>10.718322580645101</v>
      </c>
      <c r="K1110" s="18">
        <v>17.296129032258001</v>
      </c>
      <c r="L1110" s="18">
        <v>47.746666666666599</v>
      </c>
      <c r="M1110" s="18">
        <v>125.822580645161</v>
      </c>
      <c r="N1110" s="18">
        <v>198.84166666666599</v>
      </c>
      <c r="O1110" s="18">
        <v>309.19193548387</v>
      </c>
      <c r="P1110" s="18">
        <v>417.23225806451597</v>
      </c>
      <c r="Q1110" s="18">
        <v>577.42142857142801</v>
      </c>
      <c r="R1110" s="18">
        <v>813.19677419354798</v>
      </c>
      <c r="S1110" s="18">
        <v>1027.58666666666</v>
      </c>
      <c r="T1110" s="18">
        <v>1345.8225806451601</v>
      </c>
      <c r="U1110" s="18">
        <v>1409.0333333333299</v>
      </c>
      <c r="V1110" s="18">
        <v>1145.3435483870901</v>
      </c>
      <c r="W1110" s="18">
        <v>630.69032258064499</v>
      </c>
      <c r="X1110" s="18">
        <v>258.24166666666599</v>
      </c>
      <c r="Y1110" s="18">
        <v>205.816129032258</v>
      </c>
      <c r="Z1110" s="18">
        <v>331.93833333333299</v>
      </c>
      <c r="AA1110" s="18">
        <v>499.09032258064502</v>
      </c>
      <c r="AB1110" s="18">
        <v>684.26129032257995</v>
      </c>
      <c r="AC1110" s="18">
        <v>823.55714285714203</v>
      </c>
      <c r="AD1110" s="18">
        <v>1171.96451612903</v>
      </c>
      <c r="AE1110" s="18">
        <v>1530.95</v>
      </c>
      <c r="AF1110" s="18">
        <v>1912.7580645161199</v>
      </c>
      <c r="AG1110" s="18">
        <v>1985.93333333333</v>
      </c>
      <c r="AH1110" s="18">
        <v>1834.46774193548</v>
      </c>
      <c r="AI1110" s="18">
        <v>1521.8709677419299</v>
      </c>
      <c r="AJ1110" s="18">
        <v>1071.7466666666601</v>
      </c>
      <c r="AK1110" s="18">
        <v>727.03225806451599</v>
      </c>
      <c r="AL1110" s="18">
        <v>546.27333333333297</v>
      </c>
      <c r="AM1110" s="18">
        <v>452.879032258064</v>
      </c>
      <c r="AN1110" s="18">
        <v>398.79838709677398</v>
      </c>
      <c r="AO1110" s="18">
        <v>372.72321428571399</v>
      </c>
      <c r="AP1110" s="18">
        <v>350.05161290322502</v>
      </c>
      <c r="AQ1110" s="18">
        <v>289.51666666666603</v>
      </c>
      <c r="AR1110" s="18">
        <v>208.832258064516</v>
      </c>
      <c r="AS1110" s="18">
        <v>217.571666666666</v>
      </c>
      <c r="AT1110" s="18">
        <v>405.83548387096698</v>
      </c>
      <c r="AU1110" s="18">
        <v>781.19516129032195</v>
      </c>
      <c r="AV1110" s="18">
        <v>1188.53666666666</v>
      </c>
      <c r="AW1110" s="18">
        <v>1812.83870967741</v>
      </c>
      <c r="AX1110" s="18">
        <v>2164.6666666666601</v>
      </c>
      <c r="AY1110" s="18">
        <v>1669.19354838709</v>
      </c>
      <c r="AZ1110" s="18">
        <v>1245.9193548387</v>
      </c>
      <c r="BA1110" s="18">
        <v>1055.5827586206799</v>
      </c>
      <c r="BB1110" s="18">
        <v>864.57903225806399</v>
      </c>
      <c r="BC1110" s="18">
        <v>767.844999999999</v>
      </c>
      <c r="BD1110" s="18">
        <v>915.96935483870902</v>
      </c>
      <c r="BE1110" s="18">
        <v>1210.7166666666601</v>
      </c>
      <c r="BF1110" s="18">
        <v>786.49032258064506</v>
      </c>
      <c r="BG1110" s="18">
        <v>626.78709677419295</v>
      </c>
      <c r="BH1110" s="18">
        <v>874.91333333333296</v>
      </c>
      <c r="BI1110" s="18">
        <v>1167.3064516129</v>
      </c>
      <c r="BJ1110" s="18">
        <v>1558.0833333333301</v>
      </c>
      <c r="BK1110" s="18">
        <v>1890.4193548387</v>
      </c>
      <c r="BL1110" s="18">
        <v>2188.22580645161</v>
      </c>
      <c r="BM1110" s="18">
        <v>2442.4821428571399</v>
      </c>
      <c r="BN1110" s="18">
        <v>2624.88709677419</v>
      </c>
      <c r="BO1110" s="18">
        <v>2734.5</v>
      </c>
      <c r="BP1110" s="18">
        <v>2696.5806451612898</v>
      </c>
      <c r="BQ1110" s="18">
        <v>2436.8333333333298</v>
      </c>
      <c r="BR1110" s="18">
        <v>2186.1290322580599</v>
      </c>
      <c r="BS1110" s="18">
        <v>1634.4354838709601</v>
      </c>
      <c r="BT1110" s="18">
        <v>1372.35</v>
      </c>
      <c r="BU1110" s="18">
        <v>1092.8258064516101</v>
      </c>
      <c r="BV1110" s="18">
        <v>857.88</v>
      </c>
      <c r="BW1110" s="18">
        <v>596.98225806451603</v>
      </c>
      <c r="BX1110" s="18">
        <v>466.70806451612901</v>
      </c>
      <c r="BY1110" s="18">
        <v>369.54642857142801</v>
      </c>
      <c r="BZ1110" s="18">
        <v>282.546774193548</v>
      </c>
      <c r="CA1110" s="18">
        <v>219.75666666666601</v>
      </c>
      <c r="CB1110" s="18">
        <v>299.39032258064498</v>
      </c>
      <c r="CC1110" s="18">
        <v>676.71500000000003</v>
      </c>
      <c r="CD1110" s="18">
        <v>1156.33064516129</v>
      </c>
      <c r="CE1110" s="18">
        <v>1795.5645161290299</v>
      </c>
      <c r="CF1110" s="18">
        <v>2079.9666666666599</v>
      </c>
      <c r="CG1110" s="18">
        <v>1738.5483870967701</v>
      </c>
      <c r="CH1110" s="18">
        <v>1369.2166666666601</v>
      </c>
      <c r="CI1110" s="18">
        <v>1188.2419354838701</v>
      </c>
      <c r="CJ1110" s="18">
        <v>1140.5645161290299</v>
      </c>
      <c r="CK1110" s="18">
        <v>1169.07142857142</v>
      </c>
      <c r="CL1110" s="18">
        <v>1326.77419354838</v>
      </c>
      <c r="CM1110" s="18">
        <v>1911.7</v>
      </c>
      <c r="CN1110" s="18">
        <v>2531.38709677419</v>
      </c>
      <c r="CO1110" s="18">
        <v>2591.7833333333301</v>
      </c>
      <c r="CP1110" s="18">
        <v>2161.4193548387002</v>
      </c>
      <c r="CQ1110" s="18">
        <v>1374.9129032257999</v>
      </c>
      <c r="CR1110" s="18">
        <v>458.98500000000001</v>
      </c>
      <c r="CS1110" s="18">
        <v>902.40645161290297</v>
      </c>
      <c r="CT1110" s="18">
        <v>1304.7333333333299</v>
      </c>
      <c r="CU1110" s="18">
        <v>1607.69354838709</v>
      </c>
      <c r="CV1110" s="18">
        <v>2053.6774193548299</v>
      </c>
      <c r="CW1110" s="18">
        <v>2340.7931034482699</v>
      </c>
      <c r="CX1110" s="18">
        <v>2361.1290322580599</v>
      </c>
      <c r="CY1110" s="18">
        <v>1995.05</v>
      </c>
      <c r="CZ1110" s="18">
        <v>1240.19354838709</v>
      </c>
      <c r="DA1110" s="18">
        <v>522.46833333333302</v>
      </c>
      <c r="DB1110" s="18">
        <v>188.81774193548301</v>
      </c>
      <c r="DC1110" s="18">
        <v>375.42741935483798</v>
      </c>
      <c r="DD1110" s="18">
        <v>573.09166666666601</v>
      </c>
      <c r="DE1110" s="18">
        <v>867.72096774193506</v>
      </c>
      <c r="DF1110" s="18">
        <v>1158.38333333333</v>
      </c>
      <c r="DG1110" s="18">
        <v>1449.2096774193501</v>
      </c>
      <c r="DH1110" s="18">
        <v>1905.83870967741</v>
      </c>
      <c r="DI1110" s="18">
        <v>2126.5714285714198</v>
      </c>
      <c r="DJ1110" s="18">
        <v>2511.4354838709601</v>
      </c>
      <c r="DK1110" s="18">
        <v>2769.2333333333299</v>
      </c>
      <c r="DL1110" s="18">
        <v>2237.33870967741</v>
      </c>
      <c r="DM1110" s="18">
        <v>1541.6</v>
      </c>
      <c r="DN1110" s="18">
        <v>987.28709677419295</v>
      </c>
      <c r="DO1110" s="18">
        <v>720.14193548387095</v>
      </c>
      <c r="DP1110" s="18">
        <v>525.76499999999999</v>
      </c>
      <c r="DQ1110" s="18">
        <v>345.80161290322502</v>
      </c>
      <c r="DR1110" s="18">
        <v>400.81</v>
      </c>
      <c r="DS1110" s="19">
        <v>592.74833333333299</v>
      </c>
    </row>
    <row r="1111" spans="1:123" x14ac:dyDescent="0.25">
      <c r="A1111" s="12" t="s">
        <v>70</v>
      </c>
      <c r="B1111" s="13">
        <v>27</v>
      </c>
      <c r="C1111" s="13" t="str">
        <f t="shared" si="21"/>
        <v>BB_L_16_GW_GW_SA_Low_GW_GQ_12_000_27</v>
      </c>
      <c r="D1111" s="14">
        <v>10</v>
      </c>
      <c r="E1111" s="14">
        <v>10</v>
      </c>
      <c r="F1111" s="14">
        <v>10</v>
      </c>
      <c r="G1111" s="14">
        <v>10</v>
      </c>
      <c r="H1111" s="14">
        <v>10</v>
      </c>
      <c r="I1111" s="14">
        <v>9.9917166666666599</v>
      </c>
      <c r="J1111" s="14">
        <v>10.95</v>
      </c>
      <c r="K1111" s="14">
        <v>18.3764516129032</v>
      </c>
      <c r="L1111" s="14">
        <v>52.215333333333298</v>
      </c>
      <c r="M1111" s="14">
        <v>138.10774193548301</v>
      </c>
      <c r="N1111" s="14">
        <v>218.24</v>
      </c>
      <c r="O1111" s="14">
        <v>339.04838709677398</v>
      </c>
      <c r="P1111" s="14">
        <v>456.98870967741902</v>
      </c>
      <c r="Q1111" s="14">
        <v>630.11964285714203</v>
      </c>
      <c r="R1111" s="14">
        <v>884.33225806451605</v>
      </c>
      <c r="S1111" s="14">
        <v>1115.175</v>
      </c>
      <c r="T1111" s="14">
        <v>1445.1451612903199</v>
      </c>
      <c r="U1111" s="14">
        <v>1479.43333333333</v>
      </c>
      <c r="V1111" s="14">
        <v>1170.0758064516101</v>
      </c>
      <c r="W1111" s="14">
        <v>623.83709677419301</v>
      </c>
      <c r="X1111" s="14">
        <v>251.46499999999901</v>
      </c>
      <c r="Y1111" s="14">
        <v>211.67741935483801</v>
      </c>
      <c r="Z1111" s="14">
        <v>359.94333333333299</v>
      </c>
      <c r="AA1111" s="14">
        <v>548.97741935483805</v>
      </c>
      <c r="AB1111" s="14">
        <v>755.82419354838703</v>
      </c>
      <c r="AC1111" s="14">
        <v>910.22142857142796</v>
      </c>
      <c r="AD1111" s="14">
        <v>1288.5161290322501</v>
      </c>
      <c r="AE1111" s="14">
        <v>1672.06666666666</v>
      </c>
      <c r="AF1111" s="14">
        <v>2063.4838709677401</v>
      </c>
      <c r="AG1111" s="14">
        <v>2097.6666666666601</v>
      </c>
      <c r="AH1111" s="14">
        <v>1909.6451612903199</v>
      </c>
      <c r="AI1111" s="14">
        <v>1559.72580645161</v>
      </c>
      <c r="AJ1111" s="14">
        <v>1075.50166666666</v>
      </c>
      <c r="AK1111" s="14">
        <v>716.85161290322503</v>
      </c>
      <c r="AL1111" s="14">
        <v>532.604999999999</v>
      </c>
      <c r="AM1111" s="14">
        <v>438.84677419354801</v>
      </c>
      <c r="AN1111" s="14">
        <v>384.96612903225798</v>
      </c>
      <c r="AO1111" s="14">
        <v>359.01428571428499</v>
      </c>
      <c r="AP1111" s="14">
        <v>336.58548387096698</v>
      </c>
      <c r="AQ1111" s="14">
        <v>277.671666666666</v>
      </c>
      <c r="AR1111" s="14">
        <v>203.17258064516099</v>
      </c>
      <c r="AS1111" s="14">
        <v>219.93166666666599</v>
      </c>
      <c r="AT1111" s="14">
        <v>425.287096774193</v>
      </c>
      <c r="AU1111" s="14">
        <v>828.97580645161202</v>
      </c>
      <c r="AV1111" s="14">
        <v>1260.575</v>
      </c>
      <c r="AW1111" s="14">
        <v>1914.9354838709601</v>
      </c>
      <c r="AX1111" s="14">
        <v>2250.0833333333298</v>
      </c>
      <c r="AY1111" s="14">
        <v>1692.6290322580601</v>
      </c>
      <c r="AZ1111" s="14">
        <v>1248.85483870967</v>
      </c>
      <c r="BA1111" s="14">
        <v>1057.6379310344801</v>
      </c>
      <c r="BB1111" s="14">
        <v>873.43709677419304</v>
      </c>
      <c r="BC1111" s="14">
        <v>794.62833333333299</v>
      </c>
      <c r="BD1111" s="14">
        <v>974.09032258064497</v>
      </c>
      <c r="BE1111" s="14">
        <v>1271.2333333333299</v>
      </c>
      <c r="BF1111" s="14">
        <v>801.75322580645104</v>
      </c>
      <c r="BG1111" s="14">
        <v>652.05645161290295</v>
      </c>
      <c r="BH1111" s="14">
        <v>941.57500000000005</v>
      </c>
      <c r="BI1111" s="14">
        <v>1267.9838709677399</v>
      </c>
      <c r="BJ1111" s="14">
        <v>1692.1666666666599</v>
      </c>
      <c r="BK1111" s="14">
        <v>2043.3225806451601</v>
      </c>
      <c r="BL1111" s="14">
        <v>2350.4032258064499</v>
      </c>
      <c r="BM1111" s="14">
        <v>2607.625</v>
      </c>
      <c r="BN1111" s="14">
        <v>2790.3225806451601</v>
      </c>
      <c r="BO1111" s="14">
        <v>2892.8166666666598</v>
      </c>
      <c r="BP1111" s="14">
        <v>2836.0322580645102</v>
      </c>
      <c r="BQ1111" s="14">
        <v>2534.4499999999998</v>
      </c>
      <c r="BR1111" s="14">
        <v>2255.3064516129002</v>
      </c>
      <c r="BS1111" s="14">
        <v>1656.5161290322501</v>
      </c>
      <c r="BT1111" s="14">
        <v>1378.0833333333301</v>
      </c>
      <c r="BU1111" s="14">
        <v>1086.91612903225</v>
      </c>
      <c r="BV1111" s="14">
        <v>846.7</v>
      </c>
      <c r="BW1111" s="14">
        <v>583.74193548387098</v>
      </c>
      <c r="BX1111" s="14">
        <v>453.66935483870901</v>
      </c>
      <c r="BY1111" s="14">
        <v>357.330357142857</v>
      </c>
      <c r="BZ1111" s="14">
        <v>272.68225806451602</v>
      </c>
      <c r="CA1111" s="14">
        <v>216.386666666666</v>
      </c>
      <c r="CB1111" s="14">
        <v>313.01612903225799</v>
      </c>
      <c r="CC1111" s="14">
        <v>728.75999999999897</v>
      </c>
      <c r="CD1111" s="14">
        <v>1244.57741935483</v>
      </c>
      <c r="CE1111" s="14">
        <v>1911.5</v>
      </c>
      <c r="CF1111" s="14">
        <v>2157.6</v>
      </c>
      <c r="CG1111" s="14">
        <v>1767.9838709677399</v>
      </c>
      <c r="CH1111" s="14">
        <v>1379.4833333333299</v>
      </c>
      <c r="CI1111" s="14">
        <v>1201.66129032258</v>
      </c>
      <c r="CJ1111" s="14">
        <v>1166.2903225806399</v>
      </c>
      <c r="CK1111" s="14">
        <v>1209.17857142857</v>
      </c>
      <c r="CL1111" s="14">
        <v>1396.66129032258</v>
      </c>
      <c r="CM1111" s="14">
        <v>2040</v>
      </c>
      <c r="CN1111" s="14">
        <v>2699.6935483870898</v>
      </c>
      <c r="CO1111" s="14">
        <v>2727.61666666666</v>
      </c>
      <c r="CP1111" s="14">
        <v>2237.8709677419301</v>
      </c>
      <c r="CQ1111" s="14">
        <v>1399.04516129032</v>
      </c>
      <c r="CR1111" s="14">
        <v>501.368333333333</v>
      </c>
      <c r="CS1111" s="14">
        <v>1007.77580645161</v>
      </c>
      <c r="CT1111" s="14">
        <v>1446.65</v>
      </c>
      <c r="CU1111" s="14">
        <v>1771.22580645161</v>
      </c>
      <c r="CV1111" s="14">
        <v>2235.4677419354798</v>
      </c>
      <c r="CW1111" s="14">
        <v>2521.6724137931001</v>
      </c>
      <c r="CX1111" s="14">
        <v>2520.2903225806399</v>
      </c>
      <c r="CY1111" s="14">
        <v>2109.9833333333299</v>
      </c>
      <c r="CZ1111" s="14">
        <v>1278.08064516129</v>
      </c>
      <c r="DA1111" s="14">
        <v>527.40833333333296</v>
      </c>
      <c r="DB1111" s="14">
        <v>199.824193548387</v>
      </c>
      <c r="DC1111" s="14">
        <v>417.869354838709</v>
      </c>
      <c r="DD1111" s="14">
        <v>640.95999999999901</v>
      </c>
      <c r="DE1111" s="14">
        <v>966.47419354838701</v>
      </c>
      <c r="DF1111" s="14">
        <v>1281.3333333333301</v>
      </c>
      <c r="DG1111" s="14">
        <v>1590.0645161290299</v>
      </c>
      <c r="DH1111" s="14">
        <v>2064.22580645161</v>
      </c>
      <c r="DI1111" s="14">
        <v>2294.875</v>
      </c>
      <c r="DJ1111" s="14">
        <v>2683.5</v>
      </c>
      <c r="DK1111" s="14">
        <v>2923.63333333333</v>
      </c>
      <c r="DL1111" s="14">
        <v>2335.6290322580599</v>
      </c>
      <c r="DM1111" s="14">
        <v>1584.11666666666</v>
      </c>
      <c r="DN1111" s="14">
        <v>999.37096774193503</v>
      </c>
      <c r="DO1111" s="14">
        <v>723.39516129032199</v>
      </c>
      <c r="DP1111" s="14">
        <v>525.75333333333299</v>
      </c>
      <c r="DQ1111" s="14">
        <v>348.59677419354801</v>
      </c>
      <c r="DR1111" s="14">
        <v>418.67666666666599</v>
      </c>
      <c r="DS1111" s="15">
        <v>634.89833333333297</v>
      </c>
    </row>
    <row r="1112" spans="1:123" x14ac:dyDescent="0.25">
      <c r="A1112" s="16" t="s">
        <v>70</v>
      </c>
      <c r="B1112" s="17">
        <v>28</v>
      </c>
      <c r="C1112" s="13" t="str">
        <f t="shared" si="21"/>
        <v>BB_L_16_GW_GW_SA_Low_GW_GQ_12_000_28</v>
      </c>
      <c r="D1112" s="18">
        <v>10</v>
      </c>
      <c r="E1112" s="18">
        <v>10</v>
      </c>
      <c r="F1112" s="18">
        <v>10</v>
      </c>
      <c r="G1112" s="18">
        <v>10</v>
      </c>
      <c r="H1112" s="18">
        <v>10</v>
      </c>
      <c r="I1112" s="18">
        <v>9.7880666666666691</v>
      </c>
      <c r="J1112" s="18">
        <v>9.5248064516128998</v>
      </c>
      <c r="K1112" s="18">
        <v>9.7164516129032208</v>
      </c>
      <c r="L1112" s="18">
        <v>12.1228333333333</v>
      </c>
      <c r="M1112" s="18">
        <v>21.334838709677399</v>
      </c>
      <c r="N1112" s="18">
        <v>33.022666666666602</v>
      </c>
      <c r="O1112" s="18">
        <v>54.6943548387096</v>
      </c>
      <c r="P1112" s="18">
        <v>80.605967741935402</v>
      </c>
      <c r="Q1112" s="18">
        <v>128.95124999999999</v>
      </c>
      <c r="R1112" s="18">
        <v>220.07741935483801</v>
      </c>
      <c r="S1112" s="18">
        <v>336.63166666666598</v>
      </c>
      <c r="T1112" s="18">
        <v>620.16935483870895</v>
      </c>
      <c r="U1112" s="18">
        <v>1049.93333333333</v>
      </c>
      <c r="V1112" s="18">
        <v>1295.9516129032199</v>
      </c>
      <c r="W1112" s="18">
        <v>1063.92580645161</v>
      </c>
      <c r="X1112" s="18">
        <v>538.10333333333301</v>
      </c>
      <c r="Y1112" s="18">
        <v>263.45</v>
      </c>
      <c r="Z1112" s="18">
        <v>190.541666666666</v>
      </c>
      <c r="AA1112" s="18">
        <v>190.451612903225</v>
      </c>
      <c r="AB1112" s="18">
        <v>218.01935483870901</v>
      </c>
      <c r="AC1112" s="18">
        <v>252.13214285714199</v>
      </c>
      <c r="AD1112" s="18">
        <v>378.066129032258</v>
      </c>
      <c r="AE1112" s="18">
        <v>580.92833333333294</v>
      </c>
      <c r="AF1112" s="18">
        <v>959.49838709677397</v>
      </c>
      <c r="AG1112" s="18">
        <v>1471.9166666666599</v>
      </c>
      <c r="AH1112" s="18">
        <v>1699.5483870967701</v>
      </c>
      <c r="AI1112" s="18">
        <v>1754.96774193548</v>
      </c>
      <c r="AJ1112" s="18">
        <v>1639.06666666666</v>
      </c>
      <c r="AK1112" s="18">
        <v>1386.5</v>
      </c>
      <c r="AL1112" s="18">
        <v>1184.63333333333</v>
      </c>
      <c r="AM1112" s="18">
        <v>1049.4032258064501</v>
      </c>
      <c r="AN1112" s="18">
        <v>957.71290322580603</v>
      </c>
      <c r="AO1112" s="18">
        <v>907.50357142857104</v>
      </c>
      <c r="AP1112" s="18">
        <v>860.90161290322499</v>
      </c>
      <c r="AQ1112" s="18">
        <v>729.59500000000003</v>
      </c>
      <c r="AR1112" s="18">
        <v>465.566129032258</v>
      </c>
      <c r="AS1112" s="18">
        <v>300.26</v>
      </c>
      <c r="AT1112" s="18">
        <v>233.41935483870901</v>
      </c>
      <c r="AU1112" s="18">
        <v>248.87419354838701</v>
      </c>
      <c r="AV1112" s="18">
        <v>374.159999999999</v>
      </c>
      <c r="AW1112" s="18">
        <v>693.32903225806399</v>
      </c>
      <c r="AX1112" s="18">
        <v>1426.2833333333299</v>
      </c>
      <c r="AY1112" s="18">
        <v>1875.6451612903199</v>
      </c>
      <c r="AZ1112" s="18">
        <v>1735.9838709677399</v>
      </c>
      <c r="BA1112" s="18">
        <v>1564.3448275861999</v>
      </c>
      <c r="BB1112" s="18">
        <v>1334.1129032258</v>
      </c>
      <c r="BC1112" s="18">
        <v>1046.7349999999999</v>
      </c>
      <c r="BD1112" s="18">
        <v>813.63225806451601</v>
      </c>
      <c r="BE1112" s="18">
        <v>1012.17333333333</v>
      </c>
      <c r="BF1112" s="18">
        <v>1040.2983870967701</v>
      </c>
      <c r="BG1112" s="18">
        <v>710.97580645161202</v>
      </c>
      <c r="BH1112" s="18">
        <v>545.64666666666596</v>
      </c>
      <c r="BI1112" s="18">
        <v>565.60161290322503</v>
      </c>
      <c r="BJ1112" s="18">
        <v>697.84333333333302</v>
      </c>
      <c r="BK1112" s="18">
        <v>882.56129032258002</v>
      </c>
      <c r="BL1112" s="18">
        <v>1104.8645161290301</v>
      </c>
      <c r="BM1112" s="18">
        <v>1356.8928571428501</v>
      </c>
      <c r="BN1112" s="18">
        <v>1600.4516129032199</v>
      </c>
      <c r="BO1112" s="18">
        <v>1872.7333333333299</v>
      </c>
      <c r="BP1112" s="18">
        <v>2128.5322580645102</v>
      </c>
      <c r="BQ1112" s="18">
        <v>2361.1833333333302</v>
      </c>
      <c r="BR1112" s="18">
        <v>2390.77419354838</v>
      </c>
      <c r="BS1112" s="18">
        <v>2255.3709677419301</v>
      </c>
      <c r="BT1112" s="18">
        <v>2099.7333333333299</v>
      </c>
      <c r="BU1112" s="18">
        <v>1849.03225806451</v>
      </c>
      <c r="BV1112" s="18">
        <v>1589.93333333333</v>
      </c>
      <c r="BW1112" s="18">
        <v>1244.66129032258</v>
      </c>
      <c r="BX1112" s="18">
        <v>1034.0967741935401</v>
      </c>
      <c r="BY1112" s="18">
        <v>841.83571428571395</v>
      </c>
      <c r="BZ1112" s="18">
        <v>642.71290322580603</v>
      </c>
      <c r="CA1112" s="18">
        <v>419.46</v>
      </c>
      <c r="CB1112" s="18">
        <v>264.07096774193502</v>
      </c>
      <c r="CC1112" s="18">
        <v>244.428333333333</v>
      </c>
      <c r="CD1112" s="18">
        <v>379.02096774193501</v>
      </c>
      <c r="CE1112" s="18">
        <v>763.408064516129</v>
      </c>
      <c r="CF1112" s="18">
        <v>1540.13333333333</v>
      </c>
      <c r="CG1112" s="18">
        <v>1828.3225806451601</v>
      </c>
      <c r="CH1112" s="18">
        <v>1769.63333333333</v>
      </c>
      <c r="CI1112" s="18">
        <v>1601.9193548387</v>
      </c>
      <c r="CJ1112" s="18">
        <v>1438.5483870967701</v>
      </c>
      <c r="CK1112" s="18">
        <v>1316.0892857142801</v>
      </c>
      <c r="CL1112" s="18">
        <v>1156.4838709677399</v>
      </c>
      <c r="CM1112" s="18">
        <v>1131.5</v>
      </c>
      <c r="CN1112" s="18">
        <v>1479.27419354838</v>
      </c>
      <c r="CO1112" s="18">
        <v>2032.88333333333</v>
      </c>
      <c r="CP1112" s="18">
        <v>2248.88709677419</v>
      </c>
      <c r="CQ1112" s="18">
        <v>1899.1322580645101</v>
      </c>
      <c r="CR1112" s="18">
        <v>412.33333333333297</v>
      </c>
      <c r="CS1112" s="18">
        <v>373.9</v>
      </c>
      <c r="CT1112" s="18">
        <v>502.361666666666</v>
      </c>
      <c r="CU1112" s="18">
        <v>660.87580645161199</v>
      </c>
      <c r="CV1112" s="18">
        <v>1000.85161290322</v>
      </c>
      <c r="CW1112" s="18">
        <v>1406.10344827586</v>
      </c>
      <c r="CX1112" s="18">
        <v>1797.69354838709</v>
      </c>
      <c r="CY1112" s="18">
        <v>1934.5833333333301</v>
      </c>
      <c r="CZ1112" s="18">
        <v>1730.0483870967701</v>
      </c>
      <c r="DA1112" s="18">
        <v>915.88833333333298</v>
      </c>
      <c r="DB1112" s="18">
        <v>215.79193548386999</v>
      </c>
      <c r="DC1112" s="18">
        <v>155.59677419354799</v>
      </c>
      <c r="DD1112" s="18">
        <v>186.333333333333</v>
      </c>
      <c r="DE1112" s="18">
        <v>270.71612903225798</v>
      </c>
      <c r="DF1112" s="18">
        <v>385.94666666666598</v>
      </c>
      <c r="DG1112" s="18">
        <v>533.00322580645104</v>
      </c>
      <c r="DH1112" s="18">
        <v>830.35645161290302</v>
      </c>
      <c r="DI1112" s="18">
        <v>1015.21607142857</v>
      </c>
      <c r="DJ1112" s="18">
        <v>1439.4516129032199</v>
      </c>
      <c r="DK1112" s="18">
        <v>2100.1833333333302</v>
      </c>
      <c r="DL1112" s="18">
        <v>2310.7096774193501</v>
      </c>
      <c r="DM1112" s="18">
        <v>2038.5166666666601</v>
      </c>
      <c r="DN1112" s="18">
        <v>1609.2903225806399</v>
      </c>
      <c r="DO1112" s="18">
        <v>1285.19354838709</v>
      </c>
      <c r="DP1112" s="18">
        <v>998.69333333333304</v>
      </c>
      <c r="DQ1112" s="18">
        <v>604.18064516129004</v>
      </c>
      <c r="DR1112" s="18">
        <v>401</v>
      </c>
      <c r="DS1112" s="19">
        <v>339.58833333333303</v>
      </c>
    </row>
    <row r="1113" spans="1:123" x14ac:dyDescent="0.25">
      <c r="A1113" s="12" t="s">
        <v>70</v>
      </c>
      <c r="B1113" s="13">
        <v>29</v>
      </c>
      <c r="C1113" s="13" t="str">
        <f t="shared" si="21"/>
        <v>BB_L_16_GW_GW_SA_Low_GW_GQ_12_000_29</v>
      </c>
      <c r="D1113" s="14">
        <v>10</v>
      </c>
      <c r="E1113" s="14">
        <v>10</v>
      </c>
      <c r="F1113" s="14">
        <v>10</v>
      </c>
      <c r="G1113" s="14">
        <v>10</v>
      </c>
      <c r="H1113" s="14">
        <v>10</v>
      </c>
      <c r="I1113" s="14">
        <v>9.9392333333333305</v>
      </c>
      <c r="J1113" s="14">
        <v>9.8264838709677402</v>
      </c>
      <c r="K1113" s="14">
        <v>10.194241935483801</v>
      </c>
      <c r="L1113" s="14">
        <v>13.358333333333301</v>
      </c>
      <c r="M1113" s="14">
        <v>24.969516129032201</v>
      </c>
      <c r="N1113" s="14">
        <v>39.683166666666601</v>
      </c>
      <c r="O1113" s="14">
        <v>66.916290322580593</v>
      </c>
      <c r="P1113" s="14">
        <v>99.287419354838704</v>
      </c>
      <c r="Q1113" s="14">
        <v>158.04464285714201</v>
      </c>
      <c r="R1113" s="14">
        <v>267.11451612903198</v>
      </c>
      <c r="S1113" s="14">
        <v>411.86999999999898</v>
      </c>
      <c r="T1113" s="14">
        <v>737.71612903225798</v>
      </c>
      <c r="U1113" s="14">
        <v>1185.0416666666599</v>
      </c>
      <c r="V1113" s="14">
        <v>1400.83870967741</v>
      </c>
      <c r="W1113" s="14">
        <v>1102.5161290322501</v>
      </c>
      <c r="X1113" s="14">
        <v>537.22166666666601</v>
      </c>
      <c r="Y1113" s="14">
        <v>258.23870967741902</v>
      </c>
      <c r="Z1113" s="14">
        <v>197.55500000000001</v>
      </c>
      <c r="AA1113" s="14">
        <v>208.556451612903</v>
      </c>
      <c r="AB1113" s="14">
        <v>249.32096774193499</v>
      </c>
      <c r="AC1113" s="14">
        <v>295.40357142857101</v>
      </c>
      <c r="AD1113" s="14">
        <v>453.00806451612902</v>
      </c>
      <c r="AE1113" s="14">
        <v>698.32999999999902</v>
      </c>
      <c r="AF1113" s="14">
        <v>1137.6241935483799</v>
      </c>
      <c r="AG1113" s="14">
        <v>1676.2333333333299</v>
      </c>
      <c r="AH1113" s="14">
        <v>1893.96774193548</v>
      </c>
      <c r="AI1113" s="14">
        <v>1928.0967741935401</v>
      </c>
      <c r="AJ1113" s="14">
        <v>1745.7166666666601</v>
      </c>
      <c r="AK1113" s="14">
        <v>1428.9032258064501</v>
      </c>
      <c r="AL1113" s="14">
        <v>1193.11666666666</v>
      </c>
      <c r="AM1113" s="14">
        <v>1042.1322580645101</v>
      </c>
      <c r="AN1113" s="14">
        <v>942.34193548386997</v>
      </c>
      <c r="AO1113" s="14">
        <v>888.88035714285695</v>
      </c>
      <c r="AP1113" s="14">
        <v>840.38387096774102</v>
      </c>
      <c r="AQ1113" s="14">
        <v>705.76166666666597</v>
      </c>
      <c r="AR1113" s="14">
        <v>438.98548387096702</v>
      </c>
      <c r="AS1113" s="14">
        <v>277.50333333333299</v>
      </c>
      <c r="AT1113" s="14">
        <v>223.046774193548</v>
      </c>
      <c r="AU1113" s="14">
        <v>261.11290322580601</v>
      </c>
      <c r="AV1113" s="14">
        <v>415.784999999999</v>
      </c>
      <c r="AW1113" s="14">
        <v>793.53548387096703</v>
      </c>
      <c r="AX1113" s="14">
        <v>1625.19333333333</v>
      </c>
      <c r="AY1113" s="14">
        <v>2103.7419354838698</v>
      </c>
      <c r="AZ1113" s="14">
        <v>1931.7580645161199</v>
      </c>
      <c r="BA1113" s="14">
        <v>1748.1551724137901</v>
      </c>
      <c r="BB1113" s="14">
        <v>1462.6290322580601</v>
      </c>
      <c r="BC1113" s="14">
        <v>1107.1400000000001</v>
      </c>
      <c r="BD1113" s="14">
        <v>861.435483870967</v>
      </c>
      <c r="BE1113" s="14">
        <v>1158.90166666666</v>
      </c>
      <c r="BF1113" s="14">
        <v>1143.16129032258</v>
      </c>
      <c r="BG1113" s="14">
        <v>738.26612903225703</v>
      </c>
      <c r="BH1113" s="14">
        <v>588.83833333333303</v>
      </c>
      <c r="BI1113" s="14">
        <v>637.35806451612905</v>
      </c>
      <c r="BJ1113" s="14">
        <v>805.12833333333299</v>
      </c>
      <c r="BK1113" s="14">
        <v>1020.79677419354</v>
      </c>
      <c r="BL1113" s="14">
        <v>1270.6290322580601</v>
      </c>
      <c r="BM1113" s="14">
        <v>1550.2857142857099</v>
      </c>
      <c r="BN1113" s="14">
        <v>1842.4516129032199</v>
      </c>
      <c r="BO1113" s="14">
        <v>2157.9666666666599</v>
      </c>
      <c r="BP1113" s="14">
        <v>2417.9838709677401</v>
      </c>
      <c r="BQ1113" s="14">
        <v>2612.0333333333301</v>
      </c>
      <c r="BR1113" s="14">
        <v>2608.0322580645102</v>
      </c>
      <c r="BS1113" s="14">
        <v>2389.0322580645102</v>
      </c>
      <c r="BT1113" s="14">
        <v>2197.38333333333</v>
      </c>
      <c r="BU1113" s="14">
        <v>1921.3225806451601</v>
      </c>
      <c r="BV1113" s="14">
        <v>1634.05</v>
      </c>
      <c r="BW1113" s="14">
        <v>1249.66129032258</v>
      </c>
      <c r="BX1113" s="14">
        <v>1020.90161290322</v>
      </c>
      <c r="BY1113" s="14">
        <v>823.00892857142799</v>
      </c>
      <c r="BZ1113" s="14">
        <v>624.599999999999</v>
      </c>
      <c r="CA1113" s="14">
        <v>403.84333333333302</v>
      </c>
      <c r="CB1113" s="14">
        <v>256.07903225806399</v>
      </c>
      <c r="CC1113" s="14">
        <v>261.00333333333299</v>
      </c>
      <c r="CD1113" s="14">
        <v>432.14032258064498</v>
      </c>
      <c r="CE1113" s="14">
        <v>879.15322580645102</v>
      </c>
      <c r="CF1113" s="14">
        <v>1720.11666666666</v>
      </c>
      <c r="CG1113" s="14">
        <v>2025.38709677419</v>
      </c>
      <c r="CH1113" s="14">
        <v>1926.6</v>
      </c>
      <c r="CI1113" s="14">
        <v>1712.58064516129</v>
      </c>
      <c r="CJ1113" s="14">
        <v>1514.3225806451601</v>
      </c>
      <c r="CK1113" s="14">
        <v>1379.4107142857099</v>
      </c>
      <c r="CL1113" s="14">
        <v>1221.7580645161199</v>
      </c>
      <c r="CM1113" s="14">
        <v>1237.1500000000001</v>
      </c>
      <c r="CN1113" s="14">
        <v>1710.3064516129</v>
      </c>
      <c r="CO1113" s="14">
        <v>2305.63333333333</v>
      </c>
      <c r="CP1113" s="14">
        <v>2530.5322580645102</v>
      </c>
      <c r="CQ1113" s="14">
        <v>2069.8322580645099</v>
      </c>
      <c r="CR1113" s="14">
        <v>424.41166666666601</v>
      </c>
      <c r="CS1113" s="14">
        <v>428.38548387096699</v>
      </c>
      <c r="CT1113" s="14">
        <v>596.13499999999897</v>
      </c>
      <c r="CU1113" s="14">
        <v>794.60483870967698</v>
      </c>
      <c r="CV1113" s="14">
        <v>1191.45483870967</v>
      </c>
      <c r="CW1113" s="14">
        <v>1657.58620689655</v>
      </c>
      <c r="CX1113" s="14">
        <v>2116.5322580645102</v>
      </c>
      <c r="CY1113" s="14">
        <v>2235.9499999999998</v>
      </c>
      <c r="CZ1113" s="14">
        <v>1892.4516129032199</v>
      </c>
      <c r="DA1113" s="14">
        <v>973.53666666666595</v>
      </c>
      <c r="DB1113" s="14">
        <v>219.00967741935401</v>
      </c>
      <c r="DC1113" s="14">
        <v>172.85806451612899</v>
      </c>
      <c r="DD1113" s="14">
        <v>220.56833333333299</v>
      </c>
      <c r="DE1113" s="14">
        <v>327.841935483871</v>
      </c>
      <c r="DF1113" s="14">
        <v>466.48333333333301</v>
      </c>
      <c r="DG1113" s="14">
        <v>637.72741935483805</v>
      </c>
      <c r="DH1113" s="14">
        <v>971.95</v>
      </c>
      <c r="DI1113" s="14">
        <v>1186.625</v>
      </c>
      <c r="DJ1113" s="14">
        <v>1673.08064516129</v>
      </c>
      <c r="DK1113" s="14">
        <v>2414.5500000000002</v>
      </c>
      <c r="DL1113" s="14">
        <v>2592.22580645161</v>
      </c>
      <c r="DM1113" s="14">
        <v>2235.9666666666599</v>
      </c>
      <c r="DN1113" s="14">
        <v>1711.27419354838</v>
      </c>
      <c r="DO1113" s="14">
        <v>1348</v>
      </c>
      <c r="DP1113" s="14">
        <v>1030.90166666666</v>
      </c>
      <c r="DQ1113" s="14">
        <v>600.64354838709596</v>
      </c>
      <c r="DR1113" s="14">
        <v>398.51</v>
      </c>
      <c r="DS1113" s="15">
        <v>353.10333333333301</v>
      </c>
    </row>
    <row r="1114" spans="1:123" x14ac:dyDescent="0.25">
      <c r="A1114" s="16" t="s">
        <v>70</v>
      </c>
      <c r="B1114" s="17">
        <v>30</v>
      </c>
      <c r="C1114" s="13" t="str">
        <f t="shared" si="21"/>
        <v>BB_L_16_GW_GW_SA_Low_GW_GQ_12_000_30</v>
      </c>
      <c r="D1114" s="18">
        <v>10</v>
      </c>
      <c r="E1114" s="18">
        <v>10</v>
      </c>
      <c r="F1114" s="18">
        <v>10</v>
      </c>
      <c r="G1114" s="18">
        <v>10</v>
      </c>
      <c r="H1114" s="18">
        <v>10</v>
      </c>
      <c r="I1114" s="18">
        <v>9.9829000000000008</v>
      </c>
      <c r="J1114" s="18">
        <v>9.9523387096774094</v>
      </c>
      <c r="K1114" s="18">
        <v>10.449838709677399</v>
      </c>
      <c r="L1114" s="18">
        <v>14.2298333333333</v>
      </c>
      <c r="M1114" s="18">
        <v>27.674354838709601</v>
      </c>
      <c r="N1114" s="18">
        <v>44.430833333333297</v>
      </c>
      <c r="O1114" s="18">
        <v>75.173064516129003</v>
      </c>
      <c r="P1114" s="18">
        <v>111.43129032258</v>
      </c>
      <c r="Q1114" s="18">
        <v>176.51071428571399</v>
      </c>
      <c r="R1114" s="18">
        <v>296.07419354838697</v>
      </c>
      <c r="S1114" s="18">
        <v>453.678333333333</v>
      </c>
      <c r="T1114" s="18">
        <v>802.06451612903197</v>
      </c>
      <c r="U1114" s="18">
        <v>1257.7666666666601</v>
      </c>
      <c r="V1114" s="18">
        <v>1455.03225806451</v>
      </c>
      <c r="W1114" s="18">
        <v>1119.3064516129</v>
      </c>
      <c r="X1114" s="18">
        <v>536.73500000000001</v>
      </c>
      <c r="Y1114" s="18">
        <v>257.39516129032199</v>
      </c>
      <c r="Z1114" s="18">
        <v>202.46666666666599</v>
      </c>
      <c r="AA1114" s="18">
        <v>220.94193548387099</v>
      </c>
      <c r="AB1114" s="18">
        <v>270.35322580645101</v>
      </c>
      <c r="AC1114" s="18">
        <v>323.55714285714203</v>
      </c>
      <c r="AD1114" s="18">
        <v>499.91451612903199</v>
      </c>
      <c r="AE1114" s="18">
        <v>767.875</v>
      </c>
      <c r="AF1114" s="18">
        <v>1236.80967741935</v>
      </c>
      <c r="AG1114" s="18">
        <v>1787.6</v>
      </c>
      <c r="AH1114" s="18">
        <v>1997.4354838709601</v>
      </c>
      <c r="AI1114" s="18">
        <v>2011.4838709677399</v>
      </c>
      <c r="AJ1114" s="18">
        <v>1798.1666666666599</v>
      </c>
      <c r="AK1114" s="18">
        <v>1454.6129032258</v>
      </c>
      <c r="AL1114" s="18">
        <v>1204.7333333333299</v>
      </c>
      <c r="AM1114" s="18">
        <v>1047.01451612903</v>
      </c>
      <c r="AN1114" s="18">
        <v>943.55806451612898</v>
      </c>
      <c r="AO1114" s="18">
        <v>888.39642857142803</v>
      </c>
      <c r="AP1114" s="18">
        <v>838.49354838709598</v>
      </c>
      <c r="AQ1114" s="18">
        <v>700.81333333333305</v>
      </c>
      <c r="AR1114" s="18">
        <v>432.20483870967701</v>
      </c>
      <c r="AS1114" s="18">
        <v>272.17</v>
      </c>
      <c r="AT1114" s="18">
        <v>223.74193548387001</v>
      </c>
      <c r="AU1114" s="18">
        <v>273.97903225806402</v>
      </c>
      <c r="AV1114" s="18">
        <v>444.29333333333301</v>
      </c>
      <c r="AW1114" s="18">
        <v>850.16935483870895</v>
      </c>
      <c r="AX1114" s="18">
        <v>1715.2333333333299</v>
      </c>
      <c r="AY1114" s="18">
        <v>2189.4838709677401</v>
      </c>
      <c r="AZ1114" s="18">
        <v>2000.88709677419</v>
      </c>
      <c r="BA1114" s="18">
        <v>1809.94827586206</v>
      </c>
      <c r="BB1114" s="18">
        <v>1513.2580645161199</v>
      </c>
      <c r="BC1114" s="18">
        <v>1144.2833333333299</v>
      </c>
      <c r="BD1114" s="18">
        <v>897.82741935483796</v>
      </c>
      <c r="BE1114" s="18">
        <v>1229.9166666666599</v>
      </c>
      <c r="BF1114" s="18">
        <v>1194.7580645161199</v>
      </c>
      <c r="BG1114" s="18">
        <v>759.19193548387102</v>
      </c>
      <c r="BH1114" s="18">
        <v>615.03999999999905</v>
      </c>
      <c r="BI1114" s="18">
        <v>680.20806451612896</v>
      </c>
      <c r="BJ1114" s="18">
        <v>870.69</v>
      </c>
      <c r="BK1114" s="18">
        <v>1104.83870967741</v>
      </c>
      <c r="BL1114" s="18">
        <v>1370.08064516129</v>
      </c>
      <c r="BM1114" s="18">
        <v>1662.6071428571399</v>
      </c>
      <c r="BN1114" s="18">
        <v>1967.6774193548299</v>
      </c>
      <c r="BO1114" s="18">
        <v>2296.85</v>
      </c>
      <c r="BP1114" s="18">
        <v>2562.2096774193501</v>
      </c>
      <c r="BQ1114" s="18">
        <v>2744.4</v>
      </c>
      <c r="BR1114" s="18">
        <v>2723.7580645161202</v>
      </c>
      <c r="BS1114" s="18">
        <v>2464.33870967741</v>
      </c>
      <c r="BT1114" s="18">
        <v>2252.9833333333299</v>
      </c>
      <c r="BU1114" s="18">
        <v>1957.9838709677399</v>
      </c>
      <c r="BV1114" s="18">
        <v>1656.7333333333299</v>
      </c>
      <c r="BW1114" s="18">
        <v>1258.0161290322501</v>
      </c>
      <c r="BX1114" s="18">
        <v>1022.79677419354</v>
      </c>
      <c r="BY1114" s="18">
        <v>820.644642857142</v>
      </c>
      <c r="BZ1114" s="18">
        <v>619.70967741935499</v>
      </c>
      <c r="CA1114" s="18">
        <v>399.09833333333302</v>
      </c>
      <c r="CB1114" s="18">
        <v>255.68225806451599</v>
      </c>
      <c r="CC1114" s="18">
        <v>274.84333333333302</v>
      </c>
      <c r="CD1114" s="18">
        <v>466.71612903225798</v>
      </c>
      <c r="CE1114" s="18">
        <v>946.42258064516102</v>
      </c>
      <c r="CF1114" s="18">
        <v>1807.7666666666601</v>
      </c>
      <c r="CG1114" s="18">
        <v>2100.4032258064499</v>
      </c>
      <c r="CH1114" s="18">
        <v>1984</v>
      </c>
      <c r="CI1114" s="18">
        <v>1756.58064516129</v>
      </c>
      <c r="CJ1114" s="18">
        <v>1550.1451612903199</v>
      </c>
      <c r="CK1114" s="18">
        <v>1412.92857142857</v>
      </c>
      <c r="CL1114" s="18">
        <v>1259.38709677419</v>
      </c>
      <c r="CM1114" s="18">
        <v>1304.0833333333301</v>
      </c>
      <c r="CN1114" s="18">
        <v>1827.88709677419</v>
      </c>
      <c r="CO1114" s="18">
        <v>2447.5333333333301</v>
      </c>
      <c r="CP1114" s="18">
        <v>2659.8225806451601</v>
      </c>
      <c r="CQ1114" s="18">
        <v>2151.0387096774102</v>
      </c>
      <c r="CR1114" s="18">
        <v>434.81833333333299</v>
      </c>
      <c r="CS1114" s="18">
        <v>465.63387096774102</v>
      </c>
      <c r="CT1114" s="18">
        <v>657.57833333333303</v>
      </c>
      <c r="CU1114" s="18">
        <v>876.2</v>
      </c>
      <c r="CV1114" s="18">
        <v>1303.3225806451601</v>
      </c>
      <c r="CW1114" s="18">
        <v>1794.05172413793</v>
      </c>
      <c r="CX1114" s="18">
        <v>2272.1774193548299</v>
      </c>
      <c r="CY1114" s="18">
        <v>2387.7333333333299</v>
      </c>
      <c r="CZ1114" s="18">
        <v>1986.46774193548</v>
      </c>
      <c r="DA1114" s="18">
        <v>1006.42333333333</v>
      </c>
      <c r="DB1114" s="18">
        <v>222.775806451612</v>
      </c>
      <c r="DC1114" s="18">
        <v>184.71935483870899</v>
      </c>
      <c r="DD1114" s="18">
        <v>242.36666666666599</v>
      </c>
      <c r="DE1114" s="18">
        <v>364.67741935483798</v>
      </c>
      <c r="DF1114" s="18">
        <v>518.27</v>
      </c>
      <c r="DG1114" s="18">
        <v>704.22258064516097</v>
      </c>
      <c r="DH1114" s="18">
        <v>1060.20483870967</v>
      </c>
      <c r="DI1114" s="18">
        <v>1286.94642857142</v>
      </c>
      <c r="DJ1114" s="18">
        <v>1797.4032258064501</v>
      </c>
      <c r="DK1114" s="18">
        <v>2563.1999999999998</v>
      </c>
      <c r="DL1114" s="18">
        <v>2734.33870967741</v>
      </c>
      <c r="DM1114" s="18">
        <v>2336.4499999999998</v>
      </c>
      <c r="DN1114" s="18">
        <v>1771.35483870967</v>
      </c>
      <c r="DO1114" s="18">
        <v>1386.8064516129</v>
      </c>
      <c r="DP1114" s="18">
        <v>1054.68333333333</v>
      </c>
      <c r="DQ1114" s="18">
        <v>608.87741935483803</v>
      </c>
      <c r="DR1114" s="18">
        <v>404.25166666666598</v>
      </c>
      <c r="DS1114" s="19">
        <v>365.291666666666</v>
      </c>
    </row>
    <row r="1115" spans="1:123" x14ac:dyDescent="0.25">
      <c r="A1115" s="12" t="s">
        <v>69</v>
      </c>
      <c r="B1115" s="13">
        <v>1</v>
      </c>
      <c r="C1115" s="13" t="str">
        <f t="shared" si="21"/>
        <v>BB_L_16_GW_GW_SA_Low_GW_GQ_12_001_1</v>
      </c>
      <c r="D1115" s="14">
        <v>14.7206451612903</v>
      </c>
      <c r="E1115" s="14">
        <v>700.26034482758598</v>
      </c>
      <c r="F1115" s="14">
        <v>3493.3064516129002</v>
      </c>
      <c r="G1115" s="14">
        <v>4295.3</v>
      </c>
      <c r="H1115" s="14">
        <v>2801.07741935483</v>
      </c>
      <c r="I1115" s="14">
        <v>35.131999999999998</v>
      </c>
      <c r="J1115" s="14">
        <v>12.176774193548299</v>
      </c>
      <c r="K1115" s="14">
        <v>11.397580645161201</v>
      </c>
      <c r="L1115" s="14">
        <v>10.84</v>
      </c>
      <c r="M1115" s="14">
        <v>10.4714516129032</v>
      </c>
      <c r="N1115" s="14">
        <v>958.92216666666604</v>
      </c>
      <c r="O1115" s="14">
        <v>2720.16129032258</v>
      </c>
      <c r="P1115" s="14">
        <v>3616.9032258064499</v>
      </c>
      <c r="Q1115" s="14">
        <v>4169.7142857142799</v>
      </c>
      <c r="R1115" s="14">
        <v>4337.4354838709596</v>
      </c>
      <c r="S1115" s="14">
        <v>4484.75</v>
      </c>
      <c r="T1115" s="14">
        <v>2951.6774193548299</v>
      </c>
      <c r="U1115" s="14">
        <v>272.33183333333301</v>
      </c>
      <c r="V1115" s="14">
        <v>42.525161290322501</v>
      </c>
      <c r="W1115" s="14">
        <v>14.712096774193499</v>
      </c>
      <c r="X1115" s="14">
        <v>10.9143333333333</v>
      </c>
      <c r="Y1115" s="14">
        <v>10.3748387096774</v>
      </c>
      <c r="Z1115" s="14">
        <v>76.165333333333294</v>
      </c>
      <c r="AA1115" s="14">
        <v>2127.0741935483802</v>
      </c>
      <c r="AB1115" s="14">
        <v>3319.9516129032199</v>
      </c>
      <c r="AC1115" s="14">
        <v>3637.8571428571399</v>
      </c>
      <c r="AD1115" s="14">
        <v>4370.3387096774104</v>
      </c>
      <c r="AE1115" s="14">
        <v>4546.3666666666604</v>
      </c>
      <c r="AF1115" s="14">
        <v>3575.0806451612898</v>
      </c>
      <c r="AG1115" s="14">
        <v>444.183333333333</v>
      </c>
      <c r="AH1115" s="14">
        <v>146.603064516129</v>
      </c>
      <c r="AI1115" s="14">
        <v>46.562419354838603</v>
      </c>
      <c r="AJ1115" s="14">
        <v>21.274999999999999</v>
      </c>
      <c r="AK1115" s="14">
        <v>16.000967741935401</v>
      </c>
      <c r="AL1115" s="14">
        <v>207.08850000000001</v>
      </c>
      <c r="AM1115" s="14">
        <v>1117.94677419354</v>
      </c>
      <c r="AN1115" s="14">
        <v>1926.16129032258</v>
      </c>
      <c r="AO1115" s="14">
        <v>1653.32142857142</v>
      </c>
      <c r="AP1115" s="14">
        <v>1947.0967741935401</v>
      </c>
      <c r="AQ1115" s="14">
        <v>4043.36666666666</v>
      </c>
      <c r="AR1115" s="14">
        <v>2064.6145161290301</v>
      </c>
      <c r="AS1115" s="14">
        <v>424.08333333333297</v>
      </c>
      <c r="AT1115" s="14">
        <v>73.267903225806407</v>
      </c>
      <c r="AU1115" s="14">
        <v>27.708548387096702</v>
      </c>
      <c r="AV1115" s="14">
        <v>24.3556666666666</v>
      </c>
      <c r="AW1115" s="14">
        <v>17.726129032258001</v>
      </c>
      <c r="AX1115" s="14">
        <v>3477.5630000000001</v>
      </c>
      <c r="AY1115" s="14">
        <v>4480.2580645161197</v>
      </c>
      <c r="AZ1115" s="14">
        <v>4511.0806451612898</v>
      </c>
      <c r="BA1115" s="14">
        <v>4529.8275862068904</v>
      </c>
      <c r="BB1115" s="14">
        <v>4572.22580645161</v>
      </c>
      <c r="BC1115" s="14">
        <v>4619.0833333333303</v>
      </c>
      <c r="BD1115" s="14">
        <v>2749.2709677419298</v>
      </c>
      <c r="BE1115" s="14">
        <v>50.066333333333297</v>
      </c>
      <c r="BF1115" s="14">
        <v>14.6554838709677</v>
      </c>
      <c r="BG1115" s="14">
        <v>10.848548387096701</v>
      </c>
      <c r="BH1115" s="14">
        <v>10.876166666666601</v>
      </c>
      <c r="BI1115" s="14">
        <v>10.9796774193548</v>
      </c>
      <c r="BJ1115" s="14">
        <v>183.776833333333</v>
      </c>
      <c r="BK1115" s="14">
        <v>2722.2112903225802</v>
      </c>
      <c r="BL1115" s="14">
        <v>4009.1290322580599</v>
      </c>
      <c r="BM1115" s="14">
        <v>4358.3214285714203</v>
      </c>
      <c r="BN1115" s="14">
        <v>4475.7096774193496</v>
      </c>
      <c r="BO1115" s="14">
        <v>4595.9833333333299</v>
      </c>
      <c r="BP1115" s="14">
        <v>3106.5741935483802</v>
      </c>
      <c r="BQ1115" s="14">
        <v>573.67166666666606</v>
      </c>
      <c r="BR1115" s="14">
        <v>186.61145161290301</v>
      </c>
      <c r="BS1115" s="14">
        <v>42.876935483870902</v>
      </c>
      <c r="BT1115" s="14">
        <v>46.443166666666599</v>
      </c>
      <c r="BU1115" s="14">
        <v>37.0041935483871</v>
      </c>
      <c r="BV1115" s="14">
        <v>1374.1216666666601</v>
      </c>
      <c r="BW1115" s="14">
        <v>3900.4193548387002</v>
      </c>
      <c r="BX1115" s="14">
        <v>4266.7903225806403</v>
      </c>
      <c r="BY1115" s="14">
        <v>4407.3571428571404</v>
      </c>
      <c r="BZ1115" s="14">
        <v>4500.9354838709596</v>
      </c>
      <c r="CA1115" s="14">
        <v>4584.1833333333298</v>
      </c>
      <c r="CB1115" s="14">
        <v>3047.23225806451</v>
      </c>
      <c r="CC1115" s="14">
        <v>339.981666666666</v>
      </c>
      <c r="CD1115" s="14">
        <v>70.093387096774194</v>
      </c>
      <c r="CE1115" s="14">
        <v>21.1799999999999</v>
      </c>
      <c r="CF1115" s="14">
        <v>12.473999999999901</v>
      </c>
      <c r="CG1115" s="14">
        <v>11.0816129032258</v>
      </c>
      <c r="CH1115" s="14">
        <v>223.241166666666</v>
      </c>
      <c r="CI1115" s="14">
        <v>2897.9677419354798</v>
      </c>
      <c r="CJ1115" s="14">
        <v>3890.5967741935401</v>
      </c>
      <c r="CK1115" s="14">
        <v>4062.2142857142799</v>
      </c>
      <c r="CL1115" s="14">
        <v>4420.7419354838703</v>
      </c>
      <c r="CM1115" s="14">
        <v>4569.1666666666597</v>
      </c>
      <c r="CN1115" s="14">
        <v>4343.4516129032199</v>
      </c>
      <c r="CO1115" s="14">
        <v>741.41333333333296</v>
      </c>
      <c r="CP1115" s="14">
        <v>111.895806451612</v>
      </c>
      <c r="CQ1115" s="14">
        <v>32.518225806451603</v>
      </c>
      <c r="CR1115" s="14">
        <v>10.559333333333299</v>
      </c>
      <c r="CS1115" s="14">
        <v>10.4758064516129</v>
      </c>
      <c r="CT1115" s="14">
        <v>10.953166666666601</v>
      </c>
      <c r="CU1115" s="14">
        <v>2189.1232258064501</v>
      </c>
      <c r="CV1115" s="14">
        <v>4231.6935483870902</v>
      </c>
      <c r="CW1115" s="14">
        <v>4489.1724137930996</v>
      </c>
      <c r="CX1115" s="14">
        <v>4545.9032258064499</v>
      </c>
      <c r="CY1115" s="14">
        <v>4601.8500000000004</v>
      </c>
      <c r="CZ1115" s="14">
        <v>4430.9677419354803</v>
      </c>
      <c r="DA1115" s="14">
        <v>594.08116666666604</v>
      </c>
      <c r="DB1115" s="14">
        <v>22.481612903225798</v>
      </c>
      <c r="DC1115" s="14">
        <v>12.8745161290322</v>
      </c>
      <c r="DD1115" s="14">
        <v>13.313666666666601</v>
      </c>
      <c r="DE1115" s="14">
        <v>12.886612903225799</v>
      </c>
      <c r="DF1115" s="14">
        <v>325.25916666666598</v>
      </c>
      <c r="DG1115" s="14">
        <v>2646.9741935483798</v>
      </c>
      <c r="DH1115" s="14">
        <v>4292.8548387096698</v>
      </c>
      <c r="DI1115" s="14">
        <v>4271.1428571428496</v>
      </c>
      <c r="DJ1115" s="14">
        <v>4515.1774193548299</v>
      </c>
      <c r="DK1115" s="14">
        <v>4589.6666666666597</v>
      </c>
      <c r="DL1115" s="14">
        <v>2816.72580645161</v>
      </c>
      <c r="DM1115" s="14">
        <v>450.45816666666599</v>
      </c>
      <c r="DN1115" s="14">
        <v>70.384032258064494</v>
      </c>
      <c r="DO1115" s="14">
        <v>31.339838709677402</v>
      </c>
      <c r="DP1115" s="14">
        <v>22.813499999999902</v>
      </c>
      <c r="DQ1115" s="14">
        <v>13.9427419354838</v>
      </c>
      <c r="DR1115" s="14">
        <v>67.345833333333303</v>
      </c>
      <c r="DS1115" s="15">
        <v>2289.61</v>
      </c>
    </row>
    <row r="1116" spans="1:123" x14ac:dyDescent="0.25">
      <c r="A1116" s="16" t="s">
        <v>69</v>
      </c>
      <c r="B1116" s="17">
        <v>2</v>
      </c>
      <c r="C1116" s="13" t="str">
        <f t="shared" si="21"/>
        <v>BB_L_16_GW_GW_SA_Low_GW_GQ_12_001_2</v>
      </c>
      <c r="D1116" s="18">
        <v>10.0203225806451</v>
      </c>
      <c r="E1116" s="18">
        <v>91.542758620689597</v>
      </c>
      <c r="F1116" s="18">
        <v>1400.2064516129001</v>
      </c>
      <c r="G1116" s="18">
        <v>2684.5666666666598</v>
      </c>
      <c r="H1116" s="18">
        <v>3059.3548387096698</v>
      </c>
      <c r="I1116" s="18">
        <v>167.034666666666</v>
      </c>
      <c r="J1116" s="18">
        <v>28.731129032258</v>
      </c>
      <c r="K1116" s="18">
        <v>21.170483870967701</v>
      </c>
      <c r="L1116" s="18">
        <v>15.3351666666666</v>
      </c>
      <c r="M1116" s="18">
        <v>14.324677419354799</v>
      </c>
      <c r="N1116" s="18">
        <v>184.28933333333299</v>
      </c>
      <c r="O1116" s="18">
        <v>855.64193548387095</v>
      </c>
      <c r="P1116" s="18">
        <v>1449.6290322580601</v>
      </c>
      <c r="Q1116" s="18">
        <v>2647.5357142857101</v>
      </c>
      <c r="R1116" s="18">
        <v>3115.4838709677401</v>
      </c>
      <c r="S1116" s="18">
        <v>3531.3</v>
      </c>
      <c r="T1116" s="18">
        <v>3749.38709677419</v>
      </c>
      <c r="U1116" s="18">
        <v>1054.5549999999901</v>
      </c>
      <c r="V1116" s="18">
        <v>272.77096774193501</v>
      </c>
      <c r="W1116" s="18">
        <v>51.322419354838701</v>
      </c>
      <c r="X1116" s="18">
        <v>17.5893333333333</v>
      </c>
      <c r="Y1116" s="18">
        <v>12.948064516129</v>
      </c>
      <c r="Z1116" s="18">
        <v>16.312833333333302</v>
      </c>
      <c r="AA1116" s="18">
        <v>538.87774193548296</v>
      </c>
      <c r="AB1116" s="18">
        <v>1249.8709677419299</v>
      </c>
      <c r="AC1116" s="18">
        <v>1624</v>
      </c>
      <c r="AD1116" s="18">
        <v>3130.3064516129002</v>
      </c>
      <c r="AE1116" s="18">
        <v>3789.65</v>
      </c>
      <c r="AF1116" s="18">
        <v>4160.5161290322503</v>
      </c>
      <c r="AG1116" s="18">
        <v>1542.4833333333299</v>
      </c>
      <c r="AH1116" s="18">
        <v>870.56774193548301</v>
      </c>
      <c r="AI1116" s="18">
        <v>325.23064516129</v>
      </c>
      <c r="AJ1116" s="18">
        <v>135.315</v>
      </c>
      <c r="AK1116" s="18">
        <v>81.533870967741905</v>
      </c>
      <c r="AL1116" s="18">
        <v>105.480833333333</v>
      </c>
      <c r="AM1116" s="18">
        <v>315.43709677419298</v>
      </c>
      <c r="AN1116" s="18">
        <v>660.80645161290295</v>
      </c>
      <c r="AO1116" s="18">
        <v>887.35892857142801</v>
      </c>
      <c r="AP1116" s="18">
        <v>1156</v>
      </c>
      <c r="AQ1116" s="18">
        <v>2298.11666666666</v>
      </c>
      <c r="AR1116" s="18">
        <v>2935.0967741935401</v>
      </c>
      <c r="AS1116" s="18">
        <v>1648.25</v>
      </c>
      <c r="AT1116" s="18">
        <v>434.26290322580599</v>
      </c>
      <c r="AU1116" s="18">
        <v>211.11129032258</v>
      </c>
      <c r="AV1116" s="18">
        <v>155.82900000000001</v>
      </c>
      <c r="AW1116" s="18">
        <v>93.094193548387096</v>
      </c>
      <c r="AX1116" s="18">
        <v>2267.3276666666602</v>
      </c>
      <c r="AY1116" s="18">
        <v>3971.0967741935401</v>
      </c>
      <c r="AZ1116" s="18">
        <v>4098.5322580645097</v>
      </c>
      <c r="BA1116" s="18">
        <v>4100.5862068965498</v>
      </c>
      <c r="BB1116" s="18">
        <v>4309.3064516128998</v>
      </c>
      <c r="BC1116" s="18">
        <v>4440.3</v>
      </c>
      <c r="BD1116" s="18">
        <v>3290.8064516129002</v>
      </c>
      <c r="BE1116" s="18">
        <v>260.85166666666601</v>
      </c>
      <c r="BF1116" s="18">
        <v>51.453064516128997</v>
      </c>
      <c r="BG1116" s="18">
        <v>18.7329032258064</v>
      </c>
      <c r="BH1116" s="18">
        <v>16.598666666666599</v>
      </c>
      <c r="BI1116" s="18">
        <v>16.651129032258002</v>
      </c>
      <c r="BJ1116" s="18">
        <v>27.6166666666666</v>
      </c>
      <c r="BK1116" s="18">
        <v>948.94354838709603</v>
      </c>
      <c r="BL1116" s="18">
        <v>2374.9516129032199</v>
      </c>
      <c r="BM1116" s="18">
        <v>3148.0892857142799</v>
      </c>
      <c r="BN1116" s="18">
        <v>3503.1935483870898</v>
      </c>
      <c r="BO1116" s="18">
        <v>3929.9</v>
      </c>
      <c r="BP1116" s="18">
        <v>3593.0161290322499</v>
      </c>
      <c r="BQ1116" s="18">
        <v>1933.31666666666</v>
      </c>
      <c r="BR1116" s="18">
        <v>997.77258064516104</v>
      </c>
      <c r="BS1116" s="18">
        <v>294.15483870967699</v>
      </c>
      <c r="BT1116" s="18">
        <v>313.21333333333303</v>
      </c>
      <c r="BU1116" s="18">
        <v>239.96612903225801</v>
      </c>
      <c r="BV1116" s="18">
        <v>537.76333333333298</v>
      </c>
      <c r="BW1116" s="18">
        <v>2304.6129032258</v>
      </c>
      <c r="BX1116" s="18">
        <v>2997.4193548387002</v>
      </c>
      <c r="BY1116" s="18">
        <v>3449.9107142857101</v>
      </c>
      <c r="BZ1116" s="18">
        <v>3803.1451612903202</v>
      </c>
      <c r="CA1116" s="18">
        <v>4315.1666666666597</v>
      </c>
      <c r="CB1116" s="18">
        <v>3905.4677419354798</v>
      </c>
      <c r="CC1116" s="18">
        <v>1496.36666666666</v>
      </c>
      <c r="CD1116" s="18">
        <v>483.935483870967</v>
      </c>
      <c r="CE1116" s="18">
        <v>125.442580645161</v>
      </c>
      <c r="CF1116" s="18">
        <v>34.1501666666666</v>
      </c>
      <c r="CG1116" s="18">
        <v>22.058064516129001</v>
      </c>
      <c r="CH1116" s="18">
        <v>36.377000000000002</v>
      </c>
      <c r="CI1116" s="18">
        <v>1049.0290322580599</v>
      </c>
      <c r="CJ1116" s="18">
        <v>2040.2419354838701</v>
      </c>
      <c r="CK1116" s="18">
        <v>2253.5892857142799</v>
      </c>
      <c r="CL1116" s="18">
        <v>3334.9354838709601</v>
      </c>
      <c r="CM1116" s="18">
        <v>4309.05</v>
      </c>
      <c r="CN1116" s="18">
        <v>4507.6290322580599</v>
      </c>
      <c r="CO1116" s="18">
        <v>1953.06666666666</v>
      </c>
      <c r="CP1116" s="18">
        <v>667.37096774193503</v>
      </c>
      <c r="CQ1116" s="18">
        <v>194.19161290322501</v>
      </c>
      <c r="CR1116" s="18">
        <v>16.234666666666602</v>
      </c>
      <c r="CS1116" s="18">
        <v>12.9112903225806</v>
      </c>
      <c r="CT1116" s="18">
        <v>15.2623333333333</v>
      </c>
      <c r="CU1116" s="18">
        <v>727.75967741935403</v>
      </c>
      <c r="CV1116" s="18">
        <v>2991</v>
      </c>
      <c r="CW1116" s="18">
        <v>4003.4137931034402</v>
      </c>
      <c r="CX1116" s="18">
        <v>4340.0967741935401</v>
      </c>
      <c r="CY1116" s="18">
        <v>4517.0333333333301</v>
      </c>
      <c r="CZ1116" s="18">
        <v>4567.77419354838</v>
      </c>
      <c r="DA1116" s="18">
        <v>1254.4733333333299</v>
      </c>
      <c r="DB1116" s="18">
        <v>105.66016129032199</v>
      </c>
      <c r="DC1116" s="18">
        <v>42.863709677419301</v>
      </c>
      <c r="DD1116" s="18">
        <v>43.742333333333299</v>
      </c>
      <c r="DE1116" s="18">
        <v>38.332258064516097</v>
      </c>
      <c r="DF1116" s="18">
        <v>63.6666666666666</v>
      </c>
      <c r="DG1116" s="18">
        <v>1062.65161290322</v>
      </c>
      <c r="DH1116" s="18">
        <v>3048.83870967741</v>
      </c>
      <c r="DI1116" s="18">
        <v>3014.9285714285702</v>
      </c>
      <c r="DJ1116" s="18">
        <v>4068.8548387096698</v>
      </c>
      <c r="DK1116" s="18">
        <v>4491.8833333333296</v>
      </c>
      <c r="DL1116" s="18">
        <v>3955.6290322580599</v>
      </c>
      <c r="DM1116" s="18">
        <v>1598.1083333333299</v>
      </c>
      <c r="DN1116" s="18">
        <v>494.720967741935</v>
      </c>
      <c r="DO1116" s="18">
        <v>244.758064516129</v>
      </c>
      <c r="DP1116" s="18">
        <v>168.234499999999</v>
      </c>
      <c r="DQ1116" s="18">
        <v>50.976290322580603</v>
      </c>
      <c r="DR1116" s="18">
        <v>36.906500000000001</v>
      </c>
      <c r="DS1116" s="19">
        <v>787.31033333333301</v>
      </c>
    </row>
    <row r="1117" spans="1:123" x14ac:dyDescent="0.25">
      <c r="A1117" s="12" t="s">
        <v>69</v>
      </c>
      <c r="B1117" s="13">
        <v>3</v>
      </c>
      <c r="C1117" s="13" t="str">
        <f t="shared" si="21"/>
        <v>BB_L_16_GW_GW_SA_Low_GW_GQ_12_001_3</v>
      </c>
      <c r="D1117" s="14">
        <v>10</v>
      </c>
      <c r="E1117" s="14">
        <v>12.085172413793099</v>
      </c>
      <c r="F1117" s="14">
        <v>152.07693548386999</v>
      </c>
      <c r="G1117" s="14">
        <v>623.37</v>
      </c>
      <c r="H1117" s="14">
        <v>2050</v>
      </c>
      <c r="I1117" s="14">
        <v>981.106666666666</v>
      </c>
      <c r="J1117" s="14">
        <v>323.174193548387</v>
      </c>
      <c r="K1117" s="14">
        <v>172.25161290322501</v>
      </c>
      <c r="L1117" s="14">
        <v>89.325833333333307</v>
      </c>
      <c r="M1117" s="14">
        <v>57.009354838709598</v>
      </c>
      <c r="N1117" s="14">
        <v>57.643833333333298</v>
      </c>
      <c r="O1117" s="14">
        <v>124.099838709677</v>
      </c>
      <c r="P1117" s="14">
        <v>232.127419354838</v>
      </c>
      <c r="Q1117" s="14">
        <v>650.43571428571397</v>
      </c>
      <c r="R1117" s="14">
        <v>1043.6419354838699</v>
      </c>
      <c r="S1117" s="14">
        <v>1502.2</v>
      </c>
      <c r="T1117" s="14">
        <v>2551.3548387096698</v>
      </c>
      <c r="U1117" s="14">
        <v>2224.61666666666</v>
      </c>
      <c r="V1117" s="14">
        <v>1299.47258064516</v>
      </c>
      <c r="W1117" s="14">
        <v>463.925806451612</v>
      </c>
      <c r="X1117" s="14">
        <v>157.6875</v>
      </c>
      <c r="Y1117" s="14">
        <v>71.027258064516104</v>
      </c>
      <c r="Z1117" s="14">
        <v>48.5354999999999</v>
      </c>
      <c r="AA1117" s="14">
        <v>70.821451612903203</v>
      </c>
      <c r="AB1117" s="14">
        <v>179.75161290322501</v>
      </c>
      <c r="AC1117" s="14">
        <v>289.22321428571399</v>
      </c>
      <c r="AD1117" s="14">
        <v>850.27096774193501</v>
      </c>
      <c r="AE1117" s="14">
        <v>1601.4833333333299</v>
      </c>
      <c r="AF1117" s="14">
        <v>2680.4838709677401</v>
      </c>
      <c r="AG1117" s="14">
        <v>2739.45</v>
      </c>
      <c r="AH1117" s="14">
        <v>2226.38709677419</v>
      </c>
      <c r="AI1117" s="14">
        <v>1503.4032258064501</v>
      </c>
      <c r="AJ1117" s="14">
        <v>940.41333333333296</v>
      </c>
      <c r="AK1117" s="14">
        <v>608.29193548387002</v>
      </c>
      <c r="AL1117" s="14">
        <v>522.50166666666598</v>
      </c>
      <c r="AM1117" s="14">
        <v>559.77580645161197</v>
      </c>
      <c r="AN1117" s="14">
        <v>721.58225806451503</v>
      </c>
      <c r="AO1117" s="14">
        <v>978.62678571428501</v>
      </c>
      <c r="AP1117" s="14">
        <v>1247.1451612903199</v>
      </c>
      <c r="AQ1117" s="14">
        <v>1479.0333333333299</v>
      </c>
      <c r="AR1117" s="14">
        <v>2414.4032258064499</v>
      </c>
      <c r="AS1117" s="14">
        <v>2475.36666666666</v>
      </c>
      <c r="AT1117" s="14">
        <v>1628.4032258064501</v>
      </c>
      <c r="AU1117" s="14">
        <v>1124.1774193548299</v>
      </c>
      <c r="AV1117" s="14">
        <v>792.15</v>
      </c>
      <c r="AW1117" s="14">
        <v>523.11774193548297</v>
      </c>
      <c r="AX1117" s="14">
        <v>823.46</v>
      </c>
      <c r="AY1117" s="14">
        <v>2142.8064516129002</v>
      </c>
      <c r="AZ1117" s="14">
        <v>2639.1290322580599</v>
      </c>
      <c r="BA1117" s="14">
        <v>2895.53448275862</v>
      </c>
      <c r="BB1117" s="14">
        <v>3287.33870967741</v>
      </c>
      <c r="BC1117" s="14">
        <v>3649.1833333333302</v>
      </c>
      <c r="BD1117" s="14">
        <v>3571.0322580645102</v>
      </c>
      <c r="BE1117" s="14">
        <v>1594.16333333333</v>
      </c>
      <c r="BF1117" s="14">
        <v>628.92903225806401</v>
      </c>
      <c r="BG1117" s="14">
        <v>198.16774193548301</v>
      </c>
      <c r="BH1117" s="14">
        <v>120.656666666666</v>
      </c>
      <c r="BI1117" s="14">
        <v>84.501612903225706</v>
      </c>
      <c r="BJ1117" s="14">
        <v>60.855499999999999</v>
      </c>
      <c r="BK1117" s="14">
        <v>136.73064516129</v>
      </c>
      <c r="BL1117" s="14">
        <v>524.83709677419301</v>
      </c>
      <c r="BM1117" s="14">
        <v>985.85357142857094</v>
      </c>
      <c r="BN1117" s="14">
        <v>1320.85483870967</v>
      </c>
      <c r="BO1117" s="14">
        <v>1827.75</v>
      </c>
      <c r="BP1117" s="14">
        <v>2369.72580645161</v>
      </c>
      <c r="BQ1117" s="14">
        <v>2566.85</v>
      </c>
      <c r="BR1117" s="14">
        <v>2055.7580645161202</v>
      </c>
      <c r="BS1117" s="14">
        <v>1300.77419354838</v>
      </c>
      <c r="BT1117" s="14">
        <v>1102.2666666666601</v>
      </c>
      <c r="BU1117" s="14">
        <v>904.65161290322499</v>
      </c>
      <c r="BV1117" s="14">
        <v>794.29499999999996</v>
      </c>
      <c r="BW1117" s="14">
        <v>996.99354838709598</v>
      </c>
      <c r="BX1117" s="14">
        <v>1386.46774193548</v>
      </c>
      <c r="BY1117" s="14">
        <v>1746.1428571428501</v>
      </c>
      <c r="BZ1117" s="14">
        <v>2108.9838709677401</v>
      </c>
      <c r="CA1117" s="14">
        <v>2942.88333333333</v>
      </c>
      <c r="CB1117" s="14">
        <v>3613.9516129032199</v>
      </c>
      <c r="CC1117" s="14">
        <v>3245.61666666666</v>
      </c>
      <c r="CD1117" s="14">
        <v>2116.5</v>
      </c>
      <c r="CE1117" s="14">
        <v>1053.5612903225799</v>
      </c>
      <c r="CF1117" s="14">
        <v>381.29333333333301</v>
      </c>
      <c r="CG1117" s="14">
        <v>212.564516129032</v>
      </c>
      <c r="CH1117" s="14">
        <v>138.683333333333</v>
      </c>
      <c r="CI1117" s="14">
        <v>207.564516129032</v>
      </c>
      <c r="CJ1117" s="14">
        <v>474.76612903225799</v>
      </c>
      <c r="CK1117" s="14">
        <v>621.48749999999995</v>
      </c>
      <c r="CL1117" s="14">
        <v>1143.1693548387</v>
      </c>
      <c r="CM1117" s="14">
        <v>2668.2333333333299</v>
      </c>
      <c r="CN1117" s="14">
        <v>3533.6451612903202</v>
      </c>
      <c r="CO1117" s="14">
        <v>3385.25</v>
      </c>
      <c r="CP1117" s="14">
        <v>2399.2419354838698</v>
      </c>
      <c r="CQ1117" s="14">
        <v>1072.8467741935401</v>
      </c>
      <c r="CR1117" s="14">
        <v>163.29833333333301</v>
      </c>
      <c r="CS1117" s="14">
        <v>77.715967741935401</v>
      </c>
      <c r="CT1117" s="14">
        <v>54.725499999999997</v>
      </c>
      <c r="CU1117" s="14">
        <v>109.118387096774</v>
      </c>
      <c r="CV1117" s="14">
        <v>820.62096774193503</v>
      </c>
      <c r="CW1117" s="14">
        <v>1998.94827586206</v>
      </c>
      <c r="CX1117" s="14">
        <v>2930.2580645161202</v>
      </c>
      <c r="CY1117" s="14">
        <v>3730.6833333333302</v>
      </c>
      <c r="CZ1117" s="14">
        <v>4261.9032258064499</v>
      </c>
      <c r="DA1117" s="14">
        <v>2566.1</v>
      </c>
      <c r="DB1117" s="14">
        <v>917.95161290322505</v>
      </c>
      <c r="DC1117" s="14">
        <v>447.96129032258</v>
      </c>
      <c r="DD1117" s="14">
        <v>307.43833333333299</v>
      </c>
      <c r="DE1117" s="14">
        <v>210.062903225806</v>
      </c>
      <c r="DF1117" s="14">
        <v>174.553333333333</v>
      </c>
      <c r="DG1117" s="14">
        <v>272.52419354838702</v>
      </c>
      <c r="DH1117" s="14">
        <v>934.94516129032195</v>
      </c>
      <c r="DI1117" s="14">
        <v>1170.6607142857099</v>
      </c>
      <c r="DJ1117" s="14">
        <v>2349.38709677419</v>
      </c>
      <c r="DK1117" s="14">
        <v>3540.5833333333298</v>
      </c>
      <c r="DL1117" s="14">
        <v>4170.0322580645097</v>
      </c>
      <c r="DM1117" s="14">
        <v>3416.1666666666601</v>
      </c>
      <c r="DN1117" s="14">
        <v>2230.5645161290299</v>
      </c>
      <c r="DO1117" s="14">
        <v>1513.7419354838701</v>
      </c>
      <c r="DP1117" s="14">
        <v>1063.96</v>
      </c>
      <c r="DQ1117" s="14">
        <v>483.40161290322499</v>
      </c>
      <c r="DR1117" s="14">
        <v>287.34500000000003</v>
      </c>
      <c r="DS1117" s="15">
        <v>287.77833333333302</v>
      </c>
    </row>
    <row r="1118" spans="1:123" x14ac:dyDescent="0.25">
      <c r="A1118" s="16" t="s">
        <v>69</v>
      </c>
      <c r="B1118" s="17">
        <v>4</v>
      </c>
      <c r="C1118" s="13" t="str">
        <f t="shared" si="21"/>
        <v>BB_L_16_GW_GW_SA_Low_GW_GQ_12_001_4</v>
      </c>
      <c r="D1118" s="18">
        <v>10.000322580645101</v>
      </c>
      <c r="E1118" s="18">
        <v>39.310689655172403</v>
      </c>
      <c r="F1118" s="18">
        <v>1246.78870967741</v>
      </c>
      <c r="G1118" s="18">
        <v>2998.9333333333302</v>
      </c>
      <c r="H1118" s="18">
        <v>3025.5322580645102</v>
      </c>
      <c r="I1118" s="18">
        <v>117.014833333333</v>
      </c>
      <c r="J1118" s="18">
        <v>42.253064516129001</v>
      </c>
      <c r="K1118" s="18">
        <v>30.981935483870899</v>
      </c>
      <c r="L1118" s="18">
        <v>22.763666666666602</v>
      </c>
      <c r="M1118" s="18">
        <v>19.660483870967699</v>
      </c>
      <c r="N1118" s="18">
        <v>108.354166666666</v>
      </c>
      <c r="O1118" s="18">
        <v>906.56774193548301</v>
      </c>
      <c r="P1118" s="18">
        <v>2054.6451612903202</v>
      </c>
      <c r="Q1118" s="18">
        <v>3261.3214285714198</v>
      </c>
      <c r="R1118" s="18">
        <v>3924.5</v>
      </c>
      <c r="S1118" s="18">
        <v>4094.5666666666598</v>
      </c>
      <c r="T1118" s="18">
        <v>3998.4677419354798</v>
      </c>
      <c r="U1118" s="18">
        <v>1157.8116666666599</v>
      </c>
      <c r="V1118" s="18">
        <v>206.951612903225</v>
      </c>
      <c r="W1118" s="18">
        <v>57.855967741935402</v>
      </c>
      <c r="X1118" s="18">
        <v>33.537333333333301</v>
      </c>
      <c r="Y1118" s="18">
        <v>30.731129032258</v>
      </c>
      <c r="Z1118" s="18">
        <v>29.855833333333301</v>
      </c>
      <c r="AA1118" s="18">
        <v>399.21370967741899</v>
      </c>
      <c r="AB1118" s="18">
        <v>1640.27419354838</v>
      </c>
      <c r="AC1118" s="18">
        <v>2582.1428571428501</v>
      </c>
      <c r="AD1118" s="18">
        <v>3668.4193548387002</v>
      </c>
      <c r="AE1118" s="18">
        <v>4127.2333333333299</v>
      </c>
      <c r="AF1118" s="18">
        <v>4250.2580645161197</v>
      </c>
      <c r="AG1118" s="18">
        <v>1547.0033333333299</v>
      </c>
      <c r="AH1118" s="18">
        <v>606.283870967741</v>
      </c>
      <c r="AI1118" s="18">
        <v>285.54838709677398</v>
      </c>
      <c r="AJ1118" s="18">
        <v>118.07883333333299</v>
      </c>
      <c r="AK1118" s="18">
        <v>68.050322580645101</v>
      </c>
      <c r="AL1118" s="18">
        <v>64.284166666666593</v>
      </c>
      <c r="AM1118" s="18">
        <v>243.041129032258</v>
      </c>
      <c r="AN1118" s="18">
        <v>784.45161290322505</v>
      </c>
      <c r="AO1118" s="18">
        <v>1322.9642857142801</v>
      </c>
      <c r="AP1118" s="18">
        <v>1667.6774193548299</v>
      </c>
      <c r="AQ1118" s="18">
        <v>2468.7833333333301</v>
      </c>
      <c r="AR1118" s="18">
        <v>3014.5161290322499</v>
      </c>
      <c r="AS1118" s="18">
        <v>1417.1366666666599</v>
      </c>
      <c r="AT1118" s="18">
        <v>419.15161290322499</v>
      </c>
      <c r="AU1118" s="18">
        <v>155.41129032257999</v>
      </c>
      <c r="AV1118" s="18">
        <v>92.715666666666607</v>
      </c>
      <c r="AW1118" s="18">
        <v>55.765483870967699</v>
      </c>
      <c r="AX1118" s="18">
        <v>2492.2159999999999</v>
      </c>
      <c r="AY1118" s="18">
        <v>3986.5161290322499</v>
      </c>
      <c r="AZ1118" s="18">
        <v>4146.9516129032199</v>
      </c>
      <c r="BA1118" s="18">
        <v>4247.2931034482699</v>
      </c>
      <c r="BB1118" s="18">
        <v>4391.3548387096698</v>
      </c>
      <c r="BC1118" s="18">
        <v>4477.6833333333298</v>
      </c>
      <c r="BD1118" s="18">
        <v>3265.5290322580599</v>
      </c>
      <c r="BE1118" s="18">
        <v>215.35</v>
      </c>
      <c r="BF1118" s="18">
        <v>93.262903225806397</v>
      </c>
      <c r="BG1118" s="18">
        <v>40.586774193548301</v>
      </c>
      <c r="BH1118" s="18">
        <v>52.922666666666601</v>
      </c>
      <c r="BI1118" s="18">
        <v>40.569032258064503</v>
      </c>
      <c r="BJ1118" s="18">
        <v>36.280999999999899</v>
      </c>
      <c r="BK1118" s="18">
        <v>742.59145161290303</v>
      </c>
      <c r="BL1118" s="18">
        <v>2532.6774193548299</v>
      </c>
      <c r="BM1118" s="18">
        <v>3615.5892857142799</v>
      </c>
      <c r="BN1118" s="18">
        <v>3985.5483870967701</v>
      </c>
      <c r="BO1118" s="18">
        <v>4228.6499999999996</v>
      </c>
      <c r="BP1118" s="18">
        <v>3917.8064516129002</v>
      </c>
      <c r="BQ1118" s="18">
        <v>1842.3</v>
      </c>
      <c r="BR1118" s="18">
        <v>858.73709677419299</v>
      </c>
      <c r="BS1118" s="18">
        <v>228.451612903225</v>
      </c>
      <c r="BT1118" s="18">
        <v>165.45499999999899</v>
      </c>
      <c r="BU1118" s="18">
        <v>122.312903225806</v>
      </c>
      <c r="BV1118" s="18">
        <v>316.40833333333302</v>
      </c>
      <c r="BW1118" s="18">
        <v>2142.22580645161</v>
      </c>
      <c r="BX1118" s="18">
        <v>3358.7419354838698</v>
      </c>
      <c r="BY1118" s="18">
        <v>3889.9464285714198</v>
      </c>
      <c r="BZ1118" s="18">
        <v>4162.2580645161197</v>
      </c>
      <c r="CA1118" s="18">
        <v>4385.9166666666597</v>
      </c>
      <c r="CB1118" s="18">
        <v>4046.5</v>
      </c>
      <c r="CC1118" s="18">
        <v>1486.9066666666599</v>
      </c>
      <c r="CD1118" s="18">
        <v>466.30161290322502</v>
      </c>
      <c r="CE1118" s="18">
        <v>138.81661290322501</v>
      </c>
      <c r="CF1118" s="18">
        <v>49.122</v>
      </c>
      <c r="CG1118" s="18">
        <v>58.250645161290301</v>
      </c>
      <c r="CH1118" s="18">
        <v>53.901499999999899</v>
      </c>
      <c r="CI1118" s="18">
        <v>879.35483870967698</v>
      </c>
      <c r="CJ1118" s="18">
        <v>2434.3548387096698</v>
      </c>
      <c r="CK1118" s="18">
        <v>3214.3928571428501</v>
      </c>
      <c r="CL1118" s="18">
        <v>3850.5483870967701</v>
      </c>
      <c r="CM1118" s="18">
        <v>4365.9666666666599</v>
      </c>
      <c r="CN1118" s="18">
        <v>4438.5806451612898</v>
      </c>
      <c r="CO1118" s="18">
        <v>1683.605</v>
      </c>
      <c r="CP1118" s="18">
        <v>557.51612903225805</v>
      </c>
      <c r="CQ1118" s="18">
        <v>180.232096774193</v>
      </c>
      <c r="CR1118" s="18">
        <v>56.595666666666602</v>
      </c>
      <c r="CS1118" s="18">
        <v>32.768387096774198</v>
      </c>
      <c r="CT1118" s="18">
        <v>33.702666666666602</v>
      </c>
      <c r="CU1118" s="18">
        <v>494.31483870967702</v>
      </c>
      <c r="CV1118" s="18">
        <v>2844.3709677419301</v>
      </c>
      <c r="CW1118" s="18">
        <v>3970.9482758620602</v>
      </c>
      <c r="CX1118" s="18">
        <v>4271</v>
      </c>
      <c r="CY1118" s="18">
        <v>4429.3833333333296</v>
      </c>
      <c r="CZ1118" s="18">
        <v>4487.3064516128998</v>
      </c>
      <c r="DA1118" s="18">
        <v>1192.9383333333301</v>
      </c>
      <c r="DB1118" s="18">
        <v>96.463870967741897</v>
      </c>
      <c r="DC1118" s="18">
        <v>63.908709677419303</v>
      </c>
      <c r="DD1118" s="18">
        <v>53.6353333333333</v>
      </c>
      <c r="DE1118" s="18">
        <v>38.1716129032258</v>
      </c>
      <c r="DF1118" s="18">
        <v>40.594166666666602</v>
      </c>
      <c r="DG1118" s="18">
        <v>793.076129032258</v>
      </c>
      <c r="DH1118" s="18">
        <v>3129.1451612903202</v>
      </c>
      <c r="DI1118" s="18">
        <v>3703.9285714285702</v>
      </c>
      <c r="DJ1118" s="18">
        <v>4212.1935483870902</v>
      </c>
      <c r="DK1118" s="18">
        <v>4421.8</v>
      </c>
      <c r="DL1118" s="18">
        <v>3971.1774193548299</v>
      </c>
      <c r="DM1118" s="18">
        <v>1600.08</v>
      </c>
      <c r="DN1118" s="18">
        <v>383.23709677419299</v>
      </c>
      <c r="DO1118" s="18">
        <v>213.65322580645099</v>
      </c>
      <c r="DP1118" s="18">
        <v>125.91699999999901</v>
      </c>
      <c r="DQ1118" s="18">
        <v>47.244354838709597</v>
      </c>
      <c r="DR1118" s="18">
        <v>45.656833333333303</v>
      </c>
      <c r="DS1118" s="19">
        <v>546.07600000000002</v>
      </c>
    </row>
    <row r="1119" spans="1:123" x14ac:dyDescent="0.25">
      <c r="A1119" s="12" t="s">
        <v>69</v>
      </c>
      <c r="B1119" s="13">
        <v>5</v>
      </c>
      <c r="C1119" s="13" t="str">
        <f t="shared" si="21"/>
        <v>BB_L_16_GW_GW_SA_Low_GW_GQ_12_001_5</v>
      </c>
      <c r="D1119" s="14">
        <v>10</v>
      </c>
      <c r="E1119" s="14">
        <v>19.625172413793099</v>
      </c>
      <c r="F1119" s="14">
        <v>645.75322580645104</v>
      </c>
      <c r="G1119" s="14">
        <v>2010.68333333333</v>
      </c>
      <c r="H1119" s="14">
        <v>2979.0161290322499</v>
      </c>
      <c r="I1119" s="14">
        <v>398.94666666666598</v>
      </c>
      <c r="J1119" s="14">
        <v>107.252419354838</v>
      </c>
      <c r="K1119" s="14">
        <v>60.933709677419301</v>
      </c>
      <c r="L1119" s="14">
        <v>36.498166666666599</v>
      </c>
      <c r="M1119" s="14">
        <v>24.119677419354801</v>
      </c>
      <c r="N1119" s="14">
        <v>58.017000000000003</v>
      </c>
      <c r="O1119" s="14">
        <v>486.38225806451601</v>
      </c>
      <c r="P1119" s="14">
        <v>1259.6774193548299</v>
      </c>
      <c r="Q1119" s="14">
        <v>2325.6607142857101</v>
      </c>
      <c r="R1119" s="14">
        <v>3154.0806451612898</v>
      </c>
      <c r="S1119" s="14">
        <v>3464.2333333333299</v>
      </c>
      <c r="T1119" s="14">
        <v>3805.5806451612898</v>
      </c>
      <c r="U1119" s="14">
        <v>1808.11</v>
      </c>
      <c r="V1119" s="14">
        <v>541.76290322580599</v>
      </c>
      <c r="W1119" s="14">
        <v>156.831774193548</v>
      </c>
      <c r="X1119" s="14">
        <v>55.1948333333333</v>
      </c>
      <c r="Y1119" s="14">
        <v>28.433387096774201</v>
      </c>
      <c r="Z1119" s="14">
        <v>22.541333333333299</v>
      </c>
      <c r="AA1119" s="14">
        <v>193.77612903225801</v>
      </c>
      <c r="AB1119" s="14">
        <v>944.71935483870902</v>
      </c>
      <c r="AC1119" s="14">
        <v>1672.82142857142</v>
      </c>
      <c r="AD1119" s="14">
        <v>2783.6451612903202</v>
      </c>
      <c r="AE1119" s="14">
        <v>3476.5</v>
      </c>
      <c r="AF1119" s="14">
        <v>3957</v>
      </c>
      <c r="AG1119" s="14">
        <v>2319.4</v>
      </c>
      <c r="AH1119" s="14">
        <v>1269.4516129032199</v>
      </c>
      <c r="AI1119" s="14">
        <v>702.02096774193501</v>
      </c>
      <c r="AJ1119" s="14">
        <v>310.034999999999</v>
      </c>
      <c r="AK1119" s="14">
        <v>174.10322580645101</v>
      </c>
      <c r="AL1119" s="14">
        <v>135.83666666666599</v>
      </c>
      <c r="AM1119" s="14">
        <v>205.035483870967</v>
      </c>
      <c r="AN1119" s="14">
        <v>491.359677419354</v>
      </c>
      <c r="AO1119" s="14">
        <v>833.51071428571402</v>
      </c>
      <c r="AP1119" s="14">
        <v>1123.9870967741899</v>
      </c>
      <c r="AQ1119" s="14">
        <v>1755.7</v>
      </c>
      <c r="AR1119" s="14">
        <v>2915.5483870967701</v>
      </c>
      <c r="AS1119" s="14">
        <v>2077.9</v>
      </c>
      <c r="AT1119" s="14">
        <v>915.91290322580596</v>
      </c>
      <c r="AU1119" s="14">
        <v>389.07419354838697</v>
      </c>
      <c r="AV1119" s="14">
        <v>247.694999999999</v>
      </c>
      <c r="AW1119" s="14">
        <v>141.712903225806</v>
      </c>
      <c r="AX1119" s="14">
        <v>1632.31</v>
      </c>
      <c r="AY1119" s="14">
        <v>3361.2419354838698</v>
      </c>
      <c r="AZ1119" s="14">
        <v>3793.9032258064499</v>
      </c>
      <c r="BA1119" s="14">
        <v>3932.6724137931001</v>
      </c>
      <c r="BB1119" s="14">
        <v>4136.3548387096698</v>
      </c>
      <c r="BC1119" s="14">
        <v>4327.9333333333298</v>
      </c>
      <c r="BD1119" s="14">
        <v>3562.0161290322499</v>
      </c>
      <c r="BE1119" s="14">
        <v>634.243333333333</v>
      </c>
      <c r="BF1119" s="14">
        <v>214.627419354838</v>
      </c>
      <c r="BG1119" s="14">
        <v>63.694999999999901</v>
      </c>
      <c r="BH1119" s="14">
        <v>43.406333333333301</v>
      </c>
      <c r="BI1119" s="14">
        <v>34.618548387096702</v>
      </c>
      <c r="BJ1119" s="14">
        <v>27.833833333333299</v>
      </c>
      <c r="BK1119" s="14">
        <v>379.40903225806397</v>
      </c>
      <c r="BL1119" s="14">
        <v>1644.4516129032199</v>
      </c>
      <c r="BM1119" s="14">
        <v>2755.875</v>
      </c>
      <c r="BN1119" s="14">
        <v>3318.6129032258</v>
      </c>
      <c r="BO1119" s="14">
        <v>3728.1</v>
      </c>
      <c r="BP1119" s="14">
        <v>3797.4032258064499</v>
      </c>
      <c r="BQ1119" s="14">
        <v>2549.7166666666599</v>
      </c>
      <c r="BR1119" s="14">
        <v>1536.2758064516099</v>
      </c>
      <c r="BS1119" s="14">
        <v>568.138709677419</v>
      </c>
      <c r="BT1119" s="14">
        <v>390.87999999999897</v>
      </c>
      <c r="BU1119" s="14">
        <v>292.53870967741898</v>
      </c>
      <c r="BV1119" s="14">
        <v>327.95833333333297</v>
      </c>
      <c r="BW1119" s="14">
        <v>1452.2967741935399</v>
      </c>
      <c r="BX1119" s="14">
        <v>2551.8064516129002</v>
      </c>
      <c r="BY1119" s="14">
        <v>3217.6071428571399</v>
      </c>
      <c r="BZ1119" s="14">
        <v>3666</v>
      </c>
      <c r="CA1119" s="14">
        <v>4081.13333333333</v>
      </c>
      <c r="CB1119" s="14">
        <v>4130.1935483870902</v>
      </c>
      <c r="CC1119" s="14">
        <v>2361.1999999999998</v>
      </c>
      <c r="CD1119" s="14">
        <v>1064.6596774193499</v>
      </c>
      <c r="CE1119" s="14">
        <v>376.424193548387</v>
      </c>
      <c r="CF1119" s="14">
        <v>114.38533333333299</v>
      </c>
      <c r="CG1119" s="14">
        <v>69.461451612903204</v>
      </c>
      <c r="CH1119" s="14">
        <v>48.965166666666597</v>
      </c>
      <c r="CI1119" s="14">
        <v>467.624354838709</v>
      </c>
      <c r="CJ1119" s="14">
        <v>1561.22580645161</v>
      </c>
      <c r="CK1119" s="14">
        <v>2297.2321428571399</v>
      </c>
      <c r="CL1119" s="14">
        <v>3068.6290322580599</v>
      </c>
      <c r="CM1119" s="14">
        <v>3963.7</v>
      </c>
      <c r="CN1119" s="14">
        <v>4302.4032258064499</v>
      </c>
      <c r="CO1119" s="14">
        <v>2618.1833333333302</v>
      </c>
      <c r="CP1119" s="14">
        <v>1249.66129032258</v>
      </c>
      <c r="CQ1119" s="14">
        <v>468.01435483870898</v>
      </c>
      <c r="CR1119" s="14">
        <v>43.212999999999901</v>
      </c>
      <c r="CS1119" s="14">
        <v>30.581129032258001</v>
      </c>
      <c r="CT1119" s="14">
        <v>24.4501666666666</v>
      </c>
      <c r="CU1119" s="14">
        <v>249.364354838709</v>
      </c>
      <c r="CV1119" s="14">
        <v>1952.1387096774099</v>
      </c>
      <c r="CW1119" s="14">
        <v>3338.1724137931001</v>
      </c>
      <c r="CX1119" s="14">
        <v>4006.0967741935401</v>
      </c>
      <c r="CY1119" s="14">
        <v>4307.4833333333299</v>
      </c>
      <c r="CZ1119" s="14">
        <v>4494.6612903225796</v>
      </c>
      <c r="DA1119" s="14">
        <v>1697.0716666666599</v>
      </c>
      <c r="DB1119" s="14">
        <v>280.36129032257998</v>
      </c>
      <c r="DC1119" s="14">
        <v>137.24354838709601</v>
      </c>
      <c r="DD1119" s="14">
        <v>109.180833333333</v>
      </c>
      <c r="DE1119" s="14">
        <v>75.715645161290297</v>
      </c>
      <c r="DF1119" s="14">
        <v>59.225166666666603</v>
      </c>
      <c r="DG1119" s="14">
        <v>439.44322580645098</v>
      </c>
      <c r="DH1119" s="14">
        <v>2217.3064516129002</v>
      </c>
      <c r="DI1119" s="14">
        <v>2918.75</v>
      </c>
      <c r="DJ1119" s="14">
        <v>3712.2580645161202</v>
      </c>
      <c r="DK1119" s="14">
        <v>4281.5166666666601</v>
      </c>
      <c r="DL1119" s="14">
        <v>4234.0806451612898</v>
      </c>
      <c r="DM1119" s="14">
        <v>2470.8000000000002</v>
      </c>
      <c r="DN1119" s="14">
        <v>971.86290322580601</v>
      </c>
      <c r="DO1119" s="14">
        <v>581.33064516129002</v>
      </c>
      <c r="DP1119" s="14">
        <v>343.09666666666601</v>
      </c>
      <c r="DQ1119" s="14">
        <v>138.14354838709599</v>
      </c>
      <c r="DR1119" s="14">
        <v>83.109499999999997</v>
      </c>
      <c r="DS1119" s="15">
        <v>313.39449999999999</v>
      </c>
    </row>
    <row r="1120" spans="1:123" x14ac:dyDescent="0.25">
      <c r="A1120" s="24" t="s">
        <v>69</v>
      </c>
      <c r="B1120" s="25">
        <v>6</v>
      </c>
      <c r="C1120" s="13" t="str">
        <f t="shared" si="21"/>
        <v>BB_L_16_GW_GW_SA_Low_GW_GQ_12_001_6</v>
      </c>
      <c r="D1120" s="26">
        <v>10</v>
      </c>
      <c r="E1120" s="26">
        <v>11.262586206896501</v>
      </c>
      <c r="F1120" s="26">
        <v>163.03161290322501</v>
      </c>
      <c r="G1120" s="26">
        <v>842.11666666666599</v>
      </c>
      <c r="H1120" s="26">
        <v>2318.5</v>
      </c>
      <c r="I1120" s="26">
        <v>1173.8699999999999</v>
      </c>
      <c r="J1120" s="26">
        <v>356.40645161290303</v>
      </c>
      <c r="K1120" s="26">
        <v>169.138709677419</v>
      </c>
      <c r="L1120" s="26">
        <v>87.267166666666597</v>
      </c>
      <c r="M1120" s="26">
        <v>50.598225806451602</v>
      </c>
      <c r="N1120" s="26">
        <v>43.8125</v>
      </c>
      <c r="O1120" s="26">
        <v>140.99693548387</v>
      </c>
      <c r="P1120" s="26">
        <v>453.58870967741899</v>
      </c>
      <c r="Q1120" s="26">
        <v>1132.23928571428</v>
      </c>
      <c r="R1120" s="26">
        <v>1862.2903225806399</v>
      </c>
      <c r="S1120" s="26">
        <v>2356.3333333333298</v>
      </c>
      <c r="T1120" s="26">
        <v>3055.0483870967701</v>
      </c>
      <c r="U1120" s="26">
        <v>2585.4</v>
      </c>
      <c r="V1120" s="26">
        <v>1334.3112903225799</v>
      </c>
      <c r="W1120" s="26">
        <v>471.17903225806401</v>
      </c>
      <c r="X1120" s="26">
        <v>163.27916666666599</v>
      </c>
      <c r="Y1120" s="26">
        <v>70.622419354838698</v>
      </c>
      <c r="Z1120" s="26">
        <v>45.532499999999999</v>
      </c>
      <c r="AA1120" s="26">
        <v>65.630806451612898</v>
      </c>
      <c r="AB1120" s="26">
        <v>287.25483870967702</v>
      </c>
      <c r="AC1120" s="26">
        <v>690.394642857142</v>
      </c>
      <c r="AD1120" s="26">
        <v>1491.1451612903199</v>
      </c>
      <c r="AE1120" s="26">
        <v>2284.25</v>
      </c>
      <c r="AF1120" s="26">
        <v>3111.5806451612898</v>
      </c>
      <c r="AG1120" s="26">
        <v>3062.75</v>
      </c>
      <c r="AH1120" s="26">
        <v>2309</v>
      </c>
      <c r="AI1120" s="26">
        <v>1456.5161290322501</v>
      </c>
      <c r="AJ1120" s="26">
        <v>786.95499999999902</v>
      </c>
      <c r="AK1120" s="26">
        <v>454.527419354838</v>
      </c>
      <c r="AL1120" s="26">
        <v>328.058333333333</v>
      </c>
      <c r="AM1120" s="26">
        <v>292.16774193548298</v>
      </c>
      <c r="AN1120" s="26">
        <v>356.13709677419303</v>
      </c>
      <c r="AO1120" s="26">
        <v>502.61964285714203</v>
      </c>
      <c r="AP1120" s="26">
        <v>712.10806451612905</v>
      </c>
      <c r="AQ1120" s="26">
        <v>1135.2149999999999</v>
      </c>
      <c r="AR1120" s="26">
        <v>2347.9354838709601</v>
      </c>
      <c r="AS1120" s="26">
        <v>2610.1</v>
      </c>
      <c r="AT1120" s="26">
        <v>1714.33870967741</v>
      </c>
      <c r="AU1120" s="26">
        <v>959.822580645161</v>
      </c>
      <c r="AV1120" s="26">
        <v>611.53333333333296</v>
      </c>
      <c r="AW1120" s="26">
        <v>374.556451612903</v>
      </c>
      <c r="AX1120" s="26">
        <v>713.14166666666597</v>
      </c>
      <c r="AY1120" s="26">
        <v>2045.0645161290299</v>
      </c>
      <c r="AZ1120" s="26">
        <v>2763.8709677419301</v>
      </c>
      <c r="BA1120" s="26">
        <v>3179.4482758620602</v>
      </c>
      <c r="BB1120" s="26">
        <v>3592.4032258064499</v>
      </c>
      <c r="BC1120" s="26">
        <v>3943.3</v>
      </c>
      <c r="BD1120" s="26">
        <v>3840.22580645161</v>
      </c>
      <c r="BE1120" s="26">
        <v>1768.0333333333299</v>
      </c>
      <c r="BF1120" s="26">
        <v>659.78709677419295</v>
      </c>
      <c r="BG1120" s="26">
        <v>197.68225806451599</v>
      </c>
      <c r="BH1120" s="26">
        <v>110.317999999999</v>
      </c>
      <c r="BI1120" s="26">
        <v>74.8498387096774</v>
      </c>
      <c r="BJ1120" s="26">
        <v>49.9611666666666</v>
      </c>
      <c r="BK1120" s="26">
        <v>113.55241935483799</v>
      </c>
      <c r="BL1120" s="26">
        <v>635.23548387096696</v>
      </c>
      <c r="BM1120" s="26">
        <v>1468.125</v>
      </c>
      <c r="BN1120" s="26">
        <v>2153.2580645161202</v>
      </c>
      <c r="BO1120" s="26">
        <v>2734.5333333333301</v>
      </c>
      <c r="BP1120" s="26">
        <v>3159.5483870967701</v>
      </c>
      <c r="BQ1120" s="26">
        <v>3081.5166666666601</v>
      </c>
      <c r="BR1120" s="26">
        <v>2392.4677419354798</v>
      </c>
      <c r="BS1120" s="26">
        <v>1291.27419354838</v>
      </c>
      <c r="BT1120" s="26">
        <v>887.57166666666603</v>
      </c>
      <c r="BU1120" s="26">
        <v>646.22580645161202</v>
      </c>
      <c r="BV1120" s="26">
        <v>520.33999999999901</v>
      </c>
      <c r="BW1120" s="26">
        <v>792.52903225806403</v>
      </c>
      <c r="BX1120" s="26">
        <v>1464.6451612903199</v>
      </c>
      <c r="BY1120" s="26">
        <v>2172.7678571428501</v>
      </c>
      <c r="BZ1120" s="26">
        <v>2756.0967741935401</v>
      </c>
      <c r="CA1120" s="26">
        <v>3372.0166666666601</v>
      </c>
      <c r="CB1120" s="26">
        <v>3859.0806451612898</v>
      </c>
      <c r="CC1120" s="26">
        <v>3412.7</v>
      </c>
      <c r="CD1120" s="26">
        <v>2168.6129032258</v>
      </c>
      <c r="CE1120" s="26">
        <v>997.04354838709605</v>
      </c>
      <c r="CF1120" s="26">
        <v>352.85333333333301</v>
      </c>
      <c r="CG1120" s="26">
        <v>188.27419354838699</v>
      </c>
      <c r="CH1120" s="26">
        <v>115.97499999999999</v>
      </c>
      <c r="CI1120" s="26">
        <v>173.788548387096</v>
      </c>
      <c r="CJ1120" s="26">
        <v>603.83870967741905</v>
      </c>
      <c r="CK1120" s="26">
        <v>1140.92678571428</v>
      </c>
      <c r="CL1120" s="26">
        <v>1876.8064516129</v>
      </c>
      <c r="CM1120" s="26">
        <v>3014.0166666666601</v>
      </c>
      <c r="CN1120" s="26">
        <v>3740.33870967741</v>
      </c>
      <c r="CO1120" s="26">
        <v>3561.6</v>
      </c>
      <c r="CP1120" s="26">
        <v>2484.38709677419</v>
      </c>
      <c r="CQ1120" s="26">
        <v>1119.2725806451599</v>
      </c>
      <c r="CR1120" s="26">
        <v>167.518333333333</v>
      </c>
      <c r="CS1120" s="26">
        <v>78.142419354838694</v>
      </c>
      <c r="CT1120" s="26">
        <v>49.919999999999902</v>
      </c>
      <c r="CU1120" s="26">
        <v>83.601290322580596</v>
      </c>
      <c r="CV1120" s="26">
        <v>794.55967741935399</v>
      </c>
      <c r="CW1120" s="26">
        <v>2083.6724137931001</v>
      </c>
      <c r="CX1120" s="26">
        <v>3128.9677419354798</v>
      </c>
      <c r="CY1120" s="26">
        <v>3827.5666666666598</v>
      </c>
      <c r="CZ1120" s="26">
        <v>4304.6290322580599</v>
      </c>
      <c r="DA1120" s="26">
        <v>2755.36666666666</v>
      </c>
      <c r="DB1120" s="26">
        <v>979.60322580645095</v>
      </c>
      <c r="DC1120" s="26">
        <v>433.44354838709597</v>
      </c>
      <c r="DD1120" s="26">
        <v>283.75</v>
      </c>
      <c r="DE1120" s="26">
        <v>180.20967741935399</v>
      </c>
      <c r="DF1120" s="26">
        <v>124.171666666666</v>
      </c>
      <c r="DG1120" s="26">
        <v>189.52903225806401</v>
      </c>
      <c r="DH1120" s="26">
        <v>975.80645161290295</v>
      </c>
      <c r="DI1120" s="26">
        <v>1660.05357142857</v>
      </c>
      <c r="DJ1120" s="26">
        <v>2713.4193548387002</v>
      </c>
      <c r="DK1120" s="26">
        <v>3694.7833333333301</v>
      </c>
      <c r="DL1120" s="26">
        <v>4204.3387096774104</v>
      </c>
      <c r="DM1120" s="26">
        <v>3573.88333333333</v>
      </c>
      <c r="DN1120" s="26">
        <v>2203.6774193548299</v>
      </c>
      <c r="DO1120" s="26">
        <v>1375.2580645161199</v>
      </c>
      <c r="DP1120" s="26">
        <v>857.238333333333</v>
      </c>
      <c r="DQ1120" s="26">
        <v>397.48387096774098</v>
      </c>
      <c r="DR1120" s="26">
        <v>225.42499999999899</v>
      </c>
      <c r="DS1120" s="27">
        <v>206.465</v>
      </c>
    </row>
    <row r="1121" spans="1:123" x14ac:dyDescent="0.25">
      <c r="A1121" s="20" t="s">
        <v>69</v>
      </c>
      <c r="B1121" s="21">
        <v>7</v>
      </c>
      <c r="C1121" s="13" t="str">
        <f t="shared" si="21"/>
        <v>BB_L_16_GW_GW_SA_Low_GW_GQ_12_001_7</v>
      </c>
      <c r="D1121" s="22">
        <v>10</v>
      </c>
      <c r="E1121" s="22">
        <v>10.0031034482758</v>
      </c>
      <c r="F1121" s="22">
        <v>18.408548387096701</v>
      </c>
      <c r="G1121" s="22">
        <v>326.13433333333302</v>
      </c>
      <c r="H1121" s="22">
        <v>2251.3225806451601</v>
      </c>
      <c r="I1121" s="22">
        <v>1039.06666666666</v>
      </c>
      <c r="J1121" s="22">
        <v>202.00645161290299</v>
      </c>
      <c r="K1121" s="22">
        <v>106.47467741935399</v>
      </c>
      <c r="L1121" s="22">
        <v>61.882166666666599</v>
      </c>
      <c r="M1121" s="22">
        <v>39.739193548387</v>
      </c>
      <c r="N1121" s="22">
        <v>31.293666666666599</v>
      </c>
      <c r="O1121" s="22">
        <v>32.867096774193499</v>
      </c>
      <c r="P1121" s="22">
        <v>146.22</v>
      </c>
      <c r="Q1121" s="22">
        <v>834.455357142857</v>
      </c>
      <c r="R1121" s="22">
        <v>1812.4193548387</v>
      </c>
      <c r="S1121" s="22">
        <v>2639.1</v>
      </c>
      <c r="T1121" s="22">
        <v>3446.5645161290299</v>
      </c>
      <c r="U1121" s="22">
        <v>3309.8166666666598</v>
      </c>
      <c r="V1121" s="22">
        <v>1580.04516129032</v>
      </c>
      <c r="W1121" s="22">
        <v>380.27258064516099</v>
      </c>
      <c r="X1121" s="22">
        <v>118.83433333333301</v>
      </c>
      <c r="Y1121" s="22">
        <v>60.066451612903201</v>
      </c>
      <c r="Z1121" s="22">
        <v>43.759666666666597</v>
      </c>
      <c r="AA1121" s="22">
        <v>37.8816129032258</v>
      </c>
      <c r="AB1121" s="22">
        <v>64.391129032257993</v>
      </c>
      <c r="AC1121" s="22">
        <v>336.63392857142799</v>
      </c>
      <c r="AD1121" s="22">
        <v>1377.4596774193501</v>
      </c>
      <c r="AE1121" s="22">
        <v>2469.5500000000002</v>
      </c>
      <c r="AF1121" s="22">
        <v>3394.5161290322499</v>
      </c>
      <c r="AG1121" s="22">
        <v>3689.5833333333298</v>
      </c>
      <c r="AH1121" s="22">
        <v>2928.9193548387002</v>
      </c>
      <c r="AI1121" s="22">
        <v>1466.28548387096</v>
      </c>
      <c r="AJ1121" s="22">
        <v>659.81833333333304</v>
      </c>
      <c r="AK1121" s="22">
        <v>327.056451612903</v>
      </c>
      <c r="AL1121" s="22">
        <v>203.13833333333301</v>
      </c>
      <c r="AM1121" s="22">
        <v>151.258064516129</v>
      </c>
      <c r="AN1121" s="22">
        <v>137.72580645161199</v>
      </c>
      <c r="AO1121" s="22">
        <v>189.81428571428501</v>
      </c>
      <c r="AP1121" s="22">
        <v>371.056451612903</v>
      </c>
      <c r="AQ1121" s="22">
        <v>892.83500000000004</v>
      </c>
      <c r="AR1121" s="22">
        <v>2103.1290322580599</v>
      </c>
      <c r="AS1121" s="22">
        <v>3051.45</v>
      </c>
      <c r="AT1121" s="22">
        <v>2047.5483870967701</v>
      </c>
      <c r="AU1121" s="22">
        <v>965.04838709677301</v>
      </c>
      <c r="AV1121" s="22">
        <v>482.236666666666</v>
      </c>
      <c r="AW1121" s="22">
        <v>228.33870967741899</v>
      </c>
      <c r="AX1121" s="22">
        <v>304.67</v>
      </c>
      <c r="AY1121" s="22">
        <v>1698.2306451612901</v>
      </c>
      <c r="AZ1121" s="22">
        <v>2535.6129032258</v>
      </c>
      <c r="BA1121" s="22">
        <v>2992.2586206896499</v>
      </c>
      <c r="BB1121" s="22">
        <v>3535.4354838709601</v>
      </c>
      <c r="BC1121" s="22">
        <v>3986.4</v>
      </c>
      <c r="BD1121" s="22">
        <v>4009.8225806451601</v>
      </c>
      <c r="BE1121" s="22">
        <v>1624.4866666666601</v>
      </c>
      <c r="BF1121" s="22">
        <v>464.48709677419299</v>
      </c>
      <c r="BG1121" s="22">
        <v>163.85645161290299</v>
      </c>
      <c r="BH1121" s="22">
        <v>94.229999999999905</v>
      </c>
      <c r="BI1121" s="22">
        <v>71.299354838709604</v>
      </c>
      <c r="BJ1121" s="22">
        <v>59.000833333333297</v>
      </c>
      <c r="BK1121" s="22">
        <v>47.250967741935398</v>
      </c>
      <c r="BL1121" s="22">
        <v>210.45500000000001</v>
      </c>
      <c r="BM1121" s="22">
        <v>973.53214285714296</v>
      </c>
      <c r="BN1121" s="22">
        <v>2020.1774193548299</v>
      </c>
      <c r="BO1121" s="22">
        <v>2950.4333333333302</v>
      </c>
      <c r="BP1121" s="22">
        <v>3517.9677419354798</v>
      </c>
      <c r="BQ1121" s="22">
        <v>3828.8</v>
      </c>
      <c r="BR1121" s="22">
        <v>3124.2096774193501</v>
      </c>
      <c r="BS1121" s="22">
        <v>1444.9354838709601</v>
      </c>
      <c r="BT1121" s="22">
        <v>847.83999999999901</v>
      </c>
      <c r="BU1121" s="22">
        <v>469.12258064516101</v>
      </c>
      <c r="BV1121" s="22">
        <v>305.37666666666598</v>
      </c>
      <c r="BW1121" s="22">
        <v>282.36290322580601</v>
      </c>
      <c r="BX1121" s="22">
        <v>756.7</v>
      </c>
      <c r="BY1121" s="22">
        <v>1779.9107142857099</v>
      </c>
      <c r="BZ1121" s="22">
        <v>2745.8548387096698</v>
      </c>
      <c r="CA1121" s="22">
        <v>3524.3</v>
      </c>
      <c r="CB1121" s="22">
        <v>3982.5645161290299</v>
      </c>
      <c r="CC1121" s="22">
        <v>3949</v>
      </c>
      <c r="CD1121" s="22">
        <v>2523.0322580645102</v>
      </c>
      <c r="CE1121" s="22">
        <v>925.77580645161197</v>
      </c>
      <c r="CF1121" s="22">
        <v>266.06</v>
      </c>
      <c r="CG1121" s="22">
        <v>133.32903225806399</v>
      </c>
      <c r="CH1121" s="22">
        <v>98.287166666666593</v>
      </c>
      <c r="CI1121" s="22">
        <v>82.464838709677394</v>
      </c>
      <c r="CJ1121" s="22">
        <v>196.877419354838</v>
      </c>
      <c r="CK1121" s="22">
        <v>693.82857142857097</v>
      </c>
      <c r="CL1121" s="22">
        <v>1854.08064516129</v>
      </c>
      <c r="CM1121" s="22">
        <v>3220.13333333333</v>
      </c>
      <c r="CN1121" s="22">
        <v>3757.7419354838698</v>
      </c>
      <c r="CO1121" s="22">
        <v>3867.11666666666</v>
      </c>
      <c r="CP1121" s="22">
        <v>2651.5483870967701</v>
      </c>
      <c r="CQ1121" s="22">
        <v>1006.69032258064</v>
      </c>
      <c r="CR1121" s="22">
        <v>99.680166666666594</v>
      </c>
      <c r="CS1121" s="22">
        <v>77.174516129032199</v>
      </c>
      <c r="CT1121" s="22">
        <v>56.881666666666597</v>
      </c>
      <c r="CU1121" s="22">
        <v>42.040483870967698</v>
      </c>
      <c r="CV1121" s="22">
        <v>254.59564516129001</v>
      </c>
      <c r="CW1121" s="22">
        <v>1520.8206896551701</v>
      </c>
      <c r="CX1121" s="22">
        <v>2841.7419354838698</v>
      </c>
      <c r="CY1121" s="22">
        <v>3580.4166666666601</v>
      </c>
      <c r="CZ1121" s="22">
        <v>4145.0645161290304</v>
      </c>
      <c r="DA1121" s="22">
        <v>2579.5500000000002</v>
      </c>
      <c r="DB1121" s="22">
        <v>546.46290322580603</v>
      </c>
      <c r="DC1121" s="22">
        <v>228.01451612903199</v>
      </c>
      <c r="DD1121" s="22">
        <v>155.284999999999</v>
      </c>
      <c r="DE1121" s="22">
        <v>110.712580645161</v>
      </c>
      <c r="DF1121" s="22">
        <v>81.454166666666595</v>
      </c>
      <c r="DG1121" s="22">
        <v>68.294838709677407</v>
      </c>
      <c r="DH1121" s="22">
        <v>345.33709677419301</v>
      </c>
      <c r="DI1121" s="22">
        <v>1032.31607142857</v>
      </c>
      <c r="DJ1121" s="22">
        <v>2680.1451612903202</v>
      </c>
      <c r="DK1121" s="22">
        <v>3693.05</v>
      </c>
      <c r="DL1121" s="22">
        <v>3982.2580645161202</v>
      </c>
      <c r="DM1121" s="22">
        <v>3812.35</v>
      </c>
      <c r="DN1121" s="22">
        <v>2374.2580645161202</v>
      </c>
      <c r="DO1121" s="22">
        <v>1187.84193548387</v>
      </c>
      <c r="DP1121" s="22">
        <v>615.27499999999998</v>
      </c>
      <c r="DQ1121" s="22">
        <v>248.972580645161</v>
      </c>
      <c r="DR1121" s="22">
        <v>130.91999999999999</v>
      </c>
      <c r="DS1121" s="23">
        <v>98.917166666666603</v>
      </c>
    </row>
    <row r="1122" spans="1:123" x14ac:dyDescent="0.25">
      <c r="A1122" s="16" t="s">
        <v>69</v>
      </c>
      <c r="B1122" s="17">
        <v>8</v>
      </c>
      <c r="C1122" s="13" t="str">
        <f t="shared" si="21"/>
        <v>BB_L_16_GW_GW_SA_Low_GW_GQ_12_001_8</v>
      </c>
      <c r="D1122" s="18">
        <v>10</v>
      </c>
      <c r="E1122" s="18">
        <v>10.003620689655101</v>
      </c>
      <c r="F1122" s="18">
        <v>17.778225806451601</v>
      </c>
      <c r="G1122" s="18">
        <v>272.25749999999999</v>
      </c>
      <c r="H1122" s="18">
        <v>1940.2129032257999</v>
      </c>
      <c r="I1122" s="18">
        <v>1429.8783333333299</v>
      </c>
      <c r="J1122" s="18">
        <v>386.88064516128998</v>
      </c>
      <c r="K1122" s="18">
        <v>186.82741935483801</v>
      </c>
      <c r="L1122" s="18">
        <v>95.252166666666596</v>
      </c>
      <c r="M1122" s="18">
        <v>54.9037096774193</v>
      </c>
      <c r="N1122" s="18">
        <v>40.000999999999998</v>
      </c>
      <c r="O1122" s="18">
        <v>37.500161290322502</v>
      </c>
      <c r="P1122" s="18">
        <v>137.80629032258</v>
      </c>
      <c r="Q1122" s="18">
        <v>707.34107142857101</v>
      </c>
      <c r="R1122" s="18">
        <v>1563.88709677419</v>
      </c>
      <c r="S1122" s="18">
        <v>2390.8333333333298</v>
      </c>
      <c r="T1122" s="18">
        <v>3210.16129032258</v>
      </c>
      <c r="U1122" s="18">
        <v>3276.8</v>
      </c>
      <c r="V1122" s="18">
        <v>1864.03225806451</v>
      </c>
      <c r="W1122" s="18">
        <v>573.04999999999995</v>
      </c>
      <c r="X1122" s="18">
        <v>188.016666666666</v>
      </c>
      <c r="Y1122" s="18">
        <v>82.677903225806403</v>
      </c>
      <c r="Z1122" s="18">
        <v>53.162500000000001</v>
      </c>
      <c r="AA1122" s="18">
        <v>40.740322580645099</v>
      </c>
      <c r="AB1122" s="18">
        <v>63.4838709677419</v>
      </c>
      <c r="AC1122" s="18">
        <v>296.95</v>
      </c>
      <c r="AD1122" s="18">
        <v>1177.13387096774</v>
      </c>
      <c r="AE1122" s="18">
        <v>2169.86666666666</v>
      </c>
      <c r="AF1122" s="18">
        <v>3130.3064516129002</v>
      </c>
      <c r="AG1122" s="18">
        <v>3606.5166666666601</v>
      </c>
      <c r="AH1122" s="18">
        <v>3044.9032258064499</v>
      </c>
      <c r="AI1122" s="18">
        <v>1765.7096774193501</v>
      </c>
      <c r="AJ1122" s="18">
        <v>916.59333333333302</v>
      </c>
      <c r="AK1122" s="18">
        <v>484.17741935483798</v>
      </c>
      <c r="AL1122" s="18">
        <v>302.12</v>
      </c>
      <c r="AM1122" s="18">
        <v>219.94032258064499</v>
      </c>
      <c r="AN1122" s="18">
        <v>189.52258064516101</v>
      </c>
      <c r="AO1122" s="18">
        <v>226.19285714285701</v>
      </c>
      <c r="AP1122" s="18">
        <v>374.533870967741</v>
      </c>
      <c r="AQ1122" s="18">
        <v>806.63333333333298</v>
      </c>
      <c r="AR1122" s="18">
        <v>1861.8064516129</v>
      </c>
      <c r="AS1122" s="18">
        <v>2805.4833333333299</v>
      </c>
      <c r="AT1122" s="18">
        <v>2175.5967741935401</v>
      </c>
      <c r="AU1122" s="18">
        <v>1220.7451612903201</v>
      </c>
      <c r="AV1122" s="18">
        <v>673.57333333333304</v>
      </c>
      <c r="AW1122" s="18">
        <v>342.14193548386999</v>
      </c>
      <c r="AX1122" s="18">
        <v>321.27666666666602</v>
      </c>
      <c r="AY1122" s="18">
        <v>1507.3048387096701</v>
      </c>
      <c r="AZ1122" s="18">
        <v>2458.8225806451601</v>
      </c>
      <c r="BA1122" s="18">
        <v>3003.9137931034402</v>
      </c>
      <c r="BB1122" s="18">
        <v>3528.5806451612898</v>
      </c>
      <c r="BC1122" s="18">
        <v>3929.5</v>
      </c>
      <c r="BD1122" s="18">
        <v>4089.5806451612898</v>
      </c>
      <c r="BE1122" s="18">
        <v>2174.9</v>
      </c>
      <c r="BF1122" s="18">
        <v>762.65</v>
      </c>
      <c r="BG1122" s="18">
        <v>249.879032258064</v>
      </c>
      <c r="BH1122" s="18">
        <v>125.44166666666599</v>
      </c>
      <c r="BI1122" s="18">
        <v>83.465322580645093</v>
      </c>
      <c r="BJ1122" s="18">
        <v>60.566166666666597</v>
      </c>
      <c r="BK1122" s="18">
        <v>47.084516129032203</v>
      </c>
      <c r="BL1122" s="18">
        <v>183.70483870967701</v>
      </c>
      <c r="BM1122" s="18">
        <v>832.73035714285697</v>
      </c>
      <c r="BN1122" s="18">
        <v>1806.3709677419299</v>
      </c>
      <c r="BO1122" s="18">
        <v>2747.05</v>
      </c>
      <c r="BP1122" s="18">
        <v>3343.4677419354798</v>
      </c>
      <c r="BQ1122" s="18">
        <v>3686.5333333333301</v>
      </c>
      <c r="BR1122" s="18">
        <v>3148.5806451612898</v>
      </c>
      <c r="BS1122" s="18">
        <v>1719.4193548387</v>
      </c>
      <c r="BT1122" s="18">
        <v>1095.6683333333301</v>
      </c>
      <c r="BU1122" s="18">
        <v>646.20806451612896</v>
      </c>
      <c r="BV1122" s="18">
        <v>429.62333333333299</v>
      </c>
      <c r="BW1122" s="18">
        <v>364.25322580645098</v>
      </c>
      <c r="BX1122" s="18">
        <v>747.888709677419</v>
      </c>
      <c r="BY1122" s="18">
        <v>1639.9821428571399</v>
      </c>
      <c r="BZ1122" s="18">
        <v>2569.5161290322499</v>
      </c>
      <c r="CA1122" s="18">
        <v>3372.05</v>
      </c>
      <c r="CB1122" s="18">
        <v>3892.3064516129002</v>
      </c>
      <c r="CC1122" s="18">
        <v>3999.4666666666599</v>
      </c>
      <c r="CD1122" s="18">
        <v>2821.4354838709601</v>
      </c>
      <c r="CE1122" s="18">
        <v>1255.54193548387</v>
      </c>
      <c r="CF1122" s="18">
        <v>409.19166666666598</v>
      </c>
      <c r="CG1122" s="18">
        <v>197.20483870967701</v>
      </c>
      <c r="CH1122" s="18">
        <v>124.363333333333</v>
      </c>
      <c r="CI1122" s="18">
        <v>92.275322580645096</v>
      </c>
      <c r="CJ1122" s="18">
        <v>186.586774193548</v>
      </c>
      <c r="CK1122" s="18">
        <v>619.16250000000002</v>
      </c>
      <c r="CL1122" s="18">
        <v>1637.6290322580601</v>
      </c>
      <c r="CM1122" s="18">
        <v>2925.5666666666598</v>
      </c>
      <c r="CN1122" s="18">
        <v>3691.16129032258</v>
      </c>
      <c r="CO1122" s="18">
        <v>3966.2166666666599</v>
      </c>
      <c r="CP1122" s="18">
        <v>3016.5645161290299</v>
      </c>
      <c r="CQ1122" s="18">
        <v>1351.19032258064</v>
      </c>
      <c r="CR1122" s="18">
        <v>174.379999999999</v>
      </c>
      <c r="CS1122" s="18">
        <v>95.5017741935484</v>
      </c>
      <c r="CT1122" s="18">
        <v>62.322666666666599</v>
      </c>
      <c r="CU1122" s="18">
        <v>44.528064516129</v>
      </c>
      <c r="CV1122" s="18">
        <v>220.679838709677</v>
      </c>
      <c r="CW1122" s="18">
        <v>1338.4913793103401</v>
      </c>
      <c r="CX1122" s="18">
        <v>2736.88709677419</v>
      </c>
      <c r="CY1122" s="18">
        <v>3615.0333333333301</v>
      </c>
      <c r="CZ1122" s="18">
        <v>4208.3225806451601</v>
      </c>
      <c r="DA1122" s="18">
        <v>3114.2</v>
      </c>
      <c r="DB1122" s="18">
        <v>984.15967741935401</v>
      </c>
      <c r="DC1122" s="18">
        <v>431.54032258064501</v>
      </c>
      <c r="DD1122" s="18">
        <v>274.37833333333299</v>
      </c>
      <c r="DE1122" s="18">
        <v>173.303225806451</v>
      </c>
      <c r="DF1122" s="18">
        <v>119.433333333333</v>
      </c>
      <c r="DG1122" s="18">
        <v>91.279516129032203</v>
      </c>
      <c r="DH1122" s="18">
        <v>311.562903225806</v>
      </c>
      <c r="DI1122" s="18">
        <v>911.86249999999995</v>
      </c>
      <c r="DJ1122" s="18">
        <v>2434.5967741935401</v>
      </c>
      <c r="DK1122" s="18">
        <v>3593.6833333333302</v>
      </c>
      <c r="DL1122" s="18">
        <v>4106.4516129032199</v>
      </c>
      <c r="DM1122" s="18">
        <v>4047</v>
      </c>
      <c r="DN1122" s="18">
        <v>2790.0806451612898</v>
      </c>
      <c r="DO1122" s="18">
        <v>1585.6774193548299</v>
      </c>
      <c r="DP1122" s="18">
        <v>899.13666666666597</v>
      </c>
      <c r="DQ1122" s="18">
        <v>396.26290322580599</v>
      </c>
      <c r="DR1122" s="18">
        <v>210.708333333333</v>
      </c>
      <c r="DS1122" s="19">
        <v>143.076666666666</v>
      </c>
    </row>
    <row r="1123" spans="1:123" x14ac:dyDescent="0.25">
      <c r="A1123" s="12" t="s">
        <v>69</v>
      </c>
      <c r="B1123" s="13">
        <v>9</v>
      </c>
      <c r="C1123" s="13" t="str">
        <f t="shared" si="21"/>
        <v>BB_L_16_GW_GW_SA_Low_GW_GQ_12_001_9</v>
      </c>
      <c r="D1123" s="14">
        <v>10</v>
      </c>
      <c r="E1123" s="14">
        <v>10.0018965517241</v>
      </c>
      <c r="F1123" s="14">
        <v>14.3645161290322</v>
      </c>
      <c r="G1123" s="14">
        <v>179.37233333333299</v>
      </c>
      <c r="H1123" s="14">
        <v>1519.90483870967</v>
      </c>
      <c r="I1123" s="14">
        <v>1832.13333333333</v>
      </c>
      <c r="J1123" s="14">
        <v>623.26129032257995</v>
      </c>
      <c r="K1123" s="14">
        <v>289.74516129032202</v>
      </c>
      <c r="L1123" s="14">
        <v>137.50766666666601</v>
      </c>
      <c r="M1123" s="14">
        <v>75.436935483870897</v>
      </c>
      <c r="N1123" s="14">
        <v>52.409666666666602</v>
      </c>
      <c r="O1123" s="14">
        <v>42.033548387096701</v>
      </c>
      <c r="P1123" s="14">
        <v>100.462419354838</v>
      </c>
      <c r="Q1123" s="14">
        <v>498.79821428571398</v>
      </c>
      <c r="R1123" s="14">
        <v>1163.1064516128999</v>
      </c>
      <c r="S1123" s="14">
        <v>1931.55</v>
      </c>
      <c r="T1123" s="14">
        <v>2809.5161290322499</v>
      </c>
      <c r="U1123" s="14">
        <v>3191.3</v>
      </c>
      <c r="V1123" s="14">
        <v>2238.0483870967701</v>
      </c>
      <c r="W1123" s="14">
        <v>818.56935483870905</v>
      </c>
      <c r="X1123" s="14">
        <v>280.08499999999998</v>
      </c>
      <c r="Y1123" s="14">
        <v>117.322096774193</v>
      </c>
      <c r="Z1123" s="14">
        <v>69.512500000000003</v>
      </c>
      <c r="AA1123" s="14">
        <v>47.373387096774103</v>
      </c>
      <c r="AB1123" s="14">
        <v>54.060806451612898</v>
      </c>
      <c r="AC1123" s="14">
        <v>205.25357142857101</v>
      </c>
      <c r="AD1123" s="14">
        <v>850.36612903225796</v>
      </c>
      <c r="AE1123" s="14">
        <v>1709.7833333333299</v>
      </c>
      <c r="AF1123" s="14">
        <v>2689.9838709677401</v>
      </c>
      <c r="AG1123" s="14">
        <v>3409.1</v>
      </c>
      <c r="AH1123" s="14">
        <v>3195.0322580645102</v>
      </c>
      <c r="AI1123" s="14">
        <v>2144.3548387096698</v>
      </c>
      <c r="AJ1123" s="14">
        <v>1232.8583333333299</v>
      </c>
      <c r="AK1123" s="14">
        <v>680.98225806451603</v>
      </c>
      <c r="AL1123" s="14">
        <v>430.34166666666601</v>
      </c>
      <c r="AM1123" s="14">
        <v>310.07096774193502</v>
      </c>
      <c r="AN1123" s="14">
        <v>253.09677419354799</v>
      </c>
      <c r="AO1123" s="14">
        <v>257.77499999999998</v>
      </c>
      <c r="AP1123" s="14">
        <v>347.58064516129002</v>
      </c>
      <c r="AQ1123" s="14">
        <v>667.06833333333304</v>
      </c>
      <c r="AR1123" s="14">
        <v>1554.46129032258</v>
      </c>
      <c r="AS1123" s="14">
        <v>2483.2666666666601</v>
      </c>
      <c r="AT1123" s="14">
        <v>2335.77419354838</v>
      </c>
      <c r="AU1123" s="14">
        <v>1560.5967741935401</v>
      </c>
      <c r="AV1123" s="14">
        <v>918.31833333333304</v>
      </c>
      <c r="AW1123" s="14">
        <v>491.99838709677402</v>
      </c>
      <c r="AX1123" s="14">
        <v>330.71666666666601</v>
      </c>
      <c r="AY1123" s="14">
        <v>1112.0467741935399</v>
      </c>
      <c r="AZ1123" s="14">
        <v>1973.6451612903199</v>
      </c>
      <c r="BA1123" s="14">
        <v>2619.10344827586</v>
      </c>
      <c r="BB1123" s="14">
        <v>3280.3548387096698</v>
      </c>
      <c r="BC1123" s="14">
        <v>3745.35</v>
      </c>
      <c r="BD1123" s="14">
        <v>4027.0645161290299</v>
      </c>
      <c r="BE1123" s="14">
        <v>2756.0833333333298</v>
      </c>
      <c r="BF1123" s="14">
        <v>1135.9596774193501</v>
      </c>
      <c r="BG1123" s="14">
        <v>365.65483870967699</v>
      </c>
      <c r="BH1123" s="14">
        <v>180.16333333333299</v>
      </c>
      <c r="BI1123" s="14">
        <v>108.22822580645099</v>
      </c>
      <c r="BJ1123" s="14">
        <v>69.634333333333302</v>
      </c>
      <c r="BK1123" s="14">
        <v>50.721935483870901</v>
      </c>
      <c r="BL1123" s="14">
        <v>130.18225806451599</v>
      </c>
      <c r="BM1123" s="14">
        <v>582.86964285714203</v>
      </c>
      <c r="BN1123" s="14">
        <v>1383.19999999999</v>
      </c>
      <c r="BO1123" s="14">
        <v>2311.8000000000002</v>
      </c>
      <c r="BP1123" s="14">
        <v>2987.4193548387002</v>
      </c>
      <c r="BQ1123" s="14">
        <v>3443.1</v>
      </c>
      <c r="BR1123" s="14">
        <v>3186.38709677419</v>
      </c>
      <c r="BS1123" s="14">
        <v>2072.6451612903202</v>
      </c>
      <c r="BT1123" s="14">
        <v>1429.4833333333299</v>
      </c>
      <c r="BU1123" s="14">
        <v>882.86129032257998</v>
      </c>
      <c r="BV1123" s="14">
        <v>585.38333333333298</v>
      </c>
      <c r="BW1123" s="14">
        <v>447.36612903225802</v>
      </c>
      <c r="BX1123" s="14">
        <v>665.61290322580601</v>
      </c>
      <c r="BY1123" s="14">
        <v>1338.7071428571401</v>
      </c>
      <c r="BZ1123" s="14">
        <v>2187.0967741935401</v>
      </c>
      <c r="CA1123" s="14">
        <v>3050.55</v>
      </c>
      <c r="CB1123" s="14">
        <v>3663.8225806451601</v>
      </c>
      <c r="CC1123" s="14">
        <v>3957.5833333333298</v>
      </c>
      <c r="CD1123" s="14">
        <v>3155.0161290322499</v>
      </c>
      <c r="CE1123" s="14">
        <v>1663.96129032258</v>
      </c>
      <c r="CF1123" s="14">
        <v>596.92166666666606</v>
      </c>
      <c r="CG1123" s="14">
        <v>291.638709677419</v>
      </c>
      <c r="CH1123" s="14">
        <v>168.88833333333301</v>
      </c>
      <c r="CI1123" s="14">
        <v>111.803225806451</v>
      </c>
      <c r="CJ1123" s="14">
        <v>152.57903225806399</v>
      </c>
      <c r="CK1123" s="14">
        <v>443.12857142857098</v>
      </c>
      <c r="CL1123" s="14">
        <v>1255.64032258064</v>
      </c>
      <c r="CM1123" s="14">
        <v>2483.7333333333299</v>
      </c>
      <c r="CN1123" s="14">
        <v>3359.33870967741</v>
      </c>
      <c r="CO1123" s="14">
        <v>3906.0166666666601</v>
      </c>
      <c r="CP1123" s="14">
        <v>3383.33870967741</v>
      </c>
      <c r="CQ1123" s="14">
        <v>1742.9983870967701</v>
      </c>
      <c r="CR1123" s="14">
        <v>298.916666666666</v>
      </c>
      <c r="CS1123" s="14">
        <v>129.264677419354</v>
      </c>
      <c r="CT1123" s="14">
        <v>76.529999999999902</v>
      </c>
      <c r="CU1123" s="14">
        <v>51.400483870967697</v>
      </c>
      <c r="CV1123" s="14">
        <v>153.087419354838</v>
      </c>
      <c r="CW1123" s="14">
        <v>994.694827586207</v>
      </c>
      <c r="CX1123" s="14">
        <v>2290.1935483870898</v>
      </c>
      <c r="CY1123" s="14">
        <v>3370.9333333333302</v>
      </c>
      <c r="CZ1123" s="14">
        <v>4095.1935483870898</v>
      </c>
      <c r="DA1123" s="14">
        <v>3561.36666666666</v>
      </c>
      <c r="DB1123" s="14">
        <v>1540.7596774193501</v>
      </c>
      <c r="DC1123" s="14">
        <v>705.66935483870895</v>
      </c>
      <c r="DD1123" s="14">
        <v>427.65499999999997</v>
      </c>
      <c r="DE1123" s="14">
        <v>250.69677419354801</v>
      </c>
      <c r="DF1123" s="14">
        <v>165.98999999999899</v>
      </c>
      <c r="DG1123" s="14">
        <v>117.93709677419299</v>
      </c>
      <c r="DH1123" s="14">
        <v>234.75967741935401</v>
      </c>
      <c r="DI1123" s="14">
        <v>657.09107142857101</v>
      </c>
      <c r="DJ1123" s="14">
        <v>2015.5967741935401</v>
      </c>
      <c r="DK1123" s="14">
        <v>3248.9833333333299</v>
      </c>
      <c r="DL1123" s="14">
        <v>4002.8225806451601</v>
      </c>
      <c r="DM1123" s="14">
        <v>4128.0833333333303</v>
      </c>
      <c r="DN1123" s="14">
        <v>3259.72580645161</v>
      </c>
      <c r="DO1123" s="14">
        <v>2084.3064516129002</v>
      </c>
      <c r="DP1123" s="14">
        <v>1253.8683333333299</v>
      </c>
      <c r="DQ1123" s="14">
        <v>575.70967741935397</v>
      </c>
      <c r="DR1123" s="14">
        <v>314.78500000000003</v>
      </c>
      <c r="DS1123" s="15">
        <v>203.96833333333299</v>
      </c>
    </row>
    <row r="1124" spans="1:123" x14ac:dyDescent="0.25">
      <c r="A1124" s="16" t="s">
        <v>69</v>
      </c>
      <c r="B1124" s="17">
        <v>10</v>
      </c>
      <c r="C1124" s="13" t="str">
        <f t="shared" si="21"/>
        <v>BB_L_16_GW_GW_SA_Low_GW_GQ_12_001_10</v>
      </c>
      <c r="D1124" s="18">
        <v>10</v>
      </c>
      <c r="E1124" s="18">
        <v>10</v>
      </c>
      <c r="F1124" s="18">
        <v>10.007096774193499</v>
      </c>
      <c r="G1124" s="18">
        <v>14.339499999999999</v>
      </c>
      <c r="H1124" s="18">
        <v>488.134032258064</v>
      </c>
      <c r="I1124" s="18">
        <v>2273.0666666666598</v>
      </c>
      <c r="J1124" s="18">
        <v>795.96290322580603</v>
      </c>
      <c r="K1124" s="18">
        <v>354.82419354838697</v>
      </c>
      <c r="L1124" s="18">
        <v>180.43</v>
      </c>
      <c r="M1124" s="18">
        <v>100.24193548386999</v>
      </c>
      <c r="N1124" s="18">
        <v>71.404499999999999</v>
      </c>
      <c r="O1124" s="18">
        <v>52.394193548387101</v>
      </c>
      <c r="P1124" s="18">
        <v>41.843548387096703</v>
      </c>
      <c r="Q1124" s="18">
        <v>75.878928571428503</v>
      </c>
      <c r="R1124" s="18">
        <v>294.543548387096</v>
      </c>
      <c r="S1124" s="18">
        <v>862.32333333333304</v>
      </c>
      <c r="T1124" s="18">
        <v>2063.3225806451601</v>
      </c>
      <c r="U1124" s="18">
        <v>3177.75</v>
      </c>
      <c r="V1124" s="18">
        <v>3322.8064516129002</v>
      </c>
      <c r="W1124" s="18">
        <v>1511.2903225806399</v>
      </c>
      <c r="X1124" s="18">
        <v>409.15</v>
      </c>
      <c r="Y1124" s="18">
        <v>159.5</v>
      </c>
      <c r="Z1124" s="18">
        <v>95.812999999999903</v>
      </c>
      <c r="AA1124" s="18">
        <v>65.954193548387096</v>
      </c>
      <c r="AB1124" s="18">
        <v>49.920161290322497</v>
      </c>
      <c r="AC1124" s="18">
        <v>46.129642857142798</v>
      </c>
      <c r="AD1124" s="18">
        <v>159.054354838709</v>
      </c>
      <c r="AE1124" s="18">
        <v>693.53166666666596</v>
      </c>
      <c r="AF1124" s="18">
        <v>1815.83870967741</v>
      </c>
      <c r="AG1124" s="18">
        <v>3002.61666666666</v>
      </c>
      <c r="AH1124" s="18">
        <v>3470.5</v>
      </c>
      <c r="AI1124" s="18">
        <v>3215.9516129032199</v>
      </c>
      <c r="AJ1124" s="18">
        <v>2011.55</v>
      </c>
      <c r="AK1124" s="18">
        <v>1061.27741935483</v>
      </c>
      <c r="AL1124" s="18">
        <v>644.30999999999995</v>
      </c>
      <c r="AM1124" s="18">
        <v>432.287096774193</v>
      </c>
      <c r="AN1124" s="18">
        <v>308.89999999999901</v>
      </c>
      <c r="AO1124" s="18">
        <v>243.07142857142799</v>
      </c>
      <c r="AP1124" s="18">
        <v>204.119354838709</v>
      </c>
      <c r="AQ1124" s="18">
        <v>237.48999999999899</v>
      </c>
      <c r="AR1124" s="18">
        <v>773.95806451612896</v>
      </c>
      <c r="AS1124" s="18">
        <v>1535.5833333333301</v>
      </c>
      <c r="AT1124" s="18">
        <v>2497.0645161290299</v>
      </c>
      <c r="AU1124" s="18">
        <v>2421.27419354838</v>
      </c>
      <c r="AV1124" s="18">
        <v>1566.91166666666</v>
      </c>
      <c r="AW1124" s="18">
        <v>737.41290322580596</v>
      </c>
      <c r="AX1124" s="18">
        <v>301.729999999999</v>
      </c>
      <c r="AY1124" s="18">
        <v>289.39999999999998</v>
      </c>
      <c r="AZ1124" s="18">
        <v>690.31129032258002</v>
      </c>
      <c r="BA1124" s="18">
        <v>1288.81724137931</v>
      </c>
      <c r="BB1124" s="18">
        <v>2230.5483870967701</v>
      </c>
      <c r="BC1124" s="18">
        <v>3093.4166666666601</v>
      </c>
      <c r="BD1124" s="18">
        <v>3643.1774193548299</v>
      </c>
      <c r="BE1124" s="18">
        <v>3413.4</v>
      </c>
      <c r="BF1124" s="18">
        <v>1670.3225806451601</v>
      </c>
      <c r="BG1124" s="18">
        <v>528.75483870967696</v>
      </c>
      <c r="BH1124" s="18">
        <v>270.27166666666602</v>
      </c>
      <c r="BI1124" s="18">
        <v>166.39032258064501</v>
      </c>
      <c r="BJ1124" s="18">
        <v>101.2765</v>
      </c>
      <c r="BK1124" s="18">
        <v>74.068548387096698</v>
      </c>
      <c r="BL1124" s="18">
        <v>58.593548387096703</v>
      </c>
      <c r="BM1124" s="18">
        <v>81.445535714285697</v>
      </c>
      <c r="BN1124" s="18">
        <v>311.35645161290302</v>
      </c>
      <c r="BO1124" s="18">
        <v>1066.8483333333299</v>
      </c>
      <c r="BP1124" s="18">
        <v>2130.0161290322499</v>
      </c>
      <c r="BQ1124" s="18">
        <v>3087.0166666666601</v>
      </c>
      <c r="BR1124" s="18">
        <v>3472.6129032258</v>
      </c>
      <c r="BS1124" s="18">
        <v>3190.7580645161202</v>
      </c>
      <c r="BT1124" s="18">
        <v>2461.4499999999998</v>
      </c>
      <c r="BU1124" s="18">
        <v>1562.22580645161</v>
      </c>
      <c r="BV1124" s="18">
        <v>913.37166666666599</v>
      </c>
      <c r="BW1124" s="18">
        <v>487.11129032257998</v>
      </c>
      <c r="BX1124" s="18">
        <v>352.12096774193498</v>
      </c>
      <c r="BY1124" s="18">
        <v>415.68928571428501</v>
      </c>
      <c r="BZ1124" s="18">
        <v>919.322580645161</v>
      </c>
      <c r="CA1124" s="18">
        <v>2105.25</v>
      </c>
      <c r="CB1124" s="18">
        <v>3139.5</v>
      </c>
      <c r="CC1124" s="18">
        <v>3701.4166666666601</v>
      </c>
      <c r="CD1124" s="18">
        <v>3796.2580645161202</v>
      </c>
      <c r="CE1124" s="18">
        <v>2754.38709677419</v>
      </c>
      <c r="CF1124" s="18">
        <v>977.26666666666597</v>
      </c>
      <c r="CG1124" s="18">
        <v>441.99516129032202</v>
      </c>
      <c r="CH1124" s="18">
        <v>235.92</v>
      </c>
      <c r="CI1124" s="18">
        <v>148.78064516129001</v>
      </c>
      <c r="CJ1124" s="18">
        <v>111.14032258064501</v>
      </c>
      <c r="CK1124" s="18">
        <v>106.34821428571399</v>
      </c>
      <c r="CL1124" s="18">
        <v>316.83870967741899</v>
      </c>
      <c r="CM1124" s="18">
        <v>1537.10666666666</v>
      </c>
      <c r="CN1124" s="18">
        <v>2663.3709677419301</v>
      </c>
      <c r="CO1124" s="18">
        <v>3398.7833333333301</v>
      </c>
      <c r="CP1124" s="18">
        <v>3633.9516129032199</v>
      </c>
      <c r="CQ1124" s="18">
        <v>2425.3193548387098</v>
      </c>
      <c r="CR1124" s="18">
        <v>364.52333333333303</v>
      </c>
      <c r="CS1124" s="18">
        <v>151.29032258064501</v>
      </c>
      <c r="CT1124" s="18">
        <v>99.338666666666597</v>
      </c>
      <c r="CU1124" s="18">
        <v>77.972419354838607</v>
      </c>
      <c r="CV1124" s="18">
        <v>52.868709677419297</v>
      </c>
      <c r="CW1124" s="18">
        <v>161.793448275862</v>
      </c>
      <c r="CX1124" s="18">
        <v>839.24838709677397</v>
      </c>
      <c r="CY1124" s="18">
        <v>2196.0333333333301</v>
      </c>
      <c r="CZ1124" s="18">
        <v>3420.9838709677401</v>
      </c>
      <c r="DA1124" s="18">
        <v>3597.05</v>
      </c>
      <c r="DB1124" s="18">
        <v>1957.69354838709</v>
      </c>
      <c r="DC1124" s="18">
        <v>768.94999999999902</v>
      </c>
      <c r="DD1124" s="18">
        <v>475.12833333333299</v>
      </c>
      <c r="DE1124" s="18">
        <v>289.35000000000002</v>
      </c>
      <c r="DF1124" s="18">
        <v>191.49499999999901</v>
      </c>
      <c r="DG1124" s="18">
        <v>134.94193548387</v>
      </c>
      <c r="DH1124" s="18">
        <v>92.746612903225795</v>
      </c>
      <c r="DI1124" s="18">
        <v>110.776607142857</v>
      </c>
      <c r="DJ1124" s="18">
        <v>783.50806451612902</v>
      </c>
      <c r="DK1124" s="18">
        <v>2368.15</v>
      </c>
      <c r="DL1124" s="18">
        <v>3329.7580645161202</v>
      </c>
      <c r="DM1124" s="18">
        <v>3699.5166666666601</v>
      </c>
      <c r="DN1124" s="18">
        <v>3768.4354838709601</v>
      </c>
      <c r="DO1124" s="18">
        <v>3115.5967741935401</v>
      </c>
      <c r="DP1124" s="18">
        <v>1988.56666666666</v>
      </c>
      <c r="DQ1124" s="18">
        <v>768.02419354838696</v>
      </c>
      <c r="DR1124" s="18">
        <v>397.58</v>
      </c>
      <c r="DS1124" s="19">
        <v>247.19166666666601</v>
      </c>
    </row>
    <row r="1125" spans="1:123" x14ac:dyDescent="0.25">
      <c r="A1125" s="12" t="s">
        <v>69</v>
      </c>
      <c r="B1125" s="13">
        <v>11</v>
      </c>
      <c r="C1125" s="13" t="str">
        <f t="shared" si="21"/>
        <v>BB_L_16_GW_GW_SA_Low_GW_GQ_12_001_11</v>
      </c>
      <c r="D1125" s="14">
        <v>10</v>
      </c>
      <c r="E1125" s="14">
        <v>10</v>
      </c>
      <c r="F1125" s="14">
        <v>10.008709677419301</v>
      </c>
      <c r="G1125" s="14">
        <v>14.394500000000001</v>
      </c>
      <c r="H1125" s="14">
        <v>468.75338709677402</v>
      </c>
      <c r="I1125" s="14">
        <v>2422.15</v>
      </c>
      <c r="J1125" s="14">
        <v>984.43709677419304</v>
      </c>
      <c r="K1125" s="14">
        <v>451.35483870967698</v>
      </c>
      <c r="L1125" s="14">
        <v>221.59166666666599</v>
      </c>
      <c r="M1125" s="14">
        <v>114.935483870967</v>
      </c>
      <c r="N1125" s="14">
        <v>78.001833333333295</v>
      </c>
      <c r="O1125" s="14">
        <v>54.341290322580598</v>
      </c>
      <c r="P1125" s="14">
        <v>41.874193548386998</v>
      </c>
      <c r="Q1125" s="14">
        <v>76.4203571428571</v>
      </c>
      <c r="R1125" s="14">
        <v>304.68709677419298</v>
      </c>
      <c r="S1125" s="14">
        <v>887.85</v>
      </c>
      <c r="T1125" s="14">
        <v>2080.7419354838698</v>
      </c>
      <c r="U1125" s="14">
        <v>3156.9833333333299</v>
      </c>
      <c r="V1125" s="14">
        <v>3320.33870967741</v>
      </c>
      <c r="W1125" s="14">
        <v>1589.85</v>
      </c>
      <c r="X1125" s="14">
        <v>476.01333333333298</v>
      </c>
      <c r="Y1125" s="14">
        <v>187.701612903225</v>
      </c>
      <c r="Z1125" s="14">
        <v>109.323666666666</v>
      </c>
      <c r="AA1125" s="14">
        <v>71.959354838709601</v>
      </c>
      <c r="AB1125" s="14">
        <v>51.878709677419302</v>
      </c>
      <c r="AC1125" s="14">
        <v>46.8458928571428</v>
      </c>
      <c r="AD1125" s="14">
        <v>163.76806451612899</v>
      </c>
      <c r="AE1125" s="14">
        <v>707.89833333333297</v>
      </c>
      <c r="AF1125" s="14">
        <v>1824.35483870967</v>
      </c>
      <c r="AG1125" s="14">
        <v>3010.9833333333299</v>
      </c>
      <c r="AH1125" s="14">
        <v>3481.5</v>
      </c>
      <c r="AI1125" s="14">
        <v>3263.22580645161</v>
      </c>
      <c r="AJ1125" s="14">
        <v>2083.1999999999998</v>
      </c>
      <c r="AK1125" s="14">
        <v>1126.8580645161201</v>
      </c>
      <c r="AL1125" s="14">
        <v>694.08499999999901</v>
      </c>
      <c r="AM1125" s="14">
        <v>464.68709677419298</v>
      </c>
      <c r="AN1125" s="14">
        <v>331.36774193548302</v>
      </c>
      <c r="AO1125" s="14">
        <v>260.58392857142798</v>
      </c>
      <c r="AP1125" s="14">
        <v>219.312903225806</v>
      </c>
      <c r="AQ1125" s="14">
        <v>253.93</v>
      </c>
      <c r="AR1125" s="14">
        <v>773.033870967741</v>
      </c>
      <c r="AS1125" s="14">
        <v>1524.8</v>
      </c>
      <c r="AT1125" s="14">
        <v>2477.6774193548299</v>
      </c>
      <c r="AU1125" s="14">
        <v>2437.7903225806399</v>
      </c>
      <c r="AV1125" s="14">
        <v>1612.0833333333301</v>
      </c>
      <c r="AW1125" s="14">
        <v>790.29999999999905</v>
      </c>
      <c r="AX1125" s="14">
        <v>345.27666666666602</v>
      </c>
      <c r="AY1125" s="14">
        <v>320.73870967741902</v>
      </c>
      <c r="AZ1125" s="14">
        <v>759.07903225806399</v>
      </c>
      <c r="BA1125" s="14">
        <v>1417.2068965517201</v>
      </c>
      <c r="BB1125" s="14">
        <v>2383.7903225806399</v>
      </c>
      <c r="BC1125" s="14">
        <v>3219.6</v>
      </c>
      <c r="BD1125" s="14">
        <v>3774.5806451612898</v>
      </c>
      <c r="BE1125" s="14">
        <v>3706.7</v>
      </c>
      <c r="BF1125" s="14">
        <v>1920.4032258064501</v>
      </c>
      <c r="BG1125" s="14">
        <v>628.69193548387102</v>
      </c>
      <c r="BH1125" s="14">
        <v>313.935</v>
      </c>
      <c r="BI1125" s="14">
        <v>183.369354838709</v>
      </c>
      <c r="BJ1125" s="14">
        <v>105.49483333333301</v>
      </c>
      <c r="BK1125" s="14">
        <v>73.986935483870894</v>
      </c>
      <c r="BL1125" s="14">
        <v>56.8666129032258</v>
      </c>
      <c r="BM1125" s="14">
        <v>81.585535714285697</v>
      </c>
      <c r="BN1125" s="14">
        <v>327.12419354838698</v>
      </c>
      <c r="BO1125" s="14">
        <v>1119.4383333333301</v>
      </c>
      <c r="BP1125" s="14">
        <v>2198.22580645161</v>
      </c>
      <c r="BQ1125" s="14">
        <v>3125.1666666666601</v>
      </c>
      <c r="BR1125" s="14">
        <v>3486.0161290322499</v>
      </c>
      <c r="BS1125" s="14">
        <v>3210.22580645161</v>
      </c>
      <c r="BT1125" s="14">
        <v>2467.5333333333301</v>
      </c>
      <c r="BU1125" s="14">
        <v>1594.16129032258</v>
      </c>
      <c r="BV1125" s="14">
        <v>952.87166666666599</v>
      </c>
      <c r="BW1125" s="14">
        <v>523.46451612903195</v>
      </c>
      <c r="BX1125" s="14">
        <v>384.47258064516097</v>
      </c>
      <c r="BY1125" s="14">
        <v>453.394642857142</v>
      </c>
      <c r="BZ1125" s="14">
        <v>981.13709677419297</v>
      </c>
      <c r="CA1125" s="14">
        <v>2182.4499999999998</v>
      </c>
      <c r="CB1125" s="14">
        <v>3203.2419354838698</v>
      </c>
      <c r="CC1125" s="14">
        <v>3787.0833333333298</v>
      </c>
      <c r="CD1125" s="14">
        <v>3895.5645161290299</v>
      </c>
      <c r="CE1125" s="14">
        <v>2860.5645161290299</v>
      </c>
      <c r="CF1125" s="14">
        <v>1067.0616666666599</v>
      </c>
      <c r="CG1125" s="14">
        <v>496.64516129032199</v>
      </c>
      <c r="CH1125" s="14">
        <v>262.53166666666601</v>
      </c>
      <c r="CI1125" s="14">
        <v>161.117741935483</v>
      </c>
      <c r="CJ1125" s="14">
        <v>115.94516129032201</v>
      </c>
      <c r="CK1125" s="14">
        <v>108.823214285714</v>
      </c>
      <c r="CL1125" s="14">
        <v>326.15645161290303</v>
      </c>
      <c r="CM1125" s="14">
        <v>1541.5833333333301</v>
      </c>
      <c r="CN1125" s="14">
        <v>2726.3225806451601</v>
      </c>
      <c r="CO1125" s="14">
        <v>3542.6833333333302</v>
      </c>
      <c r="CP1125" s="14">
        <v>3840.3709677419301</v>
      </c>
      <c r="CQ1125" s="14">
        <v>2643.5096774193498</v>
      </c>
      <c r="CR1125" s="14">
        <v>494.93166666666599</v>
      </c>
      <c r="CS1125" s="14">
        <v>199.738709677419</v>
      </c>
      <c r="CT1125" s="14">
        <v>117.003333333333</v>
      </c>
      <c r="CU1125" s="14">
        <v>84.426129032258004</v>
      </c>
      <c r="CV1125" s="14">
        <v>53.694677419354797</v>
      </c>
      <c r="CW1125" s="14">
        <v>165.36758620689599</v>
      </c>
      <c r="CX1125" s="14">
        <v>893.21290322580603</v>
      </c>
      <c r="CY1125" s="14">
        <v>2336.13333333333</v>
      </c>
      <c r="CZ1125" s="14">
        <v>3588.6451612903202</v>
      </c>
      <c r="DA1125" s="14">
        <v>3937.1</v>
      </c>
      <c r="DB1125" s="14">
        <v>2365.0483870967701</v>
      </c>
      <c r="DC1125" s="14">
        <v>992.11774193548297</v>
      </c>
      <c r="DD1125" s="14">
        <v>611.89833333333297</v>
      </c>
      <c r="DE1125" s="14">
        <v>360.96774193548299</v>
      </c>
      <c r="DF1125" s="14">
        <v>226.7</v>
      </c>
      <c r="DG1125" s="14">
        <v>153.617741935483</v>
      </c>
      <c r="DH1125" s="14">
        <v>102.504516129032</v>
      </c>
      <c r="DI1125" s="14">
        <v>119.53214285714201</v>
      </c>
      <c r="DJ1125" s="14">
        <v>787.13064516128998</v>
      </c>
      <c r="DK1125" s="14">
        <v>2445.1666666666601</v>
      </c>
      <c r="DL1125" s="14">
        <v>3513.8709677419301</v>
      </c>
      <c r="DM1125" s="14">
        <v>3940.4833333333299</v>
      </c>
      <c r="DN1125" s="14">
        <v>4000.4354838709601</v>
      </c>
      <c r="DO1125" s="14">
        <v>3301.0322580645102</v>
      </c>
      <c r="DP1125" s="14">
        <v>2122.7333333333299</v>
      </c>
      <c r="DQ1125" s="14">
        <v>868.296774193548</v>
      </c>
      <c r="DR1125" s="14">
        <v>459.44333333333299</v>
      </c>
      <c r="DS1125" s="15">
        <v>284.06666666666598</v>
      </c>
    </row>
    <row r="1126" spans="1:123" x14ac:dyDescent="0.25">
      <c r="A1126" s="16" t="s">
        <v>69</v>
      </c>
      <c r="B1126" s="17">
        <v>12</v>
      </c>
      <c r="C1126" s="13" t="str">
        <f t="shared" si="21"/>
        <v>BB_L_16_GW_GW_SA_Low_GW_GQ_12_001_12</v>
      </c>
      <c r="D1126" s="18">
        <v>10</v>
      </c>
      <c r="E1126" s="18">
        <v>10</v>
      </c>
      <c r="F1126" s="18">
        <v>10.0098387096774</v>
      </c>
      <c r="G1126" s="18">
        <v>14.309666666666599</v>
      </c>
      <c r="H1126" s="18">
        <v>424.33499999999998</v>
      </c>
      <c r="I1126" s="18">
        <v>2442.0666666666598</v>
      </c>
      <c r="J1126" s="18">
        <v>1211.9483870967699</v>
      </c>
      <c r="K1126" s="18">
        <v>577.74032258064506</v>
      </c>
      <c r="L1126" s="18">
        <v>275.83666666666602</v>
      </c>
      <c r="M1126" s="18">
        <v>138.666129032258</v>
      </c>
      <c r="N1126" s="18">
        <v>91.540499999999994</v>
      </c>
      <c r="O1126" s="18">
        <v>61.935483870967701</v>
      </c>
      <c r="P1126" s="18">
        <v>46.268064516129002</v>
      </c>
      <c r="Q1126" s="18">
        <v>76.580357142857096</v>
      </c>
      <c r="R1126" s="18">
        <v>283.2</v>
      </c>
      <c r="S1126" s="18">
        <v>820.67666666666605</v>
      </c>
      <c r="T1126" s="18">
        <v>1951.5483870967701</v>
      </c>
      <c r="U1126" s="18">
        <v>3027.3</v>
      </c>
      <c r="V1126" s="18">
        <v>3272.2419354838698</v>
      </c>
      <c r="W1126" s="18">
        <v>1733.27741935483</v>
      </c>
      <c r="X1126" s="18">
        <v>575.48</v>
      </c>
      <c r="Y1126" s="18">
        <v>229.951612903225</v>
      </c>
      <c r="Z1126" s="18">
        <v>130.51333333333301</v>
      </c>
      <c r="AA1126" s="18">
        <v>82.707419354838706</v>
      </c>
      <c r="AB1126" s="18">
        <v>57.261290322580599</v>
      </c>
      <c r="AC1126" s="18">
        <v>49.411071428571397</v>
      </c>
      <c r="AD1126" s="18">
        <v>156.07548387096699</v>
      </c>
      <c r="AE1126" s="18">
        <v>653.005</v>
      </c>
      <c r="AF1126" s="18">
        <v>1690.5483870967701</v>
      </c>
      <c r="AG1126" s="18">
        <v>2872.4166666666601</v>
      </c>
      <c r="AH1126" s="18">
        <v>3382.8064516129002</v>
      </c>
      <c r="AI1126" s="18">
        <v>3257.4354838709601</v>
      </c>
      <c r="AJ1126" s="18">
        <v>2215.86666666666</v>
      </c>
      <c r="AK1126" s="18">
        <v>1272.15161290322</v>
      </c>
      <c r="AL1126" s="18">
        <v>804.13999999999896</v>
      </c>
      <c r="AM1126" s="18">
        <v>543.35161290322503</v>
      </c>
      <c r="AN1126" s="18">
        <v>387.89516129032199</v>
      </c>
      <c r="AO1126" s="18">
        <v>303.916071428571</v>
      </c>
      <c r="AP1126" s="18">
        <v>252.908064516129</v>
      </c>
      <c r="AQ1126" s="18">
        <v>273.16166666666601</v>
      </c>
      <c r="AR1126" s="18">
        <v>737.46774193548299</v>
      </c>
      <c r="AS1126" s="18">
        <v>1429.8333333333301</v>
      </c>
      <c r="AT1126" s="18">
        <v>2372.3548387096698</v>
      </c>
      <c r="AU1126" s="18">
        <v>2444.7903225806399</v>
      </c>
      <c r="AV1126" s="18">
        <v>1715.2333333333299</v>
      </c>
      <c r="AW1126" s="18">
        <v>909.99677419354805</v>
      </c>
      <c r="AX1126" s="18">
        <v>409.731666666666</v>
      </c>
      <c r="AY1126" s="18">
        <v>339.64354838709602</v>
      </c>
      <c r="AZ1126" s="18">
        <v>720.29838709677404</v>
      </c>
      <c r="BA1126" s="18">
        <v>1350.06206896551</v>
      </c>
      <c r="BB1126" s="18">
        <v>2322.16129032258</v>
      </c>
      <c r="BC1126" s="18">
        <v>3178.9833333333299</v>
      </c>
      <c r="BD1126" s="18">
        <v>3752.8064516129002</v>
      </c>
      <c r="BE1126" s="18">
        <v>3853.7166666666599</v>
      </c>
      <c r="BF1126" s="18">
        <v>2204.3548387096698</v>
      </c>
      <c r="BG1126" s="18">
        <v>767.82419354838703</v>
      </c>
      <c r="BH1126" s="18">
        <v>381.38666666666597</v>
      </c>
      <c r="BI1126" s="18">
        <v>216.13064516129</v>
      </c>
      <c r="BJ1126" s="18">
        <v>118.87866666666601</v>
      </c>
      <c r="BK1126" s="18">
        <v>78.995967741935402</v>
      </c>
      <c r="BL1126" s="18">
        <v>58.4</v>
      </c>
      <c r="BM1126" s="18">
        <v>80.2144642857142</v>
      </c>
      <c r="BN1126" s="18">
        <v>307.75806451612902</v>
      </c>
      <c r="BO1126" s="18">
        <v>1047.9483333333301</v>
      </c>
      <c r="BP1126" s="18">
        <v>2086.6935483870898</v>
      </c>
      <c r="BQ1126" s="18">
        <v>3013.55</v>
      </c>
      <c r="BR1126" s="18">
        <v>3390.4032258064499</v>
      </c>
      <c r="BS1126" s="18">
        <v>3201.9516129032199</v>
      </c>
      <c r="BT1126" s="18">
        <v>2550.6666666666601</v>
      </c>
      <c r="BU1126" s="18">
        <v>1724.0483870967701</v>
      </c>
      <c r="BV1126" s="18">
        <v>1069.65333333333</v>
      </c>
      <c r="BW1126" s="18">
        <v>603.19193548387</v>
      </c>
      <c r="BX1126" s="18">
        <v>443.15967741935401</v>
      </c>
      <c r="BY1126" s="18">
        <v>489.541071428571</v>
      </c>
      <c r="BZ1126" s="18">
        <v>968.19516129032195</v>
      </c>
      <c r="CA1126" s="18">
        <v>2099.9333333333302</v>
      </c>
      <c r="CB1126" s="18">
        <v>3114.9193548387002</v>
      </c>
      <c r="CC1126" s="18">
        <v>3738.6</v>
      </c>
      <c r="CD1126" s="18">
        <v>3898.3548387096698</v>
      </c>
      <c r="CE1126" s="18">
        <v>2985.4032258064499</v>
      </c>
      <c r="CF1126" s="18">
        <v>1231.56833333333</v>
      </c>
      <c r="CG1126" s="18">
        <v>593.84838709677399</v>
      </c>
      <c r="CH1126" s="18">
        <v>313.96166666666602</v>
      </c>
      <c r="CI1126" s="18">
        <v>187.20483870967701</v>
      </c>
      <c r="CJ1126" s="18">
        <v>129.062903225806</v>
      </c>
      <c r="CK1126" s="18">
        <v>115.38035714285699</v>
      </c>
      <c r="CL1126" s="18">
        <v>313.66290322580602</v>
      </c>
      <c r="CM1126" s="18">
        <v>1434.1949999999999</v>
      </c>
      <c r="CN1126" s="18">
        <v>2583.0806451612898</v>
      </c>
      <c r="CO1126" s="18">
        <v>3498.9</v>
      </c>
      <c r="CP1126" s="18">
        <v>3872.2903225806399</v>
      </c>
      <c r="CQ1126" s="18">
        <v>2794.1935483870898</v>
      </c>
      <c r="CR1126" s="18">
        <v>647.45499999999902</v>
      </c>
      <c r="CS1126" s="18">
        <v>258.32580645161198</v>
      </c>
      <c r="CT1126" s="18">
        <v>140.63999999999999</v>
      </c>
      <c r="CU1126" s="18">
        <v>93.681612903225798</v>
      </c>
      <c r="CV1126" s="18">
        <v>56.7535483870967</v>
      </c>
      <c r="CW1126" s="18">
        <v>158.76810344827501</v>
      </c>
      <c r="CX1126" s="18">
        <v>836.34193548386997</v>
      </c>
      <c r="CY1126" s="18">
        <v>2270.4</v>
      </c>
      <c r="CZ1126" s="18">
        <v>3576.83870967741</v>
      </c>
      <c r="DA1126" s="18">
        <v>4064.35</v>
      </c>
      <c r="DB1126" s="18">
        <v>2724.7580645161202</v>
      </c>
      <c r="DC1126" s="18">
        <v>1281.3064516129</v>
      </c>
      <c r="DD1126" s="18">
        <v>788.243333333333</v>
      </c>
      <c r="DE1126" s="18">
        <v>452.77903225806398</v>
      </c>
      <c r="DF1126" s="18">
        <v>276.53666666666601</v>
      </c>
      <c r="DG1126" s="18">
        <v>181.59677419354799</v>
      </c>
      <c r="DH1126" s="18">
        <v>117.39516129032199</v>
      </c>
      <c r="DI1126" s="18">
        <v>128.15178571428501</v>
      </c>
      <c r="DJ1126" s="18">
        <v>741.92580645161297</v>
      </c>
      <c r="DK1126" s="18">
        <v>2312.3000000000002</v>
      </c>
      <c r="DL1126" s="18">
        <v>3494.0645161290299</v>
      </c>
      <c r="DM1126" s="18">
        <v>3992.9</v>
      </c>
      <c r="DN1126" s="18">
        <v>4101.8870967741896</v>
      </c>
      <c r="DO1126" s="18">
        <v>3459.9032258064499</v>
      </c>
      <c r="DP1126" s="18">
        <v>2330.0166666666601</v>
      </c>
      <c r="DQ1126" s="18">
        <v>1021.74193548387</v>
      </c>
      <c r="DR1126" s="18">
        <v>550.85166666666601</v>
      </c>
      <c r="DS1126" s="19">
        <v>341.76499999999999</v>
      </c>
    </row>
    <row r="1127" spans="1:123" x14ac:dyDescent="0.25">
      <c r="A1127" s="12" t="s">
        <v>69</v>
      </c>
      <c r="B1127" s="13">
        <v>13</v>
      </c>
      <c r="C1127" s="13" t="str">
        <f t="shared" si="21"/>
        <v>BB_L_16_GW_GW_SA_Low_GW_GQ_12_001_13</v>
      </c>
      <c r="D1127" s="14">
        <v>10</v>
      </c>
      <c r="E1127" s="14">
        <v>10</v>
      </c>
      <c r="F1127" s="14">
        <v>10</v>
      </c>
      <c r="G1127" s="14">
        <v>10.0141666666666</v>
      </c>
      <c r="H1127" s="14">
        <v>44.301935483870899</v>
      </c>
      <c r="I1127" s="14">
        <v>1678.2</v>
      </c>
      <c r="J1127" s="14">
        <v>1880.08064516129</v>
      </c>
      <c r="K1127" s="14">
        <v>1028.97258064516</v>
      </c>
      <c r="L1127" s="14">
        <v>489.4</v>
      </c>
      <c r="M1127" s="14">
        <v>253.72580645161199</v>
      </c>
      <c r="N1127" s="14">
        <v>171.53</v>
      </c>
      <c r="O1127" s="14">
        <v>115.76709677419301</v>
      </c>
      <c r="P1127" s="14">
        <v>83.569677419354804</v>
      </c>
      <c r="Q1127" s="14">
        <v>60.219285714285697</v>
      </c>
      <c r="R1127" s="14">
        <v>53.794193548387099</v>
      </c>
      <c r="S1127" s="14">
        <v>135.18349999999899</v>
      </c>
      <c r="T1127" s="14">
        <v>668.83548387096698</v>
      </c>
      <c r="U1127" s="14">
        <v>2002.5166666666601</v>
      </c>
      <c r="V1127" s="14">
        <v>3031.1774193548299</v>
      </c>
      <c r="W1127" s="14">
        <v>2896.4354838709601</v>
      </c>
      <c r="X1127" s="14">
        <v>1241.21999999999</v>
      </c>
      <c r="Y1127" s="14">
        <v>440.68225806451602</v>
      </c>
      <c r="Z1127" s="14">
        <v>234.59333333333299</v>
      </c>
      <c r="AA1127" s="14">
        <v>148.60806451612899</v>
      </c>
      <c r="AB1127" s="14">
        <v>101.243387096774</v>
      </c>
      <c r="AC1127" s="14">
        <v>76.0710714285714</v>
      </c>
      <c r="AD1127" s="14">
        <v>55.262419354838698</v>
      </c>
      <c r="AE1127" s="14">
        <v>97.890333333333302</v>
      </c>
      <c r="AF1127" s="14">
        <v>494.41129032257999</v>
      </c>
      <c r="AG1127" s="14">
        <v>1651.95</v>
      </c>
      <c r="AH1127" s="14">
        <v>2476.4677419354798</v>
      </c>
      <c r="AI1127" s="14">
        <v>3078.3225806451601</v>
      </c>
      <c r="AJ1127" s="14">
        <v>3193.1833333333302</v>
      </c>
      <c r="AK1127" s="14">
        <v>2422.0967741935401</v>
      </c>
      <c r="AL1127" s="14">
        <v>1635.5</v>
      </c>
      <c r="AM1127" s="14">
        <v>1124.46129032258</v>
      </c>
      <c r="AN1127" s="14">
        <v>801.17096774193499</v>
      </c>
      <c r="AO1127" s="14">
        <v>608.59464285714205</v>
      </c>
      <c r="AP1127" s="14">
        <v>464.57741935483801</v>
      </c>
      <c r="AQ1127" s="14">
        <v>318.64999999999998</v>
      </c>
      <c r="AR1127" s="14">
        <v>293.86774193548302</v>
      </c>
      <c r="AS1127" s="14">
        <v>564.83333333333303</v>
      </c>
      <c r="AT1127" s="14">
        <v>1310.46774193548</v>
      </c>
      <c r="AU1127" s="14">
        <v>2171.27419354838</v>
      </c>
      <c r="AV1127" s="14">
        <v>2369.9499999999998</v>
      </c>
      <c r="AW1127" s="14">
        <v>1821.77419354838</v>
      </c>
      <c r="AX1127" s="14">
        <v>795.77833333333297</v>
      </c>
      <c r="AY1127" s="14">
        <v>310.49354838709598</v>
      </c>
      <c r="AZ1127" s="14">
        <v>236.75161290322501</v>
      </c>
      <c r="BA1127" s="14">
        <v>322.86379310344802</v>
      </c>
      <c r="BB1127" s="14">
        <v>801.50322580645104</v>
      </c>
      <c r="BC1127" s="14">
        <v>1761.4666666666601</v>
      </c>
      <c r="BD1127" s="14">
        <v>2759.5806451612898</v>
      </c>
      <c r="BE1127" s="14">
        <v>3585.5</v>
      </c>
      <c r="BF1127" s="14">
        <v>3139</v>
      </c>
      <c r="BG1127" s="14">
        <v>1462.0193548387001</v>
      </c>
      <c r="BH1127" s="14">
        <v>707.73333333333301</v>
      </c>
      <c r="BI1127" s="14">
        <v>420.44354838709597</v>
      </c>
      <c r="BJ1127" s="14">
        <v>238.65833333333299</v>
      </c>
      <c r="BK1127" s="14">
        <v>148.75645161290299</v>
      </c>
      <c r="BL1127" s="14">
        <v>99.306129032257999</v>
      </c>
      <c r="BM1127" s="14">
        <v>74.239107142857094</v>
      </c>
      <c r="BN1127" s="14">
        <v>69.375161290322495</v>
      </c>
      <c r="BO1127" s="14">
        <v>164.40583333333299</v>
      </c>
      <c r="BP1127" s="14">
        <v>654.22096774193506</v>
      </c>
      <c r="BQ1127" s="14">
        <v>1722.4</v>
      </c>
      <c r="BR1127" s="14">
        <v>2502.9354838709601</v>
      </c>
      <c r="BS1127" s="14">
        <v>3254.5967741935401</v>
      </c>
      <c r="BT1127" s="14">
        <v>3345.75</v>
      </c>
      <c r="BU1127" s="14">
        <v>2940.6129032258</v>
      </c>
      <c r="BV1127" s="14">
        <v>2180.4666666666599</v>
      </c>
      <c r="BW1127" s="14">
        <v>1271.6629032257999</v>
      </c>
      <c r="BX1127" s="14">
        <v>791.59677419354796</v>
      </c>
      <c r="BY1127" s="14">
        <v>532.04464285714198</v>
      </c>
      <c r="BZ1127" s="14">
        <v>423.67096774193499</v>
      </c>
      <c r="CA1127" s="14">
        <v>763.46833333333302</v>
      </c>
      <c r="CB1127" s="14">
        <v>1830.0967741935401</v>
      </c>
      <c r="CC1127" s="14">
        <v>2908.4666666666599</v>
      </c>
      <c r="CD1127" s="14">
        <v>3445.22580645161</v>
      </c>
      <c r="CE1127" s="14">
        <v>3662.16129032258</v>
      </c>
      <c r="CF1127" s="14">
        <v>2434.36666666666</v>
      </c>
      <c r="CG1127" s="14">
        <v>1263.7870967741901</v>
      </c>
      <c r="CH1127" s="14">
        <v>645.606666666666</v>
      </c>
      <c r="CI1127" s="14">
        <v>370.60322580645101</v>
      </c>
      <c r="CJ1127" s="14">
        <v>234.23709677419299</v>
      </c>
      <c r="CK1127" s="14">
        <v>169.807142857142</v>
      </c>
      <c r="CL1127" s="14">
        <v>128.93225806451599</v>
      </c>
      <c r="CM1127" s="14">
        <v>368.618333333333</v>
      </c>
      <c r="CN1127" s="14">
        <v>1249.0258064516099</v>
      </c>
      <c r="CO1127" s="14">
        <v>2455.75</v>
      </c>
      <c r="CP1127" s="14">
        <v>3100.1935483870898</v>
      </c>
      <c r="CQ1127" s="14">
        <v>3053.1774193548299</v>
      </c>
      <c r="CR1127" s="14">
        <v>996.12166666666599</v>
      </c>
      <c r="CS1127" s="14">
        <v>429.87096774193498</v>
      </c>
      <c r="CT1127" s="14">
        <v>232.32499999999999</v>
      </c>
      <c r="CU1127" s="14">
        <v>151.359677419354</v>
      </c>
      <c r="CV1127" s="14">
        <v>94.056129032257999</v>
      </c>
      <c r="CW1127" s="14">
        <v>65.755172413793105</v>
      </c>
      <c r="CX1127" s="14">
        <v>111.738064516129</v>
      </c>
      <c r="CY1127" s="14">
        <v>740.40166666666596</v>
      </c>
      <c r="CZ1127" s="14">
        <v>2246.7580645161202</v>
      </c>
      <c r="DA1127" s="14">
        <v>3266.9666666666599</v>
      </c>
      <c r="DB1127" s="14">
        <v>3067.27419354838</v>
      </c>
      <c r="DC1127" s="14">
        <v>2039.0483870967701</v>
      </c>
      <c r="DD1127" s="14">
        <v>1290.35666666666</v>
      </c>
      <c r="DE1127" s="14">
        <v>730.10322580645095</v>
      </c>
      <c r="DF1127" s="14">
        <v>457.31666666666598</v>
      </c>
      <c r="DG1127" s="14">
        <v>300.53870967741898</v>
      </c>
      <c r="DH1127" s="14">
        <v>180.562903225806</v>
      </c>
      <c r="DI1127" s="14">
        <v>138.56964285714199</v>
      </c>
      <c r="DJ1127" s="14">
        <v>160.293548387096</v>
      </c>
      <c r="DK1127" s="14">
        <v>794.49833333333299</v>
      </c>
      <c r="DL1127" s="14">
        <v>2307.22580645161</v>
      </c>
      <c r="DM1127" s="14">
        <v>3103.36666666666</v>
      </c>
      <c r="DN1127" s="14">
        <v>3508.38709677419</v>
      </c>
      <c r="DO1127" s="14">
        <v>3643.8064516129002</v>
      </c>
      <c r="DP1127" s="14">
        <v>3371.63333333333</v>
      </c>
      <c r="DQ1127" s="14">
        <v>1971.22580645161</v>
      </c>
      <c r="DR1127" s="14">
        <v>1003.88833333333</v>
      </c>
      <c r="DS1127" s="15">
        <v>595.73333333333301</v>
      </c>
    </row>
    <row r="1128" spans="1:123" x14ac:dyDescent="0.25">
      <c r="A1128" s="16" t="s">
        <v>69</v>
      </c>
      <c r="B1128" s="17">
        <v>14</v>
      </c>
      <c r="C1128" s="13" t="str">
        <f t="shared" si="21"/>
        <v>BB_L_16_GW_GW_SA_Low_GW_GQ_12_001_14</v>
      </c>
      <c r="D1128" s="18">
        <v>10</v>
      </c>
      <c r="E1128" s="18">
        <v>10</v>
      </c>
      <c r="F1128" s="18">
        <v>10</v>
      </c>
      <c r="G1128" s="18">
        <v>10.0233333333333</v>
      </c>
      <c r="H1128" s="18">
        <v>51.818709677419299</v>
      </c>
      <c r="I1128" s="18">
        <v>1846.77666666666</v>
      </c>
      <c r="J1128" s="18">
        <v>2041.0161290322501</v>
      </c>
      <c r="K1128" s="18">
        <v>1109.70806451612</v>
      </c>
      <c r="L1128" s="18">
        <v>526.24166666666599</v>
      </c>
      <c r="M1128" s="18">
        <v>264.55806451612898</v>
      </c>
      <c r="N1128" s="18">
        <v>171.65166666666599</v>
      </c>
      <c r="O1128" s="18">
        <v>111.837580645161</v>
      </c>
      <c r="P1128" s="18">
        <v>78.596451612903195</v>
      </c>
      <c r="Q1128" s="18">
        <v>56.348571428571397</v>
      </c>
      <c r="R1128" s="18">
        <v>54.873387096774103</v>
      </c>
      <c r="S1128" s="18">
        <v>157.54283333333299</v>
      </c>
      <c r="T1128" s="18">
        <v>752.52258064516104</v>
      </c>
      <c r="U1128" s="18">
        <v>2106.9166666666601</v>
      </c>
      <c r="V1128" s="18">
        <v>3109.1290322580599</v>
      </c>
      <c r="W1128" s="18">
        <v>2928.0161290322499</v>
      </c>
      <c r="X1128" s="18">
        <v>1275.5133333333299</v>
      </c>
      <c r="Y1128" s="18">
        <v>456.72419354838701</v>
      </c>
      <c r="Z1128" s="18">
        <v>243.95499999999899</v>
      </c>
      <c r="AA1128" s="18">
        <v>151.42096774193499</v>
      </c>
      <c r="AB1128" s="18">
        <v>100.596451612903</v>
      </c>
      <c r="AC1128" s="18">
        <v>74.127678571428504</v>
      </c>
      <c r="AD1128" s="18">
        <v>54.682903225806399</v>
      </c>
      <c r="AE1128" s="18">
        <v>112.419833333333</v>
      </c>
      <c r="AF1128" s="18">
        <v>564.44193548387102</v>
      </c>
      <c r="AG1128" s="18">
        <v>1767.52</v>
      </c>
      <c r="AH1128" s="18">
        <v>2609.72580645161</v>
      </c>
      <c r="AI1128" s="18">
        <v>3210.6451612903202</v>
      </c>
      <c r="AJ1128" s="18">
        <v>3258.5</v>
      </c>
      <c r="AK1128" s="18">
        <v>2404.88709677419</v>
      </c>
      <c r="AL1128" s="18">
        <v>1583.75</v>
      </c>
      <c r="AM1128" s="18">
        <v>1073.0193548387001</v>
      </c>
      <c r="AN1128" s="18">
        <v>757.05806451612898</v>
      </c>
      <c r="AO1128" s="18">
        <v>570.125</v>
      </c>
      <c r="AP1128" s="18">
        <v>432.00161290322501</v>
      </c>
      <c r="AQ1128" s="18">
        <v>298.97333333333302</v>
      </c>
      <c r="AR1128" s="18">
        <v>305.19354838709597</v>
      </c>
      <c r="AS1128" s="18">
        <v>614.87333333333299</v>
      </c>
      <c r="AT1128" s="18">
        <v>1381.85967741935</v>
      </c>
      <c r="AU1128" s="18">
        <v>2268.4354838709601</v>
      </c>
      <c r="AV1128" s="18">
        <v>2421.7333333333299</v>
      </c>
      <c r="AW1128" s="18">
        <v>1801.22580645161</v>
      </c>
      <c r="AX1128" s="18">
        <v>796.89166666666597</v>
      </c>
      <c r="AY1128" s="18">
        <v>326.98548387096702</v>
      </c>
      <c r="AZ1128" s="18">
        <v>265.296774193548</v>
      </c>
      <c r="BA1128" s="18">
        <v>388.405172413792</v>
      </c>
      <c r="BB1128" s="18">
        <v>941.79193548387104</v>
      </c>
      <c r="BC1128" s="18">
        <v>1961.9166666666599</v>
      </c>
      <c r="BD1128" s="18">
        <v>2979.7580645161202</v>
      </c>
      <c r="BE1128" s="18">
        <v>3873.9</v>
      </c>
      <c r="BF1128" s="18">
        <v>3361.9516129032199</v>
      </c>
      <c r="BG1128" s="18">
        <v>1531.15483870967</v>
      </c>
      <c r="BH1128" s="18">
        <v>740.29</v>
      </c>
      <c r="BI1128" s="18">
        <v>433.34516129032198</v>
      </c>
      <c r="BJ1128" s="18">
        <v>239.416666666666</v>
      </c>
      <c r="BK1128" s="18">
        <v>143.824193548387</v>
      </c>
      <c r="BL1128" s="18">
        <v>93.794516129032203</v>
      </c>
      <c r="BM1128" s="18">
        <v>69.086964285714302</v>
      </c>
      <c r="BN1128" s="18">
        <v>67.802903225806403</v>
      </c>
      <c r="BO1128" s="18">
        <v>193.97683333333299</v>
      </c>
      <c r="BP1128" s="18">
        <v>753.58709677419301</v>
      </c>
      <c r="BQ1128" s="18">
        <v>1884.43333333333</v>
      </c>
      <c r="BR1128" s="18">
        <v>2663.27419354838</v>
      </c>
      <c r="BS1128" s="18">
        <v>3352.1129032258</v>
      </c>
      <c r="BT1128" s="18">
        <v>3401.7166666666599</v>
      </c>
      <c r="BU1128" s="18">
        <v>2948.4193548387002</v>
      </c>
      <c r="BV1128" s="18">
        <v>2143.9499999999998</v>
      </c>
      <c r="BW1128" s="18">
        <v>1231.69032258064</v>
      </c>
      <c r="BX1128" s="18">
        <v>755.81935483870905</v>
      </c>
      <c r="BY1128" s="18">
        <v>512.88214285714298</v>
      </c>
      <c r="BZ1128" s="18">
        <v>436.54032258064501</v>
      </c>
      <c r="CA1128" s="18">
        <v>855.16333333333296</v>
      </c>
      <c r="CB1128" s="18">
        <v>1994</v>
      </c>
      <c r="CC1128" s="18">
        <v>3085.7</v>
      </c>
      <c r="CD1128" s="18">
        <v>3605</v>
      </c>
      <c r="CE1128" s="18">
        <v>3762.9354838709601</v>
      </c>
      <c r="CF1128" s="18">
        <v>2444.35</v>
      </c>
      <c r="CG1128" s="18">
        <v>1261.9532258064501</v>
      </c>
      <c r="CH1128" s="18">
        <v>647.375</v>
      </c>
      <c r="CI1128" s="18">
        <v>367.02419354838702</v>
      </c>
      <c r="CJ1128" s="18">
        <v>227.31935483870899</v>
      </c>
      <c r="CK1128" s="18">
        <v>162.19642857142799</v>
      </c>
      <c r="CL1128" s="18">
        <v>126.35322580645099</v>
      </c>
      <c r="CM1128" s="18">
        <v>412.409999999999</v>
      </c>
      <c r="CN1128" s="18">
        <v>1396.7580645161199</v>
      </c>
      <c r="CO1128" s="18">
        <v>2641.7666666666601</v>
      </c>
      <c r="CP1128" s="18">
        <v>3350.9193548387002</v>
      </c>
      <c r="CQ1128" s="18">
        <v>3280.0967741935401</v>
      </c>
      <c r="CR1128" s="18">
        <v>1154.8716666666601</v>
      </c>
      <c r="CS1128" s="18">
        <v>495.70322580645097</v>
      </c>
      <c r="CT1128" s="18">
        <v>255.213333333333</v>
      </c>
      <c r="CU1128" s="18">
        <v>159.674193548387</v>
      </c>
      <c r="CV1128" s="18">
        <v>95.320483870967706</v>
      </c>
      <c r="CW1128" s="18">
        <v>65.020172413793105</v>
      </c>
      <c r="CX1128" s="18">
        <v>133.57435483870901</v>
      </c>
      <c r="CY1128" s="18">
        <v>851.1</v>
      </c>
      <c r="CZ1128" s="18">
        <v>2477.5</v>
      </c>
      <c r="DA1128" s="18">
        <v>3622.5166666666601</v>
      </c>
      <c r="DB1128" s="18">
        <v>3472.77419354838</v>
      </c>
      <c r="DC1128" s="18">
        <v>2270.5161290322499</v>
      </c>
      <c r="DD1128" s="18">
        <v>1416.63333333333</v>
      </c>
      <c r="DE1128" s="18">
        <v>792.31935483870905</v>
      </c>
      <c r="DF1128" s="18">
        <v>484.38166666666598</v>
      </c>
      <c r="DG1128" s="18">
        <v>309.806451612903</v>
      </c>
      <c r="DH1128" s="18">
        <v>182.22580645161199</v>
      </c>
      <c r="DI1128" s="18">
        <v>136.13571428571399</v>
      </c>
      <c r="DJ1128" s="18">
        <v>171.44838709677401</v>
      </c>
      <c r="DK1128" s="18">
        <v>908.49833333333299</v>
      </c>
      <c r="DL1128" s="18">
        <v>2529.5483870967701</v>
      </c>
      <c r="DM1128" s="18">
        <v>3374.3333333333298</v>
      </c>
      <c r="DN1128" s="18">
        <v>3783.2580645161202</v>
      </c>
      <c r="DO1128" s="18">
        <v>3894.5483870967701</v>
      </c>
      <c r="DP1128" s="18">
        <v>3524.13333333333</v>
      </c>
      <c r="DQ1128" s="18">
        <v>2003.4516129032199</v>
      </c>
      <c r="DR1128" s="18">
        <v>1012.16666666666</v>
      </c>
      <c r="DS1128" s="19">
        <v>605.06999999999903</v>
      </c>
    </row>
    <row r="1129" spans="1:123" x14ac:dyDescent="0.25">
      <c r="A1129" s="12" t="s">
        <v>69</v>
      </c>
      <c r="B1129" s="13">
        <v>15</v>
      </c>
      <c r="C1129" s="13" t="str">
        <f t="shared" si="21"/>
        <v>BB_L_16_GW_GW_SA_Low_GW_GQ_12_001_15</v>
      </c>
      <c r="D1129" s="14">
        <v>10</v>
      </c>
      <c r="E1129" s="14">
        <v>10</v>
      </c>
      <c r="F1129" s="14">
        <v>10</v>
      </c>
      <c r="G1129" s="14">
        <v>10.0223333333333</v>
      </c>
      <c r="H1129" s="14">
        <v>50.809516129032197</v>
      </c>
      <c r="I1129" s="14">
        <v>1862.17166666666</v>
      </c>
      <c r="J1129" s="14">
        <v>2162.8548387096698</v>
      </c>
      <c r="K1129" s="14">
        <v>1206.18709677419</v>
      </c>
      <c r="L1129" s="14">
        <v>578.93499999999995</v>
      </c>
      <c r="M1129" s="14">
        <v>288.96290322580597</v>
      </c>
      <c r="N1129" s="14">
        <v>184.291666666666</v>
      </c>
      <c r="O1129" s="14">
        <v>117.492903225806</v>
      </c>
      <c r="P1129" s="14">
        <v>80.990161290322604</v>
      </c>
      <c r="Q1129" s="14">
        <v>57.015535714285697</v>
      </c>
      <c r="R1129" s="14">
        <v>54.930161290322502</v>
      </c>
      <c r="S1129" s="14">
        <v>158.86116666666601</v>
      </c>
      <c r="T1129" s="14">
        <v>758.75322580645104</v>
      </c>
      <c r="U1129" s="14">
        <v>2108.11666666666</v>
      </c>
      <c r="V1129" s="14">
        <v>3100.5</v>
      </c>
      <c r="W1129" s="14">
        <v>2943.66129032258</v>
      </c>
      <c r="X1129" s="14">
        <v>1322.03666666666</v>
      </c>
      <c r="Y1129" s="14">
        <v>489.12419354838698</v>
      </c>
      <c r="Z1129" s="14">
        <v>263.05666666666599</v>
      </c>
      <c r="AA1129" s="14">
        <v>162.00161290322501</v>
      </c>
      <c r="AB1129" s="14">
        <v>106.067096774193</v>
      </c>
      <c r="AC1129" s="14">
        <v>76.912857142857106</v>
      </c>
      <c r="AD1129" s="14">
        <v>55.39</v>
      </c>
      <c r="AE1129" s="14">
        <v>113.106333333333</v>
      </c>
      <c r="AF1129" s="14">
        <v>568.18709677419304</v>
      </c>
      <c r="AG1129" s="14">
        <v>1768.87</v>
      </c>
      <c r="AH1129" s="14">
        <v>2613.4677419354798</v>
      </c>
      <c r="AI1129" s="14">
        <v>3221.0161290322499</v>
      </c>
      <c r="AJ1129" s="14">
        <v>3286.2166666666599</v>
      </c>
      <c r="AK1129" s="14">
        <v>2437.4354838709601</v>
      </c>
      <c r="AL1129" s="14">
        <v>1613.4166666666599</v>
      </c>
      <c r="AM1129" s="14">
        <v>1098.7483870967701</v>
      </c>
      <c r="AN1129" s="14">
        <v>778.20161290322505</v>
      </c>
      <c r="AO1129" s="14">
        <v>586.45000000000005</v>
      </c>
      <c r="AP1129" s="14">
        <v>443.85806451612899</v>
      </c>
      <c r="AQ1129" s="14">
        <v>306.671666666666</v>
      </c>
      <c r="AR1129" s="14">
        <v>311.15161290322499</v>
      </c>
      <c r="AS1129" s="14">
        <v>618.55666666666605</v>
      </c>
      <c r="AT1129" s="14">
        <v>1377.09516129032</v>
      </c>
      <c r="AU1129" s="14">
        <v>2265.72580645161</v>
      </c>
      <c r="AV1129" s="14">
        <v>2433.15</v>
      </c>
      <c r="AW1129" s="14">
        <v>1825.4032258064501</v>
      </c>
      <c r="AX1129" s="14">
        <v>823.79833333333295</v>
      </c>
      <c r="AY1129" s="14">
        <v>349.388709677419</v>
      </c>
      <c r="AZ1129" s="14">
        <v>284.16290322580602</v>
      </c>
      <c r="BA1129" s="14">
        <v>408.14482758620602</v>
      </c>
      <c r="BB1129" s="14">
        <v>976.25</v>
      </c>
      <c r="BC1129" s="14">
        <v>2019.63333333333</v>
      </c>
      <c r="BD1129" s="14">
        <v>3042.9354838709601</v>
      </c>
      <c r="BE1129" s="14">
        <v>3987.25</v>
      </c>
      <c r="BF1129" s="14">
        <v>3514.1935483870898</v>
      </c>
      <c r="BG1129" s="14">
        <v>1632.35483870967</v>
      </c>
      <c r="BH1129" s="14">
        <v>797.07666666666603</v>
      </c>
      <c r="BI1129" s="14">
        <v>465.54999999999899</v>
      </c>
      <c r="BJ1129" s="14">
        <v>252.9</v>
      </c>
      <c r="BK1129" s="14">
        <v>148.44677419354801</v>
      </c>
      <c r="BL1129" s="14">
        <v>94.665483870967705</v>
      </c>
      <c r="BM1129" s="14">
        <v>68.482321428571396</v>
      </c>
      <c r="BN1129" s="14">
        <v>66.765483870967699</v>
      </c>
      <c r="BO1129" s="14">
        <v>196.11783333333301</v>
      </c>
      <c r="BP1129" s="14">
        <v>767.20967741935397</v>
      </c>
      <c r="BQ1129" s="14">
        <v>1911.68333333333</v>
      </c>
      <c r="BR1129" s="14">
        <v>2688.6129032258</v>
      </c>
      <c r="BS1129" s="14">
        <v>3361.6290322580599</v>
      </c>
      <c r="BT1129" s="14">
        <v>3410.85</v>
      </c>
      <c r="BU1129" s="14">
        <v>2959.9193548387002</v>
      </c>
      <c r="BV1129" s="14">
        <v>2159.7166666666599</v>
      </c>
      <c r="BW1129" s="14">
        <v>1250.5483870967701</v>
      </c>
      <c r="BX1129" s="14">
        <v>773.45967741935397</v>
      </c>
      <c r="BY1129" s="14">
        <v>528.25178571428501</v>
      </c>
      <c r="BZ1129" s="14">
        <v>452.39516129032199</v>
      </c>
      <c r="CA1129" s="14">
        <v>878.86</v>
      </c>
      <c r="CB1129" s="14">
        <v>2028.6129032258</v>
      </c>
      <c r="CC1129" s="14">
        <v>3124.11666666666</v>
      </c>
      <c r="CD1129" s="14">
        <v>3647</v>
      </c>
      <c r="CE1129" s="14">
        <v>3810.33870967741</v>
      </c>
      <c r="CF1129" s="14">
        <v>2496.1833333333302</v>
      </c>
      <c r="CG1129" s="14">
        <v>1305.1387096774099</v>
      </c>
      <c r="CH1129" s="14">
        <v>680.33166666666602</v>
      </c>
      <c r="CI1129" s="14">
        <v>385.89677419354803</v>
      </c>
      <c r="CJ1129" s="14">
        <v>237.248387096774</v>
      </c>
      <c r="CK1129" s="14">
        <v>167.308928571428</v>
      </c>
      <c r="CL1129" s="14">
        <v>128.13548387096699</v>
      </c>
      <c r="CM1129" s="14">
        <v>414.03</v>
      </c>
      <c r="CN1129" s="14">
        <v>1409.26451612903</v>
      </c>
      <c r="CO1129" s="14">
        <v>2675.7166666666599</v>
      </c>
      <c r="CP1129" s="14">
        <v>3422.4838709677401</v>
      </c>
      <c r="CQ1129" s="14">
        <v>3384</v>
      </c>
      <c r="CR1129" s="14">
        <v>1284.6216666666601</v>
      </c>
      <c r="CS1129" s="14">
        <v>564.36129032257998</v>
      </c>
      <c r="CT1129" s="14">
        <v>288.685</v>
      </c>
      <c r="CU1129" s="14">
        <v>175.48064516129</v>
      </c>
      <c r="CV1129" s="14">
        <v>99.932096774193496</v>
      </c>
      <c r="CW1129" s="14">
        <v>65.828793103448206</v>
      </c>
      <c r="CX1129" s="14">
        <v>135.27112903225799</v>
      </c>
      <c r="CY1129" s="14">
        <v>872.98</v>
      </c>
      <c r="CZ1129" s="14">
        <v>2543.4193548387002</v>
      </c>
      <c r="DA1129" s="14">
        <v>3751.5666666666598</v>
      </c>
      <c r="DB1129" s="14">
        <v>3716.5322580645102</v>
      </c>
      <c r="DC1129" s="14">
        <v>2484.6935483870898</v>
      </c>
      <c r="DD1129" s="14">
        <v>1565.15</v>
      </c>
      <c r="DE1129" s="14">
        <v>879.28870967741898</v>
      </c>
      <c r="DF1129" s="14">
        <v>533.86666666666599</v>
      </c>
      <c r="DG1129" s="14">
        <v>335.79032258064501</v>
      </c>
      <c r="DH1129" s="14">
        <v>193.26290322580601</v>
      </c>
      <c r="DI1129" s="14">
        <v>142.917857142857</v>
      </c>
      <c r="DJ1129" s="14">
        <v>174.33064516128999</v>
      </c>
      <c r="DK1129" s="14">
        <v>916.76</v>
      </c>
      <c r="DL1129" s="14">
        <v>2586.5</v>
      </c>
      <c r="DM1129" s="14">
        <v>3466.4833333333299</v>
      </c>
      <c r="DN1129" s="14">
        <v>3905.2096774193501</v>
      </c>
      <c r="DO1129" s="14">
        <v>4013.8064516129002</v>
      </c>
      <c r="DP1129" s="14">
        <v>3630.5333333333301</v>
      </c>
      <c r="DQ1129" s="14">
        <v>2073.72580645161</v>
      </c>
      <c r="DR1129" s="14">
        <v>1060.1849999999999</v>
      </c>
      <c r="DS1129" s="15">
        <v>640.87166666666599</v>
      </c>
    </row>
    <row r="1130" spans="1:123" x14ac:dyDescent="0.25">
      <c r="A1130" s="16" t="s">
        <v>69</v>
      </c>
      <c r="B1130" s="17">
        <v>16</v>
      </c>
      <c r="C1130" s="13" t="str">
        <f t="shared" si="21"/>
        <v>BB_L_16_GW_GW_SA_Low_GW_GQ_12_001_16</v>
      </c>
      <c r="D1130" s="18">
        <v>10</v>
      </c>
      <c r="E1130" s="18">
        <v>10</v>
      </c>
      <c r="F1130" s="18">
        <v>10</v>
      </c>
      <c r="G1130" s="18">
        <v>10</v>
      </c>
      <c r="H1130" s="18">
        <v>10.8420967741935</v>
      </c>
      <c r="I1130" s="18">
        <v>622.50483333333295</v>
      </c>
      <c r="J1130" s="18">
        <v>1998.27419354838</v>
      </c>
      <c r="K1130" s="18">
        <v>1907.5483870967701</v>
      </c>
      <c r="L1130" s="18">
        <v>1195.01833333333</v>
      </c>
      <c r="M1130" s="18">
        <v>617.57903225806399</v>
      </c>
      <c r="N1130" s="18">
        <v>401.92500000000001</v>
      </c>
      <c r="O1130" s="18">
        <v>260.287096774193</v>
      </c>
      <c r="P1130" s="18">
        <v>178.93064516128999</v>
      </c>
      <c r="Q1130" s="18">
        <v>121.595892857142</v>
      </c>
      <c r="R1130" s="18">
        <v>80.785645161290304</v>
      </c>
      <c r="S1130" s="18">
        <v>63.813333333333297</v>
      </c>
      <c r="T1130" s="18">
        <v>130.19887096774099</v>
      </c>
      <c r="U1130" s="18">
        <v>794.96666666666601</v>
      </c>
      <c r="V1130" s="18">
        <v>1956.0645161290299</v>
      </c>
      <c r="W1130" s="18">
        <v>2931.22580645161</v>
      </c>
      <c r="X1130" s="18">
        <v>2410.9833333333299</v>
      </c>
      <c r="Y1130" s="18">
        <v>1146.56612903225</v>
      </c>
      <c r="Z1130" s="18">
        <v>576.27499999999998</v>
      </c>
      <c r="AA1130" s="18">
        <v>348.04516129032203</v>
      </c>
      <c r="AB1130" s="18">
        <v>223.732258064516</v>
      </c>
      <c r="AC1130" s="18">
        <v>160.35714285714201</v>
      </c>
      <c r="AD1130" s="18">
        <v>101.660322580645</v>
      </c>
      <c r="AE1130" s="18">
        <v>69.3988333333333</v>
      </c>
      <c r="AF1130" s="18">
        <v>94.461129032258</v>
      </c>
      <c r="AG1130" s="18">
        <v>531.88</v>
      </c>
      <c r="AH1130" s="18">
        <v>1201.01451612903</v>
      </c>
      <c r="AI1130" s="18">
        <v>2026.5645161290299</v>
      </c>
      <c r="AJ1130" s="18">
        <v>2842.15</v>
      </c>
      <c r="AK1130" s="18">
        <v>3121.2419354838698</v>
      </c>
      <c r="AL1130" s="18">
        <v>2834.9833333333299</v>
      </c>
      <c r="AM1130" s="18">
        <v>2296.27419354838</v>
      </c>
      <c r="AN1130" s="18">
        <v>1761.7419354838701</v>
      </c>
      <c r="AO1130" s="18">
        <v>1371.9642857142801</v>
      </c>
      <c r="AP1130" s="18">
        <v>1053.1887096774101</v>
      </c>
      <c r="AQ1130" s="18">
        <v>710.25666666666598</v>
      </c>
      <c r="AR1130" s="18">
        <v>386.88548387096699</v>
      </c>
      <c r="AS1130" s="18">
        <v>282.50833333333298</v>
      </c>
      <c r="AT1130" s="18">
        <v>517.22419354838701</v>
      </c>
      <c r="AU1130" s="18">
        <v>1086.5080645161199</v>
      </c>
      <c r="AV1130" s="18">
        <v>1752.5</v>
      </c>
      <c r="AW1130" s="18">
        <v>2309.4516129032199</v>
      </c>
      <c r="AX1130" s="18">
        <v>1630.85</v>
      </c>
      <c r="AY1130" s="18">
        <v>699.09677419354796</v>
      </c>
      <c r="AZ1130" s="18">
        <v>404.54838709677398</v>
      </c>
      <c r="BA1130" s="18">
        <v>295.38620689655102</v>
      </c>
      <c r="BB1130" s="18">
        <v>289.675806451612</v>
      </c>
      <c r="BC1130" s="18">
        <v>619.40833333333296</v>
      </c>
      <c r="BD1130" s="18">
        <v>1546.5580645161201</v>
      </c>
      <c r="BE1130" s="18">
        <v>3117.7166666666599</v>
      </c>
      <c r="BF1130" s="18">
        <v>3462.1774193548299</v>
      </c>
      <c r="BG1130" s="18">
        <v>2741.6290322580599</v>
      </c>
      <c r="BH1130" s="18">
        <v>1656.43333333333</v>
      </c>
      <c r="BI1130" s="18">
        <v>994.55967741935399</v>
      </c>
      <c r="BJ1130" s="18">
        <v>560.87833333333299</v>
      </c>
      <c r="BK1130" s="18">
        <v>343.16451612903199</v>
      </c>
      <c r="BL1130" s="18">
        <v>212.63064516129</v>
      </c>
      <c r="BM1130" s="18">
        <v>138.955357142857</v>
      </c>
      <c r="BN1130" s="18">
        <v>101.005806451612</v>
      </c>
      <c r="BO1130" s="18">
        <v>79.061333333333295</v>
      </c>
      <c r="BP1130" s="18">
        <v>130.938870967741</v>
      </c>
      <c r="BQ1130" s="18">
        <v>514.53499999999997</v>
      </c>
      <c r="BR1130" s="18">
        <v>1164.5790322580599</v>
      </c>
      <c r="BS1130" s="18">
        <v>2294.9516129032199</v>
      </c>
      <c r="BT1130" s="18">
        <v>2841.6</v>
      </c>
      <c r="BU1130" s="18">
        <v>3147.6774193548299</v>
      </c>
      <c r="BV1130" s="18">
        <v>3084.9833333333299</v>
      </c>
      <c r="BW1130" s="18">
        <v>2477.1129032258</v>
      </c>
      <c r="BX1130" s="18">
        <v>1780.66129032258</v>
      </c>
      <c r="BY1130" s="18">
        <v>1206.8875</v>
      </c>
      <c r="BZ1130" s="18">
        <v>760.82419354838703</v>
      </c>
      <c r="CA1130" s="18">
        <v>489.91</v>
      </c>
      <c r="CB1130" s="18">
        <v>742.49677419354805</v>
      </c>
      <c r="CC1130" s="18">
        <v>1743.06666666666</v>
      </c>
      <c r="CD1130" s="18">
        <v>2625.9032258064499</v>
      </c>
      <c r="CE1130" s="18">
        <v>3342.5483870967701</v>
      </c>
      <c r="CF1130" s="18">
        <v>3437.2666666666601</v>
      </c>
      <c r="CG1130" s="18">
        <v>2577.4677419354798</v>
      </c>
      <c r="CH1130" s="18">
        <v>1561.1</v>
      </c>
      <c r="CI1130" s="18">
        <v>924.32096774193496</v>
      </c>
      <c r="CJ1130" s="18">
        <v>563.283870967741</v>
      </c>
      <c r="CK1130" s="18">
        <v>381.13035714285701</v>
      </c>
      <c r="CL1130" s="18">
        <v>242.57096774193499</v>
      </c>
      <c r="CM1130" s="18">
        <v>153.07499999999899</v>
      </c>
      <c r="CN1130" s="18">
        <v>350.14516129032199</v>
      </c>
      <c r="CO1130" s="18">
        <v>1274.6566666666599</v>
      </c>
      <c r="CP1130" s="18">
        <v>2214.1129032258</v>
      </c>
      <c r="CQ1130" s="18">
        <v>2913.27419354838</v>
      </c>
      <c r="CR1130" s="18">
        <v>1958.36666666666</v>
      </c>
      <c r="CS1130" s="18">
        <v>1009.94354838709</v>
      </c>
      <c r="CT1130" s="18">
        <v>576.29499999999996</v>
      </c>
      <c r="CU1130" s="18">
        <v>369.83709677419301</v>
      </c>
      <c r="CV1130" s="18">
        <v>196.34354838709601</v>
      </c>
      <c r="CW1130" s="18">
        <v>116.59189655172401</v>
      </c>
      <c r="CX1130" s="18">
        <v>74.569999999999993</v>
      </c>
      <c r="CY1130" s="18">
        <v>151.77099999999999</v>
      </c>
      <c r="CZ1130" s="18">
        <v>903.27419354838696</v>
      </c>
      <c r="DA1130" s="18">
        <v>2442.3333333333298</v>
      </c>
      <c r="DB1130" s="18">
        <v>3223.0967741935401</v>
      </c>
      <c r="DC1130" s="18">
        <v>3020.9838709677401</v>
      </c>
      <c r="DD1130" s="18">
        <v>2472.4833333333299</v>
      </c>
      <c r="DE1130" s="18">
        <v>1690.9838709677399</v>
      </c>
      <c r="DF1130" s="18">
        <v>1073.3333333333301</v>
      </c>
      <c r="DG1130" s="18">
        <v>681.258064516128</v>
      </c>
      <c r="DH1130" s="18">
        <v>388.57903225806399</v>
      </c>
      <c r="DI1130" s="18">
        <v>277</v>
      </c>
      <c r="DJ1130" s="18">
        <v>174.693548387096</v>
      </c>
      <c r="DK1130" s="18">
        <v>190.465</v>
      </c>
      <c r="DL1130" s="18">
        <v>1047.4193548387</v>
      </c>
      <c r="DM1130" s="18">
        <v>2177.1666666666601</v>
      </c>
      <c r="DN1130" s="18">
        <v>2955.3225806451601</v>
      </c>
      <c r="DO1130" s="18">
        <v>3304.1774193548299</v>
      </c>
      <c r="DP1130" s="18">
        <v>3516.9333333333302</v>
      </c>
      <c r="DQ1130" s="18">
        <v>3214.8225806451601</v>
      </c>
      <c r="DR1130" s="18">
        <v>2181.4</v>
      </c>
      <c r="DS1130" s="19">
        <v>1354.55</v>
      </c>
    </row>
    <row r="1131" spans="1:123" x14ac:dyDescent="0.25">
      <c r="A1131" s="12" t="s">
        <v>69</v>
      </c>
      <c r="B1131" s="13">
        <v>17</v>
      </c>
      <c r="C1131" s="13" t="str">
        <f t="shared" si="21"/>
        <v>BB_L_16_GW_GW_SA_Low_GW_GQ_12_001_17</v>
      </c>
      <c r="D1131" s="14">
        <v>10</v>
      </c>
      <c r="E1131" s="14">
        <v>10</v>
      </c>
      <c r="F1131" s="14">
        <v>10</v>
      </c>
      <c r="G1131" s="14">
        <v>10</v>
      </c>
      <c r="H1131" s="14">
        <v>11.2596774193548</v>
      </c>
      <c r="I1131" s="14">
        <v>752.21249999999998</v>
      </c>
      <c r="J1131" s="14">
        <v>2230.7903225806399</v>
      </c>
      <c r="K1131" s="14">
        <v>2030.9354838709601</v>
      </c>
      <c r="L1131" s="14">
        <v>1219.3149999999901</v>
      </c>
      <c r="M1131" s="14">
        <v>613.46290322580603</v>
      </c>
      <c r="N1131" s="14">
        <v>390.84333333333302</v>
      </c>
      <c r="O1131" s="14">
        <v>247.525806451612</v>
      </c>
      <c r="P1131" s="14">
        <v>167.09516129032201</v>
      </c>
      <c r="Q1131" s="14">
        <v>112.170357142857</v>
      </c>
      <c r="R1131" s="14">
        <v>73.402903225806398</v>
      </c>
      <c r="S1131" s="14">
        <v>59.765999999999998</v>
      </c>
      <c r="T1131" s="14">
        <v>152.780483870967</v>
      </c>
      <c r="U1131" s="14">
        <v>895.81666666666604</v>
      </c>
      <c r="V1131" s="14">
        <v>2102.8709677419301</v>
      </c>
      <c r="W1131" s="14">
        <v>3082.2903225806399</v>
      </c>
      <c r="X1131" s="14">
        <v>2491.5833333333298</v>
      </c>
      <c r="Y1131" s="14">
        <v>1146.2870967741901</v>
      </c>
      <c r="Z1131" s="14">
        <v>573.40499999999997</v>
      </c>
      <c r="AA1131" s="14">
        <v>339.68709677419298</v>
      </c>
      <c r="AB1131" s="14">
        <v>214.79032258064501</v>
      </c>
      <c r="AC1131" s="14">
        <v>152.625</v>
      </c>
      <c r="AD1131" s="14">
        <v>95.432580645161295</v>
      </c>
      <c r="AE1131" s="14">
        <v>65.430166666666594</v>
      </c>
      <c r="AF1131" s="14">
        <v>108.124354838709</v>
      </c>
      <c r="AG1131" s="14">
        <v>617.22333333333302</v>
      </c>
      <c r="AH1131" s="14">
        <v>1350.69354838709</v>
      </c>
      <c r="AI1131" s="14">
        <v>2221.9838709677401</v>
      </c>
      <c r="AJ1131" s="14">
        <v>3020.4833333333299</v>
      </c>
      <c r="AK1131" s="14">
        <v>3210.4677419354798</v>
      </c>
      <c r="AL1131" s="14">
        <v>2819.95</v>
      </c>
      <c r="AM1131" s="14">
        <v>2218.3548387096698</v>
      </c>
      <c r="AN1131" s="14">
        <v>1665.0161290322501</v>
      </c>
      <c r="AO1131" s="14">
        <v>1278.625</v>
      </c>
      <c r="AP1131" s="14">
        <v>973.57741935483898</v>
      </c>
      <c r="AQ1131" s="14">
        <v>650.62</v>
      </c>
      <c r="AR1131" s="14">
        <v>356.36290322580601</v>
      </c>
      <c r="AS1131" s="14">
        <v>283.18</v>
      </c>
      <c r="AT1131" s="14">
        <v>564.86290322580601</v>
      </c>
      <c r="AU1131" s="14">
        <v>1195.6838709677399</v>
      </c>
      <c r="AV1131" s="14">
        <v>1885.3</v>
      </c>
      <c r="AW1131" s="14">
        <v>2391.8709677419301</v>
      </c>
      <c r="AX1131" s="14">
        <v>1634.15</v>
      </c>
      <c r="AY1131" s="14">
        <v>696.66774193548304</v>
      </c>
      <c r="AZ1131" s="14">
        <v>405.35161290322498</v>
      </c>
      <c r="BA1131" s="14">
        <v>303.69482758620597</v>
      </c>
      <c r="BB1131" s="14">
        <v>325.01290322580599</v>
      </c>
      <c r="BC1131" s="14">
        <v>733.47666666666601</v>
      </c>
      <c r="BD1131" s="14">
        <v>1767.27419354838</v>
      </c>
      <c r="BE1131" s="14">
        <v>3446.4666666666599</v>
      </c>
      <c r="BF1131" s="14">
        <v>3738.1451612903202</v>
      </c>
      <c r="BG1131" s="14">
        <v>2845.8548387096698</v>
      </c>
      <c r="BH1131" s="14">
        <v>1683.2166666666601</v>
      </c>
      <c r="BI1131" s="14">
        <v>985.08548387096698</v>
      </c>
      <c r="BJ1131" s="14">
        <v>544.27</v>
      </c>
      <c r="BK1131" s="14">
        <v>325.79193548387002</v>
      </c>
      <c r="BL1131" s="14">
        <v>197.08387096774101</v>
      </c>
      <c r="BM1131" s="14">
        <v>125.914285714285</v>
      </c>
      <c r="BN1131" s="14">
        <v>89.840161290322499</v>
      </c>
      <c r="BO1131" s="14">
        <v>73.263166666666606</v>
      </c>
      <c r="BP1131" s="14">
        <v>149.70129032258001</v>
      </c>
      <c r="BQ1131" s="14">
        <v>613.26666666666597</v>
      </c>
      <c r="BR1131" s="14">
        <v>1333.76129032258</v>
      </c>
      <c r="BS1131" s="14">
        <v>2483.5967741935401</v>
      </c>
      <c r="BT1131" s="14">
        <v>3018.4166666666601</v>
      </c>
      <c r="BU1131" s="14">
        <v>3296.5322580645102</v>
      </c>
      <c r="BV1131" s="14">
        <v>3151.7666666666601</v>
      </c>
      <c r="BW1131" s="14">
        <v>2429.3548387096698</v>
      </c>
      <c r="BX1131" s="14">
        <v>1691.0161290322501</v>
      </c>
      <c r="BY1131" s="14">
        <v>1126.95178571428</v>
      </c>
      <c r="BZ1131" s="14">
        <v>708.93387096774097</v>
      </c>
      <c r="CA1131" s="14">
        <v>488.46666666666601</v>
      </c>
      <c r="CB1131" s="14">
        <v>837.42258064516102</v>
      </c>
      <c r="CC1131" s="14">
        <v>1937.6666666666599</v>
      </c>
      <c r="CD1131" s="14">
        <v>2835.4354838709601</v>
      </c>
      <c r="CE1131" s="14">
        <v>3512.0967741935401</v>
      </c>
      <c r="CF1131" s="14">
        <v>3522</v>
      </c>
      <c r="CG1131" s="14">
        <v>2584.6290322580599</v>
      </c>
      <c r="CH1131" s="14">
        <v>1529.6666666666599</v>
      </c>
      <c r="CI1131" s="14">
        <v>883.13709677419297</v>
      </c>
      <c r="CJ1131" s="14">
        <v>528.28225806451599</v>
      </c>
      <c r="CK1131" s="14">
        <v>353.4375</v>
      </c>
      <c r="CL1131" s="14">
        <v>223.388709677419</v>
      </c>
      <c r="CM1131" s="14">
        <v>151.03666666666601</v>
      </c>
      <c r="CN1131" s="14">
        <v>413.685483870967</v>
      </c>
      <c r="CO1131" s="14">
        <v>1446.8299999999899</v>
      </c>
      <c r="CP1131" s="14">
        <v>2467.4354838709601</v>
      </c>
      <c r="CQ1131" s="14">
        <v>3173.0483870967701</v>
      </c>
      <c r="CR1131" s="14">
        <v>2180.13333333333</v>
      </c>
      <c r="CS1131" s="14">
        <v>1082.3499999999999</v>
      </c>
      <c r="CT1131" s="14">
        <v>596.01333333333298</v>
      </c>
      <c r="CU1131" s="14">
        <v>371.31451612903197</v>
      </c>
      <c r="CV1131" s="14">
        <v>190.81935483870899</v>
      </c>
      <c r="CW1131" s="14">
        <v>111.056206896551</v>
      </c>
      <c r="CX1131" s="14">
        <v>71.737096774193503</v>
      </c>
      <c r="CY1131" s="14">
        <v>179.996166666666</v>
      </c>
      <c r="CZ1131" s="14">
        <v>1065.2903225806399</v>
      </c>
      <c r="DA1131" s="14">
        <v>2788.38333333333</v>
      </c>
      <c r="DB1131" s="14">
        <v>3635.0161290322499</v>
      </c>
      <c r="DC1131" s="14">
        <v>3327.1129032258</v>
      </c>
      <c r="DD1131" s="14">
        <v>2657.5166666666601</v>
      </c>
      <c r="DE1131" s="14">
        <v>1743.46774193548</v>
      </c>
      <c r="DF1131" s="14">
        <v>1068</v>
      </c>
      <c r="DG1131" s="14">
        <v>665.77258064516104</v>
      </c>
      <c r="DH1131" s="14">
        <v>373.806451612903</v>
      </c>
      <c r="DI1131" s="14">
        <v>261.66785714285697</v>
      </c>
      <c r="DJ1131" s="14">
        <v>165.303225806451</v>
      </c>
      <c r="DK1131" s="14">
        <v>216.28666666666601</v>
      </c>
      <c r="DL1131" s="14">
        <v>1216.5435483870899</v>
      </c>
      <c r="DM1131" s="14">
        <v>2446.8333333333298</v>
      </c>
      <c r="DN1131" s="14">
        <v>3226.4838709677401</v>
      </c>
      <c r="DO1131" s="14">
        <v>3574.7419354838698</v>
      </c>
      <c r="DP1131" s="14">
        <v>3756.6833333333302</v>
      </c>
      <c r="DQ1131" s="14">
        <v>3302.9193548387002</v>
      </c>
      <c r="DR1131" s="14">
        <v>2170.0833333333298</v>
      </c>
      <c r="DS1131" s="15">
        <v>1319.7066666666601</v>
      </c>
    </row>
    <row r="1132" spans="1:123" x14ac:dyDescent="0.25">
      <c r="A1132" s="16" t="s">
        <v>69</v>
      </c>
      <c r="B1132" s="17">
        <v>18</v>
      </c>
      <c r="C1132" s="13" t="str">
        <f t="shared" si="21"/>
        <v>BB_L_16_GW_GW_SA_Low_GW_GQ_12_001_18</v>
      </c>
      <c r="D1132" s="18">
        <v>10</v>
      </c>
      <c r="E1132" s="18">
        <v>10</v>
      </c>
      <c r="F1132" s="18">
        <v>10</v>
      </c>
      <c r="G1132" s="18">
        <v>10</v>
      </c>
      <c r="H1132" s="18">
        <v>11.258548387096701</v>
      </c>
      <c r="I1132" s="18">
        <v>789.84416666666596</v>
      </c>
      <c r="J1132" s="18">
        <v>2359.4516129032199</v>
      </c>
      <c r="K1132" s="18">
        <v>2132.9677419354798</v>
      </c>
      <c r="L1132" s="18">
        <v>1262.31</v>
      </c>
      <c r="M1132" s="18">
        <v>626.94193548387</v>
      </c>
      <c r="N1132" s="18">
        <v>396.308333333333</v>
      </c>
      <c r="O1132" s="18">
        <v>248.062903225806</v>
      </c>
      <c r="P1132" s="18">
        <v>165.08548387096701</v>
      </c>
      <c r="Q1132" s="18">
        <v>109.34785714285699</v>
      </c>
      <c r="R1132" s="18">
        <v>70.696129032258</v>
      </c>
      <c r="S1132" s="18">
        <v>57.599499999999999</v>
      </c>
      <c r="T1132" s="18">
        <v>155.85741935483799</v>
      </c>
      <c r="U1132" s="18">
        <v>924.65499999999997</v>
      </c>
      <c r="V1132" s="18">
        <v>2154.6290322580599</v>
      </c>
      <c r="W1132" s="18">
        <v>3135.2580645161202</v>
      </c>
      <c r="X1132" s="18">
        <v>2538</v>
      </c>
      <c r="Y1132" s="18">
        <v>1154.5580645161201</v>
      </c>
      <c r="Z1132" s="18">
        <v>576.44666666666603</v>
      </c>
      <c r="AA1132" s="18">
        <v>342.398387096774</v>
      </c>
      <c r="AB1132" s="18">
        <v>215.60645161290299</v>
      </c>
      <c r="AC1132" s="18">
        <v>152.078571428571</v>
      </c>
      <c r="AD1132" s="18">
        <v>94.062258064516101</v>
      </c>
      <c r="AE1132" s="18">
        <v>63.920166666666603</v>
      </c>
      <c r="AF1132" s="18">
        <v>109.418709677419</v>
      </c>
      <c r="AG1132" s="18">
        <v>638.28</v>
      </c>
      <c r="AH1132" s="18">
        <v>1394.7903225806399</v>
      </c>
      <c r="AI1132" s="18">
        <v>2287.8225806451601</v>
      </c>
      <c r="AJ1132" s="18">
        <v>3097.0833333333298</v>
      </c>
      <c r="AK1132" s="18">
        <v>3269.6774193548299</v>
      </c>
      <c r="AL1132" s="18">
        <v>2848.2666666666601</v>
      </c>
      <c r="AM1132" s="18">
        <v>2213.72580645161</v>
      </c>
      <c r="AN1132" s="18">
        <v>1639.19354838709</v>
      </c>
      <c r="AO1132" s="18">
        <v>1246.1428571428501</v>
      </c>
      <c r="AP1132" s="18">
        <v>942.74032258064506</v>
      </c>
      <c r="AQ1132" s="18">
        <v>627.76333333333298</v>
      </c>
      <c r="AR1132" s="18">
        <v>343.537096774193</v>
      </c>
      <c r="AS1132" s="18">
        <v>279.80499999999898</v>
      </c>
      <c r="AT1132" s="18">
        <v>574.95967741935499</v>
      </c>
      <c r="AU1132" s="18">
        <v>1222.4387096774101</v>
      </c>
      <c r="AV1132" s="18">
        <v>1930.2166666666601</v>
      </c>
      <c r="AW1132" s="18">
        <v>2443.2580645161202</v>
      </c>
      <c r="AX1132" s="18">
        <v>1644.4166666666599</v>
      </c>
      <c r="AY1132" s="18">
        <v>694.96129032258</v>
      </c>
      <c r="AZ1132" s="18">
        <v>409.51290322580599</v>
      </c>
      <c r="BA1132" s="18">
        <v>310.25344827586201</v>
      </c>
      <c r="BB1132" s="18">
        <v>337.43709677419298</v>
      </c>
      <c r="BC1132" s="18">
        <v>771.10500000000002</v>
      </c>
      <c r="BD1132" s="18">
        <v>1853.0645161290299</v>
      </c>
      <c r="BE1132" s="18">
        <v>3597.3</v>
      </c>
      <c r="BF1132" s="18">
        <v>3890.3225806451601</v>
      </c>
      <c r="BG1132" s="18">
        <v>2944.5483870967701</v>
      </c>
      <c r="BH1132" s="18">
        <v>1722.15</v>
      </c>
      <c r="BI1132" s="18">
        <v>999.09677419354796</v>
      </c>
      <c r="BJ1132" s="18">
        <v>548.02666666666596</v>
      </c>
      <c r="BK1132" s="18">
        <v>325.07903225806399</v>
      </c>
      <c r="BL1132" s="18">
        <v>193.48548387096699</v>
      </c>
      <c r="BM1132" s="18">
        <v>121.587499999999</v>
      </c>
      <c r="BN1132" s="18">
        <v>85.783709677419296</v>
      </c>
      <c r="BO1132" s="18">
        <v>70.078999999999994</v>
      </c>
      <c r="BP1132" s="18">
        <v>151.88370967741901</v>
      </c>
      <c r="BQ1132" s="18">
        <v>638.31833333333304</v>
      </c>
      <c r="BR1132" s="18">
        <v>1389.16612903225</v>
      </c>
      <c r="BS1132" s="18">
        <v>2563.0806451612898</v>
      </c>
      <c r="BT1132" s="18">
        <v>3091.5333333333301</v>
      </c>
      <c r="BU1132" s="18">
        <v>3357.8064516129002</v>
      </c>
      <c r="BV1132" s="18">
        <v>3196.05</v>
      </c>
      <c r="BW1132" s="18">
        <v>2434.27419354838</v>
      </c>
      <c r="BX1132" s="18">
        <v>1670.1451612903199</v>
      </c>
      <c r="BY1132" s="18">
        <v>1099.13928571428</v>
      </c>
      <c r="BZ1132" s="18">
        <v>687.619354838709</v>
      </c>
      <c r="CA1132" s="18">
        <v>484.33499999999998</v>
      </c>
      <c r="CB1132" s="18">
        <v>865.341935483871</v>
      </c>
      <c r="CC1132" s="18">
        <v>2014.11666666666</v>
      </c>
      <c r="CD1132" s="18">
        <v>2927.72580645161</v>
      </c>
      <c r="CE1132" s="18">
        <v>3592.8548387096698</v>
      </c>
      <c r="CF1132" s="18">
        <v>3579.9666666666599</v>
      </c>
      <c r="CG1132" s="18">
        <v>2608.7096774193501</v>
      </c>
      <c r="CH1132" s="18">
        <v>1529.5166666666601</v>
      </c>
      <c r="CI1132" s="18">
        <v>875.75322580645104</v>
      </c>
      <c r="CJ1132" s="18">
        <v>520.67903225806401</v>
      </c>
      <c r="CK1132" s="18">
        <v>346.40357142857101</v>
      </c>
      <c r="CL1132" s="18">
        <v>217.36129032258</v>
      </c>
      <c r="CM1132" s="18">
        <v>148.04499999999999</v>
      </c>
      <c r="CN1132" s="18">
        <v>426.50161290322501</v>
      </c>
      <c r="CO1132" s="18">
        <v>1511.1766666666599</v>
      </c>
      <c r="CP1132" s="18">
        <v>2569.1129032258</v>
      </c>
      <c r="CQ1132" s="18">
        <v>3293.9838709677401</v>
      </c>
      <c r="CR1132" s="18">
        <v>2319.0666666666598</v>
      </c>
      <c r="CS1132" s="18">
        <v>1148.8145161290299</v>
      </c>
      <c r="CT1132" s="18">
        <v>630.00666666666598</v>
      </c>
      <c r="CU1132" s="18">
        <v>386.63225806451601</v>
      </c>
      <c r="CV1132" s="18">
        <v>193.7</v>
      </c>
      <c r="CW1132" s="18">
        <v>110.66741379310299</v>
      </c>
      <c r="CX1132" s="18">
        <v>70.543225806451602</v>
      </c>
      <c r="CY1132" s="18">
        <v>186.255</v>
      </c>
      <c r="CZ1132" s="18">
        <v>1119.2564516129</v>
      </c>
      <c r="DA1132" s="18">
        <v>2939.95</v>
      </c>
      <c r="DB1132" s="18">
        <v>3872.1935483870898</v>
      </c>
      <c r="DC1132" s="18">
        <v>3538.72580645161</v>
      </c>
      <c r="DD1132" s="18">
        <v>2817.2166666666599</v>
      </c>
      <c r="DE1132" s="18">
        <v>1825.8225806451601</v>
      </c>
      <c r="DF1132" s="18">
        <v>1100.04666666666</v>
      </c>
      <c r="DG1132" s="18">
        <v>677.75483870967696</v>
      </c>
      <c r="DH1132" s="18">
        <v>376.70645161290298</v>
      </c>
      <c r="DI1132" s="18">
        <v>261.47142857142802</v>
      </c>
      <c r="DJ1132" s="18">
        <v>163.27096774193501</v>
      </c>
      <c r="DK1132" s="18">
        <v>219.69333333333299</v>
      </c>
      <c r="DL1132" s="18">
        <v>1278.82741935483</v>
      </c>
      <c r="DM1132" s="18">
        <v>2567.0333333333301</v>
      </c>
      <c r="DN1132" s="18">
        <v>3366.8225806451601</v>
      </c>
      <c r="DO1132" s="18">
        <v>3711.3064516129002</v>
      </c>
      <c r="DP1132" s="18">
        <v>3890.9833333333299</v>
      </c>
      <c r="DQ1132" s="18">
        <v>3387.38709677419</v>
      </c>
      <c r="DR1132" s="18">
        <v>2191.5833333333298</v>
      </c>
      <c r="DS1132" s="19">
        <v>1318.09666666666</v>
      </c>
    </row>
    <row r="1133" spans="1:123" x14ac:dyDescent="0.25">
      <c r="A1133" s="12" t="s">
        <v>69</v>
      </c>
      <c r="B1133" s="13">
        <v>19</v>
      </c>
      <c r="C1133" s="13" t="str">
        <f t="shared" si="21"/>
        <v>BB_L_16_GW_GW_SA_Low_GW_GQ_12_001_19</v>
      </c>
      <c r="D1133" s="14">
        <v>10</v>
      </c>
      <c r="E1133" s="14">
        <v>10</v>
      </c>
      <c r="F1133" s="14">
        <v>10</v>
      </c>
      <c r="G1133" s="14">
        <v>10</v>
      </c>
      <c r="H1133" s="14">
        <v>10.0103225806451</v>
      </c>
      <c r="I1133" s="14">
        <v>144.66399999999999</v>
      </c>
      <c r="J1133" s="14">
        <v>1112.70483870967</v>
      </c>
      <c r="K1133" s="14">
        <v>1855.35483870967</v>
      </c>
      <c r="L1133" s="14">
        <v>1887.15</v>
      </c>
      <c r="M1133" s="14">
        <v>1343.8064516129</v>
      </c>
      <c r="N1133" s="14">
        <v>930.17166666666606</v>
      </c>
      <c r="O1133" s="14">
        <v>597.65967741935401</v>
      </c>
      <c r="P1133" s="14">
        <v>400.82419354838697</v>
      </c>
      <c r="Q1133" s="14">
        <v>267.09285714285699</v>
      </c>
      <c r="R1133" s="14">
        <v>168.13387096774099</v>
      </c>
      <c r="S1133" s="14">
        <v>114.495</v>
      </c>
      <c r="T1133" s="14">
        <v>73.576129032257995</v>
      </c>
      <c r="U1133" s="14">
        <v>209.70349999999999</v>
      </c>
      <c r="V1133" s="14">
        <v>802.91290322580596</v>
      </c>
      <c r="W1133" s="14">
        <v>2066.5967741935401</v>
      </c>
      <c r="X1133" s="14">
        <v>2760.6</v>
      </c>
      <c r="Y1133" s="14">
        <v>2157.9193548387002</v>
      </c>
      <c r="Z1133" s="14">
        <v>1317.11666666666</v>
      </c>
      <c r="AA1133" s="14">
        <v>821.20645161290304</v>
      </c>
      <c r="AB1133" s="14">
        <v>515.50161290322501</v>
      </c>
      <c r="AC1133" s="14">
        <v>360.392857142857</v>
      </c>
      <c r="AD1133" s="14">
        <v>218.83709677419299</v>
      </c>
      <c r="AE1133" s="14">
        <v>135.22333333333299</v>
      </c>
      <c r="AF1133" s="14">
        <v>81.859032258064502</v>
      </c>
      <c r="AG1133" s="14">
        <v>126.061166666666</v>
      </c>
      <c r="AH1133" s="14">
        <v>343.027419354838</v>
      </c>
      <c r="AI1133" s="14">
        <v>886.72419354838701</v>
      </c>
      <c r="AJ1133" s="14">
        <v>1795.6</v>
      </c>
      <c r="AK1133" s="14">
        <v>2583</v>
      </c>
      <c r="AL1133" s="14">
        <v>2972.2166666666599</v>
      </c>
      <c r="AM1133" s="14">
        <v>3012.5</v>
      </c>
      <c r="AN1133" s="14">
        <v>2802.5645161290299</v>
      </c>
      <c r="AO1133" s="14">
        <v>2487.1071428571399</v>
      </c>
      <c r="AP1133" s="14">
        <v>2099.9838709677401</v>
      </c>
      <c r="AQ1133" s="14">
        <v>1539.11666666666</v>
      </c>
      <c r="AR1133" s="14">
        <v>841.05161290322496</v>
      </c>
      <c r="AS1133" s="14">
        <v>453.64</v>
      </c>
      <c r="AT1133" s="14">
        <v>333.09354838709601</v>
      </c>
      <c r="AU1133" s="14">
        <v>458.09354838709601</v>
      </c>
      <c r="AV1133" s="14">
        <v>855.41333333333296</v>
      </c>
      <c r="AW1133" s="14">
        <v>1574.8225806451601</v>
      </c>
      <c r="AX1133" s="14">
        <v>2029.68333333333</v>
      </c>
      <c r="AY1133" s="14">
        <v>1394.0161290322501</v>
      </c>
      <c r="AZ1133" s="14">
        <v>850.77903225806403</v>
      </c>
      <c r="BA1133" s="14">
        <v>580.87241379310296</v>
      </c>
      <c r="BB1133" s="14">
        <v>381.98387096774098</v>
      </c>
      <c r="BC1133" s="14">
        <v>301.77</v>
      </c>
      <c r="BD1133" s="14">
        <v>649.75806451612902</v>
      </c>
      <c r="BE1133" s="14">
        <v>2319.38333333333</v>
      </c>
      <c r="BF1133" s="14">
        <v>3110.7096774193501</v>
      </c>
      <c r="BG1133" s="14">
        <v>3315.1451612903202</v>
      </c>
      <c r="BH1133" s="14">
        <v>2720.6666666666601</v>
      </c>
      <c r="BI1133" s="14">
        <v>1998.0483870967701</v>
      </c>
      <c r="BJ1133" s="14">
        <v>1255.55</v>
      </c>
      <c r="BK1133" s="14">
        <v>780.95483870967701</v>
      </c>
      <c r="BL1133" s="14">
        <v>484.64193548386999</v>
      </c>
      <c r="BM1133" s="14">
        <v>308.31071428571403</v>
      </c>
      <c r="BN1133" s="14">
        <v>204.66935483870901</v>
      </c>
      <c r="BO1133" s="14">
        <v>132.15166666666599</v>
      </c>
      <c r="BP1133" s="14">
        <v>94.074193548387001</v>
      </c>
      <c r="BQ1133" s="14">
        <v>122.614666666666</v>
      </c>
      <c r="BR1133" s="14">
        <v>313.52258064516099</v>
      </c>
      <c r="BS1133" s="14">
        <v>1048.52741935483</v>
      </c>
      <c r="BT1133" s="14">
        <v>1709.7666666666601</v>
      </c>
      <c r="BU1133" s="14">
        <v>2361.0322580645102</v>
      </c>
      <c r="BV1133" s="14">
        <v>2841.3166666666598</v>
      </c>
      <c r="BW1133" s="14">
        <v>3041.72580645161</v>
      </c>
      <c r="BX1133" s="14">
        <v>2792.72580645161</v>
      </c>
      <c r="BY1133" s="14">
        <v>2272.4642857142799</v>
      </c>
      <c r="BZ1133" s="14">
        <v>1603.58064516129</v>
      </c>
      <c r="CA1133" s="14">
        <v>906.03333333333296</v>
      </c>
      <c r="CB1133" s="14">
        <v>539.48870967741902</v>
      </c>
      <c r="CC1133" s="14">
        <v>771.88833333333298</v>
      </c>
      <c r="CD1133" s="14">
        <v>1512.0967741935401</v>
      </c>
      <c r="CE1133" s="14">
        <v>2532.9354838709601</v>
      </c>
      <c r="CF1133" s="14">
        <v>3350.4666666666599</v>
      </c>
      <c r="CG1133" s="14">
        <v>3300.4677419354798</v>
      </c>
      <c r="CH1133" s="14">
        <v>2707.3166666666598</v>
      </c>
      <c r="CI1133" s="14">
        <v>1950.72580645161</v>
      </c>
      <c r="CJ1133" s="14">
        <v>1303.5</v>
      </c>
      <c r="CK1133" s="14">
        <v>895.94821428571402</v>
      </c>
      <c r="CL1133" s="14">
        <v>555.88387096774102</v>
      </c>
      <c r="CM1133" s="14">
        <v>266.474999999999</v>
      </c>
      <c r="CN1133" s="14">
        <v>166.38225806451601</v>
      </c>
      <c r="CO1133" s="14">
        <v>449.10166666666601</v>
      </c>
      <c r="CP1133" s="14">
        <v>1147.5225806451599</v>
      </c>
      <c r="CQ1133" s="14">
        <v>2167.2096774193501</v>
      </c>
      <c r="CR1133" s="14">
        <v>2620.4333333333302</v>
      </c>
      <c r="CS1133" s="14">
        <v>1849.88709677419</v>
      </c>
      <c r="CT1133" s="14">
        <v>1210.43333333333</v>
      </c>
      <c r="CU1133" s="14">
        <v>820.27580645161197</v>
      </c>
      <c r="CV1133" s="14">
        <v>454.925806451612</v>
      </c>
      <c r="CW1133" s="14">
        <v>247.56551724137901</v>
      </c>
      <c r="CX1133" s="14">
        <v>131.21935483870899</v>
      </c>
      <c r="CY1133" s="14">
        <v>85.322999999999993</v>
      </c>
      <c r="CZ1133" s="14">
        <v>221.54709677419299</v>
      </c>
      <c r="DA1133" s="14">
        <v>1431.7166666666601</v>
      </c>
      <c r="DB1133" s="14">
        <v>2860.9516129032199</v>
      </c>
      <c r="DC1133" s="14">
        <v>3110.0483870967701</v>
      </c>
      <c r="DD1133" s="14">
        <v>3027.9</v>
      </c>
      <c r="DE1133" s="14">
        <v>2696.88709677419</v>
      </c>
      <c r="DF1133" s="14">
        <v>2119.35</v>
      </c>
      <c r="DG1133" s="14">
        <v>1500.77419354838</v>
      </c>
      <c r="DH1133" s="14">
        <v>868.66129032258004</v>
      </c>
      <c r="DI1133" s="14">
        <v>596.11607142857099</v>
      </c>
      <c r="DJ1133" s="14">
        <v>348.562903225806</v>
      </c>
      <c r="DK1133" s="14">
        <v>169.26499999999999</v>
      </c>
      <c r="DL1133" s="14">
        <v>329.533870967741</v>
      </c>
      <c r="DM1133" s="14">
        <v>1065.65166666666</v>
      </c>
      <c r="DN1133" s="14">
        <v>2058.8225806451601</v>
      </c>
      <c r="DO1133" s="14">
        <v>2655.8064516129002</v>
      </c>
      <c r="DP1133" s="14">
        <v>3095.1833333333302</v>
      </c>
      <c r="DQ1133" s="14">
        <v>3468.6451612903202</v>
      </c>
      <c r="DR1133" s="14">
        <v>3175.7</v>
      </c>
      <c r="DS1133" s="15">
        <v>2476.1999999999998</v>
      </c>
    </row>
    <row r="1134" spans="1:123" x14ac:dyDescent="0.25">
      <c r="A1134" s="16" t="s">
        <v>69</v>
      </c>
      <c r="B1134" s="17">
        <v>20</v>
      </c>
      <c r="C1134" s="13" t="str">
        <f t="shared" si="21"/>
        <v>BB_L_16_GW_GW_SA_Low_GW_GQ_12_001_20</v>
      </c>
      <c r="D1134" s="18">
        <v>10</v>
      </c>
      <c r="E1134" s="18">
        <v>10</v>
      </c>
      <c r="F1134" s="18">
        <v>10</v>
      </c>
      <c r="G1134" s="18">
        <v>10</v>
      </c>
      <c r="H1134" s="18">
        <v>10.012580645161201</v>
      </c>
      <c r="I1134" s="18">
        <v>182.034666666666</v>
      </c>
      <c r="J1134" s="18">
        <v>1315.4193548387</v>
      </c>
      <c r="K1134" s="18">
        <v>2102.1129032258</v>
      </c>
      <c r="L1134" s="18">
        <v>2030.2</v>
      </c>
      <c r="M1134" s="18">
        <v>1362.08064516129</v>
      </c>
      <c r="N1134" s="18">
        <v>911.77666666666596</v>
      </c>
      <c r="O1134" s="18">
        <v>568.82419354838703</v>
      </c>
      <c r="P1134" s="18">
        <v>374.76129032258001</v>
      </c>
      <c r="Q1134" s="18">
        <v>246.03035714285701</v>
      </c>
      <c r="R1134" s="18">
        <v>152.072580645161</v>
      </c>
      <c r="S1134" s="18">
        <v>102.563</v>
      </c>
      <c r="T1134" s="18">
        <v>68.0998387096774</v>
      </c>
      <c r="U1134" s="18">
        <v>233.790666666666</v>
      </c>
      <c r="V1134" s="18">
        <v>897.94838709677401</v>
      </c>
      <c r="W1134" s="18">
        <v>2275.9193548387002</v>
      </c>
      <c r="X1134" s="18">
        <v>2996.0166666666601</v>
      </c>
      <c r="Y1134" s="18">
        <v>2267.3064516129002</v>
      </c>
      <c r="Z1134" s="18">
        <v>1349.85</v>
      </c>
      <c r="AA1134" s="18">
        <v>809.36612903225796</v>
      </c>
      <c r="AB1134" s="18">
        <v>492.39193548387101</v>
      </c>
      <c r="AC1134" s="18">
        <v>338.96428571428498</v>
      </c>
      <c r="AD1134" s="18">
        <v>202.824193548387</v>
      </c>
      <c r="AE1134" s="18">
        <v>123.73316666666599</v>
      </c>
      <c r="AF1134" s="18">
        <v>75.204838709677404</v>
      </c>
      <c r="AG1134" s="18">
        <v>137.59916666666601</v>
      </c>
      <c r="AH1134" s="18">
        <v>392.30806451612898</v>
      </c>
      <c r="AI1134" s="18">
        <v>1010.3370967741899</v>
      </c>
      <c r="AJ1134" s="18">
        <v>1988.9833333333299</v>
      </c>
      <c r="AK1134" s="18">
        <v>2776.7580645161202</v>
      </c>
      <c r="AL1134" s="18">
        <v>3127.9666666666599</v>
      </c>
      <c r="AM1134" s="18">
        <v>3107.16129032258</v>
      </c>
      <c r="AN1134" s="18">
        <v>2827.9193548387002</v>
      </c>
      <c r="AO1134" s="18">
        <v>2457.6428571428501</v>
      </c>
      <c r="AP1134" s="18">
        <v>2030.6129032258</v>
      </c>
      <c r="AQ1134" s="18">
        <v>1444.63333333333</v>
      </c>
      <c r="AR1134" s="18">
        <v>763.638709677419</v>
      </c>
      <c r="AS1134" s="18">
        <v>405.82166666666598</v>
      </c>
      <c r="AT1134" s="18">
        <v>315.01612903225799</v>
      </c>
      <c r="AU1134" s="18">
        <v>483.674193548387</v>
      </c>
      <c r="AV1134" s="18">
        <v>932.77499999999998</v>
      </c>
      <c r="AW1134" s="18">
        <v>1719.1774193548299</v>
      </c>
      <c r="AX1134" s="18">
        <v>2161.7666666666601</v>
      </c>
      <c r="AY1134" s="18">
        <v>1436.72580645161</v>
      </c>
      <c r="AZ1134" s="18">
        <v>860.89354838709596</v>
      </c>
      <c r="BA1134" s="18">
        <v>583.97241379310299</v>
      </c>
      <c r="BB1134" s="18">
        <v>379.07903225806399</v>
      </c>
      <c r="BC1134" s="18">
        <v>312.75166666666598</v>
      </c>
      <c r="BD1134" s="18">
        <v>740.683870967742</v>
      </c>
      <c r="BE1134" s="18">
        <v>2675.3</v>
      </c>
      <c r="BF1134" s="18">
        <v>3442.4677419354798</v>
      </c>
      <c r="BG1134" s="18">
        <v>3538.0483870967701</v>
      </c>
      <c r="BH1134" s="18">
        <v>2908.0333333333301</v>
      </c>
      <c r="BI1134" s="18">
        <v>2070.0967741935401</v>
      </c>
      <c r="BJ1134" s="18">
        <v>1233.39333333333</v>
      </c>
      <c r="BK1134" s="18">
        <v>740.18870967741896</v>
      </c>
      <c r="BL1134" s="18">
        <v>448.424193548387</v>
      </c>
      <c r="BM1134" s="18">
        <v>278.91428571428497</v>
      </c>
      <c r="BN1134" s="18">
        <v>181.10483870967701</v>
      </c>
      <c r="BO1134" s="18">
        <v>116.028166666666</v>
      </c>
      <c r="BP1134" s="18">
        <v>84.8648387096774</v>
      </c>
      <c r="BQ1134" s="18">
        <v>129.757166666666</v>
      </c>
      <c r="BR1134" s="18">
        <v>357.49354838709598</v>
      </c>
      <c r="BS1134" s="18">
        <v>1186.81612903225</v>
      </c>
      <c r="BT1134" s="18">
        <v>1903.1</v>
      </c>
      <c r="BU1134" s="18">
        <v>2590.7580645161202</v>
      </c>
      <c r="BV1134" s="18">
        <v>3052.61666666666</v>
      </c>
      <c r="BW1134" s="18">
        <v>3168.4354838709601</v>
      </c>
      <c r="BX1134" s="18">
        <v>2828.5161290322499</v>
      </c>
      <c r="BY1134" s="18">
        <v>2248.9464285714198</v>
      </c>
      <c r="BZ1134" s="18">
        <v>1545.16129032258</v>
      </c>
      <c r="CA1134" s="18">
        <v>849.20666666666602</v>
      </c>
      <c r="CB1134" s="18">
        <v>525.04516129032197</v>
      </c>
      <c r="CC1134" s="18">
        <v>848.33833333333303</v>
      </c>
      <c r="CD1134" s="18">
        <v>1679.16129032258</v>
      </c>
      <c r="CE1134" s="18">
        <v>2742.2419354838698</v>
      </c>
      <c r="CF1134" s="18">
        <v>3533.2666666666601</v>
      </c>
      <c r="CG1134" s="18">
        <v>3490.8548387096698</v>
      </c>
      <c r="CH1134" s="18">
        <v>2804.2666666666601</v>
      </c>
      <c r="CI1134" s="18">
        <v>1945.69354838709</v>
      </c>
      <c r="CJ1134" s="18">
        <v>1249.1290322580601</v>
      </c>
      <c r="CK1134" s="18">
        <v>836.580357142857</v>
      </c>
      <c r="CL1134" s="18">
        <v>509.62741935483803</v>
      </c>
      <c r="CM1134" s="18">
        <v>240.62166666666599</v>
      </c>
      <c r="CN1134" s="18">
        <v>161.490322580645</v>
      </c>
      <c r="CO1134" s="18">
        <v>512.27499999999998</v>
      </c>
      <c r="CP1134" s="18">
        <v>1332.59516129032</v>
      </c>
      <c r="CQ1134" s="18">
        <v>2442.7580645161202</v>
      </c>
      <c r="CR1134" s="18">
        <v>2979.85</v>
      </c>
      <c r="CS1134" s="18">
        <v>1995.6774193548299</v>
      </c>
      <c r="CT1134" s="18">
        <v>1248.18333333333</v>
      </c>
      <c r="CU1134" s="18">
        <v>824.79838709677404</v>
      </c>
      <c r="CV1134" s="18">
        <v>440.72903225806402</v>
      </c>
      <c r="CW1134" s="18">
        <v>232.062068965517</v>
      </c>
      <c r="CX1134" s="18">
        <v>122.242903225806</v>
      </c>
      <c r="CY1134" s="18">
        <v>83.176500000000004</v>
      </c>
      <c r="CZ1134" s="18">
        <v>259.79838709677398</v>
      </c>
      <c r="DA1134" s="18">
        <v>1715.96</v>
      </c>
      <c r="DB1134" s="18">
        <v>3272.4032258064499</v>
      </c>
      <c r="DC1134" s="18">
        <v>3522.5806451612898</v>
      </c>
      <c r="DD1134" s="18">
        <v>3378.2333333333299</v>
      </c>
      <c r="DE1134" s="18">
        <v>2890.3709677419301</v>
      </c>
      <c r="DF1134" s="18">
        <v>2179.13333333333</v>
      </c>
      <c r="DG1134" s="18">
        <v>1479.8709677419299</v>
      </c>
      <c r="DH1134" s="18">
        <v>819.22741935483805</v>
      </c>
      <c r="DI1134" s="18">
        <v>552.47321428571399</v>
      </c>
      <c r="DJ1134" s="18">
        <v>321.85322580645101</v>
      </c>
      <c r="DK1134" s="18">
        <v>158.393333333333</v>
      </c>
      <c r="DL1134" s="18">
        <v>377.11290322580601</v>
      </c>
      <c r="DM1134" s="18">
        <v>1240.73166666666</v>
      </c>
      <c r="DN1134" s="18">
        <v>2325.83870967741</v>
      </c>
      <c r="DO1134" s="18">
        <v>2944.6774193548299</v>
      </c>
      <c r="DP1134" s="18">
        <v>3367.3166666666598</v>
      </c>
      <c r="DQ1134" s="18">
        <v>3664.9516129032199</v>
      </c>
      <c r="DR1134" s="18">
        <v>3319.5666666666598</v>
      </c>
      <c r="DS1134" s="19">
        <v>2542.0166666666601</v>
      </c>
    </row>
    <row r="1135" spans="1:123" x14ac:dyDescent="0.25">
      <c r="A1135" s="12" t="s">
        <v>69</v>
      </c>
      <c r="B1135" s="13">
        <v>21</v>
      </c>
      <c r="C1135" s="13" t="str">
        <f t="shared" si="21"/>
        <v>BB_L_16_GW_GW_SA_Low_GW_GQ_12_001_21</v>
      </c>
      <c r="D1135" s="14">
        <v>10</v>
      </c>
      <c r="E1135" s="14">
        <v>10</v>
      </c>
      <c r="F1135" s="14">
        <v>10</v>
      </c>
      <c r="G1135" s="14">
        <v>10</v>
      </c>
      <c r="H1135" s="14">
        <v>10.018064516129</v>
      </c>
      <c r="I1135" s="14">
        <v>205.36066666666599</v>
      </c>
      <c r="J1135" s="14">
        <v>1418.44032258064</v>
      </c>
      <c r="K1135" s="14">
        <v>2215.5483870967701</v>
      </c>
      <c r="L1135" s="14">
        <v>2097.4499999999998</v>
      </c>
      <c r="M1135" s="14">
        <v>1383.5</v>
      </c>
      <c r="N1135" s="14">
        <v>918.10166666666601</v>
      </c>
      <c r="O1135" s="14">
        <v>567.54838709677404</v>
      </c>
      <c r="P1135" s="14">
        <v>370.46290322580597</v>
      </c>
      <c r="Q1135" s="14">
        <v>240.832142857142</v>
      </c>
      <c r="R1135" s="14">
        <v>147.119354838709</v>
      </c>
      <c r="S1135" s="14">
        <v>98.281999999999996</v>
      </c>
      <c r="T1135" s="14">
        <v>66.701935483870898</v>
      </c>
      <c r="U1135" s="14">
        <v>252.482333333333</v>
      </c>
      <c r="V1135" s="14">
        <v>952.44193548387</v>
      </c>
      <c r="W1135" s="14">
        <v>2354.5483870967701</v>
      </c>
      <c r="X1135" s="14">
        <v>3080.2333333333299</v>
      </c>
      <c r="Y1135" s="14">
        <v>2303.16129032258</v>
      </c>
      <c r="Z1135" s="14">
        <v>1365.9166666666599</v>
      </c>
      <c r="AA1135" s="14">
        <v>814.62419354838698</v>
      </c>
      <c r="AB1135" s="14">
        <v>491.64516129032199</v>
      </c>
      <c r="AC1135" s="14">
        <v>335.95178571428499</v>
      </c>
      <c r="AD1135" s="14">
        <v>199.148387096774</v>
      </c>
      <c r="AE1135" s="14">
        <v>120.48916666666599</v>
      </c>
      <c r="AF1135" s="14">
        <v>73.426935483870906</v>
      </c>
      <c r="AG1135" s="14">
        <v>148.61000000000001</v>
      </c>
      <c r="AH1135" s="14">
        <v>426.12258064516101</v>
      </c>
      <c r="AI1135" s="14">
        <v>1075.5064516129</v>
      </c>
      <c r="AJ1135" s="14">
        <v>2080.1833333333302</v>
      </c>
      <c r="AK1135" s="14">
        <v>2863.0161290322499</v>
      </c>
      <c r="AL1135" s="14">
        <v>3189.5</v>
      </c>
      <c r="AM1135" s="14">
        <v>3134.3225806451601</v>
      </c>
      <c r="AN1135" s="14">
        <v>2822.5161290322499</v>
      </c>
      <c r="AO1135" s="14">
        <v>2430.9821428571399</v>
      </c>
      <c r="AP1135" s="14">
        <v>1991.5161290322501</v>
      </c>
      <c r="AQ1135" s="14">
        <v>1402.0166666666601</v>
      </c>
      <c r="AR1135" s="14">
        <v>733.98709677419299</v>
      </c>
      <c r="AS1135" s="14">
        <v>389.255</v>
      </c>
      <c r="AT1135" s="14">
        <v>313.86451612903198</v>
      </c>
      <c r="AU1135" s="14">
        <v>504.951612903225</v>
      </c>
      <c r="AV1135" s="14">
        <v>976.46833333333302</v>
      </c>
      <c r="AW1135" s="14">
        <v>1783.03225806451</v>
      </c>
      <c r="AX1135" s="14">
        <v>2199.2333333333299</v>
      </c>
      <c r="AY1135" s="14">
        <v>1444.5645161290299</v>
      </c>
      <c r="AZ1135" s="14">
        <v>865.60161290322503</v>
      </c>
      <c r="BA1135" s="14">
        <v>588.28965517241295</v>
      </c>
      <c r="BB1135" s="14">
        <v>383.68387096774097</v>
      </c>
      <c r="BC1135" s="14">
        <v>327.78333333333302</v>
      </c>
      <c r="BD1135" s="14">
        <v>795.99677419354805</v>
      </c>
      <c r="BE1135" s="14">
        <v>2839.6833333333302</v>
      </c>
      <c r="BF1135" s="14">
        <v>3612.0322580645102</v>
      </c>
      <c r="BG1135" s="14">
        <v>3651.38709677419</v>
      </c>
      <c r="BH1135" s="14">
        <v>2978.8</v>
      </c>
      <c r="BI1135" s="14">
        <v>2107.6935483870898</v>
      </c>
      <c r="BJ1135" s="14">
        <v>1239.9199999999901</v>
      </c>
      <c r="BK1135" s="14">
        <v>735.66129032258004</v>
      </c>
      <c r="BL1135" s="14">
        <v>440.90161290322499</v>
      </c>
      <c r="BM1135" s="14">
        <v>270.933928571428</v>
      </c>
      <c r="BN1135" s="14">
        <v>173.553225806451</v>
      </c>
      <c r="BO1135" s="14">
        <v>109.86066666666601</v>
      </c>
      <c r="BP1135" s="14">
        <v>81.562903225806394</v>
      </c>
      <c r="BQ1135" s="14">
        <v>138.41049999999899</v>
      </c>
      <c r="BR1135" s="14">
        <v>389.97903225806402</v>
      </c>
      <c r="BS1135" s="14">
        <v>1263.7032258064501</v>
      </c>
      <c r="BT1135" s="14">
        <v>1994.81666666666</v>
      </c>
      <c r="BU1135" s="14">
        <v>2684.9838709677401</v>
      </c>
      <c r="BV1135" s="14">
        <v>3135.7333333333299</v>
      </c>
      <c r="BW1135" s="14">
        <v>3211.9516129032199</v>
      </c>
      <c r="BX1135" s="14">
        <v>2830.3064516129002</v>
      </c>
      <c r="BY1135" s="14">
        <v>2222.5</v>
      </c>
      <c r="BZ1135" s="14">
        <v>1510.4354838709601</v>
      </c>
      <c r="CA1135" s="14">
        <v>825.67499999999995</v>
      </c>
      <c r="CB1135" s="14">
        <v>527.69838709677401</v>
      </c>
      <c r="CC1135" s="14">
        <v>900.10166666666601</v>
      </c>
      <c r="CD1135" s="14">
        <v>1767.3225806451601</v>
      </c>
      <c r="CE1135" s="14">
        <v>2841.0483870967701</v>
      </c>
      <c r="CF1135" s="14">
        <v>3610.3333333333298</v>
      </c>
      <c r="CG1135" s="14">
        <v>3545.9516129032199</v>
      </c>
      <c r="CH1135" s="14">
        <v>2828.2333333333299</v>
      </c>
      <c r="CI1135" s="14">
        <v>1943.6129032258</v>
      </c>
      <c r="CJ1135" s="14">
        <v>1234.38387096774</v>
      </c>
      <c r="CK1135" s="14">
        <v>819.41250000000002</v>
      </c>
      <c r="CL1135" s="14">
        <v>494.806451612903</v>
      </c>
      <c r="CM1135" s="14">
        <v>232.018333333333</v>
      </c>
      <c r="CN1135" s="14">
        <v>162.758064516129</v>
      </c>
      <c r="CO1135" s="14">
        <v>552.47500000000002</v>
      </c>
      <c r="CP1135" s="14">
        <v>1422.8645161290301</v>
      </c>
      <c r="CQ1135" s="14">
        <v>2564.9677419354798</v>
      </c>
      <c r="CR1135" s="14">
        <v>3163.1</v>
      </c>
      <c r="CS1135" s="14">
        <v>2096.5483870967701</v>
      </c>
      <c r="CT1135" s="14">
        <v>1296.8333333333301</v>
      </c>
      <c r="CU1135" s="14">
        <v>848.25161290322501</v>
      </c>
      <c r="CV1135" s="14">
        <v>445.701612903225</v>
      </c>
      <c r="CW1135" s="14">
        <v>230.741379310344</v>
      </c>
      <c r="CX1135" s="14">
        <v>119.78032258064501</v>
      </c>
      <c r="CY1135" s="14">
        <v>83.456166666666604</v>
      </c>
      <c r="CZ1135" s="14">
        <v>286.22903225806402</v>
      </c>
      <c r="DA1135" s="14">
        <v>1852.2716666666599</v>
      </c>
      <c r="DB1135" s="14">
        <v>3497.1935483870898</v>
      </c>
      <c r="DC1135" s="14">
        <v>3734.9032258064499</v>
      </c>
      <c r="DD1135" s="14">
        <v>3562.6</v>
      </c>
      <c r="DE1135" s="14">
        <v>3006.0645161290299</v>
      </c>
      <c r="DF1135" s="14">
        <v>2232.6999999999998</v>
      </c>
      <c r="DG1135" s="14">
        <v>1495.03225806451</v>
      </c>
      <c r="DH1135" s="14">
        <v>815.369354838709</v>
      </c>
      <c r="DI1135" s="14">
        <v>545.49821428571397</v>
      </c>
      <c r="DJ1135" s="14">
        <v>314.99516129032202</v>
      </c>
      <c r="DK1135" s="14">
        <v>155.683333333333</v>
      </c>
      <c r="DL1135" s="14">
        <v>409.00806451612902</v>
      </c>
      <c r="DM1135" s="14">
        <v>1332.8883333333299</v>
      </c>
      <c r="DN1135" s="14">
        <v>2456.5806451612898</v>
      </c>
      <c r="DO1135" s="14">
        <v>3082.1774193548299</v>
      </c>
      <c r="DP1135" s="14">
        <v>3502.4833333333299</v>
      </c>
      <c r="DQ1135" s="14">
        <v>3769.4677419354798</v>
      </c>
      <c r="DR1135" s="14">
        <v>3372.9333333333302</v>
      </c>
      <c r="DS1135" s="15">
        <v>2559.0500000000002</v>
      </c>
    </row>
    <row r="1136" spans="1:123" x14ac:dyDescent="0.25">
      <c r="A1136" s="16" t="s">
        <v>69</v>
      </c>
      <c r="B1136" s="17">
        <v>22</v>
      </c>
      <c r="C1136" s="13" t="str">
        <f t="shared" si="21"/>
        <v>BB_L_16_GW_GW_SA_Low_GW_GQ_12_001_22</v>
      </c>
      <c r="D1136" s="18">
        <v>10</v>
      </c>
      <c r="E1136" s="18">
        <v>10</v>
      </c>
      <c r="F1136" s="18">
        <v>10</v>
      </c>
      <c r="G1136" s="18">
        <v>10</v>
      </c>
      <c r="H1136" s="18">
        <v>10</v>
      </c>
      <c r="I1136" s="18">
        <v>28.362666666666598</v>
      </c>
      <c r="J1136" s="18">
        <v>370.90935483870902</v>
      </c>
      <c r="K1136" s="18">
        <v>1051.89838709677</v>
      </c>
      <c r="L1136" s="18">
        <v>1728.31666666666</v>
      </c>
      <c r="M1136" s="18">
        <v>1893.6129032258</v>
      </c>
      <c r="N1136" s="18">
        <v>1639.4666666666601</v>
      </c>
      <c r="O1136" s="18">
        <v>1227.2580645161199</v>
      </c>
      <c r="P1136" s="18">
        <v>870.63387096774204</v>
      </c>
      <c r="Q1136" s="18">
        <v>584.59642857142796</v>
      </c>
      <c r="R1136" s="18">
        <v>360.49677419354799</v>
      </c>
      <c r="S1136" s="18">
        <v>235.111666666666</v>
      </c>
      <c r="T1136" s="18">
        <v>128.82129032258001</v>
      </c>
      <c r="U1136" s="18">
        <v>88.2321666666666</v>
      </c>
      <c r="V1136" s="18">
        <v>217.803225806451</v>
      </c>
      <c r="W1136" s="18">
        <v>1042.48870967741</v>
      </c>
      <c r="X1136" s="18">
        <v>2256.5</v>
      </c>
      <c r="Y1136" s="18">
        <v>2609.88709677419</v>
      </c>
      <c r="Z1136" s="18">
        <v>2162.61666666666</v>
      </c>
      <c r="AA1136" s="18">
        <v>1626.53225806451</v>
      </c>
      <c r="AB1136" s="18">
        <v>1129.0903225806401</v>
      </c>
      <c r="AC1136" s="18">
        <v>805.28392857142796</v>
      </c>
      <c r="AD1136" s="18">
        <v>480.75806451612902</v>
      </c>
      <c r="AE1136" s="18">
        <v>285.558333333333</v>
      </c>
      <c r="AF1136" s="18">
        <v>156.45967741935399</v>
      </c>
      <c r="AG1136" s="18">
        <v>89.155666666666605</v>
      </c>
      <c r="AH1136" s="18">
        <v>97.647419354838703</v>
      </c>
      <c r="AI1136" s="18">
        <v>258.45806451612901</v>
      </c>
      <c r="AJ1136" s="18">
        <v>772.01166666666597</v>
      </c>
      <c r="AK1136" s="18">
        <v>1545.66129032258</v>
      </c>
      <c r="AL1136" s="18">
        <v>2192.4499999999998</v>
      </c>
      <c r="AM1136" s="18">
        <v>2625.9354838709601</v>
      </c>
      <c r="AN1136" s="18">
        <v>2867.0967741935401</v>
      </c>
      <c r="AO1136" s="18">
        <v>2928.1785714285702</v>
      </c>
      <c r="AP1136" s="18">
        <v>2848.0322580645102</v>
      </c>
      <c r="AQ1136" s="18">
        <v>2514.6999999999998</v>
      </c>
      <c r="AR1136" s="18">
        <v>1671.7903225806399</v>
      </c>
      <c r="AS1136" s="18">
        <v>964.63333333333298</v>
      </c>
      <c r="AT1136" s="18">
        <v>559.33709677419301</v>
      </c>
      <c r="AU1136" s="18">
        <v>354.322580645161</v>
      </c>
      <c r="AV1136" s="18">
        <v>416.28666666666601</v>
      </c>
      <c r="AW1136" s="18">
        <v>766.03709677419295</v>
      </c>
      <c r="AX1136" s="18">
        <v>1586.3216666666599</v>
      </c>
      <c r="AY1136" s="18">
        <v>1880.4193548387</v>
      </c>
      <c r="AZ1136" s="18">
        <v>1486.19354838709</v>
      </c>
      <c r="BA1136" s="18">
        <v>1115.2293103448201</v>
      </c>
      <c r="BB1136" s="18">
        <v>744.92741935483798</v>
      </c>
      <c r="BC1136" s="18">
        <v>448.375</v>
      </c>
      <c r="BD1136" s="18">
        <v>368.925806451612</v>
      </c>
      <c r="BE1136" s="18">
        <v>1416.88</v>
      </c>
      <c r="BF1136" s="18">
        <v>2487.0806451612898</v>
      </c>
      <c r="BG1136" s="18">
        <v>3173.4032258064499</v>
      </c>
      <c r="BH1136" s="18">
        <v>3147.36666666666</v>
      </c>
      <c r="BI1136" s="18">
        <v>2835.1774193548299</v>
      </c>
      <c r="BJ1136" s="18">
        <v>2236.61666666666</v>
      </c>
      <c r="BK1136" s="18">
        <v>1596.96774193548</v>
      </c>
      <c r="BL1136" s="18">
        <v>1051.83064516129</v>
      </c>
      <c r="BM1136" s="18">
        <v>674.54642857142801</v>
      </c>
      <c r="BN1136" s="18">
        <v>437.39677419354803</v>
      </c>
      <c r="BO1136" s="18">
        <v>268.33666666666602</v>
      </c>
      <c r="BP1136" s="18">
        <v>165.62580645161199</v>
      </c>
      <c r="BQ1136" s="18">
        <v>102.7255</v>
      </c>
      <c r="BR1136" s="18">
        <v>105.668709677419</v>
      </c>
      <c r="BS1136" s="18">
        <v>303.34354838709601</v>
      </c>
      <c r="BT1136" s="18">
        <v>653.72</v>
      </c>
      <c r="BU1136" s="18">
        <v>1235.2419354838701</v>
      </c>
      <c r="BV1136" s="18">
        <v>1902.56666666666</v>
      </c>
      <c r="BW1136" s="18">
        <v>2603.7903225806399</v>
      </c>
      <c r="BX1136" s="18">
        <v>2925.3709677419301</v>
      </c>
      <c r="BY1136" s="18">
        <v>2891.0535714285702</v>
      </c>
      <c r="BZ1136" s="18">
        <v>2511.72580645161</v>
      </c>
      <c r="CA1136" s="18">
        <v>1729.7833333333299</v>
      </c>
      <c r="CB1136" s="18">
        <v>944.37903225806394</v>
      </c>
      <c r="CC1136" s="18">
        <v>555.08333333333303</v>
      </c>
      <c r="CD1136" s="18">
        <v>724.3</v>
      </c>
      <c r="CE1136" s="18">
        <v>1494.08064516129</v>
      </c>
      <c r="CF1136" s="18">
        <v>2692.5333333333301</v>
      </c>
      <c r="CG1136" s="18">
        <v>3167.0322580645102</v>
      </c>
      <c r="CH1136" s="18">
        <v>3197.2</v>
      </c>
      <c r="CI1136" s="18">
        <v>2883.2903225806399</v>
      </c>
      <c r="CJ1136" s="18">
        <v>2343.5967741935401</v>
      </c>
      <c r="CK1136" s="18">
        <v>1809.1607142857099</v>
      </c>
      <c r="CL1136" s="18">
        <v>1204.5790322580599</v>
      </c>
      <c r="CM1136" s="18">
        <v>578.55999999999995</v>
      </c>
      <c r="CN1136" s="18">
        <v>262.13225806451601</v>
      </c>
      <c r="CO1136" s="18">
        <v>197.29</v>
      </c>
      <c r="CP1136" s="18">
        <v>430.84032258064502</v>
      </c>
      <c r="CQ1136" s="18">
        <v>1259.66612903225</v>
      </c>
      <c r="CR1136" s="18">
        <v>2613.4833333333299</v>
      </c>
      <c r="CS1136" s="18">
        <v>2491.9193548387002</v>
      </c>
      <c r="CT1136" s="18">
        <v>2021.36666666666</v>
      </c>
      <c r="CU1136" s="18">
        <v>1520.8064516129</v>
      </c>
      <c r="CV1136" s="18">
        <v>932.35967741935406</v>
      </c>
      <c r="CW1136" s="18">
        <v>530.65517241379303</v>
      </c>
      <c r="CX1136" s="18">
        <v>263.21774193548299</v>
      </c>
      <c r="CY1136" s="18">
        <v>137.38833333333301</v>
      </c>
      <c r="CZ1136" s="18">
        <v>87.78</v>
      </c>
      <c r="DA1136" s="18">
        <v>678.77499999999998</v>
      </c>
      <c r="DB1136" s="18">
        <v>2180.0483870967701</v>
      </c>
      <c r="DC1136" s="18">
        <v>2817.77419354838</v>
      </c>
      <c r="DD1136" s="18">
        <v>2964.4166666666601</v>
      </c>
      <c r="DE1136" s="18">
        <v>3027.27419354838</v>
      </c>
      <c r="DF1136" s="18">
        <v>2877.0333333333301</v>
      </c>
      <c r="DG1136" s="18">
        <v>2479.16129032258</v>
      </c>
      <c r="DH1136" s="18">
        <v>1747.19354838709</v>
      </c>
      <c r="DI1136" s="18">
        <v>1256.3571428571399</v>
      </c>
      <c r="DJ1136" s="18">
        <v>722.04032258064501</v>
      </c>
      <c r="DK1136" s="18">
        <v>305.09833333333302</v>
      </c>
      <c r="DL1136" s="18">
        <v>173.267741935483</v>
      </c>
      <c r="DM1136" s="18">
        <v>377.22500000000002</v>
      </c>
      <c r="DN1136" s="18">
        <v>1031.53548387096</v>
      </c>
      <c r="DO1136" s="18">
        <v>1728.1129032258</v>
      </c>
      <c r="DP1136" s="18">
        <v>2380.9</v>
      </c>
      <c r="DQ1136" s="18">
        <v>3109.5806451612898</v>
      </c>
      <c r="DR1136" s="18">
        <v>3342.6666666666601</v>
      </c>
      <c r="DS1136" s="19">
        <v>3164.45</v>
      </c>
    </row>
    <row r="1137" spans="1:123" x14ac:dyDescent="0.25">
      <c r="A1137" s="12" t="s">
        <v>69</v>
      </c>
      <c r="B1137" s="13">
        <v>23</v>
      </c>
      <c r="C1137" s="13" t="str">
        <f t="shared" si="21"/>
        <v>BB_L_16_GW_GW_SA_Low_GW_GQ_12_001_23</v>
      </c>
      <c r="D1137" s="14">
        <v>10</v>
      </c>
      <c r="E1137" s="14">
        <v>10</v>
      </c>
      <c r="F1137" s="14">
        <v>10</v>
      </c>
      <c r="G1137" s="14">
        <v>10</v>
      </c>
      <c r="H1137" s="14">
        <v>10</v>
      </c>
      <c r="I1137" s="14">
        <v>34.826666666666597</v>
      </c>
      <c r="J1137" s="14">
        <v>456.48709677419299</v>
      </c>
      <c r="K1137" s="14">
        <v>1236.88709677419</v>
      </c>
      <c r="L1137" s="14">
        <v>1938.85</v>
      </c>
      <c r="M1137" s="14">
        <v>2020.33870967741</v>
      </c>
      <c r="N1137" s="14">
        <v>1697.63333333333</v>
      </c>
      <c r="O1137" s="14">
        <v>1232.2580645161199</v>
      </c>
      <c r="P1137" s="14">
        <v>851.54032258064399</v>
      </c>
      <c r="Q1137" s="14">
        <v>557.90357142857101</v>
      </c>
      <c r="R1137" s="14">
        <v>335.44193548387</v>
      </c>
      <c r="S1137" s="14">
        <v>216.92333333333301</v>
      </c>
      <c r="T1137" s="14">
        <v>117.821612903225</v>
      </c>
      <c r="U1137" s="14">
        <v>86.266999999999996</v>
      </c>
      <c r="V1137" s="14">
        <v>244.92741935483801</v>
      </c>
      <c r="W1137" s="14">
        <v>1189.2548387096699</v>
      </c>
      <c r="X1137" s="14">
        <v>2523.1666666666601</v>
      </c>
      <c r="Y1137" s="14">
        <v>2857.8225806451601</v>
      </c>
      <c r="Z1137" s="14">
        <v>2336.7333333333299</v>
      </c>
      <c r="AA1137" s="14">
        <v>1695.3064516129</v>
      </c>
      <c r="AB1137" s="14">
        <v>1133.23870967741</v>
      </c>
      <c r="AC1137" s="14">
        <v>787.98571428571404</v>
      </c>
      <c r="AD1137" s="14">
        <v>457.24838709677402</v>
      </c>
      <c r="AE1137" s="14">
        <v>266.26833333333298</v>
      </c>
      <c r="AF1137" s="14">
        <v>143.84838709677399</v>
      </c>
      <c r="AG1137" s="14">
        <v>83.201333333333295</v>
      </c>
      <c r="AH1137" s="14">
        <v>101.576774193548</v>
      </c>
      <c r="AI1137" s="14">
        <v>295.40967741935401</v>
      </c>
      <c r="AJ1137" s="14">
        <v>878.47833333333301</v>
      </c>
      <c r="AK1137" s="14">
        <v>1710.8225806451601</v>
      </c>
      <c r="AL1137" s="14">
        <v>2375.9833333333299</v>
      </c>
      <c r="AM1137" s="14">
        <v>2800.3709677419301</v>
      </c>
      <c r="AN1137" s="14">
        <v>3017.3548387096698</v>
      </c>
      <c r="AO1137" s="14">
        <v>3049.5714285714198</v>
      </c>
      <c r="AP1137" s="14">
        <v>2930.5322580645102</v>
      </c>
      <c r="AQ1137" s="14">
        <v>2526.0500000000002</v>
      </c>
      <c r="AR1137" s="14">
        <v>1603.6774193548299</v>
      </c>
      <c r="AS1137" s="14">
        <v>884.44166666666604</v>
      </c>
      <c r="AT1137" s="14">
        <v>503.69677419354798</v>
      </c>
      <c r="AU1137" s="14">
        <v>328.59838709677399</v>
      </c>
      <c r="AV1137" s="14">
        <v>425.236666666666</v>
      </c>
      <c r="AW1137" s="14">
        <v>838.85967741935406</v>
      </c>
      <c r="AX1137" s="14">
        <v>1751.2</v>
      </c>
      <c r="AY1137" s="14">
        <v>2046.22580645161</v>
      </c>
      <c r="AZ1137" s="14">
        <v>1586.0645161290299</v>
      </c>
      <c r="BA1137" s="14">
        <v>1173.70344827586</v>
      </c>
      <c r="BB1137" s="14">
        <v>758.16129032258004</v>
      </c>
      <c r="BC1137" s="14">
        <v>441.58999999999901</v>
      </c>
      <c r="BD1137" s="14">
        <v>384.796774193548</v>
      </c>
      <c r="BE1137" s="14">
        <v>1672.28</v>
      </c>
      <c r="BF1137" s="14">
        <v>2809.4838709677401</v>
      </c>
      <c r="BG1137" s="14">
        <v>3443.0806451612898</v>
      </c>
      <c r="BH1137" s="14">
        <v>3450.9</v>
      </c>
      <c r="BI1137" s="14">
        <v>3054.4516129032199</v>
      </c>
      <c r="BJ1137" s="14">
        <v>2315.13333333333</v>
      </c>
      <c r="BK1137" s="14">
        <v>1588.5645161290299</v>
      </c>
      <c r="BL1137" s="14">
        <v>1008.10806451612</v>
      </c>
      <c r="BM1137" s="14">
        <v>628.53928571428503</v>
      </c>
      <c r="BN1137" s="14">
        <v>401.35645161290302</v>
      </c>
      <c r="BO1137" s="14">
        <v>243.64999999999901</v>
      </c>
      <c r="BP1137" s="14">
        <v>148.83709677419299</v>
      </c>
      <c r="BQ1137" s="14">
        <v>93.531666666666595</v>
      </c>
      <c r="BR1137" s="14">
        <v>105.324838709677</v>
      </c>
      <c r="BS1137" s="14">
        <v>343.76612903225799</v>
      </c>
      <c r="BT1137" s="14">
        <v>748.40666666666596</v>
      </c>
      <c r="BU1137" s="14">
        <v>1401.58064516129</v>
      </c>
      <c r="BV1137" s="14">
        <v>2110.9499999999998</v>
      </c>
      <c r="BW1137" s="14">
        <v>2802.6451612903202</v>
      </c>
      <c r="BX1137" s="14">
        <v>3082.27419354838</v>
      </c>
      <c r="BY1137" s="14">
        <v>3015.3928571428501</v>
      </c>
      <c r="BZ1137" s="14">
        <v>2578.6935483870898</v>
      </c>
      <c r="CA1137" s="14">
        <v>1716.2333333333299</v>
      </c>
      <c r="CB1137" s="14">
        <v>901.74032258064506</v>
      </c>
      <c r="CC1137" s="14">
        <v>547.30333333333294</v>
      </c>
      <c r="CD1137" s="14">
        <v>782.32419354838703</v>
      </c>
      <c r="CE1137" s="14">
        <v>1647.7903225806399</v>
      </c>
      <c r="CF1137" s="14">
        <v>2899.11666666666</v>
      </c>
      <c r="CG1137" s="14">
        <v>3425.8709677419301</v>
      </c>
      <c r="CH1137" s="14">
        <v>3431.95</v>
      </c>
      <c r="CI1137" s="14">
        <v>3020.5483870967701</v>
      </c>
      <c r="CJ1137" s="14">
        <v>2382.6290322580599</v>
      </c>
      <c r="CK1137" s="14">
        <v>1795.42857142857</v>
      </c>
      <c r="CL1137" s="14">
        <v>1165.27096774193</v>
      </c>
      <c r="CM1137" s="14">
        <v>538.08833333333303</v>
      </c>
      <c r="CN1137" s="14">
        <v>240.824193548387</v>
      </c>
      <c r="CO1137" s="14">
        <v>201.14500000000001</v>
      </c>
      <c r="CP1137" s="14">
        <v>500.89354838709602</v>
      </c>
      <c r="CQ1137" s="14">
        <v>1473.2806451612901</v>
      </c>
      <c r="CR1137" s="14">
        <v>3039.88333333333</v>
      </c>
      <c r="CS1137" s="14">
        <v>2756.6451612903202</v>
      </c>
      <c r="CT1137" s="14">
        <v>2142.5333333333301</v>
      </c>
      <c r="CU1137" s="14">
        <v>1575.2096774193501</v>
      </c>
      <c r="CV1137" s="14">
        <v>933.13225806451601</v>
      </c>
      <c r="CW1137" s="14">
        <v>515.44655172413798</v>
      </c>
      <c r="CX1137" s="14">
        <v>251.16290322580599</v>
      </c>
      <c r="CY1137" s="14">
        <v>131.39133333333299</v>
      </c>
      <c r="CZ1137" s="14">
        <v>90.059677419354799</v>
      </c>
      <c r="DA1137" s="14">
        <v>849.91666666666595</v>
      </c>
      <c r="DB1137" s="14">
        <v>2562.33870967741</v>
      </c>
      <c r="DC1137" s="14">
        <v>3225.1935483870898</v>
      </c>
      <c r="DD1137" s="14">
        <v>3353.3</v>
      </c>
      <c r="DE1137" s="14">
        <v>3319.1129032258</v>
      </c>
      <c r="DF1137" s="14">
        <v>3061.15</v>
      </c>
      <c r="DG1137" s="14">
        <v>2558.8548387096698</v>
      </c>
      <c r="DH1137" s="14">
        <v>1724.1129032258</v>
      </c>
      <c r="DI1137" s="14">
        <v>1206.4642857142801</v>
      </c>
      <c r="DJ1137" s="14">
        <v>682.99032258064506</v>
      </c>
      <c r="DK1137" s="14">
        <v>284.19833333333298</v>
      </c>
      <c r="DL1137" s="14">
        <v>174.86451612903201</v>
      </c>
      <c r="DM1137" s="14">
        <v>437.95</v>
      </c>
      <c r="DN1137" s="14">
        <v>1196.7451612903201</v>
      </c>
      <c r="DO1137" s="14">
        <v>1966.85483870967</v>
      </c>
      <c r="DP1137" s="14">
        <v>2643.1</v>
      </c>
      <c r="DQ1137" s="14">
        <v>3327.3225806451601</v>
      </c>
      <c r="DR1137" s="14">
        <v>3569.0833333333298</v>
      </c>
      <c r="DS1137" s="15">
        <v>3372.9333333333302</v>
      </c>
    </row>
    <row r="1138" spans="1:123" x14ac:dyDescent="0.25">
      <c r="A1138" s="16" t="s">
        <v>69</v>
      </c>
      <c r="B1138" s="17">
        <v>24</v>
      </c>
      <c r="C1138" s="13" t="str">
        <f t="shared" si="21"/>
        <v>BB_L_16_GW_GW_SA_Low_GW_GQ_12_001_24</v>
      </c>
      <c r="D1138" s="18">
        <v>10</v>
      </c>
      <c r="E1138" s="18">
        <v>10</v>
      </c>
      <c r="F1138" s="18">
        <v>10</v>
      </c>
      <c r="G1138" s="18">
        <v>10</v>
      </c>
      <c r="H1138" s="18">
        <v>10</v>
      </c>
      <c r="I1138" s="18">
        <v>39.194499999999998</v>
      </c>
      <c r="J1138" s="18">
        <v>506.49193548387098</v>
      </c>
      <c r="K1138" s="18">
        <v>1335.53225806451</v>
      </c>
      <c r="L1138" s="18">
        <v>2043.93333333333</v>
      </c>
      <c r="M1138" s="18">
        <v>2082.3064516129002</v>
      </c>
      <c r="N1138" s="18">
        <v>1725.85</v>
      </c>
      <c r="O1138" s="18">
        <v>1237.27419354838</v>
      </c>
      <c r="P1138" s="18">
        <v>847.24032258064506</v>
      </c>
      <c r="Q1138" s="18">
        <v>550.47857142857094</v>
      </c>
      <c r="R1138" s="18">
        <v>327.48870967741902</v>
      </c>
      <c r="S1138" s="18">
        <v>209.78166666666601</v>
      </c>
      <c r="T1138" s="18">
        <v>113.077419354838</v>
      </c>
      <c r="U1138" s="18">
        <v>86.801000000000002</v>
      </c>
      <c r="V1138" s="18">
        <v>263.09354838709601</v>
      </c>
      <c r="W1138" s="18">
        <v>1256.2338709677399</v>
      </c>
      <c r="X1138" s="18">
        <v>2639.6833333333302</v>
      </c>
      <c r="Y1138" s="18">
        <v>2953.9516129032199</v>
      </c>
      <c r="Z1138" s="18">
        <v>2402.1999999999998</v>
      </c>
      <c r="AA1138" s="18">
        <v>1728.38709677419</v>
      </c>
      <c r="AB1138" s="18">
        <v>1142.5306451612901</v>
      </c>
      <c r="AC1138" s="18">
        <v>787.205357142857</v>
      </c>
      <c r="AD1138" s="18">
        <v>451.65</v>
      </c>
      <c r="AE1138" s="18">
        <v>260.22500000000002</v>
      </c>
      <c r="AF1138" s="18">
        <v>139.212903225806</v>
      </c>
      <c r="AG1138" s="18">
        <v>81.541499999999999</v>
      </c>
      <c r="AH1138" s="18">
        <v>106.164193548387</v>
      </c>
      <c r="AI1138" s="18">
        <v>318.832258064516</v>
      </c>
      <c r="AJ1138" s="18">
        <v>937.55333333333294</v>
      </c>
      <c r="AK1138" s="18">
        <v>1795.2096774193501</v>
      </c>
      <c r="AL1138" s="18">
        <v>2464.5500000000002</v>
      </c>
      <c r="AM1138" s="18">
        <v>2880.1290322580599</v>
      </c>
      <c r="AN1138" s="18">
        <v>3079.9032258064499</v>
      </c>
      <c r="AO1138" s="18">
        <v>3092.3928571428501</v>
      </c>
      <c r="AP1138" s="18">
        <v>2950.72580645161</v>
      </c>
      <c r="AQ1138" s="18">
        <v>2515.15</v>
      </c>
      <c r="AR1138" s="18">
        <v>1568.5483870967701</v>
      </c>
      <c r="AS1138" s="18">
        <v>851.344999999999</v>
      </c>
      <c r="AT1138" s="18">
        <v>482.32096774193502</v>
      </c>
      <c r="AU1138" s="18">
        <v>321.59838709677399</v>
      </c>
      <c r="AV1138" s="18">
        <v>435.62833333333299</v>
      </c>
      <c r="AW1138" s="18">
        <v>878.24677419354805</v>
      </c>
      <c r="AX1138" s="18">
        <v>1820.7166666666601</v>
      </c>
      <c r="AY1138" s="18">
        <v>2100.33870967741</v>
      </c>
      <c r="AZ1138" s="18">
        <v>1616.46774193548</v>
      </c>
      <c r="BA1138" s="18">
        <v>1192.69310344827</v>
      </c>
      <c r="BB1138" s="18">
        <v>767.32903225806399</v>
      </c>
      <c r="BC1138" s="18">
        <v>444.053333333333</v>
      </c>
      <c r="BD1138" s="18">
        <v>398.73064516129</v>
      </c>
      <c r="BE1138" s="18">
        <v>1798.0149999999901</v>
      </c>
      <c r="BF1138" s="18">
        <v>2979.3225806451601</v>
      </c>
      <c r="BG1138" s="18">
        <v>3580.7580645161202</v>
      </c>
      <c r="BH1138" s="18">
        <v>3571.95</v>
      </c>
      <c r="BI1138" s="18">
        <v>3152.5483870967701</v>
      </c>
      <c r="BJ1138" s="18">
        <v>2360.6833333333302</v>
      </c>
      <c r="BK1138" s="18">
        <v>1595.6774193548299</v>
      </c>
      <c r="BL1138" s="18">
        <v>997.95806451612896</v>
      </c>
      <c r="BM1138" s="18">
        <v>614.77499999999895</v>
      </c>
      <c r="BN1138" s="18">
        <v>388.35161290322498</v>
      </c>
      <c r="BO1138" s="18">
        <v>233.285</v>
      </c>
      <c r="BP1138" s="18">
        <v>141.45645161290301</v>
      </c>
      <c r="BQ1138" s="18">
        <v>89.779833333333301</v>
      </c>
      <c r="BR1138" s="18">
        <v>107.30241935483799</v>
      </c>
      <c r="BS1138" s="18">
        <v>370.44838709677401</v>
      </c>
      <c r="BT1138" s="18">
        <v>802.32333333333304</v>
      </c>
      <c r="BU1138" s="18">
        <v>1484.72580645161</v>
      </c>
      <c r="BV1138" s="18">
        <v>2210.1833333333302</v>
      </c>
      <c r="BW1138" s="18">
        <v>2895.6451612903202</v>
      </c>
      <c r="BX1138" s="18">
        <v>3150.22580645161</v>
      </c>
      <c r="BY1138" s="18">
        <v>3052.6964285714198</v>
      </c>
      <c r="BZ1138" s="18">
        <v>2586.0967741935401</v>
      </c>
      <c r="CA1138" s="18">
        <v>1698.68333333333</v>
      </c>
      <c r="CB1138" s="18">
        <v>882.58387096774095</v>
      </c>
      <c r="CC1138" s="18">
        <v>550.16</v>
      </c>
      <c r="CD1138" s="18">
        <v>820.79516129032197</v>
      </c>
      <c r="CE1138" s="18">
        <v>1729.1451612903199</v>
      </c>
      <c r="CF1138" s="18">
        <v>2992.1</v>
      </c>
      <c r="CG1138" s="18">
        <v>3522.1774193548299</v>
      </c>
      <c r="CH1138" s="18">
        <v>3523.35</v>
      </c>
      <c r="CI1138" s="18">
        <v>3076.27419354838</v>
      </c>
      <c r="CJ1138" s="18">
        <v>2398.6290322580599</v>
      </c>
      <c r="CK1138" s="18">
        <v>1788.375</v>
      </c>
      <c r="CL1138" s="18">
        <v>1147.49354838709</v>
      </c>
      <c r="CM1138" s="18">
        <v>522.32333333333304</v>
      </c>
      <c r="CN1138" s="18">
        <v>231.51451612903199</v>
      </c>
      <c r="CO1138" s="18">
        <v>206.08500000000001</v>
      </c>
      <c r="CP1138" s="18">
        <v>540.61612903225796</v>
      </c>
      <c r="CQ1138" s="18">
        <v>1571.3790322580601</v>
      </c>
      <c r="CR1138" s="18">
        <v>3263.75</v>
      </c>
      <c r="CS1138" s="18">
        <v>2904.5</v>
      </c>
      <c r="CT1138" s="18">
        <v>2222.1999999999998</v>
      </c>
      <c r="CU1138" s="18">
        <v>1616.1290322580601</v>
      </c>
      <c r="CV1138" s="18">
        <v>944.83548387096698</v>
      </c>
      <c r="CW1138" s="18">
        <v>514.12758620689601</v>
      </c>
      <c r="CX1138" s="18">
        <v>246.77258064516101</v>
      </c>
      <c r="CY1138" s="18">
        <v>128.736666666666</v>
      </c>
      <c r="CZ1138" s="18">
        <v>92.55</v>
      </c>
      <c r="DA1138" s="18">
        <v>938.65499999999997</v>
      </c>
      <c r="DB1138" s="18">
        <v>2768.5806451612898</v>
      </c>
      <c r="DC1138" s="18">
        <v>3426.9032258064499</v>
      </c>
      <c r="DD1138" s="18">
        <v>3555.2833333333301</v>
      </c>
      <c r="DE1138" s="18">
        <v>3487.4677419354798</v>
      </c>
      <c r="DF1138" s="18">
        <v>3172.36666666666</v>
      </c>
      <c r="DG1138" s="18">
        <v>2612.9354838709601</v>
      </c>
      <c r="DH1138" s="18">
        <v>1726.69354838709</v>
      </c>
      <c r="DI1138" s="18">
        <v>1193.125</v>
      </c>
      <c r="DJ1138" s="18">
        <v>668.87903225806394</v>
      </c>
      <c r="DK1138" s="18">
        <v>275.45833333333297</v>
      </c>
      <c r="DL1138" s="18">
        <v>177.37580645161199</v>
      </c>
      <c r="DM1138" s="18">
        <v>474.14333333333298</v>
      </c>
      <c r="DN1138" s="18">
        <v>1285.7935483870899</v>
      </c>
      <c r="DO1138" s="18">
        <v>2086.5</v>
      </c>
      <c r="DP1138" s="18">
        <v>2774.5666666666598</v>
      </c>
      <c r="DQ1138" s="18">
        <v>3443.0806451612898</v>
      </c>
      <c r="DR1138" s="18">
        <v>3665.75</v>
      </c>
      <c r="DS1138" s="19">
        <v>3451.6666666666601</v>
      </c>
    </row>
    <row r="1139" spans="1:123" x14ac:dyDescent="0.25">
      <c r="A1139" s="12" t="s">
        <v>69</v>
      </c>
      <c r="B1139" s="13">
        <v>25</v>
      </c>
      <c r="C1139" s="13" t="str">
        <f t="shared" si="21"/>
        <v>BB_L_16_GW_GW_SA_Low_GW_GQ_12_001_25</v>
      </c>
      <c r="D1139" s="14">
        <v>10</v>
      </c>
      <c r="E1139" s="14">
        <v>10</v>
      </c>
      <c r="F1139" s="14">
        <v>10</v>
      </c>
      <c r="G1139" s="14">
        <v>10</v>
      </c>
      <c r="H1139" s="14">
        <v>10</v>
      </c>
      <c r="I1139" s="14">
        <v>11.4460833333333</v>
      </c>
      <c r="J1139" s="14">
        <v>85.089838709677394</v>
      </c>
      <c r="K1139" s="14">
        <v>378.490322580645</v>
      </c>
      <c r="L1139" s="14">
        <v>985.33166666666602</v>
      </c>
      <c r="M1139" s="14">
        <v>1626.5645161290299</v>
      </c>
      <c r="N1139" s="14">
        <v>1838.81666666666</v>
      </c>
      <c r="O1139" s="14">
        <v>1777.8709677419299</v>
      </c>
      <c r="P1139" s="14">
        <v>1515.96774193548</v>
      </c>
      <c r="Q1139" s="14">
        <v>1153.81785714285</v>
      </c>
      <c r="R1139" s="14">
        <v>761.30806451612898</v>
      </c>
      <c r="S1139" s="14">
        <v>490.49666666666599</v>
      </c>
      <c r="T1139" s="14">
        <v>259.849999999999</v>
      </c>
      <c r="U1139" s="14">
        <v>127.561999999999</v>
      </c>
      <c r="V1139" s="14">
        <v>89.437419354838696</v>
      </c>
      <c r="W1139" s="14">
        <v>376.46612903225798</v>
      </c>
      <c r="X1139" s="14">
        <v>1399.6183333333299</v>
      </c>
      <c r="Y1139" s="14">
        <v>2305.5161290322499</v>
      </c>
      <c r="Z1139" s="14">
        <v>2466.13333333333</v>
      </c>
      <c r="AA1139" s="14">
        <v>2295.7580645161202</v>
      </c>
      <c r="AB1139" s="14">
        <v>1927.77419354838</v>
      </c>
      <c r="AC1139" s="14">
        <v>1548.25</v>
      </c>
      <c r="AD1139" s="14">
        <v>1019.84032258064</v>
      </c>
      <c r="AE1139" s="14">
        <v>614.28</v>
      </c>
      <c r="AF1139" s="14">
        <v>323.312903225806</v>
      </c>
      <c r="AG1139" s="14">
        <v>160.273333333333</v>
      </c>
      <c r="AH1139" s="14">
        <v>102.182903225806</v>
      </c>
      <c r="AI1139" s="14">
        <v>98.942096774193502</v>
      </c>
      <c r="AJ1139" s="14">
        <v>234.458333333333</v>
      </c>
      <c r="AK1139" s="14">
        <v>641.53548387096703</v>
      </c>
      <c r="AL1139" s="14">
        <v>1167.4733333333299</v>
      </c>
      <c r="AM1139" s="14">
        <v>1675.72580645161</v>
      </c>
      <c r="AN1139" s="14">
        <v>2115.8548387096698</v>
      </c>
      <c r="AO1139" s="14">
        <v>2429.0892857142799</v>
      </c>
      <c r="AP1139" s="14">
        <v>2661.5806451612898</v>
      </c>
      <c r="AQ1139" s="14">
        <v>2816.4166666666601</v>
      </c>
      <c r="AR1139" s="14">
        <v>2509.8709677419301</v>
      </c>
      <c r="AS1139" s="14">
        <v>1832.15</v>
      </c>
      <c r="AT1139" s="14">
        <v>1135.1645161290301</v>
      </c>
      <c r="AU1139" s="14">
        <v>619.36612903225796</v>
      </c>
      <c r="AV1139" s="14">
        <v>429.28833333333301</v>
      </c>
      <c r="AW1139" s="14">
        <v>403.79032258064501</v>
      </c>
      <c r="AX1139" s="14">
        <v>905.90666666666596</v>
      </c>
      <c r="AY1139" s="14">
        <v>1666.35483870967</v>
      </c>
      <c r="AZ1139" s="14">
        <v>1803.9193548387</v>
      </c>
      <c r="BA1139" s="14">
        <v>1632.8448275861999</v>
      </c>
      <c r="BB1139" s="14">
        <v>1294.33870967741</v>
      </c>
      <c r="BC1139" s="14">
        <v>853.98333333333301</v>
      </c>
      <c r="BD1139" s="14">
        <v>501.91129032257999</v>
      </c>
      <c r="BE1139" s="14">
        <v>707.79833333333295</v>
      </c>
      <c r="BF1139" s="14">
        <v>1699.2903225806399</v>
      </c>
      <c r="BG1139" s="14">
        <v>2695.2580645161202</v>
      </c>
      <c r="BH1139" s="14">
        <v>3016.75</v>
      </c>
      <c r="BI1139" s="14">
        <v>3074</v>
      </c>
      <c r="BJ1139" s="14">
        <v>2914.9666666666599</v>
      </c>
      <c r="BK1139" s="14">
        <v>2509.0483870967701</v>
      </c>
      <c r="BL1139" s="14">
        <v>1944.1129032258</v>
      </c>
      <c r="BM1139" s="14">
        <v>1374.2678571428501</v>
      </c>
      <c r="BN1139" s="14">
        <v>910.91774193548304</v>
      </c>
      <c r="BO1139" s="14">
        <v>555.88666666666597</v>
      </c>
      <c r="BP1139" s="14">
        <v>334.34838709677399</v>
      </c>
      <c r="BQ1139" s="14">
        <v>183.736666666666</v>
      </c>
      <c r="BR1139" s="14">
        <v>127.783870967741</v>
      </c>
      <c r="BS1139" s="14">
        <v>113.520967741935</v>
      </c>
      <c r="BT1139" s="14">
        <v>189.31666666666601</v>
      </c>
      <c r="BU1139" s="14">
        <v>433.97419354838701</v>
      </c>
      <c r="BV1139" s="14">
        <v>886.01833333333298</v>
      </c>
      <c r="BW1139" s="14">
        <v>1632.9032258064501</v>
      </c>
      <c r="BX1139" s="14">
        <v>2239.4032258064499</v>
      </c>
      <c r="BY1139" s="14">
        <v>2640.0535714285702</v>
      </c>
      <c r="BZ1139" s="14">
        <v>2797.5</v>
      </c>
      <c r="CA1139" s="14">
        <v>2500.9666666666599</v>
      </c>
      <c r="CB1139" s="14">
        <v>1714.9193548387</v>
      </c>
      <c r="CC1139" s="14">
        <v>910.56</v>
      </c>
      <c r="CD1139" s="14">
        <v>607.38064516128998</v>
      </c>
      <c r="CE1139" s="14">
        <v>759.99677419354805</v>
      </c>
      <c r="CF1139" s="14">
        <v>1764.1</v>
      </c>
      <c r="CG1139" s="14">
        <v>2560.1290322580599</v>
      </c>
      <c r="CH1139" s="14">
        <v>2993.4833333333299</v>
      </c>
      <c r="CI1139" s="14">
        <v>3130.7419354838698</v>
      </c>
      <c r="CJ1139" s="14">
        <v>3021.4354838709601</v>
      </c>
      <c r="CK1139" s="14">
        <v>2718.1607142857101</v>
      </c>
      <c r="CL1139" s="14">
        <v>2132.6451612903202</v>
      </c>
      <c r="CM1139" s="14">
        <v>1196.6666666666599</v>
      </c>
      <c r="CN1139" s="14">
        <v>534.44838709677401</v>
      </c>
      <c r="CO1139" s="14">
        <v>255.33666666666599</v>
      </c>
      <c r="CP1139" s="14">
        <v>201.69193548387</v>
      </c>
      <c r="CQ1139" s="14">
        <v>628.066129032258</v>
      </c>
      <c r="CR1139" s="14">
        <v>2192.3166666666598</v>
      </c>
      <c r="CS1139" s="14">
        <v>2577.9032258064499</v>
      </c>
      <c r="CT1139" s="14">
        <v>2545.8166666666598</v>
      </c>
      <c r="CU1139" s="14">
        <v>2228.38709677419</v>
      </c>
      <c r="CV1139" s="14">
        <v>1623.2580645161199</v>
      </c>
      <c r="CW1139" s="14">
        <v>1021.84310344827</v>
      </c>
      <c r="CX1139" s="14">
        <v>530.52258064516104</v>
      </c>
      <c r="CY1139" s="14">
        <v>265.13333333333298</v>
      </c>
      <c r="CZ1139" s="14">
        <v>115.511451612903</v>
      </c>
      <c r="DA1139" s="14">
        <v>292.40883333333301</v>
      </c>
      <c r="DB1139" s="14">
        <v>1385.58064516129</v>
      </c>
      <c r="DC1139" s="14">
        <v>2273.22580645161</v>
      </c>
      <c r="DD1139" s="14">
        <v>2619.4833333333299</v>
      </c>
      <c r="DE1139" s="14">
        <v>2891.0645161290299</v>
      </c>
      <c r="DF1139" s="14">
        <v>3016.7833333333301</v>
      </c>
      <c r="DG1139" s="14">
        <v>2978.4677419354798</v>
      </c>
      <c r="DH1139" s="14">
        <v>2627.5322580645102</v>
      </c>
      <c r="DI1139" s="14">
        <v>2178.4821428571399</v>
      </c>
      <c r="DJ1139" s="14">
        <v>1408.3258064516101</v>
      </c>
      <c r="DK1139" s="14">
        <v>596.5</v>
      </c>
      <c r="DL1139" s="14">
        <v>246.60645161290299</v>
      </c>
      <c r="DM1139" s="14">
        <v>182.736666666666</v>
      </c>
      <c r="DN1139" s="14">
        <v>383.25322580645098</v>
      </c>
      <c r="DO1139" s="14">
        <v>829.18064516129004</v>
      </c>
      <c r="DP1139" s="14">
        <v>1465.3</v>
      </c>
      <c r="DQ1139" s="14">
        <v>2446.38709677419</v>
      </c>
      <c r="DR1139" s="14">
        <v>2995.9333333333302</v>
      </c>
      <c r="DS1139" s="15">
        <v>3177.5166666666601</v>
      </c>
    </row>
    <row r="1140" spans="1:123" x14ac:dyDescent="0.25">
      <c r="A1140" s="16" t="s">
        <v>69</v>
      </c>
      <c r="B1140" s="17">
        <v>26</v>
      </c>
      <c r="C1140" s="13" t="str">
        <f t="shared" si="21"/>
        <v>BB_L_16_GW_GW_SA_Low_GW_GQ_12_001_26</v>
      </c>
      <c r="D1140" s="18">
        <v>10</v>
      </c>
      <c r="E1140" s="18">
        <v>10</v>
      </c>
      <c r="F1140" s="18">
        <v>10</v>
      </c>
      <c r="G1140" s="18">
        <v>10</v>
      </c>
      <c r="H1140" s="18">
        <v>10</v>
      </c>
      <c r="I1140" s="18">
        <v>12.171166666666601</v>
      </c>
      <c r="J1140" s="18">
        <v>104.83064516128999</v>
      </c>
      <c r="K1140" s="18">
        <v>453.77258064516099</v>
      </c>
      <c r="L1140" s="18">
        <v>1133.71333333333</v>
      </c>
      <c r="M1140" s="18">
        <v>1799.0161290322501</v>
      </c>
      <c r="N1140" s="18">
        <v>1987.1</v>
      </c>
      <c r="O1140" s="18">
        <v>1875.4354838709601</v>
      </c>
      <c r="P1140" s="18">
        <v>1562.58064516129</v>
      </c>
      <c r="Q1140" s="18">
        <v>1157.3285714285701</v>
      </c>
      <c r="R1140" s="18">
        <v>738.01935483870898</v>
      </c>
      <c r="S1140" s="18">
        <v>468.63</v>
      </c>
      <c r="T1140" s="18">
        <v>243.96129032258</v>
      </c>
      <c r="U1140" s="18">
        <v>117.535</v>
      </c>
      <c r="V1140" s="18">
        <v>87.756451612903206</v>
      </c>
      <c r="W1140" s="18">
        <v>432.85161290322498</v>
      </c>
      <c r="X1140" s="18">
        <v>1594.61333333333</v>
      </c>
      <c r="Y1140" s="18">
        <v>2582.2419354838698</v>
      </c>
      <c r="Z1140" s="18">
        <v>2745.5333333333301</v>
      </c>
      <c r="AA1140" s="18">
        <v>2487.9677419354798</v>
      </c>
      <c r="AB1140" s="18">
        <v>2028.0967741935401</v>
      </c>
      <c r="AC1140" s="18">
        <v>1592.125</v>
      </c>
      <c r="AD1140" s="18">
        <v>1013.67903225806</v>
      </c>
      <c r="AE1140" s="18">
        <v>591.73</v>
      </c>
      <c r="AF1140" s="18">
        <v>303.96935483870902</v>
      </c>
      <c r="AG1140" s="18">
        <v>147.59833333333299</v>
      </c>
      <c r="AH1140" s="18">
        <v>93.585322580645098</v>
      </c>
      <c r="AI1140" s="18">
        <v>99.064999999999898</v>
      </c>
      <c r="AJ1140" s="18">
        <v>263.89833333333303</v>
      </c>
      <c r="AK1140" s="18">
        <v>723.19354838709603</v>
      </c>
      <c r="AL1140" s="18">
        <v>1294.7</v>
      </c>
      <c r="AM1140" s="18">
        <v>1830.53225806451</v>
      </c>
      <c r="AN1140" s="18">
        <v>2283.3225806451601</v>
      </c>
      <c r="AO1140" s="18">
        <v>2599.5892857142799</v>
      </c>
      <c r="AP1140" s="18">
        <v>2826.0483870967701</v>
      </c>
      <c r="AQ1140" s="18">
        <v>2946.2833333333301</v>
      </c>
      <c r="AR1140" s="18">
        <v>2534.7903225806399</v>
      </c>
      <c r="AS1140" s="18">
        <v>1773.36666666666</v>
      </c>
      <c r="AT1140" s="18">
        <v>1060.2193548386999</v>
      </c>
      <c r="AU1140" s="18">
        <v>560.94354838709603</v>
      </c>
      <c r="AV1140" s="18">
        <v>393.90166666666602</v>
      </c>
      <c r="AW1140" s="18">
        <v>407.41935483870901</v>
      </c>
      <c r="AX1140" s="18">
        <v>1002.33833333333</v>
      </c>
      <c r="AY1140" s="18">
        <v>1867.7903225806399</v>
      </c>
      <c r="AZ1140" s="18">
        <v>2004.4354838709601</v>
      </c>
      <c r="BA1140" s="18">
        <v>1796.8620689655099</v>
      </c>
      <c r="BB1140" s="18">
        <v>1374.96774193548</v>
      </c>
      <c r="BC1140" s="18">
        <v>865.90333333333297</v>
      </c>
      <c r="BD1140" s="18">
        <v>498.63709677419303</v>
      </c>
      <c r="BE1140" s="18">
        <v>822.80499999999995</v>
      </c>
      <c r="BF1140" s="18">
        <v>1942.46774193548</v>
      </c>
      <c r="BG1140" s="18">
        <v>2958.27419354838</v>
      </c>
      <c r="BH1140" s="18">
        <v>3341.2</v>
      </c>
      <c r="BI1140" s="18">
        <v>3364.8548387096698</v>
      </c>
      <c r="BJ1140" s="18">
        <v>3106.5333333333301</v>
      </c>
      <c r="BK1140" s="18">
        <v>2599.1774193548299</v>
      </c>
      <c r="BL1140" s="18">
        <v>1952.0161290322501</v>
      </c>
      <c r="BM1140" s="18">
        <v>1337.5178571428501</v>
      </c>
      <c r="BN1140" s="18">
        <v>868.87741935483803</v>
      </c>
      <c r="BO1140" s="18">
        <v>522.79666666666606</v>
      </c>
      <c r="BP1140" s="18">
        <v>309.638709677419</v>
      </c>
      <c r="BQ1140" s="18">
        <v>166.905</v>
      </c>
      <c r="BR1140" s="18">
        <v>115.684516129032</v>
      </c>
      <c r="BS1140" s="18">
        <v>112.814516129032</v>
      </c>
      <c r="BT1140" s="18">
        <v>207.41499999999999</v>
      </c>
      <c r="BU1140" s="18">
        <v>494.91129032257999</v>
      </c>
      <c r="BV1140" s="18">
        <v>1003.31166666666</v>
      </c>
      <c r="BW1140" s="18">
        <v>1802.0483870967701</v>
      </c>
      <c r="BX1140" s="18">
        <v>2423.0967741935401</v>
      </c>
      <c r="BY1140" s="18">
        <v>2834.0714285714198</v>
      </c>
      <c r="BZ1140" s="18">
        <v>2976.1290322580599</v>
      </c>
      <c r="CA1140" s="18">
        <v>2600.6833333333302</v>
      </c>
      <c r="CB1140" s="18">
        <v>1717.5</v>
      </c>
      <c r="CC1140" s="18">
        <v>878.84333333333302</v>
      </c>
      <c r="CD1140" s="18">
        <v>595.71935483870902</v>
      </c>
      <c r="CE1140" s="18">
        <v>813.45322580645097</v>
      </c>
      <c r="CF1140" s="18">
        <v>1927.0333333333299</v>
      </c>
      <c r="CG1140" s="18">
        <v>2809.2903225806399</v>
      </c>
      <c r="CH1140" s="18">
        <v>3261.5833333333298</v>
      </c>
      <c r="CI1140" s="18">
        <v>3359.0161290322499</v>
      </c>
      <c r="CJ1140" s="18">
        <v>3180.83870967741</v>
      </c>
      <c r="CK1140" s="18">
        <v>2817.9821428571399</v>
      </c>
      <c r="CL1140" s="18">
        <v>2170.2903225806399</v>
      </c>
      <c r="CM1140" s="18">
        <v>1167.1500000000001</v>
      </c>
      <c r="CN1140" s="18">
        <v>506.33870967741899</v>
      </c>
      <c r="CO1140" s="18">
        <v>239.993333333333</v>
      </c>
      <c r="CP1140" s="18">
        <v>208.59032258064499</v>
      </c>
      <c r="CQ1140" s="18">
        <v>726.79516129032197</v>
      </c>
      <c r="CR1140" s="18">
        <v>2604.4333333333302</v>
      </c>
      <c r="CS1140" s="18">
        <v>2913.8709677419301</v>
      </c>
      <c r="CT1140" s="18">
        <v>2769.8</v>
      </c>
      <c r="CU1140" s="18">
        <v>2377.22580645161</v>
      </c>
      <c r="CV1140" s="18">
        <v>1678.08064516129</v>
      </c>
      <c r="CW1140" s="18">
        <v>1027.8224137930999</v>
      </c>
      <c r="CX1140" s="18">
        <v>525.72580645161202</v>
      </c>
      <c r="CY1140" s="18">
        <v>260.17333333333301</v>
      </c>
      <c r="CZ1140" s="18">
        <v>110.792419354838</v>
      </c>
      <c r="DA1140" s="18">
        <v>354.60750000000002</v>
      </c>
      <c r="DB1140" s="18">
        <v>1657.4903225806399</v>
      </c>
      <c r="DC1140" s="18">
        <v>2629.83870967741</v>
      </c>
      <c r="DD1140" s="18">
        <v>2979.7166666666599</v>
      </c>
      <c r="DE1140" s="18">
        <v>3197.6129032258</v>
      </c>
      <c r="DF1140" s="18">
        <v>3260.25</v>
      </c>
      <c r="DG1140" s="18">
        <v>3151.4032258064499</v>
      </c>
      <c r="DH1140" s="18">
        <v>2696.0806451612898</v>
      </c>
      <c r="DI1140" s="18">
        <v>2193.4642857142799</v>
      </c>
      <c r="DJ1140" s="18">
        <v>1390.2274193548301</v>
      </c>
      <c r="DK1140" s="18">
        <v>569.10166666666601</v>
      </c>
      <c r="DL1140" s="18">
        <v>236.77903225806401</v>
      </c>
      <c r="DM1140" s="18">
        <v>190.16166666666601</v>
      </c>
      <c r="DN1140" s="18">
        <v>439.61290322580601</v>
      </c>
      <c r="DO1140" s="18">
        <v>955.41451612903199</v>
      </c>
      <c r="DP1140" s="18">
        <v>1654.65</v>
      </c>
      <c r="DQ1140" s="18">
        <v>2656.0483870967701</v>
      </c>
      <c r="DR1140" s="18">
        <v>3231.0833333333298</v>
      </c>
      <c r="DS1140" s="19">
        <v>3435.3333333333298</v>
      </c>
    </row>
    <row r="1141" spans="1:123" x14ac:dyDescent="0.25">
      <c r="A1141" s="12" t="s">
        <v>69</v>
      </c>
      <c r="B1141" s="13">
        <v>27</v>
      </c>
      <c r="C1141" s="13" t="str">
        <f t="shared" si="21"/>
        <v>BB_L_16_GW_GW_SA_Low_GW_GQ_12_001_27</v>
      </c>
      <c r="D1141" s="14">
        <v>10</v>
      </c>
      <c r="E1141" s="14">
        <v>10</v>
      </c>
      <c r="F1141" s="14">
        <v>10</v>
      </c>
      <c r="G1141" s="14">
        <v>10</v>
      </c>
      <c r="H1141" s="14">
        <v>10</v>
      </c>
      <c r="I1141" s="14">
        <v>12.5215</v>
      </c>
      <c r="J1141" s="14">
        <v>115.681451612903</v>
      </c>
      <c r="K1141" s="14">
        <v>496.50483870967702</v>
      </c>
      <c r="L1141" s="14">
        <v>1220.3583333333299</v>
      </c>
      <c r="M1141" s="14">
        <v>1902.22580645161</v>
      </c>
      <c r="N1141" s="14">
        <v>2073.25</v>
      </c>
      <c r="O1141" s="14">
        <v>1927.2903225806399</v>
      </c>
      <c r="P1141" s="14">
        <v>1582.7419354838701</v>
      </c>
      <c r="Q1141" s="14">
        <v>1154.2303571428499</v>
      </c>
      <c r="R1141" s="14">
        <v>722.38387096774204</v>
      </c>
      <c r="S1141" s="14">
        <v>453.53666666666601</v>
      </c>
      <c r="T1141" s="14">
        <v>234.51935483870901</v>
      </c>
      <c r="U1141" s="14">
        <v>112.373666666666</v>
      </c>
      <c r="V1141" s="14">
        <v>86.653387096774196</v>
      </c>
      <c r="W1141" s="14">
        <v>459.74193548387098</v>
      </c>
      <c r="X1141" s="14">
        <v>1698.0166666666601</v>
      </c>
      <c r="Y1141" s="14">
        <v>2721.2419354838698</v>
      </c>
      <c r="Z1141" s="14">
        <v>2881.25</v>
      </c>
      <c r="AA1141" s="14">
        <v>2586.1129032258</v>
      </c>
      <c r="AB1141" s="14">
        <v>2079.0161290322499</v>
      </c>
      <c r="AC1141" s="14">
        <v>1610.7142857142801</v>
      </c>
      <c r="AD1141" s="14">
        <v>1005.83064516129</v>
      </c>
      <c r="AE1141" s="14">
        <v>577.20166666666603</v>
      </c>
      <c r="AF1141" s="14">
        <v>293.21935483870902</v>
      </c>
      <c r="AG1141" s="14">
        <v>141.37333333333299</v>
      </c>
      <c r="AH1141" s="14">
        <v>89.576290322580604</v>
      </c>
      <c r="AI1141" s="14">
        <v>99.012741935483902</v>
      </c>
      <c r="AJ1141" s="14">
        <v>278.22333333333302</v>
      </c>
      <c r="AK1141" s="14">
        <v>765.73387096774195</v>
      </c>
      <c r="AL1141" s="14">
        <v>1363.0333333333299</v>
      </c>
      <c r="AM1141" s="14">
        <v>1914.0483870967701</v>
      </c>
      <c r="AN1141" s="14">
        <v>2372.7903225806399</v>
      </c>
      <c r="AO1141" s="14">
        <v>2688.4642857142799</v>
      </c>
      <c r="AP1141" s="14">
        <v>2909.5645161290299</v>
      </c>
      <c r="AQ1141" s="14">
        <v>3011.2333333333299</v>
      </c>
      <c r="AR1141" s="14">
        <v>2544.7419354838698</v>
      </c>
      <c r="AS1141" s="14">
        <v>1738.36666666666</v>
      </c>
      <c r="AT1141" s="14">
        <v>1018.6822580645101</v>
      </c>
      <c r="AU1141" s="14">
        <v>530.98064516129</v>
      </c>
      <c r="AV1141" s="14">
        <v>376.356666666666</v>
      </c>
      <c r="AW1141" s="14">
        <v>409.31935483870899</v>
      </c>
      <c r="AX1141" s="14">
        <v>1051.5516666666599</v>
      </c>
      <c r="AY1141" s="14">
        <v>1968.5161290322501</v>
      </c>
      <c r="AZ1141" s="14">
        <v>2099.1451612903202</v>
      </c>
      <c r="BA1141" s="14">
        <v>1867.8448275861999</v>
      </c>
      <c r="BB1141" s="14">
        <v>1408.9032258064501</v>
      </c>
      <c r="BC1141" s="14">
        <v>869.08</v>
      </c>
      <c r="BD1141" s="14">
        <v>494.816129032258</v>
      </c>
      <c r="BE1141" s="14">
        <v>886.04333333333295</v>
      </c>
      <c r="BF1141" s="14">
        <v>2085.7096774193501</v>
      </c>
      <c r="BG1141" s="14">
        <v>3105.16129032258</v>
      </c>
      <c r="BH1141" s="14">
        <v>3492.7666666666601</v>
      </c>
      <c r="BI1141" s="14">
        <v>3511.9193548387002</v>
      </c>
      <c r="BJ1141" s="14">
        <v>3214.6833333333302</v>
      </c>
      <c r="BK1141" s="14">
        <v>2653.7096774193501</v>
      </c>
      <c r="BL1141" s="14">
        <v>1958.96774193548</v>
      </c>
      <c r="BM1141" s="14">
        <v>1317.2142857142801</v>
      </c>
      <c r="BN1141" s="14">
        <v>842.61129032257998</v>
      </c>
      <c r="BO1141" s="14">
        <v>502.39166666666603</v>
      </c>
      <c r="BP1141" s="14">
        <v>295.71774193548299</v>
      </c>
      <c r="BQ1141" s="14">
        <v>158.16999999999999</v>
      </c>
      <c r="BR1141" s="14">
        <v>109.651612903225</v>
      </c>
      <c r="BS1141" s="14">
        <v>112.062258064516</v>
      </c>
      <c r="BT1141" s="14">
        <v>215.678333333333</v>
      </c>
      <c r="BU1141" s="14">
        <v>525.33064516129002</v>
      </c>
      <c r="BV1141" s="14">
        <v>1065.425</v>
      </c>
      <c r="BW1141" s="14">
        <v>1895.27419354838</v>
      </c>
      <c r="BX1141" s="14">
        <v>2523.8064516129002</v>
      </c>
      <c r="BY1141" s="14">
        <v>2930.1607142857101</v>
      </c>
      <c r="BZ1141" s="14">
        <v>3056.6451612903202</v>
      </c>
      <c r="CA1141" s="14">
        <v>2639.15</v>
      </c>
      <c r="CB1141" s="14">
        <v>1706.5</v>
      </c>
      <c r="CC1141" s="14">
        <v>855.16166666666595</v>
      </c>
      <c r="CD1141" s="14">
        <v>587.25</v>
      </c>
      <c r="CE1141" s="14">
        <v>841.52903225806403</v>
      </c>
      <c r="CF1141" s="14">
        <v>2013.13333333333</v>
      </c>
      <c r="CG1141" s="14">
        <v>2926.0806451612898</v>
      </c>
      <c r="CH1141" s="14">
        <v>3390.4333333333302</v>
      </c>
      <c r="CI1141" s="14">
        <v>3475.9838709677401</v>
      </c>
      <c r="CJ1141" s="14">
        <v>3265.33870967741</v>
      </c>
      <c r="CK1141" s="14">
        <v>2866.3571428571399</v>
      </c>
      <c r="CL1141" s="14">
        <v>2178.6935483870898</v>
      </c>
      <c r="CM1141" s="14">
        <v>1144.03</v>
      </c>
      <c r="CN1141" s="14">
        <v>486.158064516129</v>
      </c>
      <c r="CO1141" s="14">
        <v>230.60833333333301</v>
      </c>
      <c r="CP1141" s="14">
        <v>211.40161290322499</v>
      </c>
      <c r="CQ1141" s="14">
        <v>778.18064516129004</v>
      </c>
      <c r="CR1141" s="14">
        <v>2840.7166666666599</v>
      </c>
      <c r="CS1141" s="14">
        <v>3107.4193548387002</v>
      </c>
      <c r="CT1141" s="14">
        <v>2903.6</v>
      </c>
      <c r="CU1141" s="14">
        <v>2460.38709677419</v>
      </c>
      <c r="CV1141" s="14">
        <v>1706.5</v>
      </c>
      <c r="CW1141" s="14">
        <v>1027.2086206896499</v>
      </c>
      <c r="CX1141" s="14">
        <v>517.78548387096703</v>
      </c>
      <c r="CY1141" s="14">
        <v>254.46166666666599</v>
      </c>
      <c r="CZ1141" s="14">
        <v>107.952741935483</v>
      </c>
      <c r="DA1141" s="14">
        <v>389.757833333333</v>
      </c>
      <c r="DB1141" s="14">
        <v>1824.8225806451601</v>
      </c>
      <c r="DC1141" s="14">
        <v>2826.4354838709601</v>
      </c>
      <c r="DD1141" s="14">
        <v>3178.5166666666601</v>
      </c>
      <c r="DE1141" s="14">
        <v>3378.5322580645102</v>
      </c>
      <c r="DF1141" s="14">
        <v>3409.65</v>
      </c>
      <c r="DG1141" s="14">
        <v>3260.5</v>
      </c>
      <c r="DH1141" s="14">
        <v>2744.27419354838</v>
      </c>
      <c r="DI1141" s="14">
        <v>2201.7321428571399</v>
      </c>
      <c r="DJ1141" s="14">
        <v>1371.8129032258</v>
      </c>
      <c r="DK1141" s="14">
        <v>549.87666666666598</v>
      </c>
      <c r="DL1141" s="14">
        <v>229.740322580645</v>
      </c>
      <c r="DM1141" s="14">
        <v>193.13833333333301</v>
      </c>
      <c r="DN1141" s="14">
        <v>469.85483870967698</v>
      </c>
      <c r="DO1141" s="14">
        <v>1025.0967741935401</v>
      </c>
      <c r="DP1141" s="14">
        <v>1761.6666666666599</v>
      </c>
      <c r="DQ1141" s="14">
        <v>2775.9193548387002</v>
      </c>
      <c r="DR1141" s="14">
        <v>3346.8166666666598</v>
      </c>
      <c r="DS1141" s="15">
        <v>3555.4</v>
      </c>
    </row>
    <row r="1142" spans="1:123" x14ac:dyDescent="0.25">
      <c r="A1142" s="16" t="s">
        <v>69</v>
      </c>
      <c r="B1142" s="17">
        <v>28</v>
      </c>
      <c r="C1142" s="13" t="str">
        <f t="shared" si="21"/>
        <v>BB_L_16_GW_GW_SA_Low_GW_GQ_12_001_28</v>
      </c>
      <c r="D1142" s="18">
        <v>10</v>
      </c>
      <c r="E1142" s="18">
        <v>10</v>
      </c>
      <c r="F1142" s="18">
        <v>10</v>
      </c>
      <c r="G1142" s="18">
        <v>10</v>
      </c>
      <c r="H1142" s="18">
        <v>10</v>
      </c>
      <c r="I1142" s="18">
        <v>9.8775166666666596</v>
      </c>
      <c r="J1142" s="18">
        <v>19.849354838709601</v>
      </c>
      <c r="K1142" s="18">
        <v>94.349516129032196</v>
      </c>
      <c r="L1142" s="18">
        <v>366.75666666666598</v>
      </c>
      <c r="M1142" s="18">
        <v>889.55</v>
      </c>
      <c r="N1142" s="18">
        <v>1310.8333333333301</v>
      </c>
      <c r="O1142" s="18">
        <v>1660.35483870967</v>
      </c>
      <c r="P1142" s="18">
        <v>1782.72580645161</v>
      </c>
      <c r="Q1142" s="18">
        <v>1681.6428571428501</v>
      </c>
      <c r="R1142" s="18">
        <v>1358.2419354838701</v>
      </c>
      <c r="S1142" s="18">
        <v>961.43333333333305</v>
      </c>
      <c r="T1142" s="18">
        <v>534.00322580645104</v>
      </c>
      <c r="U1142" s="18">
        <v>251.571666666666</v>
      </c>
      <c r="V1142" s="18">
        <v>124.004516129032</v>
      </c>
      <c r="W1142" s="18">
        <v>133.968064516129</v>
      </c>
      <c r="X1142" s="18">
        <v>640.27499999999998</v>
      </c>
      <c r="Y1142" s="18">
        <v>1572.7096774193501</v>
      </c>
      <c r="Z1142" s="18">
        <v>2135.88333333333</v>
      </c>
      <c r="AA1142" s="18">
        <v>2373.3709677419301</v>
      </c>
      <c r="AB1142" s="18">
        <v>2381.1129032258</v>
      </c>
      <c r="AC1142" s="18">
        <v>2211.7857142857101</v>
      </c>
      <c r="AD1142" s="18">
        <v>1767.6451612903199</v>
      </c>
      <c r="AE1142" s="18">
        <v>1221.53</v>
      </c>
      <c r="AF1142" s="18">
        <v>679.39677419354803</v>
      </c>
      <c r="AG1142" s="18">
        <v>326.09500000000003</v>
      </c>
      <c r="AH1142" s="18">
        <v>192.146774193548</v>
      </c>
      <c r="AI1142" s="18">
        <v>123.638709677419</v>
      </c>
      <c r="AJ1142" s="18">
        <v>102.062833333333</v>
      </c>
      <c r="AK1142" s="18">
        <v>202.61129032258</v>
      </c>
      <c r="AL1142" s="18">
        <v>432.606666666666</v>
      </c>
      <c r="AM1142" s="18">
        <v>756.65645161290297</v>
      </c>
      <c r="AN1142" s="18">
        <v>1133.77096774193</v>
      </c>
      <c r="AO1142" s="18">
        <v>1481.0892857142801</v>
      </c>
      <c r="AP1142" s="18">
        <v>1828.46774193548</v>
      </c>
      <c r="AQ1142" s="18">
        <v>2281.1833333333302</v>
      </c>
      <c r="AR1142" s="18">
        <v>2699.5645161290299</v>
      </c>
      <c r="AS1142" s="18">
        <v>2604.9166666666601</v>
      </c>
      <c r="AT1142" s="18">
        <v>1981.4354838709601</v>
      </c>
      <c r="AU1142" s="18">
        <v>1223.5161290322501</v>
      </c>
      <c r="AV1142" s="18">
        <v>786.08333333333303</v>
      </c>
      <c r="AW1142" s="18">
        <v>453.60322580645101</v>
      </c>
      <c r="AX1142" s="18">
        <v>497.20499999999902</v>
      </c>
      <c r="AY1142" s="18">
        <v>1058.6709677419301</v>
      </c>
      <c r="AZ1142" s="18">
        <v>1503.6290322580601</v>
      </c>
      <c r="BA1142" s="18">
        <v>1677.8965517241299</v>
      </c>
      <c r="BB1142" s="18">
        <v>1679.4193548387</v>
      </c>
      <c r="BC1142" s="18">
        <v>1395.5333333333299</v>
      </c>
      <c r="BD1142" s="18">
        <v>897.61290322580601</v>
      </c>
      <c r="BE1142" s="18">
        <v>404.33166666666602</v>
      </c>
      <c r="BF1142" s="18">
        <v>933.296774193548</v>
      </c>
      <c r="BG1142" s="18">
        <v>2009.16129032258</v>
      </c>
      <c r="BH1142" s="18">
        <v>2584.0166666666601</v>
      </c>
      <c r="BI1142" s="18">
        <v>2866.1129032258</v>
      </c>
      <c r="BJ1142" s="18">
        <v>3037.6</v>
      </c>
      <c r="BK1142" s="18">
        <v>2997.88709677419</v>
      </c>
      <c r="BL1142" s="18">
        <v>2738.0645161290299</v>
      </c>
      <c r="BM1142" s="18">
        <v>2273.7142857142799</v>
      </c>
      <c r="BN1142" s="18">
        <v>1687.35483870967</v>
      </c>
      <c r="BO1142" s="18">
        <v>1107.78666666666</v>
      </c>
      <c r="BP1142" s="18">
        <v>680.30967741935399</v>
      </c>
      <c r="BQ1142" s="18">
        <v>367.74166666666599</v>
      </c>
      <c r="BR1142" s="18">
        <v>241.156451612903</v>
      </c>
      <c r="BS1142" s="18">
        <v>138.841935483871</v>
      </c>
      <c r="BT1142" s="18">
        <v>114.096666666666</v>
      </c>
      <c r="BU1142" s="18">
        <v>147.556451612903</v>
      </c>
      <c r="BV1142" s="18">
        <v>297.37666666666598</v>
      </c>
      <c r="BW1142" s="18">
        <v>714.48870967741902</v>
      </c>
      <c r="BX1142" s="18">
        <v>1240.42258064516</v>
      </c>
      <c r="BY1142" s="18">
        <v>1791.5357142857099</v>
      </c>
      <c r="BZ1142" s="18">
        <v>2316.8064516129002</v>
      </c>
      <c r="CA1142" s="18">
        <v>2666.0833333333298</v>
      </c>
      <c r="CB1142" s="18">
        <v>2426.4677419354798</v>
      </c>
      <c r="CC1142" s="18">
        <v>1628.1</v>
      </c>
      <c r="CD1142" s="18">
        <v>1011.02096774193</v>
      </c>
      <c r="CE1142" s="18">
        <v>632.53064516128995</v>
      </c>
      <c r="CF1142" s="18">
        <v>957.988333333333</v>
      </c>
      <c r="CG1142" s="18">
        <v>1701.0967741935401</v>
      </c>
      <c r="CH1142" s="18">
        <v>2374</v>
      </c>
      <c r="CI1142" s="18">
        <v>2800.3548387096698</v>
      </c>
      <c r="CJ1142" s="18">
        <v>3034.0645161290299</v>
      </c>
      <c r="CK1142" s="18">
        <v>3059.5178571428501</v>
      </c>
      <c r="CL1142" s="18">
        <v>2835.8548387096698</v>
      </c>
      <c r="CM1142" s="18">
        <v>2054.9</v>
      </c>
      <c r="CN1142" s="18">
        <v>1068.9629032257999</v>
      </c>
      <c r="CO1142" s="18">
        <v>497.31833333333299</v>
      </c>
      <c r="CP1142" s="18">
        <v>246.70483870967701</v>
      </c>
      <c r="CQ1142" s="18">
        <v>321.98870967741902</v>
      </c>
      <c r="CR1142" s="18">
        <v>1644.2</v>
      </c>
      <c r="CS1142" s="18">
        <v>2267.4838709677401</v>
      </c>
      <c r="CT1142" s="18">
        <v>2551.86666666666</v>
      </c>
      <c r="CU1142" s="18">
        <v>2551.9677419354798</v>
      </c>
      <c r="CV1142" s="18">
        <v>2268.1774193548299</v>
      </c>
      <c r="CW1142" s="18">
        <v>1683.6724137931001</v>
      </c>
      <c r="CX1142" s="18">
        <v>982.27096774193501</v>
      </c>
      <c r="CY1142" s="18">
        <v>516.41333333333296</v>
      </c>
      <c r="CZ1142" s="18">
        <v>211.25645161290299</v>
      </c>
      <c r="DA1142" s="18">
        <v>148.639833333333</v>
      </c>
      <c r="DB1142" s="18">
        <v>715.91774193548304</v>
      </c>
      <c r="DC1142" s="18">
        <v>1549.83870967741</v>
      </c>
      <c r="DD1142" s="18">
        <v>2043.9</v>
      </c>
      <c r="DE1142" s="18">
        <v>2494.7580645161202</v>
      </c>
      <c r="DF1142" s="18">
        <v>2790.9666666666599</v>
      </c>
      <c r="DG1142" s="18">
        <v>2964.6774193548299</v>
      </c>
      <c r="DH1142" s="18">
        <v>3006.5645161290299</v>
      </c>
      <c r="DI1142" s="18">
        <v>2828.5892857142799</v>
      </c>
      <c r="DJ1142" s="18">
        <v>2230.3548387096698</v>
      </c>
      <c r="DK1142" s="18">
        <v>1144.00166666666</v>
      </c>
      <c r="DL1142" s="18">
        <v>453.582258064516</v>
      </c>
      <c r="DM1142" s="18">
        <v>224.66833333333301</v>
      </c>
      <c r="DN1142" s="18">
        <v>184.56129032257999</v>
      </c>
      <c r="DO1142" s="18">
        <v>320.23064516129</v>
      </c>
      <c r="DP1142" s="18">
        <v>670.29499999999996</v>
      </c>
      <c r="DQ1142" s="18">
        <v>1572.0645161290299</v>
      </c>
      <c r="DR1142" s="18">
        <v>2350.88333333333</v>
      </c>
      <c r="DS1142" s="19">
        <v>2776.8166666666598</v>
      </c>
    </row>
    <row r="1143" spans="1:123" x14ac:dyDescent="0.25">
      <c r="A1143" s="12" t="s">
        <v>69</v>
      </c>
      <c r="B1143" s="13">
        <v>29</v>
      </c>
      <c r="C1143" s="13" t="str">
        <f t="shared" si="21"/>
        <v>BB_L_16_GW_GW_SA_Low_GW_GQ_12_001_29</v>
      </c>
      <c r="D1143" s="14">
        <v>10</v>
      </c>
      <c r="E1143" s="14">
        <v>10</v>
      </c>
      <c r="F1143" s="14">
        <v>10</v>
      </c>
      <c r="G1143" s="14">
        <v>10</v>
      </c>
      <c r="H1143" s="14">
        <v>10</v>
      </c>
      <c r="I1143" s="14">
        <v>10.060933333333301</v>
      </c>
      <c r="J1143" s="14">
        <v>23.160483870967699</v>
      </c>
      <c r="K1143" s="14">
        <v>115.062903225806</v>
      </c>
      <c r="L1143" s="14">
        <v>434.60833333333301</v>
      </c>
      <c r="M1143" s="14">
        <v>1017.7209677419301</v>
      </c>
      <c r="N1143" s="14">
        <v>1470.2666666666601</v>
      </c>
      <c r="O1143" s="14">
        <v>1823.2580645161199</v>
      </c>
      <c r="P1143" s="14">
        <v>1914.66129032258</v>
      </c>
      <c r="Q1143" s="14">
        <v>1755.4821428571399</v>
      </c>
      <c r="R1143" s="14">
        <v>1369.1774193548299</v>
      </c>
      <c r="S1143" s="14">
        <v>953.00333333333299</v>
      </c>
      <c r="T1143" s="14">
        <v>511.94032258064499</v>
      </c>
      <c r="U1143" s="14">
        <v>234.00833333333301</v>
      </c>
      <c r="V1143" s="14">
        <v>112.990806451612</v>
      </c>
      <c r="W1143" s="14">
        <v>143.914032258064</v>
      </c>
      <c r="X1143" s="14">
        <v>745.56999999999903</v>
      </c>
      <c r="Y1143" s="14">
        <v>1813.2096774193501</v>
      </c>
      <c r="Z1143" s="14">
        <v>2430.15</v>
      </c>
      <c r="AA1143" s="14">
        <v>2628.27419354838</v>
      </c>
      <c r="AB1143" s="14">
        <v>2569.7903225806399</v>
      </c>
      <c r="AC1143" s="14">
        <v>2342.4464285714198</v>
      </c>
      <c r="AD1143" s="14">
        <v>1813.58064516129</v>
      </c>
      <c r="AE1143" s="14">
        <v>1213.24999999999</v>
      </c>
      <c r="AF1143" s="14">
        <v>652.35806451612905</v>
      </c>
      <c r="AG1143" s="14">
        <v>303.82333333333298</v>
      </c>
      <c r="AH1143" s="14">
        <v>175.63064516129</v>
      </c>
      <c r="AI1143" s="14">
        <v>112.512903225806</v>
      </c>
      <c r="AJ1143" s="14">
        <v>100.924666666666</v>
      </c>
      <c r="AK1143" s="14">
        <v>224.61612903225799</v>
      </c>
      <c r="AL1143" s="14">
        <v>488.41333333333301</v>
      </c>
      <c r="AM1143" s="14">
        <v>848.47419354838701</v>
      </c>
      <c r="AN1143" s="14">
        <v>1258.7903225806399</v>
      </c>
      <c r="AO1143" s="14">
        <v>1632.0357142857099</v>
      </c>
      <c r="AP1143" s="14">
        <v>1998.9032258064501</v>
      </c>
      <c r="AQ1143" s="14">
        <v>2456.15</v>
      </c>
      <c r="AR1143" s="14">
        <v>2818.0161290322499</v>
      </c>
      <c r="AS1143" s="14">
        <v>2632.3</v>
      </c>
      <c r="AT1143" s="14">
        <v>1935.1451612903199</v>
      </c>
      <c r="AU1143" s="14">
        <v>1148.5516129032201</v>
      </c>
      <c r="AV1143" s="14">
        <v>722.981666666666</v>
      </c>
      <c r="AW1143" s="14">
        <v>416.82096774193502</v>
      </c>
      <c r="AX1143" s="14">
        <v>526.87666666666598</v>
      </c>
      <c r="AY1143" s="14">
        <v>1208.66129032258</v>
      </c>
      <c r="AZ1143" s="14">
        <v>1722.7580645161199</v>
      </c>
      <c r="BA1143" s="14">
        <v>1903.60344827586</v>
      </c>
      <c r="BB1143" s="14">
        <v>1833.66129032258</v>
      </c>
      <c r="BC1143" s="14">
        <v>1452.8333333333301</v>
      </c>
      <c r="BD1143" s="14">
        <v>903.053225806451</v>
      </c>
      <c r="BE1143" s="14">
        <v>438.20166666666597</v>
      </c>
      <c r="BF1143" s="14">
        <v>1078.8016129032201</v>
      </c>
      <c r="BG1143" s="14">
        <v>2244.0645161290299</v>
      </c>
      <c r="BH1143" s="14">
        <v>2901.0166666666601</v>
      </c>
      <c r="BI1143" s="14">
        <v>3165.22580645161</v>
      </c>
      <c r="BJ1143" s="14">
        <v>3274.7333333333299</v>
      </c>
      <c r="BK1143" s="14">
        <v>3162.9516129032199</v>
      </c>
      <c r="BL1143" s="14">
        <v>2821.8225806451601</v>
      </c>
      <c r="BM1143" s="14">
        <v>2288.5892857142799</v>
      </c>
      <c r="BN1143" s="14">
        <v>1672.8064516129</v>
      </c>
      <c r="BO1143" s="14">
        <v>1075.27666666666</v>
      </c>
      <c r="BP1143" s="14">
        <v>644.92741935483798</v>
      </c>
      <c r="BQ1143" s="14">
        <v>340.35</v>
      </c>
      <c r="BR1143" s="14">
        <v>219.87419354838701</v>
      </c>
      <c r="BS1143" s="14">
        <v>125.698387096774</v>
      </c>
      <c r="BT1143" s="14">
        <v>106.93499999999899</v>
      </c>
      <c r="BU1143" s="14">
        <v>154.90322580645099</v>
      </c>
      <c r="BV1143" s="14">
        <v>335.13499999999999</v>
      </c>
      <c r="BW1143" s="14">
        <v>807.77258064516104</v>
      </c>
      <c r="BX1143" s="14">
        <v>1381.9838709677399</v>
      </c>
      <c r="BY1143" s="14">
        <v>1984.8928571428501</v>
      </c>
      <c r="BZ1143" s="14">
        <v>2538.0161290322499</v>
      </c>
      <c r="CA1143" s="14">
        <v>2855.9833333333299</v>
      </c>
      <c r="CB1143" s="14">
        <v>2517.5806451612898</v>
      </c>
      <c r="CC1143" s="14">
        <v>1621.06666666666</v>
      </c>
      <c r="CD1143" s="14">
        <v>976.37258064516095</v>
      </c>
      <c r="CE1143" s="14">
        <v>619.816129032258</v>
      </c>
      <c r="CF1143" s="14">
        <v>1043.7816666666599</v>
      </c>
      <c r="CG1143" s="14">
        <v>1904.5</v>
      </c>
      <c r="CH1143" s="14">
        <v>2630.65</v>
      </c>
      <c r="CI1143" s="14">
        <v>3048.2419354838698</v>
      </c>
      <c r="CJ1143" s="14">
        <v>3250.4838709677401</v>
      </c>
      <c r="CK1143" s="14">
        <v>3248.625</v>
      </c>
      <c r="CL1143" s="14">
        <v>2974.6129032258</v>
      </c>
      <c r="CM1143" s="14">
        <v>2075</v>
      </c>
      <c r="CN1143" s="14">
        <v>1048.58387096774</v>
      </c>
      <c r="CO1143" s="14">
        <v>471.88333333333298</v>
      </c>
      <c r="CP1143" s="14">
        <v>233.812903225806</v>
      </c>
      <c r="CQ1143" s="14">
        <v>358.38064516128998</v>
      </c>
      <c r="CR1143" s="14">
        <v>1975.45</v>
      </c>
      <c r="CS1143" s="14">
        <v>2594.16129032258</v>
      </c>
      <c r="CT1143" s="14">
        <v>2817.4833333333299</v>
      </c>
      <c r="CU1143" s="14">
        <v>2773.4838709677401</v>
      </c>
      <c r="CV1143" s="14">
        <v>2392.2096774193501</v>
      </c>
      <c r="CW1143" s="14">
        <v>1733.03448275862</v>
      </c>
      <c r="CX1143" s="14">
        <v>995.60161290322503</v>
      </c>
      <c r="CY1143" s="14">
        <v>515.26166666666597</v>
      </c>
      <c r="CZ1143" s="14">
        <v>202.62419354838701</v>
      </c>
      <c r="DA1143" s="14">
        <v>164.57116666666599</v>
      </c>
      <c r="DB1143" s="14">
        <v>867.57580645161204</v>
      </c>
      <c r="DC1143" s="14">
        <v>1834.3709677419299</v>
      </c>
      <c r="DD1143" s="14">
        <v>2356.0166666666601</v>
      </c>
      <c r="DE1143" s="14">
        <v>2779.5</v>
      </c>
      <c r="DF1143" s="14">
        <v>3037.0666666666598</v>
      </c>
      <c r="DG1143" s="14">
        <v>3167.2903225806399</v>
      </c>
      <c r="DH1143" s="14">
        <v>3140.5161290322499</v>
      </c>
      <c r="DI1143" s="14">
        <v>2933.3928571428501</v>
      </c>
      <c r="DJ1143" s="14">
        <v>2277.4677419354798</v>
      </c>
      <c r="DK1143" s="14">
        <v>1125.21166666666</v>
      </c>
      <c r="DL1143" s="14">
        <v>438.26935483870898</v>
      </c>
      <c r="DM1143" s="14">
        <v>217.74833333333299</v>
      </c>
      <c r="DN1143" s="14">
        <v>193.20967741935399</v>
      </c>
      <c r="DO1143" s="14">
        <v>364.34838709677399</v>
      </c>
      <c r="DP1143" s="14">
        <v>770.56999999999903</v>
      </c>
      <c r="DQ1143" s="14">
        <v>1745.3225806451601</v>
      </c>
      <c r="DR1143" s="14">
        <v>2584.75</v>
      </c>
      <c r="DS1143" s="15">
        <v>3043.3333333333298</v>
      </c>
    </row>
    <row r="1144" spans="1:123" x14ac:dyDescent="0.25">
      <c r="A1144" s="16" t="s">
        <v>69</v>
      </c>
      <c r="B1144" s="17">
        <v>30</v>
      </c>
      <c r="C1144" s="13" t="str">
        <f t="shared" si="21"/>
        <v>BB_L_16_GW_GW_SA_Low_GW_GQ_12_001_30</v>
      </c>
      <c r="D1144" s="18">
        <v>10</v>
      </c>
      <c r="E1144" s="18">
        <v>10</v>
      </c>
      <c r="F1144" s="18">
        <v>10</v>
      </c>
      <c r="G1144" s="18">
        <v>10</v>
      </c>
      <c r="H1144" s="18">
        <v>10</v>
      </c>
      <c r="I1144" s="18">
        <v>10.138199999999999</v>
      </c>
      <c r="J1144" s="18">
        <v>25.5308064516129</v>
      </c>
      <c r="K1144" s="18">
        <v>128.87580645161199</v>
      </c>
      <c r="L1144" s="18">
        <v>476.01</v>
      </c>
      <c r="M1144" s="18">
        <v>1089.50322580645</v>
      </c>
      <c r="N1144" s="18">
        <v>1551.38333333333</v>
      </c>
      <c r="O1144" s="18">
        <v>1898.8709677419299</v>
      </c>
      <c r="P1144" s="18">
        <v>1972.3709677419299</v>
      </c>
      <c r="Q1144" s="18">
        <v>1787.82142857142</v>
      </c>
      <c r="R1144" s="18">
        <v>1375.9354838709601</v>
      </c>
      <c r="S1144" s="18">
        <v>948.6</v>
      </c>
      <c r="T1144" s="18">
        <v>504.72741935483799</v>
      </c>
      <c r="U1144" s="18">
        <v>228.03666666666601</v>
      </c>
      <c r="V1144" s="18">
        <v>109.09919354838701</v>
      </c>
      <c r="W1144" s="18">
        <v>151.30661290322499</v>
      </c>
      <c r="X1144" s="18">
        <v>803.54499999999996</v>
      </c>
      <c r="Y1144" s="18">
        <v>1925.83870967741</v>
      </c>
      <c r="Z1144" s="18">
        <v>2570.9499999999998</v>
      </c>
      <c r="AA1144" s="18">
        <v>2759.6774193548299</v>
      </c>
      <c r="AB1144" s="18">
        <v>2671.16129032258</v>
      </c>
      <c r="AC1144" s="18">
        <v>2413.5</v>
      </c>
      <c r="AD1144" s="18">
        <v>1843.9516129032199</v>
      </c>
      <c r="AE1144" s="18">
        <v>1217.12666666666</v>
      </c>
      <c r="AF1144" s="18">
        <v>645.48225806451603</v>
      </c>
      <c r="AG1144" s="18">
        <v>296.78333333333302</v>
      </c>
      <c r="AH1144" s="18">
        <v>169.888709677419</v>
      </c>
      <c r="AI1144" s="18">
        <v>108.54306451612899</v>
      </c>
      <c r="AJ1144" s="18">
        <v>102.384333333333</v>
      </c>
      <c r="AK1144" s="18">
        <v>240.24677419354799</v>
      </c>
      <c r="AL1144" s="18">
        <v>522.90833333333296</v>
      </c>
      <c r="AM1144" s="18">
        <v>900.70483870967701</v>
      </c>
      <c r="AN1144" s="18">
        <v>1325</v>
      </c>
      <c r="AO1144" s="18">
        <v>1707.1607142857099</v>
      </c>
      <c r="AP1144" s="18">
        <v>2079.5806451612898</v>
      </c>
      <c r="AQ1144" s="18">
        <v>2536.2666666666601</v>
      </c>
      <c r="AR1144" s="18">
        <v>2869.1774193548299</v>
      </c>
      <c r="AS1144" s="18">
        <v>2639.0833333333298</v>
      </c>
      <c r="AT1144" s="18">
        <v>1910.2419354838701</v>
      </c>
      <c r="AU1144" s="18">
        <v>1114.98548387096</v>
      </c>
      <c r="AV1144" s="18">
        <v>696.02833333333297</v>
      </c>
      <c r="AW1144" s="18">
        <v>402.78064516129001</v>
      </c>
      <c r="AX1144" s="18">
        <v>544.45333333333303</v>
      </c>
      <c r="AY1144" s="18">
        <v>1281.12741935483</v>
      </c>
      <c r="AZ1144" s="18">
        <v>1821.4838709677399</v>
      </c>
      <c r="BA1144" s="18">
        <v>2005.2758620689599</v>
      </c>
      <c r="BB1144" s="18">
        <v>1912.5645161290299</v>
      </c>
      <c r="BC1144" s="18">
        <v>1490.4833333333299</v>
      </c>
      <c r="BD1144" s="18">
        <v>912.49193548387098</v>
      </c>
      <c r="BE1144" s="18">
        <v>460.25</v>
      </c>
      <c r="BF1144" s="18">
        <v>1162.5129032258001</v>
      </c>
      <c r="BG1144" s="18">
        <v>2367.2903225806399</v>
      </c>
      <c r="BH1144" s="18">
        <v>3046.3</v>
      </c>
      <c r="BI1144" s="18">
        <v>3317.8064516129002</v>
      </c>
      <c r="BJ1144" s="18">
        <v>3408.05</v>
      </c>
      <c r="BK1144" s="18">
        <v>3260.0161290322499</v>
      </c>
      <c r="BL1144" s="18">
        <v>2875.2580645161202</v>
      </c>
      <c r="BM1144" s="18">
        <v>2303.6785714285702</v>
      </c>
      <c r="BN1144" s="18">
        <v>1665.85483870967</v>
      </c>
      <c r="BO1144" s="18">
        <v>1061.24833333333</v>
      </c>
      <c r="BP1144" s="18">
        <v>631.50645161290299</v>
      </c>
      <c r="BQ1144" s="18">
        <v>330.01166666666597</v>
      </c>
      <c r="BR1144" s="18">
        <v>211.63225806451601</v>
      </c>
      <c r="BS1144" s="18">
        <v>120.658064516129</v>
      </c>
      <c r="BT1144" s="18">
        <v>105.261666666666</v>
      </c>
      <c r="BU1144" s="18">
        <v>161.925806451612</v>
      </c>
      <c r="BV1144" s="18">
        <v>359.796666666666</v>
      </c>
      <c r="BW1144" s="18">
        <v>862.07580645161204</v>
      </c>
      <c r="BX1144" s="18">
        <v>1457.4032258064501</v>
      </c>
      <c r="BY1144" s="18">
        <v>2074</v>
      </c>
      <c r="BZ1144" s="18">
        <v>2633.6290322580599</v>
      </c>
      <c r="CA1144" s="18">
        <v>2936.61666666666</v>
      </c>
      <c r="CB1144" s="18">
        <v>2554.6290322580599</v>
      </c>
      <c r="CC1144" s="18">
        <v>1618.2833333333299</v>
      </c>
      <c r="CD1144" s="18">
        <v>965.25483870967696</v>
      </c>
      <c r="CE1144" s="18">
        <v>621.92903225806401</v>
      </c>
      <c r="CF1144" s="18">
        <v>1092.4566666666601</v>
      </c>
      <c r="CG1144" s="18">
        <v>1997.35483870967</v>
      </c>
      <c r="CH1144" s="18">
        <v>2750.5</v>
      </c>
      <c r="CI1144" s="18">
        <v>3171.9677419354798</v>
      </c>
      <c r="CJ1144" s="18">
        <v>3361.2903225806399</v>
      </c>
      <c r="CK1144" s="18">
        <v>3339.9464285714198</v>
      </c>
      <c r="CL1144" s="18">
        <v>3035.3225806451601</v>
      </c>
      <c r="CM1144" s="18">
        <v>2086.11666666666</v>
      </c>
      <c r="CN1144" s="18">
        <v>1037.8354838709599</v>
      </c>
      <c r="CO1144" s="18">
        <v>462.49666666666599</v>
      </c>
      <c r="CP1144" s="18">
        <v>228.96612903225801</v>
      </c>
      <c r="CQ1144" s="18">
        <v>378.02096774193501</v>
      </c>
      <c r="CR1144" s="18">
        <v>2157.5833333333298</v>
      </c>
      <c r="CS1144" s="18">
        <v>2787.6774193548299</v>
      </c>
      <c r="CT1144" s="18">
        <v>2976.5666666666598</v>
      </c>
      <c r="CU1144" s="18">
        <v>2896.5</v>
      </c>
      <c r="CV1144" s="18">
        <v>2464.22580645161</v>
      </c>
      <c r="CW1144" s="18">
        <v>1762.1896551724101</v>
      </c>
      <c r="CX1144" s="18">
        <v>1003.0693548387</v>
      </c>
      <c r="CY1144" s="18">
        <v>516.68833333333305</v>
      </c>
      <c r="CZ1144" s="18">
        <v>200.54032258064501</v>
      </c>
      <c r="DA1144" s="18">
        <v>174.46983333333301</v>
      </c>
      <c r="DB1144" s="18">
        <v>957.91935483870895</v>
      </c>
      <c r="DC1144" s="18">
        <v>1986.3709677419299</v>
      </c>
      <c r="DD1144" s="18">
        <v>2526.3333333333298</v>
      </c>
      <c r="DE1144" s="18">
        <v>2945.4516129032199</v>
      </c>
      <c r="DF1144" s="18">
        <v>3185.2</v>
      </c>
      <c r="DG1144" s="18">
        <v>3290.8548387096698</v>
      </c>
      <c r="DH1144" s="18">
        <v>3223.1290322580599</v>
      </c>
      <c r="DI1144" s="18">
        <v>2984.5357142857101</v>
      </c>
      <c r="DJ1144" s="18">
        <v>2294.6774193548299</v>
      </c>
      <c r="DK1144" s="18">
        <v>1114.6866666666599</v>
      </c>
      <c r="DL1144" s="18">
        <v>432.09032258064502</v>
      </c>
      <c r="DM1144" s="18">
        <v>215.41833333333301</v>
      </c>
      <c r="DN1144" s="18">
        <v>200.58548387096701</v>
      </c>
      <c r="DO1144" s="18">
        <v>392.04999999999899</v>
      </c>
      <c r="DP1144" s="18">
        <v>828.71333333333303</v>
      </c>
      <c r="DQ1144" s="18">
        <v>1838.85483870967</v>
      </c>
      <c r="DR1144" s="18">
        <v>2692.4166666666601</v>
      </c>
      <c r="DS1144" s="19">
        <v>3162.7666666666601</v>
      </c>
    </row>
    <row r="1145" spans="1:123" x14ac:dyDescent="0.25">
      <c r="A1145" s="12" t="s">
        <v>31</v>
      </c>
      <c r="B1145" s="13">
        <v>1</v>
      </c>
      <c r="C1145" s="13" t="str">
        <f t="shared" si="21"/>
        <v>BB_L_16_GW_GW_SA_Low_GW_GQ_12_005_1</v>
      </c>
      <c r="D1145" s="14">
        <v>15.3</v>
      </c>
      <c r="E1145" s="14">
        <v>571.39103448275796</v>
      </c>
      <c r="F1145" s="14">
        <v>1792.6774193548299</v>
      </c>
      <c r="G1145" s="14">
        <v>2086.2666666666601</v>
      </c>
      <c r="H1145" s="14">
        <v>1831.5016129032199</v>
      </c>
      <c r="I1145" s="14">
        <v>21.379833333333298</v>
      </c>
      <c r="J1145" s="14">
        <v>53.659354838709604</v>
      </c>
      <c r="K1145" s="14">
        <v>91.781451612903197</v>
      </c>
      <c r="L1145" s="14">
        <v>42.980333333333299</v>
      </c>
      <c r="M1145" s="14">
        <v>21.099999999999898</v>
      </c>
      <c r="N1145" s="14">
        <v>791.85066666666603</v>
      </c>
      <c r="O1145" s="14">
        <v>954.37096774193503</v>
      </c>
      <c r="P1145" s="14">
        <v>821.96451612903195</v>
      </c>
      <c r="Q1145" s="14">
        <v>2556.00714285714</v>
      </c>
      <c r="R1145" s="14">
        <v>1022.2693548387</v>
      </c>
      <c r="S1145" s="14">
        <v>2514.77</v>
      </c>
      <c r="T1145" s="14">
        <v>1723.1532258064501</v>
      </c>
      <c r="U1145" s="14">
        <v>130.21250000000001</v>
      </c>
      <c r="V1145" s="14">
        <v>93.829838709677404</v>
      </c>
      <c r="W1145" s="14">
        <v>18.365483870967701</v>
      </c>
      <c r="X1145" s="14">
        <v>14.1446666666666</v>
      </c>
      <c r="Y1145" s="14">
        <v>19.553064516129002</v>
      </c>
      <c r="Z1145" s="14">
        <v>93.905199999999994</v>
      </c>
      <c r="AA1145" s="14">
        <v>1296.39032258064</v>
      </c>
      <c r="AB1145" s="14">
        <v>691.12741935483803</v>
      </c>
      <c r="AC1145" s="14">
        <v>1434.5339285714199</v>
      </c>
      <c r="AD1145" s="14">
        <v>2280.4838709677401</v>
      </c>
      <c r="AE1145" s="14">
        <v>2543.46333333333</v>
      </c>
      <c r="AF1145" s="14">
        <v>2161.1258064516101</v>
      </c>
      <c r="AG1145" s="14">
        <v>213.78666666666601</v>
      </c>
      <c r="AH1145" s="14">
        <v>89.441612903225803</v>
      </c>
      <c r="AI1145" s="14">
        <v>24.079032258064501</v>
      </c>
      <c r="AJ1145" s="14">
        <v>26.657499999999899</v>
      </c>
      <c r="AK1145" s="14">
        <v>17.321935483870899</v>
      </c>
      <c r="AL1145" s="14">
        <v>197.0515</v>
      </c>
      <c r="AM1145" s="14">
        <v>445.94677419354798</v>
      </c>
      <c r="AN1145" s="14">
        <v>369.08064516129002</v>
      </c>
      <c r="AO1145" s="14">
        <v>193.15535714285701</v>
      </c>
      <c r="AP1145" s="14">
        <v>425.648387096774</v>
      </c>
      <c r="AQ1145" s="14">
        <v>2031.6</v>
      </c>
      <c r="AR1145" s="14">
        <v>1520.78870967741</v>
      </c>
      <c r="AS1145" s="14">
        <v>282.61933333333297</v>
      </c>
      <c r="AT1145" s="14">
        <v>29.967903225806399</v>
      </c>
      <c r="AU1145" s="14">
        <v>44.032580645161197</v>
      </c>
      <c r="AV1145" s="14">
        <v>16.1853333333333</v>
      </c>
      <c r="AW1145" s="14">
        <v>20.916129032257999</v>
      </c>
      <c r="AX1145" s="14">
        <v>3280.60116666666</v>
      </c>
      <c r="AY1145" s="14">
        <v>3277.66129032258</v>
      </c>
      <c r="AZ1145" s="14">
        <v>833.18064516129004</v>
      </c>
      <c r="BA1145" s="14">
        <v>1311.5241379310301</v>
      </c>
      <c r="BB1145" s="14">
        <v>2589.8709677419301</v>
      </c>
      <c r="BC1145" s="14">
        <v>2530.7833333333301</v>
      </c>
      <c r="BD1145" s="14">
        <v>1488.3193548387001</v>
      </c>
      <c r="BE1145" s="14">
        <v>38.2946666666666</v>
      </c>
      <c r="BF1145" s="14">
        <v>78.431290322580594</v>
      </c>
      <c r="BG1145" s="14">
        <v>38.644354838709603</v>
      </c>
      <c r="BH1145" s="14">
        <v>45.738166666666601</v>
      </c>
      <c r="BI1145" s="14">
        <v>24.801935483870899</v>
      </c>
      <c r="BJ1145" s="14">
        <v>180.85166666666601</v>
      </c>
      <c r="BK1145" s="14">
        <v>1759.5903225806401</v>
      </c>
      <c r="BL1145" s="14">
        <v>1940.1838709677399</v>
      </c>
      <c r="BM1145" s="14">
        <v>1520.3982142857101</v>
      </c>
      <c r="BN1145" s="14">
        <v>1718.2903225806399</v>
      </c>
      <c r="BO1145" s="14">
        <v>2223.61666666666</v>
      </c>
      <c r="BP1145" s="14">
        <v>1130.9064516128999</v>
      </c>
      <c r="BQ1145" s="14">
        <v>330.68833333333299</v>
      </c>
      <c r="BR1145" s="14">
        <v>69.405967741935399</v>
      </c>
      <c r="BS1145" s="14">
        <v>53.261612903225803</v>
      </c>
      <c r="BT1145" s="14">
        <v>41.762666666666597</v>
      </c>
      <c r="BU1145" s="14">
        <v>29.2637096774193</v>
      </c>
      <c r="BV1145" s="14">
        <v>1206.9988333333299</v>
      </c>
      <c r="BW1145" s="14">
        <v>2153.5483870967701</v>
      </c>
      <c r="BX1145" s="14">
        <v>1151.1032258064499</v>
      </c>
      <c r="BY1145" s="14">
        <v>1941.6071428571399</v>
      </c>
      <c r="BZ1145" s="14">
        <v>2223.91612903225</v>
      </c>
      <c r="CA1145" s="14">
        <v>3381.5</v>
      </c>
      <c r="CB1145" s="14">
        <v>1930.1064516128999</v>
      </c>
      <c r="CC1145" s="14">
        <v>293.58833333333303</v>
      </c>
      <c r="CD1145" s="14">
        <v>63.197580645161203</v>
      </c>
      <c r="CE1145" s="14">
        <v>38.865322580645099</v>
      </c>
      <c r="CF1145" s="14">
        <v>20.4768333333333</v>
      </c>
      <c r="CG1145" s="14">
        <v>34.571129032258</v>
      </c>
      <c r="CH1145" s="14">
        <v>240.83599999999899</v>
      </c>
      <c r="CI1145" s="14">
        <v>1782.78548387096</v>
      </c>
      <c r="CJ1145" s="14">
        <v>1187.1774193548299</v>
      </c>
      <c r="CK1145" s="14">
        <v>965.269642857142</v>
      </c>
      <c r="CL1145" s="14">
        <v>2667.9032258064499</v>
      </c>
      <c r="CM1145" s="14">
        <v>3818.3166666666598</v>
      </c>
      <c r="CN1145" s="14">
        <v>2776.4032258064499</v>
      </c>
      <c r="CO1145" s="14">
        <v>356.56666666666598</v>
      </c>
      <c r="CP1145" s="14">
        <v>151.68935483870899</v>
      </c>
      <c r="CQ1145" s="14">
        <v>42.602580645161197</v>
      </c>
      <c r="CR1145" s="14">
        <v>35.885999999999903</v>
      </c>
      <c r="CS1145" s="14">
        <v>55.417903225806398</v>
      </c>
      <c r="CT1145" s="14">
        <v>130.667333333333</v>
      </c>
      <c r="CU1145" s="14">
        <v>1846.5870967741901</v>
      </c>
      <c r="CV1145" s="14">
        <v>2759.7096774193501</v>
      </c>
      <c r="CW1145" s="14">
        <v>3076.3793103448202</v>
      </c>
      <c r="CX1145" s="14">
        <v>2482.4032258064499</v>
      </c>
      <c r="CY1145" s="14">
        <v>3732.9666666666599</v>
      </c>
      <c r="CZ1145" s="14">
        <v>3172.2580645161202</v>
      </c>
      <c r="DA1145" s="14">
        <v>260.73266666666598</v>
      </c>
      <c r="DB1145" s="14">
        <v>48.890967741935398</v>
      </c>
      <c r="DC1145" s="14">
        <v>202.73806451612899</v>
      </c>
      <c r="DD1145" s="14">
        <v>147.59916666666601</v>
      </c>
      <c r="DE1145" s="14">
        <v>93.207258064516097</v>
      </c>
      <c r="DF1145" s="14">
        <v>380.75233333333301</v>
      </c>
      <c r="DG1145" s="14">
        <v>2014.87741935483</v>
      </c>
      <c r="DH1145" s="14">
        <v>2034.03225806451</v>
      </c>
      <c r="DI1145" s="14">
        <v>831.54464285714198</v>
      </c>
      <c r="DJ1145" s="14">
        <v>3767.6290322580599</v>
      </c>
      <c r="DK1145" s="14">
        <v>3626.4833333333299</v>
      </c>
      <c r="DL1145" s="14">
        <v>2557.72580645161</v>
      </c>
      <c r="DM1145" s="14">
        <v>484.79266666666598</v>
      </c>
      <c r="DN1145" s="14">
        <v>178.406451612903</v>
      </c>
      <c r="DO1145" s="14">
        <v>79.631129032258002</v>
      </c>
      <c r="DP1145" s="14">
        <v>72.1011666666666</v>
      </c>
      <c r="DQ1145" s="14">
        <v>37.339193548387001</v>
      </c>
      <c r="DR1145" s="14">
        <v>136.05350000000001</v>
      </c>
      <c r="DS1145" s="15">
        <v>1854.18</v>
      </c>
    </row>
    <row r="1146" spans="1:123" x14ac:dyDescent="0.25">
      <c r="A1146" s="16" t="s">
        <v>31</v>
      </c>
      <c r="B1146" s="17">
        <v>2</v>
      </c>
      <c r="C1146" s="13" t="str">
        <f t="shared" si="21"/>
        <v>BB_L_16_GW_GW_SA_Low_GW_GQ_12_005_2</v>
      </c>
      <c r="D1146" s="18">
        <v>10.109516129032199</v>
      </c>
      <c r="E1146" s="18">
        <v>68.829310344827505</v>
      </c>
      <c r="F1146" s="18">
        <v>339.68709677419298</v>
      </c>
      <c r="G1146" s="18">
        <v>576.58000000000004</v>
      </c>
      <c r="H1146" s="18">
        <v>1026.67903225806</v>
      </c>
      <c r="I1146" s="18">
        <v>87.313000000000002</v>
      </c>
      <c r="J1146" s="18">
        <v>113.643225806451</v>
      </c>
      <c r="K1146" s="18">
        <v>178.96774193548299</v>
      </c>
      <c r="L1146" s="18">
        <v>74.987833333333299</v>
      </c>
      <c r="M1146" s="18">
        <v>21.684999999999999</v>
      </c>
      <c r="N1146" s="18">
        <v>124.478333333333</v>
      </c>
      <c r="O1146" s="18">
        <v>119.783225806451</v>
      </c>
      <c r="P1146" s="18">
        <v>121.114032258064</v>
      </c>
      <c r="Q1146" s="18">
        <v>799.28107142857095</v>
      </c>
      <c r="R1146" s="18">
        <v>220.95499999999899</v>
      </c>
      <c r="S1146" s="18">
        <v>764.34233333333304</v>
      </c>
      <c r="T1146" s="18">
        <v>757.53387096774202</v>
      </c>
      <c r="U1146" s="18">
        <v>182.962666666666</v>
      </c>
      <c r="V1146" s="18">
        <v>73.732903225806396</v>
      </c>
      <c r="W1146" s="18">
        <v>21.8032258064516</v>
      </c>
      <c r="X1146" s="18">
        <v>20.736666666666601</v>
      </c>
      <c r="Y1146" s="18">
        <v>18.851451612903201</v>
      </c>
      <c r="Z1146" s="18">
        <v>11.869816666666599</v>
      </c>
      <c r="AA1146" s="18">
        <v>176.53822580645101</v>
      </c>
      <c r="AB1146" s="18">
        <v>88.966451612903199</v>
      </c>
      <c r="AC1146" s="18">
        <v>282.19660714285698</v>
      </c>
      <c r="AD1146" s="18">
        <v>577.83548387096698</v>
      </c>
      <c r="AE1146" s="18">
        <v>714.89</v>
      </c>
      <c r="AF1146" s="18">
        <v>747.14516129032199</v>
      </c>
      <c r="AG1146" s="18">
        <v>194.18666666666601</v>
      </c>
      <c r="AH1146" s="18">
        <v>49.7314516129032</v>
      </c>
      <c r="AI1146" s="18">
        <v>22.9401612903225</v>
      </c>
      <c r="AJ1146" s="18">
        <v>21.224333333333298</v>
      </c>
      <c r="AK1146" s="18">
        <v>13.451129032258001</v>
      </c>
      <c r="AL1146" s="18">
        <v>26.4912833333333</v>
      </c>
      <c r="AM1146" s="18">
        <v>49.143709677419302</v>
      </c>
      <c r="AN1146" s="18">
        <v>52.9012903225806</v>
      </c>
      <c r="AO1146" s="18">
        <v>24.026250000000001</v>
      </c>
      <c r="AP1146" s="18">
        <v>44.172741935483799</v>
      </c>
      <c r="AQ1146" s="18">
        <v>368.354999999999</v>
      </c>
      <c r="AR1146" s="18">
        <v>1136.0725806451601</v>
      </c>
      <c r="AS1146" s="18">
        <v>180.36066666666599</v>
      </c>
      <c r="AT1146" s="18">
        <v>37.275322580645103</v>
      </c>
      <c r="AU1146" s="18">
        <v>29.8267741935483</v>
      </c>
      <c r="AV1146" s="18">
        <v>12.929</v>
      </c>
      <c r="AW1146" s="18">
        <v>15.443709677419299</v>
      </c>
      <c r="AX1146" s="18">
        <v>1945.42</v>
      </c>
      <c r="AY1146" s="18">
        <v>1726.9806451612901</v>
      </c>
      <c r="AZ1146" s="18">
        <v>207.896774193548</v>
      </c>
      <c r="BA1146" s="18">
        <v>180.08568965517199</v>
      </c>
      <c r="BB1146" s="18">
        <v>701.22419354838701</v>
      </c>
      <c r="BC1146" s="18">
        <v>703.34333333333302</v>
      </c>
      <c r="BD1146" s="18">
        <v>615.62419354838698</v>
      </c>
      <c r="BE1146" s="18">
        <v>146.743333333333</v>
      </c>
      <c r="BF1146" s="18">
        <v>203.609677419354</v>
      </c>
      <c r="BG1146" s="18">
        <v>83.655161290322596</v>
      </c>
      <c r="BH1146" s="18">
        <v>59.279499999999999</v>
      </c>
      <c r="BI1146" s="18">
        <v>27.243870967741898</v>
      </c>
      <c r="BJ1146" s="18">
        <v>36.893333333333302</v>
      </c>
      <c r="BK1146" s="18">
        <v>348.20177419354798</v>
      </c>
      <c r="BL1146" s="18">
        <v>380.924193548387</v>
      </c>
      <c r="BM1146" s="18">
        <v>269.5</v>
      </c>
      <c r="BN1146" s="18">
        <v>305.77096774193501</v>
      </c>
      <c r="BO1146" s="18">
        <v>515.486666666666</v>
      </c>
      <c r="BP1146" s="18">
        <v>480.37741935483803</v>
      </c>
      <c r="BQ1146" s="18">
        <v>229.499666666666</v>
      </c>
      <c r="BR1146" s="18">
        <v>51.886290322580599</v>
      </c>
      <c r="BS1146" s="18">
        <v>46.886451612903201</v>
      </c>
      <c r="BT1146" s="18">
        <v>33.329166666666602</v>
      </c>
      <c r="BU1146" s="18">
        <v>27.920645161290299</v>
      </c>
      <c r="BV1146" s="18">
        <v>253.92349999999999</v>
      </c>
      <c r="BW1146" s="18">
        <v>455.66612903225803</v>
      </c>
      <c r="BX1146" s="18">
        <v>189.42096774193499</v>
      </c>
      <c r="BY1146" s="18">
        <v>355.73035714285697</v>
      </c>
      <c r="BZ1146" s="18">
        <v>513.61612903225796</v>
      </c>
      <c r="CA1146" s="18">
        <v>1314.3966666666599</v>
      </c>
      <c r="CB1146" s="18">
        <v>933.89354838709596</v>
      </c>
      <c r="CC1146" s="18">
        <v>311.96333333333303</v>
      </c>
      <c r="CD1146" s="18">
        <v>69.364354838709701</v>
      </c>
      <c r="CE1146" s="18">
        <v>50.4706451612903</v>
      </c>
      <c r="CF1146" s="18">
        <v>30.797000000000001</v>
      </c>
      <c r="CG1146" s="18">
        <v>42.7367741935483</v>
      </c>
      <c r="CH1146" s="18">
        <v>56.240499999999997</v>
      </c>
      <c r="CI1146" s="18">
        <v>363.07903225806399</v>
      </c>
      <c r="CJ1146" s="18">
        <v>199.388709677419</v>
      </c>
      <c r="CK1146" s="18">
        <v>160.76249999999999</v>
      </c>
      <c r="CL1146" s="18">
        <v>668.20645161290304</v>
      </c>
      <c r="CM1146" s="18">
        <v>2052.6833333333302</v>
      </c>
      <c r="CN1146" s="18">
        <v>1241.16935483871</v>
      </c>
      <c r="CO1146" s="18">
        <v>326.26499999999902</v>
      </c>
      <c r="CP1146" s="18">
        <v>163.675806451612</v>
      </c>
      <c r="CQ1146" s="18">
        <v>49.057096774193496</v>
      </c>
      <c r="CR1146" s="18">
        <v>36.938666666666599</v>
      </c>
      <c r="CS1146" s="18">
        <v>101.79048387096699</v>
      </c>
      <c r="CT1146" s="18">
        <v>114.69499999999999</v>
      </c>
      <c r="CU1146" s="18">
        <v>405.20096774193502</v>
      </c>
      <c r="CV1146" s="18">
        <v>714.51612903225805</v>
      </c>
      <c r="CW1146" s="18">
        <v>1135.9637931034399</v>
      </c>
      <c r="CX1146" s="18">
        <v>795.65483870967705</v>
      </c>
      <c r="CY1146" s="18">
        <v>2090.9333333333302</v>
      </c>
      <c r="CZ1146" s="18">
        <v>1974.08064516129</v>
      </c>
      <c r="DA1146" s="18">
        <v>248.46816666666601</v>
      </c>
      <c r="DB1146" s="18">
        <v>101.714354838709</v>
      </c>
      <c r="DC1146" s="18">
        <v>253.675806451612</v>
      </c>
      <c r="DD1146" s="18">
        <v>186.70333333333301</v>
      </c>
      <c r="DE1146" s="18">
        <v>113.13548387096699</v>
      </c>
      <c r="DF1146" s="18">
        <v>131.868333333333</v>
      </c>
      <c r="DG1146" s="18">
        <v>495.812903225806</v>
      </c>
      <c r="DH1146" s="18">
        <v>600.37903225806394</v>
      </c>
      <c r="DI1146" s="18">
        <v>186.67678571428499</v>
      </c>
      <c r="DJ1146" s="18">
        <v>1992.3709677419299</v>
      </c>
      <c r="DK1146" s="18">
        <v>2081.0166666666601</v>
      </c>
      <c r="DL1146" s="18">
        <v>2369.83870967741</v>
      </c>
      <c r="DM1146" s="18">
        <v>595.861666666666</v>
      </c>
      <c r="DN1146" s="18">
        <v>173.46774193548299</v>
      </c>
      <c r="DO1146" s="18">
        <v>92.176290322580599</v>
      </c>
      <c r="DP1146" s="18">
        <v>71.194999999999993</v>
      </c>
      <c r="DQ1146" s="18">
        <v>59.251129032258</v>
      </c>
      <c r="DR1146" s="18">
        <v>87.205166666666599</v>
      </c>
      <c r="DS1146" s="19">
        <v>432.49833333333299</v>
      </c>
    </row>
    <row r="1147" spans="1:123" x14ac:dyDescent="0.25">
      <c r="A1147" s="12" t="s">
        <v>31</v>
      </c>
      <c r="B1147" s="13">
        <v>3</v>
      </c>
      <c r="C1147" s="13" t="str">
        <f t="shared" si="21"/>
        <v>BB_L_16_GW_GW_SA_Low_GW_GQ_12_005_3</v>
      </c>
      <c r="D1147" s="14">
        <v>10.000645161290301</v>
      </c>
      <c r="E1147" s="14">
        <v>10.7242586206896</v>
      </c>
      <c r="F1147" s="14">
        <v>14.9996612903225</v>
      </c>
      <c r="G1147" s="14">
        <v>48.288816666666598</v>
      </c>
      <c r="H1147" s="14">
        <v>339.756129032258</v>
      </c>
      <c r="I1147" s="14">
        <v>246.94</v>
      </c>
      <c r="J1147" s="14">
        <v>196.306451612903</v>
      </c>
      <c r="K1147" s="14">
        <v>213.56935483870899</v>
      </c>
      <c r="L1147" s="14">
        <v>75.327833333333302</v>
      </c>
      <c r="M1147" s="14">
        <v>18.235806451612898</v>
      </c>
      <c r="N1147" s="14">
        <v>13.9775333333333</v>
      </c>
      <c r="O1147" s="14">
        <v>6.8318548387096696</v>
      </c>
      <c r="P1147" s="14">
        <v>7.6838064516128997</v>
      </c>
      <c r="Q1147" s="14">
        <v>96.453142857142794</v>
      </c>
      <c r="R1147" s="14">
        <v>15.5019903225806</v>
      </c>
      <c r="S1147" s="14">
        <v>70.972350000000006</v>
      </c>
      <c r="T1147" s="14">
        <v>71.255645161290303</v>
      </c>
      <c r="U1147" s="14">
        <v>76.681333333333299</v>
      </c>
      <c r="V1147" s="14">
        <v>36.749516129032202</v>
      </c>
      <c r="W1147" s="14">
        <v>16.027903225806401</v>
      </c>
      <c r="X1147" s="14">
        <v>19.733833333333301</v>
      </c>
      <c r="Y1147" s="14">
        <v>13.6919838709677</v>
      </c>
      <c r="Z1147" s="14">
        <v>2.89534</v>
      </c>
      <c r="AA1147" s="14">
        <v>0.97083064516128903</v>
      </c>
      <c r="AB1147" s="14">
        <v>-2.7517761290322502</v>
      </c>
      <c r="AC1147" s="14">
        <v>12.7663214285714</v>
      </c>
      <c r="AD1147" s="14">
        <v>35.5765064516129</v>
      </c>
      <c r="AE1147" s="14">
        <v>59.812116666666597</v>
      </c>
      <c r="AF1147" s="14">
        <v>47.4341935483871</v>
      </c>
      <c r="AG1147" s="14">
        <v>66.793333333333294</v>
      </c>
      <c r="AH1147" s="14">
        <v>16.032435483870898</v>
      </c>
      <c r="AI1147" s="14">
        <v>8.1084193548387091</v>
      </c>
      <c r="AJ1147" s="14">
        <v>8.2933666666666603</v>
      </c>
      <c r="AK1147" s="14">
        <v>6.5550161290322499</v>
      </c>
      <c r="AL1147" s="14">
        <v>5.4854000000000003</v>
      </c>
      <c r="AM1147" s="14">
        <v>4.1052741935483796</v>
      </c>
      <c r="AN1147" s="14">
        <v>3.56053225806451</v>
      </c>
      <c r="AO1147" s="14">
        <v>4.8942857142857097</v>
      </c>
      <c r="AP1147" s="14">
        <v>5.0394354838709603</v>
      </c>
      <c r="AQ1147" s="14">
        <v>10.529176666666601</v>
      </c>
      <c r="AR1147" s="14">
        <v>312.418935483871</v>
      </c>
      <c r="AS1147" s="14">
        <v>51.440683333333297</v>
      </c>
      <c r="AT1147" s="14">
        <v>17.962935483870901</v>
      </c>
      <c r="AU1147" s="14">
        <v>13.0435322580645</v>
      </c>
      <c r="AV1147" s="14">
        <v>8.68414999999999</v>
      </c>
      <c r="AW1147" s="14">
        <v>9.8152903225806405</v>
      </c>
      <c r="AX1147" s="14">
        <v>629.58630000000005</v>
      </c>
      <c r="AY1147" s="14">
        <v>611.10645161290302</v>
      </c>
      <c r="AZ1147" s="14">
        <v>30.448774193548299</v>
      </c>
      <c r="BA1147" s="14">
        <v>11.4410517241379</v>
      </c>
      <c r="BB1147" s="14">
        <v>55.114129032257999</v>
      </c>
      <c r="BC1147" s="14">
        <v>52.790866666666602</v>
      </c>
      <c r="BD1147" s="14">
        <v>170.98290322580601</v>
      </c>
      <c r="BE1147" s="14">
        <v>275.96333333333303</v>
      </c>
      <c r="BF1147" s="14">
        <v>257.85161290322498</v>
      </c>
      <c r="BG1147" s="14">
        <v>128.934838709677</v>
      </c>
      <c r="BH1147" s="14">
        <v>51.636999999999901</v>
      </c>
      <c r="BI1147" s="14">
        <v>21.953387096774101</v>
      </c>
      <c r="BJ1147" s="14">
        <v>21.439499999999999</v>
      </c>
      <c r="BK1147" s="14">
        <v>31.416935483870901</v>
      </c>
      <c r="BL1147" s="14">
        <v>32.767741935483798</v>
      </c>
      <c r="BM1147" s="14">
        <v>26.795178571428501</v>
      </c>
      <c r="BN1147" s="14">
        <v>33.432580645161202</v>
      </c>
      <c r="BO1147" s="14">
        <v>48.903833333333303</v>
      </c>
      <c r="BP1147" s="14">
        <v>88.694516129032195</v>
      </c>
      <c r="BQ1147" s="14">
        <v>79.774500000000003</v>
      </c>
      <c r="BR1147" s="14">
        <v>30.420483870967701</v>
      </c>
      <c r="BS1147" s="14">
        <v>32.690322580645102</v>
      </c>
      <c r="BT1147" s="14">
        <v>24.597166666666599</v>
      </c>
      <c r="BU1147" s="14">
        <v>22.5277419354838</v>
      </c>
      <c r="BV1147" s="14">
        <v>33.427833333333297</v>
      </c>
      <c r="BW1147" s="14">
        <v>26.914193548387001</v>
      </c>
      <c r="BX1147" s="14">
        <v>16.866451612903202</v>
      </c>
      <c r="BY1147" s="14">
        <v>27.239642857142801</v>
      </c>
      <c r="BZ1147" s="14">
        <v>39.097903225806398</v>
      </c>
      <c r="CA1147" s="14">
        <v>167.02133333333299</v>
      </c>
      <c r="CB1147" s="14">
        <v>138.84419354838701</v>
      </c>
      <c r="CC1147" s="14">
        <v>118.159833333333</v>
      </c>
      <c r="CD1147" s="14">
        <v>32.835806451612903</v>
      </c>
      <c r="CE1147" s="14">
        <v>34.472580645161202</v>
      </c>
      <c r="CF1147" s="14">
        <v>31.533833333333298</v>
      </c>
      <c r="CG1147" s="14">
        <v>32.106290322580598</v>
      </c>
      <c r="CH1147" s="14">
        <v>27.7225</v>
      </c>
      <c r="CI1147" s="14">
        <v>36.5903225806451</v>
      </c>
      <c r="CJ1147" s="14">
        <v>25.511612903225799</v>
      </c>
      <c r="CK1147" s="14">
        <v>29.335535714285701</v>
      </c>
      <c r="CL1147" s="14">
        <v>62.393870967741897</v>
      </c>
      <c r="CM1147" s="14">
        <v>489.97066666666598</v>
      </c>
      <c r="CN1147" s="14">
        <v>263.04951612903199</v>
      </c>
      <c r="CO1147" s="14">
        <v>169.65649999999999</v>
      </c>
      <c r="CP1147" s="14">
        <v>104.786129032258</v>
      </c>
      <c r="CQ1147" s="14">
        <v>44.754516129032197</v>
      </c>
      <c r="CR1147" s="14">
        <v>30.283499999999901</v>
      </c>
      <c r="CS1147" s="14">
        <v>87.0185483870967</v>
      </c>
      <c r="CT1147" s="14">
        <v>90.560500000000005</v>
      </c>
      <c r="CU1147" s="14">
        <v>74.913225806451607</v>
      </c>
      <c r="CV1147" s="14">
        <v>83.198709677419302</v>
      </c>
      <c r="CW1147" s="14">
        <v>176.58413793103401</v>
      </c>
      <c r="CX1147" s="14">
        <v>150.97387096774099</v>
      </c>
      <c r="CY1147" s="14">
        <v>569.16300000000001</v>
      </c>
      <c r="CZ1147" s="14">
        <v>823.62580645161199</v>
      </c>
      <c r="DA1147" s="14">
        <v>215.93499999999901</v>
      </c>
      <c r="DB1147" s="14">
        <v>168.758064516129</v>
      </c>
      <c r="DC1147" s="14">
        <v>249.51935483870901</v>
      </c>
      <c r="DD1147" s="14">
        <v>166.296666666666</v>
      </c>
      <c r="DE1147" s="14">
        <v>97.379838709677401</v>
      </c>
      <c r="DF1147" s="14">
        <v>86.085166666666595</v>
      </c>
      <c r="DG1147" s="14">
        <v>98.234677419354796</v>
      </c>
      <c r="DH1147" s="14">
        <v>103.325161290322</v>
      </c>
      <c r="DI1147" s="14">
        <v>77.695357142857105</v>
      </c>
      <c r="DJ1147" s="14">
        <v>494.44</v>
      </c>
      <c r="DK1147" s="14">
        <v>677.74833333333299</v>
      </c>
      <c r="DL1147" s="14">
        <v>1052.7193548386999</v>
      </c>
      <c r="DM1147" s="14">
        <v>343.83666666666602</v>
      </c>
      <c r="DN1147" s="14">
        <v>116.323548387096</v>
      </c>
      <c r="DO1147" s="14">
        <v>65.986935483870894</v>
      </c>
      <c r="DP1147" s="14">
        <v>55.926833333333299</v>
      </c>
      <c r="DQ1147" s="14">
        <v>57.854999999999997</v>
      </c>
      <c r="DR1147" s="14">
        <v>68.376333333333307</v>
      </c>
      <c r="DS1147" s="15">
        <v>71.945999999999998</v>
      </c>
    </row>
    <row r="1148" spans="1:123" x14ac:dyDescent="0.25">
      <c r="A1148" s="16" t="s">
        <v>31</v>
      </c>
      <c r="B1148" s="17">
        <v>4</v>
      </c>
      <c r="C1148" s="13" t="str">
        <f t="shared" si="21"/>
        <v>BB_L_16_GW_GW_SA_Low_GW_GQ_12_005_4</v>
      </c>
      <c r="D1148" s="18">
        <v>10.017258064516099</v>
      </c>
      <c r="E1148" s="18">
        <v>184.75431034482699</v>
      </c>
      <c r="F1148" s="18">
        <v>2020.69999999999</v>
      </c>
      <c r="G1148" s="18">
        <v>2186.61666666666</v>
      </c>
      <c r="H1148" s="18">
        <v>2390.1709677419299</v>
      </c>
      <c r="I1148" s="18">
        <v>65.813833333333307</v>
      </c>
      <c r="J1148" s="18">
        <v>32.908387096774099</v>
      </c>
      <c r="K1148" s="18">
        <v>70.620806451612907</v>
      </c>
      <c r="L1148" s="18">
        <v>52.8808333333333</v>
      </c>
      <c r="M1148" s="18">
        <v>24.643870967741901</v>
      </c>
      <c r="N1148" s="18">
        <v>432.26616666666598</v>
      </c>
      <c r="O1148" s="18">
        <v>1267.8225806451601</v>
      </c>
      <c r="P1148" s="18">
        <v>1481.35483870967</v>
      </c>
      <c r="Q1148" s="18">
        <v>2201.1</v>
      </c>
      <c r="R1148" s="18">
        <v>2413.7580645161202</v>
      </c>
      <c r="S1148" s="18">
        <v>2021.9199999999901</v>
      </c>
      <c r="T1148" s="18">
        <v>2684.5645161290299</v>
      </c>
      <c r="U1148" s="18">
        <v>374.57833333333298</v>
      </c>
      <c r="V1148" s="18">
        <v>77.871129032257997</v>
      </c>
      <c r="W1148" s="18">
        <v>29.734838709677401</v>
      </c>
      <c r="X1148" s="18">
        <v>21.388166666666599</v>
      </c>
      <c r="Y1148" s="18">
        <v>20.790161290322501</v>
      </c>
      <c r="Z1148" s="18">
        <v>21.391999999999999</v>
      </c>
      <c r="AA1148" s="18">
        <v>1063.4241935483799</v>
      </c>
      <c r="AB1148" s="18">
        <v>1455.14838709677</v>
      </c>
      <c r="AC1148" s="18">
        <v>1152.2821428571399</v>
      </c>
      <c r="AD1148" s="18">
        <v>2893.5161290322499</v>
      </c>
      <c r="AE1148" s="18">
        <v>2703.5833333333298</v>
      </c>
      <c r="AF1148" s="18">
        <v>2920.5161290322499</v>
      </c>
      <c r="AG1148" s="18">
        <v>521.51666666666597</v>
      </c>
      <c r="AH1148" s="18">
        <v>144.756129032258</v>
      </c>
      <c r="AI1148" s="18">
        <v>49.5304838709677</v>
      </c>
      <c r="AJ1148" s="18">
        <v>33.738999999999997</v>
      </c>
      <c r="AK1148" s="18">
        <v>24.930483870967699</v>
      </c>
      <c r="AL1148" s="18">
        <v>83.585499999999996</v>
      </c>
      <c r="AM1148" s="18">
        <v>468.66935483870901</v>
      </c>
      <c r="AN1148" s="18">
        <v>767.24516129032202</v>
      </c>
      <c r="AO1148" s="18">
        <v>317.55535714285702</v>
      </c>
      <c r="AP1148" s="18">
        <v>406.11451612903198</v>
      </c>
      <c r="AQ1148" s="18">
        <v>2078.7199999999998</v>
      </c>
      <c r="AR1148" s="18">
        <v>1898.3612903225801</v>
      </c>
      <c r="AS1148" s="18">
        <v>548.99666666666599</v>
      </c>
      <c r="AT1148" s="18">
        <v>83.649838709677397</v>
      </c>
      <c r="AU1148" s="18">
        <v>46.919677419354798</v>
      </c>
      <c r="AV1148" s="18">
        <v>29.969166666666599</v>
      </c>
      <c r="AW1148" s="18">
        <v>22.612258064516102</v>
      </c>
      <c r="AX1148" s="18">
        <v>2803.6968333333298</v>
      </c>
      <c r="AY1148" s="18">
        <v>3819.0645161290299</v>
      </c>
      <c r="AZ1148" s="18">
        <v>2416.6129032258</v>
      </c>
      <c r="BA1148" s="18">
        <v>1368.0034482758599</v>
      </c>
      <c r="BB1148" s="18">
        <v>2652.7903225806399</v>
      </c>
      <c r="BC1148" s="18">
        <v>3111.5166666666601</v>
      </c>
      <c r="BD1148" s="18">
        <v>2046.4322580645101</v>
      </c>
      <c r="BE1148" s="18">
        <v>101.150666666666</v>
      </c>
      <c r="BF1148" s="18">
        <v>68.706935483870893</v>
      </c>
      <c r="BG1148" s="18">
        <v>45.0399999999999</v>
      </c>
      <c r="BH1148" s="18">
        <v>50.8971666666666</v>
      </c>
      <c r="BI1148" s="18">
        <v>35.5066129032258</v>
      </c>
      <c r="BJ1148" s="18">
        <v>81.184166666666599</v>
      </c>
      <c r="BK1148" s="18">
        <v>1505.8403225806401</v>
      </c>
      <c r="BL1148" s="18">
        <v>2177.0483870967701</v>
      </c>
      <c r="BM1148" s="18">
        <v>2336.0357142857101</v>
      </c>
      <c r="BN1148" s="18">
        <v>2101.8064516129002</v>
      </c>
      <c r="BO1148" s="18">
        <v>2659.2833333333301</v>
      </c>
      <c r="BP1148" s="18">
        <v>1979.04516129032</v>
      </c>
      <c r="BQ1148" s="18">
        <v>556.88499999999999</v>
      </c>
      <c r="BR1148" s="18">
        <v>154.49403225806401</v>
      </c>
      <c r="BS1148" s="18">
        <v>56.158709677419303</v>
      </c>
      <c r="BT1148" s="18">
        <v>55.163833333333301</v>
      </c>
      <c r="BU1148" s="18">
        <v>36.383064516128997</v>
      </c>
      <c r="BV1148" s="18">
        <v>674.81883333333303</v>
      </c>
      <c r="BW1148" s="18">
        <v>2514.9677419354798</v>
      </c>
      <c r="BX1148" s="18">
        <v>2019.72580645161</v>
      </c>
      <c r="BY1148" s="18">
        <v>2040.0178571428501</v>
      </c>
      <c r="BZ1148" s="18">
        <v>2444.6290322580599</v>
      </c>
      <c r="CA1148" s="18">
        <v>3365.05</v>
      </c>
      <c r="CB1148" s="18">
        <v>2870.9193548387002</v>
      </c>
      <c r="CC1148" s="18">
        <v>486.26</v>
      </c>
      <c r="CD1148" s="18">
        <v>130.03951612903199</v>
      </c>
      <c r="CE1148" s="18">
        <v>48.792741935483797</v>
      </c>
      <c r="CF1148" s="18">
        <v>28.932833333333299</v>
      </c>
      <c r="CG1148" s="18">
        <v>35.965645161290297</v>
      </c>
      <c r="CH1148" s="18">
        <v>106.545</v>
      </c>
      <c r="CI1148" s="18">
        <v>1642.3</v>
      </c>
      <c r="CJ1148" s="18">
        <v>1873.8709677419299</v>
      </c>
      <c r="CK1148" s="18">
        <v>1484.7678571428501</v>
      </c>
      <c r="CL1148" s="18">
        <v>2528.6129032258</v>
      </c>
      <c r="CM1148" s="18">
        <v>3765.85</v>
      </c>
      <c r="CN1148" s="18">
        <v>3659.5645161290299</v>
      </c>
      <c r="CO1148" s="18">
        <v>735.856666666666</v>
      </c>
      <c r="CP1148" s="18">
        <v>185.83870967741899</v>
      </c>
      <c r="CQ1148" s="18">
        <v>70.119677419354801</v>
      </c>
      <c r="CR1148" s="18">
        <v>27.270166666666601</v>
      </c>
      <c r="CS1148" s="18">
        <v>37.697580645161203</v>
      </c>
      <c r="CT1148" s="18">
        <v>75.2558333333333</v>
      </c>
      <c r="CU1148" s="18">
        <v>1197.8564516128999</v>
      </c>
      <c r="CV1148" s="18">
        <v>2960.7419354838698</v>
      </c>
      <c r="CW1148" s="18">
        <v>3165.03448275862</v>
      </c>
      <c r="CX1148" s="18">
        <v>3327.0645161290299</v>
      </c>
      <c r="CY1148" s="18">
        <v>3522.35</v>
      </c>
      <c r="CZ1148" s="18">
        <v>4019.16129032258</v>
      </c>
      <c r="DA1148" s="18">
        <v>696.15133333333301</v>
      </c>
      <c r="DB1148" s="18">
        <v>47.955483870967697</v>
      </c>
      <c r="DC1148" s="18">
        <v>77.865806451612897</v>
      </c>
      <c r="DD1148" s="18">
        <v>160.962666666666</v>
      </c>
      <c r="DE1148" s="18">
        <v>80.547580645161204</v>
      </c>
      <c r="DF1148" s="18">
        <v>174.61983333333299</v>
      </c>
      <c r="DG1148" s="18">
        <v>1415.6177419354799</v>
      </c>
      <c r="DH1148" s="18">
        <v>3011.9032258064499</v>
      </c>
      <c r="DI1148" s="18">
        <v>1527.7857142857099</v>
      </c>
      <c r="DJ1148" s="18">
        <v>3227.9838709677401</v>
      </c>
      <c r="DK1148" s="18">
        <v>3978.13333333333</v>
      </c>
      <c r="DL1148" s="18">
        <v>3128.0483870967701</v>
      </c>
      <c r="DM1148" s="18">
        <v>815.93499999999904</v>
      </c>
      <c r="DN1148" s="18">
        <v>159.78225806451599</v>
      </c>
      <c r="DO1148" s="18">
        <v>100.258387096774</v>
      </c>
      <c r="DP1148" s="18">
        <v>63.572499999999998</v>
      </c>
      <c r="DQ1148" s="18">
        <v>30.351451612903201</v>
      </c>
      <c r="DR1148" s="18">
        <v>45.674333333333301</v>
      </c>
      <c r="DS1148" s="19">
        <v>1262.385</v>
      </c>
    </row>
    <row r="1149" spans="1:123" x14ac:dyDescent="0.25">
      <c r="A1149" s="12" t="s">
        <v>31</v>
      </c>
      <c r="B1149" s="13">
        <v>5</v>
      </c>
      <c r="C1149" s="13" t="str">
        <f t="shared" si="21"/>
        <v>BB_L_16_GW_GW_SA_Low_GW_GQ_12_005_5</v>
      </c>
      <c r="D1149" s="14">
        <v>10.0054838709677</v>
      </c>
      <c r="E1149" s="14">
        <v>85.104137931034401</v>
      </c>
      <c r="F1149" s="14">
        <v>1107.25322580645</v>
      </c>
      <c r="G1149" s="14">
        <v>1169.90333333333</v>
      </c>
      <c r="H1149" s="14">
        <v>1815.19999999999</v>
      </c>
      <c r="I1149" s="14">
        <v>135.78299999999999</v>
      </c>
      <c r="J1149" s="14">
        <v>56.337419354838701</v>
      </c>
      <c r="K1149" s="14">
        <v>124.50645161290301</v>
      </c>
      <c r="L1149" s="14">
        <v>88.682666666666606</v>
      </c>
      <c r="M1149" s="14">
        <v>30.9377419354838</v>
      </c>
      <c r="N1149" s="14">
        <v>210.57683333333301</v>
      </c>
      <c r="O1149" s="14">
        <v>666.47580645161304</v>
      </c>
      <c r="P1149" s="14">
        <v>753.94193548387</v>
      </c>
      <c r="Q1149" s="14">
        <v>1230.9749999999999</v>
      </c>
      <c r="R1149" s="14">
        <v>1475.46774193548</v>
      </c>
      <c r="S1149" s="14">
        <v>1094.28666666666</v>
      </c>
      <c r="T1149" s="14">
        <v>1909.85483870967</v>
      </c>
      <c r="U1149" s="14">
        <v>345.532166666666</v>
      </c>
      <c r="V1149" s="14">
        <v>72.583870967741902</v>
      </c>
      <c r="W1149" s="14">
        <v>22.523548387096699</v>
      </c>
      <c r="X1149" s="14">
        <v>16.446000000000002</v>
      </c>
      <c r="Y1149" s="14">
        <v>16.381451612903199</v>
      </c>
      <c r="Z1149" s="14">
        <v>14.2159</v>
      </c>
      <c r="AA1149" s="14">
        <v>538.33322580645097</v>
      </c>
      <c r="AB1149" s="14">
        <v>759.06129032258002</v>
      </c>
      <c r="AC1149" s="14">
        <v>543.30714285714203</v>
      </c>
      <c r="AD1149" s="14">
        <v>1731.0645161290299</v>
      </c>
      <c r="AE1149" s="14">
        <v>1555.2333333333299</v>
      </c>
      <c r="AF1149" s="14">
        <v>1975.35483870967</v>
      </c>
      <c r="AG1149" s="14">
        <v>440.65333333333302</v>
      </c>
      <c r="AH1149" s="14">
        <v>110.61951612903199</v>
      </c>
      <c r="AI1149" s="14">
        <v>26.025645161290299</v>
      </c>
      <c r="AJ1149" s="14">
        <v>19.325666666666599</v>
      </c>
      <c r="AK1149" s="14">
        <v>15.375161290322501</v>
      </c>
      <c r="AL1149" s="14">
        <v>37.588333333333303</v>
      </c>
      <c r="AM1149" s="14">
        <v>229.24354838709601</v>
      </c>
      <c r="AN1149" s="14">
        <v>371.87419354838698</v>
      </c>
      <c r="AO1149" s="14">
        <v>144.15</v>
      </c>
      <c r="AP1149" s="14">
        <v>184.203225806451</v>
      </c>
      <c r="AQ1149" s="14">
        <v>1114.51833333333</v>
      </c>
      <c r="AR1149" s="14">
        <v>1474.8741935483799</v>
      </c>
      <c r="AS1149" s="14">
        <v>553.65666666666596</v>
      </c>
      <c r="AT1149" s="14">
        <v>52.120645161290298</v>
      </c>
      <c r="AU1149" s="14">
        <v>31.623548387096701</v>
      </c>
      <c r="AV1149" s="14">
        <v>19.0556666666666</v>
      </c>
      <c r="AW1149" s="14">
        <v>14.1164516129032</v>
      </c>
      <c r="AX1149" s="14">
        <v>1876.6334999999999</v>
      </c>
      <c r="AY1149" s="14">
        <v>2958.9516129032199</v>
      </c>
      <c r="AZ1149" s="14">
        <v>1597.6677419354801</v>
      </c>
      <c r="BA1149" s="14">
        <v>650.57068965517203</v>
      </c>
      <c r="BB1149" s="14">
        <v>1509.8677419354799</v>
      </c>
      <c r="BC1149" s="14">
        <v>1930.31666666666</v>
      </c>
      <c r="BD1149" s="14">
        <v>1358.8645161290301</v>
      </c>
      <c r="BE1149" s="14">
        <v>157.78333333333299</v>
      </c>
      <c r="BF1149" s="14">
        <v>110.059516129032</v>
      </c>
      <c r="BG1149" s="14">
        <v>78.872741935483901</v>
      </c>
      <c r="BH1149" s="14">
        <v>60.310499999999998</v>
      </c>
      <c r="BI1149" s="14">
        <v>34.410806451612899</v>
      </c>
      <c r="BJ1149" s="14">
        <v>44.831333333333298</v>
      </c>
      <c r="BK1149" s="14">
        <v>819.64838709677394</v>
      </c>
      <c r="BL1149" s="14">
        <v>1208.50322580645</v>
      </c>
      <c r="BM1149" s="14">
        <v>1329.7678571428501</v>
      </c>
      <c r="BN1149" s="14">
        <v>1109.0161290322501</v>
      </c>
      <c r="BO1149" s="14">
        <v>1501.5166666666601</v>
      </c>
      <c r="BP1149" s="14">
        <v>1231.1806451612899</v>
      </c>
      <c r="BQ1149" s="14">
        <v>491.13499999999999</v>
      </c>
      <c r="BR1149" s="14">
        <v>110.184677419354</v>
      </c>
      <c r="BS1149" s="14">
        <v>35.935806451612898</v>
      </c>
      <c r="BT1149" s="14">
        <v>41.941333333333297</v>
      </c>
      <c r="BU1149" s="14">
        <v>27.247096774193501</v>
      </c>
      <c r="BV1149" s="14">
        <v>346.48049999999898</v>
      </c>
      <c r="BW1149" s="14">
        <v>1495.2419354838701</v>
      </c>
      <c r="BX1149" s="14">
        <v>1090.15483870967</v>
      </c>
      <c r="BY1149" s="14">
        <v>1072.3928571428501</v>
      </c>
      <c r="BZ1149" s="14">
        <v>1348.4032258064501</v>
      </c>
      <c r="CA1149" s="14">
        <v>2168.4</v>
      </c>
      <c r="CB1149" s="14">
        <v>2122.8225806451601</v>
      </c>
      <c r="CC1149" s="14">
        <v>496.27666666666602</v>
      </c>
      <c r="CD1149" s="14">
        <v>113.94419354838701</v>
      </c>
      <c r="CE1149" s="14">
        <v>36.865161290322497</v>
      </c>
      <c r="CF1149" s="14">
        <v>23.9785</v>
      </c>
      <c r="CG1149" s="14">
        <v>29.696774193548301</v>
      </c>
      <c r="CH1149" s="14">
        <v>58.7751666666666</v>
      </c>
      <c r="CI1149" s="14">
        <v>905.10483870967698</v>
      </c>
      <c r="CJ1149" s="14">
        <v>1010.87096774193</v>
      </c>
      <c r="CK1149" s="14">
        <v>748.19464285714196</v>
      </c>
      <c r="CL1149" s="14">
        <v>1435.9741935483801</v>
      </c>
      <c r="CM1149" s="14">
        <v>2683.63333333333</v>
      </c>
      <c r="CN1149" s="14">
        <v>2713.0161290322499</v>
      </c>
      <c r="CO1149" s="14">
        <v>675.63833333333298</v>
      </c>
      <c r="CP1149" s="14">
        <v>185.10483870967701</v>
      </c>
      <c r="CQ1149" s="14">
        <v>66.012258064516104</v>
      </c>
      <c r="CR1149" s="14">
        <v>14.6648333333333</v>
      </c>
      <c r="CS1149" s="14">
        <v>47.903064516129</v>
      </c>
      <c r="CT1149" s="14">
        <v>87.626333333333307</v>
      </c>
      <c r="CU1149" s="14">
        <v>676.34193548386997</v>
      </c>
      <c r="CV1149" s="14">
        <v>1846.5</v>
      </c>
      <c r="CW1149" s="14">
        <v>1999.1896551724101</v>
      </c>
      <c r="CX1149" s="14">
        <v>2262.7580645161202</v>
      </c>
      <c r="CY1149" s="14">
        <v>2424.5</v>
      </c>
      <c r="CZ1149" s="14">
        <v>3307.8064516129002</v>
      </c>
      <c r="DA1149" s="14">
        <v>655.667499999999</v>
      </c>
      <c r="DB1149" s="14">
        <v>69.683387096774197</v>
      </c>
      <c r="DC1149" s="14">
        <v>111.58564516129</v>
      </c>
      <c r="DD1149" s="14">
        <v>205.47833333333301</v>
      </c>
      <c r="DE1149" s="14">
        <v>106.264677419354</v>
      </c>
      <c r="DF1149" s="14">
        <v>126.388166666666</v>
      </c>
      <c r="DG1149" s="14">
        <v>794.16451612903199</v>
      </c>
      <c r="DH1149" s="14">
        <v>1941.03225806451</v>
      </c>
      <c r="DI1149" s="14">
        <v>828.830357142857</v>
      </c>
      <c r="DJ1149" s="14">
        <v>2184.9548387096702</v>
      </c>
      <c r="DK1149" s="14">
        <v>3136.63333333333</v>
      </c>
      <c r="DL1149" s="14">
        <v>2826.4354838709601</v>
      </c>
      <c r="DM1149" s="14">
        <v>1006.18833333333</v>
      </c>
      <c r="DN1149" s="14">
        <v>183.887096774193</v>
      </c>
      <c r="DO1149" s="14">
        <v>102.134193548387</v>
      </c>
      <c r="DP1149" s="14">
        <v>64.318666666666601</v>
      </c>
      <c r="DQ1149" s="14">
        <v>35.678548387096697</v>
      </c>
      <c r="DR1149" s="14">
        <v>52.676333333333297</v>
      </c>
      <c r="DS1149" s="15">
        <v>699.57933333333301</v>
      </c>
    </row>
    <row r="1150" spans="1:123" x14ac:dyDescent="0.25">
      <c r="A1150" s="16" t="s">
        <v>31</v>
      </c>
      <c r="B1150" s="17">
        <v>6</v>
      </c>
      <c r="C1150" s="13" t="str">
        <f t="shared" si="21"/>
        <v>BB_L_16_GW_GW_SA_Low_GW_GQ_12_005_6</v>
      </c>
      <c r="D1150" s="18">
        <v>10.000322580645101</v>
      </c>
      <c r="E1150" s="18">
        <v>26.769482758620601</v>
      </c>
      <c r="F1150" s="18">
        <v>405.77419354838702</v>
      </c>
      <c r="G1150" s="18">
        <v>417.77666666666602</v>
      </c>
      <c r="H1150" s="18">
        <v>1084.90483870967</v>
      </c>
      <c r="I1150" s="18">
        <v>270.35166666666601</v>
      </c>
      <c r="J1150" s="18">
        <v>102.86741935483801</v>
      </c>
      <c r="K1150" s="18">
        <v>177.720967741935</v>
      </c>
      <c r="L1150" s="18">
        <v>123.256166666666</v>
      </c>
      <c r="M1150" s="18">
        <v>38.364193548387</v>
      </c>
      <c r="N1150" s="18">
        <v>63.059166666666599</v>
      </c>
      <c r="O1150" s="18">
        <v>237.19838709677401</v>
      </c>
      <c r="P1150" s="18">
        <v>256.99516129032202</v>
      </c>
      <c r="Q1150" s="18">
        <v>451.19285714285701</v>
      </c>
      <c r="R1150" s="18">
        <v>720.07580645161295</v>
      </c>
      <c r="S1150" s="18">
        <v>392.17666666666599</v>
      </c>
      <c r="T1150" s="18">
        <v>1029.3709677419299</v>
      </c>
      <c r="U1150" s="18">
        <v>303.93166666666599</v>
      </c>
      <c r="V1150" s="18">
        <v>79.801935483870906</v>
      </c>
      <c r="W1150" s="18">
        <v>24.8746774193548</v>
      </c>
      <c r="X1150" s="18">
        <v>18.658333333333299</v>
      </c>
      <c r="Y1150" s="18">
        <v>17.757258064516101</v>
      </c>
      <c r="Z1150" s="18">
        <v>12.089833333333299</v>
      </c>
      <c r="AA1150" s="18">
        <v>164.70306451612899</v>
      </c>
      <c r="AB1150" s="18">
        <v>271.16612903225803</v>
      </c>
      <c r="AC1150" s="18">
        <v>160.50357142857101</v>
      </c>
      <c r="AD1150" s="18">
        <v>731.16451612903199</v>
      </c>
      <c r="AE1150" s="18">
        <v>627.66833333333295</v>
      </c>
      <c r="AF1150" s="18">
        <v>995.77258064516104</v>
      </c>
      <c r="AG1150" s="18">
        <v>339.51499999999999</v>
      </c>
      <c r="AH1150" s="18">
        <v>90.675483870967696</v>
      </c>
      <c r="AI1150" s="18">
        <v>18.718064516129001</v>
      </c>
      <c r="AJ1150" s="18">
        <v>16.173500000000001</v>
      </c>
      <c r="AK1150" s="18">
        <v>12.8267741935483</v>
      </c>
      <c r="AL1150" s="18">
        <v>13.719483333333301</v>
      </c>
      <c r="AM1150" s="18">
        <v>73.363387096774105</v>
      </c>
      <c r="AN1150" s="18">
        <v>118.296774193548</v>
      </c>
      <c r="AO1150" s="18">
        <v>49.163571428571402</v>
      </c>
      <c r="AP1150" s="18">
        <v>56.022580645161199</v>
      </c>
      <c r="AQ1150" s="18">
        <v>386.99466666666598</v>
      </c>
      <c r="AR1150" s="18">
        <v>896.86290322580601</v>
      </c>
      <c r="AS1150" s="18">
        <v>509.41833333333301</v>
      </c>
      <c r="AT1150" s="18">
        <v>40.601129032258001</v>
      </c>
      <c r="AU1150" s="18">
        <v>27.863870967741899</v>
      </c>
      <c r="AV1150" s="18">
        <v>15.1721666666666</v>
      </c>
      <c r="AW1150" s="18">
        <v>12.273548387096699</v>
      </c>
      <c r="AX1150" s="18">
        <v>901.30700000000002</v>
      </c>
      <c r="AY1150" s="18">
        <v>1967.8709677419299</v>
      </c>
      <c r="AZ1150" s="18">
        <v>954.45806451612896</v>
      </c>
      <c r="BA1150" s="18">
        <v>213.232758620689</v>
      </c>
      <c r="BB1150" s="18">
        <v>594.13548387096705</v>
      </c>
      <c r="BC1150" s="18">
        <v>900.23333333333301</v>
      </c>
      <c r="BD1150" s="18">
        <v>731.783870967741</v>
      </c>
      <c r="BE1150" s="18">
        <v>282.45999999999998</v>
      </c>
      <c r="BF1150" s="18">
        <v>179.04838709677401</v>
      </c>
      <c r="BG1150" s="18">
        <v>134.193548387096</v>
      </c>
      <c r="BH1150" s="18">
        <v>77.016666666666595</v>
      </c>
      <c r="BI1150" s="18">
        <v>36.414838709677397</v>
      </c>
      <c r="BJ1150" s="18">
        <v>26.785999999999898</v>
      </c>
      <c r="BK1150" s="18">
        <v>284.84258064516098</v>
      </c>
      <c r="BL1150" s="18">
        <v>468.88387096774102</v>
      </c>
      <c r="BM1150" s="18">
        <v>556.92499999999995</v>
      </c>
      <c r="BN1150" s="18">
        <v>410.50161290322501</v>
      </c>
      <c r="BO1150" s="18">
        <v>592.91499999999905</v>
      </c>
      <c r="BP1150" s="18">
        <v>578.935483870967</v>
      </c>
      <c r="BQ1150" s="18">
        <v>393.875</v>
      </c>
      <c r="BR1150" s="18">
        <v>87.502419354838693</v>
      </c>
      <c r="BS1150" s="18">
        <v>36.752258064516099</v>
      </c>
      <c r="BT1150" s="18">
        <v>37.582999999999998</v>
      </c>
      <c r="BU1150" s="18">
        <v>26.6527419354838</v>
      </c>
      <c r="BV1150" s="18">
        <v>114.4935</v>
      </c>
      <c r="BW1150" s="18">
        <v>622</v>
      </c>
      <c r="BX1150" s="18">
        <v>427.25322580645098</v>
      </c>
      <c r="BY1150" s="18">
        <v>387.38928571428499</v>
      </c>
      <c r="BZ1150" s="18">
        <v>514.78870967741898</v>
      </c>
      <c r="CA1150" s="18">
        <v>1013.075</v>
      </c>
      <c r="CB1150" s="18">
        <v>1235.9483870967699</v>
      </c>
      <c r="CC1150" s="18">
        <v>465.89</v>
      </c>
      <c r="CD1150" s="18">
        <v>108.94145161290299</v>
      </c>
      <c r="CE1150" s="18">
        <v>40.682096774193496</v>
      </c>
      <c r="CF1150" s="18">
        <v>30.401999999999902</v>
      </c>
      <c r="CG1150" s="18">
        <v>32.795483870967701</v>
      </c>
      <c r="CH1150" s="18">
        <v>37.355166666666598</v>
      </c>
      <c r="CI1150" s="18">
        <v>334.08693548386998</v>
      </c>
      <c r="CJ1150" s="18">
        <v>392.64032258064498</v>
      </c>
      <c r="CK1150" s="18">
        <v>268.94107142857098</v>
      </c>
      <c r="CL1150" s="18">
        <v>566.44032258064499</v>
      </c>
      <c r="CM1150" s="18">
        <v>1469.3416666666601</v>
      </c>
      <c r="CN1150" s="18">
        <v>1664.2419354838701</v>
      </c>
      <c r="CO1150" s="18">
        <v>551.73333333333301</v>
      </c>
      <c r="CP1150" s="18">
        <v>194.738709677419</v>
      </c>
      <c r="CQ1150" s="18">
        <v>73.258870967741899</v>
      </c>
      <c r="CR1150" s="18">
        <v>19.177999999999901</v>
      </c>
      <c r="CS1150" s="18">
        <v>57.814193548387003</v>
      </c>
      <c r="CT1150" s="18">
        <v>96.448166666666594</v>
      </c>
      <c r="CU1150" s="18">
        <v>272.359677419354</v>
      </c>
      <c r="CV1150" s="18">
        <v>826.67741935483798</v>
      </c>
      <c r="CW1150" s="18">
        <v>915.74482758620604</v>
      </c>
      <c r="CX1150" s="18">
        <v>1228.9354838709601</v>
      </c>
      <c r="CY1150" s="18">
        <v>1263.8116666666599</v>
      </c>
      <c r="CZ1150" s="18">
        <v>2382.9354838709601</v>
      </c>
      <c r="DA1150" s="18">
        <v>628.09</v>
      </c>
      <c r="DB1150" s="18">
        <v>122.740322580645</v>
      </c>
      <c r="DC1150" s="18">
        <v>149.38548387096699</v>
      </c>
      <c r="DD1150" s="18">
        <v>230.768333333333</v>
      </c>
      <c r="DE1150" s="18">
        <v>124.81032258064501</v>
      </c>
      <c r="DF1150" s="18">
        <v>99.639499999999899</v>
      </c>
      <c r="DG1150" s="18">
        <v>314.19193548387</v>
      </c>
      <c r="DH1150" s="18">
        <v>939.17419354838705</v>
      </c>
      <c r="DI1150" s="18">
        <v>373.93749999999898</v>
      </c>
      <c r="DJ1150" s="18">
        <v>1107.2193548386999</v>
      </c>
      <c r="DK1150" s="18">
        <v>2102.9833333333299</v>
      </c>
      <c r="DL1150" s="18">
        <v>2122.22580645161</v>
      </c>
      <c r="DM1150" s="18">
        <v>1092.0333333333299</v>
      </c>
      <c r="DN1150" s="18">
        <v>220.359677419354</v>
      </c>
      <c r="DO1150" s="18">
        <v>106.03419354838699</v>
      </c>
      <c r="DP1150" s="18">
        <v>68.529833333333301</v>
      </c>
      <c r="DQ1150" s="18">
        <v>47.267580645161203</v>
      </c>
      <c r="DR1150" s="18">
        <v>63.928833333333301</v>
      </c>
      <c r="DS1150" s="19">
        <v>270.024</v>
      </c>
    </row>
    <row r="1151" spans="1:123" x14ac:dyDescent="0.25">
      <c r="A1151" s="20" t="s">
        <v>31</v>
      </c>
      <c r="B1151" s="21">
        <v>7</v>
      </c>
      <c r="C1151" s="13" t="str">
        <f t="shared" si="21"/>
        <v>BB_L_16_GW_GW_SA_Low_GW_GQ_12_005_7</v>
      </c>
      <c r="D1151" s="22">
        <v>10</v>
      </c>
      <c r="E1151" s="22">
        <v>19.324827586206801</v>
      </c>
      <c r="F1151" s="22">
        <v>680.36387096774195</v>
      </c>
      <c r="G1151" s="22">
        <v>1656.45</v>
      </c>
      <c r="H1151" s="22">
        <v>2207.0322580645102</v>
      </c>
      <c r="I1151" s="22">
        <v>330.729999999999</v>
      </c>
      <c r="J1151" s="22">
        <v>52.906451612903197</v>
      </c>
      <c r="K1151" s="22">
        <v>70.168064516128993</v>
      </c>
      <c r="L1151" s="22">
        <v>89.198999999999899</v>
      </c>
      <c r="M1151" s="22">
        <v>45.216451612903199</v>
      </c>
      <c r="N1151" s="22">
        <v>41.335999999999999</v>
      </c>
      <c r="O1151" s="22">
        <v>659.66451612903199</v>
      </c>
      <c r="P1151" s="22">
        <v>1022.94032258064</v>
      </c>
      <c r="Q1151" s="22">
        <v>1087.86785714285</v>
      </c>
      <c r="R1151" s="22">
        <v>2219.6129032258</v>
      </c>
      <c r="S1151" s="22">
        <v>1409.8033333333301</v>
      </c>
      <c r="T1151" s="22">
        <v>2413.4354838709601</v>
      </c>
      <c r="U1151" s="22">
        <v>1113.8783333333299</v>
      </c>
      <c r="V1151" s="22">
        <v>131.835806451612</v>
      </c>
      <c r="W1151" s="22">
        <v>61.460967741935399</v>
      </c>
      <c r="X1151" s="22">
        <v>27.830666666666598</v>
      </c>
      <c r="Y1151" s="22">
        <v>21.882258064516101</v>
      </c>
      <c r="Z1151" s="22">
        <v>21.583833333333299</v>
      </c>
      <c r="AA1151" s="22">
        <v>196.411129032258</v>
      </c>
      <c r="AB1151" s="22">
        <v>1131.14354838709</v>
      </c>
      <c r="AC1151" s="22">
        <v>899.89821428571395</v>
      </c>
      <c r="AD1151" s="22">
        <v>1556.4806451612901</v>
      </c>
      <c r="AE1151" s="22">
        <v>2148.9</v>
      </c>
      <c r="AF1151" s="22">
        <v>2538.1129032258</v>
      </c>
      <c r="AG1151" s="22">
        <v>1405.0233333333299</v>
      </c>
      <c r="AH1151" s="22">
        <v>240.98548387096699</v>
      </c>
      <c r="AI1151" s="22">
        <v>96.249516129032202</v>
      </c>
      <c r="AJ1151" s="22">
        <v>39.090333333333298</v>
      </c>
      <c r="AK1151" s="22">
        <v>29.2945161290322</v>
      </c>
      <c r="AL1151" s="22">
        <v>22.180499999999999</v>
      </c>
      <c r="AM1151" s="22">
        <v>172.33</v>
      </c>
      <c r="AN1151" s="22">
        <v>442.26290322580599</v>
      </c>
      <c r="AO1151" s="22">
        <v>491.39107142857102</v>
      </c>
      <c r="AP1151" s="22">
        <v>242.60806451612899</v>
      </c>
      <c r="AQ1151" s="22">
        <v>655.80333333333294</v>
      </c>
      <c r="AR1151" s="22">
        <v>2048.5</v>
      </c>
      <c r="AS1151" s="22">
        <v>1160.7750000000001</v>
      </c>
      <c r="AT1151" s="22">
        <v>246.70580645161201</v>
      </c>
      <c r="AU1151" s="22">
        <v>52.271129032258003</v>
      </c>
      <c r="AV1151" s="22">
        <v>41.4628333333333</v>
      </c>
      <c r="AW1151" s="22">
        <v>22.759193548387099</v>
      </c>
      <c r="AX1151" s="22">
        <v>1000.00816666666</v>
      </c>
      <c r="AY1151" s="22">
        <v>3107.7419354838698</v>
      </c>
      <c r="AZ1151" s="22">
        <v>3008.77419354838</v>
      </c>
      <c r="BA1151" s="22">
        <v>1404.3086206896501</v>
      </c>
      <c r="BB1151" s="22">
        <v>1475.4741935483801</v>
      </c>
      <c r="BC1151" s="22">
        <v>2518.3166666666598</v>
      </c>
      <c r="BD1151" s="22">
        <v>2191.4677419354798</v>
      </c>
      <c r="BE1151" s="22">
        <v>376.57666666666597</v>
      </c>
      <c r="BF1151" s="22">
        <v>99.598548387096798</v>
      </c>
      <c r="BG1151" s="22">
        <v>85.566451612903194</v>
      </c>
      <c r="BH1151" s="22">
        <v>60.771500000000003</v>
      </c>
      <c r="BI1151" s="22">
        <v>51.542903225806398</v>
      </c>
      <c r="BJ1151" s="22">
        <v>30.252666666666599</v>
      </c>
      <c r="BK1151" s="22">
        <v>331.05403225806401</v>
      </c>
      <c r="BL1151" s="22">
        <v>1536.1774193548299</v>
      </c>
      <c r="BM1151" s="22">
        <v>1889.5357142857099</v>
      </c>
      <c r="BN1151" s="22">
        <v>1669.8225806451601</v>
      </c>
      <c r="BO1151" s="22">
        <v>1754.36666666666</v>
      </c>
      <c r="BP1151" s="22">
        <v>2029.66129032258</v>
      </c>
      <c r="BQ1151" s="22">
        <v>1119.365</v>
      </c>
      <c r="BR1151" s="22">
        <v>332.57096774193502</v>
      </c>
      <c r="BS1151" s="22">
        <v>80.933870967741896</v>
      </c>
      <c r="BT1151" s="22">
        <v>55.085999999999999</v>
      </c>
      <c r="BU1151" s="22">
        <v>48.4754838709677</v>
      </c>
      <c r="BV1151" s="22">
        <v>81.5951666666666</v>
      </c>
      <c r="BW1151" s="22">
        <v>1306.5580645161201</v>
      </c>
      <c r="BX1151" s="22">
        <v>1972.66129032258</v>
      </c>
      <c r="BY1151" s="22">
        <v>1422.92857142857</v>
      </c>
      <c r="BZ1151" s="22">
        <v>1697.7096774193501</v>
      </c>
      <c r="CA1151" s="22">
        <v>2304.4333333333302</v>
      </c>
      <c r="CB1151" s="22">
        <v>2988.66129032258</v>
      </c>
      <c r="CC1151" s="22">
        <v>1380.0433333333301</v>
      </c>
      <c r="CD1151" s="22">
        <v>279.27096774193501</v>
      </c>
      <c r="CE1151" s="22">
        <v>75.046451612903198</v>
      </c>
      <c r="CF1151" s="22">
        <v>45.789499999999997</v>
      </c>
      <c r="CG1151" s="22">
        <v>38.0388709677419</v>
      </c>
      <c r="CH1151" s="22">
        <v>39.663499999999999</v>
      </c>
      <c r="CI1151" s="22">
        <v>459.82225806451601</v>
      </c>
      <c r="CJ1151" s="22">
        <v>1543.85483870967</v>
      </c>
      <c r="CK1151" s="22">
        <v>1306.8392857142801</v>
      </c>
      <c r="CL1151" s="22">
        <v>1340.5645161290299</v>
      </c>
      <c r="CM1151" s="22">
        <v>2712.65</v>
      </c>
      <c r="CN1151" s="22">
        <v>3339.1774193548299</v>
      </c>
      <c r="CO1151" s="22">
        <v>1839.2466666666601</v>
      </c>
      <c r="CP1151" s="22">
        <v>338.05967741935399</v>
      </c>
      <c r="CQ1151" s="22">
        <v>127.85129032258</v>
      </c>
      <c r="CR1151" s="22">
        <v>42.483999999999902</v>
      </c>
      <c r="CS1151" s="22">
        <v>33.937903225806402</v>
      </c>
      <c r="CT1151" s="22">
        <v>52.347166666666602</v>
      </c>
      <c r="CU1151" s="22">
        <v>241.28</v>
      </c>
      <c r="CV1151" s="22">
        <v>1833.9064516128999</v>
      </c>
      <c r="CW1151" s="22">
        <v>2437.46551724137</v>
      </c>
      <c r="CX1151" s="22">
        <v>2783.0806451612898</v>
      </c>
      <c r="CY1151" s="22">
        <v>2630.1833333333302</v>
      </c>
      <c r="CZ1151" s="22">
        <v>3642.4032258064499</v>
      </c>
      <c r="DA1151" s="22">
        <v>1417.0533333333301</v>
      </c>
      <c r="DB1151" s="22">
        <v>97.060645161290296</v>
      </c>
      <c r="DC1151" s="22">
        <v>59.242096774193499</v>
      </c>
      <c r="DD1151" s="22">
        <v>150.88183333333299</v>
      </c>
      <c r="DE1151" s="22">
        <v>134.626451612903</v>
      </c>
      <c r="DF1151" s="22">
        <v>82.243666666666599</v>
      </c>
      <c r="DG1151" s="22">
        <v>413.84903225806403</v>
      </c>
      <c r="DH1151" s="22">
        <v>2054.1935483870898</v>
      </c>
      <c r="DI1151" s="22">
        <v>2121.75</v>
      </c>
      <c r="DJ1151" s="22">
        <v>1724.2806451612901</v>
      </c>
      <c r="DK1151" s="22">
        <v>3427.95</v>
      </c>
      <c r="DL1151" s="22">
        <v>3428.6774193548299</v>
      </c>
      <c r="DM1151" s="22">
        <v>1828.8716666666601</v>
      </c>
      <c r="DN1151" s="22">
        <v>391.240322580645</v>
      </c>
      <c r="DO1151" s="22">
        <v>154.277419354838</v>
      </c>
      <c r="DP1151" s="22">
        <v>85.602333333333306</v>
      </c>
      <c r="DQ1151" s="22">
        <v>50.541451612903202</v>
      </c>
      <c r="DR1151" s="22">
        <v>41.795833333333299</v>
      </c>
      <c r="DS1151" s="23">
        <v>254.17</v>
      </c>
    </row>
    <row r="1152" spans="1:123" x14ac:dyDescent="0.25">
      <c r="A1152" s="24" t="s">
        <v>31</v>
      </c>
      <c r="B1152" s="25">
        <v>8</v>
      </c>
      <c r="C1152" s="13" t="str">
        <f t="shared" si="21"/>
        <v>BB_L_16_GW_GW_SA_Low_GW_GQ_12_005_8</v>
      </c>
      <c r="D1152" s="26">
        <v>10</v>
      </c>
      <c r="E1152" s="26">
        <v>17.43</v>
      </c>
      <c r="F1152" s="26">
        <v>538.35032258064496</v>
      </c>
      <c r="G1152" s="26">
        <v>1252.7666666666601</v>
      </c>
      <c r="H1152" s="26">
        <v>1762.1774193548299</v>
      </c>
      <c r="I1152" s="26">
        <v>394.53500000000003</v>
      </c>
      <c r="J1152" s="26">
        <v>71.137419354838698</v>
      </c>
      <c r="K1152" s="26">
        <v>92.709032258064497</v>
      </c>
      <c r="L1152" s="26">
        <v>115.404666666666</v>
      </c>
      <c r="M1152" s="26">
        <v>53.780645161290302</v>
      </c>
      <c r="N1152" s="26">
        <v>37.917499999999997</v>
      </c>
      <c r="O1152" s="26">
        <v>522.20645161290304</v>
      </c>
      <c r="P1152" s="26">
        <v>768.85</v>
      </c>
      <c r="Q1152" s="26">
        <v>801.90535714285704</v>
      </c>
      <c r="R1152" s="26">
        <v>1775.2580645161199</v>
      </c>
      <c r="S1152" s="26">
        <v>1061.27</v>
      </c>
      <c r="T1152" s="26">
        <v>1932.5645161290299</v>
      </c>
      <c r="U1152" s="26">
        <v>930.479999999999</v>
      </c>
      <c r="V1152" s="26">
        <v>118.91451612903199</v>
      </c>
      <c r="W1152" s="26">
        <v>51.154516129032203</v>
      </c>
      <c r="X1152" s="26">
        <v>21.9098333333333</v>
      </c>
      <c r="Y1152" s="26">
        <v>19.110967741935401</v>
      </c>
      <c r="Z1152" s="26">
        <v>19.1471666666666</v>
      </c>
      <c r="AA1152" s="26">
        <v>155.86629032258</v>
      </c>
      <c r="AB1152" s="26">
        <v>876.79354838709605</v>
      </c>
      <c r="AC1152" s="26">
        <v>647.15892857142796</v>
      </c>
      <c r="AD1152" s="26">
        <v>1206.31612903225</v>
      </c>
      <c r="AE1152" s="26">
        <v>1668.25</v>
      </c>
      <c r="AF1152" s="26">
        <v>2011.3709677419299</v>
      </c>
      <c r="AG1152" s="26">
        <v>1149.52666666666</v>
      </c>
      <c r="AH1152" s="26">
        <v>200.93709677419301</v>
      </c>
      <c r="AI1152" s="26">
        <v>70.898225806451606</v>
      </c>
      <c r="AJ1152" s="26">
        <v>27.268333333333299</v>
      </c>
      <c r="AK1152" s="26">
        <v>22.5283870967741</v>
      </c>
      <c r="AL1152" s="26">
        <v>16.978666666666602</v>
      </c>
      <c r="AM1152" s="26">
        <v>134.216451612903</v>
      </c>
      <c r="AN1152" s="26">
        <v>330.83870967741899</v>
      </c>
      <c r="AO1152" s="26">
        <v>353.40535714285699</v>
      </c>
      <c r="AP1152" s="26">
        <v>171.120967741935</v>
      </c>
      <c r="AQ1152" s="26">
        <v>501.35333333333301</v>
      </c>
      <c r="AR1152" s="26">
        <v>1602.2903225806399</v>
      </c>
      <c r="AS1152" s="26">
        <v>1061.6949999999999</v>
      </c>
      <c r="AT1152" s="26">
        <v>205.89919354838699</v>
      </c>
      <c r="AU1152" s="26">
        <v>37.687258064516101</v>
      </c>
      <c r="AV1152" s="26">
        <v>32.075333333333298</v>
      </c>
      <c r="AW1152" s="26">
        <v>17.154677419354801</v>
      </c>
      <c r="AX1152" s="26">
        <v>789.66783333333296</v>
      </c>
      <c r="AY1152" s="26">
        <v>2757.1290322580599</v>
      </c>
      <c r="AZ1152" s="26">
        <v>2649.5483870967701</v>
      </c>
      <c r="BA1152" s="26">
        <v>1054.31206896551</v>
      </c>
      <c r="BB1152" s="26">
        <v>1107.53225806451</v>
      </c>
      <c r="BC1152" s="26">
        <v>1979.85</v>
      </c>
      <c r="BD1152" s="26">
        <v>1750.85483870967</v>
      </c>
      <c r="BE1152" s="26">
        <v>411.40166666666602</v>
      </c>
      <c r="BF1152" s="26">
        <v>117.222580645161</v>
      </c>
      <c r="BG1152" s="26">
        <v>110.120967741935</v>
      </c>
      <c r="BH1152" s="26">
        <v>70.898166666666597</v>
      </c>
      <c r="BI1152" s="26">
        <v>52.028870967741902</v>
      </c>
      <c r="BJ1152" s="26">
        <v>27.712</v>
      </c>
      <c r="BK1152" s="26">
        <v>261.90499999999997</v>
      </c>
      <c r="BL1152" s="26">
        <v>1193.2806451612901</v>
      </c>
      <c r="BM1152" s="26">
        <v>1452.2678571428501</v>
      </c>
      <c r="BN1152" s="26">
        <v>1267.7580645161199</v>
      </c>
      <c r="BO1152" s="26">
        <v>1336.13333333333</v>
      </c>
      <c r="BP1152" s="26">
        <v>1562.58064516129</v>
      </c>
      <c r="BQ1152" s="26">
        <v>904.32333333333304</v>
      </c>
      <c r="BR1152" s="26">
        <v>278.055322580645</v>
      </c>
      <c r="BS1152" s="26">
        <v>61.035161290322499</v>
      </c>
      <c r="BT1152" s="26">
        <v>46.21</v>
      </c>
      <c r="BU1152" s="26">
        <v>39.429677419354803</v>
      </c>
      <c r="BV1152" s="26">
        <v>66.351833333333303</v>
      </c>
      <c r="BW1152" s="26">
        <v>1031.0016129032199</v>
      </c>
      <c r="BX1152" s="26">
        <v>1517.8709677419299</v>
      </c>
      <c r="BY1152" s="26">
        <v>1054.0910714285701</v>
      </c>
      <c r="BZ1152" s="26">
        <v>1295.0967741935401</v>
      </c>
      <c r="CA1152" s="26">
        <v>1799.5333333333299</v>
      </c>
      <c r="CB1152" s="26">
        <v>2454.9193548387002</v>
      </c>
      <c r="CC1152" s="26">
        <v>1186.1183333333299</v>
      </c>
      <c r="CD1152" s="26">
        <v>249.59354838709601</v>
      </c>
      <c r="CE1152" s="26">
        <v>59.832741935483803</v>
      </c>
      <c r="CF1152" s="26">
        <v>37.928833333333301</v>
      </c>
      <c r="CG1152" s="26">
        <v>31.0616129032258</v>
      </c>
      <c r="CH1152" s="26">
        <v>36.133166666666597</v>
      </c>
      <c r="CI1152" s="26">
        <v>367.78419354838701</v>
      </c>
      <c r="CJ1152" s="26">
        <v>1199.6774193548299</v>
      </c>
      <c r="CK1152" s="26">
        <v>970.32678571428505</v>
      </c>
      <c r="CL1152" s="26">
        <v>1014.1129032258</v>
      </c>
      <c r="CM1152" s="26">
        <v>2180.5333333333301</v>
      </c>
      <c r="CN1152" s="26">
        <v>2916.5967741935401</v>
      </c>
      <c r="CO1152" s="26">
        <v>1563.18333333333</v>
      </c>
      <c r="CP1152" s="26">
        <v>304.81451612903197</v>
      </c>
      <c r="CQ1152" s="26">
        <v>116.33080645161201</v>
      </c>
      <c r="CR1152" s="26">
        <v>29.846</v>
      </c>
      <c r="CS1152" s="26">
        <v>32.613870967741903</v>
      </c>
      <c r="CT1152" s="26">
        <v>60.932666666666599</v>
      </c>
      <c r="CU1152" s="26">
        <v>212.64129032258001</v>
      </c>
      <c r="CV1152" s="26">
        <v>1464.42580645161</v>
      </c>
      <c r="CW1152" s="26">
        <v>1955.2068965517201</v>
      </c>
      <c r="CX1152" s="26">
        <v>2332.6129032258</v>
      </c>
      <c r="CY1152" s="26">
        <v>2123.6999999999998</v>
      </c>
      <c r="CZ1152" s="26">
        <v>3243.66129032258</v>
      </c>
      <c r="DA1152" s="26">
        <v>1363.3033333333301</v>
      </c>
      <c r="DB1152" s="26">
        <v>117.75741935483801</v>
      </c>
      <c r="DC1152" s="26">
        <v>73.480645161290298</v>
      </c>
      <c r="DD1152" s="26">
        <v>174.39133333333299</v>
      </c>
      <c r="DE1152" s="26">
        <v>149.072580645161</v>
      </c>
      <c r="DF1152" s="26">
        <v>89.2706666666666</v>
      </c>
      <c r="DG1152" s="26">
        <v>340.08032258064497</v>
      </c>
      <c r="DH1152" s="26">
        <v>1646.38064516129</v>
      </c>
      <c r="DI1152" s="26">
        <v>1663.3928571428501</v>
      </c>
      <c r="DJ1152" s="26">
        <v>1340.6064516128999</v>
      </c>
      <c r="DK1152" s="26">
        <v>3055.95</v>
      </c>
      <c r="DL1152" s="26">
        <v>3032.4193548387002</v>
      </c>
      <c r="DM1152" s="26">
        <v>1826.3299999999899</v>
      </c>
      <c r="DN1152" s="26">
        <v>408.043548387096</v>
      </c>
      <c r="DO1152" s="26">
        <v>146.17741935483801</v>
      </c>
      <c r="DP1152" s="26">
        <v>79.264666666666599</v>
      </c>
      <c r="DQ1152" s="26">
        <v>50.7087096774193</v>
      </c>
      <c r="DR1152" s="26">
        <v>42.678999999999903</v>
      </c>
      <c r="DS1152" s="27">
        <v>214.46133333333299</v>
      </c>
    </row>
    <row r="1153" spans="1:123" x14ac:dyDescent="0.25">
      <c r="A1153" s="12" t="s">
        <v>31</v>
      </c>
      <c r="B1153" s="13">
        <v>9</v>
      </c>
      <c r="C1153" s="13" t="str">
        <f t="shared" si="21"/>
        <v>BB_L_16_GW_GW_SA_Low_GW_GQ_12_005_9</v>
      </c>
      <c r="D1153" s="14">
        <v>10</v>
      </c>
      <c r="E1153" s="14">
        <v>14.321724137931</v>
      </c>
      <c r="F1153" s="14">
        <v>354.46258064516098</v>
      </c>
      <c r="G1153" s="14">
        <v>867.356666666666</v>
      </c>
      <c r="H1153" s="14">
        <v>1312.0854838709599</v>
      </c>
      <c r="I1153" s="14">
        <v>470.82499999999999</v>
      </c>
      <c r="J1153" s="14">
        <v>93.191612903225803</v>
      </c>
      <c r="K1153" s="14">
        <v>113.49451612903199</v>
      </c>
      <c r="L1153" s="14">
        <v>140.00833333333301</v>
      </c>
      <c r="M1153" s="14">
        <v>63.471129032257998</v>
      </c>
      <c r="N1153" s="14">
        <v>31.710166666666598</v>
      </c>
      <c r="O1153" s="14">
        <v>350.463870967741</v>
      </c>
      <c r="P1153" s="14">
        <v>509.77258064516099</v>
      </c>
      <c r="Q1153" s="14">
        <v>524.92499999999995</v>
      </c>
      <c r="R1153" s="14">
        <v>1285.8645161290301</v>
      </c>
      <c r="S1153" s="14">
        <v>744.743333333333</v>
      </c>
      <c r="T1153" s="14">
        <v>1423.4774193548301</v>
      </c>
      <c r="U1153" s="14">
        <v>788.45166666666603</v>
      </c>
      <c r="V1153" s="14">
        <v>118.98838709677401</v>
      </c>
      <c r="W1153" s="14">
        <v>47.578548387096703</v>
      </c>
      <c r="X1153" s="14">
        <v>18.955499999999901</v>
      </c>
      <c r="Y1153" s="14">
        <v>17.867419354838699</v>
      </c>
      <c r="Z1153" s="14">
        <v>17.485499999999998</v>
      </c>
      <c r="AA1153" s="14">
        <v>97.771129032258003</v>
      </c>
      <c r="AB1153" s="14">
        <v>591.45967741935397</v>
      </c>
      <c r="AC1153" s="14">
        <v>424.30178571428502</v>
      </c>
      <c r="AD1153" s="14">
        <v>818.51129032257995</v>
      </c>
      <c r="AE1153" s="14">
        <v>1198.1600000000001</v>
      </c>
      <c r="AF1153" s="14">
        <v>1466.2096774193501</v>
      </c>
      <c r="AG1153" s="14">
        <v>936.36500000000001</v>
      </c>
      <c r="AH1153" s="14">
        <v>184.41290322580599</v>
      </c>
      <c r="AI1153" s="14">
        <v>56.691129032257997</v>
      </c>
      <c r="AJ1153" s="14">
        <v>20.179666666666598</v>
      </c>
      <c r="AK1153" s="14">
        <v>18.258548387096699</v>
      </c>
      <c r="AL1153" s="14">
        <v>13.4418333333333</v>
      </c>
      <c r="AM1153" s="14">
        <v>86.537903225806403</v>
      </c>
      <c r="AN1153" s="14">
        <v>213.34838709677399</v>
      </c>
      <c r="AO1153" s="14">
        <v>231.30535714285699</v>
      </c>
      <c r="AP1153" s="14">
        <v>106.83193548387</v>
      </c>
      <c r="AQ1153" s="14">
        <v>318.96499999999997</v>
      </c>
      <c r="AR1153" s="14">
        <v>1164.6112903225801</v>
      </c>
      <c r="AS1153" s="14">
        <v>997.16333333333296</v>
      </c>
      <c r="AT1153" s="14">
        <v>184.812419354838</v>
      </c>
      <c r="AU1153" s="14">
        <v>29.783709677419299</v>
      </c>
      <c r="AV1153" s="14">
        <v>26.317</v>
      </c>
      <c r="AW1153" s="14">
        <v>13.865806451612899</v>
      </c>
      <c r="AX1153" s="14">
        <v>530.55949999999996</v>
      </c>
      <c r="AY1153" s="14">
        <v>2291.72580645161</v>
      </c>
      <c r="AZ1153" s="14">
        <v>2226.2580645161202</v>
      </c>
      <c r="BA1153" s="14">
        <v>770.79310344827604</v>
      </c>
      <c r="BB1153" s="14">
        <v>733.50322580645104</v>
      </c>
      <c r="BC1153" s="14">
        <v>1435.88333333333</v>
      </c>
      <c r="BD1153" s="14">
        <v>1317.96774193548</v>
      </c>
      <c r="BE1153" s="14">
        <v>466.474999999999</v>
      </c>
      <c r="BF1153" s="14">
        <v>141.64032258064501</v>
      </c>
      <c r="BG1153" s="14">
        <v>137.87580645161199</v>
      </c>
      <c r="BH1153" s="14">
        <v>83.091499999999897</v>
      </c>
      <c r="BI1153" s="14">
        <v>53.919354838709602</v>
      </c>
      <c r="BJ1153" s="14">
        <v>26.1428333333333</v>
      </c>
      <c r="BK1153" s="14">
        <v>171.23048387096699</v>
      </c>
      <c r="BL1153" s="14">
        <v>833.30967741935399</v>
      </c>
      <c r="BM1153" s="14">
        <v>1006.5785714285699</v>
      </c>
      <c r="BN1153" s="14">
        <v>874.66290322580596</v>
      </c>
      <c r="BO1153" s="14">
        <v>912.50333333333299</v>
      </c>
      <c r="BP1153" s="14">
        <v>1108.6419354838699</v>
      </c>
      <c r="BQ1153" s="14">
        <v>725.743333333333</v>
      </c>
      <c r="BR1153" s="14">
        <v>246.797741935483</v>
      </c>
      <c r="BS1153" s="14">
        <v>50.334838709677399</v>
      </c>
      <c r="BT1153" s="14">
        <v>41.006999999999998</v>
      </c>
      <c r="BU1153" s="14">
        <v>34.5370967741935</v>
      </c>
      <c r="BV1153" s="14">
        <v>47.726333333333301</v>
      </c>
      <c r="BW1153" s="14">
        <v>715.57903225806399</v>
      </c>
      <c r="BX1153" s="14">
        <v>1081.1629032257999</v>
      </c>
      <c r="BY1153" s="14">
        <v>705.66428571428503</v>
      </c>
      <c r="BZ1153" s="14">
        <v>886.01774193548397</v>
      </c>
      <c r="CA1153" s="14">
        <v>1280.45166666666</v>
      </c>
      <c r="CB1153" s="14">
        <v>1908.03225806451</v>
      </c>
      <c r="CC1153" s="14">
        <v>1037.06666666666</v>
      </c>
      <c r="CD1153" s="14">
        <v>239.460806451612</v>
      </c>
      <c r="CE1153" s="14">
        <v>53.710967741935399</v>
      </c>
      <c r="CF1153" s="14">
        <v>35.508499999999898</v>
      </c>
      <c r="CG1153" s="14">
        <v>28.3267741935483</v>
      </c>
      <c r="CH1153" s="14">
        <v>34.542499999999997</v>
      </c>
      <c r="CI1153" s="14">
        <v>245.58306451612901</v>
      </c>
      <c r="CJ1153" s="14">
        <v>839.71129032258</v>
      </c>
      <c r="CK1153" s="14">
        <v>656.12499999999898</v>
      </c>
      <c r="CL1153" s="14">
        <v>678.34354838709601</v>
      </c>
      <c r="CM1153" s="14">
        <v>1620.43333333333</v>
      </c>
      <c r="CN1153" s="14">
        <v>2408.5967741935401</v>
      </c>
      <c r="CO1153" s="14">
        <v>1322.4</v>
      </c>
      <c r="CP1153" s="14">
        <v>298.48225806451597</v>
      </c>
      <c r="CQ1153" s="14">
        <v>114.664999999999</v>
      </c>
      <c r="CR1153" s="14">
        <v>24.108999999999899</v>
      </c>
      <c r="CS1153" s="14">
        <v>32.299354838709597</v>
      </c>
      <c r="CT1153" s="14">
        <v>68.482333333333301</v>
      </c>
      <c r="CU1153" s="14">
        <v>167.929354838709</v>
      </c>
      <c r="CV1153" s="14">
        <v>1050.7161290322499</v>
      </c>
      <c r="CW1153" s="14">
        <v>1441.51724137931</v>
      </c>
      <c r="CX1153" s="14">
        <v>1783.6290322580601</v>
      </c>
      <c r="CY1153" s="14">
        <v>1608.43333333333</v>
      </c>
      <c r="CZ1153" s="14">
        <v>2745.4193548387002</v>
      </c>
      <c r="DA1153" s="14">
        <v>1298.1899999999901</v>
      </c>
      <c r="DB1153" s="14">
        <v>149.01387096774101</v>
      </c>
      <c r="DC1153" s="14">
        <v>89.543548387096706</v>
      </c>
      <c r="DD1153" s="14">
        <v>191.34833333333299</v>
      </c>
      <c r="DE1153" s="14">
        <v>164.295161290322</v>
      </c>
      <c r="DF1153" s="14">
        <v>96.229666666666603</v>
      </c>
      <c r="DG1153" s="14">
        <v>249.667096774193</v>
      </c>
      <c r="DH1153" s="14">
        <v>1193.8129032258</v>
      </c>
      <c r="DI1153" s="14">
        <v>1240.49821428571</v>
      </c>
      <c r="DJ1153" s="14">
        <v>949.13548387096705</v>
      </c>
      <c r="DK1153" s="14">
        <v>2559.4666666666599</v>
      </c>
      <c r="DL1153" s="14">
        <v>2583.3709677419301</v>
      </c>
      <c r="DM1153" s="14">
        <v>1822.82833333333</v>
      </c>
      <c r="DN1153" s="14">
        <v>450.41290322580602</v>
      </c>
      <c r="DO1153" s="14">
        <v>146.31129032257999</v>
      </c>
      <c r="DP1153" s="14">
        <v>78.543166666666593</v>
      </c>
      <c r="DQ1153" s="14">
        <v>53.4138709677419</v>
      </c>
      <c r="DR1153" s="14">
        <v>45.905499999999897</v>
      </c>
      <c r="DS1153" s="15">
        <v>159.02666666666599</v>
      </c>
    </row>
    <row r="1154" spans="1:123" x14ac:dyDescent="0.25">
      <c r="A1154" s="16" t="s">
        <v>31</v>
      </c>
      <c r="B1154" s="17">
        <v>10</v>
      </c>
      <c r="C1154" s="13" t="str">
        <f t="shared" si="21"/>
        <v>BB_L_16_GW_GW_SA_Low_GW_GQ_12_005_10</v>
      </c>
      <c r="D1154" s="18">
        <v>10</v>
      </c>
      <c r="E1154" s="18">
        <v>10.154482758620601</v>
      </c>
      <c r="F1154" s="18">
        <v>106.383064516129</v>
      </c>
      <c r="G1154" s="18">
        <v>1087.30666666666</v>
      </c>
      <c r="H1154" s="18">
        <v>1681.6290322580601</v>
      </c>
      <c r="I1154" s="18">
        <v>966.74833333333299</v>
      </c>
      <c r="J1154" s="18">
        <v>100.259838709677</v>
      </c>
      <c r="K1154" s="18">
        <v>59.267258064516099</v>
      </c>
      <c r="L1154" s="18">
        <v>100.848166666666</v>
      </c>
      <c r="M1154" s="18">
        <v>80.621451612903201</v>
      </c>
      <c r="N1154" s="18">
        <v>36.9033333333333</v>
      </c>
      <c r="O1154" s="18">
        <v>167.35564516129</v>
      </c>
      <c r="P1154" s="18">
        <v>745.12096774193503</v>
      </c>
      <c r="Q1154" s="18">
        <v>916.957142857142</v>
      </c>
      <c r="R1154" s="18">
        <v>1220.98870967741</v>
      </c>
      <c r="S1154" s="18">
        <v>1743.4666666666601</v>
      </c>
      <c r="T1154" s="18">
        <v>1431.4129032257999</v>
      </c>
      <c r="U1154" s="18">
        <v>1836.1966666666599</v>
      </c>
      <c r="V1154" s="18">
        <v>378.39999999999901</v>
      </c>
      <c r="W1154" s="18">
        <v>91.170161290322497</v>
      </c>
      <c r="X1154" s="18">
        <v>34.379999999999903</v>
      </c>
      <c r="Y1154" s="18">
        <v>23.4488709677419</v>
      </c>
      <c r="Z1154" s="18">
        <v>20.713833333333302</v>
      </c>
      <c r="AA1154" s="18">
        <v>26.630161290322501</v>
      </c>
      <c r="AB1154" s="18">
        <v>467.82741935483801</v>
      </c>
      <c r="AC1154" s="18">
        <v>983.19821428571402</v>
      </c>
      <c r="AD1154" s="18">
        <v>775.75483870967696</v>
      </c>
      <c r="AE1154" s="18">
        <v>1795.18333333333</v>
      </c>
      <c r="AF1154" s="18">
        <v>1907.19354838709</v>
      </c>
      <c r="AG1154" s="18">
        <v>2064.2333333333299</v>
      </c>
      <c r="AH1154" s="18">
        <v>712.49193548386995</v>
      </c>
      <c r="AI1154" s="18">
        <v>156.47532258064501</v>
      </c>
      <c r="AJ1154" s="18">
        <v>54.990166666666603</v>
      </c>
      <c r="AK1154" s="18">
        <v>32.593709677419298</v>
      </c>
      <c r="AL1154" s="18">
        <v>24.8155</v>
      </c>
      <c r="AM1154" s="18">
        <v>38.334193548387098</v>
      </c>
      <c r="AN1154" s="18">
        <v>239.77258064516101</v>
      </c>
      <c r="AO1154" s="18">
        <v>432.85178571428497</v>
      </c>
      <c r="AP1154" s="18">
        <v>322.69354838709597</v>
      </c>
      <c r="AQ1154" s="18">
        <v>251.655</v>
      </c>
      <c r="AR1154" s="18">
        <v>1322.1806451612899</v>
      </c>
      <c r="AS1154" s="18">
        <v>1743.4</v>
      </c>
      <c r="AT1154" s="18">
        <v>597.35322580645095</v>
      </c>
      <c r="AU1154" s="18">
        <v>98.584516129032195</v>
      </c>
      <c r="AV1154" s="18">
        <v>45.995666666666601</v>
      </c>
      <c r="AW1154" s="18">
        <v>31.549354838709601</v>
      </c>
      <c r="AX1154" s="18">
        <v>143.83033333333299</v>
      </c>
      <c r="AY1154" s="18">
        <v>2044.85</v>
      </c>
      <c r="AZ1154" s="18">
        <v>2910.16129032258</v>
      </c>
      <c r="BA1154" s="18">
        <v>2224.5517241379298</v>
      </c>
      <c r="BB1154" s="18">
        <v>1018.2193548387</v>
      </c>
      <c r="BC1154" s="18">
        <v>1764.1666666666599</v>
      </c>
      <c r="BD1154" s="18">
        <v>2169.0483870967701</v>
      </c>
      <c r="BE1154" s="18">
        <v>1037.5066666666601</v>
      </c>
      <c r="BF1154" s="18">
        <v>164.332258064516</v>
      </c>
      <c r="BG1154" s="18">
        <v>108.988709677419</v>
      </c>
      <c r="BH1154" s="18">
        <v>78.630499999999998</v>
      </c>
      <c r="BI1154" s="18">
        <v>62.235806451612902</v>
      </c>
      <c r="BJ1154" s="18">
        <v>40.307333333333297</v>
      </c>
      <c r="BK1154" s="18">
        <v>60.8319354838709</v>
      </c>
      <c r="BL1154" s="18">
        <v>780.42419354838705</v>
      </c>
      <c r="BM1154" s="18">
        <v>1435.75</v>
      </c>
      <c r="BN1154" s="18">
        <v>1613.16129032258</v>
      </c>
      <c r="BO1154" s="18">
        <v>1397.75</v>
      </c>
      <c r="BP1154" s="18">
        <v>1709.3709677419299</v>
      </c>
      <c r="BQ1154" s="18">
        <v>1519.36666666666</v>
      </c>
      <c r="BR1154" s="18">
        <v>673.81935483870905</v>
      </c>
      <c r="BS1154" s="18">
        <v>153.26612903225799</v>
      </c>
      <c r="BT1154" s="18">
        <v>62.749000000000002</v>
      </c>
      <c r="BU1154" s="18">
        <v>54.763548387096698</v>
      </c>
      <c r="BV1154" s="18">
        <v>40.194666666666599</v>
      </c>
      <c r="BW1154" s="18">
        <v>388.31677419354799</v>
      </c>
      <c r="BX1154" s="18">
        <v>1574.69354838709</v>
      </c>
      <c r="BY1154" s="18">
        <v>1500.69642857142</v>
      </c>
      <c r="BZ1154" s="18">
        <v>1298.4838709677399</v>
      </c>
      <c r="CA1154" s="18">
        <v>1653.86666666666</v>
      </c>
      <c r="CB1154" s="18">
        <v>2442.22580645161</v>
      </c>
      <c r="CC1154" s="18">
        <v>2275.1666666666601</v>
      </c>
      <c r="CD1154" s="18">
        <v>661.16935483870895</v>
      </c>
      <c r="CE1154" s="18">
        <v>140.72838709677399</v>
      </c>
      <c r="CF1154" s="18">
        <v>58.937833333333302</v>
      </c>
      <c r="CG1154" s="18">
        <v>39.1393548387096</v>
      </c>
      <c r="CH1154" s="18">
        <v>39.3823333333333</v>
      </c>
      <c r="CI1154" s="18">
        <v>82.987419354838593</v>
      </c>
      <c r="CJ1154" s="18">
        <v>856.69354838709603</v>
      </c>
      <c r="CK1154" s="18">
        <v>1312.75</v>
      </c>
      <c r="CL1154" s="18">
        <v>1023.29516129032</v>
      </c>
      <c r="CM1154" s="18">
        <v>1786.55</v>
      </c>
      <c r="CN1154" s="18">
        <v>2804.6290322580599</v>
      </c>
      <c r="CO1154" s="18">
        <v>2646.88333333333</v>
      </c>
      <c r="CP1154" s="18">
        <v>843.96774193548299</v>
      </c>
      <c r="CQ1154" s="18">
        <v>200.71209677419299</v>
      </c>
      <c r="CR1154" s="18">
        <v>52.702833333333302</v>
      </c>
      <c r="CS1154" s="18">
        <v>31.409032258064499</v>
      </c>
      <c r="CT1154" s="18">
        <v>42.480499999999999</v>
      </c>
      <c r="CU1154" s="18">
        <v>77.976935483870903</v>
      </c>
      <c r="CV1154" s="18">
        <v>765.75</v>
      </c>
      <c r="CW1154" s="18">
        <v>1967.7758620689599</v>
      </c>
      <c r="CX1154" s="18">
        <v>2178.77419354838</v>
      </c>
      <c r="CY1154" s="18">
        <v>2356.5333333333301</v>
      </c>
      <c r="CZ1154" s="18">
        <v>2819.0483870967701</v>
      </c>
      <c r="DA1154" s="18">
        <v>2249.0583333333302</v>
      </c>
      <c r="DB1154" s="18">
        <v>275.52451612903201</v>
      </c>
      <c r="DC1154" s="18">
        <v>74.428709677419306</v>
      </c>
      <c r="DD1154" s="18">
        <v>94.287833333333296</v>
      </c>
      <c r="DE1154" s="18">
        <v>178.424193548387</v>
      </c>
      <c r="DF1154" s="18">
        <v>108.23399999999999</v>
      </c>
      <c r="DG1154" s="18">
        <v>136.823709677419</v>
      </c>
      <c r="DH1154" s="18">
        <v>899.13064516128998</v>
      </c>
      <c r="DI1154" s="18">
        <v>2070.9642857142799</v>
      </c>
      <c r="DJ1154" s="18">
        <v>1319.0016129032199</v>
      </c>
      <c r="DK1154" s="18">
        <v>2512.75</v>
      </c>
      <c r="DL1154" s="18">
        <v>3127.88709677419</v>
      </c>
      <c r="DM1154" s="18">
        <v>2698.6833333333302</v>
      </c>
      <c r="DN1154" s="18">
        <v>991.07903225806399</v>
      </c>
      <c r="DO1154" s="18">
        <v>247.01290322580601</v>
      </c>
      <c r="DP1154" s="18">
        <v>125.369999999999</v>
      </c>
      <c r="DQ1154" s="18">
        <v>72.272580645161298</v>
      </c>
      <c r="DR1154" s="18">
        <v>43.166499999999999</v>
      </c>
      <c r="DS1154" s="19">
        <v>61.2156666666666</v>
      </c>
    </row>
    <row r="1155" spans="1:123" x14ac:dyDescent="0.25">
      <c r="A1155" s="12" t="s">
        <v>31</v>
      </c>
      <c r="B1155" s="13">
        <v>11</v>
      </c>
      <c r="C1155" s="13" t="str">
        <f t="shared" si="21"/>
        <v>BB_L_16_GW_GW_SA_Low_GW_GQ_12_005_11</v>
      </c>
      <c r="D1155" s="14">
        <v>10</v>
      </c>
      <c r="E1155" s="14">
        <v>10.1622413793103</v>
      </c>
      <c r="F1155" s="14">
        <v>104.50951612903199</v>
      </c>
      <c r="G1155" s="14">
        <v>1008.46166666666</v>
      </c>
      <c r="H1155" s="14">
        <v>1480.5161290322501</v>
      </c>
      <c r="I1155" s="14">
        <v>936.66</v>
      </c>
      <c r="J1155" s="14">
        <v>111.705483870967</v>
      </c>
      <c r="K1155" s="14">
        <v>67.395161290322505</v>
      </c>
      <c r="L1155" s="14">
        <v>117.09933333333301</v>
      </c>
      <c r="M1155" s="14">
        <v>87.107903225806396</v>
      </c>
      <c r="N1155" s="14">
        <v>36.515000000000001</v>
      </c>
      <c r="O1155" s="14">
        <v>165.27822580645099</v>
      </c>
      <c r="P1155" s="14">
        <v>682.74838709677397</v>
      </c>
      <c r="Q1155" s="14">
        <v>799.19285714285695</v>
      </c>
      <c r="R1155" s="14">
        <v>1115.8177419354799</v>
      </c>
      <c r="S1155" s="14">
        <v>1579.12333333333</v>
      </c>
      <c r="T1155" s="14">
        <v>1283.87741935483</v>
      </c>
      <c r="U1155" s="14">
        <v>1651.2333333333299</v>
      </c>
      <c r="V1155" s="14">
        <v>312.23709677419299</v>
      </c>
      <c r="W1155" s="14">
        <v>78.651935483870901</v>
      </c>
      <c r="X1155" s="14">
        <v>28.49</v>
      </c>
      <c r="Y1155" s="14">
        <v>21.217258064516098</v>
      </c>
      <c r="Z1155" s="14">
        <v>19.673500000000001</v>
      </c>
      <c r="AA1155" s="14">
        <v>25.494354838709601</v>
      </c>
      <c r="AB1155" s="14">
        <v>454.39677419354803</v>
      </c>
      <c r="AC1155" s="14">
        <v>876.74821428571397</v>
      </c>
      <c r="AD1155" s="14">
        <v>673.21290322580603</v>
      </c>
      <c r="AE1155" s="14">
        <v>1652.8333333333301</v>
      </c>
      <c r="AF1155" s="14">
        <v>1703.27419354838</v>
      </c>
      <c r="AG1155" s="14">
        <v>1848.05</v>
      </c>
      <c r="AH1155" s="14">
        <v>580.04838709677404</v>
      </c>
      <c r="AI1155" s="14">
        <v>126.49806451612901</v>
      </c>
      <c r="AJ1155" s="14">
        <v>40.675833333333301</v>
      </c>
      <c r="AK1155" s="14">
        <v>26.660161290322499</v>
      </c>
      <c r="AL1155" s="14">
        <v>20.824666666666602</v>
      </c>
      <c r="AM1155" s="14">
        <v>35.710806451612903</v>
      </c>
      <c r="AN1155" s="14">
        <v>222.94032258064499</v>
      </c>
      <c r="AO1155" s="14">
        <v>387.80535714285702</v>
      </c>
      <c r="AP1155" s="14">
        <v>261.34032258064502</v>
      </c>
      <c r="AQ1155" s="14">
        <v>218.42666666666599</v>
      </c>
      <c r="AR1155" s="14">
        <v>1193.85967741935</v>
      </c>
      <c r="AS1155" s="14">
        <v>1575.0333333333299</v>
      </c>
      <c r="AT1155" s="14">
        <v>529.76612903225805</v>
      </c>
      <c r="AU1155" s="14">
        <v>71.505967741935393</v>
      </c>
      <c r="AV1155" s="14">
        <v>38.0848333333333</v>
      </c>
      <c r="AW1155" s="14">
        <v>25.36</v>
      </c>
      <c r="AX1155" s="14">
        <v>133.18883333333301</v>
      </c>
      <c r="AY1155" s="14">
        <v>2003.2096774193501</v>
      </c>
      <c r="AZ1155" s="14">
        <v>2868.9838709677401</v>
      </c>
      <c r="BA1155" s="14">
        <v>2028.48275862068</v>
      </c>
      <c r="BB1155" s="14">
        <v>852.26612903225703</v>
      </c>
      <c r="BC1155" s="14">
        <v>1602.56666666666</v>
      </c>
      <c r="BD1155" s="14">
        <v>1950.72580645161</v>
      </c>
      <c r="BE1155" s="14">
        <v>964.21166666666602</v>
      </c>
      <c r="BF1155" s="14">
        <v>166.025806451612</v>
      </c>
      <c r="BG1155" s="14">
        <v>121.14032258064501</v>
      </c>
      <c r="BH1155" s="14">
        <v>86.087666666666607</v>
      </c>
      <c r="BI1155" s="14">
        <v>64.267903225806407</v>
      </c>
      <c r="BJ1155" s="14">
        <v>38.107666666666603</v>
      </c>
      <c r="BK1155" s="14">
        <v>59.023548387096703</v>
      </c>
      <c r="BL1155" s="14">
        <v>741.41451612903199</v>
      </c>
      <c r="BM1155" s="14">
        <v>1276.75</v>
      </c>
      <c r="BN1155" s="14">
        <v>1447.66129032258</v>
      </c>
      <c r="BO1155" s="14">
        <v>1228.0999999999999</v>
      </c>
      <c r="BP1155" s="14">
        <v>1527.6129032258</v>
      </c>
      <c r="BQ1155" s="14">
        <v>1312.38333333333</v>
      </c>
      <c r="BR1155" s="14">
        <v>583.14516129032199</v>
      </c>
      <c r="BS1155" s="14">
        <v>122.14629032258</v>
      </c>
      <c r="BT1155" s="14">
        <v>51.697666666666599</v>
      </c>
      <c r="BU1155" s="14">
        <v>48.267580645161203</v>
      </c>
      <c r="BV1155" s="14">
        <v>35.4508333333333</v>
      </c>
      <c r="BW1155" s="14">
        <v>377.32838709677401</v>
      </c>
      <c r="BX1155" s="14">
        <v>1454.53870967741</v>
      </c>
      <c r="BY1155" s="14">
        <v>1300.3571428571399</v>
      </c>
      <c r="BZ1155" s="14">
        <v>1146.58064516129</v>
      </c>
      <c r="CA1155" s="14">
        <v>1479</v>
      </c>
      <c r="CB1155" s="14">
        <v>2241.9677419354798</v>
      </c>
      <c r="CC1155" s="14">
        <v>2049.8000000000002</v>
      </c>
      <c r="CD1155" s="14">
        <v>565.99516129032202</v>
      </c>
      <c r="CE1155" s="14">
        <v>116.755322580645</v>
      </c>
      <c r="CF1155" s="14">
        <v>48.829166666666602</v>
      </c>
      <c r="CG1155" s="14">
        <v>33.3295161290322</v>
      </c>
      <c r="CH1155" s="14">
        <v>36.424833333333297</v>
      </c>
      <c r="CI1155" s="14">
        <v>81.031935483870896</v>
      </c>
      <c r="CJ1155" s="14">
        <v>816.86290322580601</v>
      </c>
      <c r="CK1155" s="14">
        <v>1164.7857142857099</v>
      </c>
      <c r="CL1155" s="14">
        <v>882.61451612903204</v>
      </c>
      <c r="CM1155" s="14">
        <v>1625.4566666666601</v>
      </c>
      <c r="CN1155" s="14">
        <v>2674.5161290322499</v>
      </c>
      <c r="CO1155" s="14">
        <v>2443.6666666666601</v>
      </c>
      <c r="CP1155" s="14">
        <v>723.55161290322496</v>
      </c>
      <c r="CQ1155" s="14">
        <v>180.601129032258</v>
      </c>
      <c r="CR1155" s="14">
        <v>45.9791666666666</v>
      </c>
      <c r="CS1155" s="14">
        <v>27.859677419354799</v>
      </c>
      <c r="CT1155" s="14">
        <v>45.856166666666603</v>
      </c>
      <c r="CU1155" s="14">
        <v>84.515967741935498</v>
      </c>
      <c r="CV1155" s="14">
        <v>746.14354838709596</v>
      </c>
      <c r="CW1155" s="14">
        <v>1836.8793103448199</v>
      </c>
      <c r="CX1155" s="14">
        <v>2032.7419354838701</v>
      </c>
      <c r="CY1155" s="14">
        <v>2179.61666666666</v>
      </c>
      <c r="CZ1155" s="14">
        <v>2655.16129032258</v>
      </c>
      <c r="DA1155" s="14">
        <v>2200.3233333333301</v>
      </c>
      <c r="DB1155" s="14">
        <v>270.66935483870901</v>
      </c>
      <c r="DC1155" s="14">
        <v>77.314193548387095</v>
      </c>
      <c r="DD1155" s="14">
        <v>106.500333333333</v>
      </c>
      <c r="DE1155" s="14">
        <v>191.01451612903199</v>
      </c>
      <c r="DF1155" s="14">
        <v>109.517499999999</v>
      </c>
      <c r="DG1155" s="14">
        <v>137.42064516129</v>
      </c>
      <c r="DH1155" s="14">
        <v>855.99677419354805</v>
      </c>
      <c r="DI1155" s="14">
        <v>1936.6428571428501</v>
      </c>
      <c r="DJ1155" s="14">
        <v>1134.53870967741</v>
      </c>
      <c r="DK1155" s="14">
        <v>2434.36666666666</v>
      </c>
      <c r="DL1155" s="14">
        <v>3009.2096774193501</v>
      </c>
      <c r="DM1155" s="14">
        <v>2616.2833333333301</v>
      </c>
      <c r="DN1155" s="14">
        <v>948.53225806451599</v>
      </c>
      <c r="DO1155" s="14">
        <v>221.57903225806399</v>
      </c>
      <c r="DP1155" s="14">
        <v>114.326499999999</v>
      </c>
      <c r="DQ1155" s="14">
        <v>67.574677419354799</v>
      </c>
      <c r="DR1155" s="14">
        <v>40.451166666666602</v>
      </c>
      <c r="DS1155" s="15">
        <v>62.48</v>
      </c>
    </row>
    <row r="1156" spans="1:123" x14ac:dyDescent="0.25">
      <c r="A1156" s="16" t="s">
        <v>31</v>
      </c>
      <c r="B1156" s="17">
        <v>12</v>
      </c>
      <c r="C1156" s="13" t="str">
        <f t="shared" si="21"/>
        <v>BB_L_16_GW_GW_SA_Low_GW_GQ_12_005_12</v>
      </c>
      <c r="D1156" s="18">
        <v>10</v>
      </c>
      <c r="E1156" s="18">
        <v>10.153620689655099</v>
      </c>
      <c r="F1156" s="18">
        <v>92.767741935483798</v>
      </c>
      <c r="G1156" s="18">
        <v>866.238333333333</v>
      </c>
      <c r="H1156" s="18">
        <v>1258.17580645161</v>
      </c>
      <c r="I1156" s="18">
        <v>929.12333333333299</v>
      </c>
      <c r="J1156" s="18">
        <v>130.11161290322499</v>
      </c>
      <c r="K1156" s="18">
        <v>76.675322580645101</v>
      </c>
      <c r="L1156" s="18">
        <v>131.06</v>
      </c>
      <c r="M1156" s="18">
        <v>95.303225806451593</v>
      </c>
      <c r="N1156" s="18">
        <v>38.143999999999998</v>
      </c>
      <c r="O1156" s="18">
        <v>146.79129032258001</v>
      </c>
      <c r="P1156" s="18">
        <v>580.26451612903202</v>
      </c>
      <c r="Q1156" s="18">
        <v>665.80178571428496</v>
      </c>
      <c r="R1156" s="18">
        <v>955.43064516129004</v>
      </c>
      <c r="S1156" s="18">
        <v>1372.07833333333</v>
      </c>
      <c r="T1156" s="18">
        <v>1102.9629032257999</v>
      </c>
      <c r="U1156" s="18">
        <v>1468.96</v>
      </c>
      <c r="V1156" s="18">
        <v>291.859677419354</v>
      </c>
      <c r="W1156" s="18">
        <v>73.410483870967695</v>
      </c>
      <c r="X1156" s="18">
        <v>25.188833333333299</v>
      </c>
      <c r="Y1156" s="18">
        <v>19.734032258064499</v>
      </c>
      <c r="Z1156" s="18">
        <v>18.722833333333298</v>
      </c>
      <c r="AA1156" s="18">
        <v>23.413387096774098</v>
      </c>
      <c r="AB1156" s="18">
        <v>393.16580645161201</v>
      </c>
      <c r="AC1156" s="18">
        <v>736.27321428571395</v>
      </c>
      <c r="AD1156" s="18">
        <v>559.74354838709598</v>
      </c>
      <c r="AE1156" s="18">
        <v>1432.0333333333299</v>
      </c>
      <c r="AF1156" s="18">
        <v>1464.38709677419</v>
      </c>
      <c r="AG1156" s="18">
        <v>1628.1666666666599</v>
      </c>
      <c r="AH1156" s="18">
        <v>518.18387096774097</v>
      </c>
      <c r="AI1156" s="18">
        <v>112.73838709677401</v>
      </c>
      <c r="AJ1156" s="18">
        <v>32.594999999999999</v>
      </c>
      <c r="AK1156" s="18">
        <v>22.717258064516098</v>
      </c>
      <c r="AL1156" s="18">
        <v>18.135666666666602</v>
      </c>
      <c r="AM1156" s="18">
        <v>31.250322580645101</v>
      </c>
      <c r="AN1156" s="18">
        <v>187.88548387096699</v>
      </c>
      <c r="AO1156" s="18">
        <v>321.871428571428</v>
      </c>
      <c r="AP1156" s="18">
        <v>210.035483870967</v>
      </c>
      <c r="AQ1156" s="18">
        <v>180.43833333333299</v>
      </c>
      <c r="AR1156" s="18">
        <v>1017.20806451612</v>
      </c>
      <c r="AS1156" s="18">
        <v>1409.75</v>
      </c>
      <c r="AT1156" s="18">
        <v>504.109677419354</v>
      </c>
      <c r="AU1156" s="18">
        <v>59.707580645161201</v>
      </c>
      <c r="AV1156" s="18">
        <v>33.330500000000001</v>
      </c>
      <c r="AW1156" s="18">
        <v>21.320806451612899</v>
      </c>
      <c r="AX1156" s="18">
        <v>113.96283333333299</v>
      </c>
      <c r="AY1156" s="18">
        <v>1820.6951612903199</v>
      </c>
      <c r="AZ1156" s="18">
        <v>2697.5161290322499</v>
      </c>
      <c r="BA1156" s="18">
        <v>1829.9448275862001</v>
      </c>
      <c r="BB1156" s="18">
        <v>707.42419354838705</v>
      </c>
      <c r="BC1156" s="18">
        <v>1372.96</v>
      </c>
      <c r="BD1156" s="18">
        <v>1695.4193548387</v>
      </c>
      <c r="BE1156" s="18">
        <v>907.481666666666</v>
      </c>
      <c r="BF1156" s="18">
        <v>179.816129032258</v>
      </c>
      <c r="BG1156" s="18">
        <v>134.453225806451</v>
      </c>
      <c r="BH1156" s="18">
        <v>96.007333333333307</v>
      </c>
      <c r="BI1156" s="18">
        <v>66.869516129032206</v>
      </c>
      <c r="BJ1156" s="18">
        <v>37.228666666666598</v>
      </c>
      <c r="BK1156" s="18">
        <v>53.644677419354799</v>
      </c>
      <c r="BL1156" s="18">
        <v>643.46451612903195</v>
      </c>
      <c r="BM1156" s="18">
        <v>1084.4642857142801</v>
      </c>
      <c r="BN1156" s="18">
        <v>1236.77419354838</v>
      </c>
      <c r="BO1156" s="18">
        <v>1037.2166666666601</v>
      </c>
      <c r="BP1156" s="18">
        <v>1306.9838709677399</v>
      </c>
      <c r="BQ1156" s="18">
        <v>1120.02666666666</v>
      </c>
      <c r="BR1156" s="18">
        <v>530.00483870967696</v>
      </c>
      <c r="BS1156" s="18">
        <v>106.56919354838701</v>
      </c>
      <c r="BT1156" s="18">
        <v>45.808666666666603</v>
      </c>
      <c r="BU1156" s="18">
        <v>43.944516129032202</v>
      </c>
      <c r="BV1156" s="18">
        <v>32.4003333333333</v>
      </c>
      <c r="BW1156" s="18">
        <v>330.44967741935397</v>
      </c>
      <c r="BX1156" s="18">
        <v>1258.85161290322</v>
      </c>
      <c r="BY1156" s="18">
        <v>1094.38035714285</v>
      </c>
      <c r="BZ1156" s="18">
        <v>968.43225806451596</v>
      </c>
      <c r="CA1156" s="18">
        <v>1263.63333333333</v>
      </c>
      <c r="CB1156" s="18">
        <v>1977.66129032258</v>
      </c>
      <c r="CC1156" s="18">
        <v>1839.5333333333299</v>
      </c>
      <c r="CD1156" s="18">
        <v>531.49354838709598</v>
      </c>
      <c r="CE1156" s="18">
        <v>107.333548387096</v>
      </c>
      <c r="CF1156" s="18">
        <v>43.602166666666598</v>
      </c>
      <c r="CG1156" s="18">
        <v>30.6575806451612</v>
      </c>
      <c r="CH1156" s="18">
        <v>34.198833333333297</v>
      </c>
      <c r="CI1156" s="18">
        <v>74.216774193548304</v>
      </c>
      <c r="CJ1156" s="18">
        <v>709.90483870967705</v>
      </c>
      <c r="CK1156" s="18">
        <v>986.90178571428498</v>
      </c>
      <c r="CL1156" s="18">
        <v>736.76612903225805</v>
      </c>
      <c r="CM1156" s="18">
        <v>1404.115</v>
      </c>
      <c r="CN1156" s="18">
        <v>2436.6451612903202</v>
      </c>
      <c r="CO1156" s="18">
        <v>2227.25</v>
      </c>
      <c r="CP1156" s="18">
        <v>668.71451612903195</v>
      </c>
      <c r="CQ1156" s="18">
        <v>173.64564516128999</v>
      </c>
      <c r="CR1156" s="18">
        <v>40.876333333333299</v>
      </c>
      <c r="CS1156" s="18">
        <v>24.957903225806401</v>
      </c>
      <c r="CT1156" s="18">
        <v>48.312499999999901</v>
      </c>
      <c r="CU1156" s="18">
        <v>88.0203225806451</v>
      </c>
      <c r="CV1156" s="18">
        <v>660.86290322580601</v>
      </c>
      <c r="CW1156" s="18">
        <v>1612.8448275861999</v>
      </c>
      <c r="CX1156" s="18">
        <v>1798.2419354838701</v>
      </c>
      <c r="CY1156" s="18">
        <v>1952.55</v>
      </c>
      <c r="CZ1156" s="18">
        <v>2396.5322580645102</v>
      </c>
      <c r="DA1156" s="18">
        <v>2112.9683333333301</v>
      </c>
      <c r="DB1156" s="18">
        <v>292.879032258064</v>
      </c>
      <c r="DC1156" s="18">
        <v>84.613870967741903</v>
      </c>
      <c r="DD1156" s="18">
        <v>117.14</v>
      </c>
      <c r="DE1156" s="18">
        <v>200.11129032258</v>
      </c>
      <c r="DF1156" s="18">
        <v>114.267333333333</v>
      </c>
      <c r="DG1156" s="18">
        <v>133.03032258064499</v>
      </c>
      <c r="DH1156" s="18">
        <v>749.81129032258002</v>
      </c>
      <c r="DI1156" s="18">
        <v>1702.6428571428501</v>
      </c>
      <c r="DJ1156" s="18">
        <v>968.49354838709598</v>
      </c>
      <c r="DK1156" s="18">
        <v>2210.5666666666598</v>
      </c>
      <c r="DL1156" s="18">
        <v>2815.4193548387002</v>
      </c>
      <c r="DM1156" s="18">
        <v>2506.0333333333301</v>
      </c>
      <c r="DN1156" s="18">
        <v>963.09838709677399</v>
      </c>
      <c r="DO1156" s="18">
        <v>221.67096774193499</v>
      </c>
      <c r="DP1156" s="18">
        <v>110.341666666666</v>
      </c>
      <c r="DQ1156" s="18">
        <v>65.786612903225702</v>
      </c>
      <c r="DR1156" s="18">
        <v>40.950333333333298</v>
      </c>
      <c r="DS1156" s="19">
        <v>63.120166666666599</v>
      </c>
    </row>
    <row r="1157" spans="1:123" x14ac:dyDescent="0.25">
      <c r="A1157" s="12" t="s">
        <v>31</v>
      </c>
      <c r="B1157" s="13">
        <v>13</v>
      </c>
      <c r="C1157" s="13" t="str">
        <f t="shared" si="21"/>
        <v>BB_L_16_GW_GW_SA_Low_GW_GQ_12_005_13</v>
      </c>
      <c r="D1157" s="14">
        <v>10</v>
      </c>
      <c r="E1157" s="14">
        <v>10.000689655172399</v>
      </c>
      <c r="F1157" s="14">
        <v>18.558064516129001</v>
      </c>
      <c r="G1157" s="14">
        <v>411.82133333333297</v>
      </c>
      <c r="H1157" s="14">
        <v>1305.58064516129</v>
      </c>
      <c r="I1157" s="14">
        <v>1537.91</v>
      </c>
      <c r="J1157" s="14">
        <v>244.296774193548</v>
      </c>
      <c r="K1157" s="14">
        <v>73.654193548386999</v>
      </c>
      <c r="L1157" s="14">
        <v>84.885833333333295</v>
      </c>
      <c r="M1157" s="14">
        <v>106.841451612903</v>
      </c>
      <c r="N1157" s="14">
        <v>63.572666666666599</v>
      </c>
      <c r="O1157" s="14">
        <v>41.877903225806399</v>
      </c>
      <c r="P1157" s="14">
        <v>385.00806451612902</v>
      </c>
      <c r="Q1157" s="14">
        <v>769.58928571428498</v>
      </c>
      <c r="R1157" s="14">
        <v>857.89516129032199</v>
      </c>
      <c r="S1157" s="14">
        <v>1494.3133333333301</v>
      </c>
      <c r="T1157" s="14">
        <v>1239.34516129032</v>
      </c>
      <c r="U1157" s="14">
        <v>1874.8333333333301</v>
      </c>
      <c r="V1157" s="14">
        <v>974.296774193548</v>
      </c>
      <c r="W1157" s="14">
        <v>144.997903225806</v>
      </c>
      <c r="X1157" s="14">
        <v>55.067333333333302</v>
      </c>
      <c r="Y1157" s="14">
        <v>26.672419354838699</v>
      </c>
      <c r="Z1157" s="14">
        <v>21.308166666666601</v>
      </c>
      <c r="AA1157" s="14">
        <v>19.963064516128998</v>
      </c>
      <c r="AB1157" s="14">
        <v>106.43225806451601</v>
      </c>
      <c r="AC1157" s="14">
        <v>688.46071428571395</v>
      </c>
      <c r="AD1157" s="14">
        <v>761.33709677419301</v>
      </c>
      <c r="AE1157" s="14">
        <v>1098.0233333333299</v>
      </c>
      <c r="AF1157" s="14">
        <v>1726.4193548387</v>
      </c>
      <c r="AG1157" s="14">
        <v>2038.4</v>
      </c>
      <c r="AH1157" s="14">
        <v>1459.5290322580599</v>
      </c>
      <c r="AI1157" s="14">
        <v>333.58064516129002</v>
      </c>
      <c r="AJ1157" s="14">
        <v>99.078999999999994</v>
      </c>
      <c r="AK1157" s="14">
        <v>40.247903225806397</v>
      </c>
      <c r="AL1157" s="14">
        <v>29.259333333333299</v>
      </c>
      <c r="AM1157" s="14">
        <v>22.7258064516129</v>
      </c>
      <c r="AN1157" s="14">
        <v>93.422580645161204</v>
      </c>
      <c r="AO1157" s="14">
        <v>281.75892857142799</v>
      </c>
      <c r="AP1157" s="14">
        <v>395.806451612903</v>
      </c>
      <c r="AQ1157" s="14">
        <v>224.10833333333301</v>
      </c>
      <c r="AR1157" s="14">
        <v>646.62419354838698</v>
      </c>
      <c r="AS1157" s="14">
        <v>1635.4833333333299</v>
      </c>
      <c r="AT1157" s="14">
        <v>1123.5080645161199</v>
      </c>
      <c r="AU1157" s="14">
        <v>272.59516129032198</v>
      </c>
      <c r="AV1157" s="14">
        <v>63.2379999999999</v>
      </c>
      <c r="AW1157" s="14">
        <v>41.798225806451597</v>
      </c>
      <c r="AX1157" s="14">
        <v>29.157333333333298</v>
      </c>
      <c r="AY1157" s="14">
        <v>856.86532258064506</v>
      </c>
      <c r="AZ1157" s="14">
        <v>2416.77419354838</v>
      </c>
      <c r="BA1157" s="14">
        <v>2650.53448275862</v>
      </c>
      <c r="BB1157" s="14">
        <v>1421.0677419354799</v>
      </c>
      <c r="BC1157" s="14">
        <v>1139.50166666666</v>
      </c>
      <c r="BD1157" s="14">
        <v>1898.1290322580601</v>
      </c>
      <c r="BE1157" s="14">
        <v>1534.56833333333</v>
      </c>
      <c r="BF1157" s="14">
        <v>363.332258064516</v>
      </c>
      <c r="BG1157" s="14">
        <v>120.096774193548</v>
      </c>
      <c r="BH1157" s="14">
        <v>106.37549999999899</v>
      </c>
      <c r="BI1157" s="14">
        <v>72.294677419354798</v>
      </c>
      <c r="BJ1157" s="14">
        <v>54.5311666666666</v>
      </c>
      <c r="BK1157" s="14">
        <v>34.078064516128997</v>
      </c>
      <c r="BL1157" s="14">
        <v>229.11854838709601</v>
      </c>
      <c r="BM1157" s="14">
        <v>1094.00357142857</v>
      </c>
      <c r="BN1157" s="14">
        <v>1397.6451612903199</v>
      </c>
      <c r="BO1157" s="14">
        <v>1366.86666666666</v>
      </c>
      <c r="BP1157" s="14">
        <v>1387.3225806451601</v>
      </c>
      <c r="BQ1157" s="14">
        <v>1650.05</v>
      </c>
      <c r="BR1157" s="14">
        <v>1090.3370967741901</v>
      </c>
      <c r="BS1157" s="14">
        <v>326.43064516128999</v>
      </c>
      <c r="BT1157" s="14">
        <v>100.152</v>
      </c>
      <c r="BU1157" s="14">
        <v>58.075483870967702</v>
      </c>
      <c r="BV1157" s="14">
        <v>48.332166666666602</v>
      </c>
      <c r="BW1157" s="14">
        <v>82.636290322580606</v>
      </c>
      <c r="BX1157" s="14">
        <v>832.30967741935399</v>
      </c>
      <c r="BY1157" s="14">
        <v>1549.9821428571399</v>
      </c>
      <c r="BZ1157" s="14">
        <v>1213.6451612903199</v>
      </c>
      <c r="CA1157" s="14">
        <v>1326.3333333333301</v>
      </c>
      <c r="CB1157" s="14">
        <v>1869.7903225806399</v>
      </c>
      <c r="CC1157" s="14">
        <v>2479</v>
      </c>
      <c r="CD1157" s="14">
        <v>1380.2306451612901</v>
      </c>
      <c r="CE1157" s="14">
        <v>292.638709677419</v>
      </c>
      <c r="CF1157" s="14">
        <v>77.868166666666596</v>
      </c>
      <c r="CG1157" s="14">
        <v>50.536612903225802</v>
      </c>
      <c r="CH1157" s="14">
        <v>37.691499999999998</v>
      </c>
      <c r="CI1157" s="14">
        <v>40.818064516128999</v>
      </c>
      <c r="CJ1157" s="14">
        <v>276.53645161290302</v>
      </c>
      <c r="CK1157" s="14">
        <v>1065.0482142857099</v>
      </c>
      <c r="CL1157" s="14">
        <v>1075.8290322580599</v>
      </c>
      <c r="CM1157" s="14">
        <v>1157.28833333333</v>
      </c>
      <c r="CN1157" s="14">
        <v>2151.5</v>
      </c>
      <c r="CO1157" s="14">
        <v>2796.1</v>
      </c>
      <c r="CP1157" s="14">
        <v>1691.0225806451599</v>
      </c>
      <c r="CQ1157" s="14">
        <v>375.75645161290299</v>
      </c>
      <c r="CR1157" s="14">
        <v>77.710166666666595</v>
      </c>
      <c r="CS1157" s="14">
        <v>35.710645161290302</v>
      </c>
      <c r="CT1157" s="14">
        <v>31.7403333333333</v>
      </c>
      <c r="CU1157" s="14">
        <v>54.556290322580601</v>
      </c>
      <c r="CV1157" s="14">
        <v>228.477096774193</v>
      </c>
      <c r="CW1157" s="14">
        <v>1300.32931034482</v>
      </c>
      <c r="CX1157" s="14">
        <v>1900.8064516129</v>
      </c>
      <c r="CY1157" s="14">
        <v>2189.1833333333302</v>
      </c>
      <c r="CZ1157" s="14">
        <v>2182.33870967741</v>
      </c>
      <c r="DA1157" s="14">
        <v>2684.1833333333302</v>
      </c>
      <c r="DB1157" s="14">
        <v>781.19032258064499</v>
      </c>
      <c r="DC1157" s="14">
        <v>120.054838709677</v>
      </c>
      <c r="DD1157" s="14">
        <v>77.320166666666594</v>
      </c>
      <c r="DE1157" s="14">
        <v>148.05967741935399</v>
      </c>
      <c r="DF1157" s="14">
        <v>156.71666666666599</v>
      </c>
      <c r="DG1157" s="14">
        <v>97.5238709677419</v>
      </c>
      <c r="DH1157" s="14">
        <v>334.76451612903202</v>
      </c>
      <c r="DI1157" s="14">
        <v>1273.3964285714201</v>
      </c>
      <c r="DJ1157" s="14">
        <v>1615</v>
      </c>
      <c r="DK1157" s="14">
        <v>1455.02833333333</v>
      </c>
      <c r="DL1157" s="14">
        <v>2871.5645161290299</v>
      </c>
      <c r="DM1157" s="14">
        <v>2908.1833333333302</v>
      </c>
      <c r="DN1157" s="14">
        <v>1821.5483870967701</v>
      </c>
      <c r="DO1157" s="14">
        <v>554.60645161290302</v>
      </c>
      <c r="DP1157" s="14">
        <v>180.06333333333299</v>
      </c>
      <c r="DQ1157" s="14">
        <v>90.423387096774107</v>
      </c>
      <c r="DR1157" s="14">
        <v>59.589500000000001</v>
      </c>
      <c r="DS1157" s="15">
        <v>46.875333333333302</v>
      </c>
    </row>
    <row r="1158" spans="1:123" x14ac:dyDescent="0.25">
      <c r="A1158" s="16" t="s">
        <v>31</v>
      </c>
      <c r="B1158" s="17">
        <v>14</v>
      </c>
      <c r="C1158" s="13" t="str">
        <f t="shared" ref="C1158:C1221" si="22">A1158&amp;"_"&amp;B1158</f>
        <v>BB_L_16_GW_GW_SA_Low_GW_GQ_12_005_14</v>
      </c>
      <c r="D1158" s="18">
        <v>10</v>
      </c>
      <c r="E1158" s="18">
        <v>10.0010344827586</v>
      </c>
      <c r="F1158" s="18">
        <v>20.513548387096701</v>
      </c>
      <c r="G1158" s="18">
        <v>445.19966666666602</v>
      </c>
      <c r="H1158" s="18">
        <v>1255.4516129032199</v>
      </c>
      <c r="I1158" s="18">
        <v>1491.09</v>
      </c>
      <c r="J1158" s="18">
        <v>237.84032258064499</v>
      </c>
      <c r="K1158" s="18">
        <v>72.6046774193548</v>
      </c>
      <c r="L1158" s="18">
        <v>93.072833333333307</v>
      </c>
      <c r="M1158" s="18">
        <v>111.868387096774</v>
      </c>
      <c r="N1158" s="18">
        <v>61.560666666666599</v>
      </c>
      <c r="O1158" s="18">
        <v>43.069193548387098</v>
      </c>
      <c r="P1158" s="18">
        <v>408.42741935483798</v>
      </c>
      <c r="Q1158" s="18">
        <v>744.48392857142801</v>
      </c>
      <c r="R1158" s="18">
        <v>817.95967741935397</v>
      </c>
      <c r="S1158" s="18">
        <v>1505.88333333333</v>
      </c>
      <c r="T1158" s="18">
        <v>1140.14838709677</v>
      </c>
      <c r="U1158" s="18">
        <v>1831.0166666666601</v>
      </c>
      <c r="V1158" s="18">
        <v>838.18225806451596</v>
      </c>
      <c r="W1158" s="18">
        <v>119.590967741935</v>
      </c>
      <c r="X1158" s="18">
        <v>47.610833333333296</v>
      </c>
      <c r="Y1158" s="18">
        <v>23.844677419354799</v>
      </c>
      <c r="Z1158" s="18">
        <v>20.2461666666666</v>
      </c>
      <c r="AA1158" s="18">
        <v>19.386290322580599</v>
      </c>
      <c r="AB1158" s="18">
        <v>121.093870967741</v>
      </c>
      <c r="AC1158" s="18">
        <v>706.36785714285702</v>
      </c>
      <c r="AD1158" s="18">
        <v>699.07741935483796</v>
      </c>
      <c r="AE1158" s="18">
        <v>1121.3399999999999</v>
      </c>
      <c r="AF1158" s="18">
        <v>1662.5483870967701</v>
      </c>
      <c r="AG1158" s="18">
        <v>1971.4166666666599</v>
      </c>
      <c r="AH1158" s="18">
        <v>1304.98870967741</v>
      </c>
      <c r="AI1158" s="18">
        <v>264.34838709677399</v>
      </c>
      <c r="AJ1158" s="18">
        <v>79.772999999999897</v>
      </c>
      <c r="AK1158" s="18">
        <v>32.556935483870902</v>
      </c>
      <c r="AL1158" s="18">
        <v>25.476500000000001</v>
      </c>
      <c r="AM1158" s="18">
        <v>20.178064516129002</v>
      </c>
      <c r="AN1158" s="18">
        <v>98.91</v>
      </c>
      <c r="AO1158" s="18">
        <v>279.42500000000001</v>
      </c>
      <c r="AP1158" s="18">
        <v>371.66935483870901</v>
      </c>
      <c r="AQ1158" s="18">
        <v>198.099999999999</v>
      </c>
      <c r="AR1158" s="18">
        <v>661.17096774193499</v>
      </c>
      <c r="AS1158" s="18">
        <v>1590.45</v>
      </c>
      <c r="AT1158" s="18">
        <v>1031.7516129032199</v>
      </c>
      <c r="AU1158" s="18">
        <v>219.58999999999901</v>
      </c>
      <c r="AV1158" s="18">
        <v>49.724166666666598</v>
      </c>
      <c r="AW1158" s="18">
        <v>35.774677419354802</v>
      </c>
      <c r="AX1158" s="18">
        <v>26.322999999999901</v>
      </c>
      <c r="AY1158" s="18">
        <v>949.262258064516</v>
      </c>
      <c r="AZ1158" s="18">
        <v>2545.4677419354798</v>
      </c>
      <c r="BA1158" s="18">
        <v>2637.2931034482699</v>
      </c>
      <c r="BB1158" s="18">
        <v>1263.3290322580599</v>
      </c>
      <c r="BC1158" s="18">
        <v>1118.16333333333</v>
      </c>
      <c r="BD1158" s="18">
        <v>1866.6290322580601</v>
      </c>
      <c r="BE1158" s="18">
        <v>1474.9849999999999</v>
      </c>
      <c r="BF1158" s="18">
        <v>337.388709677419</v>
      </c>
      <c r="BG1158" s="18">
        <v>121.024193548387</v>
      </c>
      <c r="BH1158" s="18">
        <v>110.06083333333299</v>
      </c>
      <c r="BI1158" s="18">
        <v>72.994032258064493</v>
      </c>
      <c r="BJ1158" s="18">
        <v>52.801333333333297</v>
      </c>
      <c r="BK1158" s="18">
        <v>32.678548387096697</v>
      </c>
      <c r="BL1158" s="18">
        <v>255.55096774193501</v>
      </c>
      <c r="BM1158" s="18">
        <v>1107.7214285714199</v>
      </c>
      <c r="BN1158" s="18">
        <v>1367.88709677419</v>
      </c>
      <c r="BO1158" s="18">
        <v>1293.88333333333</v>
      </c>
      <c r="BP1158" s="18">
        <v>1337.3225806451601</v>
      </c>
      <c r="BQ1158" s="18">
        <v>1559.11666666666</v>
      </c>
      <c r="BR1158" s="18">
        <v>985.55161290322496</v>
      </c>
      <c r="BS1158" s="18">
        <v>275.287096774193</v>
      </c>
      <c r="BT1158" s="18">
        <v>81.172833333333301</v>
      </c>
      <c r="BU1158" s="18">
        <v>51.161129032258003</v>
      </c>
      <c r="BV1158" s="18">
        <v>43.669833333333301</v>
      </c>
      <c r="BW1158" s="18">
        <v>91.219354838709606</v>
      </c>
      <c r="BX1158" s="18">
        <v>878.95967741935397</v>
      </c>
      <c r="BY1158" s="18">
        <v>1503.67857142857</v>
      </c>
      <c r="BZ1158" s="18">
        <v>1134.33870967741</v>
      </c>
      <c r="CA1158" s="18">
        <v>1285.0166666666601</v>
      </c>
      <c r="CB1158" s="18">
        <v>1844.16129032258</v>
      </c>
      <c r="CC1158" s="18">
        <v>2407.4166666666601</v>
      </c>
      <c r="CD1158" s="18">
        <v>1229.6564516128999</v>
      </c>
      <c r="CE1158" s="18">
        <v>244.763225806451</v>
      </c>
      <c r="CF1158" s="18">
        <v>63.786666666666598</v>
      </c>
      <c r="CG1158" s="18">
        <v>43.091451612903199</v>
      </c>
      <c r="CH1158" s="18">
        <v>34.582166666666602</v>
      </c>
      <c r="CI1158" s="18">
        <v>40.239999999999903</v>
      </c>
      <c r="CJ1158" s="18">
        <v>306.783548387096</v>
      </c>
      <c r="CK1158" s="18">
        <v>1073.7107142857101</v>
      </c>
      <c r="CL1158" s="18">
        <v>1007.7790322580601</v>
      </c>
      <c r="CM1158" s="18">
        <v>1140.0416666666599</v>
      </c>
      <c r="CN1158" s="18">
        <v>2184.9838709677401</v>
      </c>
      <c r="CO1158" s="18">
        <v>2757.61666666666</v>
      </c>
      <c r="CP1158" s="18">
        <v>1552.3822580645101</v>
      </c>
      <c r="CQ1158" s="18">
        <v>323.78225806451599</v>
      </c>
      <c r="CR1158" s="18">
        <v>73.064333333333295</v>
      </c>
      <c r="CS1158" s="18">
        <v>32.477741935483799</v>
      </c>
      <c r="CT1158" s="18">
        <v>32.291833333333301</v>
      </c>
      <c r="CU1158" s="18">
        <v>59.262741935483803</v>
      </c>
      <c r="CV1158" s="18">
        <v>260.12580645161199</v>
      </c>
      <c r="CW1158" s="18">
        <v>1366.85862068965</v>
      </c>
      <c r="CX1158" s="18">
        <v>1902.9032258064501</v>
      </c>
      <c r="CY1158" s="18">
        <v>2177.4333333333302</v>
      </c>
      <c r="CZ1158" s="18">
        <v>2148.33870967741</v>
      </c>
      <c r="DA1158" s="18">
        <v>2734.6666666666601</v>
      </c>
      <c r="DB1158" s="18">
        <v>747.94838709677401</v>
      </c>
      <c r="DC1158" s="18">
        <v>110.348225806451</v>
      </c>
      <c r="DD1158" s="18">
        <v>78.558333333333294</v>
      </c>
      <c r="DE1158" s="18">
        <v>161.64516129032199</v>
      </c>
      <c r="DF1158" s="18">
        <v>155.30166666666599</v>
      </c>
      <c r="DG1158" s="18">
        <v>97.213870967741897</v>
      </c>
      <c r="DH1158" s="18">
        <v>362.037096774193</v>
      </c>
      <c r="DI1158" s="18">
        <v>1332.18214285714</v>
      </c>
      <c r="DJ1158" s="18">
        <v>1529.9516129032199</v>
      </c>
      <c r="DK1158" s="18">
        <v>1502.5250000000001</v>
      </c>
      <c r="DL1158" s="18">
        <v>2918.16129032258</v>
      </c>
      <c r="DM1158" s="18">
        <v>2905.3166666666598</v>
      </c>
      <c r="DN1158" s="18">
        <v>1732.2548387096699</v>
      </c>
      <c r="DO1158" s="18">
        <v>483.20483870967701</v>
      </c>
      <c r="DP1158" s="18">
        <v>160.215</v>
      </c>
      <c r="DQ1158" s="18">
        <v>82.060161290322597</v>
      </c>
      <c r="DR1158" s="18">
        <v>53.321833333333302</v>
      </c>
      <c r="DS1158" s="19">
        <v>45.307499999999997</v>
      </c>
    </row>
    <row r="1159" spans="1:123" x14ac:dyDescent="0.25">
      <c r="A1159" s="12" t="s">
        <v>31</v>
      </c>
      <c r="B1159" s="13">
        <v>15</v>
      </c>
      <c r="C1159" s="13" t="str">
        <f t="shared" si="22"/>
        <v>BB_L_16_GW_GW_SA_Low_GW_GQ_12_005_15</v>
      </c>
      <c r="D1159" s="14">
        <v>10</v>
      </c>
      <c r="E1159" s="14">
        <v>10.0010344827586</v>
      </c>
      <c r="F1159" s="14">
        <v>20.417903225806398</v>
      </c>
      <c r="G1159" s="14">
        <v>435.24133333333299</v>
      </c>
      <c r="H1159" s="14">
        <v>1175.1774193548299</v>
      </c>
      <c r="I1159" s="14">
        <v>1439.71333333333</v>
      </c>
      <c r="J1159" s="14">
        <v>245.51451612903199</v>
      </c>
      <c r="K1159" s="14">
        <v>75.726935483870903</v>
      </c>
      <c r="L1159" s="14">
        <v>99.829999999999899</v>
      </c>
      <c r="M1159" s="14">
        <v>118.048064516129</v>
      </c>
      <c r="N1159" s="14">
        <v>62.428166666666598</v>
      </c>
      <c r="O1159" s="14">
        <v>42.313870967741899</v>
      </c>
      <c r="P1159" s="14">
        <v>399.02258064516099</v>
      </c>
      <c r="Q1159" s="14">
        <v>698.02857142857101</v>
      </c>
      <c r="R1159" s="14">
        <v>756.31129032258002</v>
      </c>
      <c r="S1159" s="14">
        <v>1450.4399999999901</v>
      </c>
      <c r="T1159" s="14">
        <v>1047.9870967741899</v>
      </c>
      <c r="U1159" s="14">
        <v>1749.38333333333</v>
      </c>
      <c r="V1159" s="14">
        <v>768.70806451612896</v>
      </c>
      <c r="W1159" s="14">
        <v>108.774838709677</v>
      </c>
      <c r="X1159" s="14">
        <v>43.515166666666602</v>
      </c>
      <c r="Y1159" s="14">
        <v>22.099677419354801</v>
      </c>
      <c r="Z1159" s="14">
        <v>19.480333333333299</v>
      </c>
      <c r="AA1159" s="14">
        <v>18.838548387096701</v>
      </c>
      <c r="AB1159" s="14">
        <v>119.85096774193499</v>
      </c>
      <c r="AC1159" s="14">
        <v>682.46428571428498</v>
      </c>
      <c r="AD1159" s="14">
        <v>637.16612903225803</v>
      </c>
      <c r="AE1159" s="14">
        <v>1073.7049999999999</v>
      </c>
      <c r="AF1159" s="14">
        <v>1563.9032258064501</v>
      </c>
      <c r="AG1159" s="14">
        <v>1870.7833333333299</v>
      </c>
      <c r="AH1159" s="14">
        <v>1203.28225806451</v>
      </c>
      <c r="AI1159" s="14">
        <v>232.40483870967699</v>
      </c>
      <c r="AJ1159" s="14">
        <v>69.128833333333304</v>
      </c>
      <c r="AK1159" s="14">
        <v>28.115322580645099</v>
      </c>
      <c r="AL1159" s="14">
        <v>23.056999999999999</v>
      </c>
      <c r="AM1159" s="14">
        <v>18.3816129032258</v>
      </c>
      <c r="AN1159" s="14">
        <v>96.126290322580601</v>
      </c>
      <c r="AO1159" s="14">
        <v>264.78928571428497</v>
      </c>
      <c r="AP1159" s="14">
        <v>343.76612903225799</v>
      </c>
      <c r="AQ1159" s="14">
        <v>176.243333333333</v>
      </c>
      <c r="AR1159" s="14">
        <v>630.12096774193503</v>
      </c>
      <c r="AS1159" s="14">
        <v>1501.0166666666601</v>
      </c>
      <c r="AT1159" s="14">
        <v>981.11612903225796</v>
      </c>
      <c r="AU1159" s="14">
        <v>194.39209677419299</v>
      </c>
      <c r="AV1159" s="14">
        <v>42.769166666666599</v>
      </c>
      <c r="AW1159" s="14">
        <v>32.124999999999901</v>
      </c>
      <c r="AX1159" s="14">
        <v>23.672666666666601</v>
      </c>
      <c r="AY1159" s="14">
        <v>938.24903225806395</v>
      </c>
      <c r="AZ1159" s="14">
        <v>2534.5483870967701</v>
      </c>
      <c r="BA1159" s="14">
        <v>2584.4482758620602</v>
      </c>
      <c r="BB1159" s="14">
        <v>1154.9919354838701</v>
      </c>
      <c r="BC1159" s="14">
        <v>1050.5550000000001</v>
      </c>
      <c r="BD1159" s="14">
        <v>1773.9032258064501</v>
      </c>
      <c r="BE1159" s="14">
        <v>1398.07833333333</v>
      </c>
      <c r="BF1159" s="14">
        <v>333.28870967741898</v>
      </c>
      <c r="BG1159" s="14">
        <v>125.04838709677399</v>
      </c>
      <c r="BH1159" s="14">
        <v>115.76049999999999</v>
      </c>
      <c r="BI1159" s="14">
        <v>75.178709677419306</v>
      </c>
      <c r="BJ1159" s="14">
        <v>52.376666666666601</v>
      </c>
      <c r="BK1159" s="14">
        <v>31.5767741935483</v>
      </c>
      <c r="BL1159" s="14">
        <v>251.40612903225801</v>
      </c>
      <c r="BM1159" s="14">
        <v>1062.3607142857099</v>
      </c>
      <c r="BN1159" s="14">
        <v>1290.4354838709601</v>
      </c>
      <c r="BO1159" s="14">
        <v>1205.13333333333</v>
      </c>
      <c r="BP1159" s="14">
        <v>1254.7096774193501</v>
      </c>
      <c r="BQ1159" s="14">
        <v>1453.2666666666601</v>
      </c>
      <c r="BR1159" s="14">
        <v>910.70645161290304</v>
      </c>
      <c r="BS1159" s="14">
        <v>249.27258064516101</v>
      </c>
      <c r="BT1159" s="14">
        <v>70.979833333333303</v>
      </c>
      <c r="BU1159" s="14">
        <v>47.208225806451601</v>
      </c>
      <c r="BV1159" s="14">
        <v>40.72</v>
      </c>
      <c r="BW1159" s="14">
        <v>89.404838709677406</v>
      </c>
      <c r="BX1159" s="14">
        <v>857.03064516128995</v>
      </c>
      <c r="BY1159" s="14">
        <v>1418.8928571428501</v>
      </c>
      <c r="BZ1159" s="14">
        <v>1045.6838709677399</v>
      </c>
      <c r="CA1159" s="14">
        <v>1207.4000000000001</v>
      </c>
      <c r="CB1159" s="14">
        <v>1753.33870967741</v>
      </c>
      <c r="CC1159" s="14">
        <v>2300.7333333333299</v>
      </c>
      <c r="CD1159" s="14">
        <v>1145.11612903225</v>
      </c>
      <c r="CE1159" s="14">
        <v>224.18725806451599</v>
      </c>
      <c r="CF1159" s="14">
        <v>56.720999999999997</v>
      </c>
      <c r="CG1159" s="14">
        <v>39.208225806451601</v>
      </c>
      <c r="CH1159" s="14">
        <v>32.369166666666601</v>
      </c>
      <c r="CI1159" s="14">
        <v>39.223709677419301</v>
      </c>
      <c r="CJ1159" s="14">
        <v>303.08064516129002</v>
      </c>
      <c r="CK1159" s="14">
        <v>1030.76428571428</v>
      </c>
      <c r="CL1159" s="14">
        <v>932.046774193548</v>
      </c>
      <c r="CM1159" s="14">
        <v>1074.21333333333</v>
      </c>
      <c r="CN1159" s="14">
        <v>2113.0322580645102</v>
      </c>
      <c r="CO1159" s="14">
        <v>2676.75</v>
      </c>
      <c r="CP1159" s="14">
        <v>1458.3854838709599</v>
      </c>
      <c r="CQ1159" s="14">
        <v>300.00806451612902</v>
      </c>
      <c r="CR1159" s="14">
        <v>68.914000000000001</v>
      </c>
      <c r="CS1159" s="14">
        <v>29.912903225806399</v>
      </c>
      <c r="CT1159" s="14">
        <v>32.303166666666598</v>
      </c>
      <c r="CU1159" s="14">
        <v>62.106129032258004</v>
      </c>
      <c r="CV1159" s="14">
        <v>261.50161290322501</v>
      </c>
      <c r="CW1159" s="14">
        <v>1333.07413793103</v>
      </c>
      <c r="CX1159" s="14">
        <v>1825.6290322580601</v>
      </c>
      <c r="CY1159" s="14">
        <v>2107.6</v>
      </c>
      <c r="CZ1159" s="14">
        <v>2042.27419354838</v>
      </c>
      <c r="DA1159" s="14">
        <v>2700.6</v>
      </c>
      <c r="DB1159" s="14">
        <v>736.54354838709605</v>
      </c>
      <c r="DC1159" s="14">
        <v>110.712419354838</v>
      </c>
      <c r="DD1159" s="14">
        <v>81.439166666666594</v>
      </c>
      <c r="DE1159" s="14">
        <v>170.29193548387099</v>
      </c>
      <c r="DF1159" s="14">
        <v>157.17499999999899</v>
      </c>
      <c r="DG1159" s="14">
        <v>97.787258064516095</v>
      </c>
      <c r="DH1159" s="14">
        <v>356.53225806451599</v>
      </c>
      <c r="DI1159" s="14">
        <v>1297.86785714285</v>
      </c>
      <c r="DJ1159" s="14">
        <v>1439.98870967741</v>
      </c>
      <c r="DK1159" s="14">
        <v>1448.2716666666599</v>
      </c>
      <c r="DL1159" s="14">
        <v>2879.72580645161</v>
      </c>
      <c r="DM1159" s="14">
        <v>2847.3</v>
      </c>
      <c r="DN1159" s="14">
        <v>1705.8129032258</v>
      </c>
      <c r="DO1159" s="14">
        <v>460.69193548387</v>
      </c>
      <c r="DP1159" s="14">
        <v>152.25166666666601</v>
      </c>
      <c r="DQ1159" s="14">
        <v>78.237903225806406</v>
      </c>
      <c r="DR1159" s="14">
        <v>51.200499999999998</v>
      </c>
      <c r="DS1159" s="15">
        <v>44.896999999999998</v>
      </c>
    </row>
    <row r="1160" spans="1:123" x14ac:dyDescent="0.25">
      <c r="A1160" s="16" t="s">
        <v>31</v>
      </c>
      <c r="B1160" s="17">
        <v>16</v>
      </c>
      <c r="C1160" s="13" t="str">
        <f t="shared" si="22"/>
        <v>BB_L_16_GW_GW_SA_Low_GW_GQ_12_005_16</v>
      </c>
      <c r="D1160" s="18">
        <v>10</v>
      </c>
      <c r="E1160" s="18">
        <v>10</v>
      </c>
      <c r="F1160" s="18">
        <v>10.453709677419299</v>
      </c>
      <c r="G1160" s="18">
        <v>92.658166666666602</v>
      </c>
      <c r="H1160" s="18">
        <v>926.119354838709</v>
      </c>
      <c r="I1160" s="18">
        <v>1664.0166666666601</v>
      </c>
      <c r="J1160" s="18">
        <v>587.16774193548395</v>
      </c>
      <c r="K1160" s="18">
        <v>120.89870967741901</v>
      </c>
      <c r="L1160" s="18">
        <v>72.361166666666605</v>
      </c>
      <c r="M1160" s="18">
        <v>109.105806451612</v>
      </c>
      <c r="N1160" s="18">
        <v>93.721833333333294</v>
      </c>
      <c r="O1160" s="18">
        <v>46.7524193548387</v>
      </c>
      <c r="P1160" s="18">
        <v>119.54193548387001</v>
      </c>
      <c r="Q1160" s="18">
        <v>566.84642857142796</v>
      </c>
      <c r="R1160" s="18">
        <v>782.85483870967698</v>
      </c>
      <c r="S1160" s="18">
        <v>1008.6</v>
      </c>
      <c r="T1160" s="18">
        <v>1473.19354838709</v>
      </c>
      <c r="U1160" s="18">
        <v>1446.7833333333299</v>
      </c>
      <c r="V1160" s="18">
        <v>1630.4</v>
      </c>
      <c r="W1160" s="18">
        <v>318.24354838709598</v>
      </c>
      <c r="X1160" s="18">
        <v>81.847333333333296</v>
      </c>
      <c r="Y1160" s="18">
        <v>32.761451612903201</v>
      </c>
      <c r="Z1160" s="18">
        <v>23.4821666666666</v>
      </c>
      <c r="AA1160" s="18">
        <v>20.364999999999998</v>
      </c>
      <c r="AB1160" s="18">
        <v>26.316774193548301</v>
      </c>
      <c r="AC1160" s="18">
        <v>280.40035714285699</v>
      </c>
      <c r="AD1160" s="18">
        <v>790.23870967741902</v>
      </c>
      <c r="AE1160" s="18">
        <v>716.63499999999999</v>
      </c>
      <c r="AF1160" s="18">
        <v>1499.88709677419</v>
      </c>
      <c r="AG1160" s="18">
        <v>1751.15</v>
      </c>
      <c r="AH1160" s="18">
        <v>1916.35483870967</v>
      </c>
      <c r="AI1160" s="18">
        <v>777.76935483870898</v>
      </c>
      <c r="AJ1160" s="18">
        <v>167.65666666666601</v>
      </c>
      <c r="AK1160" s="18">
        <v>59.666935483870901</v>
      </c>
      <c r="AL1160" s="18">
        <v>33.702666666666602</v>
      </c>
      <c r="AM1160" s="18">
        <v>25.912258064516099</v>
      </c>
      <c r="AN1160" s="18">
        <v>32.005806451612898</v>
      </c>
      <c r="AO1160" s="18">
        <v>153.45571428571401</v>
      </c>
      <c r="AP1160" s="18">
        <v>325.44032258064499</v>
      </c>
      <c r="AQ1160" s="18">
        <v>310.35166666666601</v>
      </c>
      <c r="AR1160" s="18">
        <v>290.924193548387</v>
      </c>
      <c r="AS1160" s="18">
        <v>1129.8866666666599</v>
      </c>
      <c r="AT1160" s="18">
        <v>1479.4193548387</v>
      </c>
      <c r="AU1160" s="18">
        <v>608.277419354838</v>
      </c>
      <c r="AV1160" s="18">
        <v>136.065</v>
      </c>
      <c r="AW1160" s="18">
        <v>49.354999999999997</v>
      </c>
      <c r="AX1160" s="18">
        <v>30.710333333333299</v>
      </c>
      <c r="AY1160" s="18">
        <v>213.733709677419</v>
      </c>
      <c r="AZ1160" s="18">
        <v>1587.58064516129</v>
      </c>
      <c r="BA1160" s="18">
        <v>2560.2758620689601</v>
      </c>
      <c r="BB1160" s="18">
        <v>2111.9354838709601</v>
      </c>
      <c r="BC1160" s="18">
        <v>976.77166666666596</v>
      </c>
      <c r="BD1160" s="18">
        <v>1516.33870967741</v>
      </c>
      <c r="BE1160" s="18">
        <v>1718.85</v>
      </c>
      <c r="BF1160" s="18">
        <v>777.08064516129002</v>
      </c>
      <c r="BG1160" s="18">
        <v>158.88064516129</v>
      </c>
      <c r="BH1160" s="18">
        <v>118.25666666666601</v>
      </c>
      <c r="BI1160" s="18">
        <v>91.006290322580597</v>
      </c>
      <c r="BJ1160" s="18">
        <v>65.403333333333293</v>
      </c>
      <c r="BK1160" s="18">
        <v>43.337741935483798</v>
      </c>
      <c r="BL1160" s="18">
        <v>61.152419354838699</v>
      </c>
      <c r="BM1160" s="18">
        <v>538.16071428571399</v>
      </c>
      <c r="BN1160" s="18">
        <v>1181.39354838709</v>
      </c>
      <c r="BO1160" s="18">
        <v>1380.4833333333299</v>
      </c>
      <c r="BP1160" s="18">
        <v>1256.9032258064501</v>
      </c>
      <c r="BQ1160" s="18">
        <v>1507.2166666666601</v>
      </c>
      <c r="BR1160" s="18">
        <v>1403.69354838709</v>
      </c>
      <c r="BS1160" s="18">
        <v>624.15483870967705</v>
      </c>
      <c r="BT1160" s="18">
        <v>194.56833333333299</v>
      </c>
      <c r="BU1160" s="18">
        <v>72.793548387096706</v>
      </c>
      <c r="BV1160" s="18">
        <v>54.130499999999998</v>
      </c>
      <c r="BW1160" s="18">
        <v>42.975645161290302</v>
      </c>
      <c r="BX1160" s="18">
        <v>284.10774193548298</v>
      </c>
      <c r="BY1160" s="18">
        <v>1189.3910714285701</v>
      </c>
      <c r="BZ1160" s="18">
        <v>1351.7096774193501</v>
      </c>
      <c r="CA1160" s="18">
        <v>1152.2666666666601</v>
      </c>
      <c r="CB1160" s="18">
        <v>1479.7096774193501</v>
      </c>
      <c r="CC1160" s="18">
        <v>2196.5166666666601</v>
      </c>
      <c r="CD1160" s="18">
        <v>2027.6290322580601</v>
      </c>
      <c r="CE1160" s="18">
        <v>622.572580645161</v>
      </c>
      <c r="CF1160" s="18">
        <v>127.296666666666</v>
      </c>
      <c r="CG1160" s="18">
        <v>62.758548387096702</v>
      </c>
      <c r="CH1160" s="18">
        <v>40.936999999999998</v>
      </c>
      <c r="CI1160" s="18">
        <v>38.074838709677401</v>
      </c>
      <c r="CJ1160" s="18">
        <v>75.119032258064493</v>
      </c>
      <c r="CK1160" s="18">
        <v>556.90892857142796</v>
      </c>
      <c r="CL1160" s="18">
        <v>1089.65161290322</v>
      </c>
      <c r="CM1160" s="18">
        <v>930.37</v>
      </c>
      <c r="CN1160" s="18">
        <v>1561.9193548387</v>
      </c>
      <c r="CO1160" s="18">
        <v>2548.85</v>
      </c>
      <c r="CP1160" s="18">
        <v>2325.9032258064499</v>
      </c>
      <c r="CQ1160" s="18">
        <v>793.14193548387095</v>
      </c>
      <c r="CR1160" s="18">
        <v>111.37249999999899</v>
      </c>
      <c r="CS1160" s="18">
        <v>47.096935483870901</v>
      </c>
      <c r="CT1160" s="18">
        <v>29.920499999999901</v>
      </c>
      <c r="CU1160" s="18">
        <v>41.058225806451603</v>
      </c>
      <c r="CV1160" s="18">
        <v>87.6453225806451</v>
      </c>
      <c r="CW1160" s="18">
        <v>640.34655172413795</v>
      </c>
      <c r="CX1160" s="18">
        <v>1628.2419354838701</v>
      </c>
      <c r="CY1160" s="18">
        <v>1951.4666666666601</v>
      </c>
      <c r="CZ1160" s="18">
        <v>2072.0161290322499</v>
      </c>
      <c r="DA1160" s="18">
        <v>2553.11666666666</v>
      </c>
      <c r="DB1160" s="18">
        <v>1501.3435483870901</v>
      </c>
      <c r="DC1160" s="18">
        <v>241.67741935483801</v>
      </c>
      <c r="DD1160" s="18">
        <v>94.182166666666603</v>
      </c>
      <c r="DE1160" s="18">
        <v>101.744032258064</v>
      </c>
      <c r="DF1160" s="18">
        <v>176.78166666666601</v>
      </c>
      <c r="DG1160" s="18">
        <v>124.09129032257999</v>
      </c>
      <c r="DH1160" s="18">
        <v>140.43661290322501</v>
      </c>
      <c r="DI1160" s="18">
        <v>589.40714285714296</v>
      </c>
      <c r="DJ1160" s="18">
        <v>1597.69354838709</v>
      </c>
      <c r="DK1160" s="18">
        <v>1118.105</v>
      </c>
      <c r="DL1160" s="18">
        <v>2372.22580645161</v>
      </c>
      <c r="DM1160" s="18">
        <v>2839.35</v>
      </c>
      <c r="DN1160" s="18">
        <v>2507.7903225806399</v>
      </c>
      <c r="DO1160" s="18">
        <v>1117.3258064516101</v>
      </c>
      <c r="DP1160" s="18">
        <v>307.37833333333299</v>
      </c>
      <c r="DQ1160" s="18">
        <v>123.408064516129</v>
      </c>
      <c r="DR1160" s="18">
        <v>77.145499999999998</v>
      </c>
      <c r="DS1160" s="19">
        <v>50.497666666666603</v>
      </c>
    </row>
    <row r="1161" spans="1:123" x14ac:dyDescent="0.25">
      <c r="A1161" s="12" t="s">
        <v>31</v>
      </c>
      <c r="B1161" s="13">
        <v>17</v>
      </c>
      <c r="C1161" s="13" t="str">
        <f t="shared" si="22"/>
        <v>BB_L_16_GW_GW_SA_Low_GW_GQ_12_005_17</v>
      </c>
      <c r="D1161" s="14">
        <v>10</v>
      </c>
      <c r="E1161" s="14">
        <v>10</v>
      </c>
      <c r="F1161" s="14">
        <v>10.695645161290299</v>
      </c>
      <c r="G1161" s="14">
        <v>114.3685</v>
      </c>
      <c r="H1161" s="14">
        <v>973.19032258064499</v>
      </c>
      <c r="I1161" s="14">
        <v>1693.0833333333301</v>
      </c>
      <c r="J1161" s="14">
        <v>553.48064516129</v>
      </c>
      <c r="K1161" s="14">
        <v>109.89</v>
      </c>
      <c r="L1161" s="14">
        <v>73.279499999999999</v>
      </c>
      <c r="M1161" s="14">
        <v>114.621612903225</v>
      </c>
      <c r="N1161" s="14">
        <v>91.256666666666604</v>
      </c>
      <c r="O1161" s="14">
        <v>42.532096774193498</v>
      </c>
      <c r="P1161" s="14">
        <v>142.180322580645</v>
      </c>
      <c r="Q1161" s="14">
        <v>599.19285714285695</v>
      </c>
      <c r="R1161" s="14">
        <v>781.53870967741898</v>
      </c>
      <c r="S1161" s="14">
        <v>1062.75833333333</v>
      </c>
      <c r="T1161" s="14">
        <v>1441.6</v>
      </c>
      <c r="U1161" s="14">
        <v>1471.1766666666599</v>
      </c>
      <c r="V1161" s="14">
        <v>1521.45806451612</v>
      </c>
      <c r="W1161" s="14">
        <v>264.94516129032201</v>
      </c>
      <c r="X1161" s="14">
        <v>73.44</v>
      </c>
      <c r="Y1161" s="14">
        <v>28.841935483870898</v>
      </c>
      <c r="Z1161" s="14">
        <v>22.179499999999901</v>
      </c>
      <c r="AA1161" s="14">
        <v>19.895483870967698</v>
      </c>
      <c r="AB1161" s="14">
        <v>29.3098387096774</v>
      </c>
      <c r="AC1161" s="14">
        <v>328.413571428571</v>
      </c>
      <c r="AD1161" s="14">
        <v>797.27258064516104</v>
      </c>
      <c r="AE1161" s="14">
        <v>724.87166666666599</v>
      </c>
      <c r="AF1161" s="14">
        <v>1556.4032258064501</v>
      </c>
      <c r="AG1161" s="14">
        <v>1759.13333333333</v>
      </c>
      <c r="AH1161" s="14">
        <v>1851.85483870967</v>
      </c>
      <c r="AI1161" s="14">
        <v>656.76774193548397</v>
      </c>
      <c r="AJ1161" s="14">
        <v>139.87266666666599</v>
      </c>
      <c r="AK1161" s="14">
        <v>48.539193548387097</v>
      </c>
      <c r="AL1161" s="14">
        <v>29.744499999999999</v>
      </c>
      <c r="AM1161" s="14">
        <v>23.241451612903202</v>
      </c>
      <c r="AN1161" s="14">
        <v>33.885967741935403</v>
      </c>
      <c r="AO1161" s="14">
        <v>167.63214285714199</v>
      </c>
      <c r="AP1161" s="14">
        <v>333.56935483870899</v>
      </c>
      <c r="AQ1161" s="14">
        <v>285.375</v>
      </c>
      <c r="AR1161" s="14">
        <v>306.22419354838701</v>
      </c>
      <c r="AS1161" s="14">
        <v>1204.1316666666601</v>
      </c>
      <c r="AT1161" s="14">
        <v>1434.21774193548</v>
      </c>
      <c r="AU1161" s="14">
        <v>526.816129032258</v>
      </c>
      <c r="AV1161" s="14">
        <v>105.1785</v>
      </c>
      <c r="AW1161" s="14">
        <v>42.539032258064502</v>
      </c>
      <c r="AX1161" s="14">
        <v>26.1995</v>
      </c>
      <c r="AY1161" s="14">
        <v>268.88322580645098</v>
      </c>
      <c r="AZ1161" s="14">
        <v>1808.38064516129</v>
      </c>
      <c r="BA1161" s="14">
        <v>2677.06896551724</v>
      </c>
      <c r="BB1161" s="14">
        <v>2012.8225806451601</v>
      </c>
      <c r="BC1161" s="14">
        <v>918.21166666666602</v>
      </c>
      <c r="BD1161" s="14">
        <v>1572.7419354838701</v>
      </c>
      <c r="BE1161" s="14">
        <v>1736.3333333333301</v>
      </c>
      <c r="BF1161" s="14">
        <v>725.53225806451599</v>
      </c>
      <c r="BG1161" s="14">
        <v>148.582258064516</v>
      </c>
      <c r="BH1161" s="14">
        <v>120.35833333333299</v>
      </c>
      <c r="BI1161" s="14">
        <v>89.306451612903203</v>
      </c>
      <c r="BJ1161" s="14">
        <v>64.079499999999896</v>
      </c>
      <c r="BK1161" s="14">
        <v>40.446612903225798</v>
      </c>
      <c r="BL1161" s="14">
        <v>71.0035483870967</v>
      </c>
      <c r="BM1161" s="14">
        <v>622.74642857142805</v>
      </c>
      <c r="BN1161" s="14">
        <v>1222.9354838709601</v>
      </c>
      <c r="BO1161" s="14">
        <v>1381.2333333333299</v>
      </c>
      <c r="BP1161" s="14">
        <v>1238.0967741935401</v>
      </c>
      <c r="BQ1161" s="14">
        <v>1514.8</v>
      </c>
      <c r="BR1161" s="14">
        <v>1331.8048387096701</v>
      </c>
      <c r="BS1161" s="14">
        <v>551.14516129032199</v>
      </c>
      <c r="BT1161" s="14">
        <v>159.29366666666601</v>
      </c>
      <c r="BU1161" s="14">
        <v>61.6985483870967</v>
      </c>
      <c r="BV1161" s="14">
        <v>50.222333333333303</v>
      </c>
      <c r="BW1161" s="14">
        <v>41.418225806451602</v>
      </c>
      <c r="BX1161" s="14">
        <v>340.56258064516101</v>
      </c>
      <c r="BY1161" s="14">
        <v>1277.4607142857101</v>
      </c>
      <c r="BZ1161" s="14">
        <v>1319.0645161290299</v>
      </c>
      <c r="CA1161" s="14">
        <v>1150.5833333333301</v>
      </c>
      <c r="CB1161" s="14">
        <v>1507.9838709677399</v>
      </c>
      <c r="CC1161" s="14">
        <v>2246.8166666666598</v>
      </c>
      <c r="CD1161" s="14">
        <v>1930.5645161290299</v>
      </c>
      <c r="CE1161" s="14">
        <v>532.138709677419</v>
      </c>
      <c r="CF1161" s="14">
        <v>105.906333333333</v>
      </c>
      <c r="CG1161" s="14">
        <v>54.3085483870967</v>
      </c>
      <c r="CH1161" s="14">
        <v>36.942666666666597</v>
      </c>
      <c r="CI1161" s="14">
        <v>37.013870967741902</v>
      </c>
      <c r="CJ1161" s="14">
        <v>87.393709677419295</v>
      </c>
      <c r="CK1161" s="14">
        <v>635.40892857142796</v>
      </c>
      <c r="CL1161" s="14">
        <v>1097.95806451612</v>
      </c>
      <c r="CM1161" s="14">
        <v>921.738333333333</v>
      </c>
      <c r="CN1161" s="14">
        <v>1661.5645161290299</v>
      </c>
      <c r="CO1161" s="14">
        <v>2624.2666666666601</v>
      </c>
      <c r="CP1161" s="14">
        <v>2288.9838709677401</v>
      </c>
      <c r="CQ1161" s="14">
        <v>698.91451612903199</v>
      </c>
      <c r="CR1161" s="14">
        <v>108.49183333333301</v>
      </c>
      <c r="CS1161" s="14">
        <v>43.878225806451603</v>
      </c>
      <c r="CT1161" s="14">
        <v>28.644166666666599</v>
      </c>
      <c r="CU1161" s="14">
        <v>43.997419354838698</v>
      </c>
      <c r="CV1161" s="14">
        <v>99.800483870967696</v>
      </c>
      <c r="CW1161" s="14">
        <v>742.22068965517201</v>
      </c>
      <c r="CX1161" s="14">
        <v>1732.5161290322501</v>
      </c>
      <c r="CY1161" s="14">
        <v>2006.13333333333</v>
      </c>
      <c r="CZ1161" s="14">
        <v>2086.5322580645102</v>
      </c>
      <c r="DA1161" s="14">
        <v>2710.61666666666</v>
      </c>
      <c r="DB1161" s="14">
        <v>1490.34838709677</v>
      </c>
      <c r="DC1161" s="14">
        <v>209.81129032257999</v>
      </c>
      <c r="DD1161" s="14">
        <v>86.55</v>
      </c>
      <c r="DE1161" s="14">
        <v>109.234354838709</v>
      </c>
      <c r="DF1161" s="14">
        <v>182.65333333333299</v>
      </c>
      <c r="DG1161" s="14">
        <v>118.06887096774101</v>
      </c>
      <c r="DH1161" s="14">
        <v>155.84919354838701</v>
      </c>
      <c r="DI1161" s="14">
        <v>672.81071428571397</v>
      </c>
      <c r="DJ1161" s="14">
        <v>1646.3709677419299</v>
      </c>
      <c r="DK1161" s="14">
        <v>1114.8149999999901</v>
      </c>
      <c r="DL1161" s="14">
        <v>2515.77419354838</v>
      </c>
      <c r="DM1161" s="14">
        <v>2914.0833333333298</v>
      </c>
      <c r="DN1161" s="14">
        <v>2463.72580645161</v>
      </c>
      <c r="DO1161" s="14">
        <v>1000.92580645161</v>
      </c>
      <c r="DP1161" s="14">
        <v>259.77999999999997</v>
      </c>
      <c r="DQ1161" s="14">
        <v>110.57306451612899</v>
      </c>
      <c r="DR1161" s="14">
        <v>69.994666666666603</v>
      </c>
      <c r="DS1161" s="15">
        <v>46.069166666666597</v>
      </c>
    </row>
    <row r="1162" spans="1:123" x14ac:dyDescent="0.25">
      <c r="A1162" s="16" t="s">
        <v>31</v>
      </c>
      <c r="B1162" s="17">
        <v>18</v>
      </c>
      <c r="C1162" s="13" t="str">
        <f t="shared" si="22"/>
        <v>BB_L_16_GW_GW_SA_Low_GW_GQ_12_005_18</v>
      </c>
      <c r="D1162" s="18">
        <v>10</v>
      </c>
      <c r="E1162" s="18">
        <v>10</v>
      </c>
      <c r="F1162" s="18">
        <v>10.7358064516129</v>
      </c>
      <c r="G1162" s="18">
        <v>118.84266666666601</v>
      </c>
      <c r="H1162" s="18">
        <v>975.58870967741905</v>
      </c>
      <c r="I1162" s="18">
        <v>1676.93333333333</v>
      </c>
      <c r="J1162" s="18">
        <v>541.62741935483803</v>
      </c>
      <c r="K1162" s="18">
        <v>106.65129032258</v>
      </c>
      <c r="L1162" s="18">
        <v>74.798833333333306</v>
      </c>
      <c r="M1162" s="18">
        <v>119.466129032258</v>
      </c>
      <c r="N1162" s="18">
        <v>91.633166666666597</v>
      </c>
      <c r="O1162" s="18">
        <v>40.802903225806403</v>
      </c>
      <c r="P1162" s="18">
        <v>147.532903225806</v>
      </c>
      <c r="Q1162" s="18">
        <v>602.61785714285702</v>
      </c>
      <c r="R1162" s="18">
        <v>762.51935483870898</v>
      </c>
      <c r="S1162" s="18">
        <v>1061.4866666666601</v>
      </c>
      <c r="T1162" s="18">
        <v>1408.1645161290301</v>
      </c>
      <c r="U1162" s="18">
        <v>1453.8916666666601</v>
      </c>
      <c r="V1162" s="18">
        <v>1457.35483870967</v>
      </c>
      <c r="W1162" s="18">
        <v>233.92790322580601</v>
      </c>
      <c r="X1162" s="18">
        <v>68.364499999999893</v>
      </c>
      <c r="Y1162" s="18">
        <v>26.396129032257999</v>
      </c>
      <c r="Z1162" s="18">
        <v>21.297999999999998</v>
      </c>
      <c r="AA1162" s="18">
        <v>19.552096774193501</v>
      </c>
      <c r="AB1162" s="18">
        <v>29.603064516128999</v>
      </c>
      <c r="AC1162" s="18">
        <v>340.48785714285702</v>
      </c>
      <c r="AD1162" s="18">
        <v>786.19032258064499</v>
      </c>
      <c r="AE1162" s="18">
        <v>706.70833333333303</v>
      </c>
      <c r="AF1162" s="18">
        <v>1558</v>
      </c>
      <c r="AG1162" s="18">
        <v>1728.7166666666601</v>
      </c>
      <c r="AH1162" s="18">
        <v>1799.33870967741</v>
      </c>
      <c r="AI1162" s="18">
        <v>591.74032258064506</v>
      </c>
      <c r="AJ1162" s="18">
        <v>123.82</v>
      </c>
      <c r="AK1162" s="18">
        <v>42.158225806451597</v>
      </c>
      <c r="AL1162" s="18">
        <v>27.252666666666599</v>
      </c>
      <c r="AM1162" s="18">
        <v>21.613709677419301</v>
      </c>
      <c r="AN1162" s="18">
        <v>33.510483870967697</v>
      </c>
      <c r="AO1162" s="18">
        <v>170.31642857142799</v>
      </c>
      <c r="AP1162" s="18">
        <v>330.29838709677398</v>
      </c>
      <c r="AQ1162" s="18">
        <v>268.63666666666597</v>
      </c>
      <c r="AR1162" s="18">
        <v>302.609677419354</v>
      </c>
      <c r="AS1162" s="18">
        <v>1210.2449999999999</v>
      </c>
      <c r="AT1162" s="18">
        <v>1397.5677419354799</v>
      </c>
      <c r="AU1162" s="18">
        <v>484.76935483870898</v>
      </c>
      <c r="AV1162" s="18">
        <v>88.753500000000003</v>
      </c>
      <c r="AW1162" s="18">
        <v>38.800483870967703</v>
      </c>
      <c r="AX1162" s="18">
        <v>23.588000000000001</v>
      </c>
      <c r="AY1162" s="18">
        <v>282.064032258064</v>
      </c>
      <c r="AZ1162" s="18">
        <v>1887.6290322580601</v>
      </c>
      <c r="BA1162" s="18">
        <v>2721.0862068965498</v>
      </c>
      <c r="BB1162" s="18">
        <v>1952.3225806451601</v>
      </c>
      <c r="BC1162" s="18">
        <v>864.50333333333299</v>
      </c>
      <c r="BD1162" s="18">
        <v>1568.5161290322501</v>
      </c>
      <c r="BE1162" s="18">
        <v>1711.6</v>
      </c>
      <c r="BF1162" s="18">
        <v>702.57096774193496</v>
      </c>
      <c r="BG1162" s="18">
        <v>144.425806451612</v>
      </c>
      <c r="BH1162" s="18">
        <v>123.061666666666</v>
      </c>
      <c r="BI1162" s="18">
        <v>89.868870967741898</v>
      </c>
      <c r="BJ1162" s="18">
        <v>63.883000000000003</v>
      </c>
      <c r="BK1162" s="18">
        <v>39.106935483870899</v>
      </c>
      <c r="BL1162" s="18">
        <v>72.633064516128997</v>
      </c>
      <c r="BM1162" s="18">
        <v>644.63392857142799</v>
      </c>
      <c r="BN1162" s="18">
        <v>1216.3709677419299</v>
      </c>
      <c r="BO1162" s="18">
        <v>1357.36666666666</v>
      </c>
      <c r="BP1162" s="18">
        <v>1203.19354838709</v>
      </c>
      <c r="BQ1162" s="18">
        <v>1489.2333333333299</v>
      </c>
      <c r="BR1162" s="18">
        <v>1277.34516129032</v>
      </c>
      <c r="BS1162" s="18">
        <v>510.68870967741901</v>
      </c>
      <c r="BT1162" s="18">
        <v>140.505333333333</v>
      </c>
      <c r="BU1162" s="18">
        <v>55.751451612903203</v>
      </c>
      <c r="BV1162" s="18">
        <v>47.829500000000003</v>
      </c>
      <c r="BW1162" s="18">
        <v>39.835806451612797</v>
      </c>
      <c r="BX1162" s="18">
        <v>354.72935483870901</v>
      </c>
      <c r="BY1162" s="18">
        <v>1293.0285714285701</v>
      </c>
      <c r="BZ1162" s="18">
        <v>1279.22580645161</v>
      </c>
      <c r="CA1162" s="18">
        <v>1124.7666666666601</v>
      </c>
      <c r="CB1162" s="18">
        <v>1489.5</v>
      </c>
      <c r="CC1162" s="18">
        <v>2235.7833333333301</v>
      </c>
      <c r="CD1162" s="18">
        <v>1865.35483870967</v>
      </c>
      <c r="CE1162" s="18">
        <v>482.07096774193502</v>
      </c>
      <c r="CF1162" s="18">
        <v>94.104333333333301</v>
      </c>
      <c r="CG1162" s="18">
        <v>49.498387096774103</v>
      </c>
      <c r="CH1162" s="18">
        <v>34.405666666666598</v>
      </c>
      <c r="CI1162" s="18">
        <v>36.184354838709602</v>
      </c>
      <c r="CJ1162" s="18">
        <v>89.842096774193493</v>
      </c>
      <c r="CK1162" s="18">
        <v>656.24285714285702</v>
      </c>
      <c r="CL1162" s="18">
        <v>1081.9903225806399</v>
      </c>
      <c r="CM1162" s="18">
        <v>893.66666666666595</v>
      </c>
      <c r="CN1162" s="18">
        <v>1675.3225806451601</v>
      </c>
      <c r="CO1162" s="18">
        <v>2633.2333333333299</v>
      </c>
      <c r="CP1162" s="18">
        <v>2244.8709677419301</v>
      </c>
      <c r="CQ1162" s="18">
        <v>647.69838709677401</v>
      </c>
      <c r="CR1162" s="18">
        <v>105.35233333333299</v>
      </c>
      <c r="CS1162" s="18">
        <v>41.637903225806397</v>
      </c>
      <c r="CT1162" s="18">
        <v>27.590499999999999</v>
      </c>
      <c r="CU1162" s="18">
        <v>45.484193548387097</v>
      </c>
      <c r="CV1162" s="18">
        <v>104.266774193548</v>
      </c>
      <c r="CW1162" s="18">
        <v>773.67413793103401</v>
      </c>
      <c r="CX1162" s="18">
        <v>1752.9354838709601</v>
      </c>
      <c r="CY1162" s="18">
        <v>2007.06666666666</v>
      </c>
      <c r="CZ1162" s="18">
        <v>2055.1129032258</v>
      </c>
      <c r="DA1162" s="18">
        <v>2751.4333333333302</v>
      </c>
      <c r="DB1162" s="18">
        <v>1486.3177419354799</v>
      </c>
      <c r="DC1162" s="18">
        <v>195.033870967741</v>
      </c>
      <c r="DD1162" s="18">
        <v>83.899333333333303</v>
      </c>
      <c r="DE1162" s="18">
        <v>113.494032258064</v>
      </c>
      <c r="DF1162" s="18">
        <v>187.35166666666601</v>
      </c>
      <c r="DG1162" s="18">
        <v>116.035967741935</v>
      </c>
      <c r="DH1162" s="18">
        <v>159.836774193548</v>
      </c>
      <c r="DI1162" s="18">
        <v>693.27857142857101</v>
      </c>
      <c r="DJ1162" s="18">
        <v>1648.53225806451</v>
      </c>
      <c r="DK1162" s="18">
        <v>1078.60666666666</v>
      </c>
      <c r="DL1162" s="18">
        <v>2563.0322580645102</v>
      </c>
      <c r="DM1162" s="18">
        <v>2923.75</v>
      </c>
      <c r="DN1162" s="18">
        <v>2442.5967741935401</v>
      </c>
      <c r="DO1162" s="18">
        <v>948.50967741935494</v>
      </c>
      <c r="DP1162" s="18">
        <v>236.46833333333299</v>
      </c>
      <c r="DQ1162" s="18">
        <v>104.08499999999999</v>
      </c>
      <c r="DR1162" s="18">
        <v>66.584500000000006</v>
      </c>
      <c r="DS1162" s="19">
        <v>43.889499999999899</v>
      </c>
    </row>
    <row r="1163" spans="1:123" x14ac:dyDescent="0.25">
      <c r="A1163" s="12" t="s">
        <v>31</v>
      </c>
      <c r="B1163" s="13">
        <v>19</v>
      </c>
      <c r="C1163" s="13" t="str">
        <f t="shared" si="22"/>
        <v>BB_L_16_GW_GW_SA_Low_GW_GQ_12_005_19</v>
      </c>
      <c r="D1163" s="14">
        <v>10</v>
      </c>
      <c r="E1163" s="14">
        <v>10</v>
      </c>
      <c r="F1163" s="14">
        <v>10.016935483870901</v>
      </c>
      <c r="G1163" s="14">
        <v>21.798833333333299</v>
      </c>
      <c r="H1163" s="14">
        <v>493.28322580645101</v>
      </c>
      <c r="I1163" s="14">
        <v>1470.0833333333301</v>
      </c>
      <c r="J1163" s="14">
        <v>1098.3999999999901</v>
      </c>
      <c r="K1163" s="14">
        <v>257.45645161290298</v>
      </c>
      <c r="L1163" s="14">
        <v>87.145999999999901</v>
      </c>
      <c r="M1163" s="14">
        <v>92.7637096774193</v>
      </c>
      <c r="N1163" s="14">
        <v>110.713333333333</v>
      </c>
      <c r="O1163" s="14">
        <v>71.7703225806451</v>
      </c>
      <c r="P1163" s="14">
        <v>48.8456451612903</v>
      </c>
      <c r="Q1163" s="14">
        <v>304.86035714285703</v>
      </c>
      <c r="R1163" s="14">
        <v>672.65161290322499</v>
      </c>
      <c r="S1163" s="14">
        <v>794.03166666666596</v>
      </c>
      <c r="T1163" s="14">
        <v>1354.5870967741901</v>
      </c>
      <c r="U1163" s="14">
        <v>1234.7166666666601</v>
      </c>
      <c r="V1163" s="14">
        <v>1788.7580645161199</v>
      </c>
      <c r="W1163" s="14">
        <v>728.70645161290304</v>
      </c>
      <c r="X1163" s="14">
        <v>121.357166666666</v>
      </c>
      <c r="Y1163" s="14">
        <v>48.616451612903198</v>
      </c>
      <c r="Z1163" s="14">
        <v>27.005333333333301</v>
      </c>
      <c r="AA1163" s="14">
        <v>21.502580645161199</v>
      </c>
      <c r="AB1163" s="14">
        <v>20.126129032258</v>
      </c>
      <c r="AC1163" s="14">
        <v>80.366607142857106</v>
      </c>
      <c r="AD1163" s="14">
        <v>566.82903225806399</v>
      </c>
      <c r="AE1163" s="14">
        <v>706.111666666666</v>
      </c>
      <c r="AF1163" s="14">
        <v>1053.2419354838701</v>
      </c>
      <c r="AG1163" s="14">
        <v>1587.5166666666601</v>
      </c>
      <c r="AH1163" s="14">
        <v>1882.4032258064501</v>
      </c>
      <c r="AI1163" s="14">
        <v>1354.08387096774</v>
      </c>
      <c r="AJ1163" s="14">
        <v>360.469999999999</v>
      </c>
      <c r="AK1163" s="14">
        <v>105.91241935483799</v>
      </c>
      <c r="AL1163" s="14">
        <v>43.673833333333299</v>
      </c>
      <c r="AM1163" s="14">
        <v>30.340483870967699</v>
      </c>
      <c r="AN1163" s="14">
        <v>24.1527419354838</v>
      </c>
      <c r="AO1163" s="14">
        <v>63.444821428571402</v>
      </c>
      <c r="AP1163" s="14">
        <v>218.92741935483801</v>
      </c>
      <c r="AQ1163" s="14">
        <v>346.49833333333299</v>
      </c>
      <c r="AR1163" s="14">
        <v>234.21774193548299</v>
      </c>
      <c r="AS1163" s="14">
        <v>602.51499999999999</v>
      </c>
      <c r="AT1163" s="14">
        <v>1434.2903225806399</v>
      </c>
      <c r="AU1163" s="14">
        <v>1052.4741935483801</v>
      </c>
      <c r="AV1163" s="14">
        <v>326.495</v>
      </c>
      <c r="AW1163" s="14">
        <v>70.580483870967697</v>
      </c>
      <c r="AX1163" s="14">
        <v>39.497999999999998</v>
      </c>
      <c r="AY1163" s="14">
        <v>47.424354838709597</v>
      </c>
      <c r="AZ1163" s="14">
        <v>738.533870967741</v>
      </c>
      <c r="BA1163" s="14">
        <v>2104.1206896551698</v>
      </c>
      <c r="BB1163" s="14">
        <v>2473.4677419354798</v>
      </c>
      <c r="BC1163" s="14">
        <v>1392.2249999999899</v>
      </c>
      <c r="BD1163" s="14">
        <v>1165.3177419354799</v>
      </c>
      <c r="BE1163" s="14">
        <v>1730.75</v>
      </c>
      <c r="BF1163" s="14">
        <v>1242.6193548387</v>
      </c>
      <c r="BG1163" s="14">
        <v>295.75806451612902</v>
      </c>
      <c r="BH1163" s="14">
        <v>128.178333333333</v>
      </c>
      <c r="BI1163" s="14">
        <v>110.33645161290301</v>
      </c>
      <c r="BJ1163" s="14">
        <v>76.7736666666666</v>
      </c>
      <c r="BK1163" s="14">
        <v>56.033709677419303</v>
      </c>
      <c r="BL1163" s="14">
        <v>38.0543548387096</v>
      </c>
      <c r="BM1163" s="14">
        <v>189.21178571428501</v>
      </c>
      <c r="BN1163" s="14">
        <v>869.19193548387102</v>
      </c>
      <c r="BO1163" s="14">
        <v>1267.9000000000001</v>
      </c>
      <c r="BP1163" s="14">
        <v>1277.8709677419299</v>
      </c>
      <c r="BQ1163" s="14">
        <v>1309.2</v>
      </c>
      <c r="BR1163" s="14">
        <v>1509.6451612903199</v>
      </c>
      <c r="BS1163" s="14">
        <v>989.64354838709596</v>
      </c>
      <c r="BT1163" s="14">
        <v>380.986666666666</v>
      </c>
      <c r="BU1163" s="14">
        <v>120.02451612903199</v>
      </c>
      <c r="BV1163" s="14">
        <v>60.978499999999997</v>
      </c>
      <c r="BW1163" s="14">
        <v>47.633709677419297</v>
      </c>
      <c r="BX1163" s="14">
        <v>87.453387096774193</v>
      </c>
      <c r="BY1163" s="14">
        <v>651.06785714285695</v>
      </c>
      <c r="BZ1163" s="14">
        <v>1335.83870967741</v>
      </c>
      <c r="CA1163" s="14">
        <v>1143.2166666666601</v>
      </c>
      <c r="CB1163" s="14">
        <v>1247.5483870967701</v>
      </c>
      <c r="CC1163" s="14">
        <v>1782.93333333333</v>
      </c>
      <c r="CD1163" s="14">
        <v>2245.8548387096698</v>
      </c>
      <c r="CE1163" s="14">
        <v>1227.3467741935401</v>
      </c>
      <c r="CF1163" s="14">
        <v>254.33500000000001</v>
      </c>
      <c r="CG1163" s="14">
        <v>81.054516129032194</v>
      </c>
      <c r="CH1163" s="14">
        <v>50.399833333333298</v>
      </c>
      <c r="CI1163" s="14">
        <v>37.726935483870903</v>
      </c>
      <c r="CJ1163" s="14">
        <v>42.12</v>
      </c>
      <c r="CK1163" s="14">
        <v>204.158749999999</v>
      </c>
      <c r="CL1163" s="14">
        <v>866.24677419354805</v>
      </c>
      <c r="CM1163" s="14">
        <v>960.87833333333299</v>
      </c>
      <c r="CN1163" s="14">
        <v>1104.5758064516101</v>
      </c>
      <c r="CO1163" s="14">
        <v>2092.2333333333299</v>
      </c>
      <c r="CP1163" s="14">
        <v>2527.2903225806399</v>
      </c>
      <c r="CQ1163" s="14">
        <v>1370.2693548387001</v>
      </c>
      <c r="CR1163" s="14">
        <v>157.98333333333301</v>
      </c>
      <c r="CS1163" s="14">
        <v>69.6537096774193</v>
      </c>
      <c r="CT1163" s="14">
        <v>35.612166666666603</v>
      </c>
      <c r="CU1163" s="14">
        <v>32.693548387096698</v>
      </c>
      <c r="CV1163" s="14">
        <v>57.433709677419301</v>
      </c>
      <c r="CW1163" s="14">
        <v>246.583448275862</v>
      </c>
      <c r="CX1163" s="14">
        <v>1145.34516129032</v>
      </c>
      <c r="CY1163" s="14">
        <v>1732.4</v>
      </c>
      <c r="CZ1163" s="14">
        <v>2049.5967741935401</v>
      </c>
      <c r="DA1163" s="14">
        <v>2274.4666666666599</v>
      </c>
      <c r="DB1163" s="14">
        <v>2118.5806451612898</v>
      </c>
      <c r="DC1163" s="14">
        <v>592.046774193548</v>
      </c>
      <c r="DD1163" s="14">
        <v>151.488333333333</v>
      </c>
      <c r="DE1163" s="14">
        <v>89.391451612903197</v>
      </c>
      <c r="DF1163" s="14">
        <v>146.384999999999</v>
      </c>
      <c r="DG1163" s="14">
        <v>159.57903225806399</v>
      </c>
      <c r="DH1163" s="14">
        <v>107.187419354838</v>
      </c>
      <c r="DI1163" s="14">
        <v>263.082142857142</v>
      </c>
      <c r="DJ1163" s="14">
        <v>1133.10483870967</v>
      </c>
      <c r="DK1163" s="14">
        <v>1344.37333333333</v>
      </c>
      <c r="DL1163" s="14">
        <v>1658.8645161290301</v>
      </c>
      <c r="DM1163" s="14">
        <v>2689.1833333333302</v>
      </c>
      <c r="DN1163" s="14">
        <v>2747.9516129032199</v>
      </c>
      <c r="DO1163" s="14">
        <v>1808.03225806451</v>
      </c>
      <c r="DP1163" s="14">
        <v>626.17499999999905</v>
      </c>
      <c r="DQ1163" s="14">
        <v>183.87419354838701</v>
      </c>
      <c r="DR1163" s="14">
        <v>96.400833333333296</v>
      </c>
      <c r="DS1163" s="15">
        <v>63.820333333333302</v>
      </c>
    </row>
    <row r="1164" spans="1:123" x14ac:dyDescent="0.25">
      <c r="A1164" s="16" t="s">
        <v>31</v>
      </c>
      <c r="B1164" s="17">
        <v>20</v>
      </c>
      <c r="C1164" s="13" t="str">
        <f t="shared" si="22"/>
        <v>BB_L_16_GW_GW_SA_Low_GW_GQ_12_005_20</v>
      </c>
      <c r="D1164" s="18">
        <v>10</v>
      </c>
      <c r="E1164" s="18">
        <v>10</v>
      </c>
      <c r="F1164" s="18">
        <v>10.024193548387</v>
      </c>
      <c r="G1164" s="18">
        <v>25.410833333333301</v>
      </c>
      <c r="H1164" s="18">
        <v>568.303225806451</v>
      </c>
      <c r="I1164" s="18">
        <v>1557.63333333333</v>
      </c>
      <c r="J1164" s="18">
        <v>1075.1645161290301</v>
      </c>
      <c r="K1164" s="18">
        <v>208.44193548387</v>
      </c>
      <c r="L1164" s="18">
        <v>76.526499999999999</v>
      </c>
      <c r="M1164" s="18">
        <v>96.923225806451597</v>
      </c>
      <c r="N1164" s="18">
        <v>111.070333333333</v>
      </c>
      <c r="O1164" s="18">
        <v>65.958870967741902</v>
      </c>
      <c r="P1164" s="18">
        <v>49.491129032258002</v>
      </c>
      <c r="Q1164" s="18">
        <v>352.25357142857098</v>
      </c>
      <c r="R1164" s="18">
        <v>710.22096774193506</v>
      </c>
      <c r="S1164" s="18">
        <v>824.70333333333303</v>
      </c>
      <c r="T1164" s="18">
        <v>1443.2580645161199</v>
      </c>
      <c r="U1164" s="18">
        <v>1218.2333333333299</v>
      </c>
      <c r="V1164" s="18">
        <v>1828.9032258064501</v>
      </c>
      <c r="W1164" s="18">
        <v>625.59516129032204</v>
      </c>
      <c r="X1164" s="18">
        <v>105.67616666666601</v>
      </c>
      <c r="Y1164" s="18">
        <v>42.197096774193497</v>
      </c>
      <c r="Z1164" s="18">
        <v>24.890166666666602</v>
      </c>
      <c r="AA1164" s="18">
        <v>20.736612903225801</v>
      </c>
      <c r="AB1164" s="18">
        <v>19.927258064516099</v>
      </c>
      <c r="AC1164" s="18">
        <v>96.655357142857099</v>
      </c>
      <c r="AD1164" s="18">
        <v>639.30967741935399</v>
      </c>
      <c r="AE1164" s="18">
        <v>701.77166666666596</v>
      </c>
      <c r="AF1164" s="18">
        <v>1160.7983870967701</v>
      </c>
      <c r="AG1164" s="18">
        <v>1632.75</v>
      </c>
      <c r="AH1164" s="18">
        <v>1927.4838709677399</v>
      </c>
      <c r="AI1164" s="18">
        <v>1242.54516129032</v>
      </c>
      <c r="AJ1164" s="18">
        <v>273.303333333333</v>
      </c>
      <c r="AK1164" s="18">
        <v>84.029677419354798</v>
      </c>
      <c r="AL1164" s="18">
        <v>36.599333333333298</v>
      </c>
      <c r="AM1164" s="18">
        <v>27.380806451612901</v>
      </c>
      <c r="AN1164" s="18">
        <v>22.3295161290322</v>
      </c>
      <c r="AO1164" s="18">
        <v>71.0667857142857</v>
      </c>
      <c r="AP1164" s="18">
        <v>236.92903225806401</v>
      </c>
      <c r="AQ1164" s="18">
        <v>349.21</v>
      </c>
      <c r="AR1164" s="18">
        <v>224.12580645161199</v>
      </c>
      <c r="AS1164" s="18">
        <v>686.33</v>
      </c>
      <c r="AT1164" s="18">
        <v>1495.4838709677399</v>
      </c>
      <c r="AU1164" s="18">
        <v>958.90967741935401</v>
      </c>
      <c r="AV1164" s="18">
        <v>260.27699999999999</v>
      </c>
      <c r="AW1164" s="18">
        <v>54.883870967741899</v>
      </c>
      <c r="AX1164" s="18">
        <v>34.533166666666602</v>
      </c>
      <c r="AY1164" s="18">
        <v>58.025483870967697</v>
      </c>
      <c r="AZ1164" s="18">
        <v>924.71290322580603</v>
      </c>
      <c r="BA1164" s="18">
        <v>2310.96551724137</v>
      </c>
      <c r="BB1164" s="18">
        <v>2500.5</v>
      </c>
      <c r="BC1164" s="18">
        <v>1246.895</v>
      </c>
      <c r="BD1164" s="18">
        <v>1212.12741935483</v>
      </c>
      <c r="BE1164" s="18">
        <v>1821.35</v>
      </c>
      <c r="BF1164" s="18">
        <v>1200.64354838709</v>
      </c>
      <c r="BG1164" s="18">
        <v>251.479032258064</v>
      </c>
      <c r="BH1164" s="18">
        <v>123.091666666666</v>
      </c>
      <c r="BI1164" s="18">
        <v>108.59338709677399</v>
      </c>
      <c r="BJ1164" s="18">
        <v>73.617166666666606</v>
      </c>
      <c r="BK1164" s="18">
        <v>53.156290322580602</v>
      </c>
      <c r="BL1164" s="18">
        <v>36.989677419354798</v>
      </c>
      <c r="BM1164" s="18">
        <v>229.542857142857</v>
      </c>
      <c r="BN1164" s="18">
        <v>971.10322580645095</v>
      </c>
      <c r="BO1164" s="18">
        <v>1319.0333333333299</v>
      </c>
      <c r="BP1164" s="18">
        <v>1277.4032258064501</v>
      </c>
      <c r="BQ1164" s="18">
        <v>1340.7166666666601</v>
      </c>
      <c r="BR1164" s="18">
        <v>1510.4193548387</v>
      </c>
      <c r="BS1164" s="18">
        <v>904.13709677419297</v>
      </c>
      <c r="BT1164" s="18">
        <v>318.30166666666599</v>
      </c>
      <c r="BU1164" s="18">
        <v>96.717419354838697</v>
      </c>
      <c r="BV1164" s="18">
        <v>54.988333333333301</v>
      </c>
      <c r="BW1164" s="18">
        <v>44.425161290322499</v>
      </c>
      <c r="BX1164" s="18">
        <v>101.255806451612</v>
      </c>
      <c r="BY1164" s="18">
        <v>758.63392857142799</v>
      </c>
      <c r="BZ1164" s="18">
        <v>1397.8709677419299</v>
      </c>
      <c r="CA1164" s="18">
        <v>1132.5166666666601</v>
      </c>
      <c r="CB1164" s="18">
        <v>1298.5161290322501</v>
      </c>
      <c r="CC1164" s="18">
        <v>1896.4833333333299</v>
      </c>
      <c r="CD1164" s="18">
        <v>2269.6774193548299</v>
      </c>
      <c r="CE1164" s="18">
        <v>1064.0161290322501</v>
      </c>
      <c r="CF1164" s="18">
        <v>204.34866666666599</v>
      </c>
      <c r="CG1164" s="18">
        <v>68.640806451612903</v>
      </c>
      <c r="CH1164" s="18">
        <v>45.213166666666602</v>
      </c>
      <c r="CI1164" s="18">
        <v>36.060322580645099</v>
      </c>
      <c r="CJ1164" s="18">
        <v>43.093064516128997</v>
      </c>
      <c r="CK1164" s="18">
        <v>244.22160714285701</v>
      </c>
      <c r="CL1164" s="18">
        <v>951.27580645161197</v>
      </c>
      <c r="CM1164" s="18">
        <v>958.26166666666597</v>
      </c>
      <c r="CN1164" s="18">
        <v>1209.2451612903201</v>
      </c>
      <c r="CO1164" s="18">
        <v>2245.3000000000002</v>
      </c>
      <c r="CP1164" s="18">
        <v>2610.6290322580599</v>
      </c>
      <c r="CQ1164" s="18">
        <v>1273.3822580645101</v>
      </c>
      <c r="CR1164" s="18">
        <v>154.50833333333301</v>
      </c>
      <c r="CS1164" s="18">
        <v>64.046935483870897</v>
      </c>
      <c r="CT1164" s="18">
        <v>32.744833333333297</v>
      </c>
      <c r="CU1164" s="18">
        <v>33.453064516128997</v>
      </c>
      <c r="CV1164" s="18">
        <v>62.653548387096698</v>
      </c>
      <c r="CW1164" s="18">
        <v>308.89482758620699</v>
      </c>
      <c r="CX1164" s="18">
        <v>1337.62258064516</v>
      </c>
      <c r="CY1164" s="18">
        <v>1840.2666666666601</v>
      </c>
      <c r="CZ1164" s="18">
        <v>2129.0645161290299</v>
      </c>
      <c r="DA1164" s="18">
        <v>2452.61666666666</v>
      </c>
      <c r="DB1164" s="18">
        <v>2210.2419354838698</v>
      </c>
      <c r="DC1164" s="18">
        <v>496.648387096774</v>
      </c>
      <c r="DD1164" s="18">
        <v>124.7255</v>
      </c>
      <c r="DE1164" s="18">
        <v>85.407903225806393</v>
      </c>
      <c r="DF1164" s="18">
        <v>156.56666666666601</v>
      </c>
      <c r="DG1164" s="18">
        <v>156.054838709677</v>
      </c>
      <c r="DH1164" s="18">
        <v>104.689516129032</v>
      </c>
      <c r="DI1164" s="18">
        <v>302.65357142857101</v>
      </c>
      <c r="DJ1164" s="18">
        <v>1276.63064516129</v>
      </c>
      <c r="DK1164" s="18">
        <v>1335.2366666666601</v>
      </c>
      <c r="DL1164" s="18">
        <v>1827.0161290322501</v>
      </c>
      <c r="DM1164" s="18">
        <v>2836.75</v>
      </c>
      <c r="DN1164" s="18">
        <v>2792.5161290322499</v>
      </c>
      <c r="DO1164" s="18">
        <v>1680.2193548386999</v>
      </c>
      <c r="DP1164" s="18">
        <v>517.33499999999901</v>
      </c>
      <c r="DQ1164" s="18">
        <v>156.11612903225799</v>
      </c>
      <c r="DR1164" s="18">
        <v>85.129833333333295</v>
      </c>
      <c r="DS1164" s="19">
        <v>57.401333333333298</v>
      </c>
    </row>
    <row r="1165" spans="1:123" x14ac:dyDescent="0.25">
      <c r="A1165" s="12" t="s">
        <v>31</v>
      </c>
      <c r="B1165" s="13">
        <v>21</v>
      </c>
      <c r="C1165" s="13" t="str">
        <f t="shared" si="22"/>
        <v>BB_L_16_GW_GW_SA_Low_GW_GQ_12_005_21</v>
      </c>
      <c r="D1165" s="14">
        <v>10</v>
      </c>
      <c r="E1165" s="14">
        <v>10</v>
      </c>
      <c r="F1165" s="14">
        <v>10.031612903225801</v>
      </c>
      <c r="G1165" s="14">
        <v>27.766500000000001</v>
      </c>
      <c r="H1165" s="14">
        <v>600.12741935483803</v>
      </c>
      <c r="I1165" s="14">
        <v>1577.7</v>
      </c>
      <c r="J1165" s="14">
        <v>1062.2758064516099</v>
      </c>
      <c r="K1165" s="14">
        <v>192.747419354838</v>
      </c>
      <c r="L1165" s="14">
        <v>73.435833333333306</v>
      </c>
      <c r="M1165" s="14">
        <v>100.05806451612899</v>
      </c>
      <c r="N1165" s="14">
        <v>111.77399999999901</v>
      </c>
      <c r="O1165" s="14">
        <v>63.498387096774202</v>
      </c>
      <c r="P1165" s="14">
        <v>50.985161290322502</v>
      </c>
      <c r="Q1165" s="14">
        <v>372.273214285714</v>
      </c>
      <c r="R1165" s="14">
        <v>718.78709677419295</v>
      </c>
      <c r="S1165" s="14">
        <v>832.37666666666598</v>
      </c>
      <c r="T1165" s="14">
        <v>1470.0161290322501</v>
      </c>
      <c r="U1165" s="14">
        <v>1205.2666666666601</v>
      </c>
      <c r="V1165" s="14">
        <v>1824.96774193548</v>
      </c>
      <c r="W1165" s="14">
        <v>571.89354838709596</v>
      </c>
      <c r="X1165" s="14">
        <v>97.228499999999997</v>
      </c>
      <c r="Y1165" s="14">
        <v>38.860322580645096</v>
      </c>
      <c r="Z1165" s="14">
        <v>23.690666666666601</v>
      </c>
      <c r="AA1165" s="14">
        <v>20.316129032258001</v>
      </c>
      <c r="AB1165" s="14">
        <v>19.8424193548387</v>
      </c>
      <c r="AC1165" s="14">
        <v>106.24625</v>
      </c>
      <c r="AD1165" s="14">
        <v>665.566129032258</v>
      </c>
      <c r="AE1165" s="14">
        <v>691.44833333333304</v>
      </c>
      <c r="AF1165" s="14">
        <v>1203.3290322580599</v>
      </c>
      <c r="AG1165" s="14">
        <v>1638.0166666666601</v>
      </c>
      <c r="AH1165" s="14">
        <v>1931.7096774193501</v>
      </c>
      <c r="AI1165" s="14">
        <v>1178.02741935483</v>
      </c>
      <c r="AJ1165" s="14">
        <v>235.87333333333299</v>
      </c>
      <c r="AK1165" s="14">
        <v>74.374516129032202</v>
      </c>
      <c r="AL1165" s="14">
        <v>33.139666666666599</v>
      </c>
      <c r="AM1165" s="14">
        <v>25.800967741935398</v>
      </c>
      <c r="AN1165" s="14">
        <v>21.468064516129001</v>
      </c>
      <c r="AO1165" s="14">
        <v>75.2996428571428</v>
      </c>
      <c r="AP1165" s="14">
        <v>243.64354838709599</v>
      </c>
      <c r="AQ1165" s="14">
        <v>345.31499999999897</v>
      </c>
      <c r="AR1165" s="14">
        <v>218.629032258064</v>
      </c>
      <c r="AS1165" s="14">
        <v>724.243333333333</v>
      </c>
      <c r="AT1165" s="14">
        <v>1503.6129032258</v>
      </c>
      <c r="AU1165" s="14">
        <v>907.83225806451605</v>
      </c>
      <c r="AV1165" s="14">
        <v>230.654666666666</v>
      </c>
      <c r="AW1165" s="14">
        <v>47.904838709677399</v>
      </c>
      <c r="AX1165" s="14">
        <v>31.795500000000001</v>
      </c>
      <c r="AY1165" s="14">
        <v>64.0574193548387</v>
      </c>
      <c r="AZ1165" s="14">
        <v>1017.5693548387</v>
      </c>
      <c r="BA1165" s="14">
        <v>2405.93103448275</v>
      </c>
      <c r="BB1165" s="14">
        <v>2500.9193548387002</v>
      </c>
      <c r="BC1165" s="14">
        <v>1174.3316666666601</v>
      </c>
      <c r="BD1165" s="14">
        <v>1228.2564516129</v>
      </c>
      <c r="BE1165" s="14">
        <v>1841.3</v>
      </c>
      <c r="BF1165" s="14">
        <v>1177.10161290322</v>
      </c>
      <c r="BG1165" s="14">
        <v>234.82096774193499</v>
      </c>
      <c r="BH1165" s="14">
        <v>121.906666666666</v>
      </c>
      <c r="BI1165" s="14">
        <v>108.452096774193</v>
      </c>
      <c r="BJ1165" s="14">
        <v>72.680333333333294</v>
      </c>
      <c r="BK1165" s="14">
        <v>51.8606451612903</v>
      </c>
      <c r="BL1165" s="14">
        <v>36.82</v>
      </c>
      <c r="BM1165" s="14">
        <v>251.466428571428</v>
      </c>
      <c r="BN1165" s="14">
        <v>1009.97903225806</v>
      </c>
      <c r="BO1165" s="14">
        <v>1331.86666666666</v>
      </c>
      <c r="BP1165" s="14">
        <v>1266.3225806451601</v>
      </c>
      <c r="BQ1165" s="14">
        <v>1346.4833333333299</v>
      </c>
      <c r="BR1165" s="14">
        <v>1495.1451612903199</v>
      </c>
      <c r="BS1165" s="14">
        <v>856.49354838709598</v>
      </c>
      <c r="BT1165" s="14">
        <v>288.17666666666599</v>
      </c>
      <c r="BU1165" s="14">
        <v>86.120483870967703</v>
      </c>
      <c r="BV1165" s="14">
        <v>51.985499999999902</v>
      </c>
      <c r="BW1165" s="14">
        <v>42.593709677419298</v>
      </c>
      <c r="BX1165" s="14">
        <v>109.95661290322499</v>
      </c>
      <c r="BY1165" s="14">
        <v>806.52857142857101</v>
      </c>
      <c r="BZ1165" s="14">
        <v>1411.0161290322501</v>
      </c>
      <c r="CA1165" s="14">
        <v>1118.9000000000001</v>
      </c>
      <c r="CB1165" s="14">
        <v>1310.5483870967701</v>
      </c>
      <c r="CC1165" s="14">
        <v>1934.43333333333</v>
      </c>
      <c r="CD1165" s="14">
        <v>2260.4516129032199</v>
      </c>
      <c r="CE1165" s="14">
        <v>985.65</v>
      </c>
      <c r="CF1165" s="14">
        <v>182.31166666666601</v>
      </c>
      <c r="CG1165" s="14">
        <v>62.072741935483798</v>
      </c>
      <c r="CH1165" s="14">
        <v>42.165999999999997</v>
      </c>
      <c r="CI1165" s="14">
        <v>35.055161290322502</v>
      </c>
      <c r="CJ1165" s="14">
        <v>43.785967741935401</v>
      </c>
      <c r="CK1165" s="14">
        <v>266.134285714285</v>
      </c>
      <c r="CL1165" s="14">
        <v>980.43225806451596</v>
      </c>
      <c r="CM1165" s="14">
        <v>945.65499999999997</v>
      </c>
      <c r="CN1165" s="14">
        <v>1250.1741935483799</v>
      </c>
      <c r="CO1165" s="14">
        <v>2302.0166666666601</v>
      </c>
      <c r="CP1165" s="14">
        <v>2628.1290322580599</v>
      </c>
      <c r="CQ1165" s="14">
        <v>1220.7209677419301</v>
      </c>
      <c r="CR1165" s="14">
        <v>151.31833333333299</v>
      </c>
      <c r="CS1165" s="14">
        <v>61.516774193548301</v>
      </c>
      <c r="CT1165" s="14">
        <v>31.3073333333333</v>
      </c>
      <c r="CU1165" s="14">
        <v>33.9348387096774</v>
      </c>
      <c r="CV1165" s="14">
        <v>65.556612903225798</v>
      </c>
      <c r="CW1165" s="14">
        <v>339.27931034482702</v>
      </c>
      <c r="CX1165" s="14">
        <v>1415.84516129032</v>
      </c>
      <c r="CY1165" s="14">
        <v>1880</v>
      </c>
      <c r="CZ1165" s="14">
        <v>2146.6935483870898</v>
      </c>
      <c r="DA1165" s="14">
        <v>2522.3166666666598</v>
      </c>
      <c r="DB1165" s="14">
        <v>2251.1774193548299</v>
      </c>
      <c r="DC1165" s="14">
        <v>461.21451612903201</v>
      </c>
      <c r="DD1165" s="14">
        <v>114.65</v>
      </c>
      <c r="DE1165" s="14">
        <v>84.877419354838693</v>
      </c>
      <c r="DF1165" s="14">
        <v>162.284999999999</v>
      </c>
      <c r="DG1165" s="14">
        <v>154.40483870967699</v>
      </c>
      <c r="DH1165" s="14">
        <v>104.73661290322499</v>
      </c>
      <c r="DI1165" s="14">
        <v>324.00714285714201</v>
      </c>
      <c r="DJ1165" s="14">
        <v>1330.4903225806399</v>
      </c>
      <c r="DK1165" s="14">
        <v>1311.4833333333299</v>
      </c>
      <c r="DL1165" s="14">
        <v>1900.8709677419299</v>
      </c>
      <c r="DM1165" s="14">
        <v>2894.0833333333298</v>
      </c>
      <c r="DN1165" s="14">
        <v>2805.5483870967701</v>
      </c>
      <c r="DO1165" s="14">
        <v>1618.0225806451599</v>
      </c>
      <c r="DP1165" s="14">
        <v>469.993333333333</v>
      </c>
      <c r="DQ1165" s="14">
        <v>144.60548387096699</v>
      </c>
      <c r="DR1165" s="14">
        <v>79.946833333333302</v>
      </c>
      <c r="DS1165" s="15">
        <v>54.144666666666602</v>
      </c>
    </row>
    <row r="1166" spans="1:123" x14ac:dyDescent="0.25">
      <c r="A1166" s="16" t="s">
        <v>31</v>
      </c>
      <c r="B1166" s="17">
        <v>22</v>
      </c>
      <c r="C1166" s="13" t="str">
        <f t="shared" si="22"/>
        <v>BB_L_16_GW_GW_SA_Low_GW_GQ_12_005_22</v>
      </c>
      <c r="D1166" s="18">
        <v>10</v>
      </c>
      <c r="E1166" s="18">
        <v>10</v>
      </c>
      <c r="F1166" s="18">
        <v>10</v>
      </c>
      <c r="G1166" s="18">
        <v>11.1923333333333</v>
      </c>
      <c r="H1166" s="18">
        <v>186.783548387096</v>
      </c>
      <c r="I1166" s="18">
        <v>1173.21</v>
      </c>
      <c r="J1166" s="18">
        <v>1461.3064516129</v>
      </c>
      <c r="K1166" s="18">
        <v>526.47258064516097</v>
      </c>
      <c r="L1166" s="18">
        <v>137.29866666666601</v>
      </c>
      <c r="M1166" s="18">
        <v>83.649354838709698</v>
      </c>
      <c r="N1166" s="18">
        <v>109.317666666666</v>
      </c>
      <c r="O1166" s="18">
        <v>95.881935483870905</v>
      </c>
      <c r="P1166" s="18">
        <v>52.634354838709598</v>
      </c>
      <c r="Q1166" s="18">
        <v>122.447678571428</v>
      </c>
      <c r="R1166" s="18">
        <v>507.12580645161199</v>
      </c>
      <c r="S1166" s="18">
        <v>718.29333333333295</v>
      </c>
      <c r="T1166" s="18">
        <v>1050.8645161290301</v>
      </c>
      <c r="U1166" s="18">
        <v>1313.7166666666601</v>
      </c>
      <c r="V1166" s="18">
        <v>1500.6451612903199</v>
      </c>
      <c r="W1166" s="18">
        <v>1227.35967741935</v>
      </c>
      <c r="X1166" s="18">
        <v>230.50833333333301</v>
      </c>
      <c r="Y1166" s="18">
        <v>72.235161290322495</v>
      </c>
      <c r="Z1166" s="18">
        <v>33.192666666666597</v>
      </c>
      <c r="AA1166" s="18">
        <v>23.722258064516101</v>
      </c>
      <c r="AB1166" s="18">
        <v>20.5346774193548</v>
      </c>
      <c r="AC1166" s="18">
        <v>27.643214285714201</v>
      </c>
      <c r="AD1166" s="18">
        <v>289.31870967741901</v>
      </c>
      <c r="AE1166" s="18">
        <v>706.17499999999905</v>
      </c>
      <c r="AF1166" s="18">
        <v>760.23870967741902</v>
      </c>
      <c r="AG1166" s="18">
        <v>1434.3</v>
      </c>
      <c r="AH1166" s="18">
        <v>1690.8709677419299</v>
      </c>
      <c r="AI1166" s="18">
        <v>1723.22580645161</v>
      </c>
      <c r="AJ1166" s="18">
        <v>715.27833333333297</v>
      </c>
      <c r="AK1166" s="18">
        <v>188.84838709677399</v>
      </c>
      <c r="AL1166" s="18">
        <v>67.691833333333307</v>
      </c>
      <c r="AM1166" s="18">
        <v>36.390806451612796</v>
      </c>
      <c r="AN1166" s="18">
        <v>27.055161290322499</v>
      </c>
      <c r="AO1166" s="18">
        <v>29.7758928571428</v>
      </c>
      <c r="AP1166" s="18">
        <v>120.138387096774</v>
      </c>
      <c r="AQ1166" s="18">
        <v>294.23333333333301</v>
      </c>
      <c r="AR1166" s="18">
        <v>281.174193548387</v>
      </c>
      <c r="AS1166" s="18">
        <v>317.969999999999</v>
      </c>
      <c r="AT1166" s="18">
        <v>1098.1290322580601</v>
      </c>
      <c r="AU1166" s="18">
        <v>1349.2096774193501</v>
      </c>
      <c r="AV1166" s="18">
        <v>632.55999999999904</v>
      </c>
      <c r="AW1166" s="18">
        <v>142.82387096774099</v>
      </c>
      <c r="AX1166" s="18">
        <v>49.489166666666598</v>
      </c>
      <c r="AY1166" s="18">
        <v>29.572096774193501</v>
      </c>
      <c r="AZ1166" s="18">
        <v>257.15403225806398</v>
      </c>
      <c r="BA1166" s="18">
        <v>1415.8051724137899</v>
      </c>
      <c r="BB1166" s="18">
        <v>2418.66129032258</v>
      </c>
      <c r="BC1166" s="18">
        <v>1960.2333333333299</v>
      </c>
      <c r="BD1166" s="18">
        <v>1074.10483870967</v>
      </c>
      <c r="BE1166" s="18">
        <v>1621.3</v>
      </c>
      <c r="BF1166" s="18">
        <v>1510.9032258064501</v>
      </c>
      <c r="BG1166" s="18">
        <v>580.65161290322499</v>
      </c>
      <c r="BH1166" s="18">
        <v>162.38166666666601</v>
      </c>
      <c r="BI1166" s="18">
        <v>121.535483870967</v>
      </c>
      <c r="BJ1166" s="18">
        <v>92.294333333333299</v>
      </c>
      <c r="BK1166" s="18">
        <v>66.859516129032201</v>
      </c>
      <c r="BL1166" s="18">
        <v>44.487580645161202</v>
      </c>
      <c r="BM1166" s="18">
        <v>66.208928571428501</v>
      </c>
      <c r="BN1166" s="18">
        <v>486.74838709677402</v>
      </c>
      <c r="BO1166" s="18">
        <v>1102.65333333333</v>
      </c>
      <c r="BP1166" s="18">
        <v>1297.2096774193501</v>
      </c>
      <c r="BQ1166" s="18">
        <v>1224.5999999999999</v>
      </c>
      <c r="BR1166" s="18">
        <v>1437.1290322580601</v>
      </c>
      <c r="BS1166" s="18">
        <v>1271.1709677419301</v>
      </c>
      <c r="BT1166" s="18">
        <v>651.58333333333303</v>
      </c>
      <c r="BU1166" s="18">
        <v>218.017741935483</v>
      </c>
      <c r="BV1166" s="18">
        <v>80.984999999999999</v>
      </c>
      <c r="BW1166" s="18">
        <v>53.929032258064503</v>
      </c>
      <c r="BX1166" s="18">
        <v>47.223064516129</v>
      </c>
      <c r="BY1166" s="18">
        <v>265.75214285714202</v>
      </c>
      <c r="BZ1166" s="18">
        <v>1051.60967741935</v>
      </c>
      <c r="CA1166" s="18">
        <v>1241.45</v>
      </c>
      <c r="CB1166" s="18">
        <v>1133.7580645161199</v>
      </c>
      <c r="CC1166" s="18">
        <v>1472.7166666666601</v>
      </c>
      <c r="CD1166" s="18">
        <v>2108.2419354838698</v>
      </c>
      <c r="CE1166" s="18">
        <v>1771.3709677419299</v>
      </c>
      <c r="CF1166" s="18">
        <v>526.55833333333305</v>
      </c>
      <c r="CG1166" s="18">
        <v>126.373870967741</v>
      </c>
      <c r="CH1166" s="18">
        <v>61.727833333333301</v>
      </c>
      <c r="CI1166" s="18">
        <v>41.3</v>
      </c>
      <c r="CJ1166" s="18">
        <v>38.057903225806399</v>
      </c>
      <c r="CK1166" s="18">
        <v>72.7542857142857</v>
      </c>
      <c r="CL1166" s="18">
        <v>515.96451612903195</v>
      </c>
      <c r="CM1166" s="18">
        <v>985.96666666666601</v>
      </c>
      <c r="CN1166" s="18">
        <v>905.816129032258</v>
      </c>
      <c r="CO1166" s="18">
        <v>1615.11666666666</v>
      </c>
      <c r="CP1166" s="18">
        <v>2403.16129032258</v>
      </c>
      <c r="CQ1166" s="18">
        <v>1861.16612903225</v>
      </c>
      <c r="CR1166" s="18">
        <v>230.914999999999</v>
      </c>
      <c r="CS1166" s="18">
        <v>99.307580645161195</v>
      </c>
      <c r="CT1166" s="18">
        <v>47.311499999999903</v>
      </c>
      <c r="CU1166" s="18">
        <v>31.724677419354801</v>
      </c>
      <c r="CV1166" s="18">
        <v>44.031935483870903</v>
      </c>
      <c r="CW1166" s="18">
        <v>107.224310344827</v>
      </c>
      <c r="CX1166" s="18">
        <v>678.16451612903199</v>
      </c>
      <c r="CY1166" s="18">
        <v>1526.6</v>
      </c>
      <c r="CZ1166" s="18">
        <v>1886.6774193548299</v>
      </c>
      <c r="DA1166" s="18">
        <v>2056.5666666666598</v>
      </c>
      <c r="DB1166" s="18">
        <v>2385.1129032258</v>
      </c>
      <c r="DC1166" s="18">
        <v>1169.6596774193499</v>
      </c>
      <c r="DD1166" s="18">
        <v>290.39333333333298</v>
      </c>
      <c r="DE1166" s="18">
        <v>108.455967741935</v>
      </c>
      <c r="DF1166" s="18">
        <v>110.572</v>
      </c>
      <c r="DG1166" s="18">
        <v>169.822580645161</v>
      </c>
      <c r="DH1166" s="18">
        <v>123.91451612903199</v>
      </c>
      <c r="DI1166" s="18">
        <v>138.539285714285</v>
      </c>
      <c r="DJ1166" s="18">
        <v>650.64193548387095</v>
      </c>
      <c r="DK1166" s="18">
        <v>1434.8</v>
      </c>
      <c r="DL1166" s="18">
        <v>1214.58064516129</v>
      </c>
      <c r="DM1166" s="18">
        <v>2352.35</v>
      </c>
      <c r="DN1166" s="18">
        <v>2724.6129032258</v>
      </c>
      <c r="DO1166" s="18">
        <v>2343.5</v>
      </c>
      <c r="DP1166" s="18">
        <v>1108.9783333333301</v>
      </c>
      <c r="DQ1166" s="18">
        <v>308.12258064516101</v>
      </c>
      <c r="DR1166" s="18">
        <v>125.46466666666601</v>
      </c>
      <c r="DS1166" s="19">
        <v>78.197666666666606</v>
      </c>
    </row>
    <row r="1167" spans="1:123" x14ac:dyDescent="0.25">
      <c r="A1167" s="12" t="s">
        <v>31</v>
      </c>
      <c r="B1167" s="13">
        <v>23</v>
      </c>
      <c r="C1167" s="13" t="str">
        <f t="shared" si="22"/>
        <v>BB_L_16_GW_GW_SA_Low_GW_GQ_12_005_23</v>
      </c>
      <c r="D1167" s="14">
        <v>10</v>
      </c>
      <c r="E1167" s="14">
        <v>10</v>
      </c>
      <c r="F1167" s="14">
        <v>10.000322580645101</v>
      </c>
      <c r="G1167" s="14">
        <v>11.641</v>
      </c>
      <c r="H1167" s="14">
        <v>232.48951612903201</v>
      </c>
      <c r="I1167" s="14">
        <v>1275.605</v>
      </c>
      <c r="J1167" s="14">
        <v>1493.09516129032</v>
      </c>
      <c r="K1167" s="14">
        <v>435.55161290322502</v>
      </c>
      <c r="L1167" s="14">
        <v>110.178833333333</v>
      </c>
      <c r="M1167" s="14">
        <v>80.584677419354804</v>
      </c>
      <c r="N1167" s="14">
        <v>111.829333333333</v>
      </c>
      <c r="O1167" s="14">
        <v>91.795483870967701</v>
      </c>
      <c r="P1167" s="14">
        <v>47.517741935483798</v>
      </c>
      <c r="Q1167" s="14">
        <v>145.19446428571399</v>
      </c>
      <c r="R1167" s="14">
        <v>566.09677419354796</v>
      </c>
      <c r="S1167" s="14">
        <v>752.9</v>
      </c>
      <c r="T1167" s="14">
        <v>1138.72580645161</v>
      </c>
      <c r="U1167" s="14">
        <v>1308.56666666666</v>
      </c>
      <c r="V1167" s="14">
        <v>1599.4838709677399</v>
      </c>
      <c r="W1167" s="14">
        <v>1146.4241935483799</v>
      </c>
      <c r="X1167" s="14">
        <v>186.59333333333299</v>
      </c>
      <c r="Y1167" s="14">
        <v>63.885483870967697</v>
      </c>
      <c r="Z1167" s="14">
        <v>29.573833333333301</v>
      </c>
      <c r="AA1167" s="14">
        <v>22.5938709677419</v>
      </c>
      <c r="AB1167" s="14">
        <v>20.096935483870901</v>
      </c>
      <c r="AC1167" s="14">
        <v>30.41375</v>
      </c>
      <c r="AD1167" s="14">
        <v>348.30161290322502</v>
      </c>
      <c r="AE1167" s="14">
        <v>744.53833333333296</v>
      </c>
      <c r="AF1167" s="14">
        <v>810.85483870967698</v>
      </c>
      <c r="AG1167" s="14">
        <v>1525.3</v>
      </c>
      <c r="AH1167" s="14">
        <v>1746.9032258064501</v>
      </c>
      <c r="AI1167" s="14">
        <v>1704.58064516129</v>
      </c>
      <c r="AJ1167" s="14">
        <v>590.094999999999</v>
      </c>
      <c r="AK1167" s="14">
        <v>147.604193548387</v>
      </c>
      <c r="AL1167" s="14">
        <v>54.519833333333303</v>
      </c>
      <c r="AM1167" s="14">
        <v>32.195645161290301</v>
      </c>
      <c r="AN1167" s="14">
        <v>24.829677419354802</v>
      </c>
      <c r="AO1167" s="14">
        <v>30.640535714285701</v>
      </c>
      <c r="AP1167" s="14">
        <v>135.777419354838</v>
      </c>
      <c r="AQ1167" s="14">
        <v>313.368333333333</v>
      </c>
      <c r="AR1167" s="14">
        <v>268.33387096774197</v>
      </c>
      <c r="AS1167" s="14">
        <v>350.47500000000002</v>
      </c>
      <c r="AT1167" s="14">
        <v>1210.2870967741901</v>
      </c>
      <c r="AU1167" s="14">
        <v>1331.76129032258</v>
      </c>
      <c r="AV1167" s="14">
        <v>547.28</v>
      </c>
      <c r="AW1167" s="14">
        <v>104.06645161290299</v>
      </c>
      <c r="AX1167" s="14">
        <v>43.305333333333301</v>
      </c>
      <c r="AY1167" s="14">
        <v>28.576612903225801</v>
      </c>
      <c r="AZ1167" s="14">
        <v>337.450161290322</v>
      </c>
      <c r="BA1167" s="14">
        <v>1632.65862068965</v>
      </c>
      <c r="BB1167" s="14">
        <v>2542.8709677419301</v>
      </c>
      <c r="BC1167" s="14">
        <v>1863.7833333333299</v>
      </c>
      <c r="BD1167" s="14">
        <v>1046.2790322580599</v>
      </c>
      <c r="BE1167" s="14">
        <v>1748.7333333333299</v>
      </c>
      <c r="BF1167" s="14">
        <v>1516.0645161290299</v>
      </c>
      <c r="BG1167" s="14">
        <v>499.55967741935399</v>
      </c>
      <c r="BH1167" s="14">
        <v>143.481666666666</v>
      </c>
      <c r="BI1167" s="14">
        <v>119.49193548386999</v>
      </c>
      <c r="BJ1167" s="14">
        <v>88.051500000000004</v>
      </c>
      <c r="BK1167" s="14">
        <v>64.025645161290299</v>
      </c>
      <c r="BL1167" s="14">
        <v>41.391612903225798</v>
      </c>
      <c r="BM1167" s="14">
        <v>76.2932142857142</v>
      </c>
      <c r="BN1167" s="14">
        <v>575.99193548387098</v>
      </c>
      <c r="BO1167" s="14">
        <v>1180.0833333333301</v>
      </c>
      <c r="BP1167" s="14">
        <v>1327.7419354838701</v>
      </c>
      <c r="BQ1167" s="14">
        <v>1237.9000000000001</v>
      </c>
      <c r="BR1167" s="14">
        <v>1475.3064516129</v>
      </c>
      <c r="BS1167" s="14">
        <v>1222.22258064516</v>
      </c>
      <c r="BT1167" s="14">
        <v>577.43333333333305</v>
      </c>
      <c r="BU1167" s="14">
        <v>179.49774193548299</v>
      </c>
      <c r="BV1167" s="14">
        <v>69.172333333333299</v>
      </c>
      <c r="BW1167" s="14">
        <v>50.673064516129003</v>
      </c>
      <c r="BX1167" s="14">
        <v>47.438225806451598</v>
      </c>
      <c r="BY1167" s="14">
        <v>323.64107142857102</v>
      </c>
      <c r="BZ1167" s="14">
        <v>1168.4145161290301</v>
      </c>
      <c r="CA1167" s="14">
        <v>1248.5166666666601</v>
      </c>
      <c r="CB1167" s="14">
        <v>1168</v>
      </c>
      <c r="CC1167" s="14">
        <v>1571.9166666666599</v>
      </c>
      <c r="CD1167" s="14">
        <v>2206.0322580645102</v>
      </c>
      <c r="CE1167" s="14">
        <v>1671.8580645161201</v>
      </c>
      <c r="CF1167" s="14">
        <v>419.79333333333301</v>
      </c>
      <c r="CG1167" s="14">
        <v>102.302096774193</v>
      </c>
      <c r="CH1167" s="14">
        <v>55.645000000000003</v>
      </c>
      <c r="CI1167" s="14">
        <v>38.556451612903203</v>
      </c>
      <c r="CJ1167" s="14">
        <v>37.692741935483802</v>
      </c>
      <c r="CK1167" s="14">
        <v>83.775178571428498</v>
      </c>
      <c r="CL1167" s="14">
        <v>602.50967741935403</v>
      </c>
      <c r="CM1167" s="14">
        <v>1022.5216666666601</v>
      </c>
      <c r="CN1167" s="14">
        <v>958.42741935483798</v>
      </c>
      <c r="CO1167" s="14">
        <v>1781.1666666666599</v>
      </c>
      <c r="CP1167" s="14">
        <v>2567.5967741935401</v>
      </c>
      <c r="CQ1167" s="14">
        <v>1833.8967741935401</v>
      </c>
      <c r="CR1167" s="14">
        <v>223.81166666666601</v>
      </c>
      <c r="CS1167" s="14">
        <v>91.733548387096704</v>
      </c>
      <c r="CT1167" s="14">
        <v>42.333500000000001</v>
      </c>
      <c r="CU1167" s="14">
        <v>30.451451612903199</v>
      </c>
      <c r="CV1167" s="14">
        <v>47.078387096774101</v>
      </c>
      <c r="CW1167" s="14">
        <v>128.304310344827</v>
      </c>
      <c r="CX1167" s="14">
        <v>836.10322580645095</v>
      </c>
      <c r="CY1167" s="14">
        <v>1665.13333333333</v>
      </c>
      <c r="CZ1167" s="14">
        <v>2012.58064516129</v>
      </c>
      <c r="DA1167" s="14">
        <v>2222.4333333333302</v>
      </c>
      <c r="DB1167" s="14">
        <v>2559.5483870967701</v>
      </c>
      <c r="DC1167" s="14">
        <v>1044.70483870967</v>
      </c>
      <c r="DD1167" s="14">
        <v>228.67666666666599</v>
      </c>
      <c r="DE1167" s="14">
        <v>93.5424193548387</v>
      </c>
      <c r="DF1167" s="14">
        <v>114.25149999999999</v>
      </c>
      <c r="DG1167" s="14">
        <v>173.888709677419</v>
      </c>
      <c r="DH1167" s="14">
        <v>116.454516129032</v>
      </c>
      <c r="DI1167" s="14">
        <v>149.36607142857099</v>
      </c>
      <c r="DJ1167" s="14">
        <v>764.25161290322501</v>
      </c>
      <c r="DK1167" s="14">
        <v>1538.81666666666</v>
      </c>
      <c r="DL1167" s="14">
        <v>1313.0967741935401</v>
      </c>
      <c r="DM1167" s="14">
        <v>2572.8000000000002</v>
      </c>
      <c r="DN1167" s="14">
        <v>2819.22580645161</v>
      </c>
      <c r="DO1167" s="14">
        <v>2299.0483870967701</v>
      </c>
      <c r="DP1167" s="14">
        <v>977.59333333333302</v>
      </c>
      <c r="DQ1167" s="14">
        <v>247.26935483870901</v>
      </c>
      <c r="DR1167" s="14">
        <v>109.353166666666</v>
      </c>
      <c r="DS1167" s="15">
        <v>71.848666666666603</v>
      </c>
    </row>
    <row r="1168" spans="1:123" x14ac:dyDescent="0.25">
      <c r="A1168" s="16" t="s">
        <v>31</v>
      </c>
      <c r="B1168" s="17">
        <v>24</v>
      </c>
      <c r="C1168" s="13" t="str">
        <f t="shared" si="22"/>
        <v>BB_L_16_GW_GW_SA_Low_GW_GQ_12_005_24</v>
      </c>
      <c r="D1168" s="18">
        <v>10</v>
      </c>
      <c r="E1168" s="18">
        <v>10</v>
      </c>
      <c r="F1168" s="18">
        <v>10.000322580645101</v>
      </c>
      <c r="G1168" s="18">
        <v>11.933999999999999</v>
      </c>
      <c r="H1168" s="18">
        <v>255.43661290322501</v>
      </c>
      <c r="I1168" s="18">
        <v>1313.4166666666599</v>
      </c>
      <c r="J1168" s="18">
        <v>1507.79193548387</v>
      </c>
      <c r="K1168" s="18">
        <v>399.54838709677398</v>
      </c>
      <c r="L1168" s="18">
        <v>99.624166666666596</v>
      </c>
      <c r="M1168" s="18">
        <v>80.290322580645096</v>
      </c>
      <c r="N1168" s="18">
        <v>113.46833333333301</v>
      </c>
      <c r="O1168" s="18">
        <v>89.800483870967696</v>
      </c>
      <c r="P1168" s="18">
        <v>45.3091935483871</v>
      </c>
      <c r="Q1168" s="18">
        <v>157.153214285714</v>
      </c>
      <c r="R1168" s="18">
        <v>591.21935483870902</v>
      </c>
      <c r="S1168" s="18">
        <v>765.08666666666602</v>
      </c>
      <c r="T1168" s="18">
        <v>1180.5403225806399</v>
      </c>
      <c r="U1168" s="18">
        <v>1298.8499999999999</v>
      </c>
      <c r="V1168" s="18">
        <v>1643.8709677419299</v>
      </c>
      <c r="W1168" s="18">
        <v>1094.3951612903199</v>
      </c>
      <c r="X1168" s="18">
        <v>167.26283333333299</v>
      </c>
      <c r="Y1168" s="18">
        <v>59.719354838709599</v>
      </c>
      <c r="Z1168" s="18">
        <v>27.7641666666666</v>
      </c>
      <c r="AA1168" s="18">
        <v>22.031129032258001</v>
      </c>
      <c r="AB1168" s="18">
        <v>19.885967741935399</v>
      </c>
      <c r="AC1168" s="18">
        <v>32.204285714285703</v>
      </c>
      <c r="AD1168" s="18">
        <v>377.38999999999902</v>
      </c>
      <c r="AE1168" s="18">
        <v>756.58333333333303</v>
      </c>
      <c r="AF1168" s="18">
        <v>836.24193548387098</v>
      </c>
      <c r="AG1168" s="18">
        <v>1561.7333333333299</v>
      </c>
      <c r="AH1168" s="18">
        <v>1770.6129032258</v>
      </c>
      <c r="AI1168" s="18">
        <v>1681.9354838709601</v>
      </c>
      <c r="AJ1168" s="18">
        <v>528.89499999999998</v>
      </c>
      <c r="AK1168" s="18">
        <v>130.07806451612899</v>
      </c>
      <c r="AL1168" s="18">
        <v>48.500499999999903</v>
      </c>
      <c r="AM1168" s="18">
        <v>30.249193548387002</v>
      </c>
      <c r="AN1168" s="18">
        <v>23.700161290322502</v>
      </c>
      <c r="AO1168" s="18">
        <v>31.3448214285714</v>
      </c>
      <c r="AP1168" s="18">
        <v>143.38983870967701</v>
      </c>
      <c r="AQ1168" s="18">
        <v>320.35500000000002</v>
      </c>
      <c r="AR1168" s="18">
        <v>260.93225806451602</v>
      </c>
      <c r="AS1168" s="18">
        <v>369.51333333333298</v>
      </c>
      <c r="AT1168" s="18">
        <v>1255.3919354838699</v>
      </c>
      <c r="AU1168" s="18">
        <v>1310.8854838709599</v>
      </c>
      <c r="AV1168" s="18">
        <v>505.90499999999997</v>
      </c>
      <c r="AW1168" s="18">
        <v>86.923064516129003</v>
      </c>
      <c r="AX1168" s="18">
        <v>40.198500000000003</v>
      </c>
      <c r="AY1168" s="18">
        <v>27.968709677419302</v>
      </c>
      <c r="AZ1168" s="18">
        <v>384.56225806451602</v>
      </c>
      <c r="BA1168" s="18">
        <v>1743.93103448275</v>
      </c>
      <c r="BB1168" s="18">
        <v>2595.9032258064499</v>
      </c>
      <c r="BC1168" s="18">
        <v>1806.7333333333299</v>
      </c>
      <c r="BD1168" s="18">
        <v>1032.9951612903201</v>
      </c>
      <c r="BE1168" s="18">
        <v>1801.1666666666599</v>
      </c>
      <c r="BF1168" s="18">
        <v>1518.16129032258</v>
      </c>
      <c r="BG1168" s="18">
        <v>463.40322580645102</v>
      </c>
      <c r="BH1168" s="18">
        <v>136.03166666666601</v>
      </c>
      <c r="BI1168" s="18">
        <v>119.01612903225799</v>
      </c>
      <c r="BJ1168" s="18">
        <v>86.278833333333296</v>
      </c>
      <c r="BK1168" s="18">
        <v>62.795967741935399</v>
      </c>
      <c r="BL1168" s="18">
        <v>39.951612903225801</v>
      </c>
      <c r="BM1168" s="18">
        <v>82.580535714285702</v>
      </c>
      <c r="BN1168" s="18">
        <v>620.45322580645097</v>
      </c>
      <c r="BO1168" s="18">
        <v>1211.75</v>
      </c>
      <c r="BP1168" s="18">
        <v>1337.0483870967701</v>
      </c>
      <c r="BQ1168" s="18">
        <v>1242.75</v>
      </c>
      <c r="BR1168" s="18">
        <v>1488.7580645161199</v>
      </c>
      <c r="BS1168" s="18">
        <v>1189.92903225806</v>
      </c>
      <c r="BT1168" s="18">
        <v>538.22166666666601</v>
      </c>
      <c r="BU1168" s="18">
        <v>161.77161290322499</v>
      </c>
      <c r="BV1168" s="18">
        <v>63.782499999999999</v>
      </c>
      <c r="BW1168" s="18">
        <v>49.0304838709677</v>
      </c>
      <c r="BX1168" s="18">
        <v>47.886451612903201</v>
      </c>
      <c r="BY1168" s="18">
        <v>354.32392857142798</v>
      </c>
      <c r="BZ1168" s="18">
        <v>1219.1838709677399</v>
      </c>
      <c r="CA1168" s="18">
        <v>1244.38333333333</v>
      </c>
      <c r="CB1168" s="18">
        <v>1181.8064516129</v>
      </c>
      <c r="CC1168" s="18">
        <v>1617.8</v>
      </c>
      <c r="CD1168" s="18">
        <v>2245.16129032258</v>
      </c>
      <c r="CE1168" s="18">
        <v>1611.4919354838701</v>
      </c>
      <c r="CF1168" s="18">
        <v>372.42999999999898</v>
      </c>
      <c r="CG1168" s="18">
        <v>91.266774193548301</v>
      </c>
      <c r="CH1168" s="18">
        <v>52.3928333333333</v>
      </c>
      <c r="CI1168" s="18">
        <v>37.120967741935402</v>
      </c>
      <c r="CJ1168" s="18">
        <v>37.477741935483799</v>
      </c>
      <c r="CK1168" s="18">
        <v>90.384642857142794</v>
      </c>
      <c r="CL1168" s="18">
        <v>643.19193548387102</v>
      </c>
      <c r="CM1168" s="18">
        <v>1031.21333333333</v>
      </c>
      <c r="CN1168" s="18">
        <v>983.33225806451605</v>
      </c>
      <c r="CO1168" s="18">
        <v>1858</v>
      </c>
      <c r="CP1168" s="18">
        <v>2634.6129032258</v>
      </c>
      <c r="CQ1168" s="18">
        <v>1809.7629032258001</v>
      </c>
      <c r="CR1168" s="18">
        <v>218.988333333333</v>
      </c>
      <c r="CS1168" s="18">
        <v>88.706129032258005</v>
      </c>
      <c r="CT1168" s="18">
        <v>40.056333333333299</v>
      </c>
      <c r="CU1168" s="18">
        <v>29.962419354838701</v>
      </c>
      <c r="CV1168" s="18">
        <v>48.755806451612898</v>
      </c>
      <c r="CW1168" s="18">
        <v>139.69534482758601</v>
      </c>
      <c r="CX1168" s="18">
        <v>916.54838709677404</v>
      </c>
      <c r="CY1168" s="18">
        <v>1729.55</v>
      </c>
      <c r="CZ1168" s="18">
        <v>2065.2580645161202</v>
      </c>
      <c r="DA1168" s="18">
        <v>2287.86666666666</v>
      </c>
      <c r="DB1168" s="18">
        <v>2656.2419354838698</v>
      </c>
      <c r="DC1168" s="18">
        <v>991.60322580645095</v>
      </c>
      <c r="DD1168" s="18">
        <v>202.46666666666599</v>
      </c>
      <c r="DE1168" s="18">
        <v>87.918387096774197</v>
      </c>
      <c r="DF1168" s="18">
        <v>117.144166666666</v>
      </c>
      <c r="DG1168" s="18">
        <v>175.666129032258</v>
      </c>
      <c r="DH1168" s="18">
        <v>113.19161290322501</v>
      </c>
      <c r="DI1168" s="18">
        <v>156.38499999999999</v>
      </c>
      <c r="DJ1168" s="18">
        <v>817.67903225806401</v>
      </c>
      <c r="DK1168" s="18">
        <v>1570.9166666666599</v>
      </c>
      <c r="DL1168" s="18">
        <v>1362.72580645161</v>
      </c>
      <c r="DM1168" s="18">
        <v>2670.88333333333</v>
      </c>
      <c r="DN1168" s="18">
        <v>2863.7096774193501</v>
      </c>
      <c r="DO1168" s="18">
        <v>2266.5645161290299</v>
      </c>
      <c r="DP1168" s="18">
        <v>912.26333333333298</v>
      </c>
      <c r="DQ1168" s="18">
        <v>222.408064516129</v>
      </c>
      <c r="DR1168" s="18">
        <v>101.88399999999901</v>
      </c>
      <c r="DS1168" s="19">
        <v>68.428833333333301</v>
      </c>
    </row>
    <row r="1169" spans="1:123" x14ac:dyDescent="0.25">
      <c r="A1169" s="12" t="s">
        <v>31</v>
      </c>
      <c r="B1169" s="13">
        <v>25</v>
      </c>
      <c r="C1169" s="13" t="str">
        <f t="shared" si="22"/>
        <v>BB_L_16_GW_GW_SA_Low_GW_GQ_12_005_25</v>
      </c>
      <c r="D1169" s="14">
        <v>10</v>
      </c>
      <c r="E1169" s="14">
        <v>10</v>
      </c>
      <c r="F1169" s="14">
        <v>10</v>
      </c>
      <c r="G1169" s="14">
        <v>10.081999999999899</v>
      </c>
      <c r="H1169" s="14">
        <v>54.4072580645161</v>
      </c>
      <c r="I1169" s="14">
        <v>871.57166666666603</v>
      </c>
      <c r="J1169" s="14">
        <v>1475</v>
      </c>
      <c r="K1169" s="14">
        <v>895.88709677419297</v>
      </c>
      <c r="L1169" s="14">
        <v>238.655</v>
      </c>
      <c r="M1169" s="14">
        <v>92.8312903225806</v>
      </c>
      <c r="N1169" s="14">
        <v>96.619166666666601</v>
      </c>
      <c r="O1169" s="14">
        <v>108.927258064516</v>
      </c>
      <c r="P1169" s="14">
        <v>72.982096774193494</v>
      </c>
      <c r="Q1169" s="14">
        <v>57.824642857142798</v>
      </c>
      <c r="R1169" s="14">
        <v>305.64354838709602</v>
      </c>
      <c r="S1169" s="14">
        <v>630.64833333333297</v>
      </c>
      <c r="T1169" s="14">
        <v>833.26451612903202</v>
      </c>
      <c r="U1169" s="14">
        <v>1331.88333333333</v>
      </c>
      <c r="V1169" s="14">
        <v>1255.9838709677399</v>
      </c>
      <c r="W1169" s="14">
        <v>1524.3225806451601</v>
      </c>
      <c r="X1169" s="14">
        <v>469.24833333333299</v>
      </c>
      <c r="Y1169" s="14">
        <v>105.49016129032201</v>
      </c>
      <c r="Z1169" s="14">
        <v>44.075333333333298</v>
      </c>
      <c r="AA1169" s="14">
        <v>26.883064516129</v>
      </c>
      <c r="AB1169" s="14">
        <v>21.586290322580599</v>
      </c>
      <c r="AC1169" s="14">
        <v>20.534464285714201</v>
      </c>
      <c r="AD1169" s="14">
        <v>111.56919354838701</v>
      </c>
      <c r="AE1169" s="14">
        <v>559.78333333333296</v>
      </c>
      <c r="AF1169" s="14">
        <v>681.60322580645095</v>
      </c>
      <c r="AG1169" s="14">
        <v>1166.2333333333299</v>
      </c>
      <c r="AH1169" s="14">
        <v>1560.4354838709601</v>
      </c>
      <c r="AI1169" s="14">
        <v>1795.08064516129</v>
      </c>
      <c r="AJ1169" s="14">
        <v>1166.4849999999999</v>
      </c>
      <c r="AK1169" s="14">
        <v>345.40322580645102</v>
      </c>
      <c r="AL1169" s="14">
        <v>113.241166666666</v>
      </c>
      <c r="AM1169" s="14">
        <v>48.7475806451613</v>
      </c>
      <c r="AN1169" s="14">
        <v>31.602096774193502</v>
      </c>
      <c r="AO1169" s="14">
        <v>25.128392857142799</v>
      </c>
      <c r="AP1169" s="14">
        <v>55.378225806451603</v>
      </c>
      <c r="AQ1169" s="14">
        <v>205.69833333333301</v>
      </c>
      <c r="AR1169" s="14">
        <v>313.36612903225802</v>
      </c>
      <c r="AS1169" s="14">
        <v>237.618333333333</v>
      </c>
      <c r="AT1169" s="14">
        <v>704.099999999999</v>
      </c>
      <c r="AU1169" s="14">
        <v>1394.19354838709</v>
      </c>
      <c r="AV1169" s="14">
        <v>985.58333333333303</v>
      </c>
      <c r="AW1169" s="14">
        <v>290.59516129032198</v>
      </c>
      <c r="AX1169" s="14">
        <v>71.017499999999998</v>
      </c>
      <c r="AY1169" s="14">
        <v>33.499193548386998</v>
      </c>
      <c r="AZ1169" s="14">
        <v>78.343709677419298</v>
      </c>
      <c r="BA1169" s="14">
        <v>743.77413793103403</v>
      </c>
      <c r="BB1169" s="14">
        <v>2045.2419354838701</v>
      </c>
      <c r="BC1169" s="14">
        <v>2331.25</v>
      </c>
      <c r="BD1169" s="14">
        <v>1299.61612903225</v>
      </c>
      <c r="BE1169" s="14">
        <v>1364.15</v>
      </c>
      <c r="BF1169" s="14">
        <v>1616.9193548387</v>
      </c>
      <c r="BG1169" s="14">
        <v>940.69032258064499</v>
      </c>
      <c r="BH1169" s="14">
        <v>248.81333333333299</v>
      </c>
      <c r="BI1169" s="14">
        <v>132.06129032257999</v>
      </c>
      <c r="BJ1169" s="14">
        <v>108.321833333333</v>
      </c>
      <c r="BK1169" s="14">
        <v>77.326290322580604</v>
      </c>
      <c r="BL1169" s="14">
        <v>55.455967741935403</v>
      </c>
      <c r="BM1169" s="14">
        <v>41.1228571428571</v>
      </c>
      <c r="BN1169" s="14">
        <v>211.17564516128999</v>
      </c>
      <c r="BO1169" s="14">
        <v>856.82833333333303</v>
      </c>
      <c r="BP1169" s="14">
        <v>1233.38709677419</v>
      </c>
      <c r="BQ1169" s="14">
        <v>1235.4000000000001</v>
      </c>
      <c r="BR1169" s="14">
        <v>1308.6774193548299</v>
      </c>
      <c r="BS1169" s="14">
        <v>1420.9193548387</v>
      </c>
      <c r="BT1169" s="14">
        <v>948.51</v>
      </c>
      <c r="BU1169" s="14">
        <v>385.44838709677401</v>
      </c>
      <c r="BV1169" s="14">
        <v>127.69099999999899</v>
      </c>
      <c r="BW1169" s="14">
        <v>62.452580645161198</v>
      </c>
      <c r="BX1169" s="14">
        <v>47.506451612903199</v>
      </c>
      <c r="BY1169" s="14">
        <v>96.743214285714203</v>
      </c>
      <c r="BZ1169" s="14">
        <v>645.935483870967</v>
      </c>
      <c r="CA1169" s="14">
        <v>1257.9166666666599</v>
      </c>
      <c r="CB1169" s="14">
        <v>1109.7903225806399</v>
      </c>
      <c r="CC1169" s="14">
        <v>1282.2666666666601</v>
      </c>
      <c r="CD1169" s="14">
        <v>1835.66129032258</v>
      </c>
      <c r="CE1169" s="14">
        <v>2082.1290322580599</v>
      </c>
      <c r="CF1169" s="14">
        <v>934.238333333333</v>
      </c>
      <c r="CG1169" s="14">
        <v>223.96451612903201</v>
      </c>
      <c r="CH1169" s="14">
        <v>78.227833333333294</v>
      </c>
      <c r="CI1169" s="14">
        <v>48.813548387096702</v>
      </c>
      <c r="CJ1169" s="14">
        <v>37.8008064516129</v>
      </c>
      <c r="CK1169" s="14">
        <v>42.706607142857102</v>
      </c>
      <c r="CL1169" s="14">
        <v>236.27145161290301</v>
      </c>
      <c r="CM1169" s="14">
        <v>870.50666666666598</v>
      </c>
      <c r="CN1169" s="14">
        <v>877.74516129032202</v>
      </c>
      <c r="CO1169" s="14">
        <v>1244.73</v>
      </c>
      <c r="CP1169" s="14">
        <v>2112.3225806451601</v>
      </c>
      <c r="CQ1169" s="14">
        <v>2167.42903225806</v>
      </c>
      <c r="CR1169" s="14">
        <v>376.23500000000001</v>
      </c>
      <c r="CS1169" s="14">
        <v>136.44387096774099</v>
      </c>
      <c r="CT1169" s="14">
        <v>65.501999999999995</v>
      </c>
      <c r="CU1169" s="14">
        <v>36.9545161290322</v>
      </c>
      <c r="CV1169" s="14">
        <v>35.8067741935483</v>
      </c>
      <c r="CW1169" s="14">
        <v>64.136206896551698</v>
      </c>
      <c r="CX1169" s="14">
        <v>349.83709677419301</v>
      </c>
      <c r="CY1169" s="14">
        <v>1231.46</v>
      </c>
      <c r="CZ1169" s="14">
        <v>1728.08064516129</v>
      </c>
      <c r="DA1169" s="14">
        <v>1878.38333333333</v>
      </c>
      <c r="DB1169" s="14">
        <v>2296.1290322580599</v>
      </c>
      <c r="DC1169" s="14">
        <v>1740.3225806451601</v>
      </c>
      <c r="DD1169" s="14">
        <v>565.53999999999905</v>
      </c>
      <c r="DE1169" s="14">
        <v>161.65483870967699</v>
      </c>
      <c r="DF1169" s="14">
        <v>97.879666666666594</v>
      </c>
      <c r="DG1169" s="14">
        <v>147.545161290322</v>
      </c>
      <c r="DH1169" s="14">
        <v>150.83548387096701</v>
      </c>
      <c r="DI1169" s="14">
        <v>111.360714285714</v>
      </c>
      <c r="DJ1169" s="14">
        <v>335.537096774193</v>
      </c>
      <c r="DK1169" s="14">
        <v>1230.8583333333299</v>
      </c>
      <c r="DL1169" s="14">
        <v>1168.1129032258</v>
      </c>
      <c r="DM1169" s="14">
        <v>1862.63333333333</v>
      </c>
      <c r="DN1169" s="14">
        <v>2631.6774193548299</v>
      </c>
      <c r="DO1169" s="14">
        <v>2609.9354838709601</v>
      </c>
      <c r="DP1169" s="14">
        <v>1669.75</v>
      </c>
      <c r="DQ1169" s="14">
        <v>542.09354838709601</v>
      </c>
      <c r="DR1169" s="14">
        <v>175.25</v>
      </c>
      <c r="DS1169" s="15">
        <v>93.935833333333306</v>
      </c>
    </row>
    <row r="1170" spans="1:123" x14ac:dyDescent="0.25">
      <c r="A1170" s="16" t="s">
        <v>31</v>
      </c>
      <c r="B1170" s="17">
        <v>26</v>
      </c>
      <c r="C1170" s="13" t="str">
        <f t="shared" si="22"/>
        <v>BB_L_16_GW_GW_SA_Low_GW_GQ_12_005_26</v>
      </c>
      <c r="D1170" s="18">
        <v>10</v>
      </c>
      <c r="E1170" s="18">
        <v>10</v>
      </c>
      <c r="F1170" s="18">
        <v>10</v>
      </c>
      <c r="G1170" s="18">
        <v>10.1171666666666</v>
      </c>
      <c r="H1170" s="18">
        <v>69.605161290322499</v>
      </c>
      <c r="I1170" s="18">
        <v>980.63999999999896</v>
      </c>
      <c r="J1170" s="18">
        <v>1586.1129032258</v>
      </c>
      <c r="K1170" s="18">
        <v>811.28870967741898</v>
      </c>
      <c r="L1170" s="18">
        <v>190.861666666666</v>
      </c>
      <c r="M1170" s="18">
        <v>81.592096774193493</v>
      </c>
      <c r="N1170" s="18">
        <v>98.256999999999906</v>
      </c>
      <c r="O1170" s="18">
        <v>108.785483870967</v>
      </c>
      <c r="P1170" s="18">
        <v>67.980161290322499</v>
      </c>
      <c r="Q1170" s="18">
        <v>60.473392857142798</v>
      </c>
      <c r="R1170" s="18">
        <v>354.96612903225798</v>
      </c>
      <c r="S1170" s="18">
        <v>678.71</v>
      </c>
      <c r="T1170" s="18">
        <v>881.77258064516104</v>
      </c>
      <c r="U1170" s="18">
        <v>1382.2833333333299</v>
      </c>
      <c r="V1170" s="18">
        <v>1286.46774193548</v>
      </c>
      <c r="W1170" s="18">
        <v>1539.76129032258</v>
      </c>
      <c r="X1170" s="18">
        <v>387.495</v>
      </c>
      <c r="Y1170" s="18">
        <v>90.552258064516096</v>
      </c>
      <c r="Z1170" s="18">
        <v>39.3451666666666</v>
      </c>
      <c r="AA1170" s="18">
        <v>25.365645161290299</v>
      </c>
      <c r="AB1170" s="18">
        <v>21.011129032258001</v>
      </c>
      <c r="AC1170" s="18">
        <v>20.600535714285702</v>
      </c>
      <c r="AD1170" s="18">
        <v>136.432903225806</v>
      </c>
      <c r="AE1170" s="18">
        <v>625.79</v>
      </c>
      <c r="AF1170" s="18">
        <v>699.658064516129</v>
      </c>
      <c r="AG1170" s="18">
        <v>1268.25833333333</v>
      </c>
      <c r="AH1170" s="18">
        <v>1612.35483870967</v>
      </c>
      <c r="AI1170" s="18">
        <v>1845.9838709677399</v>
      </c>
      <c r="AJ1170" s="18">
        <v>1067.1766666666599</v>
      </c>
      <c r="AK1170" s="18">
        <v>275.18870967741901</v>
      </c>
      <c r="AL1170" s="18">
        <v>90.681833333333302</v>
      </c>
      <c r="AM1170" s="18">
        <v>41.140161290322503</v>
      </c>
      <c r="AN1170" s="18">
        <v>28.9608064516129</v>
      </c>
      <c r="AO1170" s="18">
        <v>23.869821428571399</v>
      </c>
      <c r="AP1170" s="18">
        <v>62.357096774193501</v>
      </c>
      <c r="AQ1170" s="18">
        <v>226.75666666666601</v>
      </c>
      <c r="AR1170" s="18">
        <v>315.67096774193499</v>
      </c>
      <c r="AS1170" s="18">
        <v>235.73999999999899</v>
      </c>
      <c r="AT1170" s="18">
        <v>794.68064516129004</v>
      </c>
      <c r="AU1170" s="18">
        <v>1457.96774193548</v>
      </c>
      <c r="AV1170" s="18">
        <v>921.72666666666601</v>
      </c>
      <c r="AW1170" s="18">
        <v>226.447096774193</v>
      </c>
      <c r="AX1170" s="18">
        <v>57.825166666666597</v>
      </c>
      <c r="AY1170" s="18">
        <v>31.2577419354838</v>
      </c>
      <c r="AZ1170" s="18">
        <v>98.605322580645094</v>
      </c>
      <c r="BA1170" s="18">
        <v>889.8</v>
      </c>
      <c r="BB1170" s="18">
        <v>2221.4032258064499</v>
      </c>
      <c r="BC1170" s="18">
        <v>2340.1666666666601</v>
      </c>
      <c r="BD1170" s="18">
        <v>1226.36612903225</v>
      </c>
      <c r="BE1170" s="18">
        <v>1518.88333333333</v>
      </c>
      <c r="BF1170" s="18">
        <v>1665.2096774193501</v>
      </c>
      <c r="BG1170" s="18">
        <v>861.47903225806397</v>
      </c>
      <c r="BH1170" s="18">
        <v>209.84666666666601</v>
      </c>
      <c r="BI1170" s="18">
        <v>126.18064516129</v>
      </c>
      <c r="BJ1170" s="18">
        <v>105.205</v>
      </c>
      <c r="BK1170" s="18">
        <v>74.107741935483801</v>
      </c>
      <c r="BL1170" s="18">
        <v>52.5543548387096</v>
      </c>
      <c r="BM1170" s="18">
        <v>40.775535714285702</v>
      </c>
      <c r="BN1170" s="18">
        <v>254.34709677419301</v>
      </c>
      <c r="BO1170" s="18">
        <v>951.02666666666596</v>
      </c>
      <c r="BP1170" s="18">
        <v>1287.27419354838</v>
      </c>
      <c r="BQ1170" s="18">
        <v>1242.63333333333</v>
      </c>
      <c r="BR1170" s="18">
        <v>1342.5</v>
      </c>
      <c r="BS1170" s="18">
        <v>1421.9193548387</v>
      </c>
      <c r="BT1170" s="18">
        <v>888.74833333333299</v>
      </c>
      <c r="BU1170" s="18">
        <v>333.12580645161199</v>
      </c>
      <c r="BV1170" s="18">
        <v>106.180166666666</v>
      </c>
      <c r="BW1170" s="18">
        <v>56.880806451612898</v>
      </c>
      <c r="BX1170" s="18">
        <v>45.3067741935483</v>
      </c>
      <c r="BY1170" s="18">
        <v>113.64303571428501</v>
      </c>
      <c r="BZ1170" s="18">
        <v>747.49677419354805</v>
      </c>
      <c r="CA1170" s="18">
        <v>1318.9</v>
      </c>
      <c r="CB1170" s="18">
        <v>1122.5</v>
      </c>
      <c r="CC1170" s="18">
        <v>1349.9666666666601</v>
      </c>
      <c r="CD1170" s="18">
        <v>1942.38709677419</v>
      </c>
      <c r="CE1170" s="18">
        <v>2084.2580645161202</v>
      </c>
      <c r="CF1170" s="18">
        <v>797.67499999999905</v>
      </c>
      <c r="CG1170" s="18">
        <v>178.04290322580599</v>
      </c>
      <c r="CH1170" s="18">
        <v>68.822500000000005</v>
      </c>
      <c r="CI1170" s="18">
        <v>45.486935483870901</v>
      </c>
      <c r="CJ1170" s="18">
        <v>36.887580645161201</v>
      </c>
      <c r="CK1170" s="18">
        <v>44.525714285714201</v>
      </c>
      <c r="CL1170" s="18">
        <v>282.74451612903198</v>
      </c>
      <c r="CM1170" s="18">
        <v>949.37166666666599</v>
      </c>
      <c r="CN1170" s="18">
        <v>907.49193548386995</v>
      </c>
      <c r="CO1170" s="18">
        <v>1367.3533333333301</v>
      </c>
      <c r="CP1170" s="18">
        <v>2301.4193548387002</v>
      </c>
      <c r="CQ1170" s="18">
        <v>2223.6161290322498</v>
      </c>
      <c r="CR1170" s="18">
        <v>362.45166666666597</v>
      </c>
      <c r="CS1170" s="18">
        <v>126.519677419354</v>
      </c>
      <c r="CT1170" s="18">
        <v>58.859166666666603</v>
      </c>
      <c r="CU1170" s="18">
        <v>34.096612903225797</v>
      </c>
      <c r="CV1170" s="18">
        <v>36.824032258064499</v>
      </c>
      <c r="CW1170" s="18">
        <v>71.100344827586198</v>
      </c>
      <c r="CX1170" s="18">
        <v>433.17258064516102</v>
      </c>
      <c r="CY1170" s="18">
        <v>1379.86666666666</v>
      </c>
      <c r="CZ1170" s="18">
        <v>1850.69354838709</v>
      </c>
      <c r="DA1170" s="18">
        <v>2038.9166666666599</v>
      </c>
      <c r="DB1170" s="18">
        <v>2528.9838709677401</v>
      </c>
      <c r="DC1170" s="18">
        <v>1690.39032258064</v>
      </c>
      <c r="DD1170" s="18">
        <v>469.928333333333</v>
      </c>
      <c r="DE1170" s="18">
        <v>132.07387096774099</v>
      </c>
      <c r="DF1170" s="18">
        <v>92.963833333333298</v>
      </c>
      <c r="DG1170" s="18">
        <v>154.48064516129</v>
      </c>
      <c r="DH1170" s="18">
        <v>146.38548387096699</v>
      </c>
      <c r="DI1170" s="18">
        <v>109.560714285714</v>
      </c>
      <c r="DJ1170" s="18">
        <v>391.72741935483799</v>
      </c>
      <c r="DK1170" s="18">
        <v>1404.62666666666</v>
      </c>
      <c r="DL1170" s="18">
        <v>1200.2580645161199</v>
      </c>
      <c r="DM1170" s="18">
        <v>2078.25</v>
      </c>
      <c r="DN1170" s="18">
        <v>2761.4032258064499</v>
      </c>
      <c r="DO1170" s="18">
        <v>2651.2580645161202</v>
      </c>
      <c r="DP1170" s="18">
        <v>1565.32</v>
      </c>
      <c r="DQ1170" s="18">
        <v>444.45483870967701</v>
      </c>
      <c r="DR1170" s="18">
        <v>149.64666666666599</v>
      </c>
      <c r="DS1170" s="19">
        <v>86.796999999999898</v>
      </c>
    </row>
    <row r="1171" spans="1:123" x14ac:dyDescent="0.25">
      <c r="A1171" s="12" t="s">
        <v>31</v>
      </c>
      <c r="B1171" s="13">
        <v>27</v>
      </c>
      <c r="C1171" s="13" t="str">
        <f t="shared" si="22"/>
        <v>BB_L_16_GW_GW_SA_Low_GW_GQ_12_005_27</v>
      </c>
      <c r="D1171" s="14">
        <v>10</v>
      </c>
      <c r="E1171" s="14">
        <v>10</v>
      </c>
      <c r="F1171" s="14">
        <v>10</v>
      </c>
      <c r="G1171" s="14">
        <v>10.1331666666666</v>
      </c>
      <c r="H1171" s="14">
        <v>78.105483870967703</v>
      </c>
      <c r="I1171" s="14">
        <v>1033.7949999999901</v>
      </c>
      <c r="J1171" s="14">
        <v>1641.08064516129</v>
      </c>
      <c r="K1171" s="14">
        <v>761.277419354838</v>
      </c>
      <c r="L1171" s="14">
        <v>168.256333333333</v>
      </c>
      <c r="M1171" s="14">
        <v>76.988064516129</v>
      </c>
      <c r="N1171" s="14">
        <v>99.617000000000004</v>
      </c>
      <c r="O1171" s="14">
        <v>108.353387096774</v>
      </c>
      <c r="P1171" s="14">
        <v>65.093548387096703</v>
      </c>
      <c r="Q1171" s="14">
        <v>62.092142857142797</v>
      </c>
      <c r="R1171" s="14">
        <v>382.082258064516</v>
      </c>
      <c r="S1171" s="14">
        <v>700.18666666666604</v>
      </c>
      <c r="T1171" s="14">
        <v>906.66774193548304</v>
      </c>
      <c r="U1171" s="14">
        <v>1403.7166666666601</v>
      </c>
      <c r="V1171" s="14">
        <v>1305.77419354838</v>
      </c>
      <c r="W1171" s="14">
        <v>1527.9516129032199</v>
      </c>
      <c r="X1171" s="14">
        <v>342.363333333333</v>
      </c>
      <c r="Y1171" s="14">
        <v>83.871290322580606</v>
      </c>
      <c r="Z1171" s="14">
        <v>36.583499999999901</v>
      </c>
      <c r="AA1171" s="14">
        <v>24.5658064516129</v>
      </c>
      <c r="AB1171" s="14">
        <v>20.690322580645098</v>
      </c>
      <c r="AC1171" s="14">
        <v>20.600535714285702</v>
      </c>
      <c r="AD1171" s="14">
        <v>150.60838709677401</v>
      </c>
      <c r="AE1171" s="14">
        <v>659.229999999999</v>
      </c>
      <c r="AF1171" s="14">
        <v>705.09032258064497</v>
      </c>
      <c r="AG1171" s="14">
        <v>1322.4199999999901</v>
      </c>
      <c r="AH1171" s="14">
        <v>1633.58064516129</v>
      </c>
      <c r="AI1171" s="14">
        <v>1865.0161290322501</v>
      </c>
      <c r="AJ1171" s="14">
        <v>1005.41</v>
      </c>
      <c r="AK1171" s="14">
        <v>241.545161290322</v>
      </c>
      <c r="AL1171" s="14">
        <v>80.677999999999898</v>
      </c>
      <c r="AM1171" s="14">
        <v>37.854516129032199</v>
      </c>
      <c r="AN1171" s="14">
        <v>27.734677419354799</v>
      </c>
      <c r="AO1171" s="14">
        <v>23.1858928571428</v>
      </c>
      <c r="AP1171" s="14">
        <v>66.148709677419305</v>
      </c>
      <c r="AQ1171" s="14">
        <v>237.16166666666601</v>
      </c>
      <c r="AR1171" s="14">
        <v>314.720967741935</v>
      </c>
      <c r="AS1171" s="14">
        <v>235.23</v>
      </c>
      <c r="AT1171" s="14">
        <v>842.2</v>
      </c>
      <c r="AU1171" s="14">
        <v>1482.96774193548</v>
      </c>
      <c r="AV1171" s="14">
        <v>882.44500000000005</v>
      </c>
      <c r="AW1171" s="14">
        <v>194.240322580645</v>
      </c>
      <c r="AX1171" s="14">
        <v>51.980499999999999</v>
      </c>
      <c r="AY1171" s="14">
        <v>29.675161290322499</v>
      </c>
      <c r="AZ1171" s="14">
        <v>111.362580645161</v>
      </c>
      <c r="BA1171" s="14">
        <v>975.06379310344801</v>
      </c>
      <c r="BB1171" s="14">
        <v>2310.0806451612898</v>
      </c>
      <c r="BC1171" s="14">
        <v>2331.3333333333298</v>
      </c>
      <c r="BD1171" s="14">
        <v>1180.4564516129001</v>
      </c>
      <c r="BE1171" s="14">
        <v>1598.3333333333301</v>
      </c>
      <c r="BF1171" s="14">
        <v>1687</v>
      </c>
      <c r="BG1171" s="14">
        <v>813.14032258064503</v>
      </c>
      <c r="BH1171" s="14">
        <v>190.303333333333</v>
      </c>
      <c r="BI1171" s="14">
        <v>123.85806451612901</v>
      </c>
      <c r="BJ1171" s="14">
        <v>103.53700000000001</v>
      </c>
      <c r="BK1171" s="14">
        <v>72.498064516129006</v>
      </c>
      <c r="BL1171" s="14">
        <v>51.037580645161199</v>
      </c>
      <c r="BM1171" s="14">
        <v>40.725892857142803</v>
      </c>
      <c r="BN1171" s="14">
        <v>279.01419354838703</v>
      </c>
      <c r="BO1171" s="14">
        <v>998.78499999999997</v>
      </c>
      <c r="BP1171" s="14">
        <v>1310.9193548387</v>
      </c>
      <c r="BQ1171" s="14">
        <v>1242.56666666666</v>
      </c>
      <c r="BR1171" s="14">
        <v>1359.4354838709601</v>
      </c>
      <c r="BS1171" s="14">
        <v>1414.9516129032199</v>
      </c>
      <c r="BT1171" s="14">
        <v>851.26499999999896</v>
      </c>
      <c r="BU1171" s="14">
        <v>305.80806451612801</v>
      </c>
      <c r="BV1171" s="14">
        <v>96.184166666666599</v>
      </c>
      <c r="BW1171" s="14">
        <v>54.5322580645161</v>
      </c>
      <c r="BX1171" s="14">
        <v>44.141129032258</v>
      </c>
      <c r="BY1171" s="14">
        <v>123.220892857142</v>
      </c>
      <c r="BZ1171" s="14">
        <v>802.28064516128995</v>
      </c>
      <c r="CA1171" s="14">
        <v>1342.0166666666601</v>
      </c>
      <c r="CB1171" s="14">
        <v>1125.6129032258</v>
      </c>
      <c r="CC1171" s="14">
        <v>1385.4833333333299</v>
      </c>
      <c r="CD1171" s="14">
        <v>1996.72580645161</v>
      </c>
      <c r="CE1171" s="14">
        <v>2072.9838709677401</v>
      </c>
      <c r="CF1171" s="14">
        <v>723.14</v>
      </c>
      <c r="CG1171" s="14">
        <v>155.79193548387099</v>
      </c>
      <c r="CH1171" s="14">
        <v>64.281999999999996</v>
      </c>
      <c r="CI1171" s="14">
        <v>43.663225806451599</v>
      </c>
      <c r="CJ1171" s="14">
        <v>36.397419354838703</v>
      </c>
      <c r="CK1171" s="14">
        <v>45.432857142857102</v>
      </c>
      <c r="CL1171" s="14">
        <v>308.56580645161199</v>
      </c>
      <c r="CM1171" s="14">
        <v>984.41666666666595</v>
      </c>
      <c r="CN1171" s="14">
        <v>916.86612903225796</v>
      </c>
      <c r="CO1171" s="14">
        <v>1435.0433333333301</v>
      </c>
      <c r="CP1171" s="14">
        <v>2394.3225806451601</v>
      </c>
      <c r="CQ1171" s="14">
        <v>2237.2709677419298</v>
      </c>
      <c r="CR1171" s="14">
        <v>351.14833333333303</v>
      </c>
      <c r="CS1171" s="14">
        <v>121.96225806451601</v>
      </c>
      <c r="CT1171" s="14">
        <v>55.493666666666599</v>
      </c>
      <c r="CU1171" s="14">
        <v>32.778548387096698</v>
      </c>
      <c r="CV1171" s="14">
        <v>37.567903225806397</v>
      </c>
      <c r="CW1171" s="14">
        <v>74.914137931034404</v>
      </c>
      <c r="CX1171" s="14">
        <v>483.65483870967699</v>
      </c>
      <c r="CY1171" s="14">
        <v>1459.5</v>
      </c>
      <c r="CZ1171" s="14">
        <v>1909.66129032258</v>
      </c>
      <c r="DA1171" s="14">
        <v>2112.2666666666601</v>
      </c>
      <c r="DB1171" s="14">
        <v>2664.2580645161202</v>
      </c>
      <c r="DC1171" s="14">
        <v>1647.26129032258</v>
      </c>
      <c r="DD1171" s="14">
        <v>418.986666666666</v>
      </c>
      <c r="DE1171" s="14">
        <v>119.36967741935401</v>
      </c>
      <c r="DF1171" s="14">
        <v>91.442333333333295</v>
      </c>
      <c r="DG1171" s="14">
        <v>158.54193548387099</v>
      </c>
      <c r="DH1171" s="14">
        <v>143.37580645161199</v>
      </c>
      <c r="DI1171" s="14">
        <v>108.619642857142</v>
      </c>
      <c r="DJ1171" s="14">
        <v>422.40645161290303</v>
      </c>
      <c r="DK1171" s="14">
        <v>1490.30666666666</v>
      </c>
      <c r="DL1171" s="14">
        <v>1211.9838709677399</v>
      </c>
      <c r="DM1171" s="14">
        <v>2196.5833333333298</v>
      </c>
      <c r="DN1171" s="14">
        <v>2822.3225806451601</v>
      </c>
      <c r="DO1171" s="14">
        <v>2661.0161290322499</v>
      </c>
      <c r="DP1171" s="14">
        <v>1501.07666666666</v>
      </c>
      <c r="DQ1171" s="14">
        <v>397.79516129032203</v>
      </c>
      <c r="DR1171" s="14">
        <v>137.85149999999999</v>
      </c>
      <c r="DS1171" s="15">
        <v>82.817833333333297</v>
      </c>
    </row>
    <row r="1172" spans="1:123" x14ac:dyDescent="0.25">
      <c r="A1172" s="16" t="s">
        <v>31</v>
      </c>
      <c r="B1172" s="17">
        <v>28</v>
      </c>
      <c r="C1172" s="13" t="str">
        <f t="shared" si="22"/>
        <v>BB_L_16_GW_GW_SA_Low_GW_GQ_12_005_28</v>
      </c>
      <c r="D1172" s="18">
        <v>10</v>
      </c>
      <c r="E1172" s="18">
        <v>10</v>
      </c>
      <c r="F1172" s="18">
        <v>10</v>
      </c>
      <c r="G1172" s="18">
        <v>10.0033333333333</v>
      </c>
      <c r="H1172" s="18">
        <v>18.855806451612899</v>
      </c>
      <c r="I1172" s="18">
        <v>600.53016666666599</v>
      </c>
      <c r="J1172" s="18">
        <v>1343.72580645161</v>
      </c>
      <c r="K1172" s="18">
        <v>1229.71774193548</v>
      </c>
      <c r="L1172" s="18">
        <v>404.38333333333298</v>
      </c>
      <c r="M1172" s="18">
        <v>123.153387096774</v>
      </c>
      <c r="N1172" s="18">
        <v>87.065666666666601</v>
      </c>
      <c r="O1172" s="18">
        <v>107.846451612903</v>
      </c>
      <c r="P1172" s="18">
        <v>92.736451612903195</v>
      </c>
      <c r="Q1172" s="18">
        <v>55.360357142857097</v>
      </c>
      <c r="R1172" s="18">
        <v>147.29306451612899</v>
      </c>
      <c r="S1172" s="18">
        <v>496.23499999999899</v>
      </c>
      <c r="T1172" s="18">
        <v>730.638709677419</v>
      </c>
      <c r="U1172" s="18">
        <v>1177.61333333333</v>
      </c>
      <c r="V1172" s="18">
        <v>1225.9838709677399</v>
      </c>
      <c r="W1172" s="18">
        <v>1536.08064516129</v>
      </c>
      <c r="X1172" s="18">
        <v>763.32333333333304</v>
      </c>
      <c r="Y1172" s="18">
        <v>156.59838709677399</v>
      </c>
      <c r="Z1172" s="18">
        <v>60.003833333333297</v>
      </c>
      <c r="AA1172" s="18">
        <v>31.585000000000001</v>
      </c>
      <c r="AB1172" s="18">
        <v>23.2888709677419</v>
      </c>
      <c r="AC1172" s="18">
        <v>20.462142857142801</v>
      </c>
      <c r="AD1172" s="18">
        <v>40.928870967741901</v>
      </c>
      <c r="AE1172" s="18">
        <v>339.558333333333</v>
      </c>
      <c r="AF1172" s="18">
        <v>676.46290322580603</v>
      </c>
      <c r="AG1172" s="18">
        <v>895.05166666666605</v>
      </c>
      <c r="AH1172" s="18">
        <v>1467.4838709677399</v>
      </c>
      <c r="AI1172" s="18">
        <v>1690.9516129032199</v>
      </c>
      <c r="AJ1172" s="18">
        <v>1551.86666666666</v>
      </c>
      <c r="AK1172" s="18">
        <v>608.62096774193503</v>
      </c>
      <c r="AL1172" s="18">
        <v>185.66166666666601</v>
      </c>
      <c r="AM1172" s="18">
        <v>73.471935483870894</v>
      </c>
      <c r="AN1172" s="18">
        <v>38.769999999999897</v>
      </c>
      <c r="AO1172" s="18">
        <v>28.2683928571428</v>
      </c>
      <c r="AP1172" s="18">
        <v>30.212096774193501</v>
      </c>
      <c r="AQ1172" s="18">
        <v>121.234166666666</v>
      </c>
      <c r="AR1172" s="18">
        <v>293.06129032258002</v>
      </c>
      <c r="AS1172" s="18">
        <v>254.37166666666599</v>
      </c>
      <c r="AT1172" s="18">
        <v>418.14032258064498</v>
      </c>
      <c r="AU1172" s="18">
        <v>1220.4193548387</v>
      </c>
      <c r="AV1172" s="18">
        <v>1260.0899999999999</v>
      </c>
      <c r="AW1172" s="18">
        <v>508.88548387096699</v>
      </c>
      <c r="AX1172" s="18">
        <v>116.93583333333299</v>
      </c>
      <c r="AY1172" s="18">
        <v>40.762580645161201</v>
      </c>
      <c r="AZ1172" s="18">
        <v>33.972580645161202</v>
      </c>
      <c r="BA1172" s="18">
        <v>304.81965517241298</v>
      </c>
      <c r="BB1172" s="18">
        <v>1481.7693548387001</v>
      </c>
      <c r="BC1172" s="18">
        <v>2388.86666666666</v>
      </c>
      <c r="BD1172" s="18">
        <v>1706.2096774193501</v>
      </c>
      <c r="BE1172" s="18">
        <v>1160.31833333333</v>
      </c>
      <c r="BF1172" s="18">
        <v>1624.7419354838701</v>
      </c>
      <c r="BG1172" s="18">
        <v>1226.2725806451599</v>
      </c>
      <c r="BH1172" s="18">
        <v>394.44666666666598</v>
      </c>
      <c r="BI1172" s="18">
        <v>154.71774193548299</v>
      </c>
      <c r="BJ1172" s="18">
        <v>119.49999999999901</v>
      </c>
      <c r="BK1172" s="18">
        <v>89.921129032257994</v>
      </c>
      <c r="BL1172" s="18">
        <v>65.309516129032204</v>
      </c>
      <c r="BM1172" s="18">
        <v>44.242678571428499</v>
      </c>
      <c r="BN1172" s="18">
        <v>84.803548387096697</v>
      </c>
      <c r="BO1172" s="18">
        <v>548.47333333333302</v>
      </c>
      <c r="BP1172" s="18">
        <v>1105.8129032258</v>
      </c>
      <c r="BQ1172" s="18">
        <v>1267.4000000000001</v>
      </c>
      <c r="BR1172" s="18">
        <v>1229.8225806451601</v>
      </c>
      <c r="BS1172" s="18">
        <v>1432.1290322580601</v>
      </c>
      <c r="BT1172" s="18">
        <v>1201.38333333333</v>
      </c>
      <c r="BU1172" s="18">
        <v>613.869354838709</v>
      </c>
      <c r="BV1172" s="18">
        <v>215</v>
      </c>
      <c r="BW1172" s="18">
        <v>80.269032258064499</v>
      </c>
      <c r="BX1172" s="18">
        <v>53.892258064516099</v>
      </c>
      <c r="BY1172" s="18">
        <v>51.533571428571399</v>
      </c>
      <c r="BZ1172" s="18">
        <v>316.40258064516098</v>
      </c>
      <c r="CA1172" s="18">
        <v>1093.33666666666</v>
      </c>
      <c r="CB1172" s="18">
        <v>1160.08064516129</v>
      </c>
      <c r="CC1172" s="18">
        <v>1168.18333333333</v>
      </c>
      <c r="CD1172" s="18">
        <v>1572.6774193548299</v>
      </c>
      <c r="CE1172" s="18">
        <v>2124.1290322580599</v>
      </c>
      <c r="CF1172" s="18">
        <v>1366.09666666666</v>
      </c>
      <c r="CG1172" s="18">
        <v>375.78548387096703</v>
      </c>
      <c r="CH1172" s="18">
        <v>109.391833333333</v>
      </c>
      <c r="CI1172" s="18">
        <v>59.179838709677398</v>
      </c>
      <c r="CJ1172" s="18">
        <v>40.556612903225798</v>
      </c>
      <c r="CK1172" s="18">
        <v>37.8976785714285</v>
      </c>
      <c r="CL1172" s="18">
        <v>97.4479032258064</v>
      </c>
      <c r="CM1172" s="18">
        <v>636.20499999999902</v>
      </c>
      <c r="CN1172" s="18">
        <v>902.56935483870905</v>
      </c>
      <c r="CO1172" s="18">
        <v>1015.95999999999</v>
      </c>
      <c r="CP1172" s="18">
        <v>1780.7419354838701</v>
      </c>
      <c r="CQ1172" s="18">
        <v>2263.8225806451601</v>
      </c>
      <c r="CR1172" s="18">
        <v>631.26166666666597</v>
      </c>
      <c r="CS1172" s="18">
        <v>183.76451612903199</v>
      </c>
      <c r="CT1172" s="18">
        <v>88.465666666666607</v>
      </c>
      <c r="CU1172" s="18">
        <v>46.883548387096702</v>
      </c>
      <c r="CV1172" s="18">
        <v>32.816290322580599</v>
      </c>
      <c r="CW1172" s="18">
        <v>48.061896551724097</v>
      </c>
      <c r="CX1172" s="18">
        <v>170.88064516129</v>
      </c>
      <c r="CY1172" s="18">
        <v>881.70666666666602</v>
      </c>
      <c r="CZ1172" s="18">
        <v>1601.1451612903199</v>
      </c>
      <c r="DA1172" s="18">
        <v>1761.2333333333299</v>
      </c>
      <c r="DB1172" s="18">
        <v>2133.5806451612898</v>
      </c>
      <c r="DC1172" s="18">
        <v>2107.6935483870898</v>
      </c>
      <c r="DD1172" s="18">
        <v>976.12166666666599</v>
      </c>
      <c r="DE1172" s="18">
        <v>267.21451612903201</v>
      </c>
      <c r="DF1172" s="18">
        <v>111.130833333333</v>
      </c>
      <c r="DG1172" s="18">
        <v>117.58419354838701</v>
      </c>
      <c r="DH1172" s="18">
        <v>164.74193548387001</v>
      </c>
      <c r="DI1172" s="18">
        <v>122.167857142857</v>
      </c>
      <c r="DJ1172" s="18">
        <v>181.39999999999901</v>
      </c>
      <c r="DK1172" s="18">
        <v>911.83</v>
      </c>
      <c r="DL1172" s="18">
        <v>1261.53225806451</v>
      </c>
      <c r="DM1172" s="18">
        <v>1430.7666666666601</v>
      </c>
      <c r="DN1172" s="18">
        <v>2479.1451612903202</v>
      </c>
      <c r="DO1172" s="18">
        <v>2664.22580645161</v>
      </c>
      <c r="DP1172" s="18">
        <v>2172.11666666666</v>
      </c>
      <c r="DQ1172" s="18">
        <v>885.05806451612898</v>
      </c>
      <c r="DR1172" s="18">
        <v>255.23</v>
      </c>
      <c r="DS1172" s="19">
        <v>116.992833333333</v>
      </c>
    </row>
    <row r="1173" spans="1:123" x14ac:dyDescent="0.25">
      <c r="A1173" s="12" t="s">
        <v>31</v>
      </c>
      <c r="B1173" s="13">
        <v>29</v>
      </c>
      <c r="C1173" s="13" t="str">
        <f t="shared" si="22"/>
        <v>BB_L_16_GW_GW_SA_Low_GW_GQ_12_005_29</v>
      </c>
      <c r="D1173" s="14">
        <v>10</v>
      </c>
      <c r="E1173" s="14">
        <v>10</v>
      </c>
      <c r="F1173" s="14">
        <v>10</v>
      </c>
      <c r="G1173" s="14">
        <v>10.0051666666666</v>
      </c>
      <c r="H1173" s="14">
        <v>21.905000000000001</v>
      </c>
      <c r="I1173" s="14">
        <v>708.40933333333305</v>
      </c>
      <c r="J1173" s="14">
        <v>1461.83870967741</v>
      </c>
      <c r="K1173" s="14">
        <v>1205.60967741935</v>
      </c>
      <c r="L1173" s="14">
        <v>346.57333333333298</v>
      </c>
      <c r="M1173" s="14">
        <v>105.538870967741</v>
      </c>
      <c r="N1173" s="14">
        <v>85.430499999999995</v>
      </c>
      <c r="O1173" s="14">
        <v>110.49193548386999</v>
      </c>
      <c r="P1173" s="14">
        <v>90.149838709677397</v>
      </c>
      <c r="Q1173" s="14">
        <v>52.125</v>
      </c>
      <c r="R1173" s="14">
        <v>172.66499999999999</v>
      </c>
      <c r="S1173" s="14">
        <v>549.92999999999995</v>
      </c>
      <c r="T1173" s="14">
        <v>762.85967741935406</v>
      </c>
      <c r="U1173" s="14">
        <v>1245.5066666666601</v>
      </c>
      <c r="V1173" s="14">
        <v>1219.88709677419</v>
      </c>
      <c r="W1173" s="14">
        <v>1616.8064516129</v>
      </c>
      <c r="X1173" s="14">
        <v>698.01166666666597</v>
      </c>
      <c r="Y1173" s="14">
        <v>133.553225806451</v>
      </c>
      <c r="Z1173" s="14">
        <v>55.114333333333299</v>
      </c>
      <c r="AA1173" s="14">
        <v>29.623870967741901</v>
      </c>
      <c r="AB1173" s="14">
        <v>22.641774193548301</v>
      </c>
      <c r="AC1173" s="14">
        <v>20.2899999999999</v>
      </c>
      <c r="AD1173" s="14">
        <v>47.674999999999997</v>
      </c>
      <c r="AE1173" s="14">
        <v>394.59833333333302</v>
      </c>
      <c r="AF1173" s="14">
        <v>704.77258064516104</v>
      </c>
      <c r="AG1173" s="14">
        <v>960.93166666666605</v>
      </c>
      <c r="AH1173" s="14">
        <v>1532.1290322580601</v>
      </c>
      <c r="AI1173" s="14">
        <v>1755.7903225806399</v>
      </c>
      <c r="AJ1173" s="14">
        <v>1513.9766666666601</v>
      </c>
      <c r="AK1173" s="14">
        <v>522.158064516129</v>
      </c>
      <c r="AL1173" s="14">
        <v>152.34</v>
      </c>
      <c r="AM1173" s="14">
        <v>61.0472580645161</v>
      </c>
      <c r="AN1173" s="14">
        <v>34.599999999999902</v>
      </c>
      <c r="AO1173" s="14">
        <v>26.389285714285698</v>
      </c>
      <c r="AP1173" s="14">
        <v>31.3908064516129</v>
      </c>
      <c r="AQ1173" s="14">
        <v>136.61416666666599</v>
      </c>
      <c r="AR1173" s="14">
        <v>307.62741935483803</v>
      </c>
      <c r="AS1173" s="14">
        <v>245.046666666666</v>
      </c>
      <c r="AT1173" s="14">
        <v>464.119354838709</v>
      </c>
      <c r="AU1173" s="14">
        <v>1314.72258064516</v>
      </c>
      <c r="AV1173" s="14">
        <v>1243.9666666666601</v>
      </c>
      <c r="AW1173" s="14">
        <v>439.675806451612</v>
      </c>
      <c r="AX1173" s="14">
        <v>94.778499999999894</v>
      </c>
      <c r="AY1173" s="14">
        <v>38.092741935483801</v>
      </c>
      <c r="AZ1173" s="14">
        <v>37.230645161290298</v>
      </c>
      <c r="BA1173" s="14">
        <v>373.70068965517203</v>
      </c>
      <c r="BB1173" s="14">
        <v>1653.1451612903199</v>
      </c>
      <c r="BC1173" s="14">
        <v>2474.5500000000002</v>
      </c>
      <c r="BD1173" s="14">
        <v>1649.5096774193501</v>
      </c>
      <c r="BE1173" s="14">
        <v>1274.31</v>
      </c>
      <c r="BF1173" s="14">
        <v>1700.2580645161199</v>
      </c>
      <c r="BG1173" s="14">
        <v>1191.07741935483</v>
      </c>
      <c r="BH1173" s="14">
        <v>349.565</v>
      </c>
      <c r="BI1173" s="14">
        <v>143.535483870967</v>
      </c>
      <c r="BJ1173" s="14">
        <v>117.474999999999</v>
      </c>
      <c r="BK1173" s="14">
        <v>86.723709677419293</v>
      </c>
      <c r="BL1173" s="14">
        <v>62.942741935483802</v>
      </c>
      <c r="BM1173" s="14">
        <v>41.986785714285702</v>
      </c>
      <c r="BN1173" s="14">
        <v>99.070161290322503</v>
      </c>
      <c r="BO1173" s="14">
        <v>628.25833333333298</v>
      </c>
      <c r="BP1173" s="14">
        <v>1171.6129032258</v>
      </c>
      <c r="BQ1173" s="14">
        <v>1286.9666666666601</v>
      </c>
      <c r="BR1173" s="14">
        <v>1247.22580645161</v>
      </c>
      <c r="BS1173" s="14">
        <v>1462.16129032258</v>
      </c>
      <c r="BT1173" s="14">
        <v>1170.7833333333299</v>
      </c>
      <c r="BU1173" s="14">
        <v>560.20000000000005</v>
      </c>
      <c r="BV1173" s="14">
        <v>183.35</v>
      </c>
      <c r="BW1173" s="14">
        <v>70.393709677419295</v>
      </c>
      <c r="BX1173" s="14">
        <v>51.029999999999902</v>
      </c>
      <c r="BY1173" s="14">
        <v>53.652678571428503</v>
      </c>
      <c r="BZ1173" s="14">
        <v>374.45645161290298</v>
      </c>
      <c r="CA1173" s="14">
        <v>1187.6083333333299</v>
      </c>
      <c r="CB1173" s="14">
        <v>1172.7419354838701</v>
      </c>
      <c r="CC1173" s="14">
        <v>1213.1666666666599</v>
      </c>
      <c r="CD1173" s="14">
        <v>1655.5483870967701</v>
      </c>
      <c r="CE1173" s="14">
        <v>2185.27419354838</v>
      </c>
      <c r="CF1173" s="14">
        <v>1268.0233333333299</v>
      </c>
      <c r="CG1173" s="14">
        <v>317.96935483870902</v>
      </c>
      <c r="CH1173" s="14">
        <v>94.463333333333296</v>
      </c>
      <c r="CI1173" s="14">
        <v>55.064193548387003</v>
      </c>
      <c r="CJ1173" s="14">
        <v>38.874516129032202</v>
      </c>
      <c r="CK1173" s="14">
        <v>38.041785714285702</v>
      </c>
      <c r="CL1173" s="14">
        <v>114.084354838709</v>
      </c>
      <c r="CM1173" s="14">
        <v>719.18</v>
      </c>
      <c r="CN1173" s="14">
        <v>943.09354838709601</v>
      </c>
      <c r="CO1173" s="14">
        <v>1084.81666666666</v>
      </c>
      <c r="CP1173" s="14">
        <v>1948.53225806451</v>
      </c>
      <c r="CQ1173" s="14">
        <v>2374.6935483870898</v>
      </c>
      <c r="CR1173" s="14">
        <v>607.97666666666601</v>
      </c>
      <c r="CS1173" s="14">
        <v>170.62419354838701</v>
      </c>
      <c r="CT1173" s="14">
        <v>81.290166666666593</v>
      </c>
      <c r="CU1173" s="14">
        <v>42.977419354838702</v>
      </c>
      <c r="CV1173" s="14">
        <v>32.256290322580597</v>
      </c>
      <c r="CW1173" s="14">
        <v>51.544137931034399</v>
      </c>
      <c r="CX1173" s="14">
        <v>207.068064516129</v>
      </c>
      <c r="CY1173" s="14">
        <v>1002.83833333333</v>
      </c>
      <c r="CZ1173" s="14">
        <v>1715.5483870967701</v>
      </c>
      <c r="DA1173" s="14">
        <v>1924.0333333333299</v>
      </c>
      <c r="DB1173" s="14">
        <v>2329.66129032258</v>
      </c>
      <c r="DC1173" s="14">
        <v>2167.0806451612898</v>
      </c>
      <c r="DD1173" s="14">
        <v>883.76</v>
      </c>
      <c r="DE1173" s="14">
        <v>221.71935483870899</v>
      </c>
      <c r="DF1173" s="14">
        <v>99.24</v>
      </c>
      <c r="DG1173" s="14">
        <v>120.977903225806</v>
      </c>
      <c r="DH1173" s="14">
        <v>166.306451612903</v>
      </c>
      <c r="DI1173" s="14">
        <v>118.09821428571399</v>
      </c>
      <c r="DJ1173" s="14">
        <v>202.70483870967701</v>
      </c>
      <c r="DK1173" s="14">
        <v>1060.9066666666599</v>
      </c>
      <c r="DL1173" s="14">
        <v>1301.83870967741</v>
      </c>
      <c r="DM1173" s="14">
        <v>1569.7166666666601</v>
      </c>
      <c r="DN1173" s="14">
        <v>2626.27419354838</v>
      </c>
      <c r="DO1173" s="14">
        <v>2744.6935483870898</v>
      </c>
      <c r="DP1173" s="14">
        <v>2124.5833333333298</v>
      </c>
      <c r="DQ1173" s="14">
        <v>777.51935483870898</v>
      </c>
      <c r="DR1173" s="14">
        <v>218.42666666666599</v>
      </c>
      <c r="DS1173" s="15">
        <v>107.456499999999</v>
      </c>
    </row>
    <row r="1174" spans="1:123" x14ac:dyDescent="0.25">
      <c r="A1174" s="16" t="s">
        <v>31</v>
      </c>
      <c r="B1174" s="17">
        <v>30</v>
      </c>
      <c r="C1174" s="13" t="str">
        <f t="shared" si="22"/>
        <v>BB_L_16_GW_GW_SA_Low_GW_GQ_12_005_30</v>
      </c>
      <c r="D1174" s="18">
        <v>10</v>
      </c>
      <c r="E1174" s="18">
        <v>10</v>
      </c>
      <c r="F1174" s="18">
        <v>10</v>
      </c>
      <c r="G1174" s="18">
        <v>10.0066666666666</v>
      </c>
      <c r="H1174" s="18">
        <v>23.84</v>
      </c>
      <c r="I1174" s="18">
        <v>763.245</v>
      </c>
      <c r="J1174" s="18">
        <v>1523.53225806451</v>
      </c>
      <c r="K1174" s="18">
        <v>1187.45806451612</v>
      </c>
      <c r="L1174" s="18">
        <v>316.63166666666598</v>
      </c>
      <c r="M1174" s="18">
        <v>96.993225806451605</v>
      </c>
      <c r="N1174" s="18">
        <v>84.733999999999895</v>
      </c>
      <c r="O1174" s="18">
        <v>111.470967741935</v>
      </c>
      <c r="P1174" s="18">
        <v>88.534032258064499</v>
      </c>
      <c r="Q1174" s="18">
        <v>50.7058928571428</v>
      </c>
      <c r="R1174" s="18">
        <v>186.66629032258001</v>
      </c>
      <c r="S1174" s="18">
        <v>575.08499999999901</v>
      </c>
      <c r="T1174" s="18">
        <v>779.00806451612902</v>
      </c>
      <c r="U1174" s="18">
        <v>1278.635</v>
      </c>
      <c r="V1174" s="18">
        <v>1216.2419354838701</v>
      </c>
      <c r="W1174" s="18">
        <v>1644.69354838709</v>
      </c>
      <c r="X1174" s="18">
        <v>657.969999999999</v>
      </c>
      <c r="Y1174" s="18">
        <v>121.35016129032201</v>
      </c>
      <c r="Z1174" s="18">
        <v>52.3735</v>
      </c>
      <c r="AA1174" s="18">
        <v>28.582580645161201</v>
      </c>
      <c r="AB1174" s="18">
        <v>22.289838709677401</v>
      </c>
      <c r="AC1174" s="18">
        <v>20.184107142857101</v>
      </c>
      <c r="AD1174" s="18">
        <v>51.878709677419302</v>
      </c>
      <c r="AE1174" s="18">
        <v>422.57</v>
      </c>
      <c r="AF1174" s="18">
        <v>716.277419354838</v>
      </c>
      <c r="AG1174" s="18">
        <v>996.24</v>
      </c>
      <c r="AH1174" s="18">
        <v>1562.9838709677399</v>
      </c>
      <c r="AI1174" s="18">
        <v>1784.35483870967</v>
      </c>
      <c r="AJ1174" s="18">
        <v>1488.61666666666</v>
      </c>
      <c r="AK1174" s="18">
        <v>479.50967741935398</v>
      </c>
      <c r="AL1174" s="18">
        <v>136.58483333333299</v>
      </c>
      <c r="AM1174" s="18">
        <v>55.374677419354803</v>
      </c>
      <c r="AN1174" s="18">
        <v>32.746290322580599</v>
      </c>
      <c r="AO1174" s="18">
        <v>25.521249999999998</v>
      </c>
      <c r="AP1174" s="18">
        <v>32.277741935483803</v>
      </c>
      <c r="AQ1174" s="18">
        <v>144.428333333333</v>
      </c>
      <c r="AR1174" s="18">
        <v>313.58709677419301</v>
      </c>
      <c r="AS1174" s="18">
        <v>239.986666666666</v>
      </c>
      <c r="AT1174" s="18">
        <v>489.20967741935402</v>
      </c>
      <c r="AU1174" s="18">
        <v>1359.96774193548</v>
      </c>
      <c r="AV1174" s="18">
        <v>1231.8333333333301</v>
      </c>
      <c r="AW1174" s="18">
        <v>403.90161290322499</v>
      </c>
      <c r="AX1174" s="18">
        <v>83.772666666666595</v>
      </c>
      <c r="AY1174" s="18">
        <v>36.548870967741898</v>
      </c>
      <c r="AZ1174" s="18">
        <v>39.421451612903198</v>
      </c>
      <c r="BA1174" s="18">
        <v>413.62758620689601</v>
      </c>
      <c r="BB1174" s="18">
        <v>1738.9129032257999</v>
      </c>
      <c r="BC1174" s="18">
        <v>2509.25</v>
      </c>
      <c r="BD1174" s="18">
        <v>1613.7967741935399</v>
      </c>
      <c r="BE1174" s="18">
        <v>1334.3333333333301</v>
      </c>
      <c r="BF1174" s="18">
        <v>1738.5161290322501</v>
      </c>
      <c r="BG1174" s="18">
        <v>1165.4709677419301</v>
      </c>
      <c r="BH1174" s="18">
        <v>322.935</v>
      </c>
      <c r="BI1174" s="18">
        <v>137.95806451612901</v>
      </c>
      <c r="BJ1174" s="18">
        <v>116.395</v>
      </c>
      <c r="BK1174" s="18">
        <v>85.102096774193498</v>
      </c>
      <c r="BL1174" s="18">
        <v>61.720322580645103</v>
      </c>
      <c r="BM1174" s="18">
        <v>40.8891071428571</v>
      </c>
      <c r="BN1174" s="18">
        <v>107.569838709677</v>
      </c>
      <c r="BO1174" s="18">
        <v>668.81666666666604</v>
      </c>
      <c r="BP1174" s="18">
        <v>1202.3225806451601</v>
      </c>
      <c r="BQ1174" s="18">
        <v>1294.56666666666</v>
      </c>
      <c r="BR1174" s="18">
        <v>1256.2419354838701</v>
      </c>
      <c r="BS1174" s="18">
        <v>1473.5483870967701</v>
      </c>
      <c r="BT1174" s="18">
        <v>1150.65333333333</v>
      </c>
      <c r="BU1174" s="18">
        <v>532.35161290322503</v>
      </c>
      <c r="BV1174" s="18">
        <v>168.51466666666599</v>
      </c>
      <c r="BW1174" s="18">
        <v>66.023548387096696</v>
      </c>
      <c r="BX1174" s="18">
        <v>49.685645161290303</v>
      </c>
      <c r="BY1174" s="18">
        <v>55.294464285714199</v>
      </c>
      <c r="BZ1174" s="18">
        <v>405.85161290322498</v>
      </c>
      <c r="CA1174" s="18">
        <v>1230.36666666666</v>
      </c>
      <c r="CB1174" s="18">
        <v>1175.9354838709601</v>
      </c>
      <c r="CC1174" s="18">
        <v>1236.13333333333</v>
      </c>
      <c r="CD1174" s="18">
        <v>1698.8709677419299</v>
      </c>
      <c r="CE1174" s="18">
        <v>2210.6451612903202</v>
      </c>
      <c r="CF1174" s="18">
        <v>1211.5116666666599</v>
      </c>
      <c r="CG1174" s="18">
        <v>285.46935483870902</v>
      </c>
      <c r="CH1174" s="18">
        <v>87.102999999999994</v>
      </c>
      <c r="CI1174" s="18">
        <v>53.008548387096702</v>
      </c>
      <c r="CJ1174" s="18">
        <v>38.062580645161198</v>
      </c>
      <c r="CK1174" s="18">
        <v>38.130892857142797</v>
      </c>
      <c r="CL1174" s="18">
        <v>123.844516129032</v>
      </c>
      <c r="CM1174" s="18">
        <v>758.01833333333298</v>
      </c>
      <c r="CN1174" s="18">
        <v>958.68548387096803</v>
      </c>
      <c r="CO1174" s="18">
        <v>1121.98833333333</v>
      </c>
      <c r="CP1174" s="18">
        <v>2032.3064516129</v>
      </c>
      <c r="CQ1174" s="18">
        <v>2419.4838709677401</v>
      </c>
      <c r="CR1174" s="18">
        <v>598.125</v>
      </c>
      <c r="CS1174" s="18">
        <v>164.972580645161</v>
      </c>
      <c r="CT1174" s="18">
        <v>77.738</v>
      </c>
      <c r="CU1174" s="18">
        <v>41.085161290322503</v>
      </c>
      <c r="CV1174" s="18">
        <v>32.093548387096703</v>
      </c>
      <c r="CW1174" s="18">
        <v>53.329655172413801</v>
      </c>
      <c r="CX1174" s="18">
        <v>227.781935483871</v>
      </c>
      <c r="CY1174" s="18">
        <v>1067.625</v>
      </c>
      <c r="CZ1174" s="18">
        <v>1768.7096774193501</v>
      </c>
      <c r="DA1174" s="18">
        <v>1999.43333333333</v>
      </c>
      <c r="DB1174" s="18">
        <v>2442.5161290322499</v>
      </c>
      <c r="DC1174" s="18">
        <v>2186.1290322580599</v>
      </c>
      <c r="DD1174" s="18">
        <v>833.89666666666596</v>
      </c>
      <c r="DE1174" s="18">
        <v>200.32580645161201</v>
      </c>
      <c r="DF1174" s="18">
        <v>93.888999999999996</v>
      </c>
      <c r="DG1174" s="18">
        <v>123.022096774193</v>
      </c>
      <c r="DH1174" s="18">
        <v>166.48064516129</v>
      </c>
      <c r="DI1174" s="18">
        <v>115.737499999999</v>
      </c>
      <c r="DJ1174" s="18">
        <v>214.63064516129</v>
      </c>
      <c r="DK1174" s="18">
        <v>1135.8599999999999</v>
      </c>
      <c r="DL1174" s="18">
        <v>1319.16129032258</v>
      </c>
      <c r="DM1174" s="18">
        <v>1645.95</v>
      </c>
      <c r="DN1174" s="18">
        <v>2699.9677419354798</v>
      </c>
      <c r="DO1174" s="18">
        <v>2778.8709677419301</v>
      </c>
      <c r="DP1174" s="18">
        <v>2094.9</v>
      </c>
      <c r="DQ1174" s="18">
        <v>725.19354838709603</v>
      </c>
      <c r="DR1174" s="18">
        <v>199.58499999999901</v>
      </c>
      <c r="DS1174" s="19">
        <v>102.403833333333</v>
      </c>
    </row>
    <row r="1175" spans="1:123" x14ac:dyDescent="0.25">
      <c r="A1175" s="12" t="s">
        <v>68</v>
      </c>
      <c r="B1175" s="13">
        <v>1</v>
      </c>
      <c r="C1175" s="13" t="str">
        <f t="shared" si="22"/>
        <v>BB_L_16_GW_GW_SA_Low_GW_GQ_12_020_1</v>
      </c>
      <c r="D1175" s="14">
        <v>16.576129032257999</v>
      </c>
      <c r="E1175" s="14">
        <v>154.17224137931001</v>
      </c>
      <c r="F1175" s="14">
        <v>211.29951612903201</v>
      </c>
      <c r="G1175" s="14">
        <v>481.591833333333</v>
      </c>
      <c r="H1175" s="14">
        <v>221.415161290322</v>
      </c>
      <c r="I1175" s="14">
        <v>29.760499999999901</v>
      </c>
      <c r="J1175" s="14">
        <v>11.814354838709599</v>
      </c>
      <c r="K1175" s="14">
        <v>10.6301612903225</v>
      </c>
      <c r="L1175" s="14">
        <v>6.0784166666666604</v>
      </c>
      <c r="M1175" s="14">
        <v>0.56313548387096701</v>
      </c>
      <c r="N1175" s="14">
        <v>126.868933333333</v>
      </c>
      <c r="O1175" s="14">
        <v>121.69806451612899</v>
      </c>
      <c r="P1175" s="14">
        <v>74.435161290322498</v>
      </c>
      <c r="Q1175" s="14">
        <v>440.871964285714</v>
      </c>
      <c r="R1175" s="14">
        <v>85.2888709677419</v>
      </c>
      <c r="S1175" s="14">
        <v>440.73849999999999</v>
      </c>
      <c r="T1175" s="14">
        <v>165.83161290322499</v>
      </c>
      <c r="U1175" s="14">
        <v>25.278599999999901</v>
      </c>
      <c r="V1175" s="14">
        <v>6.0003870967741904</v>
      </c>
      <c r="W1175" s="14">
        <v>6.9683709677419303</v>
      </c>
      <c r="X1175" s="14">
        <v>4.7674833333333302</v>
      </c>
      <c r="Y1175" s="14">
        <v>2.38620967741935</v>
      </c>
      <c r="Z1175" s="14">
        <v>43.6871333333333</v>
      </c>
      <c r="AA1175" s="14">
        <v>163.72080645161199</v>
      </c>
      <c r="AB1175" s="14">
        <v>69.496935483870899</v>
      </c>
      <c r="AC1175" s="14">
        <v>311.92392857142801</v>
      </c>
      <c r="AD1175" s="14">
        <v>215.80677419354799</v>
      </c>
      <c r="AE1175" s="14">
        <v>408.88699999999898</v>
      </c>
      <c r="AF1175" s="14">
        <v>230.45048387096699</v>
      </c>
      <c r="AG1175" s="14">
        <v>33.026266666666601</v>
      </c>
      <c r="AH1175" s="14">
        <v>6.5658064516129002</v>
      </c>
      <c r="AI1175" s="14">
        <v>6.8918709677419301</v>
      </c>
      <c r="AJ1175" s="14">
        <v>4.4092666666666602</v>
      </c>
      <c r="AK1175" s="14">
        <v>4.0350645161290304</v>
      </c>
      <c r="AL1175" s="14">
        <v>41.32985</v>
      </c>
      <c r="AM1175" s="14">
        <v>67.581774193548299</v>
      </c>
      <c r="AN1175" s="14">
        <v>29.431935483870902</v>
      </c>
      <c r="AO1175" s="14">
        <v>32.618214285714203</v>
      </c>
      <c r="AP1175" s="14">
        <v>89.5795161290322</v>
      </c>
      <c r="AQ1175" s="14">
        <v>240.02216666666601</v>
      </c>
      <c r="AR1175" s="14">
        <v>345.853064516129</v>
      </c>
      <c r="AS1175" s="14">
        <v>11.7462166666666</v>
      </c>
      <c r="AT1175" s="14">
        <v>12.0300483870967</v>
      </c>
      <c r="AU1175" s="14">
        <v>4.4325483870967703</v>
      </c>
      <c r="AV1175" s="14">
        <v>5.7764833333333296</v>
      </c>
      <c r="AW1175" s="14">
        <v>3.6869999999999901</v>
      </c>
      <c r="AX1175" s="14">
        <v>1078.5451</v>
      </c>
      <c r="AY1175" s="14">
        <v>326.557903225806</v>
      </c>
      <c r="AZ1175" s="14">
        <v>64.779516129032203</v>
      </c>
      <c r="BA1175" s="14">
        <v>189.08568965517199</v>
      </c>
      <c r="BB1175" s="14">
        <v>450.87129032258002</v>
      </c>
      <c r="BC1175" s="14">
        <v>309.95466666666601</v>
      </c>
      <c r="BD1175" s="14">
        <v>216.40048387096701</v>
      </c>
      <c r="BE1175" s="14">
        <v>35.657833333333301</v>
      </c>
      <c r="BF1175" s="14">
        <v>11.450306451612899</v>
      </c>
      <c r="BG1175" s="14">
        <v>8.6224354838709605</v>
      </c>
      <c r="BH1175" s="14">
        <v>7.78856666666666</v>
      </c>
      <c r="BI1175" s="14">
        <v>11.729290322580599</v>
      </c>
      <c r="BJ1175" s="14">
        <v>52.717999999999897</v>
      </c>
      <c r="BK1175" s="14">
        <v>241.24112903225799</v>
      </c>
      <c r="BL1175" s="14">
        <v>282.46838709677399</v>
      </c>
      <c r="BM1175" s="14">
        <v>177.009107142857</v>
      </c>
      <c r="BN1175" s="14">
        <v>212.17387096774101</v>
      </c>
      <c r="BO1175" s="14">
        <v>274.37566666666601</v>
      </c>
      <c r="BP1175" s="14">
        <v>172.74096774193501</v>
      </c>
      <c r="BQ1175" s="14">
        <v>18.5906666666666</v>
      </c>
      <c r="BR1175" s="14">
        <v>13.0419677419354</v>
      </c>
      <c r="BS1175" s="14">
        <v>10.4047419354838</v>
      </c>
      <c r="BT1175" s="14">
        <v>6.8595333333333297</v>
      </c>
      <c r="BU1175" s="14">
        <v>6.7700322580645098</v>
      </c>
      <c r="BV1175" s="14">
        <v>214.705733333333</v>
      </c>
      <c r="BW1175" s="14">
        <v>257.907419354838</v>
      </c>
      <c r="BX1175" s="14">
        <v>138.570483870967</v>
      </c>
      <c r="BY1175" s="14">
        <v>264.92464285714198</v>
      </c>
      <c r="BZ1175" s="14">
        <v>293.15935483870902</v>
      </c>
      <c r="CA1175" s="14">
        <v>566.90633333333301</v>
      </c>
      <c r="CB1175" s="14">
        <v>240.55596774193501</v>
      </c>
      <c r="CC1175" s="14">
        <v>24.249666666666599</v>
      </c>
      <c r="CD1175" s="14">
        <v>14.890322580645099</v>
      </c>
      <c r="CE1175" s="14">
        <v>10.9574032258064</v>
      </c>
      <c r="CF1175" s="14">
        <v>13.1331666666666</v>
      </c>
      <c r="CG1175" s="14">
        <v>11.0200161290322</v>
      </c>
      <c r="CH1175" s="14">
        <v>61.741166666666601</v>
      </c>
      <c r="CI1175" s="14">
        <v>273.94467741935398</v>
      </c>
      <c r="CJ1175" s="14">
        <v>135.16338709677399</v>
      </c>
      <c r="CK1175" s="14">
        <v>148.23946428571401</v>
      </c>
      <c r="CL1175" s="14">
        <v>397.648387096774</v>
      </c>
      <c r="CM1175" s="14">
        <v>858.67</v>
      </c>
      <c r="CN1175" s="14">
        <v>238.64048387096699</v>
      </c>
      <c r="CO1175" s="14">
        <v>68.482666666666603</v>
      </c>
      <c r="CP1175" s="14">
        <v>18.469838709677401</v>
      </c>
      <c r="CQ1175" s="14">
        <v>17.832580645161201</v>
      </c>
      <c r="CR1175" s="14">
        <v>40.460666666666597</v>
      </c>
      <c r="CS1175" s="14">
        <v>20.009193548387</v>
      </c>
      <c r="CT1175" s="14">
        <v>23.916333333333299</v>
      </c>
      <c r="CU1175" s="14">
        <v>337.86080645161201</v>
      </c>
      <c r="CV1175" s="14">
        <v>342.04999999999899</v>
      </c>
      <c r="CW1175" s="14">
        <v>561.92931034482694</v>
      </c>
      <c r="CX1175" s="14">
        <v>258.679354838709</v>
      </c>
      <c r="CY1175" s="14">
        <v>1089.48166666666</v>
      </c>
      <c r="CZ1175" s="14">
        <v>235.41274193548301</v>
      </c>
      <c r="DA1175" s="14">
        <v>97.564999999999998</v>
      </c>
      <c r="DB1175" s="14">
        <v>28.799193548386999</v>
      </c>
      <c r="DC1175" s="14">
        <v>17.236129032257999</v>
      </c>
      <c r="DD1175" s="14">
        <v>24.919833333333301</v>
      </c>
      <c r="DE1175" s="14">
        <v>28.350967741935399</v>
      </c>
      <c r="DF1175" s="14">
        <v>76.563166666666604</v>
      </c>
      <c r="DG1175" s="14">
        <v>371.29999999999899</v>
      </c>
      <c r="DH1175" s="14">
        <v>180.123870967741</v>
      </c>
      <c r="DI1175" s="14">
        <v>133.58285714285699</v>
      </c>
      <c r="DJ1175" s="14">
        <v>1010.85322580645</v>
      </c>
      <c r="DK1175" s="14">
        <v>706.23116666666601</v>
      </c>
      <c r="DL1175" s="14">
        <v>369.57951612903202</v>
      </c>
      <c r="DM1175" s="14">
        <v>35.523499999999999</v>
      </c>
      <c r="DN1175" s="14">
        <v>16.614032258064501</v>
      </c>
      <c r="DO1175" s="14">
        <v>15.8314516129032</v>
      </c>
      <c r="DP1175" s="14">
        <v>18.268833333333301</v>
      </c>
      <c r="DQ1175" s="14">
        <v>25.233064516129001</v>
      </c>
      <c r="DR1175" s="14">
        <v>59.253333333333302</v>
      </c>
      <c r="DS1175" s="15">
        <v>345.97266666666599</v>
      </c>
    </row>
    <row r="1176" spans="1:123" x14ac:dyDescent="0.25">
      <c r="A1176" s="16" t="s">
        <v>68</v>
      </c>
      <c r="B1176" s="17">
        <v>2</v>
      </c>
      <c r="C1176" s="13" t="str">
        <f t="shared" si="22"/>
        <v>BB_L_16_GW_GW_SA_Low_GW_GQ_12_020_2</v>
      </c>
      <c r="D1176" s="18">
        <v>10.3479032258064</v>
      </c>
      <c r="E1176" s="18">
        <v>18.401206896551699</v>
      </c>
      <c r="F1176" s="18">
        <v>25.178387096774099</v>
      </c>
      <c r="G1176" s="18">
        <v>58.360500000000002</v>
      </c>
      <c r="H1176" s="18">
        <v>68.543548387096706</v>
      </c>
      <c r="I1176" s="18">
        <v>20.626666666666601</v>
      </c>
      <c r="J1176" s="18">
        <v>10.523387096774099</v>
      </c>
      <c r="K1176" s="18">
        <v>10.139258064516101</v>
      </c>
      <c r="L1176" s="18">
        <v>4.8350866666666601</v>
      </c>
      <c r="M1176" s="18">
        <v>0.175378064516129</v>
      </c>
      <c r="N1176" s="18">
        <v>8.4424973333333302</v>
      </c>
      <c r="O1176" s="18">
        <v>7.9893548387096702</v>
      </c>
      <c r="P1176" s="18">
        <v>5.7228709677419296</v>
      </c>
      <c r="Q1176" s="18">
        <v>47.523232142857097</v>
      </c>
      <c r="R1176" s="18">
        <v>7.2763870967741902</v>
      </c>
      <c r="S1176" s="18">
        <v>37.364449999999998</v>
      </c>
      <c r="T1176" s="18">
        <v>18.757096774193499</v>
      </c>
      <c r="U1176" s="18">
        <v>7.0729166666666599</v>
      </c>
      <c r="V1176" s="18">
        <v>1.70944677419354</v>
      </c>
      <c r="W1176" s="18">
        <v>2.4777096774193499</v>
      </c>
      <c r="X1176" s="18">
        <v>1.43427666666666</v>
      </c>
      <c r="Y1176" s="18">
        <v>0.94635967741935401</v>
      </c>
      <c r="Z1176" s="18">
        <v>3.7317499999999999</v>
      </c>
      <c r="AA1176" s="18">
        <v>12.6572741935483</v>
      </c>
      <c r="AB1176" s="18">
        <v>7.3890322580645096</v>
      </c>
      <c r="AC1176" s="18">
        <v>28.3981071428571</v>
      </c>
      <c r="AD1176" s="18">
        <v>19.576935483870901</v>
      </c>
      <c r="AE1176" s="18">
        <v>38.134399999999999</v>
      </c>
      <c r="AF1176" s="18">
        <v>23.9972903225806</v>
      </c>
      <c r="AG1176" s="18">
        <v>9.9597333333333307</v>
      </c>
      <c r="AH1176" s="18">
        <v>2.5831290322580598</v>
      </c>
      <c r="AI1176" s="18">
        <v>2.42620967741935</v>
      </c>
      <c r="AJ1176" s="18">
        <v>1.9062333333333299</v>
      </c>
      <c r="AK1176" s="18">
        <v>2.1053709677419299</v>
      </c>
      <c r="AL1176" s="18">
        <v>4.6523333333333303</v>
      </c>
      <c r="AM1176" s="18">
        <v>6.7494838709677403</v>
      </c>
      <c r="AN1176" s="18">
        <v>4.9790322580645103</v>
      </c>
      <c r="AO1176" s="18">
        <v>4.6453214285714202</v>
      </c>
      <c r="AP1176" s="18">
        <v>7.43629032258064</v>
      </c>
      <c r="AQ1176" s="18">
        <v>21.111466666666601</v>
      </c>
      <c r="AR1176" s="18">
        <v>53.371096774193497</v>
      </c>
      <c r="AS1176" s="18">
        <v>4.3459333333333303</v>
      </c>
      <c r="AT1176" s="18">
        <v>4.4909838709677397</v>
      </c>
      <c r="AU1176" s="18">
        <v>2.3374838709677399</v>
      </c>
      <c r="AV1176" s="18">
        <v>2.7546833333333298</v>
      </c>
      <c r="AW1176" s="18">
        <v>2.0608548387096701</v>
      </c>
      <c r="AX1176" s="18">
        <v>298.65276666666603</v>
      </c>
      <c r="AY1176" s="18">
        <v>36.879999999999903</v>
      </c>
      <c r="AZ1176" s="18">
        <v>8.5408709677419292</v>
      </c>
      <c r="BA1176" s="18">
        <v>17.084</v>
      </c>
      <c r="BB1176" s="18">
        <v>43.512419354838698</v>
      </c>
      <c r="BC1176" s="18">
        <v>32.3393333333333</v>
      </c>
      <c r="BD1176" s="18">
        <v>45.986290322580601</v>
      </c>
      <c r="BE1176" s="18">
        <v>17.969649999999898</v>
      </c>
      <c r="BF1176" s="18">
        <v>7.5424516129032204</v>
      </c>
      <c r="BG1176" s="18">
        <v>5.5952903225806399</v>
      </c>
      <c r="BH1176" s="18">
        <v>5.7189166666666598</v>
      </c>
      <c r="BI1176" s="18">
        <v>9.49138709677419</v>
      </c>
      <c r="BJ1176" s="18">
        <v>12.9366666666666</v>
      </c>
      <c r="BK1176" s="18">
        <v>26.349032258064501</v>
      </c>
      <c r="BL1176" s="18">
        <v>28.5185483870967</v>
      </c>
      <c r="BM1176" s="18">
        <v>20.105</v>
      </c>
      <c r="BN1176" s="18">
        <v>21.924999999999901</v>
      </c>
      <c r="BO1176" s="18">
        <v>27.2201666666666</v>
      </c>
      <c r="BP1176" s="18">
        <v>25.2706451612903</v>
      </c>
      <c r="BQ1176" s="18">
        <v>7.31135</v>
      </c>
      <c r="BR1176" s="18">
        <v>6.4267258064516097</v>
      </c>
      <c r="BS1176" s="18">
        <v>5.5719516129032201</v>
      </c>
      <c r="BT1176" s="18">
        <v>4.5051666666666597</v>
      </c>
      <c r="BU1176" s="18">
        <v>4.4200322580645102</v>
      </c>
      <c r="BV1176" s="18">
        <v>18.9840666666666</v>
      </c>
      <c r="BW1176" s="18">
        <v>25.004354838709599</v>
      </c>
      <c r="BX1176" s="18">
        <v>15.657064516128999</v>
      </c>
      <c r="BY1176" s="18">
        <v>26.379107142857102</v>
      </c>
      <c r="BZ1176" s="18">
        <v>28.904193548387099</v>
      </c>
      <c r="CA1176" s="18">
        <v>55.180333333333301</v>
      </c>
      <c r="CB1176" s="18">
        <v>31.351290322580599</v>
      </c>
      <c r="CC1176" s="18">
        <v>9.0347666666666608</v>
      </c>
      <c r="CD1176" s="18">
        <v>7.3234193548387001</v>
      </c>
      <c r="CE1176" s="18">
        <v>6.3245967741935498</v>
      </c>
      <c r="CF1176" s="18">
        <v>7.6707999999999998</v>
      </c>
      <c r="CG1176" s="18">
        <v>7.3523387096774098</v>
      </c>
      <c r="CH1176" s="18">
        <v>10.6803833333333</v>
      </c>
      <c r="CI1176" s="18">
        <v>29.996451612903201</v>
      </c>
      <c r="CJ1176" s="18">
        <v>20.562419354838699</v>
      </c>
      <c r="CK1176" s="18">
        <v>19.616071428571399</v>
      </c>
      <c r="CL1176" s="18">
        <v>42.056129032257999</v>
      </c>
      <c r="CM1176" s="18">
        <v>119.63166666666601</v>
      </c>
      <c r="CN1176" s="18">
        <v>32.423870967741898</v>
      </c>
      <c r="CO1176" s="18">
        <v>28.7246666666666</v>
      </c>
      <c r="CP1176" s="18">
        <v>9.0430967741935397</v>
      </c>
      <c r="CQ1176" s="18">
        <v>11.991209677419301</v>
      </c>
      <c r="CR1176" s="18">
        <v>19.8116666666666</v>
      </c>
      <c r="CS1176" s="18">
        <v>13.701451612903201</v>
      </c>
      <c r="CT1176" s="18">
        <v>16.553833333333301</v>
      </c>
      <c r="CU1176" s="18">
        <v>43.828225806451599</v>
      </c>
      <c r="CV1176" s="18">
        <v>42.958870967741902</v>
      </c>
      <c r="CW1176" s="18">
        <v>68.172241379310293</v>
      </c>
      <c r="CX1176" s="18">
        <v>30.268870967741901</v>
      </c>
      <c r="CY1176" s="18">
        <v>180.100999999999</v>
      </c>
      <c r="CZ1176" s="18">
        <v>38.582258064516097</v>
      </c>
      <c r="DA1176" s="18">
        <v>51.073833333333297</v>
      </c>
      <c r="DB1176" s="18">
        <v>17.796129032258001</v>
      </c>
      <c r="DC1176" s="18">
        <v>11.4932258064516</v>
      </c>
      <c r="DD1176" s="18">
        <v>18.131499999999999</v>
      </c>
      <c r="DE1176" s="18">
        <v>22.5</v>
      </c>
      <c r="DF1176" s="18">
        <v>20.4686666666666</v>
      </c>
      <c r="DG1176" s="18">
        <v>37.475161290322497</v>
      </c>
      <c r="DH1176" s="18">
        <v>25.242258064516101</v>
      </c>
      <c r="DI1176" s="18">
        <v>17.475535714285702</v>
      </c>
      <c r="DJ1176" s="18">
        <v>165.453225806451</v>
      </c>
      <c r="DK1176" s="18">
        <v>122.044166666666</v>
      </c>
      <c r="DL1176" s="18">
        <v>71.955483870967697</v>
      </c>
      <c r="DM1176" s="18">
        <v>14.4641666666666</v>
      </c>
      <c r="DN1176" s="18">
        <v>8.7898548387096795</v>
      </c>
      <c r="DO1176" s="18">
        <v>9.1964032258064492</v>
      </c>
      <c r="DP1176" s="18">
        <v>12.771333333333301</v>
      </c>
      <c r="DQ1176" s="18">
        <v>17.087096774193501</v>
      </c>
      <c r="DR1176" s="18">
        <v>16.138999999999999</v>
      </c>
      <c r="DS1176" s="19">
        <v>36.353499999999997</v>
      </c>
    </row>
    <row r="1177" spans="1:123" x14ac:dyDescent="0.25">
      <c r="A1177" s="12" t="s">
        <v>68</v>
      </c>
      <c r="B1177" s="13">
        <v>3</v>
      </c>
      <c r="C1177" s="13" t="str">
        <f t="shared" si="22"/>
        <v>BB_L_16_GW_GW_SA_Low_GW_GQ_12_020_3</v>
      </c>
      <c r="D1177" s="14">
        <v>10.000048387096699</v>
      </c>
      <c r="E1177" s="14">
        <v>10.072724137931001</v>
      </c>
      <c r="F1177" s="14">
        <v>10.2286129032258</v>
      </c>
      <c r="G1177" s="14">
        <v>10.546866666666601</v>
      </c>
      <c r="H1177" s="14">
        <v>18.9359677419354</v>
      </c>
      <c r="I1177" s="14">
        <v>13.047666666666601</v>
      </c>
      <c r="J1177" s="14">
        <v>10.0543548387096</v>
      </c>
      <c r="K1177" s="14">
        <v>9.9769354838709603</v>
      </c>
      <c r="L1177" s="14">
        <v>4.4664533333333303</v>
      </c>
      <c r="M1177" s="14">
        <v>8.9568387096774102E-2</v>
      </c>
      <c r="N1177" s="14">
        <v>9.5424333333333305E-2</v>
      </c>
      <c r="O1177" s="14">
        <v>0.17386870967741899</v>
      </c>
      <c r="P1177" s="14">
        <v>0.22108387096774099</v>
      </c>
      <c r="Q1177" s="14">
        <v>1.00142767857142</v>
      </c>
      <c r="R1177" s="14">
        <v>0.437537096774193</v>
      </c>
      <c r="S1177" s="14">
        <v>0.80897933333333305</v>
      </c>
      <c r="T1177" s="14">
        <v>0.99895806451612801</v>
      </c>
      <c r="U1177" s="14">
        <v>0.87956499999999904</v>
      </c>
      <c r="V1177" s="14">
        <v>0.47518225806451603</v>
      </c>
      <c r="W1177" s="14">
        <v>0.63771290322580598</v>
      </c>
      <c r="X1177" s="14">
        <v>0.458081666666666</v>
      </c>
      <c r="Y1177" s="14">
        <v>0.55451290322580604</v>
      </c>
      <c r="Z1177" s="14">
        <v>1.1019616666666601</v>
      </c>
      <c r="AA1177" s="14">
        <v>1.93556451612903</v>
      </c>
      <c r="AB1177" s="14">
        <v>2.2900322580645098</v>
      </c>
      <c r="AC1177" s="14">
        <v>2.3684464285714202</v>
      </c>
      <c r="AD1177" s="14">
        <v>2.4525645161290299</v>
      </c>
      <c r="AE1177" s="14">
        <v>2.4724333333333299</v>
      </c>
      <c r="AF1177" s="14">
        <v>2.4031129032258001</v>
      </c>
      <c r="AG1177" s="14">
        <v>2.31216666666666</v>
      </c>
      <c r="AH1177" s="14">
        <v>1.4624516129032199</v>
      </c>
      <c r="AI1177" s="14">
        <v>1.1500161290322499</v>
      </c>
      <c r="AJ1177" s="14">
        <v>1.1414</v>
      </c>
      <c r="AK1177" s="14">
        <v>1.4404354838709601</v>
      </c>
      <c r="AL1177" s="14">
        <v>1.9036500000000001</v>
      </c>
      <c r="AM1177" s="14">
        <v>2.3378064516129</v>
      </c>
      <c r="AN1177" s="14">
        <v>2.5456612903225802</v>
      </c>
      <c r="AO1177" s="14">
        <v>2.39855357142857</v>
      </c>
      <c r="AP1177" s="14">
        <v>2.2747741935483798</v>
      </c>
      <c r="AQ1177" s="14">
        <v>2.5736666666666599</v>
      </c>
      <c r="AR1177" s="14">
        <v>3.7980161290322498</v>
      </c>
      <c r="AS1177" s="14">
        <v>2.3746499999999999</v>
      </c>
      <c r="AT1177" s="14">
        <v>2.0166290322580598</v>
      </c>
      <c r="AU1177" s="14">
        <v>1.6148387096774099</v>
      </c>
      <c r="AV1177" s="14">
        <v>1.5106499999999901</v>
      </c>
      <c r="AW1177" s="14">
        <v>1.4417258064516101</v>
      </c>
      <c r="AX1177" s="14">
        <v>34.636213333333302</v>
      </c>
      <c r="AY1177" s="14">
        <v>3.0618967741935399</v>
      </c>
      <c r="AZ1177" s="14">
        <v>3.1604838709677399</v>
      </c>
      <c r="BA1177" s="14">
        <v>3.6055517241379298</v>
      </c>
      <c r="BB1177" s="14">
        <v>4.9584999999999901</v>
      </c>
      <c r="BC1177" s="14">
        <v>5.7604499999999996</v>
      </c>
      <c r="BD1177" s="14">
        <v>11.8682258064516</v>
      </c>
      <c r="BE1177" s="14">
        <v>7.6694166666666597</v>
      </c>
      <c r="BF1177" s="14">
        <v>5.5777580645161198</v>
      </c>
      <c r="BG1177" s="14">
        <v>3.7944677419354802</v>
      </c>
      <c r="BH1177" s="14">
        <v>4.5276666666666596</v>
      </c>
      <c r="BI1177" s="14">
        <v>7.7759032258064504</v>
      </c>
      <c r="BJ1177" s="14">
        <v>8.8162666666666603</v>
      </c>
      <c r="BK1177" s="14">
        <v>8.6557258064516098</v>
      </c>
      <c r="BL1177" s="14">
        <v>7.5994193548387097</v>
      </c>
      <c r="BM1177" s="14">
        <v>6.2592499999999998</v>
      </c>
      <c r="BN1177" s="14">
        <v>5.3073387096774196</v>
      </c>
      <c r="BO1177" s="14">
        <v>4.7677333333333296</v>
      </c>
      <c r="BP1177" s="14">
        <v>4.6703064516129</v>
      </c>
      <c r="BQ1177" s="14">
        <v>4.1039166666666604</v>
      </c>
      <c r="BR1177" s="14">
        <v>3.8811774193548301</v>
      </c>
      <c r="BS1177" s="14">
        <v>3.6442741935483798</v>
      </c>
      <c r="BT1177" s="14">
        <v>3.4765666666666601</v>
      </c>
      <c r="BU1177" s="14">
        <v>3.32575806451612</v>
      </c>
      <c r="BV1177" s="14">
        <v>3.9934333333333298</v>
      </c>
      <c r="BW1177" s="14">
        <v>4.8765483870967703</v>
      </c>
      <c r="BX1177" s="14">
        <v>5.2566451612903196</v>
      </c>
      <c r="BY1177" s="14">
        <v>5.2868035714285702</v>
      </c>
      <c r="BZ1177" s="14">
        <v>5.0985322580645098</v>
      </c>
      <c r="CA1177" s="14">
        <v>5.1560999999999897</v>
      </c>
      <c r="CB1177" s="14">
        <v>5.0616612903225802</v>
      </c>
      <c r="CC1177" s="14">
        <v>4.4927333333333301</v>
      </c>
      <c r="CD1177" s="14">
        <v>4.3576774193548298</v>
      </c>
      <c r="CE1177" s="14">
        <v>4.0941935483870902</v>
      </c>
      <c r="CF1177" s="14">
        <v>4.8942999999999897</v>
      </c>
      <c r="CG1177" s="14">
        <v>5.5039999999999996</v>
      </c>
      <c r="CH1177" s="14">
        <v>6.36174999999999</v>
      </c>
      <c r="CI1177" s="14">
        <v>8.6216451612903207</v>
      </c>
      <c r="CJ1177" s="14">
        <v>9.7894193548386994</v>
      </c>
      <c r="CK1177" s="14">
        <v>8.8611964285714198</v>
      </c>
      <c r="CL1177" s="14">
        <v>8.1328548387096706</v>
      </c>
      <c r="CM1177" s="14">
        <v>10.326549999999999</v>
      </c>
      <c r="CN1177" s="14">
        <v>7.4894516129032196</v>
      </c>
      <c r="CO1177" s="14">
        <v>9.3638499999999905</v>
      </c>
      <c r="CP1177" s="14">
        <v>5.4757580645161203</v>
      </c>
      <c r="CQ1177" s="14">
        <v>6.6910645161290301</v>
      </c>
      <c r="CR1177" s="14">
        <v>9.5593500000000002</v>
      </c>
      <c r="CS1177" s="14">
        <v>9.8231935483870902</v>
      </c>
      <c r="CT1177" s="14">
        <v>12.704233333333301</v>
      </c>
      <c r="CU1177" s="14">
        <v>18.902096774193499</v>
      </c>
      <c r="CV1177" s="14">
        <v>15.151129032258</v>
      </c>
      <c r="CW1177" s="14">
        <v>11.1282413793103</v>
      </c>
      <c r="CX1177" s="14">
        <v>8.5386290322580596</v>
      </c>
      <c r="CY1177" s="14">
        <v>14.1092333333333</v>
      </c>
      <c r="CZ1177" s="14">
        <v>8.3580645161290299</v>
      </c>
      <c r="DA1177" s="14">
        <v>22.771249999999998</v>
      </c>
      <c r="DB1177" s="14">
        <v>10.7861774193548</v>
      </c>
      <c r="DC1177" s="14">
        <v>8.5944838709677391</v>
      </c>
      <c r="DD1177" s="14">
        <v>13.371</v>
      </c>
      <c r="DE1177" s="14">
        <v>18.014838709677399</v>
      </c>
      <c r="DF1177" s="14">
        <v>13.9318333333333</v>
      </c>
      <c r="DG1177" s="14">
        <v>10.102645161290299</v>
      </c>
      <c r="DH1177" s="14">
        <v>8.6955483870967694</v>
      </c>
      <c r="DI1177" s="14">
        <v>7.5350892857142799</v>
      </c>
      <c r="DJ1177" s="14">
        <v>12.6998709677419</v>
      </c>
      <c r="DK1177" s="14">
        <v>11.5245333333333</v>
      </c>
      <c r="DL1177" s="14">
        <v>9.4815645161290298</v>
      </c>
      <c r="DM1177" s="14">
        <v>6.4643666666666597</v>
      </c>
      <c r="DN1177" s="14">
        <v>5.58853225806451</v>
      </c>
      <c r="DO1177" s="14">
        <v>6.1125483870967701</v>
      </c>
      <c r="DP1177" s="14">
        <v>9.23524999999999</v>
      </c>
      <c r="DQ1177" s="14">
        <v>11.6714516129032</v>
      </c>
      <c r="DR1177" s="14">
        <v>10.3459666666666</v>
      </c>
      <c r="DS1177" s="15">
        <v>9.1418333333333308</v>
      </c>
    </row>
    <row r="1178" spans="1:123" x14ac:dyDescent="0.25">
      <c r="A1178" s="16" t="s">
        <v>68</v>
      </c>
      <c r="B1178" s="17">
        <v>4</v>
      </c>
      <c r="C1178" s="13" t="str">
        <f t="shared" si="22"/>
        <v>BB_L_16_GW_GW_SA_Low_GW_GQ_12_020_4</v>
      </c>
      <c r="D1178" s="18">
        <v>19.450806451612898</v>
      </c>
      <c r="E1178" s="18">
        <v>245.13689655172399</v>
      </c>
      <c r="F1178" s="18">
        <v>665.71129032258</v>
      </c>
      <c r="G1178" s="18">
        <v>921.67666666666605</v>
      </c>
      <c r="H1178" s="18">
        <v>618.05967741935399</v>
      </c>
      <c r="I1178" s="18">
        <v>29.737833333333299</v>
      </c>
      <c r="J1178" s="18">
        <v>12.991129032258</v>
      </c>
      <c r="K1178" s="18">
        <v>11.2708064516129</v>
      </c>
      <c r="L1178" s="18">
        <v>8.4849666666666597</v>
      </c>
      <c r="M1178" s="18">
        <v>1.70408870967741</v>
      </c>
      <c r="N1178" s="18">
        <v>338.19619166666598</v>
      </c>
      <c r="O1178" s="18">
        <v>337.36774193548302</v>
      </c>
      <c r="P1178" s="18">
        <v>259.13387096774102</v>
      </c>
      <c r="Q1178" s="18">
        <v>1040.11428571428</v>
      </c>
      <c r="R1178" s="18">
        <v>261.553225806451</v>
      </c>
      <c r="S1178" s="18">
        <v>1034.5166666666601</v>
      </c>
      <c r="T1178" s="18">
        <v>491.67709677419299</v>
      </c>
      <c r="U1178" s="18">
        <v>41.989166666666598</v>
      </c>
      <c r="V1178" s="18">
        <v>10.398403225806399</v>
      </c>
      <c r="W1178" s="18">
        <v>10.043419354838701</v>
      </c>
      <c r="X1178" s="18">
        <v>7.7276666666666598</v>
      </c>
      <c r="Y1178" s="18">
        <v>4.4722258064516103</v>
      </c>
      <c r="Z1178" s="18">
        <v>39.979416666666602</v>
      </c>
      <c r="AA1178" s="18">
        <v>514.98870967741902</v>
      </c>
      <c r="AB1178" s="18">
        <v>234.86290322580601</v>
      </c>
      <c r="AC1178" s="18">
        <v>618.90357142857101</v>
      </c>
      <c r="AD1178" s="18">
        <v>734.85322580645095</v>
      </c>
      <c r="AE1178" s="18">
        <v>969.57</v>
      </c>
      <c r="AF1178" s="18">
        <v>672.22838709677399</v>
      </c>
      <c r="AG1178" s="18">
        <v>58.277333333333303</v>
      </c>
      <c r="AH1178" s="18">
        <v>11.0007258064516</v>
      </c>
      <c r="AI1178" s="18">
        <v>11.2127419354838</v>
      </c>
      <c r="AJ1178" s="18">
        <v>7.4581999999999997</v>
      </c>
      <c r="AK1178" s="18">
        <v>6.0824354838709596</v>
      </c>
      <c r="AL1178" s="18">
        <v>95.196700000000007</v>
      </c>
      <c r="AM1178" s="18">
        <v>184.532580645161</v>
      </c>
      <c r="AN1178" s="18">
        <v>113.13758064516099</v>
      </c>
      <c r="AO1178" s="18">
        <v>81.075000000000003</v>
      </c>
      <c r="AP1178" s="18">
        <v>155.00532258064499</v>
      </c>
      <c r="AQ1178" s="18">
        <v>742.66333333333296</v>
      </c>
      <c r="AR1178" s="18">
        <v>661.79758064516102</v>
      </c>
      <c r="AS1178" s="18">
        <v>21.555999999999901</v>
      </c>
      <c r="AT1178" s="18">
        <v>17.2535483870967</v>
      </c>
      <c r="AU1178" s="18">
        <v>7.0693548387096703</v>
      </c>
      <c r="AV1178" s="18">
        <v>7.8542833333333304</v>
      </c>
      <c r="AW1178" s="18">
        <v>5.2559838709677402</v>
      </c>
      <c r="AX1178" s="18">
        <v>1697.16693333333</v>
      </c>
      <c r="AY1178" s="18">
        <v>1054.66129032258</v>
      </c>
      <c r="AZ1178" s="18">
        <v>188.75322580645101</v>
      </c>
      <c r="BA1178" s="18">
        <v>479.17241379310298</v>
      </c>
      <c r="BB1178" s="18">
        <v>969.71129032258</v>
      </c>
      <c r="BC1178" s="18">
        <v>915.72666666666601</v>
      </c>
      <c r="BD1178" s="18">
        <v>541.92661290322496</v>
      </c>
      <c r="BE1178" s="18">
        <v>45.861499999999999</v>
      </c>
      <c r="BF1178" s="18">
        <v>14.676774193548299</v>
      </c>
      <c r="BG1178" s="18">
        <v>10.6608387096774</v>
      </c>
      <c r="BH1178" s="18">
        <v>8.8023000000000007</v>
      </c>
      <c r="BI1178" s="18">
        <v>11.4791612903225</v>
      </c>
      <c r="BJ1178" s="18">
        <v>93.025833333333296</v>
      </c>
      <c r="BK1178" s="18">
        <v>666.66451612903199</v>
      </c>
      <c r="BL1178" s="18">
        <v>712.97096774193506</v>
      </c>
      <c r="BM1178" s="18">
        <v>503.55357142857099</v>
      </c>
      <c r="BN1178" s="18">
        <v>611.08225806451605</v>
      </c>
      <c r="BO1178" s="18">
        <v>752.98499999999899</v>
      </c>
      <c r="BP1178" s="18">
        <v>402.81451612903197</v>
      </c>
      <c r="BQ1178" s="18">
        <v>39.127833333333299</v>
      </c>
      <c r="BR1178" s="18">
        <v>17.970322580645099</v>
      </c>
      <c r="BS1178" s="18">
        <v>14.6034838709677</v>
      </c>
      <c r="BT1178" s="18">
        <v>8.6307500000000008</v>
      </c>
      <c r="BU1178" s="18">
        <v>8.4634516129032207</v>
      </c>
      <c r="BV1178" s="18">
        <v>507.32569999999998</v>
      </c>
      <c r="BW1178" s="18">
        <v>761.3</v>
      </c>
      <c r="BX1178" s="18">
        <v>358.04193548387002</v>
      </c>
      <c r="BY1178" s="18">
        <v>732.24285714285702</v>
      </c>
      <c r="BZ1178" s="18">
        <v>801.68709677419304</v>
      </c>
      <c r="CA1178" s="18">
        <v>1329.5033333333299</v>
      </c>
      <c r="CB1178" s="18">
        <v>614.08225806451605</v>
      </c>
      <c r="CC1178" s="18">
        <v>45.2783333333333</v>
      </c>
      <c r="CD1178" s="18">
        <v>20.034516129032198</v>
      </c>
      <c r="CE1178" s="18">
        <v>14.046129032257999</v>
      </c>
      <c r="CF1178" s="18">
        <v>14.264999999999899</v>
      </c>
      <c r="CG1178" s="18">
        <v>11.9</v>
      </c>
      <c r="CH1178" s="18">
        <v>100.3425</v>
      </c>
      <c r="CI1178" s="18">
        <v>700.19516129032195</v>
      </c>
      <c r="CJ1178" s="18">
        <v>401.60322580645101</v>
      </c>
      <c r="CK1178" s="18">
        <v>299.75714285714201</v>
      </c>
      <c r="CL1178" s="18">
        <v>1040.94032258064</v>
      </c>
      <c r="CM1178" s="18">
        <v>1572.75833333333</v>
      </c>
      <c r="CN1178" s="18">
        <v>892.57741935483796</v>
      </c>
      <c r="CO1178" s="18">
        <v>105.407833333333</v>
      </c>
      <c r="CP1178" s="18">
        <v>25.2254838709677</v>
      </c>
      <c r="CQ1178" s="18">
        <v>15.363548387096699</v>
      </c>
      <c r="CR1178" s="18">
        <v>37.221499999999999</v>
      </c>
      <c r="CS1178" s="18">
        <v>18.474032258064501</v>
      </c>
      <c r="CT1178" s="18">
        <v>20.528833333333299</v>
      </c>
      <c r="CU1178" s="18">
        <v>741.56725806451595</v>
      </c>
      <c r="CV1178" s="18">
        <v>990.71290322580603</v>
      </c>
      <c r="CW1178" s="18">
        <v>1289.55689655172</v>
      </c>
      <c r="CX1178" s="18">
        <v>702.16774193548304</v>
      </c>
      <c r="CY1178" s="18">
        <v>1826.4483333333301</v>
      </c>
      <c r="CZ1178" s="18">
        <v>904.40483870967705</v>
      </c>
      <c r="DA1178" s="18">
        <v>124.166666666666</v>
      </c>
      <c r="DB1178" s="18">
        <v>35.143225806451603</v>
      </c>
      <c r="DC1178" s="18">
        <v>17.905322580645102</v>
      </c>
      <c r="DD1178" s="18">
        <v>20.288999999999898</v>
      </c>
      <c r="DE1178" s="18">
        <v>26.466612903225801</v>
      </c>
      <c r="DF1178" s="18">
        <v>164.106666666666</v>
      </c>
      <c r="DG1178" s="18">
        <v>800.66612903225803</v>
      </c>
      <c r="DH1178" s="18">
        <v>641.185483870967</v>
      </c>
      <c r="DI1178" s="18">
        <v>240.73214285714201</v>
      </c>
      <c r="DJ1178" s="18">
        <v>1844.4322580645101</v>
      </c>
      <c r="DK1178" s="18">
        <v>1284.8333333333301</v>
      </c>
      <c r="DL1178" s="18">
        <v>1081.6103225806401</v>
      </c>
      <c r="DM1178" s="18">
        <v>48.095500000000001</v>
      </c>
      <c r="DN1178" s="18">
        <v>23.4916129032258</v>
      </c>
      <c r="DO1178" s="18">
        <v>17.203870967741899</v>
      </c>
      <c r="DP1178" s="18">
        <v>16.587166666666601</v>
      </c>
      <c r="DQ1178" s="18">
        <v>22.903548387096698</v>
      </c>
      <c r="DR1178" s="18">
        <v>45.591499999999897</v>
      </c>
      <c r="DS1178" s="19">
        <v>737.17333333333295</v>
      </c>
    </row>
    <row r="1179" spans="1:123" x14ac:dyDescent="0.25">
      <c r="A1179" s="12" t="s">
        <v>68</v>
      </c>
      <c r="B1179" s="13">
        <v>5</v>
      </c>
      <c r="C1179" s="13" t="str">
        <f t="shared" si="22"/>
        <v>BB_L_16_GW_GW_SA_Low_GW_GQ_12_020_5</v>
      </c>
      <c r="D1179" s="14">
        <v>13.1451612903225</v>
      </c>
      <c r="E1179" s="14">
        <v>91.705689655172407</v>
      </c>
      <c r="F1179" s="14">
        <v>258.24193548387098</v>
      </c>
      <c r="G1179" s="14">
        <v>379.87166666666599</v>
      </c>
      <c r="H1179" s="14">
        <v>307.29516129032203</v>
      </c>
      <c r="I1179" s="14">
        <v>27.001999999999999</v>
      </c>
      <c r="J1179" s="14">
        <v>11.2743548387096</v>
      </c>
      <c r="K1179" s="14">
        <v>10.4056451612903</v>
      </c>
      <c r="L1179" s="14">
        <v>7.0209999999999999</v>
      </c>
      <c r="M1179" s="14">
        <v>0.72729193548387105</v>
      </c>
      <c r="N1179" s="14">
        <v>123.912563333333</v>
      </c>
      <c r="O1179" s="14">
        <v>119.032419354838</v>
      </c>
      <c r="P1179" s="14">
        <v>92.856935483870998</v>
      </c>
      <c r="Q1179" s="14">
        <v>419.81285714285701</v>
      </c>
      <c r="R1179" s="14">
        <v>91.418548387096706</v>
      </c>
      <c r="S1179" s="14">
        <v>406.37949999999898</v>
      </c>
      <c r="T1179" s="14">
        <v>196.92661290322499</v>
      </c>
      <c r="U1179" s="14">
        <v>18.6755</v>
      </c>
      <c r="V1179" s="14">
        <v>4.2512419354838702</v>
      </c>
      <c r="W1179" s="14">
        <v>4.8224193548386998</v>
      </c>
      <c r="X1179" s="14">
        <v>3.6331666666666602</v>
      </c>
      <c r="Y1179" s="14">
        <v>1.99659677419354</v>
      </c>
      <c r="Z1179" s="14">
        <v>12.15415</v>
      </c>
      <c r="AA1179" s="14">
        <v>189.638709677419</v>
      </c>
      <c r="AB1179" s="14">
        <v>85.132580645161298</v>
      </c>
      <c r="AC1179" s="14">
        <v>232.40178571428501</v>
      </c>
      <c r="AD1179" s="14">
        <v>282.08306451612901</v>
      </c>
      <c r="AE1179" s="14">
        <v>378.64499999999998</v>
      </c>
      <c r="AF1179" s="14">
        <v>263.238225806451</v>
      </c>
      <c r="AG1179" s="14">
        <v>25.954083333333301</v>
      </c>
      <c r="AH1179" s="14">
        <v>4.6519838709677401</v>
      </c>
      <c r="AI1179" s="14">
        <v>4.7422741935483801</v>
      </c>
      <c r="AJ1179" s="14">
        <v>3.41675</v>
      </c>
      <c r="AK1179" s="14">
        <v>3.1418064516128998</v>
      </c>
      <c r="AL1179" s="14">
        <v>34.786983333333303</v>
      </c>
      <c r="AM1179" s="14">
        <v>67.036935483870906</v>
      </c>
      <c r="AN1179" s="14">
        <v>42.644193548387101</v>
      </c>
      <c r="AO1179" s="14">
        <v>29.734642857142799</v>
      </c>
      <c r="AP1179" s="14">
        <v>54.230967741935402</v>
      </c>
      <c r="AQ1179" s="14">
        <v>277.60333333333301</v>
      </c>
      <c r="AR1179" s="14">
        <v>308.42</v>
      </c>
      <c r="AS1179" s="14">
        <v>9.1443999999999992</v>
      </c>
      <c r="AT1179" s="14">
        <v>8.1302741935483809</v>
      </c>
      <c r="AU1179" s="14">
        <v>3.5680806451612899</v>
      </c>
      <c r="AV1179" s="14">
        <v>4.2340999999999998</v>
      </c>
      <c r="AW1179" s="14">
        <v>2.8925645161290299</v>
      </c>
      <c r="AX1179" s="14">
        <v>847.75383333333298</v>
      </c>
      <c r="AY1179" s="14">
        <v>441.26935483870898</v>
      </c>
      <c r="AZ1179" s="14">
        <v>66.375645161290294</v>
      </c>
      <c r="BA1179" s="14">
        <v>170.30362068965499</v>
      </c>
      <c r="BB1179" s="14">
        <v>370.79516129032203</v>
      </c>
      <c r="BC1179" s="14">
        <v>362.450666666666</v>
      </c>
      <c r="BD1179" s="14">
        <v>232.25741935483799</v>
      </c>
      <c r="BE1179" s="14">
        <v>34.108833333333301</v>
      </c>
      <c r="BF1179" s="14">
        <v>9.5587258064516103</v>
      </c>
      <c r="BG1179" s="14">
        <v>6.9983225806451603</v>
      </c>
      <c r="BH1179" s="14">
        <v>5.9666833333333296</v>
      </c>
      <c r="BI1179" s="14">
        <v>9.4228064516128995</v>
      </c>
      <c r="BJ1179" s="14">
        <v>38.398333333333298</v>
      </c>
      <c r="BK1179" s="14">
        <v>257.27451612903201</v>
      </c>
      <c r="BL1179" s="14">
        <v>268.19338709677402</v>
      </c>
      <c r="BM1179" s="14">
        <v>186.38142857142799</v>
      </c>
      <c r="BN1179" s="14">
        <v>226.637096774193</v>
      </c>
      <c r="BO1179" s="14">
        <v>282.79500000000002</v>
      </c>
      <c r="BP1179" s="14">
        <v>169.97387096774099</v>
      </c>
      <c r="BQ1179" s="14">
        <v>17.5388666666666</v>
      </c>
      <c r="BR1179" s="14">
        <v>8.8076290322580597</v>
      </c>
      <c r="BS1179" s="14">
        <v>8.3746451612903208</v>
      </c>
      <c r="BT1179" s="14">
        <v>5.4103000000000003</v>
      </c>
      <c r="BU1179" s="14">
        <v>5.38506451612903</v>
      </c>
      <c r="BV1179" s="14">
        <v>192.75968333333299</v>
      </c>
      <c r="BW1179" s="14">
        <v>285.48387096774098</v>
      </c>
      <c r="BX1179" s="14">
        <v>131.116774193548</v>
      </c>
      <c r="BY1179" s="14">
        <v>271.64857142857102</v>
      </c>
      <c r="BZ1179" s="14">
        <v>306.95241935483801</v>
      </c>
      <c r="CA1179" s="14">
        <v>533.36699999999996</v>
      </c>
      <c r="CB1179" s="14">
        <v>245.66580645161201</v>
      </c>
      <c r="CC1179" s="14">
        <v>21.2223333333333</v>
      </c>
      <c r="CD1179" s="14">
        <v>10.457564516129001</v>
      </c>
      <c r="CE1179" s="14">
        <v>8.1939193548387106</v>
      </c>
      <c r="CF1179" s="14">
        <v>9.5716999999999892</v>
      </c>
      <c r="CG1179" s="14">
        <v>8.2973709677419301</v>
      </c>
      <c r="CH1179" s="14">
        <v>40.028849999999899</v>
      </c>
      <c r="CI1179" s="14">
        <v>267.49758064516101</v>
      </c>
      <c r="CJ1179" s="14">
        <v>151.84258064516101</v>
      </c>
      <c r="CK1179" s="14">
        <v>111.47571428571401</v>
      </c>
      <c r="CL1179" s="14">
        <v>400.96774193548299</v>
      </c>
      <c r="CM1179" s="14">
        <v>685.44333333333304</v>
      </c>
      <c r="CN1179" s="14">
        <v>373.20645161290298</v>
      </c>
      <c r="CO1179" s="14">
        <v>58.033166666666602</v>
      </c>
      <c r="CP1179" s="14">
        <v>13.501354838709601</v>
      </c>
      <c r="CQ1179" s="14">
        <v>10.3774193548387</v>
      </c>
      <c r="CR1179" s="14">
        <v>26.5818333333333</v>
      </c>
      <c r="CS1179" s="14">
        <v>15.2327419354838</v>
      </c>
      <c r="CT1179" s="14">
        <v>16.401333333333302</v>
      </c>
      <c r="CU1179" s="14">
        <v>288.44290322580599</v>
      </c>
      <c r="CV1179" s="14">
        <v>386.62258064516101</v>
      </c>
      <c r="CW1179" s="14">
        <v>523.58275862068899</v>
      </c>
      <c r="CX1179" s="14">
        <v>261.53935483870902</v>
      </c>
      <c r="CY1179" s="14">
        <v>816.80499999999995</v>
      </c>
      <c r="CZ1179" s="14">
        <v>400.08499999999998</v>
      </c>
      <c r="DA1179" s="14">
        <v>74.761333333333297</v>
      </c>
      <c r="DB1179" s="14">
        <v>25.6145161290322</v>
      </c>
      <c r="DC1179" s="14">
        <v>13.4896774193548</v>
      </c>
      <c r="DD1179" s="14">
        <v>17.291999999999899</v>
      </c>
      <c r="DE1179" s="14">
        <v>23.598548387096699</v>
      </c>
      <c r="DF1179" s="14">
        <v>70.658499999999904</v>
      </c>
      <c r="DG1179" s="14">
        <v>308.69451612903202</v>
      </c>
      <c r="DH1179" s="14">
        <v>251.261612903225</v>
      </c>
      <c r="DI1179" s="14">
        <v>87.936964285714197</v>
      </c>
      <c r="DJ1179" s="14">
        <v>807.72580645161202</v>
      </c>
      <c r="DK1179" s="14">
        <v>562.23</v>
      </c>
      <c r="DL1179" s="14">
        <v>550.10096774193505</v>
      </c>
      <c r="DM1179" s="14">
        <v>23.468833333333301</v>
      </c>
      <c r="DN1179" s="14">
        <v>13.878225806451599</v>
      </c>
      <c r="DO1179" s="14">
        <v>11.146612903225799</v>
      </c>
      <c r="DP1179" s="14">
        <v>12.6648333333333</v>
      </c>
      <c r="DQ1179" s="14">
        <v>19.146612903225801</v>
      </c>
      <c r="DR1179" s="14">
        <v>22.655166666666599</v>
      </c>
      <c r="DS1179" s="15">
        <v>279.04499999999899</v>
      </c>
    </row>
    <row r="1180" spans="1:123" x14ac:dyDescent="0.25">
      <c r="A1180" s="16" t="s">
        <v>68</v>
      </c>
      <c r="B1180" s="17">
        <v>6</v>
      </c>
      <c r="C1180" s="13" t="str">
        <f t="shared" si="22"/>
        <v>BB_L_16_GW_GW_SA_Low_GW_GQ_12_020_6</v>
      </c>
      <c r="D1180" s="18">
        <v>10.613870967741899</v>
      </c>
      <c r="E1180" s="18">
        <v>28.2418965517241</v>
      </c>
      <c r="F1180" s="18">
        <v>74.370967741935502</v>
      </c>
      <c r="G1180" s="18">
        <v>112.30116666666601</v>
      </c>
      <c r="H1180" s="18">
        <v>128.38596774193499</v>
      </c>
      <c r="I1180" s="18">
        <v>22.625</v>
      </c>
      <c r="J1180" s="18">
        <v>10.633064516129</v>
      </c>
      <c r="K1180" s="18">
        <v>10.1724193548387</v>
      </c>
      <c r="L1180" s="18">
        <v>6.4016166666666603</v>
      </c>
      <c r="M1180" s="18">
        <v>0.37017064516129</v>
      </c>
      <c r="N1180" s="18">
        <v>30.3247376666666</v>
      </c>
      <c r="O1180" s="18">
        <v>28.391129032258</v>
      </c>
      <c r="P1180" s="18">
        <v>23.539258064516101</v>
      </c>
      <c r="Q1180" s="18">
        <v>119.734464285714</v>
      </c>
      <c r="R1180" s="18">
        <v>23.1919354838709</v>
      </c>
      <c r="S1180" s="18">
        <v>109.721833333333</v>
      </c>
      <c r="T1180" s="18">
        <v>58.951935483870898</v>
      </c>
      <c r="U1180" s="18">
        <v>8.6587999999999994</v>
      </c>
      <c r="V1180" s="18">
        <v>1.94788064516129</v>
      </c>
      <c r="W1180" s="18">
        <v>2.4131290322580599</v>
      </c>
      <c r="X1180" s="18">
        <v>1.7282999999999999</v>
      </c>
      <c r="Y1180" s="18">
        <v>1.0718516129032201</v>
      </c>
      <c r="Z1180" s="18">
        <v>2.81601666666666</v>
      </c>
      <c r="AA1180" s="18">
        <v>48.247096774193501</v>
      </c>
      <c r="AB1180" s="18">
        <v>22.706225806451599</v>
      </c>
      <c r="AC1180" s="18">
        <v>58.958214285714199</v>
      </c>
      <c r="AD1180" s="18">
        <v>80.043064516128993</v>
      </c>
      <c r="AE1180" s="18">
        <v>104.372166666666</v>
      </c>
      <c r="AF1180" s="18">
        <v>75.364677419354805</v>
      </c>
      <c r="AG1180" s="18">
        <v>11.903366666666599</v>
      </c>
      <c r="AH1180" s="18">
        <v>2.6797419354838699</v>
      </c>
      <c r="AI1180" s="18">
        <v>2.5607580645161199</v>
      </c>
      <c r="AJ1180" s="18">
        <v>2.00081666666666</v>
      </c>
      <c r="AK1180" s="18">
        <v>2.0626935483870898</v>
      </c>
      <c r="AL1180" s="18">
        <v>9.6056333333333299</v>
      </c>
      <c r="AM1180" s="18">
        <v>17.536016129032198</v>
      </c>
      <c r="AN1180" s="18">
        <v>13.0474193548387</v>
      </c>
      <c r="AO1180" s="18">
        <v>8.8476071428571395</v>
      </c>
      <c r="AP1180" s="18">
        <v>13.9044354838709</v>
      </c>
      <c r="AQ1180" s="18">
        <v>72.919166666666598</v>
      </c>
      <c r="AR1180" s="18">
        <v>105.212161290322</v>
      </c>
      <c r="AS1180" s="18">
        <v>4.8666833333333299</v>
      </c>
      <c r="AT1180" s="18">
        <v>4.6449677419354796</v>
      </c>
      <c r="AU1180" s="18">
        <v>2.40159677419354</v>
      </c>
      <c r="AV1180" s="18">
        <v>2.66595</v>
      </c>
      <c r="AW1180" s="18">
        <v>2.0146774193548298</v>
      </c>
      <c r="AX1180" s="18">
        <v>333.247966666666</v>
      </c>
      <c r="AY1180" s="18">
        <v>139.698709677419</v>
      </c>
      <c r="AZ1180" s="18">
        <v>19.0146774193548</v>
      </c>
      <c r="BA1180" s="18">
        <v>43.418793103448202</v>
      </c>
      <c r="BB1180" s="18">
        <v>100.88064516129</v>
      </c>
      <c r="BC1180" s="18">
        <v>104.42633333333301</v>
      </c>
      <c r="BD1180" s="18">
        <v>81.400161290322501</v>
      </c>
      <c r="BE1180" s="18">
        <v>23.888766666666601</v>
      </c>
      <c r="BF1180" s="18">
        <v>7.5868870967741904</v>
      </c>
      <c r="BG1180" s="18">
        <v>5.4065322580645097</v>
      </c>
      <c r="BH1180" s="18">
        <v>4.9394166666666601</v>
      </c>
      <c r="BI1180" s="18">
        <v>8.3589032258064506</v>
      </c>
      <c r="BJ1180" s="18">
        <v>15.938666666666601</v>
      </c>
      <c r="BK1180" s="18">
        <v>73.071290322580595</v>
      </c>
      <c r="BL1180" s="18">
        <v>73.489032258064498</v>
      </c>
      <c r="BM1180" s="18">
        <v>52.200535714285699</v>
      </c>
      <c r="BN1180" s="18">
        <v>61.614032258064498</v>
      </c>
      <c r="BO1180" s="18">
        <v>77.787666666666595</v>
      </c>
      <c r="BP1180" s="18">
        <v>55.260483870967697</v>
      </c>
      <c r="BQ1180" s="18">
        <v>9.2810499999999898</v>
      </c>
      <c r="BR1180" s="18">
        <v>5.8600645161290297</v>
      </c>
      <c r="BS1180" s="18">
        <v>5.7760806451612901</v>
      </c>
      <c r="BT1180" s="18">
        <v>4.2895333333333303</v>
      </c>
      <c r="BU1180" s="18">
        <v>4.1922580645161203</v>
      </c>
      <c r="BV1180" s="18">
        <v>51.817466666666597</v>
      </c>
      <c r="BW1180" s="18">
        <v>76.638870967741894</v>
      </c>
      <c r="BX1180" s="18">
        <v>37.091774193548297</v>
      </c>
      <c r="BY1180" s="18">
        <v>72.292499999999905</v>
      </c>
      <c r="BZ1180" s="18">
        <v>85.267258064516099</v>
      </c>
      <c r="CA1180" s="18">
        <v>152.7535</v>
      </c>
      <c r="CB1180" s="18">
        <v>74.890967741935498</v>
      </c>
      <c r="CC1180" s="18">
        <v>11.5150666666666</v>
      </c>
      <c r="CD1180" s="18">
        <v>6.9903548387096697</v>
      </c>
      <c r="CE1180" s="18">
        <v>5.9327903225806402</v>
      </c>
      <c r="CF1180" s="18">
        <v>7.1224666666666598</v>
      </c>
      <c r="CG1180" s="18">
        <v>6.7142741935483796</v>
      </c>
      <c r="CH1180" s="18">
        <v>14.756183333333301</v>
      </c>
      <c r="CI1180" s="18">
        <v>73.898064516128997</v>
      </c>
      <c r="CJ1180" s="18">
        <v>46.378870967741904</v>
      </c>
      <c r="CK1180" s="18">
        <v>35.062142857142803</v>
      </c>
      <c r="CL1180" s="18">
        <v>110.42</v>
      </c>
      <c r="CM1180" s="18">
        <v>220.48283333333299</v>
      </c>
      <c r="CN1180" s="18">
        <v>118.317258064516</v>
      </c>
      <c r="CO1180" s="18">
        <v>31.2401666666666</v>
      </c>
      <c r="CP1180" s="18">
        <v>9.0630161290322508</v>
      </c>
      <c r="CQ1180" s="18">
        <v>8.4954838709677407</v>
      </c>
      <c r="CR1180" s="18">
        <v>18.051666666666598</v>
      </c>
      <c r="CS1180" s="18">
        <v>12.6232258064516</v>
      </c>
      <c r="CT1180" s="18">
        <v>13.7119999999999</v>
      </c>
      <c r="CU1180" s="18">
        <v>86.496612903225795</v>
      </c>
      <c r="CV1180" s="18">
        <v>114.469516129032</v>
      </c>
      <c r="CW1180" s="18">
        <v>155.498965517241</v>
      </c>
      <c r="CX1180" s="18">
        <v>74.892258064516099</v>
      </c>
      <c r="CY1180" s="18">
        <v>267.33849999999899</v>
      </c>
      <c r="CZ1180" s="18">
        <v>141.55903225806401</v>
      </c>
      <c r="DA1180" s="18">
        <v>46.452666666666602</v>
      </c>
      <c r="DB1180" s="18">
        <v>18.888548387096701</v>
      </c>
      <c r="DC1180" s="18">
        <v>10.917225806451601</v>
      </c>
      <c r="DD1180" s="18">
        <v>14.753833333333301</v>
      </c>
      <c r="DE1180" s="18">
        <v>20.918548387096699</v>
      </c>
      <c r="DF1180" s="18">
        <v>29.398166666666601</v>
      </c>
      <c r="DG1180" s="18">
        <v>86.074193548387001</v>
      </c>
      <c r="DH1180" s="18">
        <v>75.179999999999893</v>
      </c>
      <c r="DI1180" s="18">
        <v>27.210357142857099</v>
      </c>
      <c r="DJ1180" s="18">
        <v>252.96677419354799</v>
      </c>
      <c r="DK1180" s="18">
        <v>184.329499999999</v>
      </c>
      <c r="DL1180" s="18">
        <v>218.63451612903199</v>
      </c>
      <c r="DM1180" s="18">
        <v>13.659666666666601</v>
      </c>
      <c r="DN1180" s="18">
        <v>9.3321129032258003</v>
      </c>
      <c r="DO1180" s="18">
        <v>8.2833225806451605</v>
      </c>
      <c r="DP1180" s="18">
        <v>10.5679166666666</v>
      </c>
      <c r="DQ1180" s="18">
        <v>15.731935483870901</v>
      </c>
      <c r="DR1180" s="18">
        <v>13.983499999999999</v>
      </c>
      <c r="DS1180" s="19">
        <v>76.218833333333293</v>
      </c>
    </row>
    <row r="1181" spans="1:123" x14ac:dyDescent="0.25">
      <c r="A1181" s="12" t="s">
        <v>68</v>
      </c>
      <c r="B1181" s="13">
        <v>7</v>
      </c>
      <c r="C1181" s="13" t="str">
        <f t="shared" si="22"/>
        <v>BB_L_16_GW_GW_SA_Low_GW_GQ_12_020_7</v>
      </c>
      <c r="D1181" s="14">
        <v>11.178870967741901</v>
      </c>
      <c r="E1181" s="14">
        <v>116.68534482758599</v>
      </c>
      <c r="F1181" s="14">
        <v>575.65161290322499</v>
      </c>
      <c r="G1181" s="14">
        <v>571.08833333333303</v>
      </c>
      <c r="H1181" s="14">
        <v>902.74677419354805</v>
      </c>
      <c r="I1181" s="14">
        <v>54.698166666666602</v>
      </c>
      <c r="J1181" s="14">
        <v>14.695161290322501</v>
      </c>
      <c r="K1181" s="14">
        <v>11.5943548387096</v>
      </c>
      <c r="L1181" s="14">
        <v>9.4334333333333298</v>
      </c>
      <c r="M1181" s="14">
        <v>2.4414935483870899</v>
      </c>
      <c r="N1181" s="14">
        <v>225.68302333333301</v>
      </c>
      <c r="O1181" s="14">
        <v>264.74677419354799</v>
      </c>
      <c r="P1181" s="14">
        <v>277.77580645161203</v>
      </c>
      <c r="Q1181" s="14">
        <v>854.47142857142796</v>
      </c>
      <c r="R1181" s="14">
        <v>270.66129032257999</v>
      </c>
      <c r="S1181" s="14">
        <v>738.84666666666601</v>
      </c>
      <c r="T1181" s="14">
        <v>617.62580645161199</v>
      </c>
      <c r="U1181" s="14">
        <v>58.2008333333333</v>
      </c>
      <c r="V1181" s="14">
        <v>13.7748870967741</v>
      </c>
      <c r="W1181" s="14">
        <v>12.5815806451612</v>
      </c>
      <c r="X1181" s="14">
        <v>8.8327833333333299</v>
      </c>
      <c r="Y1181" s="14">
        <v>5.2882580645161301</v>
      </c>
      <c r="Z1181" s="14">
        <v>4.6378500000000003</v>
      </c>
      <c r="AA1181" s="14">
        <v>411.98548387096702</v>
      </c>
      <c r="AB1181" s="14">
        <v>215.94370967741901</v>
      </c>
      <c r="AC1181" s="14">
        <v>317.88571428571402</v>
      </c>
      <c r="AD1181" s="14">
        <v>837.57419354838703</v>
      </c>
      <c r="AE1181" s="14">
        <v>762.243333333333</v>
      </c>
      <c r="AF1181" s="14">
        <v>710.091935483871</v>
      </c>
      <c r="AG1181" s="14">
        <v>76.003833333333304</v>
      </c>
      <c r="AH1181" s="14">
        <v>12.461129032258</v>
      </c>
      <c r="AI1181" s="14">
        <v>12.1509677419354</v>
      </c>
      <c r="AJ1181" s="14">
        <v>8.3943166666666595</v>
      </c>
      <c r="AK1181" s="14">
        <v>6.6669193548386998</v>
      </c>
      <c r="AL1181" s="14">
        <v>56.8854166666666</v>
      </c>
      <c r="AM1181" s="14">
        <v>117.243548387096</v>
      </c>
      <c r="AN1181" s="14">
        <v>152.007096774193</v>
      </c>
      <c r="AO1181" s="14">
        <v>55.209821428571402</v>
      </c>
      <c r="AP1181" s="14">
        <v>88.906935483870996</v>
      </c>
      <c r="AQ1181" s="14">
        <v>647.729999999999</v>
      </c>
      <c r="AR1181" s="14">
        <v>636.76483870967695</v>
      </c>
      <c r="AS1181" s="14">
        <v>27.258500000000002</v>
      </c>
      <c r="AT1181" s="14">
        <v>19.391612903225798</v>
      </c>
      <c r="AU1181" s="14">
        <v>8.5442741935483806</v>
      </c>
      <c r="AV1181" s="14">
        <v>8.3480333333333299</v>
      </c>
      <c r="AW1181" s="14">
        <v>6.0489516129032204</v>
      </c>
      <c r="AX1181" s="14">
        <v>1321.6823666666601</v>
      </c>
      <c r="AY1181" s="14">
        <v>1204.07096774193</v>
      </c>
      <c r="AZ1181" s="14">
        <v>194.22419354838701</v>
      </c>
      <c r="BA1181" s="14">
        <v>342.37068965517199</v>
      </c>
      <c r="BB1181" s="14">
        <v>759.29193548387002</v>
      </c>
      <c r="BC1181" s="14">
        <v>796.12333333333299</v>
      </c>
      <c r="BD1181" s="14">
        <v>646.82064516129003</v>
      </c>
      <c r="BE1181" s="14">
        <v>55.3928333333333</v>
      </c>
      <c r="BF1181" s="14">
        <v>17.9614516129032</v>
      </c>
      <c r="BG1181" s="14">
        <v>13.0693387096774</v>
      </c>
      <c r="BH1181" s="14">
        <v>9.7075499999999995</v>
      </c>
      <c r="BI1181" s="14">
        <v>11.269322580645101</v>
      </c>
      <c r="BJ1181" s="14">
        <v>48.582999999999998</v>
      </c>
      <c r="BK1181" s="14">
        <v>577.75483870967696</v>
      </c>
      <c r="BL1181" s="14">
        <v>542.86451612903204</v>
      </c>
      <c r="BM1181" s="14">
        <v>439.44821428571402</v>
      </c>
      <c r="BN1181" s="14">
        <v>498.05806451612898</v>
      </c>
      <c r="BO1181" s="14">
        <v>720.72333333333302</v>
      </c>
      <c r="BP1181" s="14">
        <v>408.57419354838697</v>
      </c>
      <c r="BQ1181" s="14">
        <v>60.538999999999902</v>
      </c>
      <c r="BR1181" s="14">
        <v>19.379032258064498</v>
      </c>
      <c r="BS1181" s="14">
        <v>16.6596774193548</v>
      </c>
      <c r="BT1181" s="14">
        <v>9.0606166666666592</v>
      </c>
      <c r="BU1181" s="14">
        <v>9.1180483870967706</v>
      </c>
      <c r="BV1181" s="14">
        <v>352.79051666666601</v>
      </c>
      <c r="BW1181" s="14">
        <v>681.48709677419299</v>
      </c>
      <c r="BX1181" s="14">
        <v>349.68225806451602</v>
      </c>
      <c r="BY1181" s="14">
        <v>534.31428571428501</v>
      </c>
      <c r="BZ1181" s="14">
        <v>716.22903225806397</v>
      </c>
      <c r="CA1181" s="14">
        <v>1112.9066666666599</v>
      </c>
      <c r="CB1181" s="14">
        <v>680.40967741935503</v>
      </c>
      <c r="CC1181" s="14">
        <v>66.105333333333306</v>
      </c>
      <c r="CD1181" s="14">
        <v>22.739032258064501</v>
      </c>
      <c r="CE1181" s="14">
        <v>17.006129032257999</v>
      </c>
      <c r="CF1181" s="14">
        <v>15.323499999999999</v>
      </c>
      <c r="CG1181" s="14">
        <v>13.411129032258</v>
      </c>
      <c r="CH1181" s="14">
        <v>67.9018333333333</v>
      </c>
      <c r="CI1181" s="14">
        <v>507.40645161290303</v>
      </c>
      <c r="CJ1181" s="14">
        <v>396.435483870967</v>
      </c>
      <c r="CK1181" s="14">
        <v>289.94107142857098</v>
      </c>
      <c r="CL1181" s="14">
        <v>763.61774193548297</v>
      </c>
      <c r="CM1181" s="14">
        <v>1413.82499999999</v>
      </c>
      <c r="CN1181" s="14">
        <v>962.68709677419304</v>
      </c>
      <c r="CO1181" s="14">
        <v>153.40566666666601</v>
      </c>
      <c r="CP1181" s="14">
        <v>30.175161290322499</v>
      </c>
      <c r="CQ1181" s="14">
        <v>21.052741935483802</v>
      </c>
      <c r="CR1181" s="14">
        <v>36.1875</v>
      </c>
      <c r="CS1181" s="14">
        <v>19.390645161290301</v>
      </c>
      <c r="CT1181" s="14">
        <v>17.859666666666602</v>
      </c>
      <c r="CU1181" s="14">
        <v>504.02419354838702</v>
      </c>
      <c r="CV1181" s="14">
        <v>891.73387096774104</v>
      </c>
      <c r="CW1181" s="14">
        <v>984.14482758620602</v>
      </c>
      <c r="CX1181" s="14">
        <v>718.75483870967696</v>
      </c>
      <c r="CY1181" s="14">
        <v>1454.82833333333</v>
      </c>
      <c r="CZ1181" s="14">
        <v>1129.4741935483801</v>
      </c>
      <c r="DA1181" s="14">
        <v>125.263833333333</v>
      </c>
      <c r="DB1181" s="14">
        <v>48.2553225806451</v>
      </c>
      <c r="DC1181" s="14">
        <v>19.503709677419302</v>
      </c>
      <c r="DD1181" s="14">
        <v>17.936</v>
      </c>
      <c r="DE1181" s="14">
        <v>25.9033870967741</v>
      </c>
      <c r="DF1181" s="14">
        <v>108.6245</v>
      </c>
      <c r="DG1181" s="14">
        <v>528.90645161290297</v>
      </c>
      <c r="DH1181" s="14">
        <v>714.34193548386997</v>
      </c>
      <c r="DI1181" s="14">
        <v>185.20071428571401</v>
      </c>
      <c r="DJ1181" s="14">
        <v>1360.3322580645099</v>
      </c>
      <c r="DK1181" s="14">
        <v>1190.66166666666</v>
      </c>
      <c r="DL1181" s="14">
        <v>1325.93709677419</v>
      </c>
      <c r="DM1181" s="14">
        <v>65.694999999999993</v>
      </c>
      <c r="DN1181" s="14">
        <v>27.0627419354838</v>
      </c>
      <c r="DO1181" s="14">
        <v>17.788225806451599</v>
      </c>
      <c r="DP1181" s="14">
        <v>17.6926666666666</v>
      </c>
      <c r="DQ1181" s="14">
        <v>22.171774193548298</v>
      </c>
      <c r="DR1181" s="14">
        <v>19.611999999999998</v>
      </c>
      <c r="DS1181" s="15">
        <v>511.02466666666601</v>
      </c>
    </row>
    <row r="1182" spans="1:123" x14ac:dyDescent="0.25">
      <c r="A1182" s="24" t="s">
        <v>68</v>
      </c>
      <c r="B1182" s="25">
        <v>8</v>
      </c>
      <c r="C1182" s="13" t="str">
        <f t="shared" si="22"/>
        <v>BB_L_16_GW_GW_SA_Low_GW_GQ_12_020_8</v>
      </c>
      <c r="D1182" s="26">
        <v>10.785161290322501</v>
      </c>
      <c r="E1182" s="26">
        <v>78.119827586206895</v>
      </c>
      <c r="F1182" s="26">
        <v>368.2</v>
      </c>
      <c r="G1182" s="26">
        <v>363.54</v>
      </c>
      <c r="H1182" s="26">
        <v>606.77580645161197</v>
      </c>
      <c r="I1182" s="26">
        <v>44.963166666666602</v>
      </c>
      <c r="J1182" s="26">
        <v>12.893709677419301</v>
      </c>
      <c r="K1182" s="26">
        <v>10.8916129032258</v>
      </c>
      <c r="L1182" s="26">
        <v>8.5914333333333293</v>
      </c>
      <c r="M1182" s="26">
        <v>1.64735161290322</v>
      </c>
      <c r="N1182" s="26">
        <v>143.28071166666601</v>
      </c>
      <c r="O1182" s="26">
        <v>166.89032258064501</v>
      </c>
      <c r="P1182" s="26">
        <v>174.98048387096699</v>
      </c>
      <c r="Q1182" s="26">
        <v>554.07035714285701</v>
      </c>
      <c r="R1182" s="26">
        <v>166.60903225806399</v>
      </c>
      <c r="S1182" s="26">
        <v>475.16766666666598</v>
      </c>
      <c r="T1182" s="26">
        <v>390.445483870967</v>
      </c>
      <c r="U1182" s="26">
        <v>35.537666666666603</v>
      </c>
      <c r="V1182" s="26">
        <v>8.5747580645161303</v>
      </c>
      <c r="W1182" s="26">
        <v>7.5227096774193498</v>
      </c>
      <c r="X1182" s="26">
        <v>5.4529333333333296</v>
      </c>
      <c r="Y1182" s="26">
        <v>3.3000806451612901</v>
      </c>
      <c r="Z1182" s="26">
        <v>3.14405</v>
      </c>
      <c r="AA1182" s="26">
        <v>261.07951612903202</v>
      </c>
      <c r="AB1182" s="26">
        <v>135.68919354838701</v>
      </c>
      <c r="AC1182" s="26">
        <v>201.577857142857</v>
      </c>
      <c r="AD1182" s="26">
        <v>534.51774193548295</v>
      </c>
      <c r="AE1182" s="26">
        <v>488.12833333333299</v>
      </c>
      <c r="AF1182" s="26">
        <v>449.455161290322</v>
      </c>
      <c r="AG1182" s="26">
        <v>46.951333333333302</v>
      </c>
      <c r="AH1182" s="26">
        <v>7.8735645161290302</v>
      </c>
      <c r="AI1182" s="26">
        <v>7.45083870967742</v>
      </c>
      <c r="AJ1182" s="26">
        <v>5.4215499999999999</v>
      </c>
      <c r="AK1182" s="26">
        <v>4.5166451612903202</v>
      </c>
      <c r="AL1182" s="26">
        <v>36.941183333333299</v>
      </c>
      <c r="AM1182" s="26">
        <v>74.713548387096694</v>
      </c>
      <c r="AN1182" s="26">
        <v>97.101774193548295</v>
      </c>
      <c r="AO1182" s="26">
        <v>35.965714285714199</v>
      </c>
      <c r="AP1182" s="26">
        <v>56.966129032258003</v>
      </c>
      <c r="AQ1182" s="26">
        <v>410.00833333333298</v>
      </c>
      <c r="AR1182" s="26">
        <v>420.95258064516099</v>
      </c>
      <c r="AS1182" s="26">
        <v>17.463699999999999</v>
      </c>
      <c r="AT1182" s="26">
        <v>12.103225806451601</v>
      </c>
      <c r="AU1182" s="26">
        <v>5.76067741935484</v>
      </c>
      <c r="AV1182" s="26">
        <v>5.4527999999999901</v>
      </c>
      <c r="AW1182" s="26">
        <v>4.2535322580645101</v>
      </c>
      <c r="AX1182" s="26">
        <v>909.47948333333295</v>
      </c>
      <c r="AY1182" s="26">
        <v>781.55806451612898</v>
      </c>
      <c r="AZ1182" s="26">
        <v>118.452903225806</v>
      </c>
      <c r="BA1182" s="26">
        <v>216.169827586206</v>
      </c>
      <c r="BB1182" s="26">
        <v>482.24838709677402</v>
      </c>
      <c r="BC1182" s="26">
        <v>506.00833333333298</v>
      </c>
      <c r="BD1182" s="26">
        <v>417.52161290322499</v>
      </c>
      <c r="BE1182" s="26">
        <v>43.468499999999999</v>
      </c>
      <c r="BF1182" s="26">
        <v>13.022741935483801</v>
      </c>
      <c r="BG1182" s="26">
        <v>9.2965322580645093</v>
      </c>
      <c r="BH1182" s="26">
        <v>7.1990499999999997</v>
      </c>
      <c r="BI1182" s="26">
        <v>9.7045645161290306</v>
      </c>
      <c r="BJ1182" s="26">
        <v>34.136333333333297</v>
      </c>
      <c r="BK1182" s="26">
        <v>370.38354838709603</v>
      </c>
      <c r="BL1182" s="26">
        <v>345.33403225806398</v>
      </c>
      <c r="BM1182" s="26">
        <v>277.72142857142802</v>
      </c>
      <c r="BN1182" s="26">
        <v>315.267741935483</v>
      </c>
      <c r="BO1182" s="26">
        <v>457.52</v>
      </c>
      <c r="BP1182" s="26">
        <v>262.35645161290302</v>
      </c>
      <c r="BQ1182" s="26">
        <v>39.573333333333302</v>
      </c>
      <c r="BR1182" s="26">
        <v>12.7720967741935</v>
      </c>
      <c r="BS1182" s="26">
        <v>11.7127419354838</v>
      </c>
      <c r="BT1182" s="26">
        <v>6.8209999999999997</v>
      </c>
      <c r="BU1182" s="26">
        <v>6.7790967741935404</v>
      </c>
      <c r="BV1182" s="26">
        <v>225.41333333333299</v>
      </c>
      <c r="BW1182" s="26">
        <v>431.32419354838697</v>
      </c>
      <c r="BX1182" s="26">
        <v>220.978709677419</v>
      </c>
      <c r="BY1182" s="26">
        <v>338.50392857142799</v>
      </c>
      <c r="BZ1182" s="26">
        <v>457.43709677419298</v>
      </c>
      <c r="CA1182" s="26">
        <v>713.02</v>
      </c>
      <c r="CB1182" s="26">
        <v>430.83709677419301</v>
      </c>
      <c r="CC1182" s="26">
        <v>42.485999999999997</v>
      </c>
      <c r="CD1182" s="26">
        <v>15.072741935483799</v>
      </c>
      <c r="CE1182" s="26">
        <v>11.500483870967701</v>
      </c>
      <c r="CF1182" s="26">
        <v>11.3271333333333</v>
      </c>
      <c r="CG1182" s="26">
        <v>10.1092419354838</v>
      </c>
      <c r="CH1182" s="26">
        <v>45.563666666666599</v>
      </c>
      <c r="CI1182" s="26">
        <v>324.28064516129001</v>
      </c>
      <c r="CJ1182" s="26">
        <v>253.92258064516099</v>
      </c>
      <c r="CK1182" s="26">
        <v>186.375</v>
      </c>
      <c r="CL1182" s="26">
        <v>487.240322580645</v>
      </c>
      <c r="CM1182" s="26">
        <v>927.368333333333</v>
      </c>
      <c r="CN1182" s="26">
        <v>619.24032258064506</v>
      </c>
      <c r="CO1182" s="26">
        <v>100.699333333333</v>
      </c>
      <c r="CP1182" s="26">
        <v>20.1145161290322</v>
      </c>
      <c r="CQ1182" s="26">
        <v>13.8069354838709</v>
      </c>
      <c r="CR1182" s="26">
        <v>28.229333333333301</v>
      </c>
      <c r="CS1182" s="26">
        <v>16.620967741935399</v>
      </c>
      <c r="CT1182" s="26">
        <v>15.874833333333299</v>
      </c>
      <c r="CU1182" s="26">
        <v>327.684354838709</v>
      </c>
      <c r="CV1182" s="26">
        <v>570.64838709677394</v>
      </c>
      <c r="CW1182" s="26">
        <v>633.72413793103397</v>
      </c>
      <c r="CX1182" s="26">
        <v>459.46129032258</v>
      </c>
      <c r="CY1182" s="26">
        <v>959.34833333333302</v>
      </c>
      <c r="CZ1182" s="26">
        <v>735.49999999999898</v>
      </c>
      <c r="DA1182" s="26">
        <v>85.771999999999906</v>
      </c>
      <c r="DB1182" s="26">
        <v>39.236129032257999</v>
      </c>
      <c r="DC1182" s="26">
        <v>16.29</v>
      </c>
      <c r="DD1182" s="26">
        <v>16.160333333333298</v>
      </c>
      <c r="DE1182" s="26">
        <v>24.028548387096698</v>
      </c>
      <c r="DF1182" s="26">
        <v>75.768833333333305</v>
      </c>
      <c r="DG1182" s="26">
        <v>339.22258064516097</v>
      </c>
      <c r="DH1182" s="26">
        <v>456.58064516129002</v>
      </c>
      <c r="DI1182" s="26">
        <v>118.59339285714201</v>
      </c>
      <c r="DJ1182" s="26">
        <v>889.85161290322503</v>
      </c>
      <c r="DK1182" s="26">
        <v>780.38833333333298</v>
      </c>
      <c r="DL1182" s="26">
        <v>896.40161290322499</v>
      </c>
      <c r="DM1182" s="26">
        <v>40.941000000000003</v>
      </c>
      <c r="DN1182" s="26">
        <v>19.478225806451601</v>
      </c>
      <c r="DO1182" s="26">
        <v>13.293387096774101</v>
      </c>
      <c r="DP1182" s="26">
        <v>14.0915</v>
      </c>
      <c r="DQ1182" s="26">
        <v>19.5774193548387</v>
      </c>
      <c r="DR1182" s="26">
        <v>16.910499999999999</v>
      </c>
      <c r="DS1182" s="27">
        <v>328.82499999999999</v>
      </c>
    </row>
    <row r="1183" spans="1:123" x14ac:dyDescent="0.25">
      <c r="A1183" s="20" t="s">
        <v>68</v>
      </c>
      <c r="B1183" s="21">
        <v>9</v>
      </c>
      <c r="C1183" s="13" t="str">
        <f t="shared" si="22"/>
        <v>BB_L_16_GW_GW_SA_Low_GW_GQ_12_020_9</v>
      </c>
      <c r="D1183" s="22">
        <v>10.396290322580599</v>
      </c>
      <c r="E1183" s="22">
        <v>46.450172413793098</v>
      </c>
      <c r="F1183" s="22">
        <v>208.57</v>
      </c>
      <c r="G1183" s="22">
        <v>201.83116666666601</v>
      </c>
      <c r="H1183" s="22">
        <v>380.832258064516</v>
      </c>
      <c r="I1183" s="22">
        <v>38.751833333333302</v>
      </c>
      <c r="J1183" s="22">
        <v>11.7906451612903</v>
      </c>
      <c r="K1183" s="22">
        <v>10.463064516129</v>
      </c>
      <c r="L1183" s="22">
        <v>8.0455166666666607</v>
      </c>
      <c r="M1183" s="22">
        <v>1.10611774193548</v>
      </c>
      <c r="N1183" s="22">
        <v>78.216663333333301</v>
      </c>
      <c r="O1183" s="22">
        <v>90.626129032258007</v>
      </c>
      <c r="P1183" s="22">
        <v>96.016290322580602</v>
      </c>
      <c r="Q1183" s="22">
        <v>317.73446428571401</v>
      </c>
      <c r="R1183" s="22">
        <v>90.311612903225793</v>
      </c>
      <c r="S1183" s="22">
        <v>267.22866666666602</v>
      </c>
      <c r="T1183" s="22">
        <v>221.57016129032201</v>
      </c>
      <c r="U1183" s="22">
        <v>20.939333333333298</v>
      </c>
      <c r="V1183" s="22">
        <v>5.2053064516129002</v>
      </c>
      <c r="W1183" s="22">
        <v>4.5499516129032198</v>
      </c>
      <c r="X1183" s="22">
        <v>3.2995499999999902</v>
      </c>
      <c r="Y1183" s="22">
        <v>2.0216612903225801</v>
      </c>
      <c r="Z1183" s="22">
        <v>2.0494333333333299</v>
      </c>
      <c r="AA1183" s="22">
        <v>143.208225806451</v>
      </c>
      <c r="AB1183" s="22">
        <v>74.440645161290306</v>
      </c>
      <c r="AC1183" s="22">
        <v>108.859999999999</v>
      </c>
      <c r="AD1183" s="22">
        <v>302.62709677419298</v>
      </c>
      <c r="AE1183" s="22">
        <v>275.25366666666599</v>
      </c>
      <c r="AF1183" s="22">
        <v>252.85451612903199</v>
      </c>
      <c r="AG1183" s="22">
        <v>28.0466333333333</v>
      </c>
      <c r="AH1183" s="22">
        <v>4.9479516129032204</v>
      </c>
      <c r="AI1183" s="22">
        <v>4.5166290322580602</v>
      </c>
      <c r="AJ1183" s="22">
        <v>3.46933333333333</v>
      </c>
      <c r="AK1183" s="22">
        <v>3.0927258064516101</v>
      </c>
      <c r="AL1183" s="22">
        <v>20.7908333333333</v>
      </c>
      <c r="AM1183" s="22">
        <v>41.010645161290299</v>
      </c>
      <c r="AN1183" s="22">
        <v>54.801129032257997</v>
      </c>
      <c r="AO1183" s="22">
        <v>20.491071428571399</v>
      </c>
      <c r="AP1183" s="22">
        <v>31.6964516129032</v>
      </c>
      <c r="AQ1183" s="22">
        <v>227.37066666666601</v>
      </c>
      <c r="AR1183" s="22">
        <v>256.57129032258001</v>
      </c>
      <c r="AS1183" s="22">
        <v>10.914216666666601</v>
      </c>
      <c r="AT1183" s="22">
        <v>7.7113870967741898</v>
      </c>
      <c r="AU1183" s="22">
        <v>3.9508064516129</v>
      </c>
      <c r="AV1183" s="22">
        <v>3.6902499999999998</v>
      </c>
      <c r="AW1183" s="22">
        <v>3.0797419354838702</v>
      </c>
      <c r="AX1183" s="22">
        <v>587.57185000000004</v>
      </c>
      <c r="AY1183" s="22">
        <v>453.58064516129002</v>
      </c>
      <c r="AZ1183" s="22">
        <v>64.323870967741897</v>
      </c>
      <c r="BA1183" s="22">
        <v>118.620344827586</v>
      </c>
      <c r="BB1183" s="22">
        <v>269.85483870967698</v>
      </c>
      <c r="BC1183" s="22">
        <v>284.01199999999898</v>
      </c>
      <c r="BD1183" s="22">
        <v>244.84580645161199</v>
      </c>
      <c r="BE1183" s="22">
        <v>36.000166666666601</v>
      </c>
      <c r="BF1183" s="22">
        <v>10.0251451612903</v>
      </c>
      <c r="BG1183" s="22">
        <v>7.1126129032258003</v>
      </c>
      <c r="BH1183" s="22">
        <v>5.6367333333333303</v>
      </c>
      <c r="BI1183" s="22">
        <v>8.6304999999999996</v>
      </c>
      <c r="BJ1183" s="22">
        <v>22.657166666666601</v>
      </c>
      <c r="BK1183" s="22">
        <v>209.519838709677</v>
      </c>
      <c r="BL1183" s="22">
        <v>193.832741935483</v>
      </c>
      <c r="BM1183" s="22">
        <v>154.12875</v>
      </c>
      <c r="BN1183" s="22">
        <v>174.15419354838701</v>
      </c>
      <c r="BO1183" s="22">
        <v>256.71499999999997</v>
      </c>
      <c r="BP1183" s="22">
        <v>152.194516129032</v>
      </c>
      <c r="BQ1183" s="22">
        <v>25.5006666666666</v>
      </c>
      <c r="BR1183" s="22">
        <v>8.6677580645161196</v>
      </c>
      <c r="BS1183" s="22">
        <v>8.4437903225806394</v>
      </c>
      <c r="BT1183" s="22">
        <v>5.3757666666666601</v>
      </c>
      <c r="BU1183" s="22">
        <v>5.2588225806451598</v>
      </c>
      <c r="BV1183" s="22">
        <v>125.32640000000001</v>
      </c>
      <c r="BW1183" s="22">
        <v>240.50645161290299</v>
      </c>
      <c r="BX1183" s="22">
        <v>123.47822580645099</v>
      </c>
      <c r="BY1183" s="22">
        <v>187.31625</v>
      </c>
      <c r="BZ1183" s="22">
        <v>256.48500000000001</v>
      </c>
      <c r="CA1183" s="22">
        <v>405.46499999999997</v>
      </c>
      <c r="CB1183" s="22">
        <v>246.32290322580599</v>
      </c>
      <c r="CC1183" s="22">
        <v>27.042833333333299</v>
      </c>
      <c r="CD1183" s="22">
        <v>10.288064516128999</v>
      </c>
      <c r="CE1183" s="22">
        <v>8.2233064516129009</v>
      </c>
      <c r="CF1183" s="22">
        <v>8.8172666666666597</v>
      </c>
      <c r="CG1183" s="22">
        <v>8.0453064516129</v>
      </c>
      <c r="CH1183" s="22">
        <v>27.771816666666599</v>
      </c>
      <c r="CI1183" s="22">
        <v>182.77693548387001</v>
      </c>
      <c r="CJ1183" s="22">
        <v>144.03645161290299</v>
      </c>
      <c r="CK1183" s="22">
        <v>106.408214285714</v>
      </c>
      <c r="CL1183" s="22">
        <v>273.01290322580599</v>
      </c>
      <c r="CM1183" s="22">
        <v>553.95499999999902</v>
      </c>
      <c r="CN1183" s="22">
        <v>355.45322580645097</v>
      </c>
      <c r="CO1183" s="22">
        <v>65.585166666666595</v>
      </c>
      <c r="CP1183" s="22">
        <v>13.9177419354838</v>
      </c>
      <c r="CQ1183" s="22">
        <v>10.2169516129032</v>
      </c>
      <c r="CR1183" s="22">
        <v>22.54</v>
      </c>
      <c r="CS1183" s="22">
        <v>14.5933870967741</v>
      </c>
      <c r="CT1183" s="22">
        <v>14.2288333333333</v>
      </c>
      <c r="CU1183" s="22">
        <v>189.42290322580601</v>
      </c>
      <c r="CV1183" s="22">
        <v>324.12258064516101</v>
      </c>
      <c r="CW1183" s="22">
        <v>358.818965517241</v>
      </c>
      <c r="CX1183" s="22">
        <v>263.56693548387</v>
      </c>
      <c r="CY1183" s="22">
        <v>576.15666666666596</v>
      </c>
      <c r="CZ1183" s="22">
        <v>437.87064516128999</v>
      </c>
      <c r="DA1183" s="22">
        <v>60.399833333333298</v>
      </c>
      <c r="DB1183" s="22">
        <v>32.414193548387097</v>
      </c>
      <c r="DC1183" s="22">
        <v>13.9072580645161</v>
      </c>
      <c r="DD1183" s="22">
        <v>14.697333333333299</v>
      </c>
      <c r="DE1183" s="22">
        <v>22.397580645161199</v>
      </c>
      <c r="DF1183" s="22">
        <v>49.07</v>
      </c>
      <c r="DG1183" s="22">
        <v>191.40370967741899</v>
      </c>
      <c r="DH1183" s="22">
        <v>261.39516129032199</v>
      </c>
      <c r="DI1183" s="22">
        <v>68.043392857142805</v>
      </c>
      <c r="DJ1183" s="22">
        <v>523.28225806451599</v>
      </c>
      <c r="DK1183" s="22">
        <v>463.77449999999902</v>
      </c>
      <c r="DL1183" s="22">
        <v>565.43483870967702</v>
      </c>
      <c r="DM1183" s="22">
        <v>26.0006666666666</v>
      </c>
      <c r="DN1183" s="22">
        <v>14.403774193548299</v>
      </c>
      <c r="DO1183" s="22">
        <v>10.360661290322501</v>
      </c>
      <c r="DP1183" s="22">
        <v>11.7593333333333</v>
      </c>
      <c r="DQ1183" s="22">
        <v>17.564032258064501</v>
      </c>
      <c r="DR1183" s="22">
        <v>14.922833333333299</v>
      </c>
      <c r="DS1183" s="23">
        <v>186.105666666666</v>
      </c>
    </row>
    <row r="1184" spans="1:123" x14ac:dyDescent="0.25">
      <c r="A1184" s="16" t="s">
        <v>68</v>
      </c>
      <c r="B1184" s="17">
        <v>10</v>
      </c>
      <c r="C1184" s="13" t="str">
        <f t="shared" si="22"/>
        <v>BB_L_16_GW_GW_SA_Low_GW_GQ_12_020_10</v>
      </c>
      <c r="D1184" s="18">
        <v>10.0512903225806</v>
      </c>
      <c r="E1184" s="18">
        <v>61.373620689655098</v>
      </c>
      <c r="F1184" s="18">
        <v>484.11451612903198</v>
      </c>
      <c r="G1184" s="18">
        <v>391.02333333333303</v>
      </c>
      <c r="H1184" s="18">
        <v>923.87258064516095</v>
      </c>
      <c r="I1184" s="18">
        <v>83.567666666666597</v>
      </c>
      <c r="J1184" s="18">
        <v>16.1782258064516</v>
      </c>
      <c r="K1184" s="18">
        <v>11.578870967741899</v>
      </c>
      <c r="L1184" s="18">
        <v>9.9780999999999995</v>
      </c>
      <c r="M1184" s="18">
        <v>3.1320806451612899</v>
      </c>
      <c r="N1184" s="18">
        <v>133.262853333333</v>
      </c>
      <c r="O1184" s="18">
        <v>238.146774193548</v>
      </c>
      <c r="P1184" s="18">
        <v>273.32580645161198</v>
      </c>
      <c r="Q1184" s="18">
        <v>592.24107142857099</v>
      </c>
      <c r="R1184" s="18">
        <v>381.60806451612899</v>
      </c>
      <c r="S1184" s="18">
        <v>480.9</v>
      </c>
      <c r="T1184" s="18">
        <v>682.25967741935494</v>
      </c>
      <c r="U1184" s="18">
        <v>73.7289999999999</v>
      </c>
      <c r="V1184" s="18">
        <v>15.5287258064516</v>
      </c>
      <c r="W1184" s="18">
        <v>12.251064516129</v>
      </c>
      <c r="X1184" s="18">
        <v>8.2748000000000008</v>
      </c>
      <c r="Y1184" s="18">
        <v>5.1978225806451599</v>
      </c>
      <c r="Z1184" s="18">
        <v>3.7083666666666599</v>
      </c>
      <c r="AA1184" s="18">
        <v>285.38804838709598</v>
      </c>
      <c r="AB1184" s="18">
        <v>236.05064516128999</v>
      </c>
      <c r="AC1184" s="18">
        <v>191.85214285714201</v>
      </c>
      <c r="AD1184" s="18">
        <v>754.46129032258</v>
      </c>
      <c r="AE1184" s="18">
        <v>613.868333333333</v>
      </c>
      <c r="AF1184" s="18">
        <v>689.66129032258004</v>
      </c>
      <c r="AG1184" s="18">
        <v>100.96850000000001</v>
      </c>
      <c r="AH1184" s="18">
        <v>14.5149516129032</v>
      </c>
      <c r="AI1184" s="18">
        <v>10.979290322580599</v>
      </c>
      <c r="AJ1184" s="18">
        <v>8.3151333333333302</v>
      </c>
      <c r="AK1184" s="18">
        <v>6.3483387096774102</v>
      </c>
      <c r="AL1184" s="18">
        <v>23.673416666666601</v>
      </c>
      <c r="AM1184" s="18">
        <v>100.416451612903</v>
      </c>
      <c r="AN1184" s="18">
        <v>148.713870967741</v>
      </c>
      <c r="AO1184" s="18">
        <v>39.691964285714199</v>
      </c>
      <c r="AP1184" s="18">
        <v>74.781935483870896</v>
      </c>
      <c r="AQ1184" s="18">
        <v>525.73899999999901</v>
      </c>
      <c r="AR1184" s="18">
        <v>616.85645161290302</v>
      </c>
      <c r="AS1184" s="18">
        <v>42.086499999999901</v>
      </c>
      <c r="AT1184" s="18">
        <v>18.88</v>
      </c>
      <c r="AU1184" s="18">
        <v>9.5420322580645092</v>
      </c>
      <c r="AV1184" s="18">
        <v>7.33656666666666</v>
      </c>
      <c r="AW1184" s="18">
        <v>6.2820967741935396</v>
      </c>
      <c r="AX1184" s="18">
        <v>1053.3869999999999</v>
      </c>
      <c r="AY1184" s="18">
        <v>1023.3193548387</v>
      </c>
      <c r="AZ1184" s="18">
        <v>263.05967741935399</v>
      </c>
      <c r="BA1184" s="18">
        <v>266.10344827586198</v>
      </c>
      <c r="BB1184" s="18">
        <v>637.99838709677397</v>
      </c>
      <c r="BC1184" s="18">
        <v>673.15333333333297</v>
      </c>
      <c r="BD1184" s="18">
        <v>612.39354838709596</v>
      </c>
      <c r="BE1184" s="18">
        <v>73.429000000000002</v>
      </c>
      <c r="BF1184" s="18">
        <v>18.648064516129001</v>
      </c>
      <c r="BG1184" s="18">
        <v>13.060903225806401</v>
      </c>
      <c r="BH1184" s="18">
        <v>9.0635666666666594</v>
      </c>
      <c r="BI1184" s="18">
        <v>10.1611451612903</v>
      </c>
      <c r="BJ1184" s="18">
        <v>32.521333333333303</v>
      </c>
      <c r="BK1184" s="18">
        <v>441.86096774193499</v>
      </c>
      <c r="BL1184" s="18">
        <v>436.44838709677401</v>
      </c>
      <c r="BM1184" s="18">
        <v>414.51607142857102</v>
      </c>
      <c r="BN1184" s="18">
        <v>405.32741935483801</v>
      </c>
      <c r="BO1184" s="18">
        <v>646.27666666666596</v>
      </c>
      <c r="BP1184" s="18">
        <v>394.94193548387</v>
      </c>
      <c r="BQ1184" s="18">
        <v>103.420499999999</v>
      </c>
      <c r="BR1184" s="18">
        <v>19.0735483870967</v>
      </c>
      <c r="BS1184" s="18">
        <v>16.986129032257999</v>
      </c>
      <c r="BT1184" s="18">
        <v>8.9886333333333308</v>
      </c>
      <c r="BU1184" s="18">
        <v>8.7044838709677403</v>
      </c>
      <c r="BV1184" s="18">
        <v>195.355066666666</v>
      </c>
      <c r="BW1184" s="18">
        <v>613.75483870967696</v>
      </c>
      <c r="BX1184" s="18">
        <v>359.49677419354799</v>
      </c>
      <c r="BY1184" s="18">
        <v>417.65535714285699</v>
      </c>
      <c r="BZ1184" s="18">
        <v>537.14193548387095</v>
      </c>
      <c r="CA1184" s="18">
        <v>916.85333333333301</v>
      </c>
      <c r="CB1184" s="18">
        <v>738.803225806451</v>
      </c>
      <c r="CC1184" s="18">
        <v>100.043333333333</v>
      </c>
      <c r="CD1184" s="18">
        <v>22.375</v>
      </c>
      <c r="CE1184" s="18">
        <v>15.9895161290322</v>
      </c>
      <c r="CF1184" s="18">
        <v>15.351666666666601</v>
      </c>
      <c r="CG1184" s="18">
        <v>12.8562903225806</v>
      </c>
      <c r="CH1184" s="18">
        <v>35.173999999999999</v>
      </c>
      <c r="CI1184" s="18">
        <v>418.369354838709</v>
      </c>
      <c r="CJ1184" s="18">
        <v>344.740322580645</v>
      </c>
      <c r="CK1184" s="18">
        <v>268.70357142857102</v>
      </c>
      <c r="CL1184" s="18">
        <v>602.37741935483803</v>
      </c>
      <c r="CM1184" s="18">
        <v>1242.6666666666599</v>
      </c>
      <c r="CN1184" s="18">
        <v>853.89999999999895</v>
      </c>
      <c r="CO1184" s="18">
        <v>200.563999999999</v>
      </c>
      <c r="CP1184" s="18">
        <v>33.439354838709598</v>
      </c>
      <c r="CQ1184" s="18">
        <v>20.671129032258001</v>
      </c>
      <c r="CR1184" s="18">
        <v>33.133666666666599</v>
      </c>
      <c r="CS1184" s="18">
        <v>20.095806451612901</v>
      </c>
      <c r="CT1184" s="18">
        <v>16.2796666666666</v>
      </c>
      <c r="CU1184" s="18">
        <v>352.800322580645</v>
      </c>
      <c r="CV1184" s="18">
        <v>745.81935483870905</v>
      </c>
      <c r="CW1184" s="18">
        <v>743.6</v>
      </c>
      <c r="CX1184" s="18">
        <v>774.20645161290304</v>
      </c>
      <c r="CY1184" s="18">
        <v>1099.55833333333</v>
      </c>
      <c r="CZ1184" s="18">
        <v>1190.2403225806399</v>
      </c>
      <c r="DA1184" s="18">
        <v>146.9015</v>
      </c>
      <c r="DB1184" s="18">
        <v>49.3845161290322</v>
      </c>
      <c r="DC1184" s="18">
        <v>20.435322580645099</v>
      </c>
      <c r="DD1184" s="18">
        <v>16.337</v>
      </c>
      <c r="DE1184" s="18">
        <v>24.4222580645161</v>
      </c>
      <c r="DF1184" s="18">
        <v>49.739166666666598</v>
      </c>
      <c r="DG1184" s="18">
        <v>358.05806451612898</v>
      </c>
      <c r="DH1184" s="18">
        <v>728.822580645161</v>
      </c>
      <c r="DI1184" s="18">
        <v>192.648392857142</v>
      </c>
      <c r="DJ1184" s="18">
        <v>1051.37258064516</v>
      </c>
      <c r="DK1184" s="18">
        <v>1097.9449999999999</v>
      </c>
      <c r="DL1184" s="18">
        <v>1242.8</v>
      </c>
      <c r="DM1184" s="18">
        <v>95.769166666666607</v>
      </c>
      <c r="DN1184" s="18">
        <v>29.388870967741902</v>
      </c>
      <c r="DO1184" s="18">
        <v>16.961774193548301</v>
      </c>
      <c r="DP1184" s="18">
        <v>16.487500000000001</v>
      </c>
      <c r="DQ1184" s="18">
        <v>21.462258064516099</v>
      </c>
      <c r="DR1184" s="18">
        <v>18.800999999999998</v>
      </c>
      <c r="DS1184" s="19">
        <v>363.46799999999899</v>
      </c>
    </row>
    <row r="1185" spans="1:123" x14ac:dyDescent="0.25">
      <c r="A1185" s="12" t="s">
        <v>68</v>
      </c>
      <c r="B1185" s="13">
        <v>11</v>
      </c>
      <c r="C1185" s="13" t="str">
        <f t="shared" si="22"/>
        <v>BB_L_16_GW_GW_SA_Low_GW_GQ_12_020_11</v>
      </c>
      <c r="D1185" s="14">
        <v>10.049354838709601</v>
      </c>
      <c r="E1185" s="14">
        <v>52.678103448275799</v>
      </c>
      <c r="F1185" s="14">
        <v>388.85</v>
      </c>
      <c r="G1185" s="14">
        <v>313.296666666666</v>
      </c>
      <c r="H1185" s="14">
        <v>743.58225806451605</v>
      </c>
      <c r="I1185" s="14">
        <v>72.517999999999901</v>
      </c>
      <c r="J1185" s="14">
        <v>14.834354838709601</v>
      </c>
      <c r="K1185" s="14">
        <v>11.160322580645101</v>
      </c>
      <c r="L1185" s="14">
        <v>9.5667500000000008</v>
      </c>
      <c r="M1185" s="14">
        <v>2.55637096774193</v>
      </c>
      <c r="N1185" s="14">
        <v>111.40588666666601</v>
      </c>
      <c r="O1185" s="14">
        <v>187.86290322580601</v>
      </c>
      <c r="P1185" s="14">
        <v>217.20999999999901</v>
      </c>
      <c r="Q1185" s="14">
        <v>488.41482142857097</v>
      </c>
      <c r="R1185" s="14">
        <v>287.87677419354799</v>
      </c>
      <c r="S1185" s="14">
        <v>394.495</v>
      </c>
      <c r="T1185" s="14">
        <v>532.29354838709605</v>
      </c>
      <c r="U1185" s="14">
        <v>53.853499999999997</v>
      </c>
      <c r="V1185" s="14">
        <v>11.9793387096774</v>
      </c>
      <c r="W1185" s="14">
        <v>9.1134193548386992</v>
      </c>
      <c r="X1185" s="14">
        <v>6.3375000000000004</v>
      </c>
      <c r="Y1185" s="14">
        <v>4.0235967741935399</v>
      </c>
      <c r="Z1185" s="14">
        <v>3.0195999999999898</v>
      </c>
      <c r="AA1185" s="14">
        <v>233.49990322580601</v>
      </c>
      <c r="AB1185" s="14">
        <v>183.873870967741</v>
      </c>
      <c r="AC1185" s="14">
        <v>155.74714285714199</v>
      </c>
      <c r="AD1185" s="14">
        <v>608.11612903225796</v>
      </c>
      <c r="AE1185" s="14">
        <v>493.60999999999899</v>
      </c>
      <c r="AF1185" s="14">
        <v>539.85645161290302</v>
      </c>
      <c r="AG1185" s="14">
        <v>74.750833333333304</v>
      </c>
      <c r="AH1185" s="14">
        <v>10.942048387096699</v>
      </c>
      <c r="AI1185" s="14">
        <v>8.3190483870967693</v>
      </c>
      <c r="AJ1185" s="14">
        <v>6.5407833333333301</v>
      </c>
      <c r="AK1185" s="14">
        <v>5.1391290322580598</v>
      </c>
      <c r="AL1185" s="14">
        <v>20.7333166666666</v>
      </c>
      <c r="AM1185" s="14">
        <v>79.869032258064493</v>
      </c>
      <c r="AN1185" s="14">
        <v>119.438870967741</v>
      </c>
      <c r="AO1185" s="14">
        <v>32.179285714285697</v>
      </c>
      <c r="AP1185" s="14">
        <v>60.344999999999999</v>
      </c>
      <c r="AQ1185" s="14">
        <v>424.36399999999998</v>
      </c>
      <c r="AR1185" s="14">
        <v>489.44354838709597</v>
      </c>
      <c r="AS1185" s="14">
        <v>30.890333333333299</v>
      </c>
      <c r="AT1185" s="14">
        <v>13.9517741935483</v>
      </c>
      <c r="AU1185" s="14">
        <v>7.5680161290322499</v>
      </c>
      <c r="AV1185" s="14">
        <v>5.6966666666666601</v>
      </c>
      <c r="AW1185" s="14">
        <v>5.1736290322580603</v>
      </c>
      <c r="AX1185" s="14">
        <v>883.20343333333301</v>
      </c>
      <c r="AY1185" s="14">
        <v>825.23064516129</v>
      </c>
      <c r="AZ1185" s="14">
        <v>195.15483870967699</v>
      </c>
      <c r="BA1185" s="14">
        <v>216.24827586206899</v>
      </c>
      <c r="BB1185" s="14">
        <v>510.12741935483803</v>
      </c>
      <c r="BC1185" s="14">
        <v>532.05333333333294</v>
      </c>
      <c r="BD1185" s="14">
        <v>489.77903225806398</v>
      </c>
      <c r="BE1185" s="14">
        <v>61.018833333333298</v>
      </c>
      <c r="BF1185" s="14">
        <v>15.469516129032201</v>
      </c>
      <c r="BG1185" s="14">
        <v>10.804338709677401</v>
      </c>
      <c r="BH1185" s="14">
        <v>7.7228666666666603</v>
      </c>
      <c r="BI1185" s="14">
        <v>9.4447741935483798</v>
      </c>
      <c r="BJ1185" s="14">
        <v>28.596499999999899</v>
      </c>
      <c r="BK1185" s="14">
        <v>361.94967741935397</v>
      </c>
      <c r="BL1185" s="14">
        <v>347.98177419354801</v>
      </c>
      <c r="BM1185" s="14">
        <v>322.78214285714199</v>
      </c>
      <c r="BN1185" s="14">
        <v>325.62096774193498</v>
      </c>
      <c r="BO1185" s="14">
        <v>521.844999999999</v>
      </c>
      <c r="BP1185" s="14">
        <v>309.97580645161202</v>
      </c>
      <c r="BQ1185" s="14">
        <v>77.9761666666666</v>
      </c>
      <c r="BR1185" s="14">
        <v>14.969677419354801</v>
      </c>
      <c r="BS1185" s="14">
        <v>13.7897096774193</v>
      </c>
      <c r="BT1185" s="14">
        <v>7.6327499999999997</v>
      </c>
      <c r="BU1185" s="14">
        <v>7.3742903225806398</v>
      </c>
      <c r="BV1185" s="14">
        <v>161.34665000000001</v>
      </c>
      <c r="BW1185" s="14">
        <v>487.94032258064499</v>
      </c>
      <c r="BX1185" s="14">
        <v>284.51451612903202</v>
      </c>
      <c r="BY1185" s="14">
        <v>336.07303571428503</v>
      </c>
      <c r="BZ1185" s="14">
        <v>436.94354838709597</v>
      </c>
      <c r="CA1185" s="14">
        <v>730.69333333333304</v>
      </c>
      <c r="CB1185" s="14">
        <v>578.527419354838</v>
      </c>
      <c r="CC1185" s="14">
        <v>75.146666666666604</v>
      </c>
      <c r="CD1185" s="14">
        <v>17.544999999999899</v>
      </c>
      <c r="CE1185" s="14">
        <v>12.984354838709599</v>
      </c>
      <c r="CF1185" s="14">
        <v>12.6391666666666</v>
      </c>
      <c r="CG1185" s="14">
        <v>11.039516129032201</v>
      </c>
      <c r="CH1185" s="14">
        <v>31.055999999999901</v>
      </c>
      <c r="CI1185" s="14">
        <v>336.67032258064501</v>
      </c>
      <c r="CJ1185" s="14">
        <v>276.60161290322498</v>
      </c>
      <c r="CK1185" s="14">
        <v>216.455357142857</v>
      </c>
      <c r="CL1185" s="14">
        <v>484.66451612903199</v>
      </c>
      <c r="CM1185" s="14">
        <v>1001.6416666666599</v>
      </c>
      <c r="CN1185" s="14">
        <v>677.78870967741898</v>
      </c>
      <c r="CO1185" s="14">
        <v>156.77983333333299</v>
      </c>
      <c r="CP1185" s="14">
        <v>26.049193548386999</v>
      </c>
      <c r="CQ1185" s="14">
        <v>16.2017741935483</v>
      </c>
      <c r="CR1185" s="14">
        <v>28.98</v>
      </c>
      <c r="CS1185" s="14">
        <v>18.286290322580601</v>
      </c>
      <c r="CT1185" s="14">
        <v>15.3686666666666</v>
      </c>
      <c r="CU1185" s="14">
        <v>291.62596774193503</v>
      </c>
      <c r="CV1185" s="14">
        <v>597.79193548387002</v>
      </c>
      <c r="CW1185" s="14">
        <v>597.78793103448197</v>
      </c>
      <c r="CX1185" s="14">
        <v>616.80806451612898</v>
      </c>
      <c r="CY1185" s="14">
        <v>896.58666666666602</v>
      </c>
      <c r="CZ1185" s="14">
        <v>940.75483870967696</v>
      </c>
      <c r="DA1185" s="14">
        <v>112.06916666666601</v>
      </c>
      <c r="DB1185" s="14">
        <v>44.903225806451601</v>
      </c>
      <c r="DC1185" s="14">
        <v>18.614354838709598</v>
      </c>
      <c r="DD1185" s="14">
        <v>15.4046666666666</v>
      </c>
      <c r="DE1185" s="14">
        <v>23.620645161290302</v>
      </c>
      <c r="DF1185" s="14">
        <v>45.7113333333333</v>
      </c>
      <c r="DG1185" s="14">
        <v>291.50645161290299</v>
      </c>
      <c r="DH1185" s="14">
        <v>575.05967741935399</v>
      </c>
      <c r="DI1185" s="14">
        <v>151.97339285714199</v>
      </c>
      <c r="DJ1185" s="14">
        <v>856.39741935483801</v>
      </c>
      <c r="DK1185" s="14">
        <v>878.87666666666598</v>
      </c>
      <c r="DL1185" s="14">
        <v>1006.7064516129</v>
      </c>
      <c r="DM1185" s="14">
        <v>69.814833333333297</v>
      </c>
      <c r="DN1185" s="14">
        <v>23.995322580645102</v>
      </c>
      <c r="DO1185" s="14">
        <v>14.2112903225806</v>
      </c>
      <c r="DP1185" s="14">
        <v>14.490833333333301</v>
      </c>
      <c r="DQ1185" s="14">
        <v>19.901129032258002</v>
      </c>
      <c r="DR1185" s="14">
        <v>17.389666666666599</v>
      </c>
      <c r="DS1185" s="15">
        <v>301.08133333333302</v>
      </c>
    </row>
    <row r="1186" spans="1:123" x14ac:dyDescent="0.25">
      <c r="A1186" s="16" t="s">
        <v>68</v>
      </c>
      <c r="B1186" s="17">
        <v>12</v>
      </c>
      <c r="C1186" s="13" t="str">
        <f t="shared" si="22"/>
        <v>BB_L_16_GW_GW_SA_Low_GW_GQ_12_020_12</v>
      </c>
      <c r="D1186" s="18">
        <v>10.0409677419354</v>
      </c>
      <c r="E1186" s="18">
        <v>42.265689655172402</v>
      </c>
      <c r="F1186" s="18">
        <v>292.63064516128998</v>
      </c>
      <c r="G1186" s="18">
        <v>235.31166666666601</v>
      </c>
      <c r="H1186" s="18">
        <v>570.85967741935406</v>
      </c>
      <c r="I1186" s="18">
        <v>65.072000000000003</v>
      </c>
      <c r="J1186" s="18">
        <v>13.840645161290301</v>
      </c>
      <c r="K1186" s="18">
        <v>10.8156451612903</v>
      </c>
      <c r="L1186" s="18">
        <v>9.2277499999999897</v>
      </c>
      <c r="M1186" s="18">
        <v>2.10437903225806</v>
      </c>
      <c r="N1186" s="18">
        <v>83.714701666666599</v>
      </c>
      <c r="O1186" s="18">
        <v>139.21306451612901</v>
      </c>
      <c r="P1186" s="18">
        <v>161.22016129032201</v>
      </c>
      <c r="Q1186" s="18">
        <v>370.565</v>
      </c>
      <c r="R1186" s="18">
        <v>213.04564516129</v>
      </c>
      <c r="S1186" s="18">
        <v>299.62066666666601</v>
      </c>
      <c r="T1186" s="18">
        <v>398.49677419354799</v>
      </c>
      <c r="U1186" s="18">
        <v>39.418833333333303</v>
      </c>
      <c r="V1186" s="18">
        <v>9.1445967741935394</v>
      </c>
      <c r="W1186" s="18">
        <v>6.68893548387096</v>
      </c>
      <c r="X1186" s="18">
        <v>4.6985333333333301</v>
      </c>
      <c r="Y1186" s="18">
        <v>3.0253387096774098</v>
      </c>
      <c r="Z1186" s="18">
        <v>2.3933499999999999</v>
      </c>
      <c r="AA1186" s="18">
        <v>174.59590322580601</v>
      </c>
      <c r="AB1186" s="18">
        <v>136.218064516129</v>
      </c>
      <c r="AC1186" s="18">
        <v>116.865892857142</v>
      </c>
      <c r="AD1186" s="18">
        <v>457.08709677419301</v>
      </c>
      <c r="AE1186" s="18">
        <v>372.84166666666601</v>
      </c>
      <c r="AF1186" s="18">
        <v>403.71290322580597</v>
      </c>
      <c r="AG1186" s="18">
        <v>55.421333333333301</v>
      </c>
      <c r="AH1186" s="18">
        <v>8.3267741935483794</v>
      </c>
      <c r="AI1186" s="18">
        <v>6.2064677419354801</v>
      </c>
      <c r="AJ1186" s="18">
        <v>5.0268666666666597</v>
      </c>
      <c r="AK1186" s="18">
        <v>4.0690645161290302</v>
      </c>
      <c r="AL1186" s="18">
        <v>16.006350000000001</v>
      </c>
      <c r="AM1186" s="18">
        <v>59.876129032258</v>
      </c>
      <c r="AN1186" s="18">
        <v>89.583870967741902</v>
      </c>
      <c r="AO1186" s="18">
        <v>24.59375</v>
      </c>
      <c r="AP1186" s="18">
        <v>45.585322580645098</v>
      </c>
      <c r="AQ1186" s="18">
        <v>317.17500000000001</v>
      </c>
      <c r="AR1186" s="18">
        <v>376.53290322580602</v>
      </c>
      <c r="AS1186" s="18">
        <v>23.5038666666666</v>
      </c>
      <c r="AT1186" s="18">
        <v>10.4533709677419</v>
      </c>
      <c r="AU1186" s="18">
        <v>5.95554838709677</v>
      </c>
      <c r="AV1186" s="18">
        <v>4.3816666666666597</v>
      </c>
      <c r="AW1186" s="18">
        <v>4.2497580645161204</v>
      </c>
      <c r="AX1186" s="18">
        <v>706.62324999999998</v>
      </c>
      <c r="AY1186" s="18">
        <v>626.10967741935406</v>
      </c>
      <c r="AZ1186" s="18">
        <v>142.72693548387099</v>
      </c>
      <c r="BA1186" s="18">
        <v>161.508620689655</v>
      </c>
      <c r="BB1186" s="18">
        <v>383.037096774193</v>
      </c>
      <c r="BC1186" s="18">
        <v>398.49166666666599</v>
      </c>
      <c r="BD1186" s="18">
        <v>370.40483870967699</v>
      </c>
      <c r="BE1186" s="18">
        <v>53.033000000000001</v>
      </c>
      <c r="BF1186" s="18">
        <v>12.9235483870967</v>
      </c>
      <c r="BG1186" s="18">
        <v>8.9956774193548306</v>
      </c>
      <c r="BH1186" s="18">
        <v>6.5441000000000003</v>
      </c>
      <c r="BI1186" s="18">
        <v>8.7375000000000007</v>
      </c>
      <c r="BJ1186" s="18">
        <v>23.74</v>
      </c>
      <c r="BK1186" s="18">
        <v>273.71709677419301</v>
      </c>
      <c r="BL1186" s="18">
        <v>260.77403225806398</v>
      </c>
      <c r="BM1186" s="18">
        <v>240.19392857142799</v>
      </c>
      <c r="BN1186" s="18">
        <v>243.398387096774</v>
      </c>
      <c r="BO1186" s="18">
        <v>391.21166666666602</v>
      </c>
      <c r="BP1186" s="18">
        <v>232.34516129032201</v>
      </c>
      <c r="BQ1186" s="18">
        <v>60.305999999999997</v>
      </c>
      <c r="BR1186" s="18">
        <v>11.773516129032201</v>
      </c>
      <c r="BS1186" s="18">
        <v>11.085290322580599</v>
      </c>
      <c r="BT1186" s="18">
        <v>6.5252833333333298</v>
      </c>
      <c r="BU1186" s="18">
        <v>6.2405645161290302</v>
      </c>
      <c r="BV1186" s="18">
        <v>122.215866666666</v>
      </c>
      <c r="BW1186" s="18">
        <v>364.51935483870898</v>
      </c>
      <c r="BX1186" s="18">
        <v>212.054838709677</v>
      </c>
      <c r="BY1186" s="18">
        <v>251.70446428571401</v>
      </c>
      <c r="BZ1186" s="18">
        <v>328.39516129032199</v>
      </c>
      <c r="CA1186" s="18">
        <v>552.111666666666</v>
      </c>
      <c r="CB1186" s="18">
        <v>433.85322580645101</v>
      </c>
      <c r="CC1186" s="18">
        <v>57.284999999999897</v>
      </c>
      <c r="CD1186" s="18">
        <v>13.7646774193548</v>
      </c>
      <c r="CE1186" s="18">
        <v>10.611629032258</v>
      </c>
      <c r="CF1186" s="18">
        <v>10.426549999999899</v>
      </c>
      <c r="CG1186" s="18">
        <v>9.4860483870967691</v>
      </c>
      <c r="CH1186" s="18">
        <v>24.939533333333301</v>
      </c>
      <c r="CI1186" s="18">
        <v>253.84274193548299</v>
      </c>
      <c r="CJ1186" s="18">
        <v>207.73064516129</v>
      </c>
      <c r="CK1186" s="18">
        <v>163.359107142857</v>
      </c>
      <c r="CL1186" s="18">
        <v>365.73</v>
      </c>
      <c r="CM1186" s="18">
        <v>769.63333333333298</v>
      </c>
      <c r="CN1186" s="18">
        <v>511.77419354838702</v>
      </c>
      <c r="CO1186" s="18">
        <v>119.896999999999</v>
      </c>
      <c r="CP1186" s="18">
        <v>20.530322580645102</v>
      </c>
      <c r="CQ1186" s="18">
        <v>12.8566129032258</v>
      </c>
      <c r="CR1186" s="18">
        <v>25.067166666666601</v>
      </c>
      <c r="CS1186" s="18">
        <v>16.708870967741898</v>
      </c>
      <c r="CT1186" s="18">
        <v>14.4405</v>
      </c>
      <c r="CU1186" s="18">
        <v>224.49806451612801</v>
      </c>
      <c r="CV1186" s="18">
        <v>451.85161290322498</v>
      </c>
      <c r="CW1186" s="18">
        <v>452.87068965517199</v>
      </c>
      <c r="CX1186" s="18">
        <v>466.40322580645102</v>
      </c>
      <c r="CY1186" s="18">
        <v>691.91666666666595</v>
      </c>
      <c r="CZ1186" s="18">
        <v>717.4</v>
      </c>
      <c r="DA1186" s="18">
        <v>86.849666666666593</v>
      </c>
      <c r="DB1186" s="18">
        <v>40.651935483870901</v>
      </c>
      <c r="DC1186" s="18">
        <v>16.9201612903225</v>
      </c>
      <c r="DD1186" s="18">
        <v>14.481999999999999</v>
      </c>
      <c r="DE1186" s="18">
        <v>22.724193548387099</v>
      </c>
      <c r="DF1186" s="18">
        <v>38.982333333333301</v>
      </c>
      <c r="DG1186" s="18">
        <v>221.67258064516099</v>
      </c>
      <c r="DH1186" s="18">
        <v>431.77096774193501</v>
      </c>
      <c r="DI1186" s="18">
        <v>114.42910714285701</v>
      </c>
      <c r="DJ1186" s="18">
        <v>659.60129032257998</v>
      </c>
      <c r="DK1186" s="18">
        <v>674.05833333333305</v>
      </c>
      <c r="DL1186" s="18">
        <v>784.19193548387102</v>
      </c>
      <c r="DM1186" s="18">
        <v>52.7455</v>
      </c>
      <c r="DN1186" s="18">
        <v>19.6964516129032</v>
      </c>
      <c r="DO1186" s="18">
        <v>12.0279032258064</v>
      </c>
      <c r="DP1186" s="18">
        <v>12.8161666666666</v>
      </c>
      <c r="DQ1186" s="18">
        <v>18.4912903225806</v>
      </c>
      <c r="DR1186" s="18">
        <v>16.139999999999901</v>
      </c>
      <c r="DS1186" s="19">
        <v>229.48266666666601</v>
      </c>
    </row>
    <row r="1187" spans="1:123" x14ac:dyDescent="0.25">
      <c r="A1187" s="12" t="s">
        <v>68</v>
      </c>
      <c r="B1187" s="13">
        <v>13</v>
      </c>
      <c r="C1187" s="13" t="str">
        <f t="shared" si="22"/>
        <v>BB_L_16_GW_GW_SA_Low_GW_GQ_12_020_13</v>
      </c>
      <c r="D1187" s="14">
        <v>10.0011538461538</v>
      </c>
      <c r="E1187" s="14">
        <v>41.025862068965502</v>
      </c>
      <c r="F1187" s="14">
        <v>415.023870967741</v>
      </c>
      <c r="G1187" s="14">
        <v>332.77833333333302</v>
      </c>
      <c r="H1187" s="14">
        <v>787.54193548387104</v>
      </c>
      <c r="I1187" s="14">
        <v>130.35233333333301</v>
      </c>
      <c r="J1187" s="14">
        <v>18.95</v>
      </c>
      <c r="K1187" s="14">
        <v>11.688064516129</v>
      </c>
      <c r="L1187" s="14">
        <v>10.4054999999999</v>
      </c>
      <c r="M1187" s="14">
        <v>4.0006129032258002</v>
      </c>
      <c r="N1187" s="14">
        <v>61.039409999999997</v>
      </c>
      <c r="O1187" s="14">
        <v>239.32096774193499</v>
      </c>
      <c r="P1187" s="14">
        <v>253.988709677419</v>
      </c>
      <c r="Q1187" s="14">
        <v>338.577857142857</v>
      </c>
      <c r="R1187" s="14">
        <v>518.64516129032199</v>
      </c>
      <c r="S1187" s="14">
        <v>273.85999999999899</v>
      </c>
      <c r="T1187" s="14">
        <v>746.803225806451</v>
      </c>
      <c r="U1187" s="14">
        <v>111.9395</v>
      </c>
      <c r="V1187" s="14">
        <v>18.112903225806399</v>
      </c>
      <c r="W1187" s="14">
        <v>11.8217096774193</v>
      </c>
      <c r="X1187" s="14">
        <v>7.9997166666666599</v>
      </c>
      <c r="Y1187" s="14">
        <v>5.3014516129032199</v>
      </c>
      <c r="Z1187" s="14">
        <v>3.5095000000000001</v>
      </c>
      <c r="AA1187" s="14">
        <v>196.041177419354</v>
      </c>
      <c r="AB1187" s="14">
        <v>258.05483870967703</v>
      </c>
      <c r="AC1187" s="14">
        <v>139.905714285714</v>
      </c>
      <c r="AD1187" s="14">
        <v>622.48709677419299</v>
      </c>
      <c r="AE1187" s="14">
        <v>492.046666666666</v>
      </c>
      <c r="AF1187" s="14">
        <v>712.29193548387002</v>
      </c>
      <c r="AG1187" s="14">
        <v>147.91266666666601</v>
      </c>
      <c r="AH1187" s="14">
        <v>19.336822580645102</v>
      </c>
      <c r="AI1187" s="14">
        <v>10.4258225806451</v>
      </c>
      <c r="AJ1187" s="14">
        <v>8.4365666666666606</v>
      </c>
      <c r="AK1187" s="14">
        <v>5.9698548387096704</v>
      </c>
      <c r="AL1187" s="14">
        <v>7.5696166666666604</v>
      </c>
      <c r="AM1187" s="14">
        <v>96.362903225806406</v>
      </c>
      <c r="AN1187" s="14">
        <v>133.30354838709599</v>
      </c>
      <c r="AO1187" s="14">
        <v>36.151249999999997</v>
      </c>
      <c r="AP1187" s="14">
        <v>66.2822580645161</v>
      </c>
      <c r="AQ1187" s="14">
        <v>399.77633333333301</v>
      </c>
      <c r="AR1187" s="14">
        <v>611.22096774193506</v>
      </c>
      <c r="AS1187" s="14">
        <v>75.222166666666595</v>
      </c>
      <c r="AT1187" s="14">
        <v>18.518387096774099</v>
      </c>
      <c r="AU1187" s="14">
        <v>10.710241935483801</v>
      </c>
      <c r="AV1187" s="14">
        <v>6.2553333333333301</v>
      </c>
      <c r="AW1187" s="14">
        <v>6.6997741935483797</v>
      </c>
      <c r="AX1187" s="14">
        <v>794.63146666666603</v>
      </c>
      <c r="AY1187" s="14">
        <v>902.38064516128998</v>
      </c>
      <c r="AZ1187" s="14">
        <v>381.85322580645101</v>
      </c>
      <c r="BA1187" s="14">
        <v>194.77413793103401</v>
      </c>
      <c r="BB1187" s="14">
        <v>552.80967741935399</v>
      </c>
      <c r="BC1187" s="14">
        <v>651.45333333333303</v>
      </c>
      <c r="BD1187" s="14">
        <v>538.83709677419301</v>
      </c>
      <c r="BE1187" s="14">
        <v>118.526333333333</v>
      </c>
      <c r="BF1187" s="14">
        <v>20.3004838709677</v>
      </c>
      <c r="BG1187" s="14">
        <v>13.166129032258</v>
      </c>
      <c r="BH1187" s="14">
        <v>8.9437666666666598</v>
      </c>
      <c r="BI1187" s="14">
        <v>9.3161290322580594</v>
      </c>
      <c r="BJ1187" s="14">
        <v>21.785999999999898</v>
      </c>
      <c r="BK1187" s="14">
        <v>298.571612903225</v>
      </c>
      <c r="BL1187" s="14">
        <v>381.470967741935</v>
      </c>
      <c r="BM1187" s="14">
        <v>464.73035714285697</v>
      </c>
      <c r="BN1187" s="14">
        <v>350.20483870967701</v>
      </c>
      <c r="BO1187" s="14">
        <v>515.64833333333297</v>
      </c>
      <c r="BP1187" s="14">
        <v>388.72580645161202</v>
      </c>
      <c r="BQ1187" s="14">
        <v>169.96950000000001</v>
      </c>
      <c r="BR1187" s="14">
        <v>19.529516129032199</v>
      </c>
      <c r="BS1187" s="14">
        <v>16.9296774193548</v>
      </c>
      <c r="BT1187" s="14">
        <v>9.1158166666666602</v>
      </c>
      <c r="BU1187" s="14">
        <v>8.3786612903225794</v>
      </c>
      <c r="BV1187" s="14">
        <v>102.894483333333</v>
      </c>
      <c r="BW1187" s="14">
        <v>557.78225806451599</v>
      </c>
      <c r="BX1187" s="14">
        <v>348.96290322580597</v>
      </c>
      <c r="BY1187" s="14">
        <v>359.974999999999</v>
      </c>
      <c r="BZ1187" s="14">
        <v>389.76451612903202</v>
      </c>
      <c r="CA1187" s="14">
        <v>800.00333333333299</v>
      </c>
      <c r="CB1187" s="14">
        <v>767.73064516129</v>
      </c>
      <c r="CC1187" s="14">
        <v>158.41333333333299</v>
      </c>
      <c r="CD1187" s="14">
        <v>23.359193548387001</v>
      </c>
      <c r="CE1187" s="14">
        <v>16.009677419354801</v>
      </c>
      <c r="CF1187" s="14">
        <v>14.739666666666601</v>
      </c>
      <c r="CG1187" s="14">
        <v>12.549354838709601</v>
      </c>
      <c r="CH1187" s="14">
        <v>16.334333333333301</v>
      </c>
      <c r="CI1187" s="14">
        <v>356.25838709677402</v>
      </c>
      <c r="CJ1187" s="14">
        <v>314.34354838709601</v>
      </c>
      <c r="CK1187" s="14">
        <v>243.498214285714</v>
      </c>
      <c r="CL1187" s="14">
        <v>497.91774193548298</v>
      </c>
      <c r="CM1187" s="14">
        <v>1059.395</v>
      </c>
      <c r="CN1187" s="14">
        <v>837.03870967741898</v>
      </c>
      <c r="CO1187" s="14">
        <v>226.309666666666</v>
      </c>
      <c r="CP1187" s="14">
        <v>41.4138709677419</v>
      </c>
      <c r="CQ1187" s="14">
        <v>20.114193548387</v>
      </c>
      <c r="CR1187" s="14">
        <v>29.876166666666599</v>
      </c>
      <c r="CS1187" s="14">
        <v>21.180483870967699</v>
      </c>
      <c r="CT1187" s="14">
        <v>15.9121666666666</v>
      </c>
      <c r="CU1187" s="14">
        <v>230.772741935483</v>
      </c>
      <c r="CV1187" s="14">
        <v>650.56129032258002</v>
      </c>
      <c r="CW1187" s="14">
        <v>635.96724137931005</v>
      </c>
      <c r="CX1187" s="14">
        <v>787.64354838709596</v>
      </c>
      <c r="CY1187" s="14">
        <v>777.32500000000005</v>
      </c>
      <c r="CZ1187" s="14">
        <v>1297.3709677419299</v>
      </c>
      <c r="DA1187" s="14">
        <v>193.52633333333301</v>
      </c>
      <c r="DB1187" s="14">
        <v>49.517741935483798</v>
      </c>
      <c r="DC1187" s="14">
        <v>20.619193548387099</v>
      </c>
      <c r="DD1187" s="14">
        <v>15.401999999999999</v>
      </c>
      <c r="DE1187" s="14">
        <v>23.123387096774099</v>
      </c>
      <c r="DF1187" s="14">
        <v>26.648166666666601</v>
      </c>
      <c r="DG1187" s="14">
        <v>249.18935483870899</v>
      </c>
      <c r="DH1187" s="14">
        <v>717.45</v>
      </c>
      <c r="DI1187" s="14">
        <v>202.413571428571</v>
      </c>
      <c r="DJ1187" s="14">
        <v>784.63338709677396</v>
      </c>
      <c r="DK1187" s="14">
        <v>1129.3216666666599</v>
      </c>
      <c r="DL1187" s="14">
        <v>1115.78870967741</v>
      </c>
      <c r="DM1187" s="14">
        <v>159.28200000000001</v>
      </c>
      <c r="DN1187" s="14">
        <v>33.0735483870967</v>
      </c>
      <c r="DO1187" s="14">
        <v>16.815322580645098</v>
      </c>
      <c r="DP1187" s="14">
        <v>15.6648333333333</v>
      </c>
      <c r="DQ1187" s="14">
        <v>20.470806451612901</v>
      </c>
      <c r="DR1187" s="14">
        <v>18.6875</v>
      </c>
      <c r="DS1187" s="15">
        <v>230.946</v>
      </c>
    </row>
    <row r="1188" spans="1:123" x14ac:dyDescent="0.25">
      <c r="A1188" s="16" t="s">
        <v>68</v>
      </c>
      <c r="B1188" s="17">
        <v>14</v>
      </c>
      <c r="C1188" s="13" t="str">
        <f t="shared" si="22"/>
        <v>BB_L_16_GW_GW_SA_Low_GW_GQ_12_020_14</v>
      </c>
      <c r="D1188" s="18">
        <v>10.0012903225806</v>
      </c>
      <c r="E1188" s="18">
        <v>39.3612068965517</v>
      </c>
      <c r="F1188" s="18">
        <v>378.08322580645103</v>
      </c>
      <c r="G1188" s="18">
        <v>299.86999999999898</v>
      </c>
      <c r="H1188" s="18">
        <v>716.93387096774097</v>
      </c>
      <c r="I1188" s="18">
        <v>117.92666666666599</v>
      </c>
      <c r="J1188" s="18">
        <v>17.793225806451598</v>
      </c>
      <c r="K1188" s="18">
        <v>11.3967741935483</v>
      </c>
      <c r="L1188" s="18">
        <v>10.1752</v>
      </c>
      <c r="M1188" s="18">
        <v>3.57508064516129</v>
      </c>
      <c r="N1188" s="18">
        <v>61.342296666666599</v>
      </c>
      <c r="O1188" s="18">
        <v>213.81935483870899</v>
      </c>
      <c r="P1188" s="18">
        <v>228.87258064516101</v>
      </c>
      <c r="Q1188" s="18">
        <v>322.06767857142802</v>
      </c>
      <c r="R1188" s="18">
        <v>453.109677419354</v>
      </c>
      <c r="S1188" s="18">
        <v>262.17616666666601</v>
      </c>
      <c r="T1188" s="18">
        <v>662.4</v>
      </c>
      <c r="U1188" s="18">
        <v>90.686833333333297</v>
      </c>
      <c r="V1188" s="18">
        <v>15.4448387096774</v>
      </c>
      <c r="W1188" s="18">
        <v>9.89156451612903</v>
      </c>
      <c r="X1188" s="18">
        <v>6.8592500000000003</v>
      </c>
      <c r="Y1188" s="18">
        <v>4.6132096774193503</v>
      </c>
      <c r="Z1188" s="18">
        <v>3.1536</v>
      </c>
      <c r="AA1188" s="18">
        <v>183.51080645161201</v>
      </c>
      <c r="AB1188" s="18">
        <v>228.99870967741899</v>
      </c>
      <c r="AC1188" s="18">
        <v>128.27178571428499</v>
      </c>
      <c r="AD1188" s="18">
        <v>571.21451612903195</v>
      </c>
      <c r="AE1188" s="18">
        <v>451.921666666666</v>
      </c>
      <c r="AF1188" s="18">
        <v>631.83387096774197</v>
      </c>
      <c r="AG1188" s="18">
        <v>122.838333333333</v>
      </c>
      <c r="AH1188" s="18">
        <v>16.1859354838709</v>
      </c>
      <c r="AI1188" s="18">
        <v>8.7853064516129002</v>
      </c>
      <c r="AJ1188" s="18">
        <v>7.35984999999999</v>
      </c>
      <c r="AK1188" s="18">
        <v>5.32845161290322</v>
      </c>
      <c r="AL1188" s="18">
        <v>7.5505333333333304</v>
      </c>
      <c r="AM1188" s="18">
        <v>87.429516129032194</v>
      </c>
      <c r="AN1188" s="18">
        <v>120.58564516129</v>
      </c>
      <c r="AO1188" s="18">
        <v>32.106428571428502</v>
      </c>
      <c r="AP1188" s="18">
        <v>60.275967741935403</v>
      </c>
      <c r="AQ1188" s="18">
        <v>370.34299999999899</v>
      </c>
      <c r="AR1188" s="18">
        <v>545.09677419354796</v>
      </c>
      <c r="AS1188" s="18">
        <v>59.8258333333333</v>
      </c>
      <c r="AT1188" s="18">
        <v>15.191129032258001</v>
      </c>
      <c r="AU1188" s="18">
        <v>9.2775161290322501</v>
      </c>
      <c r="AV1188" s="18">
        <v>5.4432</v>
      </c>
      <c r="AW1188" s="18">
        <v>5.9474193548386998</v>
      </c>
      <c r="AX1188" s="18">
        <v>771.89646666666602</v>
      </c>
      <c r="AY1188" s="18">
        <v>807.31935483870905</v>
      </c>
      <c r="AZ1188" s="18">
        <v>329.04193548387002</v>
      </c>
      <c r="BA1188" s="18">
        <v>180.70948275862</v>
      </c>
      <c r="BB1188" s="18">
        <v>505.89193548386999</v>
      </c>
      <c r="BC1188" s="18">
        <v>577.73500000000001</v>
      </c>
      <c r="BD1188" s="18">
        <v>485.58387096774197</v>
      </c>
      <c r="BE1188" s="18">
        <v>101.34099999999999</v>
      </c>
      <c r="BF1188" s="18">
        <v>17.787419354838701</v>
      </c>
      <c r="BG1188" s="18">
        <v>11.7679354838709</v>
      </c>
      <c r="BH1188" s="18">
        <v>8.1603666666666594</v>
      </c>
      <c r="BI1188" s="18">
        <v>9.0039677419354796</v>
      </c>
      <c r="BJ1188" s="18">
        <v>21.474333333333298</v>
      </c>
      <c r="BK1188" s="18">
        <v>282.61403225806401</v>
      </c>
      <c r="BL1188" s="18">
        <v>342.490322580645</v>
      </c>
      <c r="BM1188" s="18">
        <v>409.246428571428</v>
      </c>
      <c r="BN1188" s="18">
        <v>318.55967741935399</v>
      </c>
      <c r="BO1188" s="18">
        <v>476.90166666666602</v>
      </c>
      <c r="BP1188" s="18">
        <v>343.898387096774</v>
      </c>
      <c r="BQ1188" s="18">
        <v>144.89566666666599</v>
      </c>
      <c r="BR1188" s="18">
        <v>16.8575806451612</v>
      </c>
      <c r="BS1188" s="18">
        <v>15.003225806451599</v>
      </c>
      <c r="BT1188" s="18">
        <v>8.2558833333333297</v>
      </c>
      <c r="BU1188" s="18">
        <v>7.6320967741935402</v>
      </c>
      <c r="BV1188" s="18">
        <v>100.13148333333299</v>
      </c>
      <c r="BW1188" s="18">
        <v>503.34516129032198</v>
      </c>
      <c r="BX1188" s="18">
        <v>312.17741935483798</v>
      </c>
      <c r="BY1188" s="18">
        <v>328.10892857142801</v>
      </c>
      <c r="BZ1188" s="18">
        <v>357.63225806451601</v>
      </c>
      <c r="CA1188" s="18">
        <v>731.06833333333304</v>
      </c>
      <c r="CB1188" s="18">
        <v>678.63064516128998</v>
      </c>
      <c r="CC1188" s="18">
        <v>132.09566666666601</v>
      </c>
      <c r="CD1188" s="18">
        <v>19.916612903225801</v>
      </c>
      <c r="CE1188" s="18">
        <v>14.1574193548387</v>
      </c>
      <c r="CF1188" s="18">
        <v>13.1166666666666</v>
      </c>
      <c r="CG1188" s="18">
        <v>11.5279032258064</v>
      </c>
      <c r="CH1188" s="18">
        <v>16.170166666666599</v>
      </c>
      <c r="CI1188" s="18">
        <v>328.207741935483</v>
      </c>
      <c r="CJ1188" s="18">
        <v>281.98064516129</v>
      </c>
      <c r="CK1188" s="18">
        <v>220.494642857142</v>
      </c>
      <c r="CL1188" s="18">
        <v>456.91290322580602</v>
      </c>
      <c r="CM1188" s="18">
        <v>974.993333333333</v>
      </c>
      <c r="CN1188" s="18">
        <v>743.95806451612896</v>
      </c>
      <c r="CO1188" s="18">
        <v>195.58466666666601</v>
      </c>
      <c r="CP1188" s="18">
        <v>35.344516129032201</v>
      </c>
      <c r="CQ1188" s="18">
        <v>17.435483870967701</v>
      </c>
      <c r="CR1188" s="18">
        <v>28.318666666666601</v>
      </c>
      <c r="CS1188" s="18">
        <v>19.985161290322502</v>
      </c>
      <c r="CT1188" s="18">
        <v>15.427</v>
      </c>
      <c r="CU1188" s="18">
        <v>221.04854838709599</v>
      </c>
      <c r="CV1188" s="18">
        <v>590.67903225806401</v>
      </c>
      <c r="CW1188" s="18">
        <v>583.28620689655099</v>
      </c>
      <c r="CX1188" s="18">
        <v>711.64354838709596</v>
      </c>
      <c r="CY1188" s="18">
        <v>723</v>
      </c>
      <c r="CZ1188" s="18">
        <v>1155.8129032258</v>
      </c>
      <c r="DA1188" s="18">
        <v>161.130333333333</v>
      </c>
      <c r="DB1188" s="18">
        <v>47.015645161290301</v>
      </c>
      <c r="DC1188" s="18">
        <v>19.613548387096699</v>
      </c>
      <c r="DD1188" s="18">
        <v>14.936166666666599</v>
      </c>
      <c r="DE1188" s="18">
        <v>22.871451612903201</v>
      </c>
      <c r="DF1188" s="18">
        <v>26.739166666666598</v>
      </c>
      <c r="DG1188" s="18">
        <v>234.40419354838701</v>
      </c>
      <c r="DH1188" s="18">
        <v>640.94677419354798</v>
      </c>
      <c r="DI1188" s="18">
        <v>178.97178571428501</v>
      </c>
      <c r="DJ1188" s="18">
        <v>732.984193548387</v>
      </c>
      <c r="DK1188" s="18">
        <v>1016.38</v>
      </c>
      <c r="DL1188" s="18">
        <v>1014.58548387096</v>
      </c>
      <c r="DM1188" s="18">
        <v>128.8425</v>
      </c>
      <c r="DN1188" s="18">
        <v>28.7987096774193</v>
      </c>
      <c r="DO1188" s="18">
        <v>14.8727419354838</v>
      </c>
      <c r="DP1188" s="18">
        <v>14.504</v>
      </c>
      <c r="DQ1188" s="18">
        <v>19.634999999999899</v>
      </c>
      <c r="DR1188" s="18">
        <v>17.841999999999999</v>
      </c>
      <c r="DS1188" s="19">
        <v>221.34100000000001</v>
      </c>
    </row>
    <row r="1189" spans="1:123" x14ac:dyDescent="0.25">
      <c r="A1189" s="12" t="s">
        <v>68</v>
      </c>
      <c r="B1189" s="13">
        <v>15</v>
      </c>
      <c r="C1189" s="13" t="str">
        <f t="shared" si="22"/>
        <v>BB_L_16_GW_GW_SA_Low_GW_GQ_12_020_15</v>
      </c>
      <c r="D1189" s="14">
        <v>10.0012903225806</v>
      </c>
      <c r="E1189" s="14">
        <v>36.437586206896498</v>
      </c>
      <c r="F1189" s="14">
        <v>334.06516129032201</v>
      </c>
      <c r="G1189" s="14">
        <v>263.50166666666598</v>
      </c>
      <c r="H1189" s="14">
        <v>633.65483870967705</v>
      </c>
      <c r="I1189" s="14">
        <v>108.243333333333</v>
      </c>
      <c r="J1189" s="14">
        <v>16.9796774193548</v>
      </c>
      <c r="K1189" s="14">
        <v>11.1569354838709</v>
      </c>
      <c r="L1189" s="14">
        <v>9.9888499999999993</v>
      </c>
      <c r="M1189" s="14">
        <v>3.24685806451612</v>
      </c>
      <c r="N1189" s="14">
        <v>56.326033333333299</v>
      </c>
      <c r="O1189" s="14">
        <v>186.666129032258</v>
      </c>
      <c r="P1189" s="14">
        <v>200.68225806451599</v>
      </c>
      <c r="Q1189" s="14">
        <v>287.55553571428499</v>
      </c>
      <c r="R1189" s="14">
        <v>392.46129032258</v>
      </c>
      <c r="S1189" s="14">
        <v>234.2415</v>
      </c>
      <c r="T1189" s="14">
        <v>575.90483870967705</v>
      </c>
      <c r="U1189" s="14">
        <v>75.040999999999997</v>
      </c>
      <c r="V1189" s="14">
        <v>13.2549032258064</v>
      </c>
      <c r="W1189" s="14">
        <v>8.2629838709677408</v>
      </c>
      <c r="X1189" s="14">
        <v>5.8359666666666596</v>
      </c>
      <c r="Y1189" s="14">
        <v>3.9615322580645098</v>
      </c>
      <c r="Z1189" s="14">
        <v>2.7842833333333301</v>
      </c>
      <c r="AA1189" s="14">
        <v>163.49906451612901</v>
      </c>
      <c r="AB1189" s="14">
        <v>199.29951612903201</v>
      </c>
      <c r="AC1189" s="14">
        <v>113.280357142857</v>
      </c>
      <c r="AD1189" s="14">
        <v>504.803225806451</v>
      </c>
      <c r="AE1189" s="14">
        <v>398.86666666666599</v>
      </c>
      <c r="AF1189" s="14">
        <v>547.94516129032195</v>
      </c>
      <c r="AG1189" s="14">
        <v>103.187833333333</v>
      </c>
      <c r="AH1189" s="14">
        <v>13.839903225806401</v>
      </c>
      <c r="AI1189" s="14">
        <v>7.3887258064516104</v>
      </c>
      <c r="AJ1189" s="14">
        <v>6.3645666666666596</v>
      </c>
      <c r="AK1189" s="14">
        <v>4.7046774193548302</v>
      </c>
      <c r="AL1189" s="14">
        <v>6.9766833333333302</v>
      </c>
      <c r="AM1189" s="14">
        <v>77.213870967741897</v>
      </c>
      <c r="AN1189" s="14">
        <v>106.23919354838699</v>
      </c>
      <c r="AO1189" s="14">
        <v>28.141607142857101</v>
      </c>
      <c r="AP1189" s="14">
        <v>53.372096774193501</v>
      </c>
      <c r="AQ1189" s="14">
        <v>328.796666666666</v>
      </c>
      <c r="AR1189" s="14">
        <v>476.78225806451599</v>
      </c>
      <c r="AS1189" s="14">
        <v>49.658833333333298</v>
      </c>
      <c r="AT1189" s="14">
        <v>12.613709677419299</v>
      </c>
      <c r="AU1189" s="14">
        <v>8.1014193548387095</v>
      </c>
      <c r="AV1189" s="14">
        <v>4.7215666666666598</v>
      </c>
      <c r="AW1189" s="14">
        <v>5.3099516129032196</v>
      </c>
      <c r="AX1189" s="14">
        <v>707.47190000000001</v>
      </c>
      <c r="AY1189" s="14">
        <v>706.20483870967701</v>
      </c>
      <c r="AZ1189" s="14">
        <v>282.26580645161198</v>
      </c>
      <c r="BA1189" s="14">
        <v>160.62362068965501</v>
      </c>
      <c r="BB1189" s="14">
        <v>446.879032258064</v>
      </c>
      <c r="BC1189" s="14">
        <v>502.07</v>
      </c>
      <c r="BD1189" s="14">
        <v>426.648387096774</v>
      </c>
      <c r="BE1189" s="14">
        <v>89.366666666666603</v>
      </c>
      <c r="BF1189" s="14">
        <v>15.841290322580599</v>
      </c>
      <c r="BG1189" s="14">
        <v>10.586193548387</v>
      </c>
      <c r="BH1189" s="14">
        <v>7.4281166666666598</v>
      </c>
      <c r="BI1189" s="14">
        <v>8.6363225806451602</v>
      </c>
      <c r="BJ1189" s="14">
        <v>20.348666666666599</v>
      </c>
      <c r="BK1189" s="14">
        <v>253.88532258064501</v>
      </c>
      <c r="BL1189" s="14">
        <v>299.49548387096701</v>
      </c>
      <c r="BM1189" s="14">
        <v>354.83749999999998</v>
      </c>
      <c r="BN1189" s="14">
        <v>280.50806451612902</v>
      </c>
      <c r="BO1189" s="14">
        <v>423.19666666666598</v>
      </c>
      <c r="BP1189" s="14">
        <v>297.53225806451599</v>
      </c>
      <c r="BQ1189" s="14">
        <v>124.48883333333301</v>
      </c>
      <c r="BR1189" s="14">
        <v>14.707741935483799</v>
      </c>
      <c r="BS1189" s="14">
        <v>13.1994838709677</v>
      </c>
      <c r="BT1189" s="14">
        <v>7.5363666666666598</v>
      </c>
      <c r="BU1189" s="14">
        <v>6.9467096774193502</v>
      </c>
      <c r="BV1189" s="14">
        <v>90.741749999999996</v>
      </c>
      <c r="BW1189" s="14">
        <v>440.88709677419303</v>
      </c>
      <c r="BX1189" s="14">
        <v>273.02419354838702</v>
      </c>
      <c r="BY1189" s="14">
        <v>289.39071428571401</v>
      </c>
      <c r="BZ1189" s="14">
        <v>315.14999999999998</v>
      </c>
      <c r="CA1189" s="14">
        <v>643.94666666666603</v>
      </c>
      <c r="CB1189" s="14">
        <v>587.60967741935406</v>
      </c>
      <c r="CC1189" s="14">
        <v>111.8395</v>
      </c>
      <c r="CD1189" s="14">
        <v>17.141612903225798</v>
      </c>
      <c r="CE1189" s="14">
        <v>12.617096774193501</v>
      </c>
      <c r="CF1189" s="14">
        <v>11.647266666666599</v>
      </c>
      <c r="CG1189" s="14">
        <v>10.5702903225806</v>
      </c>
      <c r="CH1189" s="14">
        <v>15.197333333333299</v>
      </c>
      <c r="CI1189" s="14">
        <v>291.58854838709601</v>
      </c>
      <c r="CJ1189" s="14">
        <v>247.08387096774101</v>
      </c>
      <c r="CK1189" s="14">
        <v>194.51071428571399</v>
      </c>
      <c r="CL1189" s="14">
        <v>404.16129032257999</v>
      </c>
      <c r="CM1189" s="14">
        <v>864.39333333333298</v>
      </c>
      <c r="CN1189" s="14">
        <v>646.97419354838701</v>
      </c>
      <c r="CO1189" s="14">
        <v>168.74733333333299</v>
      </c>
      <c r="CP1189" s="14">
        <v>30.713709677419299</v>
      </c>
      <c r="CQ1189" s="14">
        <v>15.2682258064516</v>
      </c>
      <c r="CR1189" s="14">
        <v>26.222999999999999</v>
      </c>
      <c r="CS1189" s="14">
        <v>18.8887096774193</v>
      </c>
      <c r="CT1189" s="14">
        <v>14.916499999999999</v>
      </c>
      <c r="CU1189" s="14">
        <v>200.18096774193501</v>
      </c>
      <c r="CV1189" s="14">
        <v>519.10161290322503</v>
      </c>
      <c r="CW1189" s="14">
        <v>514.351724137931</v>
      </c>
      <c r="CX1189" s="14">
        <v>624.04354838709605</v>
      </c>
      <c r="CY1189" s="14">
        <v>643.39666666666596</v>
      </c>
      <c r="CZ1189" s="14">
        <v>1011.26774193548</v>
      </c>
      <c r="DA1189" s="14">
        <v>136.41233333333301</v>
      </c>
      <c r="DB1189" s="14">
        <v>44.612903225806399</v>
      </c>
      <c r="DC1189" s="14">
        <v>18.654516129032199</v>
      </c>
      <c r="DD1189" s="14">
        <v>14.4128333333333</v>
      </c>
      <c r="DE1189" s="14">
        <v>22.475967741935399</v>
      </c>
      <c r="DF1189" s="14">
        <v>26.063499999999902</v>
      </c>
      <c r="DG1189" s="14">
        <v>209.97419354838701</v>
      </c>
      <c r="DH1189" s="14">
        <v>559.17419354838705</v>
      </c>
      <c r="DI1189" s="14">
        <v>155.87857142857101</v>
      </c>
      <c r="DJ1189" s="14">
        <v>654.99677419354805</v>
      </c>
      <c r="DK1189" s="14">
        <v>893.77666666666596</v>
      </c>
      <c r="DL1189" s="14">
        <v>898.37419354838698</v>
      </c>
      <c r="DM1189" s="14">
        <v>107.904666666666</v>
      </c>
      <c r="DN1189" s="14">
        <v>25.3462903225806</v>
      </c>
      <c r="DO1189" s="14">
        <v>13.3603225806451</v>
      </c>
      <c r="DP1189" s="14">
        <v>13.5396666666666</v>
      </c>
      <c r="DQ1189" s="14">
        <v>18.801935483870899</v>
      </c>
      <c r="DR1189" s="14">
        <v>17.0936666666666</v>
      </c>
      <c r="DS1189" s="15">
        <v>199.64899999999901</v>
      </c>
    </row>
    <row r="1190" spans="1:123" x14ac:dyDescent="0.25">
      <c r="A1190" s="16" t="s">
        <v>68</v>
      </c>
      <c r="B1190" s="17">
        <v>16</v>
      </c>
      <c r="C1190" s="13" t="str">
        <f t="shared" si="22"/>
        <v>BB_L_16_GW_GW_SA_Low_GW_GQ_12_020_16</v>
      </c>
      <c r="D1190" s="18">
        <v>10</v>
      </c>
      <c r="E1190" s="18">
        <v>30.000344827586201</v>
      </c>
      <c r="F1190" s="18">
        <v>359.55903225806401</v>
      </c>
      <c r="G1190" s="18">
        <v>314.95499999999998</v>
      </c>
      <c r="H1190" s="18">
        <v>686.23064516129</v>
      </c>
      <c r="I1190" s="18">
        <v>179.571666666666</v>
      </c>
      <c r="J1190" s="18">
        <v>21.748709677419299</v>
      </c>
      <c r="K1190" s="18">
        <v>11.9179032258064</v>
      </c>
      <c r="L1190" s="18">
        <v>10.705166666666599</v>
      </c>
      <c r="M1190" s="18">
        <v>4.9795645161290301</v>
      </c>
      <c r="N1190" s="18">
        <v>18.510891666666598</v>
      </c>
      <c r="O1190" s="18">
        <v>236.1</v>
      </c>
      <c r="P1190" s="18">
        <v>237.85</v>
      </c>
      <c r="Q1190" s="18">
        <v>214.979285714285</v>
      </c>
      <c r="R1190" s="18">
        <v>581.29193548387104</v>
      </c>
      <c r="S1190" s="18">
        <v>162.785</v>
      </c>
      <c r="T1190" s="18">
        <v>746.78709677419295</v>
      </c>
      <c r="U1190" s="18">
        <v>166.62666666666601</v>
      </c>
      <c r="V1190" s="18">
        <v>21.2696612903225</v>
      </c>
      <c r="W1190" s="18">
        <v>10.9743064516129</v>
      </c>
      <c r="X1190" s="18">
        <v>8.0195500000000006</v>
      </c>
      <c r="Y1190" s="18">
        <v>5.4949032258064499</v>
      </c>
      <c r="Z1190" s="18">
        <v>3.3788833333333299</v>
      </c>
      <c r="AA1190" s="18">
        <v>141.60379032258001</v>
      </c>
      <c r="AB1190" s="18">
        <v>268.23548387096702</v>
      </c>
      <c r="AC1190" s="18">
        <v>120.37982142857101</v>
      </c>
      <c r="AD1190" s="18">
        <v>526.26129032257995</v>
      </c>
      <c r="AE1190" s="18">
        <v>400.75833333333298</v>
      </c>
      <c r="AF1190" s="18">
        <v>727.33548387096698</v>
      </c>
      <c r="AG1190" s="18">
        <v>205.258166666666</v>
      </c>
      <c r="AH1190" s="18">
        <v>24.993887096774099</v>
      </c>
      <c r="AI1190" s="18">
        <v>9.9317419354838705</v>
      </c>
      <c r="AJ1190" s="18">
        <v>8.4934999999999992</v>
      </c>
      <c r="AK1190" s="18">
        <v>5.6983387096774099</v>
      </c>
      <c r="AL1190" s="18">
        <v>4.6961666666666604</v>
      </c>
      <c r="AM1190" s="18">
        <v>85.5795161290322</v>
      </c>
      <c r="AN1190" s="18">
        <v>124.342903225806</v>
      </c>
      <c r="AO1190" s="18">
        <v>39.4633928571428</v>
      </c>
      <c r="AP1190" s="18">
        <v>59.796774193548302</v>
      </c>
      <c r="AQ1190" s="18">
        <v>299.73183333333299</v>
      </c>
      <c r="AR1190" s="18">
        <v>587.41774193548395</v>
      </c>
      <c r="AS1190" s="18">
        <v>139.50983333333301</v>
      </c>
      <c r="AT1190" s="18">
        <v>17.140967741935398</v>
      </c>
      <c r="AU1190" s="18">
        <v>11.8207096774193</v>
      </c>
      <c r="AV1190" s="18">
        <v>5.6358666666666597</v>
      </c>
      <c r="AW1190" s="18">
        <v>7.0727096774193496</v>
      </c>
      <c r="AX1190" s="18">
        <v>506.42046666666602</v>
      </c>
      <c r="AY1190" s="18">
        <v>960.87580645161199</v>
      </c>
      <c r="AZ1190" s="18">
        <v>454.88709677419303</v>
      </c>
      <c r="BA1190" s="18">
        <v>146.48965517241299</v>
      </c>
      <c r="BB1190" s="18">
        <v>449.303225806451</v>
      </c>
      <c r="BC1190" s="18">
        <v>679.08666666666602</v>
      </c>
      <c r="BD1190" s="18">
        <v>474.67741935483798</v>
      </c>
      <c r="BE1190" s="18">
        <v>178.589</v>
      </c>
      <c r="BF1190" s="18">
        <v>23.310161290322501</v>
      </c>
      <c r="BG1190" s="18">
        <v>13.3364516129032</v>
      </c>
      <c r="BH1190" s="18">
        <v>9.0928333333333295</v>
      </c>
      <c r="BI1190" s="18">
        <v>8.68746774193548</v>
      </c>
      <c r="BJ1190" s="18">
        <v>14.917999999999999</v>
      </c>
      <c r="BK1190" s="18">
        <v>191.59193548387</v>
      </c>
      <c r="BL1190" s="18">
        <v>370.20322580645097</v>
      </c>
      <c r="BM1190" s="18">
        <v>497.94464285714201</v>
      </c>
      <c r="BN1190" s="18">
        <v>317.69516129032201</v>
      </c>
      <c r="BO1190" s="18">
        <v>409.69833333333298</v>
      </c>
      <c r="BP1190" s="18">
        <v>409.17258064516102</v>
      </c>
      <c r="BQ1190" s="18">
        <v>219.14083333333301</v>
      </c>
      <c r="BR1190" s="18">
        <v>20.537258064516099</v>
      </c>
      <c r="BS1190" s="18">
        <v>16.5508064516129</v>
      </c>
      <c r="BT1190" s="18">
        <v>9.5624500000000001</v>
      </c>
      <c r="BU1190" s="18">
        <v>8.1365161290322501</v>
      </c>
      <c r="BV1190" s="18">
        <v>43.695733333333301</v>
      </c>
      <c r="BW1190" s="18">
        <v>508.29193548387002</v>
      </c>
      <c r="BX1190" s="18">
        <v>343.86290322580601</v>
      </c>
      <c r="BY1190" s="18">
        <v>315.66428571428497</v>
      </c>
      <c r="BZ1190" s="18">
        <v>342.45483870967701</v>
      </c>
      <c r="CA1190" s="18">
        <v>669.16833333333295</v>
      </c>
      <c r="CB1190" s="18">
        <v>807.90161290322499</v>
      </c>
      <c r="CC1190" s="18">
        <v>217.01633333333299</v>
      </c>
      <c r="CD1190" s="18">
        <v>24.6117741935483</v>
      </c>
      <c r="CE1190" s="18">
        <v>16.245322580645102</v>
      </c>
      <c r="CF1190" s="18">
        <v>14.017666666666599</v>
      </c>
      <c r="CG1190" s="18">
        <v>12.475967741935399</v>
      </c>
      <c r="CH1190" s="18">
        <v>11.679833333333301</v>
      </c>
      <c r="CI1190" s="18">
        <v>284.05338709677397</v>
      </c>
      <c r="CJ1190" s="18">
        <v>320.08548387096698</v>
      </c>
      <c r="CK1190" s="18">
        <v>230.667857142857</v>
      </c>
      <c r="CL1190" s="18">
        <v>410.38387096774102</v>
      </c>
      <c r="CM1190" s="18">
        <v>885.375</v>
      </c>
      <c r="CN1190" s="18">
        <v>893.67096774193499</v>
      </c>
      <c r="CO1190" s="18">
        <v>261.41333333333301</v>
      </c>
      <c r="CP1190" s="18">
        <v>50.279838709677399</v>
      </c>
      <c r="CQ1190" s="18">
        <v>19.439354838709601</v>
      </c>
      <c r="CR1190" s="18">
        <v>26.4783333333333</v>
      </c>
      <c r="CS1190" s="18">
        <v>23.420322580645099</v>
      </c>
      <c r="CT1190" s="18">
        <v>16.042166666666599</v>
      </c>
      <c r="CU1190" s="18">
        <v>138.224516129032</v>
      </c>
      <c r="CV1190" s="18">
        <v>595.066129032258</v>
      </c>
      <c r="CW1190" s="18">
        <v>559.20000000000005</v>
      </c>
      <c r="CX1190" s="18">
        <v>789.63064516128998</v>
      </c>
      <c r="CY1190" s="18">
        <v>570.24166666666599</v>
      </c>
      <c r="CZ1190" s="18">
        <v>1372.84516129032</v>
      </c>
      <c r="DA1190" s="18">
        <v>249.05949999999899</v>
      </c>
      <c r="DB1190" s="18">
        <v>53.345161290322501</v>
      </c>
      <c r="DC1190" s="18">
        <v>21.2553225806451</v>
      </c>
      <c r="DD1190" s="18">
        <v>14.9451666666666</v>
      </c>
      <c r="DE1190" s="18">
        <v>21.9156451612903</v>
      </c>
      <c r="DF1190" s="18">
        <v>23.338000000000001</v>
      </c>
      <c r="DG1190" s="18">
        <v>171.51645161290301</v>
      </c>
      <c r="DH1190" s="18">
        <v>701.16451612903199</v>
      </c>
      <c r="DI1190" s="18">
        <v>221.766071428571</v>
      </c>
      <c r="DJ1190" s="18">
        <v>534.96854838709601</v>
      </c>
      <c r="DK1190" s="18">
        <v>1197.6883333333301</v>
      </c>
      <c r="DL1190" s="18">
        <v>1024.8225806451601</v>
      </c>
      <c r="DM1190" s="18">
        <v>246.836833333333</v>
      </c>
      <c r="DN1190" s="18">
        <v>35.813709677419297</v>
      </c>
      <c r="DO1190" s="18">
        <v>16.879354838709599</v>
      </c>
      <c r="DP1190" s="18">
        <v>15.288500000000001</v>
      </c>
      <c r="DQ1190" s="18">
        <v>19.1229032258064</v>
      </c>
      <c r="DR1190" s="18">
        <v>18.874999999999901</v>
      </c>
      <c r="DS1190" s="19">
        <v>149.30733333333299</v>
      </c>
    </row>
    <row r="1191" spans="1:123" x14ac:dyDescent="0.25">
      <c r="A1191" s="12" t="s">
        <v>68</v>
      </c>
      <c r="B1191" s="13">
        <v>17</v>
      </c>
      <c r="C1191" s="13" t="str">
        <f t="shared" si="22"/>
        <v>BB_L_16_GW_GW_SA_Low_GW_GQ_12_020_17</v>
      </c>
      <c r="D1191" s="14">
        <v>10</v>
      </c>
      <c r="E1191" s="14">
        <v>30.291896551724101</v>
      </c>
      <c r="F1191" s="14">
        <v>351.24467741935399</v>
      </c>
      <c r="G1191" s="14">
        <v>298.17333333333301</v>
      </c>
      <c r="H1191" s="14">
        <v>659.322580645161</v>
      </c>
      <c r="I1191" s="14">
        <v>169.50683333333299</v>
      </c>
      <c r="J1191" s="14">
        <v>20.764838709677399</v>
      </c>
      <c r="K1191" s="14">
        <v>11.666290322580601</v>
      </c>
      <c r="L1191" s="14">
        <v>10.557933333333301</v>
      </c>
      <c r="M1191" s="14">
        <v>4.6439838709677401</v>
      </c>
      <c r="N1191" s="14">
        <v>21.137623333333298</v>
      </c>
      <c r="O1191" s="14">
        <v>227.59516129032201</v>
      </c>
      <c r="P1191" s="14">
        <v>228.988709677419</v>
      </c>
      <c r="Q1191" s="14">
        <v>213.757321428571</v>
      </c>
      <c r="R1191" s="14">
        <v>550.51774193548397</v>
      </c>
      <c r="S1191" s="14">
        <v>161.33750000000001</v>
      </c>
      <c r="T1191" s="14">
        <v>715.99032258064506</v>
      </c>
      <c r="U1191" s="14">
        <v>148.06383333333301</v>
      </c>
      <c r="V1191" s="14">
        <v>19.295483870967701</v>
      </c>
      <c r="W1191" s="14">
        <v>9.8661935483870895</v>
      </c>
      <c r="X1191" s="14">
        <v>7.3992499999999897</v>
      </c>
      <c r="Y1191" s="14">
        <v>5.1059193548387096</v>
      </c>
      <c r="Z1191" s="14">
        <v>3.19783333333333</v>
      </c>
      <c r="AA1191" s="14">
        <v>142.806629032258</v>
      </c>
      <c r="AB1191" s="14">
        <v>254.54032258064501</v>
      </c>
      <c r="AC1191" s="14">
        <v>115.26589285714201</v>
      </c>
      <c r="AD1191" s="14">
        <v>513.44193548387102</v>
      </c>
      <c r="AE1191" s="14">
        <v>388.44499999999903</v>
      </c>
      <c r="AF1191" s="14">
        <v>696.12419354838698</v>
      </c>
      <c r="AG1191" s="14">
        <v>182.72583333333299</v>
      </c>
      <c r="AH1191" s="14">
        <v>22.3297741935483</v>
      </c>
      <c r="AI1191" s="14">
        <v>8.9303870967741901</v>
      </c>
      <c r="AJ1191" s="14">
        <v>7.8781499999999998</v>
      </c>
      <c r="AK1191" s="14">
        <v>5.3568225806451597</v>
      </c>
      <c r="AL1191" s="14">
        <v>4.5298999999999996</v>
      </c>
      <c r="AM1191" s="14">
        <v>83.408387096774206</v>
      </c>
      <c r="AN1191" s="14">
        <v>119.53693548387</v>
      </c>
      <c r="AO1191" s="14">
        <v>36.289464285714203</v>
      </c>
      <c r="AP1191" s="14">
        <v>57.864516129032197</v>
      </c>
      <c r="AQ1191" s="14">
        <v>298.96899999999999</v>
      </c>
      <c r="AR1191" s="14">
        <v>563.35967741935406</v>
      </c>
      <c r="AS1191" s="14">
        <v>118.504833333333</v>
      </c>
      <c r="AT1191" s="14">
        <v>15.6003225806451</v>
      </c>
      <c r="AU1191" s="14">
        <v>10.8754354838709</v>
      </c>
      <c r="AV1191" s="14">
        <v>5.1944499999999998</v>
      </c>
      <c r="AW1191" s="14">
        <v>6.6243225806451598</v>
      </c>
      <c r="AX1191" s="14">
        <v>541.81098333333296</v>
      </c>
      <c r="AY1191" s="14">
        <v>908.48870967741902</v>
      </c>
      <c r="AZ1191" s="14">
        <v>428.03870967741898</v>
      </c>
      <c r="BA1191" s="14">
        <v>143.14724137931</v>
      </c>
      <c r="BB1191" s="14">
        <v>443.57903225806399</v>
      </c>
      <c r="BC1191" s="14">
        <v>643.97833333333301</v>
      </c>
      <c r="BD1191" s="14">
        <v>455.73064516129</v>
      </c>
      <c r="BE1191" s="14">
        <v>160.979833333333</v>
      </c>
      <c r="BF1191" s="14">
        <v>21.163709677419298</v>
      </c>
      <c r="BG1191" s="14">
        <v>12.443387096774099</v>
      </c>
      <c r="BH1191" s="14">
        <v>8.6069833333333303</v>
      </c>
      <c r="BI1191" s="14">
        <v>8.5517258064516106</v>
      </c>
      <c r="BJ1191" s="14">
        <v>15.257166666666601</v>
      </c>
      <c r="BK1191" s="14">
        <v>194.63064516129</v>
      </c>
      <c r="BL1191" s="14">
        <v>352.32580645161198</v>
      </c>
      <c r="BM1191" s="14">
        <v>473.41071428571399</v>
      </c>
      <c r="BN1191" s="14">
        <v>306.767741935483</v>
      </c>
      <c r="BO1191" s="14">
        <v>401.32166666666598</v>
      </c>
      <c r="BP1191" s="14">
        <v>385.72580645161298</v>
      </c>
      <c r="BQ1191" s="14">
        <v>203.28616666666599</v>
      </c>
      <c r="BR1191" s="14">
        <v>18.779677419354801</v>
      </c>
      <c r="BS1191" s="14">
        <v>15.5146774193548</v>
      </c>
      <c r="BT1191" s="14">
        <v>8.9281166666666607</v>
      </c>
      <c r="BU1191" s="14">
        <v>7.7184838709677397</v>
      </c>
      <c r="BV1191" s="14">
        <v>47.465366666666597</v>
      </c>
      <c r="BW1191" s="14">
        <v>492.96935483870902</v>
      </c>
      <c r="BX1191" s="14">
        <v>324.572580645161</v>
      </c>
      <c r="BY1191" s="14">
        <v>308.81607142857098</v>
      </c>
      <c r="BZ1191" s="14">
        <v>325.74354838709598</v>
      </c>
      <c r="CA1191" s="14">
        <v>657.64333333333298</v>
      </c>
      <c r="CB1191" s="14">
        <v>763.54193548387104</v>
      </c>
      <c r="CC1191" s="14">
        <v>195.786333333333</v>
      </c>
      <c r="CD1191" s="14">
        <v>22.2577419354838</v>
      </c>
      <c r="CE1191" s="14">
        <v>15.1232258064516</v>
      </c>
      <c r="CF1191" s="14">
        <v>13.125166666666599</v>
      </c>
      <c r="CG1191" s="14">
        <v>11.8954838709677</v>
      </c>
      <c r="CH1191" s="14">
        <v>11.5363333333333</v>
      </c>
      <c r="CI1191" s="14">
        <v>284.140161290322</v>
      </c>
      <c r="CJ1191" s="14">
        <v>301.09032258064502</v>
      </c>
      <c r="CK1191" s="14">
        <v>221.31785714285701</v>
      </c>
      <c r="CL1191" s="14">
        <v>405.36612903225802</v>
      </c>
      <c r="CM1191" s="14">
        <v>873.89666666666596</v>
      </c>
      <c r="CN1191" s="14">
        <v>844.71451612903195</v>
      </c>
      <c r="CO1191" s="14">
        <v>236.85</v>
      </c>
      <c r="CP1191" s="14">
        <v>45.556451612903203</v>
      </c>
      <c r="CQ1191" s="14">
        <v>17.950161290322502</v>
      </c>
      <c r="CR1191" s="14">
        <v>26.227</v>
      </c>
      <c r="CS1191" s="14">
        <v>22.576290322580601</v>
      </c>
      <c r="CT1191" s="14">
        <v>15.8165</v>
      </c>
      <c r="CU1191" s="14">
        <v>144.69499999999999</v>
      </c>
      <c r="CV1191" s="14">
        <v>573.51451612903202</v>
      </c>
      <c r="CW1191" s="14">
        <v>543.63965517241297</v>
      </c>
      <c r="CX1191" s="14">
        <v>764.29032258064501</v>
      </c>
      <c r="CY1191" s="14">
        <v>563.61500000000001</v>
      </c>
      <c r="CZ1191" s="14">
        <v>1318.7903225806399</v>
      </c>
      <c r="DA1191" s="14">
        <v>223.034333333333</v>
      </c>
      <c r="DB1191" s="14">
        <v>51.03</v>
      </c>
      <c r="DC1191" s="14">
        <v>20.537741935483801</v>
      </c>
      <c r="DD1191" s="14">
        <v>14.6829999999999</v>
      </c>
      <c r="DE1191" s="14">
        <v>21.957096774193499</v>
      </c>
      <c r="DF1191" s="14">
        <v>23.251166666666599</v>
      </c>
      <c r="DG1191" s="14">
        <v>171.66129032257999</v>
      </c>
      <c r="DH1191" s="14">
        <v>672.316129032258</v>
      </c>
      <c r="DI1191" s="14">
        <v>205.61250000000001</v>
      </c>
      <c r="DJ1191" s="14">
        <v>541.65580645161299</v>
      </c>
      <c r="DK1191" s="14">
        <v>1154.7233333333299</v>
      </c>
      <c r="DL1191" s="14">
        <v>995.00161290322501</v>
      </c>
      <c r="DM1191" s="14">
        <v>216.45966666666601</v>
      </c>
      <c r="DN1191" s="14">
        <v>32.789838709677397</v>
      </c>
      <c r="DO1191" s="14">
        <v>15.522741935483801</v>
      </c>
      <c r="DP1191" s="14">
        <v>14.610166666666601</v>
      </c>
      <c r="DQ1191" s="14">
        <v>18.814838709677399</v>
      </c>
      <c r="DR1191" s="14">
        <v>18.361166666666598</v>
      </c>
      <c r="DS1191" s="15">
        <v>152.365166666666</v>
      </c>
    </row>
    <row r="1192" spans="1:123" x14ac:dyDescent="0.25">
      <c r="A1192" s="16" t="s">
        <v>68</v>
      </c>
      <c r="B1192" s="17">
        <v>18</v>
      </c>
      <c r="C1192" s="13" t="str">
        <f t="shared" si="22"/>
        <v>BB_L_16_GW_GW_SA_Low_GW_GQ_12_020_18</v>
      </c>
      <c r="D1192" s="18">
        <v>10</v>
      </c>
      <c r="E1192" s="18">
        <v>29.790517241379298</v>
      </c>
      <c r="F1192" s="18">
        <v>336.609193548387</v>
      </c>
      <c r="G1192" s="18">
        <v>280.16833333333301</v>
      </c>
      <c r="H1192" s="18">
        <v>624.65</v>
      </c>
      <c r="I1192" s="18">
        <v>160.56366666666599</v>
      </c>
      <c r="J1192" s="18">
        <v>20.115806451612901</v>
      </c>
      <c r="K1192" s="18">
        <v>11.4919354838709</v>
      </c>
      <c r="L1192" s="18">
        <v>10.4545333333333</v>
      </c>
      <c r="M1192" s="18">
        <v>4.4112419354838703</v>
      </c>
      <c r="N1192" s="18">
        <v>21.351331666666599</v>
      </c>
      <c r="O1192" s="18">
        <v>216.22741935483799</v>
      </c>
      <c r="P1192" s="18">
        <v>217.304838709677</v>
      </c>
      <c r="Q1192" s="18">
        <v>205.16946428571401</v>
      </c>
      <c r="R1192" s="18">
        <v>518.35483870967698</v>
      </c>
      <c r="S1192" s="18">
        <v>153.80000000000001</v>
      </c>
      <c r="T1192" s="18">
        <v>677.55161290322496</v>
      </c>
      <c r="U1192" s="18">
        <v>133.821666666666</v>
      </c>
      <c r="V1192" s="18">
        <v>17.6934838709677</v>
      </c>
      <c r="W1192" s="18">
        <v>8.8987096774193493</v>
      </c>
      <c r="X1192" s="18">
        <v>6.7938999999999901</v>
      </c>
      <c r="Y1192" s="18">
        <v>4.73333870967741</v>
      </c>
      <c r="Z1192" s="18">
        <v>3.0074333333333301</v>
      </c>
      <c r="AA1192" s="18">
        <v>138.646854838709</v>
      </c>
      <c r="AB1192" s="18">
        <v>239.49677419354799</v>
      </c>
      <c r="AC1192" s="18">
        <v>108.86053571428501</v>
      </c>
      <c r="AD1192" s="18">
        <v>489.94838709677401</v>
      </c>
      <c r="AE1192" s="18">
        <v>368.52833333333302</v>
      </c>
      <c r="AF1192" s="18">
        <v>658.22258064516097</v>
      </c>
      <c r="AG1192" s="18">
        <v>165.35233333333301</v>
      </c>
      <c r="AH1192" s="18">
        <v>20.398435483870902</v>
      </c>
      <c r="AI1192" s="18">
        <v>8.1156612903225795</v>
      </c>
      <c r="AJ1192" s="18">
        <v>7.3110666666666599</v>
      </c>
      <c r="AK1192" s="18">
        <v>5.0289516129032199</v>
      </c>
      <c r="AL1192" s="18">
        <v>4.3242166666666604</v>
      </c>
      <c r="AM1192" s="18">
        <v>79.784193548387094</v>
      </c>
      <c r="AN1192" s="18">
        <v>113.447096774193</v>
      </c>
      <c r="AO1192" s="18">
        <v>33.587142857142801</v>
      </c>
      <c r="AP1192" s="18">
        <v>55.160483870967703</v>
      </c>
      <c r="AQ1192" s="18">
        <v>288.85066666666597</v>
      </c>
      <c r="AR1192" s="18">
        <v>533.01935483870898</v>
      </c>
      <c r="AS1192" s="18">
        <v>104.118333333333</v>
      </c>
      <c r="AT1192" s="18">
        <v>14.0779032258064</v>
      </c>
      <c r="AU1192" s="18">
        <v>10.069758064516099</v>
      </c>
      <c r="AV1192" s="18">
        <v>4.7839</v>
      </c>
      <c r="AW1192" s="18">
        <v>6.2273709677419298</v>
      </c>
      <c r="AX1192" s="18">
        <v>541.31795</v>
      </c>
      <c r="AY1192" s="18">
        <v>851.92741935483798</v>
      </c>
      <c r="AZ1192" s="18">
        <v>401.05806451612898</v>
      </c>
      <c r="BA1192" s="18">
        <v>136.52896551724101</v>
      </c>
      <c r="BB1192" s="18">
        <v>426.12419354838698</v>
      </c>
      <c r="BC1192" s="18">
        <v>605.73500000000001</v>
      </c>
      <c r="BD1192" s="18">
        <v>429.89032258064498</v>
      </c>
      <c r="BE1192" s="18">
        <v>147.27766666666599</v>
      </c>
      <c r="BF1192" s="18">
        <v>19.5304838709677</v>
      </c>
      <c r="BG1192" s="18">
        <v>11.6971612903225</v>
      </c>
      <c r="BH1192" s="18">
        <v>8.1840499999999992</v>
      </c>
      <c r="BI1192" s="18">
        <v>8.3781774193548397</v>
      </c>
      <c r="BJ1192" s="18">
        <v>15.1645</v>
      </c>
      <c r="BK1192" s="18">
        <v>189.46112903225799</v>
      </c>
      <c r="BL1192" s="18">
        <v>332.23870967741902</v>
      </c>
      <c r="BM1192" s="18">
        <v>446.42857142857099</v>
      </c>
      <c r="BN1192" s="18">
        <v>291.22258064516097</v>
      </c>
      <c r="BO1192" s="18">
        <v>383.30666666666599</v>
      </c>
      <c r="BP1192" s="18">
        <v>361.49838709677402</v>
      </c>
      <c r="BQ1192" s="18">
        <v>189.630666666666</v>
      </c>
      <c r="BR1192" s="18">
        <v>17.354516129032199</v>
      </c>
      <c r="BS1192" s="18">
        <v>14.5059677419354</v>
      </c>
      <c r="BT1192" s="18">
        <v>8.4513499999999997</v>
      </c>
      <c r="BU1192" s="18">
        <v>7.3498548387096703</v>
      </c>
      <c r="BV1192" s="18">
        <v>47.354683333333298</v>
      </c>
      <c r="BW1192" s="18">
        <v>469.78870967741898</v>
      </c>
      <c r="BX1192" s="18">
        <v>304.158064516129</v>
      </c>
      <c r="BY1192" s="18">
        <v>295.74285714285702</v>
      </c>
      <c r="BZ1192" s="18">
        <v>305.53870967741898</v>
      </c>
      <c r="CA1192" s="18">
        <v>629.88666666666597</v>
      </c>
      <c r="CB1192" s="18">
        <v>715.93870967741896</v>
      </c>
      <c r="CC1192" s="18">
        <v>178.48849999999999</v>
      </c>
      <c r="CD1192" s="18">
        <v>20.349193548387099</v>
      </c>
      <c r="CE1192" s="18">
        <v>14.1808064516129</v>
      </c>
      <c r="CF1192" s="18">
        <v>12.279</v>
      </c>
      <c r="CG1192" s="18">
        <v>11.359838709677399</v>
      </c>
      <c r="CH1192" s="18">
        <v>11.233000000000001</v>
      </c>
      <c r="CI1192" s="18">
        <v>275.592419354838</v>
      </c>
      <c r="CJ1192" s="18">
        <v>281.65161290322499</v>
      </c>
      <c r="CK1192" s="18">
        <v>209.81785714285701</v>
      </c>
      <c r="CL1192" s="18">
        <v>389.72580645161202</v>
      </c>
      <c r="CM1192" s="18">
        <v>838.21500000000003</v>
      </c>
      <c r="CN1192" s="18">
        <v>791.72419354838701</v>
      </c>
      <c r="CO1192" s="18">
        <v>216.052999999999</v>
      </c>
      <c r="CP1192" s="18">
        <v>41.950161290322498</v>
      </c>
      <c r="CQ1192" s="18">
        <v>16.6653225806451</v>
      </c>
      <c r="CR1192" s="18">
        <v>25.384833333333301</v>
      </c>
      <c r="CS1192" s="18">
        <v>21.8169354838709</v>
      </c>
      <c r="CT1192" s="18">
        <v>15.561166666666599</v>
      </c>
      <c r="CU1192" s="18">
        <v>143.268709677419</v>
      </c>
      <c r="CV1192" s="18">
        <v>543.81290322580605</v>
      </c>
      <c r="CW1192" s="18">
        <v>516.89137931034395</v>
      </c>
      <c r="CX1192" s="18">
        <v>726.66129032258004</v>
      </c>
      <c r="CY1192" s="18">
        <v>538.10166666666601</v>
      </c>
      <c r="CZ1192" s="18">
        <v>1248.37741935483</v>
      </c>
      <c r="DA1192" s="18">
        <v>201.50683333333299</v>
      </c>
      <c r="DB1192" s="18">
        <v>49.108064516128998</v>
      </c>
      <c r="DC1192" s="18">
        <v>19.923225806451601</v>
      </c>
      <c r="DD1192" s="18">
        <v>14.4054999999999</v>
      </c>
      <c r="DE1192" s="18">
        <v>21.8543548387096</v>
      </c>
      <c r="DF1192" s="18">
        <v>23.071999999999999</v>
      </c>
      <c r="DG1192" s="18">
        <v>166.05612903225801</v>
      </c>
      <c r="DH1192" s="18">
        <v>636.83548387096698</v>
      </c>
      <c r="DI1192" s="18">
        <v>190.60714285714201</v>
      </c>
      <c r="DJ1192" s="18">
        <v>524.39451612903201</v>
      </c>
      <c r="DK1192" s="18">
        <v>1096.3516666666601</v>
      </c>
      <c r="DL1192" s="18">
        <v>944.73548387096696</v>
      </c>
      <c r="DM1192" s="18">
        <v>194.27733333333299</v>
      </c>
      <c r="DN1192" s="18">
        <v>30.322580645161199</v>
      </c>
      <c r="DO1192" s="18">
        <v>14.494677419354799</v>
      </c>
      <c r="DP1192" s="18">
        <v>14.0181666666666</v>
      </c>
      <c r="DQ1192" s="18">
        <v>18.410967741935401</v>
      </c>
      <c r="DR1192" s="18">
        <v>17.902166666666599</v>
      </c>
      <c r="DS1192" s="19">
        <v>148.71983333333301</v>
      </c>
    </row>
    <row r="1193" spans="1:123" x14ac:dyDescent="0.25">
      <c r="A1193" s="12" t="s">
        <v>68</v>
      </c>
      <c r="B1193" s="13">
        <v>19</v>
      </c>
      <c r="C1193" s="13" t="str">
        <f t="shared" si="22"/>
        <v>BB_L_16_GW_GW_SA_Low_GW_GQ_12_020_19</v>
      </c>
      <c r="D1193" s="14"/>
      <c r="E1193" s="14"/>
      <c r="F1193" s="14"/>
      <c r="G1193" s="14">
        <v>365.21666666666601</v>
      </c>
      <c r="H1193" s="14">
        <v>871.88571428571402</v>
      </c>
      <c r="I1193" s="14">
        <v>215.395166666666</v>
      </c>
      <c r="J1193" s="14">
        <v>28.0880952380952</v>
      </c>
      <c r="K1193" s="14">
        <v>12.583888888888801</v>
      </c>
      <c r="L1193" s="14">
        <v>10.7032142857142</v>
      </c>
      <c r="M1193" s="14"/>
      <c r="N1193" s="14"/>
      <c r="O1193" s="14"/>
      <c r="P1193" s="14"/>
      <c r="Q1193" s="14">
        <v>95.26</v>
      </c>
      <c r="R1193" s="14"/>
      <c r="S1193" s="14">
        <v>106.35</v>
      </c>
      <c r="T1193" s="14">
        <v>703.67499999999995</v>
      </c>
      <c r="U1193" s="14">
        <v>146.883409090909</v>
      </c>
      <c r="V1193" s="14">
        <v>15.5305555555555</v>
      </c>
      <c r="W1193" s="14">
        <v>10.6071896551724</v>
      </c>
      <c r="X1193" s="14">
        <v>8.2634166666666609</v>
      </c>
      <c r="Y1193" s="14">
        <v>5.6232499999999996</v>
      </c>
      <c r="Z1193" s="14">
        <v>3.6889999999999898</v>
      </c>
      <c r="AA1193" s="14"/>
      <c r="AB1193" s="14"/>
      <c r="AC1193" s="14">
        <v>143.65</v>
      </c>
      <c r="AD1193" s="14"/>
      <c r="AE1193" s="14">
        <v>449.4</v>
      </c>
      <c r="AF1193" s="14">
        <v>590.29999999999995</v>
      </c>
      <c r="AG1193" s="14">
        <v>341.09615384615302</v>
      </c>
      <c r="AH1193" s="14"/>
      <c r="AI1193" s="14">
        <v>10.226666666666601</v>
      </c>
      <c r="AJ1193" s="14"/>
      <c r="AK1193" s="14">
        <v>5.4117499999999996</v>
      </c>
      <c r="AL1193" s="14"/>
      <c r="AM1193" s="14"/>
      <c r="AN1193" s="14"/>
      <c r="AO1193" s="14"/>
      <c r="AP1193" s="14"/>
      <c r="AQ1193" s="14"/>
      <c r="AR1193" s="14">
        <v>407.282499999999</v>
      </c>
      <c r="AS1193" s="14"/>
      <c r="AT1193" s="14">
        <v>15.2325</v>
      </c>
      <c r="AU1193" s="14"/>
      <c r="AV1193" s="14">
        <v>4.9092500000000001</v>
      </c>
      <c r="AW1193" s="14"/>
      <c r="AX1193" s="14">
        <v>291.06018518518499</v>
      </c>
      <c r="AY1193" s="14">
        <v>1150.3133333333301</v>
      </c>
      <c r="AZ1193" s="14"/>
      <c r="BA1193" s="14"/>
      <c r="BB1193" s="14">
        <v>471.76666666666603</v>
      </c>
      <c r="BC1193" s="14">
        <v>739.6</v>
      </c>
      <c r="BD1193" s="14">
        <v>547.47941176470499</v>
      </c>
      <c r="BE1193" s="14">
        <v>220.872999999999</v>
      </c>
      <c r="BF1193" s="14">
        <v>33.1778571428571</v>
      </c>
      <c r="BG1193" s="14">
        <v>13.716944444444399</v>
      </c>
      <c r="BH1193" s="14">
        <v>11.785</v>
      </c>
      <c r="BI1193" s="14"/>
      <c r="BJ1193" s="14"/>
      <c r="BK1193" s="14"/>
      <c r="BL1193" s="14"/>
      <c r="BM1193" s="14"/>
      <c r="BN1193" s="14"/>
      <c r="BO1193" s="14"/>
      <c r="BP1193" s="14">
        <v>291.996428571428</v>
      </c>
      <c r="BQ1193" s="14"/>
      <c r="BR1193" s="14">
        <v>16.059374999999999</v>
      </c>
      <c r="BS1193" s="14">
        <v>14.835000000000001</v>
      </c>
      <c r="BT1193" s="14"/>
      <c r="BU1193" s="14"/>
      <c r="BV1193" s="14"/>
      <c r="BW1193" s="14"/>
      <c r="BX1193" s="14"/>
      <c r="BY1193" s="14"/>
      <c r="BZ1193" s="14"/>
      <c r="CA1193" s="14">
        <v>583.082142857142</v>
      </c>
      <c r="CB1193" s="14">
        <v>696.18888888888796</v>
      </c>
      <c r="CC1193" s="14">
        <v>560.599999999999</v>
      </c>
      <c r="CD1193" s="14">
        <v>22.274999999999999</v>
      </c>
      <c r="CE1193" s="14">
        <v>15.39875</v>
      </c>
      <c r="CF1193" s="14">
        <v>13.7290909090909</v>
      </c>
      <c r="CG1193" s="14">
        <v>11.8672222222222</v>
      </c>
      <c r="CH1193" s="14"/>
      <c r="CI1193" s="14"/>
      <c r="CJ1193" s="14"/>
      <c r="CK1193" s="14"/>
      <c r="CL1193" s="14"/>
      <c r="CM1193" s="14">
        <v>701.97749999999996</v>
      </c>
      <c r="CN1193" s="14">
        <v>1252.48888888888</v>
      </c>
      <c r="CO1193" s="14">
        <v>369.93</v>
      </c>
      <c r="CP1193" s="14">
        <v>84.939499999999995</v>
      </c>
      <c r="CQ1193" s="14">
        <v>18.232499999999899</v>
      </c>
      <c r="CR1193" s="14">
        <v>20.555909090909001</v>
      </c>
      <c r="CS1193" s="14">
        <v>28.375</v>
      </c>
      <c r="CT1193" s="14"/>
      <c r="CU1193" s="14"/>
      <c r="CV1193" s="14"/>
      <c r="CW1193" s="14">
        <v>503.83333333333297</v>
      </c>
      <c r="CX1193" s="14"/>
      <c r="CY1193" s="14">
        <v>479.39047619047602</v>
      </c>
      <c r="CZ1193" s="14">
        <v>1441.05833333333</v>
      </c>
      <c r="DA1193" s="14">
        <v>303.00172413793098</v>
      </c>
      <c r="DB1193" s="14">
        <v>61.060499999999998</v>
      </c>
      <c r="DC1193" s="14">
        <v>24.733333333333299</v>
      </c>
      <c r="DD1193" s="14">
        <v>14.016249999999999</v>
      </c>
      <c r="DE1193" s="14"/>
      <c r="DF1193" s="14"/>
      <c r="DG1193" s="14">
        <v>210</v>
      </c>
      <c r="DH1193" s="14"/>
      <c r="DI1193" s="14"/>
      <c r="DJ1193" s="14">
        <v>425.50888888888801</v>
      </c>
      <c r="DK1193" s="14">
        <v>1265.2052631578899</v>
      </c>
      <c r="DL1193" s="14">
        <v>900.15576923076901</v>
      </c>
      <c r="DM1193" s="14">
        <v>157.30874999999901</v>
      </c>
      <c r="DN1193" s="14"/>
      <c r="DO1193" s="14">
        <v>17.1933333333333</v>
      </c>
      <c r="DP1193" s="14">
        <v>14.624285714285699</v>
      </c>
      <c r="DQ1193" s="14">
        <v>18.095294117647001</v>
      </c>
      <c r="DR1193" s="14">
        <v>22.9457142857142</v>
      </c>
      <c r="DS1193" s="15">
        <v>306.3</v>
      </c>
    </row>
    <row r="1194" spans="1:123" x14ac:dyDescent="0.25">
      <c r="A1194" s="16" t="s">
        <v>68</v>
      </c>
      <c r="B1194" s="17">
        <v>20</v>
      </c>
      <c r="C1194" s="13" t="str">
        <f t="shared" si="22"/>
        <v>BB_L_16_GW_GW_SA_Low_GW_GQ_12_020_20</v>
      </c>
      <c r="D1194" s="18">
        <v>10</v>
      </c>
      <c r="E1194" s="18">
        <v>23.222586206896501</v>
      </c>
      <c r="F1194" s="18">
        <v>300.68096774193498</v>
      </c>
      <c r="G1194" s="18">
        <v>318.229999999999</v>
      </c>
      <c r="H1194" s="18">
        <v>626.283870967741</v>
      </c>
      <c r="I1194" s="18">
        <v>209.22399999999999</v>
      </c>
      <c r="J1194" s="18">
        <v>22.992096774193499</v>
      </c>
      <c r="K1194" s="18">
        <v>11.9693548387096</v>
      </c>
      <c r="L1194" s="18">
        <v>10.820133333333301</v>
      </c>
      <c r="M1194" s="18">
        <v>5.7604354838709604</v>
      </c>
      <c r="N1194" s="18">
        <v>4.7872483333333298</v>
      </c>
      <c r="O1194" s="18">
        <v>220.51903225806399</v>
      </c>
      <c r="P1194" s="18">
        <v>221.367741935483</v>
      </c>
      <c r="Q1194" s="18">
        <v>167.538571428571</v>
      </c>
      <c r="R1194" s="18">
        <v>590.41774193548304</v>
      </c>
      <c r="S1194" s="18">
        <v>136.62266666666599</v>
      </c>
      <c r="T1194" s="18">
        <v>698.05806451612898</v>
      </c>
      <c r="U1194" s="18">
        <v>205.11600000000001</v>
      </c>
      <c r="V1194" s="18">
        <v>23.391048387096699</v>
      </c>
      <c r="W1194" s="18">
        <v>9.6456290322580607</v>
      </c>
      <c r="X1194" s="18">
        <v>7.8398333333333303</v>
      </c>
      <c r="Y1194" s="18">
        <v>5.5294193548387103</v>
      </c>
      <c r="Z1194" s="18">
        <v>3.2705333333333302</v>
      </c>
      <c r="AA1194" s="18">
        <v>103.66835483870901</v>
      </c>
      <c r="AB1194" s="18">
        <v>273.41451612903199</v>
      </c>
      <c r="AC1194" s="18">
        <v>116.275714285714</v>
      </c>
      <c r="AD1194" s="18">
        <v>467.19032258064499</v>
      </c>
      <c r="AE1194" s="18">
        <v>366.7</v>
      </c>
      <c r="AF1194" s="18">
        <v>689.32096774193496</v>
      </c>
      <c r="AG1194" s="18">
        <v>253.391666666666</v>
      </c>
      <c r="AH1194" s="18">
        <v>29.836870967741898</v>
      </c>
      <c r="AI1194" s="18">
        <v>9.08049999999999</v>
      </c>
      <c r="AJ1194" s="18">
        <v>8.3248499999999996</v>
      </c>
      <c r="AK1194" s="18">
        <v>5.4273064516128997</v>
      </c>
      <c r="AL1194" s="18">
        <v>4.5112833333333304</v>
      </c>
      <c r="AM1194" s="18">
        <v>74.300177419354796</v>
      </c>
      <c r="AN1194" s="18">
        <v>116.870967741935</v>
      </c>
      <c r="AO1194" s="18">
        <v>45.751428571428498</v>
      </c>
      <c r="AP1194" s="18">
        <v>54.205967741935403</v>
      </c>
      <c r="AQ1194" s="18">
        <v>224.56833333333299</v>
      </c>
      <c r="AR1194" s="18">
        <v>539.67258064516102</v>
      </c>
      <c r="AS1194" s="18">
        <v>219.844666666666</v>
      </c>
      <c r="AT1194" s="18">
        <v>15.843225806451599</v>
      </c>
      <c r="AU1194" s="18">
        <v>12.394500000000001</v>
      </c>
      <c r="AV1194" s="18">
        <v>5.2388166666666596</v>
      </c>
      <c r="AW1194" s="18">
        <v>6.9752419354838704</v>
      </c>
      <c r="AX1194" s="18">
        <v>295.504633333333</v>
      </c>
      <c r="AY1194" s="18">
        <v>1072.57419354838</v>
      </c>
      <c r="AZ1194" s="18">
        <v>484.15967741935401</v>
      </c>
      <c r="BA1194" s="18">
        <v>124.672068965517</v>
      </c>
      <c r="BB1194" s="18">
        <v>363.22580645161202</v>
      </c>
      <c r="BC1194" s="18">
        <v>680.46666666666601</v>
      </c>
      <c r="BD1194" s="18">
        <v>452.27580645161299</v>
      </c>
      <c r="BE1194" s="18">
        <v>212.811499999999</v>
      </c>
      <c r="BF1194" s="18">
        <v>26.287580645161199</v>
      </c>
      <c r="BG1194" s="18">
        <v>12.917258064516099</v>
      </c>
      <c r="BH1194" s="18">
        <v>9.0886499999999995</v>
      </c>
      <c r="BI1194" s="18">
        <v>8.2427419354838705</v>
      </c>
      <c r="BJ1194" s="18">
        <v>12.1271666666666</v>
      </c>
      <c r="BK1194" s="18">
        <v>132.76451612903199</v>
      </c>
      <c r="BL1194" s="18">
        <v>364.82419354838697</v>
      </c>
      <c r="BM1194" s="18">
        <v>491.25178571428501</v>
      </c>
      <c r="BN1194" s="18">
        <v>301.23709677419299</v>
      </c>
      <c r="BO1194" s="18">
        <v>360.178333333333</v>
      </c>
      <c r="BP1194" s="18">
        <v>418.79193548387002</v>
      </c>
      <c r="BQ1194" s="18">
        <v>235.63366666666599</v>
      </c>
      <c r="BR1194" s="18">
        <v>21.678870967741901</v>
      </c>
      <c r="BS1194" s="18">
        <v>15.664999999999999</v>
      </c>
      <c r="BT1194" s="18">
        <v>9.8918833333333307</v>
      </c>
      <c r="BU1194" s="18">
        <v>7.7719999999999896</v>
      </c>
      <c r="BV1194" s="18">
        <v>17.460366666666602</v>
      </c>
      <c r="BW1194" s="18">
        <v>443.48870967741902</v>
      </c>
      <c r="BX1194" s="18">
        <v>356.12258064516101</v>
      </c>
      <c r="BY1194" s="18">
        <v>271.70357142857102</v>
      </c>
      <c r="BZ1194" s="18">
        <v>355.73064516129</v>
      </c>
      <c r="CA1194" s="18">
        <v>556.69666666666603</v>
      </c>
      <c r="CB1194" s="18">
        <v>822.08709677419301</v>
      </c>
      <c r="CC1194" s="18">
        <v>263.514833333333</v>
      </c>
      <c r="CD1194" s="18">
        <v>25.770967741935401</v>
      </c>
      <c r="CE1194" s="18">
        <v>15.944193548387</v>
      </c>
      <c r="CF1194" s="18">
        <v>13.0825</v>
      </c>
      <c r="CG1194" s="18">
        <v>12.3096774193548</v>
      </c>
      <c r="CH1194" s="18">
        <v>10.913833333333301</v>
      </c>
      <c r="CI1194" s="18">
        <v>211.059838709677</v>
      </c>
      <c r="CJ1194" s="18">
        <v>343.95967741935402</v>
      </c>
      <c r="CK1194" s="18">
        <v>222.06785714285701</v>
      </c>
      <c r="CL1194" s="18">
        <v>337.22419354838701</v>
      </c>
      <c r="CM1194" s="18">
        <v>750.54333333333295</v>
      </c>
      <c r="CN1194" s="18">
        <v>953.02258064516104</v>
      </c>
      <c r="CO1194" s="18">
        <v>305.15499999999901</v>
      </c>
      <c r="CP1194" s="18">
        <v>57.815483870967697</v>
      </c>
      <c r="CQ1194" s="18">
        <v>18.758870967741899</v>
      </c>
      <c r="CR1194" s="18">
        <v>22.977166666666601</v>
      </c>
      <c r="CS1194" s="18">
        <v>25.608709677419299</v>
      </c>
      <c r="CT1194" s="18">
        <v>16.117166666666598</v>
      </c>
      <c r="CU1194" s="18">
        <v>79.670483870967701</v>
      </c>
      <c r="CV1194" s="18">
        <v>560.58387096774197</v>
      </c>
      <c r="CW1194" s="18">
        <v>526.82068965517203</v>
      </c>
      <c r="CX1194" s="18">
        <v>772.06290322580605</v>
      </c>
      <c r="CY1194" s="18">
        <v>481.303333333333</v>
      </c>
      <c r="CZ1194" s="18">
        <v>1370.19032258064</v>
      </c>
      <c r="DA1194" s="18">
        <v>300.24166666666599</v>
      </c>
      <c r="DB1194" s="18">
        <v>58.462741935483798</v>
      </c>
      <c r="DC1194" s="18">
        <v>21.994516129032199</v>
      </c>
      <c r="DD1194" s="18">
        <v>14.7481666666666</v>
      </c>
      <c r="DE1194" s="18">
        <v>20.756129032257999</v>
      </c>
      <c r="DF1194" s="18">
        <v>23.3318333333333</v>
      </c>
      <c r="DG1194" s="18">
        <v>132.73064516129</v>
      </c>
      <c r="DH1194" s="18">
        <v>651.39838709677394</v>
      </c>
      <c r="DI1194" s="18">
        <v>255.707142857142</v>
      </c>
      <c r="DJ1194" s="18">
        <v>387.83677419354802</v>
      </c>
      <c r="DK1194" s="18">
        <v>1209.97999999999</v>
      </c>
      <c r="DL1194" s="18">
        <v>977.02903225806403</v>
      </c>
      <c r="DM1194" s="18">
        <v>329.37283333333301</v>
      </c>
      <c r="DN1194" s="18">
        <v>36.649999999999899</v>
      </c>
      <c r="DO1194" s="18">
        <v>16.5122580645161</v>
      </c>
      <c r="DP1194" s="18">
        <v>14.759499999999999</v>
      </c>
      <c r="DQ1194" s="18">
        <v>17.704999999999998</v>
      </c>
      <c r="DR1194" s="18">
        <v>19.198333333333299</v>
      </c>
      <c r="DS1194" s="19">
        <v>107.88466666666601</v>
      </c>
    </row>
    <row r="1195" spans="1:123" x14ac:dyDescent="0.25">
      <c r="A1195" s="12" t="s">
        <v>68</v>
      </c>
      <c r="B1195" s="13">
        <v>21</v>
      </c>
      <c r="C1195" s="13" t="str">
        <f t="shared" si="22"/>
        <v>BB_L_16_GW_GW_SA_Low_GW_GQ_12_020_21</v>
      </c>
      <c r="D1195" s="14">
        <v>10</v>
      </c>
      <c r="E1195" s="14">
        <v>23.533620689655098</v>
      </c>
      <c r="F1195" s="14">
        <v>300.84516129032198</v>
      </c>
      <c r="G1195" s="14">
        <v>307.29833333333301</v>
      </c>
      <c r="H1195" s="14">
        <v>612.97741935483805</v>
      </c>
      <c r="I1195" s="14">
        <v>202.412833333333</v>
      </c>
      <c r="J1195" s="14">
        <v>22.404354838709601</v>
      </c>
      <c r="K1195" s="14">
        <v>11.814838709677399</v>
      </c>
      <c r="L1195" s="14">
        <v>10.748766666666601</v>
      </c>
      <c r="M1195" s="14">
        <v>5.5628870967741904</v>
      </c>
      <c r="N1195" s="14">
        <v>5.2355233333333304</v>
      </c>
      <c r="O1195" s="14">
        <v>217.75370967741901</v>
      </c>
      <c r="P1195" s="14">
        <v>217.72419354838701</v>
      </c>
      <c r="Q1195" s="14">
        <v>165.213214285714</v>
      </c>
      <c r="R1195" s="14">
        <v>576.00161290322501</v>
      </c>
      <c r="S1195" s="14">
        <v>132.47433333333299</v>
      </c>
      <c r="T1195" s="14">
        <v>687.03225806451599</v>
      </c>
      <c r="U1195" s="14">
        <v>194.803</v>
      </c>
      <c r="V1195" s="14">
        <v>22.108903225806401</v>
      </c>
      <c r="W1195" s="14">
        <v>9.0754516129032208</v>
      </c>
      <c r="X1195" s="14">
        <v>7.4976333333333303</v>
      </c>
      <c r="Y1195" s="14">
        <v>5.3201612903225799</v>
      </c>
      <c r="Z1195" s="14">
        <v>3.1642999999999901</v>
      </c>
      <c r="AA1195" s="14">
        <v>105.75464516129</v>
      </c>
      <c r="AB1195" s="14">
        <v>266.16774193548298</v>
      </c>
      <c r="AC1195" s="14">
        <v>112.612499999999</v>
      </c>
      <c r="AD1195" s="14">
        <v>462.24677419354799</v>
      </c>
      <c r="AE1195" s="14">
        <v>356.73499999999899</v>
      </c>
      <c r="AF1195" s="14">
        <v>678.87096774193503</v>
      </c>
      <c r="AG1195" s="14">
        <v>239.56199999999899</v>
      </c>
      <c r="AH1195" s="14">
        <v>27.917967741935399</v>
      </c>
      <c r="AI1195" s="14">
        <v>8.5610483870967702</v>
      </c>
      <c r="AJ1195" s="14">
        <v>7.9824666666666602</v>
      </c>
      <c r="AK1195" s="14">
        <v>5.2342419354838698</v>
      </c>
      <c r="AL1195" s="14">
        <v>4.3695166666666596</v>
      </c>
      <c r="AM1195" s="14">
        <v>73.828564516129006</v>
      </c>
      <c r="AN1195" s="14">
        <v>114.837741935483</v>
      </c>
      <c r="AO1195" s="14">
        <v>43.010535714285702</v>
      </c>
      <c r="AP1195" s="14">
        <v>53.5024193548387</v>
      </c>
      <c r="AQ1195" s="14">
        <v>227.22649999999999</v>
      </c>
      <c r="AR1195" s="14">
        <v>530.41451612903199</v>
      </c>
      <c r="AS1195" s="14">
        <v>202.09866666666599</v>
      </c>
      <c r="AT1195" s="14">
        <v>15.060161290322499</v>
      </c>
      <c r="AU1195" s="14">
        <v>11.826161290322499</v>
      </c>
      <c r="AV1195" s="14">
        <v>5.0016333333333298</v>
      </c>
      <c r="AW1195" s="14">
        <v>6.7427580645161198</v>
      </c>
      <c r="AX1195" s="14">
        <v>309.662033333333</v>
      </c>
      <c r="AY1195" s="14">
        <v>1051.1838709677399</v>
      </c>
      <c r="AZ1195" s="14">
        <v>468.12741935483803</v>
      </c>
      <c r="BA1195" s="14">
        <v>121.781206896551</v>
      </c>
      <c r="BB1195" s="14">
        <v>361.73225806451597</v>
      </c>
      <c r="BC1195" s="14">
        <v>667.32666666666603</v>
      </c>
      <c r="BD1195" s="14">
        <v>438.720967741935</v>
      </c>
      <c r="BE1195" s="14">
        <v>203.94366666666599</v>
      </c>
      <c r="BF1195" s="14">
        <v>24.9646774193548</v>
      </c>
      <c r="BG1195" s="14">
        <v>12.4745161290322</v>
      </c>
      <c r="BH1195" s="14">
        <v>8.81293333333333</v>
      </c>
      <c r="BI1195" s="14">
        <v>8.1532741935483806</v>
      </c>
      <c r="BJ1195" s="14">
        <v>12.198600000000001</v>
      </c>
      <c r="BK1195" s="14">
        <v>134.68112903225801</v>
      </c>
      <c r="BL1195" s="14">
        <v>355.31935483870899</v>
      </c>
      <c r="BM1195" s="14">
        <v>482.21249999999998</v>
      </c>
      <c r="BN1195" s="14">
        <v>295.16774193548298</v>
      </c>
      <c r="BO1195" s="14">
        <v>353.81999999999903</v>
      </c>
      <c r="BP1195" s="14">
        <v>407.80161290322502</v>
      </c>
      <c r="BQ1195" s="14">
        <v>227.53099999999901</v>
      </c>
      <c r="BR1195" s="14">
        <v>20.369516129032199</v>
      </c>
      <c r="BS1195" s="14">
        <v>15.128225806451599</v>
      </c>
      <c r="BT1195" s="14">
        <v>9.4923166666666692</v>
      </c>
      <c r="BU1195" s="14">
        <v>7.54793548387096</v>
      </c>
      <c r="BV1195" s="14">
        <v>18.4293333333333</v>
      </c>
      <c r="BW1195" s="14">
        <v>440.09677419354801</v>
      </c>
      <c r="BX1195" s="14">
        <v>342.64354838709602</v>
      </c>
      <c r="BY1195" s="14">
        <v>269.51249999999999</v>
      </c>
      <c r="BZ1195" s="14">
        <v>345.066129032258</v>
      </c>
      <c r="CA1195" s="14">
        <v>552.21166666666602</v>
      </c>
      <c r="CB1195" s="14">
        <v>803.11774193548297</v>
      </c>
      <c r="CC1195" s="14">
        <v>250.39783333333301</v>
      </c>
      <c r="CD1195" s="14">
        <v>24.214193548387001</v>
      </c>
      <c r="CE1195" s="14">
        <v>15.365645161290299</v>
      </c>
      <c r="CF1195" s="14">
        <v>12.6068333333333</v>
      </c>
      <c r="CG1195" s="14">
        <v>11.9870967741935</v>
      </c>
      <c r="CH1195" s="14">
        <v>10.7563333333333</v>
      </c>
      <c r="CI1195" s="14">
        <v>214.84629032257999</v>
      </c>
      <c r="CJ1195" s="14">
        <v>332.19354838709597</v>
      </c>
      <c r="CK1195" s="14">
        <v>216.894642857142</v>
      </c>
      <c r="CL1195" s="14">
        <v>337.43064516128999</v>
      </c>
      <c r="CM1195" s="14">
        <v>744.97500000000002</v>
      </c>
      <c r="CN1195" s="14">
        <v>931.66451612903199</v>
      </c>
      <c r="CO1195" s="14">
        <v>287.87666666666598</v>
      </c>
      <c r="CP1195" s="14">
        <v>54.822419354838701</v>
      </c>
      <c r="CQ1195" s="14">
        <v>17.949193548387001</v>
      </c>
      <c r="CR1195" s="14">
        <v>22.818666666666601</v>
      </c>
      <c r="CS1195" s="14">
        <v>25.223387096774101</v>
      </c>
      <c r="CT1195" s="14">
        <v>15.999666666666601</v>
      </c>
      <c r="CU1195" s="14">
        <v>82.943387096774202</v>
      </c>
      <c r="CV1195" s="14">
        <v>552.12741935483803</v>
      </c>
      <c r="CW1195" s="14">
        <v>516.22758620689604</v>
      </c>
      <c r="CX1195" s="14">
        <v>762.01935483870898</v>
      </c>
      <c r="CY1195" s="14">
        <v>474.64499999999998</v>
      </c>
      <c r="CZ1195" s="14">
        <v>1351.35161290322</v>
      </c>
      <c r="DA1195" s="14">
        <v>283.11916666666599</v>
      </c>
      <c r="DB1195" s="14">
        <v>56.791935483870901</v>
      </c>
      <c r="DC1195" s="14">
        <v>21.5119354838709</v>
      </c>
      <c r="DD1195" s="14">
        <v>14.5776666666666</v>
      </c>
      <c r="DE1195" s="14">
        <v>20.8154838709677</v>
      </c>
      <c r="DF1195" s="14">
        <v>23.238</v>
      </c>
      <c r="DG1195" s="14">
        <v>132.655967741935</v>
      </c>
      <c r="DH1195" s="14">
        <v>641.61451612903204</v>
      </c>
      <c r="DI1195" s="14">
        <v>242.208928571428</v>
      </c>
      <c r="DJ1195" s="14">
        <v>389.827741935483</v>
      </c>
      <c r="DK1195" s="14">
        <v>1195.9649999999999</v>
      </c>
      <c r="DL1195" s="14">
        <v>962.84032258064497</v>
      </c>
      <c r="DM1195" s="14">
        <v>308.33383333333302</v>
      </c>
      <c r="DN1195" s="14">
        <v>34.6572580645161</v>
      </c>
      <c r="DO1195" s="14">
        <v>15.695161290322501</v>
      </c>
      <c r="DP1195" s="14">
        <v>14.387499999999999</v>
      </c>
      <c r="DQ1195" s="14">
        <v>17.539193548387001</v>
      </c>
      <c r="DR1195" s="14">
        <v>18.908666666666601</v>
      </c>
      <c r="DS1195" s="15">
        <v>110.07233333333301</v>
      </c>
    </row>
    <row r="1196" spans="1:123" x14ac:dyDescent="0.25">
      <c r="A1196" s="16" t="s">
        <v>68</v>
      </c>
      <c r="B1196" s="17">
        <v>22</v>
      </c>
      <c r="C1196" s="13" t="str">
        <f t="shared" si="22"/>
        <v>BB_L_16_GW_GW_SA_Low_GW_GQ_12_020_22</v>
      </c>
      <c r="D1196" s="18"/>
      <c r="E1196" s="18"/>
      <c r="F1196" s="18"/>
      <c r="G1196" s="18"/>
      <c r="H1196" s="18"/>
      <c r="I1196" s="18">
        <v>407.03333333333302</v>
      </c>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v>639.41666666666595</v>
      </c>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v>16.122272727272701</v>
      </c>
      <c r="CR1196" s="18">
        <v>16.613333333333301</v>
      </c>
      <c r="CS1196" s="18"/>
      <c r="CT1196" s="18"/>
      <c r="CU1196" s="18"/>
      <c r="CV1196" s="18"/>
      <c r="CW1196" s="18"/>
      <c r="CX1196" s="18"/>
      <c r="CY1196" s="18"/>
      <c r="CZ1196" s="18"/>
      <c r="DA1196" s="18">
        <v>290.845454545454</v>
      </c>
      <c r="DB1196" s="18"/>
      <c r="DC1196" s="18"/>
      <c r="DD1196" s="18"/>
      <c r="DE1196" s="18"/>
      <c r="DF1196" s="18"/>
      <c r="DG1196" s="18"/>
      <c r="DH1196" s="18"/>
      <c r="DI1196" s="18"/>
      <c r="DJ1196" s="18"/>
      <c r="DK1196" s="18"/>
      <c r="DL1196" s="18"/>
      <c r="DM1196" s="18"/>
      <c r="DN1196" s="18"/>
      <c r="DO1196" s="18"/>
      <c r="DP1196" s="18"/>
      <c r="DQ1196" s="18"/>
      <c r="DR1196" s="18"/>
      <c r="DS1196" s="19"/>
    </row>
    <row r="1197" spans="1:123" x14ac:dyDescent="0.25">
      <c r="A1197" s="12" t="s">
        <v>68</v>
      </c>
      <c r="B1197" s="13">
        <v>23</v>
      </c>
      <c r="C1197" s="13" t="str">
        <f t="shared" si="22"/>
        <v>BB_L_16_GW_GW_SA_Low_GW_GQ_12_020_23</v>
      </c>
      <c r="D1197" s="14">
        <v>10</v>
      </c>
      <c r="E1197" s="14">
        <v>17.679827586206802</v>
      </c>
      <c r="F1197" s="14">
        <v>226.800322580645</v>
      </c>
      <c r="G1197" s="14">
        <v>353.19</v>
      </c>
      <c r="H1197" s="14">
        <v>610.57419354838703</v>
      </c>
      <c r="I1197" s="14">
        <v>251.29466666666599</v>
      </c>
      <c r="J1197" s="14">
        <v>25.637741935483799</v>
      </c>
      <c r="K1197" s="14">
        <v>12.340806451612799</v>
      </c>
      <c r="L1197" s="14">
        <v>10.986499999999999</v>
      </c>
      <c r="M1197" s="14">
        <v>6.7954193548386996</v>
      </c>
      <c r="N1197" s="14">
        <v>1.6350066666666601</v>
      </c>
      <c r="O1197" s="14">
        <v>202.87419354838701</v>
      </c>
      <c r="P1197" s="14">
        <v>207.40322580645099</v>
      </c>
      <c r="Q1197" s="14">
        <v>155.26214285714201</v>
      </c>
      <c r="R1197" s="14">
        <v>595.94838709677401</v>
      </c>
      <c r="S1197" s="14">
        <v>147.59166666666599</v>
      </c>
      <c r="T1197" s="14">
        <v>655.77096774193501</v>
      </c>
      <c r="U1197" s="14">
        <v>254.11733333333299</v>
      </c>
      <c r="V1197" s="14">
        <v>28.026935483870901</v>
      </c>
      <c r="W1197" s="14">
        <v>9.6517258064516103</v>
      </c>
      <c r="X1197" s="14">
        <v>8.3701166666666609</v>
      </c>
      <c r="Y1197" s="14">
        <v>5.8698870967741898</v>
      </c>
      <c r="Z1197" s="14">
        <v>3.3834499999999998</v>
      </c>
      <c r="AA1197" s="14">
        <v>64.696629032258002</v>
      </c>
      <c r="AB1197" s="14">
        <v>284.58709677419301</v>
      </c>
      <c r="AC1197" s="14">
        <v>125.489285714285</v>
      </c>
      <c r="AD1197" s="14">
        <v>412.78870967741898</v>
      </c>
      <c r="AE1197" s="14">
        <v>395.40333333333302</v>
      </c>
      <c r="AF1197" s="14">
        <v>635.30483870967703</v>
      </c>
      <c r="AG1197" s="14">
        <v>328.73233333333297</v>
      </c>
      <c r="AH1197" s="14">
        <v>38.737258064516098</v>
      </c>
      <c r="AI1197" s="14">
        <v>9.4536774193548396</v>
      </c>
      <c r="AJ1197" s="14">
        <v>8.7103666666666602</v>
      </c>
      <c r="AK1197" s="14">
        <v>5.6129032258064502</v>
      </c>
      <c r="AL1197" s="14">
        <v>4.7436999999999996</v>
      </c>
      <c r="AM1197" s="14">
        <v>63.154774193548299</v>
      </c>
      <c r="AN1197" s="14">
        <v>110.000161290322</v>
      </c>
      <c r="AO1197" s="14">
        <v>60.947678571428497</v>
      </c>
      <c r="AP1197" s="14">
        <v>49.3193548387096</v>
      </c>
      <c r="AQ1197" s="14">
        <v>152.46983333333301</v>
      </c>
      <c r="AR1197" s="14">
        <v>492.25322580645098</v>
      </c>
      <c r="AS1197" s="14">
        <v>340.77499999999998</v>
      </c>
      <c r="AT1197" s="14">
        <v>17.330322580645099</v>
      </c>
      <c r="AU1197" s="14">
        <v>13.7000161290322</v>
      </c>
      <c r="AV1197" s="14">
        <v>5.5720833333333299</v>
      </c>
      <c r="AW1197" s="14">
        <v>7.0616129032258002</v>
      </c>
      <c r="AX1197" s="14">
        <v>120.803666666666</v>
      </c>
      <c r="AY1197" s="14">
        <v>1152.5677419354799</v>
      </c>
      <c r="AZ1197" s="14">
        <v>552.50806451612902</v>
      </c>
      <c r="BA1197" s="14">
        <v>121.86896551724099</v>
      </c>
      <c r="BB1197" s="14">
        <v>305.65483870967699</v>
      </c>
      <c r="BC1197" s="14">
        <v>648.29499999999996</v>
      </c>
      <c r="BD1197" s="14">
        <v>493.94838709677401</v>
      </c>
      <c r="BE1197" s="14">
        <v>251.48266666666601</v>
      </c>
      <c r="BF1197" s="14">
        <v>32.893387096774198</v>
      </c>
      <c r="BG1197" s="14">
        <v>13.385806451612901</v>
      </c>
      <c r="BH1197" s="14">
        <v>9.6453833333333296</v>
      </c>
      <c r="BI1197" s="14">
        <v>8.0693064516128992</v>
      </c>
      <c r="BJ1197" s="14">
        <v>11.0331333333333</v>
      </c>
      <c r="BK1197" s="14">
        <v>91.291290322580593</v>
      </c>
      <c r="BL1197" s="14">
        <v>378.95322580645097</v>
      </c>
      <c r="BM1197" s="14">
        <v>465.1875</v>
      </c>
      <c r="BN1197" s="14">
        <v>304.19838709677401</v>
      </c>
      <c r="BO1197" s="14">
        <v>350.35833333333301</v>
      </c>
      <c r="BP1197" s="14">
        <v>435.293548387096</v>
      </c>
      <c r="BQ1197" s="14">
        <v>253.89433333333301</v>
      </c>
      <c r="BR1197" s="14">
        <v>27.316774193548301</v>
      </c>
      <c r="BS1197" s="14">
        <v>15.609354838709599</v>
      </c>
      <c r="BT1197" s="14">
        <v>10.994266666666601</v>
      </c>
      <c r="BU1197" s="14">
        <v>7.80977419354838</v>
      </c>
      <c r="BV1197" s="14">
        <v>8.77714999999999</v>
      </c>
      <c r="BW1197" s="14">
        <v>370.10790322580601</v>
      </c>
      <c r="BX1197" s="14">
        <v>403.37741935483803</v>
      </c>
      <c r="BY1197" s="14">
        <v>240.07321428571399</v>
      </c>
      <c r="BZ1197" s="14">
        <v>383.13387096774102</v>
      </c>
      <c r="CA1197" s="14">
        <v>496.08166666666602</v>
      </c>
      <c r="CB1197" s="14">
        <v>826.87741935483803</v>
      </c>
      <c r="CC1197" s="14">
        <v>330.72899999999998</v>
      </c>
      <c r="CD1197" s="14">
        <v>31.871451612903201</v>
      </c>
      <c r="CE1197" s="14">
        <v>16.672096774193498</v>
      </c>
      <c r="CF1197" s="14">
        <v>13.233999999999901</v>
      </c>
      <c r="CG1197" s="14">
        <v>12.691612903225799</v>
      </c>
      <c r="CH1197" s="14">
        <v>10.8566666666666</v>
      </c>
      <c r="CI1197" s="14">
        <v>133.893709677419</v>
      </c>
      <c r="CJ1197" s="14">
        <v>381.53064516129001</v>
      </c>
      <c r="CK1197" s="14">
        <v>225.93035714285699</v>
      </c>
      <c r="CL1197" s="14">
        <v>268.23709677419299</v>
      </c>
      <c r="CM1197" s="14">
        <v>660.67666666666605</v>
      </c>
      <c r="CN1197" s="14">
        <v>1001.6451612903199</v>
      </c>
      <c r="CO1197" s="14">
        <v>405.18999999999897</v>
      </c>
      <c r="CP1197" s="14">
        <v>73.229516129032206</v>
      </c>
      <c r="CQ1197" s="14">
        <v>20.108064516129001</v>
      </c>
      <c r="CR1197" s="14">
        <v>20.602833333333301</v>
      </c>
      <c r="CS1197" s="14">
        <v>27.587258064516099</v>
      </c>
      <c r="CT1197" s="14">
        <v>16.332000000000001</v>
      </c>
      <c r="CU1197" s="14">
        <v>39.367580645161198</v>
      </c>
      <c r="CV1197" s="14">
        <v>518.91129032258004</v>
      </c>
      <c r="CW1197" s="14">
        <v>548.59310344827497</v>
      </c>
      <c r="CX1197" s="14">
        <v>756.322580645161</v>
      </c>
      <c r="CY1197" s="14">
        <v>446.59666666666601</v>
      </c>
      <c r="CZ1197" s="14">
        <v>1315.2161290322499</v>
      </c>
      <c r="DA1197" s="14">
        <v>408.83666666666602</v>
      </c>
      <c r="DB1197" s="14">
        <v>70.369999999999905</v>
      </c>
      <c r="DC1197" s="14">
        <v>24.230645161290301</v>
      </c>
      <c r="DD1197" s="14">
        <v>15.1</v>
      </c>
      <c r="DE1197" s="14">
        <v>19.403870967741899</v>
      </c>
      <c r="DF1197" s="14">
        <v>23.7143333333333</v>
      </c>
      <c r="DG1197" s="14">
        <v>111.024032258064</v>
      </c>
      <c r="DH1197" s="14">
        <v>581.87419354838698</v>
      </c>
      <c r="DI1197" s="14">
        <v>331.69821428571402</v>
      </c>
      <c r="DJ1197" s="14">
        <v>285.13838709677401</v>
      </c>
      <c r="DK1197" s="14">
        <v>1181.9199999999901</v>
      </c>
      <c r="DL1197" s="14">
        <v>948.55483870967703</v>
      </c>
      <c r="DM1197" s="14">
        <v>485.503166666666</v>
      </c>
      <c r="DN1197" s="14">
        <v>40.789838709677397</v>
      </c>
      <c r="DO1197" s="14">
        <v>18.232419354838701</v>
      </c>
      <c r="DP1197" s="14">
        <v>14.9638333333333</v>
      </c>
      <c r="DQ1197" s="14">
        <v>16.681290322580601</v>
      </c>
      <c r="DR1197" s="14">
        <v>20.045499999999901</v>
      </c>
      <c r="DS1197" s="15">
        <v>68.750500000000002</v>
      </c>
    </row>
    <row r="1198" spans="1:123" x14ac:dyDescent="0.25">
      <c r="A1198" s="16" t="s">
        <v>68</v>
      </c>
      <c r="B1198" s="17">
        <v>24</v>
      </c>
      <c r="C1198" s="13" t="str">
        <f t="shared" si="22"/>
        <v>BB_L_16_GW_GW_SA_Low_GW_GQ_12_020_24</v>
      </c>
      <c r="D1198" s="18">
        <v>10</v>
      </c>
      <c r="E1198" s="18">
        <v>18.2586206896551</v>
      </c>
      <c r="F1198" s="18">
        <v>235.417580645161</v>
      </c>
      <c r="G1198" s="18">
        <v>345.95499999999998</v>
      </c>
      <c r="H1198" s="18">
        <v>609.35967741935406</v>
      </c>
      <c r="I1198" s="18">
        <v>245.90799999999899</v>
      </c>
      <c r="J1198" s="18">
        <v>24.932580645161199</v>
      </c>
      <c r="K1198" s="18">
        <v>12.193064516129001</v>
      </c>
      <c r="L1198" s="18">
        <v>10.939166666666599</v>
      </c>
      <c r="M1198" s="18">
        <v>6.6252741935483801</v>
      </c>
      <c r="N1198" s="18">
        <v>1.6466449999999999</v>
      </c>
      <c r="O1198" s="18">
        <v>205.19064516129001</v>
      </c>
      <c r="P1198" s="18">
        <v>208.017741935483</v>
      </c>
      <c r="Q1198" s="18">
        <v>152.99285714285699</v>
      </c>
      <c r="R1198" s="18">
        <v>594.12258064516095</v>
      </c>
      <c r="S1198" s="18">
        <v>143.37033333333301</v>
      </c>
      <c r="T1198" s="18">
        <v>659.06290322580605</v>
      </c>
      <c r="U1198" s="18">
        <v>245.62583333333299</v>
      </c>
      <c r="V1198" s="18">
        <v>26.8070967741935</v>
      </c>
      <c r="W1198" s="18">
        <v>9.2110806451612799</v>
      </c>
      <c r="X1198" s="18">
        <v>8.1280166666666602</v>
      </c>
      <c r="Y1198" s="18">
        <v>5.7483709677419297</v>
      </c>
      <c r="Z1198" s="18">
        <v>3.3250499999999898</v>
      </c>
      <c r="AA1198" s="18">
        <v>68.939322580645097</v>
      </c>
      <c r="AB1198" s="18">
        <v>282.77096774193501</v>
      </c>
      <c r="AC1198" s="18">
        <v>122.56375</v>
      </c>
      <c r="AD1198" s="18">
        <v>418.69516129032201</v>
      </c>
      <c r="AE1198" s="18">
        <v>386.62666666666598</v>
      </c>
      <c r="AF1198" s="18">
        <v>638.48709677419299</v>
      </c>
      <c r="AG1198" s="18">
        <v>318.06049999999999</v>
      </c>
      <c r="AH1198" s="18">
        <v>36.656129032258001</v>
      </c>
      <c r="AI1198" s="18">
        <v>8.9884032258064508</v>
      </c>
      <c r="AJ1198" s="18">
        <v>8.4965166666666594</v>
      </c>
      <c r="AK1198" s="18">
        <v>5.4811774193548297</v>
      </c>
      <c r="AL1198" s="18">
        <v>4.6488500000000004</v>
      </c>
      <c r="AM1198" s="18">
        <v>64.504838709677401</v>
      </c>
      <c r="AN1198" s="18">
        <v>110.687419354838</v>
      </c>
      <c r="AO1198" s="18">
        <v>57.5916071428571</v>
      </c>
      <c r="AP1198" s="18">
        <v>49.678387096774102</v>
      </c>
      <c r="AQ1198" s="18">
        <v>159.51883333333299</v>
      </c>
      <c r="AR1198" s="18">
        <v>493.55483870967703</v>
      </c>
      <c r="AS1198" s="18">
        <v>322.85783333333302</v>
      </c>
      <c r="AT1198" s="18">
        <v>16.294999999999899</v>
      </c>
      <c r="AU1198" s="18">
        <v>13.322741935483799</v>
      </c>
      <c r="AV1198" s="18">
        <v>5.3811499999999999</v>
      </c>
      <c r="AW1198" s="18">
        <v>6.9588870967741903</v>
      </c>
      <c r="AX1198" s="18">
        <v>132.059433333333</v>
      </c>
      <c r="AY1198" s="18">
        <v>1157</v>
      </c>
      <c r="AZ1198" s="18">
        <v>539.37903225806394</v>
      </c>
      <c r="BA1198" s="18">
        <v>119.268965517241</v>
      </c>
      <c r="BB1198" s="18">
        <v>309.48548387096702</v>
      </c>
      <c r="BC1198" s="18">
        <v>650.344999999999</v>
      </c>
      <c r="BD1198" s="18">
        <v>484.312903225806</v>
      </c>
      <c r="BE1198" s="18">
        <v>246.823166666666</v>
      </c>
      <c r="BF1198" s="18">
        <v>31.6656451612903</v>
      </c>
      <c r="BG1198" s="18">
        <v>13.0858064516129</v>
      </c>
      <c r="BH1198" s="18">
        <v>9.45275</v>
      </c>
      <c r="BI1198" s="18">
        <v>8.0252580645161302</v>
      </c>
      <c r="BJ1198" s="18">
        <v>11.088249999999899</v>
      </c>
      <c r="BK1198" s="18">
        <v>94.964516129032205</v>
      </c>
      <c r="BL1198" s="18">
        <v>376.13225806451601</v>
      </c>
      <c r="BM1198" s="18">
        <v>468.00892857142799</v>
      </c>
      <c r="BN1198" s="18">
        <v>302.18225806451602</v>
      </c>
      <c r="BO1198" s="18">
        <v>348.28833333333301</v>
      </c>
      <c r="BP1198" s="18">
        <v>431.89677419354803</v>
      </c>
      <c r="BQ1198" s="18">
        <v>249.39666666666599</v>
      </c>
      <c r="BR1198" s="18">
        <v>25.359354838709599</v>
      </c>
      <c r="BS1198" s="18">
        <v>15.330322580645101</v>
      </c>
      <c r="BT1198" s="18">
        <v>10.657733333333301</v>
      </c>
      <c r="BU1198" s="18">
        <v>7.6616451612903198</v>
      </c>
      <c r="BV1198" s="18">
        <v>9.0032166666666598</v>
      </c>
      <c r="BW1198" s="18">
        <v>376.19064516128998</v>
      </c>
      <c r="BX1198" s="18">
        <v>394.29032258064501</v>
      </c>
      <c r="BY1198" s="18">
        <v>240.13749999999999</v>
      </c>
      <c r="BZ1198" s="18">
        <v>380.62419354838698</v>
      </c>
      <c r="CA1198" s="18">
        <v>497.34666666666601</v>
      </c>
      <c r="CB1198" s="18">
        <v>825.34838709677399</v>
      </c>
      <c r="CC1198" s="18">
        <v>320.56733333333301</v>
      </c>
      <c r="CD1198" s="18">
        <v>29.923870967741902</v>
      </c>
      <c r="CE1198" s="18">
        <v>16.251935483870898</v>
      </c>
      <c r="CF1198" s="18">
        <v>12.906499999999999</v>
      </c>
      <c r="CG1198" s="18">
        <v>12.474193548386999</v>
      </c>
      <c r="CH1198" s="18">
        <v>10.7705</v>
      </c>
      <c r="CI1198" s="18">
        <v>141.12564516129001</v>
      </c>
      <c r="CJ1198" s="18">
        <v>377.533870967741</v>
      </c>
      <c r="CK1198" s="18">
        <v>222.894642857142</v>
      </c>
      <c r="CL1198" s="18">
        <v>273.63709677419303</v>
      </c>
      <c r="CM1198" s="18">
        <v>665.28333333333296</v>
      </c>
      <c r="CN1198" s="18">
        <v>1001.69193548387</v>
      </c>
      <c r="CO1198" s="18">
        <v>389.07333333333298</v>
      </c>
      <c r="CP1198" s="18">
        <v>70.31</v>
      </c>
      <c r="CQ1198" s="18">
        <v>19.472096774193499</v>
      </c>
      <c r="CR1198" s="18">
        <v>20.713999999999999</v>
      </c>
      <c r="CS1198" s="18">
        <v>27.5066129032258</v>
      </c>
      <c r="CT1198" s="18">
        <v>16.268166666666598</v>
      </c>
      <c r="CU1198" s="18">
        <v>42.000322580645097</v>
      </c>
      <c r="CV1198" s="18">
        <v>523.45967741935397</v>
      </c>
      <c r="CW1198" s="18">
        <v>544.16724137930998</v>
      </c>
      <c r="CX1198" s="18">
        <v>760.03709677419295</v>
      </c>
      <c r="CY1198" s="18">
        <v>444.62833333333299</v>
      </c>
      <c r="CZ1198" s="18">
        <v>1324.95483870967</v>
      </c>
      <c r="DA1198" s="18">
        <v>393.92</v>
      </c>
      <c r="DB1198" s="18">
        <v>68.847419354838706</v>
      </c>
      <c r="DC1198" s="18">
        <v>23.739677419354798</v>
      </c>
      <c r="DD1198" s="18">
        <v>14.9516666666666</v>
      </c>
      <c r="DE1198" s="18">
        <v>19.561774193548299</v>
      </c>
      <c r="DF1198" s="18">
        <v>23.672333333333299</v>
      </c>
      <c r="DG1198" s="18">
        <v>112.81209677419299</v>
      </c>
      <c r="DH1198" s="18">
        <v>587.87419354838698</v>
      </c>
      <c r="DI1198" s="18">
        <v>317.28571428571399</v>
      </c>
      <c r="DJ1198" s="18">
        <v>291.28032258064502</v>
      </c>
      <c r="DK1198" s="18">
        <v>1192.7733333333299</v>
      </c>
      <c r="DL1198" s="18">
        <v>951.57580645161204</v>
      </c>
      <c r="DM1198" s="18">
        <v>463.54866666666601</v>
      </c>
      <c r="DN1198" s="18">
        <v>38.9306451612903</v>
      </c>
      <c r="DO1198" s="18">
        <v>17.437419354838699</v>
      </c>
      <c r="DP1198" s="18">
        <v>14.7105</v>
      </c>
      <c r="DQ1198" s="18">
        <v>16.607096774193501</v>
      </c>
      <c r="DR1198" s="18">
        <v>19.867833333333301</v>
      </c>
      <c r="DS1198" s="19">
        <v>72.625166666666601</v>
      </c>
    </row>
    <row r="1199" spans="1:123" x14ac:dyDescent="0.25">
      <c r="A1199" s="12" t="s">
        <v>68</v>
      </c>
      <c r="B1199" s="13">
        <v>25</v>
      </c>
      <c r="C1199" s="13" t="str">
        <f t="shared" si="22"/>
        <v>BB_L_16_GW_GW_SA_Low_GW_GQ_12_020_25</v>
      </c>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c r="CT1199" s="14"/>
      <c r="CU1199" s="14"/>
      <c r="CV1199" s="14"/>
      <c r="CW1199" s="14"/>
      <c r="CX1199" s="14"/>
      <c r="CY1199" s="14"/>
      <c r="CZ1199" s="14"/>
      <c r="DA1199" s="14"/>
      <c r="DB1199" s="14"/>
      <c r="DC1199" s="14"/>
      <c r="DD1199" s="14"/>
      <c r="DE1199" s="14"/>
      <c r="DF1199" s="14"/>
      <c r="DG1199" s="14"/>
      <c r="DH1199" s="14"/>
      <c r="DI1199" s="14"/>
      <c r="DJ1199" s="14"/>
      <c r="DK1199" s="14"/>
      <c r="DL1199" s="14"/>
      <c r="DM1199" s="14"/>
      <c r="DN1199" s="14"/>
      <c r="DO1199" s="14"/>
      <c r="DP1199" s="14"/>
      <c r="DQ1199" s="14"/>
      <c r="DR1199" s="14"/>
      <c r="DS1199" s="15"/>
    </row>
    <row r="1200" spans="1:123" x14ac:dyDescent="0.25">
      <c r="A1200" s="16" t="s">
        <v>68</v>
      </c>
      <c r="B1200" s="17">
        <v>26</v>
      </c>
      <c r="C1200" s="13" t="str">
        <f t="shared" si="22"/>
        <v>BB_L_16_GW_GW_SA_Low_GW_GQ_12_020_26</v>
      </c>
      <c r="D1200" s="18">
        <v>10</v>
      </c>
      <c r="E1200" s="18">
        <v>13.913793103448199</v>
      </c>
      <c r="F1200" s="18">
        <v>160.50016129032201</v>
      </c>
      <c r="G1200" s="18">
        <v>380.52333333333303</v>
      </c>
      <c r="H1200" s="18">
        <v>574.05967741935399</v>
      </c>
      <c r="I1200" s="18">
        <v>316.21633333333301</v>
      </c>
      <c r="J1200" s="18">
        <v>30.079354838709602</v>
      </c>
      <c r="K1200" s="18">
        <v>12.845322580645099</v>
      </c>
      <c r="L1200" s="18">
        <v>11.102833333333299</v>
      </c>
      <c r="M1200" s="18">
        <v>7.6528064516129</v>
      </c>
      <c r="N1200" s="18">
        <v>1.5515049999999999</v>
      </c>
      <c r="O1200" s="18">
        <v>182.259596774193</v>
      </c>
      <c r="P1200" s="18">
        <v>194.86612903225799</v>
      </c>
      <c r="Q1200" s="18">
        <v>165.08982142857101</v>
      </c>
      <c r="R1200" s="18">
        <v>582.80483870967703</v>
      </c>
      <c r="S1200" s="18">
        <v>165.50833333333301</v>
      </c>
      <c r="T1200" s="18">
        <v>606.71612903225798</v>
      </c>
      <c r="U1200" s="18">
        <v>305.17033333333302</v>
      </c>
      <c r="V1200" s="18">
        <v>33.637258064516097</v>
      </c>
      <c r="W1200" s="18">
        <v>10.018709677419301</v>
      </c>
      <c r="X1200" s="18">
        <v>8.9422666666666597</v>
      </c>
      <c r="Y1200" s="18">
        <v>6.1187096774193499</v>
      </c>
      <c r="Z1200" s="18">
        <v>3.5298999999999898</v>
      </c>
      <c r="AA1200" s="18">
        <v>35.162483870967698</v>
      </c>
      <c r="AB1200" s="18">
        <v>285.97903225806402</v>
      </c>
      <c r="AC1200" s="18">
        <v>137.193035714285</v>
      </c>
      <c r="AD1200" s="18">
        <v>346.66129032257999</v>
      </c>
      <c r="AE1200" s="18">
        <v>451.45833333333297</v>
      </c>
      <c r="AF1200" s="18">
        <v>583.83225806451605</v>
      </c>
      <c r="AG1200" s="18">
        <v>391.30500000000001</v>
      </c>
      <c r="AH1200" s="18">
        <v>47.717258064516102</v>
      </c>
      <c r="AI1200" s="18">
        <v>10.135225806451601</v>
      </c>
      <c r="AJ1200" s="18">
        <v>9.0266499999999894</v>
      </c>
      <c r="AK1200" s="18">
        <v>5.9046290322580601</v>
      </c>
      <c r="AL1200" s="18">
        <v>4.9390499999999902</v>
      </c>
      <c r="AM1200" s="18">
        <v>52.328645161290297</v>
      </c>
      <c r="AN1200" s="18">
        <v>100.01532258064501</v>
      </c>
      <c r="AO1200" s="18">
        <v>79.553214285714205</v>
      </c>
      <c r="AP1200" s="18">
        <v>44.750967741935398</v>
      </c>
      <c r="AQ1200" s="18">
        <v>103.672833333333</v>
      </c>
      <c r="AR1200" s="18">
        <v>452.15322580645102</v>
      </c>
      <c r="AS1200" s="18">
        <v>431.29266666666598</v>
      </c>
      <c r="AT1200" s="18">
        <v>20.700161290322502</v>
      </c>
      <c r="AU1200" s="18">
        <v>14.7244516129032</v>
      </c>
      <c r="AV1200" s="18">
        <v>6.0772000000000004</v>
      </c>
      <c r="AW1200" s="18">
        <v>7.0072580645161198</v>
      </c>
      <c r="AX1200" s="18">
        <v>41.149416666666603</v>
      </c>
      <c r="AY1200" s="18">
        <v>1110.7338709677399</v>
      </c>
      <c r="AZ1200" s="18">
        <v>638.99838709677397</v>
      </c>
      <c r="BA1200" s="18">
        <v>128.84482758620601</v>
      </c>
      <c r="BB1200" s="18">
        <v>269.64193548386999</v>
      </c>
      <c r="BC1200" s="18">
        <v>595.13666666666597</v>
      </c>
      <c r="BD1200" s="18">
        <v>539.23709677419299</v>
      </c>
      <c r="BE1200" s="18">
        <v>289.41483333333298</v>
      </c>
      <c r="BF1200" s="18">
        <v>39.260806451612901</v>
      </c>
      <c r="BG1200" s="18">
        <v>13.9448387096774</v>
      </c>
      <c r="BH1200" s="18">
        <v>10.201833333333299</v>
      </c>
      <c r="BI1200" s="18">
        <v>8.0091774193548293</v>
      </c>
      <c r="BJ1200" s="18">
        <v>10.573649999999899</v>
      </c>
      <c r="BK1200" s="18">
        <v>64.620322580645094</v>
      </c>
      <c r="BL1200" s="18">
        <v>386.49677419354799</v>
      </c>
      <c r="BM1200" s="18">
        <v>426.70357142857102</v>
      </c>
      <c r="BN1200" s="18">
        <v>309.44516129032201</v>
      </c>
      <c r="BO1200" s="18">
        <v>346.76999999999902</v>
      </c>
      <c r="BP1200" s="18">
        <v>447.64677419354803</v>
      </c>
      <c r="BQ1200" s="18">
        <v>269.76166666666597</v>
      </c>
      <c r="BR1200" s="18">
        <v>36.180322580645097</v>
      </c>
      <c r="BS1200" s="18">
        <v>15.740645161290299</v>
      </c>
      <c r="BT1200" s="18">
        <v>12.028316666666599</v>
      </c>
      <c r="BU1200" s="18">
        <v>7.8856129032258</v>
      </c>
      <c r="BV1200" s="18">
        <v>7.47226666666666</v>
      </c>
      <c r="BW1200" s="18">
        <v>310.641612903225</v>
      </c>
      <c r="BX1200" s="18">
        <v>438.59193548386997</v>
      </c>
      <c r="BY1200" s="18">
        <v>234.40535714285701</v>
      </c>
      <c r="BZ1200" s="18">
        <v>378.89516129032199</v>
      </c>
      <c r="CA1200" s="18">
        <v>477.56666666666598</v>
      </c>
      <c r="CB1200" s="18">
        <v>803.68709677419304</v>
      </c>
      <c r="CC1200" s="18">
        <v>384.046666666666</v>
      </c>
      <c r="CD1200" s="18">
        <v>40.245322580645102</v>
      </c>
      <c r="CE1200" s="18">
        <v>17.390483870967699</v>
      </c>
      <c r="CF1200" s="18">
        <v>13.472499999999901</v>
      </c>
      <c r="CG1200" s="18">
        <v>12.9193548387096</v>
      </c>
      <c r="CH1200" s="18">
        <v>10.902333333333299</v>
      </c>
      <c r="CI1200" s="18">
        <v>84.810483870967701</v>
      </c>
      <c r="CJ1200" s="18">
        <v>385.61774193548302</v>
      </c>
      <c r="CK1200" s="18">
        <v>239.48214285714201</v>
      </c>
      <c r="CL1200" s="18">
        <v>225.89193548386999</v>
      </c>
      <c r="CM1200" s="18">
        <v>606.993333333333</v>
      </c>
      <c r="CN1200" s="18">
        <v>990.09193548386997</v>
      </c>
      <c r="CO1200" s="18">
        <v>504.71666666666601</v>
      </c>
      <c r="CP1200" s="18">
        <v>88.709032258064497</v>
      </c>
      <c r="CQ1200" s="18">
        <v>21.620645161290302</v>
      </c>
      <c r="CR1200" s="18">
        <v>19.401333333333302</v>
      </c>
      <c r="CS1200" s="18">
        <v>28.2745161290322</v>
      </c>
      <c r="CT1200" s="18">
        <v>16.606833333333299</v>
      </c>
      <c r="CU1200" s="18">
        <v>23.47</v>
      </c>
      <c r="CV1200" s="18">
        <v>457.60322580645101</v>
      </c>
      <c r="CW1200" s="18">
        <v>575.96551724137896</v>
      </c>
      <c r="CX1200" s="18">
        <v>729.10967741935406</v>
      </c>
      <c r="CY1200" s="18">
        <v>444.183333333333</v>
      </c>
      <c r="CZ1200" s="18">
        <v>1213.5258064516099</v>
      </c>
      <c r="DA1200" s="18">
        <v>523.81833333333304</v>
      </c>
      <c r="DB1200" s="18">
        <v>82.413709677419305</v>
      </c>
      <c r="DC1200" s="18">
        <v>27.364677419354798</v>
      </c>
      <c r="DD1200" s="18">
        <v>15.7005</v>
      </c>
      <c r="DE1200" s="18">
        <v>18.2062903225806</v>
      </c>
      <c r="DF1200" s="18">
        <v>23.948333333333299</v>
      </c>
      <c r="DG1200" s="18">
        <v>96.323709677419302</v>
      </c>
      <c r="DH1200" s="18">
        <v>502.88709677419303</v>
      </c>
      <c r="DI1200" s="18">
        <v>410.21428571428498</v>
      </c>
      <c r="DJ1200" s="18">
        <v>218.71</v>
      </c>
      <c r="DK1200" s="18">
        <v>1113.37666666666</v>
      </c>
      <c r="DL1200" s="18">
        <v>907.46129032258</v>
      </c>
      <c r="DM1200" s="18">
        <v>652.17816666666602</v>
      </c>
      <c r="DN1200" s="18">
        <v>46.306935483870902</v>
      </c>
      <c r="DO1200" s="18">
        <v>20.307580645161199</v>
      </c>
      <c r="DP1200" s="18">
        <v>15.191333333333301</v>
      </c>
      <c r="DQ1200" s="18">
        <v>16.100322580645098</v>
      </c>
      <c r="DR1200" s="18">
        <v>20.4285</v>
      </c>
      <c r="DS1200" s="19">
        <v>41.271833333333298</v>
      </c>
    </row>
    <row r="1201" spans="1:123" x14ac:dyDescent="0.25">
      <c r="A1201" s="12" t="s">
        <v>68</v>
      </c>
      <c r="B1201" s="13">
        <v>27</v>
      </c>
      <c r="C1201" s="13" t="str">
        <f t="shared" si="22"/>
        <v>BB_L_16_GW_GW_SA_Low_GW_GQ_12_020_27</v>
      </c>
      <c r="D1201" s="14">
        <v>10</v>
      </c>
      <c r="E1201" s="14">
        <v>14.3182758620689</v>
      </c>
      <c r="F1201" s="14">
        <v>168.622419354838</v>
      </c>
      <c r="G1201" s="14">
        <v>377.63166666666598</v>
      </c>
      <c r="H1201" s="14">
        <v>582.10161290322503</v>
      </c>
      <c r="I1201" s="14">
        <v>307.07533333333299</v>
      </c>
      <c r="J1201" s="14">
        <v>28.7206451612903</v>
      </c>
      <c r="K1201" s="14">
        <v>12.656290322580601</v>
      </c>
      <c r="L1201" s="14">
        <v>11.0553333333333</v>
      </c>
      <c r="M1201" s="14">
        <v>7.5101935483870896</v>
      </c>
      <c r="N1201" s="14">
        <v>1.4475549999999999</v>
      </c>
      <c r="O1201" s="14">
        <v>186.40393548386999</v>
      </c>
      <c r="P1201" s="14">
        <v>196.293548387096</v>
      </c>
      <c r="Q1201" s="14">
        <v>161.98607142857099</v>
      </c>
      <c r="R1201" s="14">
        <v>587.60645161290302</v>
      </c>
      <c r="S1201" s="14">
        <v>160.92499999999899</v>
      </c>
      <c r="T1201" s="14">
        <v>616.04354838709605</v>
      </c>
      <c r="U1201" s="14">
        <v>294.40783333333297</v>
      </c>
      <c r="V1201" s="14">
        <v>32.0066129032258</v>
      </c>
      <c r="W1201" s="14">
        <v>9.5715000000000003</v>
      </c>
      <c r="X1201" s="14">
        <v>8.7418999999999905</v>
      </c>
      <c r="Y1201" s="14">
        <v>6.0404032258064397</v>
      </c>
      <c r="Z1201" s="14">
        <v>3.4820833333333301</v>
      </c>
      <c r="AA1201" s="14">
        <v>38.3400161290322</v>
      </c>
      <c r="AB1201" s="14">
        <v>287.64999999999998</v>
      </c>
      <c r="AC1201" s="14">
        <v>134.60124999999999</v>
      </c>
      <c r="AD1201" s="14">
        <v>357.35</v>
      </c>
      <c r="AE1201" s="14">
        <v>442.74833333333299</v>
      </c>
      <c r="AF1201" s="14">
        <v>590.67096774193499</v>
      </c>
      <c r="AG1201" s="14">
        <v>381.517</v>
      </c>
      <c r="AH1201" s="14">
        <v>45.447096774193497</v>
      </c>
      <c r="AI1201" s="14">
        <v>9.6161612903225802</v>
      </c>
      <c r="AJ1201" s="14">
        <v>8.8681000000000001</v>
      </c>
      <c r="AK1201" s="14">
        <v>5.79059677419355</v>
      </c>
      <c r="AL1201" s="14">
        <v>4.8716499999999998</v>
      </c>
      <c r="AM1201" s="14">
        <v>54.083919354838699</v>
      </c>
      <c r="AN1201" s="14">
        <v>101.70048387096701</v>
      </c>
      <c r="AO1201" s="14">
        <v>76.3017857142857</v>
      </c>
      <c r="AP1201" s="14">
        <v>45.259838709677403</v>
      </c>
      <c r="AQ1201" s="14">
        <v>108.3805</v>
      </c>
      <c r="AR1201" s="14">
        <v>455.859677419354</v>
      </c>
      <c r="AS1201" s="14">
        <v>420.29866666666601</v>
      </c>
      <c r="AT1201" s="14">
        <v>18.939193548387099</v>
      </c>
      <c r="AU1201" s="14">
        <v>14.432951612903199</v>
      </c>
      <c r="AV1201" s="14">
        <v>5.8829499999999904</v>
      </c>
      <c r="AW1201" s="14">
        <v>6.9761451612903196</v>
      </c>
      <c r="AX1201" s="14">
        <v>47.981083333333302</v>
      </c>
      <c r="AY1201" s="14">
        <v>1134.7725806451599</v>
      </c>
      <c r="AZ1201" s="14">
        <v>629.22903225806397</v>
      </c>
      <c r="BA1201" s="14">
        <v>125.46206896551701</v>
      </c>
      <c r="BB1201" s="14">
        <v>274.07741935483801</v>
      </c>
      <c r="BC1201" s="14">
        <v>602.12666666666598</v>
      </c>
      <c r="BD1201" s="14">
        <v>536.29354838709605</v>
      </c>
      <c r="BE1201" s="14">
        <v>283.56849999999997</v>
      </c>
      <c r="BF1201" s="14">
        <v>37.802903225806403</v>
      </c>
      <c r="BG1201" s="14">
        <v>13.6346774193548</v>
      </c>
      <c r="BH1201" s="14">
        <v>10.047099999999901</v>
      </c>
      <c r="BI1201" s="14">
        <v>7.9801774193548303</v>
      </c>
      <c r="BJ1201" s="14">
        <v>10.624516666666601</v>
      </c>
      <c r="BK1201" s="14">
        <v>67.489354838709602</v>
      </c>
      <c r="BL1201" s="14">
        <v>387.359677419354</v>
      </c>
      <c r="BM1201" s="14">
        <v>432.83392857142798</v>
      </c>
      <c r="BN1201" s="14">
        <v>308.90967741935401</v>
      </c>
      <c r="BO1201" s="14">
        <v>347.868333333333</v>
      </c>
      <c r="BP1201" s="14">
        <v>445.62096774193498</v>
      </c>
      <c r="BQ1201" s="14">
        <v>266.87333333333299</v>
      </c>
      <c r="BR1201" s="14">
        <v>33.516935483870903</v>
      </c>
      <c r="BS1201" s="14">
        <v>15.463870967741901</v>
      </c>
      <c r="BT1201" s="14">
        <v>11.764016666666601</v>
      </c>
      <c r="BU1201" s="14">
        <v>7.7718064516128997</v>
      </c>
      <c r="BV1201" s="14">
        <v>7.4372499999999997</v>
      </c>
      <c r="BW1201" s="14">
        <v>318.17403225806402</v>
      </c>
      <c r="BX1201" s="14">
        <v>434.52096774193501</v>
      </c>
      <c r="BY1201" s="14">
        <v>232.84464285714199</v>
      </c>
      <c r="BZ1201" s="14">
        <v>382.01129032258001</v>
      </c>
      <c r="CA1201" s="14">
        <v>479.97666666666601</v>
      </c>
      <c r="CB1201" s="14">
        <v>808.68709677419304</v>
      </c>
      <c r="CC1201" s="14">
        <v>375.911</v>
      </c>
      <c r="CD1201" s="14">
        <v>37.665967741935397</v>
      </c>
      <c r="CE1201" s="14">
        <v>17.006129032257999</v>
      </c>
      <c r="CF1201" s="14">
        <v>13.252333333333301</v>
      </c>
      <c r="CG1201" s="14">
        <v>12.7864516129032</v>
      </c>
      <c r="CH1201" s="14">
        <v>10.847166666666601</v>
      </c>
      <c r="CI1201" s="14">
        <v>89.490322580645099</v>
      </c>
      <c r="CJ1201" s="14">
        <v>388.175806451612</v>
      </c>
      <c r="CK1201" s="14">
        <v>236.54642857142801</v>
      </c>
      <c r="CL1201" s="14">
        <v>229.648387096774</v>
      </c>
      <c r="CM1201" s="14">
        <v>614.52166666666596</v>
      </c>
      <c r="CN1201" s="14">
        <v>1000.90161290322</v>
      </c>
      <c r="CO1201" s="14">
        <v>489.95666666666602</v>
      </c>
      <c r="CP1201" s="14">
        <v>85.440483870967697</v>
      </c>
      <c r="CQ1201" s="14">
        <v>21.0020967741935</v>
      </c>
      <c r="CR1201" s="14">
        <v>19.6063333333333</v>
      </c>
      <c r="CS1201" s="14">
        <v>28.375161290322499</v>
      </c>
      <c r="CT1201" s="14">
        <v>16.555333333333301</v>
      </c>
      <c r="CU1201" s="14">
        <v>24.569516129032198</v>
      </c>
      <c r="CV1201" s="14">
        <v>467.74354838709598</v>
      </c>
      <c r="CW1201" s="14">
        <v>575.33620689655095</v>
      </c>
      <c r="CX1201" s="14">
        <v>740.16129032258004</v>
      </c>
      <c r="CY1201" s="14">
        <v>441.53</v>
      </c>
      <c r="CZ1201" s="14">
        <v>1238.2758064516099</v>
      </c>
      <c r="DA1201" s="14">
        <v>510.66333333333301</v>
      </c>
      <c r="DB1201" s="14">
        <v>80.896451612903206</v>
      </c>
      <c r="DC1201" s="14">
        <v>26.7370967741935</v>
      </c>
      <c r="DD1201" s="14">
        <v>15.5428333333333</v>
      </c>
      <c r="DE1201" s="14">
        <v>18.373064516128998</v>
      </c>
      <c r="DF1201" s="14">
        <v>23.9596666666666</v>
      </c>
      <c r="DG1201" s="14">
        <v>98.509677419354801</v>
      </c>
      <c r="DH1201" s="14">
        <v>514.04838709677404</v>
      </c>
      <c r="DI1201" s="14">
        <v>398.36071428571398</v>
      </c>
      <c r="DJ1201" s="14">
        <v>225.577096774193</v>
      </c>
      <c r="DK1201" s="14">
        <v>1137.1849999999999</v>
      </c>
      <c r="DL1201" s="14">
        <v>917.79354838709605</v>
      </c>
      <c r="DM1201" s="14">
        <v>630.71099999999899</v>
      </c>
      <c r="DN1201" s="14">
        <v>43.935161290322498</v>
      </c>
      <c r="DO1201" s="14">
        <v>19.558709677419301</v>
      </c>
      <c r="DP1201" s="14">
        <v>14.997999999999999</v>
      </c>
      <c r="DQ1201" s="14">
        <v>16.0654838709677</v>
      </c>
      <c r="DR1201" s="14">
        <v>20.385999999999999</v>
      </c>
      <c r="DS1201" s="15">
        <v>43.978666666666598</v>
      </c>
    </row>
    <row r="1202" spans="1:123" x14ac:dyDescent="0.25">
      <c r="A1202" s="16" t="s">
        <v>68</v>
      </c>
      <c r="B1202" s="17">
        <v>28</v>
      </c>
      <c r="C1202" s="13" t="str">
        <f t="shared" si="22"/>
        <v>BB_L_16_GW_GW_SA_Low_GW_GQ_12_020_28</v>
      </c>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9"/>
    </row>
    <row r="1203" spans="1:123" x14ac:dyDescent="0.25">
      <c r="A1203" s="12" t="s">
        <v>68</v>
      </c>
      <c r="B1203" s="13">
        <v>29</v>
      </c>
      <c r="C1203" s="13" t="str">
        <f t="shared" si="22"/>
        <v>BB_L_16_GW_GW_SA_Low_GW_GQ_12_020_29</v>
      </c>
      <c r="D1203" s="14">
        <v>10</v>
      </c>
      <c r="E1203" s="14">
        <v>11.8274137931034</v>
      </c>
      <c r="F1203" s="14">
        <v>115.621451612903</v>
      </c>
      <c r="G1203" s="14">
        <v>393.46499999999997</v>
      </c>
      <c r="H1203" s="14">
        <v>522.04193548387104</v>
      </c>
      <c r="I1203" s="14">
        <v>387.45333333333298</v>
      </c>
      <c r="J1203" s="14">
        <v>35.667258064516098</v>
      </c>
      <c r="K1203" s="14">
        <v>13.3974193548387</v>
      </c>
      <c r="L1203" s="14">
        <v>11.185</v>
      </c>
      <c r="M1203" s="14">
        <v>8.3175322580645101</v>
      </c>
      <c r="N1203" s="14">
        <v>1.87388166666666</v>
      </c>
      <c r="O1203" s="14">
        <v>160.65862258064499</v>
      </c>
      <c r="P1203" s="14">
        <v>187.20645161290301</v>
      </c>
      <c r="Q1203" s="14">
        <v>181.62035714285699</v>
      </c>
      <c r="R1203" s="14">
        <v>557.066129032258</v>
      </c>
      <c r="S1203" s="14">
        <v>189.54</v>
      </c>
      <c r="T1203" s="14">
        <v>555.138709677419</v>
      </c>
      <c r="U1203" s="14">
        <v>356.41366666666602</v>
      </c>
      <c r="V1203" s="14">
        <v>38.981774193548297</v>
      </c>
      <c r="W1203" s="14">
        <v>10.535483870967701</v>
      </c>
      <c r="X1203" s="14">
        <v>9.35141666666666</v>
      </c>
      <c r="Y1203" s="14">
        <v>6.2927419354838596</v>
      </c>
      <c r="Z1203" s="14">
        <v>3.6827666666666601</v>
      </c>
      <c r="AA1203" s="14">
        <v>17.739000000000001</v>
      </c>
      <c r="AB1203" s="14">
        <v>277.832258064516</v>
      </c>
      <c r="AC1203" s="14">
        <v>150.27964285714199</v>
      </c>
      <c r="AD1203" s="14">
        <v>281.41290322580602</v>
      </c>
      <c r="AE1203" s="14">
        <v>507.755</v>
      </c>
      <c r="AF1203" s="14">
        <v>546.20483870967701</v>
      </c>
      <c r="AG1203" s="14">
        <v>436.89499999999998</v>
      </c>
      <c r="AH1203" s="14">
        <v>55.743064516129003</v>
      </c>
      <c r="AI1203" s="14">
        <v>10.747064516129001</v>
      </c>
      <c r="AJ1203" s="14">
        <v>9.2093166666666608</v>
      </c>
      <c r="AK1203" s="14">
        <v>6.1877741935483801</v>
      </c>
      <c r="AL1203" s="14">
        <v>5.0924500000000004</v>
      </c>
      <c r="AM1203" s="14">
        <v>42.719612903225801</v>
      </c>
      <c r="AN1203" s="14">
        <v>90.507580645161298</v>
      </c>
      <c r="AO1203" s="14">
        <v>96.929464285714204</v>
      </c>
      <c r="AP1203" s="14">
        <v>40.956612903225697</v>
      </c>
      <c r="AQ1203" s="14">
        <v>78.183999999999898</v>
      </c>
      <c r="AR1203" s="14">
        <v>426.67258064516102</v>
      </c>
      <c r="AS1203" s="14">
        <v>482.618333333333</v>
      </c>
      <c r="AT1203" s="14">
        <v>24.249838709677402</v>
      </c>
      <c r="AU1203" s="14">
        <v>15.274999999999901</v>
      </c>
      <c r="AV1203" s="14">
        <v>6.5870666666666597</v>
      </c>
      <c r="AW1203" s="14">
        <v>6.8361774193548399</v>
      </c>
      <c r="AX1203" s="14">
        <v>15.861833333333299</v>
      </c>
      <c r="AY1203" s="14">
        <v>1030.22903225806</v>
      </c>
      <c r="AZ1203" s="14">
        <v>714.50645161290299</v>
      </c>
      <c r="BA1203" s="14">
        <v>143.13793103448199</v>
      </c>
      <c r="BB1203" s="14">
        <v>245.60806451612899</v>
      </c>
      <c r="BC1203" s="14">
        <v>557.738333333333</v>
      </c>
      <c r="BD1203" s="14">
        <v>558.47580645161202</v>
      </c>
      <c r="BE1203" s="14">
        <v>326.59399999999903</v>
      </c>
      <c r="BF1203" s="14">
        <v>44.593064516128997</v>
      </c>
      <c r="BG1203" s="14">
        <v>14.4609677419354</v>
      </c>
      <c r="BH1203" s="14">
        <v>10.6454666666666</v>
      </c>
      <c r="BI1203" s="14">
        <v>7.9849677419354803</v>
      </c>
      <c r="BJ1203" s="14">
        <v>10.25065</v>
      </c>
      <c r="BK1203" s="14">
        <v>48.485483870967698</v>
      </c>
      <c r="BL1203" s="14">
        <v>385.42903225806401</v>
      </c>
      <c r="BM1203" s="14">
        <v>391.791071428571</v>
      </c>
      <c r="BN1203" s="14">
        <v>315.73225806451597</v>
      </c>
      <c r="BO1203" s="14">
        <v>339.534999999999</v>
      </c>
      <c r="BP1203" s="14">
        <v>460.619354838709</v>
      </c>
      <c r="BQ1203" s="14">
        <v>283.104999999999</v>
      </c>
      <c r="BR1203" s="14">
        <v>47.499193548387098</v>
      </c>
      <c r="BS1203" s="14">
        <v>15.7967741935483</v>
      </c>
      <c r="BT1203" s="14">
        <v>12.886333333333299</v>
      </c>
      <c r="BU1203" s="14">
        <v>7.97212903225806</v>
      </c>
      <c r="BV1203" s="14">
        <v>7.4517166666666599</v>
      </c>
      <c r="BW1203" s="14">
        <v>266.862612903225</v>
      </c>
      <c r="BX1203" s="14">
        <v>457.84677419354801</v>
      </c>
      <c r="BY1203" s="14">
        <v>243.65714285714199</v>
      </c>
      <c r="BZ1203" s="14">
        <v>359.41935483870901</v>
      </c>
      <c r="CA1203" s="14">
        <v>471.368333333333</v>
      </c>
      <c r="CB1203" s="14">
        <v>777.77096774193501</v>
      </c>
      <c r="CC1203" s="14">
        <v>428.95</v>
      </c>
      <c r="CD1203" s="14">
        <v>49.784193548387002</v>
      </c>
      <c r="CE1203" s="14">
        <v>17.883548387096699</v>
      </c>
      <c r="CF1203" s="14">
        <v>13.656333333333301</v>
      </c>
      <c r="CG1203" s="14">
        <v>13.070645161290299</v>
      </c>
      <c r="CH1203" s="14">
        <v>10.994999999999999</v>
      </c>
      <c r="CI1203" s="14">
        <v>60.157419354838702</v>
      </c>
      <c r="CJ1203" s="14">
        <v>370.09193548386997</v>
      </c>
      <c r="CK1203" s="14">
        <v>256.330357142857</v>
      </c>
      <c r="CL1203" s="14">
        <v>207.683870967741</v>
      </c>
      <c r="CM1203" s="14">
        <v>564.77499999999895</v>
      </c>
      <c r="CN1203" s="14">
        <v>971.08548387096698</v>
      </c>
      <c r="CO1203" s="14">
        <v>569.20333333333303</v>
      </c>
      <c r="CP1203" s="14">
        <v>103.372903225806</v>
      </c>
      <c r="CQ1203" s="14">
        <v>23.031290322580599</v>
      </c>
      <c r="CR1203" s="14">
        <v>18.742166666666598</v>
      </c>
      <c r="CS1203" s="14">
        <v>28.401129032258002</v>
      </c>
      <c r="CT1203" s="14">
        <v>16.933</v>
      </c>
      <c r="CU1203" s="14">
        <v>18.257096774193499</v>
      </c>
      <c r="CV1203" s="14">
        <v>401.82354838709603</v>
      </c>
      <c r="CW1203" s="14">
        <v>591.22758620689604</v>
      </c>
      <c r="CX1203" s="14">
        <v>692.76290322580599</v>
      </c>
      <c r="CY1203" s="14">
        <v>465.37666666666598</v>
      </c>
      <c r="CZ1203" s="14">
        <v>1124.1983870967699</v>
      </c>
      <c r="DA1203" s="14">
        <v>615.31500000000005</v>
      </c>
      <c r="DB1203" s="14">
        <v>91.876935483870994</v>
      </c>
      <c r="DC1203" s="14">
        <v>30.975967741935399</v>
      </c>
      <c r="DD1203" s="14">
        <v>16.438499999999902</v>
      </c>
      <c r="DE1203" s="14">
        <v>17.2520967741935</v>
      </c>
      <c r="DF1203" s="14">
        <v>23.9991666666666</v>
      </c>
      <c r="DG1203" s="14">
        <v>83.943870967741901</v>
      </c>
      <c r="DH1203" s="14">
        <v>434.9</v>
      </c>
      <c r="DI1203" s="14">
        <v>476.23214285714198</v>
      </c>
      <c r="DJ1203" s="14">
        <v>182.435806451612</v>
      </c>
      <c r="DK1203" s="14">
        <v>1044.27666666666</v>
      </c>
      <c r="DL1203" s="14">
        <v>868.24516129032202</v>
      </c>
      <c r="DM1203" s="14">
        <v>788.96333333333303</v>
      </c>
      <c r="DN1203" s="14">
        <v>52.809999999999903</v>
      </c>
      <c r="DO1203" s="14">
        <v>22.152258064516101</v>
      </c>
      <c r="DP1203" s="14">
        <v>15.388166666666599</v>
      </c>
      <c r="DQ1203" s="14">
        <v>15.821935483870901</v>
      </c>
      <c r="DR1203" s="14">
        <v>20.510166666666599</v>
      </c>
      <c r="DS1203" s="15">
        <v>26.986833333333301</v>
      </c>
    </row>
    <row r="1204" spans="1:123" x14ac:dyDescent="0.25">
      <c r="A1204" s="16" t="s">
        <v>68</v>
      </c>
      <c r="B1204" s="17">
        <v>30</v>
      </c>
      <c r="C1204" s="13" t="str">
        <f t="shared" si="22"/>
        <v>BB_L_16_GW_GW_SA_Low_GW_GQ_12_020_30</v>
      </c>
      <c r="D1204" s="18">
        <v>10</v>
      </c>
      <c r="E1204" s="18">
        <v>12.0143103448275</v>
      </c>
      <c r="F1204" s="18">
        <v>120.363548387096</v>
      </c>
      <c r="G1204" s="18">
        <v>392.75166666666598</v>
      </c>
      <c r="H1204" s="18">
        <v>530.566129032258</v>
      </c>
      <c r="I1204" s="18">
        <v>381.123999999999</v>
      </c>
      <c r="J1204" s="18">
        <v>34.360806451612902</v>
      </c>
      <c r="K1204" s="18">
        <v>13.214032258064501</v>
      </c>
      <c r="L1204" s="18">
        <v>11.1476666666666</v>
      </c>
      <c r="M1204" s="18">
        <v>8.2115645161290303</v>
      </c>
      <c r="N1204" s="18">
        <v>1.7754366666666599</v>
      </c>
      <c r="O1204" s="18">
        <v>164.88373225806399</v>
      </c>
      <c r="P1204" s="18">
        <v>188.06935483870899</v>
      </c>
      <c r="Q1204" s="18">
        <v>179.33250000000001</v>
      </c>
      <c r="R1204" s="18">
        <v>564.61451612903204</v>
      </c>
      <c r="S1204" s="18">
        <v>184.21</v>
      </c>
      <c r="T1204" s="18">
        <v>565.14354838709596</v>
      </c>
      <c r="U1204" s="18">
        <v>347.82533333333299</v>
      </c>
      <c r="V1204" s="18">
        <v>37.635483870967697</v>
      </c>
      <c r="W1204" s="18">
        <v>10.2033225806451</v>
      </c>
      <c r="X1204" s="18">
        <v>9.2376833333333295</v>
      </c>
      <c r="Y1204" s="18">
        <v>6.2497419354838701</v>
      </c>
      <c r="Z1204" s="18">
        <v>3.64575</v>
      </c>
      <c r="AA1204" s="18">
        <v>19.399451612903199</v>
      </c>
      <c r="AB1204" s="18">
        <v>281.17903225806401</v>
      </c>
      <c r="AC1204" s="18">
        <v>147.884285714285</v>
      </c>
      <c r="AD1204" s="18">
        <v>290.73548387096702</v>
      </c>
      <c r="AE1204" s="18">
        <v>502.77499999999998</v>
      </c>
      <c r="AF1204" s="18">
        <v>552.67258064516102</v>
      </c>
      <c r="AG1204" s="18">
        <v>430.933333333333</v>
      </c>
      <c r="AH1204" s="18">
        <v>53.755806451612898</v>
      </c>
      <c r="AI1204" s="18">
        <v>10.363225806451601</v>
      </c>
      <c r="AJ1204" s="18">
        <v>9.10414999999999</v>
      </c>
      <c r="AK1204" s="18">
        <v>6.1023387096774098</v>
      </c>
      <c r="AL1204" s="18">
        <v>5.0451333333333297</v>
      </c>
      <c r="AM1204" s="18">
        <v>44.168096774193501</v>
      </c>
      <c r="AN1204" s="18">
        <v>91.682903225806399</v>
      </c>
      <c r="AO1204" s="18">
        <v>94.802857142857107</v>
      </c>
      <c r="AP1204" s="18">
        <v>41.375</v>
      </c>
      <c r="AQ1204" s="18">
        <v>80.453833333333293</v>
      </c>
      <c r="AR1204" s="18">
        <v>429.888709677419</v>
      </c>
      <c r="AS1204" s="18">
        <v>477.54299999999898</v>
      </c>
      <c r="AT1204" s="18">
        <v>22.928548387096701</v>
      </c>
      <c r="AU1204" s="18">
        <v>15.1495161290322</v>
      </c>
      <c r="AV1204" s="18">
        <v>6.45048333333333</v>
      </c>
      <c r="AW1204" s="18">
        <v>6.8413064516129003</v>
      </c>
      <c r="AX1204" s="18">
        <v>17.666366666666601</v>
      </c>
      <c r="AY1204" s="18">
        <v>1054.8677419354799</v>
      </c>
      <c r="AZ1204" s="18">
        <v>711.62096774193503</v>
      </c>
      <c r="BA1204" s="18">
        <v>138.86896551724101</v>
      </c>
      <c r="BB1204" s="18">
        <v>248.96451612903201</v>
      </c>
      <c r="BC1204" s="18">
        <v>562.91999999999996</v>
      </c>
      <c r="BD1204" s="18">
        <v>560.43225806451596</v>
      </c>
      <c r="BE1204" s="18">
        <v>323.952333333333</v>
      </c>
      <c r="BF1204" s="18">
        <v>43.316774193548298</v>
      </c>
      <c r="BG1204" s="18">
        <v>14.2225806451612</v>
      </c>
      <c r="BH1204" s="18">
        <v>10.5414333333333</v>
      </c>
      <c r="BI1204" s="18">
        <v>7.9695322580645103</v>
      </c>
      <c r="BJ1204" s="18">
        <v>10.303466666666599</v>
      </c>
      <c r="BK1204" s="18">
        <v>50.279677419354798</v>
      </c>
      <c r="BL1204" s="18">
        <v>387.720967741935</v>
      </c>
      <c r="BM1204" s="18">
        <v>397.16964285714198</v>
      </c>
      <c r="BN1204" s="18">
        <v>315.34516129032198</v>
      </c>
      <c r="BO1204" s="18">
        <v>341.90166666666602</v>
      </c>
      <c r="BP1204" s="18">
        <v>460.15483870967699</v>
      </c>
      <c r="BQ1204" s="18">
        <v>281.416666666666</v>
      </c>
      <c r="BR1204" s="18">
        <v>44.728064516129002</v>
      </c>
      <c r="BS1204" s="18">
        <v>15.6425806451612</v>
      </c>
      <c r="BT1204" s="18">
        <v>12.688516666666599</v>
      </c>
      <c r="BU1204" s="18">
        <v>7.8769999999999998</v>
      </c>
      <c r="BV1204" s="18">
        <v>7.4017833333333298</v>
      </c>
      <c r="BW1204" s="18">
        <v>273.419451612903</v>
      </c>
      <c r="BX1204" s="18">
        <v>456.35161290322498</v>
      </c>
      <c r="BY1204" s="18">
        <v>241.94464285714199</v>
      </c>
      <c r="BZ1204" s="18">
        <v>363.72741935483799</v>
      </c>
      <c r="CA1204" s="18">
        <v>474.77166666666602</v>
      </c>
      <c r="CB1204" s="18">
        <v>784.31774193548301</v>
      </c>
      <c r="CC1204" s="18">
        <v>422.68833333333299</v>
      </c>
      <c r="CD1204" s="18">
        <v>47.253225806451603</v>
      </c>
      <c r="CE1204" s="18">
        <v>17.641935483870899</v>
      </c>
      <c r="CF1204" s="18">
        <v>13.517166666666601</v>
      </c>
      <c r="CG1204" s="18">
        <v>12.963387096774101</v>
      </c>
      <c r="CH1204" s="18">
        <v>10.955166666666599</v>
      </c>
      <c r="CI1204" s="18">
        <v>62.724999999999902</v>
      </c>
      <c r="CJ1204" s="18">
        <v>373.83387096774197</v>
      </c>
      <c r="CK1204" s="18">
        <v>254.47142857142799</v>
      </c>
      <c r="CL1204" s="18">
        <v>209.40322580645099</v>
      </c>
      <c r="CM1204" s="18">
        <v>572.40499999999997</v>
      </c>
      <c r="CN1204" s="18">
        <v>983.30483870967703</v>
      </c>
      <c r="CO1204" s="18">
        <v>563.02499999999998</v>
      </c>
      <c r="CP1204" s="18">
        <v>100.616612903225</v>
      </c>
      <c r="CQ1204" s="18">
        <v>22.497741935483798</v>
      </c>
      <c r="CR1204" s="18">
        <v>19.015333333333299</v>
      </c>
      <c r="CS1204" s="18">
        <v>28.583548387096702</v>
      </c>
      <c r="CT1204" s="18">
        <v>16.898166666666601</v>
      </c>
      <c r="CU1204" s="18">
        <v>18.678387096774099</v>
      </c>
      <c r="CV1204" s="18">
        <v>410.93741935483803</v>
      </c>
      <c r="CW1204" s="18">
        <v>593.9</v>
      </c>
      <c r="CX1204" s="18">
        <v>706.322580645161</v>
      </c>
      <c r="CY1204" s="18">
        <v>462.13499999999999</v>
      </c>
      <c r="CZ1204" s="18">
        <v>1147.08064516129</v>
      </c>
      <c r="DA1204" s="18">
        <v>608.83333333333303</v>
      </c>
      <c r="DB1204" s="18">
        <v>91.246451612903201</v>
      </c>
      <c r="DC1204" s="18">
        <v>30.445322580645101</v>
      </c>
      <c r="DD1204" s="18">
        <v>16.3088333333333</v>
      </c>
      <c r="DE1204" s="18">
        <v>17.387903225806401</v>
      </c>
      <c r="DF1204" s="18">
        <v>24.045500000000001</v>
      </c>
      <c r="DG1204" s="18">
        <v>85.982096774193494</v>
      </c>
      <c r="DH1204" s="18">
        <v>444.37096774193498</v>
      </c>
      <c r="DI1204" s="18">
        <v>468.48928571428502</v>
      </c>
      <c r="DJ1204" s="18">
        <v>185.64</v>
      </c>
      <c r="DK1204" s="18">
        <v>1067.5316666666599</v>
      </c>
      <c r="DL1204" s="18">
        <v>878.73225806451603</v>
      </c>
      <c r="DM1204" s="18">
        <v>778.82666666666603</v>
      </c>
      <c r="DN1204" s="18">
        <v>50.285161290322499</v>
      </c>
      <c r="DO1204" s="18">
        <v>21.521290322580601</v>
      </c>
      <c r="DP1204" s="18">
        <v>15.214833333333299</v>
      </c>
      <c r="DQ1204" s="18">
        <v>15.7991935483871</v>
      </c>
      <c r="DR1204" s="18">
        <v>20.499999999999901</v>
      </c>
      <c r="DS1204" s="19">
        <v>28.223999999999901</v>
      </c>
    </row>
    <row r="1205" spans="1:123" x14ac:dyDescent="0.25">
      <c r="A1205" s="12" t="s">
        <v>67</v>
      </c>
      <c r="B1205" s="13">
        <v>1</v>
      </c>
      <c r="C1205" s="13" t="str">
        <f t="shared" si="22"/>
        <v>BB_L_16_GW_GW_SA_Low_GW_GQ_24_000_1</v>
      </c>
      <c r="D1205" s="14">
        <v>10.088064516129</v>
      </c>
      <c r="E1205" s="14">
        <v>240.531206896551</v>
      </c>
      <c r="F1205" s="14">
        <v>2520.9032258064499</v>
      </c>
      <c r="G1205" s="14">
        <v>3782.4333333333302</v>
      </c>
      <c r="H1205" s="14">
        <v>2917.5064516129</v>
      </c>
      <c r="I1205" s="14">
        <v>37.820166666666601</v>
      </c>
      <c r="J1205" s="14">
        <v>12.410161290322501</v>
      </c>
      <c r="K1205" s="14">
        <v>11.4319354838709</v>
      </c>
      <c r="L1205" s="14">
        <v>10.907</v>
      </c>
      <c r="M1205" s="14">
        <v>10.5449999999999</v>
      </c>
      <c r="N1205" s="14">
        <v>461.82883333333302</v>
      </c>
      <c r="O1205" s="14">
        <v>1658.96774193548</v>
      </c>
      <c r="P1205" s="14">
        <v>2813.27419354838</v>
      </c>
      <c r="Q1205" s="14">
        <v>3925.6428571428501</v>
      </c>
      <c r="R1205" s="14">
        <v>4310.7419354838703</v>
      </c>
      <c r="S1205" s="14">
        <v>4528.8166666666602</v>
      </c>
      <c r="T1205" s="14">
        <v>3519.4516129032199</v>
      </c>
      <c r="U1205" s="14">
        <v>535.47866666666596</v>
      </c>
      <c r="V1205" s="14">
        <v>73.490161290322504</v>
      </c>
      <c r="W1205" s="14">
        <v>17.437096774193499</v>
      </c>
      <c r="X1205" s="14">
        <v>11.408166666666601</v>
      </c>
      <c r="Y1205" s="14">
        <v>10.5490322580645</v>
      </c>
      <c r="Z1205" s="14">
        <v>26.7285</v>
      </c>
      <c r="AA1205" s="14">
        <v>1167.3080645161201</v>
      </c>
      <c r="AB1205" s="14">
        <v>2407.5</v>
      </c>
      <c r="AC1205" s="14">
        <v>3227.8928571428501</v>
      </c>
      <c r="AD1205" s="14">
        <v>4240.3225806451601</v>
      </c>
      <c r="AE1205" s="14">
        <v>4511.5</v>
      </c>
      <c r="AF1205" s="14">
        <v>4071.66129032258</v>
      </c>
      <c r="AG1205" s="14">
        <v>814.48</v>
      </c>
      <c r="AH1205" s="14">
        <v>314.638709677419</v>
      </c>
      <c r="AI1205" s="14">
        <v>92.777419354838699</v>
      </c>
      <c r="AJ1205" s="14">
        <v>31.381499999999999</v>
      </c>
      <c r="AK1205" s="14">
        <v>17.846129032257998</v>
      </c>
      <c r="AL1205" s="14">
        <v>63.8376666666666</v>
      </c>
      <c r="AM1205" s="14">
        <v>420.99193548387098</v>
      </c>
      <c r="AN1205" s="14">
        <v>1045.95806451612</v>
      </c>
      <c r="AO1205" s="14">
        <v>1288</v>
      </c>
      <c r="AP1205" s="14">
        <v>1728.1774193548299</v>
      </c>
      <c r="AQ1205" s="14">
        <v>3583.65</v>
      </c>
      <c r="AR1205" s="14">
        <v>2501.9677419354798</v>
      </c>
      <c r="AS1205" s="14">
        <v>881.84166666666601</v>
      </c>
      <c r="AT1205" s="14">
        <v>161.53887096774099</v>
      </c>
      <c r="AU1205" s="14">
        <v>50.125483870967699</v>
      </c>
      <c r="AV1205" s="14">
        <v>27.738999999999901</v>
      </c>
      <c r="AW1205" s="14">
        <v>15.815967741935401</v>
      </c>
      <c r="AX1205" s="14">
        <v>3209.8039999999901</v>
      </c>
      <c r="AY1205" s="14">
        <v>4407.5161290322503</v>
      </c>
      <c r="AZ1205" s="14">
        <v>4491.8548387096698</v>
      </c>
      <c r="BA1205" s="14">
        <v>4529</v>
      </c>
      <c r="BB1205" s="14">
        <v>4583.77419354838</v>
      </c>
      <c r="BC1205" s="14">
        <v>4616.0833333333303</v>
      </c>
      <c r="BD1205" s="14">
        <v>2983.2419354838698</v>
      </c>
      <c r="BE1205" s="14">
        <v>56.114833333333301</v>
      </c>
      <c r="BF1205" s="14">
        <v>16.703387096774101</v>
      </c>
      <c r="BG1205" s="14">
        <v>11.254354838709601</v>
      </c>
      <c r="BH1205" s="14">
        <v>10.9468333333333</v>
      </c>
      <c r="BI1205" s="14">
        <v>10.9688709677419</v>
      </c>
      <c r="BJ1205" s="14">
        <v>50.7276666666666</v>
      </c>
      <c r="BK1205" s="14">
        <v>1779.5580645161201</v>
      </c>
      <c r="BL1205" s="14">
        <v>3416.8548387096698</v>
      </c>
      <c r="BM1205" s="14">
        <v>4130.25</v>
      </c>
      <c r="BN1205" s="14">
        <v>4377.6290322580599</v>
      </c>
      <c r="BO1205" s="14">
        <v>4563.9833333333299</v>
      </c>
      <c r="BP1205" s="14">
        <v>3513.22580645161</v>
      </c>
      <c r="BQ1205" s="14">
        <v>1150.74166666666</v>
      </c>
      <c r="BR1205" s="14">
        <v>479.16935483870901</v>
      </c>
      <c r="BS1205" s="14">
        <v>87.079193548387096</v>
      </c>
      <c r="BT1205" s="14">
        <v>58.018166666666602</v>
      </c>
      <c r="BU1205" s="14">
        <v>32.666612903225797</v>
      </c>
      <c r="BV1205" s="14">
        <v>806.43466666666598</v>
      </c>
      <c r="BW1205" s="14">
        <v>3193.5322580645102</v>
      </c>
      <c r="BX1205" s="14">
        <v>3908.6935483870898</v>
      </c>
      <c r="BY1205" s="14">
        <v>4295.0714285714203</v>
      </c>
      <c r="BZ1205" s="14">
        <v>4477.3225806451601</v>
      </c>
      <c r="CA1205" s="14">
        <v>4588.1833333333298</v>
      </c>
      <c r="CB1205" s="14">
        <v>3461.6935483870898</v>
      </c>
      <c r="CC1205" s="14">
        <v>702.42333333333295</v>
      </c>
      <c r="CD1205" s="14">
        <v>169.34774193548299</v>
      </c>
      <c r="CE1205" s="14">
        <v>35.9485483870967</v>
      </c>
      <c r="CF1205" s="14">
        <v>13.9178333333333</v>
      </c>
      <c r="CG1205" s="14">
        <v>11.716129032257999</v>
      </c>
      <c r="CH1205" s="14">
        <v>69.0148333333333</v>
      </c>
      <c r="CI1205" s="14">
        <v>1965.32741935483</v>
      </c>
      <c r="CJ1205" s="14">
        <v>3225.38709677419</v>
      </c>
      <c r="CK1205" s="14">
        <v>3760.0178571428501</v>
      </c>
      <c r="CL1205" s="14">
        <v>4346.3225806451601</v>
      </c>
      <c r="CM1205" s="14">
        <v>4564.1833333333298</v>
      </c>
      <c r="CN1205" s="14">
        <v>4553.5483870967701</v>
      </c>
      <c r="CO1205" s="14">
        <v>1081.79666666666</v>
      </c>
      <c r="CP1205" s="14">
        <v>225.40322580645099</v>
      </c>
      <c r="CQ1205" s="14">
        <v>54.837741935483798</v>
      </c>
      <c r="CR1205" s="14">
        <v>10.7164999999999</v>
      </c>
      <c r="CS1205" s="14">
        <v>10.541935483870899</v>
      </c>
      <c r="CT1205" s="14">
        <v>10.4116666666666</v>
      </c>
      <c r="CU1205" s="14">
        <v>1405.1785483870899</v>
      </c>
      <c r="CV1205" s="14">
        <v>3782.83870967741</v>
      </c>
      <c r="CW1205" s="14">
        <v>4370.0517241379303</v>
      </c>
      <c r="CX1205" s="14">
        <v>4514.6451612903202</v>
      </c>
      <c r="CY1205" s="14">
        <v>4592.6000000000004</v>
      </c>
      <c r="CZ1205" s="14">
        <v>4555.1774193548299</v>
      </c>
      <c r="DA1205" s="14">
        <v>806.17899999999997</v>
      </c>
      <c r="DB1205" s="14">
        <v>22.196935483870899</v>
      </c>
      <c r="DC1205" s="14">
        <v>13.182741935483801</v>
      </c>
      <c r="DD1205" s="14">
        <v>12.570499999999999</v>
      </c>
      <c r="DE1205" s="14">
        <v>11.8662903225806</v>
      </c>
      <c r="DF1205" s="14">
        <v>107.357166666666</v>
      </c>
      <c r="DG1205" s="14">
        <v>1751.95806451612</v>
      </c>
      <c r="DH1205" s="14">
        <v>3913.6451612903202</v>
      </c>
      <c r="DI1205" s="14">
        <v>4120.7142857142799</v>
      </c>
      <c r="DJ1205" s="14">
        <v>4496.1290322580599</v>
      </c>
      <c r="DK1205" s="14">
        <v>4587.25</v>
      </c>
      <c r="DL1205" s="14">
        <v>3261.6451612903202</v>
      </c>
      <c r="DM1205" s="14">
        <v>797.40666666666596</v>
      </c>
      <c r="DN1205" s="14">
        <v>142.488709677419</v>
      </c>
      <c r="DO1205" s="14">
        <v>58.396129032258003</v>
      </c>
      <c r="DP1205" s="14">
        <v>29.999499999999902</v>
      </c>
      <c r="DQ1205" s="14">
        <v>13.965967741935399</v>
      </c>
      <c r="DR1205" s="14">
        <v>27.252499999999898</v>
      </c>
      <c r="DS1205" s="15">
        <v>1490.52666666666</v>
      </c>
    </row>
    <row r="1206" spans="1:123" x14ac:dyDescent="0.25">
      <c r="A1206" s="16" t="s">
        <v>67</v>
      </c>
      <c r="B1206" s="17">
        <v>2</v>
      </c>
      <c r="C1206" s="13" t="str">
        <f t="shared" si="22"/>
        <v>BB_L_16_GW_GW_SA_Low_GW_GQ_24_000_2</v>
      </c>
      <c r="D1206" s="18">
        <v>10</v>
      </c>
      <c r="E1206" s="18">
        <v>10.7958620689655</v>
      </c>
      <c r="F1206" s="18">
        <v>107.037258064516</v>
      </c>
      <c r="G1206" s="18">
        <v>691.28166666666596</v>
      </c>
      <c r="H1206" s="18">
        <v>2413.83870967741</v>
      </c>
      <c r="I1206" s="18">
        <v>685.35833333333301</v>
      </c>
      <c r="J1206" s="18">
        <v>153.86290322580601</v>
      </c>
      <c r="K1206" s="18">
        <v>75.344838709677404</v>
      </c>
      <c r="L1206" s="18">
        <v>39.227833333333301</v>
      </c>
      <c r="M1206" s="18">
        <v>25.7948387096774</v>
      </c>
      <c r="N1206" s="18">
        <v>24.8623333333333</v>
      </c>
      <c r="O1206" s="18">
        <v>63.061290322580597</v>
      </c>
      <c r="P1206" s="18">
        <v>203.19516129032201</v>
      </c>
      <c r="Q1206" s="18">
        <v>974.23392857142801</v>
      </c>
      <c r="R1206" s="18">
        <v>1689.8225806451601</v>
      </c>
      <c r="S1206" s="18">
        <v>2488.3333333333298</v>
      </c>
      <c r="T1206" s="18">
        <v>3608.9516129032199</v>
      </c>
      <c r="U1206" s="18">
        <v>2691.1833333333302</v>
      </c>
      <c r="V1206" s="18">
        <v>1361.08387096774</v>
      </c>
      <c r="W1206" s="18">
        <v>359.812903225806</v>
      </c>
      <c r="X1206" s="18">
        <v>95.402833333333305</v>
      </c>
      <c r="Y1206" s="18">
        <v>40.133064516128997</v>
      </c>
      <c r="Z1206" s="18">
        <v>27.905833333333302</v>
      </c>
      <c r="AA1206" s="18">
        <v>39.247741935483802</v>
      </c>
      <c r="AB1206" s="18">
        <v>117.653225806451</v>
      </c>
      <c r="AC1206" s="18">
        <v>376.08749999999998</v>
      </c>
      <c r="AD1206" s="18">
        <v>1430.45483870967</v>
      </c>
      <c r="AE1206" s="18">
        <v>2486.85</v>
      </c>
      <c r="AF1206" s="18">
        <v>3569.27419354838</v>
      </c>
      <c r="AG1206" s="18">
        <v>3273.55</v>
      </c>
      <c r="AH1206" s="18">
        <v>2665.7096774193501</v>
      </c>
      <c r="AI1206" s="18">
        <v>1556.7129032257999</v>
      </c>
      <c r="AJ1206" s="18">
        <v>777.493333333333</v>
      </c>
      <c r="AK1206" s="18">
        <v>398.41935483870901</v>
      </c>
      <c r="AL1206" s="18">
        <v>277.81333333333299</v>
      </c>
      <c r="AM1206" s="18">
        <v>225.54032258064501</v>
      </c>
      <c r="AN1206" s="18">
        <v>204.96935483870899</v>
      </c>
      <c r="AO1206" s="18">
        <v>203.98214285714201</v>
      </c>
      <c r="AP1206" s="18">
        <v>211.898387096774</v>
      </c>
      <c r="AQ1206" s="18">
        <v>521.22833333333301</v>
      </c>
      <c r="AR1206" s="18">
        <v>2295.35161290322</v>
      </c>
      <c r="AS1206" s="18">
        <v>2668.36666666666</v>
      </c>
      <c r="AT1206" s="18">
        <v>1612.0161290322501</v>
      </c>
      <c r="AU1206" s="18">
        <v>964.52096774193501</v>
      </c>
      <c r="AV1206" s="18">
        <v>568.56666666666604</v>
      </c>
      <c r="AW1206" s="18">
        <v>281.51290322580599</v>
      </c>
      <c r="AX1206" s="18">
        <v>857.50166666666598</v>
      </c>
      <c r="AY1206" s="18">
        <v>2428.1774193548299</v>
      </c>
      <c r="AZ1206" s="18">
        <v>2915.6129032258</v>
      </c>
      <c r="BA1206" s="18">
        <v>3229.56896551724</v>
      </c>
      <c r="BB1206" s="18">
        <v>3777.8548387096698</v>
      </c>
      <c r="BC1206" s="18">
        <v>4171.1499999999996</v>
      </c>
      <c r="BD1206" s="18">
        <v>3820.16129032258</v>
      </c>
      <c r="BE1206" s="18">
        <v>1149.36666666666</v>
      </c>
      <c r="BF1206" s="18">
        <v>360.648387096774</v>
      </c>
      <c r="BG1206" s="18">
        <v>91.275806451612894</v>
      </c>
      <c r="BH1206" s="18">
        <v>52.783000000000001</v>
      </c>
      <c r="BI1206" s="18">
        <v>37.505161290322498</v>
      </c>
      <c r="BJ1206" s="18">
        <v>26.582833333333301</v>
      </c>
      <c r="BK1206" s="18">
        <v>75.651290322580607</v>
      </c>
      <c r="BL1206" s="18">
        <v>482.50483870967702</v>
      </c>
      <c r="BM1206" s="18">
        <v>1201.8464285714199</v>
      </c>
      <c r="BN1206" s="18">
        <v>1952.38709677419</v>
      </c>
      <c r="BO1206" s="18">
        <v>2849.5833333333298</v>
      </c>
      <c r="BP1206" s="18">
        <v>3513</v>
      </c>
      <c r="BQ1206" s="18">
        <v>3616.2333333333299</v>
      </c>
      <c r="BR1206" s="18">
        <v>2905.0806451612898</v>
      </c>
      <c r="BS1206" s="18">
        <v>1535.33870967741</v>
      </c>
      <c r="BT1206" s="18">
        <v>1203.87666666666</v>
      </c>
      <c r="BU1206" s="18">
        <v>787.52096774193501</v>
      </c>
      <c r="BV1206" s="18">
        <v>522.15166666666596</v>
      </c>
      <c r="BW1206" s="18">
        <v>634.46129032258</v>
      </c>
      <c r="BX1206" s="18">
        <v>1075.48548387096</v>
      </c>
      <c r="BY1206" s="18">
        <v>1796.42857142857</v>
      </c>
      <c r="BZ1206" s="18">
        <v>2591.5161290322499</v>
      </c>
      <c r="CA1206" s="18">
        <v>3624.9666666666599</v>
      </c>
      <c r="CB1206" s="18">
        <v>4139.6935483870902</v>
      </c>
      <c r="CC1206" s="18">
        <v>3522.9333333333302</v>
      </c>
      <c r="CD1206" s="18">
        <v>2120.22580645161</v>
      </c>
      <c r="CE1206" s="18">
        <v>875.53225806451599</v>
      </c>
      <c r="CF1206" s="18">
        <v>236.47833333333301</v>
      </c>
      <c r="CG1206" s="18">
        <v>115.77774193548299</v>
      </c>
      <c r="CH1206" s="18">
        <v>68.885499999999993</v>
      </c>
      <c r="CI1206" s="18">
        <v>110.538870967741</v>
      </c>
      <c r="CJ1206" s="18">
        <v>361.36451612903198</v>
      </c>
      <c r="CK1206" s="18">
        <v>698.69464285714196</v>
      </c>
      <c r="CL1206" s="18">
        <v>1791.0645161290299</v>
      </c>
      <c r="CM1206" s="18">
        <v>3479.05</v>
      </c>
      <c r="CN1206" s="18">
        <v>4130.1935483870902</v>
      </c>
      <c r="CO1206" s="18">
        <v>3622.95</v>
      </c>
      <c r="CP1206" s="18">
        <v>2390.7096774193501</v>
      </c>
      <c r="CQ1206" s="18">
        <v>941.75096774193503</v>
      </c>
      <c r="CR1206" s="18">
        <v>64.667666666666605</v>
      </c>
      <c r="CS1206" s="18">
        <v>32.033709677419303</v>
      </c>
      <c r="CT1206" s="18">
        <v>24.594833333333298</v>
      </c>
      <c r="CU1206" s="18">
        <v>64.732741935483801</v>
      </c>
      <c r="CV1206" s="18">
        <v>794.87258064516095</v>
      </c>
      <c r="CW1206" s="18">
        <v>2195.8103448275801</v>
      </c>
      <c r="CX1206" s="18">
        <v>3276.2903225806399</v>
      </c>
      <c r="CY1206" s="18">
        <v>4032.86666666666</v>
      </c>
      <c r="CZ1206" s="18">
        <v>4443.1774193548299</v>
      </c>
      <c r="DA1206" s="18">
        <v>2176.75</v>
      </c>
      <c r="DB1206" s="18">
        <v>504.01451612903202</v>
      </c>
      <c r="DC1206" s="18">
        <v>200.953225806451</v>
      </c>
      <c r="DD1206" s="18">
        <v>134.63999999999999</v>
      </c>
      <c r="DE1206" s="18">
        <v>84.527258064516104</v>
      </c>
      <c r="DF1206" s="18">
        <v>59.962499999999999</v>
      </c>
      <c r="DG1206" s="18">
        <v>136.64693548387001</v>
      </c>
      <c r="DH1206" s="18">
        <v>850.54838709677404</v>
      </c>
      <c r="DI1206" s="18">
        <v>1215.69642857142</v>
      </c>
      <c r="DJ1206" s="18">
        <v>2897.1290322580599</v>
      </c>
      <c r="DK1206" s="18">
        <v>4034.0833333333298</v>
      </c>
      <c r="DL1206" s="18">
        <v>4407.9677419354803</v>
      </c>
      <c r="DM1206" s="18">
        <v>3446.8166666666598</v>
      </c>
      <c r="DN1206" s="18">
        <v>2053.2419354838698</v>
      </c>
      <c r="DO1206" s="18">
        <v>1253.8064516129</v>
      </c>
      <c r="DP1206" s="18">
        <v>747.58833333333303</v>
      </c>
      <c r="DQ1206" s="18">
        <v>242.75161290322501</v>
      </c>
      <c r="DR1206" s="18">
        <v>118.740666666666</v>
      </c>
      <c r="DS1206" s="19">
        <v>128.67916666666599</v>
      </c>
    </row>
    <row r="1207" spans="1:123" x14ac:dyDescent="0.25">
      <c r="A1207" s="12" t="s">
        <v>67</v>
      </c>
      <c r="B1207" s="13">
        <v>3</v>
      </c>
      <c r="C1207" s="13" t="str">
        <f t="shared" si="22"/>
        <v>BB_L_16_GW_GW_SA_Low_GW_GQ_24_000_3</v>
      </c>
      <c r="D1207" s="14">
        <v>10</v>
      </c>
      <c r="E1207" s="14">
        <v>10</v>
      </c>
      <c r="F1207" s="14">
        <v>10.1535483870967</v>
      </c>
      <c r="G1207" s="14">
        <v>17.8221666666666</v>
      </c>
      <c r="H1207" s="14">
        <v>264.736774193548</v>
      </c>
      <c r="I1207" s="14">
        <v>1350.6699999999901</v>
      </c>
      <c r="J1207" s="14">
        <v>1230.9193548387</v>
      </c>
      <c r="K1207" s="14">
        <v>1022.92419354838</v>
      </c>
      <c r="L1207" s="14">
        <v>798.61500000000001</v>
      </c>
      <c r="M1207" s="14">
        <v>647.56129032258002</v>
      </c>
      <c r="N1207" s="14">
        <v>578.52333333333297</v>
      </c>
      <c r="O1207" s="14">
        <v>516.03548387096703</v>
      </c>
      <c r="P1207" s="14">
        <v>474.01451612903202</v>
      </c>
      <c r="Q1207" s="14">
        <v>415.77857142857101</v>
      </c>
      <c r="R1207" s="14">
        <v>395.00161290322501</v>
      </c>
      <c r="S1207" s="14">
        <v>449.48333333333301</v>
      </c>
      <c r="T1207" s="14">
        <v>752.01290322580599</v>
      </c>
      <c r="U1207" s="14">
        <v>1523.6</v>
      </c>
      <c r="V1207" s="14">
        <v>1949.4838709677399</v>
      </c>
      <c r="W1207" s="14">
        <v>1865.85483870967</v>
      </c>
      <c r="X1207" s="14">
        <v>1374.9666666666601</v>
      </c>
      <c r="Y1207" s="14">
        <v>1022.21774193548</v>
      </c>
      <c r="Z1207" s="14">
        <v>864.02499999999895</v>
      </c>
      <c r="AA1207" s="14">
        <v>748.62741935483803</v>
      </c>
      <c r="AB1207" s="14">
        <v>683.88387096774102</v>
      </c>
      <c r="AC1207" s="14">
        <v>633.77857142857101</v>
      </c>
      <c r="AD1207" s="14">
        <v>543.11774193548297</v>
      </c>
      <c r="AE1207" s="14">
        <v>561</v>
      </c>
      <c r="AF1207" s="14">
        <v>791.87741935483803</v>
      </c>
      <c r="AG1207" s="14">
        <v>1420.4</v>
      </c>
      <c r="AH1207" s="14">
        <v>1675</v>
      </c>
      <c r="AI1207" s="14">
        <v>1983.0967741935401</v>
      </c>
      <c r="AJ1207" s="14">
        <v>2087.9499999999998</v>
      </c>
      <c r="AK1207" s="14">
        <v>1970.2903225806399</v>
      </c>
      <c r="AL1207" s="14">
        <v>1854.7166666666601</v>
      </c>
      <c r="AM1207" s="14">
        <v>1769.5</v>
      </c>
      <c r="AN1207" s="14">
        <v>1709.35483870967</v>
      </c>
      <c r="AO1207" s="14">
        <v>1686.625</v>
      </c>
      <c r="AP1207" s="14">
        <v>1652.9516129032199</v>
      </c>
      <c r="AQ1207" s="14">
        <v>1491.9166666666599</v>
      </c>
      <c r="AR1207" s="14">
        <v>1242.66129032258</v>
      </c>
      <c r="AS1207" s="14">
        <v>1238.3499999999999</v>
      </c>
      <c r="AT1207" s="14">
        <v>1455.1774193548299</v>
      </c>
      <c r="AU1207" s="14">
        <v>1567.9032258064501</v>
      </c>
      <c r="AV1207" s="14">
        <v>1548.5</v>
      </c>
      <c r="AW1207" s="14">
        <v>1468.4516129032199</v>
      </c>
      <c r="AX1207" s="14">
        <v>1105.87666666666</v>
      </c>
      <c r="AY1207" s="14">
        <v>954.98064516129</v>
      </c>
      <c r="AZ1207" s="14">
        <v>975.15967741935503</v>
      </c>
      <c r="BA1207" s="14">
        <v>1023.09137931034</v>
      </c>
      <c r="BB1207" s="14">
        <v>1227.83870967741</v>
      </c>
      <c r="BC1207" s="14">
        <v>1579.68333333333</v>
      </c>
      <c r="BD1207" s="14">
        <v>2225.0645161290299</v>
      </c>
      <c r="BE1207" s="14">
        <v>2966.63333333333</v>
      </c>
      <c r="BF1207" s="14">
        <v>2559.88709677419</v>
      </c>
      <c r="BG1207" s="14">
        <v>1749.6129032258</v>
      </c>
      <c r="BH1207" s="14">
        <v>1460.05</v>
      </c>
      <c r="BI1207" s="14">
        <v>1244.72580645161</v>
      </c>
      <c r="BJ1207" s="14">
        <v>1019.77833333333</v>
      </c>
      <c r="BK1207" s="14">
        <v>862.07580645161204</v>
      </c>
      <c r="BL1207" s="14">
        <v>742.91290322580596</v>
      </c>
      <c r="BM1207" s="14">
        <v>660.55714285714305</v>
      </c>
      <c r="BN1207" s="14">
        <v>627.98387096774195</v>
      </c>
      <c r="BO1207" s="14">
        <v>672.89666666666596</v>
      </c>
      <c r="BP1207" s="14">
        <v>892.58709677419301</v>
      </c>
      <c r="BQ1207" s="14">
        <v>1280.2166666666601</v>
      </c>
      <c r="BR1207" s="14">
        <v>1577.3225806451601</v>
      </c>
      <c r="BS1207" s="14">
        <v>1991.6451612903199</v>
      </c>
      <c r="BT1207" s="14">
        <v>2054.9333333333302</v>
      </c>
      <c r="BU1207" s="14">
        <v>2083.5645161290299</v>
      </c>
      <c r="BV1207" s="14">
        <v>2016.25</v>
      </c>
      <c r="BW1207" s="14">
        <v>1840.1451612903199</v>
      </c>
      <c r="BX1207" s="14">
        <v>1727.8064516129</v>
      </c>
      <c r="BY1207" s="14">
        <v>1612.67857142857</v>
      </c>
      <c r="BZ1207" s="14">
        <v>1535.5161290322501</v>
      </c>
      <c r="CA1207" s="14">
        <v>1605.43333333333</v>
      </c>
      <c r="CB1207" s="14">
        <v>1969.77419354838</v>
      </c>
      <c r="CC1207" s="14">
        <v>2464.86666666666</v>
      </c>
      <c r="CD1207" s="14">
        <v>2757.1451612903202</v>
      </c>
      <c r="CE1207" s="14">
        <v>2756.4032258064499</v>
      </c>
      <c r="CF1207" s="14">
        <v>2212.1666666666601</v>
      </c>
      <c r="CG1207" s="14">
        <v>1834.66129032258</v>
      </c>
      <c r="CH1207" s="14">
        <v>1547.35</v>
      </c>
      <c r="CI1207" s="14">
        <v>1307.46774193548</v>
      </c>
      <c r="CJ1207" s="14">
        <v>1174.22580645161</v>
      </c>
      <c r="CK1207" s="14">
        <v>1094.07142857142</v>
      </c>
      <c r="CL1207" s="14">
        <v>958.28225806451599</v>
      </c>
      <c r="CM1207" s="14">
        <v>1062.9000000000001</v>
      </c>
      <c r="CN1207" s="14">
        <v>1450.19354838709</v>
      </c>
      <c r="CO1207" s="14">
        <v>2176.8333333333298</v>
      </c>
      <c r="CP1207" s="14">
        <v>2560.9516129032199</v>
      </c>
      <c r="CQ1207" s="14">
        <v>2404.22580645161</v>
      </c>
      <c r="CR1207" s="14">
        <v>1532.88333333333</v>
      </c>
      <c r="CS1207" s="14">
        <v>1130.04193548387</v>
      </c>
      <c r="CT1207" s="14">
        <v>969.80833333333305</v>
      </c>
      <c r="CU1207" s="14">
        <v>828.66129032258004</v>
      </c>
      <c r="CV1207" s="14">
        <v>652.803225806451</v>
      </c>
      <c r="CW1207" s="14">
        <v>603.9</v>
      </c>
      <c r="CX1207" s="14">
        <v>719.98387096774195</v>
      </c>
      <c r="CY1207" s="14">
        <v>1257.1216666666601</v>
      </c>
      <c r="CZ1207" s="14">
        <v>2052.2903225806399</v>
      </c>
      <c r="DA1207" s="14">
        <v>2923.86666666666</v>
      </c>
      <c r="DB1207" s="14">
        <v>2720.2580645161202</v>
      </c>
      <c r="DC1207" s="14">
        <v>2320.9193548387002</v>
      </c>
      <c r="DD1207" s="14">
        <v>2066.4333333333302</v>
      </c>
      <c r="DE1207" s="14">
        <v>1761.4032258064501</v>
      </c>
      <c r="DF1207" s="14">
        <v>1535.3</v>
      </c>
      <c r="DG1207" s="14">
        <v>1317.72580645161</v>
      </c>
      <c r="DH1207" s="14">
        <v>1058.35483870967</v>
      </c>
      <c r="DI1207" s="14">
        <v>1007.80178571428</v>
      </c>
      <c r="DJ1207" s="14">
        <v>983.47419354838701</v>
      </c>
      <c r="DK1207" s="14">
        <v>1375.0833333333301</v>
      </c>
      <c r="DL1207" s="14">
        <v>2243.9193548387002</v>
      </c>
      <c r="DM1207" s="14">
        <v>2808.7166666666599</v>
      </c>
      <c r="DN1207" s="14">
        <v>3104.9677419354798</v>
      </c>
      <c r="DO1207" s="14">
        <v>3114.27419354838</v>
      </c>
      <c r="DP1207" s="14">
        <v>2961.5666666666598</v>
      </c>
      <c r="DQ1207" s="14">
        <v>2392.4838709677401</v>
      </c>
      <c r="DR1207" s="14">
        <v>1961.86666666666</v>
      </c>
      <c r="DS1207" s="15">
        <v>1677.2</v>
      </c>
    </row>
    <row r="1208" spans="1:123" x14ac:dyDescent="0.25">
      <c r="A1208" s="16" t="s">
        <v>67</v>
      </c>
      <c r="B1208" s="17">
        <v>4</v>
      </c>
      <c r="C1208" s="13" t="str">
        <f t="shared" si="22"/>
        <v>BB_L_16_GW_GW_SA_Low_GW_GQ_24_000_4</v>
      </c>
      <c r="D1208" s="18">
        <v>10</v>
      </c>
      <c r="E1208" s="18">
        <v>10.875517241379301</v>
      </c>
      <c r="F1208" s="18">
        <v>159.55725806451599</v>
      </c>
      <c r="G1208" s="18">
        <v>1055.6099999999999</v>
      </c>
      <c r="H1208" s="18">
        <v>2763.6451612903202</v>
      </c>
      <c r="I1208" s="18">
        <v>180.62666666666601</v>
      </c>
      <c r="J1208" s="18">
        <v>61.1387096774193</v>
      </c>
      <c r="K1208" s="18">
        <v>43.6351612903225</v>
      </c>
      <c r="L1208" s="18">
        <v>27.6948333333333</v>
      </c>
      <c r="M1208" s="18">
        <v>20.810161290322501</v>
      </c>
      <c r="N1208" s="18">
        <v>26.297833333333301</v>
      </c>
      <c r="O1208" s="18">
        <v>83.875</v>
      </c>
      <c r="P1208" s="18">
        <v>272.61129032257998</v>
      </c>
      <c r="Q1208" s="18">
        <v>1412.6017857142799</v>
      </c>
      <c r="R1208" s="18">
        <v>2471.1451612903202</v>
      </c>
      <c r="S1208" s="18">
        <v>3265.2166666666599</v>
      </c>
      <c r="T1208" s="18">
        <v>4158.6451612903202</v>
      </c>
      <c r="U1208" s="18">
        <v>2109.6099999999901</v>
      </c>
      <c r="V1208" s="18">
        <v>487.06935483870899</v>
      </c>
      <c r="W1208" s="18">
        <v>69.375</v>
      </c>
      <c r="X1208" s="18">
        <v>38.203999999999901</v>
      </c>
      <c r="Y1208" s="18">
        <v>32.549999999999997</v>
      </c>
      <c r="Z1208" s="18">
        <v>39.786833333333298</v>
      </c>
      <c r="AA1208" s="18">
        <v>62.813064516129003</v>
      </c>
      <c r="AB1208" s="18">
        <v>178.14516129032199</v>
      </c>
      <c r="AC1208" s="18">
        <v>533.53750000000002</v>
      </c>
      <c r="AD1208" s="18">
        <v>2071.5322580645102</v>
      </c>
      <c r="AE1208" s="18">
        <v>3332.5666666666598</v>
      </c>
      <c r="AF1208" s="18">
        <v>4210.6129032258004</v>
      </c>
      <c r="AG1208" s="18">
        <v>2758.7333333333299</v>
      </c>
      <c r="AH1208" s="18">
        <v>1756.9516129032199</v>
      </c>
      <c r="AI1208" s="18">
        <v>727.12419354838698</v>
      </c>
      <c r="AJ1208" s="18">
        <v>208.905</v>
      </c>
      <c r="AK1208" s="18">
        <v>88.271129032258003</v>
      </c>
      <c r="AL1208" s="18">
        <v>64.609666666666598</v>
      </c>
      <c r="AM1208" s="18">
        <v>62.638225806451601</v>
      </c>
      <c r="AN1208" s="18">
        <v>73.651935483870901</v>
      </c>
      <c r="AO1208" s="18">
        <v>84.550357142857095</v>
      </c>
      <c r="AP1208" s="18">
        <v>111.19725806451601</v>
      </c>
      <c r="AQ1208" s="18">
        <v>632.55999999999995</v>
      </c>
      <c r="AR1208" s="18">
        <v>2939.6129032258</v>
      </c>
      <c r="AS1208" s="18">
        <v>2892.6666666666601</v>
      </c>
      <c r="AT1208" s="18">
        <v>1049.3499999999999</v>
      </c>
      <c r="AU1208" s="18">
        <v>339.19354838709597</v>
      </c>
      <c r="AV1208" s="18">
        <v>159.97399999999999</v>
      </c>
      <c r="AW1208" s="18">
        <v>53.925967741935402</v>
      </c>
      <c r="AX1208" s="18">
        <v>1682.62</v>
      </c>
      <c r="AY1208" s="18">
        <v>3327.1129032258</v>
      </c>
      <c r="AZ1208" s="18">
        <v>3573.0645161290299</v>
      </c>
      <c r="BA1208" s="18">
        <v>3709.6379310344801</v>
      </c>
      <c r="BB1208" s="18">
        <v>4115.0483870967701</v>
      </c>
      <c r="BC1208" s="18">
        <v>4418.1166666666604</v>
      </c>
      <c r="BD1208" s="18">
        <v>3456.6935483870898</v>
      </c>
      <c r="BE1208" s="18">
        <v>360.56333333333299</v>
      </c>
      <c r="BF1208" s="18">
        <v>135.80354838709599</v>
      </c>
      <c r="BG1208" s="18">
        <v>40.645161290322498</v>
      </c>
      <c r="BH1208" s="18">
        <v>51.037500000000001</v>
      </c>
      <c r="BI1208" s="18">
        <v>60.670645161290302</v>
      </c>
      <c r="BJ1208" s="18">
        <v>45.041166666666598</v>
      </c>
      <c r="BK1208" s="18">
        <v>125.18758064516101</v>
      </c>
      <c r="BL1208" s="18">
        <v>758.75322580645104</v>
      </c>
      <c r="BM1208" s="18">
        <v>1822.5</v>
      </c>
      <c r="BN1208" s="18">
        <v>2704.7580645161202</v>
      </c>
      <c r="BO1208" s="18">
        <v>3619.45</v>
      </c>
      <c r="BP1208" s="18">
        <v>4027.88709677419</v>
      </c>
      <c r="BQ1208" s="18">
        <v>3457.3166666666598</v>
      </c>
      <c r="BR1208" s="18">
        <v>2288.7161290322501</v>
      </c>
      <c r="BS1208" s="18">
        <v>594.77903225806403</v>
      </c>
      <c r="BT1208" s="18">
        <v>388.20166666666597</v>
      </c>
      <c r="BU1208" s="18">
        <v>224.379032258064</v>
      </c>
      <c r="BV1208" s="18">
        <v>159.65666666666601</v>
      </c>
      <c r="BW1208" s="18">
        <v>669.28387096774202</v>
      </c>
      <c r="BX1208" s="18">
        <v>1427.96774193548</v>
      </c>
      <c r="BY1208" s="18">
        <v>2394.3571428571399</v>
      </c>
      <c r="BZ1208" s="18">
        <v>3303.5322580645102</v>
      </c>
      <c r="CA1208" s="18">
        <v>4201.5</v>
      </c>
      <c r="CB1208" s="18">
        <v>4338.2580645161197</v>
      </c>
      <c r="CC1208" s="18">
        <v>3002.0166666666601</v>
      </c>
      <c r="CD1208" s="18">
        <v>1255.1629032257999</v>
      </c>
      <c r="CE1208" s="18">
        <v>245.92629032258</v>
      </c>
      <c r="CF1208" s="18">
        <v>49.730166666666598</v>
      </c>
      <c r="CG1208" s="18">
        <v>53.677096774193501</v>
      </c>
      <c r="CH1208" s="18">
        <v>59.636499999999998</v>
      </c>
      <c r="CI1208" s="18">
        <v>158.95435483870901</v>
      </c>
      <c r="CJ1208" s="18">
        <v>556.83225806451605</v>
      </c>
      <c r="CK1208" s="18">
        <v>1033.92678571428</v>
      </c>
      <c r="CL1208" s="18">
        <v>2479.4838709677401</v>
      </c>
      <c r="CM1208" s="18">
        <v>4191.8666666666604</v>
      </c>
      <c r="CN1208" s="18">
        <v>4433.4032258064499</v>
      </c>
      <c r="CO1208" s="18">
        <v>2672.8</v>
      </c>
      <c r="CP1208" s="18">
        <v>1283.2580645161199</v>
      </c>
      <c r="CQ1208" s="18">
        <v>379.18225806451602</v>
      </c>
      <c r="CR1208" s="18">
        <v>74.899833333333305</v>
      </c>
      <c r="CS1208" s="18">
        <v>65.837096774193498</v>
      </c>
      <c r="CT1208" s="18">
        <v>45.670999999999999</v>
      </c>
      <c r="CU1208" s="18">
        <v>111.24241935483801</v>
      </c>
      <c r="CV1208" s="18">
        <v>1219.6080645161201</v>
      </c>
      <c r="CW1208" s="18">
        <v>2965.4827586206802</v>
      </c>
      <c r="CX1208" s="18">
        <v>3940.88709677419</v>
      </c>
      <c r="CY1208" s="18">
        <v>4343.2166666666599</v>
      </c>
      <c r="CZ1208" s="18">
        <v>4504.0967741935401</v>
      </c>
      <c r="DA1208" s="18">
        <v>1373.6183333333299</v>
      </c>
      <c r="DB1208" s="18">
        <v>134.643709677419</v>
      </c>
      <c r="DC1208" s="18">
        <v>79.742258064516093</v>
      </c>
      <c r="DD1208" s="18">
        <v>80.897666666666595</v>
      </c>
      <c r="DE1208" s="18">
        <v>60.210645161290302</v>
      </c>
      <c r="DF1208" s="18">
        <v>42.737333333333297</v>
      </c>
      <c r="DG1208" s="18">
        <v>178.582741935483</v>
      </c>
      <c r="DH1208" s="18">
        <v>1351.0645161290299</v>
      </c>
      <c r="DI1208" s="18">
        <v>1833.6428571428501</v>
      </c>
      <c r="DJ1208" s="18">
        <v>3664.0483870967701</v>
      </c>
      <c r="DK1208" s="18">
        <v>4412.3666666666604</v>
      </c>
      <c r="DL1208" s="18">
        <v>4378.3064516128998</v>
      </c>
      <c r="DM1208" s="18">
        <v>2891.2166666666599</v>
      </c>
      <c r="DN1208" s="18">
        <v>1064.88387096774</v>
      </c>
      <c r="DO1208" s="18">
        <v>496.63225806451601</v>
      </c>
      <c r="DP1208" s="18">
        <v>227.30566666666601</v>
      </c>
      <c r="DQ1208" s="18">
        <v>41.596129032257998</v>
      </c>
      <c r="DR1208" s="18">
        <v>39.627833333333299</v>
      </c>
      <c r="DS1208" s="19">
        <v>118.29833333333301</v>
      </c>
    </row>
    <row r="1209" spans="1:123" x14ac:dyDescent="0.25">
      <c r="A1209" s="12" t="s">
        <v>67</v>
      </c>
      <c r="B1209" s="13">
        <v>5</v>
      </c>
      <c r="C1209" s="13" t="str">
        <f t="shared" si="22"/>
        <v>BB_L_16_GW_GW_SA_Low_GW_GQ_24_000_5</v>
      </c>
      <c r="D1209" s="14">
        <v>10</v>
      </c>
      <c r="E1209" s="14">
        <v>10.011896551724099</v>
      </c>
      <c r="F1209" s="14">
        <v>16.132096774193499</v>
      </c>
      <c r="G1209" s="14">
        <v>144.66183333333299</v>
      </c>
      <c r="H1209" s="14">
        <v>1491.69677419354</v>
      </c>
      <c r="I1209" s="14">
        <v>1151.0999999999999</v>
      </c>
      <c r="J1209" s="14">
        <v>357.81935483870899</v>
      </c>
      <c r="K1209" s="14">
        <v>187.03225806451599</v>
      </c>
      <c r="L1209" s="14">
        <v>93.521333333333303</v>
      </c>
      <c r="M1209" s="14">
        <v>54.6435483870967</v>
      </c>
      <c r="N1209" s="14">
        <v>43.641499999999901</v>
      </c>
      <c r="O1209" s="14">
        <v>37.684677419354799</v>
      </c>
      <c r="P1209" s="14">
        <v>48.404838709677399</v>
      </c>
      <c r="Q1209" s="14">
        <v>257.9325</v>
      </c>
      <c r="R1209" s="14">
        <v>574.73709677419299</v>
      </c>
      <c r="S1209" s="14">
        <v>1177.1899999999901</v>
      </c>
      <c r="T1209" s="14">
        <v>2544.38709677419</v>
      </c>
      <c r="U1209" s="14">
        <v>3088.8333333333298</v>
      </c>
      <c r="V1209" s="14">
        <v>2246.6129032258</v>
      </c>
      <c r="W1209" s="14">
        <v>760.40161290322499</v>
      </c>
      <c r="X1209" s="14">
        <v>224.34833333333299</v>
      </c>
      <c r="Y1209" s="14">
        <v>91.431935483870902</v>
      </c>
      <c r="Z1209" s="14">
        <v>61.134999999999899</v>
      </c>
      <c r="AA1209" s="14">
        <v>45.784516129032198</v>
      </c>
      <c r="AB1209" s="14">
        <v>45.099677419354798</v>
      </c>
      <c r="AC1209" s="14">
        <v>84.025892857142793</v>
      </c>
      <c r="AD1209" s="14">
        <v>435.48387096774098</v>
      </c>
      <c r="AE1209" s="14">
        <v>1183.32833333333</v>
      </c>
      <c r="AF1209" s="14">
        <v>2453.6451612903202</v>
      </c>
      <c r="AG1209" s="14">
        <v>3391.2333333333299</v>
      </c>
      <c r="AH1209" s="14">
        <v>3314.1451612903202</v>
      </c>
      <c r="AI1209" s="14">
        <v>2518.6935483870898</v>
      </c>
      <c r="AJ1209" s="14">
        <v>1542</v>
      </c>
      <c r="AK1209" s="14">
        <v>881.27419354838696</v>
      </c>
      <c r="AL1209" s="14">
        <v>633.63166666666598</v>
      </c>
      <c r="AM1209" s="14">
        <v>515.638709677419</v>
      </c>
      <c r="AN1209" s="14">
        <v>451.08870967741899</v>
      </c>
      <c r="AO1209" s="14">
        <v>431.99285714285702</v>
      </c>
      <c r="AP1209" s="14">
        <v>406.20645161290298</v>
      </c>
      <c r="AQ1209" s="14">
        <v>339.21833333333302</v>
      </c>
      <c r="AR1209" s="14">
        <v>1244.9129032257999</v>
      </c>
      <c r="AS1209" s="14">
        <v>2016.61666666666</v>
      </c>
      <c r="AT1209" s="14">
        <v>2044.0645161290299</v>
      </c>
      <c r="AU1209" s="14">
        <v>1594.2096774193501</v>
      </c>
      <c r="AV1209" s="14">
        <v>1055.4733333333299</v>
      </c>
      <c r="AW1209" s="14">
        <v>585.316129032258</v>
      </c>
      <c r="AX1209" s="14">
        <v>482.72500000000002</v>
      </c>
      <c r="AY1209" s="14">
        <v>1393.4596774193501</v>
      </c>
      <c r="AZ1209" s="14">
        <v>1808.1290322580601</v>
      </c>
      <c r="BA1209" s="14">
        <v>2120.2241379310299</v>
      </c>
      <c r="BB1209" s="14">
        <v>2861.2419354838698</v>
      </c>
      <c r="BC1209" s="14">
        <v>3553.4166666666601</v>
      </c>
      <c r="BD1209" s="14">
        <v>3795.4677419354798</v>
      </c>
      <c r="BE1209" s="14">
        <v>1995.65</v>
      </c>
      <c r="BF1209" s="14">
        <v>804.90161290322499</v>
      </c>
      <c r="BG1209" s="14">
        <v>221.25645161290299</v>
      </c>
      <c r="BH1209" s="14">
        <v>129.75166666666601</v>
      </c>
      <c r="BI1209" s="14">
        <v>87.140483870967699</v>
      </c>
      <c r="BJ1209" s="14">
        <v>54.721333333333298</v>
      </c>
      <c r="BK1209" s="14">
        <v>43.462580645161196</v>
      </c>
      <c r="BL1209" s="14">
        <v>107.385322580645</v>
      </c>
      <c r="BM1209" s="14">
        <v>332.07321428571402</v>
      </c>
      <c r="BN1209" s="14">
        <v>733.33387096774095</v>
      </c>
      <c r="BO1209" s="14">
        <v>1519.31666666666</v>
      </c>
      <c r="BP1209" s="14">
        <v>2466.6774193548299</v>
      </c>
      <c r="BQ1209" s="14">
        <v>3320.55</v>
      </c>
      <c r="BR1209" s="14">
        <v>3279.66129032258</v>
      </c>
      <c r="BS1209" s="14">
        <v>2443.6451612903202</v>
      </c>
      <c r="BT1209" s="14">
        <v>2074.2833333333301</v>
      </c>
      <c r="BU1209" s="14">
        <v>1523.1129032258</v>
      </c>
      <c r="BV1209" s="14">
        <v>1069.04833333333</v>
      </c>
      <c r="BW1209" s="14">
        <v>675.67096774193499</v>
      </c>
      <c r="BX1209" s="14">
        <v>669.30806451612898</v>
      </c>
      <c r="BY1209" s="14">
        <v>903.66428571428503</v>
      </c>
      <c r="BZ1209" s="14">
        <v>1439.3225806451601</v>
      </c>
      <c r="CA1209" s="14">
        <v>2620.5833333333298</v>
      </c>
      <c r="CB1209" s="14">
        <v>3625.2419354838698</v>
      </c>
      <c r="CC1209" s="14">
        <v>3944.0166666666601</v>
      </c>
      <c r="CD1209" s="14">
        <v>3161.8225806451601</v>
      </c>
      <c r="CE1209" s="14">
        <v>1720.23225806451</v>
      </c>
      <c r="CF1209" s="14">
        <v>533.45499999999902</v>
      </c>
      <c r="CG1209" s="14">
        <v>277.48387096774098</v>
      </c>
      <c r="CH1209" s="14">
        <v>164.50333333333299</v>
      </c>
      <c r="CI1209" s="14">
        <v>109.76129032258</v>
      </c>
      <c r="CJ1209" s="14">
        <v>122.61290322580599</v>
      </c>
      <c r="CK1209" s="14">
        <v>190.42857142857099</v>
      </c>
      <c r="CL1209" s="14">
        <v>667.09677419354796</v>
      </c>
      <c r="CM1209" s="14">
        <v>2374.1999999999998</v>
      </c>
      <c r="CN1209" s="14">
        <v>3454.4354838709601</v>
      </c>
      <c r="CO1209" s="14">
        <v>3892.63333333333</v>
      </c>
      <c r="CP1209" s="14">
        <v>3326.6129032258</v>
      </c>
      <c r="CQ1209" s="14">
        <v>1633.5048387096699</v>
      </c>
      <c r="CR1209" s="14">
        <v>160.111666666666</v>
      </c>
      <c r="CS1209" s="14">
        <v>76.648709677419305</v>
      </c>
      <c r="CT1209" s="14">
        <v>53.250333333333302</v>
      </c>
      <c r="CU1209" s="14">
        <v>42.764516129032202</v>
      </c>
      <c r="CV1209" s="14">
        <v>194.59048387096701</v>
      </c>
      <c r="CW1209" s="14">
        <v>973.13620689655102</v>
      </c>
      <c r="CX1209" s="14">
        <v>2039.69354838709</v>
      </c>
      <c r="CY1209" s="14">
        <v>3268.7166666666599</v>
      </c>
      <c r="CZ1209" s="14">
        <v>4145.4032258064499</v>
      </c>
      <c r="DA1209" s="14">
        <v>2746.15</v>
      </c>
      <c r="DB1209" s="14">
        <v>982.62741935483803</v>
      </c>
      <c r="DC1209" s="14">
        <v>468.806451612903</v>
      </c>
      <c r="DD1209" s="14">
        <v>331.731666666666</v>
      </c>
      <c r="DE1209" s="14">
        <v>207.07741935483801</v>
      </c>
      <c r="DF1209" s="14">
        <v>142.78</v>
      </c>
      <c r="DG1209" s="14">
        <v>108.331451612903</v>
      </c>
      <c r="DH1209" s="14">
        <v>228.89354838709599</v>
      </c>
      <c r="DI1209" s="14">
        <v>356.00535714285701</v>
      </c>
      <c r="DJ1209" s="14">
        <v>1694.25</v>
      </c>
      <c r="DK1209" s="14">
        <v>3300.6833333333302</v>
      </c>
      <c r="DL1209" s="14">
        <v>4176.4838709677397</v>
      </c>
      <c r="DM1209" s="14">
        <v>4037.7166666666599</v>
      </c>
      <c r="DN1209" s="14">
        <v>3206.8225806451601</v>
      </c>
      <c r="DO1209" s="14">
        <v>2322.5322580645102</v>
      </c>
      <c r="DP1209" s="14">
        <v>1544.3983333333299</v>
      </c>
      <c r="DQ1209" s="14">
        <v>554.68225806451596</v>
      </c>
      <c r="DR1209" s="14">
        <v>281.68666666666599</v>
      </c>
      <c r="DS1209" s="15">
        <v>184.588333333333</v>
      </c>
    </row>
    <row r="1210" spans="1:123" x14ac:dyDescent="0.25">
      <c r="A1210" s="16" t="s">
        <v>67</v>
      </c>
      <c r="B1210" s="17">
        <v>6</v>
      </c>
      <c r="C1210" s="13" t="str">
        <f t="shared" si="22"/>
        <v>BB_L_16_GW_GW_SA_Low_GW_GQ_24_000_6</v>
      </c>
      <c r="D1210" s="18">
        <v>10</v>
      </c>
      <c r="E1210" s="18">
        <v>10</v>
      </c>
      <c r="F1210" s="18">
        <v>10.003225806451599</v>
      </c>
      <c r="G1210" s="18">
        <v>10.662333333333301</v>
      </c>
      <c r="H1210" s="18">
        <v>92.878387096774105</v>
      </c>
      <c r="I1210" s="18">
        <v>1095.4199999999901</v>
      </c>
      <c r="J1210" s="18">
        <v>1287.19354838709</v>
      </c>
      <c r="K1210" s="18">
        <v>1179.8064516129</v>
      </c>
      <c r="L1210" s="18">
        <v>999.856666666666</v>
      </c>
      <c r="M1210" s="18">
        <v>852.37419354838698</v>
      </c>
      <c r="N1210" s="18">
        <v>781.12333333333299</v>
      </c>
      <c r="O1210" s="18">
        <v>712.70645161290304</v>
      </c>
      <c r="P1210" s="18">
        <v>663.75322580645104</v>
      </c>
      <c r="Q1210" s="18">
        <v>580.64107142857097</v>
      </c>
      <c r="R1210" s="18">
        <v>521.99354838709598</v>
      </c>
      <c r="S1210" s="18">
        <v>487.57</v>
      </c>
      <c r="T1210" s="18">
        <v>530.89354838709596</v>
      </c>
      <c r="U1210" s="18">
        <v>1023.23166666666</v>
      </c>
      <c r="V1210" s="18">
        <v>1513.9354838709601</v>
      </c>
      <c r="W1210" s="18">
        <v>1872.4193548387</v>
      </c>
      <c r="X1210" s="18">
        <v>1626.85</v>
      </c>
      <c r="Y1210" s="18">
        <v>1312.85483870967</v>
      </c>
      <c r="Z1210" s="18">
        <v>1149.2833333333299</v>
      </c>
      <c r="AA1210" s="18">
        <v>1022.34516129032</v>
      </c>
      <c r="AB1210" s="18">
        <v>944.51935483870898</v>
      </c>
      <c r="AC1210" s="18">
        <v>884.07678571428505</v>
      </c>
      <c r="AD1210" s="18">
        <v>747.09516129032204</v>
      </c>
      <c r="AE1210" s="18">
        <v>661.03499999999997</v>
      </c>
      <c r="AF1210" s="18">
        <v>648.67258064516102</v>
      </c>
      <c r="AG1210" s="18">
        <v>965.05833333333305</v>
      </c>
      <c r="AH1210" s="18">
        <v>1164.35483870967</v>
      </c>
      <c r="AI1210" s="18">
        <v>1528.5</v>
      </c>
      <c r="AJ1210" s="18">
        <v>1847.2166666666601</v>
      </c>
      <c r="AK1210" s="18">
        <v>1960.3064516129</v>
      </c>
      <c r="AL1210" s="18">
        <v>1949.06666666666</v>
      </c>
      <c r="AM1210" s="18">
        <v>1916.77419354838</v>
      </c>
      <c r="AN1210" s="18">
        <v>1885.1129032258</v>
      </c>
      <c r="AO1210" s="18">
        <v>1870.57142857142</v>
      </c>
      <c r="AP1210" s="18">
        <v>1849.8225806451601</v>
      </c>
      <c r="AQ1210" s="18">
        <v>1740.43333333333</v>
      </c>
      <c r="AR1210" s="18">
        <v>1435.66129032258</v>
      </c>
      <c r="AS1210" s="18">
        <v>1298.93333333333</v>
      </c>
      <c r="AT1210" s="18">
        <v>1322.5483870967701</v>
      </c>
      <c r="AU1210" s="18">
        <v>1414.3064516129</v>
      </c>
      <c r="AV1210" s="18">
        <v>1496.93333333333</v>
      </c>
      <c r="AW1210" s="18">
        <v>1537.69354838709</v>
      </c>
      <c r="AX1210" s="18">
        <v>1311.43333333333</v>
      </c>
      <c r="AY1210" s="18">
        <v>1095.77419354838</v>
      </c>
      <c r="AZ1210" s="18">
        <v>1043.35483870967</v>
      </c>
      <c r="BA1210" s="18">
        <v>1023.65517241379</v>
      </c>
      <c r="BB1210" s="18">
        <v>1048.38709677419</v>
      </c>
      <c r="BC1210" s="18">
        <v>1202.5833333333301</v>
      </c>
      <c r="BD1210" s="18">
        <v>1716.5645161290299</v>
      </c>
      <c r="BE1210" s="18">
        <v>2767.2833333333301</v>
      </c>
      <c r="BF1210" s="18">
        <v>2760.8064516129002</v>
      </c>
      <c r="BG1210" s="18">
        <v>2173.0645161290299</v>
      </c>
      <c r="BH1210" s="18">
        <v>1901.93333333333</v>
      </c>
      <c r="BI1210" s="18">
        <v>1677.6129032258</v>
      </c>
      <c r="BJ1210" s="18">
        <v>1422.1666666666599</v>
      </c>
      <c r="BK1210" s="18">
        <v>1234.1129032258</v>
      </c>
      <c r="BL1210" s="18">
        <v>1080.77096774193</v>
      </c>
      <c r="BM1210" s="18">
        <v>956.40535714285704</v>
      </c>
      <c r="BN1210" s="18">
        <v>866.87741935483803</v>
      </c>
      <c r="BO1210" s="18">
        <v>779.18</v>
      </c>
      <c r="BP1210" s="18">
        <v>783.04032258064501</v>
      </c>
      <c r="BQ1210" s="18">
        <v>921.99666666666599</v>
      </c>
      <c r="BR1210" s="18">
        <v>1124.42258064516</v>
      </c>
      <c r="BS1210" s="18">
        <v>1556.1774193548299</v>
      </c>
      <c r="BT1210" s="18">
        <v>1683.65</v>
      </c>
      <c r="BU1210" s="18">
        <v>1845.0483870967701</v>
      </c>
      <c r="BV1210" s="18">
        <v>1931.68333333333</v>
      </c>
      <c r="BW1210" s="18">
        <v>1935.9032258064501</v>
      </c>
      <c r="BX1210" s="18">
        <v>1886.4354838709601</v>
      </c>
      <c r="BY1210" s="18">
        <v>1806.5</v>
      </c>
      <c r="BZ1210" s="18">
        <v>1701.3225806451601</v>
      </c>
      <c r="CA1210" s="18">
        <v>1575.3333333333301</v>
      </c>
      <c r="CB1210" s="18">
        <v>1665.9354838709601</v>
      </c>
      <c r="CC1210" s="18">
        <v>2000.0833333333301</v>
      </c>
      <c r="CD1210" s="18">
        <v>2356.5483870967701</v>
      </c>
      <c r="CE1210" s="18">
        <v>2659.9354838709601</v>
      </c>
      <c r="CF1210" s="18">
        <v>2505.65</v>
      </c>
      <c r="CG1210" s="18">
        <v>2233.8548387096698</v>
      </c>
      <c r="CH1210" s="18">
        <v>1974.9833333333299</v>
      </c>
      <c r="CI1210" s="18">
        <v>1730.4516129032199</v>
      </c>
      <c r="CJ1210" s="18">
        <v>1578.72580645161</v>
      </c>
      <c r="CK1210" s="18">
        <v>1483.0178571428501</v>
      </c>
      <c r="CL1210" s="18">
        <v>1283.2419354838701</v>
      </c>
      <c r="CM1210" s="18">
        <v>1066.4000000000001</v>
      </c>
      <c r="CN1210" s="18">
        <v>1147.1451612903199</v>
      </c>
      <c r="CO1210" s="18">
        <v>1665.7666666666601</v>
      </c>
      <c r="CP1210" s="18">
        <v>2062.9516129032199</v>
      </c>
      <c r="CQ1210" s="18">
        <v>2312.3064516129002</v>
      </c>
      <c r="CR1210" s="18">
        <v>1900.36666666666</v>
      </c>
      <c r="CS1210" s="18">
        <v>1507.19354838709</v>
      </c>
      <c r="CT1210" s="18">
        <v>1324.7333333333299</v>
      </c>
      <c r="CU1210" s="18">
        <v>1165.35483870967</v>
      </c>
      <c r="CV1210" s="18">
        <v>941.158064516129</v>
      </c>
      <c r="CW1210" s="18">
        <v>778.28965517241295</v>
      </c>
      <c r="CX1210" s="18">
        <v>694.14516129032199</v>
      </c>
      <c r="CY1210" s="18">
        <v>893.56333333333305</v>
      </c>
      <c r="CZ1210" s="18">
        <v>1440.1290322580601</v>
      </c>
      <c r="DA1210" s="18">
        <v>2575.4499999999998</v>
      </c>
      <c r="DB1210" s="18">
        <v>2883.0645161290299</v>
      </c>
      <c r="DC1210" s="18">
        <v>2676.8064516129002</v>
      </c>
      <c r="DD1210" s="18">
        <v>2480.4333333333302</v>
      </c>
      <c r="DE1210" s="18">
        <v>2205.1451612903202</v>
      </c>
      <c r="DF1210" s="18">
        <v>1983.5</v>
      </c>
      <c r="DG1210" s="18">
        <v>1758.77419354838</v>
      </c>
      <c r="DH1210" s="18">
        <v>1460.5161290322501</v>
      </c>
      <c r="DI1210" s="18">
        <v>1386.5892857142801</v>
      </c>
      <c r="DJ1210" s="18">
        <v>1135.72580645161</v>
      </c>
      <c r="DK1210" s="18">
        <v>1121.61666666666</v>
      </c>
      <c r="DL1210" s="18">
        <v>1698.35483870967</v>
      </c>
      <c r="DM1210" s="18">
        <v>2249.9333333333302</v>
      </c>
      <c r="DN1210" s="18">
        <v>2673.5645161290299</v>
      </c>
      <c r="DO1210" s="18">
        <v>2871.5806451612898</v>
      </c>
      <c r="DP1210" s="18">
        <v>2940.7666666666601</v>
      </c>
      <c r="DQ1210" s="18">
        <v>2710.6935483870898</v>
      </c>
      <c r="DR1210" s="18">
        <v>2386.1</v>
      </c>
      <c r="DS1210" s="19">
        <v>2131.1833333333302</v>
      </c>
    </row>
    <row r="1211" spans="1:123" x14ac:dyDescent="0.25">
      <c r="A1211" s="12" t="s">
        <v>67</v>
      </c>
      <c r="B1211" s="13">
        <v>7</v>
      </c>
      <c r="C1211" s="13" t="str">
        <f t="shared" si="22"/>
        <v>BB_L_16_GW_GW_SA_Low_GW_GQ_24_000_7</v>
      </c>
      <c r="D1211" s="14">
        <v>10</v>
      </c>
      <c r="E1211" s="14">
        <v>10</v>
      </c>
      <c r="F1211" s="14">
        <v>10</v>
      </c>
      <c r="G1211" s="14">
        <v>10.463333333333299</v>
      </c>
      <c r="H1211" s="14">
        <v>213.21467741935399</v>
      </c>
      <c r="I1211" s="14">
        <v>1961.9833333333299</v>
      </c>
      <c r="J1211" s="14">
        <v>1031.8290322580599</v>
      </c>
      <c r="K1211" s="14">
        <v>541.28225806451599</v>
      </c>
      <c r="L1211" s="14">
        <v>250.55500000000001</v>
      </c>
      <c r="M1211" s="14">
        <v>136.58709677419299</v>
      </c>
      <c r="N1211" s="14">
        <v>109.63466666666601</v>
      </c>
      <c r="O1211" s="14">
        <v>89.387096774193495</v>
      </c>
      <c r="P1211" s="14">
        <v>78.449193548387001</v>
      </c>
      <c r="Q1211" s="14">
        <v>63.943214285714198</v>
      </c>
      <c r="R1211" s="14">
        <v>56.966774193548297</v>
      </c>
      <c r="S1211" s="14">
        <v>77.5893333333333</v>
      </c>
      <c r="T1211" s="14">
        <v>336.43225806451602</v>
      </c>
      <c r="U1211" s="14">
        <v>1702.0316666666599</v>
      </c>
      <c r="V1211" s="14">
        <v>2823</v>
      </c>
      <c r="W1211" s="14">
        <v>2344.16129032258</v>
      </c>
      <c r="X1211" s="14">
        <v>856.80333333333294</v>
      </c>
      <c r="Y1211" s="14">
        <v>276.48064516129</v>
      </c>
      <c r="Z1211" s="14">
        <v>159.509999999999</v>
      </c>
      <c r="AA1211" s="14">
        <v>108.317580645161</v>
      </c>
      <c r="AB1211" s="14">
        <v>87.535645161290304</v>
      </c>
      <c r="AC1211" s="14">
        <v>77.407499999999999</v>
      </c>
      <c r="AD1211" s="14">
        <v>64.603548387096694</v>
      </c>
      <c r="AE1211" s="14">
        <v>86.519833333333295</v>
      </c>
      <c r="AF1211" s="14">
        <v>301.96451612903201</v>
      </c>
      <c r="AG1211" s="14">
        <v>1358.2733333333299</v>
      </c>
      <c r="AH1211" s="14">
        <v>1916.03225806451</v>
      </c>
      <c r="AI1211" s="14">
        <v>2703.2903225806399</v>
      </c>
      <c r="AJ1211" s="14">
        <v>3052.5</v>
      </c>
      <c r="AK1211" s="14">
        <v>2655.8064516129002</v>
      </c>
      <c r="AL1211" s="14">
        <v>2257.2333333333299</v>
      </c>
      <c r="AM1211" s="14">
        <v>1974.4193548387</v>
      </c>
      <c r="AN1211" s="14">
        <v>1783.4838709677399</v>
      </c>
      <c r="AO1211" s="14">
        <v>1716.1607142857099</v>
      </c>
      <c r="AP1211" s="14">
        <v>1623.4032258064501</v>
      </c>
      <c r="AQ1211" s="14">
        <v>1187.5999999999999</v>
      </c>
      <c r="AR1211" s="14">
        <v>504.32096774193502</v>
      </c>
      <c r="AS1211" s="14">
        <v>385.166666666666</v>
      </c>
      <c r="AT1211" s="14">
        <v>1056.6241935483799</v>
      </c>
      <c r="AU1211" s="14">
        <v>1691.88709677419</v>
      </c>
      <c r="AV1211" s="14">
        <v>1932.9833333333299</v>
      </c>
      <c r="AW1211" s="14">
        <v>1868.7419354838701</v>
      </c>
      <c r="AX1211" s="14">
        <v>790.58666666666602</v>
      </c>
      <c r="AY1211" s="14">
        <v>342.28064516129001</v>
      </c>
      <c r="AZ1211" s="14">
        <v>323.66129032257999</v>
      </c>
      <c r="BA1211" s="14">
        <v>356.04655172413698</v>
      </c>
      <c r="BB1211" s="14">
        <v>614.26129032257995</v>
      </c>
      <c r="BC1211" s="14">
        <v>1176.04666666666</v>
      </c>
      <c r="BD1211" s="14">
        <v>2339.2903225806399</v>
      </c>
      <c r="BE1211" s="14">
        <v>3456.1666666666601</v>
      </c>
      <c r="BF1211" s="14">
        <v>2207.6129032258</v>
      </c>
      <c r="BG1211" s="14">
        <v>742.31290322580605</v>
      </c>
      <c r="BH1211" s="14">
        <v>445.04333333333301</v>
      </c>
      <c r="BI1211" s="14">
        <v>306.56774193548301</v>
      </c>
      <c r="BJ1211" s="14">
        <v>196.49833333333299</v>
      </c>
      <c r="BK1211" s="14">
        <v>146.75</v>
      </c>
      <c r="BL1211" s="14">
        <v>120.619354838709</v>
      </c>
      <c r="BM1211" s="14">
        <v>107.3</v>
      </c>
      <c r="BN1211" s="14">
        <v>106.074193548387</v>
      </c>
      <c r="BO1211" s="14">
        <v>140.22999999999999</v>
      </c>
      <c r="BP1211" s="14">
        <v>365.40967741935401</v>
      </c>
      <c r="BQ1211" s="14">
        <v>925.71333333333303</v>
      </c>
      <c r="BR1211" s="14">
        <v>1515.3225806451601</v>
      </c>
      <c r="BS1211" s="14">
        <v>2628.88709677419</v>
      </c>
      <c r="BT1211" s="14">
        <v>2855.3</v>
      </c>
      <c r="BU1211" s="14">
        <v>2996.9354838709601</v>
      </c>
      <c r="BV1211" s="14">
        <v>2810.61666666666</v>
      </c>
      <c r="BW1211" s="14">
        <v>2218.3709677419301</v>
      </c>
      <c r="BX1211" s="14">
        <v>1824.9516129032199</v>
      </c>
      <c r="BY1211" s="14">
        <v>1415.875</v>
      </c>
      <c r="BZ1211" s="14">
        <v>1019.4145161290299</v>
      </c>
      <c r="CA1211" s="14">
        <v>756.76</v>
      </c>
      <c r="CB1211" s="14">
        <v>1341.8258064516101</v>
      </c>
      <c r="CC1211" s="14">
        <v>2512</v>
      </c>
      <c r="CD1211" s="14">
        <v>3300.4032258064499</v>
      </c>
      <c r="CE1211" s="14">
        <v>3486.2419354838698</v>
      </c>
      <c r="CF1211" s="14">
        <v>2005.06666666666</v>
      </c>
      <c r="CG1211" s="14">
        <v>1158.68709677419</v>
      </c>
      <c r="CH1211" s="14">
        <v>662.91333333333296</v>
      </c>
      <c r="CI1211" s="14">
        <v>379.37580645161199</v>
      </c>
      <c r="CJ1211" s="14">
        <v>262.50806451612902</v>
      </c>
      <c r="CK1211" s="14">
        <v>210.976785714285</v>
      </c>
      <c r="CL1211" s="14">
        <v>148.57580645161201</v>
      </c>
      <c r="CM1211" s="14">
        <v>346.59833333333302</v>
      </c>
      <c r="CN1211" s="14">
        <v>994.64193548387095</v>
      </c>
      <c r="CO1211" s="14">
        <v>2473.9833333333299</v>
      </c>
      <c r="CP1211" s="14">
        <v>3176.3064516129002</v>
      </c>
      <c r="CQ1211" s="14">
        <v>2557.2161290322501</v>
      </c>
      <c r="CR1211" s="14">
        <v>451.61500000000001</v>
      </c>
      <c r="CS1211" s="14">
        <v>180.33387096774101</v>
      </c>
      <c r="CT1211" s="14">
        <v>114.85833333333299</v>
      </c>
      <c r="CU1211" s="14">
        <v>96.053548387096697</v>
      </c>
      <c r="CV1211" s="14">
        <v>91.949032258064506</v>
      </c>
      <c r="CW1211" s="14">
        <v>111.47275862068901</v>
      </c>
      <c r="CX1211" s="14">
        <v>197.30967741935399</v>
      </c>
      <c r="CY1211" s="14">
        <v>860.95999999999901</v>
      </c>
      <c r="CZ1211" s="14">
        <v>2229.3548387096698</v>
      </c>
      <c r="DA1211" s="14">
        <v>3229.4166666666601</v>
      </c>
      <c r="DB1211" s="14">
        <v>2096.7419354838698</v>
      </c>
      <c r="DC1211" s="14">
        <v>1178.0161290322501</v>
      </c>
      <c r="DD1211" s="14">
        <v>847.63499999999999</v>
      </c>
      <c r="DE1211" s="14">
        <v>522.908064516129</v>
      </c>
      <c r="DF1211" s="14">
        <v>355.354999999999</v>
      </c>
      <c r="DG1211" s="14">
        <v>247.85806451612899</v>
      </c>
      <c r="DH1211" s="14">
        <v>154.804838709677</v>
      </c>
      <c r="DI1211" s="14">
        <v>140.77500000000001</v>
      </c>
      <c r="DJ1211" s="14">
        <v>216.83064516128999</v>
      </c>
      <c r="DK1211" s="14">
        <v>856.118333333333</v>
      </c>
      <c r="DL1211" s="14">
        <v>2481.7419354838698</v>
      </c>
      <c r="DM1211" s="14">
        <v>3332.8</v>
      </c>
      <c r="DN1211" s="14">
        <v>3695.0645161290299</v>
      </c>
      <c r="DO1211" s="14">
        <v>3691.1774193548299</v>
      </c>
      <c r="DP1211" s="14">
        <v>3380.0666666666598</v>
      </c>
      <c r="DQ1211" s="14">
        <v>2012.0483870967701</v>
      </c>
      <c r="DR1211" s="14">
        <v>1140.6033333333301</v>
      </c>
      <c r="DS1211" s="15">
        <v>716.62166666666599</v>
      </c>
    </row>
    <row r="1212" spans="1:123" x14ac:dyDescent="0.25">
      <c r="A1212" s="16" t="s">
        <v>67</v>
      </c>
      <c r="B1212" s="17">
        <v>8</v>
      </c>
      <c r="C1212" s="13" t="str">
        <f t="shared" si="22"/>
        <v>BB_L_16_GW_GW_SA_Low_GW_GQ_24_000_8</v>
      </c>
      <c r="D1212" s="18">
        <v>10</v>
      </c>
      <c r="E1212" s="18">
        <v>10</v>
      </c>
      <c r="F1212" s="18">
        <v>10</v>
      </c>
      <c r="G1212" s="18">
        <v>10.1186666666666</v>
      </c>
      <c r="H1212" s="18">
        <v>83.7703225806451</v>
      </c>
      <c r="I1212" s="18">
        <v>1654.44333333333</v>
      </c>
      <c r="J1212" s="18">
        <v>1605.4193548387</v>
      </c>
      <c r="K1212" s="18">
        <v>1177.5935483870901</v>
      </c>
      <c r="L1212" s="18">
        <v>768.41333333333296</v>
      </c>
      <c r="M1212" s="18">
        <v>521.316129032258</v>
      </c>
      <c r="N1212" s="18">
        <v>437.47833333333301</v>
      </c>
      <c r="O1212" s="18">
        <v>362.37580645161199</v>
      </c>
      <c r="P1212" s="18">
        <v>315.77258064516099</v>
      </c>
      <c r="Q1212" s="18">
        <v>252.46964285714199</v>
      </c>
      <c r="R1212" s="18">
        <v>204.7</v>
      </c>
      <c r="S1212" s="18">
        <v>181.53</v>
      </c>
      <c r="T1212" s="18">
        <v>251.035483870967</v>
      </c>
      <c r="U1212" s="18">
        <v>1043.25833333333</v>
      </c>
      <c r="V1212" s="18">
        <v>1982.1451612903199</v>
      </c>
      <c r="W1212" s="18">
        <v>2510.1774193548299</v>
      </c>
      <c r="X1212" s="18">
        <v>1628.75</v>
      </c>
      <c r="Y1212" s="18">
        <v>906.74032258064506</v>
      </c>
      <c r="Z1212" s="18">
        <v>646.71666666666601</v>
      </c>
      <c r="AA1212" s="18">
        <v>501.033870967741</v>
      </c>
      <c r="AB1212" s="18">
        <v>420.18064516128999</v>
      </c>
      <c r="AC1212" s="18">
        <v>372.44999999999902</v>
      </c>
      <c r="AD1212" s="18">
        <v>274.951612903225</v>
      </c>
      <c r="AE1212" s="18">
        <v>225.40166666666599</v>
      </c>
      <c r="AF1212" s="18">
        <v>261.06935483870899</v>
      </c>
      <c r="AG1212" s="18">
        <v>807.88499999999999</v>
      </c>
      <c r="AH1212" s="18">
        <v>1187</v>
      </c>
      <c r="AI1212" s="18">
        <v>1891.16129032258</v>
      </c>
      <c r="AJ1212" s="18">
        <v>2534.4833333333299</v>
      </c>
      <c r="AK1212" s="18">
        <v>2681.8064516129002</v>
      </c>
      <c r="AL1212" s="18">
        <v>2577.4</v>
      </c>
      <c r="AM1212" s="18">
        <v>2448.5483870967701</v>
      </c>
      <c r="AN1212" s="18">
        <v>2341.3225806451601</v>
      </c>
      <c r="AO1212" s="18">
        <v>2298.1428571428501</v>
      </c>
      <c r="AP1212" s="18">
        <v>2237.16129032258</v>
      </c>
      <c r="AQ1212" s="18">
        <v>1918.5</v>
      </c>
      <c r="AR1212" s="18">
        <v>1179.72258064516</v>
      </c>
      <c r="AS1212" s="18">
        <v>849.24166666666599</v>
      </c>
      <c r="AT1212" s="18">
        <v>917.51451612903202</v>
      </c>
      <c r="AU1212" s="18">
        <v>1199.22580645161</v>
      </c>
      <c r="AV1212" s="18">
        <v>1523.2666666666601</v>
      </c>
      <c r="AW1212" s="18">
        <v>1753.0967741935401</v>
      </c>
      <c r="AX1212" s="18">
        <v>1243.3</v>
      </c>
      <c r="AY1212" s="18">
        <v>753.14677419354803</v>
      </c>
      <c r="AZ1212" s="18">
        <v>647.28548387096703</v>
      </c>
      <c r="BA1212" s="18">
        <v>614.591379310344</v>
      </c>
      <c r="BB1212" s="18">
        <v>669.816129032258</v>
      </c>
      <c r="BC1212" s="18">
        <v>967.83</v>
      </c>
      <c r="BD1212" s="18">
        <v>1870.83870967741</v>
      </c>
      <c r="BE1212" s="18">
        <v>3535.15</v>
      </c>
      <c r="BF1212" s="18">
        <v>3111.5967741935401</v>
      </c>
      <c r="BG1212" s="18">
        <v>1731.19354838709</v>
      </c>
      <c r="BH1212" s="18">
        <v>1232.36666666666</v>
      </c>
      <c r="BI1212" s="18">
        <v>940.572580645161</v>
      </c>
      <c r="BJ1212" s="18">
        <v>667.55666666666605</v>
      </c>
      <c r="BK1212" s="18">
        <v>512.13225806451601</v>
      </c>
      <c r="BL1212" s="18">
        <v>404.18225806451602</v>
      </c>
      <c r="BM1212" s="18">
        <v>327.0625</v>
      </c>
      <c r="BN1212" s="18">
        <v>277.24677419354799</v>
      </c>
      <c r="BO1212" s="18">
        <v>239.40333333333299</v>
      </c>
      <c r="BP1212" s="18">
        <v>305.47580645161202</v>
      </c>
      <c r="BQ1212" s="18">
        <v>579.66833333333295</v>
      </c>
      <c r="BR1212" s="18">
        <v>947.32741935483796</v>
      </c>
      <c r="BS1212" s="18">
        <v>1830.0645161290299</v>
      </c>
      <c r="BT1212" s="18">
        <v>2106.1666666666601</v>
      </c>
      <c r="BU1212" s="18">
        <v>2448.5967741935401</v>
      </c>
      <c r="BV1212" s="18">
        <v>2600.25</v>
      </c>
      <c r="BW1212" s="18">
        <v>2509.16129032258</v>
      </c>
      <c r="BX1212" s="18">
        <v>2326.1129032258</v>
      </c>
      <c r="BY1212" s="18">
        <v>2063.8035714285702</v>
      </c>
      <c r="BZ1212" s="18">
        <v>1726.0645161290299</v>
      </c>
      <c r="CA1212" s="18">
        <v>1268.86666666666</v>
      </c>
      <c r="CB1212" s="18">
        <v>1296.16129032258</v>
      </c>
      <c r="CC1212" s="18">
        <v>1957.81666666666</v>
      </c>
      <c r="CD1212" s="18">
        <v>2684.16129032258</v>
      </c>
      <c r="CE1212" s="18">
        <v>3283.4032258064499</v>
      </c>
      <c r="CF1212" s="18">
        <v>2770.6833333333302</v>
      </c>
      <c r="CG1212" s="18">
        <v>2093.1290322580599</v>
      </c>
      <c r="CH1212" s="18">
        <v>1544.8</v>
      </c>
      <c r="CI1212" s="18">
        <v>1139.53548387096</v>
      </c>
      <c r="CJ1212" s="18">
        <v>918.29516129032197</v>
      </c>
      <c r="CK1212" s="18">
        <v>797.40535714285704</v>
      </c>
      <c r="CL1212" s="18">
        <v>592.27096774193501</v>
      </c>
      <c r="CM1212" s="18">
        <v>443.71833333333302</v>
      </c>
      <c r="CN1212" s="18">
        <v>694.15161290322499</v>
      </c>
      <c r="CO1212" s="18">
        <v>1768.83833333333</v>
      </c>
      <c r="CP1212" s="18">
        <v>2568.3225806451601</v>
      </c>
      <c r="CQ1212" s="18">
        <v>2741.0161290322499</v>
      </c>
      <c r="CR1212" s="18">
        <v>1277.5999999999999</v>
      </c>
      <c r="CS1212" s="18">
        <v>741.24516129032202</v>
      </c>
      <c r="CT1212" s="18">
        <v>543.84166666666601</v>
      </c>
      <c r="CU1212" s="18">
        <v>432.93709677419298</v>
      </c>
      <c r="CV1212" s="18">
        <v>305.63387096774102</v>
      </c>
      <c r="CW1212" s="18">
        <v>236.85689655172399</v>
      </c>
      <c r="CX1212" s="18">
        <v>222.93064516128999</v>
      </c>
      <c r="CY1212" s="18">
        <v>584.356666666666</v>
      </c>
      <c r="CZ1212" s="18">
        <v>1604.8064516129</v>
      </c>
      <c r="DA1212" s="18">
        <v>3255.65</v>
      </c>
      <c r="DB1212" s="18">
        <v>3177.6290322580599</v>
      </c>
      <c r="DC1212" s="18">
        <v>2449.83870967741</v>
      </c>
      <c r="DD1212" s="18">
        <v>2037.93333333333</v>
      </c>
      <c r="DE1212" s="18">
        <v>1552.83870967741</v>
      </c>
      <c r="DF1212" s="18">
        <v>1232.0999999999999</v>
      </c>
      <c r="DG1212" s="18">
        <v>972.95161290322505</v>
      </c>
      <c r="DH1212" s="18">
        <v>675.61612903225705</v>
      </c>
      <c r="DI1212" s="18">
        <v>609.392857142857</v>
      </c>
      <c r="DJ1212" s="18">
        <v>449.09838709677399</v>
      </c>
      <c r="DK1212" s="18">
        <v>621.243333333333</v>
      </c>
      <c r="DL1212" s="18">
        <v>1823.96774193548</v>
      </c>
      <c r="DM1212" s="18">
        <v>2822.1666666666601</v>
      </c>
      <c r="DN1212" s="18">
        <v>3480.7903225806399</v>
      </c>
      <c r="DO1212" s="18">
        <v>3710.8064516129002</v>
      </c>
      <c r="DP1212" s="18">
        <v>3712.9</v>
      </c>
      <c r="DQ1212" s="18">
        <v>2984.0322580645102</v>
      </c>
      <c r="DR1212" s="18">
        <v>2202.5166666666601</v>
      </c>
      <c r="DS1212" s="19">
        <v>1690.75</v>
      </c>
    </row>
    <row r="1213" spans="1:123" x14ac:dyDescent="0.25">
      <c r="A1213" s="20" t="s">
        <v>67</v>
      </c>
      <c r="B1213" s="21">
        <v>9</v>
      </c>
      <c r="C1213" s="13" t="str">
        <f t="shared" si="22"/>
        <v>BB_L_16_GW_GW_SA_Low_GW_GQ_24_000_9</v>
      </c>
      <c r="D1213" s="22">
        <v>10</v>
      </c>
      <c r="E1213" s="22">
        <v>10</v>
      </c>
      <c r="F1213" s="22">
        <v>10</v>
      </c>
      <c r="G1213" s="22">
        <v>10.002333333333301</v>
      </c>
      <c r="H1213" s="22">
        <v>14.976290322580599</v>
      </c>
      <c r="I1213" s="22">
        <v>446.16299999999899</v>
      </c>
      <c r="J1213" s="22">
        <v>921.869354838709</v>
      </c>
      <c r="K1213" s="22">
        <v>1060.1677419354801</v>
      </c>
      <c r="L1213" s="22">
        <v>1087.55</v>
      </c>
      <c r="M1213" s="22">
        <v>1049.88709677419</v>
      </c>
      <c r="N1213" s="22">
        <v>1014.3533333333301</v>
      </c>
      <c r="O1213" s="22">
        <v>972.87903225806394</v>
      </c>
      <c r="P1213" s="22">
        <v>937.87096774193503</v>
      </c>
      <c r="Q1213" s="22">
        <v>869.080357142857</v>
      </c>
      <c r="R1213" s="22">
        <v>809.49032258064506</v>
      </c>
      <c r="S1213" s="22">
        <v>750.50833333333298</v>
      </c>
      <c r="T1213" s="22">
        <v>635.45645161290304</v>
      </c>
      <c r="U1213" s="22">
        <v>616.58833333333303</v>
      </c>
      <c r="V1213" s="22">
        <v>774.12580645161199</v>
      </c>
      <c r="W1213" s="22">
        <v>1324.1774193548299</v>
      </c>
      <c r="X1213" s="22">
        <v>1646.2666666666601</v>
      </c>
      <c r="Y1213" s="22">
        <v>1624.6129032258</v>
      </c>
      <c r="Z1213" s="22">
        <v>1540.11666666666</v>
      </c>
      <c r="AA1213" s="22">
        <v>1450.0967741935401</v>
      </c>
      <c r="AB1213" s="22">
        <v>1383.72580645161</v>
      </c>
      <c r="AC1213" s="22">
        <v>1328.6607142857099</v>
      </c>
      <c r="AD1213" s="22">
        <v>1187.53225806451</v>
      </c>
      <c r="AE1213" s="22">
        <v>1064.61333333333</v>
      </c>
      <c r="AF1213" s="22">
        <v>902.027419354838</v>
      </c>
      <c r="AG1213" s="22">
        <v>779.93</v>
      </c>
      <c r="AH1213" s="22">
        <v>777.527419354838</v>
      </c>
      <c r="AI1213" s="22">
        <v>887.96774193548299</v>
      </c>
      <c r="AJ1213" s="22">
        <v>1120.45</v>
      </c>
      <c r="AK1213" s="22">
        <v>1389.9516129032199</v>
      </c>
      <c r="AL1213" s="22">
        <v>1528.1</v>
      </c>
      <c r="AM1213" s="22">
        <v>1603.3225806451601</v>
      </c>
      <c r="AN1213" s="22">
        <v>1646.69354838709</v>
      </c>
      <c r="AO1213" s="22">
        <v>1661.3928571428501</v>
      </c>
      <c r="AP1213" s="22">
        <v>1679.6129032258</v>
      </c>
      <c r="AQ1213" s="22">
        <v>1740.5166666666601</v>
      </c>
      <c r="AR1213" s="22">
        <v>1719.2419354838701</v>
      </c>
      <c r="AS1213" s="22">
        <v>1638</v>
      </c>
      <c r="AT1213" s="22">
        <v>1472.46774193548</v>
      </c>
      <c r="AU1213" s="22">
        <v>1384.69354838709</v>
      </c>
      <c r="AV1213" s="22">
        <v>1382.5166666666601</v>
      </c>
      <c r="AW1213" s="22">
        <v>1413.38709677419</v>
      </c>
      <c r="AX1213" s="22">
        <v>1464</v>
      </c>
      <c r="AY1213" s="22">
        <v>1388.22580645161</v>
      </c>
      <c r="AZ1213" s="22">
        <v>1342.9032258064501</v>
      </c>
      <c r="BA1213" s="22">
        <v>1306.7758620689599</v>
      </c>
      <c r="BB1213" s="22">
        <v>1217.9838709677399</v>
      </c>
      <c r="BC1213" s="22">
        <v>1139.95</v>
      </c>
      <c r="BD1213" s="22">
        <v>1243.96774193548</v>
      </c>
      <c r="BE1213" s="22">
        <v>1978.18333333333</v>
      </c>
      <c r="BF1213" s="22">
        <v>2434.7903225806399</v>
      </c>
      <c r="BG1213" s="22">
        <v>2532.5967741935401</v>
      </c>
      <c r="BH1213" s="22">
        <v>2430.2333333333299</v>
      </c>
      <c r="BI1213" s="22">
        <v>2291.9354838709601</v>
      </c>
      <c r="BJ1213" s="22">
        <v>2091.25</v>
      </c>
      <c r="BK1213" s="22">
        <v>1912.88709677419</v>
      </c>
      <c r="BL1213" s="22">
        <v>1748.03225806451</v>
      </c>
      <c r="BM1213" s="22">
        <v>1600.4642857142801</v>
      </c>
      <c r="BN1213" s="22">
        <v>1481.77419354838</v>
      </c>
      <c r="BO1213" s="22">
        <v>1322.2833333333299</v>
      </c>
      <c r="BP1213" s="22">
        <v>1158.58064516129</v>
      </c>
      <c r="BQ1213" s="22">
        <v>996.01833333333298</v>
      </c>
      <c r="BR1213" s="22">
        <v>957.908064516129</v>
      </c>
      <c r="BS1213" s="22">
        <v>1007.76129032258</v>
      </c>
      <c r="BT1213" s="22">
        <v>1066.9166666666599</v>
      </c>
      <c r="BU1213" s="22">
        <v>1194.9516129032199</v>
      </c>
      <c r="BV1213" s="22">
        <v>1353.75</v>
      </c>
      <c r="BW1213" s="22">
        <v>1567.72580645161</v>
      </c>
      <c r="BX1213" s="22">
        <v>1659.2419354838701</v>
      </c>
      <c r="BY1213" s="22">
        <v>1727.7321428571399</v>
      </c>
      <c r="BZ1213" s="22">
        <v>1767.0483870967701</v>
      </c>
      <c r="CA1213" s="22">
        <v>1738.6666666666599</v>
      </c>
      <c r="CB1213" s="22">
        <v>1644.4354838709601</v>
      </c>
      <c r="CC1213" s="22">
        <v>1617.8</v>
      </c>
      <c r="CD1213" s="22">
        <v>1744.16129032258</v>
      </c>
      <c r="CE1213" s="22">
        <v>2054.9838709677401</v>
      </c>
      <c r="CF1213" s="22">
        <v>2450.6833333333302</v>
      </c>
      <c r="CG1213" s="22">
        <v>2498.6129032258</v>
      </c>
      <c r="CH1213" s="22">
        <v>2440.6666666666601</v>
      </c>
      <c r="CI1213" s="22">
        <v>2320.1129032258</v>
      </c>
      <c r="CJ1213" s="22">
        <v>2217.1290322580599</v>
      </c>
      <c r="CK1213" s="22">
        <v>2142.0892857142799</v>
      </c>
      <c r="CL1213" s="22">
        <v>1960.6774193548299</v>
      </c>
      <c r="CM1213" s="22">
        <v>1588.7833333333299</v>
      </c>
      <c r="CN1213" s="22">
        <v>1345.0645161290299</v>
      </c>
      <c r="CO1213" s="22">
        <v>1273.5166666666601</v>
      </c>
      <c r="CP1213" s="22">
        <v>1390.19354838709</v>
      </c>
      <c r="CQ1213" s="22">
        <v>1864.9516129032199</v>
      </c>
      <c r="CR1213" s="22">
        <v>2280.63333333333</v>
      </c>
      <c r="CS1213" s="22">
        <v>2050.8709677419301</v>
      </c>
      <c r="CT1213" s="22">
        <v>1901.55</v>
      </c>
      <c r="CU1213" s="22">
        <v>1753.77419354838</v>
      </c>
      <c r="CV1213" s="22">
        <v>1518.1451612903199</v>
      </c>
      <c r="CW1213" s="22">
        <v>1308.2931034482699</v>
      </c>
      <c r="CX1213" s="22">
        <v>1120.1451612903199</v>
      </c>
      <c r="CY1213" s="22">
        <v>947.79666666666606</v>
      </c>
      <c r="CZ1213" s="22">
        <v>916.841935483871</v>
      </c>
      <c r="DA1213" s="22">
        <v>1732.4766666666601</v>
      </c>
      <c r="DB1213" s="22">
        <v>2493.66129032258</v>
      </c>
      <c r="DC1213" s="22">
        <v>2685.0806451612898</v>
      </c>
      <c r="DD1213" s="22">
        <v>2679.13333333333</v>
      </c>
      <c r="DE1213" s="22">
        <v>2609.16129032258</v>
      </c>
      <c r="DF1213" s="22">
        <v>2507.2333333333299</v>
      </c>
      <c r="DG1213" s="22">
        <v>2369.38709677419</v>
      </c>
      <c r="DH1213" s="22">
        <v>2139.6290322580599</v>
      </c>
      <c r="DI1213" s="22">
        <v>2071.3571428571399</v>
      </c>
      <c r="DJ1213" s="22">
        <v>1751.8064516129</v>
      </c>
      <c r="DK1213" s="22">
        <v>1395.7666666666601</v>
      </c>
      <c r="DL1213" s="22">
        <v>1287.88709677419</v>
      </c>
      <c r="DM1213" s="22">
        <v>1494.11666666666</v>
      </c>
      <c r="DN1213" s="22">
        <v>1797.6290322580601</v>
      </c>
      <c r="DO1213" s="22">
        <v>2050.7903225806399</v>
      </c>
      <c r="DP1213" s="22">
        <v>2303.5</v>
      </c>
      <c r="DQ1213" s="22">
        <v>2669.6129032258</v>
      </c>
      <c r="DR1213" s="22">
        <v>2707.7833333333301</v>
      </c>
      <c r="DS1213" s="23">
        <v>2636.55</v>
      </c>
    </row>
    <row r="1214" spans="1:123" x14ac:dyDescent="0.25">
      <c r="A1214" s="24" t="s">
        <v>67</v>
      </c>
      <c r="B1214" s="25">
        <v>10</v>
      </c>
      <c r="C1214" s="13" t="str">
        <f t="shared" si="22"/>
        <v>BB_L_16_GW_GW_SA_Low_GW_GQ_24_000_10</v>
      </c>
      <c r="D1214" s="26">
        <v>10</v>
      </c>
      <c r="E1214" s="26">
        <v>10</v>
      </c>
      <c r="F1214" s="26">
        <v>10</v>
      </c>
      <c r="G1214" s="26">
        <v>10</v>
      </c>
      <c r="H1214" s="26">
        <v>10.482096774193501</v>
      </c>
      <c r="I1214" s="26">
        <v>358.37266666666602</v>
      </c>
      <c r="J1214" s="26">
        <v>1090.8064516129</v>
      </c>
      <c r="K1214" s="26">
        <v>1385.4032258064501</v>
      </c>
      <c r="L1214" s="26">
        <v>1436</v>
      </c>
      <c r="M1214" s="26">
        <v>1288.7903225806399</v>
      </c>
      <c r="N1214" s="26">
        <v>1170.5333333333299</v>
      </c>
      <c r="O1214" s="26">
        <v>1030.2516129032199</v>
      </c>
      <c r="P1214" s="26">
        <v>918.96129032258</v>
      </c>
      <c r="Q1214" s="26">
        <v>733.21249999999895</v>
      </c>
      <c r="R1214" s="26">
        <v>573.17096774193499</v>
      </c>
      <c r="S1214" s="26">
        <v>450.53666666666601</v>
      </c>
      <c r="T1214" s="26">
        <v>249.054838709677</v>
      </c>
      <c r="U1214" s="26">
        <v>157.333333333333</v>
      </c>
      <c r="V1214" s="26">
        <v>255.29193548387099</v>
      </c>
      <c r="W1214" s="26">
        <v>1082.9596774193501</v>
      </c>
      <c r="X1214" s="26">
        <v>2030.8333333333301</v>
      </c>
      <c r="Y1214" s="26">
        <v>2137.7419354838698</v>
      </c>
      <c r="Z1214" s="26">
        <v>1891.0833333333301</v>
      </c>
      <c r="AA1214" s="26">
        <v>1633.3064516129</v>
      </c>
      <c r="AB1214" s="26">
        <v>1434.4354838709601</v>
      </c>
      <c r="AC1214" s="26">
        <v>1287.375</v>
      </c>
      <c r="AD1214" s="26">
        <v>919.50483870967696</v>
      </c>
      <c r="AE1214" s="26">
        <v>648.65833333333296</v>
      </c>
      <c r="AF1214" s="26">
        <v>357.91935483870901</v>
      </c>
      <c r="AG1214" s="26">
        <v>176.30499999999901</v>
      </c>
      <c r="AH1214" s="26">
        <v>152.88225806451601</v>
      </c>
      <c r="AI1214" s="26">
        <v>239.43225806451599</v>
      </c>
      <c r="AJ1214" s="26">
        <v>506.921666666666</v>
      </c>
      <c r="AK1214" s="26">
        <v>957.03064516128995</v>
      </c>
      <c r="AL1214" s="26">
        <v>1262.4666666666601</v>
      </c>
      <c r="AM1214" s="26">
        <v>1463.4354838709601</v>
      </c>
      <c r="AN1214" s="26">
        <v>1595.3709677419299</v>
      </c>
      <c r="AO1214" s="26">
        <v>1641.7857142857099</v>
      </c>
      <c r="AP1214" s="26">
        <v>1703.7903225806399</v>
      </c>
      <c r="AQ1214" s="26">
        <v>1980.4</v>
      </c>
      <c r="AR1214" s="26">
        <v>2267.1935483870898</v>
      </c>
      <c r="AS1214" s="26">
        <v>2186.35</v>
      </c>
      <c r="AT1214" s="26">
        <v>1686.0967741935401</v>
      </c>
      <c r="AU1214" s="26">
        <v>1251.9032258064501</v>
      </c>
      <c r="AV1214" s="26">
        <v>990.59333333333302</v>
      </c>
      <c r="AW1214" s="26">
        <v>827.803225806451</v>
      </c>
      <c r="AX1214" s="26">
        <v>1226.9866666666601</v>
      </c>
      <c r="AY1214" s="26">
        <v>1436.7419354838701</v>
      </c>
      <c r="AZ1214" s="26">
        <v>1395.2096774193501</v>
      </c>
      <c r="BA1214" s="26">
        <v>1337.05172413793</v>
      </c>
      <c r="BB1214" s="26">
        <v>1161.5</v>
      </c>
      <c r="BC1214" s="26">
        <v>899.37333333333299</v>
      </c>
      <c r="BD1214" s="26">
        <v>746.30806451612898</v>
      </c>
      <c r="BE1214" s="26">
        <v>1531.06666666666</v>
      </c>
      <c r="BF1214" s="26">
        <v>2424.6290322580599</v>
      </c>
      <c r="BG1214" s="26">
        <v>2817.16129032258</v>
      </c>
      <c r="BH1214" s="26">
        <v>2581.0666666666598</v>
      </c>
      <c r="BI1214" s="26">
        <v>2268.3709677419301</v>
      </c>
      <c r="BJ1214" s="26">
        <v>1820.56666666666</v>
      </c>
      <c r="BK1214" s="26">
        <v>1457.9516129032199</v>
      </c>
      <c r="BL1214" s="26">
        <v>1148.5548387096701</v>
      </c>
      <c r="BM1214" s="26">
        <v>897.31964285714196</v>
      </c>
      <c r="BN1214" s="26">
        <v>719.56451612903197</v>
      </c>
      <c r="BO1214" s="26">
        <v>519.28166666666596</v>
      </c>
      <c r="BP1214" s="26">
        <v>359.220967741935</v>
      </c>
      <c r="BQ1214" s="26">
        <v>224.058333333333</v>
      </c>
      <c r="BR1214" s="26">
        <v>198.01451612903199</v>
      </c>
      <c r="BS1214" s="26">
        <v>248.61129032258</v>
      </c>
      <c r="BT1214" s="26">
        <v>311.72500000000002</v>
      </c>
      <c r="BU1214" s="26">
        <v>474.33387096774101</v>
      </c>
      <c r="BV1214" s="26">
        <v>729.88166666666598</v>
      </c>
      <c r="BW1214" s="26">
        <v>1188.2903225806399</v>
      </c>
      <c r="BX1214" s="26">
        <v>1455.5967741935401</v>
      </c>
      <c r="BY1214" s="26">
        <v>1722.7857142857099</v>
      </c>
      <c r="BZ1214" s="26">
        <v>1978.6774193548299</v>
      </c>
      <c r="CA1214" s="26">
        <v>2163.9499999999998</v>
      </c>
      <c r="CB1214" s="26">
        <v>1933.19354838709</v>
      </c>
      <c r="CC1214" s="26">
        <v>1431.7833333333299</v>
      </c>
      <c r="CD1214" s="26">
        <v>1201.19354838709</v>
      </c>
      <c r="CE1214" s="26">
        <v>1387.4354838709601</v>
      </c>
      <c r="CF1214" s="26">
        <v>2361.7833333333301</v>
      </c>
      <c r="CG1214" s="26">
        <v>2767.5483870967701</v>
      </c>
      <c r="CH1214" s="26">
        <v>2845.75</v>
      </c>
      <c r="CI1214" s="26">
        <v>2705.4838709677401</v>
      </c>
      <c r="CJ1214" s="26">
        <v>2516.1774193548299</v>
      </c>
      <c r="CK1214" s="26">
        <v>2361.8214285714198</v>
      </c>
      <c r="CL1214" s="26">
        <v>1967.69354838709</v>
      </c>
      <c r="CM1214" s="26">
        <v>1143.3133333333301</v>
      </c>
      <c r="CN1214" s="26">
        <v>615.34032258064497</v>
      </c>
      <c r="CO1214" s="26">
        <v>376.66999999999899</v>
      </c>
      <c r="CP1214" s="26">
        <v>471.77903225806398</v>
      </c>
      <c r="CQ1214" s="26">
        <v>1411.07741935483</v>
      </c>
      <c r="CR1214" s="26">
        <v>2393.9666666666599</v>
      </c>
      <c r="CS1214" s="26">
        <v>1867.85483870967</v>
      </c>
      <c r="CT1214" s="26">
        <v>1516.9833333333299</v>
      </c>
      <c r="CU1214" s="26">
        <v>1230.9193548387</v>
      </c>
      <c r="CV1214" s="26">
        <v>799.45645161290304</v>
      </c>
      <c r="CW1214" s="26">
        <v>499.39482758620699</v>
      </c>
      <c r="CX1214" s="26">
        <v>289.84354838709601</v>
      </c>
      <c r="CY1214" s="26">
        <v>174.85333333333301</v>
      </c>
      <c r="CZ1214" s="26">
        <v>176.71451612903201</v>
      </c>
      <c r="DA1214" s="26">
        <v>1297.06</v>
      </c>
      <c r="DB1214" s="26">
        <v>2455.77419354838</v>
      </c>
      <c r="DC1214" s="26">
        <v>2685.5645161290299</v>
      </c>
      <c r="DD1214" s="26">
        <v>2636.9</v>
      </c>
      <c r="DE1214" s="26">
        <v>2477.6129032258</v>
      </c>
      <c r="DF1214" s="26">
        <v>2271.38333333333</v>
      </c>
      <c r="DG1214" s="26">
        <v>2012.9516129032199</v>
      </c>
      <c r="DH1214" s="26">
        <v>1564.7419354838701</v>
      </c>
      <c r="DI1214" s="26">
        <v>1430.55357142857</v>
      </c>
      <c r="DJ1214" s="26">
        <v>928.14677419354803</v>
      </c>
      <c r="DK1214" s="26">
        <v>439.43833333333299</v>
      </c>
      <c r="DL1214" s="26">
        <v>307.42096774193499</v>
      </c>
      <c r="DM1214" s="26">
        <v>571.25166666666598</v>
      </c>
      <c r="DN1214" s="26">
        <v>1024.34838709677</v>
      </c>
      <c r="DO1214" s="26">
        <v>1454.5645161290299</v>
      </c>
      <c r="DP1214" s="26">
        <v>1926.9666666666601</v>
      </c>
      <c r="DQ1214" s="26">
        <v>2784.4516129032199</v>
      </c>
      <c r="DR1214" s="26">
        <v>3035.15</v>
      </c>
      <c r="DS1214" s="27">
        <v>2989.65</v>
      </c>
    </row>
    <row r="1215" spans="1:123" x14ac:dyDescent="0.25">
      <c r="A1215" s="12" t="s">
        <v>67</v>
      </c>
      <c r="B1215" s="13">
        <v>11</v>
      </c>
      <c r="C1215" s="13" t="str">
        <f t="shared" si="22"/>
        <v>BB_L_16_GW_GW_SA_Low_GW_GQ_24_000_11</v>
      </c>
      <c r="D1215" s="14">
        <v>10</v>
      </c>
      <c r="E1215" s="14">
        <v>10</v>
      </c>
      <c r="F1215" s="14">
        <v>10</v>
      </c>
      <c r="G1215" s="14">
        <v>10</v>
      </c>
      <c r="H1215" s="14">
        <v>10.404193548386999</v>
      </c>
      <c r="I1215" s="14">
        <v>262.86233333333303</v>
      </c>
      <c r="J1215" s="14">
        <v>896.34677419354796</v>
      </c>
      <c r="K1215" s="14">
        <v>1246.33870967741</v>
      </c>
      <c r="L1215" s="14">
        <v>1428.38333333333</v>
      </c>
      <c r="M1215" s="14">
        <v>1424.69354838709</v>
      </c>
      <c r="N1215" s="14">
        <v>1364.4</v>
      </c>
      <c r="O1215" s="14">
        <v>1280.66129032258</v>
      </c>
      <c r="P1215" s="14">
        <v>1203.35483870967</v>
      </c>
      <c r="Q1215" s="14">
        <v>1054.6714285714199</v>
      </c>
      <c r="R1215" s="14">
        <v>915.50967741935403</v>
      </c>
      <c r="S1215" s="14">
        <v>790.28166666666596</v>
      </c>
      <c r="T1215" s="14">
        <v>557.49354838709598</v>
      </c>
      <c r="U1215" s="14">
        <v>376.40166666666602</v>
      </c>
      <c r="V1215" s="14">
        <v>374.30967741935399</v>
      </c>
      <c r="W1215" s="14">
        <v>921.35322580645095</v>
      </c>
      <c r="X1215" s="14">
        <v>1763.43333333333</v>
      </c>
      <c r="Y1215" s="14">
        <v>2088.7096774193501</v>
      </c>
      <c r="Z1215" s="14">
        <v>2040.5166666666601</v>
      </c>
      <c r="AA1215" s="14">
        <v>1906.0645161290299</v>
      </c>
      <c r="AB1215" s="14">
        <v>1782.8709677419299</v>
      </c>
      <c r="AC1215" s="14">
        <v>1675.69642857142</v>
      </c>
      <c r="AD1215" s="14">
        <v>1378.3225806451601</v>
      </c>
      <c r="AE1215" s="14">
        <v>1119.7716666666599</v>
      </c>
      <c r="AF1215" s="14">
        <v>793.59032258064497</v>
      </c>
      <c r="AG1215" s="14">
        <v>512.79499999999996</v>
      </c>
      <c r="AH1215" s="14">
        <v>437.240322580645</v>
      </c>
      <c r="AI1215" s="14">
        <v>440.21451612903201</v>
      </c>
      <c r="AJ1215" s="14">
        <v>584.61</v>
      </c>
      <c r="AK1215" s="14">
        <v>893.01774193548397</v>
      </c>
      <c r="AL1215" s="14">
        <v>1120.31666666666</v>
      </c>
      <c r="AM1215" s="14">
        <v>1277.3709677419299</v>
      </c>
      <c r="AN1215" s="14">
        <v>1384.83870967741</v>
      </c>
      <c r="AO1215" s="14">
        <v>1425.3928571428501</v>
      </c>
      <c r="AP1215" s="14">
        <v>1478.4193548387</v>
      </c>
      <c r="AQ1215" s="14">
        <v>1715.7166666666601</v>
      </c>
      <c r="AR1215" s="14">
        <v>2070.3548387096698</v>
      </c>
      <c r="AS1215" s="14">
        <v>2136.13333333333</v>
      </c>
      <c r="AT1215" s="14">
        <v>1872.1290322580601</v>
      </c>
      <c r="AU1215" s="14">
        <v>1586.8064516129</v>
      </c>
      <c r="AV1215" s="14">
        <v>1351.5166666666601</v>
      </c>
      <c r="AW1215" s="14">
        <v>1149.7580645161199</v>
      </c>
      <c r="AX1215" s="14">
        <v>1291.0833333333301</v>
      </c>
      <c r="AY1215" s="14">
        <v>1458.8709677419299</v>
      </c>
      <c r="AZ1215" s="14">
        <v>1475.4516129032199</v>
      </c>
      <c r="BA1215" s="14">
        <v>1460.94827586206</v>
      </c>
      <c r="BB1215" s="14">
        <v>1371.66129032258</v>
      </c>
      <c r="BC1215" s="14">
        <v>1198.43333333333</v>
      </c>
      <c r="BD1215" s="14">
        <v>1036.2370967741899</v>
      </c>
      <c r="BE1215" s="14">
        <v>1537.4</v>
      </c>
      <c r="BF1215" s="14">
        <v>2376.27419354838</v>
      </c>
      <c r="BG1215" s="14">
        <v>2972.9516129032199</v>
      </c>
      <c r="BH1215" s="14">
        <v>2946.2666666666601</v>
      </c>
      <c r="BI1215" s="14">
        <v>2769.6129032258</v>
      </c>
      <c r="BJ1215" s="14">
        <v>2451.5500000000002</v>
      </c>
      <c r="BK1215" s="14">
        <v>2143.5322580645102</v>
      </c>
      <c r="BL1215" s="14">
        <v>1851.1129032258</v>
      </c>
      <c r="BM1215" s="14">
        <v>1588</v>
      </c>
      <c r="BN1215" s="14">
        <v>1377.1290322580601</v>
      </c>
      <c r="BO1215" s="14">
        <v>1120.13333333333</v>
      </c>
      <c r="BP1215" s="14">
        <v>886.52096774193501</v>
      </c>
      <c r="BQ1215" s="14">
        <v>648.15166666666596</v>
      </c>
      <c r="BR1215" s="14">
        <v>566.88548387096705</v>
      </c>
      <c r="BS1215" s="14">
        <v>500.490322580645</v>
      </c>
      <c r="BT1215" s="14">
        <v>520.41166666666595</v>
      </c>
      <c r="BU1215" s="14">
        <v>608.41612903225803</v>
      </c>
      <c r="BV1215" s="14">
        <v>776.08666666666602</v>
      </c>
      <c r="BW1215" s="14">
        <v>1105.8</v>
      </c>
      <c r="BX1215" s="14">
        <v>1315.6290322580601</v>
      </c>
      <c r="BY1215" s="14">
        <v>1540.5892857142801</v>
      </c>
      <c r="BZ1215" s="14">
        <v>1786.8064516129</v>
      </c>
      <c r="CA1215" s="14">
        <v>2054.2666666666601</v>
      </c>
      <c r="CB1215" s="14">
        <v>2038.0483870967701</v>
      </c>
      <c r="CC1215" s="14">
        <v>1752.38333333333</v>
      </c>
      <c r="CD1215" s="14">
        <v>1556.77419354838</v>
      </c>
      <c r="CE1215" s="14">
        <v>1603.3064516129</v>
      </c>
      <c r="CF1215" s="14">
        <v>2262.0666666666598</v>
      </c>
      <c r="CG1215" s="14">
        <v>2641.4838709677401</v>
      </c>
      <c r="CH1215" s="14">
        <v>2819.9833333333299</v>
      </c>
      <c r="CI1215" s="14">
        <v>2814.5</v>
      </c>
      <c r="CJ1215" s="14">
        <v>2736.5161290322499</v>
      </c>
      <c r="CK1215" s="14">
        <v>2651.5892857142799</v>
      </c>
      <c r="CL1215" s="14">
        <v>2390.1129032258</v>
      </c>
      <c r="CM1215" s="14">
        <v>1724.93333333333</v>
      </c>
      <c r="CN1215" s="14">
        <v>1185.1290322580601</v>
      </c>
      <c r="CO1215" s="14">
        <v>807.95</v>
      </c>
      <c r="CP1215" s="14">
        <v>768.28709677419295</v>
      </c>
      <c r="CQ1215" s="14">
        <v>1453.94032258064</v>
      </c>
      <c r="CR1215" s="14">
        <v>2710</v>
      </c>
      <c r="CS1215" s="14">
        <v>2463.0483870967701</v>
      </c>
      <c r="CT1215" s="14">
        <v>2212.6833333333302</v>
      </c>
      <c r="CU1215" s="14">
        <v>1946.0967741935401</v>
      </c>
      <c r="CV1215" s="14">
        <v>1498.9354838709601</v>
      </c>
      <c r="CW1215" s="14">
        <v>1124.56724137931</v>
      </c>
      <c r="CX1215" s="14">
        <v>804.63387096774102</v>
      </c>
      <c r="CY1215" s="14">
        <v>567.67499999999995</v>
      </c>
      <c r="CZ1215" s="14">
        <v>424.81774193548301</v>
      </c>
      <c r="DA1215" s="14">
        <v>1281.6483333333299</v>
      </c>
      <c r="DB1215" s="14">
        <v>2557.33870967741</v>
      </c>
      <c r="DC1215" s="14">
        <v>3048.5967741935401</v>
      </c>
      <c r="DD1215" s="14">
        <v>3126.4833333333299</v>
      </c>
      <c r="DE1215" s="14">
        <v>3105.4677419354798</v>
      </c>
      <c r="DF1215" s="14">
        <v>2986.05</v>
      </c>
      <c r="DG1215" s="14">
        <v>2784.88709677419</v>
      </c>
      <c r="DH1215" s="14">
        <v>2396.4677419354798</v>
      </c>
      <c r="DI1215" s="14">
        <v>2266.2857142857101</v>
      </c>
      <c r="DJ1215" s="14">
        <v>1728.9516129032199</v>
      </c>
      <c r="DK1215" s="14">
        <v>1095.47</v>
      </c>
      <c r="DL1215" s="14">
        <v>736.48870967741902</v>
      </c>
      <c r="DM1215" s="14">
        <v>822.70833333333303</v>
      </c>
      <c r="DN1215" s="14">
        <v>1142.2096774193501</v>
      </c>
      <c r="DO1215" s="14">
        <v>1499.53225806451</v>
      </c>
      <c r="DP1215" s="14">
        <v>1921.68333333333</v>
      </c>
      <c r="DQ1215" s="14">
        <v>2761.5645161290299</v>
      </c>
      <c r="DR1215" s="14">
        <v>3108</v>
      </c>
      <c r="DS1215" s="15">
        <v>3178.1666666666601</v>
      </c>
    </row>
    <row r="1216" spans="1:123" x14ac:dyDescent="0.25">
      <c r="A1216" s="16" t="s">
        <v>67</v>
      </c>
      <c r="B1216" s="17">
        <v>12</v>
      </c>
      <c r="C1216" s="13" t="str">
        <f t="shared" si="22"/>
        <v>BB_L_16_GW_GW_SA_Low_GW_GQ_24_000_12</v>
      </c>
      <c r="D1216" s="18">
        <v>10</v>
      </c>
      <c r="E1216" s="18">
        <v>10</v>
      </c>
      <c r="F1216" s="18">
        <v>10</v>
      </c>
      <c r="G1216" s="18">
        <v>10</v>
      </c>
      <c r="H1216" s="18">
        <v>10.047741935483799</v>
      </c>
      <c r="I1216" s="18">
        <v>68.797166666666598</v>
      </c>
      <c r="J1216" s="18">
        <v>291.69516129032201</v>
      </c>
      <c r="K1216" s="18">
        <v>500.07903225806399</v>
      </c>
      <c r="L1216" s="18">
        <v>728.00666666666598</v>
      </c>
      <c r="M1216" s="18">
        <v>886.94677419354798</v>
      </c>
      <c r="N1216" s="18">
        <v>941.12</v>
      </c>
      <c r="O1216" s="18">
        <v>986.10483870967698</v>
      </c>
      <c r="P1216" s="18">
        <v>1008.87096774193</v>
      </c>
      <c r="Q1216" s="18">
        <v>1022.3928571428499</v>
      </c>
      <c r="R1216" s="18">
        <v>1020.46774193548</v>
      </c>
      <c r="S1216" s="18">
        <v>997.245</v>
      </c>
      <c r="T1216" s="18">
        <v>915.97580645161202</v>
      </c>
      <c r="U1216" s="18">
        <v>762.90833333333296</v>
      </c>
      <c r="V1216" s="18">
        <v>658.94193548387</v>
      </c>
      <c r="W1216" s="18">
        <v>696.57903225806399</v>
      </c>
      <c r="X1216" s="18">
        <v>1034.1216666666601</v>
      </c>
      <c r="Y1216" s="18">
        <v>1354.4516129032199</v>
      </c>
      <c r="Z1216" s="18">
        <v>1487.5</v>
      </c>
      <c r="AA1216" s="18">
        <v>1552.3225806451601</v>
      </c>
      <c r="AB1216" s="18">
        <v>1579.8709677419299</v>
      </c>
      <c r="AC1216" s="18">
        <v>1586.3571428571399</v>
      </c>
      <c r="AD1216" s="18">
        <v>1564.5967741935401</v>
      </c>
      <c r="AE1216" s="18">
        <v>1501.2333333333299</v>
      </c>
      <c r="AF1216" s="18">
        <v>1363.38709677419</v>
      </c>
      <c r="AG1216" s="18">
        <v>1142.2333333333299</v>
      </c>
      <c r="AH1216" s="18">
        <v>1048.2580645161199</v>
      </c>
      <c r="AI1216" s="18">
        <v>934.57419354838703</v>
      </c>
      <c r="AJ1216" s="18">
        <v>850.88666666666597</v>
      </c>
      <c r="AK1216" s="18">
        <v>854.85967741935497</v>
      </c>
      <c r="AL1216" s="18">
        <v>893.26333333333298</v>
      </c>
      <c r="AM1216" s="18">
        <v>932.67903225806401</v>
      </c>
      <c r="AN1216" s="18">
        <v>965.38387096774102</v>
      </c>
      <c r="AO1216" s="18">
        <v>979.09464285714205</v>
      </c>
      <c r="AP1216" s="18">
        <v>998.26612903225805</v>
      </c>
      <c r="AQ1216" s="18">
        <v>1100.36666666666</v>
      </c>
      <c r="AR1216" s="18">
        <v>1383</v>
      </c>
      <c r="AS1216" s="18">
        <v>1549.2333333333299</v>
      </c>
      <c r="AT1216" s="18">
        <v>1656.27419354838</v>
      </c>
      <c r="AU1216" s="18">
        <v>1668.1129032258</v>
      </c>
      <c r="AV1216" s="18">
        <v>1606.06666666666</v>
      </c>
      <c r="AW1216" s="18">
        <v>1517.8709677419299</v>
      </c>
      <c r="AX1216" s="18">
        <v>1422.0833333333301</v>
      </c>
      <c r="AY1216" s="18">
        <v>1423.1451612903199</v>
      </c>
      <c r="AZ1216" s="18">
        <v>1432.16129032258</v>
      </c>
      <c r="BA1216" s="18">
        <v>1435.96551724137</v>
      </c>
      <c r="BB1216" s="18">
        <v>1431.69354838709</v>
      </c>
      <c r="BC1216" s="18">
        <v>1397.0166666666601</v>
      </c>
      <c r="BD1216" s="18">
        <v>1301.6129032258</v>
      </c>
      <c r="BE1216" s="18">
        <v>1274.38333333333</v>
      </c>
      <c r="BF1216" s="18">
        <v>1595.35483870967</v>
      </c>
      <c r="BG1216" s="18">
        <v>2145.0645161290299</v>
      </c>
      <c r="BH1216" s="18">
        <v>2337.85</v>
      </c>
      <c r="BI1216" s="18">
        <v>2424.9838709677401</v>
      </c>
      <c r="BJ1216" s="18">
        <v>2464.3166666666598</v>
      </c>
      <c r="BK1216" s="18">
        <v>2434</v>
      </c>
      <c r="BL1216" s="18">
        <v>2366.77419354838</v>
      </c>
      <c r="BM1216" s="18">
        <v>2277.4285714285702</v>
      </c>
      <c r="BN1216" s="18">
        <v>2182.2580645161202</v>
      </c>
      <c r="BO1216" s="18">
        <v>2031.25</v>
      </c>
      <c r="BP1216" s="18">
        <v>1842.4193548387</v>
      </c>
      <c r="BQ1216" s="18">
        <v>1596.7333333333299</v>
      </c>
      <c r="BR1216" s="18">
        <v>1458.5967741935401</v>
      </c>
      <c r="BS1216" s="18">
        <v>1220.88709677419</v>
      </c>
      <c r="BT1216" s="18">
        <v>1157.2</v>
      </c>
      <c r="BU1216" s="18">
        <v>1081.7096774193501</v>
      </c>
      <c r="BV1216" s="18">
        <v>1042.61666666666</v>
      </c>
      <c r="BW1216" s="18">
        <v>1049.1129032258</v>
      </c>
      <c r="BX1216" s="18">
        <v>1085.9838709677399</v>
      </c>
      <c r="BY1216" s="18">
        <v>1149.44642857142</v>
      </c>
      <c r="BZ1216" s="18">
        <v>1249.9516129032199</v>
      </c>
      <c r="CA1216" s="18">
        <v>1449.31666666666</v>
      </c>
      <c r="CB1216" s="18">
        <v>1630.5</v>
      </c>
      <c r="CC1216" s="18">
        <v>1702.7333333333299</v>
      </c>
      <c r="CD1216" s="18">
        <v>1680.19354838709</v>
      </c>
      <c r="CE1216" s="18">
        <v>1660.6774193548299</v>
      </c>
      <c r="CF1216" s="18">
        <v>1835.2333333333299</v>
      </c>
      <c r="CG1216" s="18">
        <v>2024.8709677419299</v>
      </c>
      <c r="CH1216" s="18">
        <v>2189.25</v>
      </c>
      <c r="CI1216" s="18">
        <v>2307.6290322580599</v>
      </c>
      <c r="CJ1216" s="18">
        <v>2366.7903225806399</v>
      </c>
      <c r="CK1216" s="18">
        <v>2391.8928571428501</v>
      </c>
      <c r="CL1216" s="18">
        <v>2401.4354838709601</v>
      </c>
      <c r="CM1216" s="18">
        <v>2256.6666666666601</v>
      </c>
      <c r="CN1216" s="18">
        <v>2019.19354838709</v>
      </c>
      <c r="CO1216" s="18">
        <v>1664.6666666666599</v>
      </c>
      <c r="CP1216" s="18">
        <v>1461.7419354838701</v>
      </c>
      <c r="CQ1216" s="18">
        <v>1483.9354838709601</v>
      </c>
      <c r="CR1216" s="18">
        <v>2036.68333333333</v>
      </c>
      <c r="CS1216" s="18">
        <v>2207.7419354838698</v>
      </c>
      <c r="CT1216" s="18">
        <v>2240</v>
      </c>
      <c r="CU1216" s="18">
        <v>2212.6774193548299</v>
      </c>
      <c r="CV1216" s="18">
        <v>2099.4516129032199</v>
      </c>
      <c r="CW1216" s="18">
        <v>1927.3448275861999</v>
      </c>
      <c r="CX1216" s="18">
        <v>1722.7096774193501</v>
      </c>
      <c r="CY1216" s="18">
        <v>1452.2833333333299</v>
      </c>
      <c r="CZ1216" s="18">
        <v>1136.3064516129</v>
      </c>
      <c r="DA1216" s="18">
        <v>1107.7083333333301</v>
      </c>
      <c r="DB1216" s="18">
        <v>1579.3225806451601</v>
      </c>
      <c r="DC1216" s="18">
        <v>1964.3709677419299</v>
      </c>
      <c r="DD1216" s="18">
        <v>2145.7666666666601</v>
      </c>
      <c r="DE1216" s="18">
        <v>2345.3225806451601</v>
      </c>
      <c r="DF1216" s="18">
        <v>2462.4833333333299</v>
      </c>
      <c r="DG1216" s="18">
        <v>2531.6451612903202</v>
      </c>
      <c r="DH1216" s="18">
        <v>2557.2903225806399</v>
      </c>
      <c r="DI1216" s="18">
        <v>2545.8928571428501</v>
      </c>
      <c r="DJ1216" s="18">
        <v>2394.9193548387002</v>
      </c>
      <c r="DK1216" s="18">
        <v>2076.2833333333301</v>
      </c>
      <c r="DL1216" s="18">
        <v>1647.5</v>
      </c>
      <c r="DM1216" s="18">
        <v>1425.2</v>
      </c>
      <c r="DN1216" s="18">
        <v>1343.35483870967</v>
      </c>
      <c r="DO1216" s="18">
        <v>1379.83870967741</v>
      </c>
      <c r="DP1216" s="18">
        <v>1488.4166666666599</v>
      </c>
      <c r="DQ1216" s="18">
        <v>1875</v>
      </c>
      <c r="DR1216" s="18">
        <v>2175.5500000000002</v>
      </c>
      <c r="DS1216" s="19">
        <v>2358.6833333333302</v>
      </c>
    </row>
    <row r="1217" spans="1:123" x14ac:dyDescent="0.25">
      <c r="A1217" s="12" t="s">
        <v>67</v>
      </c>
      <c r="B1217" s="13">
        <v>13</v>
      </c>
      <c r="C1217" s="13" t="str">
        <f t="shared" si="22"/>
        <v>BB_L_16_GW_GW_SA_Low_GW_GQ_24_000_13</v>
      </c>
      <c r="D1217" s="14">
        <v>10</v>
      </c>
      <c r="E1217" s="14">
        <v>10</v>
      </c>
      <c r="F1217" s="14">
        <v>10</v>
      </c>
      <c r="G1217" s="14">
        <v>10</v>
      </c>
      <c r="H1217" s="14">
        <v>10</v>
      </c>
      <c r="I1217" s="14">
        <v>16.788833333333301</v>
      </c>
      <c r="J1217" s="14">
        <v>85.244193548387102</v>
      </c>
      <c r="K1217" s="14">
        <v>208.908064516129</v>
      </c>
      <c r="L1217" s="14">
        <v>430.14666666666602</v>
      </c>
      <c r="M1217" s="14">
        <v>665.23709677419299</v>
      </c>
      <c r="N1217" s="14">
        <v>777.35333333333301</v>
      </c>
      <c r="O1217" s="14">
        <v>892.51451612903202</v>
      </c>
      <c r="P1217" s="14">
        <v>969.33225806451605</v>
      </c>
      <c r="Q1217" s="14">
        <v>1071.13571428571</v>
      </c>
      <c r="R1217" s="14">
        <v>1135.4032258064501</v>
      </c>
      <c r="S1217" s="14">
        <v>1142.9833333333299</v>
      </c>
      <c r="T1217" s="14">
        <v>1065.69032258064</v>
      </c>
      <c r="U1217" s="14">
        <v>776.32333333333304</v>
      </c>
      <c r="V1217" s="14">
        <v>512.35161290322503</v>
      </c>
      <c r="W1217" s="14">
        <v>286.95483870967701</v>
      </c>
      <c r="X1217" s="14">
        <v>405.93</v>
      </c>
      <c r="Y1217" s="14">
        <v>773.95322580645097</v>
      </c>
      <c r="Z1217" s="14">
        <v>1033.6466666666599</v>
      </c>
      <c r="AA1217" s="14">
        <v>1227.88709677419</v>
      </c>
      <c r="AB1217" s="14">
        <v>1352.96774193548</v>
      </c>
      <c r="AC1217" s="14">
        <v>1432.2857142857099</v>
      </c>
      <c r="AD1217" s="14">
        <v>1590.7096774193501</v>
      </c>
      <c r="AE1217" s="14">
        <v>1636.05</v>
      </c>
      <c r="AF1217" s="14">
        <v>1549.4354838709601</v>
      </c>
      <c r="AG1217" s="14">
        <v>1206.2166666666601</v>
      </c>
      <c r="AH1217" s="14">
        <v>1014.05</v>
      </c>
      <c r="AI1217" s="14">
        <v>763.27258064516104</v>
      </c>
      <c r="AJ1217" s="14">
        <v>509.50833333333298</v>
      </c>
      <c r="AK1217" s="14">
        <v>365.22419354838701</v>
      </c>
      <c r="AL1217" s="14">
        <v>321.041666666666</v>
      </c>
      <c r="AM1217" s="14">
        <v>311.76935483870898</v>
      </c>
      <c r="AN1217" s="14">
        <v>314.08064516129002</v>
      </c>
      <c r="AO1217" s="14">
        <v>316.57678571428499</v>
      </c>
      <c r="AP1217" s="14">
        <v>321.68225806451602</v>
      </c>
      <c r="AQ1217" s="14">
        <v>371.409999999999</v>
      </c>
      <c r="AR1217" s="14">
        <v>677.71290322580603</v>
      </c>
      <c r="AS1217" s="14">
        <v>977.27833333333297</v>
      </c>
      <c r="AT1217" s="14">
        <v>1435.16129032258</v>
      </c>
      <c r="AU1217" s="14">
        <v>1750.2903225806399</v>
      </c>
      <c r="AV1217" s="14">
        <v>1860.7166666666601</v>
      </c>
      <c r="AW1217" s="14">
        <v>1871.53225806451</v>
      </c>
      <c r="AX1217" s="14">
        <v>1440.4166666666599</v>
      </c>
      <c r="AY1217" s="14">
        <v>1084.4516129032199</v>
      </c>
      <c r="AZ1217" s="14">
        <v>1005.15483870967</v>
      </c>
      <c r="BA1217" s="14">
        <v>978.37931034482699</v>
      </c>
      <c r="BB1217" s="14">
        <v>980.33548387096698</v>
      </c>
      <c r="BC1217" s="14">
        <v>1032.86666666666</v>
      </c>
      <c r="BD1217" s="14">
        <v>1069.8612903225801</v>
      </c>
      <c r="BE1217" s="14">
        <v>812.04499999999905</v>
      </c>
      <c r="BF1217" s="14">
        <v>793.43064516129004</v>
      </c>
      <c r="BG1217" s="14">
        <v>1329.31612903225</v>
      </c>
      <c r="BH1217" s="14">
        <v>1667.7</v>
      </c>
      <c r="BI1217" s="14">
        <v>1909.4516129032199</v>
      </c>
      <c r="BJ1217" s="14">
        <v>2158.2833333333301</v>
      </c>
      <c r="BK1217" s="14">
        <v>2286.4516129032199</v>
      </c>
      <c r="BL1217" s="14">
        <v>2337.38709677419</v>
      </c>
      <c r="BM1217" s="14">
        <v>2319.7678571428501</v>
      </c>
      <c r="BN1217" s="14">
        <v>2238.8225806451601</v>
      </c>
      <c r="BO1217" s="14">
        <v>2064.7333333333299</v>
      </c>
      <c r="BP1217" s="14">
        <v>1798.1290322580601</v>
      </c>
      <c r="BQ1217" s="14">
        <v>1400.1666666666599</v>
      </c>
      <c r="BR1217" s="14">
        <v>1181.9983870967701</v>
      </c>
      <c r="BS1217" s="14">
        <v>789.22096774193506</v>
      </c>
      <c r="BT1217" s="14">
        <v>679.91166666666595</v>
      </c>
      <c r="BU1217" s="14">
        <v>542.38064516128998</v>
      </c>
      <c r="BV1217" s="14">
        <v>441.77333333333303</v>
      </c>
      <c r="BW1217" s="14">
        <v>355.562903225806</v>
      </c>
      <c r="BX1217" s="14">
        <v>342.322580645161</v>
      </c>
      <c r="BY1217" s="14">
        <v>359.728571428571</v>
      </c>
      <c r="BZ1217" s="14">
        <v>425.08387096774197</v>
      </c>
      <c r="CA1217" s="14">
        <v>658.58833333333303</v>
      </c>
      <c r="CB1217" s="14">
        <v>1065.02419354838</v>
      </c>
      <c r="CC1217" s="14">
        <v>1509</v>
      </c>
      <c r="CD1217" s="14">
        <v>1708.38709677419</v>
      </c>
      <c r="CE1217" s="14">
        <v>1721.6451612903199</v>
      </c>
      <c r="CF1217" s="14">
        <v>1457.7666666666601</v>
      </c>
      <c r="CG1217" s="14">
        <v>1400.3225806451601</v>
      </c>
      <c r="CH1217" s="14">
        <v>1471.9833333333299</v>
      </c>
      <c r="CI1217" s="14">
        <v>1624.8709677419299</v>
      </c>
      <c r="CJ1217" s="14">
        <v>1760.5483870967701</v>
      </c>
      <c r="CK1217" s="14">
        <v>1853.875</v>
      </c>
      <c r="CL1217" s="14">
        <v>2052.72580645161</v>
      </c>
      <c r="CM1217" s="14">
        <v>2290.3333333333298</v>
      </c>
      <c r="CN1217" s="14">
        <v>2179.4838709677401</v>
      </c>
      <c r="CO1217" s="14">
        <v>1668.65</v>
      </c>
      <c r="CP1217" s="14">
        <v>1235.0161290322501</v>
      </c>
      <c r="CQ1217" s="14">
        <v>866.933870967742</v>
      </c>
      <c r="CR1217" s="14">
        <v>1120.01</v>
      </c>
      <c r="CS1217" s="14">
        <v>1542.03225806451</v>
      </c>
      <c r="CT1217" s="14">
        <v>1735.0833333333301</v>
      </c>
      <c r="CU1217" s="14">
        <v>1842.6451612903199</v>
      </c>
      <c r="CV1217" s="14">
        <v>1908.8064516129</v>
      </c>
      <c r="CW1217" s="14">
        <v>1795.3448275861999</v>
      </c>
      <c r="CX1217" s="14">
        <v>1525.1129032258</v>
      </c>
      <c r="CY1217" s="14">
        <v>1116.9449999999999</v>
      </c>
      <c r="CZ1217" s="14">
        <v>614.599999999999</v>
      </c>
      <c r="DA1217" s="14">
        <v>355.38166666666598</v>
      </c>
      <c r="DB1217" s="14">
        <v>611.07903225806399</v>
      </c>
      <c r="DC1217" s="14">
        <v>982.26451612903202</v>
      </c>
      <c r="DD1217" s="14">
        <v>1209.6666666666599</v>
      </c>
      <c r="DE1217" s="14">
        <v>1516.9354838709601</v>
      </c>
      <c r="DF1217" s="14">
        <v>1751.7333333333299</v>
      </c>
      <c r="DG1217" s="14">
        <v>1961.9354838709601</v>
      </c>
      <c r="DH1217" s="14">
        <v>2204.4193548387002</v>
      </c>
      <c r="DI1217" s="14">
        <v>2235.9107142857101</v>
      </c>
      <c r="DJ1217" s="14">
        <v>2232.5322580645102</v>
      </c>
      <c r="DK1217" s="14">
        <v>1883.55</v>
      </c>
      <c r="DL1217" s="14">
        <v>1196.2693548387001</v>
      </c>
      <c r="DM1217" s="14">
        <v>770.24833333333299</v>
      </c>
      <c r="DN1217" s="14">
        <v>521.94516129032195</v>
      </c>
      <c r="DO1217" s="14">
        <v>455.19354838709597</v>
      </c>
      <c r="DP1217" s="14">
        <v>468.59833333333302</v>
      </c>
      <c r="DQ1217" s="14">
        <v>775.38225806451601</v>
      </c>
      <c r="DR1217" s="14">
        <v>1167.3</v>
      </c>
      <c r="DS1217" s="15">
        <v>1477.6</v>
      </c>
    </row>
    <row r="1218" spans="1:123" x14ac:dyDescent="0.25">
      <c r="A1218" s="16" t="s">
        <v>67</v>
      </c>
      <c r="B1218" s="17">
        <v>14</v>
      </c>
      <c r="C1218" s="13" t="str">
        <f t="shared" si="22"/>
        <v>BB_L_16_GW_GW_SA_Low_GW_GQ_24_000_14</v>
      </c>
      <c r="D1218" s="18">
        <v>10</v>
      </c>
      <c r="E1218" s="18">
        <v>10</v>
      </c>
      <c r="F1218" s="18">
        <v>10</v>
      </c>
      <c r="G1218" s="18">
        <v>10</v>
      </c>
      <c r="H1218" s="18">
        <v>10</v>
      </c>
      <c r="I1218" s="18">
        <v>16.437166666666599</v>
      </c>
      <c r="J1218" s="18">
        <v>79.244999999999905</v>
      </c>
      <c r="K1218" s="18">
        <v>193.65161290322499</v>
      </c>
      <c r="L1218" s="18">
        <v>399.43666666666599</v>
      </c>
      <c r="M1218" s="18">
        <v>625.63064516128998</v>
      </c>
      <c r="N1218" s="18">
        <v>741.70333333333303</v>
      </c>
      <c r="O1218" s="18">
        <v>866.67903225806401</v>
      </c>
      <c r="P1218" s="18">
        <v>955.83387096774095</v>
      </c>
      <c r="Q1218" s="18">
        <v>1076.2928571428499</v>
      </c>
      <c r="R1218" s="18">
        <v>1172.33870967741</v>
      </c>
      <c r="S1218" s="18">
        <v>1218.7166666666601</v>
      </c>
      <c r="T1218" s="18">
        <v>1212.4838709677399</v>
      </c>
      <c r="U1218" s="18">
        <v>991.25499999999897</v>
      </c>
      <c r="V1218" s="18">
        <v>752.89193548387095</v>
      </c>
      <c r="W1218" s="18">
        <v>486.258064516128</v>
      </c>
      <c r="X1218" s="18">
        <v>515.32666666666603</v>
      </c>
      <c r="Y1218" s="18">
        <v>815.97903225806397</v>
      </c>
      <c r="Z1218" s="18">
        <v>1075.4666666666601</v>
      </c>
      <c r="AA1218" s="18">
        <v>1280.0161290322501</v>
      </c>
      <c r="AB1218" s="18">
        <v>1423.9838709677399</v>
      </c>
      <c r="AC1218" s="18">
        <v>1518.5</v>
      </c>
      <c r="AD1218" s="18">
        <v>1716.0483870967701</v>
      </c>
      <c r="AE1218" s="18">
        <v>1810.11666666666</v>
      </c>
      <c r="AF1218" s="18">
        <v>1797.77419354838</v>
      </c>
      <c r="AG1218" s="18">
        <v>1529.85</v>
      </c>
      <c r="AH1218" s="18">
        <v>1363.0645161290299</v>
      </c>
      <c r="AI1218" s="18">
        <v>1110.5548387096701</v>
      </c>
      <c r="AJ1218" s="18">
        <v>839.80333333333294</v>
      </c>
      <c r="AK1218" s="18">
        <v>661.57419354838703</v>
      </c>
      <c r="AL1218" s="18">
        <v>592.238333333333</v>
      </c>
      <c r="AM1218" s="18">
        <v>564.67096774193499</v>
      </c>
      <c r="AN1218" s="18">
        <v>553.816129032258</v>
      </c>
      <c r="AO1218" s="18">
        <v>550.93571428571397</v>
      </c>
      <c r="AP1218" s="18">
        <v>549.20161290322505</v>
      </c>
      <c r="AQ1218" s="18">
        <v>566.12666666666598</v>
      </c>
      <c r="AR1218" s="18">
        <v>771.71774193548299</v>
      </c>
      <c r="AS1218" s="18">
        <v>996.30833333333305</v>
      </c>
      <c r="AT1218" s="18">
        <v>1380.96774193548</v>
      </c>
      <c r="AU1218" s="18">
        <v>1672.1451612903199</v>
      </c>
      <c r="AV1218" s="18">
        <v>1817.35</v>
      </c>
      <c r="AW1218" s="18">
        <v>1903.1774193548299</v>
      </c>
      <c r="AX1218" s="18">
        <v>1626.05</v>
      </c>
      <c r="AY1218" s="18">
        <v>1332.9838709677399</v>
      </c>
      <c r="AZ1218" s="18">
        <v>1259.2419354838701</v>
      </c>
      <c r="BA1218" s="18">
        <v>1235.2241379310301</v>
      </c>
      <c r="BB1218" s="18">
        <v>1231.9838709677399</v>
      </c>
      <c r="BC1218" s="18">
        <v>1275.6666666666599</v>
      </c>
      <c r="BD1218" s="18">
        <v>1316.1451612903199</v>
      </c>
      <c r="BE1218" s="18">
        <v>1106.3</v>
      </c>
      <c r="BF1218" s="18">
        <v>1050.5645161290299</v>
      </c>
      <c r="BG1218" s="18">
        <v>1502.1774193548299</v>
      </c>
      <c r="BH1218" s="18">
        <v>1850.93333333333</v>
      </c>
      <c r="BI1218" s="18">
        <v>2116.83870967741</v>
      </c>
      <c r="BJ1218" s="18">
        <v>2403.13333333333</v>
      </c>
      <c r="BK1218" s="18">
        <v>2568.2419354838698</v>
      </c>
      <c r="BL1218" s="18">
        <v>2657.1290322580599</v>
      </c>
      <c r="BM1218" s="18">
        <v>2680.7857142857101</v>
      </c>
      <c r="BN1218" s="18">
        <v>2644.9354838709601</v>
      </c>
      <c r="BO1218" s="18">
        <v>2522.5666666666598</v>
      </c>
      <c r="BP1218" s="18">
        <v>2298.88709677419</v>
      </c>
      <c r="BQ1218" s="18">
        <v>1939.68333333333</v>
      </c>
      <c r="BR1218" s="18">
        <v>1717.6451612903199</v>
      </c>
      <c r="BS1218" s="18">
        <v>1296.0645161290299</v>
      </c>
      <c r="BT1218" s="18">
        <v>1166.25</v>
      </c>
      <c r="BU1218" s="18">
        <v>993.06935483870905</v>
      </c>
      <c r="BV1218" s="18">
        <v>856.01833333333298</v>
      </c>
      <c r="BW1218" s="18">
        <v>715.26290322580599</v>
      </c>
      <c r="BX1218" s="18">
        <v>668.71290322580603</v>
      </c>
      <c r="BY1218" s="18">
        <v>649.31607142857104</v>
      </c>
      <c r="BZ1218" s="18">
        <v>669.51774193548295</v>
      </c>
      <c r="CA1218" s="18">
        <v>825.43</v>
      </c>
      <c r="CB1218" s="18">
        <v>1155.33064516129</v>
      </c>
      <c r="CC1218" s="18">
        <v>1567.1666666666599</v>
      </c>
      <c r="CD1218" s="18">
        <v>1790.38709677419</v>
      </c>
      <c r="CE1218" s="18">
        <v>1873.77419354838</v>
      </c>
      <c r="CF1218" s="18">
        <v>1695.2</v>
      </c>
      <c r="CG1218" s="18">
        <v>1633.38709677419</v>
      </c>
      <c r="CH1218" s="18">
        <v>1682.36666666666</v>
      </c>
      <c r="CI1218" s="18">
        <v>1810.1774193548299</v>
      </c>
      <c r="CJ1218" s="18">
        <v>1933.6774193548299</v>
      </c>
      <c r="CK1218" s="18">
        <v>2026.1607142857099</v>
      </c>
      <c r="CL1218" s="18">
        <v>2225.33870967741</v>
      </c>
      <c r="CM1218" s="18">
        <v>2510.25</v>
      </c>
      <c r="CN1218" s="18">
        <v>2514.5967741935401</v>
      </c>
      <c r="CO1218" s="18">
        <v>2119.61666666666</v>
      </c>
      <c r="CP1218" s="18">
        <v>1721.16129032258</v>
      </c>
      <c r="CQ1218" s="18">
        <v>1275.69677419354</v>
      </c>
      <c r="CR1218" s="18">
        <v>1393.5166666666601</v>
      </c>
      <c r="CS1218" s="18">
        <v>1870.03225806451</v>
      </c>
      <c r="CT1218" s="18">
        <v>2114.5166666666601</v>
      </c>
      <c r="CU1218" s="18">
        <v>2262.4193548387002</v>
      </c>
      <c r="CV1218" s="18">
        <v>2386.0161290322499</v>
      </c>
      <c r="CW1218" s="18">
        <v>2325.9827586206802</v>
      </c>
      <c r="CX1218" s="18">
        <v>2110.7580645161202</v>
      </c>
      <c r="CY1218" s="18">
        <v>1698.25</v>
      </c>
      <c r="CZ1218" s="18">
        <v>1128.16129032258</v>
      </c>
      <c r="DA1218" s="18">
        <v>694.56166666666604</v>
      </c>
      <c r="DB1218" s="18">
        <v>830.58064516129002</v>
      </c>
      <c r="DC1218" s="18">
        <v>1218.6451612903199</v>
      </c>
      <c r="DD1218" s="18">
        <v>1474.0833333333301</v>
      </c>
      <c r="DE1218" s="18">
        <v>1812.38709677419</v>
      </c>
      <c r="DF1218" s="18">
        <v>2075.61666666666</v>
      </c>
      <c r="DG1218" s="18">
        <v>2309.27419354838</v>
      </c>
      <c r="DH1218" s="18">
        <v>2592.7903225806399</v>
      </c>
      <c r="DI1218" s="18">
        <v>2656.7142857142799</v>
      </c>
      <c r="DJ1218" s="18">
        <v>2725.9032258064499</v>
      </c>
      <c r="DK1218" s="18">
        <v>2490.6999999999998</v>
      </c>
      <c r="DL1218" s="18">
        <v>1838.53225806451</v>
      </c>
      <c r="DM1218" s="18">
        <v>1359.2333333333299</v>
      </c>
      <c r="DN1218" s="18">
        <v>1037.30322580645</v>
      </c>
      <c r="DO1218" s="18">
        <v>911.36290322580601</v>
      </c>
      <c r="DP1218" s="18">
        <v>864.93166666666605</v>
      </c>
      <c r="DQ1218" s="18">
        <v>1043.64838709677</v>
      </c>
      <c r="DR1218" s="18">
        <v>1364.61666666666</v>
      </c>
      <c r="DS1218" s="19">
        <v>1657.9666666666601</v>
      </c>
    </row>
    <row r="1219" spans="1:123" x14ac:dyDescent="0.25">
      <c r="A1219" s="12" t="s">
        <v>67</v>
      </c>
      <c r="B1219" s="13">
        <v>15</v>
      </c>
      <c r="C1219" s="13" t="str">
        <f t="shared" si="22"/>
        <v>BB_L_16_GW_GW_SA_Low_GW_GQ_24_000_15</v>
      </c>
      <c r="D1219" s="14">
        <v>10</v>
      </c>
      <c r="E1219" s="14">
        <v>10</v>
      </c>
      <c r="F1219" s="14">
        <v>10</v>
      </c>
      <c r="G1219" s="14">
        <v>10</v>
      </c>
      <c r="H1219" s="14">
        <v>10</v>
      </c>
      <c r="I1219" s="14">
        <v>12.062666666666599</v>
      </c>
      <c r="J1219" s="14">
        <v>35.101935483870903</v>
      </c>
      <c r="K1219" s="14">
        <v>82.980483870967703</v>
      </c>
      <c r="L1219" s="14">
        <v>181.84333333333299</v>
      </c>
      <c r="M1219" s="14">
        <v>303.91774193548298</v>
      </c>
      <c r="N1219" s="14">
        <v>376.33166666666602</v>
      </c>
      <c r="O1219" s="14">
        <v>460.04516129032203</v>
      </c>
      <c r="P1219" s="14">
        <v>526.64354838709596</v>
      </c>
      <c r="Q1219" s="14">
        <v>635.92499999999995</v>
      </c>
      <c r="R1219" s="14">
        <v>736.78387096774202</v>
      </c>
      <c r="S1219" s="14">
        <v>819.97666666666601</v>
      </c>
      <c r="T1219" s="14">
        <v>947.73064516129</v>
      </c>
      <c r="U1219" s="14">
        <v>981.37333333333299</v>
      </c>
      <c r="V1219" s="14">
        <v>924.67903225806401</v>
      </c>
      <c r="W1219" s="14">
        <v>758.50161290322501</v>
      </c>
      <c r="X1219" s="14">
        <v>663.77333333333297</v>
      </c>
      <c r="Y1219" s="14">
        <v>732.04516129032197</v>
      </c>
      <c r="Z1219" s="14">
        <v>840.01</v>
      </c>
      <c r="AA1219" s="14">
        <v>946.68225806451596</v>
      </c>
      <c r="AB1219" s="14">
        <v>1031.6290322580601</v>
      </c>
      <c r="AC1219" s="14">
        <v>1096.55357142857</v>
      </c>
      <c r="AD1219" s="14">
        <v>1259.9193548387</v>
      </c>
      <c r="AE1219" s="14">
        <v>1387.36666666666</v>
      </c>
      <c r="AF1219" s="14">
        <v>1513.3225806451601</v>
      </c>
      <c r="AG1219" s="14">
        <v>1529.43333333333</v>
      </c>
      <c r="AH1219" s="14">
        <v>1494.4516129032199</v>
      </c>
      <c r="AI1219" s="14">
        <v>1392.9193548387</v>
      </c>
      <c r="AJ1219" s="14">
        <v>1243.5333333333299</v>
      </c>
      <c r="AK1219" s="14">
        <v>1102.0967741935401</v>
      </c>
      <c r="AL1219" s="14">
        <v>1027.0999999999999</v>
      </c>
      <c r="AM1219" s="14">
        <v>984.36612903225796</v>
      </c>
      <c r="AN1219" s="14">
        <v>958.25</v>
      </c>
      <c r="AO1219" s="14">
        <v>948.33928571428498</v>
      </c>
      <c r="AP1219" s="14">
        <v>936.46129032258</v>
      </c>
      <c r="AQ1219" s="14">
        <v>895.57833333333303</v>
      </c>
      <c r="AR1219" s="14">
        <v>887.89193548387095</v>
      </c>
      <c r="AS1219" s="14">
        <v>941.22833333333301</v>
      </c>
      <c r="AT1219" s="14">
        <v>1119.58387096774</v>
      </c>
      <c r="AU1219" s="14">
        <v>1291.0161290322501</v>
      </c>
      <c r="AV1219" s="14">
        <v>1436.5333333333299</v>
      </c>
      <c r="AW1219" s="14">
        <v>1582.2096774193501</v>
      </c>
      <c r="AX1219" s="14">
        <v>1612.7</v>
      </c>
      <c r="AY1219" s="14">
        <v>1523.1129032258</v>
      </c>
      <c r="AZ1219" s="14">
        <v>1480.83870967741</v>
      </c>
      <c r="BA1219" s="14">
        <v>1458.3103448275799</v>
      </c>
      <c r="BB1219" s="14">
        <v>1425.1129032258</v>
      </c>
      <c r="BC1219" s="14">
        <v>1407.6666666666599</v>
      </c>
      <c r="BD1219" s="14">
        <v>1403.5</v>
      </c>
      <c r="BE1219" s="14">
        <v>1297.1500000000001</v>
      </c>
      <c r="BF1219" s="14">
        <v>1219.2580645161199</v>
      </c>
      <c r="BG1219" s="14">
        <v>1367.1774193548299</v>
      </c>
      <c r="BH1219" s="14">
        <v>1539.2</v>
      </c>
      <c r="BI1219" s="14">
        <v>1701.6290322580601</v>
      </c>
      <c r="BJ1219" s="14">
        <v>1911.7666666666601</v>
      </c>
      <c r="BK1219" s="14">
        <v>2074.0806451612898</v>
      </c>
      <c r="BL1219" s="14">
        <v>2205.3225806451601</v>
      </c>
      <c r="BM1219" s="14">
        <v>2304.9464285714198</v>
      </c>
      <c r="BN1219" s="14">
        <v>2365.88709677419</v>
      </c>
      <c r="BO1219" s="14">
        <v>2404.4499999999998</v>
      </c>
      <c r="BP1219" s="14">
        <v>2380.7903225806399</v>
      </c>
      <c r="BQ1219" s="14">
        <v>2276.35</v>
      </c>
      <c r="BR1219" s="14">
        <v>2172.66129032258</v>
      </c>
      <c r="BS1219" s="14">
        <v>1924.22580645161</v>
      </c>
      <c r="BT1219" s="14">
        <v>1830.2833333333299</v>
      </c>
      <c r="BU1219" s="14">
        <v>1684.83870967741</v>
      </c>
      <c r="BV1219" s="14">
        <v>1543.5</v>
      </c>
      <c r="BW1219" s="14">
        <v>1359.2419354838701</v>
      </c>
      <c r="BX1219" s="14">
        <v>1270.5161290322501</v>
      </c>
      <c r="BY1219" s="14">
        <v>1191.1428571428501</v>
      </c>
      <c r="BZ1219" s="14">
        <v>1118.8709677419299</v>
      </c>
      <c r="CA1219" s="14">
        <v>1068.8</v>
      </c>
      <c r="CB1219" s="14">
        <v>1132.6290322580601</v>
      </c>
      <c r="CC1219" s="14">
        <v>1312.35</v>
      </c>
      <c r="CD1219" s="14">
        <v>1474.5161290322501</v>
      </c>
      <c r="CE1219" s="14">
        <v>1631.8064516129</v>
      </c>
      <c r="CF1219" s="14">
        <v>1683.9666666666601</v>
      </c>
      <c r="CG1219" s="14">
        <v>1680.46774193548</v>
      </c>
      <c r="CH1219" s="14">
        <v>1701.4833333333299</v>
      </c>
      <c r="CI1219" s="14">
        <v>1755.4032258064501</v>
      </c>
      <c r="CJ1219" s="14">
        <v>1812.7580645161199</v>
      </c>
      <c r="CK1219" s="14">
        <v>1859.6428571428501</v>
      </c>
      <c r="CL1219" s="14">
        <v>1975.22580645161</v>
      </c>
      <c r="CM1219" s="14">
        <v>2211.13333333333</v>
      </c>
      <c r="CN1219" s="14">
        <v>2341</v>
      </c>
      <c r="CO1219" s="14">
        <v>2278.7333333333299</v>
      </c>
      <c r="CP1219" s="14">
        <v>2123.16129032258</v>
      </c>
      <c r="CQ1219" s="14">
        <v>1764.2096774193501</v>
      </c>
      <c r="CR1219" s="14">
        <v>1428.4</v>
      </c>
      <c r="CS1219" s="14">
        <v>1627.1774193548299</v>
      </c>
      <c r="CT1219" s="14">
        <v>1768.5833333333301</v>
      </c>
      <c r="CU1219" s="14">
        <v>1891.9032258064501</v>
      </c>
      <c r="CV1219" s="14">
        <v>2065.3225806451601</v>
      </c>
      <c r="CW1219" s="14">
        <v>2160.56896551724</v>
      </c>
      <c r="CX1219" s="14">
        <v>2175.9838709677401</v>
      </c>
      <c r="CY1219" s="14">
        <v>2043.6</v>
      </c>
      <c r="CZ1219" s="14">
        <v>1744.6774193548299</v>
      </c>
      <c r="DA1219" s="14">
        <v>1239.18333333333</v>
      </c>
      <c r="DB1219" s="14">
        <v>1010.34838709677</v>
      </c>
      <c r="DC1219" s="14">
        <v>1110.8225806451601</v>
      </c>
      <c r="DD1219" s="14">
        <v>1227.7166666666601</v>
      </c>
      <c r="DE1219" s="14">
        <v>1411.6129032258</v>
      </c>
      <c r="DF1219" s="14">
        <v>1581.25</v>
      </c>
      <c r="DG1219" s="14">
        <v>1760.53225806451</v>
      </c>
      <c r="DH1219" s="14">
        <v>2027.9838709677399</v>
      </c>
      <c r="DI1219" s="14">
        <v>2108.0892857142799</v>
      </c>
      <c r="DJ1219" s="14">
        <v>2346.88709677419</v>
      </c>
      <c r="DK1219" s="14">
        <v>2492.38333333333</v>
      </c>
      <c r="DL1219" s="14">
        <v>2307.1290322580599</v>
      </c>
      <c r="DM1219" s="14">
        <v>2037.61666666666</v>
      </c>
      <c r="DN1219" s="14">
        <v>1782.4032258064501</v>
      </c>
      <c r="DO1219" s="14">
        <v>1625.1290322580601</v>
      </c>
      <c r="DP1219" s="14">
        <v>1494.7</v>
      </c>
      <c r="DQ1219" s="14">
        <v>1369.53225806451</v>
      </c>
      <c r="DR1219" s="14">
        <v>1424.2333333333299</v>
      </c>
      <c r="DS1219" s="15">
        <v>1532.7166666666601</v>
      </c>
    </row>
    <row r="1220" spans="1:123" x14ac:dyDescent="0.25">
      <c r="A1220" s="16" t="s">
        <v>67</v>
      </c>
      <c r="B1220" s="17">
        <v>16</v>
      </c>
      <c r="C1220" s="13" t="str">
        <f t="shared" si="22"/>
        <v>BB_L_16_GW_GW_SA_Low_GW_GQ_24_000_16</v>
      </c>
      <c r="D1220" s="18">
        <v>10</v>
      </c>
      <c r="E1220" s="18">
        <v>10</v>
      </c>
      <c r="F1220" s="18">
        <v>10</v>
      </c>
      <c r="G1220" s="18">
        <v>10</v>
      </c>
      <c r="H1220" s="18">
        <v>10</v>
      </c>
      <c r="I1220" s="18">
        <v>10.0005333333333</v>
      </c>
      <c r="J1220" s="18">
        <v>11.168548387096701</v>
      </c>
      <c r="K1220" s="18">
        <v>16.184354838709599</v>
      </c>
      <c r="L1220" s="18">
        <v>33.883166666666597</v>
      </c>
      <c r="M1220" s="18">
        <v>66.132419354838703</v>
      </c>
      <c r="N1220" s="18">
        <v>92.465833333333293</v>
      </c>
      <c r="O1220" s="18">
        <v>128.50322580645101</v>
      </c>
      <c r="P1220" s="18">
        <v>162.93709677419301</v>
      </c>
      <c r="Q1220" s="18">
        <v>234.90357142857101</v>
      </c>
      <c r="R1220" s="18">
        <v>315.35161290322498</v>
      </c>
      <c r="S1220" s="18">
        <v>406.79999999999899</v>
      </c>
      <c r="T1220" s="18">
        <v>616.37258064516095</v>
      </c>
      <c r="U1220" s="18">
        <v>874.50999999999897</v>
      </c>
      <c r="V1220" s="18">
        <v>988.24354838709598</v>
      </c>
      <c r="W1220" s="18">
        <v>862.95322580645097</v>
      </c>
      <c r="X1220" s="18">
        <v>556.97833333333301</v>
      </c>
      <c r="Y1220" s="18">
        <v>372.98064516129</v>
      </c>
      <c r="Z1220" s="18">
        <v>331.57833333333298</v>
      </c>
      <c r="AA1220" s="18">
        <v>340.74193548387001</v>
      </c>
      <c r="AB1220" s="18">
        <v>364.28225806451599</v>
      </c>
      <c r="AC1220" s="18">
        <v>393.77142857142798</v>
      </c>
      <c r="AD1220" s="18">
        <v>506.65645161290303</v>
      </c>
      <c r="AE1220" s="18">
        <v>649.40166666666596</v>
      </c>
      <c r="AF1220" s="18">
        <v>899.39838709677394</v>
      </c>
      <c r="AG1220" s="18">
        <v>1222.2333333333299</v>
      </c>
      <c r="AH1220" s="18">
        <v>1333.6129032258</v>
      </c>
      <c r="AI1220" s="18">
        <v>1401.4193548387</v>
      </c>
      <c r="AJ1220" s="18">
        <v>1374.7</v>
      </c>
      <c r="AK1220" s="18">
        <v>1250.0161290322501</v>
      </c>
      <c r="AL1220" s="18">
        <v>1149</v>
      </c>
      <c r="AM1220" s="18">
        <v>1076.2903225806399</v>
      </c>
      <c r="AN1220" s="18">
        <v>1024.58064516129</v>
      </c>
      <c r="AO1220" s="18">
        <v>1002.19821428571</v>
      </c>
      <c r="AP1220" s="18">
        <v>974.33709677419301</v>
      </c>
      <c r="AQ1220" s="18">
        <v>859.625</v>
      </c>
      <c r="AR1220" s="18">
        <v>616.25322580645104</v>
      </c>
      <c r="AS1220" s="18">
        <v>492.07333333333298</v>
      </c>
      <c r="AT1220" s="18">
        <v>467.63387096774102</v>
      </c>
      <c r="AU1220" s="18">
        <v>528.85161290322503</v>
      </c>
      <c r="AV1220" s="18">
        <v>691.95999999999901</v>
      </c>
      <c r="AW1220" s="18">
        <v>936.81129032258002</v>
      </c>
      <c r="AX1220" s="18">
        <v>1409.7</v>
      </c>
      <c r="AY1220" s="18">
        <v>1601.7096774193501</v>
      </c>
      <c r="AZ1220" s="18">
        <v>1567.85483870967</v>
      </c>
      <c r="BA1220" s="18">
        <v>1518.3793103448199</v>
      </c>
      <c r="BB1220" s="18">
        <v>1411.3225806451601</v>
      </c>
      <c r="BC1220" s="18">
        <v>1261.0166666666601</v>
      </c>
      <c r="BD1220" s="18">
        <v>1099.0161290322501</v>
      </c>
      <c r="BE1220" s="18">
        <v>975.20999999999901</v>
      </c>
      <c r="BF1220" s="18">
        <v>931.053225806451</v>
      </c>
      <c r="BG1220" s="18">
        <v>825.935483870967</v>
      </c>
      <c r="BH1220" s="18">
        <v>794.54666666666606</v>
      </c>
      <c r="BI1220" s="18">
        <v>820.06451612903197</v>
      </c>
      <c r="BJ1220" s="18">
        <v>910.62333333333299</v>
      </c>
      <c r="BK1220" s="18">
        <v>1035.69999999999</v>
      </c>
      <c r="BL1220" s="18">
        <v>1184.0967741935401</v>
      </c>
      <c r="BM1220" s="18">
        <v>1342.1607142857099</v>
      </c>
      <c r="BN1220" s="18">
        <v>1485.7903225806399</v>
      </c>
      <c r="BO1220" s="18">
        <v>1674.9166666666599</v>
      </c>
      <c r="BP1220" s="18">
        <v>1852.46774193548</v>
      </c>
      <c r="BQ1220" s="18">
        <v>2013.6666666666599</v>
      </c>
      <c r="BR1220" s="18">
        <v>2039.2580645161199</v>
      </c>
      <c r="BS1220" s="18">
        <v>1965.7419354838701</v>
      </c>
      <c r="BT1220" s="18">
        <v>1892.55</v>
      </c>
      <c r="BU1220" s="18">
        <v>1747.6451612903199</v>
      </c>
      <c r="BV1220" s="18">
        <v>1576.13333333333</v>
      </c>
      <c r="BW1220" s="18">
        <v>1316.85483870967</v>
      </c>
      <c r="BX1220" s="18">
        <v>1170.4032258064501</v>
      </c>
      <c r="BY1220" s="18">
        <v>1018.91785714285</v>
      </c>
      <c r="BZ1220" s="18">
        <v>850.82580645161295</v>
      </c>
      <c r="CA1220" s="18">
        <v>625.72666666666601</v>
      </c>
      <c r="CB1220" s="18">
        <v>483.32096774193502</v>
      </c>
      <c r="CC1220" s="18">
        <v>493.67666666666599</v>
      </c>
      <c r="CD1220" s="18">
        <v>632.47903225806397</v>
      </c>
      <c r="CE1220" s="18">
        <v>932.51290322580599</v>
      </c>
      <c r="CF1220" s="18">
        <v>1391.5166666666601</v>
      </c>
      <c r="CG1220" s="18">
        <v>1531.9838709677399</v>
      </c>
      <c r="CH1220" s="18">
        <v>1551.4</v>
      </c>
      <c r="CI1220" s="18">
        <v>1520.5645161290299</v>
      </c>
      <c r="CJ1220" s="18">
        <v>1485.1290322580601</v>
      </c>
      <c r="CK1220" s="18">
        <v>1457.5357142857099</v>
      </c>
      <c r="CL1220" s="18">
        <v>1417.77419354838</v>
      </c>
      <c r="CM1220" s="18">
        <v>1453.35</v>
      </c>
      <c r="CN1220" s="18">
        <v>1600.77419354838</v>
      </c>
      <c r="CO1220" s="18">
        <v>1855.6666666666599</v>
      </c>
      <c r="CP1220" s="18">
        <v>1942.33870967741</v>
      </c>
      <c r="CQ1220" s="18">
        <v>1686.3258064516101</v>
      </c>
      <c r="CR1220" s="18">
        <v>725.99666666666599</v>
      </c>
      <c r="CS1220" s="18">
        <v>636.88064516128998</v>
      </c>
      <c r="CT1220" s="18">
        <v>669.30499999999995</v>
      </c>
      <c r="CU1220" s="18">
        <v>753.90322580645102</v>
      </c>
      <c r="CV1220" s="18">
        <v>961.18064516129004</v>
      </c>
      <c r="CW1220" s="18">
        <v>1199.1551724137901</v>
      </c>
      <c r="CX1220" s="18">
        <v>1420.85483870967</v>
      </c>
      <c r="CY1220" s="18">
        <v>1561.5333333333299</v>
      </c>
      <c r="CZ1220" s="18">
        <v>1526.9838709677399</v>
      </c>
      <c r="DA1220" s="18">
        <v>929.64499999999998</v>
      </c>
      <c r="DB1220" s="18">
        <v>391.74193548387001</v>
      </c>
      <c r="DC1220" s="18">
        <v>304.75322580645098</v>
      </c>
      <c r="DD1220" s="18">
        <v>321.67333333333301</v>
      </c>
      <c r="DE1220" s="18">
        <v>386.812903225806</v>
      </c>
      <c r="DF1220" s="18">
        <v>475.07833333333298</v>
      </c>
      <c r="DG1220" s="18">
        <v>597.55645161290295</v>
      </c>
      <c r="DH1220" s="18">
        <v>834.10645161290302</v>
      </c>
      <c r="DI1220" s="18">
        <v>917.55178571428496</v>
      </c>
      <c r="DJ1220" s="18">
        <v>1288.3290322580599</v>
      </c>
      <c r="DK1220" s="18">
        <v>1759.13333333333</v>
      </c>
      <c r="DL1220" s="18">
        <v>1950.83870967741</v>
      </c>
      <c r="DM1220" s="18">
        <v>1810.9166666666599</v>
      </c>
      <c r="DN1220" s="18">
        <v>1562.4354838709601</v>
      </c>
      <c r="DO1220" s="18">
        <v>1350.27419354838</v>
      </c>
      <c r="DP1220" s="18">
        <v>1136.37333333333</v>
      </c>
      <c r="DQ1220" s="18">
        <v>771.37903225806394</v>
      </c>
      <c r="DR1220" s="18">
        <v>616.44499999999903</v>
      </c>
      <c r="DS1220" s="19">
        <v>578.18333333333305</v>
      </c>
    </row>
    <row r="1221" spans="1:123" x14ac:dyDescent="0.25">
      <c r="A1221" s="12" t="s">
        <v>67</v>
      </c>
      <c r="B1221" s="13">
        <v>17</v>
      </c>
      <c r="C1221" s="13" t="str">
        <f t="shared" si="22"/>
        <v>BB_L_16_GW_GW_SA_Low_GW_GQ_24_000_17</v>
      </c>
      <c r="D1221" s="14">
        <v>10</v>
      </c>
      <c r="E1221" s="14">
        <v>10</v>
      </c>
      <c r="F1221" s="14">
        <v>10</v>
      </c>
      <c r="G1221" s="14">
        <v>10</v>
      </c>
      <c r="H1221" s="14">
        <v>10</v>
      </c>
      <c r="I1221" s="14">
        <v>10.0718333333333</v>
      </c>
      <c r="J1221" s="14">
        <v>11.791290322580601</v>
      </c>
      <c r="K1221" s="14">
        <v>17.938870967741899</v>
      </c>
      <c r="L1221" s="14">
        <v>37.863500000000002</v>
      </c>
      <c r="M1221" s="14">
        <v>73.016451612903197</v>
      </c>
      <c r="N1221" s="14">
        <v>101.428</v>
      </c>
      <c r="O1221" s="14">
        <v>140.48548387096699</v>
      </c>
      <c r="P1221" s="14">
        <v>177.685483870967</v>
      </c>
      <c r="Q1221" s="14">
        <v>252.28214285714199</v>
      </c>
      <c r="R1221" s="14">
        <v>338</v>
      </c>
      <c r="S1221" s="14">
        <v>438.541666666666</v>
      </c>
      <c r="T1221" s="14">
        <v>659.78225806451599</v>
      </c>
      <c r="U1221" s="14">
        <v>931.30333333333294</v>
      </c>
      <c r="V1221" s="14">
        <v>1061.5967741935401</v>
      </c>
      <c r="W1221" s="14">
        <v>981.45645161290304</v>
      </c>
      <c r="X1221" s="14">
        <v>723.66</v>
      </c>
      <c r="Y1221" s="14">
        <v>550.71451612903195</v>
      </c>
      <c r="Z1221" s="14">
        <v>509.368333333333</v>
      </c>
      <c r="AA1221" s="14">
        <v>518.05161290322496</v>
      </c>
      <c r="AB1221" s="14">
        <v>541.87903225806394</v>
      </c>
      <c r="AC1221" s="14">
        <v>571.66964285714198</v>
      </c>
      <c r="AD1221" s="14">
        <v>683.30483870967703</v>
      </c>
      <c r="AE1221" s="14">
        <v>827.04166666666595</v>
      </c>
      <c r="AF1221" s="14">
        <v>1078.5258064516099</v>
      </c>
      <c r="AG1221" s="14">
        <v>1398.31666666666</v>
      </c>
      <c r="AH1221" s="14">
        <v>1514.2580645161199</v>
      </c>
      <c r="AI1221" s="14">
        <v>1592.6774193548299</v>
      </c>
      <c r="AJ1221" s="14">
        <v>1581.9</v>
      </c>
      <c r="AK1221" s="14">
        <v>1472.7580645161199</v>
      </c>
      <c r="AL1221" s="14">
        <v>1380.9833333333299</v>
      </c>
      <c r="AM1221" s="14">
        <v>1313.77419354838</v>
      </c>
      <c r="AN1221" s="14">
        <v>1265.4838709677399</v>
      </c>
      <c r="AO1221" s="14">
        <v>1244.42857142857</v>
      </c>
      <c r="AP1221" s="14">
        <v>1218.1451612903199</v>
      </c>
      <c r="AQ1221" s="14">
        <v>1108.5166666666601</v>
      </c>
      <c r="AR1221" s="14">
        <v>869.14677419354803</v>
      </c>
      <c r="AS1221" s="14">
        <v>738.79499999999996</v>
      </c>
      <c r="AT1221" s="14">
        <v>689.816129032258</v>
      </c>
      <c r="AU1221" s="14">
        <v>722.28064516128995</v>
      </c>
      <c r="AV1221" s="14">
        <v>850.32833333333303</v>
      </c>
      <c r="AW1221" s="14">
        <v>1053.9354838709601</v>
      </c>
      <c r="AX1221" s="14">
        <v>1483.31666666666</v>
      </c>
      <c r="AY1221" s="14">
        <v>1709.38709677419</v>
      </c>
      <c r="AZ1221" s="14">
        <v>1722.38709677419</v>
      </c>
      <c r="BA1221" s="14">
        <v>1705.93103448275</v>
      </c>
      <c r="BB1221" s="14">
        <v>1639.3225806451601</v>
      </c>
      <c r="BC1221" s="14">
        <v>1524</v>
      </c>
      <c r="BD1221" s="14">
        <v>1382.22580645161</v>
      </c>
      <c r="BE1221" s="14">
        <v>1262.0166666666601</v>
      </c>
      <c r="BF1221" s="14">
        <v>1225.0967741935401</v>
      </c>
      <c r="BG1221" s="14">
        <v>1110.6129032258</v>
      </c>
      <c r="BH1221" s="14">
        <v>1083.9166666666599</v>
      </c>
      <c r="BI1221" s="14">
        <v>1115.83870967741</v>
      </c>
      <c r="BJ1221" s="14">
        <v>1211.7</v>
      </c>
      <c r="BK1221" s="14">
        <v>1337.8709677419299</v>
      </c>
      <c r="BL1221" s="14">
        <v>1484.1774193548299</v>
      </c>
      <c r="BM1221" s="14">
        <v>1642.1071428571399</v>
      </c>
      <c r="BN1221" s="14">
        <v>1796.16129032258</v>
      </c>
      <c r="BO1221" s="14">
        <v>1997.18333333333</v>
      </c>
      <c r="BP1221" s="14">
        <v>2187.7419354838698</v>
      </c>
      <c r="BQ1221" s="14">
        <v>2363.1833333333302</v>
      </c>
      <c r="BR1221" s="14">
        <v>2395.6935483870898</v>
      </c>
      <c r="BS1221" s="14">
        <v>2335.72580645161</v>
      </c>
      <c r="BT1221" s="14">
        <v>2271.4499999999998</v>
      </c>
      <c r="BU1221" s="14">
        <v>2138.6129032258</v>
      </c>
      <c r="BV1221" s="14">
        <v>1977.7</v>
      </c>
      <c r="BW1221" s="14">
        <v>1727.2580645161199</v>
      </c>
      <c r="BX1221" s="14">
        <v>1581.8709677419299</v>
      </c>
      <c r="BY1221" s="14">
        <v>1427.17857142857</v>
      </c>
      <c r="BZ1221" s="14">
        <v>1251.5</v>
      </c>
      <c r="CA1221" s="14">
        <v>1005.48666666666</v>
      </c>
      <c r="CB1221" s="14">
        <v>825.52258064516104</v>
      </c>
      <c r="CC1221" s="14">
        <v>787.28999999999905</v>
      </c>
      <c r="CD1221" s="14">
        <v>887.46935483870902</v>
      </c>
      <c r="CE1221" s="14">
        <v>1135.8709677419299</v>
      </c>
      <c r="CF1221" s="14">
        <v>1537.2333333333299</v>
      </c>
      <c r="CG1221" s="14">
        <v>1682.9516129032199</v>
      </c>
      <c r="CH1221" s="14">
        <v>1727.4666666666601</v>
      </c>
      <c r="CI1221" s="14">
        <v>1721.2096774193501</v>
      </c>
      <c r="CJ1221" s="14">
        <v>1704.9354838709601</v>
      </c>
      <c r="CK1221" s="14">
        <v>1691.94642857142</v>
      </c>
      <c r="CL1221" s="14">
        <v>1675.8225806451601</v>
      </c>
      <c r="CM1221" s="14">
        <v>1738.06666666666</v>
      </c>
      <c r="CN1221" s="14">
        <v>1915.4032258064501</v>
      </c>
      <c r="CO1221" s="14">
        <v>2186.7333333333299</v>
      </c>
      <c r="CP1221" s="14">
        <v>2306.9354838709601</v>
      </c>
      <c r="CQ1221" s="14">
        <v>2075.2903225806399</v>
      </c>
      <c r="CR1221" s="14">
        <v>1136.36666666666</v>
      </c>
      <c r="CS1221" s="14">
        <v>1041.5967741935401</v>
      </c>
      <c r="CT1221" s="14">
        <v>1073.68333333333</v>
      </c>
      <c r="CU1221" s="14">
        <v>1161.3225806451601</v>
      </c>
      <c r="CV1221" s="14">
        <v>1369.7903225806399</v>
      </c>
      <c r="CW1221" s="14">
        <v>1619.6896551724101</v>
      </c>
      <c r="CX1221" s="14">
        <v>1879.08064516129</v>
      </c>
      <c r="CY1221" s="14">
        <v>2057.6833333333302</v>
      </c>
      <c r="CZ1221" s="14">
        <v>2040.6290322580601</v>
      </c>
      <c r="DA1221" s="14">
        <v>1397.4199999999901</v>
      </c>
      <c r="DB1221" s="14">
        <v>761.63548387096705</v>
      </c>
      <c r="DC1221" s="14">
        <v>631.47741935483805</v>
      </c>
      <c r="DD1221" s="14">
        <v>638.50833333333298</v>
      </c>
      <c r="DE1221" s="14">
        <v>697.41451612903199</v>
      </c>
      <c r="DF1221" s="14">
        <v>783.87833333333299</v>
      </c>
      <c r="DG1221" s="14">
        <v>905.33064516129002</v>
      </c>
      <c r="DH1221" s="14">
        <v>1140.83870967741</v>
      </c>
      <c r="DI1221" s="14">
        <v>1233.6607142857099</v>
      </c>
      <c r="DJ1221" s="14">
        <v>1616.7580645161199</v>
      </c>
      <c r="DK1221" s="14">
        <v>2140.8000000000002</v>
      </c>
      <c r="DL1221" s="14">
        <v>2426.5967741935401</v>
      </c>
      <c r="DM1221" s="14">
        <v>2343.15</v>
      </c>
      <c r="DN1221" s="14">
        <v>2117</v>
      </c>
      <c r="DO1221" s="14">
        <v>1905.3225806451601</v>
      </c>
      <c r="DP1221" s="14">
        <v>1681.05</v>
      </c>
      <c r="DQ1221" s="14">
        <v>1269.46774193548</v>
      </c>
      <c r="DR1221" s="14">
        <v>1069.6500000000001</v>
      </c>
      <c r="DS1221" s="15">
        <v>1001.3866666666599</v>
      </c>
    </row>
    <row r="1222" spans="1:123" x14ac:dyDescent="0.25">
      <c r="A1222" s="16" t="s">
        <v>67</v>
      </c>
      <c r="B1222" s="17">
        <v>18</v>
      </c>
      <c r="C1222" s="13" t="str">
        <f t="shared" ref="C1222:C1285" si="23">A1222&amp;"_"&amp;B1222</f>
        <v>BB_L_16_GW_GW_SA_Low_GW_GQ_24_000_18</v>
      </c>
      <c r="D1222" s="18">
        <v>10</v>
      </c>
      <c r="E1222" s="18">
        <v>10</v>
      </c>
      <c r="F1222" s="18">
        <v>10</v>
      </c>
      <c r="G1222" s="18">
        <v>10</v>
      </c>
      <c r="H1222" s="18">
        <v>10</v>
      </c>
      <c r="I1222" s="18">
        <v>10.021333333333301</v>
      </c>
      <c r="J1222" s="18">
        <v>10.6556451612903</v>
      </c>
      <c r="K1222" s="18">
        <v>13.2216129032258</v>
      </c>
      <c r="L1222" s="18">
        <v>22.459499999999998</v>
      </c>
      <c r="M1222" s="18">
        <v>40.008064516128997</v>
      </c>
      <c r="N1222" s="18">
        <v>55.250499999999903</v>
      </c>
      <c r="O1222" s="18">
        <v>76.966451612903199</v>
      </c>
      <c r="P1222" s="18">
        <v>98.569677419354804</v>
      </c>
      <c r="Q1222" s="18">
        <v>144.542857142857</v>
      </c>
      <c r="R1222" s="18">
        <v>199.44677419354801</v>
      </c>
      <c r="S1222" s="18">
        <v>269.243333333333</v>
      </c>
      <c r="T1222" s="18">
        <v>438.277419354838</v>
      </c>
      <c r="U1222" s="18">
        <v>700.41499999999905</v>
      </c>
      <c r="V1222" s="18">
        <v>880.33709677419301</v>
      </c>
      <c r="W1222" s="18">
        <v>968.31451612903197</v>
      </c>
      <c r="X1222" s="18">
        <v>868.486666666666</v>
      </c>
      <c r="Y1222" s="18">
        <v>742.71935483870902</v>
      </c>
      <c r="Z1222" s="18">
        <v>687.79999999999905</v>
      </c>
      <c r="AA1222" s="18">
        <v>667.13225806451601</v>
      </c>
      <c r="AB1222" s="18">
        <v>662.47580645161202</v>
      </c>
      <c r="AC1222" s="18">
        <v>667.394642857142</v>
      </c>
      <c r="AD1222" s="18">
        <v>706.60483870967698</v>
      </c>
      <c r="AE1222" s="18">
        <v>779.361666666666</v>
      </c>
      <c r="AF1222" s="18">
        <v>936.48709677419299</v>
      </c>
      <c r="AG1222" s="18">
        <v>1193.4000000000001</v>
      </c>
      <c r="AH1222" s="18">
        <v>1307.7580645161199</v>
      </c>
      <c r="AI1222" s="18">
        <v>1430.6774193548299</v>
      </c>
      <c r="AJ1222" s="18">
        <v>1511.35</v>
      </c>
      <c r="AK1222" s="18">
        <v>1507.1774193548299</v>
      </c>
      <c r="AL1222" s="18">
        <v>1477.11666666666</v>
      </c>
      <c r="AM1222" s="18">
        <v>1447.5483870967701</v>
      </c>
      <c r="AN1222" s="18">
        <v>1423.5</v>
      </c>
      <c r="AO1222" s="18">
        <v>1412.57142857142</v>
      </c>
      <c r="AP1222" s="18">
        <v>1398.1774193548299</v>
      </c>
      <c r="AQ1222" s="18">
        <v>1331.7</v>
      </c>
      <c r="AR1222" s="18">
        <v>1149.2903225806399</v>
      </c>
      <c r="AS1222" s="18">
        <v>1028.3333333333301</v>
      </c>
      <c r="AT1222" s="18">
        <v>924.01129032257995</v>
      </c>
      <c r="AU1222" s="18">
        <v>883.06129032258002</v>
      </c>
      <c r="AV1222" s="18">
        <v>919.32999999999902</v>
      </c>
      <c r="AW1222" s="18">
        <v>1006.55161290322</v>
      </c>
      <c r="AX1222" s="18">
        <v>1306.63333333333</v>
      </c>
      <c r="AY1222" s="18">
        <v>1542.5967741935401</v>
      </c>
      <c r="AZ1222" s="18">
        <v>1597.4354838709601</v>
      </c>
      <c r="BA1222" s="18">
        <v>1614.6724137931001</v>
      </c>
      <c r="BB1222" s="18">
        <v>1618.6129032258</v>
      </c>
      <c r="BC1222" s="18">
        <v>1585.63333333333</v>
      </c>
      <c r="BD1222" s="18">
        <v>1503.46774193548</v>
      </c>
      <c r="BE1222" s="18">
        <v>1387.5833333333301</v>
      </c>
      <c r="BF1222" s="18">
        <v>1361.1290322580601</v>
      </c>
      <c r="BG1222" s="18">
        <v>1272.0645161290299</v>
      </c>
      <c r="BH1222" s="18">
        <v>1234.2</v>
      </c>
      <c r="BI1222" s="18">
        <v>1233.3709677419299</v>
      </c>
      <c r="BJ1222" s="18">
        <v>1269.4000000000001</v>
      </c>
      <c r="BK1222" s="18">
        <v>1335.4354838709601</v>
      </c>
      <c r="BL1222" s="18">
        <v>1423.6129032258</v>
      </c>
      <c r="BM1222" s="18">
        <v>1528.8571428571399</v>
      </c>
      <c r="BN1222" s="18">
        <v>1642.3225806451601</v>
      </c>
      <c r="BO1222" s="18">
        <v>1805.68333333333</v>
      </c>
      <c r="BP1222" s="18">
        <v>1987.0967741935401</v>
      </c>
      <c r="BQ1222" s="18">
        <v>2195.4666666666599</v>
      </c>
      <c r="BR1222" s="18">
        <v>2278.4838709677401</v>
      </c>
      <c r="BS1222" s="18">
        <v>2358.1774193548299</v>
      </c>
      <c r="BT1222" s="18">
        <v>2353.2833333333301</v>
      </c>
      <c r="BU1222" s="18">
        <v>2312.4516129032199</v>
      </c>
      <c r="BV1222" s="18">
        <v>2236.7833333333301</v>
      </c>
      <c r="BW1222" s="18">
        <v>2090.22580645161</v>
      </c>
      <c r="BX1222" s="18">
        <v>1991.9516129032199</v>
      </c>
      <c r="BY1222" s="18">
        <v>1877.2857142857099</v>
      </c>
      <c r="BZ1222" s="18">
        <v>1733.03225806451</v>
      </c>
      <c r="CA1222" s="18">
        <v>1494.4</v>
      </c>
      <c r="CB1222" s="18">
        <v>1260.08064516129</v>
      </c>
      <c r="CC1222" s="18">
        <v>1101.2166666666601</v>
      </c>
      <c r="CD1222" s="18">
        <v>1077</v>
      </c>
      <c r="CE1222" s="18">
        <v>1159.58064516129</v>
      </c>
      <c r="CF1222" s="18">
        <v>1418.18333333333</v>
      </c>
      <c r="CG1222" s="18">
        <v>1561</v>
      </c>
      <c r="CH1222" s="18">
        <v>1640.35</v>
      </c>
      <c r="CI1222" s="18">
        <v>1674.5483870967701</v>
      </c>
      <c r="CJ1222" s="18">
        <v>1686.9032258064501</v>
      </c>
      <c r="CK1222" s="18">
        <v>1691.0357142857099</v>
      </c>
      <c r="CL1222" s="18">
        <v>1696.5</v>
      </c>
      <c r="CM1222" s="18">
        <v>1743.4666666666601</v>
      </c>
      <c r="CN1222" s="18">
        <v>1864.4354838709601</v>
      </c>
      <c r="CO1222" s="18">
        <v>2089.9666666666599</v>
      </c>
      <c r="CP1222" s="18">
        <v>2236.6290322580599</v>
      </c>
      <c r="CQ1222" s="18">
        <v>2188.38709677419</v>
      </c>
      <c r="CR1222" s="18">
        <v>1588.86666666666</v>
      </c>
      <c r="CS1222" s="18">
        <v>1412.9516129032199</v>
      </c>
      <c r="CT1222" s="18">
        <v>1368.5333333333299</v>
      </c>
      <c r="CU1222" s="18">
        <v>1377.8064516129</v>
      </c>
      <c r="CV1222" s="18">
        <v>1456.38709677419</v>
      </c>
      <c r="CW1222" s="18">
        <v>1603.3620689655099</v>
      </c>
      <c r="CX1222" s="18">
        <v>1798.7096774193501</v>
      </c>
      <c r="CY1222" s="18">
        <v>2003.15</v>
      </c>
      <c r="CZ1222" s="18">
        <v>2135.2580645161202</v>
      </c>
      <c r="DA1222" s="18">
        <v>1778.25</v>
      </c>
      <c r="DB1222" s="18">
        <v>1251.66129032258</v>
      </c>
      <c r="DC1222" s="18">
        <v>1051.7419354838701</v>
      </c>
      <c r="DD1222" s="18">
        <v>999.125</v>
      </c>
      <c r="DE1222" s="18">
        <v>970.67741935483798</v>
      </c>
      <c r="DF1222" s="18">
        <v>980.54166666666595</v>
      </c>
      <c r="DG1222" s="18">
        <v>1022.76451612903</v>
      </c>
      <c r="DH1222" s="18">
        <v>1138.33870967741</v>
      </c>
      <c r="DI1222" s="18">
        <v>1193.4821428571399</v>
      </c>
      <c r="DJ1222" s="18">
        <v>1461.2903225806399</v>
      </c>
      <c r="DK1222" s="18">
        <v>1910.4666666666601</v>
      </c>
      <c r="DL1222" s="18">
        <v>2321.7580645161202</v>
      </c>
      <c r="DM1222" s="18">
        <v>2429.15</v>
      </c>
      <c r="DN1222" s="18">
        <v>2382.5806451612898</v>
      </c>
      <c r="DO1222" s="18">
        <v>2278.2580645161202</v>
      </c>
      <c r="DP1222" s="18">
        <v>2137.6833333333302</v>
      </c>
      <c r="DQ1222" s="18">
        <v>1805.6774193548299</v>
      </c>
      <c r="DR1222" s="18">
        <v>1588.9666666666601</v>
      </c>
      <c r="DS1222" s="19">
        <v>1471.7166666666601</v>
      </c>
    </row>
    <row r="1223" spans="1:123" x14ac:dyDescent="0.25">
      <c r="A1223" s="12" t="s">
        <v>67</v>
      </c>
      <c r="B1223" s="13">
        <v>19</v>
      </c>
      <c r="C1223" s="13" t="str">
        <f t="shared" si="23"/>
        <v>BB_L_16_GW_GW_SA_Low_GW_GQ_24_000_19</v>
      </c>
      <c r="D1223" s="14">
        <v>10</v>
      </c>
      <c r="E1223" s="14">
        <v>10</v>
      </c>
      <c r="F1223" s="14">
        <v>10</v>
      </c>
      <c r="G1223" s="14">
        <v>10</v>
      </c>
      <c r="H1223" s="14">
        <v>10</v>
      </c>
      <c r="I1223" s="14">
        <v>9.9452666666666598</v>
      </c>
      <c r="J1223" s="14">
        <v>9.7724677419354808</v>
      </c>
      <c r="K1223" s="14">
        <v>9.7284193548387101</v>
      </c>
      <c r="L1223" s="14">
        <v>10.102133333333301</v>
      </c>
      <c r="M1223" s="14">
        <v>11.291935483870899</v>
      </c>
      <c r="N1223" s="14">
        <v>12.695833333333301</v>
      </c>
      <c r="O1223" s="14">
        <v>15.0483870967741</v>
      </c>
      <c r="P1223" s="14">
        <v>17.807903225806399</v>
      </c>
      <c r="Q1223" s="14">
        <v>25.162857142857099</v>
      </c>
      <c r="R1223" s="14">
        <v>35.480161290322499</v>
      </c>
      <c r="S1223" s="14">
        <v>52.426666666666598</v>
      </c>
      <c r="T1223" s="14">
        <v>107.700967741935</v>
      </c>
      <c r="U1223" s="14">
        <v>258.15166666666602</v>
      </c>
      <c r="V1223" s="14">
        <v>430.11129032257998</v>
      </c>
      <c r="W1223" s="14">
        <v>715.79032258064501</v>
      </c>
      <c r="X1223" s="14">
        <v>851.08999999999901</v>
      </c>
      <c r="Y1223" s="14">
        <v>784.303225806451</v>
      </c>
      <c r="Z1223" s="14">
        <v>688.30833333333305</v>
      </c>
      <c r="AA1223" s="14">
        <v>616.033870967741</v>
      </c>
      <c r="AB1223" s="14">
        <v>561.93709677419304</v>
      </c>
      <c r="AC1223" s="14">
        <v>525.78750000000002</v>
      </c>
      <c r="AD1223" s="14">
        <v>449.77903225806398</v>
      </c>
      <c r="AE1223" s="14">
        <v>401.26166666666597</v>
      </c>
      <c r="AF1223" s="14">
        <v>379.74354838709598</v>
      </c>
      <c r="AG1223" s="14">
        <v>464.844999999999</v>
      </c>
      <c r="AH1223" s="14">
        <v>537.11451612903204</v>
      </c>
      <c r="AI1223" s="14">
        <v>682.85645161290302</v>
      </c>
      <c r="AJ1223" s="14">
        <v>877.74</v>
      </c>
      <c r="AK1223" s="14">
        <v>1047.0822580645099</v>
      </c>
      <c r="AL1223" s="14">
        <v>1130.5833333333301</v>
      </c>
      <c r="AM1223" s="14">
        <v>1174.5161290322501</v>
      </c>
      <c r="AN1223" s="14">
        <v>1198.9838709677399</v>
      </c>
      <c r="AO1223" s="14">
        <v>1206.82142857142</v>
      </c>
      <c r="AP1223" s="14">
        <v>1216.0161290322501</v>
      </c>
      <c r="AQ1223" s="14">
        <v>1246.0833333333301</v>
      </c>
      <c r="AR1223" s="14">
        <v>1221.96774193548</v>
      </c>
      <c r="AS1223" s="14">
        <v>1148.31666666666</v>
      </c>
      <c r="AT1223" s="14">
        <v>983.62741935483803</v>
      </c>
      <c r="AU1223" s="14">
        <v>826.92580645161195</v>
      </c>
      <c r="AV1223" s="14">
        <v>710.245</v>
      </c>
      <c r="AW1223" s="14">
        <v>591.25645161290299</v>
      </c>
      <c r="AX1223" s="14">
        <v>618.50166666666598</v>
      </c>
      <c r="AY1223" s="14">
        <v>819.70322580645097</v>
      </c>
      <c r="AZ1223" s="14">
        <v>922.888709677419</v>
      </c>
      <c r="BA1223" s="14">
        <v>980.98620689655104</v>
      </c>
      <c r="BB1223" s="14">
        <v>1098.2096774193501</v>
      </c>
      <c r="BC1223" s="14">
        <v>1219.25</v>
      </c>
      <c r="BD1223" s="14">
        <v>1276.9032258064501</v>
      </c>
      <c r="BE1223" s="14">
        <v>1095.2833333333299</v>
      </c>
      <c r="BF1223" s="14">
        <v>958.08064516129002</v>
      </c>
      <c r="BG1223" s="14">
        <v>906.11774193548297</v>
      </c>
      <c r="BH1223" s="14">
        <v>874.79999999999905</v>
      </c>
      <c r="BI1223" s="14">
        <v>851.24838709677397</v>
      </c>
      <c r="BJ1223" s="14">
        <v>824.04499999999996</v>
      </c>
      <c r="BK1223" s="14">
        <v>806.09354838709601</v>
      </c>
      <c r="BL1223" s="14">
        <v>797.64354838709596</v>
      </c>
      <c r="BM1223" s="14">
        <v>798.83392857142803</v>
      </c>
      <c r="BN1223" s="14">
        <v>810.14516129032199</v>
      </c>
      <c r="BO1223" s="14">
        <v>853.52666666666596</v>
      </c>
      <c r="BP1223" s="14">
        <v>944.25645161290299</v>
      </c>
      <c r="BQ1223" s="14">
        <v>1110.5</v>
      </c>
      <c r="BR1223" s="14">
        <v>1232.6129032258</v>
      </c>
      <c r="BS1223" s="14">
        <v>1493.53225806451</v>
      </c>
      <c r="BT1223" s="14">
        <v>1578.93333333333</v>
      </c>
      <c r="BU1223" s="14">
        <v>1691.9838709677399</v>
      </c>
      <c r="BV1223" s="14">
        <v>1774.3333333333301</v>
      </c>
      <c r="BW1223" s="14">
        <v>1839.46774193548</v>
      </c>
      <c r="BX1223" s="14">
        <v>1841.58064516129</v>
      </c>
      <c r="BY1223" s="14">
        <v>1809.6428571428501</v>
      </c>
      <c r="BZ1223" s="14">
        <v>1732.8225806451601</v>
      </c>
      <c r="CA1223" s="14">
        <v>1533.88333333333</v>
      </c>
      <c r="CB1223" s="14">
        <v>1240.6290322580601</v>
      </c>
      <c r="CC1223" s="14">
        <v>922.40333333333297</v>
      </c>
      <c r="CD1223" s="14">
        <v>735.44193548387102</v>
      </c>
      <c r="CE1223" s="14">
        <v>589.05161290322496</v>
      </c>
      <c r="CF1223" s="14">
        <v>626.38999999999896</v>
      </c>
      <c r="CG1223" s="14">
        <v>763.92419354838705</v>
      </c>
      <c r="CH1223" s="14">
        <v>911.19666666666603</v>
      </c>
      <c r="CI1223" s="14">
        <v>1038.5935483870901</v>
      </c>
      <c r="CJ1223" s="14">
        <v>1124.19354838709</v>
      </c>
      <c r="CK1223" s="14">
        <v>1174.9642857142801</v>
      </c>
      <c r="CL1223" s="14">
        <v>1262.08064516129</v>
      </c>
      <c r="CM1223" s="14">
        <v>1356.36666666666</v>
      </c>
      <c r="CN1223" s="14">
        <v>1352.7419354838701</v>
      </c>
      <c r="CO1223" s="14">
        <v>1354.4833333333299</v>
      </c>
      <c r="CP1223" s="14">
        <v>1393.19354838709</v>
      </c>
      <c r="CQ1223" s="14">
        <v>1555.1451612903199</v>
      </c>
      <c r="CR1223" s="14">
        <v>1440.2166666666601</v>
      </c>
      <c r="CS1223" s="14">
        <v>1157.9354838709601</v>
      </c>
      <c r="CT1223" s="14">
        <v>1002.89833333333</v>
      </c>
      <c r="CU1223" s="14">
        <v>889.95161290322505</v>
      </c>
      <c r="CV1223" s="14">
        <v>755.90161290322499</v>
      </c>
      <c r="CW1223" s="14">
        <v>696.08448275861997</v>
      </c>
      <c r="CX1223" s="14">
        <v>706.39677419354803</v>
      </c>
      <c r="CY1223" s="14">
        <v>851.03333333333296</v>
      </c>
      <c r="CZ1223" s="14">
        <v>1132.8225806451601</v>
      </c>
      <c r="DA1223" s="14">
        <v>1296.31666666666</v>
      </c>
      <c r="DB1223" s="14">
        <v>996.599999999999</v>
      </c>
      <c r="DC1223" s="14">
        <v>731.89193548387095</v>
      </c>
      <c r="DD1223" s="14">
        <v>621.71333333333303</v>
      </c>
      <c r="DE1223" s="14">
        <v>514.20161290322505</v>
      </c>
      <c r="DF1223" s="14">
        <v>448.27166666666602</v>
      </c>
      <c r="DG1223" s="14">
        <v>405.48225806451597</v>
      </c>
      <c r="DH1223" s="14">
        <v>375.89354838709602</v>
      </c>
      <c r="DI1223" s="14">
        <v>373.457142857142</v>
      </c>
      <c r="DJ1223" s="14">
        <v>447.18709677419298</v>
      </c>
      <c r="DK1223" s="14">
        <v>685.13666666666597</v>
      </c>
      <c r="DL1223" s="14">
        <v>1123.3370967741901</v>
      </c>
      <c r="DM1223" s="14">
        <v>1434.65</v>
      </c>
      <c r="DN1223" s="14">
        <v>1625.9193548387</v>
      </c>
      <c r="DO1223" s="14">
        <v>1685.5645161290299</v>
      </c>
      <c r="DP1223" s="14">
        <v>1693.45</v>
      </c>
      <c r="DQ1223" s="14">
        <v>1566.5</v>
      </c>
      <c r="DR1223" s="14">
        <v>1371.4166666666599</v>
      </c>
      <c r="DS1223" s="15">
        <v>1203.18333333333</v>
      </c>
    </row>
    <row r="1224" spans="1:123" x14ac:dyDescent="0.25">
      <c r="A1224" s="16" t="s">
        <v>67</v>
      </c>
      <c r="B1224" s="17">
        <v>20</v>
      </c>
      <c r="C1224" s="13" t="str">
        <f t="shared" si="23"/>
        <v>BB_L_16_GW_GW_SA_Low_GW_GQ_24_000_20</v>
      </c>
      <c r="D1224" s="18">
        <v>10</v>
      </c>
      <c r="E1224" s="18">
        <v>10</v>
      </c>
      <c r="F1224" s="18">
        <v>10</v>
      </c>
      <c r="G1224" s="18">
        <v>10</v>
      </c>
      <c r="H1224" s="18">
        <v>10</v>
      </c>
      <c r="I1224" s="18">
        <v>10</v>
      </c>
      <c r="J1224" s="18">
        <v>10.012903225806401</v>
      </c>
      <c r="K1224" s="18">
        <v>10.1209677419354</v>
      </c>
      <c r="L1224" s="18">
        <v>10.7265</v>
      </c>
      <c r="M1224" s="18">
        <v>12.2782258064516</v>
      </c>
      <c r="N1224" s="18">
        <v>14.025499999999999</v>
      </c>
      <c r="O1224" s="18">
        <v>16.9275806451612</v>
      </c>
      <c r="P1224" s="18">
        <v>20.285483870967699</v>
      </c>
      <c r="Q1224" s="18">
        <v>28.708214285714199</v>
      </c>
      <c r="R1224" s="18">
        <v>40.7787096774193</v>
      </c>
      <c r="S1224" s="18">
        <v>60.8825</v>
      </c>
      <c r="T1224" s="18">
        <v>123.227741935483</v>
      </c>
      <c r="U1224" s="18">
        <v>286.74666666666599</v>
      </c>
      <c r="V1224" s="18">
        <v>471.09193548386997</v>
      </c>
      <c r="W1224" s="18">
        <v>782.02258064516104</v>
      </c>
      <c r="X1224" s="18">
        <v>965.92499999999995</v>
      </c>
      <c r="Y1224" s="18">
        <v>936.26774193548295</v>
      </c>
      <c r="Z1224" s="18">
        <v>858.68333333333305</v>
      </c>
      <c r="AA1224" s="18">
        <v>792.96451612903195</v>
      </c>
      <c r="AB1224" s="18">
        <v>742.29032258064501</v>
      </c>
      <c r="AC1224" s="18">
        <v>707.13214285714196</v>
      </c>
      <c r="AD1224" s="18">
        <v>630.40483870967705</v>
      </c>
      <c r="AE1224" s="18">
        <v>579.84666666666601</v>
      </c>
      <c r="AF1224" s="18">
        <v>555.48225806451603</v>
      </c>
      <c r="AG1224" s="18">
        <v>639.53</v>
      </c>
      <c r="AH1224" s="18">
        <v>714.10806451612905</v>
      </c>
      <c r="AI1224" s="18">
        <v>864.64838709677394</v>
      </c>
      <c r="AJ1224" s="18">
        <v>1066.4466666666599</v>
      </c>
      <c r="AK1224" s="18">
        <v>1241.8709677419299</v>
      </c>
      <c r="AL1224" s="18">
        <v>1329.75</v>
      </c>
      <c r="AM1224" s="18">
        <v>1376.66129032258</v>
      </c>
      <c r="AN1224" s="18">
        <v>1403.6774193548299</v>
      </c>
      <c r="AO1224" s="18">
        <v>1414</v>
      </c>
      <c r="AP1224" s="18">
        <v>1425.4193548387</v>
      </c>
      <c r="AQ1224" s="18">
        <v>1458.4</v>
      </c>
      <c r="AR1224" s="18">
        <v>1438.72580645161</v>
      </c>
      <c r="AS1224" s="18">
        <v>1368.5166666666601</v>
      </c>
      <c r="AT1224" s="18">
        <v>1200.8064516129</v>
      </c>
      <c r="AU1224" s="18">
        <v>1041.1290322580601</v>
      </c>
      <c r="AV1224" s="18">
        <v>918.44333333333304</v>
      </c>
      <c r="AW1224" s="18">
        <v>790.93387096774097</v>
      </c>
      <c r="AX1224" s="18">
        <v>796.43166666666605</v>
      </c>
      <c r="AY1224" s="18">
        <v>996.58709677419301</v>
      </c>
      <c r="AZ1224" s="18">
        <v>1123.8709677419299</v>
      </c>
      <c r="BA1224" s="18">
        <v>1204.2068965517201</v>
      </c>
      <c r="BB1224" s="18">
        <v>1344.1774193548299</v>
      </c>
      <c r="BC1224" s="18">
        <v>1488.68333333333</v>
      </c>
      <c r="BD1224" s="18">
        <v>1565.9838709677399</v>
      </c>
      <c r="BE1224" s="18">
        <v>1398</v>
      </c>
      <c r="BF1224" s="18">
        <v>1264.8709677419299</v>
      </c>
      <c r="BG1224" s="18">
        <v>1210.9838709677399</v>
      </c>
      <c r="BH1224" s="18">
        <v>1183.9833333333299</v>
      </c>
      <c r="BI1224" s="18">
        <v>1161.27419354838</v>
      </c>
      <c r="BJ1224" s="18">
        <v>1131.8</v>
      </c>
      <c r="BK1224" s="18">
        <v>1110.08064516129</v>
      </c>
      <c r="BL1224" s="18">
        <v>1097.2096774193501</v>
      </c>
      <c r="BM1224" s="18">
        <v>1095.1071428571399</v>
      </c>
      <c r="BN1224" s="18">
        <v>1108.19354838709</v>
      </c>
      <c r="BO1224" s="18">
        <v>1155.36666666666</v>
      </c>
      <c r="BP1224" s="18">
        <v>1253.4193548387</v>
      </c>
      <c r="BQ1224" s="18">
        <v>1432.1</v>
      </c>
      <c r="BR1224" s="18">
        <v>1561.1774193548299</v>
      </c>
      <c r="BS1224" s="18">
        <v>1834.5161290322501</v>
      </c>
      <c r="BT1224" s="18">
        <v>1928.63333333333</v>
      </c>
      <c r="BU1224" s="18">
        <v>2053.27419354838</v>
      </c>
      <c r="BV1224" s="18">
        <v>2144.5833333333298</v>
      </c>
      <c r="BW1224" s="18">
        <v>2218.3548387096698</v>
      </c>
      <c r="BX1224" s="18">
        <v>2225.3548387096698</v>
      </c>
      <c r="BY1224" s="18">
        <v>2200.5178571428501</v>
      </c>
      <c r="BZ1224" s="18">
        <v>2130.9193548387002</v>
      </c>
      <c r="CA1224" s="18">
        <v>1936.5833333333301</v>
      </c>
      <c r="CB1224" s="18">
        <v>1634.8225806451601</v>
      </c>
      <c r="CC1224" s="18">
        <v>1292.95</v>
      </c>
      <c r="CD1224" s="18">
        <v>1079.5854838709599</v>
      </c>
      <c r="CE1224" s="18">
        <v>895.59677419354796</v>
      </c>
      <c r="CF1224" s="18">
        <v>879.56833333333304</v>
      </c>
      <c r="CG1224" s="18">
        <v>996.31935483870905</v>
      </c>
      <c r="CH1224" s="18">
        <v>1139.9000000000001</v>
      </c>
      <c r="CI1224" s="18">
        <v>1268.9032258064501</v>
      </c>
      <c r="CJ1224" s="18">
        <v>1359.7419354838701</v>
      </c>
      <c r="CK1224" s="18">
        <v>1417.6071428571399</v>
      </c>
      <c r="CL1224" s="18">
        <v>1515.35483870967</v>
      </c>
      <c r="CM1224" s="18">
        <v>1627.93333333333</v>
      </c>
      <c r="CN1224" s="18">
        <v>1656.77419354838</v>
      </c>
      <c r="CO1224" s="18">
        <v>1685.2833333333299</v>
      </c>
      <c r="CP1224" s="18">
        <v>1754.9354838709601</v>
      </c>
      <c r="CQ1224" s="18">
        <v>1945.5</v>
      </c>
      <c r="CR1224" s="18">
        <v>1929.9</v>
      </c>
      <c r="CS1224" s="18">
        <v>1633.03225806451</v>
      </c>
      <c r="CT1224" s="18">
        <v>1459.85</v>
      </c>
      <c r="CU1224" s="18">
        <v>1328.77419354838</v>
      </c>
      <c r="CV1224" s="18">
        <v>1168.7580645161199</v>
      </c>
      <c r="CW1224" s="18">
        <v>1092.91379310344</v>
      </c>
      <c r="CX1224" s="18">
        <v>1106.22580645161</v>
      </c>
      <c r="CY1224" s="18">
        <v>1277.4000000000001</v>
      </c>
      <c r="CZ1224" s="18">
        <v>1604.27419354838</v>
      </c>
      <c r="DA1224" s="18">
        <v>1804.43333333333</v>
      </c>
      <c r="DB1224" s="18">
        <v>1491.3064516129</v>
      </c>
      <c r="DC1224" s="18">
        <v>1174.7419354838701</v>
      </c>
      <c r="DD1224" s="18">
        <v>1035.5716666666599</v>
      </c>
      <c r="DE1224" s="18">
        <v>896.00161290322501</v>
      </c>
      <c r="DF1224" s="18">
        <v>807.15666666666596</v>
      </c>
      <c r="DG1224" s="18">
        <v>744.69193548387102</v>
      </c>
      <c r="DH1224" s="18">
        <v>689.92419354838705</v>
      </c>
      <c r="DI1224" s="18">
        <v>680.31428571428501</v>
      </c>
      <c r="DJ1224" s="18">
        <v>740.76290322580599</v>
      </c>
      <c r="DK1224" s="18">
        <v>992.03499999999997</v>
      </c>
      <c r="DL1224" s="18">
        <v>1499.5161290322501</v>
      </c>
      <c r="DM1224" s="18">
        <v>1880.7166666666601</v>
      </c>
      <c r="DN1224" s="18">
        <v>2128.1935483870898</v>
      </c>
      <c r="DO1224" s="18">
        <v>2216.4032258064499</v>
      </c>
      <c r="DP1224" s="18">
        <v>2240.38333333333</v>
      </c>
      <c r="DQ1224" s="18">
        <v>2111.2096774193501</v>
      </c>
      <c r="DR1224" s="18">
        <v>1894.68333333333</v>
      </c>
      <c r="DS1224" s="19">
        <v>1707.15</v>
      </c>
    </row>
    <row r="1225" spans="1:123" x14ac:dyDescent="0.25">
      <c r="A1225" s="12" t="s">
        <v>67</v>
      </c>
      <c r="B1225" s="13">
        <v>21</v>
      </c>
      <c r="C1225" s="13" t="str">
        <f t="shared" si="23"/>
        <v>BB_L_16_GW_GW_SA_Low_GW_GQ_24_000_21</v>
      </c>
      <c r="D1225" s="14">
        <v>10</v>
      </c>
      <c r="E1225" s="14">
        <v>10</v>
      </c>
      <c r="F1225" s="14">
        <v>10</v>
      </c>
      <c r="G1225" s="14">
        <v>10</v>
      </c>
      <c r="H1225" s="14">
        <v>10</v>
      </c>
      <c r="I1225" s="14">
        <v>10</v>
      </c>
      <c r="J1225" s="14">
        <v>10.007419354838699</v>
      </c>
      <c r="K1225" s="14">
        <v>10.0637096774193</v>
      </c>
      <c r="L1225" s="14">
        <v>10.382166666666601</v>
      </c>
      <c r="M1225" s="14">
        <v>11.2272580645161</v>
      </c>
      <c r="N1225" s="14">
        <v>12.221833333333301</v>
      </c>
      <c r="O1225" s="14">
        <v>13.911129032258</v>
      </c>
      <c r="P1225" s="14">
        <v>15.9196774193548</v>
      </c>
      <c r="Q1225" s="14">
        <v>21.131428571428501</v>
      </c>
      <c r="R1225" s="14">
        <v>28.777580645161201</v>
      </c>
      <c r="S1225" s="14">
        <v>42.089833333333303</v>
      </c>
      <c r="T1225" s="14">
        <v>85.399838709677397</v>
      </c>
      <c r="U1225" s="14">
        <v>209.713333333333</v>
      </c>
      <c r="V1225" s="14">
        <v>360.25967741935398</v>
      </c>
      <c r="W1225" s="14">
        <v>653.91935483870895</v>
      </c>
      <c r="X1225" s="14">
        <v>893.72833333333301</v>
      </c>
      <c r="Y1225" s="14">
        <v>949.23064516129</v>
      </c>
      <c r="Z1225" s="14">
        <v>923.52333333333297</v>
      </c>
      <c r="AA1225" s="14">
        <v>887.98225806451603</v>
      </c>
      <c r="AB1225" s="14">
        <v>856.47580645161202</v>
      </c>
      <c r="AC1225" s="14">
        <v>832.04285714285697</v>
      </c>
      <c r="AD1225" s="14">
        <v>771.803225806451</v>
      </c>
      <c r="AE1225" s="14">
        <v>723.56166666666604</v>
      </c>
      <c r="AF1225" s="14">
        <v>681.30161290322599</v>
      </c>
      <c r="AG1225" s="14">
        <v>708.57500000000005</v>
      </c>
      <c r="AH1225" s="14">
        <v>751.14032258064503</v>
      </c>
      <c r="AI1225" s="14">
        <v>856</v>
      </c>
      <c r="AJ1225" s="14">
        <v>1013.78166666666</v>
      </c>
      <c r="AK1225" s="14">
        <v>1169.27419354838</v>
      </c>
      <c r="AL1225" s="14">
        <v>1255.81666666666</v>
      </c>
      <c r="AM1225" s="14">
        <v>1306.5</v>
      </c>
      <c r="AN1225" s="14">
        <v>1338.5483870967701</v>
      </c>
      <c r="AO1225" s="14">
        <v>1351.7857142857099</v>
      </c>
      <c r="AP1225" s="14">
        <v>1367.1290322580601</v>
      </c>
      <c r="AQ1225" s="14">
        <v>1418.35</v>
      </c>
      <c r="AR1225" s="14">
        <v>1464.2903225806399</v>
      </c>
      <c r="AS1225" s="14">
        <v>1448.05</v>
      </c>
      <c r="AT1225" s="14">
        <v>1344.7419354838701</v>
      </c>
      <c r="AU1225" s="14">
        <v>1229.6774193548299</v>
      </c>
      <c r="AV1225" s="14">
        <v>1121.7833333333299</v>
      </c>
      <c r="AW1225" s="14">
        <v>996.99032258064506</v>
      </c>
      <c r="AX1225" s="14">
        <v>922.70499999999902</v>
      </c>
      <c r="AY1225" s="14">
        <v>1016.78870967741</v>
      </c>
      <c r="AZ1225" s="14">
        <v>1102.85483870967</v>
      </c>
      <c r="BA1225" s="14">
        <v>1163.1724137931001</v>
      </c>
      <c r="BB1225" s="14">
        <v>1277.3709677419299</v>
      </c>
      <c r="BC1225" s="14">
        <v>1411.6</v>
      </c>
      <c r="BD1225" s="14">
        <v>1526.8709677419299</v>
      </c>
      <c r="BE1225" s="14">
        <v>1510.35</v>
      </c>
      <c r="BF1225" s="14">
        <v>1413.3064516129</v>
      </c>
      <c r="BG1225" s="14">
        <v>1359.0967741935401</v>
      </c>
      <c r="BH1225" s="14">
        <v>1337.93333333333</v>
      </c>
      <c r="BI1225" s="14">
        <v>1319.22580645161</v>
      </c>
      <c r="BJ1225" s="14">
        <v>1292.11666666666</v>
      </c>
      <c r="BK1225" s="14">
        <v>1269.2096774193501</v>
      </c>
      <c r="BL1225" s="14">
        <v>1251.4193548387</v>
      </c>
      <c r="BM1225" s="14">
        <v>1241.1071428571399</v>
      </c>
      <c r="BN1225" s="14">
        <v>1242.35483870967</v>
      </c>
      <c r="BO1225" s="14">
        <v>1265.93333333333</v>
      </c>
      <c r="BP1225" s="14">
        <v>1329.4838709677399</v>
      </c>
      <c r="BQ1225" s="14">
        <v>1459.1</v>
      </c>
      <c r="BR1225" s="14">
        <v>1562.58064516129</v>
      </c>
      <c r="BS1225" s="14">
        <v>1798.8709677419299</v>
      </c>
      <c r="BT1225" s="14">
        <v>1888.88333333333</v>
      </c>
      <c r="BU1225" s="14">
        <v>2017.2419354838701</v>
      </c>
      <c r="BV1225" s="14">
        <v>2124.1999999999998</v>
      </c>
      <c r="BW1225" s="14">
        <v>2236.2419354838698</v>
      </c>
      <c r="BX1225" s="14">
        <v>2274.0322580645102</v>
      </c>
      <c r="BY1225" s="14">
        <v>2289.6071428571399</v>
      </c>
      <c r="BZ1225" s="14">
        <v>2273.1129032258</v>
      </c>
      <c r="CA1225" s="14">
        <v>2167.0333333333301</v>
      </c>
      <c r="CB1225" s="14">
        <v>1951.53225806451</v>
      </c>
      <c r="CC1225" s="14">
        <v>1664.5</v>
      </c>
      <c r="CD1225" s="14">
        <v>1453.0483870967701</v>
      </c>
      <c r="CE1225" s="14">
        <v>1227.83870967741</v>
      </c>
      <c r="CF1225" s="14">
        <v>1087.2333333333299</v>
      </c>
      <c r="CG1225" s="14">
        <v>1117.7096774193501</v>
      </c>
      <c r="CH1225" s="14">
        <v>1196.7833333333299</v>
      </c>
      <c r="CI1225" s="14">
        <v>1284.88709677419</v>
      </c>
      <c r="CJ1225" s="14">
        <v>1354.16129032258</v>
      </c>
      <c r="CK1225" s="14">
        <v>1402.2321428571399</v>
      </c>
      <c r="CL1225" s="14">
        <v>1491.2419354838701</v>
      </c>
      <c r="CM1225" s="14">
        <v>1619.81666666666</v>
      </c>
      <c r="CN1225" s="14">
        <v>1684.69354838709</v>
      </c>
      <c r="CO1225" s="14">
        <v>1733.63333333333</v>
      </c>
      <c r="CP1225" s="14">
        <v>1801.4193548387</v>
      </c>
      <c r="CQ1225" s="14">
        <v>1991.0483870967701</v>
      </c>
      <c r="CR1225" s="14">
        <v>2151</v>
      </c>
      <c r="CS1225" s="14">
        <v>1947.46774193548</v>
      </c>
      <c r="CT1225" s="14">
        <v>1810.13333333333</v>
      </c>
      <c r="CU1225" s="14">
        <v>1692.7419354838701</v>
      </c>
      <c r="CV1225" s="14">
        <v>1527.1290322580601</v>
      </c>
      <c r="CW1225" s="14">
        <v>1416.3103448275799</v>
      </c>
      <c r="CX1225" s="14">
        <v>1369.53225806451</v>
      </c>
      <c r="CY1225" s="14">
        <v>1453.1666666666599</v>
      </c>
      <c r="CZ1225" s="14">
        <v>1690.7419354838701</v>
      </c>
      <c r="DA1225" s="14">
        <v>1962.61666666666</v>
      </c>
      <c r="DB1225" s="14">
        <v>1832.22580645161</v>
      </c>
      <c r="DC1225" s="14">
        <v>1584.96774193548</v>
      </c>
      <c r="DD1225" s="14">
        <v>1456.4833333333299</v>
      </c>
      <c r="DE1225" s="14">
        <v>1312.6129032258</v>
      </c>
      <c r="DF1225" s="14">
        <v>1209.95</v>
      </c>
      <c r="DG1225" s="14">
        <v>1124.88709677419</v>
      </c>
      <c r="DH1225" s="14">
        <v>1024.96774193548</v>
      </c>
      <c r="DI1225" s="14">
        <v>998.082142857142</v>
      </c>
      <c r="DJ1225" s="14">
        <v>977.48064516129</v>
      </c>
      <c r="DK1225" s="14">
        <v>1100.63333333333</v>
      </c>
      <c r="DL1225" s="14">
        <v>1489.27419354838</v>
      </c>
      <c r="DM1225" s="14">
        <v>1842.7</v>
      </c>
      <c r="DN1225" s="14">
        <v>2114.7903225806399</v>
      </c>
      <c r="DO1225" s="14">
        <v>2248.8548387096698</v>
      </c>
      <c r="DP1225" s="14">
        <v>2331.9</v>
      </c>
      <c r="DQ1225" s="14">
        <v>2337.3225806451601</v>
      </c>
      <c r="DR1225" s="14">
        <v>2217.4166666666601</v>
      </c>
      <c r="DS1225" s="15">
        <v>2085.2833333333301</v>
      </c>
    </row>
    <row r="1226" spans="1:123" x14ac:dyDescent="0.25">
      <c r="A1226" s="16" t="s">
        <v>67</v>
      </c>
      <c r="B1226" s="17">
        <v>22</v>
      </c>
      <c r="C1226" s="13" t="str">
        <f t="shared" si="23"/>
        <v>BB_L_16_GW_GW_SA_Low_GW_GQ_24_000_22</v>
      </c>
      <c r="D1226" s="18">
        <v>10</v>
      </c>
      <c r="E1226" s="18">
        <v>10</v>
      </c>
      <c r="F1226" s="18">
        <v>10</v>
      </c>
      <c r="G1226" s="18">
        <v>10</v>
      </c>
      <c r="H1226" s="18">
        <v>10</v>
      </c>
      <c r="I1226" s="18">
        <v>9.9337499999999999</v>
      </c>
      <c r="J1226" s="18">
        <v>9.73193548387097</v>
      </c>
      <c r="K1226" s="18">
        <v>9.6056290322580598</v>
      </c>
      <c r="L1226" s="18">
        <v>9.4996833333333299</v>
      </c>
      <c r="M1226" s="18">
        <v>9.4369677419354794</v>
      </c>
      <c r="N1226" s="18">
        <v>9.4331666666666596</v>
      </c>
      <c r="O1226" s="18">
        <v>9.4528387096774207</v>
      </c>
      <c r="P1226" s="18">
        <v>9.5060645161290296</v>
      </c>
      <c r="Q1226" s="18">
        <v>9.751125</v>
      </c>
      <c r="R1226" s="18">
        <v>10.1840322580645</v>
      </c>
      <c r="S1226" s="18">
        <v>11.211</v>
      </c>
      <c r="T1226" s="18">
        <v>15.819193548387</v>
      </c>
      <c r="U1226" s="18">
        <v>37.9076666666666</v>
      </c>
      <c r="V1226" s="18">
        <v>76.434838709677393</v>
      </c>
      <c r="W1226" s="18">
        <v>214.293548387096</v>
      </c>
      <c r="X1226" s="18">
        <v>443.51</v>
      </c>
      <c r="Y1226" s="18">
        <v>621.46935483870902</v>
      </c>
      <c r="Z1226" s="18">
        <v>685.01666666666597</v>
      </c>
      <c r="AA1226" s="18">
        <v>709.15806451612798</v>
      </c>
      <c r="AB1226" s="18">
        <v>715.96451612903195</v>
      </c>
      <c r="AC1226" s="18">
        <v>715.08571428571395</v>
      </c>
      <c r="AD1226" s="18">
        <v>699.58064516129002</v>
      </c>
      <c r="AE1226" s="18">
        <v>664.46833333333302</v>
      </c>
      <c r="AF1226" s="18">
        <v>594.14516129032199</v>
      </c>
      <c r="AG1226" s="18">
        <v>496.92333333333301</v>
      </c>
      <c r="AH1226" s="18">
        <v>455.50322580645098</v>
      </c>
      <c r="AI1226" s="18">
        <v>424.37741935483803</v>
      </c>
      <c r="AJ1226" s="18">
        <v>425.39499999999902</v>
      </c>
      <c r="AK1226" s="18">
        <v>473.79032258064501</v>
      </c>
      <c r="AL1226" s="18">
        <v>520.36500000000001</v>
      </c>
      <c r="AM1226" s="18">
        <v>557.61612903225796</v>
      </c>
      <c r="AN1226" s="18">
        <v>586.01129032257995</v>
      </c>
      <c r="AO1226" s="18">
        <v>598.81428571428501</v>
      </c>
      <c r="AP1226" s="18">
        <v>615.06774193548301</v>
      </c>
      <c r="AQ1226" s="18">
        <v>686.03833333333296</v>
      </c>
      <c r="AR1226" s="18">
        <v>871.09354838709601</v>
      </c>
      <c r="AS1226" s="18">
        <v>997.46166666666602</v>
      </c>
      <c r="AT1226" s="18">
        <v>1113.85483870967</v>
      </c>
      <c r="AU1226" s="18">
        <v>1165.6129032258</v>
      </c>
      <c r="AV1226" s="18">
        <v>1147.8333333333301</v>
      </c>
      <c r="AW1226" s="18">
        <v>1083.2903225806399</v>
      </c>
      <c r="AX1226" s="18">
        <v>851.06666666666604</v>
      </c>
      <c r="AY1226" s="18">
        <v>650.10322580645095</v>
      </c>
      <c r="AZ1226" s="18">
        <v>594.63709677419297</v>
      </c>
      <c r="BA1226" s="18">
        <v>577.75</v>
      </c>
      <c r="BB1226" s="18">
        <v>584.58870967741905</v>
      </c>
      <c r="BC1226" s="18">
        <v>636.04833333333295</v>
      </c>
      <c r="BD1226" s="18">
        <v>791.408064516129</v>
      </c>
      <c r="BE1226" s="18">
        <v>1147.5</v>
      </c>
      <c r="BF1226" s="18">
        <v>1132.96774193548</v>
      </c>
      <c r="BG1226" s="18">
        <v>1018.23225806451</v>
      </c>
      <c r="BH1226" s="18">
        <v>942.19666666666603</v>
      </c>
      <c r="BI1226" s="18">
        <v>902.05483870967703</v>
      </c>
      <c r="BJ1226" s="18">
        <v>869.05166666666605</v>
      </c>
      <c r="BK1226" s="18">
        <v>852.31451612903197</v>
      </c>
      <c r="BL1226" s="18">
        <v>841.56290322580605</v>
      </c>
      <c r="BM1226" s="18">
        <v>831.71249999999895</v>
      </c>
      <c r="BN1226" s="18">
        <v>817.79838709677301</v>
      </c>
      <c r="BO1226" s="18">
        <v>802.12333333333299</v>
      </c>
      <c r="BP1226" s="18">
        <v>789.39032258064503</v>
      </c>
      <c r="BQ1226" s="18">
        <v>784.38833333333298</v>
      </c>
      <c r="BR1226" s="18">
        <v>797.54516129032197</v>
      </c>
      <c r="BS1226" s="18">
        <v>859.26290322580599</v>
      </c>
      <c r="BT1226" s="18">
        <v>895.87166666666599</v>
      </c>
      <c r="BU1226" s="18">
        <v>967.11451612903204</v>
      </c>
      <c r="BV1226" s="18">
        <v>1053.2466666666601</v>
      </c>
      <c r="BW1226" s="18">
        <v>1192.5161290322501</v>
      </c>
      <c r="BX1226" s="18">
        <v>1277.2096774193501</v>
      </c>
      <c r="BY1226" s="18">
        <v>1368.17857142857</v>
      </c>
      <c r="BZ1226" s="18">
        <v>1468.0483870967701</v>
      </c>
      <c r="CA1226" s="18">
        <v>1594.81666666666</v>
      </c>
      <c r="CB1226" s="18">
        <v>1653.85483870967</v>
      </c>
      <c r="CC1226" s="18">
        <v>1589.5</v>
      </c>
      <c r="CD1226" s="18">
        <v>1458.72580645161</v>
      </c>
      <c r="CE1226" s="18">
        <v>1226.3709677419299</v>
      </c>
      <c r="CF1226" s="18">
        <v>883.49999999999898</v>
      </c>
      <c r="CG1226" s="18">
        <v>719.01612903225805</v>
      </c>
      <c r="CH1226" s="18">
        <v>638.25833333333298</v>
      </c>
      <c r="CI1226" s="18">
        <v>618.65</v>
      </c>
      <c r="CJ1226" s="18">
        <v>624.09516129032204</v>
      </c>
      <c r="CK1226" s="18">
        <v>637.5625</v>
      </c>
      <c r="CL1226" s="18">
        <v>690.09838709677399</v>
      </c>
      <c r="CM1226" s="18">
        <v>855.03333333333296</v>
      </c>
      <c r="CN1226" s="18">
        <v>1027.6806451612899</v>
      </c>
      <c r="CO1226" s="18">
        <v>1174.4166666666599</v>
      </c>
      <c r="CP1226" s="18">
        <v>1225.4193548387</v>
      </c>
      <c r="CQ1226" s="18">
        <v>1288.03225806451</v>
      </c>
      <c r="CR1226" s="18">
        <v>1430.4</v>
      </c>
      <c r="CS1226" s="18">
        <v>1413.5645161290299</v>
      </c>
      <c r="CT1226" s="18">
        <v>1381.9833333333299</v>
      </c>
      <c r="CU1226" s="18">
        <v>1337.53225806451</v>
      </c>
      <c r="CV1226" s="18">
        <v>1242.4193548387</v>
      </c>
      <c r="CW1226" s="18">
        <v>1107.3620689655099</v>
      </c>
      <c r="CX1226" s="18">
        <v>930.51774193548295</v>
      </c>
      <c r="CY1226" s="18">
        <v>779.91833333333295</v>
      </c>
      <c r="CZ1226" s="18">
        <v>704.45161290322505</v>
      </c>
      <c r="DA1226" s="18">
        <v>964.72833333333301</v>
      </c>
      <c r="DB1226" s="18">
        <v>1184.35483870967</v>
      </c>
      <c r="DC1226" s="18">
        <v>1138.96774193548</v>
      </c>
      <c r="DD1226" s="18">
        <v>1076.43333333333</v>
      </c>
      <c r="DE1226" s="18">
        <v>994.86774193548399</v>
      </c>
      <c r="DF1226" s="18">
        <v>922.30166666666605</v>
      </c>
      <c r="DG1226" s="18">
        <v>850.90322580645102</v>
      </c>
      <c r="DH1226" s="18">
        <v>739.98548387096696</v>
      </c>
      <c r="DI1226" s="18">
        <v>690.66428571428503</v>
      </c>
      <c r="DJ1226" s="18">
        <v>566.57903225806399</v>
      </c>
      <c r="DK1226" s="18">
        <v>439.76499999999999</v>
      </c>
      <c r="DL1226" s="18">
        <v>477.98225806451597</v>
      </c>
      <c r="DM1226" s="18">
        <v>633.35500000000002</v>
      </c>
      <c r="DN1226" s="18">
        <v>827.33548387096698</v>
      </c>
      <c r="DO1226" s="18">
        <v>981.14354838709596</v>
      </c>
      <c r="DP1226" s="18">
        <v>1133.7333333333299</v>
      </c>
      <c r="DQ1226" s="18">
        <v>1412.7903225806399</v>
      </c>
      <c r="DR1226" s="18">
        <v>1535.9</v>
      </c>
      <c r="DS1226" s="19">
        <v>1556.65</v>
      </c>
    </row>
    <row r="1227" spans="1:123" x14ac:dyDescent="0.25">
      <c r="A1227" s="12" t="s">
        <v>67</v>
      </c>
      <c r="B1227" s="13">
        <v>23</v>
      </c>
      <c r="C1227" s="13" t="str">
        <f t="shared" si="23"/>
        <v>BB_L_16_GW_GW_SA_Low_GW_GQ_24_000_23</v>
      </c>
      <c r="D1227" s="14">
        <v>10</v>
      </c>
      <c r="E1227" s="14">
        <v>10</v>
      </c>
      <c r="F1227" s="14">
        <v>10</v>
      </c>
      <c r="G1227" s="14">
        <v>10</v>
      </c>
      <c r="H1227" s="14">
        <v>10</v>
      </c>
      <c r="I1227" s="14">
        <v>9.9994333333333305</v>
      </c>
      <c r="J1227" s="14">
        <v>9.9916290322580608</v>
      </c>
      <c r="K1227" s="14">
        <v>9.9814677419354805</v>
      </c>
      <c r="L1227" s="14">
        <v>9.9746833333333296</v>
      </c>
      <c r="M1227" s="14">
        <v>9.9893225806451493</v>
      </c>
      <c r="N1227" s="14">
        <v>10.026116666666599</v>
      </c>
      <c r="O1227" s="14">
        <v>10.1059677419354</v>
      </c>
      <c r="P1227" s="14">
        <v>10.219999999999899</v>
      </c>
      <c r="Q1227" s="14">
        <v>10.5814285714285</v>
      </c>
      <c r="R1227" s="14">
        <v>11.2127419354838</v>
      </c>
      <c r="S1227" s="14">
        <v>12.623999999999899</v>
      </c>
      <c r="T1227" s="14">
        <v>18.410161290322499</v>
      </c>
      <c r="U1227" s="14">
        <v>44.184666666666601</v>
      </c>
      <c r="V1227" s="14">
        <v>87.932258064516105</v>
      </c>
      <c r="W1227" s="14">
        <v>243.283870967741</v>
      </c>
      <c r="X1227" s="14">
        <v>513.62666666666598</v>
      </c>
      <c r="Y1227" s="14">
        <v>738.28064516128995</v>
      </c>
      <c r="Z1227" s="14">
        <v>836.79</v>
      </c>
      <c r="AA1227" s="14">
        <v>879.21451612903195</v>
      </c>
      <c r="AB1227" s="14">
        <v>898.94516129032195</v>
      </c>
      <c r="AC1227" s="14">
        <v>904.89107142857097</v>
      </c>
      <c r="AD1227" s="14">
        <v>898.49677419354805</v>
      </c>
      <c r="AE1227" s="14">
        <v>865.94</v>
      </c>
      <c r="AF1227" s="14">
        <v>790.19354838709603</v>
      </c>
      <c r="AG1227" s="14">
        <v>677.32</v>
      </c>
      <c r="AH1227" s="14">
        <v>628.65</v>
      </c>
      <c r="AI1227" s="14">
        <v>589.58387096774197</v>
      </c>
      <c r="AJ1227" s="14">
        <v>587.27833333333297</v>
      </c>
      <c r="AK1227" s="14">
        <v>636.81290322580605</v>
      </c>
      <c r="AL1227" s="14">
        <v>685.57666666666603</v>
      </c>
      <c r="AM1227" s="14">
        <v>724.88548387096705</v>
      </c>
      <c r="AN1227" s="14">
        <v>755.29354838709605</v>
      </c>
      <c r="AO1227" s="14">
        <v>769.93035714285702</v>
      </c>
      <c r="AP1227" s="14">
        <v>788.09677419354796</v>
      </c>
      <c r="AQ1227" s="14">
        <v>863.70999999999901</v>
      </c>
      <c r="AR1227" s="14">
        <v>1062.06612903225</v>
      </c>
      <c r="AS1227" s="14">
        <v>1197.05</v>
      </c>
      <c r="AT1227" s="14">
        <v>1316.19354838709</v>
      </c>
      <c r="AU1227" s="14">
        <v>1371.7096774193501</v>
      </c>
      <c r="AV1227" s="14">
        <v>1353.0333333333299</v>
      </c>
      <c r="AW1227" s="14">
        <v>1287.22580645161</v>
      </c>
      <c r="AX1227" s="14">
        <v>1046.10666666666</v>
      </c>
      <c r="AY1227" s="14">
        <v>838.69838709677401</v>
      </c>
      <c r="AZ1227" s="14">
        <v>787.82903225806399</v>
      </c>
      <c r="BA1227" s="14">
        <v>777.57241379310301</v>
      </c>
      <c r="BB1227" s="14">
        <v>795.69999999999902</v>
      </c>
      <c r="BC1227" s="14">
        <v>863.59666666666601</v>
      </c>
      <c r="BD1227" s="14">
        <v>1042.68709677419</v>
      </c>
      <c r="BE1227" s="14">
        <v>1460.2333333333299</v>
      </c>
      <c r="BF1227" s="14">
        <v>1474.19354838709</v>
      </c>
      <c r="BG1227" s="14">
        <v>1342.7096774193501</v>
      </c>
      <c r="BH1227" s="14">
        <v>1260.9833333333299</v>
      </c>
      <c r="BI1227" s="14">
        <v>1221.3709677419299</v>
      </c>
      <c r="BJ1227" s="14">
        <v>1189.1500000000001</v>
      </c>
      <c r="BK1227" s="14">
        <v>1170.3709677419299</v>
      </c>
      <c r="BL1227" s="14">
        <v>1156</v>
      </c>
      <c r="BM1227" s="14">
        <v>1141.8571428571399</v>
      </c>
      <c r="BN1227" s="14">
        <v>1125.6129032258</v>
      </c>
      <c r="BO1227" s="14">
        <v>1106.93333333333</v>
      </c>
      <c r="BP1227" s="14">
        <v>1091.1774193548299</v>
      </c>
      <c r="BQ1227" s="14">
        <v>1081.93333333333</v>
      </c>
      <c r="BR1227" s="14">
        <v>1091.6774193548299</v>
      </c>
      <c r="BS1227" s="14">
        <v>1150.66129032258</v>
      </c>
      <c r="BT1227" s="14">
        <v>1189.4166666666599</v>
      </c>
      <c r="BU1227" s="14">
        <v>1267.6129032258</v>
      </c>
      <c r="BV1227" s="14">
        <v>1363.4666666666601</v>
      </c>
      <c r="BW1227" s="14">
        <v>1518.33870967741</v>
      </c>
      <c r="BX1227" s="14">
        <v>1613.88709677419</v>
      </c>
      <c r="BY1227" s="14">
        <v>1720.44642857142</v>
      </c>
      <c r="BZ1227" s="14">
        <v>1840.7419354838701</v>
      </c>
      <c r="CA1227" s="14">
        <v>1997.05</v>
      </c>
      <c r="CB1227" s="14">
        <v>2076.27419354838</v>
      </c>
      <c r="CC1227" s="14">
        <v>2014</v>
      </c>
      <c r="CD1227" s="14">
        <v>1867.4354838709601</v>
      </c>
      <c r="CE1227" s="14">
        <v>1602.4838709677399</v>
      </c>
      <c r="CF1227" s="14">
        <v>1199.7666666666601</v>
      </c>
      <c r="CG1227" s="14">
        <v>1001.65</v>
      </c>
      <c r="CH1227" s="14">
        <v>903.82833333333303</v>
      </c>
      <c r="CI1227" s="14">
        <v>875.75161290322501</v>
      </c>
      <c r="CJ1227" s="14">
        <v>877.68064516129004</v>
      </c>
      <c r="CK1227" s="14">
        <v>890.64821428571395</v>
      </c>
      <c r="CL1227" s="14">
        <v>944.75322580645104</v>
      </c>
      <c r="CM1227" s="14">
        <v>1119.40333333333</v>
      </c>
      <c r="CN1227" s="14">
        <v>1319.19354838709</v>
      </c>
      <c r="CO1227" s="14">
        <v>1492.05</v>
      </c>
      <c r="CP1227" s="14">
        <v>1569.2096774193501</v>
      </c>
      <c r="CQ1227" s="14">
        <v>1650.3709677419299</v>
      </c>
      <c r="CR1227" s="14">
        <v>1944.95</v>
      </c>
      <c r="CS1227" s="14">
        <v>1991.5645161290299</v>
      </c>
      <c r="CT1227" s="14">
        <v>1970.7166666666601</v>
      </c>
      <c r="CU1227" s="14">
        <v>1915.3064516129</v>
      </c>
      <c r="CV1227" s="14">
        <v>1786.7419354838701</v>
      </c>
      <c r="CW1227" s="14">
        <v>1608.3793103448199</v>
      </c>
      <c r="CX1227" s="14">
        <v>1385.38709677419</v>
      </c>
      <c r="CY1227" s="14">
        <v>1196.2666666666601</v>
      </c>
      <c r="CZ1227" s="14">
        <v>1093.6774193548299</v>
      </c>
      <c r="DA1227" s="14">
        <v>1406.9833333333299</v>
      </c>
      <c r="DB1227" s="14">
        <v>1734.7580645161199</v>
      </c>
      <c r="DC1227" s="14">
        <v>1713.2903225806399</v>
      </c>
      <c r="DD1227" s="14">
        <v>1642.2166666666601</v>
      </c>
      <c r="DE1227" s="14">
        <v>1537.0967741935401</v>
      </c>
      <c r="DF1227" s="14">
        <v>1438.0166666666601</v>
      </c>
      <c r="DG1227" s="14">
        <v>1335.1451612903199</v>
      </c>
      <c r="DH1227" s="14">
        <v>1174.2580645161199</v>
      </c>
      <c r="DI1227" s="14">
        <v>1104.7142857142801</v>
      </c>
      <c r="DJ1227" s="14">
        <v>925.185483870967</v>
      </c>
      <c r="DK1227" s="14">
        <v>738.12</v>
      </c>
      <c r="DL1227" s="14">
        <v>764.17419354838705</v>
      </c>
      <c r="DM1227" s="14">
        <v>945.98</v>
      </c>
      <c r="DN1227" s="14">
        <v>1182.3709677419299</v>
      </c>
      <c r="DO1227" s="14">
        <v>1372.4193548387</v>
      </c>
      <c r="DP1227" s="14">
        <v>1562.2166666666601</v>
      </c>
      <c r="DQ1227" s="14">
        <v>1892.1451612903199</v>
      </c>
      <c r="DR1227" s="14">
        <v>2043.4833333333299</v>
      </c>
      <c r="DS1227" s="15">
        <v>2081.9333333333302</v>
      </c>
    </row>
    <row r="1228" spans="1:123" x14ac:dyDescent="0.25">
      <c r="A1228" s="16" t="s">
        <v>67</v>
      </c>
      <c r="B1228" s="17">
        <v>24</v>
      </c>
      <c r="C1228" s="13" t="str">
        <f t="shared" si="23"/>
        <v>BB_L_16_GW_GW_SA_Low_GW_GQ_24_000_24</v>
      </c>
      <c r="D1228" s="18">
        <v>10</v>
      </c>
      <c r="E1228" s="18">
        <v>10</v>
      </c>
      <c r="F1228" s="18">
        <v>10</v>
      </c>
      <c r="G1228" s="18">
        <v>10</v>
      </c>
      <c r="H1228" s="18">
        <v>10</v>
      </c>
      <c r="I1228" s="18">
        <v>10</v>
      </c>
      <c r="J1228" s="18">
        <v>10</v>
      </c>
      <c r="K1228" s="18">
        <v>10</v>
      </c>
      <c r="L1228" s="18">
        <v>10.0049999999999</v>
      </c>
      <c r="M1228" s="18">
        <v>10.027258064516101</v>
      </c>
      <c r="N1228" s="18">
        <v>10.061499999999899</v>
      </c>
      <c r="O1228" s="18">
        <v>10.127580645161199</v>
      </c>
      <c r="P1228" s="18">
        <v>10.219677419354801</v>
      </c>
      <c r="Q1228" s="18">
        <v>10.499107142857101</v>
      </c>
      <c r="R1228" s="18">
        <v>10.989193548387</v>
      </c>
      <c r="S1228" s="18">
        <v>12.094333333333299</v>
      </c>
      <c r="T1228" s="18">
        <v>16.674838709677399</v>
      </c>
      <c r="U1228" s="18">
        <v>37.699499999999901</v>
      </c>
      <c r="V1228" s="18">
        <v>74.092580645161306</v>
      </c>
      <c r="W1228" s="18">
        <v>208.462903225806</v>
      </c>
      <c r="X1228" s="18">
        <v>455.58666666666602</v>
      </c>
      <c r="Y1228" s="18">
        <v>677.65645161290297</v>
      </c>
      <c r="Z1228" s="18">
        <v>788.34</v>
      </c>
      <c r="AA1228" s="18">
        <v>844.822580645161</v>
      </c>
      <c r="AB1228" s="18">
        <v>877.46451612903195</v>
      </c>
      <c r="AC1228" s="18">
        <v>893.90357142857101</v>
      </c>
      <c r="AD1228" s="18">
        <v>914.24516129032202</v>
      </c>
      <c r="AE1228" s="18">
        <v>908.32166666666603</v>
      </c>
      <c r="AF1228" s="18">
        <v>868.24354838709598</v>
      </c>
      <c r="AG1228" s="18">
        <v>786.53666666666595</v>
      </c>
      <c r="AH1228" s="18">
        <v>747.37903225806394</v>
      </c>
      <c r="AI1228" s="18">
        <v>709.60322580645095</v>
      </c>
      <c r="AJ1228" s="18">
        <v>696.97</v>
      </c>
      <c r="AK1228" s="18">
        <v>727.33064516129002</v>
      </c>
      <c r="AL1228" s="18">
        <v>762.43333333333305</v>
      </c>
      <c r="AM1228" s="18">
        <v>792.322580645161</v>
      </c>
      <c r="AN1228" s="18">
        <v>816.20161290322505</v>
      </c>
      <c r="AO1228" s="18">
        <v>827.97857142857094</v>
      </c>
      <c r="AP1228" s="18">
        <v>842.71612903225798</v>
      </c>
      <c r="AQ1228" s="18">
        <v>905.06666666666604</v>
      </c>
      <c r="AR1228" s="18">
        <v>1078.2096774193501</v>
      </c>
      <c r="AS1228" s="18">
        <v>1202.45</v>
      </c>
      <c r="AT1228" s="18">
        <v>1326.4032258064501</v>
      </c>
      <c r="AU1228" s="18">
        <v>1397.7419354838701</v>
      </c>
      <c r="AV1228" s="18">
        <v>1403.2166666666601</v>
      </c>
      <c r="AW1228" s="18">
        <v>1373.4838709677399</v>
      </c>
      <c r="AX1228" s="18">
        <v>1189.8</v>
      </c>
      <c r="AY1228" s="18">
        <v>1007.2064516129</v>
      </c>
      <c r="AZ1228" s="18">
        <v>953.36129032257998</v>
      </c>
      <c r="BA1228" s="18">
        <v>935.76551724137903</v>
      </c>
      <c r="BB1228" s="18">
        <v>932.54193548387002</v>
      </c>
      <c r="BC1228" s="18">
        <v>968.67833333333294</v>
      </c>
      <c r="BD1228" s="18">
        <v>1104.2580645161199</v>
      </c>
      <c r="BE1228" s="18">
        <v>1487.2166666666601</v>
      </c>
      <c r="BF1228" s="18">
        <v>1548.33870967741</v>
      </c>
      <c r="BG1228" s="18">
        <v>1474.35483870967</v>
      </c>
      <c r="BH1228" s="18">
        <v>1417.7833333333299</v>
      </c>
      <c r="BI1228" s="18">
        <v>1386.1774193548299</v>
      </c>
      <c r="BJ1228" s="18">
        <v>1357.13333333333</v>
      </c>
      <c r="BK1228" s="18">
        <v>1338.5967741935401</v>
      </c>
      <c r="BL1228" s="18">
        <v>1323.4838709677399</v>
      </c>
      <c r="BM1228" s="18">
        <v>1309.05357142857</v>
      </c>
      <c r="BN1228" s="18">
        <v>1294.1290322580601</v>
      </c>
      <c r="BO1228" s="18">
        <v>1274.8499999999999</v>
      </c>
      <c r="BP1228" s="18">
        <v>1256.2903225806399</v>
      </c>
      <c r="BQ1228" s="18">
        <v>1240.86666666666</v>
      </c>
      <c r="BR1228" s="18">
        <v>1244.58064516129</v>
      </c>
      <c r="BS1228" s="18">
        <v>1285.8225806451601</v>
      </c>
      <c r="BT1228" s="18">
        <v>1317.11666666666</v>
      </c>
      <c r="BU1228" s="18">
        <v>1382.1774193548299</v>
      </c>
      <c r="BV1228" s="18">
        <v>1463.9666666666601</v>
      </c>
      <c r="BW1228" s="18">
        <v>1600.0645161290299</v>
      </c>
      <c r="BX1228" s="18">
        <v>1686.7096774193501</v>
      </c>
      <c r="BY1228" s="18">
        <v>1787.1071428571399</v>
      </c>
      <c r="BZ1228" s="18">
        <v>1905.22580645161</v>
      </c>
      <c r="CA1228" s="18">
        <v>2070.8166666666598</v>
      </c>
      <c r="CB1228" s="18">
        <v>2182.6774193548299</v>
      </c>
      <c r="CC1228" s="18">
        <v>2177.11666666666</v>
      </c>
      <c r="CD1228" s="18">
        <v>2077.5322580645102</v>
      </c>
      <c r="CE1228" s="18">
        <v>1865.53225806451</v>
      </c>
      <c r="CF1228" s="18">
        <v>1498.11666666666</v>
      </c>
      <c r="CG1228" s="18">
        <v>1295.72580645161</v>
      </c>
      <c r="CH1228" s="18">
        <v>1176.1500000000001</v>
      </c>
      <c r="CI1228" s="18">
        <v>1119.9354838709601</v>
      </c>
      <c r="CJ1228" s="18">
        <v>1098.5645161290299</v>
      </c>
      <c r="CK1228" s="18">
        <v>1094.42857142857</v>
      </c>
      <c r="CL1228" s="18">
        <v>1113.1774193548299</v>
      </c>
      <c r="CM1228" s="18">
        <v>1223.2833333333299</v>
      </c>
      <c r="CN1228" s="18">
        <v>1380.0483870967701</v>
      </c>
      <c r="CO1228" s="18">
        <v>1540.0333333333299</v>
      </c>
      <c r="CP1228" s="18">
        <v>1629.4838709677399</v>
      </c>
      <c r="CQ1228" s="18">
        <v>1733.22580645161</v>
      </c>
      <c r="CR1228" s="18">
        <v>2071.63333333333</v>
      </c>
      <c r="CS1228" s="18">
        <v>2152.3709677419301</v>
      </c>
      <c r="CT1228" s="18">
        <v>2157.86666666666</v>
      </c>
      <c r="CU1228" s="18">
        <v>2127.9032258064499</v>
      </c>
      <c r="CV1228" s="18">
        <v>2037.1451612903199</v>
      </c>
      <c r="CW1228" s="18">
        <v>1894.3448275861999</v>
      </c>
      <c r="CX1228" s="18">
        <v>1703.8225806451601</v>
      </c>
      <c r="CY1228" s="18">
        <v>1515.8333333333301</v>
      </c>
      <c r="CZ1228" s="18">
        <v>1379.4032258064501</v>
      </c>
      <c r="DA1228" s="18">
        <v>1610.5166666666601</v>
      </c>
      <c r="DB1228" s="18">
        <v>1933.08064516129</v>
      </c>
      <c r="DC1228" s="18">
        <v>1962.5967741935401</v>
      </c>
      <c r="DD1228" s="18">
        <v>1919.8</v>
      </c>
      <c r="DE1228" s="18">
        <v>1841.0967741935401</v>
      </c>
      <c r="DF1228" s="18">
        <v>1759.25</v>
      </c>
      <c r="DG1228" s="18">
        <v>1668.0161290322501</v>
      </c>
      <c r="DH1228" s="18">
        <v>1517.7419354838701</v>
      </c>
      <c r="DI1228" s="18">
        <v>1454.05357142857</v>
      </c>
      <c r="DJ1228" s="18">
        <v>1265.1290322580601</v>
      </c>
      <c r="DK1228" s="18">
        <v>1042.32</v>
      </c>
      <c r="DL1228" s="18">
        <v>990.34193548386997</v>
      </c>
      <c r="DM1228" s="18">
        <v>1110.18333333333</v>
      </c>
      <c r="DN1228" s="18">
        <v>1301.0161290322501</v>
      </c>
      <c r="DO1228" s="18">
        <v>1470.08064516129</v>
      </c>
      <c r="DP1228" s="18">
        <v>1648.06666666666</v>
      </c>
      <c r="DQ1228" s="18">
        <v>1981.96774193548</v>
      </c>
      <c r="DR1228" s="18">
        <v>2165.85</v>
      </c>
      <c r="DS1228" s="19">
        <v>2241.3333333333298</v>
      </c>
    </row>
    <row r="1229" spans="1:123" x14ac:dyDescent="0.25">
      <c r="A1229" s="12" t="s">
        <v>67</v>
      </c>
      <c r="B1229" s="13">
        <v>25</v>
      </c>
      <c r="C1229" s="13" t="str">
        <f t="shared" si="23"/>
        <v>BB_L_16_GW_GW_SA_Low_GW_GQ_24_000_25</v>
      </c>
      <c r="D1229" s="14">
        <v>10</v>
      </c>
      <c r="E1229" s="14">
        <v>10</v>
      </c>
      <c r="F1229" s="14">
        <v>10</v>
      </c>
      <c r="G1229" s="14">
        <v>10</v>
      </c>
      <c r="H1229" s="14">
        <v>10</v>
      </c>
      <c r="I1229" s="14">
        <v>9.92573333333333</v>
      </c>
      <c r="J1229" s="14">
        <v>9.7120806451612793</v>
      </c>
      <c r="K1229" s="14">
        <v>9.5781129032258008</v>
      </c>
      <c r="L1229" s="14">
        <v>9.4640333333333295</v>
      </c>
      <c r="M1229" s="14">
        <v>9.3831935483870907</v>
      </c>
      <c r="N1229" s="14">
        <v>9.3452666666666602</v>
      </c>
      <c r="O1229" s="14">
        <v>9.2989999999999995</v>
      </c>
      <c r="P1229" s="14">
        <v>9.2610161290322601</v>
      </c>
      <c r="Q1229" s="14">
        <v>9.2210357142857102</v>
      </c>
      <c r="R1229" s="14">
        <v>9.1708870967741891</v>
      </c>
      <c r="S1229" s="14">
        <v>9.1252833333333303</v>
      </c>
      <c r="T1229" s="14">
        <v>9.2158548387096708</v>
      </c>
      <c r="U1229" s="14">
        <v>10.669566666666601</v>
      </c>
      <c r="V1229" s="14">
        <v>14.262903225806401</v>
      </c>
      <c r="W1229" s="14">
        <v>37.272741935483801</v>
      </c>
      <c r="X1229" s="14">
        <v>110.469833333333</v>
      </c>
      <c r="Y1229" s="14">
        <v>218.65322580645099</v>
      </c>
      <c r="Z1229" s="14">
        <v>298.38666666666597</v>
      </c>
      <c r="AA1229" s="14">
        <v>355.52096774193501</v>
      </c>
      <c r="AB1229" s="14">
        <v>398.638709677419</v>
      </c>
      <c r="AC1229" s="14">
        <v>428.78035714285699</v>
      </c>
      <c r="AD1229" s="14">
        <v>499.75483870967702</v>
      </c>
      <c r="AE1229" s="14">
        <v>556.58166666666602</v>
      </c>
      <c r="AF1229" s="14">
        <v>616.65967741935401</v>
      </c>
      <c r="AG1229" s="14">
        <v>644.375</v>
      </c>
      <c r="AH1229" s="14">
        <v>638.91612903225803</v>
      </c>
      <c r="AI1229" s="14">
        <v>608.83225806451605</v>
      </c>
      <c r="AJ1229" s="14">
        <v>557.92833333333294</v>
      </c>
      <c r="AK1229" s="14">
        <v>510.52096774193501</v>
      </c>
      <c r="AL1229" s="14">
        <v>485.76333333333298</v>
      </c>
      <c r="AM1229" s="14">
        <v>472.517741935483</v>
      </c>
      <c r="AN1229" s="14">
        <v>464.68387096774097</v>
      </c>
      <c r="AO1229" s="14">
        <v>460.9</v>
      </c>
      <c r="AP1229" s="14">
        <v>457.22741935483799</v>
      </c>
      <c r="AQ1229" s="14">
        <v>451.11666666666599</v>
      </c>
      <c r="AR1229" s="14">
        <v>477.60161290322498</v>
      </c>
      <c r="AS1229" s="14">
        <v>522.75</v>
      </c>
      <c r="AT1229" s="14">
        <v>630.935483870967</v>
      </c>
      <c r="AU1229" s="14">
        <v>743.04032258064501</v>
      </c>
      <c r="AV1229" s="14">
        <v>845.09833333333302</v>
      </c>
      <c r="AW1229" s="14">
        <v>966.888709677419</v>
      </c>
      <c r="AX1229" s="14">
        <v>1062.2333333333299</v>
      </c>
      <c r="AY1229" s="14">
        <v>997.14193548387095</v>
      </c>
      <c r="AZ1229" s="14">
        <v>910.9</v>
      </c>
      <c r="BA1229" s="14">
        <v>851.38793103448199</v>
      </c>
      <c r="BB1229" s="14">
        <v>766.78225806451599</v>
      </c>
      <c r="BC1229" s="14">
        <v>676.83833333333303</v>
      </c>
      <c r="BD1229" s="14">
        <v>616.74032258064506</v>
      </c>
      <c r="BE1229" s="14">
        <v>736.14499999999998</v>
      </c>
      <c r="BF1229" s="14">
        <v>908.33225806451503</v>
      </c>
      <c r="BG1229" s="14">
        <v>1047.4419354838701</v>
      </c>
      <c r="BH1229" s="14">
        <v>1051.06666666666</v>
      </c>
      <c r="BI1229" s="14">
        <v>1026.38709677419</v>
      </c>
      <c r="BJ1229" s="14">
        <v>991.87666666666598</v>
      </c>
      <c r="BK1229" s="14">
        <v>963.87419354838698</v>
      </c>
      <c r="BL1229" s="14">
        <v>939.8</v>
      </c>
      <c r="BM1229" s="14">
        <v>915.94642857142799</v>
      </c>
      <c r="BN1229" s="14">
        <v>888.90483870967705</v>
      </c>
      <c r="BO1229" s="14">
        <v>860.34333333333302</v>
      </c>
      <c r="BP1229" s="14">
        <v>836.16290322580596</v>
      </c>
      <c r="BQ1229" s="14">
        <v>812.21166666666602</v>
      </c>
      <c r="BR1229" s="14">
        <v>803.77580645161299</v>
      </c>
      <c r="BS1229" s="14">
        <v>792.33387096774095</v>
      </c>
      <c r="BT1229" s="14">
        <v>787.96833333333302</v>
      </c>
      <c r="BU1229" s="14">
        <v>785.61774193548297</v>
      </c>
      <c r="BV1229" s="14">
        <v>790.44166666666604</v>
      </c>
      <c r="BW1229" s="14">
        <v>811.54193548387002</v>
      </c>
      <c r="BX1229" s="14">
        <v>832.42580645161297</v>
      </c>
      <c r="BY1229" s="14">
        <v>864.20178571428505</v>
      </c>
      <c r="BZ1229" s="14">
        <v>915.49032258064506</v>
      </c>
      <c r="CA1229" s="14">
        <v>1030.73833333333</v>
      </c>
      <c r="CB1229" s="14">
        <v>1196.5967741935401</v>
      </c>
      <c r="CC1229" s="14">
        <v>1375.9833333333299</v>
      </c>
      <c r="CD1229" s="14">
        <v>1477.72580645161</v>
      </c>
      <c r="CE1229" s="14">
        <v>1541.96774193548</v>
      </c>
      <c r="CF1229" s="14">
        <v>1460.4166666666599</v>
      </c>
      <c r="CG1229" s="14">
        <v>1300.8709677419299</v>
      </c>
      <c r="CH1229" s="14">
        <v>1137.4666666666601</v>
      </c>
      <c r="CI1229" s="14">
        <v>1011.97419354838</v>
      </c>
      <c r="CJ1229" s="14">
        <v>923.56290322580605</v>
      </c>
      <c r="CK1229" s="14">
        <v>864.36964285714203</v>
      </c>
      <c r="CL1229" s="14">
        <v>771.62096774193503</v>
      </c>
      <c r="CM1229" s="14">
        <v>667.68499999999995</v>
      </c>
      <c r="CN1229" s="14">
        <v>650.03225806451599</v>
      </c>
      <c r="CO1229" s="14">
        <v>749.62833333333299</v>
      </c>
      <c r="CP1229" s="14">
        <v>861.85322580645095</v>
      </c>
      <c r="CQ1229" s="14">
        <v>1021.48709677419</v>
      </c>
      <c r="CR1229" s="14">
        <v>1170.0333333333299</v>
      </c>
      <c r="CS1229" s="14">
        <v>1190.27419354838</v>
      </c>
      <c r="CT1229" s="14">
        <v>1214.56666666666</v>
      </c>
      <c r="CU1229" s="14">
        <v>1239.53225806451</v>
      </c>
      <c r="CV1229" s="14">
        <v>1279.1290322580601</v>
      </c>
      <c r="CW1229" s="14">
        <v>1288.10344827586</v>
      </c>
      <c r="CX1229" s="14">
        <v>1238.6451612903199</v>
      </c>
      <c r="CY1229" s="14">
        <v>1126.43333333333</v>
      </c>
      <c r="CZ1229" s="14">
        <v>944.31451612903197</v>
      </c>
      <c r="DA1229" s="14">
        <v>783.993333333333</v>
      </c>
      <c r="DB1229" s="14">
        <v>842.83064516129002</v>
      </c>
      <c r="DC1229" s="14">
        <v>951.98548387096696</v>
      </c>
      <c r="DD1229" s="14">
        <v>993.72833333333301</v>
      </c>
      <c r="DE1229" s="14">
        <v>1034.9193548387</v>
      </c>
      <c r="DF1229" s="14">
        <v>1056.9000000000001</v>
      </c>
      <c r="DG1229" s="14">
        <v>1068.72580645161</v>
      </c>
      <c r="DH1229" s="14">
        <v>1065.1451612903199</v>
      </c>
      <c r="DI1229" s="14">
        <v>1044.3928571428501</v>
      </c>
      <c r="DJ1229" s="14">
        <v>966.02580645161197</v>
      </c>
      <c r="DK1229" s="14">
        <v>778.06500000000005</v>
      </c>
      <c r="DL1229" s="14">
        <v>562.22419354838701</v>
      </c>
      <c r="DM1229" s="14">
        <v>468.21666666666601</v>
      </c>
      <c r="DN1229" s="14">
        <v>452.98387096774201</v>
      </c>
      <c r="DO1229" s="14">
        <v>485.22741935483799</v>
      </c>
      <c r="DP1229" s="14">
        <v>546.38833333333298</v>
      </c>
      <c r="DQ1229" s="14">
        <v>745.25967741935403</v>
      </c>
      <c r="DR1229" s="14">
        <v>932.969999999999</v>
      </c>
      <c r="DS1229" s="15">
        <v>1065.1566666666599</v>
      </c>
    </row>
    <row r="1230" spans="1:123" x14ac:dyDescent="0.25">
      <c r="A1230" s="16" t="s">
        <v>67</v>
      </c>
      <c r="B1230" s="17">
        <v>26</v>
      </c>
      <c r="C1230" s="13" t="str">
        <f t="shared" si="23"/>
        <v>BB_L_16_GW_GW_SA_Low_GW_GQ_24_000_26</v>
      </c>
      <c r="D1230" s="18">
        <v>10</v>
      </c>
      <c r="E1230" s="18">
        <v>10</v>
      </c>
      <c r="F1230" s="18">
        <v>10</v>
      </c>
      <c r="G1230" s="18">
        <v>10</v>
      </c>
      <c r="H1230" s="18">
        <v>10</v>
      </c>
      <c r="I1230" s="18">
        <v>9.9991500000000002</v>
      </c>
      <c r="J1230" s="18">
        <v>9.9892741935483809</v>
      </c>
      <c r="K1230" s="18">
        <v>9.9758225806451595</v>
      </c>
      <c r="L1230" s="18">
        <v>9.9581499999999998</v>
      </c>
      <c r="M1230" s="18">
        <v>9.9405161290322503</v>
      </c>
      <c r="N1230" s="18">
        <v>9.9305999999999894</v>
      </c>
      <c r="O1230" s="18">
        <v>9.9192741935483895</v>
      </c>
      <c r="P1230" s="18">
        <v>9.9115161290322504</v>
      </c>
      <c r="Q1230" s="18">
        <v>9.906625</v>
      </c>
      <c r="R1230" s="18">
        <v>9.9071290322580605</v>
      </c>
      <c r="S1230" s="18">
        <v>9.9380999999999897</v>
      </c>
      <c r="T1230" s="18">
        <v>10.178064516129</v>
      </c>
      <c r="U1230" s="18">
        <v>12.026166666666599</v>
      </c>
      <c r="V1230" s="18">
        <v>16.365322580645099</v>
      </c>
      <c r="W1230" s="18">
        <v>43.795322580645099</v>
      </c>
      <c r="X1230" s="18">
        <v>133.10833333333301</v>
      </c>
      <c r="Y1230" s="18">
        <v>270.175806451612</v>
      </c>
      <c r="Z1230" s="18">
        <v>378.54333333333301</v>
      </c>
      <c r="AA1230" s="18">
        <v>455.66612903225803</v>
      </c>
      <c r="AB1230" s="18">
        <v>514.82741935483796</v>
      </c>
      <c r="AC1230" s="18">
        <v>556.12499999999898</v>
      </c>
      <c r="AD1230" s="18">
        <v>649.316129032258</v>
      </c>
      <c r="AE1230" s="18">
        <v>725.25333333333299</v>
      </c>
      <c r="AF1230" s="18">
        <v>805.26612903225703</v>
      </c>
      <c r="AG1230" s="18">
        <v>840.78166666666596</v>
      </c>
      <c r="AH1230" s="18">
        <v>835.072580645161</v>
      </c>
      <c r="AI1230" s="18">
        <v>797.95967741935397</v>
      </c>
      <c r="AJ1230" s="18">
        <v>736.33833333333303</v>
      </c>
      <c r="AK1230" s="18">
        <v>677.30806451612898</v>
      </c>
      <c r="AL1230" s="18">
        <v>645.92499999999995</v>
      </c>
      <c r="AM1230" s="18">
        <v>628.78225806451599</v>
      </c>
      <c r="AN1230" s="18">
        <v>618.55967741935399</v>
      </c>
      <c r="AO1230" s="18">
        <v>613.88750000000005</v>
      </c>
      <c r="AP1230" s="18">
        <v>609.22419354838701</v>
      </c>
      <c r="AQ1230" s="18">
        <v>600.13833333333298</v>
      </c>
      <c r="AR1230" s="18">
        <v>625.888709677419</v>
      </c>
      <c r="AS1230" s="18">
        <v>674.59</v>
      </c>
      <c r="AT1230" s="18">
        <v>791.46129032258</v>
      </c>
      <c r="AU1230" s="18">
        <v>915.83387096774197</v>
      </c>
      <c r="AV1230" s="18">
        <v>1028.6849999999999</v>
      </c>
      <c r="AW1230" s="18">
        <v>1165.46774193548</v>
      </c>
      <c r="AX1230" s="18">
        <v>1279.2</v>
      </c>
      <c r="AY1230" s="18">
        <v>1226.6129032258</v>
      </c>
      <c r="AZ1230" s="18">
        <v>1147.9193548387</v>
      </c>
      <c r="BA1230" s="18">
        <v>1092.94827586206</v>
      </c>
      <c r="BB1230" s="18">
        <v>1007.27096774193</v>
      </c>
      <c r="BC1230" s="18">
        <v>909.231666666666</v>
      </c>
      <c r="BD1230" s="18">
        <v>837.39677419354803</v>
      </c>
      <c r="BE1230" s="18">
        <v>989.856666666666</v>
      </c>
      <c r="BF1230" s="18">
        <v>1221.9838709677399</v>
      </c>
      <c r="BG1230" s="18">
        <v>1389.88709677419</v>
      </c>
      <c r="BH1230" s="18">
        <v>1405.38333333333</v>
      </c>
      <c r="BI1230" s="18">
        <v>1384.5</v>
      </c>
      <c r="BJ1230" s="18">
        <v>1346.2333333333299</v>
      </c>
      <c r="BK1230" s="18">
        <v>1309.08064516129</v>
      </c>
      <c r="BL1230" s="18">
        <v>1274.0483870967701</v>
      </c>
      <c r="BM1230" s="18">
        <v>1239.57142857142</v>
      </c>
      <c r="BN1230" s="18">
        <v>1205.58064516129</v>
      </c>
      <c r="BO1230" s="18">
        <v>1171.3333333333301</v>
      </c>
      <c r="BP1230" s="18">
        <v>1143.1129032258</v>
      </c>
      <c r="BQ1230" s="18">
        <v>1113.95</v>
      </c>
      <c r="BR1230" s="18">
        <v>1100.6774193548299</v>
      </c>
      <c r="BS1230" s="18">
        <v>1079.0161290322501</v>
      </c>
      <c r="BT1230" s="18">
        <v>1071.45</v>
      </c>
      <c r="BU1230" s="18">
        <v>1065.6129032258</v>
      </c>
      <c r="BV1230" s="18">
        <v>1068.7333333333299</v>
      </c>
      <c r="BW1230" s="18">
        <v>1089</v>
      </c>
      <c r="BX1230" s="18">
        <v>1111.0967741935401</v>
      </c>
      <c r="BY1230" s="18">
        <v>1147.875</v>
      </c>
      <c r="BZ1230" s="18">
        <v>1209.8709677419299</v>
      </c>
      <c r="CA1230" s="18">
        <v>1350.63333333333</v>
      </c>
      <c r="CB1230" s="18">
        <v>1554.1451612903199</v>
      </c>
      <c r="CC1230" s="18">
        <v>1774.9666666666601</v>
      </c>
      <c r="CD1230" s="18">
        <v>1896.2419354838701</v>
      </c>
      <c r="CE1230" s="18">
        <v>1965.8709677419299</v>
      </c>
      <c r="CF1230" s="18">
        <v>1850.2</v>
      </c>
      <c r="CG1230" s="18">
        <v>1661.1290322580601</v>
      </c>
      <c r="CH1230" s="18">
        <v>1477.8333333333301</v>
      </c>
      <c r="CI1230" s="18">
        <v>1334.9516129032199</v>
      </c>
      <c r="CJ1230" s="18">
        <v>1233.1774193548299</v>
      </c>
      <c r="CK1230" s="18">
        <v>1163.9821428571399</v>
      </c>
      <c r="CL1230" s="18">
        <v>1053.95806451612</v>
      </c>
      <c r="CM1230" s="18">
        <v>925.59833333333302</v>
      </c>
      <c r="CN1230" s="18">
        <v>905.71612903225798</v>
      </c>
      <c r="CO1230" s="18">
        <v>1024.53666666666</v>
      </c>
      <c r="CP1230" s="18">
        <v>1165.4838709677399</v>
      </c>
      <c r="CQ1230" s="18">
        <v>1355.1129032258</v>
      </c>
      <c r="CR1230" s="18">
        <v>1618.7</v>
      </c>
      <c r="CS1230" s="18">
        <v>1702.35483870967</v>
      </c>
      <c r="CT1230" s="18">
        <v>1755.35</v>
      </c>
      <c r="CU1230" s="18">
        <v>1797.38709677419</v>
      </c>
      <c r="CV1230" s="18">
        <v>1850.4516129032199</v>
      </c>
      <c r="CW1230" s="18">
        <v>1862.3793103448199</v>
      </c>
      <c r="CX1230" s="18">
        <v>1809.83870967741</v>
      </c>
      <c r="CY1230" s="18">
        <v>1667.25</v>
      </c>
      <c r="CZ1230" s="18">
        <v>1410.22580645161</v>
      </c>
      <c r="DA1230" s="18">
        <v>1180.81666666666</v>
      </c>
      <c r="DB1230" s="18">
        <v>1291.8225806451601</v>
      </c>
      <c r="DC1230" s="18">
        <v>1471.27419354838</v>
      </c>
      <c r="DD1230" s="18">
        <v>1541.43333333333</v>
      </c>
      <c r="DE1230" s="18">
        <v>1601.0645161290299</v>
      </c>
      <c r="DF1230" s="18">
        <v>1626.86666666666</v>
      </c>
      <c r="DG1230" s="18">
        <v>1631.5</v>
      </c>
      <c r="DH1230" s="18">
        <v>1605.33870967741</v>
      </c>
      <c r="DI1230" s="18">
        <v>1574.75</v>
      </c>
      <c r="DJ1230" s="18">
        <v>1450.2903225806399</v>
      </c>
      <c r="DK1230" s="18">
        <v>1182.1500000000001</v>
      </c>
      <c r="DL1230" s="18">
        <v>889.71290322580603</v>
      </c>
      <c r="DM1230" s="18">
        <v>756.85333333333301</v>
      </c>
      <c r="DN1230" s="18">
        <v>729.11290322580601</v>
      </c>
      <c r="DO1230" s="18">
        <v>765.42096774193499</v>
      </c>
      <c r="DP1230" s="18">
        <v>838.94</v>
      </c>
      <c r="DQ1230" s="18">
        <v>1074.0016129032199</v>
      </c>
      <c r="DR1230" s="18">
        <v>1304.93333333333</v>
      </c>
      <c r="DS1230" s="19">
        <v>1478.8</v>
      </c>
    </row>
    <row r="1231" spans="1:123" x14ac:dyDescent="0.25">
      <c r="A1231" s="12" t="s">
        <v>67</v>
      </c>
      <c r="B1231" s="13">
        <v>27</v>
      </c>
      <c r="C1231" s="13" t="str">
        <f t="shared" si="23"/>
        <v>BB_L_16_GW_GW_SA_Low_GW_GQ_24_000_27</v>
      </c>
      <c r="D1231" s="14">
        <v>10</v>
      </c>
      <c r="E1231" s="14">
        <v>10</v>
      </c>
      <c r="F1231" s="14">
        <v>10</v>
      </c>
      <c r="G1231" s="14">
        <v>10</v>
      </c>
      <c r="H1231" s="14">
        <v>10</v>
      </c>
      <c r="I1231" s="14">
        <v>10</v>
      </c>
      <c r="J1231" s="14">
        <v>10</v>
      </c>
      <c r="K1231" s="14">
        <v>10</v>
      </c>
      <c r="L1231" s="14">
        <v>10</v>
      </c>
      <c r="M1231" s="14">
        <v>10</v>
      </c>
      <c r="N1231" s="14">
        <v>10</v>
      </c>
      <c r="O1231" s="14">
        <v>10</v>
      </c>
      <c r="P1231" s="14">
        <v>10</v>
      </c>
      <c r="Q1231" s="14">
        <v>10.0035714285714</v>
      </c>
      <c r="R1231" s="14">
        <v>10.0145161290322</v>
      </c>
      <c r="S1231" s="14">
        <v>10.0531666666666</v>
      </c>
      <c r="T1231" s="14">
        <v>10.2664516129032</v>
      </c>
      <c r="U1231" s="14">
        <v>11.8236666666666</v>
      </c>
      <c r="V1231" s="14">
        <v>15.514838709677401</v>
      </c>
      <c r="W1231" s="14">
        <v>39.686451612903198</v>
      </c>
      <c r="X1231" s="14">
        <v>121.37316666666599</v>
      </c>
      <c r="Y1231" s="14">
        <v>251.120967741935</v>
      </c>
      <c r="Z1231" s="14">
        <v>357.23333333333301</v>
      </c>
      <c r="AA1231" s="14">
        <v>434.71290322580597</v>
      </c>
      <c r="AB1231" s="14">
        <v>495.22903225806402</v>
      </c>
      <c r="AC1231" s="14">
        <v>538.39642857142803</v>
      </c>
      <c r="AD1231" s="14">
        <v>637.658064516129</v>
      </c>
      <c r="AE1231" s="14">
        <v>722.78</v>
      </c>
      <c r="AF1231" s="14">
        <v>820.35322580645095</v>
      </c>
      <c r="AG1231" s="14">
        <v>882.89499999999998</v>
      </c>
      <c r="AH1231" s="14">
        <v>891.53709677419295</v>
      </c>
      <c r="AI1231" s="14">
        <v>872.45645161290304</v>
      </c>
      <c r="AJ1231" s="14">
        <v>827.599999999999</v>
      </c>
      <c r="AK1231" s="14">
        <v>777.70806451612896</v>
      </c>
      <c r="AL1231" s="14">
        <v>749.44</v>
      </c>
      <c r="AM1231" s="14">
        <v>733.24999999999898</v>
      </c>
      <c r="AN1231" s="14">
        <v>723.29354838709605</v>
      </c>
      <c r="AO1231" s="14">
        <v>718.85535714285697</v>
      </c>
      <c r="AP1231" s="14">
        <v>714.23387096774195</v>
      </c>
      <c r="AQ1231" s="14">
        <v>703.03166666666596</v>
      </c>
      <c r="AR1231" s="14">
        <v>717.67741935483798</v>
      </c>
      <c r="AS1231" s="14">
        <v>756.28999999999905</v>
      </c>
      <c r="AT1231" s="14">
        <v>858.95</v>
      </c>
      <c r="AU1231" s="14">
        <v>972.796774193548</v>
      </c>
      <c r="AV1231" s="14">
        <v>1080.7233333333299</v>
      </c>
      <c r="AW1231" s="14">
        <v>1215.6774193548299</v>
      </c>
      <c r="AX1231" s="14">
        <v>1348.2333333333299</v>
      </c>
      <c r="AY1231" s="14">
        <v>1329.2419354838701</v>
      </c>
      <c r="AZ1231" s="14">
        <v>1269.4032258064501</v>
      </c>
      <c r="BA1231" s="14">
        <v>1224.10344827586</v>
      </c>
      <c r="BB1231" s="14">
        <v>1147.4193548387</v>
      </c>
      <c r="BC1231" s="14">
        <v>1055.2</v>
      </c>
      <c r="BD1231" s="14">
        <v>976.79032258064501</v>
      </c>
      <c r="BE1231" s="14">
        <v>1085.27</v>
      </c>
      <c r="BF1231" s="14">
        <v>1303.5967741935401</v>
      </c>
      <c r="BG1231" s="14">
        <v>1484.6290322580601</v>
      </c>
      <c r="BH1231" s="14">
        <v>1521.81666666666</v>
      </c>
      <c r="BI1231" s="14">
        <v>1514.58064516129</v>
      </c>
      <c r="BJ1231" s="14">
        <v>1489.05</v>
      </c>
      <c r="BK1231" s="14">
        <v>1460.1451612903199</v>
      </c>
      <c r="BL1231" s="14">
        <v>1431.22580645161</v>
      </c>
      <c r="BM1231" s="14">
        <v>1402.2142857142801</v>
      </c>
      <c r="BN1231" s="14">
        <v>1374.2096774193501</v>
      </c>
      <c r="BO1231" s="14">
        <v>1343.9166666666599</v>
      </c>
      <c r="BP1231" s="14">
        <v>1316.9193548387</v>
      </c>
      <c r="BQ1231" s="14">
        <v>1287.5833333333301</v>
      </c>
      <c r="BR1231" s="14">
        <v>1273.03225806451</v>
      </c>
      <c r="BS1231" s="14">
        <v>1247.2096774193501</v>
      </c>
      <c r="BT1231" s="14">
        <v>1238.5999999999999</v>
      </c>
      <c r="BU1231" s="14">
        <v>1229.88709677419</v>
      </c>
      <c r="BV1231" s="14">
        <v>1228.8333333333301</v>
      </c>
      <c r="BW1231" s="14">
        <v>1241.3709677419299</v>
      </c>
      <c r="BX1231" s="14">
        <v>1258.9516129032199</v>
      </c>
      <c r="BY1231" s="14">
        <v>1291.1607142857099</v>
      </c>
      <c r="BZ1231" s="14">
        <v>1347.4032258064501</v>
      </c>
      <c r="CA1231" s="14">
        <v>1478.9</v>
      </c>
      <c r="CB1231" s="14">
        <v>1676.5483870967701</v>
      </c>
      <c r="CC1231" s="14">
        <v>1901.5833333333301</v>
      </c>
      <c r="CD1231" s="14">
        <v>2034.6774193548299</v>
      </c>
      <c r="CE1231" s="14">
        <v>2127.83870967741</v>
      </c>
      <c r="CF1231" s="14">
        <v>2055.38333333333</v>
      </c>
      <c r="CG1231" s="14">
        <v>1896.1451612903199</v>
      </c>
      <c r="CH1231" s="14">
        <v>1729.4833333333299</v>
      </c>
      <c r="CI1231" s="14">
        <v>1591.83870967741</v>
      </c>
      <c r="CJ1231" s="14">
        <v>1490.9193548387</v>
      </c>
      <c r="CK1231" s="14">
        <v>1421.30357142857</v>
      </c>
      <c r="CL1231" s="14">
        <v>1303.77419354838</v>
      </c>
      <c r="CM1231" s="14">
        <v>1146.2666666666601</v>
      </c>
      <c r="CN1231" s="14">
        <v>1090.0645161290299</v>
      </c>
      <c r="CO1231" s="14">
        <v>1166.3</v>
      </c>
      <c r="CP1231" s="14">
        <v>1283.7096774193501</v>
      </c>
      <c r="CQ1231" s="14">
        <v>1464.2419354838701</v>
      </c>
      <c r="CR1231" s="14">
        <v>1767.1</v>
      </c>
      <c r="CS1231" s="14">
        <v>1870.0161290322501</v>
      </c>
      <c r="CT1231" s="14">
        <v>1934.4666666666601</v>
      </c>
      <c r="CU1231" s="14">
        <v>1988.16129032258</v>
      </c>
      <c r="CV1231" s="14">
        <v>2058.0967741935401</v>
      </c>
      <c r="CW1231" s="14">
        <v>2092.8793103448202</v>
      </c>
      <c r="CX1231" s="14">
        <v>2071.6451612903202</v>
      </c>
      <c r="CY1231" s="14">
        <v>1951.9666666666601</v>
      </c>
      <c r="CZ1231" s="14">
        <v>1709.85483870967</v>
      </c>
      <c r="DA1231" s="14">
        <v>1452.0333333333299</v>
      </c>
      <c r="DB1231" s="14">
        <v>1526.7419354838701</v>
      </c>
      <c r="DC1231" s="14">
        <v>1706.8709677419299</v>
      </c>
      <c r="DD1231" s="14">
        <v>1784.4833333333299</v>
      </c>
      <c r="DE1231" s="14">
        <v>1852.77419354838</v>
      </c>
      <c r="DF1231" s="14">
        <v>1887.2666666666601</v>
      </c>
      <c r="DG1231" s="14">
        <v>1900</v>
      </c>
      <c r="DH1231" s="14">
        <v>1886.3225806451601</v>
      </c>
      <c r="DI1231" s="14">
        <v>1865.5</v>
      </c>
      <c r="DJ1231" s="14">
        <v>1753.3225806451601</v>
      </c>
      <c r="DK1231" s="14">
        <v>1495.8</v>
      </c>
      <c r="DL1231" s="14">
        <v>1181.96774193548</v>
      </c>
      <c r="DM1231" s="14">
        <v>1018.73833333333</v>
      </c>
      <c r="DN1231" s="14">
        <v>959.41612903225803</v>
      </c>
      <c r="DO1231" s="14">
        <v>974.29193548387002</v>
      </c>
      <c r="DP1231" s="14">
        <v>1027.8399999999999</v>
      </c>
      <c r="DQ1231" s="14">
        <v>1230.9354838709601</v>
      </c>
      <c r="DR1231" s="14">
        <v>1452.4166666666599</v>
      </c>
      <c r="DS1231" s="15">
        <v>1628.9166666666599</v>
      </c>
    </row>
    <row r="1232" spans="1:123" x14ac:dyDescent="0.25">
      <c r="A1232" s="16" t="s">
        <v>67</v>
      </c>
      <c r="B1232" s="17">
        <v>28</v>
      </c>
      <c r="C1232" s="13" t="str">
        <f t="shared" si="23"/>
        <v>BB_L_16_GW_GW_SA_Low_GW_GQ_24_000_28</v>
      </c>
      <c r="D1232" s="18">
        <v>10</v>
      </c>
      <c r="E1232" s="18">
        <v>10</v>
      </c>
      <c r="F1232" s="18">
        <v>10</v>
      </c>
      <c r="G1232" s="18">
        <v>10</v>
      </c>
      <c r="H1232" s="18">
        <v>10</v>
      </c>
      <c r="I1232" s="18">
        <v>9.9189500000000006</v>
      </c>
      <c r="J1232" s="18">
        <v>9.7091774193548392</v>
      </c>
      <c r="K1232" s="18">
        <v>9.5819838709677398</v>
      </c>
      <c r="L1232" s="18">
        <v>9.4765666666666597</v>
      </c>
      <c r="M1232" s="18">
        <v>9.40427419354838</v>
      </c>
      <c r="N1232" s="18">
        <v>9.3632833333333298</v>
      </c>
      <c r="O1232" s="18">
        <v>9.3137580645161293</v>
      </c>
      <c r="P1232" s="18">
        <v>9.2721451612903198</v>
      </c>
      <c r="Q1232" s="18">
        <v>9.2231607142857097</v>
      </c>
      <c r="R1232" s="18">
        <v>9.1637096774193498</v>
      </c>
      <c r="S1232" s="18">
        <v>9.0709499999999998</v>
      </c>
      <c r="T1232" s="18">
        <v>8.9618548387096695</v>
      </c>
      <c r="U1232" s="18">
        <v>8.9361333333333306</v>
      </c>
      <c r="V1232" s="18">
        <v>9.0887096774193505</v>
      </c>
      <c r="W1232" s="18">
        <v>11.069870967741901</v>
      </c>
      <c r="X1232" s="18">
        <v>21.9411666666666</v>
      </c>
      <c r="Y1232" s="18">
        <v>47.695806451612903</v>
      </c>
      <c r="Z1232" s="18">
        <v>75.269333333333293</v>
      </c>
      <c r="AA1232" s="18">
        <v>99.894193548387094</v>
      </c>
      <c r="AB1232" s="18">
        <v>121.91451612903199</v>
      </c>
      <c r="AC1232" s="18">
        <v>139.57321428571399</v>
      </c>
      <c r="AD1232" s="18">
        <v>187.72580645161199</v>
      </c>
      <c r="AE1232" s="18">
        <v>240.648333333333</v>
      </c>
      <c r="AF1232" s="18">
        <v>325.05161290322502</v>
      </c>
      <c r="AG1232" s="18">
        <v>437.053333333333</v>
      </c>
      <c r="AH1232" s="18">
        <v>488.42096774193499</v>
      </c>
      <c r="AI1232" s="18">
        <v>544.31290322580605</v>
      </c>
      <c r="AJ1232" s="18">
        <v>589.94499999999903</v>
      </c>
      <c r="AK1232" s="18">
        <v>608.39354838709596</v>
      </c>
      <c r="AL1232" s="18">
        <v>610.47166666666601</v>
      </c>
      <c r="AM1232" s="18">
        <v>608.00322580645104</v>
      </c>
      <c r="AN1232" s="18">
        <v>604.24354838709598</v>
      </c>
      <c r="AO1232" s="18">
        <v>601.18214285714203</v>
      </c>
      <c r="AP1232" s="18">
        <v>597.47258064516097</v>
      </c>
      <c r="AQ1232" s="18">
        <v>584.245</v>
      </c>
      <c r="AR1232" s="18">
        <v>544.07741935483796</v>
      </c>
      <c r="AS1232" s="18">
        <v>514.51833333333298</v>
      </c>
      <c r="AT1232" s="18">
        <v>493.09677419354801</v>
      </c>
      <c r="AU1232" s="18">
        <v>490.13387096774102</v>
      </c>
      <c r="AV1232" s="18">
        <v>515.41666666666595</v>
      </c>
      <c r="AW1232" s="18">
        <v>568.44677419354798</v>
      </c>
      <c r="AX1232" s="18">
        <v>733.89</v>
      </c>
      <c r="AY1232" s="18">
        <v>887.10322580645095</v>
      </c>
      <c r="AZ1232" s="18">
        <v>922.28870967741898</v>
      </c>
      <c r="BA1232" s="18">
        <v>925.85</v>
      </c>
      <c r="BB1232" s="18">
        <v>926.75</v>
      </c>
      <c r="BC1232" s="18">
        <v>908.88</v>
      </c>
      <c r="BD1232" s="18">
        <v>834.84838709677399</v>
      </c>
      <c r="BE1232" s="18">
        <v>619.88499999999999</v>
      </c>
      <c r="BF1232" s="18">
        <v>610.18709677419304</v>
      </c>
      <c r="BG1232" s="18">
        <v>741.39677419354803</v>
      </c>
      <c r="BH1232" s="18">
        <v>827.91833333333295</v>
      </c>
      <c r="BI1232" s="18">
        <v>876.80967741935399</v>
      </c>
      <c r="BJ1232" s="18">
        <v>925.81666666666604</v>
      </c>
      <c r="BK1232" s="18">
        <v>955.84516129032204</v>
      </c>
      <c r="BL1232" s="18">
        <v>976.32903225806399</v>
      </c>
      <c r="BM1232" s="18">
        <v>986.70178571428505</v>
      </c>
      <c r="BN1232" s="18">
        <v>981.07741935483796</v>
      </c>
      <c r="BO1232" s="18">
        <v>965.29333333333295</v>
      </c>
      <c r="BP1232" s="18">
        <v>941.55806451612898</v>
      </c>
      <c r="BQ1232" s="18">
        <v>908.70999999999901</v>
      </c>
      <c r="BR1232" s="18">
        <v>889.803225806451</v>
      </c>
      <c r="BS1232" s="18">
        <v>858.20967741935397</v>
      </c>
      <c r="BT1232" s="18">
        <v>844.83833333333303</v>
      </c>
      <c r="BU1232" s="18">
        <v>826.92419354838705</v>
      </c>
      <c r="BV1232" s="18">
        <v>813.41666666666595</v>
      </c>
      <c r="BW1232" s="18">
        <v>800.82741935483796</v>
      </c>
      <c r="BX1232" s="18">
        <v>795.28387096774202</v>
      </c>
      <c r="BY1232" s="18">
        <v>788.36071428571404</v>
      </c>
      <c r="BZ1232" s="18">
        <v>784.12741935483803</v>
      </c>
      <c r="CA1232" s="18">
        <v>793.02166666666596</v>
      </c>
      <c r="CB1232" s="18">
        <v>834.74838709677397</v>
      </c>
      <c r="CC1232" s="18">
        <v>924.44166666666604</v>
      </c>
      <c r="CD1232" s="18">
        <v>1022.85967741935</v>
      </c>
      <c r="CE1232" s="18">
        <v>1176.5483870967701</v>
      </c>
      <c r="CF1232" s="18">
        <v>1384.1</v>
      </c>
      <c r="CG1232" s="18">
        <v>1449.2580645161199</v>
      </c>
      <c r="CH1232" s="18">
        <v>1446.5166666666601</v>
      </c>
      <c r="CI1232" s="18">
        <v>1414.35483870967</v>
      </c>
      <c r="CJ1232" s="18">
        <v>1375.5645161290299</v>
      </c>
      <c r="CK1232" s="18">
        <v>1336.19642857142</v>
      </c>
      <c r="CL1232" s="18">
        <v>1251.27419354838</v>
      </c>
      <c r="CM1232" s="18">
        <v>1066.48166666666</v>
      </c>
      <c r="CN1232" s="18">
        <v>860.36612903225705</v>
      </c>
      <c r="CO1232" s="18">
        <v>715.67833333333294</v>
      </c>
      <c r="CP1232" s="18">
        <v>656.61129032257998</v>
      </c>
      <c r="CQ1232" s="18">
        <v>729.322580645161</v>
      </c>
      <c r="CR1232" s="18">
        <v>983.18833333333305</v>
      </c>
      <c r="CS1232" s="18">
        <v>1019.58387096774</v>
      </c>
      <c r="CT1232" s="18">
        <v>1042.05</v>
      </c>
      <c r="CU1232" s="18">
        <v>1059</v>
      </c>
      <c r="CV1232" s="18">
        <v>1096.7419354838701</v>
      </c>
      <c r="CW1232" s="18">
        <v>1133.6206896551701</v>
      </c>
      <c r="CX1232" s="18">
        <v>1162.7419354838701</v>
      </c>
      <c r="CY1232" s="18">
        <v>1179.31666666666</v>
      </c>
      <c r="CZ1232" s="18">
        <v>1168.0161290322501</v>
      </c>
      <c r="DA1232" s="18">
        <v>959.05333333333294</v>
      </c>
      <c r="DB1232" s="18">
        <v>720.03709677419295</v>
      </c>
      <c r="DC1232" s="18">
        <v>697.10645161290302</v>
      </c>
      <c r="DD1232" s="18">
        <v>717.37833333333299</v>
      </c>
      <c r="DE1232" s="18">
        <v>760.58225806451605</v>
      </c>
      <c r="DF1232" s="18">
        <v>803.90166666666596</v>
      </c>
      <c r="DG1232" s="18">
        <v>850.508064516128</v>
      </c>
      <c r="DH1232" s="18">
        <v>924.16290322580596</v>
      </c>
      <c r="DI1232" s="18">
        <v>947.28214285714296</v>
      </c>
      <c r="DJ1232" s="18">
        <v>1005.30806451612</v>
      </c>
      <c r="DK1232" s="18">
        <v>1015.165</v>
      </c>
      <c r="DL1232" s="18">
        <v>890.66774193548395</v>
      </c>
      <c r="DM1232" s="18">
        <v>750.47500000000002</v>
      </c>
      <c r="DN1232" s="18">
        <v>634.72096774193506</v>
      </c>
      <c r="DO1232" s="18">
        <v>566.85645161290302</v>
      </c>
      <c r="DP1232" s="18">
        <v>518.92333333333295</v>
      </c>
      <c r="DQ1232" s="18">
        <v>488.70322580645097</v>
      </c>
      <c r="DR1232" s="18">
        <v>520.28166666666596</v>
      </c>
      <c r="DS1232" s="19">
        <v>574.12666666666598</v>
      </c>
    </row>
    <row r="1233" spans="1:123" x14ac:dyDescent="0.25">
      <c r="A1233" s="12" t="s">
        <v>67</v>
      </c>
      <c r="B1233" s="13">
        <v>29</v>
      </c>
      <c r="C1233" s="13" t="str">
        <f t="shared" si="23"/>
        <v>BB_L_16_GW_GW_SA_Low_GW_GQ_24_000_29</v>
      </c>
      <c r="D1233" s="14">
        <v>10</v>
      </c>
      <c r="E1233" s="14">
        <v>10</v>
      </c>
      <c r="F1233" s="14">
        <v>10</v>
      </c>
      <c r="G1233" s="14">
        <v>10</v>
      </c>
      <c r="H1233" s="14">
        <v>10</v>
      </c>
      <c r="I1233" s="14">
        <v>9.9990833333333295</v>
      </c>
      <c r="J1233" s="14">
        <v>9.9892096774193497</v>
      </c>
      <c r="K1233" s="14">
        <v>9.9755645161290296</v>
      </c>
      <c r="L1233" s="14">
        <v>9.9573166666666602</v>
      </c>
      <c r="M1233" s="14">
        <v>9.9388225806451604</v>
      </c>
      <c r="N1233" s="14">
        <v>9.92766666666666</v>
      </c>
      <c r="O1233" s="14">
        <v>9.91408064516129</v>
      </c>
      <c r="P1233" s="14">
        <v>9.9030645161290192</v>
      </c>
      <c r="Q1233" s="14">
        <v>9.8883571428571404</v>
      </c>
      <c r="R1233" s="14">
        <v>9.8709677419354804</v>
      </c>
      <c r="S1233" s="14">
        <v>9.8501999999999992</v>
      </c>
      <c r="T1233" s="14">
        <v>9.8239999999999998</v>
      </c>
      <c r="U1233" s="14">
        <v>9.8686833333333297</v>
      </c>
      <c r="V1233" s="14">
        <v>10.100564516128999</v>
      </c>
      <c r="W1233" s="14">
        <v>12.820483870967699</v>
      </c>
      <c r="X1233" s="14">
        <v>27.4903333333333</v>
      </c>
      <c r="Y1233" s="14">
        <v>62.222580645161202</v>
      </c>
      <c r="Z1233" s="14">
        <v>100.778833333333</v>
      </c>
      <c r="AA1233" s="14">
        <v>134.685483870967</v>
      </c>
      <c r="AB1233" s="14">
        <v>164.94677419354801</v>
      </c>
      <c r="AC1233" s="14">
        <v>189.371428571428</v>
      </c>
      <c r="AD1233" s="14">
        <v>253.64516129032199</v>
      </c>
      <c r="AE1233" s="14">
        <v>324.678333333333</v>
      </c>
      <c r="AF1233" s="14">
        <v>436.22419354838701</v>
      </c>
      <c r="AG1233" s="14">
        <v>578.111666666666</v>
      </c>
      <c r="AH1233" s="14">
        <v>642.78709677419295</v>
      </c>
      <c r="AI1233" s="14">
        <v>713.27580645161197</v>
      </c>
      <c r="AJ1233" s="14">
        <v>768.36500000000001</v>
      </c>
      <c r="AK1233" s="14">
        <v>787.46774193548299</v>
      </c>
      <c r="AL1233" s="14">
        <v>787.31999999999903</v>
      </c>
      <c r="AM1233" s="14">
        <v>782.46774193548299</v>
      </c>
      <c r="AN1233" s="14">
        <v>776.85806451612802</v>
      </c>
      <c r="AO1233" s="14">
        <v>773.17857142857099</v>
      </c>
      <c r="AP1233" s="14">
        <v>768.58870967741905</v>
      </c>
      <c r="AQ1233" s="14">
        <v>750.66</v>
      </c>
      <c r="AR1233" s="14">
        <v>697.70483870967701</v>
      </c>
      <c r="AS1233" s="14">
        <v>659.17166666666606</v>
      </c>
      <c r="AT1233" s="14">
        <v>630.43870967741896</v>
      </c>
      <c r="AU1233" s="14">
        <v>625.39354838709596</v>
      </c>
      <c r="AV1233" s="14">
        <v>654.61</v>
      </c>
      <c r="AW1233" s="14">
        <v>717.48225806451603</v>
      </c>
      <c r="AX1233" s="14">
        <v>918.9</v>
      </c>
      <c r="AY1233" s="14">
        <v>1119.5645161290299</v>
      </c>
      <c r="AZ1233" s="14">
        <v>1183.16129032258</v>
      </c>
      <c r="BA1233" s="14">
        <v>1204.3103448275799</v>
      </c>
      <c r="BB1233" s="14">
        <v>1215.1290322580601</v>
      </c>
      <c r="BC1233" s="14">
        <v>1195.93333333333</v>
      </c>
      <c r="BD1233" s="14">
        <v>1102.99677419354</v>
      </c>
      <c r="BE1233" s="14">
        <v>841.43333333333305</v>
      </c>
      <c r="BF1233" s="14">
        <v>846.39838709677394</v>
      </c>
      <c r="BG1233" s="14">
        <v>1015.4145161290299</v>
      </c>
      <c r="BH1233" s="14">
        <v>1140.25</v>
      </c>
      <c r="BI1233" s="14">
        <v>1210.8064516129</v>
      </c>
      <c r="BJ1233" s="14">
        <v>1273.4833333333299</v>
      </c>
      <c r="BK1233" s="14">
        <v>1306.9032258064501</v>
      </c>
      <c r="BL1233" s="14">
        <v>1325.4838709677399</v>
      </c>
      <c r="BM1233" s="14">
        <v>1331.7857142857099</v>
      </c>
      <c r="BN1233" s="14">
        <v>1324.5</v>
      </c>
      <c r="BO1233" s="14">
        <v>1303.5166666666601</v>
      </c>
      <c r="BP1233" s="14">
        <v>1271.1774193548299</v>
      </c>
      <c r="BQ1233" s="14">
        <v>1223.9166666666599</v>
      </c>
      <c r="BR1233" s="14">
        <v>1196.4516129032199</v>
      </c>
      <c r="BS1233" s="14">
        <v>1147.69354838709</v>
      </c>
      <c r="BT1233" s="14">
        <v>1129.7</v>
      </c>
      <c r="BU1233" s="14">
        <v>1106.72580645161</v>
      </c>
      <c r="BV1233" s="14">
        <v>1089.36666666666</v>
      </c>
      <c r="BW1233" s="14">
        <v>1070.8064516129</v>
      </c>
      <c r="BX1233" s="14">
        <v>1062.3709677419299</v>
      </c>
      <c r="BY1233" s="14">
        <v>1054.42857142857</v>
      </c>
      <c r="BZ1233" s="14">
        <v>1050.9354838709601</v>
      </c>
      <c r="CA1233" s="14">
        <v>1064.3333333333301</v>
      </c>
      <c r="CB1233" s="14">
        <v>1117.9516129032199</v>
      </c>
      <c r="CC1233" s="14">
        <v>1230.31666666666</v>
      </c>
      <c r="CD1233" s="14">
        <v>1351.2580645161199</v>
      </c>
      <c r="CE1233" s="14">
        <v>1533.3064516129</v>
      </c>
      <c r="CF1233" s="14">
        <v>1768.4166666666599</v>
      </c>
      <c r="CG1233" s="14">
        <v>1850.7096774193501</v>
      </c>
      <c r="CH1233" s="14">
        <v>1855.4166666666599</v>
      </c>
      <c r="CI1233" s="14">
        <v>1818.9032258064501</v>
      </c>
      <c r="CJ1233" s="14">
        <v>1772.35483870967</v>
      </c>
      <c r="CK1233" s="14">
        <v>1726.9821428571399</v>
      </c>
      <c r="CL1233" s="14">
        <v>1625.53225806451</v>
      </c>
      <c r="CM1233" s="14">
        <v>1396.75</v>
      </c>
      <c r="CN1233" s="14">
        <v>1152.0483870967701</v>
      </c>
      <c r="CO1233" s="14">
        <v>979.21666666666601</v>
      </c>
      <c r="CP1233" s="14">
        <v>915.71129032258</v>
      </c>
      <c r="CQ1233" s="14">
        <v>1010.34354838709</v>
      </c>
      <c r="CR1233" s="14">
        <v>1399.3333333333301</v>
      </c>
      <c r="CS1233" s="14">
        <v>1477.6290322580601</v>
      </c>
      <c r="CT1233" s="14">
        <v>1511.6666666666599</v>
      </c>
      <c r="CU1233" s="14">
        <v>1539.08064516129</v>
      </c>
      <c r="CV1233" s="14">
        <v>1586.19354838709</v>
      </c>
      <c r="CW1233" s="14">
        <v>1640</v>
      </c>
      <c r="CX1233" s="14">
        <v>1700.5</v>
      </c>
      <c r="CY1233" s="14">
        <v>1739.2833333333299</v>
      </c>
      <c r="CZ1233" s="14">
        <v>1715.3225806451601</v>
      </c>
      <c r="DA1233" s="14">
        <v>1419.11666666666</v>
      </c>
      <c r="DB1233" s="14">
        <v>1114.8225806451601</v>
      </c>
      <c r="DC1233" s="14">
        <v>1104.6451612903199</v>
      </c>
      <c r="DD1233" s="14">
        <v>1142.8</v>
      </c>
      <c r="DE1233" s="14">
        <v>1204.4193548387</v>
      </c>
      <c r="DF1233" s="14">
        <v>1261.7166666666601</v>
      </c>
      <c r="DG1233" s="14">
        <v>1319.2419354838701</v>
      </c>
      <c r="DH1233" s="14">
        <v>1404.35483870967</v>
      </c>
      <c r="DI1233" s="14">
        <v>1436.5892857142801</v>
      </c>
      <c r="DJ1233" s="14">
        <v>1502.5483870967701</v>
      </c>
      <c r="DK1233" s="14">
        <v>1502.68333333333</v>
      </c>
      <c r="DL1233" s="14">
        <v>1328.1290322580601</v>
      </c>
      <c r="DM1233" s="14">
        <v>1131.4666666666601</v>
      </c>
      <c r="DN1233" s="14">
        <v>968.03225806451599</v>
      </c>
      <c r="DO1233" s="14">
        <v>873.30645161290295</v>
      </c>
      <c r="DP1233" s="14">
        <v>804.92166666666606</v>
      </c>
      <c r="DQ1233" s="14">
        <v>752.4</v>
      </c>
      <c r="DR1233" s="14">
        <v>788.03666666666595</v>
      </c>
      <c r="DS1233" s="15">
        <v>859.39166666666597</v>
      </c>
    </row>
    <row r="1234" spans="1:123" x14ac:dyDescent="0.25">
      <c r="A1234" s="16" t="s">
        <v>67</v>
      </c>
      <c r="B1234" s="17">
        <v>30</v>
      </c>
      <c r="C1234" s="13" t="str">
        <f t="shared" si="23"/>
        <v>BB_L_16_GW_GW_SA_Low_GW_GQ_24_000_30</v>
      </c>
      <c r="D1234" s="18">
        <v>10</v>
      </c>
      <c r="E1234" s="18">
        <v>10</v>
      </c>
      <c r="F1234" s="18">
        <v>10</v>
      </c>
      <c r="G1234" s="18">
        <v>10</v>
      </c>
      <c r="H1234" s="18">
        <v>10</v>
      </c>
      <c r="I1234" s="18">
        <v>10</v>
      </c>
      <c r="J1234" s="18">
        <v>10</v>
      </c>
      <c r="K1234" s="18">
        <v>10</v>
      </c>
      <c r="L1234" s="18">
        <v>9.9998000000000005</v>
      </c>
      <c r="M1234" s="18">
        <v>9.9990000000000006</v>
      </c>
      <c r="N1234" s="18">
        <v>9.9990000000000006</v>
      </c>
      <c r="O1234" s="18">
        <v>9.9990000000000006</v>
      </c>
      <c r="P1234" s="18">
        <v>9.9990000000000006</v>
      </c>
      <c r="Q1234" s="18">
        <v>9.9969999999999892</v>
      </c>
      <c r="R1234" s="18">
        <v>9.9951612903225797</v>
      </c>
      <c r="S1234" s="18">
        <v>9.9932999999999907</v>
      </c>
      <c r="T1234" s="18">
        <v>9.9920967741935396</v>
      </c>
      <c r="U1234" s="18">
        <v>10.0541</v>
      </c>
      <c r="V1234" s="18">
        <v>10.2708064516129</v>
      </c>
      <c r="W1234" s="18">
        <v>12.6848387096774</v>
      </c>
      <c r="X1234" s="18">
        <v>26.207833333333301</v>
      </c>
      <c r="Y1234" s="18">
        <v>59.222419354838699</v>
      </c>
      <c r="Z1234" s="18">
        <v>96.880333333333297</v>
      </c>
      <c r="AA1234" s="18">
        <v>130.65967741935401</v>
      </c>
      <c r="AB1234" s="18">
        <v>161.09838709677399</v>
      </c>
      <c r="AC1234" s="18">
        <v>185.92321428571401</v>
      </c>
      <c r="AD1234" s="18">
        <v>251.859677419354</v>
      </c>
      <c r="AE1234" s="18">
        <v>325.87333333333299</v>
      </c>
      <c r="AF1234" s="18">
        <v>444.08064516129002</v>
      </c>
      <c r="AG1234" s="18">
        <v>598.40499999999997</v>
      </c>
      <c r="AH1234" s="18">
        <v>670.56935483870905</v>
      </c>
      <c r="AI1234" s="18">
        <v>752.73709677419299</v>
      </c>
      <c r="AJ1234" s="18">
        <v>821.356666666666</v>
      </c>
      <c r="AK1234" s="18">
        <v>851.56290322580605</v>
      </c>
      <c r="AL1234" s="18">
        <v>857.44666666666603</v>
      </c>
      <c r="AM1234" s="18">
        <v>856.23870967741902</v>
      </c>
      <c r="AN1234" s="18">
        <v>853.15322580645102</v>
      </c>
      <c r="AO1234" s="18">
        <v>850.90892857142796</v>
      </c>
      <c r="AP1234" s="18">
        <v>847.83709677419301</v>
      </c>
      <c r="AQ1234" s="18">
        <v>833.75666666666598</v>
      </c>
      <c r="AR1234" s="18">
        <v>786.21290322580603</v>
      </c>
      <c r="AS1234" s="18">
        <v>749.71</v>
      </c>
      <c r="AT1234" s="18">
        <v>719.83870967741905</v>
      </c>
      <c r="AU1234" s="18">
        <v>712.54193548387002</v>
      </c>
      <c r="AV1234" s="18">
        <v>738.49833333333299</v>
      </c>
      <c r="AW1234" s="18">
        <v>797.12741935483803</v>
      </c>
      <c r="AX1234" s="18">
        <v>995.16499999999905</v>
      </c>
      <c r="AY1234" s="18">
        <v>1201</v>
      </c>
      <c r="AZ1234" s="18">
        <v>1271.8064516129</v>
      </c>
      <c r="BA1234" s="18">
        <v>1298.6206896551701</v>
      </c>
      <c r="BB1234" s="18">
        <v>1316.6129032258</v>
      </c>
      <c r="BC1234" s="18">
        <v>1306.2833333333299</v>
      </c>
      <c r="BD1234" s="18">
        <v>1224.08064516129</v>
      </c>
      <c r="BE1234" s="18">
        <v>972.72166666666601</v>
      </c>
      <c r="BF1234" s="18">
        <v>969.916129032257</v>
      </c>
      <c r="BG1234" s="18">
        <v>1131.9032258064501</v>
      </c>
      <c r="BH1234" s="18">
        <v>1260.8333333333301</v>
      </c>
      <c r="BI1234" s="18">
        <v>1335.96774193548</v>
      </c>
      <c r="BJ1234" s="18">
        <v>1404.25</v>
      </c>
      <c r="BK1234" s="18">
        <v>1442.16129032258</v>
      </c>
      <c r="BL1234" s="18">
        <v>1464.88709677419</v>
      </c>
      <c r="BM1234" s="18">
        <v>1475.8928571428501</v>
      </c>
      <c r="BN1234" s="18">
        <v>1474.83870967741</v>
      </c>
      <c r="BO1234" s="18">
        <v>1460.0833333333301</v>
      </c>
      <c r="BP1234" s="18">
        <v>1432.58064516129</v>
      </c>
      <c r="BQ1234" s="18">
        <v>1389.65</v>
      </c>
      <c r="BR1234" s="18">
        <v>1364.0967741935401</v>
      </c>
      <c r="BS1234" s="18">
        <v>1316.9354838709601</v>
      </c>
      <c r="BT1234" s="18">
        <v>1299.86666666666</v>
      </c>
      <c r="BU1234" s="18">
        <v>1277.72580645161</v>
      </c>
      <c r="BV1234" s="18">
        <v>1259.5999999999999</v>
      </c>
      <c r="BW1234" s="18">
        <v>1238.6774193548299</v>
      </c>
      <c r="BX1234" s="18">
        <v>1228.38709677419</v>
      </c>
      <c r="BY1234" s="18">
        <v>1219.1071428571399</v>
      </c>
      <c r="BZ1234" s="18">
        <v>1213.0645161290299</v>
      </c>
      <c r="CA1234" s="18">
        <v>1220.7666666666601</v>
      </c>
      <c r="CB1234" s="18">
        <v>1268.22580645161</v>
      </c>
      <c r="CC1234" s="18">
        <v>1377.11666666666</v>
      </c>
      <c r="CD1234" s="18">
        <v>1498.7903225806399</v>
      </c>
      <c r="CE1234" s="18">
        <v>1685.9838709677399</v>
      </c>
      <c r="CF1234" s="18">
        <v>1937.3333333333301</v>
      </c>
      <c r="CG1234" s="18">
        <v>2036.3709677419299</v>
      </c>
      <c r="CH1234" s="18">
        <v>2054.4666666666599</v>
      </c>
      <c r="CI1234" s="18">
        <v>2026.3064516129</v>
      </c>
      <c r="CJ1234" s="18">
        <v>1985.27419354838</v>
      </c>
      <c r="CK1234" s="18">
        <v>1944.2857142857099</v>
      </c>
      <c r="CL1234" s="18">
        <v>1847.83870967741</v>
      </c>
      <c r="CM1234" s="18">
        <v>1620.8333333333301</v>
      </c>
      <c r="CN1234" s="18">
        <v>1372.4516129032199</v>
      </c>
      <c r="CO1234" s="18">
        <v>1180.4833333333299</v>
      </c>
      <c r="CP1234" s="18">
        <v>1099.77419354838</v>
      </c>
      <c r="CQ1234" s="18">
        <v>1170.88709677419</v>
      </c>
      <c r="CR1234" s="18">
        <v>1550.56666666666</v>
      </c>
      <c r="CS1234" s="18">
        <v>1642.77419354838</v>
      </c>
      <c r="CT1234" s="18">
        <v>1685.3</v>
      </c>
      <c r="CU1234" s="18">
        <v>1721.46774193548</v>
      </c>
      <c r="CV1234" s="18">
        <v>1781.4354838709601</v>
      </c>
      <c r="CW1234" s="18">
        <v>1852.56896551724</v>
      </c>
      <c r="CX1234" s="18">
        <v>1938.35483870967</v>
      </c>
      <c r="CY1234" s="18">
        <v>2001.55</v>
      </c>
      <c r="CZ1234" s="18">
        <v>2000.0645161290299</v>
      </c>
      <c r="DA1234" s="18">
        <v>1704.9166666666599</v>
      </c>
      <c r="DB1234" s="18">
        <v>1380.66129032258</v>
      </c>
      <c r="DC1234" s="18">
        <v>1359.53225806451</v>
      </c>
      <c r="DD1234" s="18">
        <v>1396.35</v>
      </c>
      <c r="DE1234" s="18">
        <v>1456.77419354838</v>
      </c>
      <c r="DF1234" s="18">
        <v>1515.06666666666</v>
      </c>
      <c r="DG1234" s="18">
        <v>1574.5</v>
      </c>
      <c r="DH1234" s="18">
        <v>1663.9032258064501</v>
      </c>
      <c r="DI1234" s="18">
        <v>1701.375</v>
      </c>
      <c r="DJ1234" s="18">
        <v>1778.03225806451</v>
      </c>
      <c r="DK1234" s="18">
        <v>1795.2833333333299</v>
      </c>
      <c r="DL1234" s="18">
        <v>1623.88709677419</v>
      </c>
      <c r="DM1234" s="18">
        <v>1416.9833333333299</v>
      </c>
      <c r="DN1234" s="18">
        <v>1236.9193548387</v>
      </c>
      <c r="DO1234" s="18">
        <v>1128.35483870967</v>
      </c>
      <c r="DP1234" s="18">
        <v>1044.86333333333</v>
      </c>
      <c r="DQ1234" s="18">
        <v>961.98387096774104</v>
      </c>
      <c r="DR1234" s="18">
        <v>979.52333333333297</v>
      </c>
      <c r="DS1234" s="19">
        <v>1041.9833333333299</v>
      </c>
    </row>
    <row r="1235" spans="1:123" x14ac:dyDescent="0.25">
      <c r="A1235" s="12" t="s">
        <v>66</v>
      </c>
      <c r="B1235" s="13">
        <v>1</v>
      </c>
      <c r="C1235" s="13" t="str">
        <f t="shared" si="23"/>
        <v>BB_L_16_GW_GW_SA_Low_GW_GQ_24_001_1</v>
      </c>
      <c r="D1235" s="14">
        <v>10.224354838709599</v>
      </c>
      <c r="E1235" s="14">
        <v>296.36482758620599</v>
      </c>
      <c r="F1235" s="14">
        <v>2700.9516129032199</v>
      </c>
      <c r="G1235" s="14">
        <v>3820.2166666666599</v>
      </c>
      <c r="H1235" s="14">
        <v>2873.4677419354798</v>
      </c>
      <c r="I1235" s="14">
        <v>35.332166666666602</v>
      </c>
      <c r="J1235" s="14">
        <v>11.866129032258</v>
      </c>
      <c r="K1235" s="14">
        <v>11.360967741935401</v>
      </c>
      <c r="L1235" s="14">
        <v>10.805999999999999</v>
      </c>
      <c r="M1235" s="14">
        <v>10.6075806451612</v>
      </c>
      <c r="N1235" s="14">
        <v>524.56600000000003</v>
      </c>
      <c r="O1235" s="14">
        <v>1870.22580645161</v>
      </c>
      <c r="P1235" s="14">
        <v>2683.7419354838698</v>
      </c>
      <c r="Q1235" s="14">
        <v>3645.1428571428501</v>
      </c>
      <c r="R1235" s="14">
        <v>3988.7419354838698</v>
      </c>
      <c r="S1235" s="14">
        <v>4178.8833333333296</v>
      </c>
      <c r="T1235" s="14">
        <v>3373.8709677419301</v>
      </c>
      <c r="U1235" s="14">
        <v>440.13850000000002</v>
      </c>
      <c r="V1235" s="14">
        <v>65.751451612903196</v>
      </c>
      <c r="W1235" s="14">
        <v>16.5777419354838</v>
      </c>
      <c r="X1235" s="14">
        <v>11.1323333333333</v>
      </c>
      <c r="Y1235" s="14">
        <v>10.5324193548387</v>
      </c>
      <c r="Z1235" s="14">
        <v>27.730166666666602</v>
      </c>
      <c r="AA1235" s="14">
        <v>1360.16612903225</v>
      </c>
      <c r="AB1235" s="14">
        <v>2454.7580645161202</v>
      </c>
      <c r="AC1235" s="14">
        <v>2719.3214285714198</v>
      </c>
      <c r="AD1235" s="14">
        <v>4055.83870967741</v>
      </c>
      <c r="AE1235" s="14">
        <v>4382.6333333333296</v>
      </c>
      <c r="AF1235" s="14">
        <v>3971.9354838709601</v>
      </c>
      <c r="AG1235" s="14">
        <v>702.72</v>
      </c>
      <c r="AH1235" s="14">
        <v>291.07741935483801</v>
      </c>
      <c r="AI1235" s="14">
        <v>93.083225806451594</v>
      </c>
      <c r="AJ1235" s="14">
        <v>35.027333333333303</v>
      </c>
      <c r="AK1235" s="14">
        <v>23.467258064516098</v>
      </c>
      <c r="AL1235" s="14">
        <v>92.507333333333307</v>
      </c>
      <c r="AM1235" s="14">
        <v>599.99354838709598</v>
      </c>
      <c r="AN1235" s="14">
        <v>1202.1290322580601</v>
      </c>
      <c r="AO1235" s="14">
        <v>1123.125</v>
      </c>
      <c r="AP1235" s="14">
        <v>1091.6209677419299</v>
      </c>
      <c r="AQ1235" s="14">
        <v>3155.13333333333</v>
      </c>
      <c r="AR1235" s="14">
        <v>2374.5161290322499</v>
      </c>
      <c r="AS1235" s="14">
        <v>720.69166666666604</v>
      </c>
      <c r="AT1235" s="14">
        <v>126.640483870967</v>
      </c>
      <c r="AU1235" s="14">
        <v>48.699032258064499</v>
      </c>
      <c r="AV1235" s="14">
        <v>43.581333333333298</v>
      </c>
      <c r="AW1235" s="14">
        <v>29.0616129032258</v>
      </c>
      <c r="AX1235" s="14">
        <v>3248.386</v>
      </c>
      <c r="AY1235" s="14">
        <v>4426.0806451612898</v>
      </c>
      <c r="AZ1235" s="14">
        <v>4435.8387096774104</v>
      </c>
      <c r="BA1235" s="14">
        <v>4364.8103448275797</v>
      </c>
      <c r="BB1235" s="14">
        <v>4474.5645161290304</v>
      </c>
      <c r="BC1235" s="14">
        <v>4552.25</v>
      </c>
      <c r="BD1235" s="14">
        <v>2932.8758064516101</v>
      </c>
      <c r="BE1235" s="14">
        <v>49.265999999999899</v>
      </c>
      <c r="BF1235" s="14">
        <v>14.3582258064516</v>
      </c>
      <c r="BG1235" s="14">
        <v>10.855322580645099</v>
      </c>
      <c r="BH1235" s="14">
        <v>10.7901666666666</v>
      </c>
      <c r="BI1235" s="14">
        <v>11.0609677419354</v>
      </c>
      <c r="BJ1235" s="14">
        <v>69.598333333333301</v>
      </c>
      <c r="BK1235" s="14">
        <v>1968.27741935483</v>
      </c>
      <c r="BL1235" s="14">
        <v>3509.5645161290299</v>
      </c>
      <c r="BM1235" s="14">
        <v>4050.8035714285702</v>
      </c>
      <c r="BN1235" s="14">
        <v>4216.4838709677397</v>
      </c>
      <c r="BO1235" s="14">
        <v>4423.2333333333299</v>
      </c>
      <c r="BP1235" s="14">
        <v>3346.1129032258</v>
      </c>
      <c r="BQ1235" s="14">
        <v>932.65166666666596</v>
      </c>
      <c r="BR1235" s="14">
        <v>368.88854838709602</v>
      </c>
      <c r="BS1235" s="14">
        <v>80.088064516128995</v>
      </c>
      <c r="BT1235" s="14">
        <v>105.882666666666</v>
      </c>
      <c r="BU1235" s="14">
        <v>89.873064516129006</v>
      </c>
      <c r="BV1235" s="14">
        <v>926.72500000000002</v>
      </c>
      <c r="BW1235" s="14">
        <v>3413.1774193548299</v>
      </c>
      <c r="BX1235" s="14">
        <v>3902.5645161290299</v>
      </c>
      <c r="BY1235" s="14">
        <v>4098.6785714285697</v>
      </c>
      <c r="BZ1235" s="14">
        <v>4276.8387096774104</v>
      </c>
      <c r="CA1235" s="14">
        <v>4518.7166666666599</v>
      </c>
      <c r="CB1235" s="14">
        <v>3398.1774193548299</v>
      </c>
      <c r="CC1235" s="14">
        <v>575.50333333333299</v>
      </c>
      <c r="CD1235" s="14">
        <v>121.382096774193</v>
      </c>
      <c r="CE1235" s="14">
        <v>28.7646774193548</v>
      </c>
      <c r="CF1235" s="14">
        <v>13.4471666666666</v>
      </c>
      <c r="CG1235" s="14">
        <v>11.711774193548299</v>
      </c>
      <c r="CH1235" s="14">
        <v>86.449833333333302</v>
      </c>
      <c r="CI1235" s="14">
        <v>2132.76774193548</v>
      </c>
      <c r="CJ1235" s="14">
        <v>3253.4032258064499</v>
      </c>
      <c r="CK1235" s="14">
        <v>3360.9464285714198</v>
      </c>
      <c r="CL1235" s="14">
        <v>4115.2419354838703</v>
      </c>
      <c r="CM1235" s="14">
        <v>4528.05</v>
      </c>
      <c r="CN1235" s="14">
        <v>4511.72580645161</v>
      </c>
      <c r="CO1235" s="14">
        <v>998.02166666666596</v>
      </c>
      <c r="CP1235" s="14">
        <v>188.777419354838</v>
      </c>
      <c r="CQ1235" s="14">
        <v>51.912741935483801</v>
      </c>
      <c r="CR1235" s="14">
        <v>10.827500000000001</v>
      </c>
      <c r="CS1235" s="14">
        <v>10.553870967741901</v>
      </c>
      <c r="CT1235" s="14">
        <v>11.6788333333333</v>
      </c>
      <c r="CU1235" s="14">
        <v>1527.4193548387</v>
      </c>
      <c r="CV1235" s="14">
        <v>3943.72580645161</v>
      </c>
      <c r="CW1235" s="14">
        <v>4418.3448275862002</v>
      </c>
      <c r="CX1235" s="14">
        <v>4512.8064516128998</v>
      </c>
      <c r="CY1235" s="14">
        <v>4586.3666666666604</v>
      </c>
      <c r="CZ1235" s="14">
        <v>4531.5483870967701</v>
      </c>
      <c r="DA1235" s="14">
        <v>780.12166666666599</v>
      </c>
      <c r="DB1235" s="14">
        <v>22.8298387096774</v>
      </c>
      <c r="DC1235" s="14">
        <v>13.3664516129032</v>
      </c>
      <c r="DD1235" s="14">
        <v>14.662666666666601</v>
      </c>
      <c r="DE1235" s="14">
        <v>15.728225806451601</v>
      </c>
      <c r="DF1235" s="14">
        <v>135.56766666666601</v>
      </c>
      <c r="DG1235" s="14">
        <v>1963.17580645161</v>
      </c>
      <c r="DH1235" s="14">
        <v>4017.5322580645102</v>
      </c>
      <c r="DI1235" s="14">
        <v>3878.6785714285702</v>
      </c>
      <c r="DJ1235" s="14">
        <v>4411.7580645161197</v>
      </c>
      <c r="DK1235" s="14">
        <v>4574.6833333333298</v>
      </c>
      <c r="DL1235" s="14">
        <v>3209.9677419354798</v>
      </c>
      <c r="DM1235" s="14">
        <v>693.15333333333297</v>
      </c>
      <c r="DN1235" s="14">
        <v>123.01790322580599</v>
      </c>
      <c r="DO1235" s="14">
        <v>56.664838709677397</v>
      </c>
      <c r="DP1235" s="14">
        <v>46.609333333333304</v>
      </c>
      <c r="DQ1235" s="14">
        <v>19.482419354838701</v>
      </c>
      <c r="DR1235" s="14">
        <v>31.8243333333333</v>
      </c>
      <c r="DS1235" s="15">
        <v>1620.6366666666599</v>
      </c>
    </row>
    <row r="1236" spans="1:123" x14ac:dyDescent="0.25">
      <c r="A1236" s="16" t="s">
        <v>66</v>
      </c>
      <c r="B1236" s="17">
        <v>2</v>
      </c>
      <c r="C1236" s="13" t="str">
        <f t="shared" si="23"/>
        <v>BB_L_16_GW_GW_SA_Low_GW_GQ_24_001_2</v>
      </c>
      <c r="D1236" s="18">
        <v>10</v>
      </c>
      <c r="E1236" s="18">
        <v>10.566724137931001</v>
      </c>
      <c r="F1236" s="18">
        <v>82.166935483870901</v>
      </c>
      <c r="G1236" s="18">
        <v>461.933333333333</v>
      </c>
      <c r="H1236" s="18">
        <v>1980.9193548387</v>
      </c>
      <c r="I1236" s="18">
        <v>616.14666666666596</v>
      </c>
      <c r="J1236" s="18">
        <v>134.09032258064499</v>
      </c>
      <c r="K1236" s="18">
        <v>79.955161290322494</v>
      </c>
      <c r="L1236" s="18">
        <v>48.829666666666597</v>
      </c>
      <c r="M1236" s="18">
        <v>46.781935483870903</v>
      </c>
      <c r="N1236" s="18">
        <v>73.103999999999999</v>
      </c>
      <c r="O1236" s="18">
        <v>137.93048387096701</v>
      </c>
      <c r="P1236" s="18">
        <v>235.57580645161201</v>
      </c>
      <c r="Q1236" s="18">
        <v>609.88750000000005</v>
      </c>
      <c r="R1236" s="18">
        <v>902.06129032258002</v>
      </c>
      <c r="S1236" s="18">
        <v>1345.3583333333299</v>
      </c>
      <c r="T1236" s="18">
        <v>2487.3548387096698</v>
      </c>
      <c r="U1236" s="18">
        <v>2106.63333333333</v>
      </c>
      <c r="V1236" s="18">
        <v>1088.2</v>
      </c>
      <c r="W1236" s="18">
        <v>309.73548387096702</v>
      </c>
      <c r="X1236" s="18">
        <v>89.138833333333295</v>
      </c>
      <c r="Y1236" s="18">
        <v>47.472258064516097</v>
      </c>
      <c r="Z1236" s="18">
        <v>54.348999999999997</v>
      </c>
      <c r="AA1236" s="18">
        <v>84.111129032258006</v>
      </c>
      <c r="AB1236" s="18">
        <v>180.546774193548</v>
      </c>
      <c r="AC1236" s="18">
        <v>315.33749999999998</v>
      </c>
      <c r="AD1236" s="18">
        <v>778.52419354838696</v>
      </c>
      <c r="AE1236" s="18">
        <v>1532.3233333333301</v>
      </c>
      <c r="AF1236" s="18">
        <v>2673.83870967741</v>
      </c>
      <c r="AG1236" s="18">
        <v>2708.9333333333302</v>
      </c>
      <c r="AH1236" s="18">
        <v>2098.5322580645102</v>
      </c>
      <c r="AI1236" s="18">
        <v>1363.00322580645</v>
      </c>
      <c r="AJ1236" s="18">
        <v>838.83666666666602</v>
      </c>
      <c r="AK1236" s="18">
        <v>559.44354838709603</v>
      </c>
      <c r="AL1236" s="18">
        <v>560.16</v>
      </c>
      <c r="AM1236" s="18">
        <v>633.46612903225798</v>
      </c>
      <c r="AN1236" s="18">
        <v>672.03548387096703</v>
      </c>
      <c r="AO1236" s="18">
        <v>594.07321428571402</v>
      </c>
      <c r="AP1236" s="18">
        <v>432.09838709677399</v>
      </c>
      <c r="AQ1236" s="18">
        <v>375.63</v>
      </c>
      <c r="AR1236" s="18">
        <v>1806.1322580645101</v>
      </c>
      <c r="AS1236" s="18">
        <v>1951.88333333333</v>
      </c>
      <c r="AT1236" s="18">
        <v>1229.77741935483</v>
      </c>
      <c r="AU1236" s="18">
        <v>840.869354838709</v>
      </c>
      <c r="AV1236" s="18">
        <v>583.29666666666606</v>
      </c>
      <c r="AW1236" s="18">
        <v>395.26290322580599</v>
      </c>
      <c r="AX1236" s="18">
        <v>918.79166666666595</v>
      </c>
      <c r="AY1236" s="18">
        <v>2459.3225806451601</v>
      </c>
      <c r="AZ1236" s="18">
        <v>2684.9032258064499</v>
      </c>
      <c r="BA1236" s="18">
        <v>2544.53448275862</v>
      </c>
      <c r="BB1236" s="18">
        <v>2730.8548387096698</v>
      </c>
      <c r="BC1236" s="18">
        <v>3029.38333333333</v>
      </c>
      <c r="BD1236" s="18">
        <v>2998.9354838709601</v>
      </c>
      <c r="BE1236" s="18">
        <v>999.96333333333303</v>
      </c>
      <c r="BF1236" s="18">
        <v>296.76935483870898</v>
      </c>
      <c r="BG1236" s="18">
        <v>79.904354838709693</v>
      </c>
      <c r="BH1236" s="18">
        <v>65.617666666666594</v>
      </c>
      <c r="BI1236" s="18">
        <v>73.569032258064496</v>
      </c>
      <c r="BJ1236" s="18">
        <v>79.992166666666606</v>
      </c>
      <c r="BK1236" s="18">
        <v>149.61193548387001</v>
      </c>
      <c r="BL1236" s="18">
        <v>479.98387096774201</v>
      </c>
      <c r="BM1236" s="18">
        <v>843.66607142857094</v>
      </c>
      <c r="BN1236" s="18">
        <v>1087.9354838709601</v>
      </c>
      <c r="BO1236" s="18">
        <v>1521.56666666666</v>
      </c>
      <c r="BP1236" s="18">
        <v>2092.7903225806399</v>
      </c>
      <c r="BQ1236" s="18">
        <v>2373.7666666666601</v>
      </c>
      <c r="BR1236" s="18">
        <v>1791.5645161290299</v>
      </c>
      <c r="BS1236" s="18">
        <v>1111.4032258064501</v>
      </c>
      <c r="BT1236" s="18">
        <v>984.24833333333299</v>
      </c>
      <c r="BU1236" s="18">
        <v>819.435483870967</v>
      </c>
      <c r="BV1236" s="18">
        <v>704.12833333333299</v>
      </c>
      <c r="BW1236" s="18">
        <v>837.34354838709601</v>
      </c>
      <c r="BX1236" s="18">
        <v>1042.62258064516</v>
      </c>
      <c r="BY1236" s="18">
        <v>1208.2142857142801</v>
      </c>
      <c r="BZ1236" s="18">
        <v>1422.2580645161199</v>
      </c>
      <c r="CA1236" s="18">
        <v>2484.3166666666598</v>
      </c>
      <c r="CB1236" s="18">
        <v>3410.4354838709601</v>
      </c>
      <c r="CC1236" s="18">
        <v>3108.2166666666599</v>
      </c>
      <c r="CD1236" s="18">
        <v>1862.1129032258</v>
      </c>
      <c r="CE1236" s="18">
        <v>833.09354838709601</v>
      </c>
      <c r="CF1236" s="18">
        <v>253.685</v>
      </c>
      <c r="CG1236" s="18">
        <v>163.13548387096699</v>
      </c>
      <c r="CH1236" s="18">
        <v>149.88</v>
      </c>
      <c r="CI1236" s="18">
        <v>228.26129032258001</v>
      </c>
      <c r="CJ1236" s="18">
        <v>476.359677419354</v>
      </c>
      <c r="CK1236" s="18">
        <v>633.23749999999995</v>
      </c>
      <c r="CL1236" s="18">
        <v>1079.72258064516</v>
      </c>
      <c r="CM1236" s="18">
        <v>2805.0166666666601</v>
      </c>
      <c r="CN1236" s="18">
        <v>3644.4677419354798</v>
      </c>
      <c r="CO1236" s="18">
        <v>3295.13333333333</v>
      </c>
      <c r="CP1236" s="18">
        <v>2162</v>
      </c>
      <c r="CQ1236" s="18">
        <v>878.81516129032195</v>
      </c>
      <c r="CR1236" s="18">
        <v>68.069666666666606</v>
      </c>
      <c r="CS1236" s="18">
        <v>38.6877419354838</v>
      </c>
      <c r="CT1236" s="18">
        <v>52.011333333333297</v>
      </c>
      <c r="CU1236" s="18">
        <v>112.134032258064</v>
      </c>
      <c r="CV1236" s="18">
        <v>781.94838709677401</v>
      </c>
      <c r="CW1236" s="18">
        <v>2026.6724137931001</v>
      </c>
      <c r="CX1236" s="18">
        <v>2908.4677419354798</v>
      </c>
      <c r="CY1236" s="18">
        <v>3711.15</v>
      </c>
      <c r="CZ1236" s="18">
        <v>4272.8548387096698</v>
      </c>
      <c r="DA1236" s="18">
        <v>2083.2599999999902</v>
      </c>
      <c r="DB1236" s="18">
        <v>490.017741935483</v>
      </c>
      <c r="DC1236" s="18">
        <v>225.185483870967</v>
      </c>
      <c r="DD1236" s="18">
        <v>218.4</v>
      </c>
      <c r="DE1236" s="18">
        <v>220.056451612903</v>
      </c>
      <c r="DF1236" s="18">
        <v>276.75333333333299</v>
      </c>
      <c r="DG1236" s="18">
        <v>417.91774193548298</v>
      </c>
      <c r="DH1236" s="18">
        <v>992.88064516128998</v>
      </c>
      <c r="DI1236" s="18">
        <v>1217.32142857142</v>
      </c>
      <c r="DJ1236" s="18">
        <v>2456.0322580645102</v>
      </c>
      <c r="DK1236" s="18">
        <v>3697.7166666666599</v>
      </c>
      <c r="DL1236" s="18">
        <v>4290.1451612903202</v>
      </c>
      <c r="DM1236" s="18">
        <v>3322.61666666666</v>
      </c>
      <c r="DN1236" s="18">
        <v>2068.0161290322499</v>
      </c>
      <c r="DO1236" s="18">
        <v>1503.6451612903199</v>
      </c>
      <c r="DP1236" s="18">
        <v>1253.395</v>
      </c>
      <c r="DQ1236" s="18">
        <v>555.00806451612902</v>
      </c>
      <c r="DR1236" s="18">
        <v>399.66999999999899</v>
      </c>
      <c r="DS1236" s="19">
        <v>457.47833333333301</v>
      </c>
    </row>
    <row r="1237" spans="1:123" x14ac:dyDescent="0.25">
      <c r="A1237" s="12" t="s">
        <v>66</v>
      </c>
      <c r="B1237" s="13">
        <v>3</v>
      </c>
      <c r="C1237" s="13" t="str">
        <f t="shared" si="23"/>
        <v>BB_L_16_GW_GW_SA_Low_GW_GQ_24_001_3</v>
      </c>
      <c r="D1237" s="14">
        <v>10</v>
      </c>
      <c r="E1237" s="14">
        <v>10</v>
      </c>
      <c r="F1237" s="14">
        <v>10.066612903225799</v>
      </c>
      <c r="G1237" s="14">
        <v>12.235333333333299</v>
      </c>
      <c r="H1237" s="14">
        <v>139.452258064516</v>
      </c>
      <c r="I1237" s="14">
        <v>1026.5983333333299</v>
      </c>
      <c r="J1237" s="14">
        <v>934.52258064516104</v>
      </c>
      <c r="K1237" s="14">
        <v>744.28064516128995</v>
      </c>
      <c r="L1237" s="14">
        <v>603.84166666666601</v>
      </c>
      <c r="M1237" s="14">
        <v>531.31290322580605</v>
      </c>
      <c r="N1237" s="14">
        <v>514.505</v>
      </c>
      <c r="O1237" s="14">
        <v>508.287096774193</v>
      </c>
      <c r="P1237" s="14">
        <v>513.4</v>
      </c>
      <c r="Q1237" s="14">
        <v>509.46249999999998</v>
      </c>
      <c r="R1237" s="14">
        <v>506.13548387096699</v>
      </c>
      <c r="S1237" s="14">
        <v>502.85333333333301</v>
      </c>
      <c r="T1237" s="14">
        <v>538.21935483870902</v>
      </c>
      <c r="U1237" s="14">
        <v>804.42499999999995</v>
      </c>
      <c r="V1237" s="14">
        <v>951.60967741935406</v>
      </c>
      <c r="W1237" s="14">
        <v>974.849999999999</v>
      </c>
      <c r="X1237" s="14">
        <v>789.53666666666595</v>
      </c>
      <c r="Y1237" s="14">
        <v>632.66451612903199</v>
      </c>
      <c r="Z1237" s="14">
        <v>569.76166666666597</v>
      </c>
      <c r="AA1237" s="14">
        <v>544.49838709677397</v>
      </c>
      <c r="AB1237" s="14">
        <v>547.68225806451596</v>
      </c>
      <c r="AC1237" s="14">
        <v>555.625</v>
      </c>
      <c r="AD1237" s="14">
        <v>546.37096774193503</v>
      </c>
      <c r="AE1237" s="14">
        <v>545.32166666666603</v>
      </c>
      <c r="AF1237" s="14">
        <v>576.35967741935406</v>
      </c>
      <c r="AG1237" s="14">
        <v>784.75666666666598</v>
      </c>
      <c r="AH1237" s="14">
        <v>795.74516129032202</v>
      </c>
      <c r="AI1237" s="14">
        <v>830.49193548386995</v>
      </c>
      <c r="AJ1237" s="14">
        <v>831.56166666666604</v>
      </c>
      <c r="AK1237" s="14">
        <v>779.23064516129</v>
      </c>
      <c r="AL1237" s="14">
        <v>667.09500000000003</v>
      </c>
      <c r="AM1237" s="14">
        <v>542.15161290322499</v>
      </c>
      <c r="AN1237" s="14">
        <v>408.24193548387098</v>
      </c>
      <c r="AO1237" s="14">
        <v>281.13571428571402</v>
      </c>
      <c r="AP1237" s="14">
        <v>177.19677419354801</v>
      </c>
      <c r="AQ1237" s="14">
        <v>110.197666666666</v>
      </c>
      <c r="AR1237" s="14">
        <v>124.184677419354</v>
      </c>
      <c r="AS1237" s="14">
        <v>160.333333333333</v>
      </c>
      <c r="AT1237" s="14">
        <v>311.03870967741898</v>
      </c>
      <c r="AU1237" s="14">
        <v>354.58387096774197</v>
      </c>
      <c r="AV1237" s="14">
        <v>363.87666666666598</v>
      </c>
      <c r="AW1237" s="14">
        <v>353.46935483870902</v>
      </c>
      <c r="AX1237" s="14">
        <v>361.38666666666597</v>
      </c>
      <c r="AY1237" s="14">
        <v>423.34516129032198</v>
      </c>
      <c r="AZ1237" s="14">
        <v>461.20806451612901</v>
      </c>
      <c r="BA1237" s="14">
        <v>463.29827586206898</v>
      </c>
      <c r="BB1237" s="14">
        <v>499.56774193548301</v>
      </c>
      <c r="BC1237" s="14">
        <v>531.31833333333304</v>
      </c>
      <c r="BD1237" s="14">
        <v>816.03548387096703</v>
      </c>
      <c r="BE1237" s="14">
        <v>1643.56666666666</v>
      </c>
      <c r="BF1237" s="14">
        <v>1496.3064516129</v>
      </c>
      <c r="BG1237" s="14">
        <v>1082.07419354838</v>
      </c>
      <c r="BH1237" s="14">
        <v>924.59166666666601</v>
      </c>
      <c r="BI1237" s="14">
        <v>835.20322580645097</v>
      </c>
      <c r="BJ1237" s="14">
        <v>766.613333333333</v>
      </c>
      <c r="BK1237" s="14">
        <v>739.45967741935397</v>
      </c>
      <c r="BL1237" s="14">
        <v>733.98709677419299</v>
      </c>
      <c r="BM1237" s="14">
        <v>736.46428571428498</v>
      </c>
      <c r="BN1237" s="14">
        <v>738.10967741935497</v>
      </c>
      <c r="BO1237" s="14">
        <v>729.00833333333298</v>
      </c>
      <c r="BP1237" s="14">
        <v>727.803225806451</v>
      </c>
      <c r="BQ1237" s="14">
        <v>747.07</v>
      </c>
      <c r="BR1237" s="14">
        <v>727.63225806451601</v>
      </c>
      <c r="BS1237" s="14">
        <v>756.78870967741898</v>
      </c>
      <c r="BT1237" s="14">
        <v>661.70166666666603</v>
      </c>
      <c r="BU1237" s="14">
        <v>579.79032258064501</v>
      </c>
      <c r="BV1237" s="14">
        <v>491.68833333333299</v>
      </c>
      <c r="BW1237" s="14">
        <v>427.23548387096702</v>
      </c>
      <c r="BX1237" s="14">
        <v>341.27580645161203</v>
      </c>
      <c r="BY1237" s="14">
        <v>274.36964285714203</v>
      </c>
      <c r="BZ1237" s="14">
        <v>221.729032258064</v>
      </c>
      <c r="CA1237" s="14">
        <v>244.9</v>
      </c>
      <c r="CB1237" s="14">
        <v>409.63709677419303</v>
      </c>
      <c r="CC1237" s="14">
        <v>700.863333333333</v>
      </c>
      <c r="CD1237" s="14">
        <v>893.20645161290304</v>
      </c>
      <c r="CE1237" s="14">
        <v>1041.03548387096</v>
      </c>
      <c r="CF1237" s="14">
        <v>1031.76833333333</v>
      </c>
      <c r="CG1237" s="14">
        <v>897.24193548387098</v>
      </c>
      <c r="CH1237" s="14">
        <v>791.53999999999905</v>
      </c>
      <c r="CI1237" s="14">
        <v>716.19838709677401</v>
      </c>
      <c r="CJ1237" s="14">
        <v>661.47258064516097</v>
      </c>
      <c r="CK1237" s="14">
        <v>602.99821428571397</v>
      </c>
      <c r="CL1237" s="14">
        <v>549.59193548386997</v>
      </c>
      <c r="CM1237" s="14">
        <v>603.62666666666598</v>
      </c>
      <c r="CN1237" s="14">
        <v>767.59032258064497</v>
      </c>
      <c r="CO1237" s="14">
        <v>1227.24</v>
      </c>
      <c r="CP1237" s="14">
        <v>1421.19354838709</v>
      </c>
      <c r="CQ1237" s="14">
        <v>1421.7096774193501</v>
      </c>
      <c r="CR1237" s="14">
        <v>1073.0999999999999</v>
      </c>
      <c r="CS1237" s="14">
        <v>836.283870967741</v>
      </c>
      <c r="CT1237" s="14">
        <v>755.61</v>
      </c>
      <c r="CU1237" s="14">
        <v>699.48387096774195</v>
      </c>
      <c r="CV1237" s="14">
        <v>640.53225806451599</v>
      </c>
      <c r="CW1237" s="14">
        <v>638.30862068965496</v>
      </c>
      <c r="CX1237" s="14">
        <v>697.21774193548299</v>
      </c>
      <c r="CY1237" s="14">
        <v>958.613333333333</v>
      </c>
      <c r="CZ1237" s="14">
        <v>1412.33870967741</v>
      </c>
      <c r="DA1237" s="14">
        <v>2324.35</v>
      </c>
      <c r="DB1237" s="14">
        <v>2283.5</v>
      </c>
      <c r="DC1237" s="14">
        <v>1931.3225806451601</v>
      </c>
      <c r="DD1237" s="14">
        <v>1724.06666666666</v>
      </c>
      <c r="DE1237" s="14">
        <v>1574.9516129032199</v>
      </c>
      <c r="DF1237" s="14">
        <v>1517.7833333333299</v>
      </c>
      <c r="DG1237" s="14">
        <v>1489.88709677419</v>
      </c>
      <c r="DH1237" s="14">
        <v>1449.22580645161</v>
      </c>
      <c r="DI1237" s="14">
        <v>1490.875</v>
      </c>
      <c r="DJ1237" s="14">
        <v>1486.0161290322501</v>
      </c>
      <c r="DK1237" s="14">
        <v>1613.31666666666</v>
      </c>
      <c r="DL1237" s="14">
        <v>2088.1451612903202</v>
      </c>
      <c r="DM1237" s="14">
        <v>2442.0833333333298</v>
      </c>
      <c r="DN1237" s="14">
        <v>2583.9032258064499</v>
      </c>
      <c r="DO1237" s="14">
        <v>2533.7096774193501</v>
      </c>
      <c r="DP1237" s="14">
        <v>2438.9833333333299</v>
      </c>
      <c r="DQ1237" s="14">
        <v>2284.8064516129002</v>
      </c>
      <c r="DR1237" s="14">
        <v>2103.7833333333301</v>
      </c>
      <c r="DS1237" s="15">
        <v>1980.11666666666</v>
      </c>
    </row>
    <row r="1238" spans="1:123" x14ac:dyDescent="0.25">
      <c r="A1238" s="16" t="s">
        <v>66</v>
      </c>
      <c r="B1238" s="17">
        <v>4</v>
      </c>
      <c r="C1238" s="13" t="str">
        <f t="shared" si="23"/>
        <v>BB_L_16_GW_GW_SA_Low_GW_GQ_24_001_4</v>
      </c>
      <c r="D1238" s="18">
        <v>10</v>
      </c>
      <c r="E1238" s="18">
        <v>24.232758620689602</v>
      </c>
      <c r="F1238" s="18">
        <v>885.44354838709603</v>
      </c>
      <c r="G1238" s="18">
        <v>2663.35</v>
      </c>
      <c r="H1238" s="18">
        <v>3208.83870967741</v>
      </c>
      <c r="I1238" s="18">
        <v>130.8905</v>
      </c>
      <c r="J1238" s="18">
        <v>34.8988709677419</v>
      </c>
      <c r="K1238" s="18">
        <v>22.519838709677401</v>
      </c>
      <c r="L1238" s="18">
        <v>16.945166666666601</v>
      </c>
      <c r="M1238" s="18">
        <v>14.637580645161201</v>
      </c>
      <c r="N1238" s="18">
        <v>64.757499999999993</v>
      </c>
      <c r="O1238" s="18">
        <v>691.14516129032199</v>
      </c>
      <c r="P1238" s="18">
        <v>1776.0161290322501</v>
      </c>
      <c r="Q1238" s="18">
        <v>3015.1071428571399</v>
      </c>
      <c r="R1238" s="18">
        <v>3836.6935483870898</v>
      </c>
      <c r="S1238" s="18">
        <v>4086.15</v>
      </c>
      <c r="T1238" s="18">
        <v>4167.7096774193496</v>
      </c>
      <c r="U1238" s="18">
        <v>1463.7333333333299</v>
      </c>
      <c r="V1238" s="18">
        <v>211.119354838709</v>
      </c>
      <c r="W1238" s="18">
        <v>45.051290322580599</v>
      </c>
      <c r="X1238" s="18">
        <v>25.908999999999999</v>
      </c>
      <c r="Y1238" s="18">
        <v>21.131774193548299</v>
      </c>
      <c r="Z1238" s="18">
        <v>19.9916666666666</v>
      </c>
      <c r="AA1238" s="18">
        <v>260.11758064516101</v>
      </c>
      <c r="AB1238" s="18">
        <v>1333.80322580645</v>
      </c>
      <c r="AC1238" s="18">
        <v>2314.3928571428501</v>
      </c>
      <c r="AD1238" s="18">
        <v>3498.6774193548299</v>
      </c>
      <c r="AE1238" s="18">
        <v>4102.1666666666597</v>
      </c>
      <c r="AF1238" s="18">
        <v>4351.5</v>
      </c>
      <c r="AG1238" s="18">
        <v>1969.75</v>
      </c>
      <c r="AH1238" s="18">
        <v>712.65322580645102</v>
      </c>
      <c r="AI1238" s="18">
        <v>285.00161290322501</v>
      </c>
      <c r="AJ1238" s="18">
        <v>95.698666666666597</v>
      </c>
      <c r="AK1238" s="18">
        <v>47.358064516128998</v>
      </c>
      <c r="AL1238" s="18">
        <v>40.297833333333301</v>
      </c>
      <c r="AM1238" s="18">
        <v>159.169677419354</v>
      </c>
      <c r="AN1238" s="18">
        <v>597.15161290322499</v>
      </c>
      <c r="AO1238" s="18">
        <v>1097.1125</v>
      </c>
      <c r="AP1238" s="18">
        <v>1458.2419354838701</v>
      </c>
      <c r="AQ1238" s="18">
        <v>2135.7833333333301</v>
      </c>
      <c r="AR1238" s="18">
        <v>3179.4032258064499</v>
      </c>
      <c r="AS1238" s="18">
        <v>1734.5166666666601</v>
      </c>
      <c r="AT1238" s="18">
        <v>484.796774193548</v>
      </c>
      <c r="AU1238" s="18">
        <v>131.64032258064501</v>
      </c>
      <c r="AV1238" s="18">
        <v>68.588999999999899</v>
      </c>
      <c r="AW1238" s="18">
        <v>36.502741935483797</v>
      </c>
      <c r="AX1238" s="18">
        <v>2119.6298333333302</v>
      </c>
      <c r="AY1238" s="18">
        <v>3954.6774193548299</v>
      </c>
      <c r="AZ1238" s="18">
        <v>4263.5806451612898</v>
      </c>
      <c r="BA1238" s="18">
        <v>4342.1724137930996</v>
      </c>
      <c r="BB1238" s="18">
        <v>4430.0161290322503</v>
      </c>
      <c r="BC1238" s="18">
        <v>4496.1499999999996</v>
      </c>
      <c r="BD1238" s="18">
        <v>3410.6758064516098</v>
      </c>
      <c r="BE1238" s="18">
        <v>220.13833333333301</v>
      </c>
      <c r="BF1238" s="18">
        <v>68.686129032257995</v>
      </c>
      <c r="BG1238" s="18">
        <v>27.541129032257999</v>
      </c>
      <c r="BH1238" s="18">
        <v>31.081166666666601</v>
      </c>
      <c r="BI1238" s="18">
        <v>25.068709677419299</v>
      </c>
      <c r="BJ1238" s="18">
        <v>22.434833333333302</v>
      </c>
      <c r="BK1238" s="18">
        <v>495.08564516129002</v>
      </c>
      <c r="BL1238" s="18">
        <v>2177.5967741935401</v>
      </c>
      <c r="BM1238" s="18">
        <v>3465.4285714285702</v>
      </c>
      <c r="BN1238" s="18">
        <v>3973.1451612903202</v>
      </c>
      <c r="BO1238" s="18">
        <v>4252.7666666666601</v>
      </c>
      <c r="BP1238" s="18">
        <v>4132.1451612903202</v>
      </c>
      <c r="BQ1238" s="18">
        <v>2281.4166666666601</v>
      </c>
      <c r="BR1238" s="18">
        <v>1004.8064516129</v>
      </c>
      <c r="BS1238" s="18">
        <v>238.19516129032201</v>
      </c>
      <c r="BT1238" s="18">
        <v>136.956666666666</v>
      </c>
      <c r="BU1238" s="18">
        <v>94.309999999999903</v>
      </c>
      <c r="BV1238" s="18">
        <v>204.221833333333</v>
      </c>
      <c r="BW1238" s="18">
        <v>1753.2129032257999</v>
      </c>
      <c r="BX1238" s="18">
        <v>3158.9032258064499</v>
      </c>
      <c r="BY1238" s="18">
        <v>3825.6428571428501</v>
      </c>
      <c r="BZ1238" s="18">
        <v>4159.7419354838703</v>
      </c>
      <c r="CA1238" s="18">
        <v>4402.2833333333301</v>
      </c>
      <c r="CB1238" s="18">
        <v>4235.4193548387002</v>
      </c>
      <c r="CC1238" s="18">
        <v>1879.58</v>
      </c>
      <c r="CD1238" s="18">
        <v>513.51451612903202</v>
      </c>
      <c r="CE1238" s="18">
        <v>113.75387096774099</v>
      </c>
      <c r="CF1238" s="18">
        <v>33.948999999999998</v>
      </c>
      <c r="CG1238" s="18">
        <v>33.373709677419299</v>
      </c>
      <c r="CH1238" s="18">
        <v>29.442833333333301</v>
      </c>
      <c r="CI1238" s="18">
        <v>607.35370967741903</v>
      </c>
      <c r="CJ1238" s="18">
        <v>2109.6290322580599</v>
      </c>
      <c r="CK1238" s="18">
        <v>3025.4107142857101</v>
      </c>
      <c r="CL1238" s="18">
        <v>3761.83870967741</v>
      </c>
      <c r="CM1238" s="18">
        <v>4375.0666666666602</v>
      </c>
      <c r="CN1238" s="18">
        <v>4499.4193548387002</v>
      </c>
      <c r="CO1238" s="18">
        <v>2107.5</v>
      </c>
      <c r="CP1238" s="18">
        <v>613.51129032257995</v>
      </c>
      <c r="CQ1238" s="18">
        <v>166.326129032258</v>
      </c>
      <c r="CR1238" s="18">
        <v>46.475999999999999</v>
      </c>
      <c r="CS1238" s="18">
        <v>26.4443548387096</v>
      </c>
      <c r="CT1238" s="18">
        <v>20.999666666666599</v>
      </c>
      <c r="CU1238" s="18">
        <v>319.59016129032199</v>
      </c>
      <c r="CV1238" s="18">
        <v>2494.22580645161</v>
      </c>
      <c r="CW1238" s="18">
        <v>3930.4827586206802</v>
      </c>
      <c r="CX1238" s="18">
        <v>4355.1935483870902</v>
      </c>
      <c r="CY1238" s="18">
        <v>4482.6499999999996</v>
      </c>
      <c r="CZ1238" s="18">
        <v>4529.3225806451601</v>
      </c>
      <c r="DA1238" s="18">
        <v>1294.80666666666</v>
      </c>
      <c r="DB1238" s="18">
        <v>77.700483870967702</v>
      </c>
      <c r="DC1238" s="18">
        <v>41.768709677419302</v>
      </c>
      <c r="DD1238" s="18">
        <v>33.015999999999998</v>
      </c>
      <c r="DE1238" s="18">
        <v>24.512741935483799</v>
      </c>
      <c r="DF1238" s="18">
        <v>25.857500000000002</v>
      </c>
      <c r="DG1238" s="18">
        <v>554.11419354838699</v>
      </c>
      <c r="DH1238" s="18">
        <v>2786.5645161290299</v>
      </c>
      <c r="DI1238" s="18">
        <v>3616.7678571428501</v>
      </c>
      <c r="DJ1238" s="18">
        <v>4211.3709677419301</v>
      </c>
      <c r="DK1238" s="18">
        <v>4477.3666666666604</v>
      </c>
      <c r="DL1238" s="18">
        <v>4211.9677419354803</v>
      </c>
      <c r="DM1238" s="18">
        <v>1922.0349999999901</v>
      </c>
      <c r="DN1238" s="18">
        <v>410.14032258064498</v>
      </c>
      <c r="DO1238" s="18">
        <v>180.898387096774</v>
      </c>
      <c r="DP1238" s="18">
        <v>92.459666666666607</v>
      </c>
      <c r="DQ1238" s="18">
        <v>34.281935483870903</v>
      </c>
      <c r="DR1238" s="18">
        <v>28.503166666666601</v>
      </c>
      <c r="DS1238" s="19">
        <v>367.823166666666</v>
      </c>
    </row>
    <row r="1239" spans="1:123" x14ac:dyDescent="0.25">
      <c r="A1239" s="12" t="s">
        <v>66</v>
      </c>
      <c r="B1239" s="13">
        <v>5</v>
      </c>
      <c r="C1239" s="13" t="str">
        <f t="shared" si="23"/>
        <v>BB_L_16_GW_GW_SA_Low_GW_GQ_24_001_5</v>
      </c>
      <c r="D1239" s="14">
        <v>10</v>
      </c>
      <c r="E1239" s="14">
        <v>10.2453448275862</v>
      </c>
      <c r="F1239" s="14">
        <v>70.776612903225796</v>
      </c>
      <c r="G1239" s="14">
        <v>513.27333333333297</v>
      </c>
      <c r="H1239" s="14">
        <v>2044.8225806451601</v>
      </c>
      <c r="I1239" s="14">
        <v>1018.84333333333</v>
      </c>
      <c r="J1239" s="14">
        <v>257.49677419354799</v>
      </c>
      <c r="K1239" s="14">
        <v>134.05806451612901</v>
      </c>
      <c r="L1239" s="14">
        <v>81.0416666666666</v>
      </c>
      <c r="M1239" s="14">
        <v>58.8253225806451</v>
      </c>
      <c r="N1239" s="14">
        <v>61.103000000000002</v>
      </c>
      <c r="O1239" s="14">
        <v>108.513225806451</v>
      </c>
      <c r="P1239" s="14">
        <v>297.26935483870898</v>
      </c>
      <c r="Q1239" s="14">
        <v>824.24285714285702</v>
      </c>
      <c r="R1239" s="14">
        <v>1434.58064516129</v>
      </c>
      <c r="S1239" s="14">
        <v>1965.56666666666</v>
      </c>
      <c r="T1239" s="14">
        <v>2805.38709677419</v>
      </c>
      <c r="U1239" s="14">
        <v>2707.3166666666598</v>
      </c>
      <c r="V1239" s="14">
        <v>1521.3709677419299</v>
      </c>
      <c r="W1239" s="14">
        <v>460.73387096774098</v>
      </c>
      <c r="X1239" s="14">
        <v>140.09133333333301</v>
      </c>
      <c r="Y1239" s="14">
        <v>66.832903225806405</v>
      </c>
      <c r="Z1239" s="14">
        <v>56.412666666666603</v>
      </c>
      <c r="AA1239" s="14">
        <v>69.1303225806451</v>
      </c>
      <c r="AB1239" s="14">
        <v>185.045161290322</v>
      </c>
      <c r="AC1239" s="14">
        <v>463.11250000000001</v>
      </c>
      <c r="AD1239" s="14">
        <v>1141.87741935483</v>
      </c>
      <c r="AE1239" s="14">
        <v>1924.7666666666601</v>
      </c>
      <c r="AF1239" s="14">
        <v>2856.5322580645102</v>
      </c>
      <c r="AG1239" s="14">
        <v>3179.3166666666598</v>
      </c>
      <c r="AH1239" s="14">
        <v>2526.83870967741</v>
      </c>
      <c r="AI1239" s="14">
        <v>1574.7419354838701</v>
      </c>
      <c r="AJ1239" s="14">
        <v>846.44166666666604</v>
      </c>
      <c r="AK1239" s="14">
        <v>482.49354838709598</v>
      </c>
      <c r="AL1239" s="14">
        <v>371.54833333333301</v>
      </c>
      <c r="AM1239" s="14">
        <v>351.87580645161199</v>
      </c>
      <c r="AN1239" s="14">
        <v>398.86290322580601</v>
      </c>
      <c r="AO1239" s="14">
        <v>497.99285714285702</v>
      </c>
      <c r="AP1239" s="14">
        <v>609.433870967742</v>
      </c>
      <c r="AQ1239" s="14">
        <v>760.43499999999995</v>
      </c>
      <c r="AR1239" s="14">
        <v>1720.0516129032201</v>
      </c>
      <c r="AS1239" s="14">
        <v>2223.7666666666601</v>
      </c>
      <c r="AT1239" s="14">
        <v>1614.16129032258</v>
      </c>
      <c r="AU1239" s="14">
        <v>937.58870967741905</v>
      </c>
      <c r="AV1239" s="14">
        <v>544.72500000000002</v>
      </c>
      <c r="AW1239" s="14">
        <v>311.38387096774102</v>
      </c>
      <c r="AX1239" s="14">
        <v>573.36</v>
      </c>
      <c r="AY1239" s="14">
        <v>1920.4838709677399</v>
      </c>
      <c r="AZ1239" s="14">
        <v>2600.22580645161</v>
      </c>
      <c r="BA1239" s="14">
        <v>2928.8448275862002</v>
      </c>
      <c r="BB1239" s="14">
        <v>3301.9838709677401</v>
      </c>
      <c r="BC1239" s="14">
        <v>3608.4833333333299</v>
      </c>
      <c r="BD1239" s="14">
        <v>3589.5483870967701</v>
      </c>
      <c r="BE1239" s="14">
        <v>1603.3416666666601</v>
      </c>
      <c r="BF1239" s="14">
        <v>553.60161290322503</v>
      </c>
      <c r="BG1239" s="14">
        <v>153.75645161290299</v>
      </c>
      <c r="BH1239" s="14">
        <v>99.667666666666605</v>
      </c>
      <c r="BI1239" s="14">
        <v>90.247903225806397</v>
      </c>
      <c r="BJ1239" s="14">
        <v>79.931666666666601</v>
      </c>
      <c r="BK1239" s="14">
        <v>106.592419354838</v>
      </c>
      <c r="BL1239" s="14">
        <v>424.46451612903201</v>
      </c>
      <c r="BM1239" s="14">
        <v>1081.13571428571</v>
      </c>
      <c r="BN1239" s="14">
        <v>1743.6290322580601</v>
      </c>
      <c r="BO1239" s="14">
        <v>2372.5500000000002</v>
      </c>
      <c r="BP1239" s="14">
        <v>2866.3548387096698</v>
      </c>
      <c r="BQ1239" s="14">
        <v>3051.1666666666601</v>
      </c>
      <c r="BR1239" s="14">
        <v>2448.66129032258</v>
      </c>
      <c r="BS1239" s="14">
        <v>1399.58064516129</v>
      </c>
      <c r="BT1239" s="14">
        <v>957.49833333333299</v>
      </c>
      <c r="BU1239" s="14">
        <v>662.09838709677399</v>
      </c>
      <c r="BV1239" s="14">
        <v>515.60833333333301</v>
      </c>
      <c r="BW1239" s="14">
        <v>605.68709677419304</v>
      </c>
      <c r="BX1239" s="14">
        <v>1087</v>
      </c>
      <c r="BY1239" s="14">
        <v>1712.3571428571399</v>
      </c>
      <c r="BZ1239" s="14">
        <v>2279.4516129032199</v>
      </c>
      <c r="CA1239" s="14">
        <v>2976.5333333333301</v>
      </c>
      <c r="CB1239" s="14">
        <v>3590.1451612903202</v>
      </c>
      <c r="CC1239" s="14">
        <v>3480.15</v>
      </c>
      <c r="CD1239" s="14">
        <v>2308.7096774193501</v>
      </c>
      <c r="CE1239" s="14">
        <v>1058.0790322580599</v>
      </c>
      <c r="CF1239" s="14">
        <v>325.604999999999</v>
      </c>
      <c r="CG1239" s="14">
        <v>182.867741935483</v>
      </c>
      <c r="CH1239" s="14">
        <v>135.88</v>
      </c>
      <c r="CI1239" s="14">
        <v>157.16451612903199</v>
      </c>
      <c r="CJ1239" s="14">
        <v>420.41451612903199</v>
      </c>
      <c r="CK1239" s="14">
        <v>831.36249999999995</v>
      </c>
      <c r="CL1239" s="14">
        <v>1535.4838709677399</v>
      </c>
      <c r="CM1239" s="14">
        <v>2812.7333333333299</v>
      </c>
      <c r="CN1239" s="14">
        <v>3624.6290322580599</v>
      </c>
      <c r="CO1239" s="14">
        <v>3679.4666666666599</v>
      </c>
      <c r="CP1239" s="14">
        <v>2630.6290322580599</v>
      </c>
      <c r="CQ1239" s="14">
        <v>1143.9419354838701</v>
      </c>
      <c r="CR1239" s="14">
        <v>99.128</v>
      </c>
      <c r="CS1239" s="14">
        <v>62.187419354838703</v>
      </c>
      <c r="CT1239" s="14">
        <v>62.121333333333297</v>
      </c>
      <c r="CU1239" s="14">
        <v>85.395161290322505</v>
      </c>
      <c r="CV1239" s="14">
        <v>539.61129032257998</v>
      </c>
      <c r="CW1239" s="14">
        <v>1741.60344827586</v>
      </c>
      <c r="CX1239" s="14">
        <v>2880.9032258064499</v>
      </c>
      <c r="CY1239" s="14">
        <v>3689.9666666666599</v>
      </c>
      <c r="CZ1239" s="14">
        <v>4230.8709677419301</v>
      </c>
      <c r="DA1239" s="14">
        <v>2592.5</v>
      </c>
      <c r="DB1239" s="14">
        <v>764.42096774193499</v>
      </c>
      <c r="DC1239" s="14">
        <v>344.33870967741899</v>
      </c>
      <c r="DD1239" s="14">
        <v>279.71666666666601</v>
      </c>
      <c r="DE1239" s="14">
        <v>225.951612903225</v>
      </c>
      <c r="DF1239" s="14">
        <v>204.66333333333299</v>
      </c>
      <c r="DG1239" s="14">
        <v>241.45645161290301</v>
      </c>
      <c r="DH1239" s="14">
        <v>736.72096774193506</v>
      </c>
      <c r="DI1239" s="14">
        <v>1322.67857142857</v>
      </c>
      <c r="DJ1239" s="14">
        <v>2528.6290322580599</v>
      </c>
      <c r="DK1239" s="14">
        <v>3649.0666666666598</v>
      </c>
      <c r="DL1239" s="14">
        <v>4222.2096774193496</v>
      </c>
      <c r="DM1239" s="14">
        <v>3728.0833333333298</v>
      </c>
      <c r="DN1239" s="14">
        <v>2443.4516129032199</v>
      </c>
      <c r="DO1239" s="14">
        <v>1554.9354838709601</v>
      </c>
      <c r="DP1239" s="14">
        <v>1011.53</v>
      </c>
      <c r="DQ1239" s="14">
        <v>479.91290322580602</v>
      </c>
      <c r="DR1239" s="14">
        <v>320.48499999999899</v>
      </c>
      <c r="DS1239" s="15">
        <v>303.17333333333301</v>
      </c>
    </row>
    <row r="1240" spans="1:123" x14ac:dyDescent="0.25">
      <c r="A1240" s="16" t="s">
        <v>66</v>
      </c>
      <c r="B1240" s="17">
        <v>6</v>
      </c>
      <c r="C1240" s="13" t="str">
        <f t="shared" si="23"/>
        <v>BB_L_16_GW_GW_SA_Low_GW_GQ_24_001_6</v>
      </c>
      <c r="D1240" s="18">
        <v>10</v>
      </c>
      <c r="E1240" s="18">
        <v>10</v>
      </c>
      <c r="F1240" s="18">
        <v>10.305967741935399</v>
      </c>
      <c r="G1240" s="18">
        <v>20.476333333333301</v>
      </c>
      <c r="H1240" s="18">
        <v>202.16016129032201</v>
      </c>
      <c r="I1240" s="18">
        <v>1141.7733333333299</v>
      </c>
      <c r="J1240" s="18">
        <v>1051.1806451612899</v>
      </c>
      <c r="K1240" s="18">
        <v>799.26290322580599</v>
      </c>
      <c r="L1240" s="18">
        <v>600.47333333333302</v>
      </c>
      <c r="M1240" s="18">
        <v>479.50322580645098</v>
      </c>
      <c r="N1240" s="18">
        <v>424.89666666666602</v>
      </c>
      <c r="O1240" s="18">
        <v>393.435483870967</v>
      </c>
      <c r="P1240" s="18">
        <v>386.69516129032201</v>
      </c>
      <c r="Q1240" s="18">
        <v>406.041071428571</v>
      </c>
      <c r="R1240" s="18">
        <v>456.74516129032202</v>
      </c>
      <c r="S1240" s="18">
        <v>545.06666666666604</v>
      </c>
      <c r="T1240" s="18">
        <v>728.39838709677394</v>
      </c>
      <c r="U1240" s="18">
        <v>1139.81833333333</v>
      </c>
      <c r="V1240" s="18">
        <v>1386.5967741935401</v>
      </c>
      <c r="W1240" s="18">
        <v>1203</v>
      </c>
      <c r="X1240" s="18">
        <v>855.361666666666</v>
      </c>
      <c r="Y1240" s="18">
        <v>622.82903225806399</v>
      </c>
      <c r="Z1240" s="18">
        <v>511.81666666666598</v>
      </c>
      <c r="AA1240" s="18">
        <v>448.95</v>
      </c>
      <c r="AB1240" s="18">
        <v>420.17741935483798</v>
      </c>
      <c r="AC1240" s="18">
        <v>420.35535714285697</v>
      </c>
      <c r="AD1240" s="18">
        <v>450.97258064516097</v>
      </c>
      <c r="AE1240" s="18">
        <v>537.97500000000002</v>
      </c>
      <c r="AF1240" s="18">
        <v>734.92903225806401</v>
      </c>
      <c r="AG1240" s="18">
        <v>1139.2083333333301</v>
      </c>
      <c r="AH1240" s="18">
        <v>1357.27419354838</v>
      </c>
      <c r="AI1240" s="18">
        <v>1394.8225806451601</v>
      </c>
      <c r="AJ1240" s="18">
        <v>1262.5</v>
      </c>
      <c r="AK1240" s="18">
        <v>1065.2161290322499</v>
      </c>
      <c r="AL1240" s="18">
        <v>913.981666666666</v>
      </c>
      <c r="AM1240" s="18">
        <v>802.39516129032199</v>
      </c>
      <c r="AN1240" s="18">
        <v>713.23709677419299</v>
      </c>
      <c r="AO1240" s="18">
        <v>639.71249999999998</v>
      </c>
      <c r="AP1240" s="18">
        <v>559.16612903225803</v>
      </c>
      <c r="AQ1240" s="18">
        <v>448.18833333333299</v>
      </c>
      <c r="AR1240" s="18">
        <v>369.95645161290298</v>
      </c>
      <c r="AS1240" s="18">
        <v>464.06333333333299</v>
      </c>
      <c r="AT1240" s="18">
        <v>691.64838709677394</v>
      </c>
      <c r="AU1240" s="18">
        <v>754.65322580645102</v>
      </c>
      <c r="AV1240" s="18">
        <v>663.91666666666595</v>
      </c>
      <c r="AW1240" s="18">
        <v>561.90161290322499</v>
      </c>
      <c r="AX1240" s="18">
        <v>445.33333333333297</v>
      </c>
      <c r="AY1240" s="18">
        <v>462.9</v>
      </c>
      <c r="AZ1240" s="18">
        <v>609.47258064516097</v>
      </c>
      <c r="BA1240" s="18">
        <v>786.54827586206795</v>
      </c>
      <c r="BB1240" s="18">
        <v>1011.5193548387</v>
      </c>
      <c r="BC1240" s="18">
        <v>1222.3499999999999</v>
      </c>
      <c r="BD1240" s="18">
        <v>1495.96774193548</v>
      </c>
      <c r="BE1240" s="18">
        <v>2029.9666666666601</v>
      </c>
      <c r="BF1240" s="18">
        <v>1754.16129032258</v>
      </c>
      <c r="BG1240" s="18">
        <v>1176.6129032258</v>
      </c>
      <c r="BH1240" s="18">
        <v>915.35</v>
      </c>
      <c r="BI1240" s="18">
        <v>758.95161290322596</v>
      </c>
      <c r="BJ1240" s="18">
        <v>644.245</v>
      </c>
      <c r="BK1240" s="18">
        <v>579.62096774193503</v>
      </c>
      <c r="BL1240" s="18">
        <v>550.349999999999</v>
      </c>
      <c r="BM1240" s="18">
        <v>568.81785714285695</v>
      </c>
      <c r="BN1240" s="18">
        <v>646.24354838709598</v>
      </c>
      <c r="BO1240" s="18">
        <v>772.40166666666596</v>
      </c>
      <c r="BP1240" s="18">
        <v>919.92741935483798</v>
      </c>
      <c r="BQ1240" s="18">
        <v>1109.38333333333</v>
      </c>
      <c r="BR1240" s="18">
        <v>1219.22580645161</v>
      </c>
      <c r="BS1240" s="18">
        <v>1243.2580645161199</v>
      </c>
      <c r="BT1240" s="18">
        <v>1120.7</v>
      </c>
      <c r="BU1240" s="18">
        <v>962.81935483870905</v>
      </c>
      <c r="BV1240" s="18">
        <v>822.78833333333296</v>
      </c>
      <c r="BW1240" s="18">
        <v>699.24354838709598</v>
      </c>
      <c r="BX1240" s="18">
        <v>625.92258064516102</v>
      </c>
      <c r="BY1240" s="18">
        <v>603.77321428571395</v>
      </c>
      <c r="BZ1240" s="18">
        <v>626.31290322580605</v>
      </c>
      <c r="CA1240" s="18">
        <v>722.56</v>
      </c>
      <c r="CB1240" s="18">
        <v>960.98064516129</v>
      </c>
      <c r="CC1240" s="18">
        <v>1345.2833333333299</v>
      </c>
      <c r="CD1240" s="18">
        <v>1573.4354838709601</v>
      </c>
      <c r="CE1240" s="18">
        <v>1524.1290322580601</v>
      </c>
      <c r="CF1240" s="18">
        <v>1185.0333333333299</v>
      </c>
      <c r="CG1240" s="18">
        <v>935.5</v>
      </c>
      <c r="CH1240" s="18">
        <v>765.97166666666601</v>
      </c>
      <c r="CI1240" s="18">
        <v>653.31290322580605</v>
      </c>
      <c r="CJ1240" s="18">
        <v>594.38064516128998</v>
      </c>
      <c r="CK1240" s="18">
        <v>582.65</v>
      </c>
      <c r="CL1240" s="18">
        <v>615.79193548387002</v>
      </c>
      <c r="CM1240" s="18">
        <v>783.78</v>
      </c>
      <c r="CN1240" s="18">
        <v>1110.3467741935401</v>
      </c>
      <c r="CO1240" s="18">
        <v>1653.4166666666599</v>
      </c>
      <c r="CP1240" s="18">
        <v>1961.4354838709601</v>
      </c>
      <c r="CQ1240" s="18">
        <v>1809.0161290322501</v>
      </c>
      <c r="CR1240" s="18">
        <v>1175.56666666666</v>
      </c>
      <c r="CS1240" s="18">
        <v>855.13548387096705</v>
      </c>
      <c r="CT1240" s="18">
        <v>700.42833333333294</v>
      </c>
      <c r="CU1240" s="18">
        <v>607.19677419354798</v>
      </c>
      <c r="CV1240" s="18">
        <v>531.33225806451605</v>
      </c>
      <c r="CW1240" s="18">
        <v>565.19999999999902</v>
      </c>
      <c r="CX1240" s="18">
        <v>777.50161290322501</v>
      </c>
      <c r="CY1240" s="18">
        <v>1234.5449999999901</v>
      </c>
      <c r="CZ1240" s="18">
        <v>1849.3064516129</v>
      </c>
      <c r="DA1240" s="18">
        <v>2590.35</v>
      </c>
      <c r="DB1240" s="18">
        <v>2489.0161290322499</v>
      </c>
      <c r="DC1240" s="18">
        <v>2002.69354838709</v>
      </c>
      <c r="DD1240" s="18">
        <v>1675.8333333333301</v>
      </c>
      <c r="DE1240" s="18">
        <v>1414.7903225806399</v>
      </c>
      <c r="DF1240" s="18">
        <v>1257</v>
      </c>
      <c r="DG1240" s="18">
        <v>1162.8225806451601</v>
      </c>
      <c r="DH1240" s="18">
        <v>1097.77419354838</v>
      </c>
      <c r="DI1240" s="18">
        <v>1134.0892857142801</v>
      </c>
      <c r="DJ1240" s="18">
        <v>1299.1774193548299</v>
      </c>
      <c r="DK1240" s="18">
        <v>1651.9833333333299</v>
      </c>
      <c r="DL1240" s="18">
        <v>2243.3225806451601</v>
      </c>
      <c r="DM1240" s="18">
        <v>2693</v>
      </c>
      <c r="DN1240" s="18">
        <v>2886.66129032258</v>
      </c>
      <c r="DO1240" s="18">
        <v>2751.8709677419301</v>
      </c>
      <c r="DP1240" s="18">
        <v>2494.8333333333298</v>
      </c>
      <c r="DQ1240" s="18">
        <v>2105.0806451612898</v>
      </c>
      <c r="DR1240" s="18">
        <v>1828.0833333333301</v>
      </c>
      <c r="DS1240" s="19">
        <v>1656.4666666666601</v>
      </c>
    </row>
    <row r="1241" spans="1:123" x14ac:dyDescent="0.25">
      <c r="A1241" s="12" t="s">
        <v>66</v>
      </c>
      <c r="B1241" s="13">
        <v>7</v>
      </c>
      <c r="C1241" s="13" t="str">
        <f t="shared" si="23"/>
        <v>BB_L_16_GW_GW_SA_Low_GW_GQ_24_001_7</v>
      </c>
      <c r="D1241" s="14">
        <v>10</v>
      </c>
      <c r="E1241" s="14">
        <v>10.000689655172399</v>
      </c>
      <c r="F1241" s="14">
        <v>12.3235483870967</v>
      </c>
      <c r="G1241" s="14">
        <v>142.83399999999901</v>
      </c>
      <c r="H1241" s="14">
        <v>1556.97903225806</v>
      </c>
      <c r="I1241" s="14">
        <v>1882.4866666666601</v>
      </c>
      <c r="J1241" s="14">
        <v>325.72258064516097</v>
      </c>
      <c r="K1241" s="14">
        <v>111.624677419354</v>
      </c>
      <c r="L1241" s="14">
        <v>58.826499999999903</v>
      </c>
      <c r="M1241" s="14">
        <v>37.171935483870897</v>
      </c>
      <c r="N1241" s="14">
        <v>29.278500000000001</v>
      </c>
      <c r="O1241" s="14">
        <v>27.509193548387099</v>
      </c>
      <c r="P1241" s="14">
        <v>85.268870967741904</v>
      </c>
      <c r="Q1241" s="14">
        <v>521.86785714285702</v>
      </c>
      <c r="R1241" s="14">
        <v>1341.0096774193501</v>
      </c>
      <c r="S1241" s="14">
        <v>2320</v>
      </c>
      <c r="T1241" s="14">
        <v>3299.7096774193501</v>
      </c>
      <c r="U1241" s="14">
        <v>3703.9833333333299</v>
      </c>
      <c r="V1241" s="14">
        <v>2661.0322580645102</v>
      </c>
      <c r="W1241" s="14">
        <v>639.78225806451599</v>
      </c>
      <c r="X1241" s="14">
        <v>143.564666666666</v>
      </c>
      <c r="Y1241" s="14">
        <v>66.555322580645097</v>
      </c>
      <c r="Z1241" s="14">
        <v>47.327833333333302</v>
      </c>
      <c r="AA1241" s="14">
        <v>39.461451612903197</v>
      </c>
      <c r="AB1241" s="14">
        <v>47.821774193548301</v>
      </c>
      <c r="AC1241" s="14">
        <v>199.26749999999899</v>
      </c>
      <c r="AD1241" s="14">
        <v>928.57096774193496</v>
      </c>
      <c r="AE1241" s="14">
        <v>2021.7166666666601</v>
      </c>
      <c r="AF1241" s="14">
        <v>3144.0806451612898</v>
      </c>
      <c r="AG1241" s="14">
        <v>3826.7166666666599</v>
      </c>
      <c r="AH1241" s="14">
        <v>3602.3548387096698</v>
      </c>
      <c r="AI1241" s="14">
        <v>2193.9193548387002</v>
      </c>
      <c r="AJ1241" s="14">
        <v>912.53333333333296</v>
      </c>
      <c r="AK1241" s="14">
        <v>390.56129032258002</v>
      </c>
      <c r="AL1241" s="14">
        <v>212.18833333333299</v>
      </c>
      <c r="AM1241" s="14">
        <v>138.01612903225799</v>
      </c>
      <c r="AN1241" s="14">
        <v>112.238709677419</v>
      </c>
      <c r="AO1241" s="14">
        <v>144.49107142857099</v>
      </c>
      <c r="AP1241" s="14">
        <v>292.62419354838698</v>
      </c>
      <c r="AQ1241" s="14">
        <v>712.363333333333</v>
      </c>
      <c r="AR1241" s="14">
        <v>1583.1129032258</v>
      </c>
      <c r="AS1241" s="14">
        <v>2534.0833333333298</v>
      </c>
      <c r="AT1241" s="14">
        <v>2535.4354838709601</v>
      </c>
      <c r="AU1241" s="14">
        <v>1463.8064516129</v>
      </c>
      <c r="AV1241" s="14">
        <v>637.74666666666599</v>
      </c>
      <c r="AW1241" s="14">
        <v>239.06774193548301</v>
      </c>
      <c r="AX1241" s="14">
        <v>140.535333333333</v>
      </c>
      <c r="AY1241" s="14">
        <v>837.89032258064503</v>
      </c>
      <c r="AZ1241" s="14">
        <v>1924.1451612903199</v>
      </c>
      <c r="BA1241" s="14">
        <v>2819.9137931034402</v>
      </c>
      <c r="BB1241" s="14">
        <v>3548.2096774193501</v>
      </c>
      <c r="BC1241" s="14">
        <v>3977.9333333333302</v>
      </c>
      <c r="BD1241" s="14">
        <v>4159.6451612903202</v>
      </c>
      <c r="BE1241" s="14">
        <v>2785.4833333333299</v>
      </c>
      <c r="BF1241" s="14">
        <v>800.65483870967705</v>
      </c>
      <c r="BG1241" s="14">
        <v>188.027419354838</v>
      </c>
      <c r="BH1241" s="14">
        <v>101.9705</v>
      </c>
      <c r="BI1241" s="14">
        <v>70.923387096774107</v>
      </c>
      <c r="BJ1241" s="14">
        <v>60.769666666666602</v>
      </c>
      <c r="BK1241" s="14">
        <v>50.009838709677403</v>
      </c>
      <c r="BL1241" s="14">
        <v>101.774838709677</v>
      </c>
      <c r="BM1241" s="14">
        <v>525.40535714285704</v>
      </c>
      <c r="BN1241" s="14">
        <v>1495.3322580645099</v>
      </c>
      <c r="BO1241" s="14">
        <v>2664.6</v>
      </c>
      <c r="BP1241" s="14">
        <v>3439.6935483870898</v>
      </c>
      <c r="BQ1241" s="14">
        <v>3882.3166666666598</v>
      </c>
      <c r="BR1241" s="14">
        <v>3624.7580645161202</v>
      </c>
      <c r="BS1241" s="14">
        <v>2156.77419354838</v>
      </c>
      <c r="BT1241" s="14">
        <v>1204.6983333333301</v>
      </c>
      <c r="BU1241" s="14">
        <v>578.72580645161202</v>
      </c>
      <c r="BV1241" s="14">
        <v>312.34333333333302</v>
      </c>
      <c r="BW1241" s="14">
        <v>209.89193548386999</v>
      </c>
      <c r="BX1241" s="14">
        <v>420.08064516129002</v>
      </c>
      <c r="BY1241" s="14">
        <v>1225.43928571428</v>
      </c>
      <c r="BZ1241" s="14">
        <v>2348.88709677419</v>
      </c>
      <c r="CA1241" s="14">
        <v>3364.95</v>
      </c>
      <c r="CB1241" s="14">
        <v>3914.3548387096698</v>
      </c>
      <c r="CC1241" s="14">
        <v>4125.1000000000004</v>
      </c>
      <c r="CD1241" s="14">
        <v>3339.5806451612898</v>
      </c>
      <c r="CE1241" s="14">
        <v>1483.48870967741</v>
      </c>
      <c r="CF1241" s="14">
        <v>344.99833333333299</v>
      </c>
      <c r="CG1241" s="14">
        <v>146.49516129032199</v>
      </c>
      <c r="CH1241" s="14">
        <v>91.072833333333307</v>
      </c>
      <c r="CI1241" s="14">
        <v>76.600967741935406</v>
      </c>
      <c r="CJ1241" s="14">
        <v>116.537741935483</v>
      </c>
      <c r="CK1241" s="14">
        <v>419.74464285714203</v>
      </c>
      <c r="CL1241" s="14">
        <v>1396.3967741935401</v>
      </c>
      <c r="CM1241" s="14">
        <v>2884.55</v>
      </c>
      <c r="CN1241" s="14">
        <v>3695.7096774193501</v>
      </c>
      <c r="CO1241" s="14">
        <v>4023.9666666666599</v>
      </c>
      <c r="CP1241" s="14">
        <v>3501.2096774193501</v>
      </c>
      <c r="CQ1241" s="14">
        <v>1518.1645161290301</v>
      </c>
      <c r="CR1241" s="14">
        <v>136.78649999999999</v>
      </c>
      <c r="CS1241" s="14">
        <v>79.881451612903206</v>
      </c>
      <c r="CT1241" s="14">
        <v>74.19</v>
      </c>
      <c r="CU1241" s="14">
        <v>52.834516129032203</v>
      </c>
      <c r="CV1241" s="14">
        <v>104.163064516129</v>
      </c>
      <c r="CW1241" s="14">
        <v>859.53103448275795</v>
      </c>
      <c r="CX1241" s="14">
        <v>2298.6129032258</v>
      </c>
      <c r="CY1241" s="14">
        <v>3459.6833333333302</v>
      </c>
      <c r="CZ1241" s="14">
        <v>4098.5322580645097</v>
      </c>
      <c r="DA1241" s="14">
        <v>3383.2166666666599</v>
      </c>
      <c r="DB1241" s="14">
        <v>1106.26774193548</v>
      </c>
      <c r="DC1241" s="14">
        <v>272.47258064516097</v>
      </c>
      <c r="DD1241" s="14">
        <v>147.583333333333</v>
      </c>
      <c r="DE1241" s="14">
        <v>96.160967741935394</v>
      </c>
      <c r="DF1241" s="14">
        <v>73.116999999999905</v>
      </c>
      <c r="DG1241" s="14">
        <v>60.247096774193501</v>
      </c>
      <c r="DH1241" s="14">
        <v>151.32596774193499</v>
      </c>
      <c r="DI1241" s="14">
        <v>580.582142857142</v>
      </c>
      <c r="DJ1241" s="14">
        <v>2163.3548387096698</v>
      </c>
      <c r="DK1241" s="14">
        <v>3554.2166666666599</v>
      </c>
      <c r="DL1241" s="14">
        <v>3980.9516129032199</v>
      </c>
      <c r="DM1241" s="14">
        <v>4054.6666666666601</v>
      </c>
      <c r="DN1241" s="14">
        <v>3263.22580645161</v>
      </c>
      <c r="DO1241" s="14">
        <v>1803.72580645161</v>
      </c>
      <c r="DP1241" s="14">
        <v>795.39166666666597</v>
      </c>
      <c r="DQ1241" s="14">
        <v>276.11612903225802</v>
      </c>
      <c r="DR1241" s="14">
        <v>140.14666666666599</v>
      </c>
      <c r="DS1241" s="15">
        <v>94.441999999999993</v>
      </c>
    </row>
    <row r="1242" spans="1:123" x14ac:dyDescent="0.25">
      <c r="A1242" s="16" t="s">
        <v>66</v>
      </c>
      <c r="B1242" s="17">
        <v>8</v>
      </c>
      <c r="C1242" s="13" t="str">
        <f t="shared" si="23"/>
        <v>BB_L_16_GW_GW_SA_Low_GW_GQ_24_001_8</v>
      </c>
      <c r="D1242" s="18">
        <v>10</v>
      </c>
      <c r="E1242" s="18">
        <v>10</v>
      </c>
      <c r="F1242" s="18">
        <v>10.506774193548299</v>
      </c>
      <c r="G1242" s="18">
        <v>45.549833333333297</v>
      </c>
      <c r="H1242" s="18">
        <v>664.869354838709</v>
      </c>
      <c r="I1242" s="18">
        <v>2047.25</v>
      </c>
      <c r="J1242" s="18">
        <v>966.59838709677399</v>
      </c>
      <c r="K1242" s="18">
        <v>485.96612903225798</v>
      </c>
      <c r="L1242" s="18">
        <v>270.20666666666602</v>
      </c>
      <c r="M1242" s="18">
        <v>171.68870967741901</v>
      </c>
      <c r="N1242" s="18">
        <v>135.27666666666599</v>
      </c>
      <c r="O1242" s="18">
        <v>113.327419354838</v>
      </c>
      <c r="P1242" s="18">
        <v>119.367741935483</v>
      </c>
      <c r="Q1242" s="18">
        <v>259.04464285714198</v>
      </c>
      <c r="R1242" s="18">
        <v>596.47096774193506</v>
      </c>
      <c r="S1242" s="18">
        <v>1150.0250000000001</v>
      </c>
      <c r="T1242" s="18">
        <v>1948.77419354838</v>
      </c>
      <c r="U1242" s="18">
        <v>2690.36666666666</v>
      </c>
      <c r="V1242" s="18">
        <v>2674.0161290322499</v>
      </c>
      <c r="W1242" s="18">
        <v>1378.9338709677399</v>
      </c>
      <c r="X1242" s="18">
        <v>554.76166666666597</v>
      </c>
      <c r="Y1242" s="18">
        <v>260.74516129032202</v>
      </c>
      <c r="Z1242" s="18">
        <v>168.25166666666601</v>
      </c>
      <c r="AA1242" s="18">
        <v>130.201612903225</v>
      </c>
      <c r="AB1242" s="18">
        <v>115.733870967741</v>
      </c>
      <c r="AC1242" s="18">
        <v>155.101785714285</v>
      </c>
      <c r="AD1242" s="18">
        <v>418.03548387096703</v>
      </c>
      <c r="AE1242" s="18">
        <v>960.83</v>
      </c>
      <c r="AF1242" s="18">
        <v>1783.5483870967701</v>
      </c>
      <c r="AG1242" s="18">
        <v>2678.1666666666601</v>
      </c>
      <c r="AH1242" s="18">
        <v>2984.6935483870898</v>
      </c>
      <c r="AI1242" s="18">
        <v>2556.4838709677401</v>
      </c>
      <c r="AJ1242" s="18">
        <v>1729.0166666666601</v>
      </c>
      <c r="AK1242" s="18">
        <v>1079.76129032258</v>
      </c>
      <c r="AL1242" s="18">
        <v>729.09833333333302</v>
      </c>
      <c r="AM1242" s="18">
        <v>536.27903225806403</v>
      </c>
      <c r="AN1242" s="18">
        <v>434.517741935483</v>
      </c>
      <c r="AO1242" s="18">
        <v>399.433928571428</v>
      </c>
      <c r="AP1242" s="18">
        <v>420.44838709677401</v>
      </c>
      <c r="AQ1242" s="18">
        <v>545.88166666666598</v>
      </c>
      <c r="AR1242" s="18">
        <v>896.14354838709596</v>
      </c>
      <c r="AS1242" s="18">
        <v>1411.11666666666</v>
      </c>
      <c r="AT1242" s="18">
        <v>1893.38709677419</v>
      </c>
      <c r="AU1242" s="18">
        <v>1681.3709677419299</v>
      </c>
      <c r="AV1242" s="18">
        <v>1127.9183333333301</v>
      </c>
      <c r="AW1242" s="18">
        <v>656.84838709677399</v>
      </c>
      <c r="AX1242" s="18">
        <v>338.09333333333302</v>
      </c>
      <c r="AY1242" s="18">
        <v>515.76129032257995</v>
      </c>
      <c r="AZ1242" s="18">
        <v>1147.6645161290301</v>
      </c>
      <c r="BA1242" s="18">
        <v>1853.01724137931</v>
      </c>
      <c r="BB1242" s="18">
        <v>2550.7903225806399</v>
      </c>
      <c r="BC1242" s="18">
        <v>3037.0666666666598</v>
      </c>
      <c r="BD1242" s="18">
        <v>3399.2419354838698</v>
      </c>
      <c r="BE1242" s="18">
        <v>3279.9333333333302</v>
      </c>
      <c r="BF1242" s="18">
        <v>1782.4032258064501</v>
      </c>
      <c r="BG1242" s="18">
        <v>683.88709677419297</v>
      </c>
      <c r="BH1242" s="18">
        <v>382.61666666666599</v>
      </c>
      <c r="BI1242" s="18">
        <v>258.22258064516097</v>
      </c>
      <c r="BJ1242" s="18">
        <v>190.23333333333301</v>
      </c>
      <c r="BK1242" s="18">
        <v>160.13387096774099</v>
      </c>
      <c r="BL1242" s="18">
        <v>158.94677419354801</v>
      </c>
      <c r="BM1242" s="18">
        <v>291.09285714285699</v>
      </c>
      <c r="BN1242" s="18">
        <v>715.26774193548295</v>
      </c>
      <c r="BO1242" s="18">
        <v>1438.9666666666601</v>
      </c>
      <c r="BP1242" s="18">
        <v>2141.6935483870898</v>
      </c>
      <c r="BQ1242" s="18">
        <v>2732.4166666666601</v>
      </c>
      <c r="BR1242" s="18">
        <v>2886.5322580645102</v>
      </c>
      <c r="BS1242" s="18">
        <v>2434.8225806451601</v>
      </c>
      <c r="BT1242" s="18">
        <v>1852.43333333333</v>
      </c>
      <c r="BU1242" s="18">
        <v>1253.2903225806399</v>
      </c>
      <c r="BV1242" s="18">
        <v>843.63833333333298</v>
      </c>
      <c r="BW1242" s="18">
        <v>576.82419354838601</v>
      </c>
      <c r="BX1242" s="18">
        <v>537.322580645161</v>
      </c>
      <c r="BY1242" s="18">
        <v>795.67499999999995</v>
      </c>
      <c r="BZ1242" s="18">
        <v>1361.4193548387</v>
      </c>
      <c r="CA1242" s="18">
        <v>2142.8166666666598</v>
      </c>
      <c r="CB1242" s="18">
        <v>2807.27419354838</v>
      </c>
      <c r="CC1242" s="18">
        <v>3319.8333333333298</v>
      </c>
      <c r="CD1242" s="18">
        <v>3261.22580645161</v>
      </c>
      <c r="CE1242" s="18">
        <v>2300</v>
      </c>
      <c r="CF1242" s="18">
        <v>1063.28</v>
      </c>
      <c r="CG1242" s="18">
        <v>576.638709677419</v>
      </c>
      <c r="CH1242" s="18">
        <v>349.45833333333297</v>
      </c>
      <c r="CI1242" s="18">
        <v>249.91935483870901</v>
      </c>
      <c r="CJ1242" s="18">
        <v>218.13548387096699</v>
      </c>
      <c r="CK1242" s="18">
        <v>298.48571428571398</v>
      </c>
      <c r="CL1242" s="18">
        <v>696.45806451612896</v>
      </c>
      <c r="CM1242" s="18">
        <v>1624.7</v>
      </c>
      <c r="CN1242" s="18">
        <v>2535.0483870967701</v>
      </c>
      <c r="CO1242" s="18">
        <v>3333.9833333333299</v>
      </c>
      <c r="CP1242" s="18">
        <v>3499.2419354838698</v>
      </c>
      <c r="CQ1242" s="18">
        <v>2302.8548387096698</v>
      </c>
      <c r="CR1242" s="18">
        <v>559.39166666666597</v>
      </c>
      <c r="CS1242" s="18">
        <v>283.49838709677402</v>
      </c>
      <c r="CT1242" s="18">
        <v>194.13166666666601</v>
      </c>
      <c r="CU1242" s="18">
        <v>157.81774193548301</v>
      </c>
      <c r="CV1242" s="18">
        <v>150.572580645161</v>
      </c>
      <c r="CW1242" s="18">
        <v>441.294827586206</v>
      </c>
      <c r="CX1242" s="18">
        <v>1296.0048387096699</v>
      </c>
      <c r="CY1242" s="18">
        <v>2473.25</v>
      </c>
      <c r="CZ1242" s="18">
        <v>3445.9838709677401</v>
      </c>
      <c r="DA1242" s="18">
        <v>3722.7666666666601</v>
      </c>
      <c r="DB1242" s="18">
        <v>2300.38709677419</v>
      </c>
      <c r="DC1242" s="18">
        <v>1128.2516129032199</v>
      </c>
      <c r="DD1242" s="18">
        <v>742.17</v>
      </c>
      <c r="DE1242" s="18">
        <v>519.69838709677401</v>
      </c>
      <c r="DF1242" s="18">
        <v>411.40666666666601</v>
      </c>
      <c r="DG1242" s="18">
        <v>349.93387096774097</v>
      </c>
      <c r="DH1242" s="18">
        <v>326.55806451612801</v>
      </c>
      <c r="DI1242" s="18">
        <v>461.63392857142799</v>
      </c>
      <c r="DJ1242" s="18">
        <v>1266.89354838709</v>
      </c>
      <c r="DK1242" s="18">
        <v>2476.0333333333301</v>
      </c>
      <c r="DL1242" s="18">
        <v>3466.1774193548299</v>
      </c>
      <c r="DM1242" s="18">
        <v>3886.85</v>
      </c>
      <c r="DN1242" s="18">
        <v>3734.4354838709601</v>
      </c>
      <c r="DO1242" s="18">
        <v>2895.8064516129002</v>
      </c>
      <c r="DP1242" s="18">
        <v>1992.7333333333299</v>
      </c>
      <c r="DQ1242" s="18">
        <v>1124.7629032258001</v>
      </c>
      <c r="DR1242" s="18">
        <v>735.38666666666597</v>
      </c>
      <c r="DS1242" s="19">
        <v>552.69499999999903</v>
      </c>
    </row>
    <row r="1243" spans="1:123" x14ac:dyDescent="0.25">
      <c r="A1243" s="12" t="s">
        <v>66</v>
      </c>
      <c r="B1243" s="13">
        <v>9</v>
      </c>
      <c r="C1243" s="13" t="str">
        <f t="shared" si="23"/>
        <v>BB_L_16_GW_GW_SA_Low_GW_GQ_24_001_9</v>
      </c>
      <c r="D1243" s="14">
        <v>10</v>
      </c>
      <c r="E1243" s="14">
        <v>10</v>
      </c>
      <c r="F1243" s="14">
        <v>10.0098387096774</v>
      </c>
      <c r="G1243" s="14">
        <v>11.648999999999999</v>
      </c>
      <c r="H1243" s="14">
        <v>84.1267741935484</v>
      </c>
      <c r="I1243" s="14">
        <v>874.875</v>
      </c>
      <c r="J1243" s="14">
        <v>1159.5483870967701</v>
      </c>
      <c r="K1243" s="14">
        <v>1011.74354838709</v>
      </c>
      <c r="L1243" s="14">
        <v>791.53666666666595</v>
      </c>
      <c r="M1243" s="14">
        <v>610.79193548387104</v>
      </c>
      <c r="N1243" s="14">
        <v>502.37166666666599</v>
      </c>
      <c r="O1243" s="14">
        <v>422.19838709677401</v>
      </c>
      <c r="P1243" s="14">
        <v>371.91612903225803</v>
      </c>
      <c r="Q1243" s="14">
        <v>348.81071428571403</v>
      </c>
      <c r="R1243" s="14">
        <v>368.89032258064498</v>
      </c>
      <c r="S1243" s="14">
        <v>459.00833333333298</v>
      </c>
      <c r="T1243" s="14">
        <v>671.25322580645104</v>
      </c>
      <c r="U1243" s="14">
        <v>1040.655</v>
      </c>
      <c r="V1243" s="14">
        <v>1393.03225806451</v>
      </c>
      <c r="W1243" s="14">
        <v>1475.2903225806399</v>
      </c>
      <c r="X1243" s="14">
        <v>1153.28</v>
      </c>
      <c r="Y1243" s="14">
        <v>836.296774193548</v>
      </c>
      <c r="Z1243" s="14">
        <v>649.69666666666603</v>
      </c>
      <c r="AA1243" s="14">
        <v>524.28225806451599</v>
      </c>
      <c r="AB1243" s="14">
        <v>443.82096774193502</v>
      </c>
      <c r="AC1243" s="14">
        <v>397.78571428571399</v>
      </c>
      <c r="AD1243" s="14">
        <v>382.435483870967</v>
      </c>
      <c r="AE1243" s="14">
        <v>443.68166666666599</v>
      </c>
      <c r="AF1243" s="14">
        <v>627.03064516128995</v>
      </c>
      <c r="AG1243" s="14">
        <v>988.28166666666596</v>
      </c>
      <c r="AH1243" s="14">
        <v>1288.2903225806399</v>
      </c>
      <c r="AI1243" s="14">
        <v>1547.8225806451601</v>
      </c>
      <c r="AJ1243" s="14">
        <v>1581.43333333333</v>
      </c>
      <c r="AK1243" s="14">
        <v>1399.3225806451601</v>
      </c>
      <c r="AL1243" s="14">
        <v>1193.13333333333</v>
      </c>
      <c r="AM1243" s="14">
        <v>1016.91129032258</v>
      </c>
      <c r="AN1243" s="14">
        <v>879.50322580645104</v>
      </c>
      <c r="AO1243" s="14">
        <v>786.1875</v>
      </c>
      <c r="AP1243" s="14">
        <v>712.87903225806394</v>
      </c>
      <c r="AQ1243" s="14">
        <v>639.34333333333302</v>
      </c>
      <c r="AR1243" s="14">
        <v>563.65322580645102</v>
      </c>
      <c r="AS1243" s="14">
        <v>553.72166666666601</v>
      </c>
      <c r="AT1243" s="14">
        <v>705.63225806451601</v>
      </c>
      <c r="AU1243" s="14">
        <v>869.71451612903195</v>
      </c>
      <c r="AV1243" s="14">
        <v>883.77499999999998</v>
      </c>
      <c r="AW1243" s="14">
        <v>782.98225806451603</v>
      </c>
      <c r="AX1243" s="14">
        <v>572.89166666666597</v>
      </c>
      <c r="AY1243" s="14">
        <v>459</v>
      </c>
      <c r="AZ1243" s="14">
        <v>491.296774193548</v>
      </c>
      <c r="BA1243" s="14">
        <v>636.36379310344796</v>
      </c>
      <c r="BB1243" s="14">
        <v>919.06774193548301</v>
      </c>
      <c r="BC1243" s="14">
        <v>1248.1500000000001</v>
      </c>
      <c r="BD1243" s="14">
        <v>1592.19354838709</v>
      </c>
      <c r="BE1243" s="14">
        <v>2106.9333333333302</v>
      </c>
      <c r="BF1243" s="14">
        <v>2087.5</v>
      </c>
      <c r="BG1243" s="14">
        <v>1590.1774193548299</v>
      </c>
      <c r="BH1243" s="14">
        <v>1239.3</v>
      </c>
      <c r="BI1243" s="14">
        <v>969.63548387096705</v>
      </c>
      <c r="BJ1243" s="14">
        <v>756.26833333333298</v>
      </c>
      <c r="BK1243" s="14">
        <v>625.29032258064501</v>
      </c>
      <c r="BL1243" s="14">
        <v>540.73064516129</v>
      </c>
      <c r="BM1243" s="14">
        <v>497.67500000000001</v>
      </c>
      <c r="BN1243" s="14">
        <v>516.73709677419299</v>
      </c>
      <c r="BO1243" s="14">
        <v>638.62</v>
      </c>
      <c r="BP1243" s="14">
        <v>860.45483870967701</v>
      </c>
      <c r="BQ1243" s="14">
        <v>1135.2333333333299</v>
      </c>
      <c r="BR1243" s="14">
        <v>1340.6129032258</v>
      </c>
      <c r="BS1243" s="14">
        <v>1505.8064516129</v>
      </c>
      <c r="BT1243" s="14">
        <v>1485.18333333333</v>
      </c>
      <c r="BU1243" s="14">
        <v>1342</v>
      </c>
      <c r="BV1243" s="14">
        <v>1135.2833333333299</v>
      </c>
      <c r="BW1243" s="14">
        <v>917.37258064516095</v>
      </c>
      <c r="BX1243" s="14">
        <v>781.74999999999898</v>
      </c>
      <c r="BY1243" s="14">
        <v>706.08392857142803</v>
      </c>
      <c r="BZ1243" s="14">
        <v>715.19193548387</v>
      </c>
      <c r="CA1243" s="14">
        <v>846.27333333333297</v>
      </c>
      <c r="CB1243" s="14">
        <v>1073.59838709677</v>
      </c>
      <c r="CC1243" s="14">
        <v>1373.0833333333301</v>
      </c>
      <c r="CD1243" s="14">
        <v>1661.46774193548</v>
      </c>
      <c r="CE1243" s="14">
        <v>1804.5645161290299</v>
      </c>
      <c r="CF1243" s="14">
        <v>1554.93333333333</v>
      </c>
      <c r="CG1243" s="14">
        <v>1238.9193548387</v>
      </c>
      <c r="CH1243" s="14">
        <v>970.94166666666604</v>
      </c>
      <c r="CI1243" s="14">
        <v>776.75967741935403</v>
      </c>
      <c r="CJ1243" s="14">
        <v>653.81451612903197</v>
      </c>
      <c r="CK1243" s="14">
        <v>583.6</v>
      </c>
      <c r="CL1243" s="14">
        <v>564.34516129032204</v>
      </c>
      <c r="CM1243" s="14">
        <v>698.04833333333295</v>
      </c>
      <c r="CN1243" s="14">
        <v>975.57580645161204</v>
      </c>
      <c r="CO1243" s="14">
        <v>1459.0166666666601</v>
      </c>
      <c r="CP1243" s="14">
        <v>1877.7096774193501</v>
      </c>
      <c r="CQ1243" s="14">
        <v>2035.3225806451601</v>
      </c>
      <c r="CR1243" s="14">
        <v>1572.6</v>
      </c>
      <c r="CS1243" s="14">
        <v>1144.69677419354</v>
      </c>
      <c r="CT1243" s="14">
        <v>889.368333333333</v>
      </c>
      <c r="CU1243" s="14">
        <v>715.56935483870905</v>
      </c>
      <c r="CV1243" s="14">
        <v>571.20483870967701</v>
      </c>
      <c r="CW1243" s="14">
        <v>506.73793103448202</v>
      </c>
      <c r="CX1243" s="14">
        <v>580.12419354838698</v>
      </c>
      <c r="CY1243" s="14">
        <v>948.47166666666601</v>
      </c>
      <c r="CZ1243" s="14">
        <v>1556.1290322580601</v>
      </c>
      <c r="DA1243" s="14">
        <v>2394.0833333333298</v>
      </c>
      <c r="DB1243" s="14">
        <v>2706.66129032258</v>
      </c>
      <c r="DC1243" s="14">
        <v>2400.0645161290299</v>
      </c>
      <c r="DD1243" s="14">
        <v>2040.5833333333301</v>
      </c>
      <c r="DE1243" s="14">
        <v>1676.2903225806399</v>
      </c>
      <c r="DF1243" s="14">
        <v>1403.8</v>
      </c>
      <c r="DG1243" s="14">
        <v>1202.9354838709601</v>
      </c>
      <c r="DH1243" s="14">
        <v>1042.7096774193501</v>
      </c>
      <c r="DI1243" s="14">
        <v>985.27142857142803</v>
      </c>
      <c r="DJ1243" s="14">
        <v>1046.94354838709</v>
      </c>
      <c r="DK1243" s="14">
        <v>1352.4</v>
      </c>
      <c r="DL1243" s="14">
        <v>1923.1129032258</v>
      </c>
      <c r="DM1243" s="14">
        <v>2426.5166666666601</v>
      </c>
      <c r="DN1243" s="14">
        <v>2804.7580645161202</v>
      </c>
      <c r="DO1243" s="14">
        <v>2911.5967741935401</v>
      </c>
      <c r="DP1243" s="14">
        <v>2773.4166666666601</v>
      </c>
      <c r="DQ1243" s="14">
        <v>2349.5806451612898</v>
      </c>
      <c r="DR1243" s="14">
        <v>1984.4166666666599</v>
      </c>
      <c r="DS1243" s="15">
        <v>1724.3333333333301</v>
      </c>
    </row>
    <row r="1244" spans="1:123" x14ac:dyDescent="0.25">
      <c r="A1244" s="24" t="s">
        <v>66</v>
      </c>
      <c r="B1244" s="25">
        <v>10</v>
      </c>
      <c r="C1244" s="13" t="str">
        <f t="shared" si="23"/>
        <v>BB_L_16_GW_GW_SA_Low_GW_GQ_24_001_10</v>
      </c>
      <c r="D1244" s="26">
        <v>10</v>
      </c>
      <c r="E1244" s="26">
        <v>10</v>
      </c>
      <c r="F1244" s="26">
        <v>10.000322580645101</v>
      </c>
      <c r="G1244" s="26">
        <v>10.5671666666666</v>
      </c>
      <c r="H1244" s="26">
        <v>118.66564516129</v>
      </c>
      <c r="I1244" s="26">
        <v>1955.6766666666599</v>
      </c>
      <c r="J1244" s="26">
        <v>2034.7903225806399</v>
      </c>
      <c r="K1244" s="26">
        <v>1038.9177419354801</v>
      </c>
      <c r="L1244" s="26">
        <v>375.39166666666603</v>
      </c>
      <c r="M1244" s="26">
        <v>154.16129032257999</v>
      </c>
      <c r="N1244" s="26">
        <v>98.650999999999996</v>
      </c>
      <c r="O1244" s="26">
        <v>69.113064516129</v>
      </c>
      <c r="P1244" s="26">
        <v>53.295000000000002</v>
      </c>
      <c r="Q1244" s="26">
        <v>53.670535714285698</v>
      </c>
      <c r="R1244" s="26">
        <v>118.96935483870899</v>
      </c>
      <c r="S1244" s="26">
        <v>418.40666666666601</v>
      </c>
      <c r="T1244" s="26">
        <v>1266.4306451612899</v>
      </c>
      <c r="U1244" s="26">
        <v>2527.0166666666601</v>
      </c>
      <c r="V1244" s="26">
        <v>3304.2096774193501</v>
      </c>
      <c r="W1244" s="26">
        <v>2860.6129032258</v>
      </c>
      <c r="X1244" s="26">
        <v>1198.39333333333</v>
      </c>
      <c r="Y1244" s="26">
        <v>376.20322580645097</v>
      </c>
      <c r="Z1244" s="26">
        <v>174.80666666666599</v>
      </c>
      <c r="AA1244" s="26">
        <v>104.99467741935401</v>
      </c>
      <c r="AB1244" s="26">
        <v>73.564354838709605</v>
      </c>
      <c r="AC1244" s="26">
        <v>60.027142857142799</v>
      </c>
      <c r="AD1244" s="26">
        <v>79.684516129032204</v>
      </c>
      <c r="AE1244" s="26">
        <v>286.26833333333298</v>
      </c>
      <c r="AF1244" s="26">
        <v>986.57419354838601</v>
      </c>
      <c r="AG1244" s="26">
        <v>2196.0166666666601</v>
      </c>
      <c r="AH1244" s="26">
        <v>2946.8225806451601</v>
      </c>
      <c r="AI1244" s="26">
        <v>3401.7096774193501</v>
      </c>
      <c r="AJ1244" s="26">
        <v>3050.9</v>
      </c>
      <c r="AK1244" s="26">
        <v>1988.38709677419</v>
      </c>
      <c r="AL1244" s="26">
        <v>1169.02</v>
      </c>
      <c r="AM1244" s="26">
        <v>688.94516129032195</v>
      </c>
      <c r="AN1244" s="26">
        <v>427.23387096774098</v>
      </c>
      <c r="AO1244" s="26">
        <v>296.49464285714203</v>
      </c>
      <c r="AP1244" s="26">
        <v>221.65483870967699</v>
      </c>
      <c r="AQ1244" s="26">
        <v>202.01999999999899</v>
      </c>
      <c r="AR1244" s="26">
        <v>441.48870967741902</v>
      </c>
      <c r="AS1244" s="26">
        <v>870.91833333333295</v>
      </c>
      <c r="AT1244" s="26">
        <v>1670.9838709677399</v>
      </c>
      <c r="AU1244" s="26">
        <v>2340.1935483870898</v>
      </c>
      <c r="AV1244" s="26">
        <v>2174.61666666666</v>
      </c>
      <c r="AW1244" s="26">
        <v>1397.7096774193501</v>
      </c>
      <c r="AX1244" s="26">
        <v>509.13166666666598</v>
      </c>
      <c r="AY1244" s="26">
        <v>204.38387096774099</v>
      </c>
      <c r="AZ1244" s="26">
        <v>225.27903225806401</v>
      </c>
      <c r="BA1244" s="26">
        <v>516.83965517241302</v>
      </c>
      <c r="BB1244" s="26">
        <v>1352.8112903225799</v>
      </c>
      <c r="BC1244" s="26">
        <v>2451.4333333333302</v>
      </c>
      <c r="BD1244" s="26">
        <v>3315.0483870967701</v>
      </c>
      <c r="BE1244" s="26">
        <v>3805.5833333333298</v>
      </c>
      <c r="BF1244" s="26">
        <v>3166.83870967741</v>
      </c>
      <c r="BG1244" s="26">
        <v>1374.7064516129001</v>
      </c>
      <c r="BH1244" s="26">
        <v>580.15666666666596</v>
      </c>
      <c r="BI1244" s="26">
        <v>286.24354838709598</v>
      </c>
      <c r="BJ1244" s="26">
        <v>156.65</v>
      </c>
      <c r="BK1244" s="26">
        <v>106.384838709677</v>
      </c>
      <c r="BL1244" s="26">
        <v>83.128709677419295</v>
      </c>
      <c r="BM1244" s="26">
        <v>75.167142857142807</v>
      </c>
      <c r="BN1244" s="26">
        <v>131.48080645161201</v>
      </c>
      <c r="BO1244" s="26">
        <v>473.11666666666599</v>
      </c>
      <c r="BP1244" s="26">
        <v>1306.33064516129</v>
      </c>
      <c r="BQ1244" s="26">
        <v>2405.2666666666601</v>
      </c>
      <c r="BR1244" s="26">
        <v>3090.1774193548299</v>
      </c>
      <c r="BS1244" s="26">
        <v>3507.9677419354798</v>
      </c>
      <c r="BT1244" s="26">
        <v>3288.1833333333302</v>
      </c>
      <c r="BU1244" s="26">
        <v>2498.0967741935401</v>
      </c>
      <c r="BV1244" s="26">
        <v>1553.13333333333</v>
      </c>
      <c r="BW1244" s="26">
        <v>781.46290322580603</v>
      </c>
      <c r="BX1244" s="26">
        <v>454.36290322580601</v>
      </c>
      <c r="BY1244" s="26">
        <v>331.207142857142</v>
      </c>
      <c r="BZ1244" s="26">
        <v>472.86129032257998</v>
      </c>
      <c r="CA1244" s="26">
        <v>1241.0616666666599</v>
      </c>
      <c r="CB1244" s="26">
        <v>2394.8548387096698</v>
      </c>
      <c r="CC1244" s="26">
        <v>3268.15</v>
      </c>
      <c r="CD1244" s="26">
        <v>3671.38709677419</v>
      </c>
      <c r="CE1244" s="26">
        <v>3577.9516129032199</v>
      </c>
      <c r="CF1244" s="26">
        <v>2140.2166666666599</v>
      </c>
      <c r="CG1244" s="26">
        <v>1026.8790322580601</v>
      </c>
      <c r="CH1244" s="26">
        <v>458.52</v>
      </c>
      <c r="CI1244" s="26">
        <v>235.58064516128999</v>
      </c>
      <c r="CJ1244" s="26">
        <v>149.627419354838</v>
      </c>
      <c r="CK1244" s="26">
        <v>118.217857142857</v>
      </c>
      <c r="CL1244" s="26">
        <v>164.19677419354801</v>
      </c>
      <c r="CM1244" s="26">
        <v>733.33333333333303</v>
      </c>
      <c r="CN1244" s="26">
        <v>1772.27419354838</v>
      </c>
      <c r="CO1244" s="26">
        <v>2881.2</v>
      </c>
      <c r="CP1244" s="26">
        <v>3446.6451612903202</v>
      </c>
      <c r="CQ1244" s="26">
        <v>3112.2096774193501</v>
      </c>
      <c r="CR1244" s="26">
        <v>991.91666666666595</v>
      </c>
      <c r="CS1244" s="26">
        <v>370.00483870967702</v>
      </c>
      <c r="CT1244" s="26">
        <v>175.67333333333301</v>
      </c>
      <c r="CU1244" s="26">
        <v>113.890967741935</v>
      </c>
      <c r="CV1244" s="26">
        <v>84.302258064516096</v>
      </c>
      <c r="CW1244" s="26">
        <v>81.476034482758607</v>
      </c>
      <c r="CX1244" s="26">
        <v>249.46935483870899</v>
      </c>
      <c r="CY1244" s="26">
        <v>1153.5899999999999</v>
      </c>
      <c r="CZ1244" s="26">
        <v>2614.5483870967701</v>
      </c>
      <c r="DA1244" s="26">
        <v>3548.7166666666599</v>
      </c>
      <c r="DB1244" s="26">
        <v>3169.0161290322499</v>
      </c>
      <c r="DC1244" s="26">
        <v>2035.7419354838701</v>
      </c>
      <c r="DD1244" s="26">
        <v>1114.895</v>
      </c>
      <c r="DE1244" s="26">
        <v>495.66290322580602</v>
      </c>
      <c r="DF1244" s="26">
        <v>260</v>
      </c>
      <c r="DG1244" s="26">
        <v>173.36612903225799</v>
      </c>
      <c r="DH1244" s="26">
        <v>125.229032258064</v>
      </c>
      <c r="DI1244" s="26">
        <v>111.703571428571</v>
      </c>
      <c r="DJ1244" s="26">
        <v>306.44354838709597</v>
      </c>
      <c r="DK1244" s="26">
        <v>1246.2083333333301</v>
      </c>
      <c r="DL1244" s="26">
        <v>2682.1935483870898</v>
      </c>
      <c r="DM1244" s="26">
        <v>3387.5166666666601</v>
      </c>
      <c r="DN1244" s="26">
        <v>3689.6774193548299</v>
      </c>
      <c r="DO1244" s="26">
        <v>3653.77419354838</v>
      </c>
      <c r="DP1244" s="26">
        <v>3023.65</v>
      </c>
      <c r="DQ1244" s="26">
        <v>1520.5645161290299</v>
      </c>
      <c r="DR1244" s="26">
        <v>713.36500000000001</v>
      </c>
      <c r="DS1244" s="27">
        <v>401.53</v>
      </c>
    </row>
    <row r="1245" spans="1:123" x14ac:dyDescent="0.25">
      <c r="A1245" s="20" t="s">
        <v>66</v>
      </c>
      <c r="B1245" s="21">
        <v>11</v>
      </c>
      <c r="C1245" s="13" t="str">
        <f t="shared" si="23"/>
        <v>BB_L_16_GW_GW_SA_Low_GW_GQ_24_001_11</v>
      </c>
      <c r="D1245" s="22">
        <v>10</v>
      </c>
      <c r="E1245" s="22">
        <v>10</v>
      </c>
      <c r="F1245" s="22">
        <v>10</v>
      </c>
      <c r="G1245" s="22">
        <v>10.352833333333299</v>
      </c>
      <c r="H1245" s="22">
        <v>68.871935483870899</v>
      </c>
      <c r="I1245" s="22">
        <v>1342.65166666666</v>
      </c>
      <c r="J1245" s="22">
        <v>1918.27419354838</v>
      </c>
      <c r="K1245" s="22">
        <v>1350.38709677419</v>
      </c>
      <c r="L1245" s="22">
        <v>754.64166666666597</v>
      </c>
      <c r="M1245" s="22">
        <v>445.3</v>
      </c>
      <c r="N1245" s="22">
        <v>322.68666666666599</v>
      </c>
      <c r="O1245" s="22">
        <v>241.101612903225</v>
      </c>
      <c r="P1245" s="22">
        <v>191.025806451612</v>
      </c>
      <c r="Q1245" s="22">
        <v>163.328571428571</v>
      </c>
      <c r="R1245" s="22">
        <v>181.87419354838701</v>
      </c>
      <c r="S1245" s="22">
        <v>342.60166666666601</v>
      </c>
      <c r="T1245" s="22">
        <v>850.30483870967703</v>
      </c>
      <c r="U1245" s="22">
        <v>1714.1</v>
      </c>
      <c r="V1245" s="22">
        <v>2387.2580645161202</v>
      </c>
      <c r="W1245" s="22">
        <v>2450.88709677419</v>
      </c>
      <c r="X1245" s="22">
        <v>1517.4</v>
      </c>
      <c r="Y1245" s="22">
        <v>779.08870967741905</v>
      </c>
      <c r="Z1245" s="22">
        <v>477.76666666666603</v>
      </c>
      <c r="AA1245" s="22">
        <v>327.90645161290303</v>
      </c>
      <c r="AB1245" s="22">
        <v>242.53225806451599</v>
      </c>
      <c r="AC1245" s="22">
        <v>197.06428571428501</v>
      </c>
      <c r="AD1245" s="22">
        <v>177.50483870967699</v>
      </c>
      <c r="AE1245" s="22">
        <v>277.231666666666</v>
      </c>
      <c r="AF1245" s="22">
        <v>677.64032258064503</v>
      </c>
      <c r="AG1245" s="22">
        <v>1478.2666666666601</v>
      </c>
      <c r="AH1245" s="22">
        <v>2076.9354838709601</v>
      </c>
      <c r="AI1245" s="22">
        <v>2576.6290322580599</v>
      </c>
      <c r="AJ1245" s="22">
        <v>2622.65</v>
      </c>
      <c r="AK1245" s="22">
        <v>2092</v>
      </c>
      <c r="AL1245" s="22">
        <v>1545.55</v>
      </c>
      <c r="AM1245" s="22">
        <v>1135.4774193548301</v>
      </c>
      <c r="AN1245" s="22">
        <v>848.98548387096696</v>
      </c>
      <c r="AO1245" s="22">
        <v>670.857142857143</v>
      </c>
      <c r="AP1245" s="22">
        <v>546.04354838709605</v>
      </c>
      <c r="AQ1245" s="22">
        <v>459.14666666666602</v>
      </c>
      <c r="AR1245" s="22">
        <v>521.39354838709596</v>
      </c>
      <c r="AS1245" s="22">
        <v>717.36500000000001</v>
      </c>
      <c r="AT1245" s="22">
        <v>1156.23548387096</v>
      </c>
      <c r="AU1245" s="22">
        <v>1619.6451612903199</v>
      </c>
      <c r="AV1245" s="22">
        <v>1688.65</v>
      </c>
      <c r="AW1245" s="22">
        <v>1372.0161290322501</v>
      </c>
      <c r="AX1245" s="22">
        <v>750.53</v>
      </c>
      <c r="AY1245" s="22">
        <v>414.36774193548302</v>
      </c>
      <c r="AZ1245" s="22">
        <v>362.88064516128998</v>
      </c>
      <c r="BA1245" s="22">
        <v>533.68965517241304</v>
      </c>
      <c r="BB1245" s="22">
        <v>1100.0290322580599</v>
      </c>
      <c r="BC1245" s="22">
        <v>1909</v>
      </c>
      <c r="BD1245" s="22">
        <v>2627.5</v>
      </c>
      <c r="BE1245" s="22">
        <v>3359.0333333333301</v>
      </c>
      <c r="BF1245" s="22">
        <v>3193.0806451612898</v>
      </c>
      <c r="BG1245" s="22">
        <v>1922.19354838709</v>
      </c>
      <c r="BH1245" s="22">
        <v>1140.75833333333</v>
      </c>
      <c r="BI1245" s="22">
        <v>727.12741935483803</v>
      </c>
      <c r="BJ1245" s="22">
        <v>472.59833333333302</v>
      </c>
      <c r="BK1245" s="22">
        <v>342.18870967741901</v>
      </c>
      <c r="BL1245" s="22">
        <v>265.70645161290298</v>
      </c>
      <c r="BM1245" s="22">
        <v>224.2</v>
      </c>
      <c r="BN1245" s="22">
        <v>235.57741935483801</v>
      </c>
      <c r="BO1245" s="22">
        <v>423.75833333333298</v>
      </c>
      <c r="BP1245" s="22">
        <v>933.87580645161199</v>
      </c>
      <c r="BQ1245" s="22">
        <v>1691.88333333333</v>
      </c>
      <c r="BR1245" s="22">
        <v>2227.4193548387002</v>
      </c>
      <c r="BS1245" s="22">
        <v>2678.6451612903202</v>
      </c>
      <c r="BT1245" s="22">
        <v>2670.2</v>
      </c>
      <c r="BU1245" s="22">
        <v>2299.2096774193501</v>
      </c>
      <c r="BV1245" s="22">
        <v>1729.3333333333301</v>
      </c>
      <c r="BW1245" s="22">
        <v>1143.75322580645</v>
      </c>
      <c r="BX1245" s="22">
        <v>813.58225806451503</v>
      </c>
      <c r="BY1245" s="22">
        <v>628.22500000000002</v>
      </c>
      <c r="BZ1245" s="22">
        <v>625.96612903225798</v>
      </c>
      <c r="CA1245" s="22">
        <v>1022.8149999999901</v>
      </c>
      <c r="CB1245" s="22">
        <v>1761.5</v>
      </c>
      <c r="CC1245" s="22">
        <v>2477.4166666666601</v>
      </c>
      <c r="CD1245" s="22">
        <v>2911.1129032258</v>
      </c>
      <c r="CE1245" s="22">
        <v>3061.6774193548299</v>
      </c>
      <c r="CF1245" s="22">
        <v>2318.38333333333</v>
      </c>
      <c r="CG1245" s="22">
        <v>1503.8225806451601</v>
      </c>
      <c r="CH1245" s="22">
        <v>930.68666666666604</v>
      </c>
      <c r="CI1245" s="22">
        <v>603.76935483870898</v>
      </c>
      <c r="CJ1245" s="22">
        <v>427.470967741935</v>
      </c>
      <c r="CK1245" s="22">
        <v>336.74285714285702</v>
      </c>
      <c r="CL1245" s="22">
        <v>309.41451612903199</v>
      </c>
      <c r="CM1245" s="22">
        <v>598.07333333333304</v>
      </c>
      <c r="CN1245" s="22">
        <v>1270.6467741935401</v>
      </c>
      <c r="CO1245" s="22">
        <v>2189.3166666666598</v>
      </c>
      <c r="CP1245" s="22">
        <v>2844.9838709677401</v>
      </c>
      <c r="CQ1245" s="22">
        <v>2945.1290322580599</v>
      </c>
      <c r="CR1245" s="22">
        <v>1657.95</v>
      </c>
      <c r="CS1245" s="22">
        <v>922.48225806451501</v>
      </c>
      <c r="CT1245" s="22">
        <v>576.29333333333295</v>
      </c>
      <c r="CU1245" s="22">
        <v>401.109677419354</v>
      </c>
      <c r="CV1245" s="22">
        <v>279.2</v>
      </c>
      <c r="CW1245" s="22">
        <v>225.74655172413699</v>
      </c>
      <c r="CX1245" s="22">
        <v>305.55483870967703</v>
      </c>
      <c r="CY1245" s="22">
        <v>913.45833333333303</v>
      </c>
      <c r="CZ1245" s="22">
        <v>2072.3548387096698</v>
      </c>
      <c r="DA1245" s="22">
        <v>3226.05</v>
      </c>
      <c r="DB1245" s="22">
        <v>3521.3709677419301</v>
      </c>
      <c r="DC1245" s="22">
        <v>2786.9354838709601</v>
      </c>
      <c r="DD1245" s="22">
        <v>1952.5333333333299</v>
      </c>
      <c r="DE1245" s="22">
        <v>1242.16129032258</v>
      </c>
      <c r="DF1245" s="22">
        <v>862.39333333333298</v>
      </c>
      <c r="DG1245" s="22">
        <v>656.92903225806401</v>
      </c>
      <c r="DH1245" s="22">
        <v>507.52096774193501</v>
      </c>
      <c r="DI1245" s="22">
        <v>444.06607142857098</v>
      </c>
      <c r="DJ1245" s="22">
        <v>505.99354838709598</v>
      </c>
      <c r="DK1245" s="22">
        <v>1065.2166666666601</v>
      </c>
      <c r="DL1245" s="22">
        <v>2221.38709677419</v>
      </c>
      <c r="DM1245" s="22">
        <v>3018.25</v>
      </c>
      <c r="DN1245" s="22">
        <v>3504.16129032258</v>
      </c>
      <c r="DO1245" s="22">
        <v>3626.7419354838698</v>
      </c>
      <c r="DP1245" s="22">
        <v>3306.0666666666598</v>
      </c>
      <c r="DQ1245" s="22">
        <v>2274.0483870967701</v>
      </c>
      <c r="DR1245" s="22">
        <v>1517.65</v>
      </c>
      <c r="DS1245" s="23">
        <v>1101.9166666666599</v>
      </c>
    </row>
    <row r="1246" spans="1:123" x14ac:dyDescent="0.25">
      <c r="A1246" s="16" t="s">
        <v>66</v>
      </c>
      <c r="B1246" s="17">
        <v>12</v>
      </c>
      <c r="C1246" s="13" t="str">
        <f t="shared" si="23"/>
        <v>BB_L_16_GW_GW_SA_Low_GW_GQ_24_001_12</v>
      </c>
      <c r="D1246" s="18">
        <v>10</v>
      </c>
      <c r="E1246" s="18">
        <v>10</v>
      </c>
      <c r="F1246" s="18">
        <v>10</v>
      </c>
      <c r="G1246" s="18">
        <v>10.035500000000001</v>
      </c>
      <c r="H1246" s="18">
        <v>19.5448387096774</v>
      </c>
      <c r="I1246" s="18">
        <v>420.87616666666599</v>
      </c>
      <c r="J1246" s="18">
        <v>1019.58225806451</v>
      </c>
      <c r="K1246" s="18">
        <v>1168.66129032258</v>
      </c>
      <c r="L1246" s="18">
        <v>1048.2466666666601</v>
      </c>
      <c r="M1246" s="18">
        <v>854.88387096774102</v>
      </c>
      <c r="N1246" s="18">
        <v>705.11499999999899</v>
      </c>
      <c r="O1246" s="18">
        <v>572.84516129032204</v>
      </c>
      <c r="P1246" s="18">
        <v>472.41129032257999</v>
      </c>
      <c r="Q1246" s="18">
        <v>391.12857142857098</v>
      </c>
      <c r="R1246" s="18">
        <v>342.64677419354803</v>
      </c>
      <c r="S1246" s="18">
        <v>343.97166666666601</v>
      </c>
      <c r="T1246" s="18">
        <v>454.75967741935398</v>
      </c>
      <c r="U1246" s="18">
        <v>771.231666666666</v>
      </c>
      <c r="V1246" s="18">
        <v>1135.1645161290301</v>
      </c>
      <c r="W1246" s="18">
        <v>1533.6451612903199</v>
      </c>
      <c r="X1246" s="18">
        <v>1513.81666666666</v>
      </c>
      <c r="Y1246" s="18">
        <v>1215.8064516129</v>
      </c>
      <c r="Z1246" s="18">
        <v>956.9</v>
      </c>
      <c r="AA1246" s="18">
        <v>751.67903225806401</v>
      </c>
      <c r="AB1246" s="18">
        <v>601.83548387096698</v>
      </c>
      <c r="AC1246" s="18">
        <v>499.52142857142798</v>
      </c>
      <c r="AD1246" s="18">
        <v>407.17096774193499</v>
      </c>
      <c r="AE1246" s="18">
        <v>371.02166666666602</v>
      </c>
      <c r="AF1246" s="18">
        <v>430.34354838709601</v>
      </c>
      <c r="AG1246" s="18">
        <v>678.41833333333295</v>
      </c>
      <c r="AH1246" s="18">
        <v>944.43709677419304</v>
      </c>
      <c r="AI1246" s="18">
        <v>1305.1129032258</v>
      </c>
      <c r="AJ1246" s="18">
        <v>1615.7166666666601</v>
      </c>
      <c r="AK1246" s="18">
        <v>1690</v>
      </c>
      <c r="AL1246" s="18">
        <v>1583.75</v>
      </c>
      <c r="AM1246" s="18">
        <v>1408.3709677419299</v>
      </c>
      <c r="AN1246" s="18">
        <v>1219.1451612903199</v>
      </c>
      <c r="AO1246" s="18">
        <v>1061.93035714285</v>
      </c>
      <c r="AP1246" s="18">
        <v>922.31290322580605</v>
      </c>
      <c r="AQ1246" s="18">
        <v>778.29166666666595</v>
      </c>
      <c r="AR1246" s="18">
        <v>659.81451612903197</v>
      </c>
      <c r="AS1246" s="18">
        <v>619.33166666666602</v>
      </c>
      <c r="AT1246" s="18">
        <v>654.73387096774195</v>
      </c>
      <c r="AU1246" s="18">
        <v>777.42419354838705</v>
      </c>
      <c r="AV1246" s="18">
        <v>922.28999999999905</v>
      </c>
      <c r="AW1246" s="18">
        <v>985.88064516128998</v>
      </c>
      <c r="AX1246" s="18">
        <v>823.45666666666602</v>
      </c>
      <c r="AY1246" s="18">
        <v>619.65645161290297</v>
      </c>
      <c r="AZ1246" s="18">
        <v>515.52580645161197</v>
      </c>
      <c r="BA1246" s="18">
        <v>488.65</v>
      </c>
      <c r="BB1246" s="18">
        <v>603.58870967741905</v>
      </c>
      <c r="BC1246" s="18">
        <v>902.76333333333298</v>
      </c>
      <c r="BD1246" s="18">
        <v>1343.7580645161199</v>
      </c>
      <c r="BE1246" s="18">
        <v>1994.7</v>
      </c>
      <c r="BF1246" s="18">
        <v>2275.38709677419</v>
      </c>
      <c r="BG1246" s="18">
        <v>2100.4354838709601</v>
      </c>
      <c r="BH1246" s="18">
        <v>1756.93333333333</v>
      </c>
      <c r="BI1246" s="18">
        <v>1412.85483870967</v>
      </c>
      <c r="BJ1246" s="18">
        <v>1083.8</v>
      </c>
      <c r="BK1246" s="18">
        <v>844.86451612903204</v>
      </c>
      <c r="BL1246" s="18">
        <v>673.39677419354803</v>
      </c>
      <c r="BM1246" s="18">
        <v>560.88392857142799</v>
      </c>
      <c r="BN1246" s="18">
        <v>494.26612903225799</v>
      </c>
      <c r="BO1246" s="18">
        <v>481.94833333333298</v>
      </c>
      <c r="BP1246" s="18">
        <v>591.18709677419304</v>
      </c>
      <c r="BQ1246" s="18">
        <v>847.91499999999996</v>
      </c>
      <c r="BR1246" s="18">
        <v>1119.4661290322499</v>
      </c>
      <c r="BS1246" s="18">
        <v>1455.6774193548299</v>
      </c>
      <c r="BT1246" s="18">
        <v>1609.7666666666601</v>
      </c>
      <c r="BU1246" s="18">
        <v>1653.5</v>
      </c>
      <c r="BV1246" s="18">
        <v>1545.2666666666601</v>
      </c>
      <c r="BW1246" s="18">
        <v>1311.2096774193501</v>
      </c>
      <c r="BX1246" s="18">
        <v>1096.5645161290299</v>
      </c>
      <c r="BY1246" s="18">
        <v>913.15714285714205</v>
      </c>
      <c r="BZ1246" s="18">
        <v>783.68225806451596</v>
      </c>
      <c r="CA1246" s="18">
        <v>764.00666666666598</v>
      </c>
      <c r="CB1246" s="18">
        <v>933.34838709677399</v>
      </c>
      <c r="CC1246" s="18">
        <v>1224.6500000000001</v>
      </c>
      <c r="CD1246" s="18">
        <v>1514.2096774193501</v>
      </c>
      <c r="CE1246" s="18">
        <v>1823.4516129032199</v>
      </c>
      <c r="CF1246" s="18">
        <v>1916.0333333333299</v>
      </c>
      <c r="CG1246" s="18">
        <v>1709.1451612903199</v>
      </c>
      <c r="CH1246" s="18">
        <v>1406.7333333333299</v>
      </c>
      <c r="CI1246" s="18">
        <v>1113.5903225806401</v>
      </c>
      <c r="CJ1246" s="18">
        <v>892.10967741935406</v>
      </c>
      <c r="CK1246" s="18">
        <v>741.78571428571399</v>
      </c>
      <c r="CL1246" s="18">
        <v>613.57741935483796</v>
      </c>
      <c r="CM1246" s="18">
        <v>568.68833333333305</v>
      </c>
      <c r="CN1246" s="18">
        <v>708.89354838709596</v>
      </c>
      <c r="CO1246" s="18">
        <v>1084.40166666666</v>
      </c>
      <c r="CP1246" s="18">
        <v>1495.3225806451601</v>
      </c>
      <c r="CQ1246" s="18">
        <v>1969.19354838709</v>
      </c>
      <c r="CR1246" s="18">
        <v>2039.5166666666601</v>
      </c>
      <c r="CS1246" s="18">
        <v>1635.88709677419</v>
      </c>
      <c r="CT1246" s="18">
        <v>1297.3499999999999</v>
      </c>
      <c r="CU1246" s="18">
        <v>1015.48225806451</v>
      </c>
      <c r="CV1246" s="18">
        <v>755.49354838709598</v>
      </c>
      <c r="CW1246" s="18">
        <v>589.19482758620597</v>
      </c>
      <c r="CX1246" s="18">
        <v>498.65967741935401</v>
      </c>
      <c r="CY1246" s="18">
        <v>596.24833333333299</v>
      </c>
      <c r="CZ1246" s="18">
        <v>1020.63064516129</v>
      </c>
      <c r="DA1246" s="18">
        <v>1918.8</v>
      </c>
      <c r="DB1246" s="18">
        <v>2653.9677419354798</v>
      </c>
      <c r="DC1246" s="18">
        <v>2777.66129032258</v>
      </c>
      <c r="DD1246" s="18">
        <v>2559.3000000000002</v>
      </c>
      <c r="DE1246" s="18">
        <v>2177.8064516129002</v>
      </c>
      <c r="DF1246" s="18">
        <v>1815.86666666666</v>
      </c>
      <c r="DG1246" s="18">
        <v>1505.2903225806399</v>
      </c>
      <c r="DH1246" s="18">
        <v>1219.96774193548</v>
      </c>
      <c r="DI1246" s="18">
        <v>1076.6428571428501</v>
      </c>
      <c r="DJ1246" s="18">
        <v>946.638709677419</v>
      </c>
      <c r="DK1246" s="18">
        <v>993.89666666666596</v>
      </c>
      <c r="DL1246" s="18">
        <v>1416.6774193548299</v>
      </c>
      <c r="DM1246" s="18">
        <v>1927.3</v>
      </c>
      <c r="DN1246" s="18">
        <v>2407.38709677419</v>
      </c>
      <c r="DO1246" s="18">
        <v>2747.6129032258</v>
      </c>
      <c r="DP1246" s="18">
        <v>2918.7166666666599</v>
      </c>
      <c r="DQ1246" s="18">
        <v>2764.0483870967701</v>
      </c>
      <c r="DR1246" s="18">
        <v>2409.9333333333302</v>
      </c>
      <c r="DS1246" s="19">
        <v>2074.8333333333298</v>
      </c>
    </row>
    <row r="1247" spans="1:123" x14ac:dyDescent="0.25">
      <c r="A1247" s="12" t="s">
        <v>66</v>
      </c>
      <c r="B1247" s="13">
        <v>13</v>
      </c>
      <c r="C1247" s="13" t="str">
        <f t="shared" si="23"/>
        <v>BB_L_16_GW_GW_SA_Low_GW_GQ_24_001_13</v>
      </c>
      <c r="D1247" s="14">
        <v>10</v>
      </c>
      <c r="E1247" s="14">
        <v>10</v>
      </c>
      <c r="F1247" s="14">
        <v>10</v>
      </c>
      <c r="G1247" s="14">
        <v>10.0003333333333</v>
      </c>
      <c r="H1247" s="14">
        <v>11.7419354838709</v>
      </c>
      <c r="I1247" s="14">
        <v>381.4</v>
      </c>
      <c r="J1247" s="14">
        <v>1435.4629032257999</v>
      </c>
      <c r="K1247" s="14">
        <v>1914.6774193548299</v>
      </c>
      <c r="L1247" s="14">
        <v>1581.65</v>
      </c>
      <c r="M1247" s="14">
        <v>924.04032258064501</v>
      </c>
      <c r="N1247" s="14">
        <v>526.29499999999996</v>
      </c>
      <c r="O1247" s="14">
        <v>288.64677419354803</v>
      </c>
      <c r="P1247" s="14">
        <v>178.683870967741</v>
      </c>
      <c r="Q1247" s="14">
        <v>120.839285714285</v>
      </c>
      <c r="R1247" s="14">
        <v>88.858064516129005</v>
      </c>
      <c r="S1247" s="14">
        <v>86.187833333333302</v>
      </c>
      <c r="T1247" s="14">
        <v>208.00645161290299</v>
      </c>
      <c r="U1247" s="14">
        <v>822.44666666666603</v>
      </c>
      <c r="V1247" s="14">
        <v>1736.2096774193501</v>
      </c>
      <c r="W1247" s="14">
        <v>2774.2580645161202</v>
      </c>
      <c r="X1247" s="14">
        <v>2751.0333333333301</v>
      </c>
      <c r="Y1247" s="14">
        <v>1789.1290322580601</v>
      </c>
      <c r="Z1247" s="14">
        <v>985.98500000000001</v>
      </c>
      <c r="AA1247" s="14">
        <v>525.11129032257998</v>
      </c>
      <c r="AB1247" s="14">
        <v>294.87741935483803</v>
      </c>
      <c r="AC1247" s="14">
        <v>190.75714285714199</v>
      </c>
      <c r="AD1247" s="14">
        <v>121.522580645161</v>
      </c>
      <c r="AE1247" s="14">
        <v>94.799166666666594</v>
      </c>
      <c r="AF1247" s="14">
        <v>151.171612903225</v>
      </c>
      <c r="AG1247" s="14">
        <v>559.39</v>
      </c>
      <c r="AH1247" s="14">
        <v>1130.77096774193</v>
      </c>
      <c r="AI1247" s="14">
        <v>1967.72580645161</v>
      </c>
      <c r="AJ1247" s="14">
        <v>2741.6666666666601</v>
      </c>
      <c r="AK1247" s="14">
        <v>3035.7096774193501</v>
      </c>
      <c r="AL1247" s="14">
        <v>2799.4666666666599</v>
      </c>
      <c r="AM1247" s="14">
        <v>2268.7419354838698</v>
      </c>
      <c r="AN1247" s="14">
        <v>1669.4193548387</v>
      </c>
      <c r="AO1247" s="14">
        <v>1201.6071428571399</v>
      </c>
      <c r="AP1247" s="14">
        <v>834.97258064516097</v>
      </c>
      <c r="AQ1247" s="14">
        <v>517.18166666666605</v>
      </c>
      <c r="AR1247" s="14">
        <v>317.58548387096698</v>
      </c>
      <c r="AS1247" s="14">
        <v>309.57499999999999</v>
      </c>
      <c r="AT1247" s="14">
        <v>567.78870967741898</v>
      </c>
      <c r="AU1247" s="14">
        <v>1012.43064516129</v>
      </c>
      <c r="AV1247" s="14">
        <v>1581.1666666666599</v>
      </c>
      <c r="AW1247" s="14">
        <v>2040.72580645161</v>
      </c>
      <c r="AX1247" s="14">
        <v>1616.2666666666601</v>
      </c>
      <c r="AY1247" s="14">
        <v>842.35161290322503</v>
      </c>
      <c r="AZ1247" s="14">
        <v>475.69677419354798</v>
      </c>
      <c r="BA1247" s="14">
        <v>306.47068965517201</v>
      </c>
      <c r="BB1247" s="14">
        <v>296.49354838709598</v>
      </c>
      <c r="BC1247" s="14">
        <v>644.19333333333304</v>
      </c>
      <c r="BD1247" s="14">
        <v>1592.5677419354799</v>
      </c>
      <c r="BE1247" s="14">
        <v>3027.4666666666599</v>
      </c>
      <c r="BF1247" s="14">
        <v>3368.7419354838698</v>
      </c>
      <c r="BG1247" s="14">
        <v>3095.9516129032199</v>
      </c>
      <c r="BH1247" s="14">
        <v>2298.8333333333298</v>
      </c>
      <c r="BI1247" s="14">
        <v>1439.8225806451601</v>
      </c>
      <c r="BJ1247" s="14">
        <v>751.08166666666602</v>
      </c>
      <c r="BK1247" s="14">
        <v>410.25483870967702</v>
      </c>
      <c r="BL1247" s="14">
        <v>245.95967741935399</v>
      </c>
      <c r="BM1247" s="14">
        <v>167.90892857142799</v>
      </c>
      <c r="BN1247" s="14">
        <v>128.96935483870899</v>
      </c>
      <c r="BO1247" s="14">
        <v>117.33666666666601</v>
      </c>
      <c r="BP1247" s="14">
        <v>216.83548387096701</v>
      </c>
      <c r="BQ1247" s="14">
        <v>622.28499999999997</v>
      </c>
      <c r="BR1247" s="14">
        <v>1269.05</v>
      </c>
      <c r="BS1247" s="14">
        <v>2274.1774193548299</v>
      </c>
      <c r="BT1247" s="14">
        <v>2812.55</v>
      </c>
      <c r="BU1247" s="14">
        <v>3125.16129032258</v>
      </c>
      <c r="BV1247" s="14">
        <v>2997.4833333333299</v>
      </c>
      <c r="BW1247" s="14">
        <v>2367.9032258064499</v>
      </c>
      <c r="BX1247" s="14">
        <v>1676.3225806451601</v>
      </c>
      <c r="BY1247" s="14">
        <v>1085.4839285714199</v>
      </c>
      <c r="BZ1247" s="14">
        <v>668.685483870967</v>
      </c>
      <c r="CA1247" s="14">
        <v>473.35166666666601</v>
      </c>
      <c r="CB1247" s="14">
        <v>764.02258064516104</v>
      </c>
      <c r="CC1247" s="14">
        <v>1593.88333333333</v>
      </c>
      <c r="CD1247" s="14">
        <v>2432.16129032258</v>
      </c>
      <c r="CE1247" s="14">
        <v>3147.7580645161202</v>
      </c>
      <c r="CF1247" s="14">
        <v>3386.95</v>
      </c>
      <c r="CG1247" s="14">
        <v>2862.4354838709601</v>
      </c>
      <c r="CH1247" s="14">
        <v>1960.65</v>
      </c>
      <c r="CI1247" s="14">
        <v>1160.4774193548301</v>
      </c>
      <c r="CJ1247" s="14">
        <v>665.75967741935403</v>
      </c>
      <c r="CK1247" s="14">
        <v>412.26607142857102</v>
      </c>
      <c r="CL1247" s="14">
        <v>251.462903225806</v>
      </c>
      <c r="CM1247" s="14">
        <v>191.03666666666601</v>
      </c>
      <c r="CN1247" s="14">
        <v>384.19838709677401</v>
      </c>
      <c r="CO1247" s="14">
        <v>1142.9866666666601</v>
      </c>
      <c r="CP1247" s="14">
        <v>1989.5161290322501</v>
      </c>
      <c r="CQ1247" s="14">
        <v>2805.77419354838</v>
      </c>
      <c r="CR1247" s="14">
        <v>2550.0666666666598</v>
      </c>
      <c r="CS1247" s="14">
        <v>1583.7903225806399</v>
      </c>
      <c r="CT1247" s="14">
        <v>919.82333333333304</v>
      </c>
      <c r="CU1247" s="14">
        <v>525.45806451612896</v>
      </c>
      <c r="CV1247" s="14">
        <v>265.70967741935402</v>
      </c>
      <c r="CW1247" s="14">
        <v>161.008620689655</v>
      </c>
      <c r="CX1247" s="14">
        <v>114.45967741935399</v>
      </c>
      <c r="CY1247" s="14">
        <v>181.28333333333299</v>
      </c>
      <c r="CZ1247" s="14">
        <v>701.18387096774097</v>
      </c>
      <c r="DA1247" s="14">
        <v>2187.25</v>
      </c>
      <c r="DB1247" s="14">
        <v>3075.9032258064499</v>
      </c>
      <c r="DC1247" s="14">
        <v>3110.3225806451601</v>
      </c>
      <c r="DD1247" s="14">
        <v>2767.55</v>
      </c>
      <c r="DE1247" s="14">
        <v>2069.1774193548299</v>
      </c>
      <c r="DF1247" s="14">
        <v>1328.5333333333299</v>
      </c>
      <c r="DG1247" s="14">
        <v>769.61129032257998</v>
      </c>
      <c r="DH1247" s="14">
        <v>407.20483870967701</v>
      </c>
      <c r="DI1247" s="14">
        <v>289.82678571428499</v>
      </c>
      <c r="DJ1247" s="14">
        <v>212.43064516128999</v>
      </c>
      <c r="DK1247" s="14">
        <v>248.933333333333</v>
      </c>
      <c r="DL1247" s="14">
        <v>869.63064516128998</v>
      </c>
      <c r="DM1247" s="14">
        <v>1833.3</v>
      </c>
      <c r="DN1247" s="14">
        <v>2675.8225806451601</v>
      </c>
      <c r="DO1247" s="14">
        <v>3160.8225806451601</v>
      </c>
      <c r="DP1247" s="14">
        <v>3421.9</v>
      </c>
      <c r="DQ1247" s="14">
        <v>3217.3709677419301</v>
      </c>
      <c r="DR1247" s="14">
        <v>2411.9499999999998</v>
      </c>
      <c r="DS1247" s="15">
        <v>1580.9666666666601</v>
      </c>
    </row>
    <row r="1248" spans="1:123" x14ac:dyDescent="0.25">
      <c r="A1248" s="16" t="s">
        <v>66</v>
      </c>
      <c r="B1248" s="17">
        <v>14</v>
      </c>
      <c r="C1248" s="13" t="str">
        <f t="shared" si="23"/>
        <v>BB_L_16_GW_GW_SA_Low_GW_GQ_24_001_14</v>
      </c>
      <c r="D1248" s="18">
        <v>10</v>
      </c>
      <c r="E1248" s="18">
        <v>10</v>
      </c>
      <c r="F1248" s="18">
        <v>10</v>
      </c>
      <c r="G1248" s="18">
        <v>10</v>
      </c>
      <c r="H1248" s="18">
        <v>11.0954838709677</v>
      </c>
      <c r="I1248" s="18">
        <v>283.64683333333301</v>
      </c>
      <c r="J1248" s="18">
        <v>1181.9709677419301</v>
      </c>
      <c r="K1248" s="18">
        <v>1727.96774193548</v>
      </c>
      <c r="L1248" s="18">
        <v>1608.4833333333299</v>
      </c>
      <c r="M1248" s="18">
        <v>1118.98225806451</v>
      </c>
      <c r="N1248" s="18">
        <v>763.64666666666596</v>
      </c>
      <c r="O1248" s="18">
        <v>518.97580645161202</v>
      </c>
      <c r="P1248" s="18">
        <v>381.066129032258</v>
      </c>
      <c r="Q1248" s="18">
        <v>288.933928571428</v>
      </c>
      <c r="R1248" s="18">
        <v>224.953225806451</v>
      </c>
      <c r="S1248" s="18">
        <v>193.63166666666601</v>
      </c>
      <c r="T1248" s="18">
        <v>251.57903225806399</v>
      </c>
      <c r="U1248" s="18">
        <v>659.69333333333304</v>
      </c>
      <c r="V1248" s="18">
        <v>1313.1129032258</v>
      </c>
      <c r="W1248" s="18">
        <v>2161.3548387096698</v>
      </c>
      <c r="X1248" s="18">
        <v>2404.8000000000002</v>
      </c>
      <c r="Y1248" s="18">
        <v>1842.3225806451601</v>
      </c>
      <c r="Z1248" s="18">
        <v>1225.43333333333</v>
      </c>
      <c r="AA1248" s="18">
        <v>802.50322580645104</v>
      </c>
      <c r="AB1248" s="18">
        <v>549.07580645161295</v>
      </c>
      <c r="AC1248" s="18">
        <v>408.74464285714203</v>
      </c>
      <c r="AD1248" s="18">
        <v>292.37096774193498</v>
      </c>
      <c r="AE1248" s="18">
        <v>227.44333333333299</v>
      </c>
      <c r="AF1248" s="18">
        <v>231.19516129032201</v>
      </c>
      <c r="AG1248" s="18">
        <v>487.97166666666601</v>
      </c>
      <c r="AH1248" s="18">
        <v>885.40161290322499</v>
      </c>
      <c r="AI1248" s="18">
        <v>1511.0483870967701</v>
      </c>
      <c r="AJ1248" s="18">
        <v>2158.65</v>
      </c>
      <c r="AK1248" s="18">
        <v>2504.9677419354798</v>
      </c>
      <c r="AL1248" s="18">
        <v>2450.61666666666</v>
      </c>
      <c r="AM1248" s="18">
        <v>2140.22580645161</v>
      </c>
      <c r="AN1248" s="18">
        <v>1731.5161290322501</v>
      </c>
      <c r="AO1248" s="18">
        <v>1380</v>
      </c>
      <c r="AP1248" s="18">
        <v>1077.92258064516</v>
      </c>
      <c r="AQ1248" s="18">
        <v>784.41166666666595</v>
      </c>
      <c r="AR1248" s="18">
        <v>551.17741935483798</v>
      </c>
      <c r="AS1248" s="18">
        <v>480.76166666666597</v>
      </c>
      <c r="AT1248" s="18">
        <v>597.41774193548395</v>
      </c>
      <c r="AU1248" s="18">
        <v>855.36290322580601</v>
      </c>
      <c r="AV1248" s="18">
        <v>1231.12333333333</v>
      </c>
      <c r="AW1248" s="18">
        <v>1590.66129032258</v>
      </c>
      <c r="AX1248" s="18">
        <v>1429.4833333333299</v>
      </c>
      <c r="AY1248" s="18">
        <v>922.16451612903199</v>
      </c>
      <c r="AZ1248" s="18">
        <v>622.20000000000005</v>
      </c>
      <c r="BA1248" s="18">
        <v>458.57931034482698</v>
      </c>
      <c r="BB1248" s="18">
        <v>409.425806451612</v>
      </c>
      <c r="BC1248" s="18">
        <v>641.26833333333298</v>
      </c>
      <c r="BD1248" s="18">
        <v>1374.2096774193501</v>
      </c>
      <c r="BE1248" s="18">
        <v>2693.4833333333299</v>
      </c>
      <c r="BF1248" s="18">
        <v>3141.0322580645102</v>
      </c>
      <c r="BG1248" s="18">
        <v>3067.6774193548299</v>
      </c>
      <c r="BH1248" s="18">
        <v>2514.1666666666601</v>
      </c>
      <c r="BI1248" s="18">
        <v>1803.8064516129</v>
      </c>
      <c r="BJ1248" s="18">
        <v>1147.9566666666601</v>
      </c>
      <c r="BK1248" s="18">
        <v>763.28064516128995</v>
      </c>
      <c r="BL1248" s="18">
        <v>535.86129032257998</v>
      </c>
      <c r="BM1248" s="18">
        <v>400.648214285714</v>
      </c>
      <c r="BN1248" s="18">
        <v>316.59032258064502</v>
      </c>
      <c r="BO1248" s="18">
        <v>266.08166666666602</v>
      </c>
      <c r="BP1248" s="18">
        <v>307.806451612903</v>
      </c>
      <c r="BQ1248" s="18">
        <v>573.55666666666605</v>
      </c>
      <c r="BR1248" s="18">
        <v>1032.70806451612</v>
      </c>
      <c r="BS1248" s="18">
        <v>1783.2096774193501</v>
      </c>
      <c r="BT1248" s="18">
        <v>2226.1833333333302</v>
      </c>
      <c r="BU1248" s="18">
        <v>2533.1774193548299</v>
      </c>
      <c r="BV1248" s="18">
        <v>2532.0833333333298</v>
      </c>
      <c r="BW1248" s="18">
        <v>2161.1129032258</v>
      </c>
      <c r="BX1248" s="18">
        <v>1683.2580645161199</v>
      </c>
      <c r="BY1248" s="18">
        <v>1230.7142857142801</v>
      </c>
      <c r="BZ1248" s="18">
        <v>875.63548387096705</v>
      </c>
      <c r="CA1248" s="18">
        <v>656.93166666666605</v>
      </c>
      <c r="CB1248" s="18">
        <v>792.18225806451596</v>
      </c>
      <c r="CC1248" s="18">
        <v>1357.2166666666601</v>
      </c>
      <c r="CD1248" s="18">
        <v>1989.7580645161199</v>
      </c>
      <c r="CE1248" s="18">
        <v>2581.7419354838698</v>
      </c>
      <c r="CF1248" s="18">
        <v>2907.5833333333298</v>
      </c>
      <c r="CG1248" s="18">
        <v>2662.1935483870898</v>
      </c>
      <c r="CH1248" s="18">
        <v>2064.8166666666598</v>
      </c>
      <c r="CI1248" s="18">
        <v>1432.69354838709</v>
      </c>
      <c r="CJ1248" s="18">
        <v>980.85322580645095</v>
      </c>
      <c r="CK1248" s="18">
        <v>708.92499999999995</v>
      </c>
      <c r="CL1248" s="18">
        <v>500.43870967741901</v>
      </c>
      <c r="CM1248" s="18">
        <v>365.39</v>
      </c>
      <c r="CN1248" s="18">
        <v>449.26451612903202</v>
      </c>
      <c r="CO1248" s="18">
        <v>985.07333333333304</v>
      </c>
      <c r="CP1248" s="18">
        <v>1672.46774193548</v>
      </c>
      <c r="CQ1248" s="18">
        <v>2469.9516129032199</v>
      </c>
      <c r="CR1248" s="18">
        <v>2810.1666666666601</v>
      </c>
      <c r="CS1248" s="18">
        <v>2059.5161290322499</v>
      </c>
      <c r="CT1248" s="18">
        <v>1421.9666666666601</v>
      </c>
      <c r="CU1248" s="18">
        <v>968.38225806451601</v>
      </c>
      <c r="CV1248" s="18">
        <v>609.94193548387102</v>
      </c>
      <c r="CW1248" s="18">
        <v>414.44827586206799</v>
      </c>
      <c r="CX1248" s="18">
        <v>297.52580645161203</v>
      </c>
      <c r="CY1248" s="18">
        <v>300.375</v>
      </c>
      <c r="CZ1248" s="18">
        <v>673.39838709677394</v>
      </c>
      <c r="DA1248" s="18">
        <v>2026.8899999999901</v>
      </c>
      <c r="DB1248" s="18">
        <v>3165.8064516129002</v>
      </c>
      <c r="DC1248" s="18">
        <v>3418.5161290322499</v>
      </c>
      <c r="DD1248" s="18">
        <v>3211.3333333333298</v>
      </c>
      <c r="DE1248" s="18">
        <v>2624.8709677419301</v>
      </c>
      <c r="DF1248" s="18">
        <v>1931.4166666666599</v>
      </c>
      <c r="DG1248" s="18">
        <v>1351.33870967741</v>
      </c>
      <c r="DH1248" s="18">
        <v>912.55967741935399</v>
      </c>
      <c r="DI1248" s="18">
        <v>731.03928571428503</v>
      </c>
      <c r="DJ1248" s="18">
        <v>571.85322580645095</v>
      </c>
      <c r="DK1248" s="18">
        <v>507.87833333333299</v>
      </c>
      <c r="DL1248" s="18">
        <v>935.03548387096703</v>
      </c>
      <c r="DM1248" s="18">
        <v>1729.0166666666601</v>
      </c>
      <c r="DN1248" s="18">
        <v>2513.4677419354798</v>
      </c>
      <c r="DO1248" s="18">
        <v>3019.38709677419</v>
      </c>
      <c r="DP1248" s="18">
        <v>3343.0666666666598</v>
      </c>
      <c r="DQ1248" s="18">
        <v>3323.72580645161</v>
      </c>
      <c r="DR1248" s="18">
        <v>2767.7833333333301</v>
      </c>
      <c r="DS1248" s="19">
        <v>2107.8333333333298</v>
      </c>
    </row>
    <row r="1249" spans="1:123" x14ac:dyDescent="0.25">
      <c r="A1249" s="12" t="s">
        <v>66</v>
      </c>
      <c r="B1249" s="13">
        <v>15</v>
      </c>
      <c r="C1249" s="13" t="str">
        <f t="shared" si="23"/>
        <v>BB_L_16_GW_GW_SA_Low_GW_GQ_24_001_15</v>
      </c>
      <c r="D1249" s="14">
        <v>10</v>
      </c>
      <c r="E1249" s="14">
        <v>10</v>
      </c>
      <c r="F1249" s="14">
        <v>10</v>
      </c>
      <c r="G1249" s="14">
        <v>10</v>
      </c>
      <c r="H1249" s="14">
        <v>10.2927419354838</v>
      </c>
      <c r="I1249" s="14">
        <v>104.43816666666601</v>
      </c>
      <c r="J1249" s="14">
        <v>516.31129032258002</v>
      </c>
      <c r="K1249" s="14">
        <v>950.82096774193496</v>
      </c>
      <c r="L1249" s="14">
        <v>1185.81666666666</v>
      </c>
      <c r="M1249" s="14">
        <v>1139.9032258064501</v>
      </c>
      <c r="N1249" s="14">
        <v>994.17666666666605</v>
      </c>
      <c r="O1249" s="14">
        <v>828.33225806451605</v>
      </c>
      <c r="P1249" s="14">
        <v>684</v>
      </c>
      <c r="Q1249" s="14">
        <v>549.53928571428503</v>
      </c>
      <c r="R1249" s="14">
        <v>443.39193548386999</v>
      </c>
      <c r="S1249" s="14">
        <v>368.81999999999903</v>
      </c>
      <c r="T1249" s="14">
        <v>331.832258064516</v>
      </c>
      <c r="U1249" s="14">
        <v>457.93833333333299</v>
      </c>
      <c r="V1249" s="14">
        <v>739.94193548387102</v>
      </c>
      <c r="W1249" s="14">
        <v>1244.0290322580599</v>
      </c>
      <c r="X1249" s="14">
        <v>1632.56666666666</v>
      </c>
      <c r="Y1249" s="14">
        <v>1621.2096774193501</v>
      </c>
      <c r="Z1249" s="14">
        <v>1397.61666666666</v>
      </c>
      <c r="AA1249" s="14">
        <v>1142.0645161290299</v>
      </c>
      <c r="AB1249" s="14">
        <v>919.48870967741902</v>
      </c>
      <c r="AC1249" s="14">
        <v>748.91071428571399</v>
      </c>
      <c r="AD1249" s="14">
        <v>571.74677419354805</v>
      </c>
      <c r="AE1249" s="14">
        <v>449.26166666666597</v>
      </c>
      <c r="AF1249" s="14">
        <v>371.29032258064501</v>
      </c>
      <c r="AG1249" s="14">
        <v>414.76833333333298</v>
      </c>
      <c r="AH1249" s="14">
        <v>558.53387096774202</v>
      </c>
      <c r="AI1249" s="14">
        <v>855.38064516128998</v>
      </c>
      <c r="AJ1249" s="14">
        <v>1248.56666666666</v>
      </c>
      <c r="AK1249" s="14">
        <v>1595.08064516129</v>
      </c>
      <c r="AL1249" s="14">
        <v>1757.15</v>
      </c>
      <c r="AM1249" s="14">
        <v>1759.8064516129</v>
      </c>
      <c r="AN1249" s="14">
        <v>1650.7580645161199</v>
      </c>
      <c r="AO1249" s="14">
        <v>1500.125</v>
      </c>
      <c r="AP1249" s="14">
        <v>1323.5967741935401</v>
      </c>
      <c r="AQ1249" s="14">
        <v>1093.54</v>
      </c>
      <c r="AR1249" s="14">
        <v>834.07903225806399</v>
      </c>
      <c r="AS1249" s="14">
        <v>693.18833333333305</v>
      </c>
      <c r="AT1249" s="14">
        <v>639.80483870967703</v>
      </c>
      <c r="AU1249" s="14">
        <v>666.76774193548397</v>
      </c>
      <c r="AV1249" s="14">
        <v>781.53666666666595</v>
      </c>
      <c r="AW1249" s="14">
        <v>953.2</v>
      </c>
      <c r="AX1249" s="14">
        <v>1040.53666666666</v>
      </c>
      <c r="AY1249" s="14">
        <v>905.24677419354805</v>
      </c>
      <c r="AZ1249" s="14">
        <v>753.41612903225803</v>
      </c>
      <c r="BA1249" s="14">
        <v>627.86724137931003</v>
      </c>
      <c r="BB1249" s="14">
        <v>524.64516129032199</v>
      </c>
      <c r="BC1249" s="14">
        <v>548.28</v>
      </c>
      <c r="BD1249" s="14">
        <v>869.62096774193503</v>
      </c>
      <c r="BE1249" s="14">
        <v>1675.36666666666</v>
      </c>
      <c r="BF1249" s="14">
        <v>2122.6451612903202</v>
      </c>
      <c r="BG1249" s="14">
        <v>2390.9838709677401</v>
      </c>
      <c r="BH1249" s="14">
        <v>2306.88333333333</v>
      </c>
      <c r="BI1249" s="14">
        <v>2020.1774193548299</v>
      </c>
      <c r="BJ1249" s="14">
        <v>1625.06666666666</v>
      </c>
      <c r="BK1249" s="14">
        <v>1279.4838709677399</v>
      </c>
      <c r="BL1249" s="14">
        <v>996.49354838709598</v>
      </c>
      <c r="BM1249" s="14">
        <v>786.06607142857104</v>
      </c>
      <c r="BN1249" s="14">
        <v>636.51451612903202</v>
      </c>
      <c r="BO1249" s="14">
        <v>520.97666666666601</v>
      </c>
      <c r="BP1249" s="14">
        <v>467.95</v>
      </c>
      <c r="BQ1249" s="14">
        <v>522.14</v>
      </c>
      <c r="BR1249" s="14">
        <v>702.26129032257995</v>
      </c>
      <c r="BS1249" s="14">
        <v>1072.4129032257999</v>
      </c>
      <c r="BT1249" s="14">
        <v>1345.7166666666601</v>
      </c>
      <c r="BU1249" s="14">
        <v>1606.5161290322501</v>
      </c>
      <c r="BV1249" s="14">
        <v>1749.2833333333299</v>
      </c>
      <c r="BW1249" s="14">
        <v>1723.0161290322501</v>
      </c>
      <c r="BX1249" s="14">
        <v>1562.38709677419</v>
      </c>
      <c r="BY1249" s="14">
        <v>1338.6607142857099</v>
      </c>
      <c r="BZ1249" s="14">
        <v>1098.16129032258</v>
      </c>
      <c r="CA1249" s="14">
        <v>863.38</v>
      </c>
      <c r="CB1249" s="14">
        <v>782.3</v>
      </c>
      <c r="CC1249" s="14">
        <v>934</v>
      </c>
      <c r="CD1249" s="14">
        <v>1217.3709677419299</v>
      </c>
      <c r="CE1249" s="14">
        <v>1584.22580645161</v>
      </c>
      <c r="CF1249" s="14">
        <v>1959.0333333333299</v>
      </c>
      <c r="CG1249" s="14">
        <v>2051.16129032258</v>
      </c>
      <c r="CH1249" s="14">
        <v>1916.05</v>
      </c>
      <c r="CI1249" s="14">
        <v>1637.6129032258</v>
      </c>
      <c r="CJ1249" s="14">
        <v>1348.7580645161199</v>
      </c>
      <c r="CK1249" s="14">
        <v>1111.30357142857</v>
      </c>
      <c r="CL1249" s="14">
        <v>867.82903225806399</v>
      </c>
      <c r="CM1249" s="14">
        <v>637.17999999999995</v>
      </c>
      <c r="CN1249" s="14">
        <v>556.53709677419295</v>
      </c>
      <c r="CO1249" s="14">
        <v>709.29499999999996</v>
      </c>
      <c r="CP1249" s="14">
        <v>1018.46451612903</v>
      </c>
      <c r="CQ1249" s="14">
        <v>1590.22580645161</v>
      </c>
      <c r="CR1249" s="14">
        <v>2280.8166666666598</v>
      </c>
      <c r="CS1249" s="14">
        <v>2137.6451612903202</v>
      </c>
      <c r="CT1249" s="14">
        <v>1850.65</v>
      </c>
      <c r="CU1249" s="14">
        <v>1517.9516129032199</v>
      </c>
      <c r="CV1249" s="14">
        <v>1137.54516129032</v>
      </c>
      <c r="CW1249" s="14">
        <v>846.35517241379296</v>
      </c>
      <c r="CX1249" s="14">
        <v>633.06774193548301</v>
      </c>
      <c r="CY1249" s="14">
        <v>508.87166666666599</v>
      </c>
      <c r="CZ1249" s="14">
        <v>571.49354838709598</v>
      </c>
      <c r="DA1249" s="14">
        <v>1292.2833333333299</v>
      </c>
      <c r="DB1249" s="14">
        <v>2200.83870967741</v>
      </c>
      <c r="DC1249" s="14">
        <v>2669.1290322580599</v>
      </c>
      <c r="DD1249" s="14">
        <v>2819.2666666666601</v>
      </c>
      <c r="DE1249" s="14">
        <v>2727.72580645161</v>
      </c>
      <c r="DF1249" s="14">
        <v>2431.1999999999998</v>
      </c>
      <c r="DG1249" s="14">
        <v>2048.5645161290299</v>
      </c>
      <c r="DH1249" s="14">
        <v>1628.2096774193501</v>
      </c>
      <c r="DI1249" s="14">
        <v>1390.4642857142801</v>
      </c>
      <c r="DJ1249" s="14">
        <v>1112.05322580645</v>
      </c>
      <c r="DK1249" s="14">
        <v>905.57500000000005</v>
      </c>
      <c r="DL1249" s="14">
        <v>971.46612903225798</v>
      </c>
      <c r="DM1249" s="14">
        <v>1323.4166666666599</v>
      </c>
      <c r="DN1249" s="14">
        <v>1802.9032258064501</v>
      </c>
      <c r="DO1249" s="14">
        <v>2234.4677419354798</v>
      </c>
      <c r="DP1249" s="14">
        <v>2617.35</v>
      </c>
      <c r="DQ1249" s="14">
        <v>2934.0483870967701</v>
      </c>
      <c r="DR1249" s="14">
        <v>2866.0666666666598</v>
      </c>
      <c r="DS1249" s="15">
        <v>2594.25</v>
      </c>
    </row>
    <row r="1250" spans="1:123" x14ac:dyDescent="0.25">
      <c r="A1250" s="16" t="s">
        <v>66</v>
      </c>
      <c r="B1250" s="17">
        <v>16</v>
      </c>
      <c r="C1250" s="13" t="str">
        <f t="shared" si="23"/>
        <v>BB_L_16_GW_GW_SA_Low_GW_GQ_24_001_16</v>
      </c>
      <c r="D1250" s="18">
        <v>10</v>
      </c>
      <c r="E1250" s="18">
        <v>10</v>
      </c>
      <c r="F1250" s="18">
        <v>10</v>
      </c>
      <c r="G1250" s="18">
        <v>10</v>
      </c>
      <c r="H1250" s="18">
        <v>10.0093548387096</v>
      </c>
      <c r="I1250" s="18">
        <v>33.928166666666598</v>
      </c>
      <c r="J1250" s="18">
        <v>274.26096774193502</v>
      </c>
      <c r="K1250" s="18">
        <v>792.82741935483796</v>
      </c>
      <c r="L1250" s="18">
        <v>1426.36666666666</v>
      </c>
      <c r="M1250" s="18">
        <v>1694.88709677419</v>
      </c>
      <c r="N1250" s="18">
        <v>1518.93333333333</v>
      </c>
      <c r="O1250" s="18">
        <v>1136.1887096774101</v>
      </c>
      <c r="P1250" s="18">
        <v>753.37258064516095</v>
      </c>
      <c r="Q1250" s="18">
        <v>446.87321428571403</v>
      </c>
      <c r="R1250" s="18">
        <v>263.34516129032198</v>
      </c>
      <c r="S1250" s="18">
        <v>173.22833333333301</v>
      </c>
      <c r="T1250" s="18">
        <v>119.354838709677</v>
      </c>
      <c r="U1250" s="18">
        <v>175.32499999999999</v>
      </c>
      <c r="V1250" s="18">
        <v>455.13709677419303</v>
      </c>
      <c r="W1250" s="18">
        <v>1328.0903225806401</v>
      </c>
      <c r="X1250" s="18">
        <v>2281.1999999999998</v>
      </c>
      <c r="Y1250" s="18">
        <v>2592.27419354838</v>
      </c>
      <c r="Z1250" s="18">
        <v>2270.38333333333</v>
      </c>
      <c r="AA1250" s="18">
        <v>1727.38709677419</v>
      </c>
      <c r="AB1250" s="18">
        <v>1186.8790322580601</v>
      </c>
      <c r="AC1250" s="18">
        <v>786.13392857142799</v>
      </c>
      <c r="AD1250" s="18">
        <v>434.037096774193</v>
      </c>
      <c r="AE1250" s="18">
        <v>251.796666666666</v>
      </c>
      <c r="AF1250" s="18">
        <v>153.51290322580601</v>
      </c>
      <c r="AG1250" s="18">
        <v>141.97666666666601</v>
      </c>
      <c r="AH1250" s="18">
        <v>234.65967741935401</v>
      </c>
      <c r="AI1250" s="18">
        <v>568.89193548387095</v>
      </c>
      <c r="AJ1250" s="18">
        <v>1195.8399999999999</v>
      </c>
      <c r="AK1250" s="18">
        <v>1937.88709677419</v>
      </c>
      <c r="AL1250" s="18">
        <v>2467.2333333333299</v>
      </c>
      <c r="AM1250" s="18">
        <v>2740.6290322580599</v>
      </c>
      <c r="AN1250" s="18">
        <v>2752.2096774193501</v>
      </c>
      <c r="AO1250" s="18">
        <v>2558.625</v>
      </c>
      <c r="AP1250" s="18">
        <v>2203.88709677419</v>
      </c>
      <c r="AQ1250" s="18">
        <v>1624.7333333333299</v>
      </c>
      <c r="AR1250" s="18">
        <v>919.08064516129002</v>
      </c>
      <c r="AS1250" s="18">
        <v>538.14833333333297</v>
      </c>
      <c r="AT1250" s="18">
        <v>378.22580645161202</v>
      </c>
      <c r="AU1250" s="18">
        <v>400.91290322580602</v>
      </c>
      <c r="AV1250" s="18">
        <v>625.89499999999998</v>
      </c>
      <c r="AW1250" s="18">
        <v>1040.4387096774101</v>
      </c>
      <c r="AX1250" s="18">
        <v>1651.9666666666601</v>
      </c>
      <c r="AY1250" s="18">
        <v>1686.9193548387</v>
      </c>
      <c r="AZ1250" s="18">
        <v>1337.4354838709601</v>
      </c>
      <c r="BA1250" s="18">
        <v>966.69827586206895</v>
      </c>
      <c r="BB1250" s="18">
        <v>597.13709677419297</v>
      </c>
      <c r="BC1250" s="18">
        <v>365.14666666666602</v>
      </c>
      <c r="BD1250" s="18">
        <v>492.69354838709597</v>
      </c>
      <c r="BE1250" s="18">
        <v>1626.3</v>
      </c>
      <c r="BF1250" s="18">
        <v>2490.0645161290299</v>
      </c>
      <c r="BG1250" s="18">
        <v>3063.0806451612898</v>
      </c>
      <c r="BH1250" s="18">
        <v>3086.2</v>
      </c>
      <c r="BI1250" s="18">
        <v>2791.0806451612898</v>
      </c>
      <c r="BJ1250" s="18">
        <v>2201.0833333333298</v>
      </c>
      <c r="BK1250" s="18">
        <v>1524.4032258064501</v>
      </c>
      <c r="BL1250" s="18">
        <v>945.38225806451601</v>
      </c>
      <c r="BM1250" s="18">
        <v>568.69464285714196</v>
      </c>
      <c r="BN1250" s="18">
        <v>360.19516129032201</v>
      </c>
      <c r="BO1250" s="18">
        <v>235.23</v>
      </c>
      <c r="BP1250" s="18">
        <v>172.8</v>
      </c>
      <c r="BQ1250" s="18">
        <v>166.683333333333</v>
      </c>
      <c r="BR1250" s="18">
        <v>278.54999999999899</v>
      </c>
      <c r="BS1250" s="18">
        <v>714.89838709677394</v>
      </c>
      <c r="BT1250" s="18">
        <v>1217.2533333333299</v>
      </c>
      <c r="BU1250" s="18">
        <v>1872.2580645161199</v>
      </c>
      <c r="BV1250" s="18">
        <v>2442.35</v>
      </c>
      <c r="BW1250" s="18">
        <v>2816.66129032258</v>
      </c>
      <c r="BX1250" s="18">
        <v>2788.9677419354798</v>
      </c>
      <c r="BY1250" s="18">
        <v>2447.1071428571399</v>
      </c>
      <c r="BZ1250" s="18">
        <v>1870.08064516129</v>
      </c>
      <c r="CA1250" s="18">
        <v>1146.06</v>
      </c>
      <c r="CB1250" s="18">
        <v>658.31290322580605</v>
      </c>
      <c r="CC1250" s="18">
        <v>594.26166666666597</v>
      </c>
      <c r="CD1250" s="18">
        <v>981.27419354838696</v>
      </c>
      <c r="CE1250" s="18">
        <v>1775.9516129032199</v>
      </c>
      <c r="CF1250" s="18">
        <v>2726.7166666666599</v>
      </c>
      <c r="CG1250" s="18">
        <v>3091.5</v>
      </c>
      <c r="CH1250" s="18">
        <v>3044.5333333333301</v>
      </c>
      <c r="CI1250" s="18">
        <v>2639.0645161290299</v>
      </c>
      <c r="CJ1250" s="18">
        <v>2052.5322580645102</v>
      </c>
      <c r="CK1250" s="18">
        <v>1496.9107142857099</v>
      </c>
      <c r="CL1250" s="18">
        <v>924.55806451612898</v>
      </c>
      <c r="CM1250" s="18">
        <v>447.43833333333299</v>
      </c>
      <c r="CN1250" s="18">
        <v>255.75322580645101</v>
      </c>
      <c r="CO1250" s="18">
        <v>309.88333333333298</v>
      </c>
      <c r="CP1250" s="18">
        <v>637.22258064516097</v>
      </c>
      <c r="CQ1250" s="18">
        <v>1527.7629032258001</v>
      </c>
      <c r="CR1250" s="18">
        <v>2585.88333333333</v>
      </c>
      <c r="CS1250" s="18">
        <v>2498.9193548387002</v>
      </c>
      <c r="CT1250" s="18">
        <v>2159.4</v>
      </c>
      <c r="CU1250" s="18">
        <v>1638.69354838709</v>
      </c>
      <c r="CV1250" s="18">
        <v>996.83225806451605</v>
      </c>
      <c r="CW1250" s="18">
        <v>553.92586206896499</v>
      </c>
      <c r="CX1250" s="18">
        <v>295.73064516129</v>
      </c>
      <c r="CY1250" s="18">
        <v>179.09833333333299</v>
      </c>
      <c r="CZ1250" s="18">
        <v>164.666129032258</v>
      </c>
      <c r="DA1250" s="18">
        <v>813.74166666666599</v>
      </c>
      <c r="DB1250" s="18">
        <v>1948.19354838709</v>
      </c>
      <c r="DC1250" s="18">
        <v>2561.5</v>
      </c>
      <c r="DD1250" s="18">
        <v>2791.11666666666</v>
      </c>
      <c r="DE1250" s="18">
        <v>2864.66129032258</v>
      </c>
      <c r="DF1250" s="18">
        <v>2665.0166666666601</v>
      </c>
      <c r="DG1250" s="18">
        <v>2189.2580645161202</v>
      </c>
      <c r="DH1250" s="18">
        <v>1465.7903225806399</v>
      </c>
      <c r="DI1250" s="18">
        <v>1011.19464285714</v>
      </c>
      <c r="DJ1250" s="18">
        <v>567.23870967741902</v>
      </c>
      <c r="DK1250" s="18">
        <v>311.31666666666598</v>
      </c>
      <c r="DL1250" s="18">
        <v>280.95483870967701</v>
      </c>
      <c r="DM1250" s="18">
        <v>551.31833333333304</v>
      </c>
      <c r="DN1250" s="18">
        <v>1146.7016129032199</v>
      </c>
      <c r="DO1250" s="18">
        <v>1828.2580645161199</v>
      </c>
      <c r="DP1250" s="18">
        <v>2466.5</v>
      </c>
      <c r="DQ1250" s="18">
        <v>3110.2903225806399</v>
      </c>
      <c r="DR1250" s="18">
        <v>3247.8166666666598</v>
      </c>
      <c r="DS1250" s="19">
        <v>2965.6833333333302</v>
      </c>
    </row>
    <row r="1251" spans="1:123" x14ac:dyDescent="0.25">
      <c r="A1251" s="12" t="s">
        <v>66</v>
      </c>
      <c r="B1251" s="13">
        <v>17</v>
      </c>
      <c r="C1251" s="13" t="str">
        <f t="shared" si="23"/>
        <v>BB_L_16_GW_GW_SA_Low_GW_GQ_24_001_17</v>
      </c>
      <c r="D1251" s="14">
        <v>10</v>
      </c>
      <c r="E1251" s="14">
        <v>10</v>
      </c>
      <c r="F1251" s="14">
        <v>10</v>
      </c>
      <c r="G1251" s="14">
        <v>10</v>
      </c>
      <c r="H1251" s="14">
        <v>10.008709677419301</v>
      </c>
      <c r="I1251" s="14">
        <v>33.143833333333298</v>
      </c>
      <c r="J1251" s="14">
        <v>258.38290322580599</v>
      </c>
      <c r="K1251" s="14">
        <v>734.572580645161</v>
      </c>
      <c r="L1251" s="14">
        <v>1314.8</v>
      </c>
      <c r="M1251" s="14">
        <v>1588.5</v>
      </c>
      <c r="N1251" s="14">
        <v>1475.75</v>
      </c>
      <c r="O1251" s="14">
        <v>1180.4032258064501</v>
      </c>
      <c r="P1251" s="14">
        <v>868.69193548387</v>
      </c>
      <c r="Q1251" s="14">
        <v>605.95892857142803</v>
      </c>
      <c r="R1251" s="14">
        <v>429.01129032258001</v>
      </c>
      <c r="S1251" s="14">
        <v>321.51499999999999</v>
      </c>
      <c r="T1251" s="14">
        <v>238.78064516129001</v>
      </c>
      <c r="U1251" s="14">
        <v>253.11</v>
      </c>
      <c r="V1251" s="14">
        <v>459.73709677419299</v>
      </c>
      <c r="W1251" s="14">
        <v>1143.0693548387001</v>
      </c>
      <c r="X1251" s="14">
        <v>1973.9666666666601</v>
      </c>
      <c r="Y1251" s="14">
        <v>2335.1129032258</v>
      </c>
      <c r="Z1251" s="14">
        <v>2174.3166666666598</v>
      </c>
      <c r="AA1251" s="14">
        <v>1759.4354838709601</v>
      </c>
      <c r="AB1251" s="14">
        <v>1310.9354838709601</v>
      </c>
      <c r="AC1251" s="14">
        <v>960.99464285714203</v>
      </c>
      <c r="AD1251" s="14">
        <v>632.14032258064503</v>
      </c>
      <c r="AE1251" s="14">
        <v>433.89833333333303</v>
      </c>
      <c r="AF1251" s="14">
        <v>300.841935483871</v>
      </c>
      <c r="AG1251" s="14">
        <v>249.05499999999901</v>
      </c>
      <c r="AH1251" s="14">
        <v>305.89032258064498</v>
      </c>
      <c r="AI1251" s="14">
        <v>563.09354838709601</v>
      </c>
      <c r="AJ1251" s="14">
        <v>1057.9000000000001</v>
      </c>
      <c r="AK1251" s="14">
        <v>1650.08064516129</v>
      </c>
      <c r="AL1251" s="14">
        <v>2088.9</v>
      </c>
      <c r="AM1251" s="14">
        <v>2336.0967741935401</v>
      </c>
      <c r="AN1251" s="14">
        <v>2377.33870967741</v>
      </c>
      <c r="AO1251" s="14">
        <v>2252.25</v>
      </c>
      <c r="AP1251" s="14">
        <v>1999.4516129032199</v>
      </c>
      <c r="AQ1251" s="14">
        <v>1576.4666666666601</v>
      </c>
      <c r="AR1251" s="14">
        <v>1038.4903225806399</v>
      </c>
      <c r="AS1251" s="14">
        <v>719.05833333333305</v>
      </c>
      <c r="AT1251" s="14">
        <v>550.75806451612902</v>
      </c>
      <c r="AU1251" s="14">
        <v>527.47903225806397</v>
      </c>
      <c r="AV1251" s="14">
        <v>665.86499999999899</v>
      </c>
      <c r="AW1251" s="14">
        <v>951.96451612903195</v>
      </c>
      <c r="AX1251" s="14">
        <v>1409.11666666666</v>
      </c>
      <c r="AY1251" s="14">
        <v>1493.77419354838</v>
      </c>
      <c r="AZ1251" s="14">
        <v>1267.96774193548</v>
      </c>
      <c r="BA1251" s="14">
        <v>990.305172413793</v>
      </c>
      <c r="BB1251" s="14">
        <v>685.03225806451599</v>
      </c>
      <c r="BC1251" s="14">
        <v>477.95666666666602</v>
      </c>
      <c r="BD1251" s="14">
        <v>569.39677419354803</v>
      </c>
      <c r="BE1251" s="14">
        <v>1566.81666666666</v>
      </c>
      <c r="BF1251" s="14">
        <v>2391.83870967741</v>
      </c>
      <c r="BG1251" s="14">
        <v>2931.72580645161</v>
      </c>
      <c r="BH1251" s="14">
        <v>3046.1</v>
      </c>
      <c r="BI1251" s="14">
        <v>2850.22580645161</v>
      </c>
      <c r="BJ1251" s="14">
        <v>2345.8000000000002</v>
      </c>
      <c r="BK1251" s="14">
        <v>1746.03225806451</v>
      </c>
      <c r="BL1251" s="14">
        <v>1216.45483870967</v>
      </c>
      <c r="BM1251" s="14">
        <v>846.29285714285697</v>
      </c>
      <c r="BN1251" s="14">
        <v>611.54193548387002</v>
      </c>
      <c r="BO1251" s="14">
        <v>445.95</v>
      </c>
      <c r="BP1251" s="14">
        <v>343.84354838709601</v>
      </c>
      <c r="BQ1251" s="14">
        <v>300.70333333333298</v>
      </c>
      <c r="BR1251" s="14">
        <v>375.52258064516099</v>
      </c>
      <c r="BS1251" s="14">
        <v>715.02419354838696</v>
      </c>
      <c r="BT1251" s="14">
        <v>1116.41333333333</v>
      </c>
      <c r="BU1251" s="14">
        <v>1643.2419354838701</v>
      </c>
      <c r="BV1251" s="14">
        <v>2105.4166666666601</v>
      </c>
      <c r="BW1251" s="14">
        <v>2413.0806451612898</v>
      </c>
      <c r="BX1251" s="14">
        <v>2410.5322580645102</v>
      </c>
      <c r="BY1251" s="14">
        <v>2166.8928571428501</v>
      </c>
      <c r="BZ1251" s="14">
        <v>1743.0645161290299</v>
      </c>
      <c r="CA1251" s="14">
        <v>1193.1583333333299</v>
      </c>
      <c r="CB1251" s="14">
        <v>797.42258064516102</v>
      </c>
      <c r="CC1251" s="14">
        <v>717.48999999999899</v>
      </c>
      <c r="CD1251" s="14">
        <v>1001.19354838709</v>
      </c>
      <c r="CE1251" s="14">
        <v>1606.16129032258</v>
      </c>
      <c r="CF1251" s="14">
        <v>2355.6</v>
      </c>
      <c r="CG1251" s="14">
        <v>2717.5645161290299</v>
      </c>
      <c r="CH1251" s="14">
        <v>2769.9166666666601</v>
      </c>
      <c r="CI1251" s="14">
        <v>2492.1129032258</v>
      </c>
      <c r="CJ1251" s="14">
        <v>2039.3709677419299</v>
      </c>
      <c r="CK1251" s="14">
        <v>1589.375</v>
      </c>
      <c r="CL1251" s="14">
        <v>1107.63709677419</v>
      </c>
      <c r="CM1251" s="14">
        <v>663.5</v>
      </c>
      <c r="CN1251" s="14">
        <v>439.84032258064502</v>
      </c>
      <c r="CO1251" s="14">
        <v>437.17333333333301</v>
      </c>
      <c r="CP1251" s="14">
        <v>694.23387096774195</v>
      </c>
      <c r="CQ1251" s="14">
        <v>1453.0338709677401</v>
      </c>
      <c r="CR1251" s="14">
        <v>2727.2166666666599</v>
      </c>
      <c r="CS1251" s="14">
        <v>2766.5645161290299</v>
      </c>
      <c r="CT1251" s="14">
        <v>2464.65</v>
      </c>
      <c r="CU1251" s="14">
        <v>1973.5645161290299</v>
      </c>
      <c r="CV1251" s="14">
        <v>1355.3225806451601</v>
      </c>
      <c r="CW1251" s="14">
        <v>890.92241379310303</v>
      </c>
      <c r="CX1251" s="14">
        <v>574.63548387096705</v>
      </c>
      <c r="CY1251" s="14">
        <v>390.65833333333302</v>
      </c>
      <c r="CZ1251" s="14">
        <v>313.25322580645098</v>
      </c>
      <c r="DA1251" s="14">
        <v>892.18333333333305</v>
      </c>
      <c r="DB1251" s="14">
        <v>2067.4032258064499</v>
      </c>
      <c r="DC1251" s="14">
        <v>2764.5161290322499</v>
      </c>
      <c r="DD1251" s="14">
        <v>3062.0666666666598</v>
      </c>
      <c r="DE1251" s="14">
        <v>3159.6935483870898</v>
      </c>
      <c r="DF1251" s="14">
        <v>2980.4</v>
      </c>
      <c r="DG1251" s="14">
        <v>2540.5161290322499</v>
      </c>
      <c r="DH1251" s="14">
        <v>1870.3064516129</v>
      </c>
      <c r="DI1251" s="14">
        <v>1434.67857142857</v>
      </c>
      <c r="DJ1251" s="14">
        <v>981.21612903225798</v>
      </c>
      <c r="DK1251" s="14">
        <v>657.59</v>
      </c>
      <c r="DL1251" s="14">
        <v>552.98225806451603</v>
      </c>
      <c r="DM1251" s="14">
        <v>755.82333333333304</v>
      </c>
      <c r="DN1251" s="14">
        <v>1268.6129032258</v>
      </c>
      <c r="DO1251" s="14">
        <v>1875.7903225806399</v>
      </c>
      <c r="DP1251" s="14">
        <v>2459.85</v>
      </c>
      <c r="DQ1251" s="14">
        <v>3061</v>
      </c>
      <c r="DR1251" s="14">
        <v>3257.86666666666</v>
      </c>
      <c r="DS1251" s="15">
        <v>3094.88333333333</v>
      </c>
    </row>
    <row r="1252" spans="1:123" x14ac:dyDescent="0.25">
      <c r="A1252" s="16" t="s">
        <v>66</v>
      </c>
      <c r="B1252" s="17">
        <v>18</v>
      </c>
      <c r="C1252" s="13" t="str">
        <f t="shared" si="23"/>
        <v>BB_L_16_GW_GW_SA_Low_GW_GQ_24_001_18</v>
      </c>
      <c r="D1252" s="18">
        <v>10</v>
      </c>
      <c r="E1252" s="18">
        <v>10</v>
      </c>
      <c r="F1252" s="18">
        <v>10</v>
      </c>
      <c r="G1252" s="18">
        <v>10</v>
      </c>
      <c r="H1252" s="18">
        <v>10.0019354838709</v>
      </c>
      <c r="I1252" s="18">
        <v>18.756166666666601</v>
      </c>
      <c r="J1252" s="18">
        <v>122.84693548387</v>
      </c>
      <c r="K1252" s="18">
        <v>391.96451612903201</v>
      </c>
      <c r="L1252" s="18">
        <v>815.08666666666602</v>
      </c>
      <c r="M1252" s="18">
        <v>1149.2903225806399</v>
      </c>
      <c r="N1252" s="18">
        <v>1230.2333333333299</v>
      </c>
      <c r="O1252" s="18">
        <v>1158.5483870967701</v>
      </c>
      <c r="P1252" s="18">
        <v>1004.59516129032</v>
      </c>
      <c r="Q1252" s="18">
        <v>819.80178571428496</v>
      </c>
      <c r="R1252" s="18">
        <v>656.77096774193501</v>
      </c>
      <c r="S1252" s="18">
        <v>525.56333333333305</v>
      </c>
      <c r="T1252" s="18">
        <v>397.287096774193</v>
      </c>
      <c r="U1252" s="18">
        <v>332.30500000000001</v>
      </c>
      <c r="V1252" s="18">
        <v>397.77419354838702</v>
      </c>
      <c r="W1252" s="18">
        <v>759.60967741935406</v>
      </c>
      <c r="X1252" s="18">
        <v>1308.5999999999999</v>
      </c>
      <c r="Y1252" s="18">
        <v>1686.8225806451601</v>
      </c>
      <c r="Z1252" s="18">
        <v>1760.31666666666</v>
      </c>
      <c r="AA1252" s="18">
        <v>1630.1129032258</v>
      </c>
      <c r="AB1252" s="18">
        <v>1405.7580645161199</v>
      </c>
      <c r="AC1252" s="18">
        <v>1176.9642857142801</v>
      </c>
      <c r="AD1252" s="18">
        <v>900.92580645161297</v>
      </c>
      <c r="AE1252" s="18">
        <v>684.71333333333303</v>
      </c>
      <c r="AF1252" s="18">
        <v>501.75483870967702</v>
      </c>
      <c r="AG1252" s="18">
        <v>381.12166666666599</v>
      </c>
      <c r="AH1252" s="18">
        <v>362.92741935483798</v>
      </c>
      <c r="AI1252" s="18">
        <v>463.08387096774197</v>
      </c>
      <c r="AJ1252" s="18">
        <v>721.92666666666605</v>
      </c>
      <c r="AK1252" s="18">
        <v>1092.4032258064501</v>
      </c>
      <c r="AL1252" s="18">
        <v>1420.4833333333299</v>
      </c>
      <c r="AM1252" s="18">
        <v>1669.69354838709</v>
      </c>
      <c r="AN1252" s="18">
        <v>1813.6451612903199</v>
      </c>
      <c r="AO1252" s="18">
        <v>1841.7321428571399</v>
      </c>
      <c r="AP1252" s="18">
        <v>1774.5</v>
      </c>
      <c r="AQ1252" s="18">
        <v>1577.9166666666599</v>
      </c>
      <c r="AR1252" s="18">
        <v>1224.33870967741</v>
      </c>
      <c r="AS1252" s="18">
        <v>954.63166666666598</v>
      </c>
      <c r="AT1252" s="18">
        <v>749.45322580645097</v>
      </c>
      <c r="AU1252" s="18">
        <v>648.30161290322496</v>
      </c>
      <c r="AV1252" s="18">
        <v>652.755</v>
      </c>
      <c r="AW1252" s="18">
        <v>743.20967741935397</v>
      </c>
      <c r="AX1252" s="18">
        <v>986.40666666666596</v>
      </c>
      <c r="AY1252" s="18">
        <v>1120.8225806451601</v>
      </c>
      <c r="AZ1252" s="18">
        <v>1066.9516129032199</v>
      </c>
      <c r="BA1252" s="18">
        <v>943.40517241379303</v>
      </c>
      <c r="BB1252" s="18">
        <v>761.51612903225805</v>
      </c>
      <c r="BC1252" s="18">
        <v>591.479999999999</v>
      </c>
      <c r="BD1252" s="18">
        <v>565.80806451612898</v>
      </c>
      <c r="BE1252" s="18">
        <v>1101.1216666666601</v>
      </c>
      <c r="BF1252" s="18">
        <v>1700.9032258064501</v>
      </c>
      <c r="BG1252" s="18">
        <v>2226.0645161290299</v>
      </c>
      <c r="BH1252" s="18">
        <v>2451.1833333333302</v>
      </c>
      <c r="BI1252" s="18">
        <v>2476.4838709677401</v>
      </c>
      <c r="BJ1252" s="18">
        <v>2285.5333333333301</v>
      </c>
      <c r="BK1252" s="18">
        <v>1942.35483870967</v>
      </c>
      <c r="BL1252" s="18">
        <v>1559.2580645161199</v>
      </c>
      <c r="BM1252" s="18">
        <v>1227.4821428571399</v>
      </c>
      <c r="BN1252" s="18">
        <v>967.30967741935399</v>
      </c>
      <c r="BO1252" s="18">
        <v>744.63333333333298</v>
      </c>
      <c r="BP1252" s="18">
        <v>581.63387096774102</v>
      </c>
      <c r="BQ1252" s="18">
        <v>471.03166666666601</v>
      </c>
      <c r="BR1252" s="18">
        <v>460.64354838709602</v>
      </c>
      <c r="BS1252" s="18">
        <v>601.00806451612902</v>
      </c>
      <c r="BT1252" s="18">
        <v>816.64666666666596</v>
      </c>
      <c r="BU1252" s="18">
        <v>1139.4596774193501</v>
      </c>
      <c r="BV1252" s="18">
        <v>1467.4166666666599</v>
      </c>
      <c r="BW1252" s="18">
        <v>1753.3064516129</v>
      </c>
      <c r="BX1252" s="18">
        <v>1855.19354838709</v>
      </c>
      <c r="BY1252" s="18">
        <v>1803.7678571428501</v>
      </c>
      <c r="BZ1252" s="18">
        <v>1610.2419354838701</v>
      </c>
      <c r="CA1252" s="18">
        <v>1277.3</v>
      </c>
      <c r="CB1252" s="18">
        <v>960.20967741935397</v>
      </c>
      <c r="CC1252" s="18">
        <v>794.14666666666596</v>
      </c>
      <c r="CD1252" s="18">
        <v>866.07741935483796</v>
      </c>
      <c r="CE1252" s="18">
        <v>1166.96129032258</v>
      </c>
      <c r="CF1252" s="18">
        <v>1651.55</v>
      </c>
      <c r="CG1252" s="18">
        <v>1967.9032258064501</v>
      </c>
      <c r="CH1252" s="18">
        <v>2139.7333333333299</v>
      </c>
      <c r="CI1252" s="18">
        <v>2115.3225806451601</v>
      </c>
      <c r="CJ1252" s="18">
        <v>1934.7419354838701</v>
      </c>
      <c r="CK1252" s="18">
        <v>1689.4642857142801</v>
      </c>
      <c r="CL1252" s="18">
        <v>1355.9032258064501</v>
      </c>
      <c r="CM1252" s="18">
        <v>954.01333333333298</v>
      </c>
      <c r="CN1252" s="18">
        <v>685.04999999999905</v>
      </c>
      <c r="CO1252" s="18">
        <v>560.12999999999897</v>
      </c>
      <c r="CP1252" s="18">
        <v>629.20967741935397</v>
      </c>
      <c r="CQ1252" s="18">
        <v>1062.88064516129</v>
      </c>
      <c r="CR1252" s="18">
        <v>2042.1</v>
      </c>
      <c r="CS1252" s="18">
        <v>2320.0483870967701</v>
      </c>
      <c r="CT1252" s="18">
        <v>2313.1</v>
      </c>
      <c r="CU1252" s="18">
        <v>2102.3709677419301</v>
      </c>
      <c r="CV1252" s="18">
        <v>1711.6451612903199</v>
      </c>
      <c r="CW1252" s="18">
        <v>1311.01724137931</v>
      </c>
      <c r="CX1252" s="18">
        <v>958.81129032258002</v>
      </c>
      <c r="CY1252" s="18">
        <v>686.51166666666597</v>
      </c>
      <c r="CZ1252" s="18">
        <v>499.62741935483803</v>
      </c>
      <c r="DA1252" s="18">
        <v>735.46166666666602</v>
      </c>
      <c r="DB1252" s="18">
        <v>1504.03225806451</v>
      </c>
      <c r="DC1252" s="18">
        <v>2120.9516129032199</v>
      </c>
      <c r="DD1252" s="18">
        <v>2494.7166666666599</v>
      </c>
      <c r="DE1252" s="18">
        <v>2773.1290322580599</v>
      </c>
      <c r="DF1252" s="18">
        <v>2844.7166666666599</v>
      </c>
      <c r="DG1252" s="18">
        <v>2689.22580645161</v>
      </c>
      <c r="DH1252" s="18">
        <v>2292.5483870967701</v>
      </c>
      <c r="DI1252" s="18">
        <v>1962.9107142857099</v>
      </c>
      <c r="DJ1252" s="18">
        <v>1516.4193548387</v>
      </c>
      <c r="DK1252" s="18">
        <v>1113.7466666666601</v>
      </c>
      <c r="DL1252" s="18">
        <v>879.08709677419301</v>
      </c>
      <c r="DM1252" s="18">
        <v>894.57999999999902</v>
      </c>
      <c r="DN1252" s="18">
        <v>1146.4838709677399</v>
      </c>
      <c r="DO1252" s="18">
        <v>1534.6451612903199</v>
      </c>
      <c r="DP1252" s="18">
        <v>1981.0166666666601</v>
      </c>
      <c r="DQ1252" s="18">
        <v>2562.0806451612898</v>
      </c>
      <c r="DR1252" s="18">
        <v>2891.3</v>
      </c>
      <c r="DS1252" s="19">
        <v>2958.7</v>
      </c>
    </row>
    <row r="1253" spans="1:123" x14ac:dyDescent="0.25">
      <c r="A1253" s="12" t="s">
        <v>66</v>
      </c>
      <c r="B1253" s="13">
        <v>19</v>
      </c>
      <c r="C1253" s="13" t="str">
        <f t="shared" si="23"/>
        <v>BB_L_16_GW_GW_SA_Low_GW_GQ_24_001_19</v>
      </c>
      <c r="D1253" s="14">
        <v>10</v>
      </c>
      <c r="E1253" s="14">
        <v>10</v>
      </c>
      <c r="F1253" s="14">
        <v>10</v>
      </c>
      <c r="G1253" s="14">
        <v>10</v>
      </c>
      <c r="H1253" s="14">
        <v>10</v>
      </c>
      <c r="I1253" s="14">
        <v>10.6989999999999</v>
      </c>
      <c r="J1253" s="14">
        <v>30.994677419354801</v>
      </c>
      <c r="K1253" s="14">
        <v>133.317096774193</v>
      </c>
      <c r="L1253" s="14">
        <v>434.64499999999902</v>
      </c>
      <c r="M1253" s="14">
        <v>906.19838709677401</v>
      </c>
      <c r="N1253" s="14">
        <v>1276.2</v>
      </c>
      <c r="O1253" s="14">
        <v>1493.7903225806399</v>
      </c>
      <c r="P1253" s="14">
        <v>1463.22580645161</v>
      </c>
      <c r="Q1253" s="14">
        <v>1212.1428571428501</v>
      </c>
      <c r="R1253" s="14">
        <v>868.81290322580605</v>
      </c>
      <c r="S1253" s="14">
        <v>561.81333333333305</v>
      </c>
      <c r="T1253" s="14">
        <v>302.06129032258002</v>
      </c>
      <c r="U1253" s="14">
        <v>171.98</v>
      </c>
      <c r="V1253" s="14">
        <v>153.62258064516101</v>
      </c>
      <c r="W1253" s="14">
        <v>387.91290322580602</v>
      </c>
      <c r="X1253" s="14">
        <v>1056.69333333333</v>
      </c>
      <c r="Y1253" s="14">
        <v>1785.66129032258</v>
      </c>
      <c r="Z1253" s="14">
        <v>2162.0333333333301</v>
      </c>
      <c r="AA1253" s="14">
        <v>2258.7096774193501</v>
      </c>
      <c r="AB1253" s="14">
        <v>2117.0161290322499</v>
      </c>
      <c r="AC1253" s="14">
        <v>1825.25</v>
      </c>
      <c r="AD1253" s="14">
        <v>1318.69354838709</v>
      </c>
      <c r="AE1253" s="14">
        <v>845.83999999999901</v>
      </c>
      <c r="AF1253" s="14">
        <v>461.11290322580601</v>
      </c>
      <c r="AG1253" s="14">
        <v>243.26499999999999</v>
      </c>
      <c r="AH1253" s="14">
        <v>174.34516129032201</v>
      </c>
      <c r="AI1253" s="14">
        <v>181.90322580645099</v>
      </c>
      <c r="AJ1253" s="14">
        <v>330.856666666666</v>
      </c>
      <c r="AK1253" s="14">
        <v>695.79516129032197</v>
      </c>
      <c r="AL1253" s="14">
        <v>1153.7166666666601</v>
      </c>
      <c r="AM1253" s="14">
        <v>1628.38709677419</v>
      </c>
      <c r="AN1253" s="14">
        <v>2056.3064516129002</v>
      </c>
      <c r="AO1253" s="14">
        <v>2349.5535714285702</v>
      </c>
      <c r="AP1253" s="14">
        <v>2517.33870967741</v>
      </c>
      <c r="AQ1253" s="14">
        <v>2492.9666666666599</v>
      </c>
      <c r="AR1253" s="14">
        <v>2017.8709677419299</v>
      </c>
      <c r="AS1253" s="14">
        <v>1437.4166666666599</v>
      </c>
      <c r="AT1253" s="14">
        <v>887.10806451612905</v>
      </c>
      <c r="AU1253" s="14">
        <v>553.28870967741898</v>
      </c>
      <c r="AV1253" s="14">
        <v>441.71333333333303</v>
      </c>
      <c r="AW1253" s="14">
        <v>477.75483870967702</v>
      </c>
      <c r="AX1253" s="14">
        <v>852.64166666666597</v>
      </c>
      <c r="AY1253" s="14">
        <v>1329.46774193548</v>
      </c>
      <c r="AZ1253" s="14">
        <v>1514.08064516129</v>
      </c>
      <c r="BA1253" s="14">
        <v>1490.2068965517201</v>
      </c>
      <c r="BB1253" s="14">
        <v>1270.58064516129</v>
      </c>
      <c r="BC1253" s="14">
        <v>906.35333333333301</v>
      </c>
      <c r="BD1253" s="14">
        <v>559.15161290322499</v>
      </c>
      <c r="BE1253" s="14">
        <v>585.95166666666603</v>
      </c>
      <c r="BF1253" s="14">
        <v>1233.6741935483799</v>
      </c>
      <c r="BG1253" s="14">
        <v>2154.4677419354798</v>
      </c>
      <c r="BH1253" s="14">
        <v>2596.4833333333299</v>
      </c>
      <c r="BI1253" s="14">
        <v>2794.9516129032199</v>
      </c>
      <c r="BJ1253" s="14">
        <v>2819.63333333333</v>
      </c>
      <c r="BK1253" s="14">
        <v>2608.8225806451601</v>
      </c>
      <c r="BL1253" s="14">
        <v>2183.0645161290299</v>
      </c>
      <c r="BM1253" s="14">
        <v>1655.6428571428501</v>
      </c>
      <c r="BN1253" s="14">
        <v>1149.6467741935401</v>
      </c>
      <c r="BO1253" s="14">
        <v>711.94333333333304</v>
      </c>
      <c r="BP1253" s="14">
        <v>434.95967741935402</v>
      </c>
      <c r="BQ1253" s="14">
        <v>267.68666666666599</v>
      </c>
      <c r="BR1253" s="14">
        <v>209.92258064516099</v>
      </c>
      <c r="BS1253" s="14">
        <v>225.12258064516101</v>
      </c>
      <c r="BT1253" s="14">
        <v>343.07</v>
      </c>
      <c r="BU1253" s="14">
        <v>636.95806451612896</v>
      </c>
      <c r="BV1253" s="14">
        <v>1101.2933333333301</v>
      </c>
      <c r="BW1253" s="14">
        <v>1737.9193548387</v>
      </c>
      <c r="BX1253" s="14">
        <v>2228.8064516129002</v>
      </c>
      <c r="BY1253" s="14">
        <v>2533.3928571428501</v>
      </c>
      <c r="BZ1253" s="14">
        <v>2568.7580645161202</v>
      </c>
      <c r="CA1253" s="14">
        <v>2206.63333333333</v>
      </c>
      <c r="CB1253" s="14">
        <v>1540.4193548387</v>
      </c>
      <c r="CC1253" s="14">
        <v>912.72</v>
      </c>
      <c r="CD1253" s="14">
        <v>654.70322580645097</v>
      </c>
      <c r="CE1253" s="14">
        <v>769.07741935483796</v>
      </c>
      <c r="CF1253" s="14">
        <v>1465.0333333333299</v>
      </c>
      <c r="CG1253" s="14">
        <v>2116.33870967741</v>
      </c>
      <c r="CH1253" s="14">
        <v>2580.15</v>
      </c>
      <c r="CI1253" s="14">
        <v>2807.8709677419301</v>
      </c>
      <c r="CJ1253" s="14">
        <v>2804.22580645161</v>
      </c>
      <c r="CK1253" s="14">
        <v>2604.25</v>
      </c>
      <c r="CL1253" s="14">
        <v>2131.3225806451601</v>
      </c>
      <c r="CM1253" s="14">
        <v>1329.7366666666601</v>
      </c>
      <c r="CN1253" s="14">
        <v>705.60483870967698</v>
      </c>
      <c r="CO1253" s="14">
        <v>370.1</v>
      </c>
      <c r="CP1253" s="14">
        <v>287.94838709677401</v>
      </c>
      <c r="CQ1253" s="14">
        <v>608.72580645161202</v>
      </c>
      <c r="CR1253" s="14">
        <v>1702.13333333333</v>
      </c>
      <c r="CS1253" s="14">
        <v>2133.0322580645102</v>
      </c>
      <c r="CT1253" s="14">
        <v>2329.4</v>
      </c>
      <c r="CU1253" s="14">
        <v>2314.5806451612898</v>
      </c>
      <c r="CV1253" s="14">
        <v>1996.6129032258</v>
      </c>
      <c r="CW1253" s="14">
        <v>1465.1206896551701</v>
      </c>
      <c r="CX1253" s="14">
        <v>894.17419354838705</v>
      </c>
      <c r="CY1253" s="14">
        <v>484.42666666666599</v>
      </c>
      <c r="CZ1253" s="14">
        <v>244.58870967741899</v>
      </c>
      <c r="DA1253" s="14">
        <v>270.53833333333301</v>
      </c>
      <c r="DB1253" s="14">
        <v>776.39354838709596</v>
      </c>
      <c r="DC1253" s="14">
        <v>1414.6290322580601</v>
      </c>
      <c r="DD1253" s="14">
        <v>1900.8333333333301</v>
      </c>
      <c r="DE1253" s="14">
        <v>2345.7419354838698</v>
      </c>
      <c r="DF1253" s="14">
        <v>2629.0666666666598</v>
      </c>
      <c r="DG1253" s="14">
        <v>2734.1451612903202</v>
      </c>
      <c r="DH1253" s="14">
        <v>2561.1129032258</v>
      </c>
      <c r="DI1253" s="14">
        <v>2235.5892857142799</v>
      </c>
      <c r="DJ1253" s="14">
        <v>1558.3225806451601</v>
      </c>
      <c r="DK1253" s="14">
        <v>811.76666666666597</v>
      </c>
      <c r="DL1253" s="14">
        <v>412.2</v>
      </c>
      <c r="DM1253" s="14">
        <v>313.24166666666599</v>
      </c>
      <c r="DN1253" s="14">
        <v>396.80967741935399</v>
      </c>
      <c r="DO1253" s="14">
        <v>682.29193548387104</v>
      </c>
      <c r="DP1253" s="14">
        <v>1166.46</v>
      </c>
      <c r="DQ1253" s="14">
        <v>2020.22580645161</v>
      </c>
      <c r="DR1253" s="14">
        <v>2635.86666666666</v>
      </c>
      <c r="DS1253" s="15">
        <v>2934.65</v>
      </c>
    </row>
    <row r="1254" spans="1:123" x14ac:dyDescent="0.25">
      <c r="A1254" s="16" t="s">
        <v>66</v>
      </c>
      <c r="B1254" s="17">
        <v>20</v>
      </c>
      <c r="C1254" s="13" t="str">
        <f t="shared" si="23"/>
        <v>BB_L_16_GW_GW_SA_Low_GW_GQ_24_001_20</v>
      </c>
      <c r="D1254" s="18">
        <v>10</v>
      </c>
      <c r="E1254" s="18">
        <v>10</v>
      </c>
      <c r="F1254" s="18">
        <v>10</v>
      </c>
      <c r="G1254" s="18">
        <v>10</v>
      </c>
      <c r="H1254" s="18">
        <v>10</v>
      </c>
      <c r="I1254" s="18">
        <v>10.857333333333299</v>
      </c>
      <c r="J1254" s="18">
        <v>32.735161290322502</v>
      </c>
      <c r="K1254" s="18">
        <v>136.43258064516101</v>
      </c>
      <c r="L1254" s="18">
        <v>430.44499999999903</v>
      </c>
      <c r="M1254" s="18">
        <v>881.64032258064503</v>
      </c>
      <c r="N1254" s="18">
        <v>1235.11666666666</v>
      </c>
      <c r="O1254" s="18">
        <v>1453.53225806451</v>
      </c>
      <c r="P1254" s="18">
        <v>1441.5483870967701</v>
      </c>
      <c r="Q1254" s="18">
        <v>1224.67857142857</v>
      </c>
      <c r="R1254" s="18">
        <v>925.42258064516102</v>
      </c>
      <c r="S1254" s="18">
        <v>655.59666666666601</v>
      </c>
      <c r="T1254" s="18">
        <v>419.80967741935399</v>
      </c>
      <c r="U1254" s="18">
        <v>279.64166666666603</v>
      </c>
      <c r="V1254" s="18">
        <v>238.26129032258001</v>
      </c>
      <c r="W1254" s="18">
        <v>424.33064516129002</v>
      </c>
      <c r="X1254" s="18">
        <v>1018.64833333333</v>
      </c>
      <c r="Y1254" s="18">
        <v>1706.9838709677399</v>
      </c>
      <c r="Z1254" s="18">
        <v>2112.6999999999998</v>
      </c>
      <c r="AA1254" s="18">
        <v>2228.4516129032199</v>
      </c>
      <c r="AB1254" s="18">
        <v>2112.2580645161202</v>
      </c>
      <c r="AC1254" s="18">
        <v>1844.69642857142</v>
      </c>
      <c r="AD1254" s="18">
        <v>1384.0161290322501</v>
      </c>
      <c r="AE1254" s="18">
        <v>956.38833333333298</v>
      </c>
      <c r="AF1254" s="18">
        <v>599.05161290322496</v>
      </c>
      <c r="AG1254" s="18">
        <v>373.68999999999897</v>
      </c>
      <c r="AH1254" s="18">
        <v>286.41451612903199</v>
      </c>
      <c r="AI1254" s="18">
        <v>270.72741935483799</v>
      </c>
      <c r="AJ1254" s="18">
        <v>386.738333333333</v>
      </c>
      <c r="AK1254" s="18">
        <v>694.41290322580596</v>
      </c>
      <c r="AL1254" s="18">
        <v>1082.7933333333301</v>
      </c>
      <c r="AM1254" s="18">
        <v>1489.0645161290299</v>
      </c>
      <c r="AN1254" s="18">
        <v>1858.5483870967701</v>
      </c>
      <c r="AO1254" s="18">
        <v>2115.1607142857101</v>
      </c>
      <c r="AP1254" s="18">
        <v>2265.9354838709601</v>
      </c>
      <c r="AQ1254" s="18">
        <v>2254.5</v>
      </c>
      <c r="AR1254" s="18">
        <v>1872.6774193548299</v>
      </c>
      <c r="AS1254" s="18">
        <v>1407.88333333333</v>
      </c>
      <c r="AT1254" s="18">
        <v>955.83709677419301</v>
      </c>
      <c r="AU1254" s="18">
        <v>668.19032258064499</v>
      </c>
      <c r="AV1254" s="18">
        <v>557.72333333333302</v>
      </c>
      <c r="AW1254" s="18">
        <v>566.27580645161197</v>
      </c>
      <c r="AX1254" s="18">
        <v>855.74166666666599</v>
      </c>
      <c r="AY1254" s="18">
        <v>1267.4516129032199</v>
      </c>
      <c r="AZ1254" s="18">
        <v>1459.0161290322501</v>
      </c>
      <c r="BA1254" s="18">
        <v>1458.01724137931</v>
      </c>
      <c r="BB1254" s="18">
        <v>1264.1451612903199</v>
      </c>
      <c r="BC1254" s="18">
        <v>936.34500000000003</v>
      </c>
      <c r="BD1254" s="18">
        <v>624.03709677419295</v>
      </c>
      <c r="BE1254" s="18">
        <v>665.99666666666599</v>
      </c>
      <c r="BF1254" s="18">
        <v>1304.87741935483</v>
      </c>
      <c r="BG1254" s="18">
        <v>2176.9354838709601</v>
      </c>
      <c r="BH1254" s="18">
        <v>2643.4666666666599</v>
      </c>
      <c r="BI1254" s="18">
        <v>2866.0483870967701</v>
      </c>
      <c r="BJ1254" s="18">
        <v>2903.95</v>
      </c>
      <c r="BK1254" s="18">
        <v>2699.5322580645102</v>
      </c>
      <c r="BL1254" s="18">
        <v>2290.5</v>
      </c>
      <c r="BM1254" s="18">
        <v>1790.125</v>
      </c>
      <c r="BN1254" s="18">
        <v>1313.2096774193501</v>
      </c>
      <c r="BO1254" s="18">
        <v>898.57500000000005</v>
      </c>
      <c r="BP1254" s="18">
        <v>619.40161290322499</v>
      </c>
      <c r="BQ1254" s="18">
        <v>429.81833333333299</v>
      </c>
      <c r="BR1254" s="18">
        <v>349.053225806451</v>
      </c>
      <c r="BS1254" s="18">
        <v>334.48870967741902</v>
      </c>
      <c r="BT1254" s="18">
        <v>427.856666666666</v>
      </c>
      <c r="BU1254" s="18">
        <v>684.50483870967696</v>
      </c>
      <c r="BV1254" s="18">
        <v>1089.73</v>
      </c>
      <c r="BW1254" s="18">
        <v>1633.4516129032199</v>
      </c>
      <c r="BX1254" s="18">
        <v>2042.4193548387</v>
      </c>
      <c r="BY1254" s="18">
        <v>2300.8571428571399</v>
      </c>
      <c r="BZ1254" s="18">
        <v>2342.2903225806399</v>
      </c>
      <c r="CA1254" s="18">
        <v>2051.1999999999998</v>
      </c>
      <c r="CB1254" s="18">
        <v>1504.0967741935401</v>
      </c>
      <c r="CC1254" s="18">
        <v>980.74166666666599</v>
      </c>
      <c r="CD1254" s="18">
        <v>756.48709677419299</v>
      </c>
      <c r="CE1254" s="18">
        <v>842.15645161290297</v>
      </c>
      <c r="CF1254" s="18">
        <v>1414.55</v>
      </c>
      <c r="CG1254" s="18">
        <v>1985.7096774193501</v>
      </c>
      <c r="CH1254" s="18">
        <v>2426.0166666666601</v>
      </c>
      <c r="CI1254" s="18">
        <v>2653.4677419354798</v>
      </c>
      <c r="CJ1254" s="18">
        <v>2667.9677419354798</v>
      </c>
      <c r="CK1254" s="18">
        <v>2500.9464285714198</v>
      </c>
      <c r="CL1254" s="18">
        <v>2096.1129032258</v>
      </c>
      <c r="CM1254" s="18">
        <v>1407.0833333333301</v>
      </c>
      <c r="CN1254" s="18">
        <v>854.591935483871</v>
      </c>
      <c r="CO1254" s="18">
        <v>527.88666666666597</v>
      </c>
      <c r="CP1254" s="18">
        <v>423.63225806451601</v>
      </c>
      <c r="CQ1254" s="18">
        <v>695.91451612903199</v>
      </c>
      <c r="CR1254" s="18">
        <v>1873.7833333333299</v>
      </c>
      <c r="CS1254" s="18">
        <v>2411.38709677419</v>
      </c>
      <c r="CT1254" s="18">
        <v>2628.85</v>
      </c>
      <c r="CU1254" s="18">
        <v>2596.9354838709601</v>
      </c>
      <c r="CV1254" s="18">
        <v>2273.0645161290299</v>
      </c>
      <c r="CW1254" s="18">
        <v>1745.3103448275799</v>
      </c>
      <c r="CX1254" s="18">
        <v>1179.4129032257999</v>
      </c>
      <c r="CY1254" s="18">
        <v>745.20833333333303</v>
      </c>
      <c r="CZ1254" s="18">
        <v>444.648387096774</v>
      </c>
      <c r="DA1254" s="18">
        <v>412.291666666666</v>
      </c>
      <c r="DB1254" s="18">
        <v>938.05161290322496</v>
      </c>
      <c r="DC1254" s="18">
        <v>1644.9516129032199</v>
      </c>
      <c r="DD1254" s="18">
        <v>2166.2333333333299</v>
      </c>
      <c r="DE1254" s="18">
        <v>2625.33870967741</v>
      </c>
      <c r="DF1254" s="18">
        <v>2903.86666666666</v>
      </c>
      <c r="DG1254" s="18">
        <v>2992.77419354838</v>
      </c>
      <c r="DH1254" s="18">
        <v>2815.4838709677401</v>
      </c>
      <c r="DI1254" s="18">
        <v>2498.3928571428501</v>
      </c>
      <c r="DJ1254" s="18">
        <v>1858.0483870967701</v>
      </c>
      <c r="DK1254" s="18">
        <v>1140.71333333333</v>
      </c>
      <c r="DL1254" s="18">
        <v>719.14516129032199</v>
      </c>
      <c r="DM1254" s="18">
        <v>576.479999999999</v>
      </c>
      <c r="DN1254" s="18">
        <v>623.73225806451603</v>
      </c>
      <c r="DO1254" s="18">
        <v>880.76774193548295</v>
      </c>
      <c r="DP1254" s="18">
        <v>1329.61666666666</v>
      </c>
      <c r="DQ1254" s="18">
        <v>2112.9354838709601</v>
      </c>
      <c r="DR1254" s="18">
        <v>2702.4166666666601</v>
      </c>
      <c r="DS1254" s="19">
        <v>3033.6666666666601</v>
      </c>
    </row>
    <row r="1255" spans="1:123" x14ac:dyDescent="0.25">
      <c r="A1255" s="12" t="s">
        <v>66</v>
      </c>
      <c r="B1255" s="13">
        <v>21</v>
      </c>
      <c r="C1255" s="13" t="str">
        <f t="shared" si="23"/>
        <v>BB_L_16_GW_GW_SA_Low_GW_GQ_24_001_21</v>
      </c>
      <c r="D1255" s="14">
        <v>10</v>
      </c>
      <c r="E1255" s="14">
        <v>10</v>
      </c>
      <c r="F1255" s="14">
        <v>10</v>
      </c>
      <c r="G1255" s="14">
        <v>10</v>
      </c>
      <c r="H1255" s="14">
        <v>10</v>
      </c>
      <c r="I1255" s="14">
        <v>10.3783333333333</v>
      </c>
      <c r="J1255" s="14">
        <v>21.650806451612901</v>
      </c>
      <c r="K1255" s="14">
        <v>81.830806451612901</v>
      </c>
      <c r="L1255" s="14">
        <v>273.065</v>
      </c>
      <c r="M1255" s="14">
        <v>602.25161290322501</v>
      </c>
      <c r="N1255" s="14">
        <v>905.43833333333305</v>
      </c>
      <c r="O1255" s="14">
        <v>1152.7419354838701</v>
      </c>
      <c r="P1255" s="14">
        <v>1245.4032258064501</v>
      </c>
      <c r="Q1255" s="14">
        <v>1177.1428571428501</v>
      </c>
      <c r="R1255" s="14">
        <v>1007.4903225806401</v>
      </c>
      <c r="S1255" s="14">
        <v>809.32166666666603</v>
      </c>
      <c r="T1255" s="14">
        <v>592.29354838709605</v>
      </c>
      <c r="U1255" s="14">
        <v>418.854999999999</v>
      </c>
      <c r="V1255" s="14">
        <v>331.88548387096699</v>
      </c>
      <c r="W1255" s="14">
        <v>399.175806451612</v>
      </c>
      <c r="X1255" s="14">
        <v>765.12833333333299</v>
      </c>
      <c r="Y1255" s="14">
        <v>1253.8709677419299</v>
      </c>
      <c r="Z1255" s="14">
        <v>1603.4166666666599</v>
      </c>
      <c r="AA1255" s="14">
        <v>1785.9516129032199</v>
      </c>
      <c r="AB1255" s="14">
        <v>1810.22580645161</v>
      </c>
      <c r="AC1255" s="14">
        <v>1701.125</v>
      </c>
      <c r="AD1255" s="14">
        <v>1429.8225806451601</v>
      </c>
      <c r="AE1255" s="14">
        <v>1118.9349999999999</v>
      </c>
      <c r="AF1255" s="14">
        <v>803.97741935483805</v>
      </c>
      <c r="AG1255" s="14">
        <v>552.22333333333302</v>
      </c>
      <c r="AH1255" s="14">
        <v>431.63548387096699</v>
      </c>
      <c r="AI1255" s="14">
        <v>365.648387096774</v>
      </c>
      <c r="AJ1255" s="14">
        <v>395.969999999999</v>
      </c>
      <c r="AK1255" s="14">
        <v>569.70806451612896</v>
      </c>
      <c r="AL1255" s="14">
        <v>820.42166666666606</v>
      </c>
      <c r="AM1255" s="14">
        <v>1106.6258064516101</v>
      </c>
      <c r="AN1255" s="14">
        <v>1392.8225806451601</v>
      </c>
      <c r="AO1255" s="14">
        <v>1618.9821428571399</v>
      </c>
      <c r="AP1255" s="14">
        <v>1790.8709677419299</v>
      </c>
      <c r="AQ1255" s="14">
        <v>1883.8</v>
      </c>
      <c r="AR1255" s="14">
        <v>1732.35483870967</v>
      </c>
      <c r="AS1255" s="14">
        <v>1451</v>
      </c>
      <c r="AT1255" s="14">
        <v>1107.3</v>
      </c>
      <c r="AU1255" s="14">
        <v>846.97580645161202</v>
      </c>
      <c r="AV1255" s="14">
        <v>703.22500000000002</v>
      </c>
      <c r="AW1255" s="14">
        <v>637.42258064516102</v>
      </c>
      <c r="AX1255" s="14">
        <v>746.94333333333304</v>
      </c>
      <c r="AY1255" s="14">
        <v>980.93225806451596</v>
      </c>
      <c r="AZ1255" s="14">
        <v>1128.3225806451601</v>
      </c>
      <c r="BA1255" s="14">
        <v>1173.1896551724101</v>
      </c>
      <c r="BB1255" s="14">
        <v>1102.5483870967701</v>
      </c>
      <c r="BC1255" s="14">
        <v>917.24666666666599</v>
      </c>
      <c r="BD1255" s="14">
        <v>686.72258064516097</v>
      </c>
      <c r="BE1255" s="14">
        <v>623.863333333333</v>
      </c>
      <c r="BF1255" s="14">
        <v>1043.0516129032201</v>
      </c>
      <c r="BG1255" s="14">
        <v>1725.0161290322501</v>
      </c>
      <c r="BH1255" s="14">
        <v>2141.9333333333302</v>
      </c>
      <c r="BI1255" s="14">
        <v>2395.3709677419301</v>
      </c>
      <c r="BJ1255" s="14">
        <v>2537.3166666666598</v>
      </c>
      <c r="BK1255" s="14">
        <v>2493.9354838709601</v>
      </c>
      <c r="BL1255" s="14">
        <v>2272.2903225806399</v>
      </c>
      <c r="BM1255" s="14">
        <v>1934.7678571428501</v>
      </c>
      <c r="BN1255" s="14">
        <v>1563.2580645161199</v>
      </c>
      <c r="BO1255" s="14">
        <v>1190.43333333333</v>
      </c>
      <c r="BP1255" s="14">
        <v>892.32741935483796</v>
      </c>
      <c r="BQ1255" s="14">
        <v>653.92999999999995</v>
      </c>
      <c r="BR1255" s="14">
        <v>529.55967741935399</v>
      </c>
      <c r="BS1255" s="14">
        <v>449.59677419354801</v>
      </c>
      <c r="BT1255" s="14">
        <v>475.12166666666599</v>
      </c>
      <c r="BU1255" s="14">
        <v>615.86290322580601</v>
      </c>
      <c r="BV1255" s="14">
        <v>875.47833333333301</v>
      </c>
      <c r="BW1255" s="14">
        <v>1257.6129032258</v>
      </c>
      <c r="BX1255" s="14">
        <v>1574.08064516129</v>
      </c>
      <c r="BY1255" s="14">
        <v>1808.94642857142</v>
      </c>
      <c r="BZ1255" s="14">
        <v>1913.3225806451601</v>
      </c>
      <c r="CA1255" s="14">
        <v>1801.4833333333299</v>
      </c>
      <c r="CB1255" s="14">
        <v>1468.58064516129</v>
      </c>
      <c r="CC1255" s="14">
        <v>1083.69</v>
      </c>
      <c r="CD1255" s="14">
        <v>864.14032258064503</v>
      </c>
      <c r="CE1255" s="14">
        <v>834.5</v>
      </c>
      <c r="CF1255" s="14">
        <v>1151.5633333333301</v>
      </c>
      <c r="CG1255" s="14">
        <v>1535.6129032258</v>
      </c>
      <c r="CH1255" s="14">
        <v>1877.9833333333299</v>
      </c>
      <c r="CI1255" s="14">
        <v>2114.38709677419</v>
      </c>
      <c r="CJ1255" s="14">
        <v>2218.5322580645102</v>
      </c>
      <c r="CK1255" s="14">
        <v>2187.3928571428501</v>
      </c>
      <c r="CL1255" s="14">
        <v>1983.46774193548</v>
      </c>
      <c r="CM1255" s="14">
        <v>1525.4</v>
      </c>
      <c r="CN1255" s="14">
        <v>1077.53548387096</v>
      </c>
      <c r="CO1255" s="14">
        <v>738.13166666666598</v>
      </c>
      <c r="CP1255" s="14">
        <v>576.08548387096698</v>
      </c>
      <c r="CQ1255" s="14">
        <v>678.05</v>
      </c>
      <c r="CR1255" s="14">
        <v>1464.1666666666599</v>
      </c>
      <c r="CS1255" s="14">
        <v>1967.5</v>
      </c>
      <c r="CT1255" s="14">
        <v>2260.4666666666599</v>
      </c>
      <c r="CU1255" s="14">
        <v>2371.6935483870898</v>
      </c>
      <c r="CV1255" s="14">
        <v>2267.9032258064499</v>
      </c>
      <c r="CW1255" s="14">
        <v>1939.1551724137901</v>
      </c>
      <c r="CX1255" s="14">
        <v>1498.2580645161199</v>
      </c>
      <c r="CY1255" s="14">
        <v>1070.2066666666601</v>
      </c>
      <c r="CZ1255" s="14">
        <v>703.54838709677404</v>
      </c>
      <c r="DA1255" s="14">
        <v>529.61</v>
      </c>
      <c r="DB1255" s="14">
        <v>814.16129032258004</v>
      </c>
      <c r="DC1255" s="14">
        <v>1344.77419354838</v>
      </c>
      <c r="DD1255" s="14">
        <v>1798.4666666666601</v>
      </c>
      <c r="DE1255" s="14">
        <v>2254.5</v>
      </c>
      <c r="DF1255" s="14">
        <v>2593.9166666666601</v>
      </c>
      <c r="DG1255" s="14">
        <v>2798.7419354838698</v>
      </c>
      <c r="DH1255" s="14">
        <v>2813.88709677419</v>
      </c>
      <c r="DI1255" s="14">
        <v>2650.8571428571399</v>
      </c>
      <c r="DJ1255" s="14">
        <v>2193.2903225806399</v>
      </c>
      <c r="DK1255" s="14">
        <v>1574.88333333333</v>
      </c>
      <c r="DL1255" s="14">
        <v>1104.15161290322</v>
      </c>
      <c r="DM1255" s="14">
        <v>881.59833333333302</v>
      </c>
      <c r="DN1255" s="14">
        <v>826.34838709677399</v>
      </c>
      <c r="DO1255" s="14">
        <v>952.79516129032197</v>
      </c>
      <c r="DP1255" s="14">
        <v>1246.2</v>
      </c>
      <c r="DQ1255" s="14">
        <v>1844.9193548387</v>
      </c>
      <c r="DR1255" s="14">
        <v>2366.85</v>
      </c>
      <c r="DS1255" s="15">
        <v>2723.8333333333298</v>
      </c>
    </row>
    <row r="1256" spans="1:123" x14ac:dyDescent="0.25">
      <c r="A1256" s="16" t="s">
        <v>66</v>
      </c>
      <c r="B1256" s="17">
        <v>22</v>
      </c>
      <c r="C1256" s="13" t="str">
        <f t="shared" si="23"/>
        <v>BB_L_16_GW_GW_SA_Low_GW_GQ_24_001_22</v>
      </c>
      <c r="D1256" s="18">
        <v>10</v>
      </c>
      <c r="E1256" s="18">
        <v>10</v>
      </c>
      <c r="F1256" s="18">
        <v>10</v>
      </c>
      <c r="G1256" s="18">
        <v>10</v>
      </c>
      <c r="H1256" s="18">
        <v>10</v>
      </c>
      <c r="I1256" s="18">
        <v>9.9295833333333299</v>
      </c>
      <c r="J1256" s="18">
        <v>10.579290322580601</v>
      </c>
      <c r="K1256" s="18">
        <v>19.232258064516099</v>
      </c>
      <c r="L1256" s="18">
        <v>68.688666666666606</v>
      </c>
      <c r="M1256" s="18">
        <v>211.87580645161199</v>
      </c>
      <c r="N1256" s="18">
        <v>435.166666666666</v>
      </c>
      <c r="O1256" s="18">
        <v>753.81451612903197</v>
      </c>
      <c r="P1256" s="18">
        <v>1069.0129032258001</v>
      </c>
      <c r="Q1256" s="18">
        <v>1308.3392857142801</v>
      </c>
      <c r="R1256" s="18">
        <v>1366.03225806451</v>
      </c>
      <c r="S1256" s="18">
        <v>1193.5999999999999</v>
      </c>
      <c r="T1256" s="18">
        <v>821.80967741935399</v>
      </c>
      <c r="U1256" s="18">
        <v>444.315</v>
      </c>
      <c r="V1256" s="18">
        <v>247.13548387096699</v>
      </c>
      <c r="W1256" s="18">
        <v>180.972580645161</v>
      </c>
      <c r="X1256" s="18">
        <v>342.66166666666601</v>
      </c>
      <c r="Y1256" s="18">
        <v>766.11129032257998</v>
      </c>
      <c r="Z1256" s="18">
        <v>1218.93333333333</v>
      </c>
      <c r="AA1256" s="18">
        <v>1619</v>
      </c>
      <c r="AB1256" s="18">
        <v>1921.83870967741</v>
      </c>
      <c r="AC1256" s="18">
        <v>2062.9464285714198</v>
      </c>
      <c r="AD1256" s="18">
        <v>2016.5645161290299</v>
      </c>
      <c r="AE1256" s="18">
        <v>1722.9833333333299</v>
      </c>
      <c r="AF1256" s="18">
        <v>1216.61612903225</v>
      </c>
      <c r="AG1256" s="18">
        <v>694.35333333333301</v>
      </c>
      <c r="AH1256" s="18">
        <v>435.00161290322501</v>
      </c>
      <c r="AI1256" s="18">
        <v>274.70322580645097</v>
      </c>
      <c r="AJ1256" s="18">
        <v>201.31166666666601</v>
      </c>
      <c r="AK1256" s="18">
        <v>235.33709677419299</v>
      </c>
      <c r="AL1256" s="18">
        <v>367.31666666666598</v>
      </c>
      <c r="AM1256" s="18">
        <v>592.72419354838701</v>
      </c>
      <c r="AN1256" s="18">
        <v>900.03709677419295</v>
      </c>
      <c r="AO1256" s="18">
        <v>1222.57142857142</v>
      </c>
      <c r="AP1256" s="18">
        <v>1570.58064516129</v>
      </c>
      <c r="AQ1256" s="18">
        <v>1991.11666666666</v>
      </c>
      <c r="AR1256" s="18">
        <v>2318.77419354838</v>
      </c>
      <c r="AS1256" s="18">
        <v>2268.2833333333301</v>
      </c>
      <c r="AT1256" s="18">
        <v>1833.6290322580601</v>
      </c>
      <c r="AU1256" s="18">
        <v>1302.9193548387</v>
      </c>
      <c r="AV1256" s="18">
        <v>890.53</v>
      </c>
      <c r="AW1256" s="18">
        <v>580.935483870967</v>
      </c>
      <c r="AX1256" s="18">
        <v>497.38833333333298</v>
      </c>
      <c r="AY1256" s="18">
        <v>687.10483870967698</v>
      </c>
      <c r="AZ1256" s="18">
        <v>927.95967741935499</v>
      </c>
      <c r="BA1256" s="18">
        <v>1136.7413793103401</v>
      </c>
      <c r="BB1256" s="18">
        <v>1322.33870967741</v>
      </c>
      <c r="BC1256" s="18">
        <v>1344.06666666666</v>
      </c>
      <c r="BD1256" s="18">
        <v>1077.14838709677</v>
      </c>
      <c r="BE1256" s="18">
        <v>502.79333333333301</v>
      </c>
      <c r="BF1256" s="18">
        <v>507.13225806451601</v>
      </c>
      <c r="BG1256" s="18">
        <v>1066.0564516129</v>
      </c>
      <c r="BH1256" s="18">
        <v>1617.4166666666599</v>
      </c>
      <c r="BI1256" s="18">
        <v>2048.2096774193501</v>
      </c>
      <c r="BJ1256" s="18">
        <v>2425.3000000000002</v>
      </c>
      <c r="BK1256" s="18">
        <v>2640.2419354838698</v>
      </c>
      <c r="BL1256" s="18">
        <v>2690.7903225806399</v>
      </c>
      <c r="BM1256" s="18">
        <v>2552.875</v>
      </c>
      <c r="BN1256" s="18">
        <v>2215.1774193548299</v>
      </c>
      <c r="BO1256" s="18">
        <v>1700.75</v>
      </c>
      <c r="BP1256" s="18">
        <v>1171.1854838709601</v>
      </c>
      <c r="BQ1256" s="18">
        <v>704.52666666666596</v>
      </c>
      <c r="BR1256" s="18">
        <v>471.64354838709602</v>
      </c>
      <c r="BS1256" s="18">
        <v>296.425806451612</v>
      </c>
      <c r="BT1256" s="18">
        <v>243.683333333333</v>
      </c>
      <c r="BU1256" s="18">
        <v>253.49999999999901</v>
      </c>
      <c r="BV1256" s="18">
        <v>367.803333333333</v>
      </c>
      <c r="BW1256" s="18">
        <v>666.19838709677401</v>
      </c>
      <c r="BX1256" s="18">
        <v>1056.12741935483</v>
      </c>
      <c r="BY1256" s="18">
        <v>1511.3571428571399</v>
      </c>
      <c r="BZ1256" s="18">
        <v>1964.33870967741</v>
      </c>
      <c r="CA1256" s="18">
        <v>2312.7666666666601</v>
      </c>
      <c r="CB1256" s="18">
        <v>2265.4838709677401</v>
      </c>
      <c r="CC1256" s="18">
        <v>1800.63333333333</v>
      </c>
      <c r="CD1256" s="18">
        <v>1277.6451612903199</v>
      </c>
      <c r="CE1256" s="18">
        <v>826.59193548386997</v>
      </c>
      <c r="CF1256" s="18">
        <v>746.79833333333295</v>
      </c>
      <c r="CG1256" s="18">
        <v>1061.0677419354799</v>
      </c>
      <c r="CH1256" s="18">
        <v>1529.31666666666</v>
      </c>
      <c r="CI1256" s="18">
        <v>1993.27419354838</v>
      </c>
      <c r="CJ1256" s="18">
        <v>2358.8709677419301</v>
      </c>
      <c r="CK1256" s="18">
        <v>2568.6785714285702</v>
      </c>
      <c r="CL1256" s="18">
        <v>2624.6290322580599</v>
      </c>
      <c r="CM1256" s="18">
        <v>2308.0500000000002</v>
      </c>
      <c r="CN1256" s="18">
        <v>1645.0483870967701</v>
      </c>
      <c r="CO1256" s="18">
        <v>949.50166666666598</v>
      </c>
      <c r="CP1256" s="18">
        <v>539.69032258064499</v>
      </c>
      <c r="CQ1256" s="18">
        <v>387.89193548387101</v>
      </c>
      <c r="CR1256" s="18">
        <v>786.53833333333296</v>
      </c>
      <c r="CS1256" s="18">
        <v>1285.3580645161201</v>
      </c>
      <c r="CT1256" s="18">
        <v>1693.13333333333</v>
      </c>
      <c r="CU1256" s="18">
        <v>2001.0967741935401</v>
      </c>
      <c r="CV1256" s="18">
        <v>2208.8225806451601</v>
      </c>
      <c r="CW1256" s="18">
        <v>2131.5172413793098</v>
      </c>
      <c r="CX1256" s="18">
        <v>1738.3064516129</v>
      </c>
      <c r="CY1256" s="18">
        <v>1168.5333333333299</v>
      </c>
      <c r="CZ1256" s="18">
        <v>620.4</v>
      </c>
      <c r="DA1256" s="18">
        <v>294.37166666666599</v>
      </c>
      <c r="DB1256" s="18">
        <v>274.11129032257998</v>
      </c>
      <c r="DC1256" s="18">
        <v>536.56129032258002</v>
      </c>
      <c r="DD1256" s="18">
        <v>883.04</v>
      </c>
      <c r="DE1256" s="18">
        <v>1356.2903225806399</v>
      </c>
      <c r="DF1256" s="18">
        <v>1814.9666666666601</v>
      </c>
      <c r="DG1256" s="18">
        <v>2216.7903225806399</v>
      </c>
      <c r="DH1256" s="18">
        <v>2555.1451612903202</v>
      </c>
      <c r="DI1256" s="18">
        <v>2640.375</v>
      </c>
      <c r="DJ1256" s="18">
        <v>2444.4354838709601</v>
      </c>
      <c r="DK1256" s="18">
        <v>1785.95</v>
      </c>
      <c r="DL1256" s="18">
        <v>972.44677419354798</v>
      </c>
      <c r="DM1256" s="18">
        <v>556.29833333333295</v>
      </c>
      <c r="DN1256" s="18">
        <v>379.56451612903197</v>
      </c>
      <c r="DO1256" s="18">
        <v>359.07741935483801</v>
      </c>
      <c r="DP1256" s="18">
        <v>468.34333333333302</v>
      </c>
      <c r="DQ1256" s="18">
        <v>912.683870967742</v>
      </c>
      <c r="DR1256" s="18">
        <v>1505.06666666666</v>
      </c>
      <c r="DS1256" s="19">
        <v>2025.4666666666601</v>
      </c>
    </row>
    <row r="1257" spans="1:123" x14ac:dyDescent="0.25">
      <c r="A1257" s="12" t="s">
        <v>66</v>
      </c>
      <c r="B1257" s="13">
        <v>23</v>
      </c>
      <c r="C1257" s="13" t="str">
        <f t="shared" si="23"/>
        <v>BB_L_16_GW_GW_SA_Low_GW_GQ_24_001_23</v>
      </c>
      <c r="D1257" s="14">
        <v>10</v>
      </c>
      <c r="E1257" s="14">
        <v>10</v>
      </c>
      <c r="F1257" s="14">
        <v>10</v>
      </c>
      <c r="G1257" s="14">
        <v>10</v>
      </c>
      <c r="H1257" s="14">
        <v>10</v>
      </c>
      <c r="I1257" s="14">
        <v>10.015499999999999</v>
      </c>
      <c r="J1257" s="14">
        <v>11.0616129032258</v>
      </c>
      <c r="K1257" s="14">
        <v>20.923225806451601</v>
      </c>
      <c r="L1257" s="14">
        <v>73.849500000000006</v>
      </c>
      <c r="M1257" s="14">
        <v>222.47741935483799</v>
      </c>
      <c r="N1257" s="14">
        <v>449.94166666666598</v>
      </c>
      <c r="O1257" s="14">
        <v>773.23064516129</v>
      </c>
      <c r="P1257" s="14">
        <v>1091.16129032258</v>
      </c>
      <c r="Q1257" s="14">
        <v>1324.19642857142</v>
      </c>
      <c r="R1257" s="14">
        <v>1377.8709677419299</v>
      </c>
      <c r="S1257" s="14">
        <v>1217.55</v>
      </c>
      <c r="T1257" s="14">
        <v>871.44677419354798</v>
      </c>
      <c r="U1257" s="14">
        <v>522.04833333333295</v>
      </c>
      <c r="V1257" s="14">
        <v>333.83870967741899</v>
      </c>
      <c r="W1257" s="14">
        <v>255.32741935483801</v>
      </c>
      <c r="X1257" s="14">
        <v>401.219999999999</v>
      </c>
      <c r="Y1257" s="14">
        <v>819.71129032258</v>
      </c>
      <c r="Z1257" s="14">
        <v>1289.95</v>
      </c>
      <c r="AA1257" s="14">
        <v>1690.6774193548299</v>
      </c>
      <c r="AB1257" s="14">
        <v>1981.7419354838701</v>
      </c>
      <c r="AC1257" s="14">
        <v>2107.1607142857101</v>
      </c>
      <c r="AD1257" s="14">
        <v>2043.9193548387</v>
      </c>
      <c r="AE1257" s="14">
        <v>1751.2333333333299</v>
      </c>
      <c r="AF1257" s="14">
        <v>1268.6290322580601</v>
      </c>
      <c r="AG1257" s="14">
        <v>778.30166666666605</v>
      </c>
      <c r="AH1257" s="14">
        <v>531.03709677419295</v>
      </c>
      <c r="AI1257" s="14">
        <v>369.05483870967703</v>
      </c>
      <c r="AJ1257" s="14">
        <v>285.14166666666603</v>
      </c>
      <c r="AK1257" s="14">
        <v>305.52096774193501</v>
      </c>
      <c r="AL1257" s="14">
        <v>422.27333333333303</v>
      </c>
      <c r="AM1257" s="14">
        <v>627.50645161290299</v>
      </c>
      <c r="AN1257" s="14">
        <v>908.638709677419</v>
      </c>
      <c r="AO1257" s="14">
        <v>1204.5178571428501</v>
      </c>
      <c r="AP1257" s="14">
        <v>1522.3064516129</v>
      </c>
      <c r="AQ1257" s="14">
        <v>1898.2833333333299</v>
      </c>
      <c r="AR1257" s="14">
        <v>2176.3225806451601</v>
      </c>
      <c r="AS1257" s="14">
        <v>2120.9499999999998</v>
      </c>
      <c r="AT1257" s="14">
        <v>1730</v>
      </c>
      <c r="AU1257" s="14">
        <v>1267.5967741935401</v>
      </c>
      <c r="AV1257" s="14">
        <v>914.81666666666604</v>
      </c>
      <c r="AW1257" s="14">
        <v>648.21612903225798</v>
      </c>
      <c r="AX1257" s="14">
        <v>575.58000000000004</v>
      </c>
      <c r="AY1257" s="14">
        <v>755.18064516129004</v>
      </c>
      <c r="AZ1257" s="14">
        <v>995.56129032258002</v>
      </c>
      <c r="BA1257" s="14">
        <v>1204.08620689655</v>
      </c>
      <c r="BB1257" s="14">
        <v>1368.53225806451</v>
      </c>
      <c r="BC1257" s="14">
        <v>1364.95</v>
      </c>
      <c r="BD1257" s="14">
        <v>1094.9838709677399</v>
      </c>
      <c r="BE1257" s="14">
        <v>561.90666666666596</v>
      </c>
      <c r="BF1257" s="14">
        <v>600.03225806451599</v>
      </c>
      <c r="BG1257" s="14">
        <v>1173.6064516128999</v>
      </c>
      <c r="BH1257" s="14">
        <v>1759.9833333333299</v>
      </c>
      <c r="BI1257" s="14">
        <v>2211.9032258064499</v>
      </c>
      <c r="BJ1257" s="14">
        <v>2574.86666666666</v>
      </c>
      <c r="BK1257" s="14">
        <v>2762.4354838709601</v>
      </c>
      <c r="BL1257" s="14">
        <v>2785.4838709677401</v>
      </c>
      <c r="BM1257" s="14">
        <v>2628.9642857142799</v>
      </c>
      <c r="BN1257" s="14">
        <v>2294.72580645161</v>
      </c>
      <c r="BO1257" s="14">
        <v>1800.25</v>
      </c>
      <c r="BP1257" s="14">
        <v>1289.27096774193</v>
      </c>
      <c r="BQ1257" s="14">
        <v>837.19833333333304</v>
      </c>
      <c r="BR1257" s="14">
        <v>604.80645161290295</v>
      </c>
      <c r="BS1257" s="14">
        <v>417.52419354838599</v>
      </c>
      <c r="BT1257" s="14">
        <v>352.22500000000002</v>
      </c>
      <c r="BU1257" s="14">
        <v>349.543548387096</v>
      </c>
      <c r="BV1257" s="14">
        <v>452.38833333333298</v>
      </c>
      <c r="BW1257" s="14">
        <v>730.37419354838698</v>
      </c>
      <c r="BX1257" s="14">
        <v>1091.4516129032199</v>
      </c>
      <c r="BY1257" s="14">
        <v>1511.17857142857</v>
      </c>
      <c r="BZ1257" s="14">
        <v>1927.7096774193501</v>
      </c>
      <c r="CA1257" s="14">
        <v>2238.3333333333298</v>
      </c>
      <c r="CB1257" s="14">
        <v>2183.0161290322499</v>
      </c>
      <c r="CC1257" s="14">
        <v>1755.85</v>
      </c>
      <c r="CD1257" s="14">
        <v>1282.19354838709</v>
      </c>
      <c r="CE1257" s="14">
        <v>877.9</v>
      </c>
      <c r="CF1257" s="14">
        <v>814.854999999999</v>
      </c>
      <c r="CG1257" s="14">
        <v>1116.1322580645101</v>
      </c>
      <c r="CH1257" s="14">
        <v>1568.7333333333299</v>
      </c>
      <c r="CI1257" s="14">
        <v>2004.0645161290299</v>
      </c>
      <c r="CJ1257" s="14">
        <v>2338.5483870967701</v>
      </c>
      <c r="CK1257" s="14">
        <v>2530.9107142857101</v>
      </c>
      <c r="CL1257" s="14">
        <v>2580.6129032258</v>
      </c>
      <c r="CM1257" s="14">
        <v>2282.25</v>
      </c>
      <c r="CN1257" s="14">
        <v>1690.2419354838701</v>
      </c>
      <c r="CO1257" s="14">
        <v>1053.635</v>
      </c>
      <c r="CP1257" s="14">
        <v>662.48387096774195</v>
      </c>
      <c r="CQ1257" s="14">
        <v>506.61129032257998</v>
      </c>
      <c r="CR1257" s="14">
        <v>960.58333333333303</v>
      </c>
      <c r="CS1257" s="14">
        <v>1536.6129032258</v>
      </c>
      <c r="CT1257" s="14">
        <v>1974.9</v>
      </c>
      <c r="CU1257" s="14">
        <v>2289.0645161290299</v>
      </c>
      <c r="CV1257" s="14">
        <v>2487.2580645161202</v>
      </c>
      <c r="CW1257" s="14">
        <v>2397.4482758620602</v>
      </c>
      <c r="CX1257" s="14">
        <v>2010.6129032258</v>
      </c>
      <c r="CY1257" s="14">
        <v>1437.2333333333299</v>
      </c>
      <c r="CZ1257" s="14">
        <v>848.72419354838701</v>
      </c>
      <c r="DA1257" s="14">
        <v>461.80500000000001</v>
      </c>
      <c r="DB1257" s="14">
        <v>411.79999999999899</v>
      </c>
      <c r="DC1257" s="14">
        <v>707.65483870967705</v>
      </c>
      <c r="DD1257" s="14">
        <v>1099.71333333333</v>
      </c>
      <c r="DE1257" s="14">
        <v>1608.2903225806399</v>
      </c>
      <c r="DF1257" s="14">
        <v>2080.7333333333299</v>
      </c>
      <c r="DG1257" s="14">
        <v>2476.5645161290299</v>
      </c>
      <c r="DH1257" s="14">
        <v>2794.77419354838</v>
      </c>
      <c r="DI1257" s="14">
        <v>2875.9285714285702</v>
      </c>
      <c r="DJ1257" s="14">
        <v>2686.8709677419301</v>
      </c>
      <c r="DK1257" s="14">
        <v>2045.86666666666</v>
      </c>
      <c r="DL1257" s="14">
        <v>1261.26774193548</v>
      </c>
      <c r="DM1257" s="14">
        <v>830.58833333333303</v>
      </c>
      <c r="DN1257" s="14">
        <v>626.69677419354798</v>
      </c>
      <c r="DO1257" s="14">
        <v>583.12580645161199</v>
      </c>
      <c r="DP1257" s="14">
        <v>676.40166666666596</v>
      </c>
      <c r="DQ1257" s="14">
        <v>1098.38064516129</v>
      </c>
      <c r="DR1257" s="14">
        <v>1680.7166666666601</v>
      </c>
      <c r="DS1257" s="15">
        <v>2213.15</v>
      </c>
    </row>
    <row r="1258" spans="1:123" x14ac:dyDescent="0.25">
      <c r="A1258" s="16" t="s">
        <v>66</v>
      </c>
      <c r="B1258" s="17">
        <v>24</v>
      </c>
      <c r="C1258" s="13" t="str">
        <f t="shared" si="23"/>
        <v>BB_L_16_GW_GW_SA_Low_GW_GQ_24_001_24</v>
      </c>
      <c r="D1258" s="18">
        <v>10</v>
      </c>
      <c r="E1258" s="18">
        <v>10</v>
      </c>
      <c r="F1258" s="18">
        <v>10</v>
      </c>
      <c r="G1258" s="18">
        <v>10</v>
      </c>
      <c r="H1258" s="18">
        <v>10</v>
      </c>
      <c r="I1258" s="18">
        <v>10.01</v>
      </c>
      <c r="J1258" s="18">
        <v>10.7045161290322</v>
      </c>
      <c r="K1258" s="18">
        <v>17.5287096774193</v>
      </c>
      <c r="L1258" s="18">
        <v>55.738833333333297</v>
      </c>
      <c r="M1258" s="18">
        <v>166.9</v>
      </c>
      <c r="N1258" s="18">
        <v>344.44166666666598</v>
      </c>
      <c r="O1258" s="18">
        <v>607.888709677419</v>
      </c>
      <c r="P1258" s="18">
        <v>885.41935483870895</v>
      </c>
      <c r="Q1258" s="18">
        <v>1121.9821428571399</v>
      </c>
      <c r="R1258" s="18">
        <v>1231.3064516129</v>
      </c>
      <c r="S1258" s="18">
        <v>1167.45</v>
      </c>
      <c r="T1258" s="18">
        <v>939.046774193548</v>
      </c>
      <c r="U1258" s="18">
        <v>651.09</v>
      </c>
      <c r="V1258" s="18">
        <v>460.20645161290298</v>
      </c>
      <c r="W1258" s="18">
        <v>340.517741935483</v>
      </c>
      <c r="X1258" s="18">
        <v>404.49833333333299</v>
      </c>
      <c r="Y1258" s="18">
        <v>694.349999999999</v>
      </c>
      <c r="Z1258" s="18">
        <v>1049.4783333333301</v>
      </c>
      <c r="AA1258" s="18">
        <v>1378.46774193548</v>
      </c>
      <c r="AB1258" s="18">
        <v>1644.7096774193501</v>
      </c>
      <c r="AC1258" s="18">
        <v>1795.07142857142</v>
      </c>
      <c r="AD1258" s="18">
        <v>1825.0967741935401</v>
      </c>
      <c r="AE1258" s="18">
        <v>1664.13333333333</v>
      </c>
      <c r="AF1258" s="18">
        <v>1326.3225806451601</v>
      </c>
      <c r="AG1258" s="18">
        <v>924.52666666666596</v>
      </c>
      <c r="AH1258" s="18">
        <v>691.45806451612896</v>
      </c>
      <c r="AI1258" s="18">
        <v>510.10161290322498</v>
      </c>
      <c r="AJ1258" s="18">
        <v>392.243333333333</v>
      </c>
      <c r="AK1258" s="18">
        <v>368.21129032258</v>
      </c>
      <c r="AL1258" s="18">
        <v>430.98333333333301</v>
      </c>
      <c r="AM1258" s="18">
        <v>568.5</v>
      </c>
      <c r="AN1258" s="18">
        <v>770.49516129032202</v>
      </c>
      <c r="AO1258" s="18">
        <v>992.644642857142</v>
      </c>
      <c r="AP1258" s="18">
        <v>1242.1451612903199</v>
      </c>
      <c r="AQ1258" s="18">
        <v>1557.43333333333</v>
      </c>
      <c r="AR1258" s="18">
        <v>1845</v>
      </c>
      <c r="AS1258" s="18">
        <v>1879.1666666666599</v>
      </c>
      <c r="AT1258" s="18">
        <v>1645.88709677419</v>
      </c>
      <c r="AU1258" s="18">
        <v>1318.33870967741</v>
      </c>
      <c r="AV1258" s="18">
        <v>1030.6966666666599</v>
      </c>
      <c r="AW1258" s="18">
        <v>784.41451612903199</v>
      </c>
      <c r="AX1258" s="18">
        <v>655.79833333333295</v>
      </c>
      <c r="AY1258" s="18">
        <v>724.30967741935399</v>
      </c>
      <c r="AZ1258" s="18">
        <v>870.43387096774097</v>
      </c>
      <c r="BA1258" s="18">
        <v>1015.44827586206</v>
      </c>
      <c r="BB1258" s="18">
        <v>1150.8709677419299</v>
      </c>
      <c r="BC1258" s="18">
        <v>1184.8</v>
      </c>
      <c r="BD1258" s="18">
        <v>1023.25</v>
      </c>
      <c r="BE1258" s="18">
        <v>623.09166666666601</v>
      </c>
      <c r="BF1258" s="18">
        <v>615.20161290322505</v>
      </c>
      <c r="BG1258" s="18">
        <v>1040.53870967741</v>
      </c>
      <c r="BH1258" s="18">
        <v>1515.81666666666</v>
      </c>
      <c r="BI1258" s="18">
        <v>1910.6290322580601</v>
      </c>
      <c r="BJ1258" s="18">
        <v>2257</v>
      </c>
      <c r="BK1258" s="18">
        <v>2472.16129032258</v>
      </c>
      <c r="BL1258" s="18">
        <v>2559.7580645161202</v>
      </c>
      <c r="BM1258" s="18">
        <v>2497.1785714285702</v>
      </c>
      <c r="BN1258" s="18">
        <v>2277.2096774193501</v>
      </c>
      <c r="BO1258" s="18">
        <v>1904.7333333333299</v>
      </c>
      <c r="BP1258" s="18">
        <v>1479.72580645161</v>
      </c>
      <c r="BQ1258" s="18">
        <v>1063.11333333333</v>
      </c>
      <c r="BR1258" s="18">
        <v>816.58870967741905</v>
      </c>
      <c r="BS1258" s="18">
        <v>589.066129032258</v>
      </c>
      <c r="BT1258" s="18">
        <v>492.933333333333</v>
      </c>
      <c r="BU1258" s="18">
        <v>450.53064516129001</v>
      </c>
      <c r="BV1258" s="18">
        <v>498.38166666666598</v>
      </c>
      <c r="BW1258" s="18">
        <v>684.80483870967703</v>
      </c>
      <c r="BX1258" s="18">
        <v>948.072580645161</v>
      </c>
      <c r="BY1258" s="18">
        <v>1267.94642857142</v>
      </c>
      <c r="BZ1258" s="18">
        <v>1601.7419354838701</v>
      </c>
      <c r="CA1258" s="18">
        <v>1884.05</v>
      </c>
      <c r="CB1258" s="18">
        <v>1909.58064516129</v>
      </c>
      <c r="CC1258" s="18">
        <v>1643.93333333333</v>
      </c>
      <c r="CD1258" s="18">
        <v>1299.2419354838701</v>
      </c>
      <c r="CE1258" s="18">
        <v>965.67580645161297</v>
      </c>
      <c r="CF1258" s="18">
        <v>849.58333333333303</v>
      </c>
      <c r="CG1258" s="18">
        <v>1027.03548387096</v>
      </c>
      <c r="CH1258" s="18">
        <v>1342.06666666666</v>
      </c>
      <c r="CI1258" s="18">
        <v>1675.46774193548</v>
      </c>
      <c r="CJ1258" s="18">
        <v>1956.9193548387</v>
      </c>
      <c r="CK1258" s="18">
        <v>2145.2321428571399</v>
      </c>
      <c r="CL1258" s="18">
        <v>2249.5</v>
      </c>
      <c r="CM1258" s="18">
        <v>2111.86666666666</v>
      </c>
      <c r="CN1258" s="18">
        <v>1709.6451612903199</v>
      </c>
      <c r="CO1258" s="18">
        <v>1202.63333333333</v>
      </c>
      <c r="CP1258" s="18">
        <v>844.66935483870895</v>
      </c>
      <c r="CQ1258" s="18">
        <v>636.60161290322503</v>
      </c>
      <c r="CR1258" s="18">
        <v>879.21833333333302</v>
      </c>
      <c r="CS1258" s="18">
        <v>1338.83870967741</v>
      </c>
      <c r="CT1258" s="18">
        <v>1731.25</v>
      </c>
      <c r="CU1258" s="18">
        <v>2055.27419354838</v>
      </c>
      <c r="CV1258" s="18">
        <v>2318.8064516129002</v>
      </c>
      <c r="CW1258" s="18">
        <v>2345.6724137931001</v>
      </c>
      <c r="CX1258" s="18">
        <v>2110.7580645161202</v>
      </c>
      <c r="CY1258" s="18">
        <v>1659.88333333333</v>
      </c>
      <c r="CZ1258" s="18">
        <v>1121.30967741935</v>
      </c>
      <c r="DA1258" s="18">
        <v>663.82499999999902</v>
      </c>
      <c r="DB1258" s="18">
        <v>506.07580645161198</v>
      </c>
      <c r="DC1258" s="18">
        <v>705.50806451612902</v>
      </c>
      <c r="DD1258" s="18">
        <v>1020.87166666666</v>
      </c>
      <c r="DE1258" s="18">
        <v>1458.96774193548</v>
      </c>
      <c r="DF1258" s="18">
        <v>1893.31666666666</v>
      </c>
      <c r="DG1258" s="18">
        <v>2287.8548387096698</v>
      </c>
      <c r="DH1258" s="18">
        <v>2649.1290322580599</v>
      </c>
      <c r="DI1258" s="18">
        <v>2791.9285714285702</v>
      </c>
      <c r="DJ1258" s="18">
        <v>2734.0967741935401</v>
      </c>
      <c r="DK1258" s="18">
        <v>2280.63333333333</v>
      </c>
      <c r="DL1258" s="18">
        <v>1604.72580645161</v>
      </c>
      <c r="DM1258" s="18">
        <v>1168.325</v>
      </c>
      <c r="DN1258" s="18">
        <v>915.37741935483803</v>
      </c>
      <c r="DO1258" s="18">
        <v>816.20645161290304</v>
      </c>
      <c r="DP1258" s="18">
        <v>839.55833333333305</v>
      </c>
      <c r="DQ1258" s="18">
        <v>1129.7209677419301</v>
      </c>
      <c r="DR1258" s="18">
        <v>1588.9</v>
      </c>
      <c r="DS1258" s="19">
        <v>2043.65</v>
      </c>
    </row>
    <row r="1259" spans="1:123" x14ac:dyDescent="0.25">
      <c r="A1259" s="12" t="s">
        <v>66</v>
      </c>
      <c r="B1259" s="13">
        <v>25</v>
      </c>
      <c r="C1259" s="13" t="str">
        <f t="shared" si="23"/>
        <v>BB_L_16_GW_GW_SA_Low_GW_GQ_24_001_25</v>
      </c>
      <c r="D1259" s="14">
        <v>10</v>
      </c>
      <c r="E1259" s="14">
        <v>10</v>
      </c>
      <c r="F1259" s="14">
        <v>10</v>
      </c>
      <c r="G1259" s="14">
        <v>10</v>
      </c>
      <c r="H1259" s="14">
        <v>10</v>
      </c>
      <c r="I1259" s="14">
        <v>9.9050666666666594</v>
      </c>
      <c r="J1259" s="14">
        <v>9.6743387096774196</v>
      </c>
      <c r="K1259" s="14">
        <v>9.9597419354838692</v>
      </c>
      <c r="L1259" s="14">
        <v>14.0725</v>
      </c>
      <c r="M1259" s="14">
        <v>33.464999999999897</v>
      </c>
      <c r="N1259" s="14">
        <v>81.744</v>
      </c>
      <c r="O1259" s="14">
        <v>188.84677419354799</v>
      </c>
      <c r="P1259" s="14">
        <v>364.9</v>
      </c>
      <c r="Q1259" s="14">
        <v>634.57142857142799</v>
      </c>
      <c r="R1259" s="14">
        <v>942.05</v>
      </c>
      <c r="S1259" s="14">
        <v>1169.9166666666599</v>
      </c>
      <c r="T1259" s="14">
        <v>1228.9354838709601</v>
      </c>
      <c r="U1259" s="14">
        <v>960.20166666666603</v>
      </c>
      <c r="V1259" s="14">
        <v>618.296774193548</v>
      </c>
      <c r="W1259" s="14">
        <v>317.45967741935402</v>
      </c>
      <c r="X1259" s="14">
        <v>200.67666666666599</v>
      </c>
      <c r="Y1259" s="14">
        <v>275.50483870967702</v>
      </c>
      <c r="Z1259" s="14">
        <v>476.09</v>
      </c>
      <c r="AA1259" s="14">
        <v>760.96451612903195</v>
      </c>
      <c r="AB1259" s="14">
        <v>1092.7193548386999</v>
      </c>
      <c r="AC1259" s="14">
        <v>1397.30357142857</v>
      </c>
      <c r="AD1259" s="14">
        <v>1743.2419354838701</v>
      </c>
      <c r="AE1259" s="14">
        <v>1922.4166666666599</v>
      </c>
      <c r="AF1259" s="14">
        <v>1844.2903225806399</v>
      </c>
      <c r="AG1259" s="14">
        <v>1443.13333333333</v>
      </c>
      <c r="AH1259" s="14">
        <v>1071.51129032258</v>
      </c>
      <c r="AI1259" s="14">
        <v>700.41290322580596</v>
      </c>
      <c r="AJ1259" s="14">
        <v>422.553333333333</v>
      </c>
      <c r="AK1259" s="14">
        <v>280.09354838709601</v>
      </c>
      <c r="AL1259" s="14">
        <v>232.21499999999901</v>
      </c>
      <c r="AM1259" s="14">
        <v>246.867741935483</v>
      </c>
      <c r="AN1259" s="14">
        <v>322.240322580645</v>
      </c>
      <c r="AO1259" s="14">
        <v>447.103571428571</v>
      </c>
      <c r="AP1259" s="14">
        <v>637.30645161290295</v>
      </c>
      <c r="AQ1259" s="14">
        <v>976.16666666666595</v>
      </c>
      <c r="AR1259" s="14">
        <v>1554.72580645161</v>
      </c>
      <c r="AS1259" s="14">
        <v>1998.93333333333</v>
      </c>
      <c r="AT1259" s="14">
        <v>2199.6935483870898</v>
      </c>
      <c r="AU1259" s="14">
        <v>2075.5161290322499</v>
      </c>
      <c r="AV1259" s="14">
        <v>1707.7666666666601</v>
      </c>
      <c r="AW1259" s="14">
        <v>1223.4032258064501</v>
      </c>
      <c r="AX1259" s="14">
        <v>717.09666666666601</v>
      </c>
      <c r="AY1259" s="14">
        <v>502.10161290322498</v>
      </c>
      <c r="AZ1259" s="14">
        <v>526.41935483870895</v>
      </c>
      <c r="BA1259" s="14">
        <v>632.97241379310299</v>
      </c>
      <c r="BB1259" s="14">
        <v>838.73225806451603</v>
      </c>
      <c r="BC1259" s="14">
        <v>1090.70333333333</v>
      </c>
      <c r="BD1259" s="14">
        <v>1232.9838709677399</v>
      </c>
      <c r="BE1259" s="14">
        <v>903.81333333333305</v>
      </c>
      <c r="BF1259" s="14">
        <v>546.70483870967701</v>
      </c>
      <c r="BG1259" s="14">
        <v>508.34677419354801</v>
      </c>
      <c r="BH1259" s="14">
        <v>748.95</v>
      </c>
      <c r="BI1259" s="14">
        <v>1109.0258064516099</v>
      </c>
      <c r="BJ1259" s="14">
        <v>1566.1666666666599</v>
      </c>
      <c r="BK1259" s="14">
        <v>1973.0161290322501</v>
      </c>
      <c r="BL1259" s="14">
        <v>2306.7903225806399</v>
      </c>
      <c r="BM1259" s="14">
        <v>2522.0357142857101</v>
      </c>
      <c r="BN1259" s="14">
        <v>2571.6451612903202</v>
      </c>
      <c r="BO1259" s="14">
        <v>2426.2666666666601</v>
      </c>
      <c r="BP1259" s="14">
        <v>2083.1935483870898</v>
      </c>
      <c r="BQ1259" s="14">
        <v>1564.18333333333</v>
      </c>
      <c r="BR1259" s="14">
        <v>1147.72580645161</v>
      </c>
      <c r="BS1259" s="14">
        <v>703.24032258064506</v>
      </c>
      <c r="BT1259" s="14">
        <v>497.13333333333298</v>
      </c>
      <c r="BU1259" s="14">
        <v>353.359677419354</v>
      </c>
      <c r="BV1259" s="14">
        <v>285.03333333333302</v>
      </c>
      <c r="BW1259" s="14">
        <v>294.81774193548301</v>
      </c>
      <c r="BX1259" s="14">
        <v>398.816129032258</v>
      </c>
      <c r="BY1259" s="14">
        <v>612.53214285714296</v>
      </c>
      <c r="BZ1259" s="14">
        <v>958.73387096774195</v>
      </c>
      <c r="CA1259" s="14">
        <v>1487.5166666666601</v>
      </c>
      <c r="CB1259" s="14">
        <v>1981.1451612903199</v>
      </c>
      <c r="CC1259" s="14">
        <v>2176.9</v>
      </c>
      <c r="CD1259" s="14">
        <v>1995.19354838709</v>
      </c>
      <c r="CE1259" s="14">
        <v>1535.2903225806399</v>
      </c>
      <c r="CF1259" s="14">
        <v>961.96499999999901</v>
      </c>
      <c r="CG1259" s="14">
        <v>749.00322580645104</v>
      </c>
      <c r="CH1259" s="14">
        <v>814.32333333333304</v>
      </c>
      <c r="CI1259" s="14">
        <v>1080.5935483870901</v>
      </c>
      <c r="CJ1259" s="14">
        <v>1433.6290322580601</v>
      </c>
      <c r="CK1259" s="14">
        <v>1771.55357142857</v>
      </c>
      <c r="CL1259" s="14">
        <v>2137.6935483870898</v>
      </c>
      <c r="CM1259" s="14">
        <v>2433.38333333333</v>
      </c>
      <c r="CN1259" s="14">
        <v>2317.3225806451601</v>
      </c>
      <c r="CO1259" s="14">
        <v>1805.88333333333</v>
      </c>
      <c r="CP1259" s="14">
        <v>1226.8709677419299</v>
      </c>
      <c r="CQ1259" s="14">
        <v>697.70161290322505</v>
      </c>
      <c r="CR1259" s="14">
        <v>371.03666666666601</v>
      </c>
      <c r="CS1259" s="14">
        <v>595.94838709677401</v>
      </c>
      <c r="CT1259" s="14">
        <v>899.79333333333295</v>
      </c>
      <c r="CU1259" s="14">
        <v>1248</v>
      </c>
      <c r="CV1259" s="14">
        <v>1671.1129032258</v>
      </c>
      <c r="CW1259" s="14">
        <v>1979.01724137931</v>
      </c>
      <c r="CX1259" s="14">
        <v>2055.6290322580599</v>
      </c>
      <c r="CY1259" s="14">
        <v>1813.9833333333299</v>
      </c>
      <c r="CZ1259" s="14">
        <v>1294.7903225806399</v>
      </c>
      <c r="DA1259" s="14">
        <v>630.469999999999</v>
      </c>
      <c r="DB1259" s="14">
        <v>250.064516129032</v>
      </c>
      <c r="DC1259" s="14">
        <v>233.98064516129</v>
      </c>
      <c r="DD1259" s="14">
        <v>335.916666666666</v>
      </c>
      <c r="DE1259" s="14">
        <v>565.48225806451603</v>
      </c>
      <c r="DF1259" s="14">
        <v>889.1</v>
      </c>
      <c r="DG1259" s="14">
        <v>1290.3064516129</v>
      </c>
      <c r="DH1259" s="14">
        <v>1797.6290322580601</v>
      </c>
      <c r="DI1259" s="14">
        <v>2118.7857142857101</v>
      </c>
      <c r="DJ1259" s="14">
        <v>2421.38709677419</v>
      </c>
      <c r="DK1259" s="14">
        <v>2404.75</v>
      </c>
      <c r="DL1259" s="14">
        <v>1812.0483870967701</v>
      </c>
      <c r="DM1259" s="14">
        <v>1195.7533333333299</v>
      </c>
      <c r="DN1259" s="14">
        <v>752.75967741935403</v>
      </c>
      <c r="DO1259" s="14">
        <v>528.03064516128995</v>
      </c>
      <c r="DP1259" s="14">
        <v>417.08166666666602</v>
      </c>
      <c r="DQ1259" s="14">
        <v>444.78225806451599</v>
      </c>
      <c r="DR1259" s="14">
        <v>671.32500000000005</v>
      </c>
      <c r="DS1259" s="15">
        <v>1025.5216666666599</v>
      </c>
    </row>
    <row r="1260" spans="1:123" x14ac:dyDescent="0.25">
      <c r="A1260" s="16" t="s">
        <v>66</v>
      </c>
      <c r="B1260" s="17">
        <v>26</v>
      </c>
      <c r="C1260" s="13" t="str">
        <f t="shared" si="23"/>
        <v>BB_L_16_GW_GW_SA_Low_GW_GQ_24_001_26</v>
      </c>
      <c r="D1260" s="18">
        <v>10</v>
      </c>
      <c r="E1260" s="18">
        <v>10</v>
      </c>
      <c r="F1260" s="18">
        <v>10</v>
      </c>
      <c r="G1260" s="18">
        <v>10</v>
      </c>
      <c r="H1260" s="18">
        <v>10</v>
      </c>
      <c r="I1260" s="18">
        <v>9.99813333333333</v>
      </c>
      <c r="J1260" s="18">
        <v>10.007193548387001</v>
      </c>
      <c r="K1260" s="18">
        <v>10.504677419354801</v>
      </c>
      <c r="L1260" s="18">
        <v>15.3838333333333</v>
      </c>
      <c r="M1260" s="18">
        <v>37.549677419354801</v>
      </c>
      <c r="N1260" s="18">
        <v>91.431333333333299</v>
      </c>
      <c r="O1260" s="18">
        <v>210.08064516128999</v>
      </c>
      <c r="P1260" s="18">
        <v>402.39677419354803</v>
      </c>
      <c r="Q1260" s="18">
        <v>687.69107142857104</v>
      </c>
      <c r="R1260" s="18">
        <v>1008.11451612903</v>
      </c>
      <c r="S1260" s="18">
        <v>1244.4666666666601</v>
      </c>
      <c r="T1260" s="18">
        <v>1290.2903225806399</v>
      </c>
      <c r="U1260" s="18">
        <v>1000.45666666666</v>
      </c>
      <c r="V1260" s="18">
        <v>659.00645161290299</v>
      </c>
      <c r="W1260" s="18">
        <v>374.52580645161203</v>
      </c>
      <c r="X1260" s="18">
        <v>264.39499999999998</v>
      </c>
      <c r="Y1260" s="18">
        <v>346.62741935483803</v>
      </c>
      <c r="Z1260" s="18">
        <v>571.21833333333302</v>
      </c>
      <c r="AA1260" s="18">
        <v>876.185483870967</v>
      </c>
      <c r="AB1260" s="18">
        <v>1221.5645161290299</v>
      </c>
      <c r="AC1260" s="18">
        <v>1528.3392857142801</v>
      </c>
      <c r="AD1260" s="18">
        <v>1859.9354838709601</v>
      </c>
      <c r="AE1260" s="18">
        <v>2014.8333333333301</v>
      </c>
      <c r="AF1260" s="18">
        <v>1908.5483870967701</v>
      </c>
      <c r="AG1260" s="18">
        <v>1482.85</v>
      </c>
      <c r="AH1260" s="18">
        <v>1107.3709677419299</v>
      </c>
      <c r="AI1260" s="18">
        <v>747.38387096774102</v>
      </c>
      <c r="AJ1260" s="18">
        <v>482.22500000000002</v>
      </c>
      <c r="AK1260" s="18">
        <v>344.47258064516097</v>
      </c>
      <c r="AL1260" s="18">
        <v>295.60000000000002</v>
      </c>
      <c r="AM1260" s="18">
        <v>308.10161290322498</v>
      </c>
      <c r="AN1260" s="18">
        <v>381.95806451612799</v>
      </c>
      <c r="AO1260" s="18">
        <v>506.01607142857102</v>
      </c>
      <c r="AP1260" s="18">
        <v>694.685483870967</v>
      </c>
      <c r="AQ1260" s="18">
        <v>1025.61333333333</v>
      </c>
      <c r="AR1260" s="18">
        <v>1569.35483870967</v>
      </c>
      <c r="AS1260" s="18">
        <v>1972.0333333333299</v>
      </c>
      <c r="AT1260" s="18">
        <v>2122.5967741935401</v>
      </c>
      <c r="AU1260" s="18">
        <v>1978.6290322580601</v>
      </c>
      <c r="AV1260" s="18">
        <v>1626.9833333333299</v>
      </c>
      <c r="AW1260" s="18">
        <v>1177.1774193548299</v>
      </c>
      <c r="AX1260" s="18">
        <v>741.344999999999</v>
      </c>
      <c r="AY1260" s="18">
        <v>574.06774193548301</v>
      </c>
      <c r="AZ1260" s="18">
        <v>622.71290322580603</v>
      </c>
      <c r="BA1260" s="18">
        <v>746.13620689655102</v>
      </c>
      <c r="BB1260" s="18">
        <v>954.34032258064497</v>
      </c>
      <c r="BC1260" s="18">
        <v>1190.8333333333301</v>
      </c>
      <c r="BD1260" s="18">
        <v>1300.72580645161</v>
      </c>
      <c r="BE1260" s="18">
        <v>946.16333333333296</v>
      </c>
      <c r="BF1260" s="18">
        <v>608.56451612903197</v>
      </c>
      <c r="BG1260" s="18">
        <v>597.388709677419</v>
      </c>
      <c r="BH1260" s="18">
        <v>890.03833333333296</v>
      </c>
      <c r="BI1260" s="18">
        <v>1294.4516129032199</v>
      </c>
      <c r="BJ1260" s="18">
        <v>1774.9</v>
      </c>
      <c r="BK1260" s="18">
        <v>2175.6935483870898</v>
      </c>
      <c r="BL1260" s="18">
        <v>2483</v>
      </c>
      <c r="BM1260" s="18">
        <v>2667.3571428571399</v>
      </c>
      <c r="BN1260" s="18">
        <v>2703.9032258064499</v>
      </c>
      <c r="BO1260" s="18">
        <v>2549.7666666666601</v>
      </c>
      <c r="BP1260" s="18">
        <v>2186.4354838709601</v>
      </c>
      <c r="BQ1260" s="18">
        <v>1647.0333333333299</v>
      </c>
      <c r="BR1260" s="18">
        <v>1226.1838709677399</v>
      </c>
      <c r="BS1260" s="18">
        <v>785.38387096774102</v>
      </c>
      <c r="BT1260" s="18">
        <v>582.28666666666595</v>
      </c>
      <c r="BU1260" s="18">
        <v>439.02903225806398</v>
      </c>
      <c r="BV1260" s="18">
        <v>368.28333333333302</v>
      </c>
      <c r="BW1260" s="18">
        <v>375.72580645161202</v>
      </c>
      <c r="BX1260" s="18">
        <v>480.49838709677402</v>
      </c>
      <c r="BY1260" s="18">
        <v>699.05178571428496</v>
      </c>
      <c r="BZ1260" s="18">
        <v>1052.0903225806401</v>
      </c>
      <c r="CA1260" s="18">
        <v>1575.2</v>
      </c>
      <c r="CB1260" s="18">
        <v>2039.3225806451601</v>
      </c>
      <c r="CC1260" s="18">
        <v>2195.4166666666601</v>
      </c>
      <c r="CD1260" s="18">
        <v>1985.0967741935401</v>
      </c>
      <c r="CE1260" s="18">
        <v>1514.85483870967</v>
      </c>
      <c r="CF1260" s="18">
        <v>973.78666666666595</v>
      </c>
      <c r="CG1260" s="18">
        <v>801.15645161290297</v>
      </c>
      <c r="CH1260" s="18">
        <v>902.63833333333298</v>
      </c>
      <c r="CI1260" s="18">
        <v>1185.7096774193501</v>
      </c>
      <c r="CJ1260" s="18">
        <v>1540.3709677419299</v>
      </c>
      <c r="CK1260" s="18">
        <v>1871.25</v>
      </c>
      <c r="CL1260" s="18">
        <v>2221.83870967741</v>
      </c>
      <c r="CM1260" s="18">
        <v>2484.7833333333301</v>
      </c>
      <c r="CN1260" s="18">
        <v>2382.38709677419</v>
      </c>
      <c r="CO1260" s="18">
        <v>1874.3</v>
      </c>
      <c r="CP1260" s="18">
        <v>1306.6129032258</v>
      </c>
      <c r="CQ1260" s="18">
        <v>792.84838709677399</v>
      </c>
      <c r="CR1260" s="18">
        <v>506.01166666666597</v>
      </c>
      <c r="CS1260" s="18">
        <v>783.14032258064503</v>
      </c>
      <c r="CT1260" s="18">
        <v>1129.40333333333</v>
      </c>
      <c r="CU1260" s="18">
        <v>1510.9354838709601</v>
      </c>
      <c r="CV1260" s="18">
        <v>1959.38709677419</v>
      </c>
      <c r="CW1260" s="18">
        <v>2278.3448275862002</v>
      </c>
      <c r="CX1260" s="18">
        <v>2378.0322580645102</v>
      </c>
      <c r="CY1260" s="18">
        <v>2129.1999999999998</v>
      </c>
      <c r="CZ1260" s="18">
        <v>1545.3709677419299</v>
      </c>
      <c r="DA1260" s="18">
        <v>820.53</v>
      </c>
      <c r="DB1260" s="18">
        <v>393.056451612903</v>
      </c>
      <c r="DC1260" s="18">
        <v>366.58548387096698</v>
      </c>
      <c r="DD1260" s="18">
        <v>484.224999999999</v>
      </c>
      <c r="DE1260" s="18">
        <v>745.90161290322499</v>
      </c>
      <c r="DF1260" s="18">
        <v>1105.76</v>
      </c>
      <c r="DG1260" s="18">
        <v>1534.2580645161199</v>
      </c>
      <c r="DH1260" s="18">
        <v>2057.0483870967701</v>
      </c>
      <c r="DI1260" s="18">
        <v>2388.3928571428501</v>
      </c>
      <c r="DJ1260" s="18">
        <v>2698.27419354838</v>
      </c>
      <c r="DK1260" s="18">
        <v>2691.9166666666601</v>
      </c>
      <c r="DL1260" s="18">
        <v>2107.9354838709601</v>
      </c>
      <c r="DM1260" s="18">
        <v>1465</v>
      </c>
      <c r="DN1260" s="18">
        <v>994.31129032258002</v>
      </c>
      <c r="DO1260" s="18">
        <v>750.34516129032204</v>
      </c>
      <c r="DP1260" s="18">
        <v>622.89833333333297</v>
      </c>
      <c r="DQ1260" s="18">
        <v>635.22096774193506</v>
      </c>
      <c r="DR1260" s="18">
        <v>868.42333333333295</v>
      </c>
      <c r="DS1260" s="19">
        <v>1248.7666666666601</v>
      </c>
    </row>
    <row r="1261" spans="1:123" x14ac:dyDescent="0.25">
      <c r="A1261" s="12" t="s">
        <v>66</v>
      </c>
      <c r="B1261" s="13">
        <v>27</v>
      </c>
      <c r="C1261" s="13" t="str">
        <f t="shared" si="23"/>
        <v>BB_L_16_GW_GW_SA_Low_GW_GQ_24_001_27</v>
      </c>
      <c r="D1261" s="14">
        <v>10</v>
      </c>
      <c r="E1261" s="14">
        <v>10</v>
      </c>
      <c r="F1261" s="14">
        <v>10</v>
      </c>
      <c r="G1261" s="14">
        <v>10</v>
      </c>
      <c r="H1261" s="14">
        <v>10</v>
      </c>
      <c r="I1261" s="14">
        <v>10</v>
      </c>
      <c r="J1261" s="14">
        <v>10.019677419354799</v>
      </c>
      <c r="K1261" s="14">
        <v>10.400483870967699</v>
      </c>
      <c r="L1261" s="14">
        <v>14.142999999999899</v>
      </c>
      <c r="M1261" s="14">
        <v>31.651451612903202</v>
      </c>
      <c r="N1261" s="14">
        <v>75.500666666666604</v>
      </c>
      <c r="O1261" s="14">
        <v>174.47580645161199</v>
      </c>
      <c r="P1261" s="14">
        <v>339.24354838709598</v>
      </c>
      <c r="Q1261" s="14">
        <v>591.769642857142</v>
      </c>
      <c r="R1261" s="14">
        <v>886.47903225806397</v>
      </c>
      <c r="S1261" s="14">
        <v>1124.31666666666</v>
      </c>
      <c r="T1261" s="14">
        <v>1218.33870967741</v>
      </c>
      <c r="U1261" s="14">
        <v>1019.915</v>
      </c>
      <c r="V1261" s="14">
        <v>742.28064516128995</v>
      </c>
      <c r="W1261" s="14">
        <v>473.64032258064498</v>
      </c>
      <c r="X1261" s="14">
        <v>337.07333333333298</v>
      </c>
      <c r="Y1261" s="14">
        <v>373.296774193548</v>
      </c>
      <c r="Z1261" s="14">
        <v>542.84333333333302</v>
      </c>
      <c r="AA1261" s="14">
        <v>789.87580645161199</v>
      </c>
      <c r="AB1261" s="14">
        <v>1080.76774193548</v>
      </c>
      <c r="AC1261" s="14">
        <v>1349.55357142857</v>
      </c>
      <c r="AD1261" s="14">
        <v>1658.1774193548299</v>
      </c>
      <c r="AE1261" s="14">
        <v>1831.86666666666</v>
      </c>
      <c r="AF1261" s="14">
        <v>1797.38709677419</v>
      </c>
      <c r="AG1261" s="14">
        <v>1481.93333333333</v>
      </c>
      <c r="AH1261" s="14">
        <v>1175.5483870967701</v>
      </c>
      <c r="AI1261" s="14">
        <v>857.49677419354805</v>
      </c>
      <c r="AJ1261" s="14">
        <v>600.57000000000005</v>
      </c>
      <c r="AK1261" s="14">
        <v>446.94838709677401</v>
      </c>
      <c r="AL1261" s="14">
        <v>377.07166666666598</v>
      </c>
      <c r="AM1261" s="14">
        <v>365.21129032258</v>
      </c>
      <c r="AN1261" s="14">
        <v>408.83548387096698</v>
      </c>
      <c r="AO1261" s="14">
        <v>498.871428571428</v>
      </c>
      <c r="AP1261" s="14">
        <v>645.13387096774102</v>
      </c>
      <c r="AQ1261" s="14">
        <v>912.06166666666604</v>
      </c>
      <c r="AR1261" s="14">
        <v>1370.85483870967</v>
      </c>
      <c r="AS1261" s="14">
        <v>1729.31666666666</v>
      </c>
      <c r="AT1261" s="14">
        <v>1901.77419354838</v>
      </c>
      <c r="AU1261" s="14">
        <v>1831.2096774193501</v>
      </c>
      <c r="AV1261" s="14">
        <v>1572.85</v>
      </c>
      <c r="AW1261" s="14">
        <v>1216.8709677419299</v>
      </c>
      <c r="AX1261" s="14">
        <v>833.995</v>
      </c>
      <c r="AY1261" s="14">
        <v>653.04838709677404</v>
      </c>
      <c r="AZ1261" s="14">
        <v>660.97419354838701</v>
      </c>
      <c r="BA1261" s="14">
        <v>738.77241379310306</v>
      </c>
      <c r="BB1261" s="14">
        <v>889.76774193548295</v>
      </c>
      <c r="BC1261" s="14">
        <v>1076.78</v>
      </c>
      <c r="BD1261" s="14">
        <v>1182</v>
      </c>
      <c r="BE1261" s="14">
        <v>930.486666666666</v>
      </c>
      <c r="BF1261" s="14">
        <v>652.15322580645102</v>
      </c>
      <c r="BG1261" s="14">
        <v>623.08387096774197</v>
      </c>
      <c r="BH1261" s="14">
        <v>861.29333333333295</v>
      </c>
      <c r="BI1261" s="14">
        <v>1208.8225806451601</v>
      </c>
      <c r="BJ1261" s="14">
        <v>1636.18333333333</v>
      </c>
      <c r="BK1261" s="14">
        <v>2006.4516129032199</v>
      </c>
      <c r="BL1261" s="14">
        <v>2304.4677419354798</v>
      </c>
      <c r="BM1261" s="14">
        <v>2501.125</v>
      </c>
      <c r="BN1261" s="14">
        <v>2573.88709677419</v>
      </c>
      <c r="BO1261" s="14">
        <v>2483.8000000000002</v>
      </c>
      <c r="BP1261" s="14">
        <v>2201.9032258064499</v>
      </c>
      <c r="BQ1261" s="14">
        <v>1749.3333333333301</v>
      </c>
      <c r="BR1261" s="14">
        <v>1373.2419354838701</v>
      </c>
      <c r="BS1261" s="14">
        <v>952.83870967741905</v>
      </c>
      <c r="BT1261" s="14">
        <v>741.474999999999</v>
      </c>
      <c r="BU1261" s="14">
        <v>576.75161290322501</v>
      </c>
      <c r="BV1261" s="14">
        <v>479.72500000000002</v>
      </c>
      <c r="BW1261" s="14">
        <v>451.79516129032203</v>
      </c>
      <c r="BX1261" s="14">
        <v>517.59516129032204</v>
      </c>
      <c r="BY1261" s="14">
        <v>684.09821428571399</v>
      </c>
      <c r="BZ1261" s="14">
        <v>968.02258064516104</v>
      </c>
      <c r="CA1261" s="14">
        <v>1402.6</v>
      </c>
      <c r="CB1261" s="14">
        <v>1806.2580645161199</v>
      </c>
      <c r="CC1261" s="14">
        <v>1973.4</v>
      </c>
      <c r="CD1261" s="14">
        <v>1836.8064516129</v>
      </c>
      <c r="CE1261" s="14">
        <v>1476.1129032258</v>
      </c>
      <c r="CF1261" s="14">
        <v>1024.9933333333299</v>
      </c>
      <c r="CG1261" s="14">
        <v>855.21935483870902</v>
      </c>
      <c r="CH1261" s="14">
        <v>907.361666666666</v>
      </c>
      <c r="CI1261" s="14">
        <v>1117.33064516129</v>
      </c>
      <c r="CJ1261" s="14">
        <v>1398.1451612903199</v>
      </c>
      <c r="CK1261" s="14">
        <v>1671.44642857142</v>
      </c>
      <c r="CL1261" s="14">
        <v>1977.7096774193501</v>
      </c>
      <c r="CM1261" s="14">
        <v>2244.0833333333298</v>
      </c>
      <c r="CN1261" s="14">
        <v>2220.9677419354798</v>
      </c>
      <c r="CO1261" s="14">
        <v>1848.1666666666599</v>
      </c>
      <c r="CP1261" s="14">
        <v>1387.4516129032199</v>
      </c>
      <c r="CQ1261" s="14">
        <v>918.81290322580605</v>
      </c>
      <c r="CR1261" s="14">
        <v>579.19833333333304</v>
      </c>
      <c r="CS1261" s="14">
        <v>787.39838709677394</v>
      </c>
      <c r="CT1261" s="14">
        <v>1080.8866666666599</v>
      </c>
      <c r="CU1261" s="14">
        <v>1425.88709677419</v>
      </c>
      <c r="CV1261" s="14">
        <v>1856.27419354838</v>
      </c>
      <c r="CW1261" s="14">
        <v>2196.4482758620602</v>
      </c>
      <c r="CX1261" s="14">
        <v>2359.5</v>
      </c>
      <c r="CY1261" s="14">
        <v>2205.8000000000002</v>
      </c>
      <c r="CZ1261" s="14">
        <v>1727.3064516129</v>
      </c>
      <c r="DA1261" s="14">
        <v>1027.5033333333299</v>
      </c>
      <c r="DB1261" s="14">
        <v>549.369354838709</v>
      </c>
      <c r="DC1261" s="14">
        <v>472.027419354838</v>
      </c>
      <c r="DD1261" s="14">
        <v>550.99666666666599</v>
      </c>
      <c r="DE1261" s="14">
        <v>768.62903225806394</v>
      </c>
      <c r="DF1261" s="14">
        <v>1088.9933333333299</v>
      </c>
      <c r="DG1261" s="14">
        <v>1484.6129032258</v>
      </c>
      <c r="DH1261" s="14">
        <v>1984.2580645161199</v>
      </c>
      <c r="DI1261" s="14">
        <v>2316.75</v>
      </c>
      <c r="DJ1261" s="14">
        <v>2660.5806451612898</v>
      </c>
      <c r="DK1261" s="14">
        <v>2750.25</v>
      </c>
      <c r="DL1261" s="14">
        <v>2298.0806451612898</v>
      </c>
      <c r="DM1261" s="14">
        <v>1731.7333333333299</v>
      </c>
      <c r="DN1261" s="14">
        <v>1278.3709677419299</v>
      </c>
      <c r="DO1261" s="14">
        <v>1013.8951612903199</v>
      </c>
      <c r="DP1261" s="14">
        <v>850.69666666666603</v>
      </c>
      <c r="DQ1261" s="14">
        <v>799.71129032258</v>
      </c>
      <c r="DR1261" s="14">
        <v>965.57666666666603</v>
      </c>
      <c r="DS1261" s="15">
        <v>1278.7666666666601</v>
      </c>
    </row>
    <row r="1262" spans="1:123" x14ac:dyDescent="0.25">
      <c r="A1262" s="16" t="s">
        <v>66</v>
      </c>
      <c r="B1262" s="17">
        <v>28</v>
      </c>
      <c r="C1262" s="13" t="str">
        <f t="shared" si="23"/>
        <v>BB_L_16_GW_GW_SA_Low_GW_GQ_24_001_28</v>
      </c>
      <c r="D1262" s="18">
        <v>10</v>
      </c>
      <c r="E1262" s="18">
        <v>10</v>
      </c>
      <c r="F1262" s="18">
        <v>10</v>
      </c>
      <c r="G1262" s="18">
        <v>10</v>
      </c>
      <c r="H1262" s="18">
        <v>10</v>
      </c>
      <c r="I1262" s="18">
        <v>9.9107499999999895</v>
      </c>
      <c r="J1262" s="18">
        <v>9.6979354838709604</v>
      </c>
      <c r="K1262" s="18">
        <v>9.5739193548387096</v>
      </c>
      <c r="L1262" s="18">
        <v>9.7133999999999894</v>
      </c>
      <c r="M1262" s="18">
        <v>11.310645161290299</v>
      </c>
      <c r="N1262" s="18">
        <v>17.225666666666601</v>
      </c>
      <c r="O1262" s="18">
        <v>35.822419354838701</v>
      </c>
      <c r="P1262" s="18">
        <v>79.129032258064498</v>
      </c>
      <c r="Q1262" s="18">
        <v>176.666071428571</v>
      </c>
      <c r="R1262" s="18">
        <v>349.17741935483798</v>
      </c>
      <c r="S1262" s="18">
        <v>597.78333333333296</v>
      </c>
      <c r="T1262" s="18">
        <v>937.23225806451603</v>
      </c>
      <c r="U1262" s="18">
        <v>1149.4666666666601</v>
      </c>
      <c r="V1262" s="18">
        <v>1073.7580645161199</v>
      </c>
      <c r="W1262" s="18">
        <v>703.71774193548401</v>
      </c>
      <c r="X1262" s="18">
        <v>357.26666666666603</v>
      </c>
      <c r="Y1262" s="18">
        <v>224.13064516129</v>
      </c>
      <c r="Z1262" s="18">
        <v>227.005</v>
      </c>
      <c r="AA1262" s="18">
        <v>313.41774193548298</v>
      </c>
      <c r="AB1262" s="18">
        <v>472.10806451612899</v>
      </c>
      <c r="AC1262" s="18">
        <v>675.55714285714203</v>
      </c>
      <c r="AD1262" s="18">
        <v>1017.4903225806401</v>
      </c>
      <c r="AE1262" s="18">
        <v>1378.6666666666599</v>
      </c>
      <c r="AF1262" s="18">
        <v>1710.4032258064501</v>
      </c>
      <c r="AG1262" s="18">
        <v>1815.0833333333301</v>
      </c>
      <c r="AH1262" s="18">
        <v>1690.0645161290299</v>
      </c>
      <c r="AI1262" s="18">
        <v>1372.6451612903199</v>
      </c>
      <c r="AJ1262" s="18">
        <v>970.75333333333299</v>
      </c>
      <c r="AK1262" s="18">
        <v>646.37741935483803</v>
      </c>
      <c r="AL1262" s="18">
        <v>452.49833333333299</v>
      </c>
      <c r="AM1262" s="18">
        <v>339.60806451612899</v>
      </c>
      <c r="AN1262" s="18">
        <v>280.30967741935399</v>
      </c>
      <c r="AO1262" s="18">
        <v>265.64107142857102</v>
      </c>
      <c r="AP1262" s="18">
        <v>291.41774193548298</v>
      </c>
      <c r="AQ1262" s="18">
        <v>398.166666666666</v>
      </c>
      <c r="AR1262" s="18">
        <v>720.296774193548</v>
      </c>
      <c r="AS1262" s="18">
        <v>1126.52666666666</v>
      </c>
      <c r="AT1262" s="18">
        <v>1618.27419354838</v>
      </c>
      <c r="AU1262" s="18">
        <v>1986.58064516129</v>
      </c>
      <c r="AV1262" s="18">
        <v>2072.2833333333301</v>
      </c>
      <c r="AW1262" s="18">
        <v>1910.2903225806399</v>
      </c>
      <c r="AX1262" s="18">
        <v>1348.11666666666</v>
      </c>
      <c r="AY1262" s="18">
        <v>807.32419354838703</v>
      </c>
      <c r="AZ1262" s="18">
        <v>586.57419354838703</v>
      </c>
      <c r="BA1262" s="18">
        <v>512.65172413793096</v>
      </c>
      <c r="BB1262" s="18">
        <v>536.17096774193499</v>
      </c>
      <c r="BC1262" s="18">
        <v>672.01</v>
      </c>
      <c r="BD1262" s="18">
        <v>918.47741935483805</v>
      </c>
      <c r="BE1262" s="18">
        <v>1141.63333333333</v>
      </c>
      <c r="BF1262" s="18">
        <v>919.57741935483796</v>
      </c>
      <c r="BG1262" s="18">
        <v>595.09193548386997</v>
      </c>
      <c r="BH1262" s="18">
        <v>488.21</v>
      </c>
      <c r="BI1262" s="18">
        <v>565.68709677419304</v>
      </c>
      <c r="BJ1262" s="18">
        <v>806.16499999999905</v>
      </c>
      <c r="BK1262" s="18">
        <v>1143.0080645161199</v>
      </c>
      <c r="BL1262" s="18">
        <v>1529.0483870967701</v>
      </c>
      <c r="BM1262" s="18">
        <v>1898.0178571428501</v>
      </c>
      <c r="BN1262" s="18">
        <v>2196.1451612903202</v>
      </c>
      <c r="BO1262" s="18">
        <v>2400.4166666666601</v>
      </c>
      <c r="BP1262" s="18">
        <v>2440.3064516129002</v>
      </c>
      <c r="BQ1262" s="18">
        <v>2272.61666666666</v>
      </c>
      <c r="BR1262" s="18">
        <v>1983.1774193548299</v>
      </c>
      <c r="BS1262" s="18">
        <v>1476.83870967741</v>
      </c>
      <c r="BT1262" s="18">
        <v>1123.18</v>
      </c>
      <c r="BU1262" s="18">
        <v>790.31774193548404</v>
      </c>
      <c r="BV1262" s="18">
        <v>555.30333333333294</v>
      </c>
      <c r="BW1262" s="18">
        <v>387.99354838709598</v>
      </c>
      <c r="BX1262" s="18">
        <v>321.46774193548299</v>
      </c>
      <c r="BY1262" s="18">
        <v>324.36785714285702</v>
      </c>
      <c r="BZ1262" s="18">
        <v>420.10322580645101</v>
      </c>
      <c r="CA1262" s="18">
        <v>697.23499999999899</v>
      </c>
      <c r="CB1262" s="18">
        <v>1163.7693548387001</v>
      </c>
      <c r="CC1262" s="18">
        <v>1688.2833333333299</v>
      </c>
      <c r="CD1262" s="18">
        <v>1984.3064516129</v>
      </c>
      <c r="CE1262" s="18">
        <v>2016.6129032258</v>
      </c>
      <c r="CF1262" s="18">
        <v>1621.11666666666</v>
      </c>
      <c r="CG1262" s="18">
        <v>1181.6032258064499</v>
      </c>
      <c r="CH1262" s="18">
        <v>876.86666666666599</v>
      </c>
      <c r="CI1262" s="18">
        <v>777.63225806451601</v>
      </c>
      <c r="CJ1262" s="18">
        <v>844.61129032257998</v>
      </c>
      <c r="CK1262" s="18">
        <v>1020.3607142857099</v>
      </c>
      <c r="CL1262" s="18">
        <v>1341.0483870967701</v>
      </c>
      <c r="CM1262" s="18">
        <v>1845.11666666666</v>
      </c>
      <c r="CN1262" s="18">
        <v>2208.0483870967701</v>
      </c>
      <c r="CO1262" s="18">
        <v>2241.1999999999998</v>
      </c>
      <c r="CP1262" s="18">
        <v>1953.5645161290299</v>
      </c>
      <c r="CQ1262" s="18">
        <v>1347.08870967741</v>
      </c>
      <c r="CR1262" s="18">
        <v>423.53833333333301</v>
      </c>
      <c r="CS1262" s="18">
        <v>360.44516129032201</v>
      </c>
      <c r="CT1262" s="18">
        <v>447.52833333333302</v>
      </c>
      <c r="CU1262" s="18">
        <v>637.619354838709</v>
      </c>
      <c r="CV1262" s="18">
        <v>976.78225806451599</v>
      </c>
      <c r="CW1262" s="18">
        <v>1371.7413793103401</v>
      </c>
      <c r="CX1262" s="18">
        <v>1736.88709677419</v>
      </c>
      <c r="CY1262" s="18">
        <v>1919.38333333333</v>
      </c>
      <c r="CZ1262" s="18">
        <v>1823.22580645161</v>
      </c>
      <c r="DA1262" s="18">
        <v>1167.2716666666599</v>
      </c>
      <c r="DB1262" s="18">
        <v>490.17258064516102</v>
      </c>
      <c r="DC1262" s="18">
        <v>289.39677419354803</v>
      </c>
      <c r="DD1262" s="18">
        <v>244.80500000000001</v>
      </c>
      <c r="DE1262" s="18">
        <v>272.64677419354803</v>
      </c>
      <c r="DF1262" s="18">
        <v>381.56166666666599</v>
      </c>
      <c r="DG1262" s="18">
        <v>585.51935483870898</v>
      </c>
      <c r="DH1262" s="18">
        <v>949.96612903225798</v>
      </c>
      <c r="DI1262" s="18">
        <v>1275.9821428571399</v>
      </c>
      <c r="DJ1262" s="18">
        <v>1765.6451612903199</v>
      </c>
      <c r="DK1262" s="18">
        <v>2241.9333333333302</v>
      </c>
      <c r="DL1262" s="18">
        <v>2277.1451612903202</v>
      </c>
      <c r="DM1262" s="18">
        <v>1936.43333333333</v>
      </c>
      <c r="DN1262" s="18">
        <v>1459.4838709677399</v>
      </c>
      <c r="DO1262" s="18">
        <v>1066.38064516129</v>
      </c>
      <c r="DP1262" s="18">
        <v>762.13666666666597</v>
      </c>
      <c r="DQ1262" s="18">
        <v>513.20000000000005</v>
      </c>
      <c r="DR1262" s="18">
        <v>452.868333333333</v>
      </c>
      <c r="DS1262" s="19">
        <v>531.84166666666601</v>
      </c>
    </row>
    <row r="1263" spans="1:123" x14ac:dyDescent="0.25">
      <c r="A1263" s="12" t="s">
        <v>66</v>
      </c>
      <c r="B1263" s="13">
        <v>29</v>
      </c>
      <c r="C1263" s="13" t="str">
        <f t="shared" si="23"/>
        <v>BB_L_16_GW_GW_SA_Low_GW_GQ_24_001_29</v>
      </c>
      <c r="D1263" s="14">
        <v>10</v>
      </c>
      <c r="E1263" s="14">
        <v>10</v>
      </c>
      <c r="F1263" s="14">
        <v>10</v>
      </c>
      <c r="G1263" s="14">
        <v>10</v>
      </c>
      <c r="H1263" s="14">
        <v>10</v>
      </c>
      <c r="I1263" s="14">
        <v>9.9982000000000006</v>
      </c>
      <c r="J1263" s="14">
        <v>9.9774999999999991</v>
      </c>
      <c r="K1263" s="14">
        <v>9.9631935483870908</v>
      </c>
      <c r="L1263" s="14">
        <v>10.2345666666666</v>
      </c>
      <c r="M1263" s="14">
        <v>12.260806451612901</v>
      </c>
      <c r="N1263" s="14">
        <v>19.4291666666666</v>
      </c>
      <c r="O1263" s="14">
        <v>41.5179032258064</v>
      </c>
      <c r="P1263" s="14">
        <v>91.945483870967706</v>
      </c>
      <c r="Q1263" s="14">
        <v>202.63928571428499</v>
      </c>
      <c r="R1263" s="14">
        <v>395.277419354838</v>
      </c>
      <c r="S1263" s="14">
        <v>671.69333333333304</v>
      </c>
      <c r="T1263" s="14">
        <v>1032.3016129032201</v>
      </c>
      <c r="U1263" s="14">
        <v>1228.2</v>
      </c>
      <c r="V1263" s="14">
        <v>1117.8193548387001</v>
      </c>
      <c r="W1263" s="14">
        <v>728.17580645161297</v>
      </c>
      <c r="X1263" s="14">
        <v>398.25666666666598</v>
      </c>
      <c r="Y1263" s="14">
        <v>277.69838709677401</v>
      </c>
      <c r="Z1263" s="14">
        <v>292.18166666666599</v>
      </c>
      <c r="AA1263" s="14">
        <v>393.16612903225803</v>
      </c>
      <c r="AB1263" s="14">
        <v>569.60161290322503</v>
      </c>
      <c r="AC1263" s="14">
        <v>790.26607142857097</v>
      </c>
      <c r="AD1263" s="14">
        <v>1149.76774193548</v>
      </c>
      <c r="AE1263" s="14">
        <v>1519.6</v>
      </c>
      <c r="AF1263" s="14">
        <v>1842.6129032258</v>
      </c>
      <c r="AG1263" s="14">
        <v>1907.86666666666</v>
      </c>
      <c r="AH1263" s="14">
        <v>1746.6774193548299</v>
      </c>
      <c r="AI1263" s="14">
        <v>1399.1129032258</v>
      </c>
      <c r="AJ1263" s="14">
        <v>987.80833333333305</v>
      </c>
      <c r="AK1263" s="14">
        <v>669.77096774193501</v>
      </c>
      <c r="AL1263" s="14">
        <v>484.36666666666599</v>
      </c>
      <c r="AM1263" s="14">
        <v>378.11612903225699</v>
      </c>
      <c r="AN1263" s="14">
        <v>323.52580645161203</v>
      </c>
      <c r="AO1263" s="14">
        <v>312.48214285714198</v>
      </c>
      <c r="AP1263" s="14">
        <v>342.49516129032202</v>
      </c>
      <c r="AQ1263" s="14">
        <v>456.111666666666</v>
      </c>
      <c r="AR1263" s="14">
        <v>786.46774193548299</v>
      </c>
      <c r="AS1263" s="14">
        <v>1190.9833333333299</v>
      </c>
      <c r="AT1263" s="14">
        <v>1658.1774193548299</v>
      </c>
      <c r="AU1263" s="14">
        <v>1991.9032258064501</v>
      </c>
      <c r="AV1263" s="14">
        <v>2042.18333333333</v>
      </c>
      <c r="AW1263" s="14">
        <v>1851.5483870967701</v>
      </c>
      <c r="AX1263" s="14">
        <v>1307.06666666666</v>
      </c>
      <c r="AY1263" s="14">
        <v>820.05645161290295</v>
      </c>
      <c r="AZ1263" s="14">
        <v>635.53548387096703</v>
      </c>
      <c r="BA1263" s="14">
        <v>586.86724137931003</v>
      </c>
      <c r="BB1263" s="14">
        <v>630.91935483870895</v>
      </c>
      <c r="BC1263" s="14">
        <v>779.59833333333302</v>
      </c>
      <c r="BD1263" s="14">
        <v>1027.8064516129</v>
      </c>
      <c r="BE1263" s="14">
        <v>1233.2333333333299</v>
      </c>
      <c r="BF1263" s="14">
        <v>985.85483870967698</v>
      </c>
      <c r="BG1263" s="14">
        <v>648.527419354838</v>
      </c>
      <c r="BH1263" s="14">
        <v>562.62666666666598</v>
      </c>
      <c r="BI1263" s="14">
        <v>675.27580645161197</v>
      </c>
      <c r="BJ1263" s="14">
        <v>957.57500000000005</v>
      </c>
      <c r="BK1263" s="14">
        <v>1324.77419354838</v>
      </c>
      <c r="BL1263" s="14">
        <v>1724.22580645161</v>
      </c>
      <c r="BM1263" s="14">
        <v>2091.2857142857101</v>
      </c>
      <c r="BN1263" s="14">
        <v>2388.1451612903202</v>
      </c>
      <c r="BO1263" s="14">
        <v>2584.65</v>
      </c>
      <c r="BP1263" s="14">
        <v>2600.9677419354798</v>
      </c>
      <c r="BQ1263" s="14">
        <v>2392.9666666666599</v>
      </c>
      <c r="BR1263" s="14">
        <v>2066.2580645161202</v>
      </c>
      <c r="BS1263" s="14">
        <v>1524.9354838709601</v>
      </c>
      <c r="BT1263" s="14">
        <v>1162.0999999999999</v>
      </c>
      <c r="BU1263" s="14">
        <v>832.30161290322496</v>
      </c>
      <c r="BV1263" s="14">
        <v>605.16</v>
      </c>
      <c r="BW1263" s="14">
        <v>445.59677419354801</v>
      </c>
      <c r="BX1263" s="14">
        <v>383.41612903225803</v>
      </c>
      <c r="BY1263" s="14">
        <v>392.17321428571398</v>
      </c>
      <c r="BZ1263" s="14">
        <v>500.451612903225</v>
      </c>
      <c r="CA1263" s="14">
        <v>800.76666666666597</v>
      </c>
      <c r="CB1263" s="14">
        <v>1287.77419354838</v>
      </c>
      <c r="CC1263" s="14">
        <v>1810.0833333333301</v>
      </c>
      <c r="CD1263" s="14">
        <v>2071.1290322580599</v>
      </c>
      <c r="CE1263" s="14">
        <v>2045.4516129032199</v>
      </c>
      <c r="CF1263" s="14">
        <v>1604.3</v>
      </c>
      <c r="CG1263" s="14">
        <v>1170.85483870967</v>
      </c>
      <c r="CH1263" s="14">
        <v>898.50333333333299</v>
      </c>
      <c r="CI1263" s="14">
        <v>834.30967741935399</v>
      </c>
      <c r="CJ1263" s="14">
        <v>931.03709677419295</v>
      </c>
      <c r="CK1263" s="14">
        <v>1128.9821428571399</v>
      </c>
      <c r="CL1263" s="14">
        <v>1468.77419354838</v>
      </c>
      <c r="CM1263" s="14">
        <v>1977.2166666666601</v>
      </c>
      <c r="CN1263" s="14">
        <v>2351.0322580645102</v>
      </c>
      <c r="CO1263" s="14">
        <v>2364.7666666666601</v>
      </c>
      <c r="CP1263" s="14">
        <v>2054.38709677419</v>
      </c>
      <c r="CQ1263" s="14">
        <v>1427.1451612903199</v>
      </c>
      <c r="CR1263" s="14">
        <v>532.37333333333299</v>
      </c>
      <c r="CS1263" s="14">
        <v>484.70322580645097</v>
      </c>
      <c r="CT1263" s="14">
        <v>593.55499999999995</v>
      </c>
      <c r="CU1263" s="14">
        <v>814.70645161290304</v>
      </c>
      <c r="CV1263" s="14">
        <v>1195.4806451612901</v>
      </c>
      <c r="CW1263" s="14">
        <v>1633.98275862068</v>
      </c>
      <c r="CX1263" s="14">
        <v>2053.5645161290299</v>
      </c>
      <c r="CY1263" s="14">
        <v>2262.3333333333298</v>
      </c>
      <c r="CZ1263" s="14">
        <v>2128.1290322580599</v>
      </c>
      <c r="DA1263" s="14">
        <v>1396.59</v>
      </c>
      <c r="DB1263" s="14">
        <v>657.72903225806397</v>
      </c>
      <c r="DC1263" s="14">
        <v>421.49354838709598</v>
      </c>
      <c r="DD1263" s="14">
        <v>365.09333333333302</v>
      </c>
      <c r="DE1263" s="14">
        <v>393.990322580645</v>
      </c>
      <c r="DF1263" s="14">
        <v>517.99666666666599</v>
      </c>
      <c r="DG1263" s="14">
        <v>747.95483870967701</v>
      </c>
      <c r="DH1263" s="14">
        <v>1148.8354838709599</v>
      </c>
      <c r="DI1263" s="14">
        <v>1507.1428571428501</v>
      </c>
      <c r="DJ1263" s="14">
        <v>2037.33870967741</v>
      </c>
      <c r="DK1263" s="14">
        <v>2560.25</v>
      </c>
      <c r="DL1263" s="14">
        <v>2617.6774193548299</v>
      </c>
      <c r="DM1263" s="14">
        <v>2241</v>
      </c>
      <c r="DN1263" s="14">
        <v>1711.3225806451601</v>
      </c>
      <c r="DO1263" s="14">
        <v>1279.88709677419</v>
      </c>
      <c r="DP1263" s="14">
        <v>950.84666666666601</v>
      </c>
      <c r="DQ1263" s="14">
        <v>684.06612903225698</v>
      </c>
      <c r="DR1263" s="14">
        <v>618.95333333333303</v>
      </c>
      <c r="DS1263" s="15">
        <v>709.72833333333301</v>
      </c>
    </row>
    <row r="1264" spans="1:123" x14ac:dyDescent="0.25">
      <c r="A1264" s="16" t="s">
        <v>66</v>
      </c>
      <c r="B1264" s="17">
        <v>30</v>
      </c>
      <c r="C1264" s="13" t="str">
        <f t="shared" si="23"/>
        <v>BB_L_16_GW_GW_SA_Low_GW_GQ_24_001_30</v>
      </c>
      <c r="D1264" s="18">
        <v>10</v>
      </c>
      <c r="E1264" s="18">
        <v>10</v>
      </c>
      <c r="F1264" s="18">
        <v>10</v>
      </c>
      <c r="G1264" s="18">
        <v>10</v>
      </c>
      <c r="H1264" s="18">
        <v>10</v>
      </c>
      <c r="I1264" s="18">
        <v>10</v>
      </c>
      <c r="J1264" s="18">
        <v>10</v>
      </c>
      <c r="K1264" s="18">
        <v>10.011451612903199</v>
      </c>
      <c r="L1264" s="18">
        <v>10.245333333333299</v>
      </c>
      <c r="M1264" s="18">
        <v>11.8951612903225</v>
      </c>
      <c r="N1264" s="18">
        <v>17.903499999999902</v>
      </c>
      <c r="O1264" s="18">
        <v>36.916935483870901</v>
      </c>
      <c r="P1264" s="18">
        <v>81.439516129032199</v>
      </c>
      <c r="Q1264" s="18">
        <v>181.56785714285701</v>
      </c>
      <c r="R1264" s="18">
        <v>358.89516129032199</v>
      </c>
      <c r="S1264" s="18">
        <v>619.25</v>
      </c>
      <c r="T1264" s="18">
        <v>969.63548387096705</v>
      </c>
      <c r="U1264" s="18">
        <v>1183.06666666666</v>
      </c>
      <c r="V1264" s="18">
        <v>1112.4354838709601</v>
      </c>
      <c r="W1264" s="18">
        <v>779.07096774193496</v>
      </c>
      <c r="X1264" s="18">
        <v>473.76</v>
      </c>
      <c r="Y1264" s="18">
        <v>342.34032258064502</v>
      </c>
      <c r="Z1264" s="18">
        <v>336.65166666666602</v>
      </c>
      <c r="AA1264" s="18">
        <v>414.67258064516102</v>
      </c>
      <c r="AB1264" s="18">
        <v>564.72741935483805</v>
      </c>
      <c r="AC1264" s="18">
        <v>759.26428571428505</v>
      </c>
      <c r="AD1264" s="18">
        <v>1083.2758064516099</v>
      </c>
      <c r="AE1264" s="18">
        <v>1425.0333333333299</v>
      </c>
      <c r="AF1264" s="18">
        <v>1736.9838709677399</v>
      </c>
      <c r="AG1264" s="18">
        <v>1828.5833333333301</v>
      </c>
      <c r="AH1264" s="18">
        <v>1706.72580645161</v>
      </c>
      <c r="AI1264" s="18">
        <v>1411.4193548387</v>
      </c>
      <c r="AJ1264" s="18">
        <v>1047.175</v>
      </c>
      <c r="AK1264" s="18">
        <v>752.49677419354805</v>
      </c>
      <c r="AL1264" s="18">
        <v>570.89499999999998</v>
      </c>
      <c r="AM1264" s="18">
        <v>458.54516129032203</v>
      </c>
      <c r="AN1264" s="18">
        <v>392.84838709677399</v>
      </c>
      <c r="AO1264" s="18">
        <v>368.97321428571399</v>
      </c>
      <c r="AP1264" s="18">
        <v>382.93709677419298</v>
      </c>
      <c r="AQ1264" s="18">
        <v>470.05666666666599</v>
      </c>
      <c r="AR1264" s="18">
        <v>749.96935483870902</v>
      </c>
      <c r="AS1264" s="18">
        <v>1103.405</v>
      </c>
      <c r="AT1264" s="18">
        <v>1522.85483870967</v>
      </c>
      <c r="AU1264" s="18">
        <v>1832.33870967741</v>
      </c>
      <c r="AV1264" s="18">
        <v>1898.5333333333299</v>
      </c>
      <c r="AW1264" s="18">
        <v>1757.1451612903199</v>
      </c>
      <c r="AX1264" s="18">
        <v>1303.2333333333299</v>
      </c>
      <c r="AY1264" s="18">
        <v>879.58387096774095</v>
      </c>
      <c r="AZ1264" s="18">
        <v>707.04516129032197</v>
      </c>
      <c r="BA1264" s="18">
        <v>650.44655172413695</v>
      </c>
      <c r="BB1264" s="18">
        <v>671.39677419354803</v>
      </c>
      <c r="BC1264" s="18">
        <v>784.68</v>
      </c>
      <c r="BD1264" s="18">
        <v>991.74516129032202</v>
      </c>
      <c r="BE1264" s="18">
        <v>1177.3333333333301</v>
      </c>
      <c r="BF1264" s="18">
        <v>973.38064516128998</v>
      </c>
      <c r="BG1264" s="18">
        <v>680.82741935483796</v>
      </c>
      <c r="BH1264" s="18">
        <v>600.79833333333295</v>
      </c>
      <c r="BI1264" s="18">
        <v>698.758064516128</v>
      </c>
      <c r="BJ1264" s="18">
        <v>955.33833333333303</v>
      </c>
      <c r="BK1264" s="18">
        <v>1295.3064516129</v>
      </c>
      <c r="BL1264" s="18">
        <v>1669.2580645161199</v>
      </c>
      <c r="BM1264" s="18">
        <v>2016.8392857142801</v>
      </c>
      <c r="BN1264" s="18">
        <v>2304.38709677419</v>
      </c>
      <c r="BO1264" s="18">
        <v>2507.1833333333302</v>
      </c>
      <c r="BP1264" s="18">
        <v>2549.5806451612898</v>
      </c>
      <c r="BQ1264" s="18">
        <v>2387.5500000000002</v>
      </c>
      <c r="BR1264" s="18">
        <v>2102.6290322580599</v>
      </c>
      <c r="BS1264" s="18">
        <v>1611.83870967741</v>
      </c>
      <c r="BT1264" s="18">
        <v>1273.0999999999999</v>
      </c>
      <c r="BU1264" s="18">
        <v>954.82096774193496</v>
      </c>
      <c r="BV1264" s="18">
        <v>724.05833333333305</v>
      </c>
      <c r="BW1264" s="18">
        <v>549.13064516128998</v>
      </c>
      <c r="BX1264" s="18">
        <v>468.951612903225</v>
      </c>
      <c r="BY1264" s="18">
        <v>456.42321428571398</v>
      </c>
      <c r="BZ1264" s="18">
        <v>536.40161290322499</v>
      </c>
      <c r="CA1264" s="18">
        <v>790.74999999999898</v>
      </c>
      <c r="CB1264" s="18">
        <v>1218.45806451612</v>
      </c>
      <c r="CC1264" s="18">
        <v>1685.5833333333301</v>
      </c>
      <c r="CD1264" s="18">
        <v>1928.4516129032199</v>
      </c>
      <c r="CE1264" s="18">
        <v>1925.2580645161199</v>
      </c>
      <c r="CF1264" s="18">
        <v>1557.7</v>
      </c>
      <c r="CG1264" s="18">
        <v>1182.9032258064501</v>
      </c>
      <c r="CH1264" s="18">
        <v>938.55499999999995</v>
      </c>
      <c r="CI1264" s="18">
        <v>870.89032258064503</v>
      </c>
      <c r="CJ1264" s="18">
        <v>943.75</v>
      </c>
      <c r="CK1264" s="18">
        <v>1108.25</v>
      </c>
      <c r="CL1264" s="18">
        <v>1400.27419354838</v>
      </c>
      <c r="CM1264" s="18">
        <v>1851.1666666666599</v>
      </c>
      <c r="CN1264" s="18">
        <v>2202.3548387096698</v>
      </c>
      <c r="CO1264" s="18">
        <v>2254.1833333333302</v>
      </c>
      <c r="CP1264" s="18">
        <v>2013.9193548387</v>
      </c>
      <c r="CQ1264" s="18">
        <v>1470.9129032257999</v>
      </c>
      <c r="CR1264" s="18">
        <v>639.37</v>
      </c>
      <c r="CS1264" s="18">
        <v>566.32903225806399</v>
      </c>
      <c r="CT1264" s="18">
        <v>649.05833333333305</v>
      </c>
      <c r="CU1264" s="18">
        <v>844.93064516129004</v>
      </c>
      <c r="CV1264" s="18">
        <v>1198.3225806451601</v>
      </c>
      <c r="CW1264" s="18">
        <v>1621.7586206896499</v>
      </c>
      <c r="CX1264" s="18">
        <v>2048.0645161290299</v>
      </c>
      <c r="CY1264" s="18">
        <v>2293.0833333333298</v>
      </c>
      <c r="CZ1264" s="18">
        <v>2224.4354838709601</v>
      </c>
      <c r="DA1264" s="18">
        <v>1561.15</v>
      </c>
      <c r="DB1264" s="18">
        <v>831.29032258064501</v>
      </c>
      <c r="DC1264" s="18">
        <v>563.25967741935403</v>
      </c>
      <c r="DD1264" s="18">
        <v>480.12333333333299</v>
      </c>
      <c r="DE1264" s="18">
        <v>481.62096774193498</v>
      </c>
      <c r="DF1264" s="18">
        <v>582.51666666666597</v>
      </c>
      <c r="DG1264" s="18">
        <v>791.88064516128998</v>
      </c>
      <c r="DH1264" s="18">
        <v>1170.9451612903199</v>
      </c>
      <c r="DI1264" s="18">
        <v>1516.44642857142</v>
      </c>
      <c r="DJ1264" s="18">
        <v>2039.4032258064501</v>
      </c>
      <c r="DK1264" s="18">
        <v>2582.25</v>
      </c>
      <c r="DL1264" s="18">
        <v>2705.6451612903202</v>
      </c>
      <c r="DM1264" s="18">
        <v>2399.0833333333298</v>
      </c>
      <c r="DN1264" s="18">
        <v>1919.46774193548</v>
      </c>
      <c r="DO1264" s="18">
        <v>1507.03225806451</v>
      </c>
      <c r="DP1264" s="18">
        <v>1176.0166666666601</v>
      </c>
      <c r="DQ1264" s="18">
        <v>881.13387096774102</v>
      </c>
      <c r="DR1264" s="18">
        <v>780.51666666666597</v>
      </c>
      <c r="DS1264" s="19">
        <v>836.34833333333302</v>
      </c>
    </row>
    <row r="1265" spans="1:123" x14ac:dyDescent="0.25">
      <c r="A1265" s="12" t="s">
        <v>29</v>
      </c>
      <c r="B1265" s="13">
        <v>1</v>
      </c>
      <c r="C1265" s="13" t="str">
        <f t="shared" si="23"/>
        <v>BB_L_16_GW_GW_SA_Low_GW_GQ_24_005_1</v>
      </c>
      <c r="D1265" s="14">
        <v>10.808064516129001</v>
      </c>
      <c r="E1265" s="14">
        <v>236.669827586206</v>
      </c>
      <c r="F1265" s="14">
        <v>907.87096774193503</v>
      </c>
      <c r="G1265" s="14">
        <v>1284.98833333333</v>
      </c>
      <c r="H1265" s="14">
        <v>1330.4919354838701</v>
      </c>
      <c r="I1265" s="14">
        <v>36.996166666666603</v>
      </c>
      <c r="J1265" s="14">
        <v>70.793709677419301</v>
      </c>
      <c r="K1265" s="14">
        <v>31.0962903225806</v>
      </c>
      <c r="L1265" s="14">
        <v>13.8726666666666</v>
      </c>
      <c r="M1265" s="14">
        <v>12.7470967741935</v>
      </c>
      <c r="N1265" s="14">
        <v>374.12683333333302</v>
      </c>
      <c r="O1265" s="14">
        <v>378.42258064516102</v>
      </c>
      <c r="P1265" s="14">
        <v>340.28225806451599</v>
      </c>
      <c r="Q1265" s="14">
        <v>1643.8517857142799</v>
      </c>
      <c r="R1265" s="14">
        <v>444.619354838709</v>
      </c>
      <c r="S1265" s="14">
        <v>1654.24833333333</v>
      </c>
      <c r="T1265" s="14">
        <v>1231.2596774193501</v>
      </c>
      <c r="U1265" s="14">
        <v>147.553333333333</v>
      </c>
      <c r="V1265" s="14">
        <v>67.994999999999905</v>
      </c>
      <c r="W1265" s="14">
        <v>21.118870967741898</v>
      </c>
      <c r="X1265" s="14">
        <v>16.091666666666601</v>
      </c>
      <c r="Y1265" s="14">
        <v>13.8893548387096</v>
      </c>
      <c r="Z1265" s="14">
        <v>34.788899999999998</v>
      </c>
      <c r="AA1265" s="14">
        <v>582.49677419354805</v>
      </c>
      <c r="AB1265" s="14">
        <v>275.61612903225802</v>
      </c>
      <c r="AC1265" s="14">
        <v>774.39107142857097</v>
      </c>
      <c r="AD1265" s="14">
        <v>1280.6596774193499</v>
      </c>
      <c r="AE1265" s="14">
        <v>1566.0116666666599</v>
      </c>
      <c r="AF1265" s="14">
        <v>1438.3709677419299</v>
      </c>
      <c r="AG1265" s="14">
        <v>201.488333333333</v>
      </c>
      <c r="AH1265" s="14">
        <v>51.8845161290322</v>
      </c>
      <c r="AI1265" s="14">
        <v>26.176774193548301</v>
      </c>
      <c r="AJ1265" s="14">
        <v>23.720499999999902</v>
      </c>
      <c r="AK1265" s="14">
        <v>14.683064516129001</v>
      </c>
      <c r="AL1265" s="14">
        <v>80.358850000000004</v>
      </c>
      <c r="AM1265" s="14">
        <v>164.185483870967</v>
      </c>
      <c r="AN1265" s="14">
        <v>146.56774193548301</v>
      </c>
      <c r="AO1265" s="14">
        <v>68.276071428571399</v>
      </c>
      <c r="AP1265" s="14">
        <v>151.07274193548301</v>
      </c>
      <c r="AQ1265" s="14">
        <v>1034.5116666666599</v>
      </c>
      <c r="AR1265" s="14">
        <v>1428.0516129032201</v>
      </c>
      <c r="AS1265" s="14">
        <v>151.90483333333299</v>
      </c>
      <c r="AT1265" s="14">
        <v>36.500645161290301</v>
      </c>
      <c r="AU1265" s="14">
        <v>31.565967741935399</v>
      </c>
      <c r="AV1265" s="14">
        <v>13.859166666666599</v>
      </c>
      <c r="AW1265" s="14">
        <v>16.448064516129001</v>
      </c>
      <c r="AX1265" s="14">
        <v>2801.2613333333302</v>
      </c>
      <c r="AY1265" s="14">
        <v>2244.8854838709599</v>
      </c>
      <c r="AZ1265" s="14">
        <v>318.543548387096</v>
      </c>
      <c r="BA1265" s="14">
        <v>555.92413793103401</v>
      </c>
      <c r="BB1265" s="14">
        <v>1583.46129032258</v>
      </c>
      <c r="BC1265" s="14">
        <v>1517.0450000000001</v>
      </c>
      <c r="BD1265" s="14">
        <v>1026.51338709677</v>
      </c>
      <c r="BE1265" s="14">
        <v>100.214166666666</v>
      </c>
      <c r="BF1265" s="14">
        <v>79.852096774193498</v>
      </c>
      <c r="BG1265" s="14">
        <v>23.043870967741899</v>
      </c>
      <c r="BH1265" s="14">
        <v>24.099333333333298</v>
      </c>
      <c r="BI1265" s="14">
        <v>17.803387096774099</v>
      </c>
      <c r="BJ1265" s="14">
        <v>72.924000000000007</v>
      </c>
      <c r="BK1265" s="14">
        <v>924.28709677419295</v>
      </c>
      <c r="BL1265" s="14">
        <v>1010.97580645161</v>
      </c>
      <c r="BM1265" s="14">
        <v>704.46785714285704</v>
      </c>
      <c r="BN1265" s="14">
        <v>824.33548387096698</v>
      </c>
      <c r="BO1265" s="14">
        <v>1212.04666666666</v>
      </c>
      <c r="BP1265" s="14">
        <v>790.76451612903202</v>
      </c>
      <c r="BQ1265" s="14">
        <v>245.42933333333301</v>
      </c>
      <c r="BR1265" s="14">
        <v>52.694838709677398</v>
      </c>
      <c r="BS1265" s="14">
        <v>46.1303225806451</v>
      </c>
      <c r="BT1265" s="14">
        <v>29.115833333333299</v>
      </c>
      <c r="BU1265" s="14">
        <v>22.837419354838701</v>
      </c>
      <c r="BV1265" s="14">
        <v>651.7115</v>
      </c>
      <c r="BW1265" s="14">
        <v>1144.0822580645099</v>
      </c>
      <c r="BX1265" s="14">
        <v>507.31774193548301</v>
      </c>
      <c r="BY1265" s="14">
        <v>970.04107142857094</v>
      </c>
      <c r="BZ1265" s="14">
        <v>1251.22258064516</v>
      </c>
      <c r="CA1265" s="14">
        <v>2409.0666666666598</v>
      </c>
      <c r="CB1265" s="14">
        <v>1401.35483870967</v>
      </c>
      <c r="CC1265" s="14">
        <v>269.85833333333301</v>
      </c>
      <c r="CD1265" s="14">
        <v>59.537580645161199</v>
      </c>
      <c r="CE1265" s="14">
        <v>40.5598387096774</v>
      </c>
      <c r="CF1265" s="14">
        <v>24.928833333333301</v>
      </c>
      <c r="CG1265" s="14">
        <v>33.0017741935483</v>
      </c>
      <c r="CH1265" s="14">
        <v>106.74466666666601</v>
      </c>
      <c r="CI1265" s="14">
        <v>936.13709677419297</v>
      </c>
      <c r="CJ1265" s="14">
        <v>522.73870967741902</v>
      </c>
      <c r="CK1265" s="14">
        <v>411.21607142857101</v>
      </c>
      <c r="CL1265" s="14">
        <v>1574.72903225806</v>
      </c>
      <c r="CM1265" s="14">
        <v>3029.1</v>
      </c>
      <c r="CN1265" s="14">
        <v>1837.85483870967</v>
      </c>
      <c r="CO1265" s="14">
        <v>315.63</v>
      </c>
      <c r="CP1265" s="14">
        <v>118.43225806451601</v>
      </c>
      <c r="CQ1265" s="14">
        <v>32.708064516128999</v>
      </c>
      <c r="CR1265" s="14">
        <v>61.5341666666666</v>
      </c>
      <c r="CS1265" s="14">
        <v>66.661129032258003</v>
      </c>
      <c r="CT1265" s="14">
        <v>60.185833333333299</v>
      </c>
      <c r="CU1265" s="14">
        <v>988.72758064516097</v>
      </c>
      <c r="CV1265" s="14">
        <v>1600.4032258064501</v>
      </c>
      <c r="CW1265" s="14">
        <v>2138.68275862068</v>
      </c>
      <c r="CX1265" s="14">
        <v>1360.83870967741</v>
      </c>
      <c r="CY1265" s="14">
        <v>3074.5666666666598</v>
      </c>
      <c r="CZ1265" s="14">
        <v>2240.1177419354799</v>
      </c>
      <c r="DA1265" s="14">
        <v>214.81100000000001</v>
      </c>
      <c r="DB1265" s="14">
        <v>108.204193548387</v>
      </c>
      <c r="DC1265" s="14">
        <v>136.27516129032199</v>
      </c>
      <c r="DD1265" s="14">
        <v>61.737666666666598</v>
      </c>
      <c r="DE1265" s="14">
        <v>55.582096774193502</v>
      </c>
      <c r="DF1265" s="14">
        <v>185.18133333333299</v>
      </c>
      <c r="DG1265" s="14">
        <v>1159.1177419354799</v>
      </c>
      <c r="DH1265" s="14">
        <v>1154.71129032258</v>
      </c>
      <c r="DI1265" s="14">
        <v>357.03035714285699</v>
      </c>
      <c r="DJ1265" s="14">
        <v>3072.88709677419</v>
      </c>
      <c r="DK1265" s="14">
        <v>2678.9333333333302</v>
      </c>
      <c r="DL1265" s="14">
        <v>2458.0483870967701</v>
      </c>
      <c r="DM1265" s="14">
        <v>311.63350000000003</v>
      </c>
      <c r="DN1265" s="14">
        <v>122.940322580645</v>
      </c>
      <c r="DO1265" s="14">
        <v>61.939032258064501</v>
      </c>
      <c r="DP1265" s="14">
        <v>48.6353333333333</v>
      </c>
      <c r="DQ1265" s="14">
        <v>42.071451612903203</v>
      </c>
      <c r="DR1265" s="14">
        <v>75.002666666666599</v>
      </c>
      <c r="DS1265" s="15">
        <v>1031.7233333333299</v>
      </c>
    </row>
    <row r="1266" spans="1:123" x14ac:dyDescent="0.25">
      <c r="A1266" s="16" t="s">
        <v>29</v>
      </c>
      <c r="B1266" s="17">
        <v>2</v>
      </c>
      <c r="C1266" s="13" t="str">
        <f t="shared" si="23"/>
        <v>BB_L_16_GW_GW_SA_Low_GW_GQ_24_005_2</v>
      </c>
      <c r="D1266" s="18">
        <v>10</v>
      </c>
      <c r="E1266" s="18">
        <v>10.1460344827586</v>
      </c>
      <c r="F1266" s="18">
        <v>12.818709677419299</v>
      </c>
      <c r="G1266" s="18">
        <v>30.389333333333301</v>
      </c>
      <c r="H1266" s="18">
        <v>231.645322580645</v>
      </c>
      <c r="I1266" s="18">
        <v>207.356666666666</v>
      </c>
      <c r="J1266" s="18">
        <v>121.885322580645</v>
      </c>
      <c r="K1266" s="18">
        <v>18.083548387096702</v>
      </c>
      <c r="L1266" s="18">
        <v>10.7083333333333</v>
      </c>
      <c r="M1266" s="18">
        <v>10.260967741935399</v>
      </c>
      <c r="N1266" s="18">
        <v>10.742333333333301</v>
      </c>
      <c r="O1266" s="18">
        <v>10.664193548387001</v>
      </c>
      <c r="P1266" s="18">
        <v>10.047854838709601</v>
      </c>
      <c r="Q1266" s="18">
        <v>38.075535714285699</v>
      </c>
      <c r="R1266" s="18">
        <v>6.8627258064516097</v>
      </c>
      <c r="S1266" s="18">
        <v>19.3025666666666</v>
      </c>
      <c r="T1266" s="18">
        <v>23.201290322580601</v>
      </c>
      <c r="U1266" s="18">
        <v>37.978499999999997</v>
      </c>
      <c r="V1266" s="18">
        <v>10.4044193548387</v>
      </c>
      <c r="W1266" s="18">
        <v>10.225967741935399</v>
      </c>
      <c r="X1266" s="18">
        <v>9.6319833333333307</v>
      </c>
      <c r="Y1266" s="18">
        <v>3.10609354838709</v>
      </c>
      <c r="Z1266" s="18">
        <v>0.46117000000000002</v>
      </c>
      <c r="AA1266" s="18">
        <v>1.01553870967741</v>
      </c>
      <c r="AB1266" s="18">
        <v>1.06533709677419</v>
      </c>
      <c r="AC1266" s="18">
        <v>4.65703392857142</v>
      </c>
      <c r="AD1266" s="18">
        <v>13.266532258064499</v>
      </c>
      <c r="AE1266" s="18">
        <v>21.62735</v>
      </c>
      <c r="AF1266" s="18">
        <v>16.8441935483871</v>
      </c>
      <c r="AG1266" s="18">
        <v>36.920699999999997</v>
      </c>
      <c r="AH1266" s="18">
        <v>4.3002741935483799</v>
      </c>
      <c r="AI1266" s="18">
        <v>3.6913387096774102</v>
      </c>
      <c r="AJ1266" s="18">
        <v>3.4056999999999999</v>
      </c>
      <c r="AK1266" s="18">
        <v>2.9643064516129001</v>
      </c>
      <c r="AL1266" s="18">
        <v>2.1446666666666601</v>
      </c>
      <c r="AM1266" s="18">
        <v>2.0288548387096701</v>
      </c>
      <c r="AN1266" s="18">
        <v>2.0693387096774098</v>
      </c>
      <c r="AO1266" s="18">
        <v>1.9728035714285701</v>
      </c>
      <c r="AP1266" s="18">
        <v>2.2807580645161201</v>
      </c>
      <c r="AQ1266" s="18">
        <v>5.3897000000000004</v>
      </c>
      <c r="AR1266" s="18">
        <v>159.98193548386999</v>
      </c>
      <c r="AS1266" s="18">
        <v>10.883199999999899</v>
      </c>
      <c r="AT1266" s="18">
        <v>10.3991774193548</v>
      </c>
      <c r="AU1266" s="18">
        <v>4.9370645161290296</v>
      </c>
      <c r="AV1266" s="18">
        <v>5.1718999999999902</v>
      </c>
      <c r="AW1266" s="18">
        <v>4.4374032258064497</v>
      </c>
      <c r="AX1266" s="18">
        <v>452.28496666666598</v>
      </c>
      <c r="AY1266" s="18">
        <v>163.86741935483801</v>
      </c>
      <c r="AZ1266" s="18">
        <v>6.92298387096774</v>
      </c>
      <c r="BA1266" s="18">
        <v>4.4557586206896502</v>
      </c>
      <c r="BB1266" s="18">
        <v>19.306709677419299</v>
      </c>
      <c r="BC1266" s="18">
        <v>19.931733333333302</v>
      </c>
      <c r="BD1266" s="18">
        <v>141.70145161290301</v>
      </c>
      <c r="BE1266" s="18">
        <v>219.15333333333299</v>
      </c>
      <c r="BF1266" s="18">
        <v>70.976451612903205</v>
      </c>
      <c r="BG1266" s="18">
        <v>19.0798387096774</v>
      </c>
      <c r="BH1266" s="18">
        <v>10.099833333333301</v>
      </c>
      <c r="BI1266" s="18">
        <v>8.7952580645161298</v>
      </c>
      <c r="BJ1266" s="18">
        <v>9.3531333333333304</v>
      </c>
      <c r="BK1266" s="18">
        <v>13.557193548387099</v>
      </c>
      <c r="BL1266" s="18">
        <v>15.7154838709677</v>
      </c>
      <c r="BM1266" s="18">
        <v>14.9814285714285</v>
      </c>
      <c r="BN1266" s="18">
        <v>15.4420967741935</v>
      </c>
      <c r="BO1266" s="18">
        <v>20.850666666666601</v>
      </c>
      <c r="BP1266" s="18">
        <v>49.031290322580602</v>
      </c>
      <c r="BQ1266" s="18">
        <v>29.3013333333333</v>
      </c>
      <c r="BR1266" s="18">
        <v>14.3149999999999</v>
      </c>
      <c r="BS1266" s="18">
        <v>14.557903225806401</v>
      </c>
      <c r="BT1266" s="18">
        <v>9.9416166666666594</v>
      </c>
      <c r="BU1266" s="18">
        <v>9.3639838709677399</v>
      </c>
      <c r="BV1266" s="18">
        <v>11.927166666666601</v>
      </c>
      <c r="BW1266" s="18">
        <v>13.2379032258064</v>
      </c>
      <c r="BX1266" s="18">
        <v>9.8032741935483791</v>
      </c>
      <c r="BY1266" s="18">
        <v>11.6975</v>
      </c>
      <c r="BZ1266" s="18">
        <v>15.2855483870967</v>
      </c>
      <c r="CA1266" s="18">
        <v>62.506999999999898</v>
      </c>
      <c r="CB1266" s="18">
        <v>60.761290322580599</v>
      </c>
      <c r="CC1266" s="18">
        <v>41.454833333333298</v>
      </c>
      <c r="CD1266" s="18">
        <v>16.8277419354838</v>
      </c>
      <c r="CE1266" s="18">
        <v>16.901774193548299</v>
      </c>
      <c r="CF1266" s="18">
        <v>19.813333333333301</v>
      </c>
      <c r="CG1266" s="18">
        <v>14.1985483870967</v>
      </c>
      <c r="CH1266" s="18">
        <v>11.249666666666601</v>
      </c>
      <c r="CI1266" s="18">
        <v>14.496129032258001</v>
      </c>
      <c r="CJ1266" s="18">
        <v>12.2620967741935</v>
      </c>
      <c r="CK1266" s="18">
        <v>13.3896428571428</v>
      </c>
      <c r="CL1266" s="18">
        <v>24.639516129032199</v>
      </c>
      <c r="CM1266" s="18">
        <v>231.21733333333299</v>
      </c>
      <c r="CN1266" s="18">
        <v>79.536451612903207</v>
      </c>
      <c r="CO1266" s="18">
        <v>106.483666666666</v>
      </c>
      <c r="CP1266" s="18">
        <v>36.747741935483802</v>
      </c>
      <c r="CQ1266" s="18">
        <v>23.0104838709677</v>
      </c>
      <c r="CR1266" s="18">
        <v>31.827999999999999</v>
      </c>
      <c r="CS1266" s="18">
        <v>49.3295161290322</v>
      </c>
      <c r="CT1266" s="18">
        <v>23.038833333333301</v>
      </c>
      <c r="CU1266" s="18">
        <v>23.2808064516129</v>
      </c>
      <c r="CV1266" s="18">
        <v>33.6775806451612</v>
      </c>
      <c r="CW1266" s="18">
        <v>77.232758620689594</v>
      </c>
      <c r="CX1266" s="18">
        <v>53.620322580645102</v>
      </c>
      <c r="CY1266" s="18">
        <v>349.13900000000001</v>
      </c>
      <c r="CZ1266" s="18">
        <v>301.42096774193499</v>
      </c>
      <c r="DA1266" s="18">
        <v>128.49233333333299</v>
      </c>
      <c r="DB1266" s="18">
        <v>156.990322580645</v>
      </c>
      <c r="DC1266" s="18">
        <v>72.807741935483804</v>
      </c>
      <c r="DD1266" s="18">
        <v>31.384499999999999</v>
      </c>
      <c r="DE1266" s="18">
        <v>27.377903225806399</v>
      </c>
      <c r="DF1266" s="18">
        <v>29.181999999999999</v>
      </c>
      <c r="DG1266" s="18">
        <v>36.401129032257998</v>
      </c>
      <c r="DH1266" s="18">
        <v>40.997903225806397</v>
      </c>
      <c r="DI1266" s="18">
        <v>29.842321428571399</v>
      </c>
      <c r="DJ1266" s="18">
        <v>260.44838709677401</v>
      </c>
      <c r="DK1266" s="18">
        <v>266.01549999999997</v>
      </c>
      <c r="DL1266" s="18">
        <v>504.40322580645102</v>
      </c>
      <c r="DM1266" s="18">
        <v>75.129666666666594</v>
      </c>
      <c r="DN1266" s="18">
        <v>36.105161290322499</v>
      </c>
      <c r="DO1266" s="18">
        <v>23.572580645161199</v>
      </c>
      <c r="DP1266" s="18">
        <v>21.9686666666666</v>
      </c>
      <c r="DQ1266" s="18">
        <v>28.947096774193501</v>
      </c>
      <c r="DR1266" s="18">
        <v>26.154166666666601</v>
      </c>
      <c r="DS1266" s="19">
        <v>26.654999999999902</v>
      </c>
    </row>
    <row r="1267" spans="1:123" x14ac:dyDescent="0.25">
      <c r="A1267" s="12" t="s">
        <v>29</v>
      </c>
      <c r="B1267" s="13">
        <v>3</v>
      </c>
      <c r="C1267" s="13" t="str">
        <f t="shared" si="23"/>
        <v>BB_L_16_GW_GW_SA_Low_GW_GQ_24_005_3</v>
      </c>
      <c r="D1267" s="14">
        <v>10</v>
      </c>
      <c r="E1267" s="14">
        <v>9.9999310344827599</v>
      </c>
      <c r="F1267" s="14">
        <v>10.0012258064516</v>
      </c>
      <c r="G1267" s="14">
        <v>10.0067166666666</v>
      </c>
      <c r="H1267" s="14">
        <v>12.693354838709601</v>
      </c>
      <c r="I1267" s="14">
        <v>68.317833333333297</v>
      </c>
      <c r="J1267" s="14">
        <v>31.939838709677399</v>
      </c>
      <c r="K1267" s="14">
        <v>10.099193548386999</v>
      </c>
      <c r="L1267" s="14">
        <v>10.001333333333299</v>
      </c>
      <c r="M1267" s="14">
        <v>10</v>
      </c>
      <c r="N1267" s="14">
        <v>9.9969166666666602</v>
      </c>
      <c r="O1267" s="14">
        <v>9.9557096774193496</v>
      </c>
      <c r="P1267" s="14">
        <v>8.9530967741935399</v>
      </c>
      <c r="Q1267" s="14">
        <v>5.14814285714285</v>
      </c>
      <c r="R1267" s="14">
        <v>1.32499354838709</v>
      </c>
      <c r="S1267" s="14">
        <v>8.7620166666666596E-2</v>
      </c>
      <c r="T1267" s="14">
        <v>1.6461096774193499E-2</v>
      </c>
      <c r="U1267" s="14">
        <v>0.118365216666666</v>
      </c>
      <c r="V1267" s="14">
        <v>-2.16786451612903E-2</v>
      </c>
      <c r="W1267" s="14">
        <v>0.28204645161290298</v>
      </c>
      <c r="X1267" s="14">
        <v>0.20532</v>
      </c>
      <c r="Y1267" s="14">
        <v>2.2637177419354799E-2</v>
      </c>
      <c r="Z1267" s="14">
        <v>2.2120333333333301E-2</v>
      </c>
      <c r="AA1267" s="14">
        <v>3.5548870967741897E-2</v>
      </c>
      <c r="AB1267" s="14">
        <v>6.6178387096774094E-2</v>
      </c>
      <c r="AC1267" s="14">
        <v>0.116969821428571</v>
      </c>
      <c r="AD1267" s="14">
        <v>0.17783870967741899</v>
      </c>
      <c r="AE1267" s="14">
        <v>0.27865499999999999</v>
      </c>
      <c r="AF1267" s="14">
        <v>0.40105322580645097</v>
      </c>
      <c r="AG1267" s="14">
        <v>0.71607666666666603</v>
      </c>
      <c r="AH1267" s="14">
        <v>0.60841129032258001</v>
      </c>
      <c r="AI1267" s="14">
        <v>0.71581290322580604</v>
      </c>
      <c r="AJ1267" s="14">
        <v>0.77826833333333301</v>
      </c>
      <c r="AK1267" s="14">
        <v>0.81532096774193497</v>
      </c>
      <c r="AL1267" s="14">
        <v>0.80112166666666595</v>
      </c>
      <c r="AM1267" s="14">
        <v>0.75627096774193503</v>
      </c>
      <c r="AN1267" s="14">
        <v>0.68963870967741903</v>
      </c>
      <c r="AO1267" s="14">
        <v>0.69272678571428503</v>
      </c>
      <c r="AP1267" s="14">
        <v>0.75344193548387095</v>
      </c>
      <c r="AQ1267" s="14">
        <v>0.86596166666666596</v>
      </c>
      <c r="AR1267" s="14">
        <v>0.83899516129032203</v>
      </c>
      <c r="AS1267" s="14">
        <v>1.0996933333333301</v>
      </c>
      <c r="AT1267" s="14">
        <v>1.26651612903225</v>
      </c>
      <c r="AU1267" s="14">
        <v>1.2356935483870899</v>
      </c>
      <c r="AV1267" s="14">
        <v>1.35951666666666</v>
      </c>
      <c r="AW1267" s="14">
        <v>1.4105483870967701</v>
      </c>
      <c r="AX1267" s="14">
        <v>7.95543333333333</v>
      </c>
      <c r="AY1267" s="14">
        <v>1.79900483870967</v>
      </c>
      <c r="AZ1267" s="14">
        <v>1.3987096774193499</v>
      </c>
      <c r="BA1267" s="14">
        <v>1.1756896551724101</v>
      </c>
      <c r="BB1267" s="14">
        <v>1.15875806451612</v>
      </c>
      <c r="BC1267" s="14">
        <v>1.2957333333333301</v>
      </c>
      <c r="BD1267" s="14">
        <v>8.0794516129032203</v>
      </c>
      <c r="BE1267" s="14">
        <v>26.054666666666598</v>
      </c>
      <c r="BF1267" s="14">
        <v>4.8153225806451596</v>
      </c>
      <c r="BG1267" s="14">
        <v>3.4346129032257999</v>
      </c>
      <c r="BH1267" s="14">
        <v>2.9539833333333299</v>
      </c>
      <c r="BI1267" s="14">
        <v>3.1232741935483799</v>
      </c>
      <c r="BJ1267" s="14">
        <v>3.4666666666666601</v>
      </c>
      <c r="BK1267" s="14">
        <v>3.9097258064516098</v>
      </c>
      <c r="BL1267" s="14">
        <v>4.2790645161290302</v>
      </c>
      <c r="BM1267" s="14">
        <v>4.4110714285714199</v>
      </c>
      <c r="BN1267" s="14">
        <v>4.5708387096774201</v>
      </c>
      <c r="BO1267" s="14">
        <v>4.9923000000000002</v>
      </c>
      <c r="BP1267" s="14">
        <v>5.2780967741935401</v>
      </c>
      <c r="BQ1267" s="14">
        <v>5.0436166666666598</v>
      </c>
      <c r="BR1267" s="14">
        <v>4.6227258064516104</v>
      </c>
      <c r="BS1267" s="14">
        <v>4.3981935483870904</v>
      </c>
      <c r="BT1267" s="14">
        <v>3.8046500000000001</v>
      </c>
      <c r="BU1267" s="14">
        <v>3.5963225806451602</v>
      </c>
      <c r="BV1267" s="14">
        <v>3.45848333333333</v>
      </c>
      <c r="BW1267" s="14">
        <v>3.3037580645161202</v>
      </c>
      <c r="BX1267" s="14">
        <v>3.0399999999999898</v>
      </c>
      <c r="BY1267" s="14">
        <v>2.9458928571428502</v>
      </c>
      <c r="BZ1267" s="14">
        <v>2.95135483870967</v>
      </c>
      <c r="CA1267" s="14">
        <v>3.1872666666666598</v>
      </c>
      <c r="CB1267" s="14">
        <v>3.6583548387096698</v>
      </c>
      <c r="CC1267" s="14">
        <v>3.7559166666666601</v>
      </c>
      <c r="CD1267" s="14">
        <v>3.8646451612903201</v>
      </c>
      <c r="CE1267" s="14">
        <v>4.0275645161290301</v>
      </c>
      <c r="CF1267" s="14">
        <v>4.8117000000000001</v>
      </c>
      <c r="CG1267" s="14">
        <v>4.2649354838709597</v>
      </c>
      <c r="CH1267" s="14">
        <v>4.0124499999999896</v>
      </c>
      <c r="CI1267" s="14">
        <v>3.9236935483870901</v>
      </c>
      <c r="CJ1267" s="14">
        <v>3.8725000000000001</v>
      </c>
      <c r="CK1267" s="14">
        <v>4.2008035714285699</v>
      </c>
      <c r="CL1267" s="14">
        <v>4.9197580645161203</v>
      </c>
      <c r="CM1267" s="14">
        <v>5.9833833333333297</v>
      </c>
      <c r="CN1267" s="14">
        <v>6.1831129032258003</v>
      </c>
      <c r="CO1267" s="14">
        <v>8.6478166666666603</v>
      </c>
      <c r="CP1267" s="14">
        <v>7.3916612903225802</v>
      </c>
      <c r="CQ1267" s="14">
        <v>9.7663387096774095</v>
      </c>
      <c r="CR1267" s="14">
        <v>14.4755</v>
      </c>
      <c r="CS1267" s="14">
        <v>11.3711129032258</v>
      </c>
      <c r="CT1267" s="14">
        <v>8.1890833333333308</v>
      </c>
      <c r="CU1267" s="14">
        <v>7.7270161290322497</v>
      </c>
      <c r="CV1267" s="14">
        <v>8.2119999999999997</v>
      </c>
      <c r="CW1267" s="14">
        <v>9.0871551724137891</v>
      </c>
      <c r="CX1267" s="14">
        <v>9.7279516129032206</v>
      </c>
      <c r="CY1267" s="14">
        <v>12.609500000000001</v>
      </c>
      <c r="CZ1267" s="14">
        <v>12.0362903225806</v>
      </c>
      <c r="DA1267" s="14">
        <v>35.547166666666598</v>
      </c>
      <c r="DB1267" s="14">
        <v>40.805483870967699</v>
      </c>
      <c r="DC1267" s="14">
        <v>18.4524193548387</v>
      </c>
      <c r="DD1267" s="14">
        <v>11.7019999999999</v>
      </c>
      <c r="DE1267" s="14">
        <v>10.3935483870967</v>
      </c>
      <c r="DF1267" s="14">
        <v>10.2753333333333</v>
      </c>
      <c r="DG1267" s="14">
        <v>10.8093548387096</v>
      </c>
      <c r="DH1267" s="14">
        <v>11.2538709677419</v>
      </c>
      <c r="DI1267" s="14">
        <v>10.6846428571428</v>
      </c>
      <c r="DJ1267" s="14">
        <v>12.4608064516129</v>
      </c>
      <c r="DK1267" s="14">
        <v>12.449166666666599</v>
      </c>
      <c r="DL1267" s="14">
        <v>13.874741935483801</v>
      </c>
      <c r="DM1267" s="14">
        <v>10.5042833333333</v>
      </c>
      <c r="DN1267" s="14">
        <v>9.2935967741935404</v>
      </c>
      <c r="DO1267" s="14">
        <v>7.9119999999999902</v>
      </c>
      <c r="DP1267" s="14">
        <v>7.5479666666666603</v>
      </c>
      <c r="DQ1267" s="14">
        <v>8.6713064516128995</v>
      </c>
      <c r="DR1267" s="14">
        <v>7.9734833333333297</v>
      </c>
      <c r="DS1267" s="15">
        <v>7.2603999999999997</v>
      </c>
    </row>
    <row r="1268" spans="1:123" x14ac:dyDescent="0.25">
      <c r="A1268" s="16" t="s">
        <v>29</v>
      </c>
      <c r="B1268" s="17">
        <v>4</v>
      </c>
      <c r="C1268" s="13" t="str">
        <f t="shared" si="23"/>
        <v>BB_L_16_GW_GW_SA_Low_GW_GQ_24_005_4</v>
      </c>
      <c r="D1268" s="18">
        <v>10.01</v>
      </c>
      <c r="E1268" s="18">
        <v>137.56293103448201</v>
      </c>
      <c r="F1268" s="18">
        <v>1664.89032258064</v>
      </c>
      <c r="G1268" s="18">
        <v>1757.9166666666599</v>
      </c>
      <c r="H1268" s="18">
        <v>2286.2129032257999</v>
      </c>
      <c r="I1268" s="18">
        <v>64.326666666666597</v>
      </c>
      <c r="J1268" s="18">
        <v>35.988870967741903</v>
      </c>
      <c r="K1268" s="18">
        <v>44.650483870967697</v>
      </c>
      <c r="L1268" s="18">
        <v>15.818</v>
      </c>
      <c r="M1268" s="18">
        <v>12.798225806451599</v>
      </c>
      <c r="N1268" s="18">
        <v>340.83633333333302</v>
      </c>
      <c r="O1268" s="18">
        <v>999.25967741935403</v>
      </c>
      <c r="P1268" s="18">
        <v>1153.40161290322</v>
      </c>
      <c r="Q1268" s="18">
        <v>1849.68035714285</v>
      </c>
      <c r="R1268" s="18">
        <v>1953.69032258064</v>
      </c>
      <c r="S1268" s="18">
        <v>1638.34666666666</v>
      </c>
      <c r="T1268" s="18">
        <v>2486.88709677419</v>
      </c>
      <c r="U1268" s="18">
        <v>352.26083333333298</v>
      </c>
      <c r="V1268" s="18">
        <v>63.937258064516101</v>
      </c>
      <c r="W1268" s="18">
        <v>22.425645161290301</v>
      </c>
      <c r="X1268" s="18">
        <v>17.805499999999899</v>
      </c>
      <c r="Y1268" s="18">
        <v>15.6945161290322</v>
      </c>
      <c r="Z1268" s="18">
        <v>12.9802166666666</v>
      </c>
      <c r="AA1268" s="18">
        <v>856.88935483870898</v>
      </c>
      <c r="AB1268" s="18">
        <v>1128.1177419354799</v>
      </c>
      <c r="AC1268" s="18">
        <v>866.61428571428496</v>
      </c>
      <c r="AD1268" s="18">
        <v>2500.7903225806399</v>
      </c>
      <c r="AE1268" s="18">
        <v>2260.88333333333</v>
      </c>
      <c r="AF1268" s="18">
        <v>2638.8548387096698</v>
      </c>
      <c r="AG1268" s="18">
        <v>483.928333333333</v>
      </c>
      <c r="AH1268" s="18">
        <v>112.627580645161</v>
      </c>
      <c r="AI1268" s="18">
        <v>33.555806451612902</v>
      </c>
      <c r="AJ1268" s="18">
        <v>24.5824999999999</v>
      </c>
      <c r="AK1268" s="18">
        <v>17.873064516128998</v>
      </c>
      <c r="AL1268" s="18">
        <v>59.951333333333302</v>
      </c>
      <c r="AM1268" s="18">
        <v>357.95322580645097</v>
      </c>
      <c r="AN1268" s="18">
        <v>582.38064516128998</v>
      </c>
      <c r="AO1268" s="18">
        <v>219.95</v>
      </c>
      <c r="AP1268" s="18">
        <v>299.38548387096699</v>
      </c>
      <c r="AQ1268" s="18">
        <v>1714.8216666666599</v>
      </c>
      <c r="AR1268" s="18">
        <v>1831.49677419354</v>
      </c>
      <c r="AS1268" s="18">
        <v>466.361666666666</v>
      </c>
      <c r="AT1268" s="18">
        <v>56.563548387096702</v>
      </c>
      <c r="AU1268" s="18">
        <v>35.710645161290302</v>
      </c>
      <c r="AV1268" s="18">
        <v>20.7693333333333</v>
      </c>
      <c r="AW1268" s="18">
        <v>16.874516129032202</v>
      </c>
      <c r="AX1268" s="18">
        <v>2644.5936666666598</v>
      </c>
      <c r="AY1268" s="18">
        <v>3532.6774193548299</v>
      </c>
      <c r="AZ1268" s="18">
        <v>1737.6629032257999</v>
      </c>
      <c r="BA1268" s="18">
        <v>1002.11551724137</v>
      </c>
      <c r="BB1268" s="18">
        <v>2243.9354838709601</v>
      </c>
      <c r="BC1268" s="18">
        <v>2677.86666666666</v>
      </c>
      <c r="BD1268" s="18">
        <v>1815.80967741935</v>
      </c>
      <c r="BE1268" s="18">
        <v>89.056166666666599</v>
      </c>
      <c r="BF1268" s="18">
        <v>65.3158064516129</v>
      </c>
      <c r="BG1268" s="18">
        <v>24.630161290322501</v>
      </c>
      <c r="BH1268" s="18">
        <v>24.1175</v>
      </c>
      <c r="BI1268" s="18">
        <v>19.309354838709599</v>
      </c>
      <c r="BJ1268" s="18">
        <v>58.595999999999997</v>
      </c>
      <c r="BK1268" s="18">
        <v>1253.8048387096701</v>
      </c>
      <c r="BL1268" s="18">
        <v>1778.5483870967701</v>
      </c>
      <c r="BM1268" s="18">
        <v>1906.69642857142</v>
      </c>
      <c r="BN1268" s="18">
        <v>1668.7903225806399</v>
      </c>
      <c r="BO1268" s="18">
        <v>2221.9166666666601</v>
      </c>
      <c r="BP1268" s="18">
        <v>1687.7903225806399</v>
      </c>
      <c r="BQ1268" s="18">
        <v>511.73333333333301</v>
      </c>
      <c r="BR1268" s="18">
        <v>105.033225806451</v>
      </c>
      <c r="BS1268" s="18">
        <v>40.434516129032197</v>
      </c>
      <c r="BT1268" s="18">
        <v>37.759666666666597</v>
      </c>
      <c r="BU1268" s="18">
        <v>24.2496774193548</v>
      </c>
      <c r="BV1268" s="18">
        <v>543.29316666666602</v>
      </c>
      <c r="BW1268" s="18">
        <v>2151.9516129032199</v>
      </c>
      <c r="BX1268" s="18">
        <v>1587.9193548387</v>
      </c>
      <c r="BY1268" s="18">
        <v>1640.32142857142</v>
      </c>
      <c r="BZ1268" s="18">
        <v>2005.9838709677399</v>
      </c>
      <c r="CA1268" s="18">
        <v>3022.3</v>
      </c>
      <c r="CB1268" s="18">
        <v>2668.4838709677401</v>
      </c>
      <c r="CC1268" s="18">
        <v>456.08833333333303</v>
      </c>
      <c r="CD1268" s="18">
        <v>94.975967741935506</v>
      </c>
      <c r="CE1268" s="18">
        <v>36.8540322580645</v>
      </c>
      <c r="CF1268" s="18">
        <v>21.825999999999901</v>
      </c>
      <c r="CG1268" s="18">
        <v>27.9569354838709</v>
      </c>
      <c r="CH1268" s="18">
        <v>76.696833333333302</v>
      </c>
      <c r="CI1268" s="18">
        <v>1359.3677419354799</v>
      </c>
      <c r="CJ1268" s="18">
        <v>1476.22580645161</v>
      </c>
      <c r="CK1268" s="18">
        <v>1133.94642857142</v>
      </c>
      <c r="CL1268" s="18">
        <v>2127.8612903225799</v>
      </c>
      <c r="CM1268" s="18">
        <v>3534.0666666666598</v>
      </c>
      <c r="CN1268" s="18">
        <v>3302.7580645161202</v>
      </c>
      <c r="CO1268" s="18">
        <v>668.03833333333296</v>
      </c>
      <c r="CP1268" s="18">
        <v>157.71370967741899</v>
      </c>
      <c r="CQ1268" s="18">
        <v>51.569193548387098</v>
      </c>
      <c r="CR1268" s="18">
        <v>23.345999999999901</v>
      </c>
      <c r="CS1268" s="18">
        <v>43.883870967741899</v>
      </c>
      <c r="CT1268" s="18">
        <v>50.310333333333297</v>
      </c>
      <c r="CU1268" s="18">
        <v>971.55887096774097</v>
      </c>
      <c r="CV1268" s="18">
        <v>2594.6129032258</v>
      </c>
      <c r="CW1268" s="18">
        <v>2775.60344827586</v>
      </c>
      <c r="CX1268" s="18">
        <v>2905.4354838709601</v>
      </c>
      <c r="CY1268" s="18">
        <v>3189.0166666666601</v>
      </c>
      <c r="CZ1268" s="18">
        <v>3808.7419354838698</v>
      </c>
      <c r="DA1268" s="18">
        <v>584.42499999999995</v>
      </c>
      <c r="DB1268" s="18">
        <v>49.814516129032199</v>
      </c>
      <c r="DC1268" s="18">
        <v>81.589193548387001</v>
      </c>
      <c r="DD1268" s="18">
        <v>75.165333333333294</v>
      </c>
      <c r="DE1268" s="18">
        <v>39.317419354838698</v>
      </c>
      <c r="DF1268" s="18">
        <v>119.102666666666</v>
      </c>
      <c r="DG1268" s="18">
        <v>1158.2790322580599</v>
      </c>
      <c r="DH1268" s="18">
        <v>2624.66129032258</v>
      </c>
      <c r="DI1268" s="18">
        <v>1109.75714285714</v>
      </c>
      <c r="DJ1268" s="18">
        <v>2948.1516129032202</v>
      </c>
      <c r="DK1268" s="18">
        <v>3737.4333333333302</v>
      </c>
      <c r="DL1268" s="18">
        <v>3121</v>
      </c>
      <c r="DM1268" s="18">
        <v>710.17166666666606</v>
      </c>
      <c r="DN1268" s="18">
        <v>103.00629032258</v>
      </c>
      <c r="DO1268" s="18">
        <v>63.519677419354799</v>
      </c>
      <c r="DP1268" s="18">
        <v>44.021833333333298</v>
      </c>
      <c r="DQ1268" s="18">
        <v>23.879032258064498</v>
      </c>
      <c r="DR1268" s="18">
        <v>34.622166666666601</v>
      </c>
      <c r="DS1268" s="19">
        <v>1040.8963333333299</v>
      </c>
    </row>
    <row r="1269" spans="1:123" x14ac:dyDescent="0.25">
      <c r="A1269" s="12" t="s">
        <v>29</v>
      </c>
      <c r="B1269" s="13">
        <v>5</v>
      </c>
      <c r="C1269" s="13" t="str">
        <f t="shared" si="23"/>
        <v>BB_L_16_GW_GW_SA_Low_GW_GQ_24_005_5</v>
      </c>
      <c r="D1269" s="14">
        <v>10</v>
      </c>
      <c r="E1269" s="14">
        <v>16.3208620689655</v>
      </c>
      <c r="F1269" s="14">
        <v>201.785483870967</v>
      </c>
      <c r="G1269" s="14">
        <v>212.618333333333</v>
      </c>
      <c r="H1269" s="14">
        <v>793.06290322580605</v>
      </c>
      <c r="I1269" s="14">
        <v>231.35833333333301</v>
      </c>
      <c r="J1269" s="14">
        <v>102.494999999999</v>
      </c>
      <c r="K1269" s="14">
        <v>59.169677419354798</v>
      </c>
      <c r="L1269" s="14">
        <v>14.2171666666666</v>
      </c>
      <c r="M1269" s="14">
        <v>11.185483870967699</v>
      </c>
      <c r="N1269" s="14">
        <v>32.413333333333298</v>
      </c>
      <c r="O1269" s="14">
        <v>111.468870967741</v>
      </c>
      <c r="P1269" s="14">
        <v>116.707258064516</v>
      </c>
      <c r="Q1269" s="14">
        <v>253.527678571428</v>
      </c>
      <c r="R1269" s="14">
        <v>361.49516129032202</v>
      </c>
      <c r="S1269" s="14">
        <v>207.9015</v>
      </c>
      <c r="T1269" s="14">
        <v>632.99354838709598</v>
      </c>
      <c r="U1269" s="14">
        <v>211.356666666666</v>
      </c>
      <c r="V1269" s="14">
        <v>46.3774193548387</v>
      </c>
      <c r="W1269" s="14">
        <v>14.5275806451612</v>
      </c>
      <c r="X1269" s="14">
        <v>13.81</v>
      </c>
      <c r="Y1269" s="14">
        <v>9.6332741935483792</v>
      </c>
      <c r="Z1269" s="14">
        <v>3.7703333333333302</v>
      </c>
      <c r="AA1269" s="14">
        <v>76.2900322580645</v>
      </c>
      <c r="AB1269" s="14">
        <v>119.713548387096</v>
      </c>
      <c r="AC1269" s="14">
        <v>71.4494642857142</v>
      </c>
      <c r="AD1269" s="14">
        <v>399.23064516129</v>
      </c>
      <c r="AE1269" s="14">
        <v>338.83833333333303</v>
      </c>
      <c r="AF1269" s="14">
        <v>589.46129032258</v>
      </c>
      <c r="AG1269" s="14">
        <v>232.233</v>
      </c>
      <c r="AH1269" s="14">
        <v>45.927258064516103</v>
      </c>
      <c r="AI1269" s="14">
        <v>10.4252258064516</v>
      </c>
      <c r="AJ1269" s="14">
        <v>10.0333666666666</v>
      </c>
      <c r="AK1269" s="14">
        <v>7.36043548387096</v>
      </c>
      <c r="AL1269" s="14">
        <v>6.13953333333333</v>
      </c>
      <c r="AM1269" s="14">
        <v>30.544193548387</v>
      </c>
      <c r="AN1269" s="14">
        <v>47.704677419354802</v>
      </c>
      <c r="AO1269" s="14">
        <v>19.148392857142799</v>
      </c>
      <c r="AP1269" s="14">
        <v>21.956129032258001</v>
      </c>
      <c r="AQ1269" s="14">
        <v>188.320333333333</v>
      </c>
      <c r="AR1269" s="14">
        <v>664.53064516128995</v>
      </c>
      <c r="AS1269" s="14">
        <v>284.87249999999898</v>
      </c>
      <c r="AT1269" s="14">
        <v>22.037903225806399</v>
      </c>
      <c r="AU1269" s="14">
        <v>16.429838709677401</v>
      </c>
      <c r="AV1269" s="14">
        <v>8.1098333333333308</v>
      </c>
      <c r="AW1269" s="14">
        <v>7.5688225806451603</v>
      </c>
      <c r="AX1269" s="14">
        <v>743.16058333333297</v>
      </c>
      <c r="AY1269" s="14">
        <v>1270.78870967741</v>
      </c>
      <c r="AZ1269" s="14">
        <v>362.66129032257999</v>
      </c>
      <c r="BA1269" s="14">
        <v>87.187758620689607</v>
      </c>
      <c r="BB1269" s="14">
        <v>324.39999999999998</v>
      </c>
      <c r="BC1269" s="14">
        <v>503.68166666666599</v>
      </c>
      <c r="BD1269" s="14">
        <v>507.95806451612901</v>
      </c>
      <c r="BE1269" s="14">
        <v>244.48333333333301</v>
      </c>
      <c r="BF1269" s="14">
        <v>129.20403225806399</v>
      </c>
      <c r="BG1269" s="14">
        <v>32.450161290322498</v>
      </c>
      <c r="BH1269" s="14">
        <v>15.866166666666601</v>
      </c>
      <c r="BI1269" s="14">
        <v>11.443225806451601</v>
      </c>
      <c r="BJ1269" s="14">
        <v>12.5046666666666</v>
      </c>
      <c r="BK1269" s="14">
        <v>141.941129032258</v>
      </c>
      <c r="BL1269" s="14">
        <v>232.367741935483</v>
      </c>
      <c r="BM1269" s="14">
        <v>273.433928571428</v>
      </c>
      <c r="BN1269" s="14">
        <v>194.05967741935399</v>
      </c>
      <c r="BO1269" s="14">
        <v>306.01499999999999</v>
      </c>
      <c r="BP1269" s="14">
        <v>329.57096774193502</v>
      </c>
      <c r="BQ1269" s="14">
        <v>252.22899999999899</v>
      </c>
      <c r="BR1269" s="14">
        <v>39.259677419354801</v>
      </c>
      <c r="BS1269" s="14">
        <v>22.303387096774099</v>
      </c>
      <c r="BT1269" s="14">
        <v>17.0966666666666</v>
      </c>
      <c r="BU1269" s="14">
        <v>12.8083870967741</v>
      </c>
      <c r="BV1269" s="14">
        <v>56.636166666666597</v>
      </c>
      <c r="BW1269" s="14">
        <v>328.674193548387</v>
      </c>
      <c r="BX1269" s="14">
        <v>197.54999999999899</v>
      </c>
      <c r="BY1269" s="14">
        <v>187.71428571428501</v>
      </c>
      <c r="BZ1269" s="14">
        <v>260.822580645161</v>
      </c>
      <c r="CA1269" s="14">
        <v>633.16999999999905</v>
      </c>
      <c r="CB1269" s="14">
        <v>782.69999999999902</v>
      </c>
      <c r="CC1269" s="14">
        <v>312.96166666666602</v>
      </c>
      <c r="CD1269" s="14">
        <v>53.589516129032198</v>
      </c>
      <c r="CE1269" s="14">
        <v>26.468064516129001</v>
      </c>
      <c r="CF1269" s="14">
        <v>20.684833333333302</v>
      </c>
      <c r="CG1269" s="14">
        <v>20.513064516128999</v>
      </c>
      <c r="CH1269" s="14">
        <v>18.202999999999999</v>
      </c>
      <c r="CI1269" s="14">
        <v>166.39645161290301</v>
      </c>
      <c r="CJ1269" s="14">
        <v>179.741935483871</v>
      </c>
      <c r="CK1269" s="14">
        <v>117.119642857142</v>
      </c>
      <c r="CL1269" s="14">
        <v>302.35322580645101</v>
      </c>
      <c r="CM1269" s="14">
        <v>1036.8</v>
      </c>
      <c r="CN1269" s="14">
        <v>993.98548387096696</v>
      </c>
      <c r="CO1269" s="14">
        <v>358.93999999999897</v>
      </c>
      <c r="CP1269" s="14">
        <v>112.941129032258</v>
      </c>
      <c r="CQ1269" s="14">
        <v>35.871129032257997</v>
      </c>
      <c r="CR1269" s="14">
        <v>17.048166666666599</v>
      </c>
      <c r="CS1269" s="14">
        <v>54.212741935483798</v>
      </c>
      <c r="CT1269" s="14">
        <v>41.5609999999999</v>
      </c>
      <c r="CU1269" s="14">
        <v>123.037580645161</v>
      </c>
      <c r="CV1269" s="14">
        <v>457.15967741935401</v>
      </c>
      <c r="CW1269" s="14">
        <v>539.95689655172396</v>
      </c>
      <c r="CX1269" s="14">
        <v>699.30967741935399</v>
      </c>
      <c r="CY1269" s="14">
        <v>876.45500000000004</v>
      </c>
      <c r="CZ1269" s="14">
        <v>1648.9838709677399</v>
      </c>
      <c r="DA1269" s="14">
        <v>358.06666666666598</v>
      </c>
      <c r="DB1269" s="14">
        <v>110.153709677419</v>
      </c>
      <c r="DC1269" s="14">
        <v>110.79096774193501</v>
      </c>
      <c r="DD1269" s="14">
        <v>56.046166666666601</v>
      </c>
      <c r="DE1269" s="14">
        <v>33.918225806451602</v>
      </c>
      <c r="DF1269" s="14">
        <v>35.4166666666666</v>
      </c>
      <c r="DG1269" s="14">
        <v>150.97129032257999</v>
      </c>
      <c r="DH1269" s="14">
        <v>511.22741935483799</v>
      </c>
      <c r="DI1269" s="14">
        <v>156.43714285714199</v>
      </c>
      <c r="DJ1269" s="14">
        <v>781.95903225806398</v>
      </c>
      <c r="DK1269" s="14">
        <v>1435.45</v>
      </c>
      <c r="DL1269" s="14">
        <v>1567.5967741935401</v>
      </c>
      <c r="DM1269" s="14">
        <v>583.94333333333304</v>
      </c>
      <c r="DN1269" s="14">
        <v>79.929516129032194</v>
      </c>
      <c r="DO1269" s="14">
        <v>40.870322580645102</v>
      </c>
      <c r="DP1269" s="14">
        <v>29.934833333333302</v>
      </c>
      <c r="DQ1269" s="14">
        <v>26.6088709677419</v>
      </c>
      <c r="DR1269" s="14">
        <v>33.872500000000002</v>
      </c>
      <c r="DS1269" s="15">
        <v>133.92883333333299</v>
      </c>
    </row>
    <row r="1270" spans="1:123" x14ac:dyDescent="0.25">
      <c r="A1270" s="16" t="s">
        <v>29</v>
      </c>
      <c r="B1270" s="17">
        <v>6</v>
      </c>
      <c r="C1270" s="13" t="str">
        <f t="shared" si="23"/>
        <v>BB_L_16_GW_GW_SA_Low_GW_GQ_24_005_6</v>
      </c>
      <c r="D1270" s="18">
        <v>10</v>
      </c>
      <c r="E1270" s="18">
        <v>10.0508620689655</v>
      </c>
      <c r="F1270" s="18">
        <v>13.958225806451599</v>
      </c>
      <c r="G1270" s="18">
        <v>13.563499999999999</v>
      </c>
      <c r="H1270" s="18">
        <v>57.277096774193502</v>
      </c>
      <c r="I1270" s="18">
        <v>144.509999999999</v>
      </c>
      <c r="J1270" s="18">
        <v>89.877741935483797</v>
      </c>
      <c r="K1270" s="18">
        <v>29.108709677419299</v>
      </c>
      <c r="L1270" s="18">
        <v>10.5431666666666</v>
      </c>
      <c r="M1270" s="18">
        <v>10.1388709677419</v>
      </c>
      <c r="N1270" s="18">
        <v>10.266500000000001</v>
      </c>
      <c r="O1270" s="18">
        <v>11.8996774193548</v>
      </c>
      <c r="P1270" s="18">
        <v>11.516935483870901</v>
      </c>
      <c r="Q1270" s="18">
        <v>13.0078214285714</v>
      </c>
      <c r="R1270" s="18">
        <v>17.895370967741901</v>
      </c>
      <c r="S1270" s="18">
        <v>4.5181500000000003</v>
      </c>
      <c r="T1270" s="18">
        <v>24.7338709677419</v>
      </c>
      <c r="U1270" s="18">
        <v>16.461833333333299</v>
      </c>
      <c r="V1270" s="18">
        <v>7.6340806451612897</v>
      </c>
      <c r="W1270" s="18">
        <v>2.3406290322580601</v>
      </c>
      <c r="X1270" s="18">
        <v>3.1305666666666601</v>
      </c>
      <c r="Y1270" s="18">
        <v>1.94518709677419</v>
      </c>
      <c r="Z1270" s="18">
        <v>0.35320000000000001</v>
      </c>
      <c r="AA1270" s="18">
        <v>1.3041419354838699</v>
      </c>
      <c r="AB1270" s="18">
        <v>2.1977419354838701</v>
      </c>
      <c r="AC1270" s="18">
        <v>1.09147142857142</v>
      </c>
      <c r="AD1270" s="18">
        <v>11.970499999999999</v>
      </c>
      <c r="AE1270" s="18">
        <v>8.5169833333333305</v>
      </c>
      <c r="AF1270" s="18">
        <v>21.729838709677399</v>
      </c>
      <c r="AG1270" s="18">
        <v>15.4338333333333</v>
      </c>
      <c r="AH1270" s="18">
        <v>5.3669193548387097</v>
      </c>
      <c r="AI1270" s="18">
        <v>1.37704838709677</v>
      </c>
      <c r="AJ1270" s="18">
        <v>1.6817</v>
      </c>
      <c r="AK1270" s="18">
        <v>1.4655</v>
      </c>
      <c r="AL1270" s="18">
        <v>1.20495</v>
      </c>
      <c r="AM1270" s="18">
        <v>1.4432096774193499</v>
      </c>
      <c r="AN1270" s="18">
        <v>1.57919354838709</v>
      </c>
      <c r="AO1270" s="18">
        <v>1.11108928571428</v>
      </c>
      <c r="AP1270" s="18">
        <v>1.1916129032258</v>
      </c>
      <c r="AQ1270" s="18">
        <v>4.6115333333333304</v>
      </c>
      <c r="AR1270" s="18">
        <v>38.262612903225801</v>
      </c>
      <c r="AS1270" s="18">
        <v>30.306083333333302</v>
      </c>
      <c r="AT1270" s="18">
        <v>2.87017741935483</v>
      </c>
      <c r="AU1270" s="18">
        <v>3.1652419354838699</v>
      </c>
      <c r="AV1270" s="18">
        <v>2.0042499999999999</v>
      </c>
      <c r="AW1270" s="18">
        <v>2.3603064516129</v>
      </c>
      <c r="AX1270" s="18">
        <v>49.818199999999997</v>
      </c>
      <c r="AY1270" s="18">
        <v>134.120967741935</v>
      </c>
      <c r="AZ1270" s="18">
        <v>20.497838709677399</v>
      </c>
      <c r="BA1270" s="18">
        <v>2.9113103448275801</v>
      </c>
      <c r="BB1270" s="18">
        <v>9.3553709677419299</v>
      </c>
      <c r="BC1270" s="18">
        <v>18.924499999999998</v>
      </c>
      <c r="BD1270" s="18">
        <v>34.618306451612902</v>
      </c>
      <c r="BE1270" s="18">
        <v>110.206499999999</v>
      </c>
      <c r="BF1270" s="18">
        <v>54.072258064516099</v>
      </c>
      <c r="BG1270" s="18">
        <v>11.341999999999899</v>
      </c>
      <c r="BH1270" s="18">
        <v>5.65289999999999</v>
      </c>
      <c r="BI1270" s="18">
        <v>4.3080483870967701</v>
      </c>
      <c r="BJ1270" s="18">
        <v>4.56826666666666</v>
      </c>
      <c r="BK1270" s="18">
        <v>7.2158709677419299</v>
      </c>
      <c r="BL1270" s="18">
        <v>10.120548387096701</v>
      </c>
      <c r="BM1270" s="18">
        <v>12.3847857142857</v>
      </c>
      <c r="BN1270" s="18">
        <v>9.4644354838709592</v>
      </c>
      <c r="BO1270" s="18">
        <v>13.0106666666666</v>
      </c>
      <c r="BP1270" s="18">
        <v>15.7208064516129</v>
      </c>
      <c r="BQ1270" s="18">
        <v>24.366499999999998</v>
      </c>
      <c r="BR1270" s="18">
        <v>7.7251935483870904</v>
      </c>
      <c r="BS1270" s="18">
        <v>7.4220967741935402</v>
      </c>
      <c r="BT1270" s="18">
        <v>5.7849166666666596</v>
      </c>
      <c r="BU1270" s="18">
        <v>5.0541774193548301</v>
      </c>
      <c r="BV1270" s="18">
        <v>5.3869666666666598</v>
      </c>
      <c r="BW1270" s="18">
        <v>12.9146129032258</v>
      </c>
      <c r="BX1270" s="18">
        <v>8.0921935483870904</v>
      </c>
      <c r="BY1270" s="18">
        <v>7.4814464285714202</v>
      </c>
      <c r="BZ1270" s="18">
        <v>9.3599677419354794</v>
      </c>
      <c r="CA1270" s="18">
        <v>25.047166666666602</v>
      </c>
      <c r="CB1270" s="18">
        <v>40.885322580645102</v>
      </c>
      <c r="CC1270" s="18">
        <v>30.798666666666598</v>
      </c>
      <c r="CD1270" s="18">
        <v>8.7283387096774199</v>
      </c>
      <c r="CE1270" s="18">
        <v>7.5188064516128996</v>
      </c>
      <c r="CF1270" s="18">
        <v>8.2641499999999901</v>
      </c>
      <c r="CG1270" s="18">
        <v>7.6168709677419297</v>
      </c>
      <c r="CH1270" s="18">
        <v>6.1783333333333301</v>
      </c>
      <c r="CI1270" s="18">
        <v>8.7256290322580607</v>
      </c>
      <c r="CJ1270" s="18">
        <v>8.6695967741935398</v>
      </c>
      <c r="CK1270" s="18">
        <v>7.0880892857142799</v>
      </c>
      <c r="CL1270" s="18">
        <v>13.2377258064516</v>
      </c>
      <c r="CM1270" s="18">
        <v>61.272666666666602</v>
      </c>
      <c r="CN1270" s="18">
        <v>72.175161290322507</v>
      </c>
      <c r="CO1270" s="18">
        <v>36.824666666666602</v>
      </c>
      <c r="CP1270" s="18">
        <v>24.188870967741899</v>
      </c>
      <c r="CQ1270" s="18">
        <v>13.939193548386999</v>
      </c>
      <c r="CR1270" s="18">
        <v>15.9786666666666</v>
      </c>
      <c r="CS1270" s="18">
        <v>21.844354838709599</v>
      </c>
      <c r="CT1270" s="18">
        <v>15.718833333333301</v>
      </c>
      <c r="CU1270" s="18">
        <v>12.244677419354799</v>
      </c>
      <c r="CV1270" s="18">
        <v>22.747741935483798</v>
      </c>
      <c r="CW1270" s="18">
        <v>27.122758620689599</v>
      </c>
      <c r="CX1270" s="18">
        <v>45.2559677419354</v>
      </c>
      <c r="CY1270" s="18">
        <v>53.371833333333299</v>
      </c>
      <c r="CZ1270" s="18">
        <v>180.88387096774099</v>
      </c>
      <c r="DA1270" s="18">
        <v>81.288333333333298</v>
      </c>
      <c r="DB1270" s="18">
        <v>75.095483870967698</v>
      </c>
      <c r="DC1270" s="18">
        <v>57.327580645161198</v>
      </c>
      <c r="DD1270" s="18">
        <v>21.1331666666666</v>
      </c>
      <c r="DE1270" s="18">
        <v>15.039838709677401</v>
      </c>
      <c r="DF1270" s="18">
        <v>13.9474999999999</v>
      </c>
      <c r="DG1270" s="18">
        <v>16.3435483870967</v>
      </c>
      <c r="DH1270" s="18">
        <v>30.715645161290301</v>
      </c>
      <c r="DI1270" s="18">
        <v>17.032499999999999</v>
      </c>
      <c r="DJ1270" s="18">
        <v>50.3785483870967</v>
      </c>
      <c r="DK1270" s="18">
        <v>137.440666666666</v>
      </c>
      <c r="DL1270" s="18">
        <v>154.423225806451</v>
      </c>
      <c r="DM1270" s="18">
        <v>89.080999999999904</v>
      </c>
      <c r="DN1270" s="18">
        <v>21.246129032258001</v>
      </c>
      <c r="DO1270" s="18">
        <v>13.000322580645101</v>
      </c>
      <c r="DP1270" s="18">
        <v>10.9655</v>
      </c>
      <c r="DQ1270" s="18">
        <v>12.619516129032201</v>
      </c>
      <c r="DR1270" s="18">
        <v>13.461499999999999</v>
      </c>
      <c r="DS1270" s="19">
        <v>12.949</v>
      </c>
    </row>
    <row r="1271" spans="1:123" x14ac:dyDescent="0.25">
      <c r="A1271" s="12" t="s">
        <v>29</v>
      </c>
      <c r="B1271" s="13">
        <v>7</v>
      </c>
      <c r="C1271" s="13" t="str">
        <f t="shared" si="23"/>
        <v>BB_L_16_GW_GW_SA_Low_GW_GQ_24_005_7</v>
      </c>
      <c r="D1271" s="14">
        <v>10</v>
      </c>
      <c r="E1271" s="14">
        <v>18.1877586206896</v>
      </c>
      <c r="F1271" s="14">
        <v>628.85741935483804</v>
      </c>
      <c r="G1271" s="14">
        <v>1518.2166666666601</v>
      </c>
      <c r="H1271" s="14">
        <v>2146.0967741935401</v>
      </c>
      <c r="I1271" s="14">
        <v>437.928666666666</v>
      </c>
      <c r="J1271" s="14">
        <v>51.735806451612902</v>
      </c>
      <c r="K1271" s="14">
        <v>57.959032258064497</v>
      </c>
      <c r="L1271" s="14">
        <v>28.438333333333301</v>
      </c>
      <c r="M1271" s="14">
        <v>14.837258064516099</v>
      </c>
      <c r="N1271" s="14">
        <v>28.370333333333299</v>
      </c>
      <c r="O1271" s="14">
        <v>622.94193548387</v>
      </c>
      <c r="P1271" s="14">
        <v>922.24838709677397</v>
      </c>
      <c r="Q1271" s="14">
        <v>958.43571428571397</v>
      </c>
      <c r="R1271" s="14">
        <v>2098.9838709677401</v>
      </c>
      <c r="S1271" s="14">
        <v>1182.8799999999901</v>
      </c>
      <c r="T1271" s="14">
        <v>2282.5483870967701</v>
      </c>
      <c r="U1271" s="14">
        <v>1160.1400000000001</v>
      </c>
      <c r="V1271" s="14">
        <v>125.63225806451599</v>
      </c>
      <c r="W1271" s="14">
        <v>54.173548387096702</v>
      </c>
      <c r="X1271" s="14">
        <v>27.909333333333301</v>
      </c>
      <c r="Y1271" s="14">
        <v>20.734999999999999</v>
      </c>
      <c r="Z1271" s="14">
        <v>17.4598333333333</v>
      </c>
      <c r="AA1271" s="14">
        <v>175.366774193548</v>
      </c>
      <c r="AB1271" s="14">
        <v>1050.4064516128999</v>
      </c>
      <c r="AC1271" s="14">
        <v>771.62857142857104</v>
      </c>
      <c r="AD1271" s="14">
        <v>1432.33387096774</v>
      </c>
      <c r="AE1271" s="14">
        <v>1992.1</v>
      </c>
      <c r="AF1271" s="14">
        <v>2391.2903225806399</v>
      </c>
      <c r="AG1271" s="14">
        <v>1447.4099999999901</v>
      </c>
      <c r="AH1271" s="14">
        <v>213.83387096774101</v>
      </c>
      <c r="AI1271" s="14">
        <v>75.262903225806397</v>
      </c>
      <c r="AJ1271" s="14">
        <v>34.933999999999997</v>
      </c>
      <c r="AK1271" s="14">
        <v>25.7675806451612</v>
      </c>
      <c r="AL1271" s="14">
        <v>18.631999999999898</v>
      </c>
      <c r="AM1271" s="14">
        <v>159.574677419354</v>
      </c>
      <c r="AN1271" s="14">
        <v>399.73548387096702</v>
      </c>
      <c r="AO1271" s="14">
        <v>420.98214285714198</v>
      </c>
      <c r="AP1271" s="14">
        <v>204.97741935483799</v>
      </c>
      <c r="AQ1271" s="14">
        <v>589.08333333333303</v>
      </c>
      <c r="AR1271" s="14">
        <v>1944.5967741935401</v>
      </c>
      <c r="AS1271" s="14">
        <v>1149.6416666666601</v>
      </c>
      <c r="AT1271" s="14">
        <v>194.51741935483801</v>
      </c>
      <c r="AU1271" s="14">
        <v>46.170645161290302</v>
      </c>
      <c r="AV1271" s="14">
        <v>34.057833333333299</v>
      </c>
      <c r="AW1271" s="14">
        <v>20.299677419354801</v>
      </c>
      <c r="AX1271" s="14">
        <v>813.30316666666602</v>
      </c>
      <c r="AY1271" s="14">
        <v>3095.0483870967701</v>
      </c>
      <c r="AZ1271" s="14">
        <v>2686.3225806451601</v>
      </c>
      <c r="BA1271" s="14">
        <v>1010.64137931034</v>
      </c>
      <c r="BB1271" s="14">
        <v>1315.1806451612899</v>
      </c>
      <c r="BC1271" s="14">
        <v>2367.4</v>
      </c>
      <c r="BD1271" s="14">
        <v>2149.1451612903202</v>
      </c>
      <c r="BE1271" s="14">
        <v>485.40833333333302</v>
      </c>
      <c r="BF1271" s="14">
        <v>103.372903225806</v>
      </c>
      <c r="BG1271" s="14">
        <v>56.745645161290298</v>
      </c>
      <c r="BH1271" s="14">
        <v>31.5043333333333</v>
      </c>
      <c r="BI1271" s="14">
        <v>26.828387096774101</v>
      </c>
      <c r="BJ1271" s="14">
        <v>21.420499999999901</v>
      </c>
      <c r="BK1271" s="14">
        <v>284.66790322580601</v>
      </c>
      <c r="BL1271" s="14">
        <v>1431.04193548387</v>
      </c>
      <c r="BM1271" s="14">
        <v>1745.82142857142</v>
      </c>
      <c r="BN1271" s="14">
        <v>1505.16129032258</v>
      </c>
      <c r="BO1271" s="14">
        <v>1593.1666666666599</v>
      </c>
      <c r="BP1271" s="14">
        <v>1893.8064516129</v>
      </c>
      <c r="BQ1271" s="14">
        <v>1081.1983333333301</v>
      </c>
      <c r="BR1271" s="14">
        <v>277.45322580645097</v>
      </c>
      <c r="BS1271" s="14">
        <v>68.691129032258004</v>
      </c>
      <c r="BT1271" s="14">
        <v>46.103999999999999</v>
      </c>
      <c r="BU1271" s="14">
        <v>35.784032258064499</v>
      </c>
      <c r="BV1271" s="14">
        <v>61.633666666666599</v>
      </c>
      <c r="BW1271" s="14">
        <v>1197.4451612903199</v>
      </c>
      <c r="BX1271" s="14">
        <v>1798.2419354838701</v>
      </c>
      <c r="BY1271" s="14">
        <v>1266.1071428571399</v>
      </c>
      <c r="BZ1271" s="14">
        <v>1556.9193548387</v>
      </c>
      <c r="CA1271" s="14">
        <v>2140.1</v>
      </c>
      <c r="CB1271" s="14">
        <v>2898.3548387096698</v>
      </c>
      <c r="CC1271" s="14">
        <v>1398.37</v>
      </c>
      <c r="CD1271" s="14">
        <v>239.50967741935401</v>
      </c>
      <c r="CE1271" s="14">
        <v>63.444838709677398</v>
      </c>
      <c r="CF1271" s="14">
        <v>40.335833333333298</v>
      </c>
      <c r="CG1271" s="14">
        <v>34.134032258064501</v>
      </c>
      <c r="CH1271" s="14">
        <v>33.056333333333299</v>
      </c>
      <c r="CI1271" s="14">
        <v>411.69290322580599</v>
      </c>
      <c r="CJ1271" s="14">
        <v>1420.22580645161</v>
      </c>
      <c r="CK1271" s="14">
        <v>1150.05357142857</v>
      </c>
      <c r="CL1271" s="14">
        <v>1202.5935483870901</v>
      </c>
      <c r="CM1271" s="14">
        <v>2564.1</v>
      </c>
      <c r="CN1271" s="14">
        <v>3280.2903225806399</v>
      </c>
      <c r="CO1271" s="14">
        <v>1825.12</v>
      </c>
      <c r="CP1271" s="14">
        <v>310.16451612903199</v>
      </c>
      <c r="CQ1271" s="14">
        <v>106.56661290322501</v>
      </c>
      <c r="CR1271" s="14">
        <v>43.820500000000003</v>
      </c>
      <c r="CS1271" s="14">
        <v>41.819032258064503</v>
      </c>
      <c r="CT1271" s="14">
        <v>47.533166666666602</v>
      </c>
      <c r="CU1271" s="14">
        <v>168.706774193548</v>
      </c>
      <c r="CV1271" s="14">
        <v>1682.3999999999901</v>
      </c>
      <c r="CW1271" s="14">
        <v>2301.7586206896499</v>
      </c>
      <c r="CX1271" s="14">
        <v>2697.8709677419301</v>
      </c>
      <c r="CY1271" s="14">
        <v>2371.86666666666</v>
      </c>
      <c r="CZ1271" s="14">
        <v>3631.4838709677401</v>
      </c>
      <c r="DA1271" s="14">
        <v>1522.07</v>
      </c>
      <c r="DB1271" s="14">
        <v>96.605806451612906</v>
      </c>
      <c r="DC1271" s="14">
        <v>69.385806451612893</v>
      </c>
      <c r="DD1271" s="14">
        <v>95.105999999999995</v>
      </c>
      <c r="DE1271" s="14">
        <v>51.336451612903197</v>
      </c>
      <c r="DF1271" s="14">
        <v>39.928666666666601</v>
      </c>
      <c r="DG1271" s="14">
        <v>337.04838709677398</v>
      </c>
      <c r="DH1271" s="14">
        <v>1904.2064516129001</v>
      </c>
      <c r="DI1271" s="14">
        <v>1869.44642857142</v>
      </c>
      <c r="DJ1271" s="14">
        <v>1467.6</v>
      </c>
      <c r="DK1271" s="14">
        <v>3432.13333333333</v>
      </c>
      <c r="DL1271" s="14">
        <v>3312.1774193548299</v>
      </c>
      <c r="DM1271" s="14">
        <v>1824.8033333333301</v>
      </c>
      <c r="DN1271" s="14">
        <v>270.88225806451601</v>
      </c>
      <c r="DO1271" s="14">
        <v>100.01838709677401</v>
      </c>
      <c r="DP1271" s="14">
        <v>55.987166666666603</v>
      </c>
      <c r="DQ1271" s="14">
        <v>38.443709677419299</v>
      </c>
      <c r="DR1271" s="14">
        <v>33.783166666666602</v>
      </c>
      <c r="DS1271" s="15">
        <v>207.10399999999899</v>
      </c>
    </row>
    <row r="1272" spans="1:123" x14ac:dyDescent="0.25">
      <c r="A1272" s="16" t="s">
        <v>29</v>
      </c>
      <c r="B1272" s="17">
        <v>8</v>
      </c>
      <c r="C1272" s="13" t="str">
        <f t="shared" si="23"/>
        <v>BB_L_16_GW_GW_SA_Low_GW_GQ_24_005_8</v>
      </c>
      <c r="D1272" s="18">
        <v>10</v>
      </c>
      <c r="E1272" s="18">
        <v>11.711724137931</v>
      </c>
      <c r="F1272" s="18">
        <v>180.46774193548299</v>
      </c>
      <c r="G1272" s="18">
        <v>463.19166666666598</v>
      </c>
      <c r="H1272" s="18">
        <v>836.16290322580596</v>
      </c>
      <c r="I1272" s="18">
        <v>469.13166666666598</v>
      </c>
      <c r="J1272" s="18">
        <v>95.057258064516105</v>
      </c>
      <c r="K1272" s="18">
        <v>79.261451612903201</v>
      </c>
      <c r="L1272" s="18">
        <v>26.471</v>
      </c>
      <c r="M1272" s="18">
        <v>12.133870967741901</v>
      </c>
      <c r="N1272" s="18">
        <v>14.298500000000001</v>
      </c>
      <c r="O1272" s="18">
        <v>182.82758064516099</v>
      </c>
      <c r="P1272" s="18">
        <v>259.15483870967699</v>
      </c>
      <c r="Q1272" s="18">
        <v>271.273214285714</v>
      </c>
      <c r="R1272" s="18">
        <v>725.80645161290295</v>
      </c>
      <c r="S1272" s="18">
        <v>366.97500000000002</v>
      </c>
      <c r="T1272" s="18">
        <v>847.03387096774202</v>
      </c>
      <c r="U1272" s="18">
        <v>558.32833333333303</v>
      </c>
      <c r="V1272" s="18">
        <v>84.078064516129004</v>
      </c>
      <c r="W1272" s="18">
        <v>27.5567741935483</v>
      </c>
      <c r="X1272" s="18">
        <v>13.571999999999999</v>
      </c>
      <c r="Y1272" s="18">
        <v>11.713387096774101</v>
      </c>
      <c r="Z1272" s="18">
        <v>7.7968999999999999</v>
      </c>
      <c r="AA1272" s="18">
        <v>45.141016129032202</v>
      </c>
      <c r="AB1272" s="18">
        <v>303.701612903225</v>
      </c>
      <c r="AC1272" s="18">
        <v>205.98749999999899</v>
      </c>
      <c r="AD1272" s="18">
        <v>446.83548387096698</v>
      </c>
      <c r="AE1272" s="18">
        <v>675.13833333333298</v>
      </c>
      <c r="AF1272" s="18">
        <v>870.25</v>
      </c>
      <c r="AG1272" s="18">
        <v>642.72666666666601</v>
      </c>
      <c r="AH1272" s="18">
        <v>117.031451612903</v>
      </c>
      <c r="AI1272" s="18">
        <v>27.950483870967702</v>
      </c>
      <c r="AJ1272" s="18">
        <v>12.504166666666601</v>
      </c>
      <c r="AK1272" s="18">
        <v>10.598564516129001</v>
      </c>
      <c r="AL1272" s="18">
        <v>7.2870833333333298</v>
      </c>
      <c r="AM1272" s="18">
        <v>41.331145161290301</v>
      </c>
      <c r="AN1272" s="18">
        <v>102.472258064516</v>
      </c>
      <c r="AO1272" s="18">
        <v>108.118035714285</v>
      </c>
      <c r="AP1272" s="18">
        <v>48.817741935483802</v>
      </c>
      <c r="AQ1272" s="18">
        <v>155.31366666666599</v>
      </c>
      <c r="AR1272" s="18">
        <v>707.19838709677401</v>
      </c>
      <c r="AS1272" s="18">
        <v>697.02499999999998</v>
      </c>
      <c r="AT1272" s="18">
        <v>96.010322580645095</v>
      </c>
      <c r="AU1272" s="18">
        <v>19.562903225806402</v>
      </c>
      <c r="AV1272" s="18">
        <v>14.1691666666666</v>
      </c>
      <c r="AW1272" s="18">
        <v>8.8464677419354807</v>
      </c>
      <c r="AX1272" s="18">
        <v>309.17433333333298</v>
      </c>
      <c r="AY1272" s="18">
        <v>1608.7419354838701</v>
      </c>
      <c r="AZ1272" s="18">
        <v>1208.1419354838699</v>
      </c>
      <c r="BA1272" s="18">
        <v>304.29310344827502</v>
      </c>
      <c r="BB1272" s="18">
        <v>382.783870967741</v>
      </c>
      <c r="BC1272" s="18">
        <v>836.59166666666601</v>
      </c>
      <c r="BD1272" s="18">
        <v>822.08064516129002</v>
      </c>
      <c r="BE1272" s="18">
        <v>456.83833333333303</v>
      </c>
      <c r="BF1272" s="18">
        <v>127.869354838709</v>
      </c>
      <c r="BG1272" s="18">
        <v>57.788225806451599</v>
      </c>
      <c r="BH1272" s="18">
        <v>19.173666666666598</v>
      </c>
      <c r="BI1272" s="18">
        <v>14.223387096774101</v>
      </c>
      <c r="BJ1272" s="18">
        <v>11.5363333333333</v>
      </c>
      <c r="BK1272" s="18">
        <v>81.3546774193548</v>
      </c>
      <c r="BL1272" s="18">
        <v>449.62096774193498</v>
      </c>
      <c r="BM1272" s="18">
        <v>544.02499999999998</v>
      </c>
      <c r="BN1272" s="18">
        <v>459.28225806451599</v>
      </c>
      <c r="BO1272" s="18">
        <v>488.993333333333</v>
      </c>
      <c r="BP1272" s="18">
        <v>624.73064516129</v>
      </c>
      <c r="BQ1272" s="18">
        <v>475.69833333333298</v>
      </c>
      <c r="BR1272" s="18">
        <v>137.41145161290299</v>
      </c>
      <c r="BS1272" s="18">
        <v>29.654516129032199</v>
      </c>
      <c r="BT1272" s="18">
        <v>22.359500000000001</v>
      </c>
      <c r="BU1272" s="18">
        <v>16.367580645161201</v>
      </c>
      <c r="BV1272" s="18">
        <v>21.213666666666601</v>
      </c>
      <c r="BW1272" s="18">
        <v>386.484677419354</v>
      </c>
      <c r="BX1272" s="18">
        <v>580.119354838709</v>
      </c>
      <c r="BY1272" s="18">
        <v>363.98214285714198</v>
      </c>
      <c r="BZ1272" s="18">
        <v>474.87741935483803</v>
      </c>
      <c r="CA1272" s="18">
        <v>741.46333333333303</v>
      </c>
      <c r="CB1272" s="18">
        <v>1207.3709677419299</v>
      </c>
      <c r="CC1272" s="18">
        <v>722.87333333333299</v>
      </c>
      <c r="CD1272" s="18">
        <v>141.76451612903199</v>
      </c>
      <c r="CE1272" s="18">
        <v>32.480645161290298</v>
      </c>
      <c r="CF1272" s="18">
        <v>23.261333333333301</v>
      </c>
      <c r="CG1272" s="18">
        <v>19.037580645161199</v>
      </c>
      <c r="CH1272" s="18">
        <v>19.274666666666601</v>
      </c>
      <c r="CI1272" s="18">
        <v>121.609193548387</v>
      </c>
      <c r="CJ1272" s="18">
        <v>442.74516129032202</v>
      </c>
      <c r="CK1272" s="18">
        <v>328.09107142857101</v>
      </c>
      <c r="CL1272" s="18">
        <v>353.869354838709</v>
      </c>
      <c r="CM1272" s="18">
        <v>1002.385</v>
      </c>
      <c r="CN1272" s="18">
        <v>1589.88709677419</v>
      </c>
      <c r="CO1272" s="18">
        <v>863.219999999999</v>
      </c>
      <c r="CP1272" s="18">
        <v>201.41451612903199</v>
      </c>
      <c r="CQ1272" s="18">
        <v>64.258709677419304</v>
      </c>
      <c r="CR1272" s="18">
        <v>19.723500000000001</v>
      </c>
      <c r="CS1272" s="18">
        <v>32.714032258064499</v>
      </c>
      <c r="CT1272" s="18">
        <v>47.004999999999903</v>
      </c>
      <c r="CU1272" s="18">
        <v>63.145806451612899</v>
      </c>
      <c r="CV1272" s="18">
        <v>580.19677419354798</v>
      </c>
      <c r="CW1272" s="18">
        <v>845.54827586206795</v>
      </c>
      <c r="CX1272" s="18">
        <v>1103.98225806451</v>
      </c>
      <c r="CY1272" s="18">
        <v>926.90333333333297</v>
      </c>
      <c r="CZ1272" s="18">
        <v>1935.53225806451</v>
      </c>
      <c r="DA1272" s="18">
        <v>939.04499999999905</v>
      </c>
      <c r="DB1272" s="18">
        <v>116.964193548387</v>
      </c>
      <c r="DC1272" s="18">
        <v>96.601290322580596</v>
      </c>
      <c r="DD1272" s="18">
        <v>82.784499999999994</v>
      </c>
      <c r="DE1272" s="18">
        <v>39.9096774193548</v>
      </c>
      <c r="DF1272" s="18">
        <v>31.411999999999999</v>
      </c>
      <c r="DG1272" s="18">
        <v>110.94516129032201</v>
      </c>
      <c r="DH1272" s="18">
        <v>668.46129032258</v>
      </c>
      <c r="DI1272" s="18">
        <v>644.54999999999995</v>
      </c>
      <c r="DJ1272" s="18">
        <v>510.32903225806399</v>
      </c>
      <c r="DK1272" s="18">
        <v>1770.36666666666</v>
      </c>
      <c r="DL1272" s="18">
        <v>1735.5483870967701</v>
      </c>
      <c r="DM1272" s="18">
        <v>1274.44166666666</v>
      </c>
      <c r="DN1272" s="18">
        <v>199.79193548387099</v>
      </c>
      <c r="DO1272" s="18">
        <v>58.905322580645098</v>
      </c>
      <c r="DP1272" s="18">
        <v>33.649666666666597</v>
      </c>
      <c r="DQ1272" s="18">
        <v>27.476612903225799</v>
      </c>
      <c r="DR1272" s="18">
        <v>27.313833333333299</v>
      </c>
      <c r="DS1272" s="19">
        <v>74.064166666666594</v>
      </c>
    </row>
    <row r="1273" spans="1:123" x14ac:dyDescent="0.25">
      <c r="A1273" s="12" t="s">
        <v>29</v>
      </c>
      <c r="B1273" s="13">
        <v>9</v>
      </c>
      <c r="C1273" s="13" t="str">
        <f t="shared" si="23"/>
        <v>BB_L_16_GW_GW_SA_Low_GW_GQ_24_005_9</v>
      </c>
      <c r="D1273" s="14">
        <v>10</v>
      </c>
      <c r="E1273" s="14">
        <v>10.0655172413793</v>
      </c>
      <c r="F1273" s="14">
        <v>22.147741935483801</v>
      </c>
      <c r="G1273" s="14">
        <v>53.558999999999997</v>
      </c>
      <c r="H1273" s="14">
        <v>114.103870967741</v>
      </c>
      <c r="I1273" s="14">
        <v>233.81333333333299</v>
      </c>
      <c r="J1273" s="14">
        <v>117.231451612903</v>
      </c>
      <c r="K1273" s="14">
        <v>67.869032258064493</v>
      </c>
      <c r="L1273" s="14">
        <v>18.171666666666599</v>
      </c>
      <c r="M1273" s="14">
        <v>10.5838709677419</v>
      </c>
      <c r="N1273" s="14">
        <v>10.326333333333301</v>
      </c>
      <c r="O1273" s="14">
        <v>23.622096774193501</v>
      </c>
      <c r="P1273" s="14">
        <v>30.013548387096701</v>
      </c>
      <c r="Q1273" s="14">
        <v>30.335000000000001</v>
      </c>
      <c r="R1273" s="14">
        <v>88.228870967741898</v>
      </c>
      <c r="S1273" s="14">
        <v>42.323833333333297</v>
      </c>
      <c r="T1273" s="14">
        <v>101.475806451612</v>
      </c>
      <c r="U1273" s="14">
        <v>100.242666666666</v>
      </c>
      <c r="V1273" s="14">
        <v>28.765000000000001</v>
      </c>
      <c r="W1273" s="14">
        <v>8.1839193548387001</v>
      </c>
      <c r="X1273" s="14">
        <v>4.9661999999999997</v>
      </c>
      <c r="Y1273" s="14">
        <v>4.6964677419354803</v>
      </c>
      <c r="Z1273" s="14">
        <v>2.21409999999999</v>
      </c>
      <c r="AA1273" s="14">
        <v>2.86603387096774</v>
      </c>
      <c r="AB1273" s="14">
        <v>25.843709677419302</v>
      </c>
      <c r="AC1273" s="14">
        <v>17.050357142857099</v>
      </c>
      <c r="AD1273" s="14">
        <v>40.471612903225797</v>
      </c>
      <c r="AE1273" s="14">
        <v>77.970333333333301</v>
      </c>
      <c r="AF1273" s="14">
        <v>103.313225806451</v>
      </c>
      <c r="AG1273" s="14">
        <v>102.53366666666599</v>
      </c>
      <c r="AH1273" s="14">
        <v>30.55</v>
      </c>
      <c r="AI1273" s="14">
        <v>5.9430806451612899</v>
      </c>
      <c r="AJ1273" s="14">
        <v>3.1563333333333299</v>
      </c>
      <c r="AK1273" s="14">
        <v>2.92825806451612</v>
      </c>
      <c r="AL1273" s="14">
        <v>2.2114500000000001</v>
      </c>
      <c r="AM1273" s="14">
        <v>3.86714516129032</v>
      </c>
      <c r="AN1273" s="14">
        <v>8.3312741935483796</v>
      </c>
      <c r="AO1273" s="14">
        <v>9.3416428571428494</v>
      </c>
      <c r="AP1273" s="14">
        <v>4.0863709677419298</v>
      </c>
      <c r="AQ1273" s="14">
        <v>11.3958333333333</v>
      </c>
      <c r="AR1273" s="14">
        <v>81.062903225806394</v>
      </c>
      <c r="AS1273" s="14">
        <v>164.75333333333299</v>
      </c>
      <c r="AT1273" s="14">
        <v>22.833274193548299</v>
      </c>
      <c r="AU1273" s="14">
        <v>6.0892258064516103</v>
      </c>
      <c r="AV1273" s="14">
        <v>4.1326000000000001</v>
      </c>
      <c r="AW1273" s="14">
        <v>3.2682580645161199</v>
      </c>
      <c r="AX1273" s="14">
        <v>34.530749999999998</v>
      </c>
      <c r="AY1273" s="14">
        <v>337.57903225806399</v>
      </c>
      <c r="AZ1273" s="14">
        <v>236.91645161290299</v>
      </c>
      <c r="BA1273" s="14">
        <v>35.335862068965497</v>
      </c>
      <c r="BB1273" s="14">
        <v>33.424838709677402</v>
      </c>
      <c r="BC1273" s="14">
        <v>99.009833333333304</v>
      </c>
      <c r="BD1273" s="14">
        <v>105.960483870967</v>
      </c>
      <c r="BE1273" s="14">
        <v>190.26333333333301</v>
      </c>
      <c r="BF1273" s="14">
        <v>98.795967741935499</v>
      </c>
      <c r="BG1273" s="14">
        <v>35.241129032258002</v>
      </c>
      <c r="BH1273" s="14">
        <v>10.427966666666601</v>
      </c>
      <c r="BI1273" s="14">
        <v>6.4325161290322503</v>
      </c>
      <c r="BJ1273" s="14">
        <v>5.5674000000000001</v>
      </c>
      <c r="BK1273" s="14">
        <v>10.114451612903199</v>
      </c>
      <c r="BL1273" s="14">
        <v>48.234032258064502</v>
      </c>
      <c r="BM1273" s="14">
        <v>57.017857142857103</v>
      </c>
      <c r="BN1273" s="14">
        <v>49.743870967741898</v>
      </c>
      <c r="BO1273" s="14">
        <v>50.587499999999999</v>
      </c>
      <c r="BP1273" s="14">
        <v>72.058709677419301</v>
      </c>
      <c r="BQ1273" s="14">
        <v>80.715833333333293</v>
      </c>
      <c r="BR1273" s="14">
        <v>34.8809677419354</v>
      </c>
      <c r="BS1273" s="14">
        <v>10.6433870967741</v>
      </c>
      <c r="BT1273" s="14">
        <v>9.3285166666666601</v>
      </c>
      <c r="BU1273" s="14">
        <v>6.9407741935483802</v>
      </c>
      <c r="BV1273" s="14">
        <v>6.4734499999999997</v>
      </c>
      <c r="BW1273" s="14">
        <v>40.968758064516102</v>
      </c>
      <c r="BX1273" s="14">
        <v>65.819516129032195</v>
      </c>
      <c r="BY1273" s="14">
        <v>35.531071428571401</v>
      </c>
      <c r="BZ1273" s="14">
        <v>47.894193548387001</v>
      </c>
      <c r="CA1273" s="14">
        <v>83.313333333333304</v>
      </c>
      <c r="CB1273" s="14">
        <v>179.35483870967701</v>
      </c>
      <c r="CC1273" s="14">
        <v>142.268</v>
      </c>
      <c r="CD1273" s="14">
        <v>41.060806451612898</v>
      </c>
      <c r="CE1273" s="14">
        <v>12.091451612903199</v>
      </c>
      <c r="CF1273" s="14">
        <v>11.0689999999999</v>
      </c>
      <c r="CG1273" s="14">
        <v>10.4266129032258</v>
      </c>
      <c r="CH1273" s="14">
        <v>9.2247333333333295</v>
      </c>
      <c r="CI1273" s="14">
        <v>14.5987741935483</v>
      </c>
      <c r="CJ1273" s="14">
        <v>48.1782258064516</v>
      </c>
      <c r="CK1273" s="14">
        <v>33.691964285714199</v>
      </c>
      <c r="CL1273" s="14">
        <v>34.956129032257998</v>
      </c>
      <c r="CM1273" s="14">
        <v>131.78316666666601</v>
      </c>
      <c r="CN1273" s="14">
        <v>298.87419354838698</v>
      </c>
      <c r="CO1273" s="14">
        <v>160.56666666666601</v>
      </c>
      <c r="CP1273" s="14">
        <v>67.409677419354793</v>
      </c>
      <c r="CQ1273" s="14">
        <v>26.356612903225798</v>
      </c>
      <c r="CR1273" s="14">
        <v>17.029999999999902</v>
      </c>
      <c r="CS1273" s="14">
        <v>21.1201612903225</v>
      </c>
      <c r="CT1273" s="14">
        <v>27.2111666666666</v>
      </c>
      <c r="CU1273" s="14">
        <v>17.585645161290302</v>
      </c>
      <c r="CV1273" s="14">
        <v>68.9054838709677</v>
      </c>
      <c r="CW1273" s="14">
        <v>109.427586206896</v>
      </c>
      <c r="CX1273" s="14">
        <v>160.36612903225799</v>
      </c>
      <c r="CY1273" s="14">
        <v>134.34666666666601</v>
      </c>
      <c r="CZ1273" s="14">
        <v>406.312903225806</v>
      </c>
      <c r="DA1273" s="14">
        <v>261.113333333333</v>
      </c>
      <c r="DB1273" s="14">
        <v>97.623548387096704</v>
      </c>
      <c r="DC1273" s="14">
        <v>81.340645161290297</v>
      </c>
      <c r="DD1273" s="14">
        <v>47.899333333333303</v>
      </c>
      <c r="DE1273" s="14">
        <v>21.530322580645102</v>
      </c>
      <c r="DF1273" s="14">
        <v>17.54</v>
      </c>
      <c r="DG1273" s="14">
        <v>22.799516129032199</v>
      </c>
      <c r="DH1273" s="14">
        <v>84.535806451612899</v>
      </c>
      <c r="DI1273" s="14">
        <v>92.315714285714193</v>
      </c>
      <c r="DJ1273" s="14">
        <v>64.745806451612907</v>
      </c>
      <c r="DK1273" s="14">
        <v>351.9</v>
      </c>
      <c r="DL1273" s="14">
        <v>360.68709677419298</v>
      </c>
      <c r="DM1273" s="14">
        <v>373.91833333333301</v>
      </c>
      <c r="DN1273" s="14">
        <v>74.757903225806402</v>
      </c>
      <c r="DO1273" s="14">
        <v>24.115322580645099</v>
      </c>
      <c r="DP1273" s="14">
        <v>15.702166666666599</v>
      </c>
      <c r="DQ1273" s="14">
        <v>14.8177419354838</v>
      </c>
      <c r="DR1273" s="14">
        <v>16.352166666666601</v>
      </c>
      <c r="DS1273" s="15">
        <v>18.411833333333298</v>
      </c>
    </row>
    <row r="1274" spans="1:123" x14ac:dyDescent="0.25">
      <c r="A1274" s="16" t="s">
        <v>29</v>
      </c>
      <c r="B1274" s="17">
        <v>10</v>
      </c>
      <c r="C1274" s="13" t="str">
        <f t="shared" si="23"/>
        <v>BB_L_16_GW_GW_SA_Low_GW_GQ_24_005_10</v>
      </c>
      <c r="D1274" s="18">
        <v>10</v>
      </c>
      <c r="E1274" s="18">
        <v>10.129655172413701</v>
      </c>
      <c r="F1274" s="18">
        <v>90.193387096774103</v>
      </c>
      <c r="G1274" s="18">
        <v>1002.80166666666</v>
      </c>
      <c r="H1274" s="18">
        <v>1494.7580645161199</v>
      </c>
      <c r="I1274" s="18">
        <v>1345.9083333333299</v>
      </c>
      <c r="J1274" s="18">
        <v>118.195806451612</v>
      </c>
      <c r="K1274" s="18">
        <v>57.099032258064497</v>
      </c>
      <c r="L1274" s="18">
        <v>51.171333333333301</v>
      </c>
      <c r="M1274" s="18">
        <v>19.3351612903225</v>
      </c>
      <c r="N1274" s="18">
        <v>14.0973333333333</v>
      </c>
      <c r="O1274" s="18">
        <v>150.37629032257999</v>
      </c>
      <c r="P1274" s="18">
        <v>692.24354838709598</v>
      </c>
      <c r="Q1274" s="18">
        <v>843.52321428571395</v>
      </c>
      <c r="R1274" s="18">
        <v>1136.09838709677</v>
      </c>
      <c r="S1274" s="18">
        <v>1645.81666666666</v>
      </c>
      <c r="T1274" s="18">
        <v>1244.0129032258001</v>
      </c>
      <c r="U1274" s="18">
        <v>1910.1666666666599</v>
      </c>
      <c r="V1274" s="18">
        <v>451.72419354838701</v>
      </c>
      <c r="W1274" s="18">
        <v>81.324838709677394</v>
      </c>
      <c r="X1274" s="18">
        <v>35.826500000000003</v>
      </c>
      <c r="Y1274" s="18">
        <v>24.156451612903201</v>
      </c>
      <c r="Z1274" s="18">
        <v>18.602166666666601</v>
      </c>
      <c r="AA1274" s="18">
        <v>20.194516129032198</v>
      </c>
      <c r="AB1274" s="18">
        <v>436.60096774193499</v>
      </c>
      <c r="AC1274" s="18">
        <v>909.06428571428501</v>
      </c>
      <c r="AD1274" s="18">
        <v>689.99354838709598</v>
      </c>
      <c r="AE1274" s="18">
        <v>1692.5</v>
      </c>
      <c r="AF1274" s="18">
        <v>1776.58064516129</v>
      </c>
      <c r="AG1274" s="18">
        <v>2067.5333333333301</v>
      </c>
      <c r="AH1274" s="18">
        <v>739.03064516128995</v>
      </c>
      <c r="AI1274" s="18">
        <v>133.499516129032</v>
      </c>
      <c r="AJ1274" s="18">
        <v>48.450499999999998</v>
      </c>
      <c r="AK1274" s="18">
        <v>29.594516129032201</v>
      </c>
      <c r="AL1274" s="18">
        <v>21.573833333333301</v>
      </c>
      <c r="AM1274" s="18">
        <v>33.830806451612901</v>
      </c>
      <c r="AN1274" s="18">
        <v>222.09032258064499</v>
      </c>
      <c r="AO1274" s="18">
        <v>397.11428571428502</v>
      </c>
      <c r="AP1274" s="18">
        <v>273.11774193548302</v>
      </c>
      <c r="AQ1274" s="18">
        <v>221.53666666666601</v>
      </c>
      <c r="AR1274" s="18">
        <v>1160.5435483870899</v>
      </c>
      <c r="AS1274" s="18">
        <v>1718</v>
      </c>
      <c r="AT1274" s="18">
        <v>564.408064516129</v>
      </c>
      <c r="AU1274" s="18">
        <v>84.025322580645096</v>
      </c>
      <c r="AV1274" s="18">
        <v>39.470500000000001</v>
      </c>
      <c r="AW1274" s="18">
        <v>26.2682258064516</v>
      </c>
      <c r="AX1274" s="18">
        <v>76.4465</v>
      </c>
      <c r="AY1274" s="18">
        <v>1824.8080645161201</v>
      </c>
      <c r="AZ1274" s="18">
        <v>2789.4516129032199</v>
      </c>
      <c r="BA1274" s="18">
        <v>1812.56896551724</v>
      </c>
      <c r="BB1274" s="18">
        <v>821.15645161290297</v>
      </c>
      <c r="BC1274" s="18">
        <v>1620.2833333333299</v>
      </c>
      <c r="BD1274" s="18">
        <v>2065.9838709677401</v>
      </c>
      <c r="BE1274" s="18">
        <v>1323.7716666666599</v>
      </c>
      <c r="BF1274" s="18">
        <v>187.41935483870901</v>
      </c>
      <c r="BG1274" s="18">
        <v>88.012741935483803</v>
      </c>
      <c r="BH1274" s="18">
        <v>41.682666666666599</v>
      </c>
      <c r="BI1274" s="18">
        <v>29.3067741935483</v>
      </c>
      <c r="BJ1274" s="18">
        <v>22.253</v>
      </c>
      <c r="BK1274" s="18">
        <v>45.559032258064498</v>
      </c>
      <c r="BL1274" s="18">
        <v>695.92903225806401</v>
      </c>
      <c r="BM1274" s="18">
        <v>1335.3392857142801</v>
      </c>
      <c r="BN1274" s="18">
        <v>1513.2419354838701</v>
      </c>
      <c r="BO1274" s="18">
        <v>1281.8499999999999</v>
      </c>
      <c r="BP1274" s="18">
        <v>1587.7903225806399</v>
      </c>
      <c r="BQ1274" s="18">
        <v>1468.25</v>
      </c>
      <c r="BR1274" s="18">
        <v>645.70322580645097</v>
      </c>
      <c r="BS1274" s="18">
        <v>132.35854838709599</v>
      </c>
      <c r="BT1274" s="18">
        <v>53.782333333333298</v>
      </c>
      <c r="BU1274" s="18">
        <v>42.740161290322497</v>
      </c>
      <c r="BV1274" s="18">
        <v>30.243500000000001</v>
      </c>
      <c r="BW1274" s="18">
        <v>319.19951612903202</v>
      </c>
      <c r="BX1274" s="18">
        <v>1465.7451612903201</v>
      </c>
      <c r="BY1274" s="18">
        <v>1377.17857142857</v>
      </c>
      <c r="BZ1274" s="18">
        <v>1192.9193548387</v>
      </c>
      <c r="CA1274" s="18">
        <v>1520.95</v>
      </c>
      <c r="CB1274" s="18">
        <v>2312.6774193548299</v>
      </c>
      <c r="CC1274" s="18">
        <v>2283.8333333333298</v>
      </c>
      <c r="CD1274" s="18">
        <v>662.97258064516097</v>
      </c>
      <c r="CE1274" s="18">
        <v>121.535806451612</v>
      </c>
      <c r="CF1274" s="18">
        <v>51.674833333333297</v>
      </c>
      <c r="CG1274" s="18">
        <v>35.855322580645101</v>
      </c>
      <c r="CH1274" s="18">
        <v>35.344833333333298</v>
      </c>
      <c r="CI1274" s="18">
        <v>65.156129032257994</v>
      </c>
      <c r="CJ1274" s="18">
        <v>786.47419354838701</v>
      </c>
      <c r="CK1274" s="18">
        <v>1202.30357142857</v>
      </c>
      <c r="CL1274" s="18">
        <v>927.30483870967703</v>
      </c>
      <c r="CM1274" s="18">
        <v>1603.87333333333</v>
      </c>
      <c r="CN1274" s="18">
        <v>2713.7096774193501</v>
      </c>
      <c r="CO1274" s="18">
        <v>2594.0166666666601</v>
      </c>
      <c r="CP1274" s="18">
        <v>887.75483870967696</v>
      </c>
      <c r="CQ1274" s="18">
        <v>179.345</v>
      </c>
      <c r="CR1274" s="18">
        <v>57.941499999999998</v>
      </c>
      <c r="CS1274" s="18">
        <v>36.8127419354838</v>
      </c>
      <c r="CT1274" s="18">
        <v>46.876999999999903</v>
      </c>
      <c r="CU1274" s="18">
        <v>49.8098387096774</v>
      </c>
      <c r="CV1274" s="18">
        <v>617.70516129032205</v>
      </c>
      <c r="CW1274" s="18">
        <v>1857.51724137931</v>
      </c>
      <c r="CX1274" s="18">
        <v>2097.9354838709601</v>
      </c>
      <c r="CY1274" s="18">
        <v>2237.3166666666598</v>
      </c>
      <c r="CZ1274" s="18">
        <v>2616.38709677419</v>
      </c>
      <c r="DA1274" s="18">
        <v>2516.5166666666601</v>
      </c>
      <c r="DB1274" s="18">
        <v>387.49129032258003</v>
      </c>
      <c r="DC1274" s="18">
        <v>79.874516129032202</v>
      </c>
      <c r="DD1274" s="18">
        <v>83.805833333333297</v>
      </c>
      <c r="DE1274" s="18">
        <v>78.025967741935503</v>
      </c>
      <c r="DF1274" s="18">
        <v>41.624833333333299</v>
      </c>
      <c r="DG1274" s="18">
        <v>82.344677419354795</v>
      </c>
      <c r="DH1274" s="18">
        <v>760.10645161290302</v>
      </c>
      <c r="DI1274" s="18">
        <v>1954.7678571428501</v>
      </c>
      <c r="DJ1274" s="18">
        <v>1160.0370967741901</v>
      </c>
      <c r="DK1274" s="18">
        <v>2275.63333333333</v>
      </c>
      <c r="DL1274" s="18">
        <v>3007.27419354838</v>
      </c>
      <c r="DM1274" s="18">
        <v>2691.9166666666601</v>
      </c>
      <c r="DN1274" s="18">
        <v>880.39354838709596</v>
      </c>
      <c r="DO1274" s="18">
        <v>152.60806451612899</v>
      </c>
      <c r="DP1274" s="18">
        <v>79.263999999999996</v>
      </c>
      <c r="DQ1274" s="18">
        <v>49.396290322580597</v>
      </c>
      <c r="DR1274" s="18">
        <v>32.341833333333298</v>
      </c>
      <c r="DS1274" s="19">
        <v>44.039000000000001</v>
      </c>
    </row>
    <row r="1275" spans="1:123" x14ac:dyDescent="0.25">
      <c r="A1275" s="20" t="s">
        <v>29</v>
      </c>
      <c r="B1275" s="21">
        <v>11</v>
      </c>
      <c r="C1275" s="13" t="str">
        <f t="shared" si="23"/>
        <v>BB_L_16_GW_GW_SA_Low_GW_GQ_24_005_11</v>
      </c>
      <c r="D1275" s="22">
        <v>10</v>
      </c>
      <c r="E1275" s="22">
        <v>10.067758620689601</v>
      </c>
      <c r="F1275" s="22">
        <v>47.796290322580603</v>
      </c>
      <c r="G1275" s="22">
        <v>460.224999999999</v>
      </c>
      <c r="H1275" s="22">
        <v>680.37419354838698</v>
      </c>
      <c r="I1275" s="22">
        <v>878.37833333333299</v>
      </c>
      <c r="J1275" s="22">
        <v>153.87048387096701</v>
      </c>
      <c r="K1275" s="22">
        <v>80.3935483870967</v>
      </c>
      <c r="L1275" s="22">
        <v>51.826000000000001</v>
      </c>
      <c r="M1275" s="22">
        <v>15.5208064516129</v>
      </c>
      <c r="N1275" s="22">
        <v>11.785833333333301</v>
      </c>
      <c r="O1275" s="22">
        <v>76.948548387096693</v>
      </c>
      <c r="P1275" s="22">
        <v>312.42096774193499</v>
      </c>
      <c r="Q1275" s="22">
        <v>358.78750000000002</v>
      </c>
      <c r="R1275" s="22">
        <v>530.71129032258</v>
      </c>
      <c r="S1275" s="22">
        <v>779.89833333333297</v>
      </c>
      <c r="T1275" s="22">
        <v>579.68709677419304</v>
      </c>
      <c r="U1275" s="22">
        <v>980.58</v>
      </c>
      <c r="V1275" s="22">
        <v>250.85080645161199</v>
      </c>
      <c r="W1275" s="22">
        <v>45.564999999999998</v>
      </c>
      <c r="X1275" s="22">
        <v>17.5133333333333</v>
      </c>
      <c r="Y1275" s="22">
        <v>14.1737096774193</v>
      </c>
      <c r="Z1275" s="22">
        <v>10.9001666666666</v>
      </c>
      <c r="AA1275" s="22">
        <v>10.0016129032258</v>
      </c>
      <c r="AB1275" s="22">
        <v>204.60983870967701</v>
      </c>
      <c r="AC1275" s="22">
        <v>391.55</v>
      </c>
      <c r="AD1275" s="22">
        <v>292.425806451612</v>
      </c>
      <c r="AE1275" s="22">
        <v>808.65499999999997</v>
      </c>
      <c r="AF1275" s="22">
        <v>838.57419354838703</v>
      </c>
      <c r="AG1275" s="22">
        <v>1039.5816666666601</v>
      </c>
      <c r="AH1275" s="22">
        <v>379.65</v>
      </c>
      <c r="AI1275" s="22">
        <v>64.681935483870902</v>
      </c>
      <c r="AJ1275" s="22">
        <v>19.372499999999999</v>
      </c>
      <c r="AK1275" s="22">
        <v>13.734838709677399</v>
      </c>
      <c r="AL1275" s="22">
        <v>10.42075</v>
      </c>
      <c r="AM1275" s="22">
        <v>15.8389193548387</v>
      </c>
      <c r="AN1275" s="22">
        <v>96.305322580645097</v>
      </c>
      <c r="AO1275" s="22">
        <v>164.70178571428499</v>
      </c>
      <c r="AP1275" s="22">
        <v>103.33903225806399</v>
      </c>
      <c r="AQ1275" s="22">
        <v>90.287333333333294</v>
      </c>
      <c r="AR1275" s="22">
        <v>537.30967741935399</v>
      </c>
      <c r="AS1275" s="22">
        <v>917.24833333333299</v>
      </c>
      <c r="AT1275" s="22">
        <v>336.41016129032198</v>
      </c>
      <c r="AU1275" s="22">
        <v>37.145161290322498</v>
      </c>
      <c r="AV1275" s="22">
        <v>19.6353333333333</v>
      </c>
      <c r="AW1275" s="22">
        <v>12.473064516129</v>
      </c>
      <c r="AX1275" s="22">
        <v>42.784599999999998</v>
      </c>
      <c r="AY1275" s="22">
        <v>1112.57419354838</v>
      </c>
      <c r="AZ1275" s="22">
        <v>1711.8225806451601</v>
      </c>
      <c r="BA1275" s="22">
        <v>906.13275862068895</v>
      </c>
      <c r="BB1275" s="22">
        <v>338.93064516128999</v>
      </c>
      <c r="BC1275" s="22">
        <v>759.55166666666605</v>
      </c>
      <c r="BD1275" s="22">
        <v>996.59516129032204</v>
      </c>
      <c r="BE1275" s="22">
        <v>797.986666666666</v>
      </c>
      <c r="BF1275" s="22">
        <v>185.054838709677</v>
      </c>
      <c r="BG1275" s="22">
        <v>88.507580645161298</v>
      </c>
      <c r="BH1275" s="22">
        <v>31.693833333333298</v>
      </c>
      <c r="BI1275" s="22">
        <v>17.6982258064516</v>
      </c>
      <c r="BJ1275" s="22">
        <v>13.3251666666666</v>
      </c>
      <c r="BK1275" s="22">
        <v>24.4587096774193</v>
      </c>
      <c r="BL1275" s="22">
        <v>329.59419354838701</v>
      </c>
      <c r="BM1275" s="22">
        <v>603.5</v>
      </c>
      <c r="BN1275" s="22">
        <v>688.14838709677394</v>
      </c>
      <c r="BO1275" s="22">
        <v>566.75</v>
      </c>
      <c r="BP1275" s="22">
        <v>727.45967741935499</v>
      </c>
      <c r="BQ1275" s="22">
        <v>689.28833333333296</v>
      </c>
      <c r="BR1275" s="22">
        <v>342.82419354838697</v>
      </c>
      <c r="BS1275" s="22">
        <v>62.520806451612899</v>
      </c>
      <c r="BT1275" s="22">
        <v>27.426833333333299</v>
      </c>
      <c r="BU1275" s="22">
        <v>22.399032258064501</v>
      </c>
      <c r="BV1275" s="22">
        <v>16.152833333333302</v>
      </c>
      <c r="BW1275" s="22">
        <v>157.48709677419299</v>
      </c>
      <c r="BX1275" s="22">
        <v>695.91935483870895</v>
      </c>
      <c r="BY1275" s="22">
        <v>599.75714285714196</v>
      </c>
      <c r="BZ1275" s="22">
        <v>525.16290322580596</v>
      </c>
      <c r="CA1275" s="22">
        <v>700.93</v>
      </c>
      <c r="CB1275" s="22">
        <v>1176.3467741935401</v>
      </c>
      <c r="CC1275" s="22">
        <v>1224.38333333333</v>
      </c>
      <c r="CD1275" s="22">
        <v>380.03225806451599</v>
      </c>
      <c r="CE1275" s="22">
        <v>64.897741935483793</v>
      </c>
      <c r="CF1275" s="22">
        <v>28.207166666666598</v>
      </c>
      <c r="CG1275" s="22">
        <v>20.976451612903201</v>
      </c>
      <c r="CH1275" s="22">
        <v>21.440166666666599</v>
      </c>
      <c r="CI1275" s="22">
        <v>35.764516129032202</v>
      </c>
      <c r="CJ1275" s="22">
        <v>374.88548387096699</v>
      </c>
      <c r="CK1275" s="22">
        <v>531.49285714285702</v>
      </c>
      <c r="CL1275" s="22">
        <v>393.43225806451602</v>
      </c>
      <c r="CM1275" s="22">
        <v>773.79833333333295</v>
      </c>
      <c r="CN1275" s="22">
        <v>1546.4032258064501</v>
      </c>
      <c r="CO1275" s="22">
        <v>1437.13333333333</v>
      </c>
      <c r="CP1275" s="22">
        <v>493.322580645161</v>
      </c>
      <c r="CQ1275" s="22">
        <v>110.532580645161</v>
      </c>
      <c r="CR1275" s="22">
        <v>35.437666666666601</v>
      </c>
      <c r="CS1275" s="22">
        <v>23.4464516129032</v>
      </c>
      <c r="CT1275" s="22">
        <v>42.244</v>
      </c>
      <c r="CU1275" s="22">
        <v>40.739193548387</v>
      </c>
      <c r="CV1275" s="22">
        <v>311.47064516129001</v>
      </c>
      <c r="CW1275" s="22">
        <v>928.110344827586</v>
      </c>
      <c r="CX1275" s="22">
        <v>1090.4193548387</v>
      </c>
      <c r="CY1275" s="22">
        <v>1176.71</v>
      </c>
      <c r="CZ1275" s="22">
        <v>1479.87741935483</v>
      </c>
      <c r="DA1275" s="22">
        <v>1605.28666666666</v>
      </c>
      <c r="DB1275" s="22">
        <v>300.76032258064498</v>
      </c>
      <c r="DC1275" s="22">
        <v>85.645645161290304</v>
      </c>
      <c r="DD1275" s="22">
        <v>89.144833333333295</v>
      </c>
      <c r="DE1275" s="22">
        <v>60.019677419354799</v>
      </c>
      <c r="DF1275" s="22">
        <v>32.664833333333299</v>
      </c>
      <c r="DG1275" s="22">
        <v>50.7482258064516</v>
      </c>
      <c r="DH1275" s="22">
        <v>375.01612903225703</v>
      </c>
      <c r="DI1275" s="22">
        <v>963.29821428571404</v>
      </c>
      <c r="DJ1275" s="22">
        <v>516.04354838709605</v>
      </c>
      <c r="DK1275" s="22">
        <v>1312.3016666666599</v>
      </c>
      <c r="DL1275" s="22">
        <v>1858.9193548387</v>
      </c>
      <c r="DM1275" s="22">
        <v>1728.11666666666</v>
      </c>
      <c r="DN1275" s="22">
        <v>617.43709677419304</v>
      </c>
      <c r="DO1275" s="22">
        <v>92.789032258064495</v>
      </c>
      <c r="DP1275" s="22">
        <v>47.264333333333298</v>
      </c>
      <c r="DQ1275" s="22">
        <v>31.6033870967741</v>
      </c>
      <c r="DR1275" s="22">
        <v>24.117833333333301</v>
      </c>
      <c r="DS1275" s="23">
        <v>32.565333333333299</v>
      </c>
    </row>
    <row r="1276" spans="1:123" x14ac:dyDescent="0.25">
      <c r="A1276" s="24" t="s">
        <v>29</v>
      </c>
      <c r="B1276" s="25">
        <v>12</v>
      </c>
      <c r="C1276" s="13" t="str">
        <f t="shared" si="23"/>
        <v>BB_L_16_GW_GW_SA_Low_GW_GQ_24_005_12</v>
      </c>
      <c r="D1276" s="26">
        <v>10</v>
      </c>
      <c r="E1276" s="26">
        <v>10.0063793103448</v>
      </c>
      <c r="F1276" s="26">
        <v>15.4077419354838</v>
      </c>
      <c r="G1276" s="26">
        <v>93.444833333333307</v>
      </c>
      <c r="H1276" s="26">
        <v>143.89032258064501</v>
      </c>
      <c r="I1276" s="26">
        <v>358.23</v>
      </c>
      <c r="J1276" s="26">
        <v>167.99516129032199</v>
      </c>
      <c r="K1276" s="26">
        <v>92.837096774193498</v>
      </c>
      <c r="L1276" s="26">
        <v>43.107666666666603</v>
      </c>
      <c r="M1276" s="26">
        <v>12.761290322580599</v>
      </c>
      <c r="N1276" s="26">
        <v>10.589833333333299</v>
      </c>
      <c r="O1276" s="26">
        <v>20.379677419354799</v>
      </c>
      <c r="P1276" s="26">
        <v>64.8498387096774</v>
      </c>
      <c r="Q1276" s="26">
        <v>71.330178571428505</v>
      </c>
      <c r="R1276" s="26">
        <v>107.680483870967</v>
      </c>
      <c r="S1276" s="26">
        <v>180.02199999999999</v>
      </c>
      <c r="T1276" s="26">
        <v>115.938064516129</v>
      </c>
      <c r="U1276" s="26">
        <v>258.57166666666598</v>
      </c>
      <c r="V1276" s="26">
        <v>94.211129032258</v>
      </c>
      <c r="W1276" s="26">
        <v>20.2090322580645</v>
      </c>
      <c r="X1276" s="26">
        <v>7.1396333333333297</v>
      </c>
      <c r="Y1276" s="26">
        <v>6.7590161290322497</v>
      </c>
      <c r="Z1276" s="26">
        <v>4.8863666666666603</v>
      </c>
      <c r="AA1276" s="26">
        <v>2.4623387096774199</v>
      </c>
      <c r="AB1276" s="26">
        <v>34.689483870967699</v>
      </c>
      <c r="AC1276" s="26">
        <v>72.568571428571403</v>
      </c>
      <c r="AD1276" s="26">
        <v>50.366290322580603</v>
      </c>
      <c r="AE1276" s="26">
        <v>170.81633333333301</v>
      </c>
      <c r="AF1276" s="26">
        <v>179.54838709677401</v>
      </c>
      <c r="AG1276" s="26">
        <v>258.83166666666602</v>
      </c>
      <c r="AH1276" s="26">
        <v>121.645322580645</v>
      </c>
      <c r="AI1276" s="26">
        <v>23.350612903225802</v>
      </c>
      <c r="AJ1276" s="26">
        <v>5.5733666666666597</v>
      </c>
      <c r="AK1276" s="26">
        <v>4.6984677419354801</v>
      </c>
      <c r="AL1276" s="26">
        <v>3.7791000000000001</v>
      </c>
      <c r="AM1276" s="26">
        <v>3.7916774193548299</v>
      </c>
      <c r="AN1276" s="26">
        <v>16.807258064516098</v>
      </c>
      <c r="AO1276" s="26">
        <v>28.013571428571399</v>
      </c>
      <c r="AP1276" s="26">
        <v>18.358387096774099</v>
      </c>
      <c r="AQ1276" s="26">
        <v>14.9516666666666</v>
      </c>
      <c r="AR1276" s="26">
        <v>103.06790322580601</v>
      </c>
      <c r="AS1276" s="26">
        <v>257.719999999999</v>
      </c>
      <c r="AT1276" s="26">
        <v>134.51564516129</v>
      </c>
      <c r="AU1276" s="26">
        <v>12.226000000000001</v>
      </c>
      <c r="AV1276" s="26">
        <v>7.5933333333333302</v>
      </c>
      <c r="AW1276" s="26">
        <v>4.6171129032257996</v>
      </c>
      <c r="AX1276" s="26">
        <v>9.6028333333333293</v>
      </c>
      <c r="AY1276" s="26">
        <v>312.310806451612</v>
      </c>
      <c r="AZ1276" s="26">
        <v>576.341935483871</v>
      </c>
      <c r="BA1276" s="26">
        <v>250.427586206896</v>
      </c>
      <c r="BB1276" s="26">
        <v>61.8498387096774</v>
      </c>
      <c r="BC1276" s="26">
        <v>154.88999999999999</v>
      </c>
      <c r="BD1276" s="26">
        <v>228.80806451612901</v>
      </c>
      <c r="BE1276" s="26">
        <v>273.303333333333</v>
      </c>
      <c r="BF1276" s="26">
        <v>155.222580645161</v>
      </c>
      <c r="BG1276" s="26">
        <v>71.067741935483795</v>
      </c>
      <c r="BH1276" s="26">
        <v>21.916333333333299</v>
      </c>
      <c r="BI1276" s="26">
        <v>9.6527903225806408</v>
      </c>
      <c r="BJ1276" s="26">
        <v>6.9632500000000004</v>
      </c>
      <c r="BK1276" s="26">
        <v>8.3396451612903206</v>
      </c>
      <c r="BL1276" s="26">
        <v>64.032419354838694</v>
      </c>
      <c r="BM1276" s="26">
        <v>124.56249999999901</v>
      </c>
      <c r="BN1276" s="26">
        <v>143.25645161290299</v>
      </c>
      <c r="BO1276" s="26">
        <v>112.884999999999</v>
      </c>
      <c r="BP1276" s="26">
        <v>150.66451612903199</v>
      </c>
      <c r="BQ1276" s="26">
        <v>160.831666666666</v>
      </c>
      <c r="BR1276" s="26">
        <v>113.565161290322</v>
      </c>
      <c r="BS1276" s="26">
        <v>22.9233870967741</v>
      </c>
      <c r="BT1276" s="26">
        <v>12.7618333333333</v>
      </c>
      <c r="BU1276" s="26">
        <v>10.321080645161199</v>
      </c>
      <c r="BV1276" s="26">
        <v>7.9266833333333304</v>
      </c>
      <c r="BW1276" s="26">
        <v>31.704483870967699</v>
      </c>
      <c r="BX1276" s="26">
        <v>147.72774193548301</v>
      </c>
      <c r="BY1276" s="26">
        <v>123.539285714285</v>
      </c>
      <c r="BZ1276" s="26">
        <v>101.208225806451</v>
      </c>
      <c r="CA1276" s="26">
        <v>142.863333333333</v>
      </c>
      <c r="CB1276" s="26">
        <v>283.33870967741899</v>
      </c>
      <c r="CC1276" s="26">
        <v>345.89</v>
      </c>
      <c r="CD1276" s="26">
        <v>143.40516129032201</v>
      </c>
      <c r="CE1276" s="26">
        <v>27.085322580645101</v>
      </c>
      <c r="CF1276" s="26">
        <v>13.978166666666599</v>
      </c>
      <c r="CG1276" s="26">
        <v>12.481935483870901</v>
      </c>
      <c r="CH1276" s="26">
        <v>11.905333333333299</v>
      </c>
      <c r="CI1276" s="26">
        <v>12.3256451612903</v>
      </c>
      <c r="CJ1276" s="26">
        <v>74.689516129032199</v>
      </c>
      <c r="CK1276" s="26">
        <v>108.311428571428</v>
      </c>
      <c r="CL1276" s="26">
        <v>75.886774193548305</v>
      </c>
      <c r="CM1276" s="26">
        <v>165.2105</v>
      </c>
      <c r="CN1276" s="26">
        <v>432.046774193548</v>
      </c>
      <c r="CO1276" s="26">
        <v>432.433333333333</v>
      </c>
      <c r="CP1276" s="26">
        <v>175.93967741935401</v>
      </c>
      <c r="CQ1276" s="26">
        <v>53.689032258064501</v>
      </c>
      <c r="CR1276" s="26">
        <v>21.5021666666666</v>
      </c>
      <c r="CS1276" s="26">
        <v>17.524193548387</v>
      </c>
      <c r="CT1276" s="26">
        <v>29.556333333333299</v>
      </c>
      <c r="CU1276" s="26">
        <v>25.554032258064499</v>
      </c>
      <c r="CV1276" s="26">
        <v>67.835645161290302</v>
      </c>
      <c r="CW1276" s="26">
        <v>212.44137931034399</v>
      </c>
      <c r="CX1276" s="26">
        <v>261.88548387096699</v>
      </c>
      <c r="CY1276" s="26">
        <v>310.73500000000001</v>
      </c>
      <c r="CZ1276" s="26">
        <v>411.49999999999898</v>
      </c>
      <c r="DA1276" s="26">
        <v>583.87</v>
      </c>
      <c r="DB1276" s="26">
        <v>178.72822580645101</v>
      </c>
      <c r="DC1276" s="26">
        <v>84.283225806451597</v>
      </c>
      <c r="DD1276" s="26">
        <v>75.081000000000003</v>
      </c>
      <c r="DE1276" s="26">
        <v>37.287741935483801</v>
      </c>
      <c r="DF1276" s="26">
        <v>21.584166666666601</v>
      </c>
      <c r="DG1276" s="26">
        <v>22.551774193548301</v>
      </c>
      <c r="DH1276" s="26">
        <v>83.036290322580598</v>
      </c>
      <c r="DI1276" s="26">
        <v>227.73214285714201</v>
      </c>
      <c r="DJ1276" s="26">
        <v>119.336774193548</v>
      </c>
      <c r="DK1276" s="26">
        <v>357.46499999999901</v>
      </c>
      <c r="DL1276" s="26">
        <v>623.046774193548</v>
      </c>
      <c r="DM1276" s="26">
        <v>633.77666666666596</v>
      </c>
      <c r="DN1276" s="26">
        <v>297.935483870967</v>
      </c>
      <c r="DO1276" s="26">
        <v>48.791612903225797</v>
      </c>
      <c r="DP1276" s="26">
        <v>24.092833333333299</v>
      </c>
      <c r="DQ1276" s="26">
        <v>17.568709677419299</v>
      </c>
      <c r="DR1276" s="26">
        <v>16.956333333333301</v>
      </c>
      <c r="DS1276" s="27">
        <v>19.578333333333301</v>
      </c>
    </row>
    <row r="1277" spans="1:123" x14ac:dyDescent="0.25">
      <c r="A1277" s="12" t="s">
        <v>29</v>
      </c>
      <c r="B1277" s="13">
        <v>13</v>
      </c>
      <c r="C1277" s="13" t="str">
        <f t="shared" si="23"/>
        <v>BB_L_16_GW_GW_SA_Low_GW_GQ_24_005_13</v>
      </c>
      <c r="D1277" s="14">
        <v>10</v>
      </c>
      <c r="E1277" s="14">
        <v>10.000517241379301</v>
      </c>
      <c r="F1277" s="14">
        <v>15.795967741935399</v>
      </c>
      <c r="G1277" s="14">
        <v>326.58083333333298</v>
      </c>
      <c r="H1277" s="14">
        <v>1136.68709677419</v>
      </c>
      <c r="I1277" s="14">
        <v>1723.56666666666</v>
      </c>
      <c r="J1277" s="14">
        <v>451.812903225806</v>
      </c>
      <c r="K1277" s="14">
        <v>80.125967741935497</v>
      </c>
      <c r="L1277" s="14">
        <v>62.500333333333302</v>
      </c>
      <c r="M1277" s="14">
        <v>35.307258064516098</v>
      </c>
      <c r="N1277" s="14">
        <v>16.784500000000001</v>
      </c>
      <c r="O1277" s="14">
        <v>24.000483870967699</v>
      </c>
      <c r="P1277" s="14">
        <v>331.15096774193501</v>
      </c>
      <c r="Q1277" s="14">
        <v>679.09107142857101</v>
      </c>
      <c r="R1277" s="14">
        <v>776.09838709677399</v>
      </c>
      <c r="S1277" s="14">
        <v>1353.18</v>
      </c>
      <c r="T1277" s="14">
        <v>1116.5048387096699</v>
      </c>
      <c r="U1277" s="14">
        <v>1672.2433333333299</v>
      </c>
      <c r="V1277" s="14">
        <v>1171.64032258064</v>
      </c>
      <c r="W1277" s="14">
        <v>163.900806451612</v>
      </c>
      <c r="X1277" s="14">
        <v>55.7485</v>
      </c>
      <c r="Y1277" s="14">
        <v>27.9769354838709</v>
      </c>
      <c r="Z1277" s="14">
        <v>20.502833333333299</v>
      </c>
      <c r="AA1277" s="14">
        <v>15.9258064516129</v>
      </c>
      <c r="AB1277" s="14">
        <v>84.048870967741905</v>
      </c>
      <c r="AC1277" s="14">
        <v>605.832142857142</v>
      </c>
      <c r="AD1277" s="14">
        <v>692.77258064516104</v>
      </c>
      <c r="AE1277" s="14">
        <v>940.03166666666596</v>
      </c>
      <c r="AF1277" s="14">
        <v>1590.5483870967701</v>
      </c>
      <c r="AG1277" s="14">
        <v>1844.81666666666</v>
      </c>
      <c r="AH1277" s="14">
        <v>1509.8822580645101</v>
      </c>
      <c r="AI1277" s="14">
        <v>340.07096774193502</v>
      </c>
      <c r="AJ1277" s="14">
        <v>86.229833333333303</v>
      </c>
      <c r="AK1277" s="14">
        <v>36.538225806451599</v>
      </c>
      <c r="AL1277" s="14">
        <v>25.7231666666666</v>
      </c>
      <c r="AM1277" s="14">
        <v>19.224999999999898</v>
      </c>
      <c r="AN1277" s="14">
        <v>79.349516129032196</v>
      </c>
      <c r="AO1277" s="14">
        <v>248.516071428571</v>
      </c>
      <c r="AP1277" s="14">
        <v>346.40645161290303</v>
      </c>
      <c r="AQ1277" s="14">
        <v>191.231666666666</v>
      </c>
      <c r="AR1277" s="14">
        <v>469.22419354838701</v>
      </c>
      <c r="AS1277" s="14">
        <v>1449.0833333333301</v>
      </c>
      <c r="AT1277" s="14">
        <v>1136.1322580645101</v>
      </c>
      <c r="AU1277" s="14">
        <v>259.90935483870902</v>
      </c>
      <c r="AV1277" s="14">
        <v>55.514999999999901</v>
      </c>
      <c r="AW1277" s="14">
        <v>33.717741935483801</v>
      </c>
      <c r="AX1277" s="14">
        <v>22.027166666666599</v>
      </c>
      <c r="AY1277" s="14">
        <v>545.55725806451596</v>
      </c>
      <c r="AZ1277" s="14">
        <v>2216.6774193548299</v>
      </c>
      <c r="BA1277" s="14">
        <v>2322.2241379310299</v>
      </c>
      <c r="BB1277" s="14">
        <v>1120.54193548387</v>
      </c>
      <c r="BC1277" s="14">
        <v>950.91833333333295</v>
      </c>
      <c r="BD1277" s="14">
        <v>1728.88709677419</v>
      </c>
      <c r="BE1277" s="14">
        <v>1655.3333333333301</v>
      </c>
      <c r="BF1277" s="14">
        <v>571.77903225806403</v>
      </c>
      <c r="BG1277" s="14">
        <v>119.568064516129</v>
      </c>
      <c r="BH1277" s="14">
        <v>69.048333333333304</v>
      </c>
      <c r="BI1277" s="14">
        <v>33.453709677419297</v>
      </c>
      <c r="BJ1277" s="14">
        <v>25.5206666666666</v>
      </c>
      <c r="BK1277" s="14">
        <v>20.841935483870898</v>
      </c>
      <c r="BL1277" s="14">
        <v>169.72693548386999</v>
      </c>
      <c r="BM1277" s="14">
        <v>949.519642857142</v>
      </c>
      <c r="BN1277" s="14">
        <v>1273.4032258064501</v>
      </c>
      <c r="BO1277" s="14">
        <v>1247.18333333333</v>
      </c>
      <c r="BP1277" s="14">
        <v>1230.5483870967701</v>
      </c>
      <c r="BQ1277" s="14">
        <v>1517.9833333333299</v>
      </c>
      <c r="BR1277" s="14">
        <v>1061.53225806451</v>
      </c>
      <c r="BS1277" s="14">
        <v>319.57419354838697</v>
      </c>
      <c r="BT1277" s="14">
        <v>87.702833333333302</v>
      </c>
      <c r="BU1277" s="14">
        <v>47.849516129032203</v>
      </c>
      <c r="BV1277" s="14">
        <v>36.456166666666597</v>
      </c>
      <c r="BW1277" s="14">
        <v>55.044516129032203</v>
      </c>
      <c r="BX1277" s="14">
        <v>686.25483870967696</v>
      </c>
      <c r="BY1277" s="14">
        <v>1404.5178571428501</v>
      </c>
      <c r="BZ1277" s="14">
        <v>1099.03225806451</v>
      </c>
      <c r="CA1277" s="14">
        <v>1184.18333333333</v>
      </c>
      <c r="CB1277" s="14">
        <v>1654.58064516129</v>
      </c>
      <c r="CC1277" s="14">
        <v>2315.7833333333301</v>
      </c>
      <c r="CD1277" s="14">
        <v>1435.94677419354</v>
      </c>
      <c r="CE1277" s="14">
        <v>290.609677419354</v>
      </c>
      <c r="CF1277" s="14">
        <v>70.481166666666596</v>
      </c>
      <c r="CG1277" s="14">
        <v>45.613064516129</v>
      </c>
      <c r="CH1277" s="14">
        <v>34.335999999999999</v>
      </c>
      <c r="CI1277" s="14">
        <v>33.089354838709603</v>
      </c>
      <c r="CJ1277" s="14">
        <v>216.45032258064501</v>
      </c>
      <c r="CK1277" s="14">
        <v>939.1875</v>
      </c>
      <c r="CL1277" s="14">
        <v>966.19354838709603</v>
      </c>
      <c r="CM1277" s="14">
        <v>964.245</v>
      </c>
      <c r="CN1277" s="14">
        <v>1914.2580645161199</v>
      </c>
      <c r="CO1277" s="14">
        <v>2603.6666666666601</v>
      </c>
      <c r="CP1277" s="14">
        <v>1754.67258064516</v>
      </c>
      <c r="CQ1277" s="14">
        <v>391.97580645161298</v>
      </c>
      <c r="CR1277" s="14">
        <v>85.598500000000001</v>
      </c>
      <c r="CS1277" s="14">
        <v>40.524838709677397</v>
      </c>
      <c r="CT1277" s="14">
        <v>37.2143333333333</v>
      </c>
      <c r="CU1277" s="14">
        <v>46.305322580645097</v>
      </c>
      <c r="CV1277" s="14">
        <v>133.61548387096701</v>
      </c>
      <c r="CW1277" s="14">
        <v>1079.7827586206799</v>
      </c>
      <c r="CX1277" s="14">
        <v>1766.0645161290299</v>
      </c>
      <c r="CY1277" s="14">
        <v>2015.5</v>
      </c>
      <c r="CZ1277" s="14">
        <v>1951.3225806451601</v>
      </c>
      <c r="DA1277" s="14">
        <v>2665.55</v>
      </c>
      <c r="DB1277" s="14">
        <v>1146.80967741935</v>
      </c>
      <c r="DC1277" s="14">
        <v>140.26806451612899</v>
      </c>
      <c r="DD1277" s="14">
        <v>81.438166666666604</v>
      </c>
      <c r="DE1277" s="14">
        <v>88.110806451612902</v>
      </c>
      <c r="DF1277" s="14">
        <v>58.155833333333298</v>
      </c>
      <c r="DG1277" s="14">
        <v>40.734032258064502</v>
      </c>
      <c r="DH1277" s="14">
        <v>225.781451612903</v>
      </c>
      <c r="DI1277" s="14">
        <v>1086.67857142857</v>
      </c>
      <c r="DJ1277" s="14">
        <v>1493.9419354838701</v>
      </c>
      <c r="DK1277" s="14">
        <v>1155.4083333333299</v>
      </c>
      <c r="DL1277" s="14">
        <v>2634.4677419354798</v>
      </c>
      <c r="DM1277" s="14">
        <v>2705.2333333333299</v>
      </c>
      <c r="DN1277" s="14">
        <v>1838.7483870967701</v>
      </c>
      <c r="DO1277" s="14">
        <v>432.287096774193</v>
      </c>
      <c r="DP1277" s="14">
        <v>112.33199999999999</v>
      </c>
      <c r="DQ1277" s="14">
        <v>58.822258064516099</v>
      </c>
      <c r="DR1277" s="14">
        <v>42.2038333333333</v>
      </c>
      <c r="DS1277" s="15">
        <v>34.290833333333303</v>
      </c>
    </row>
    <row r="1278" spans="1:123" x14ac:dyDescent="0.25">
      <c r="A1278" s="16" t="s">
        <v>29</v>
      </c>
      <c r="B1278" s="17">
        <v>14</v>
      </c>
      <c r="C1278" s="13" t="str">
        <f t="shared" si="23"/>
        <v>BB_L_16_GW_GW_SA_Low_GW_GQ_24_005_14</v>
      </c>
      <c r="D1278" s="18">
        <v>10</v>
      </c>
      <c r="E1278" s="18">
        <v>10</v>
      </c>
      <c r="F1278" s="18">
        <v>13.6306451612903</v>
      </c>
      <c r="G1278" s="18">
        <v>199.112666666666</v>
      </c>
      <c r="H1278" s="18">
        <v>625.41774193548304</v>
      </c>
      <c r="I1278" s="18">
        <v>1099.72</v>
      </c>
      <c r="J1278" s="18">
        <v>373.283870967741</v>
      </c>
      <c r="K1278" s="18">
        <v>93.637741935483803</v>
      </c>
      <c r="L1278" s="18">
        <v>69.608999999999995</v>
      </c>
      <c r="M1278" s="18">
        <v>29.067741935483799</v>
      </c>
      <c r="N1278" s="18">
        <v>13.201833333333299</v>
      </c>
      <c r="O1278" s="18">
        <v>18.375161290322499</v>
      </c>
      <c r="P1278" s="18">
        <v>204.495806451612</v>
      </c>
      <c r="Q1278" s="18">
        <v>372.19642857142799</v>
      </c>
      <c r="R1278" s="18">
        <v>418.12096774193498</v>
      </c>
      <c r="S1278" s="18">
        <v>806.93166666666605</v>
      </c>
      <c r="T1278" s="18">
        <v>596.18870967741896</v>
      </c>
      <c r="U1278" s="18">
        <v>988.50166666666598</v>
      </c>
      <c r="V1278" s="18">
        <v>666.05645161290295</v>
      </c>
      <c r="W1278" s="18">
        <v>88.254193548386993</v>
      </c>
      <c r="X1278" s="18">
        <v>30.7805</v>
      </c>
      <c r="Y1278" s="18">
        <v>16.2174193548387</v>
      </c>
      <c r="Z1278" s="18">
        <v>13.2826666666666</v>
      </c>
      <c r="AA1278" s="18">
        <v>9.6972903225806402</v>
      </c>
      <c r="AB1278" s="18">
        <v>52.958451612903197</v>
      </c>
      <c r="AC1278" s="18">
        <v>356.22142857142802</v>
      </c>
      <c r="AD1278" s="18">
        <v>357.08548387096698</v>
      </c>
      <c r="AE1278" s="18">
        <v>542.37833333333299</v>
      </c>
      <c r="AF1278" s="18">
        <v>909.06290322580605</v>
      </c>
      <c r="AG1278" s="18">
        <v>1074.67166666666</v>
      </c>
      <c r="AH1278" s="18">
        <v>863.20483870967701</v>
      </c>
      <c r="AI1278" s="18">
        <v>171.56564516129001</v>
      </c>
      <c r="AJ1278" s="18">
        <v>41.335666666666597</v>
      </c>
      <c r="AK1278" s="18">
        <v>17.5388709677419</v>
      </c>
      <c r="AL1278" s="18">
        <v>13.722</v>
      </c>
      <c r="AM1278" s="18">
        <v>10.279564516129</v>
      </c>
      <c r="AN1278" s="18">
        <v>46.921290322580603</v>
      </c>
      <c r="AO1278" s="18">
        <v>137.644642857142</v>
      </c>
      <c r="AP1278" s="18">
        <v>179.44677419354801</v>
      </c>
      <c r="AQ1278" s="18">
        <v>89.509499999999903</v>
      </c>
      <c r="AR1278" s="18">
        <v>265.95129032258001</v>
      </c>
      <c r="AS1278" s="18">
        <v>854.68333333333305</v>
      </c>
      <c r="AT1278" s="18">
        <v>700.64838709677394</v>
      </c>
      <c r="AU1278" s="18">
        <v>135.07596774193499</v>
      </c>
      <c r="AV1278" s="18">
        <v>26.621666666666599</v>
      </c>
      <c r="AW1278" s="18">
        <v>18.289354838709599</v>
      </c>
      <c r="AX1278" s="18">
        <v>11.907166666666599</v>
      </c>
      <c r="AY1278" s="18">
        <v>395.14758064516099</v>
      </c>
      <c r="AZ1278" s="18">
        <v>1611.96774193548</v>
      </c>
      <c r="BA1278" s="18">
        <v>1516.2413793103401</v>
      </c>
      <c r="BB1278" s="18">
        <v>579.44838709677401</v>
      </c>
      <c r="BC1278" s="18">
        <v>523.52</v>
      </c>
      <c r="BD1278" s="18">
        <v>1000.57580645161</v>
      </c>
      <c r="BE1278" s="18">
        <v>1015.385</v>
      </c>
      <c r="BF1278" s="18">
        <v>419.93064516128999</v>
      </c>
      <c r="BG1278" s="18">
        <v>112.05774193548299</v>
      </c>
      <c r="BH1278" s="18">
        <v>58.646499999999897</v>
      </c>
      <c r="BI1278" s="18">
        <v>22.788709677419298</v>
      </c>
      <c r="BJ1278" s="18">
        <v>16.452833333333299</v>
      </c>
      <c r="BK1278" s="18">
        <v>13.763064516129001</v>
      </c>
      <c r="BL1278" s="18">
        <v>105.74564516129</v>
      </c>
      <c r="BM1278" s="18">
        <v>557.74285714285702</v>
      </c>
      <c r="BN1278" s="18">
        <v>717.82903225806399</v>
      </c>
      <c r="BO1278" s="18">
        <v>682.72833333333301</v>
      </c>
      <c r="BP1278" s="18">
        <v>676.94838709677401</v>
      </c>
      <c r="BQ1278" s="18">
        <v>850.15166666666596</v>
      </c>
      <c r="BR1278" s="18">
        <v>593.277419354838</v>
      </c>
      <c r="BS1278" s="18">
        <v>171.062419354838</v>
      </c>
      <c r="BT1278" s="18">
        <v>43.488666666666603</v>
      </c>
      <c r="BU1278" s="18">
        <v>26.883225806451598</v>
      </c>
      <c r="BV1278" s="18">
        <v>20.893999999999998</v>
      </c>
      <c r="BW1278" s="18">
        <v>34.657419354838702</v>
      </c>
      <c r="BX1278" s="18">
        <v>423.89354838709602</v>
      </c>
      <c r="BY1278" s="18">
        <v>798.20178571428505</v>
      </c>
      <c r="BZ1278" s="18">
        <v>581.49354838709598</v>
      </c>
      <c r="CA1278" s="18">
        <v>655.16833333333295</v>
      </c>
      <c r="CB1278" s="18">
        <v>962.39838709677394</v>
      </c>
      <c r="CC1278" s="18">
        <v>1422.5833333333301</v>
      </c>
      <c r="CD1278" s="18">
        <v>853.849999999999</v>
      </c>
      <c r="CE1278" s="18">
        <v>161.14064516129</v>
      </c>
      <c r="CF1278" s="18">
        <v>37.689</v>
      </c>
      <c r="CG1278" s="18">
        <v>26.690645161290298</v>
      </c>
      <c r="CH1278" s="18">
        <v>21.690666666666601</v>
      </c>
      <c r="CI1278" s="18">
        <v>22.100322580645098</v>
      </c>
      <c r="CJ1278" s="18">
        <v>137.693064516129</v>
      </c>
      <c r="CK1278" s="18">
        <v>553.59285714285704</v>
      </c>
      <c r="CL1278" s="18">
        <v>513.55645161290295</v>
      </c>
      <c r="CM1278" s="18">
        <v>534.63833333333298</v>
      </c>
      <c r="CN1278" s="18">
        <v>1215.43709677419</v>
      </c>
      <c r="CO1278" s="18">
        <v>1688.65</v>
      </c>
      <c r="CP1278" s="18">
        <v>1065.8758064516101</v>
      </c>
      <c r="CQ1278" s="18">
        <v>229.489838709677</v>
      </c>
      <c r="CR1278" s="18">
        <v>56.046333333333301</v>
      </c>
      <c r="CS1278" s="18">
        <v>27.5598387096774</v>
      </c>
      <c r="CT1278" s="18">
        <v>30.4903333333333</v>
      </c>
      <c r="CU1278" s="18">
        <v>42.0938709677419</v>
      </c>
      <c r="CV1278" s="18">
        <v>91.2212903225806</v>
      </c>
      <c r="CW1278" s="18">
        <v>671.4</v>
      </c>
      <c r="CX1278" s="18">
        <v>1088.1129032258</v>
      </c>
      <c r="CY1278" s="18">
        <v>1255.18333333333</v>
      </c>
      <c r="CZ1278" s="18">
        <v>1183.35483870967</v>
      </c>
      <c r="DA1278" s="18">
        <v>1870.86666666666</v>
      </c>
      <c r="DB1278" s="18">
        <v>829.80645161290295</v>
      </c>
      <c r="DC1278" s="18">
        <v>111.49016129032201</v>
      </c>
      <c r="DD1278" s="18">
        <v>84.707833333333298</v>
      </c>
      <c r="DE1278" s="18">
        <v>78.739193548386993</v>
      </c>
      <c r="DF1278" s="18">
        <v>43.5238333333333</v>
      </c>
      <c r="DG1278" s="18">
        <v>31.950483870967702</v>
      </c>
      <c r="DH1278" s="18">
        <v>144.70258064516099</v>
      </c>
      <c r="DI1278" s="18">
        <v>678.77142857142803</v>
      </c>
      <c r="DJ1278" s="18">
        <v>845.17096774193499</v>
      </c>
      <c r="DK1278" s="18">
        <v>703.65</v>
      </c>
      <c r="DL1278" s="18">
        <v>1835.3709677419299</v>
      </c>
      <c r="DM1278" s="18">
        <v>1844.7166666666601</v>
      </c>
      <c r="DN1278" s="18">
        <v>1290.2580645161199</v>
      </c>
      <c r="DO1278" s="18">
        <v>267.73774193548297</v>
      </c>
      <c r="DP1278" s="18">
        <v>66.717666666666602</v>
      </c>
      <c r="DQ1278" s="18">
        <v>37.001451612903203</v>
      </c>
      <c r="DR1278" s="18">
        <v>28.676833333333299</v>
      </c>
      <c r="DS1278" s="19">
        <v>26.055499999999999</v>
      </c>
    </row>
    <row r="1279" spans="1:123" x14ac:dyDescent="0.25">
      <c r="A1279" s="12" t="s">
        <v>29</v>
      </c>
      <c r="B1279" s="13">
        <v>15</v>
      </c>
      <c r="C1279" s="13" t="str">
        <f t="shared" si="23"/>
        <v>BB_L_16_GW_GW_SA_Low_GW_GQ_24_005_15</v>
      </c>
      <c r="D1279" s="14">
        <v>10</v>
      </c>
      <c r="E1279" s="14">
        <v>10</v>
      </c>
      <c r="F1279" s="14">
        <v>10.955645161290301</v>
      </c>
      <c r="G1279" s="14">
        <v>65.771500000000003</v>
      </c>
      <c r="H1279" s="14">
        <v>195.796774193548</v>
      </c>
      <c r="I1279" s="14">
        <v>442.85500000000002</v>
      </c>
      <c r="J1279" s="14">
        <v>287.34677419354801</v>
      </c>
      <c r="K1279" s="14">
        <v>114.662096774193</v>
      </c>
      <c r="L1279" s="14">
        <v>71.528666666666595</v>
      </c>
      <c r="M1279" s="14">
        <v>24.113548387096699</v>
      </c>
      <c r="N1279" s="14">
        <v>11.469333333333299</v>
      </c>
      <c r="O1279" s="14">
        <v>12.42</v>
      </c>
      <c r="P1279" s="14">
        <v>67.298064516129003</v>
      </c>
      <c r="Q1279" s="14">
        <v>114.13035714285699</v>
      </c>
      <c r="R1279" s="14">
        <v>125.527419354838</v>
      </c>
      <c r="S1279" s="14">
        <v>268.02</v>
      </c>
      <c r="T1279" s="14">
        <v>188.57580645161201</v>
      </c>
      <c r="U1279" s="14">
        <v>343.23499999999899</v>
      </c>
      <c r="V1279" s="14">
        <v>263.46774193548299</v>
      </c>
      <c r="W1279" s="14">
        <v>46.352580645161197</v>
      </c>
      <c r="X1279" s="14">
        <v>14.41005</v>
      </c>
      <c r="Y1279" s="14">
        <v>8.0558709677419298</v>
      </c>
      <c r="Z1279" s="14">
        <v>7.3011999999999997</v>
      </c>
      <c r="AA1279" s="14">
        <v>4.5514677419354799</v>
      </c>
      <c r="AB1279" s="14">
        <v>15.4163709677419</v>
      </c>
      <c r="AC1279" s="14">
        <v>105.941785714285</v>
      </c>
      <c r="AD1279" s="14">
        <v>100.43693548387</v>
      </c>
      <c r="AE1279" s="14">
        <v>166.32016666666601</v>
      </c>
      <c r="AF1279" s="14">
        <v>295.21612903225798</v>
      </c>
      <c r="AG1279" s="14">
        <v>364.57499999999902</v>
      </c>
      <c r="AH1279" s="14">
        <v>319.293548387096</v>
      </c>
      <c r="AI1279" s="14">
        <v>74.804193548387005</v>
      </c>
      <c r="AJ1279" s="14">
        <v>15.7001833333333</v>
      </c>
      <c r="AK1279" s="14">
        <v>6.6405967741935399</v>
      </c>
      <c r="AL1279" s="14">
        <v>5.7881999999999998</v>
      </c>
      <c r="AM1279" s="14">
        <v>4.3580161290322499</v>
      </c>
      <c r="AN1279" s="14">
        <v>14.0705322580645</v>
      </c>
      <c r="AO1279" s="14">
        <v>38.966249999999903</v>
      </c>
      <c r="AP1279" s="14">
        <v>49.516612903225798</v>
      </c>
      <c r="AQ1279" s="14">
        <v>23.755499999999898</v>
      </c>
      <c r="AR1279" s="14">
        <v>77.278225806451601</v>
      </c>
      <c r="AS1279" s="14">
        <v>283.7</v>
      </c>
      <c r="AT1279" s="14">
        <v>313.322580645161</v>
      </c>
      <c r="AU1279" s="14">
        <v>60.358064516128998</v>
      </c>
      <c r="AV1279" s="14">
        <v>11.321400000000001</v>
      </c>
      <c r="AW1279" s="14">
        <v>7.9748387096774103</v>
      </c>
      <c r="AX1279" s="14">
        <v>5.4879666666666598</v>
      </c>
      <c r="AY1279" s="14">
        <v>145.634774193548</v>
      </c>
      <c r="AZ1279" s="14">
        <v>701.64354838709596</v>
      </c>
      <c r="BA1279" s="14">
        <v>643.37068965517199</v>
      </c>
      <c r="BB1279" s="14">
        <v>190.54499999999999</v>
      </c>
      <c r="BC1279" s="14">
        <v>155.23183333333299</v>
      </c>
      <c r="BD1279" s="14">
        <v>333.09516129032198</v>
      </c>
      <c r="BE1279" s="14">
        <v>366.104999999999</v>
      </c>
      <c r="BF1279" s="14">
        <v>266.675806451612</v>
      </c>
      <c r="BG1279" s="14">
        <v>103.33806451612899</v>
      </c>
      <c r="BH1279" s="14">
        <v>47.594833333333298</v>
      </c>
      <c r="BI1279" s="14">
        <v>15.329032258064499</v>
      </c>
      <c r="BJ1279" s="14">
        <v>9.4047000000000001</v>
      </c>
      <c r="BK1279" s="14">
        <v>7.8682903225806404</v>
      </c>
      <c r="BL1279" s="14">
        <v>34.7003225806451</v>
      </c>
      <c r="BM1279" s="14">
        <v>175.47321428571399</v>
      </c>
      <c r="BN1279" s="14">
        <v>223.59032258064499</v>
      </c>
      <c r="BO1279" s="14">
        <v>211.125</v>
      </c>
      <c r="BP1279" s="14">
        <v>209.04032258064501</v>
      </c>
      <c r="BQ1279" s="14">
        <v>272.51166666666597</v>
      </c>
      <c r="BR1279" s="14">
        <v>217.63225806451601</v>
      </c>
      <c r="BS1279" s="14">
        <v>74.907419354838694</v>
      </c>
      <c r="BT1279" s="14">
        <v>19.5051666666666</v>
      </c>
      <c r="BU1279" s="14">
        <v>14.0406451612903</v>
      </c>
      <c r="BV1279" s="14">
        <v>10.77135</v>
      </c>
      <c r="BW1279" s="14">
        <v>14.068499999999901</v>
      </c>
      <c r="BX1279" s="14">
        <v>137.038064516129</v>
      </c>
      <c r="BY1279" s="14">
        <v>255.0625</v>
      </c>
      <c r="BZ1279" s="14">
        <v>173.63387096774099</v>
      </c>
      <c r="CA1279" s="14">
        <v>200.90666666666601</v>
      </c>
      <c r="CB1279" s="14">
        <v>318.79516129032203</v>
      </c>
      <c r="CC1279" s="14">
        <v>527.94833333333304</v>
      </c>
      <c r="CD1279" s="14">
        <v>352.45483870967701</v>
      </c>
      <c r="CE1279" s="14">
        <v>79.216129032257996</v>
      </c>
      <c r="CF1279" s="14">
        <v>19.210666666666601</v>
      </c>
      <c r="CG1279" s="14">
        <v>15.408064516129</v>
      </c>
      <c r="CH1279" s="14">
        <v>13.499666666666601</v>
      </c>
      <c r="CI1279" s="14">
        <v>13.004516129032201</v>
      </c>
      <c r="CJ1279" s="14">
        <v>45.936935483870897</v>
      </c>
      <c r="CK1279" s="14">
        <v>174.619642857142</v>
      </c>
      <c r="CL1279" s="14">
        <v>153.785483870967</v>
      </c>
      <c r="CM1279" s="14">
        <v>163.77500000000001</v>
      </c>
      <c r="CN1279" s="14">
        <v>434.451612903225</v>
      </c>
      <c r="CO1279" s="14">
        <v>697.03833333333296</v>
      </c>
      <c r="CP1279" s="14">
        <v>429.90322580645102</v>
      </c>
      <c r="CQ1279" s="14">
        <v>115.925161290322</v>
      </c>
      <c r="CR1279" s="14">
        <v>31.274666666666601</v>
      </c>
      <c r="CS1279" s="14">
        <v>19.375322580645101</v>
      </c>
      <c r="CT1279" s="14">
        <v>23.177166666666601</v>
      </c>
      <c r="CU1279" s="14">
        <v>32.497258064516103</v>
      </c>
      <c r="CV1279" s="14">
        <v>38.998548387096697</v>
      </c>
      <c r="CW1279" s="14">
        <v>226.08448275862</v>
      </c>
      <c r="CX1279" s="14">
        <v>374.75645161290299</v>
      </c>
      <c r="CY1279" s="14">
        <v>463.98999999999899</v>
      </c>
      <c r="CZ1279" s="14">
        <v>429.14354838709602</v>
      </c>
      <c r="DA1279" s="14">
        <v>839.20500000000004</v>
      </c>
      <c r="DB1279" s="14">
        <v>427.07419354838697</v>
      </c>
      <c r="DC1279" s="14">
        <v>105.207580645161</v>
      </c>
      <c r="DD1279" s="14">
        <v>83.846333333333305</v>
      </c>
      <c r="DE1279" s="14">
        <v>62.091451612903199</v>
      </c>
      <c r="DF1279" s="14">
        <v>29.9583333333333</v>
      </c>
      <c r="DG1279" s="14">
        <v>22.454032258064501</v>
      </c>
      <c r="DH1279" s="14">
        <v>54.722741935483803</v>
      </c>
      <c r="DI1279" s="14">
        <v>230.45</v>
      </c>
      <c r="DJ1279" s="14">
        <v>288.14354838709602</v>
      </c>
      <c r="DK1279" s="14">
        <v>243.82833333333301</v>
      </c>
      <c r="DL1279" s="14">
        <v>800.14677419354803</v>
      </c>
      <c r="DM1279" s="14">
        <v>824.94</v>
      </c>
      <c r="DN1279" s="14">
        <v>675.48548387096696</v>
      </c>
      <c r="DO1279" s="14">
        <v>154.93096774193501</v>
      </c>
      <c r="DP1279" s="14">
        <v>37.862833333333299</v>
      </c>
      <c r="DQ1279" s="14">
        <v>21.9667741935483</v>
      </c>
      <c r="DR1279" s="14">
        <v>19.054666666666598</v>
      </c>
      <c r="DS1279" s="15">
        <v>19.335833333333301</v>
      </c>
    </row>
    <row r="1280" spans="1:123" x14ac:dyDescent="0.25">
      <c r="A1280" s="16" t="s">
        <v>29</v>
      </c>
      <c r="B1280" s="17">
        <v>16</v>
      </c>
      <c r="C1280" s="13" t="str">
        <f t="shared" si="23"/>
        <v>BB_L_16_GW_GW_SA_Low_GW_GQ_24_005_16</v>
      </c>
      <c r="D1280" s="18">
        <v>10</v>
      </c>
      <c r="E1280" s="18">
        <v>10</v>
      </c>
      <c r="F1280" s="18">
        <v>10.2458064516129</v>
      </c>
      <c r="G1280" s="18">
        <v>59.399500000000003</v>
      </c>
      <c r="H1280" s="18">
        <v>688.69677419354798</v>
      </c>
      <c r="I1280" s="18">
        <v>1395.2</v>
      </c>
      <c r="J1280" s="18">
        <v>1102.6838709677399</v>
      </c>
      <c r="K1280" s="18">
        <v>200.732258064516</v>
      </c>
      <c r="L1280" s="18">
        <v>71.2856666666666</v>
      </c>
      <c r="M1280" s="18">
        <v>55.850645161290302</v>
      </c>
      <c r="N1280" s="18">
        <v>25.5906666666666</v>
      </c>
      <c r="O1280" s="18">
        <v>15.839032258064501</v>
      </c>
      <c r="P1280" s="18">
        <v>82.654354838709594</v>
      </c>
      <c r="Q1280" s="18">
        <v>447.51071428571402</v>
      </c>
      <c r="R1280" s="18">
        <v>653.33225806451605</v>
      </c>
      <c r="S1280" s="18">
        <v>834.17499999999995</v>
      </c>
      <c r="T1280" s="18">
        <v>1291.0645161290299</v>
      </c>
      <c r="U1280" s="18">
        <v>1096.52</v>
      </c>
      <c r="V1280" s="18">
        <v>1616.5483870967701</v>
      </c>
      <c r="W1280" s="18">
        <v>485.32096774193502</v>
      </c>
      <c r="X1280" s="18">
        <v>86.493333333333297</v>
      </c>
      <c r="Y1280" s="18">
        <v>37.082419354838699</v>
      </c>
      <c r="Z1280" s="18">
        <v>23.7506666666666</v>
      </c>
      <c r="AA1280" s="18">
        <v>17.5567741935483</v>
      </c>
      <c r="AB1280" s="18">
        <v>18.251612903225801</v>
      </c>
      <c r="AC1280" s="18">
        <v>206.38035714285701</v>
      </c>
      <c r="AD1280" s="18">
        <v>653.34032258064497</v>
      </c>
      <c r="AE1280" s="18">
        <v>595.04833333333295</v>
      </c>
      <c r="AF1280" s="18">
        <v>1211.7580645161199</v>
      </c>
      <c r="AG1280" s="18">
        <v>1478.93333333333</v>
      </c>
      <c r="AH1280" s="18">
        <v>1727.46774193548</v>
      </c>
      <c r="AI1280" s="18">
        <v>866.26774193548397</v>
      </c>
      <c r="AJ1280" s="18">
        <v>169.52033333333301</v>
      </c>
      <c r="AK1280" s="18">
        <v>56.6075806451612</v>
      </c>
      <c r="AL1280" s="18">
        <v>30.069999999999901</v>
      </c>
      <c r="AM1280" s="18">
        <v>21.964838709677402</v>
      </c>
      <c r="AN1280" s="18">
        <v>24.953064516129</v>
      </c>
      <c r="AO1280" s="18">
        <v>120.796607142857</v>
      </c>
      <c r="AP1280" s="18">
        <v>264.91290322580602</v>
      </c>
      <c r="AQ1280" s="18">
        <v>258.97166666666601</v>
      </c>
      <c r="AR1280" s="18">
        <v>203.09032258064499</v>
      </c>
      <c r="AS1280" s="18">
        <v>779.23999999999899</v>
      </c>
      <c r="AT1280" s="18">
        <v>1362.27419354838</v>
      </c>
      <c r="AU1280" s="18">
        <v>653.73870967741902</v>
      </c>
      <c r="AV1280" s="18">
        <v>138.84450000000001</v>
      </c>
      <c r="AW1280" s="18">
        <v>41.802258064516103</v>
      </c>
      <c r="AX1280" s="18">
        <v>26.791</v>
      </c>
      <c r="AY1280" s="18">
        <v>84.665967741935404</v>
      </c>
      <c r="AZ1280" s="18">
        <v>1119.0693548387001</v>
      </c>
      <c r="BA1280" s="18">
        <v>2201.4482758620602</v>
      </c>
      <c r="BB1280" s="18">
        <v>1713.08064516129</v>
      </c>
      <c r="BC1280" s="18">
        <v>773.00333333333299</v>
      </c>
      <c r="BD1280" s="18">
        <v>1209.72903225806</v>
      </c>
      <c r="BE1280" s="18">
        <v>1630.7</v>
      </c>
      <c r="BF1280" s="18">
        <v>1127.2032258064501</v>
      </c>
      <c r="BG1280" s="18">
        <v>228.47580645161199</v>
      </c>
      <c r="BH1280" s="18">
        <v>98.694499999999906</v>
      </c>
      <c r="BI1280" s="18">
        <v>50.139193548386999</v>
      </c>
      <c r="BJ1280" s="18">
        <v>28.2581666666666</v>
      </c>
      <c r="BK1280" s="18">
        <v>21.688870967741899</v>
      </c>
      <c r="BL1280" s="18">
        <v>36.561451612903198</v>
      </c>
      <c r="BM1280" s="18">
        <v>370.86428571428502</v>
      </c>
      <c r="BN1280" s="18">
        <v>982.37903225806394</v>
      </c>
      <c r="BO1280" s="18">
        <v>1186.38333333333</v>
      </c>
      <c r="BP1280" s="18">
        <v>1075.38709677419</v>
      </c>
      <c r="BQ1280" s="18">
        <v>1247.2166666666601</v>
      </c>
      <c r="BR1280" s="18">
        <v>1274.9032258064501</v>
      </c>
      <c r="BS1280" s="18">
        <v>649.71612903225798</v>
      </c>
      <c r="BT1280" s="18">
        <v>190.238</v>
      </c>
      <c r="BU1280" s="18">
        <v>64.929677419354803</v>
      </c>
      <c r="BV1280" s="18">
        <v>42.067666666666597</v>
      </c>
      <c r="BW1280" s="18">
        <v>30.966129032257999</v>
      </c>
      <c r="BX1280" s="18">
        <v>181.92290322580601</v>
      </c>
      <c r="BY1280" s="18">
        <v>934.59642857142796</v>
      </c>
      <c r="BZ1280" s="18">
        <v>1175.46774193548</v>
      </c>
      <c r="CA1280" s="18">
        <v>974.73333333333301</v>
      </c>
      <c r="CB1280" s="18">
        <v>1216.5</v>
      </c>
      <c r="CC1280" s="18">
        <v>1827.6</v>
      </c>
      <c r="CD1280" s="18">
        <v>1943.96774193548</v>
      </c>
      <c r="CE1280" s="18">
        <v>731.51935483870898</v>
      </c>
      <c r="CF1280" s="18">
        <v>137.79616666666601</v>
      </c>
      <c r="CG1280" s="18">
        <v>56.590645161290297</v>
      </c>
      <c r="CH1280" s="18">
        <v>37.976833333333303</v>
      </c>
      <c r="CI1280" s="18">
        <v>32.426774193548297</v>
      </c>
      <c r="CJ1280" s="18">
        <v>50.692096774193502</v>
      </c>
      <c r="CK1280" s="18">
        <v>410.76607142857102</v>
      </c>
      <c r="CL1280" s="18">
        <v>908.03870967741898</v>
      </c>
      <c r="CM1280" s="18">
        <v>790.07333333333304</v>
      </c>
      <c r="CN1280" s="18">
        <v>1199.45483870967</v>
      </c>
      <c r="CO1280" s="18">
        <v>2153.5833333333298</v>
      </c>
      <c r="CP1280" s="18">
        <v>2205.3225806451601</v>
      </c>
      <c r="CQ1280" s="18">
        <v>897.07580645161204</v>
      </c>
      <c r="CR1280" s="18">
        <v>129.7355</v>
      </c>
      <c r="CS1280" s="18">
        <v>55.994354838709597</v>
      </c>
      <c r="CT1280" s="18">
        <v>34.206666666666599</v>
      </c>
      <c r="CU1280" s="18">
        <v>41.145483870967702</v>
      </c>
      <c r="CV1280" s="18">
        <v>49.6579032258064</v>
      </c>
      <c r="CW1280" s="18">
        <v>384.25137931034402</v>
      </c>
      <c r="CX1280" s="18">
        <v>1328.9903225806399</v>
      </c>
      <c r="CY1280" s="18">
        <v>1677.95</v>
      </c>
      <c r="CZ1280" s="18">
        <v>1854.9032258064501</v>
      </c>
      <c r="DA1280" s="18">
        <v>2219.38333333333</v>
      </c>
      <c r="DB1280" s="18">
        <v>1915.2903225806399</v>
      </c>
      <c r="DC1280" s="18">
        <v>446.31129032258002</v>
      </c>
      <c r="DD1280" s="18">
        <v>105.21283333333299</v>
      </c>
      <c r="DE1280" s="18">
        <v>85.061451612903198</v>
      </c>
      <c r="DF1280" s="18">
        <v>78.051000000000002</v>
      </c>
      <c r="DG1280" s="18">
        <v>45.8690322580645</v>
      </c>
      <c r="DH1280" s="18">
        <v>66.866774193548295</v>
      </c>
      <c r="DI1280" s="18">
        <v>399.85535714285697</v>
      </c>
      <c r="DJ1280" s="18">
        <v>1316.08387096774</v>
      </c>
      <c r="DK1280" s="18">
        <v>1027.2616666666599</v>
      </c>
      <c r="DL1280" s="18">
        <v>1788.0225806451599</v>
      </c>
      <c r="DM1280" s="18">
        <v>2515.6</v>
      </c>
      <c r="DN1280" s="18">
        <v>2355.7903225806399</v>
      </c>
      <c r="DO1280" s="18">
        <v>1090.72258064516</v>
      </c>
      <c r="DP1280" s="18">
        <v>225.72333333333299</v>
      </c>
      <c r="DQ1280" s="18">
        <v>82.124354838709607</v>
      </c>
      <c r="DR1280" s="18">
        <v>50.958500000000001</v>
      </c>
      <c r="DS1280" s="19">
        <v>36.931666666666601</v>
      </c>
    </row>
    <row r="1281" spans="1:123" x14ac:dyDescent="0.25">
      <c r="A1281" s="12" t="s">
        <v>29</v>
      </c>
      <c r="B1281" s="13">
        <v>17</v>
      </c>
      <c r="C1281" s="13" t="str">
        <f t="shared" si="23"/>
        <v>BB_L_16_GW_GW_SA_Low_GW_GQ_24_005_17</v>
      </c>
      <c r="D1281" s="14">
        <v>10</v>
      </c>
      <c r="E1281" s="14">
        <v>10</v>
      </c>
      <c r="F1281" s="14">
        <v>10.218064516128999</v>
      </c>
      <c r="G1281" s="14">
        <v>49.563666666666599</v>
      </c>
      <c r="H1281" s="14">
        <v>471.42903225806401</v>
      </c>
      <c r="I1281" s="14">
        <v>953.91666666666595</v>
      </c>
      <c r="J1281" s="14">
        <v>814.58870967741905</v>
      </c>
      <c r="K1281" s="14">
        <v>167.73032258064501</v>
      </c>
      <c r="L1281" s="14">
        <v>78.1458333333333</v>
      </c>
      <c r="M1281" s="14">
        <v>51.776612903225796</v>
      </c>
      <c r="N1281" s="14">
        <v>19.013499999999901</v>
      </c>
      <c r="O1281" s="14">
        <v>12.781290322580601</v>
      </c>
      <c r="P1281" s="14">
        <v>67.839838709677394</v>
      </c>
      <c r="Q1281" s="14">
        <v>310.642857142857</v>
      </c>
      <c r="R1281" s="14">
        <v>413.12419354838698</v>
      </c>
      <c r="S1281" s="14">
        <v>560.53833333333296</v>
      </c>
      <c r="T1281" s="14">
        <v>835.16451612903199</v>
      </c>
      <c r="U1281" s="14">
        <v>708.68166666666605</v>
      </c>
      <c r="V1281" s="14">
        <v>1050.7629032258001</v>
      </c>
      <c r="W1281" s="14">
        <v>265.06596774193503</v>
      </c>
      <c r="X1281" s="14">
        <v>49.477833333333301</v>
      </c>
      <c r="Y1281" s="14">
        <v>21.250806451612899</v>
      </c>
      <c r="Z1281" s="14">
        <v>15.7445</v>
      </c>
      <c r="AA1281" s="14">
        <v>11.9729032258064</v>
      </c>
      <c r="AB1281" s="14">
        <v>12.8098387096774</v>
      </c>
      <c r="AC1281" s="14">
        <v>158.170357142857</v>
      </c>
      <c r="AD1281" s="14">
        <v>425.14193548387101</v>
      </c>
      <c r="AE1281" s="14">
        <v>364.21666666666601</v>
      </c>
      <c r="AF1281" s="14">
        <v>831.14516129032199</v>
      </c>
      <c r="AG1281" s="14">
        <v>956.16666666666595</v>
      </c>
      <c r="AH1281" s="14">
        <v>1134.83387096774</v>
      </c>
      <c r="AI1281" s="14">
        <v>492.46451612903201</v>
      </c>
      <c r="AJ1281" s="14">
        <v>85.375166666666601</v>
      </c>
      <c r="AK1281" s="14">
        <v>27.8803225806451</v>
      </c>
      <c r="AL1281" s="14">
        <v>16.806999999999999</v>
      </c>
      <c r="AM1281" s="14">
        <v>12.785161290322501</v>
      </c>
      <c r="AN1281" s="14">
        <v>16.662903225806399</v>
      </c>
      <c r="AO1281" s="14">
        <v>85.075000000000003</v>
      </c>
      <c r="AP1281" s="14">
        <v>171.183870967741</v>
      </c>
      <c r="AQ1281" s="14">
        <v>145.46</v>
      </c>
      <c r="AR1281" s="14">
        <v>125.161129032258</v>
      </c>
      <c r="AS1281" s="14">
        <v>551.17666666666605</v>
      </c>
      <c r="AT1281" s="14">
        <v>909.94677419354798</v>
      </c>
      <c r="AU1281" s="14">
        <v>395.06451612903197</v>
      </c>
      <c r="AV1281" s="14">
        <v>64.273166666666597</v>
      </c>
      <c r="AW1281" s="14">
        <v>23.281612903225799</v>
      </c>
      <c r="AX1281" s="14">
        <v>14.6821666666666</v>
      </c>
      <c r="AY1281" s="14">
        <v>74.121774193548305</v>
      </c>
      <c r="AZ1281" s="14">
        <v>960.31935483870905</v>
      </c>
      <c r="BA1281" s="14">
        <v>1695.2586206896499</v>
      </c>
      <c r="BB1281" s="14">
        <v>1100.7451612903201</v>
      </c>
      <c r="BC1281" s="14">
        <v>437.66</v>
      </c>
      <c r="BD1281" s="14">
        <v>808.546774193548</v>
      </c>
      <c r="BE1281" s="14">
        <v>1101.8</v>
      </c>
      <c r="BF1281" s="14">
        <v>783.96774193548299</v>
      </c>
      <c r="BG1281" s="14">
        <v>176.17258064516099</v>
      </c>
      <c r="BH1281" s="14">
        <v>87.399000000000001</v>
      </c>
      <c r="BI1281" s="14">
        <v>37.706129032257998</v>
      </c>
      <c r="BJ1281" s="14">
        <v>19.536833333333298</v>
      </c>
      <c r="BK1281" s="14">
        <v>14.888064516129001</v>
      </c>
      <c r="BL1281" s="14">
        <v>28.293548387096699</v>
      </c>
      <c r="BM1281" s="14">
        <v>281.78107142857101</v>
      </c>
      <c r="BN1281" s="14">
        <v>663.52580645161197</v>
      </c>
      <c r="BO1281" s="14">
        <v>766.54</v>
      </c>
      <c r="BP1281" s="14">
        <v>667.158064516129</v>
      </c>
      <c r="BQ1281" s="14">
        <v>807.18999999999903</v>
      </c>
      <c r="BR1281" s="14">
        <v>793.60645161290302</v>
      </c>
      <c r="BS1281" s="14">
        <v>383.017741935483</v>
      </c>
      <c r="BT1281" s="14">
        <v>97.7916666666666</v>
      </c>
      <c r="BU1281" s="14">
        <v>34.937419354838703</v>
      </c>
      <c r="BV1281" s="14">
        <v>25.891500000000001</v>
      </c>
      <c r="BW1281" s="14">
        <v>19.789032258064498</v>
      </c>
      <c r="BX1281" s="14">
        <v>143.76548387096699</v>
      </c>
      <c r="BY1281" s="14">
        <v>668.16428571428503</v>
      </c>
      <c r="BZ1281" s="14">
        <v>737.04999999999905</v>
      </c>
      <c r="CA1281" s="14">
        <v>607.22833333333301</v>
      </c>
      <c r="CB1281" s="14">
        <v>794.04193548387104</v>
      </c>
      <c r="CC1281" s="14">
        <v>1257.4000000000001</v>
      </c>
      <c r="CD1281" s="14">
        <v>1285.5903225806401</v>
      </c>
      <c r="CE1281" s="14">
        <v>425.91290322580602</v>
      </c>
      <c r="CF1281" s="14">
        <v>72.373166666666606</v>
      </c>
      <c r="CG1281" s="14">
        <v>33.071612903225798</v>
      </c>
      <c r="CH1281" s="14">
        <v>24.446833333333299</v>
      </c>
      <c r="CI1281" s="14">
        <v>22.84</v>
      </c>
      <c r="CJ1281" s="14">
        <v>39.293709677419301</v>
      </c>
      <c r="CK1281" s="14">
        <v>311.76071428571402</v>
      </c>
      <c r="CL1281" s="14">
        <v>592.9</v>
      </c>
      <c r="CM1281" s="14">
        <v>479.83499999999901</v>
      </c>
      <c r="CN1281" s="14">
        <v>850.71451612903195</v>
      </c>
      <c r="CO1281" s="14">
        <v>1564.15</v>
      </c>
      <c r="CP1281" s="14">
        <v>1527.6129032258</v>
      </c>
      <c r="CQ1281" s="14">
        <v>550.58387096774197</v>
      </c>
      <c r="CR1281" s="14">
        <v>88.851999999999904</v>
      </c>
      <c r="CS1281" s="14">
        <v>39.873548387096697</v>
      </c>
      <c r="CT1281" s="14">
        <v>26.146166666666598</v>
      </c>
      <c r="CU1281" s="14">
        <v>37.645967741935401</v>
      </c>
      <c r="CV1281" s="14">
        <v>43.265483870967699</v>
      </c>
      <c r="CW1281" s="14">
        <v>304.45224137931001</v>
      </c>
      <c r="CX1281" s="14">
        <v>964.40645161290297</v>
      </c>
      <c r="CY1281" s="14">
        <v>1172.18333333333</v>
      </c>
      <c r="CZ1281" s="14">
        <v>1258.6129032258</v>
      </c>
      <c r="DA1281" s="14">
        <v>1675.95</v>
      </c>
      <c r="DB1281" s="14">
        <v>1493.55322580645</v>
      </c>
      <c r="DC1281" s="14">
        <v>300.29838709677398</v>
      </c>
      <c r="DD1281" s="14">
        <v>89.407499999999999</v>
      </c>
      <c r="DE1281" s="14">
        <v>83.621451612903201</v>
      </c>
      <c r="DF1281" s="14">
        <v>63.3213333333333</v>
      </c>
      <c r="DG1281" s="14">
        <v>34.941451612903201</v>
      </c>
      <c r="DH1281" s="14">
        <v>54.502580645161203</v>
      </c>
      <c r="DI1281" s="14">
        <v>308.24464285714203</v>
      </c>
      <c r="DJ1281" s="14">
        <v>912.56774193548301</v>
      </c>
      <c r="DK1281" s="14">
        <v>626.94000000000005</v>
      </c>
      <c r="DL1281" s="14">
        <v>1387.25322580645</v>
      </c>
      <c r="DM1281" s="14">
        <v>1881.9</v>
      </c>
      <c r="DN1281" s="14">
        <v>1727.0645161290299</v>
      </c>
      <c r="DO1281" s="14">
        <v>725.64193548387095</v>
      </c>
      <c r="DP1281" s="14">
        <v>126.2985</v>
      </c>
      <c r="DQ1281" s="14">
        <v>50.751451612903203</v>
      </c>
      <c r="DR1281" s="14">
        <v>33.956499999999998</v>
      </c>
      <c r="DS1281" s="15">
        <v>26.436333333333302</v>
      </c>
    </row>
    <row r="1282" spans="1:123" x14ac:dyDescent="0.25">
      <c r="A1282" s="16" t="s">
        <v>29</v>
      </c>
      <c r="B1282" s="17">
        <v>18</v>
      </c>
      <c r="C1282" s="13" t="str">
        <f t="shared" si="23"/>
        <v>BB_L_16_GW_GW_SA_Low_GW_GQ_24_005_18</v>
      </c>
      <c r="D1282" s="18">
        <v>10</v>
      </c>
      <c r="E1282" s="18">
        <v>10</v>
      </c>
      <c r="F1282" s="18">
        <v>10.071935483870901</v>
      </c>
      <c r="G1282" s="18">
        <v>25.414166666666599</v>
      </c>
      <c r="H1282" s="18">
        <v>201.86741935483801</v>
      </c>
      <c r="I1282" s="18">
        <v>425.93666666666599</v>
      </c>
      <c r="J1282" s="18">
        <v>500.787096774193</v>
      </c>
      <c r="K1282" s="18">
        <v>171.01290322580601</v>
      </c>
      <c r="L1282" s="18">
        <v>89.184333333333299</v>
      </c>
      <c r="M1282" s="18">
        <v>48.610161290322502</v>
      </c>
      <c r="N1282" s="18">
        <v>15.8273333333333</v>
      </c>
      <c r="O1282" s="18">
        <v>11.2017741935483</v>
      </c>
      <c r="P1282" s="18">
        <v>33.155000000000001</v>
      </c>
      <c r="Q1282" s="18">
        <v>134.04642857142801</v>
      </c>
      <c r="R1282" s="18">
        <v>167.51612903225799</v>
      </c>
      <c r="S1282" s="18">
        <v>236.118333333333</v>
      </c>
      <c r="T1282" s="18">
        <v>368.54999999999899</v>
      </c>
      <c r="U1282" s="18">
        <v>300.35833333333301</v>
      </c>
      <c r="V1282" s="18">
        <v>494.89354838709602</v>
      </c>
      <c r="W1282" s="18">
        <v>133.541129032258</v>
      </c>
      <c r="X1282" s="18">
        <v>27.103833333333299</v>
      </c>
      <c r="Y1282" s="18">
        <v>10.8578870967741</v>
      </c>
      <c r="Z1282" s="18">
        <v>9.3196999999999992</v>
      </c>
      <c r="AA1282" s="18">
        <v>7.1314999999999902</v>
      </c>
      <c r="AB1282" s="18">
        <v>5.7039677419354797</v>
      </c>
      <c r="AC1282" s="18">
        <v>65.359107142857098</v>
      </c>
      <c r="AD1282" s="18">
        <v>173.03870967741901</v>
      </c>
      <c r="AE1282" s="18">
        <v>139.844999999999</v>
      </c>
      <c r="AF1282" s="18">
        <v>361.93870967741901</v>
      </c>
      <c r="AG1282" s="18">
        <v>410.34666666666601</v>
      </c>
      <c r="AH1282" s="18">
        <v>519.63548387096705</v>
      </c>
      <c r="AI1282" s="18">
        <v>232.36806451612799</v>
      </c>
      <c r="AJ1282" s="18">
        <v>40.566499999999998</v>
      </c>
      <c r="AK1282" s="18">
        <v>11.642370967741901</v>
      </c>
      <c r="AL1282" s="18">
        <v>7.9232333333333296</v>
      </c>
      <c r="AM1282" s="18">
        <v>6.3443548387096698</v>
      </c>
      <c r="AN1282" s="18">
        <v>7.3310806451612898</v>
      </c>
      <c r="AO1282" s="18">
        <v>34.672142857142802</v>
      </c>
      <c r="AP1282" s="18">
        <v>67.267903225806407</v>
      </c>
      <c r="AQ1282" s="18">
        <v>54.174666666666603</v>
      </c>
      <c r="AR1282" s="18">
        <v>47.0035483870967</v>
      </c>
      <c r="AS1282" s="18">
        <v>231.74199999999999</v>
      </c>
      <c r="AT1282" s="18">
        <v>443.76935483870898</v>
      </c>
      <c r="AU1282" s="18">
        <v>216.85887096774101</v>
      </c>
      <c r="AV1282" s="18">
        <v>28.797833333333301</v>
      </c>
      <c r="AW1282" s="18">
        <v>11.833225806451599</v>
      </c>
      <c r="AX1282" s="18">
        <v>7.3331499999999998</v>
      </c>
      <c r="AY1282" s="18">
        <v>33.456209677419302</v>
      </c>
      <c r="AZ1282" s="18">
        <v>500.00483870967702</v>
      </c>
      <c r="BA1282" s="18">
        <v>937.37758620689601</v>
      </c>
      <c r="BB1282" s="18">
        <v>533.16290322580596</v>
      </c>
      <c r="BC1282" s="18">
        <v>166.231666666666</v>
      </c>
      <c r="BD1282" s="18">
        <v>347.283870967741</v>
      </c>
      <c r="BE1282" s="18">
        <v>482.89333333333298</v>
      </c>
      <c r="BF1282" s="18">
        <v>430.04838709677398</v>
      </c>
      <c r="BG1282" s="18">
        <v>153.92258064516099</v>
      </c>
      <c r="BH1282" s="18">
        <v>79.070833333333297</v>
      </c>
      <c r="BI1282" s="18">
        <v>29.574193548387001</v>
      </c>
      <c r="BJ1282" s="18">
        <v>12.7633333333333</v>
      </c>
      <c r="BK1282" s="18">
        <v>9.3813548387096706</v>
      </c>
      <c r="BL1282" s="18">
        <v>14.3328225806451</v>
      </c>
      <c r="BM1282" s="18">
        <v>120.834642857142</v>
      </c>
      <c r="BN1282" s="18">
        <v>281.15161290322499</v>
      </c>
      <c r="BO1282" s="18">
        <v>322.75666666666598</v>
      </c>
      <c r="BP1282" s="18">
        <v>272.91129032257999</v>
      </c>
      <c r="BQ1282" s="18">
        <v>339.79500000000002</v>
      </c>
      <c r="BR1282" s="18">
        <v>345.40967741935401</v>
      </c>
      <c r="BS1282" s="18">
        <v>188.02258064516101</v>
      </c>
      <c r="BT1282" s="18">
        <v>46.816666666666599</v>
      </c>
      <c r="BU1282" s="18">
        <v>18.637903225806401</v>
      </c>
      <c r="BV1282" s="18">
        <v>14.7451666666666</v>
      </c>
      <c r="BW1282" s="18">
        <v>11.271129032257999</v>
      </c>
      <c r="BX1282" s="18">
        <v>62.727580645161197</v>
      </c>
      <c r="BY1282" s="18">
        <v>293.892857142857</v>
      </c>
      <c r="BZ1282" s="18">
        <v>306.01129032258001</v>
      </c>
      <c r="CA1282" s="18">
        <v>245.21166666666599</v>
      </c>
      <c r="CB1282" s="18">
        <v>334.99193548387098</v>
      </c>
      <c r="CC1282" s="18">
        <v>577.45999999999901</v>
      </c>
      <c r="CD1282" s="18">
        <v>626.638709677419</v>
      </c>
      <c r="CE1282" s="18">
        <v>222.02709677419301</v>
      </c>
      <c r="CF1282" s="18">
        <v>37.880166666666597</v>
      </c>
      <c r="CG1282" s="18">
        <v>19.074516129032201</v>
      </c>
      <c r="CH1282" s="18">
        <v>15.725499999999901</v>
      </c>
      <c r="CI1282" s="18">
        <v>14.9869354838709</v>
      </c>
      <c r="CJ1282" s="18">
        <v>20.441129032258001</v>
      </c>
      <c r="CK1282" s="18">
        <v>135.73982142857099</v>
      </c>
      <c r="CL1282" s="18">
        <v>249.062903225806</v>
      </c>
      <c r="CM1282" s="18">
        <v>190.21666666666599</v>
      </c>
      <c r="CN1282" s="18">
        <v>372.888709677419</v>
      </c>
      <c r="CO1282" s="18">
        <v>786.40499999999997</v>
      </c>
      <c r="CP1282" s="18">
        <v>772.21935483870902</v>
      </c>
      <c r="CQ1282" s="18">
        <v>282.49612903225801</v>
      </c>
      <c r="CR1282" s="18">
        <v>52.290500000000002</v>
      </c>
      <c r="CS1282" s="18">
        <v>26.643387096774099</v>
      </c>
      <c r="CT1282" s="18">
        <v>19.630333333333301</v>
      </c>
      <c r="CU1282" s="18">
        <v>31.111612903225801</v>
      </c>
      <c r="CV1282" s="18">
        <v>31.855967741935402</v>
      </c>
      <c r="CW1282" s="18">
        <v>138.531034482758</v>
      </c>
      <c r="CX1282" s="18">
        <v>437.60322580645101</v>
      </c>
      <c r="CY1282" s="18">
        <v>544.27166666666596</v>
      </c>
      <c r="CZ1282" s="18">
        <v>593.86290322580601</v>
      </c>
      <c r="DA1282" s="18">
        <v>875.59833333333302</v>
      </c>
      <c r="DB1282" s="18">
        <v>854.75483870967696</v>
      </c>
      <c r="DC1282" s="18">
        <v>209.38064516129</v>
      </c>
      <c r="DD1282" s="18">
        <v>87.320333333333295</v>
      </c>
      <c r="DE1282" s="18">
        <v>79.421451612903198</v>
      </c>
      <c r="DF1282" s="18">
        <v>48.4701666666666</v>
      </c>
      <c r="DG1282" s="18">
        <v>26.321612903225802</v>
      </c>
      <c r="DH1282" s="18">
        <v>32.4503225806451</v>
      </c>
      <c r="DI1282" s="18">
        <v>139.477857142857</v>
      </c>
      <c r="DJ1282" s="18">
        <v>415.970967741935</v>
      </c>
      <c r="DK1282" s="18">
        <v>260.36</v>
      </c>
      <c r="DL1282" s="18">
        <v>714.027419354838</v>
      </c>
      <c r="DM1282" s="18">
        <v>1029.3800000000001</v>
      </c>
      <c r="DN1282" s="18">
        <v>983.03870967741898</v>
      </c>
      <c r="DO1282" s="18">
        <v>453.37580645161199</v>
      </c>
      <c r="DP1282" s="18">
        <v>75.759833333333304</v>
      </c>
      <c r="DQ1282" s="18">
        <v>31.257580645161202</v>
      </c>
      <c r="DR1282" s="18">
        <v>22.327833333333299</v>
      </c>
      <c r="DS1282" s="19">
        <v>19.731666666666602</v>
      </c>
    </row>
    <row r="1283" spans="1:123" x14ac:dyDescent="0.25">
      <c r="A1283" s="12" t="s">
        <v>29</v>
      </c>
      <c r="B1283" s="13">
        <v>19</v>
      </c>
      <c r="C1283" s="13" t="str">
        <f t="shared" si="23"/>
        <v>BB_L_16_GW_GW_SA_Low_GW_GQ_24_005_19</v>
      </c>
      <c r="D1283" s="14">
        <v>10</v>
      </c>
      <c r="E1283" s="14">
        <v>10</v>
      </c>
      <c r="F1283" s="14">
        <v>10.0054838709677</v>
      </c>
      <c r="G1283" s="14">
        <v>14.9753333333333</v>
      </c>
      <c r="H1283" s="14">
        <v>277.19483870967701</v>
      </c>
      <c r="I1283" s="14">
        <v>1016.71833333333</v>
      </c>
      <c r="J1283" s="14">
        <v>1391.38709677419</v>
      </c>
      <c r="K1283" s="14">
        <v>544.92580645161297</v>
      </c>
      <c r="L1283" s="14">
        <v>112.05766666666599</v>
      </c>
      <c r="M1283" s="14">
        <v>67.684354838709595</v>
      </c>
      <c r="N1283" s="14">
        <v>42.750333333333302</v>
      </c>
      <c r="O1283" s="14">
        <v>19.938064516129</v>
      </c>
      <c r="P1283" s="14">
        <v>22.1429032258064</v>
      </c>
      <c r="Q1283" s="14">
        <v>195.37035714285699</v>
      </c>
      <c r="R1283" s="14">
        <v>509.33870967741899</v>
      </c>
      <c r="S1283" s="14">
        <v>630.37833333333299</v>
      </c>
      <c r="T1283" s="14">
        <v>1038.5854838709599</v>
      </c>
      <c r="U1283" s="14">
        <v>1010.49833333333</v>
      </c>
      <c r="V1283" s="14">
        <v>1347.1596774193499</v>
      </c>
      <c r="W1283" s="14">
        <v>986.42096774193499</v>
      </c>
      <c r="X1283" s="14">
        <v>175.263166666666</v>
      </c>
      <c r="Y1283" s="14">
        <v>55.347258064516097</v>
      </c>
      <c r="Z1283" s="14">
        <v>28.034499999999898</v>
      </c>
      <c r="AA1283" s="14">
        <v>19.919354838709602</v>
      </c>
      <c r="AB1283" s="14">
        <v>15.178387096774101</v>
      </c>
      <c r="AC1283" s="14">
        <v>45.804821428571401</v>
      </c>
      <c r="AD1283" s="14">
        <v>389.57903225806399</v>
      </c>
      <c r="AE1283" s="14">
        <v>587.70666666666602</v>
      </c>
      <c r="AF1283" s="14">
        <v>737.27258064516104</v>
      </c>
      <c r="AG1283" s="14">
        <v>1293.5999999999999</v>
      </c>
      <c r="AH1283" s="14">
        <v>1488.22580645161</v>
      </c>
      <c r="AI1283" s="14">
        <v>1341.9338709677399</v>
      </c>
      <c r="AJ1283" s="14">
        <v>418.19166666666598</v>
      </c>
      <c r="AK1283" s="14">
        <v>99.788709677419305</v>
      </c>
      <c r="AL1283" s="14">
        <v>40.384166666666601</v>
      </c>
      <c r="AM1283" s="14">
        <v>26.015483870967699</v>
      </c>
      <c r="AN1283" s="14">
        <v>19.490645161290299</v>
      </c>
      <c r="AO1283" s="14">
        <v>42.8901785714285</v>
      </c>
      <c r="AP1283" s="14">
        <v>159.65258064516101</v>
      </c>
      <c r="AQ1283" s="14">
        <v>268.303333333333</v>
      </c>
      <c r="AR1283" s="14">
        <v>185.18225806451599</v>
      </c>
      <c r="AS1283" s="14">
        <v>327.16999999999899</v>
      </c>
      <c r="AT1283" s="14">
        <v>1078.14838709677</v>
      </c>
      <c r="AU1283" s="14">
        <v>1071.38064516129</v>
      </c>
      <c r="AV1283" s="14">
        <v>352.18</v>
      </c>
      <c r="AW1283" s="14">
        <v>72.931774193548307</v>
      </c>
      <c r="AX1283" s="14">
        <v>33.738999999999997</v>
      </c>
      <c r="AY1283" s="14">
        <v>25.418870967741899</v>
      </c>
      <c r="AZ1283" s="14">
        <v>332.95548387096699</v>
      </c>
      <c r="BA1283" s="14">
        <v>1549.7241379310301</v>
      </c>
      <c r="BB1283" s="14">
        <v>1991.66129032258</v>
      </c>
      <c r="BC1283" s="14">
        <v>1123.34666666666</v>
      </c>
      <c r="BD1283" s="14">
        <v>823.06935483870905</v>
      </c>
      <c r="BE1283" s="14">
        <v>1452.36666666666</v>
      </c>
      <c r="BF1283" s="14">
        <v>1361.2096774193501</v>
      </c>
      <c r="BG1283" s="14">
        <v>538.46612903225798</v>
      </c>
      <c r="BH1283" s="14">
        <v>139.31166666666601</v>
      </c>
      <c r="BI1283" s="14">
        <v>76.1908064516129</v>
      </c>
      <c r="BJ1283" s="14">
        <v>35.948999999999998</v>
      </c>
      <c r="BK1283" s="14">
        <v>24.461290322580599</v>
      </c>
      <c r="BL1283" s="14">
        <v>20.334838709677399</v>
      </c>
      <c r="BM1283" s="14">
        <v>95.809642857142805</v>
      </c>
      <c r="BN1283" s="14">
        <v>592.30806451612898</v>
      </c>
      <c r="BO1283" s="14">
        <v>1005.29</v>
      </c>
      <c r="BP1283" s="14">
        <v>1057.5338709677401</v>
      </c>
      <c r="BQ1283" s="14">
        <v>1023.57666666666</v>
      </c>
      <c r="BR1283" s="14">
        <v>1225.03225806451</v>
      </c>
      <c r="BS1283" s="14">
        <v>956.76129032257995</v>
      </c>
      <c r="BT1283" s="14">
        <v>400.66166666666601</v>
      </c>
      <c r="BU1283" s="14">
        <v>114.481129032258</v>
      </c>
      <c r="BV1283" s="14">
        <v>50.371833333333299</v>
      </c>
      <c r="BW1283" s="14">
        <v>35.488548387096699</v>
      </c>
      <c r="BX1283" s="14">
        <v>46.103870967741898</v>
      </c>
      <c r="BY1283" s="14">
        <v>396.4</v>
      </c>
      <c r="BZ1283" s="14">
        <v>1036.6838709677399</v>
      </c>
      <c r="CA1283" s="14">
        <v>957.93499999999995</v>
      </c>
      <c r="CB1283" s="14">
        <v>976.26935483870898</v>
      </c>
      <c r="CC1283" s="14">
        <v>1352.9166666666599</v>
      </c>
      <c r="CD1283" s="14">
        <v>1876.7096774193501</v>
      </c>
      <c r="CE1283" s="14">
        <v>1319.9951612903201</v>
      </c>
      <c r="CF1283" s="14">
        <v>311.558333333333</v>
      </c>
      <c r="CG1283" s="14">
        <v>83.101451612903205</v>
      </c>
      <c r="CH1283" s="14">
        <v>46.4643333333333</v>
      </c>
      <c r="CI1283" s="14">
        <v>33.133709677419297</v>
      </c>
      <c r="CJ1283" s="14">
        <v>31.344032258064502</v>
      </c>
      <c r="CK1283" s="14">
        <v>115.5</v>
      </c>
      <c r="CL1283" s="14">
        <v>617.64838709677394</v>
      </c>
      <c r="CM1283" s="14">
        <v>802.19333333333304</v>
      </c>
      <c r="CN1283" s="14">
        <v>793.89354838709596</v>
      </c>
      <c r="CO1283" s="14">
        <v>1555.1</v>
      </c>
      <c r="CP1283" s="14">
        <v>2150.1451612903202</v>
      </c>
      <c r="CQ1283" s="14">
        <v>1428.7629032258001</v>
      </c>
      <c r="CR1283" s="14">
        <v>215.016666666666</v>
      </c>
      <c r="CS1283" s="14">
        <v>81.228064516128995</v>
      </c>
      <c r="CT1283" s="14">
        <v>40.9553333333333</v>
      </c>
      <c r="CU1283" s="14">
        <v>34.527258064516097</v>
      </c>
      <c r="CV1283" s="14">
        <v>43.376451612903203</v>
      </c>
      <c r="CW1283" s="14">
        <v>107.826551724137</v>
      </c>
      <c r="CX1283" s="14">
        <v>744.341935483871</v>
      </c>
      <c r="CY1283" s="14">
        <v>1404.4833333333299</v>
      </c>
      <c r="CZ1283" s="14">
        <v>1688.8225806451601</v>
      </c>
      <c r="DA1283" s="14">
        <v>1775.8333333333301</v>
      </c>
      <c r="DB1283" s="14">
        <v>2146.2903225806399</v>
      </c>
      <c r="DC1283" s="14">
        <v>1075.3258064516101</v>
      </c>
      <c r="DD1283" s="14">
        <v>221.213333333333</v>
      </c>
      <c r="DE1283" s="14">
        <v>91.576451612903199</v>
      </c>
      <c r="DF1283" s="14">
        <v>85.098833333333303</v>
      </c>
      <c r="DG1283" s="14">
        <v>62.016612903225798</v>
      </c>
      <c r="DH1283" s="14">
        <v>41.511774193548298</v>
      </c>
      <c r="DI1283" s="14">
        <v>127.656607142857</v>
      </c>
      <c r="DJ1283" s="14">
        <v>768.99032258064506</v>
      </c>
      <c r="DK1283" s="14">
        <v>1218.2</v>
      </c>
      <c r="DL1283" s="14">
        <v>1078.9193548387</v>
      </c>
      <c r="DM1283" s="14">
        <v>2143</v>
      </c>
      <c r="DN1283" s="14">
        <v>2333.5967741935401</v>
      </c>
      <c r="DO1283" s="14">
        <v>1777.9838709677399</v>
      </c>
      <c r="DP1283" s="14">
        <v>575.31166666666604</v>
      </c>
      <c r="DQ1283" s="14">
        <v>126.00645161290301</v>
      </c>
      <c r="DR1283" s="14">
        <v>63.058666666666603</v>
      </c>
      <c r="DS1283" s="15">
        <v>44.264499999999998</v>
      </c>
    </row>
    <row r="1284" spans="1:123" x14ac:dyDescent="0.25">
      <c r="A1284" s="16" t="s">
        <v>29</v>
      </c>
      <c r="B1284" s="17">
        <v>20</v>
      </c>
      <c r="C1284" s="13" t="str">
        <f t="shared" si="23"/>
        <v>BB_L_16_GW_GW_SA_Low_GW_GQ_24_005_20</v>
      </c>
      <c r="D1284" s="18">
        <v>10</v>
      </c>
      <c r="E1284" s="18">
        <v>10</v>
      </c>
      <c r="F1284" s="18">
        <v>10.0058064516129</v>
      </c>
      <c r="G1284" s="18">
        <v>14.622499999999899</v>
      </c>
      <c r="H1284" s="18">
        <v>227.464838709677</v>
      </c>
      <c r="I1284" s="18">
        <v>755.52499999999895</v>
      </c>
      <c r="J1284" s="18">
        <v>1117.98225806451</v>
      </c>
      <c r="K1284" s="18">
        <v>409.24516129032202</v>
      </c>
      <c r="L1284" s="18">
        <v>101.51649999999999</v>
      </c>
      <c r="M1284" s="18">
        <v>68.552903225806403</v>
      </c>
      <c r="N1284" s="18">
        <v>35.068666666666601</v>
      </c>
      <c r="O1284" s="18">
        <v>14.916290322580601</v>
      </c>
      <c r="P1284" s="18">
        <v>19.4674193548387</v>
      </c>
      <c r="Q1284" s="18">
        <v>163.56285714285701</v>
      </c>
      <c r="R1284" s="18">
        <v>371.26612903225799</v>
      </c>
      <c r="S1284" s="18">
        <v>445.47</v>
      </c>
      <c r="T1284" s="18">
        <v>778.04999999999905</v>
      </c>
      <c r="U1284" s="18">
        <v>674.87333333333299</v>
      </c>
      <c r="V1284" s="18">
        <v>997.78225806451599</v>
      </c>
      <c r="W1284" s="18">
        <v>631.89032258064503</v>
      </c>
      <c r="X1284" s="18">
        <v>97.5833333333333</v>
      </c>
      <c r="Y1284" s="18">
        <v>34.221129032257998</v>
      </c>
      <c r="Z1284" s="18">
        <v>18.3185</v>
      </c>
      <c r="AA1284" s="18">
        <v>14.253064516128999</v>
      </c>
      <c r="AB1284" s="18">
        <v>10.6721129032258</v>
      </c>
      <c r="AC1284" s="18">
        <v>39.290535714285703</v>
      </c>
      <c r="AD1284" s="18">
        <v>308.51451612903202</v>
      </c>
      <c r="AE1284" s="18">
        <v>396.58166666666602</v>
      </c>
      <c r="AF1284" s="18">
        <v>551.17741935483798</v>
      </c>
      <c r="AG1284" s="18">
        <v>929.10333333333301</v>
      </c>
      <c r="AH1284" s="18">
        <v>1067.9322580645101</v>
      </c>
      <c r="AI1284" s="18">
        <v>906.54354838709605</v>
      </c>
      <c r="AJ1284" s="18">
        <v>229.10599999999999</v>
      </c>
      <c r="AK1284" s="18">
        <v>52.826290322580597</v>
      </c>
      <c r="AL1284" s="18">
        <v>21.927</v>
      </c>
      <c r="AM1284" s="18">
        <v>15.711935483870899</v>
      </c>
      <c r="AN1284" s="18">
        <v>12.086935483870899</v>
      </c>
      <c r="AO1284" s="18">
        <v>33.458749999999903</v>
      </c>
      <c r="AP1284" s="18">
        <v>119.534032258064</v>
      </c>
      <c r="AQ1284" s="18">
        <v>182.35333333333301</v>
      </c>
      <c r="AR1284" s="18">
        <v>112.477580645161</v>
      </c>
      <c r="AS1284" s="18">
        <v>250.213333333333</v>
      </c>
      <c r="AT1284" s="18">
        <v>812.61129032257998</v>
      </c>
      <c r="AU1284" s="18">
        <v>746.17258064516102</v>
      </c>
      <c r="AV1284" s="18">
        <v>200.49416666666599</v>
      </c>
      <c r="AW1284" s="18">
        <v>35.043387096774197</v>
      </c>
      <c r="AX1284" s="18">
        <v>19.784666666666599</v>
      </c>
      <c r="AY1284" s="18">
        <v>17.617096774193499</v>
      </c>
      <c r="AZ1284" s="18">
        <v>326.56725806451601</v>
      </c>
      <c r="BA1284" s="18">
        <v>1366.3482758620601</v>
      </c>
      <c r="BB1284" s="18">
        <v>1517.8225806451601</v>
      </c>
      <c r="BC1284" s="18">
        <v>698.65166666666596</v>
      </c>
      <c r="BD1284" s="18">
        <v>574.80967741935399</v>
      </c>
      <c r="BE1284" s="18">
        <v>1108.6600000000001</v>
      </c>
      <c r="BF1284" s="18">
        <v>1017.2209677419301</v>
      </c>
      <c r="BG1284" s="18">
        <v>381.806451612903</v>
      </c>
      <c r="BH1284" s="18">
        <v>116.455833333333</v>
      </c>
      <c r="BI1284" s="18">
        <v>63.768064516129002</v>
      </c>
      <c r="BJ1284" s="18">
        <v>25.8279999999999</v>
      </c>
      <c r="BK1284" s="18">
        <v>17.5995161290322</v>
      </c>
      <c r="BL1284" s="18">
        <v>15.196129032258</v>
      </c>
      <c r="BM1284" s="18">
        <v>83.356428571428495</v>
      </c>
      <c r="BN1284" s="18">
        <v>475.35161290322498</v>
      </c>
      <c r="BO1284" s="18">
        <v>729.04166666666595</v>
      </c>
      <c r="BP1284" s="18">
        <v>727.71451612903195</v>
      </c>
      <c r="BQ1284" s="18">
        <v>709.57500000000005</v>
      </c>
      <c r="BR1284" s="18">
        <v>854.416129032257</v>
      </c>
      <c r="BS1284" s="18">
        <v>627.29032258064501</v>
      </c>
      <c r="BT1284" s="18">
        <v>237.39500000000001</v>
      </c>
      <c r="BU1284" s="18">
        <v>60.6979032258064</v>
      </c>
      <c r="BV1284" s="18">
        <v>30.9538333333333</v>
      </c>
      <c r="BW1284" s="18">
        <v>23.310645161290299</v>
      </c>
      <c r="BX1284" s="18">
        <v>36.974677419354798</v>
      </c>
      <c r="BY1284" s="18">
        <v>335.40892857142802</v>
      </c>
      <c r="BZ1284" s="18">
        <v>771.17096774193499</v>
      </c>
      <c r="CA1284" s="18">
        <v>642.76666666666597</v>
      </c>
      <c r="CB1284" s="18">
        <v>689.02903225806403</v>
      </c>
      <c r="CC1284" s="18">
        <v>1002.52833333333</v>
      </c>
      <c r="CD1284" s="18">
        <v>1387.7903225806399</v>
      </c>
      <c r="CE1284" s="18">
        <v>879.21451612903195</v>
      </c>
      <c r="CF1284" s="18">
        <v>173.282166666666</v>
      </c>
      <c r="CG1284" s="18">
        <v>46.73</v>
      </c>
      <c r="CH1284" s="18">
        <v>30.281833333333299</v>
      </c>
      <c r="CI1284" s="18">
        <v>23.598709677419301</v>
      </c>
      <c r="CJ1284" s="18">
        <v>23.798548387096702</v>
      </c>
      <c r="CK1284" s="18">
        <v>100.56553571428501</v>
      </c>
      <c r="CL1284" s="18">
        <v>484.68064516128999</v>
      </c>
      <c r="CM1284" s="18">
        <v>544.75166666666598</v>
      </c>
      <c r="CN1284" s="18">
        <v>586.05161290322496</v>
      </c>
      <c r="CO1284" s="18">
        <v>1231.415</v>
      </c>
      <c r="CP1284" s="18">
        <v>1679.6290322580601</v>
      </c>
      <c r="CQ1284" s="18">
        <v>999.10483870967698</v>
      </c>
      <c r="CR1284" s="18">
        <v>150.09266666666599</v>
      </c>
      <c r="CS1284" s="18">
        <v>59.649193548386997</v>
      </c>
      <c r="CT1284" s="18">
        <v>30.710999999999999</v>
      </c>
      <c r="CU1284" s="18">
        <v>30.108387096774099</v>
      </c>
      <c r="CV1284" s="18">
        <v>40.3379032258064</v>
      </c>
      <c r="CW1284" s="18">
        <v>98.442758620689602</v>
      </c>
      <c r="CX1284" s="18">
        <v>633.70967741935397</v>
      </c>
      <c r="CY1284" s="18">
        <v>1084.8800000000001</v>
      </c>
      <c r="CZ1284" s="18">
        <v>1283.8064516129</v>
      </c>
      <c r="DA1284" s="18">
        <v>1407.06666666666</v>
      </c>
      <c r="DB1284" s="18">
        <v>1861.5967741935401</v>
      </c>
      <c r="DC1284" s="18">
        <v>799.85322580645095</v>
      </c>
      <c r="DD1284" s="18">
        <v>150.65266666666599</v>
      </c>
      <c r="DE1284" s="18">
        <v>84.757096774193499</v>
      </c>
      <c r="DF1284" s="18">
        <v>77.773333333333298</v>
      </c>
      <c r="DG1284" s="18">
        <v>48.318548387096698</v>
      </c>
      <c r="DH1284" s="18">
        <v>33.731935483870899</v>
      </c>
      <c r="DI1284" s="18">
        <v>111.284107142857</v>
      </c>
      <c r="DJ1284" s="18">
        <v>626.65967741935401</v>
      </c>
      <c r="DK1284" s="18">
        <v>869.06333333333305</v>
      </c>
      <c r="DL1284" s="18">
        <v>861.24193548387098</v>
      </c>
      <c r="DM1284" s="18">
        <v>1777.13333333333</v>
      </c>
      <c r="DN1284" s="18">
        <v>1831.3064516129</v>
      </c>
      <c r="DO1284" s="18">
        <v>1325.72258064516</v>
      </c>
      <c r="DP1284" s="18">
        <v>358.78666666666601</v>
      </c>
      <c r="DQ1284" s="18">
        <v>74.5543548387096</v>
      </c>
      <c r="DR1284" s="18">
        <v>41.211833333333303</v>
      </c>
      <c r="DS1284" s="19">
        <v>31.289499999999901</v>
      </c>
    </row>
    <row r="1285" spans="1:123" x14ac:dyDescent="0.25">
      <c r="A1285" s="12" t="s">
        <v>29</v>
      </c>
      <c r="B1285" s="13">
        <v>21</v>
      </c>
      <c r="C1285" s="13" t="str">
        <f t="shared" si="23"/>
        <v>BB_L_16_GW_GW_SA_Low_GW_GQ_24_005_21</v>
      </c>
      <c r="D1285" s="14">
        <v>10</v>
      </c>
      <c r="E1285" s="14">
        <v>10</v>
      </c>
      <c r="F1285" s="14">
        <v>10.0022580645161</v>
      </c>
      <c r="G1285" s="14">
        <v>12.2708333333333</v>
      </c>
      <c r="H1285" s="14">
        <v>124.24451612903199</v>
      </c>
      <c r="I1285" s="14">
        <v>386.96</v>
      </c>
      <c r="J1285" s="14">
        <v>680.47096774193506</v>
      </c>
      <c r="K1285" s="14">
        <v>324.066129032258</v>
      </c>
      <c r="L1285" s="14">
        <v>111.1895</v>
      </c>
      <c r="M1285" s="14">
        <v>71.560161290322498</v>
      </c>
      <c r="N1285" s="14">
        <v>30.9181666666666</v>
      </c>
      <c r="O1285" s="14">
        <v>12.6885483870967</v>
      </c>
      <c r="P1285" s="14">
        <v>14.6775806451612</v>
      </c>
      <c r="Q1285" s="14">
        <v>91.537857142857106</v>
      </c>
      <c r="R1285" s="14">
        <v>192.71612903225801</v>
      </c>
      <c r="S1285" s="14">
        <v>224.891666666666</v>
      </c>
      <c r="T1285" s="14">
        <v>421.87580645161199</v>
      </c>
      <c r="U1285" s="14">
        <v>342.11666666666599</v>
      </c>
      <c r="V1285" s="14">
        <v>549.82903225806399</v>
      </c>
      <c r="W1285" s="14">
        <v>347.89516129032199</v>
      </c>
      <c r="X1285" s="14">
        <v>55.295833333333299</v>
      </c>
      <c r="Y1285" s="14">
        <v>19.532419354838702</v>
      </c>
      <c r="Z1285" s="14">
        <v>10.9586666666666</v>
      </c>
      <c r="AA1285" s="14">
        <v>9.4486935483870909</v>
      </c>
      <c r="AB1285" s="14">
        <v>6.6177096774193496</v>
      </c>
      <c r="AC1285" s="14">
        <v>20.558482142857098</v>
      </c>
      <c r="AD1285" s="14">
        <v>162.83661290322499</v>
      </c>
      <c r="AE1285" s="14">
        <v>193.724999999999</v>
      </c>
      <c r="AF1285" s="14">
        <v>286.63064516128998</v>
      </c>
      <c r="AG1285" s="14">
        <v>490.56</v>
      </c>
      <c r="AH1285" s="14">
        <v>574.619354838709</v>
      </c>
      <c r="AI1285" s="14">
        <v>496.62741935483803</v>
      </c>
      <c r="AJ1285" s="14">
        <v>119.64383333333301</v>
      </c>
      <c r="AK1285" s="14">
        <v>26.5995161290322</v>
      </c>
      <c r="AL1285" s="14">
        <v>10.8371833333333</v>
      </c>
      <c r="AM1285" s="14">
        <v>8.6626129032257992</v>
      </c>
      <c r="AN1285" s="14">
        <v>6.7137419354838697</v>
      </c>
      <c r="AO1285" s="14">
        <v>17.5955714285714</v>
      </c>
      <c r="AP1285" s="14">
        <v>61.123548387096697</v>
      </c>
      <c r="AQ1285" s="14">
        <v>89.265833333333305</v>
      </c>
      <c r="AR1285" s="14">
        <v>50.973225806451602</v>
      </c>
      <c r="AS1285" s="14">
        <v>127.386166666666</v>
      </c>
      <c r="AT1285" s="14">
        <v>446.283870967741</v>
      </c>
      <c r="AU1285" s="14">
        <v>446.822580645161</v>
      </c>
      <c r="AV1285" s="14">
        <v>113.30183333333299</v>
      </c>
      <c r="AW1285" s="14">
        <v>17.252580645161199</v>
      </c>
      <c r="AX1285" s="14">
        <v>10.9788333333333</v>
      </c>
      <c r="AY1285" s="14">
        <v>9.7218870967741893</v>
      </c>
      <c r="AZ1285" s="14">
        <v>198.34467741935401</v>
      </c>
      <c r="BA1285" s="14">
        <v>882.90344827586205</v>
      </c>
      <c r="BB1285" s="14">
        <v>935.79193548387104</v>
      </c>
      <c r="BC1285" s="14">
        <v>353.81833333333299</v>
      </c>
      <c r="BD1285" s="14">
        <v>291.082258064516</v>
      </c>
      <c r="BE1285" s="14">
        <v>587.92666666666605</v>
      </c>
      <c r="BF1285" s="14">
        <v>575.78064516128995</v>
      </c>
      <c r="BG1285" s="14">
        <v>280.47419354838701</v>
      </c>
      <c r="BH1285" s="14">
        <v>107.732333333333</v>
      </c>
      <c r="BI1285" s="14">
        <v>55.6859677419354</v>
      </c>
      <c r="BJ1285" s="14">
        <v>19.1615</v>
      </c>
      <c r="BK1285" s="14">
        <v>12.0299999999999</v>
      </c>
      <c r="BL1285" s="14">
        <v>10.2179838709677</v>
      </c>
      <c r="BM1285" s="14">
        <v>46.067499999999903</v>
      </c>
      <c r="BN1285" s="14">
        <v>256.60645161290302</v>
      </c>
      <c r="BO1285" s="14">
        <v>379.63</v>
      </c>
      <c r="BP1285" s="14">
        <v>372.57741935483801</v>
      </c>
      <c r="BQ1285" s="14">
        <v>361.20333333333298</v>
      </c>
      <c r="BR1285" s="14">
        <v>447.97419354838701</v>
      </c>
      <c r="BS1285" s="14">
        <v>336.88548387096699</v>
      </c>
      <c r="BT1285" s="14">
        <v>131.54016666666601</v>
      </c>
      <c r="BU1285" s="14">
        <v>31.9559677419354</v>
      </c>
      <c r="BV1285" s="14">
        <v>18.7715</v>
      </c>
      <c r="BW1285" s="14">
        <v>14.4501612903225</v>
      </c>
      <c r="BX1285" s="14">
        <v>21.363387096774101</v>
      </c>
      <c r="BY1285" s="14">
        <v>185.28375</v>
      </c>
      <c r="BZ1285" s="14">
        <v>411.44354838709597</v>
      </c>
      <c r="CA1285" s="14">
        <v>318.65499999999997</v>
      </c>
      <c r="CB1285" s="14">
        <v>351.86451612903198</v>
      </c>
      <c r="CC1285" s="14">
        <v>537.43166666666605</v>
      </c>
      <c r="CD1285" s="14">
        <v>788.6</v>
      </c>
      <c r="CE1285" s="14">
        <v>502.79032258064501</v>
      </c>
      <c r="CF1285" s="14">
        <v>98.281499999999994</v>
      </c>
      <c r="CG1285" s="14">
        <v>26.823709677419298</v>
      </c>
      <c r="CH1285" s="14">
        <v>19.522500000000001</v>
      </c>
      <c r="CI1285" s="14">
        <v>16.398225806451599</v>
      </c>
      <c r="CJ1285" s="14">
        <v>16.430806451612899</v>
      </c>
      <c r="CK1285" s="14">
        <v>56.590357142857101</v>
      </c>
      <c r="CL1285" s="14">
        <v>261.45483870967701</v>
      </c>
      <c r="CM1285" s="14">
        <v>271.22500000000002</v>
      </c>
      <c r="CN1285" s="14">
        <v>299.73709677419299</v>
      </c>
      <c r="CO1285" s="14">
        <v>706.14833333333297</v>
      </c>
      <c r="CP1285" s="14">
        <v>1008.0677419354799</v>
      </c>
      <c r="CQ1285" s="14">
        <v>582.79193548387104</v>
      </c>
      <c r="CR1285" s="14">
        <v>93.021333333333303</v>
      </c>
      <c r="CS1285" s="14">
        <v>39.864193548387099</v>
      </c>
      <c r="CT1285" s="14">
        <v>22.924499999999998</v>
      </c>
      <c r="CU1285" s="14">
        <v>24.938064516129</v>
      </c>
      <c r="CV1285" s="14">
        <v>34.862741935483797</v>
      </c>
      <c r="CW1285" s="14">
        <v>60.661724137931003</v>
      </c>
      <c r="CX1285" s="14">
        <v>355.43064516128999</v>
      </c>
      <c r="CY1285" s="14">
        <v>604.52833333333297</v>
      </c>
      <c r="CZ1285" s="14">
        <v>727.29193548387104</v>
      </c>
      <c r="DA1285" s="14">
        <v>816.93166666666605</v>
      </c>
      <c r="DB1285" s="14">
        <v>1205.92580645161</v>
      </c>
      <c r="DC1285" s="14">
        <v>528.62741935483803</v>
      </c>
      <c r="DD1285" s="14">
        <v>124.256333333333</v>
      </c>
      <c r="DE1285" s="14">
        <v>83.811935483870897</v>
      </c>
      <c r="DF1285" s="14">
        <v>69.340666666666607</v>
      </c>
      <c r="DG1285" s="14">
        <v>37.517419354838701</v>
      </c>
      <c r="DH1285" s="14">
        <v>26.205483870967701</v>
      </c>
      <c r="DI1285" s="14">
        <v>66.805535714285696</v>
      </c>
      <c r="DJ1285" s="14">
        <v>351.99838709677402</v>
      </c>
      <c r="DK1285" s="14">
        <v>457.916666666666</v>
      </c>
      <c r="DL1285" s="14">
        <v>487.65645161290303</v>
      </c>
      <c r="DM1285" s="14">
        <v>1124.18333333333</v>
      </c>
      <c r="DN1285" s="14">
        <v>1153.4838709677399</v>
      </c>
      <c r="DO1285" s="14">
        <v>882.73387096774104</v>
      </c>
      <c r="DP1285" s="14">
        <v>233.2645</v>
      </c>
      <c r="DQ1285" s="14">
        <v>47.117580645161198</v>
      </c>
      <c r="DR1285" s="14">
        <v>27.527833333333302</v>
      </c>
      <c r="DS1285" s="15">
        <v>22.646166666666598</v>
      </c>
    </row>
    <row r="1286" spans="1:123" x14ac:dyDescent="0.25">
      <c r="A1286" s="16" t="s">
        <v>29</v>
      </c>
      <c r="B1286" s="17">
        <v>22</v>
      </c>
      <c r="C1286" s="13" t="str">
        <f t="shared" ref="C1286:C1349" si="24">A1286&amp;"_"&amp;B1286</f>
        <v>BB_L_16_GW_GW_SA_Low_GW_GQ_24_005_22</v>
      </c>
      <c r="D1286" s="18">
        <v>10</v>
      </c>
      <c r="E1286" s="18">
        <v>10</v>
      </c>
      <c r="F1286" s="18">
        <v>10</v>
      </c>
      <c r="G1286" s="18">
        <v>10.342000000000001</v>
      </c>
      <c r="H1286" s="18">
        <v>75.648387096774101</v>
      </c>
      <c r="I1286" s="18">
        <v>711.53</v>
      </c>
      <c r="J1286" s="18">
        <v>1187.5403225806399</v>
      </c>
      <c r="K1286" s="18">
        <v>995.57741935483796</v>
      </c>
      <c r="L1286" s="18">
        <v>254.24833333333299</v>
      </c>
      <c r="M1286" s="18">
        <v>84.369516129032206</v>
      </c>
      <c r="N1286" s="18">
        <v>59.966833333333298</v>
      </c>
      <c r="O1286" s="18">
        <v>30.389999999999901</v>
      </c>
      <c r="P1286" s="18">
        <v>17.324677419354799</v>
      </c>
      <c r="Q1286" s="18">
        <v>58.114464285714199</v>
      </c>
      <c r="R1286" s="18">
        <v>314.74516129032202</v>
      </c>
      <c r="S1286" s="18">
        <v>524.24833333333299</v>
      </c>
      <c r="T1286" s="18">
        <v>714.638709677419</v>
      </c>
      <c r="U1286" s="18">
        <v>1055.1849999999999</v>
      </c>
      <c r="V1286" s="18">
        <v>968.25322580645104</v>
      </c>
      <c r="W1286" s="18">
        <v>1273.9516129032199</v>
      </c>
      <c r="X1286" s="18">
        <v>416.35333333333301</v>
      </c>
      <c r="Y1286" s="18">
        <v>87.345322580645103</v>
      </c>
      <c r="Z1286" s="18">
        <v>37.431333333333299</v>
      </c>
      <c r="AA1286" s="18">
        <v>22.993225806451601</v>
      </c>
      <c r="AB1286" s="18">
        <v>16.9264516129032</v>
      </c>
      <c r="AC1286" s="18">
        <v>16.2075</v>
      </c>
      <c r="AD1286" s="18">
        <v>146.96838709677399</v>
      </c>
      <c r="AE1286" s="18">
        <v>498.796666666666</v>
      </c>
      <c r="AF1286" s="18">
        <v>531.94838709677401</v>
      </c>
      <c r="AG1286" s="18">
        <v>995.26166666666597</v>
      </c>
      <c r="AH1286" s="18">
        <v>1265.9354838709601</v>
      </c>
      <c r="AI1286" s="18">
        <v>1437.6451612903199</v>
      </c>
      <c r="AJ1286" s="18">
        <v>844.361666666666</v>
      </c>
      <c r="AK1286" s="18">
        <v>210.33064516128999</v>
      </c>
      <c r="AL1286" s="18">
        <v>65.763333333333307</v>
      </c>
      <c r="AM1286" s="18">
        <v>31.858387096774099</v>
      </c>
      <c r="AN1286" s="18">
        <v>22.132258064516101</v>
      </c>
      <c r="AO1286" s="18">
        <v>20.600178571428501</v>
      </c>
      <c r="AP1286" s="18">
        <v>74.947419354838701</v>
      </c>
      <c r="AQ1286" s="18">
        <v>201.678333333333</v>
      </c>
      <c r="AR1286" s="18">
        <v>220.543548387096</v>
      </c>
      <c r="AS1286" s="18">
        <v>176.773333333333</v>
      </c>
      <c r="AT1286" s="18">
        <v>622.39677419354803</v>
      </c>
      <c r="AU1286" s="18">
        <v>1155.1129032258</v>
      </c>
      <c r="AV1286" s="18">
        <v>692.02166666666596</v>
      </c>
      <c r="AW1286" s="18">
        <v>167.16225806451601</v>
      </c>
      <c r="AX1286" s="18">
        <v>44.894666666666602</v>
      </c>
      <c r="AY1286" s="18">
        <v>25.625645161290301</v>
      </c>
      <c r="AZ1286" s="18">
        <v>70.126451612903196</v>
      </c>
      <c r="BA1286" s="18">
        <v>733.52241379310306</v>
      </c>
      <c r="BB1286" s="18">
        <v>1794.08064516129</v>
      </c>
      <c r="BC1286" s="18">
        <v>1572.11666666666</v>
      </c>
      <c r="BD1286" s="18">
        <v>786.59838709677399</v>
      </c>
      <c r="BE1286" s="18">
        <v>1127.6849999999999</v>
      </c>
      <c r="BF1286" s="18">
        <v>1353.66129032258</v>
      </c>
      <c r="BG1286" s="18">
        <v>924.62741935483803</v>
      </c>
      <c r="BH1286" s="18">
        <v>264.56833333333299</v>
      </c>
      <c r="BI1286" s="18">
        <v>105.799838709677</v>
      </c>
      <c r="BJ1286" s="18">
        <v>53.938000000000002</v>
      </c>
      <c r="BK1286" s="18">
        <v>28.670483870967701</v>
      </c>
      <c r="BL1286" s="18">
        <v>21.081451612903201</v>
      </c>
      <c r="BM1286" s="18">
        <v>28.716785714285699</v>
      </c>
      <c r="BN1286" s="18">
        <v>241.536129032258</v>
      </c>
      <c r="BO1286" s="18">
        <v>761.15833333333296</v>
      </c>
      <c r="BP1286" s="18">
        <v>986.77096774193501</v>
      </c>
      <c r="BQ1286" s="18">
        <v>941.08833333333303</v>
      </c>
      <c r="BR1286" s="18">
        <v>1040.9903225806399</v>
      </c>
      <c r="BS1286" s="18">
        <v>1098.6854838709601</v>
      </c>
      <c r="BT1286" s="18">
        <v>679.88666666666597</v>
      </c>
      <c r="BU1286" s="18">
        <v>230.15483870967699</v>
      </c>
      <c r="BV1286" s="18">
        <v>74.328499999999906</v>
      </c>
      <c r="BW1286" s="18">
        <v>41.028225806451601</v>
      </c>
      <c r="BX1286" s="18">
        <v>30.896129032257999</v>
      </c>
      <c r="BY1286" s="18">
        <v>117.188571428571</v>
      </c>
      <c r="BZ1286" s="18">
        <v>651.33870967741905</v>
      </c>
      <c r="CA1286" s="18">
        <v>982.16833333333295</v>
      </c>
      <c r="CB1286" s="18">
        <v>852.30967741935399</v>
      </c>
      <c r="CC1286" s="18">
        <v>1037.1116666666601</v>
      </c>
      <c r="CD1286" s="18">
        <v>1521.58064516129</v>
      </c>
      <c r="CE1286" s="18">
        <v>1662.9354838709601</v>
      </c>
      <c r="CF1286" s="18">
        <v>670.58666666666602</v>
      </c>
      <c r="CG1286" s="18">
        <v>159.48580645161201</v>
      </c>
      <c r="CH1286" s="18">
        <v>58.479833333333303</v>
      </c>
      <c r="CI1286" s="18">
        <v>37.750806451612803</v>
      </c>
      <c r="CJ1286" s="18">
        <v>30.478064516128999</v>
      </c>
      <c r="CK1286" s="18">
        <v>39.5323214285714</v>
      </c>
      <c r="CL1286" s="18">
        <v>282.29548387096702</v>
      </c>
      <c r="CM1286" s="18">
        <v>732.08500000000004</v>
      </c>
      <c r="CN1286" s="18">
        <v>679.027419354838</v>
      </c>
      <c r="CO1286" s="18">
        <v>1035.50166666666</v>
      </c>
      <c r="CP1286" s="18">
        <v>1780.9516129032199</v>
      </c>
      <c r="CQ1286" s="18">
        <v>1750.19677419354</v>
      </c>
      <c r="CR1286" s="18">
        <v>428.63499999999999</v>
      </c>
      <c r="CS1286" s="18">
        <v>122.03661290322501</v>
      </c>
      <c r="CT1286" s="18">
        <v>57.297499999999999</v>
      </c>
      <c r="CU1286" s="18">
        <v>34.611129032257999</v>
      </c>
      <c r="CV1286" s="18">
        <v>38.441451612903201</v>
      </c>
      <c r="CW1286" s="18">
        <v>49.16</v>
      </c>
      <c r="CX1286" s="18">
        <v>299.11354838709599</v>
      </c>
      <c r="CY1286" s="18">
        <v>1049.425</v>
      </c>
      <c r="CZ1286" s="18">
        <v>1446.69354838709</v>
      </c>
      <c r="DA1286" s="18">
        <v>1529.43333333333</v>
      </c>
      <c r="DB1286" s="18">
        <v>1906.4193548387</v>
      </c>
      <c r="DC1286" s="18">
        <v>1655.03225806451</v>
      </c>
      <c r="DD1286" s="18">
        <v>562.44000000000005</v>
      </c>
      <c r="DE1286" s="18">
        <v>132.69161290322501</v>
      </c>
      <c r="DF1286" s="18">
        <v>88.241166666666601</v>
      </c>
      <c r="DG1286" s="18">
        <v>76.712741935483805</v>
      </c>
      <c r="DH1286" s="18">
        <v>47.1859677419354</v>
      </c>
      <c r="DI1286" s="18">
        <v>52.231428571428502</v>
      </c>
      <c r="DJ1286" s="18">
        <v>333.68419354838699</v>
      </c>
      <c r="DK1286" s="18">
        <v>1073.7</v>
      </c>
      <c r="DL1286" s="18">
        <v>898.38709677419297</v>
      </c>
      <c r="DM1286" s="18">
        <v>1506.7249999999999</v>
      </c>
      <c r="DN1286" s="18">
        <v>2175.0806451612898</v>
      </c>
      <c r="DO1286" s="18">
        <v>2077.2419354838698</v>
      </c>
      <c r="DP1286" s="18">
        <v>1150.7916666666599</v>
      </c>
      <c r="DQ1286" s="18">
        <v>256.38387096774102</v>
      </c>
      <c r="DR1286" s="18">
        <v>87.703666666666606</v>
      </c>
      <c r="DS1286" s="19">
        <v>52.326333333333302</v>
      </c>
    </row>
    <row r="1287" spans="1:123" x14ac:dyDescent="0.25">
      <c r="A1287" s="12" t="s">
        <v>29</v>
      </c>
      <c r="B1287" s="13">
        <v>23</v>
      </c>
      <c r="C1287" s="13" t="str">
        <f t="shared" si="24"/>
        <v>BB_L_16_GW_GW_SA_Low_GW_GQ_24_005_23</v>
      </c>
      <c r="D1287" s="14">
        <v>10</v>
      </c>
      <c r="E1287" s="14">
        <v>10</v>
      </c>
      <c r="F1287" s="14">
        <v>10</v>
      </c>
      <c r="G1287" s="14">
        <v>10.353</v>
      </c>
      <c r="H1287" s="14">
        <v>72.313064516129003</v>
      </c>
      <c r="I1287" s="14">
        <v>593.99666666666599</v>
      </c>
      <c r="J1287" s="14">
        <v>1033.5193548387001</v>
      </c>
      <c r="K1287" s="14">
        <v>804.53225806451599</v>
      </c>
      <c r="L1287" s="14">
        <v>191.53700000000001</v>
      </c>
      <c r="M1287" s="14">
        <v>80.330322580645102</v>
      </c>
      <c r="N1287" s="14">
        <v>55.543666666666603</v>
      </c>
      <c r="O1287" s="14">
        <v>23.1303225806451</v>
      </c>
      <c r="P1287" s="14">
        <v>13.967903225806401</v>
      </c>
      <c r="Q1287" s="14">
        <v>55.054464285714197</v>
      </c>
      <c r="R1287" s="14">
        <v>269.24193548387098</v>
      </c>
      <c r="S1287" s="14">
        <v>408.52333333333303</v>
      </c>
      <c r="T1287" s="14">
        <v>569.09354838709601</v>
      </c>
      <c r="U1287" s="14">
        <v>800.45833333333303</v>
      </c>
      <c r="V1287" s="14">
        <v>732.31774193548404</v>
      </c>
      <c r="W1287" s="14">
        <v>962.54516129032197</v>
      </c>
      <c r="X1287" s="14">
        <v>255.125333333333</v>
      </c>
      <c r="Y1287" s="14">
        <v>53.640967741935398</v>
      </c>
      <c r="Z1287" s="14">
        <v>24.757166666666599</v>
      </c>
      <c r="AA1287" s="14">
        <v>16.784838709677398</v>
      </c>
      <c r="AB1287" s="14">
        <v>12.7314516129032</v>
      </c>
      <c r="AC1287" s="14">
        <v>12.758749999999999</v>
      </c>
      <c r="AD1287" s="14">
        <v>134.90983870967699</v>
      </c>
      <c r="AE1287" s="14">
        <v>400.16333333333301</v>
      </c>
      <c r="AF1287" s="14">
        <v>397.05806451612898</v>
      </c>
      <c r="AG1287" s="14">
        <v>808.30833333333305</v>
      </c>
      <c r="AH1287" s="14">
        <v>966.38064516128998</v>
      </c>
      <c r="AI1287" s="14">
        <v>1102.00322580645</v>
      </c>
      <c r="AJ1287" s="14">
        <v>557.21166666666602</v>
      </c>
      <c r="AK1287" s="14">
        <v>113.904193548387</v>
      </c>
      <c r="AL1287" s="14">
        <v>36.414666666666598</v>
      </c>
      <c r="AM1287" s="14">
        <v>19.4688709677419</v>
      </c>
      <c r="AN1287" s="14">
        <v>14.494677419354799</v>
      </c>
      <c r="AO1287" s="14">
        <v>14.853035714285699</v>
      </c>
      <c r="AP1287" s="14">
        <v>63.306129032257999</v>
      </c>
      <c r="AQ1287" s="14">
        <v>158.22833333333301</v>
      </c>
      <c r="AR1287" s="14">
        <v>151.258064516129</v>
      </c>
      <c r="AS1287" s="14">
        <v>128.21666666666599</v>
      </c>
      <c r="AT1287" s="14">
        <v>523.70967741935397</v>
      </c>
      <c r="AU1287" s="14">
        <v>913.49032258064506</v>
      </c>
      <c r="AV1287" s="14">
        <v>475.69499999999903</v>
      </c>
      <c r="AW1287" s="14">
        <v>84.785967741935494</v>
      </c>
      <c r="AX1287" s="14">
        <v>26.181999999999999</v>
      </c>
      <c r="AY1287" s="14">
        <v>16.7706451612903</v>
      </c>
      <c r="AZ1287" s="14">
        <v>71.211129032258</v>
      </c>
      <c r="BA1287" s="14">
        <v>729.23620689655104</v>
      </c>
      <c r="BB1287" s="14">
        <v>1564.69354838709</v>
      </c>
      <c r="BC1287" s="14">
        <v>1160.67</v>
      </c>
      <c r="BD1287" s="14">
        <v>530.29516129032197</v>
      </c>
      <c r="BE1287" s="14">
        <v>959.00333333333299</v>
      </c>
      <c r="BF1287" s="14">
        <v>1094.5</v>
      </c>
      <c r="BG1287" s="14">
        <v>697.65483870967705</v>
      </c>
      <c r="BH1287" s="14">
        <v>194.31666666666601</v>
      </c>
      <c r="BI1287" s="14">
        <v>91.515645161290294</v>
      </c>
      <c r="BJ1287" s="14">
        <v>42.042166666666603</v>
      </c>
      <c r="BK1287" s="14">
        <v>21.173548387096702</v>
      </c>
      <c r="BL1287" s="14">
        <v>15.8996774193548</v>
      </c>
      <c r="BM1287" s="14">
        <v>24.961607142857101</v>
      </c>
      <c r="BN1287" s="14">
        <v>222.82435483870901</v>
      </c>
      <c r="BO1287" s="14">
        <v>627.113333333333</v>
      </c>
      <c r="BP1287" s="14">
        <v>755.638709677419</v>
      </c>
      <c r="BQ1287" s="14">
        <v>690.59166666666601</v>
      </c>
      <c r="BR1287" s="14">
        <v>786.869354838709</v>
      </c>
      <c r="BS1287" s="14">
        <v>803.58709677419301</v>
      </c>
      <c r="BT1287" s="14">
        <v>461.48999999999899</v>
      </c>
      <c r="BU1287" s="14">
        <v>135.509032258064</v>
      </c>
      <c r="BV1287" s="14">
        <v>43.760499999999901</v>
      </c>
      <c r="BW1287" s="14">
        <v>28.161129032258</v>
      </c>
      <c r="BX1287" s="14">
        <v>22.3403225806451</v>
      </c>
      <c r="BY1287" s="14">
        <v>109.346249999999</v>
      </c>
      <c r="BZ1287" s="14">
        <v>565.10322580645095</v>
      </c>
      <c r="CA1287" s="14">
        <v>744.44333333333304</v>
      </c>
      <c r="CB1287" s="14">
        <v>631.869354838709</v>
      </c>
      <c r="CC1287" s="14">
        <v>814.11666666666599</v>
      </c>
      <c r="CD1287" s="14">
        <v>1222.2338709677399</v>
      </c>
      <c r="CE1287" s="14">
        <v>1261.4629032257999</v>
      </c>
      <c r="CF1287" s="14">
        <v>419.31666666666598</v>
      </c>
      <c r="CG1287" s="14">
        <v>89.4629032258064</v>
      </c>
      <c r="CH1287" s="14">
        <v>37.814500000000002</v>
      </c>
      <c r="CI1287" s="14">
        <v>27.143064516129002</v>
      </c>
      <c r="CJ1287" s="14">
        <v>23.6817741935483</v>
      </c>
      <c r="CK1287" s="14">
        <v>34.015000000000001</v>
      </c>
      <c r="CL1287" s="14">
        <v>256.278387096774</v>
      </c>
      <c r="CM1287" s="14">
        <v>576.06833333333304</v>
      </c>
      <c r="CN1287" s="14">
        <v>512.62741935483803</v>
      </c>
      <c r="CO1287" s="14">
        <v>873.19499999999903</v>
      </c>
      <c r="CP1287" s="14">
        <v>1531.0967741935401</v>
      </c>
      <c r="CQ1287" s="14">
        <v>1379.1177419354799</v>
      </c>
      <c r="CR1287" s="14">
        <v>304.83333333333297</v>
      </c>
      <c r="CS1287" s="14">
        <v>90.732903225806396</v>
      </c>
      <c r="CT1287" s="14">
        <v>43.171999999999898</v>
      </c>
      <c r="CU1287" s="14">
        <v>28.052258064516099</v>
      </c>
      <c r="CV1287" s="14">
        <v>36.482258064516103</v>
      </c>
      <c r="CW1287" s="14">
        <v>46.335000000000001</v>
      </c>
      <c r="CX1287" s="14">
        <v>292.17709677419299</v>
      </c>
      <c r="CY1287" s="14">
        <v>911.49833333333299</v>
      </c>
      <c r="CZ1287" s="14">
        <v>1186.2419354838701</v>
      </c>
      <c r="DA1287" s="14">
        <v>1268.8</v>
      </c>
      <c r="DB1287" s="14">
        <v>1775.8064516129</v>
      </c>
      <c r="DC1287" s="14">
        <v>1403.17258064516</v>
      </c>
      <c r="DD1287" s="14">
        <v>397.41</v>
      </c>
      <c r="DE1287" s="14">
        <v>100.23693548387</v>
      </c>
      <c r="DF1287" s="14">
        <v>83.198833333333297</v>
      </c>
      <c r="DG1287" s="14">
        <v>65.908064516129002</v>
      </c>
      <c r="DH1287" s="14">
        <v>37.170645161290302</v>
      </c>
      <c r="DI1287" s="14">
        <v>46.2585714285714</v>
      </c>
      <c r="DJ1287" s="14">
        <v>306.05387096774098</v>
      </c>
      <c r="DK1287" s="14">
        <v>912.55166666666605</v>
      </c>
      <c r="DL1287" s="14">
        <v>691.19193548387</v>
      </c>
      <c r="DM1287" s="14">
        <v>1359.4949999999999</v>
      </c>
      <c r="DN1287" s="14">
        <v>1848.5645161290299</v>
      </c>
      <c r="DO1287" s="14">
        <v>1693.6451612903199</v>
      </c>
      <c r="DP1287" s="14">
        <v>839.05499999999995</v>
      </c>
      <c r="DQ1287" s="14">
        <v>145.86080645161201</v>
      </c>
      <c r="DR1287" s="14">
        <v>56.610500000000002</v>
      </c>
      <c r="DS1287" s="15">
        <v>37.232333333333301</v>
      </c>
    </row>
    <row r="1288" spans="1:123" x14ac:dyDescent="0.25">
      <c r="A1288" s="16" t="s">
        <v>29</v>
      </c>
      <c r="B1288" s="17">
        <v>24</v>
      </c>
      <c r="C1288" s="13" t="str">
        <f t="shared" si="24"/>
        <v>BB_L_16_GW_GW_SA_Low_GW_GQ_24_005_24</v>
      </c>
      <c r="D1288" s="18">
        <v>10</v>
      </c>
      <c r="E1288" s="18">
        <v>10</v>
      </c>
      <c r="F1288" s="18">
        <v>10</v>
      </c>
      <c r="G1288" s="18">
        <v>10.2238333333333</v>
      </c>
      <c r="H1288" s="18">
        <v>49.922419354838702</v>
      </c>
      <c r="I1288" s="18">
        <v>357.58333333333297</v>
      </c>
      <c r="J1288" s="18">
        <v>669.933870967742</v>
      </c>
      <c r="K1288" s="18">
        <v>588.54032258064501</v>
      </c>
      <c r="L1288" s="18">
        <v>178.553333333333</v>
      </c>
      <c r="M1288" s="18">
        <v>86.526129032257998</v>
      </c>
      <c r="N1288" s="18">
        <v>53.719499999999996</v>
      </c>
      <c r="O1288" s="18">
        <v>19.607258064516099</v>
      </c>
      <c r="P1288" s="18">
        <v>12.1356451612903</v>
      </c>
      <c r="Q1288" s="18">
        <v>39.076964285714197</v>
      </c>
      <c r="R1288" s="18">
        <v>170.06741935483799</v>
      </c>
      <c r="S1288" s="18">
        <v>242.724999999999</v>
      </c>
      <c r="T1288" s="18">
        <v>350.12258064516101</v>
      </c>
      <c r="U1288" s="18">
        <v>487.33499999999998</v>
      </c>
      <c r="V1288" s="18">
        <v>444.96129032258</v>
      </c>
      <c r="W1288" s="18">
        <v>600.16129032258004</v>
      </c>
      <c r="X1288" s="18">
        <v>151.201333333333</v>
      </c>
      <c r="Y1288" s="18">
        <v>33.422903225806401</v>
      </c>
      <c r="Z1288" s="18">
        <v>15.182499999999999</v>
      </c>
      <c r="AA1288" s="18">
        <v>11.4829032258064</v>
      </c>
      <c r="AB1288" s="18">
        <v>8.9482903225806396</v>
      </c>
      <c r="AC1288" s="18">
        <v>8.2681964285714198</v>
      </c>
      <c r="AD1288" s="18">
        <v>86.541451612903202</v>
      </c>
      <c r="AE1288" s="18">
        <v>240.053333333333</v>
      </c>
      <c r="AF1288" s="18">
        <v>229.64032258064501</v>
      </c>
      <c r="AG1288" s="18">
        <v>502.50333333333299</v>
      </c>
      <c r="AH1288" s="18">
        <v>587.01290322580599</v>
      </c>
      <c r="AI1288" s="18">
        <v>687.02096774193501</v>
      </c>
      <c r="AJ1288" s="18">
        <v>331.861666666666</v>
      </c>
      <c r="AK1288" s="18">
        <v>63.992741935483799</v>
      </c>
      <c r="AL1288" s="18">
        <v>19.458499999999901</v>
      </c>
      <c r="AM1288" s="18">
        <v>11.207741935483799</v>
      </c>
      <c r="AN1288" s="18">
        <v>8.8025000000000002</v>
      </c>
      <c r="AO1288" s="18">
        <v>9.1685535714285695</v>
      </c>
      <c r="AP1288" s="18">
        <v>39.325806451612898</v>
      </c>
      <c r="AQ1288" s="18">
        <v>93.541166666666598</v>
      </c>
      <c r="AR1288" s="18">
        <v>82.927096774193501</v>
      </c>
      <c r="AS1288" s="18">
        <v>72.842333333333301</v>
      </c>
      <c r="AT1288" s="18">
        <v>328.46774193548299</v>
      </c>
      <c r="AU1288" s="18">
        <v>588.44032258064499</v>
      </c>
      <c r="AV1288" s="18">
        <v>308.56999999999903</v>
      </c>
      <c r="AW1288" s="18">
        <v>45.403548387096698</v>
      </c>
      <c r="AX1288" s="18">
        <v>15.3176666666666</v>
      </c>
      <c r="AY1288" s="18">
        <v>9.86579032258064</v>
      </c>
      <c r="AZ1288" s="18">
        <v>50.3229032258064</v>
      </c>
      <c r="BA1288" s="18">
        <v>533.555172413793</v>
      </c>
      <c r="BB1288" s="18">
        <v>1117.35483870967</v>
      </c>
      <c r="BC1288" s="18">
        <v>739.65</v>
      </c>
      <c r="BD1288" s="18">
        <v>299.98064516129</v>
      </c>
      <c r="BE1288" s="18">
        <v>591.53499999999997</v>
      </c>
      <c r="BF1288" s="18">
        <v>686.05</v>
      </c>
      <c r="BG1288" s="18">
        <v>484.60161290322498</v>
      </c>
      <c r="BH1288" s="18">
        <v>164.95499999999899</v>
      </c>
      <c r="BI1288" s="18">
        <v>84.134193548387003</v>
      </c>
      <c r="BJ1288" s="18">
        <v>34.811333333333302</v>
      </c>
      <c r="BK1288" s="18">
        <v>15.696774193548301</v>
      </c>
      <c r="BL1288" s="18">
        <v>11.486129032258001</v>
      </c>
      <c r="BM1288" s="18">
        <v>17.474999999999898</v>
      </c>
      <c r="BN1288" s="18">
        <v>145.218064516129</v>
      </c>
      <c r="BO1288" s="18">
        <v>387.92666666666599</v>
      </c>
      <c r="BP1288" s="18">
        <v>455.30806451612898</v>
      </c>
      <c r="BQ1288" s="18">
        <v>405.27833333333302</v>
      </c>
      <c r="BR1288" s="18">
        <v>473.85806451612899</v>
      </c>
      <c r="BS1288" s="18">
        <v>482.12096774193498</v>
      </c>
      <c r="BT1288" s="18">
        <v>280.933333333333</v>
      </c>
      <c r="BU1288" s="18">
        <v>78.771935483870905</v>
      </c>
      <c r="BV1288" s="18">
        <v>26.1211666666666</v>
      </c>
      <c r="BW1288" s="18">
        <v>18.575806451612898</v>
      </c>
      <c r="BX1288" s="18">
        <v>14.9774193548387</v>
      </c>
      <c r="BY1288" s="18">
        <v>73.011250000000004</v>
      </c>
      <c r="BZ1288" s="18">
        <v>361.72258064516097</v>
      </c>
      <c r="CA1288" s="18">
        <v>442.44833333333298</v>
      </c>
      <c r="CB1288" s="18">
        <v>370.062903225806</v>
      </c>
      <c r="CC1288" s="18">
        <v>494.553333333333</v>
      </c>
      <c r="CD1288" s="18">
        <v>780.166129032257</v>
      </c>
      <c r="CE1288" s="18">
        <v>807.79838709677301</v>
      </c>
      <c r="CF1288" s="18">
        <v>259.68166666666599</v>
      </c>
      <c r="CG1288" s="18">
        <v>52.772419354838703</v>
      </c>
      <c r="CH1288" s="18">
        <v>24.314166666666601</v>
      </c>
      <c r="CI1288" s="18">
        <v>19.128225806451599</v>
      </c>
      <c r="CJ1288" s="18">
        <v>17.525806451612901</v>
      </c>
      <c r="CK1288" s="18">
        <v>24.189285714285699</v>
      </c>
      <c r="CL1288" s="18">
        <v>167.19838709677401</v>
      </c>
      <c r="CM1288" s="18">
        <v>347.08499999999901</v>
      </c>
      <c r="CN1288" s="18">
        <v>296.42258064516102</v>
      </c>
      <c r="CO1288" s="18">
        <v>558.64499999999998</v>
      </c>
      <c r="CP1288" s="18">
        <v>1031.96451612903</v>
      </c>
      <c r="CQ1288" s="18">
        <v>915.32741935483796</v>
      </c>
      <c r="CR1288" s="18">
        <v>192.565666666666</v>
      </c>
      <c r="CS1288" s="18">
        <v>63.597419354838699</v>
      </c>
      <c r="CT1288" s="18">
        <v>32.136666666666599</v>
      </c>
      <c r="CU1288" s="18">
        <v>22.736129032257999</v>
      </c>
      <c r="CV1288" s="18">
        <v>32.605967741935402</v>
      </c>
      <c r="CW1288" s="18">
        <v>38.251896551724101</v>
      </c>
      <c r="CX1288" s="18">
        <v>197.329677419354</v>
      </c>
      <c r="CY1288" s="18">
        <v>593.01333333333298</v>
      </c>
      <c r="CZ1288" s="18">
        <v>763.24193548387098</v>
      </c>
      <c r="DA1288" s="18">
        <v>820.04499999999996</v>
      </c>
      <c r="DB1288" s="18">
        <v>1263.8741935483799</v>
      </c>
      <c r="DC1288" s="18">
        <v>1011.10806451612</v>
      </c>
      <c r="DD1288" s="18">
        <v>292.33499999999901</v>
      </c>
      <c r="DE1288" s="18">
        <v>92.440483870967697</v>
      </c>
      <c r="DF1288" s="18">
        <v>80.623000000000005</v>
      </c>
      <c r="DG1288" s="18">
        <v>56.017419354838701</v>
      </c>
      <c r="DH1288" s="18">
        <v>30.0179032258064</v>
      </c>
      <c r="DI1288" s="18">
        <v>35.5948214285714</v>
      </c>
      <c r="DJ1288" s="18">
        <v>204.44838709677401</v>
      </c>
      <c r="DK1288" s="18">
        <v>577.51499999999896</v>
      </c>
      <c r="DL1288" s="18">
        <v>418.91451612903199</v>
      </c>
      <c r="DM1288" s="18">
        <v>952.738333333333</v>
      </c>
      <c r="DN1288" s="18">
        <v>1300.0161290322501</v>
      </c>
      <c r="DO1288" s="18">
        <v>1199.69354838709</v>
      </c>
      <c r="DP1288" s="18">
        <v>595.20999999999901</v>
      </c>
      <c r="DQ1288" s="18">
        <v>95.459838709677399</v>
      </c>
      <c r="DR1288" s="18">
        <v>38.253666666666597</v>
      </c>
      <c r="DS1288" s="19">
        <v>26.6978333333333</v>
      </c>
    </row>
    <row r="1289" spans="1:123" x14ac:dyDescent="0.25">
      <c r="A1289" s="12" t="s">
        <v>29</v>
      </c>
      <c r="B1289" s="13">
        <v>25</v>
      </c>
      <c r="C1289" s="13" t="str">
        <f t="shared" si="24"/>
        <v>BB_L_16_GW_GW_SA_Low_GW_GQ_24_005_25</v>
      </c>
      <c r="D1289" s="14">
        <v>10</v>
      </c>
      <c r="E1289" s="14">
        <v>10</v>
      </c>
      <c r="F1289" s="14">
        <v>10</v>
      </c>
      <c r="G1289" s="14">
        <v>10.015666666666601</v>
      </c>
      <c r="H1289" s="14">
        <v>20.554516129032201</v>
      </c>
      <c r="I1289" s="14">
        <v>402.40783333333297</v>
      </c>
      <c r="J1289" s="14">
        <v>898.85806451612802</v>
      </c>
      <c r="K1289" s="14">
        <v>1176.89032258064</v>
      </c>
      <c r="L1289" s="14">
        <v>564.37666666666598</v>
      </c>
      <c r="M1289" s="14">
        <v>141.158548387096</v>
      </c>
      <c r="N1289" s="14">
        <v>75.266666666666595</v>
      </c>
      <c r="O1289" s="14">
        <v>47.091451612903199</v>
      </c>
      <c r="P1289" s="14">
        <v>22.454032258064501</v>
      </c>
      <c r="Q1289" s="14">
        <v>21.518214285714201</v>
      </c>
      <c r="R1289" s="14">
        <v>136.02129032258</v>
      </c>
      <c r="S1289" s="14">
        <v>395.35</v>
      </c>
      <c r="T1289" s="14">
        <v>546.599999999999</v>
      </c>
      <c r="U1289" s="14">
        <v>887.82500000000005</v>
      </c>
      <c r="V1289" s="14">
        <v>904.90483870967705</v>
      </c>
      <c r="W1289" s="14">
        <v>1156.9516129032199</v>
      </c>
      <c r="X1289" s="14">
        <v>768.26</v>
      </c>
      <c r="Y1289" s="14">
        <v>173.14145161290301</v>
      </c>
      <c r="Z1289" s="14">
        <v>55.679833333333299</v>
      </c>
      <c r="AA1289" s="14">
        <v>28.078064516129</v>
      </c>
      <c r="AB1289" s="14">
        <v>19.375645161290301</v>
      </c>
      <c r="AC1289" s="14">
        <v>14.8569642857142</v>
      </c>
      <c r="AD1289" s="14">
        <v>41.271290322580597</v>
      </c>
      <c r="AE1289" s="14">
        <v>291.51166666666597</v>
      </c>
      <c r="AF1289" s="14">
        <v>493.56935483870899</v>
      </c>
      <c r="AG1289" s="14">
        <v>658.89166666666597</v>
      </c>
      <c r="AH1289" s="14">
        <v>1091.20806451612</v>
      </c>
      <c r="AI1289" s="14">
        <v>1277.27419354838</v>
      </c>
      <c r="AJ1289" s="14">
        <v>1187.6899999999901</v>
      </c>
      <c r="AK1289" s="14">
        <v>461.92903225806401</v>
      </c>
      <c r="AL1289" s="14">
        <v>123.748499999999</v>
      </c>
      <c r="AM1289" s="14">
        <v>47.274999999999999</v>
      </c>
      <c r="AN1289" s="14">
        <v>26.5574193548387</v>
      </c>
      <c r="AO1289" s="14">
        <v>19.528214285714199</v>
      </c>
      <c r="AP1289" s="14">
        <v>31.0224193548387</v>
      </c>
      <c r="AQ1289" s="14">
        <v>119.820666666666</v>
      </c>
      <c r="AR1289" s="14">
        <v>217.674193548387</v>
      </c>
      <c r="AS1289" s="14">
        <v>171.12166666666599</v>
      </c>
      <c r="AT1289" s="14">
        <v>301.25967741935398</v>
      </c>
      <c r="AU1289" s="14">
        <v>888.61290322580601</v>
      </c>
      <c r="AV1289" s="14">
        <v>959.75833333333298</v>
      </c>
      <c r="AW1289" s="14">
        <v>373.16612903225803</v>
      </c>
      <c r="AX1289" s="14">
        <v>80.178166666666598</v>
      </c>
      <c r="AY1289" s="14">
        <v>31.354838709677399</v>
      </c>
      <c r="AZ1289" s="14">
        <v>25.13</v>
      </c>
      <c r="BA1289" s="14">
        <v>229.227758620689</v>
      </c>
      <c r="BB1289" s="14">
        <v>1214.3258064516101</v>
      </c>
      <c r="BC1289" s="14">
        <v>1751.4166666666599</v>
      </c>
      <c r="BD1289" s="14">
        <v>1059.05</v>
      </c>
      <c r="BE1289" s="14">
        <v>809.89833333333297</v>
      </c>
      <c r="BF1289" s="14">
        <v>1229.5645161290299</v>
      </c>
      <c r="BG1289" s="14">
        <v>1141.8403225806401</v>
      </c>
      <c r="BH1289" s="14">
        <v>530.94333333333304</v>
      </c>
      <c r="BI1289" s="14">
        <v>162.054838709677</v>
      </c>
      <c r="BJ1289" s="14">
        <v>80.065333333333299</v>
      </c>
      <c r="BK1289" s="14">
        <v>39.070645161290301</v>
      </c>
      <c r="BL1289" s="14">
        <v>24.092741935483801</v>
      </c>
      <c r="BM1289" s="14">
        <v>19.635357142857099</v>
      </c>
      <c r="BN1289" s="14">
        <v>74.283548387096701</v>
      </c>
      <c r="BO1289" s="14">
        <v>449.81999999999903</v>
      </c>
      <c r="BP1289" s="14">
        <v>836.22580645161304</v>
      </c>
      <c r="BQ1289" s="14">
        <v>921.69333333333304</v>
      </c>
      <c r="BR1289" s="14">
        <v>898.47096774193506</v>
      </c>
      <c r="BS1289" s="14">
        <v>1055.7161290322499</v>
      </c>
      <c r="BT1289" s="14">
        <v>899.75</v>
      </c>
      <c r="BU1289" s="14">
        <v>430.39354838709602</v>
      </c>
      <c r="BV1289" s="14">
        <v>135.04833333333301</v>
      </c>
      <c r="BW1289" s="14">
        <v>52.776612903225796</v>
      </c>
      <c r="BX1289" s="14">
        <v>34.674354838709597</v>
      </c>
      <c r="BY1289" s="14">
        <v>39.888035714285699</v>
      </c>
      <c r="BZ1289" s="14">
        <v>287.07580645161198</v>
      </c>
      <c r="CA1289" s="14">
        <v>837.50833333333298</v>
      </c>
      <c r="CB1289" s="14">
        <v>841.28225806451599</v>
      </c>
      <c r="CC1289" s="14">
        <v>850.85166666666601</v>
      </c>
      <c r="CD1289" s="14">
        <v>1163.1693548387</v>
      </c>
      <c r="CE1289" s="14">
        <v>1615.8225806451601</v>
      </c>
      <c r="CF1289" s="14">
        <v>1119.06</v>
      </c>
      <c r="CG1289" s="14">
        <v>337.42096774193499</v>
      </c>
      <c r="CH1289" s="14">
        <v>90.605166666666605</v>
      </c>
      <c r="CI1289" s="14">
        <v>46.0903225806451</v>
      </c>
      <c r="CJ1289" s="14">
        <v>32.268225806451603</v>
      </c>
      <c r="CK1289" s="14">
        <v>29.4083928571428</v>
      </c>
      <c r="CL1289" s="14">
        <v>96.423387096774107</v>
      </c>
      <c r="CM1289" s="14">
        <v>511.50333333333299</v>
      </c>
      <c r="CN1289" s="14">
        <v>669.42741935483798</v>
      </c>
      <c r="CO1289" s="14">
        <v>721.41666666666595</v>
      </c>
      <c r="CP1289" s="14">
        <v>1314.8403225806401</v>
      </c>
      <c r="CQ1289" s="14">
        <v>1769.6129032258</v>
      </c>
      <c r="CR1289" s="14">
        <v>782.94333333333304</v>
      </c>
      <c r="CS1289" s="14">
        <v>207.3</v>
      </c>
      <c r="CT1289" s="14">
        <v>83.4375</v>
      </c>
      <c r="CU1289" s="14">
        <v>43.573064516129001</v>
      </c>
      <c r="CV1289" s="14">
        <v>33.760645161290299</v>
      </c>
      <c r="CW1289" s="14">
        <v>41.015344827586198</v>
      </c>
      <c r="CX1289" s="14">
        <v>102.16451612903199</v>
      </c>
      <c r="CY1289" s="14">
        <v>625.856666666666</v>
      </c>
      <c r="CZ1289" s="14">
        <v>1220.2419354838701</v>
      </c>
      <c r="DA1289" s="14">
        <v>1392.31666666666</v>
      </c>
      <c r="DB1289" s="14">
        <v>1548.22580645161</v>
      </c>
      <c r="DC1289" s="14">
        <v>1862.9838709677399</v>
      </c>
      <c r="DD1289" s="14">
        <v>1093.2633333333299</v>
      </c>
      <c r="DE1289" s="14">
        <v>283.56774193548301</v>
      </c>
      <c r="DF1289" s="14">
        <v>104.889166666666</v>
      </c>
      <c r="DG1289" s="14">
        <v>85.061612903225793</v>
      </c>
      <c r="DH1289" s="14">
        <v>61.375806451612803</v>
      </c>
      <c r="DI1289" s="14">
        <v>42.174821428571398</v>
      </c>
      <c r="DJ1289" s="14">
        <v>125.97467741935399</v>
      </c>
      <c r="DK1289" s="14">
        <v>675.88333333333298</v>
      </c>
      <c r="DL1289" s="14">
        <v>963.96935483870902</v>
      </c>
      <c r="DM1289" s="14">
        <v>982.13999999999896</v>
      </c>
      <c r="DN1289" s="14">
        <v>1846.6451612903199</v>
      </c>
      <c r="DO1289" s="14">
        <v>2066.3709677419301</v>
      </c>
      <c r="DP1289" s="14">
        <v>1666.18333333333</v>
      </c>
      <c r="DQ1289" s="14">
        <v>572.08064516129002</v>
      </c>
      <c r="DR1289" s="14">
        <v>143.82300000000001</v>
      </c>
      <c r="DS1289" s="15">
        <v>66.834500000000006</v>
      </c>
    </row>
    <row r="1290" spans="1:123" x14ac:dyDescent="0.25">
      <c r="A1290" s="16" t="s">
        <v>29</v>
      </c>
      <c r="B1290" s="17">
        <v>26</v>
      </c>
      <c r="C1290" s="13" t="str">
        <f t="shared" si="24"/>
        <v>BB_L_16_GW_GW_SA_Low_GW_GQ_24_005_26</v>
      </c>
      <c r="D1290" s="18">
        <v>10</v>
      </c>
      <c r="E1290" s="18">
        <v>10</v>
      </c>
      <c r="F1290" s="18">
        <v>10</v>
      </c>
      <c r="G1290" s="18">
        <v>10.0175</v>
      </c>
      <c r="H1290" s="18">
        <v>21.4138709677419</v>
      </c>
      <c r="I1290" s="18">
        <v>395.26149999999899</v>
      </c>
      <c r="J1290" s="18">
        <v>820.25161290322501</v>
      </c>
      <c r="K1290" s="18">
        <v>1046.27741935483</v>
      </c>
      <c r="L1290" s="18">
        <v>430.14</v>
      </c>
      <c r="M1290" s="18">
        <v>110.794516129032</v>
      </c>
      <c r="N1290" s="18">
        <v>70.7141666666666</v>
      </c>
      <c r="O1290" s="18">
        <v>39.6159677419354</v>
      </c>
      <c r="P1290" s="18">
        <v>17.058225806451599</v>
      </c>
      <c r="Q1290" s="18">
        <v>19.8125</v>
      </c>
      <c r="R1290" s="18">
        <v>133.922741935483</v>
      </c>
      <c r="S1290" s="18">
        <v>347.171666666666</v>
      </c>
      <c r="T1290" s="18">
        <v>450.95645161290298</v>
      </c>
      <c r="U1290" s="18">
        <v>753.44166666666604</v>
      </c>
      <c r="V1290" s="18">
        <v>688.33387096774197</v>
      </c>
      <c r="W1290" s="18">
        <v>983.52096774193501</v>
      </c>
      <c r="X1290" s="18">
        <v>555.06833333333304</v>
      </c>
      <c r="Y1290" s="18">
        <v>99.700161290322498</v>
      </c>
      <c r="Z1290" s="18">
        <v>37.499333333333297</v>
      </c>
      <c r="AA1290" s="18">
        <v>20.033064516128999</v>
      </c>
      <c r="AB1290" s="18">
        <v>14.9996774193548</v>
      </c>
      <c r="AC1290" s="18">
        <v>11.5375</v>
      </c>
      <c r="AD1290" s="18">
        <v>40.487741935483797</v>
      </c>
      <c r="AE1290" s="18">
        <v>273.07499999999999</v>
      </c>
      <c r="AF1290" s="18">
        <v>397.34032258064502</v>
      </c>
      <c r="AG1290" s="18">
        <v>568.31666666666604</v>
      </c>
      <c r="AH1290" s="18">
        <v>914.38548387096705</v>
      </c>
      <c r="AI1290" s="18">
        <v>1049.12741935483</v>
      </c>
      <c r="AJ1290" s="18">
        <v>911.91166666666595</v>
      </c>
      <c r="AK1290" s="18">
        <v>281.888709677419</v>
      </c>
      <c r="AL1290" s="18">
        <v>67.265833333333305</v>
      </c>
      <c r="AM1290" s="18">
        <v>27.191129032258001</v>
      </c>
      <c r="AN1290" s="18">
        <v>17.5301612903225</v>
      </c>
      <c r="AO1290" s="18">
        <v>13.5641071428571</v>
      </c>
      <c r="AP1290" s="18">
        <v>26.797419354838699</v>
      </c>
      <c r="AQ1290" s="18">
        <v>106.10233333333299</v>
      </c>
      <c r="AR1290" s="18">
        <v>172.46451612903201</v>
      </c>
      <c r="AS1290" s="18">
        <v>119.918333333333</v>
      </c>
      <c r="AT1290" s="18">
        <v>267.93064516128999</v>
      </c>
      <c r="AU1290" s="18">
        <v>787.54193548387104</v>
      </c>
      <c r="AV1290" s="18">
        <v>757.54833333333295</v>
      </c>
      <c r="AW1290" s="18">
        <v>226.99419354838699</v>
      </c>
      <c r="AX1290" s="18">
        <v>42.147666666666602</v>
      </c>
      <c r="AY1290" s="18">
        <v>21.110161290322502</v>
      </c>
      <c r="AZ1290" s="18">
        <v>20.8004838709677</v>
      </c>
      <c r="BA1290" s="18">
        <v>250.690862068965</v>
      </c>
      <c r="BB1290" s="18">
        <v>1193.4516129032199</v>
      </c>
      <c r="BC1290" s="18">
        <v>1486.63333333333</v>
      </c>
      <c r="BD1290" s="18">
        <v>759.68225806451596</v>
      </c>
      <c r="BE1290" s="18">
        <v>721.78166666666596</v>
      </c>
      <c r="BF1290" s="18">
        <v>1081.8225806451601</v>
      </c>
      <c r="BG1290" s="18">
        <v>933.9</v>
      </c>
      <c r="BH1290" s="18">
        <v>396.933333333333</v>
      </c>
      <c r="BI1290" s="18">
        <v>128.217419354838</v>
      </c>
      <c r="BJ1290" s="18">
        <v>66.887</v>
      </c>
      <c r="BK1290" s="18">
        <v>29.243870967741898</v>
      </c>
      <c r="BL1290" s="18">
        <v>18.469032258064502</v>
      </c>
      <c r="BM1290" s="18">
        <v>15.7614285714285</v>
      </c>
      <c r="BN1290" s="18">
        <v>74.381451612903206</v>
      </c>
      <c r="BO1290" s="18">
        <v>424.10333333333301</v>
      </c>
      <c r="BP1290" s="18">
        <v>704.82096774193496</v>
      </c>
      <c r="BQ1290" s="18">
        <v>728.606666666666</v>
      </c>
      <c r="BR1290" s="18">
        <v>707.68387096774097</v>
      </c>
      <c r="BS1290" s="18">
        <v>845.41774193548395</v>
      </c>
      <c r="BT1290" s="18">
        <v>675.90666666666596</v>
      </c>
      <c r="BU1290" s="18">
        <v>287.23225806451597</v>
      </c>
      <c r="BV1290" s="18">
        <v>78.936333333333295</v>
      </c>
      <c r="BW1290" s="18">
        <v>34.459032258064497</v>
      </c>
      <c r="BX1290" s="18">
        <v>25.191612903225799</v>
      </c>
      <c r="BY1290" s="18">
        <v>34.950178571428502</v>
      </c>
      <c r="BZ1290" s="18">
        <v>282.39064516129002</v>
      </c>
      <c r="CA1290" s="18">
        <v>728.60333333333301</v>
      </c>
      <c r="CB1290" s="18">
        <v>654.28548387096703</v>
      </c>
      <c r="CC1290" s="18">
        <v>696.28333333333296</v>
      </c>
      <c r="CD1290" s="18">
        <v>985.76612903225805</v>
      </c>
      <c r="CE1290" s="18">
        <v>1351.2419354838701</v>
      </c>
      <c r="CF1290" s="18">
        <v>805.5</v>
      </c>
      <c r="CG1290" s="18">
        <v>199.23129032258001</v>
      </c>
      <c r="CH1290" s="18">
        <v>54.501833333333302</v>
      </c>
      <c r="CI1290" s="18">
        <v>32.8504838709677</v>
      </c>
      <c r="CJ1290" s="18">
        <v>24.948064516129001</v>
      </c>
      <c r="CK1290" s="18">
        <v>24.332857142857101</v>
      </c>
      <c r="CL1290" s="18">
        <v>95.412741935483794</v>
      </c>
      <c r="CM1290" s="18">
        <v>466.666666666666</v>
      </c>
      <c r="CN1290" s="18">
        <v>544.777419354838</v>
      </c>
      <c r="CO1290" s="18">
        <v>618.14333333333298</v>
      </c>
      <c r="CP1290" s="18">
        <v>1212.07096774193</v>
      </c>
      <c r="CQ1290" s="18">
        <v>1538.66129032258</v>
      </c>
      <c r="CR1290" s="18">
        <v>612.17166666666606</v>
      </c>
      <c r="CS1290" s="18">
        <v>148.30999999999901</v>
      </c>
      <c r="CT1290" s="18">
        <v>62.510833333333302</v>
      </c>
      <c r="CU1290" s="18">
        <v>33.7272580645161</v>
      </c>
      <c r="CV1290" s="18">
        <v>30.589838709677402</v>
      </c>
      <c r="CW1290" s="18">
        <v>39.7451724137931</v>
      </c>
      <c r="CX1290" s="18">
        <v>107.52983870967699</v>
      </c>
      <c r="CY1290" s="18">
        <v>612.41166666666595</v>
      </c>
      <c r="CZ1290" s="18">
        <v>1078.21129032258</v>
      </c>
      <c r="DA1290" s="18">
        <v>1227.4666666666601</v>
      </c>
      <c r="DB1290" s="18">
        <v>1484.3064516129</v>
      </c>
      <c r="DC1290" s="18">
        <v>1749.2419354838701</v>
      </c>
      <c r="DD1290" s="18">
        <v>873.42999999999904</v>
      </c>
      <c r="DE1290" s="18">
        <v>186.82741935483801</v>
      </c>
      <c r="DF1290" s="18">
        <v>88.250333333333302</v>
      </c>
      <c r="DG1290" s="18">
        <v>77.968387096774194</v>
      </c>
      <c r="DH1290" s="18">
        <v>50.053870967741901</v>
      </c>
      <c r="DI1290" s="18">
        <v>34.8728571428571</v>
      </c>
      <c r="DJ1290" s="18">
        <v>124.546612903225</v>
      </c>
      <c r="DK1290" s="18">
        <v>661.19499999999903</v>
      </c>
      <c r="DL1290" s="18">
        <v>800.25322580645104</v>
      </c>
      <c r="DM1290" s="18">
        <v>891.6</v>
      </c>
      <c r="DN1290" s="18">
        <v>1715.35483870967</v>
      </c>
      <c r="DO1290" s="18">
        <v>1792.1290322580601</v>
      </c>
      <c r="DP1290" s="18">
        <v>1359.60666666666</v>
      </c>
      <c r="DQ1290" s="18">
        <v>364.34032258064502</v>
      </c>
      <c r="DR1290" s="18">
        <v>84.322833333333307</v>
      </c>
      <c r="DS1290" s="19">
        <v>46.230833333333301</v>
      </c>
    </row>
    <row r="1291" spans="1:123" x14ac:dyDescent="0.25">
      <c r="A1291" s="12" t="s">
        <v>29</v>
      </c>
      <c r="B1291" s="13">
        <v>27</v>
      </c>
      <c r="C1291" s="13" t="str">
        <f t="shared" si="24"/>
        <v>BB_L_16_GW_GW_SA_Low_GW_GQ_24_005_27</v>
      </c>
      <c r="D1291" s="14">
        <v>10</v>
      </c>
      <c r="E1291" s="14">
        <v>10</v>
      </c>
      <c r="F1291" s="14">
        <v>10</v>
      </c>
      <c r="G1291" s="14">
        <v>10.0118333333333</v>
      </c>
      <c r="H1291" s="14">
        <v>18.320322580645101</v>
      </c>
      <c r="I1291" s="14">
        <v>279.24483333333302</v>
      </c>
      <c r="J1291" s="14">
        <v>573.07096774193496</v>
      </c>
      <c r="K1291" s="14">
        <v>793.51451612903202</v>
      </c>
      <c r="L1291" s="14">
        <v>351.43833333333299</v>
      </c>
      <c r="M1291" s="14">
        <v>110.51129032258</v>
      </c>
      <c r="N1291" s="14">
        <v>72.441166666666604</v>
      </c>
      <c r="O1291" s="14">
        <v>35.858387096774102</v>
      </c>
      <c r="P1291" s="14">
        <v>14.4093548387096</v>
      </c>
      <c r="Q1291" s="14">
        <v>16.697321428571399</v>
      </c>
      <c r="R1291" s="14">
        <v>100.109516129032</v>
      </c>
      <c r="S1291" s="14">
        <v>240.3</v>
      </c>
      <c r="T1291" s="14">
        <v>304.04516129032203</v>
      </c>
      <c r="U1291" s="14">
        <v>528.04499999999996</v>
      </c>
      <c r="V1291" s="14">
        <v>450.30967741935399</v>
      </c>
      <c r="W1291" s="14">
        <v>690.49032258064506</v>
      </c>
      <c r="X1291" s="14">
        <v>363.42333333333301</v>
      </c>
      <c r="Y1291" s="14">
        <v>62.245645161290298</v>
      </c>
      <c r="Z1291" s="14">
        <v>24.746833333333299</v>
      </c>
      <c r="AA1291" s="14">
        <v>13.767258064516099</v>
      </c>
      <c r="AB1291" s="14">
        <v>11.186322580645101</v>
      </c>
      <c r="AC1291" s="14">
        <v>8.4338749999999898</v>
      </c>
      <c r="AD1291" s="14">
        <v>29.540596774193499</v>
      </c>
      <c r="AE1291" s="14">
        <v>194.726333333333</v>
      </c>
      <c r="AF1291" s="14">
        <v>259.67903225806401</v>
      </c>
      <c r="AG1291" s="14">
        <v>395.02</v>
      </c>
      <c r="AH1291" s="14">
        <v>629.99677419354805</v>
      </c>
      <c r="AI1291" s="14">
        <v>724.51129032257995</v>
      </c>
      <c r="AJ1291" s="14">
        <v>618.49666666666599</v>
      </c>
      <c r="AK1291" s="14">
        <v>172.83290322580601</v>
      </c>
      <c r="AL1291" s="14">
        <v>39.233666666666601</v>
      </c>
      <c r="AM1291" s="14">
        <v>15.8769354838709</v>
      </c>
      <c r="AN1291" s="14">
        <v>11.2749677419354</v>
      </c>
      <c r="AO1291" s="14">
        <v>8.9168035714285701</v>
      </c>
      <c r="AP1291" s="14">
        <v>18.770419354838701</v>
      </c>
      <c r="AQ1291" s="14">
        <v>73.425333333333299</v>
      </c>
      <c r="AR1291" s="14">
        <v>112.17258064516101</v>
      </c>
      <c r="AS1291" s="14">
        <v>72.162666666666595</v>
      </c>
      <c r="AT1291" s="14">
        <v>186.677258064516</v>
      </c>
      <c r="AU1291" s="14">
        <v>561.16451612903199</v>
      </c>
      <c r="AV1291" s="14">
        <v>538.85166666666601</v>
      </c>
      <c r="AW1291" s="14">
        <v>143.812419354838</v>
      </c>
      <c r="AX1291" s="14">
        <v>23.7766666666666</v>
      </c>
      <c r="AY1291" s="14">
        <v>13.4224193548387</v>
      </c>
      <c r="AZ1291" s="14">
        <v>14.480483870967699</v>
      </c>
      <c r="BA1291" s="14">
        <v>202.897413793103</v>
      </c>
      <c r="BB1291" s="14">
        <v>955.49354838709598</v>
      </c>
      <c r="BC1291" s="14">
        <v>1109.46</v>
      </c>
      <c r="BD1291" s="14">
        <v>492.55</v>
      </c>
      <c r="BE1291" s="14">
        <v>497.72</v>
      </c>
      <c r="BF1291" s="14">
        <v>761.66290322580596</v>
      </c>
      <c r="BG1291" s="14">
        <v>672.60322580645095</v>
      </c>
      <c r="BH1291" s="14">
        <v>306.31166666666599</v>
      </c>
      <c r="BI1291" s="14">
        <v>115.508064516129</v>
      </c>
      <c r="BJ1291" s="14">
        <v>59.733666666666601</v>
      </c>
      <c r="BK1291" s="14">
        <v>23.303870967741901</v>
      </c>
      <c r="BL1291" s="14">
        <v>14.074516129032199</v>
      </c>
      <c r="BM1291" s="14">
        <v>12.0323214285714</v>
      </c>
      <c r="BN1291" s="14">
        <v>55.763870967741902</v>
      </c>
      <c r="BO1291" s="14">
        <v>306.87666666666598</v>
      </c>
      <c r="BP1291" s="14">
        <v>484.71935483870902</v>
      </c>
      <c r="BQ1291" s="14">
        <v>485.065</v>
      </c>
      <c r="BR1291" s="14">
        <v>471.61451612903198</v>
      </c>
      <c r="BS1291" s="14">
        <v>571.02096774193501</v>
      </c>
      <c r="BT1291" s="14">
        <v>449.47833333333301</v>
      </c>
      <c r="BU1291" s="14">
        <v>185.87419354838701</v>
      </c>
      <c r="BV1291" s="14">
        <v>47.563833333333299</v>
      </c>
      <c r="BW1291" s="14">
        <v>23.174516129032199</v>
      </c>
      <c r="BX1291" s="14">
        <v>17.777903225806401</v>
      </c>
      <c r="BY1291" s="14">
        <v>25.6789285714285</v>
      </c>
      <c r="BZ1291" s="14">
        <v>209.68274193548299</v>
      </c>
      <c r="CA1291" s="14">
        <v>508.80666666666599</v>
      </c>
      <c r="CB1291" s="14">
        <v>427.60161290322498</v>
      </c>
      <c r="CC1291" s="14">
        <v>469.24</v>
      </c>
      <c r="CD1291" s="14">
        <v>690.22580645161202</v>
      </c>
      <c r="CE1291" s="14">
        <v>964.296774193548</v>
      </c>
      <c r="CF1291" s="14">
        <v>547.39833333333297</v>
      </c>
      <c r="CG1291" s="14">
        <v>123.983870967741</v>
      </c>
      <c r="CH1291" s="14">
        <v>34.546666666666603</v>
      </c>
      <c r="CI1291" s="14">
        <v>23.347903225806402</v>
      </c>
      <c r="CJ1291" s="14">
        <v>18.981129032258</v>
      </c>
      <c r="CK1291" s="14">
        <v>18.96125</v>
      </c>
      <c r="CL1291" s="14">
        <v>71.895161290322505</v>
      </c>
      <c r="CM1291" s="14">
        <v>331.808333333333</v>
      </c>
      <c r="CN1291" s="14">
        <v>357.12419354838698</v>
      </c>
      <c r="CO1291" s="14">
        <v>427.87166666666599</v>
      </c>
      <c r="CP1291" s="14">
        <v>894.75645161290299</v>
      </c>
      <c r="CQ1291" s="14">
        <v>1138.72258064516</v>
      </c>
      <c r="CR1291" s="14">
        <v>411.19666666666598</v>
      </c>
      <c r="CS1291" s="14">
        <v>106.082258064516</v>
      </c>
      <c r="CT1291" s="14">
        <v>47.174833333333297</v>
      </c>
      <c r="CU1291" s="14">
        <v>26.877903225806399</v>
      </c>
      <c r="CV1291" s="14">
        <v>27.111290322580601</v>
      </c>
      <c r="CW1291" s="14">
        <v>36.3163793103448</v>
      </c>
      <c r="CX1291" s="14">
        <v>85.029838709677406</v>
      </c>
      <c r="CY1291" s="14">
        <v>458.166666666666</v>
      </c>
      <c r="CZ1291" s="14">
        <v>773.42741935483798</v>
      </c>
      <c r="DA1291" s="14">
        <v>877.60833333333301</v>
      </c>
      <c r="DB1291" s="14">
        <v>1127.28548387096</v>
      </c>
      <c r="DC1291" s="14">
        <v>1388.53225806451</v>
      </c>
      <c r="DD1291" s="14">
        <v>666.07500000000005</v>
      </c>
      <c r="DE1291" s="14">
        <v>148.38983870967701</v>
      </c>
      <c r="DF1291" s="14">
        <v>84.622333333333302</v>
      </c>
      <c r="DG1291" s="14">
        <v>72.669032258064505</v>
      </c>
      <c r="DH1291" s="14">
        <v>41.604999999999997</v>
      </c>
      <c r="DI1291" s="14">
        <v>29.069642857142799</v>
      </c>
      <c r="DJ1291" s="14">
        <v>95.809677419354799</v>
      </c>
      <c r="DK1291" s="14">
        <v>486.64666666666602</v>
      </c>
      <c r="DL1291" s="14">
        <v>544.30483870967703</v>
      </c>
      <c r="DM1291" s="14">
        <v>662.19166666666604</v>
      </c>
      <c r="DN1291" s="14">
        <v>1332.22580645161</v>
      </c>
      <c r="DO1291" s="14">
        <v>1365.7903225806399</v>
      </c>
      <c r="DP1291" s="14">
        <v>1036.95999999999</v>
      </c>
      <c r="DQ1291" s="14">
        <v>255.343870967741</v>
      </c>
      <c r="DR1291" s="14">
        <v>56.455500000000001</v>
      </c>
      <c r="DS1291" s="15">
        <v>33.249833333333299</v>
      </c>
    </row>
    <row r="1292" spans="1:123" x14ac:dyDescent="0.25">
      <c r="A1292" s="16" t="s">
        <v>29</v>
      </c>
      <c r="B1292" s="17">
        <v>28</v>
      </c>
      <c r="C1292" s="13" t="str">
        <f t="shared" si="24"/>
        <v>BB_L_16_GW_GW_SA_Low_GW_GQ_24_005_28</v>
      </c>
      <c r="D1292" s="18">
        <v>10</v>
      </c>
      <c r="E1292" s="18">
        <v>10</v>
      </c>
      <c r="F1292" s="18">
        <v>10</v>
      </c>
      <c r="G1292" s="18">
        <v>10</v>
      </c>
      <c r="H1292" s="18">
        <v>11.2514516129032</v>
      </c>
      <c r="I1292" s="18">
        <v>178.39</v>
      </c>
      <c r="J1292" s="18">
        <v>670.80806451612898</v>
      </c>
      <c r="K1292" s="18">
        <v>1038.69032258064</v>
      </c>
      <c r="L1292" s="18">
        <v>910.28833333333296</v>
      </c>
      <c r="M1292" s="18">
        <v>293.82419354838697</v>
      </c>
      <c r="N1292" s="18">
        <v>104.808166666666</v>
      </c>
      <c r="O1292" s="18">
        <v>64.781612903225806</v>
      </c>
      <c r="P1292" s="18">
        <v>34.294677419354798</v>
      </c>
      <c r="Q1292" s="18">
        <v>18.883928571428498</v>
      </c>
      <c r="R1292" s="18">
        <v>46.9527419354838</v>
      </c>
      <c r="S1292" s="18">
        <v>239.553333333333</v>
      </c>
      <c r="T1292" s="18">
        <v>450.59354838709601</v>
      </c>
      <c r="U1292" s="18">
        <v>658.45</v>
      </c>
      <c r="V1292" s="18">
        <v>924.16129032258004</v>
      </c>
      <c r="W1292" s="18">
        <v>922.73064516129</v>
      </c>
      <c r="X1292" s="18">
        <v>1013.5549999999999</v>
      </c>
      <c r="Y1292" s="18">
        <v>361.888709677419</v>
      </c>
      <c r="Z1292" s="18">
        <v>91.247833333333304</v>
      </c>
      <c r="AA1292" s="18">
        <v>39.069999999999901</v>
      </c>
      <c r="AB1292" s="18">
        <v>22.837741935483798</v>
      </c>
      <c r="AC1292" s="18">
        <v>16.880535714285699</v>
      </c>
      <c r="AD1292" s="18">
        <v>16.8235483870967</v>
      </c>
      <c r="AE1292" s="18">
        <v>119.50366666666601</v>
      </c>
      <c r="AF1292" s="18">
        <v>406.98064516129</v>
      </c>
      <c r="AG1292" s="18">
        <v>489.35500000000002</v>
      </c>
      <c r="AH1292" s="18">
        <v>829.53225806451599</v>
      </c>
      <c r="AI1292" s="18">
        <v>1112.35483870967</v>
      </c>
      <c r="AJ1292" s="18">
        <v>1255.5833333333301</v>
      </c>
      <c r="AK1292" s="18">
        <v>811.26774193548397</v>
      </c>
      <c r="AL1292" s="18">
        <v>258.13166666666598</v>
      </c>
      <c r="AM1292" s="18">
        <v>82.582580645161201</v>
      </c>
      <c r="AN1292" s="18">
        <v>36.182580645161202</v>
      </c>
      <c r="AO1292" s="18">
        <v>23.1466071428571</v>
      </c>
      <c r="AP1292" s="18">
        <v>19.594677419354799</v>
      </c>
      <c r="AQ1292" s="18">
        <v>58.176499999999997</v>
      </c>
      <c r="AR1292" s="18">
        <v>168.75483870967699</v>
      </c>
      <c r="AS1292" s="18">
        <v>196.89666666666599</v>
      </c>
      <c r="AT1292" s="18">
        <v>176.92903225806401</v>
      </c>
      <c r="AU1292" s="18">
        <v>527.16451612903199</v>
      </c>
      <c r="AV1292" s="18">
        <v>963.12333333333299</v>
      </c>
      <c r="AW1292" s="18">
        <v>655.58064516129002</v>
      </c>
      <c r="AX1292" s="18">
        <v>168.911</v>
      </c>
      <c r="AY1292" s="18">
        <v>42.929516129032201</v>
      </c>
      <c r="AZ1292" s="18">
        <v>24.2125806451612</v>
      </c>
      <c r="BA1292" s="18">
        <v>58.327068965517199</v>
      </c>
      <c r="BB1292" s="18">
        <v>593.72903225806397</v>
      </c>
      <c r="BC1292" s="18">
        <v>1547.7833333333299</v>
      </c>
      <c r="BD1292" s="18">
        <v>1382.27741935483</v>
      </c>
      <c r="BE1292" s="18">
        <v>678.62166666666599</v>
      </c>
      <c r="BF1292" s="18">
        <v>1011.94193548387</v>
      </c>
      <c r="BG1292" s="18">
        <v>1179.9193548387</v>
      </c>
      <c r="BH1292" s="18">
        <v>824.38333333333298</v>
      </c>
      <c r="BI1292" s="18">
        <v>302.32903225806399</v>
      </c>
      <c r="BJ1292" s="18">
        <v>114.641666666666</v>
      </c>
      <c r="BK1292" s="18">
        <v>59.0896774193548</v>
      </c>
      <c r="BL1292" s="18">
        <v>29.984677419354799</v>
      </c>
      <c r="BM1292" s="18">
        <v>21.097857142857102</v>
      </c>
      <c r="BN1292" s="18">
        <v>27.619999999999902</v>
      </c>
      <c r="BO1292" s="18">
        <v>195.51049999999901</v>
      </c>
      <c r="BP1292" s="18">
        <v>621.91451612903199</v>
      </c>
      <c r="BQ1292" s="18">
        <v>861.88666666666597</v>
      </c>
      <c r="BR1292" s="18">
        <v>849.92580645161195</v>
      </c>
      <c r="BS1292" s="18">
        <v>925.35806451612905</v>
      </c>
      <c r="BT1292" s="18">
        <v>982.29</v>
      </c>
      <c r="BU1292" s="18">
        <v>659.38064516128998</v>
      </c>
      <c r="BV1292" s="18">
        <v>259.46666666666601</v>
      </c>
      <c r="BW1292" s="18">
        <v>82.595161290322594</v>
      </c>
      <c r="BX1292" s="18">
        <v>42.359838709677398</v>
      </c>
      <c r="BY1292" s="18">
        <v>31.054107142857099</v>
      </c>
      <c r="BZ1292" s="18">
        <v>99.624677419354796</v>
      </c>
      <c r="CA1292" s="18">
        <v>541.77</v>
      </c>
      <c r="CB1292" s="18">
        <v>840.85806451612802</v>
      </c>
      <c r="CC1292" s="18">
        <v>759.77166666666596</v>
      </c>
      <c r="CD1292" s="18">
        <v>918.61774193548297</v>
      </c>
      <c r="CE1292" s="18">
        <v>1351.8064516129</v>
      </c>
      <c r="CF1292" s="18">
        <v>1412.43333333333</v>
      </c>
      <c r="CG1292" s="18">
        <v>641.43870967741896</v>
      </c>
      <c r="CH1292" s="18">
        <v>172.016666666666</v>
      </c>
      <c r="CI1292" s="18">
        <v>62.584032258064497</v>
      </c>
      <c r="CJ1292" s="18">
        <v>37.920161290322497</v>
      </c>
      <c r="CK1292" s="18">
        <v>29.578571428571401</v>
      </c>
      <c r="CL1292" s="18">
        <v>39.447258064516099</v>
      </c>
      <c r="CM1292" s="18">
        <v>264.05099999999999</v>
      </c>
      <c r="CN1292" s="18">
        <v>609.22741935483805</v>
      </c>
      <c r="CO1292" s="18">
        <v>610.65166666666596</v>
      </c>
      <c r="CP1292" s="18">
        <v>916.09516129032204</v>
      </c>
      <c r="CQ1292" s="18">
        <v>1552.8064516129</v>
      </c>
      <c r="CR1292" s="18">
        <v>1120.5166666666601</v>
      </c>
      <c r="CS1292" s="18">
        <v>383.95</v>
      </c>
      <c r="CT1292" s="18">
        <v>127.955</v>
      </c>
      <c r="CU1292" s="18">
        <v>61.395967741935401</v>
      </c>
      <c r="CV1292" s="18">
        <v>34.991935483870897</v>
      </c>
      <c r="CW1292" s="18">
        <v>36.554310344827499</v>
      </c>
      <c r="CX1292" s="18">
        <v>49.574516129032197</v>
      </c>
      <c r="CY1292" s="18">
        <v>293.42216666666599</v>
      </c>
      <c r="CZ1292" s="18">
        <v>948.546774193548</v>
      </c>
      <c r="DA1292" s="18">
        <v>1256.2</v>
      </c>
      <c r="DB1292" s="18">
        <v>1314.22580645161</v>
      </c>
      <c r="DC1292" s="18">
        <v>1717.66129032258</v>
      </c>
      <c r="DD1292" s="18">
        <v>1538.9</v>
      </c>
      <c r="DE1292" s="18">
        <v>626.45645161290304</v>
      </c>
      <c r="DF1292" s="18">
        <v>168.47166666666601</v>
      </c>
      <c r="DG1292" s="18">
        <v>95.550161290322507</v>
      </c>
      <c r="DH1292" s="18">
        <v>75.5556451612903</v>
      </c>
      <c r="DI1292" s="18">
        <v>50.502321428571399</v>
      </c>
      <c r="DJ1292" s="18">
        <v>57.641290322580602</v>
      </c>
      <c r="DK1292" s="18">
        <v>333.625</v>
      </c>
      <c r="DL1292" s="18">
        <v>898.26451612903202</v>
      </c>
      <c r="DM1292" s="18">
        <v>815</v>
      </c>
      <c r="DN1292" s="18">
        <v>1347.3129032258</v>
      </c>
      <c r="DO1292" s="18">
        <v>1926.03225806451</v>
      </c>
      <c r="DP1292" s="18">
        <v>1885.9</v>
      </c>
      <c r="DQ1292" s="18">
        <v>1044.8709677419299</v>
      </c>
      <c r="DR1292" s="18">
        <v>283.755</v>
      </c>
      <c r="DS1292" s="19">
        <v>97.499999999999901</v>
      </c>
    </row>
    <row r="1293" spans="1:123" x14ac:dyDescent="0.25">
      <c r="A1293" s="12" t="s">
        <v>29</v>
      </c>
      <c r="B1293" s="13">
        <v>29</v>
      </c>
      <c r="C1293" s="13" t="str">
        <f t="shared" si="24"/>
        <v>BB_L_16_GW_GW_SA_Low_GW_GQ_24_005_29</v>
      </c>
      <c r="D1293" s="14">
        <v>10</v>
      </c>
      <c r="E1293" s="14">
        <v>10</v>
      </c>
      <c r="F1293" s="14">
        <v>10</v>
      </c>
      <c r="G1293" s="14">
        <v>10.0003333333333</v>
      </c>
      <c r="H1293" s="14">
        <v>11.5049999999999</v>
      </c>
      <c r="I1293" s="14">
        <v>198.744333333333</v>
      </c>
      <c r="J1293" s="14">
        <v>653.03709677419295</v>
      </c>
      <c r="K1293" s="14">
        <v>982.54516129032197</v>
      </c>
      <c r="L1293" s="14">
        <v>775.28166666666596</v>
      </c>
      <c r="M1293" s="14">
        <v>214.720967741935</v>
      </c>
      <c r="N1293" s="14">
        <v>88.052999999999997</v>
      </c>
      <c r="O1293" s="14">
        <v>58.196612903225798</v>
      </c>
      <c r="P1293" s="14">
        <v>26.9404838709677</v>
      </c>
      <c r="Q1293" s="14">
        <v>15.390535714285701</v>
      </c>
      <c r="R1293" s="14">
        <v>49.200483870967702</v>
      </c>
      <c r="S1293" s="14">
        <v>235.76333333333301</v>
      </c>
      <c r="T1293" s="14">
        <v>396.369354838709</v>
      </c>
      <c r="U1293" s="14">
        <v>585.53499999999997</v>
      </c>
      <c r="V1293" s="14">
        <v>778.12258064516095</v>
      </c>
      <c r="W1293" s="14">
        <v>803.87580645161302</v>
      </c>
      <c r="X1293" s="14">
        <v>857.82999999999902</v>
      </c>
      <c r="Y1293" s="14">
        <v>237.139677419354</v>
      </c>
      <c r="Z1293" s="14">
        <v>59.4418333333333</v>
      </c>
      <c r="AA1293" s="14">
        <v>27.627580645161199</v>
      </c>
      <c r="AB1293" s="14">
        <v>17.530645161290298</v>
      </c>
      <c r="AC1293" s="14">
        <v>13.484999999999999</v>
      </c>
      <c r="AD1293" s="14">
        <v>14.949838709677399</v>
      </c>
      <c r="AE1293" s="14">
        <v>124.449166666666</v>
      </c>
      <c r="AF1293" s="14">
        <v>371.74677419354799</v>
      </c>
      <c r="AG1293" s="14">
        <v>416.92333333333301</v>
      </c>
      <c r="AH1293" s="14">
        <v>754.69677419354798</v>
      </c>
      <c r="AI1293" s="14">
        <v>957.55645161290295</v>
      </c>
      <c r="AJ1293" s="14">
        <v>1064.8316666666601</v>
      </c>
      <c r="AK1293" s="14">
        <v>591.05483870967703</v>
      </c>
      <c r="AL1293" s="14">
        <v>150.029333333333</v>
      </c>
      <c r="AM1293" s="14">
        <v>46.664032258064502</v>
      </c>
      <c r="AN1293" s="14">
        <v>22.449516129032201</v>
      </c>
      <c r="AO1293" s="14">
        <v>16.1196428571428</v>
      </c>
      <c r="AP1293" s="14">
        <v>15.2482258064516</v>
      </c>
      <c r="AQ1293" s="14">
        <v>55.5133333333333</v>
      </c>
      <c r="AR1293" s="14">
        <v>149.58064516128999</v>
      </c>
      <c r="AS1293" s="14">
        <v>153.58666666666599</v>
      </c>
      <c r="AT1293" s="14">
        <v>147.525806451612</v>
      </c>
      <c r="AU1293" s="14">
        <v>505.783870967741</v>
      </c>
      <c r="AV1293" s="14">
        <v>849.43333333333305</v>
      </c>
      <c r="AW1293" s="14">
        <v>486.043548387096</v>
      </c>
      <c r="AX1293" s="14">
        <v>96.739833333333294</v>
      </c>
      <c r="AY1293" s="14">
        <v>27.469838709677401</v>
      </c>
      <c r="AZ1293" s="14">
        <v>18.1145161290322</v>
      </c>
      <c r="BA1293" s="14">
        <v>64.619137931034402</v>
      </c>
      <c r="BB1293" s="14">
        <v>643.15161290322499</v>
      </c>
      <c r="BC1293" s="14">
        <v>1472.05</v>
      </c>
      <c r="BD1293" s="14">
        <v>1124.7693548387099</v>
      </c>
      <c r="BE1293" s="14">
        <v>566.96666666666601</v>
      </c>
      <c r="BF1293" s="14">
        <v>954.59838709677399</v>
      </c>
      <c r="BG1293" s="14">
        <v>1031.4709677419301</v>
      </c>
      <c r="BH1293" s="14">
        <v>684.46333333333303</v>
      </c>
      <c r="BI1293" s="14">
        <v>228.017741935483</v>
      </c>
      <c r="BJ1293" s="14">
        <v>95.0685</v>
      </c>
      <c r="BK1293" s="14">
        <v>46.638387096774103</v>
      </c>
      <c r="BL1293" s="14">
        <v>22.704677419354802</v>
      </c>
      <c r="BM1293" s="14">
        <v>16.7080357142857</v>
      </c>
      <c r="BN1293" s="14">
        <v>26.325806451612898</v>
      </c>
      <c r="BO1293" s="14">
        <v>203.776499999999</v>
      </c>
      <c r="BP1293" s="14">
        <v>578.53064516128995</v>
      </c>
      <c r="BQ1293" s="14">
        <v>736.08999999999901</v>
      </c>
      <c r="BR1293" s="14">
        <v>694.56129032258002</v>
      </c>
      <c r="BS1293" s="14">
        <v>779.10645161290302</v>
      </c>
      <c r="BT1293" s="14">
        <v>805.70333333333303</v>
      </c>
      <c r="BU1293" s="14">
        <v>496.36451612903198</v>
      </c>
      <c r="BV1293" s="14">
        <v>168.40899999999999</v>
      </c>
      <c r="BW1293" s="14">
        <v>50.800161290322499</v>
      </c>
      <c r="BX1293" s="14">
        <v>30.118870967741898</v>
      </c>
      <c r="BY1293" s="14">
        <v>24.173749999999998</v>
      </c>
      <c r="BZ1293" s="14">
        <v>103.924838709677</v>
      </c>
      <c r="CA1293" s="14">
        <v>529.56999999999903</v>
      </c>
      <c r="CB1293" s="14">
        <v>716.73709677419299</v>
      </c>
      <c r="CC1293" s="14">
        <v>632.38666666666597</v>
      </c>
      <c r="CD1293" s="14">
        <v>801.95645161290304</v>
      </c>
      <c r="CE1293" s="14">
        <v>1202.12258064516</v>
      </c>
      <c r="CF1293" s="14">
        <v>1155.7249999999899</v>
      </c>
      <c r="CG1293" s="14">
        <v>441.51290322580599</v>
      </c>
      <c r="CH1293" s="14">
        <v>104.143166666666</v>
      </c>
      <c r="CI1293" s="14">
        <v>42.063225806451598</v>
      </c>
      <c r="CJ1293" s="14">
        <v>28.8235483870967</v>
      </c>
      <c r="CK1293" s="14">
        <v>24.256785714285702</v>
      </c>
      <c r="CL1293" s="14">
        <v>37.601774193548302</v>
      </c>
      <c r="CM1293" s="14">
        <v>269.29366666666601</v>
      </c>
      <c r="CN1293" s="14">
        <v>553.45483870967701</v>
      </c>
      <c r="CO1293" s="14">
        <v>520.243333333333</v>
      </c>
      <c r="CP1293" s="14">
        <v>873.92580645161195</v>
      </c>
      <c r="CQ1293" s="14">
        <v>1450.7580645161199</v>
      </c>
      <c r="CR1293" s="14">
        <v>1002.82833333333</v>
      </c>
      <c r="CS1293" s="14">
        <v>285.84838709677399</v>
      </c>
      <c r="CT1293" s="14">
        <v>94.679499999999905</v>
      </c>
      <c r="CU1293" s="14">
        <v>46.933387096774098</v>
      </c>
      <c r="CV1293" s="14">
        <v>29.275322580645099</v>
      </c>
      <c r="CW1293" s="14">
        <v>35.701379310344798</v>
      </c>
      <c r="CX1293" s="14">
        <v>51.132419354838703</v>
      </c>
      <c r="CY1293" s="14">
        <v>314.77499999999998</v>
      </c>
      <c r="CZ1293" s="14">
        <v>913.9</v>
      </c>
      <c r="DA1293" s="14">
        <v>1177.2833333333299</v>
      </c>
      <c r="DB1293" s="14">
        <v>1273.3225806451601</v>
      </c>
      <c r="DC1293" s="14">
        <v>1717.4354838709601</v>
      </c>
      <c r="DD1293" s="14">
        <v>1379.9833333333299</v>
      </c>
      <c r="DE1293" s="14">
        <v>456.52258064516099</v>
      </c>
      <c r="DF1293" s="14">
        <v>117.193666666666</v>
      </c>
      <c r="DG1293" s="14">
        <v>84.662903225806403</v>
      </c>
      <c r="DH1293" s="14">
        <v>65.867096774193499</v>
      </c>
      <c r="DI1293" s="14">
        <v>41.051071428571397</v>
      </c>
      <c r="DJ1293" s="14">
        <v>55.576451612903199</v>
      </c>
      <c r="DK1293" s="14">
        <v>356.25333333333299</v>
      </c>
      <c r="DL1293" s="14">
        <v>843.19999999999902</v>
      </c>
      <c r="DM1293" s="14">
        <v>705.64</v>
      </c>
      <c r="DN1293" s="14">
        <v>1327.88709677419</v>
      </c>
      <c r="DO1293" s="14">
        <v>1778.7419354838701</v>
      </c>
      <c r="DP1293" s="14">
        <v>1655.7833333333299</v>
      </c>
      <c r="DQ1293" s="14">
        <v>786.68709677419304</v>
      </c>
      <c r="DR1293" s="14">
        <v>167.73999999999899</v>
      </c>
      <c r="DS1293" s="15">
        <v>64.155666666666605</v>
      </c>
    </row>
    <row r="1294" spans="1:123" x14ac:dyDescent="0.25">
      <c r="A1294" s="16" t="s">
        <v>29</v>
      </c>
      <c r="B1294" s="17">
        <v>30</v>
      </c>
      <c r="C1294" s="13" t="str">
        <f t="shared" si="24"/>
        <v>BB_L_16_GW_GW_SA_Low_GW_GQ_24_005_30</v>
      </c>
      <c r="D1294" s="18">
        <v>10</v>
      </c>
      <c r="E1294" s="18">
        <v>10</v>
      </c>
      <c r="F1294" s="18">
        <v>10</v>
      </c>
      <c r="G1294" s="18">
        <v>10</v>
      </c>
      <c r="H1294" s="18">
        <v>11.1962903225806</v>
      </c>
      <c r="I1294" s="18">
        <v>161.71250000000001</v>
      </c>
      <c r="J1294" s="18">
        <v>501.20322580645097</v>
      </c>
      <c r="K1294" s="18">
        <v>789.66290322580596</v>
      </c>
      <c r="L1294" s="18">
        <v>632.863333333333</v>
      </c>
      <c r="M1294" s="18">
        <v>187.091935483871</v>
      </c>
      <c r="N1294" s="18">
        <v>87.966166666666595</v>
      </c>
      <c r="O1294" s="18">
        <v>56.408548387096701</v>
      </c>
      <c r="P1294" s="18">
        <v>23.171451612903201</v>
      </c>
      <c r="Q1294" s="18">
        <v>13.3483928571428</v>
      </c>
      <c r="R1294" s="18">
        <v>41.695967741935398</v>
      </c>
      <c r="S1294" s="18">
        <v>187.367666666666</v>
      </c>
      <c r="T1294" s="18">
        <v>295.62741935483803</v>
      </c>
      <c r="U1294" s="18">
        <v>447.20499999999998</v>
      </c>
      <c r="V1294" s="18">
        <v>576.48548387096696</v>
      </c>
      <c r="W1294" s="18">
        <v>605.35161290322503</v>
      </c>
      <c r="X1294" s="18">
        <v>635.80333333333294</v>
      </c>
      <c r="Y1294" s="18">
        <v>155.44983870967701</v>
      </c>
      <c r="Z1294" s="18">
        <v>40.204333333333302</v>
      </c>
      <c r="AA1294" s="18">
        <v>19.404354838709601</v>
      </c>
      <c r="AB1294" s="18">
        <v>13.3195161290322</v>
      </c>
      <c r="AC1294" s="18">
        <v>10.566125</v>
      </c>
      <c r="AD1294" s="18">
        <v>11.532645161290301</v>
      </c>
      <c r="AE1294" s="18">
        <v>100.845333333333</v>
      </c>
      <c r="AF1294" s="18">
        <v>281.31935483870899</v>
      </c>
      <c r="AG1294" s="18">
        <v>304.95166666666597</v>
      </c>
      <c r="AH1294" s="18">
        <v>582.74354838709598</v>
      </c>
      <c r="AI1294" s="18">
        <v>716.02903225806403</v>
      </c>
      <c r="AJ1294" s="18">
        <v>802.64833333333297</v>
      </c>
      <c r="AK1294" s="18">
        <v>411.925806451612</v>
      </c>
      <c r="AL1294" s="18">
        <v>92.585166666666595</v>
      </c>
      <c r="AM1294" s="18">
        <v>28.394677419354799</v>
      </c>
      <c r="AN1294" s="18">
        <v>14.5385483870967</v>
      </c>
      <c r="AO1294" s="18">
        <v>11.182803571428501</v>
      </c>
      <c r="AP1294" s="18">
        <v>10.999129032258001</v>
      </c>
      <c r="AQ1294" s="18">
        <v>43.309666666666601</v>
      </c>
      <c r="AR1294" s="18">
        <v>111.486774193548</v>
      </c>
      <c r="AS1294" s="18">
        <v>105.324833333333</v>
      </c>
      <c r="AT1294" s="18">
        <v>106.127580645161</v>
      </c>
      <c r="AU1294" s="18">
        <v>397.83064516129002</v>
      </c>
      <c r="AV1294" s="18">
        <v>658.78666666666595</v>
      </c>
      <c r="AW1294" s="18">
        <v>352.64516129032199</v>
      </c>
      <c r="AX1294" s="18">
        <v>57.9761666666666</v>
      </c>
      <c r="AY1294" s="18">
        <v>17.929516129032201</v>
      </c>
      <c r="AZ1294" s="18">
        <v>12.486290322580601</v>
      </c>
      <c r="BA1294" s="18">
        <v>54.831379310344801</v>
      </c>
      <c r="BB1294" s="18">
        <v>564.85483870967698</v>
      </c>
      <c r="BC1294" s="18">
        <v>1229.25</v>
      </c>
      <c r="BD1294" s="18">
        <v>843.90161290322601</v>
      </c>
      <c r="BE1294" s="18">
        <v>408.041666666666</v>
      </c>
      <c r="BF1294" s="18">
        <v>745.17741935483798</v>
      </c>
      <c r="BG1294" s="18">
        <v>793.69838709677401</v>
      </c>
      <c r="BH1294" s="18">
        <v>533.30499999999995</v>
      </c>
      <c r="BI1294" s="18">
        <v>188.562903225806</v>
      </c>
      <c r="BJ1294" s="18">
        <v>87.156999999999996</v>
      </c>
      <c r="BK1294" s="18">
        <v>39.937419354838703</v>
      </c>
      <c r="BL1294" s="18">
        <v>18.063225806451602</v>
      </c>
      <c r="BM1294" s="18">
        <v>13.2339285714285</v>
      </c>
      <c r="BN1294" s="18">
        <v>21.398709677419301</v>
      </c>
      <c r="BO1294" s="18">
        <v>166.83216666666601</v>
      </c>
      <c r="BP1294" s="18">
        <v>448.793548387096</v>
      </c>
      <c r="BQ1294" s="18">
        <v>547.09166666666601</v>
      </c>
      <c r="BR1294" s="18">
        <v>503.05161290322502</v>
      </c>
      <c r="BS1294" s="18">
        <v>576.527419354838</v>
      </c>
      <c r="BT1294" s="18">
        <v>588.83499999999901</v>
      </c>
      <c r="BU1294" s="18">
        <v>352.10806451612899</v>
      </c>
      <c r="BV1294" s="18">
        <v>110.886</v>
      </c>
      <c r="BW1294" s="18">
        <v>33.269354838709603</v>
      </c>
      <c r="BX1294" s="18">
        <v>21.991451612903202</v>
      </c>
      <c r="BY1294" s="18">
        <v>18.165178571428498</v>
      </c>
      <c r="BZ1294" s="18">
        <v>85.388064516129006</v>
      </c>
      <c r="CA1294" s="18">
        <v>422.31833333333299</v>
      </c>
      <c r="CB1294" s="18">
        <v>527.23225806451603</v>
      </c>
      <c r="CC1294" s="18">
        <v>459.685</v>
      </c>
      <c r="CD1294" s="18">
        <v>604.46129032258</v>
      </c>
      <c r="CE1294" s="18">
        <v>932.41935483870895</v>
      </c>
      <c r="CF1294" s="18">
        <v>868.79833333333295</v>
      </c>
      <c r="CG1294" s="18">
        <v>300.75483870967702</v>
      </c>
      <c r="CH1294" s="18">
        <v>66.490166666666596</v>
      </c>
      <c r="CI1294" s="18">
        <v>29.533548387096701</v>
      </c>
      <c r="CJ1294" s="18">
        <v>22.1088709677419</v>
      </c>
      <c r="CK1294" s="18">
        <v>19.577499999999901</v>
      </c>
      <c r="CL1294" s="18">
        <v>30.8070967741935</v>
      </c>
      <c r="CM1294" s="18">
        <v>218.31733333333301</v>
      </c>
      <c r="CN1294" s="18">
        <v>414.88548387096699</v>
      </c>
      <c r="CO1294" s="18">
        <v>380.95166666666597</v>
      </c>
      <c r="CP1294" s="18">
        <v>692.25161290322501</v>
      </c>
      <c r="CQ1294" s="18">
        <v>1169.0967741935401</v>
      </c>
      <c r="CR1294" s="18">
        <v>750.28666666666595</v>
      </c>
      <c r="CS1294" s="18">
        <v>207.03870967741901</v>
      </c>
      <c r="CT1294" s="18">
        <v>73.019833333333295</v>
      </c>
      <c r="CU1294" s="18">
        <v>37.341451612903199</v>
      </c>
      <c r="CV1294" s="18">
        <v>25.0595161290322</v>
      </c>
      <c r="CW1294" s="18">
        <v>33.460172413793103</v>
      </c>
      <c r="CX1294" s="18">
        <v>45.615161290322597</v>
      </c>
      <c r="CY1294" s="18">
        <v>264.68633333333298</v>
      </c>
      <c r="CZ1294" s="18">
        <v>729.02096774193501</v>
      </c>
      <c r="DA1294" s="18">
        <v>919.98333333333301</v>
      </c>
      <c r="DB1294" s="18">
        <v>1014.7403225806401</v>
      </c>
      <c r="DC1294" s="18">
        <v>1465.27419354838</v>
      </c>
      <c r="DD1294" s="18">
        <v>1143.95333333333</v>
      </c>
      <c r="DE1294" s="18">
        <v>353.94516129032201</v>
      </c>
      <c r="DF1294" s="18">
        <v>100.58966666666601</v>
      </c>
      <c r="DG1294" s="18">
        <v>81.3127419354838</v>
      </c>
      <c r="DH1294" s="18">
        <v>58.716290322580598</v>
      </c>
      <c r="DI1294" s="18">
        <v>34.506428571428501</v>
      </c>
      <c r="DJ1294" s="18">
        <v>47.206451612903201</v>
      </c>
      <c r="DK1294" s="18">
        <v>294.02333333333303</v>
      </c>
      <c r="DL1294" s="18">
        <v>657.00645161290299</v>
      </c>
      <c r="DM1294" s="18">
        <v>529.95499999999902</v>
      </c>
      <c r="DN1294" s="18">
        <v>1114.2338709677399</v>
      </c>
      <c r="DO1294" s="18">
        <v>1461.35483870967</v>
      </c>
      <c r="DP1294" s="18">
        <v>1343.75</v>
      </c>
      <c r="DQ1294" s="18">
        <v>604.44193548387</v>
      </c>
      <c r="DR1294" s="18">
        <v>112.015166666666</v>
      </c>
      <c r="DS1294" s="19">
        <v>45.7</v>
      </c>
    </row>
    <row r="1295" spans="1:123" x14ac:dyDescent="0.25">
      <c r="A1295" s="12" t="s">
        <v>65</v>
      </c>
      <c r="B1295" s="13">
        <v>1</v>
      </c>
      <c r="C1295" s="13" t="str">
        <f t="shared" si="24"/>
        <v>BB_L_16_GW_GW_SA_Low_GW_GQ_24_020_1</v>
      </c>
      <c r="D1295" s="14">
        <v>12.2109677419354</v>
      </c>
      <c r="E1295" s="14">
        <v>75.370344827586194</v>
      </c>
      <c r="F1295" s="14">
        <v>105.01935483870901</v>
      </c>
      <c r="G1295" s="14">
        <v>259.09399999999903</v>
      </c>
      <c r="H1295" s="14">
        <v>149.889193548387</v>
      </c>
      <c r="I1295" s="14">
        <v>25.9196666666666</v>
      </c>
      <c r="J1295" s="14">
        <v>11.633870967741901</v>
      </c>
      <c r="K1295" s="14">
        <v>9.6478870967741894</v>
      </c>
      <c r="L1295" s="14">
        <v>1.90154333333333</v>
      </c>
      <c r="M1295" s="14">
        <v>0.31082903225806402</v>
      </c>
      <c r="N1295" s="14">
        <v>56.983705</v>
      </c>
      <c r="O1295" s="14">
        <v>55.989032258064498</v>
      </c>
      <c r="P1295" s="14">
        <v>35.118064516129003</v>
      </c>
      <c r="Q1295" s="14">
        <v>233.61267857142801</v>
      </c>
      <c r="R1295" s="14">
        <v>41.984838709677398</v>
      </c>
      <c r="S1295" s="14">
        <v>221.812166666666</v>
      </c>
      <c r="T1295" s="14">
        <v>93.705967741935396</v>
      </c>
      <c r="U1295" s="14">
        <v>18.955633333333299</v>
      </c>
      <c r="V1295" s="14">
        <v>4.4042096774193498</v>
      </c>
      <c r="W1295" s="14">
        <v>5.3460161290322503</v>
      </c>
      <c r="X1295" s="14">
        <v>3.3404333333333298</v>
      </c>
      <c r="Y1295" s="14">
        <v>1.6968064516129</v>
      </c>
      <c r="Z1295" s="14">
        <v>19.511583333333299</v>
      </c>
      <c r="AA1295" s="14">
        <v>75.635967741935403</v>
      </c>
      <c r="AB1295" s="14">
        <v>33.3995161290322</v>
      </c>
      <c r="AC1295" s="14">
        <v>157.58803571428501</v>
      </c>
      <c r="AD1295" s="14">
        <v>107.21564516129</v>
      </c>
      <c r="AE1295" s="14">
        <v>208.88533333333299</v>
      </c>
      <c r="AF1295" s="14">
        <v>123.568225806451</v>
      </c>
      <c r="AG1295" s="14">
        <v>24.650833333333299</v>
      </c>
      <c r="AH1295" s="14">
        <v>4.6882741935483798</v>
      </c>
      <c r="AI1295" s="14">
        <v>4.9675483870967696</v>
      </c>
      <c r="AJ1295" s="14">
        <v>3.18713333333333</v>
      </c>
      <c r="AK1295" s="14">
        <v>2.9545806451612799</v>
      </c>
      <c r="AL1295" s="14">
        <v>18.402866666666601</v>
      </c>
      <c r="AM1295" s="14">
        <v>31.029790322580599</v>
      </c>
      <c r="AN1295" s="14">
        <v>15.0649193548387</v>
      </c>
      <c r="AO1295" s="14">
        <v>15.069642857142799</v>
      </c>
      <c r="AP1295" s="14">
        <v>41.198064516129001</v>
      </c>
      <c r="AQ1295" s="14">
        <v>118.06666666666599</v>
      </c>
      <c r="AR1295" s="14">
        <v>207.62016129032199</v>
      </c>
      <c r="AS1295" s="14">
        <v>8.1840166666666594</v>
      </c>
      <c r="AT1295" s="14">
        <v>8.9141935483870895</v>
      </c>
      <c r="AU1295" s="14">
        <v>3.2118548387096699</v>
      </c>
      <c r="AV1295" s="14">
        <v>4.2545333333333302</v>
      </c>
      <c r="AW1295" s="14">
        <v>2.5668225806451601</v>
      </c>
      <c r="AX1295" s="14">
        <v>717.53193333333297</v>
      </c>
      <c r="AY1295" s="14">
        <v>172.80661290322499</v>
      </c>
      <c r="AZ1295" s="14">
        <v>32.290161290322501</v>
      </c>
      <c r="BA1295" s="14">
        <v>91.46</v>
      </c>
      <c r="BB1295" s="14">
        <v>232.96822580645099</v>
      </c>
      <c r="BC1295" s="14">
        <v>156.48999999999899</v>
      </c>
      <c r="BD1295" s="14">
        <v>135.80677419354799</v>
      </c>
      <c r="BE1295" s="14">
        <v>20.343499999999999</v>
      </c>
      <c r="BF1295" s="14">
        <v>7.8700322580645103</v>
      </c>
      <c r="BG1295" s="14">
        <v>6.5113870967741896</v>
      </c>
      <c r="BH1295" s="14">
        <v>6.3477499999999996</v>
      </c>
      <c r="BI1295" s="14">
        <v>9.7526935483870894</v>
      </c>
      <c r="BJ1295" s="14">
        <v>26.481000000000002</v>
      </c>
      <c r="BK1295" s="14">
        <v>117.17887096774101</v>
      </c>
      <c r="BL1295" s="14">
        <v>139.069032258064</v>
      </c>
      <c r="BM1295" s="14">
        <v>87.853214285714202</v>
      </c>
      <c r="BN1295" s="14">
        <v>105.599838709677</v>
      </c>
      <c r="BO1295" s="14">
        <v>137.77983333333299</v>
      </c>
      <c r="BP1295" s="14">
        <v>100.614999999999</v>
      </c>
      <c r="BQ1295" s="14">
        <v>13.117766666666601</v>
      </c>
      <c r="BR1295" s="14">
        <v>10.014096774193501</v>
      </c>
      <c r="BS1295" s="14">
        <v>7.5174193548387098</v>
      </c>
      <c r="BT1295" s="14">
        <v>5.1059000000000001</v>
      </c>
      <c r="BU1295" s="14">
        <v>5.2330645161290299</v>
      </c>
      <c r="BV1295" s="14">
        <v>100.43504999999899</v>
      </c>
      <c r="BW1295" s="14">
        <v>128.321129032258</v>
      </c>
      <c r="BX1295" s="14">
        <v>67.801451612903193</v>
      </c>
      <c r="BY1295" s="14">
        <v>133.712142857142</v>
      </c>
      <c r="BZ1295" s="14">
        <v>146.272741935483</v>
      </c>
      <c r="CA1295" s="14">
        <v>292.702</v>
      </c>
      <c r="CB1295" s="14">
        <v>136.710806451612</v>
      </c>
      <c r="CC1295" s="14">
        <v>17.067499999999999</v>
      </c>
      <c r="CD1295" s="14">
        <v>11.276629032258001</v>
      </c>
      <c r="CE1295" s="14">
        <v>8.7809354838709606</v>
      </c>
      <c r="CF1295" s="14">
        <v>9.3324166666666599</v>
      </c>
      <c r="CG1295" s="14">
        <v>8.2225483870967704</v>
      </c>
      <c r="CH1295" s="14">
        <v>29.475349999999999</v>
      </c>
      <c r="CI1295" s="14">
        <v>136.10435483870901</v>
      </c>
      <c r="CJ1295" s="14">
        <v>68.4359677419354</v>
      </c>
      <c r="CK1295" s="14">
        <v>74.771428571428501</v>
      </c>
      <c r="CL1295" s="14">
        <v>201.34338709677399</v>
      </c>
      <c r="CM1295" s="14">
        <v>497.29233333333298</v>
      </c>
      <c r="CN1295" s="14">
        <v>125.95483870967701</v>
      </c>
      <c r="CO1295" s="14">
        <v>54.007666666666601</v>
      </c>
      <c r="CP1295" s="14">
        <v>13.560032258064499</v>
      </c>
      <c r="CQ1295" s="14">
        <v>18.840048387096701</v>
      </c>
      <c r="CR1295" s="14">
        <v>22.0058333333333</v>
      </c>
      <c r="CS1295" s="14">
        <v>15.3058064516129</v>
      </c>
      <c r="CT1295" s="14">
        <v>19.359500000000001</v>
      </c>
      <c r="CU1295" s="14">
        <v>167.37225806451599</v>
      </c>
      <c r="CV1295" s="14">
        <v>173.72</v>
      </c>
      <c r="CW1295" s="14">
        <v>301.30465517241299</v>
      </c>
      <c r="CX1295" s="14">
        <v>131.88451612903199</v>
      </c>
      <c r="CY1295" s="14">
        <v>672.24099999999896</v>
      </c>
      <c r="CZ1295" s="14">
        <v>123.16983870967699</v>
      </c>
      <c r="DA1295" s="14">
        <v>74.583666666666602</v>
      </c>
      <c r="DB1295" s="14">
        <v>19.624838709677402</v>
      </c>
      <c r="DC1295" s="14">
        <v>12.5525806451612</v>
      </c>
      <c r="DD1295" s="14">
        <v>21.641500000000001</v>
      </c>
      <c r="DE1295" s="14">
        <v>23.338064516128998</v>
      </c>
      <c r="DF1295" s="14">
        <v>39.482333333333301</v>
      </c>
      <c r="DG1295" s="14">
        <v>183.99</v>
      </c>
      <c r="DH1295" s="14">
        <v>92.806129032257999</v>
      </c>
      <c r="DI1295" s="14">
        <v>67.079285714285703</v>
      </c>
      <c r="DJ1295" s="14">
        <v>608.04</v>
      </c>
      <c r="DK1295" s="14">
        <v>443.01249999999999</v>
      </c>
      <c r="DL1295" s="14">
        <v>203.24612903225801</v>
      </c>
      <c r="DM1295" s="14">
        <v>26.9351666666666</v>
      </c>
      <c r="DN1295" s="14">
        <v>12.1990322580645</v>
      </c>
      <c r="DO1295" s="14">
        <v>12.6124193548387</v>
      </c>
      <c r="DP1295" s="14">
        <v>15.673999999999999</v>
      </c>
      <c r="DQ1295" s="14">
        <v>18.170645161290299</v>
      </c>
      <c r="DR1295" s="14">
        <v>32.4761666666666</v>
      </c>
      <c r="DS1295" s="15">
        <v>173.221833333333</v>
      </c>
    </row>
    <row r="1296" spans="1:123" x14ac:dyDescent="0.25">
      <c r="A1296" s="16" t="s">
        <v>65</v>
      </c>
      <c r="B1296" s="17">
        <v>2</v>
      </c>
      <c r="C1296" s="13" t="str">
        <f t="shared" si="24"/>
        <v>BB_L_16_GW_GW_SA_Low_GW_GQ_24_020_2</v>
      </c>
      <c r="D1296" s="18">
        <v>10.0009677419354</v>
      </c>
      <c r="E1296" s="18">
        <v>10.0424137931034</v>
      </c>
      <c r="F1296" s="18">
        <v>10.1796774193548</v>
      </c>
      <c r="G1296" s="18">
        <v>10.342000000000001</v>
      </c>
      <c r="H1296" s="18">
        <v>16.298870967741902</v>
      </c>
      <c r="I1296" s="18">
        <v>11.894500000000001</v>
      </c>
      <c r="J1296" s="18">
        <v>10.037741935483799</v>
      </c>
      <c r="K1296" s="18">
        <v>8.8247580645161303</v>
      </c>
      <c r="L1296" s="18">
        <v>0.58298949999999905</v>
      </c>
      <c r="M1296" s="18">
        <v>1.72585483870967E-2</v>
      </c>
      <c r="N1296" s="18">
        <v>7.7629499999999907E-2</v>
      </c>
      <c r="O1296" s="18">
        <v>0.11230225806451601</v>
      </c>
      <c r="P1296" s="18">
        <v>0.128099516129032</v>
      </c>
      <c r="Q1296" s="18">
        <v>0.51916607142857096</v>
      </c>
      <c r="R1296" s="18">
        <v>0.23726451612903199</v>
      </c>
      <c r="S1296" s="18">
        <v>0.52180333333333295</v>
      </c>
      <c r="T1296" s="18">
        <v>0.55445483870967704</v>
      </c>
      <c r="U1296" s="18">
        <v>0.47317166666666599</v>
      </c>
      <c r="V1296" s="18">
        <v>0.23763225806451599</v>
      </c>
      <c r="W1296" s="18">
        <v>0.35844838709677401</v>
      </c>
      <c r="X1296" s="18">
        <v>0.242548333333333</v>
      </c>
      <c r="Y1296" s="18">
        <v>0.305867741935483</v>
      </c>
      <c r="Z1296" s="18">
        <v>0.60541833333333295</v>
      </c>
      <c r="AA1296" s="18">
        <v>1.0490516129032199</v>
      </c>
      <c r="AB1296" s="18">
        <v>1.1505483870967701</v>
      </c>
      <c r="AC1296" s="18">
        <v>1.22876785714285</v>
      </c>
      <c r="AD1296" s="18">
        <v>1.2975967741935399</v>
      </c>
      <c r="AE1296" s="18">
        <v>1.33023333333333</v>
      </c>
      <c r="AF1296" s="18">
        <v>1.28999999999999</v>
      </c>
      <c r="AG1296" s="18">
        <v>1.18552833333333</v>
      </c>
      <c r="AH1296" s="18">
        <v>0.69458870967741904</v>
      </c>
      <c r="AI1296" s="18">
        <v>0.60528225806451597</v>
      </c>
      <c r="AJ1296" s="18">
        <v>0.59955999999999998</v>
      </c>
      <c r="AK1296" s="18">
        <v>0.762240322580645</v>
      </c>
      <c r="AL1296" s="18">
        <v>0.97275166666666602</v>
      </c>
      <c r="AM1296" s="18">
        <v>1.1929838709677401</v>
      </c>
      <c r="AN1296" s="18">
        <v>1.2788225806451601</v>
      </c>
      <c r="AO1296" s="18">
        <v>1.20085714285714</v>
      </c>
      <c r="AP1296" s="18">
        <v>1.17206451612903</v>
      </c>
      <c r="AQ1296" s="18">
        <v>1.43563333333333</v>
      </c>
      <c r="AR1296" s="18">
        <v>2.0049999999999999</v>
      </c>
      <c r="AS1296" s="18">
        <v>1.1343999999999901</v>
      </c>
      <c r="AT1296" s="18">
        <v>1.0509758064516099</v>
      </c>
      <c r="AU1296" s="18">
        <v>0.78310322580645098</v>
      </c>
      <c r="AV1296" s="18">
        <v>0.78394166666666598</v>
      </c>
      <c r="AW1296" s="18">
        <v>0.70549677419354795</v>
      </c>
      <c r="AX1296" s="18">
        <v>18.828763333333299</v>
      </c>
      <c r="AY1296" s="18">
        <v>1.6876451612903201</v>
      </c>
      <c r="AZ1296" s="18">
        <v>1.5221612903225801</v>
      </c>
      <c r="BA1296" s="18">
        <v>1.91539655172413</v>
      </c>
      <c r="BB1296" s="18">
        <v>2.8266935483870901</v>
      </c>
      <c r="BC1296" s="18">
        <v>3.12558333333333</v>
      </c>
      <c r="BD1296" s="18">
        <v>8.3217258064516102</v>
      </c>
      <c r="BE1296" s="18">
        <v>3.1905333333333301</v>
      </c>
      <c r="BF1296" s="18">
        <v>2.3428709677419302</v>
      </c>
      <c r="BG1296" s="18">
        <v>1.85974193548387</v>
      </c>
      <c r="BH1296" s="18">
        <v>2.5762499999999999</v>
      </c>
      <c r="BI1296" s="18">
        <v>4.3192096774193498</v>
      </c>
      <c r="BJ1296" s="18">
        <v>4.53433333333333</v>
      </c>
      <c r="BK1296" s="18">
        <v>4.47482258064516</v>
      </c>
      <c r="BL1296" s="18">
        <v>3.82387096774193</v>
      </c>
      <c r="BM1296" s="18">
        <v>3.1356785714285702</v>
      </c>
      <c r="BN1296" s="18">
        <v>2.74462903225806</v>
      </c>
      <c r="BO1296" s="18">
        <v>2.59703333333333</v>
      </c>
      <c r="BP1296" s="18">
        <v>2.5206451612903198</v>
      </c>
      <c r="BQ1296" s="18">
        <v>2.0827833333333299</v>
      </c>
      <c r="BR1296" s="18">
        <v>1.99796774193548</v>
      </c>
      <c r="BS1296" s="18">
        <v>1.8820806451612899</v>
      </c>
      <c r="BT1296" s="18">
        <v>1.7290999999999901</v>
      </c>
      <c r="BU1296" s="18">
        <v>1.78056451612903</v>
      </c>
      <c r="BV1296" s="18">
        <v>2.1964999999999999</v>
      </c>
      <c r="BW1296" s="18">
        <v>2.6546612903225801</v>
      </c>
      <c r="BX1296" s="18">
        <v>2.66096774193548</v>
      </c>
      <c r="BY1296" s="18">
        <v>2.8359285714285698</v>
      </c>
      <c r="BZ1296" s="18">
        <v>2.7417741935483799</v>
      </c>
      <c r="CA1296" s="18">
        <v>2.92078333333333</v>
      </c>
      <c r="CB1296" s="18">
        <v>2.7132419354838699</v>
      </c>
      <c r="CC1296" s="18">
        <v>2.2487333333333299</v>
      </c>
      <c r="CD1296" s="18">
        <v>2.2571290322580602</v>
      </c>
      <c r="CE1296" s="18">
        <v>2.24674193548387</v>
      </c>
      <c r="CF1296" s="18">
        <v>2.5313333333333299</v>
      </c>
      <c r="CG1296" s="18">
        <v>2.8106612903225798</v>
      </c>
      <c r="CH1296" s="18">
        <v>3.2928833333333301</v>
      </c>
      <c r="CI1296" s="18">
        <v>4.8120000000000003</v>
      </c>
      <c r="CJ1296" s="18">
        <v>5.0289354838709599</v>
      </c>
      <c r="CK1296" s="18">
        <v>4.4240178571428501</v>
      </c>
      <c r="CL1296" s="18">
        <v>4.4195161290322504</v>
      </c>
      <c r="CM1296" s="18">
        <v>5.2749333333333297</v>
      </c>
      <c r="CN1296" s="18">
        <v>3.9164354838709601</v>
      </c>
      <c r="CO1296" s="18">
        <v>5.1732166666666597</v>
      </c>
      <c r="CP1296" s="18">
        <v>2.6285322580645101</v>
      </c>
      <c r="CQ1296" s="18">
        <v>5.1860967741935404</v>
      </c>
      <c r="CR1296" s="18">
        <v>4.0506166666666603</v>
      </c>
      <c r="CS1296" s="18">
        <v>4.8624032258064496</v>
      </c>
      <c r="CT1296" s="18">
        <v>7.1207166666666604</v>
      </c>
      <c r="CU1296" s="18">
        <v>10.4660161290322</v>
      </c>
      <c r="CV1296" s="18">
        <v>7.4234032258064504</v>
      </c>
      <c r="CW1296" s="18">
        <v>5.5267068965517199</v>
      </c>
      <c r="CX1296" s="18">
        <v>4.2824193548386997</v>
      </c>
      <c r="CY1296" s="18">
        <v>7.1778333333333304</v>
      </c>
      <c r="CZ1296" s="18">
        <v>4.2836612903225797</v>
      </c>
      <c r="DA1296" s="18">
        <v>15.943149999999999</v>
      </c>
      <c r="DB1296" s="18">
        <v>4.8084838709677404</v>
      </c>
      <c r="DC1296" s="18">
        <v>3.8014193548386999</v>
      </c>
      <c r="DD1296" s="18">
        <v>7.9125500000000004</v>
      </c>
      <c r="DE1296" s="18">
        <v>9.6032903225806407</v>
      </c>
      <c r="DF1296" s="18">
        <v>6.65591666666666</v>
      </c>
      <c r="DG1296" s="18">
        <v>5.1899354838709604</v>
      </c>
      <c r="DH1296" s="18">
        <v>4.5890000000000004</v>
      </c>
      <c r="DI1296" s="18">
        <v>3.7675535714285702</v>
      </c>
      <c r="DJ1296" s="18">
        <v>6.5726774193548296</v>
      </c>
      <c r="DK1296" s="18">
        <v>5.9765166666666598</v>
      </c>
      <c r="DL1296" s="18">
        <v>4.4204354838709596</v>
      </c>
      <c r="DM1296" s="18">
        <v>3.31725</v>
      </c>
      <c r="DN1296" s="18">
        <v>2.7432258064516102</v>
      </c>
      <c r="DO1296" s="18">
        <v>3.4030161290322498</v>
      </c>
      <c r="DP1296" s="18">
        <v>5.38343333333333</v>
      </c>
      <c r="DQ1296" s="18">
        <v>6.0862258064516102</v>
      </c>
      <c r="DR1296" s="18">
        <v>5.2214499999999902</v>
      </c>
      <c r="DS1296" s="19">
        <v>4.6479499999999998</v>
      </c>
    </row>
    <row r="1297" spans="1:123" x14ac:dyDescent="0.25">
      <c r="A1297" s="12" t="s">
        <v>65</v>
      </c>
      <c r="B1297" s="13">
        <v>3</v>
      </c>
      <c r="C1297" s="13" t="str">
        <f t="shared" si="24"/>
        <v>BB_L_16_GW_GW_SA_Low_GW_GQ_24_020_3</v>
      </c>
      <c r="D1297" s="14">
        <v>10</v>
      </c>
      <c r="E1297" s="14">
        <v>9.9999655172413799</v>
      </c>
      <c r="F1297" s="14">
        <v>9.9994516129032203</v>
      </c>
      <c r="G1297" s="14">
        <v>10.0002</v>
      </c>
      <c r="H1297" s="14">
        <v>9.9933709677419298</v>
      </c>
      <c r="I1297" s="14">
        <v>10.010866666666599</v>
      </c>
      <c r="J1297" s="14">
        <v>10</v>
      </c>
      <c r="K1297" s="14">
        <v>8.6973548387096695</v>
      </c>
      <c r="L1297" s="14">
        <v>0.41522999999999999</v>
      </c>
      <c r="M1297" s="14">
        <v>5.31706451612903E-3</v>
      </c>
      <c r="N1297" s="14">
        <v>3.9962166666666597E-3</v>
      </c>
      <c r="O1297" s="14">
        <v>7.8369838709677394E-3</v>
      </c>
      <c r="P1297" s="14">
        <v>1.6183548387096701E-2</v>
      </c>
      <c r="Q1297" s="14">
        <v>2.9058928571428499E-2</v>
      </c>
      <c r="R1297" s="14">
        <v>4.4158548387096701E-2</v>
      </c>
      <c r="S1297" s="14">
        <v>5.8861999999999901E-2</v>
      </c>
      <c r="T1297" s="14">
        <v>6.5461935483870901E-2</v>
      </c>
      <c r="U1297" s="14">
        <v>6.8610999999999894E-2</v>
      </c>
      <c r="V1297" s="14">
        <v>6.3986935483870896E-2</v>
      </c>
      <c r="W1297" s="14">
        <v>5.9622258064516098E-2</v>
      </c>
      <c r="X1297" s="14">
        <v>6.9295333333333306E-2</v>
      </c>
      <c r="Y1297" s="14">
        <v>0.10787129032258</v>
      </c>
      <c r="Z1297" s="14">
        <v>0.22166166666666601</v>
      </c>
      <c r="AA1297" s="14">
        <v>0.341022580645161</v>
      </c>
      <c r="AB1297" s="14">
        <v>0.402212903225806</v>
      </c>
      <c r="AC1297" s="14">
        <v>0.39183214285714202</v>
      </c>
      <c r="AD1297" s="14">
        <v>0.35351612903225799</v>
      </c>
      <c r="AE1297" s="14">
        <v>0.331616666666666</v>
      </c>
      <c r="AF1297" s="14">
        <v>0.29889032258064502</v>
      </c>
      <c r="AG1297" s="14">
        <v>0.27442333333333302</v>
      </c>
      <c r="AH1297" s="14">
        <v>0.24110322580645099</v>
      </c>
      <c r="AI1297" s="14">
        <v>0.19283870967741901</v>
      </c>
      <c r="AJ1297" s="14">
        <v>0.199743333333333</v>
      </c>
      <c r="AK1297" s="14">
        <v>0.25721612903225799</v>
      </c>
      <c r="AL1297" s="14">
        <v>0.33914499999999997</v>
      </c>
      <c r="AM1297" s="14">
        <v>0.40395806451612898</v>
      </c>
      <c r="AN1297" s="14">
        <v>0.43603064516128998</v>
      </c>
      <c r="AO1297" s="14">
        <v>0.41791785714285701</v>
      </c>
      <c r="AP1297" s="14">
        <v>0.39688387096774103</v>
      </c>
      <c r="AQ1297" s="14">
        <v>0.39833333333333298</v>
      </c>
      <c r="AR1297" s="14">
        <v>0.40501612903225798</v>
      </c>
      <c r="AS1297" s="14">
        <v>0.377931666666666</v>
      </c>
      <c r="AT1297" s="14">
        <v>0.31180000000000002</v>
      </c>
      <c r="AU1297" s="14">
        <v>0.270670967741935</v>
      </c>
      <c r="AV1297" s="14">
        <v>0.23613999999999999</v>
      </c>
      <c r="AW1297" s="14">
        <v>0.237995161290322</v>
      </c>
      <c r="AX1297" s="14">
        <v>0.26607523333333299</v>
      </c>
      <c r="AY1297" s="14">
        <v>0.428383870967742</v>
      </c>
      <c r="AZ1297" s="14">
        <v>0.500454838709677</v>
      </c>
      <c r="BA1297" s="14">
        <v>0.59742413793103399</v>
      </c>
      <c r="BB1297" s="14">
        <v>0.80556451612903202</v>
      </c>
      <c r="BC1297" s="14">
        <v>0.91776000000000002</v>
      </c>
      <c r="BD1297" s="14">
        <v>0.913225806451612</v>
      </c>
      <c r="BE1297" s="14">
        <v>0.80460500000000001</v>
      </c>
      <c r="BF1297" s="14">
        <v>0.77891290322580597</v>
      </c>
      <c r="BG1297" s="14">
        <v>0.548788709677419</v>
      </c>
      <c r="BH1297" s="14">
        <v>0.85507166666666601</v>
      </c>
      <c r="BI1297" s="14">
        <v>1.43822580645161</v>
      </c>
      <c r="BJ1297" s="14">
        <v>1.4892666666666601</v>
      </c>
      <c r="BK1297" s="14">
        <v>1.4538870967741899</v>
      </c>
      <c r="BL1297" s="14">
        <v>1.2304999999999999</v>
      </c>
      <c r="BM1297" s="14">
        <v>0.98129821428571395</v>
      </c>
      <c r="BN1297" s="14">
        <v>0.81925645161290295</v>
      </c>
      <c r="BO1297" s="14">
        <v>0.72554166666666597</v>
      </c>
      <c r="BP1297" s="14">
        <v>0.68069032258064499</v>
      </c>
      <c r="BQ1297" s="14">
        <v>0.64232166666666601</v>
      </c>
      <c r="BR1297" s="14">
        <v>0.63518064516129003</v>
      </c>
      <c r="BS1297" s="14">
        <v>0.57671451612903202</v>
      </c>
      <c r="BT1297" s="14">
        <v>0.59688333333333299</v>
      </c>
      <c r="BU1297" s="14">
        <v>0.58056935483870897</v>
      </c>
      <c r="BV1297" s="14">
        <v>0.68005833333333299</v>
      </c>
      <c r="BW1297" s="14">
        <v>0.77570645161290297</v>
      </c>
      <c r="BX1297" s="14">
        <v>0.83951129032257998</v>
      </c>
      <c r="BY1297" s="14">
        <v>0.832841071428571</v>
      </c>
      <c r="BZ1297" s="14">
        <v>0.77176290322580599</v>
      </c>
      <c r="CA1297" s="14">
        <v>0.71633666666666596</v>
      </c>
      <c r="CB1297" s="14">
        <v>0.689483870967741</v>
      </c>
      <c r="CC1297" s="14">
        <v>0.66343833333333302</v>
      </c>
      <c r="CD1297" s="14">
        <v>0.67489354838709603</v>
      </c>
      <c r="CE1297" s="14">
        <v>0.66224032258064403</v>
      </c>
      <c r="CF1297" s="14">
        <v>0.73897833333333296</v>
      </c>
      <c r="CG1297" s="14">
        <v>0.93968548387096695</v>
      </c>
      <c r="CH1297" s="14">
        <v>1.0666833333333301</v>
      </c>
      <c r="CI1297" s="14">
        <v>1.4625322580645099</v>
      </c>
      <c r="CJ1297" s="14">
        <v>1.6380645161290299</v>
      </c>
      <c r="CK1297" s="14">
        <v>1.4584999999999999</v>
      </c>
      <c r="CL1297" s="14">
        <v>1.2761774193548301</v>
      </c>
      <c r="CM1297" s="14">
        <v>1.17733333333333</v>
      </c>
      <c r="CN1297" s="14">
        <v>1.09215483870967</v>
      </c>
      <c r="CO1297" s="14">
        <v>0.95108833333333298</v>
      </c>
      <c r="CP1297" s="14">
        <v>0.83821774193548304</v>
      </c>
      <c r="CQ1297" s="14">
        <v>0.81877580645161196</v>
      </c>
      <c r="CR1297" s="14">
        <v>0.96146666666666603</v>
      </c>
      <c r="CS1297" s="14">
        <v>1.5574838709677401</v>
      </c>
      <c r="CT1297" s="14">
        <v>2.20255</v>
      </c>
      <c r="CU1297" s="14">
        <v>3.3636451612903202</v>
      </c>
      <c r="CV1297" s="14">
        <v>2.39953225806451</v>
      </c>
      <c r="CW1297" s="14">
        <v>1.5830862068965501</v>
      </c>
      <c r="CX1297" s="14">
        <v>1.2117258064516101</v>
      </c>
      <c r="CY1297" s="14">
        <v>1.1611499999999999</v>
      </c>
      <c r="CZ1297" s="14">
        <v>1.1075161290322499</v>
      </c>
      <c r="DA1297" s="14">
        <v>1.4031166666666599</v>
      </c>
      <c r="DB1297" s="14">
        <v>1.31595161290322</v>
      </c>
      <c r="DC1297" s="14">
        <v>1.25053225806451</v>
      </c>
      <c r="DD1297" s="14">
        <v>2.3627499999999899</v>
      </c>
      <c r="DE1297" s="14">
        <v>3.1172903225806401</v>
      </c>
      <c r="DF1297" s="14">
        <v>2.2342</v>
      </c>
      <c r="DG1297" s="14">
        <v>1.5879193548387001</v>
      </c>
      <c r="DH1297" s="14">
        <v>1.32782258064516</v>
      </c>
      <c r="DI1297" s="14">
        <v>1.18444642857142</v>
      </c>
      <c r="DJ1297" s="14">
        <v>1.0843064516129</v>
      </c>
      <c r="DK1297" s="14">
        <v>1.0205550000000001</v>
      </c>
      <c r="DL1297" s="14">
        <v>0.95253870967741905</v>
      </c>
      <c r="DM1297" s="14">
        <v>0.90903999999999996</v>
      </c>
      <c r="DN1297" s="14">
        <v>0.836898387096774</v>
      </c>
      <c r="DO1297" s="14">
        <v>1.0509580645161201</v>
      </c>
      <c r="DP1297" s="14">
        <v>1.6233166666666601</v>
      </c>
      <c r="DQ1297" s="14">
        <v>1.8106935483870901</v>
      </c>
      <c r="DR1297" s="14">
        <v>1.6739666666666599</v>
      </c>
      <c r="DS1297" s="15">
        <v>1.3821666666666601</v>
      </c>
    </row>
    <row r="1298" spans="1:123" x14ac:dyDescent="0.25">
      <c r="A1298" s="16" t="s">
        <v>65</v>
      </c>
      <c r="B1298" s="17">
        <v>4</v>
      </c>
      <c r="C1298" s="13" t="str">
        <f t="shared" si="24"/>
        <v>BB_L_16_GW_GW_SA_Low_GW_GQ_24_020_4</v>
      </c>
      <c r="D1298" s="18">
        <v>15.321774193548301</v>
      </c>
      <c r="E1298" s="18">
        <v>180.74258620689599</v>
      </c>
      <c r="F1298" s="18">
        <v>509.90161290322499</v>
      </c>
      <c r="G1298" s="18">
        <v>753.77499999999998</v>
      </c>
      <c r="H1298" s="18">
        <v>494.24838709677402</v>
      </c>
      <c r="I1298" s="18">
        <v>27.475000000000001</v>
      </c>
      <c r="J1298" s="18">
        <v>12.8067741935483</v>
      </c>
      <c r="K1298" s="18">
        <v>10.7702741935483</v>
      </c>
      <c r="L1298" s="18">
        <v>4.5543333333333296</v>
      </c>
      <c r="M1298" s="18">
        <v>1.1421112903225801</v>
      </c>
      <c r="N1298" s="18">
        <v>247.322583333333</v>
      </c>
      <c r="O1298" s="18">
        <v>252.09838709677399</v>
      </c>
      <c r="P1298" s="18">
        <v>191.86306451612899</v>
      </c>
      <c r="Q1298" s="18">
        <v>816.06428571428501</v>
      </c>
      <c r="R1298" s="18">
        <v>195.05387096774101</v>
      </c>
      <c r="S1298" s="18">
        <v>820.22633333333295</v>
      </c>
      <c r="T1298" s="18">
        <v>393.027419354838</v>
      </c>
      <c r="U1298" s="18">
        <v>35.454500000000003</v>
      </c>
      <c r="V1298" s="18">
        <v>8.2744354838709597</v>
      </c>
      <c r="W1298" s="18">
        <v>8.2845161290322498</v>
      </c>
      <c r="X1298" s="18">
        <v>6.4744666666666602</v>
      </c>
      <c r="Y1298" s="18">
        <v>3.50543548387096</v>
      </c>
      <c r="Z1298" s="18">
        <v>27.732316666666598</v>
      </c>
      <c r="AA1298" s="18">
        <v>381.02096774193501</v>
      </c>
      <c r="AB1298" s="18">
        <v>175.38499999999999</v>
      </c>
      <c r="AC1298" s="18">
        <v>495.541071428571</v>
      </c>
      <c r="AD1298" s="18">
        <v>547.79193548387104</v>
      </c>
      <c r="AE1298" s="18">
        <v>758.75333333333299</v>
      </c>
      <c r="AF1298" s="18">
        <v>535.48451612903204</v>
      </c>
      <c r="AG1298" s="18">
        <v>50.285333333333298</v>
      </c>
      <c r="AH1298" s="18">
        <v>8.3847741935483793</v>
      </c>
      <c r="AI1298" s="18">
        <v>8.8590483870967702</v>
      </c>
      <c r="AJ1298" s="18">
        <v>5.8273666666666601</v>
      </c>
      <c r="AK1298" s="18">
        <v>4.7110161290322496</v>
      </c>
      <c r="AL1298" s="18">
        <v>65.769800000000004</v>
      </c>
      <c r="AM1298" s="18">
        <v>134.96774193548299</v>
      </c>
      <c r="AN1298" s="18">
        <v>82.702096774193507</v>
      </c>
      <c r="AO1298" s="18">
        <v>57.935535714285699</v>
      </c>
      <c r="AP1298" s="18">
        <v>115.046451612903</v>
      </c>
      <c r="AQ1298" s="18">
        <v>568.69833333333304</v>
      </c>
      <c r="AR1298" s="18">
        <v>563.67290322580595</v>
      </c>
      <c r="AS1298" s="18">
        <v>16.698166666666602</v>
      </c>
      <c r="AT1298" s="18">
        <v>14.0676935483871</v>
      </c>
      <c r="AU1298" s="18">
        <v>5.4074516129032197</v>
      </c>
      <c r="AV1298" s="18">
        <v>6.2082166666666598</v>
      </c>
      <c r="AW1298" s="18">
        <v>3.8582096774193499</v>
      </c>
      <c r="AX1298" s="18">
        <v>1409.74683333333</v>
      </c>
      <c r="AY1298" s="18">
        <v>789.97096774193506</v>
      </c>
      <c r="AZ1298" s="18">
        <v>140.025806451612</v>
      </c>
      <c r="BA1298" s="18">
        <v>363.93965517241298</v>
      </c>
      <c r="BB1298" s="18">
        <v>757.841935483871</v>
      </c>
      <c r="BC1298" s="18">
        <v>710.64333333333298</v>
      </c>
      <c r="BD1298" s="18">
        <v>439.939032258064</v>
      </c>
      <c r="BE1298" s="18">
        <v>37.200000000000003</v>
      </c>
      <c r="BF1298" s="18">
        <v>11.226741935483799</v>
      </c>
      <c r="BG1298" s="18">
        <v>8.5064193548387106</v>
      </c>
      <c r="BH1298" s="18">
        <v>6.9894499999999997</v>
      </c>
      <c r="BI1298" s="18">
        <v>9.6206290322580603</v>
      </c>
      <c r="BJ1298" s="18">
        <v>64.982333333333301</v>
      </c>
      <c r="BK1298" s="18">
        <v>504.12741935483803</v>
      </c>
      <c r="BL1298" s="18">
        <v>550.55741935483798</v>
      </c>
      <c r="BM1298" s="18">
        <v>381.24107142857099</v>
      </c>
      <c r="BN1298" s="18">
        <v>466.20806451612901</v>
      </c>
      <c r="BO1298" s="18">
        <v>574.26499999999999</v>
      </c>
      <c r="BP1298" s="18">
        <v>335.37</v>
      </c>
      <c r="BQ1298" s="18">
        <v>29.801833333333299</v>
      </c>
      <c r="BR1298" s="18">
        <v>13.949838709677399</v>
      </c>
      <c r="BS1298" s="18">
        <v>11.559419354838701</v>
      </c>
      <c r="BT1298" s="18">
        <v>6.4260999999999999</v>
      </c>
      <c r="BU1298" s="18">
        <v>6.6556612903225698</v>
      </c>
      <c r="BV1298" s="18">
        <v>378.78436666666602</v>
      </c>
      <c r="BW1298" s="18">
        <v>582.56774193548301</v>
      </c>
      <c r="BX1298" s="18">
        <v>268.537096774193</v>
      </c>
      <c r="BY1298" s="18">
        <v>560.66428571428503</v>
      </c>
      <c r="BZ1298" s="18">
        <v>616.09354838709601</v>
      </c>
      <c r="CA1298" s="18">
        <v>1051.2049999999999</v>
      </c>
      <c r="CB1298" s="18">
        <v>496.17290322580601</v>
      </c>
      <c r="CC1298" s="18">
        <v>36.597166666666602</v>
      </c>
      <c r="CD1298" s="18">
        <v>16.0696774193548</v>
      </c>
      <c r="CE1298" s="18">
        <v>11.348290322580601</v>
      </c>
      <c r="CF1298" s="18">
        <v>11.4979</v>
      </c>
      <c r="CG1298" s="18">
        <v>9.1841290322580598</v>
      </c>
      <c r="CH1298" s="18">
        <v>69.528499999999894</v>
      </c>
      <c r="CI1298" s="18">
        <v>534.29193548387002</v>
      </c>
      <c r="CJ1298" s="18">
        <v>299.201612903225</v>
      </c>
      <c r="CK1298" s="18">
        <v>221.541071428571</v>
      </c>
      <c r="CL1298" s="18">
        <v>817.25483870967696</v>
      </c>
      <c r="CM1298" s="18">
        <v>1269.8499999999899</v>
      </c>
      <c r="CN1298" s="18">
        <v>694.17580645161297</v>
      </c>
      <c r="CO1298" s="18">
        <v>92.111999999999995</v>
      </c>
      <c r="CP1298" s="18">
        <v>19.8014516129032</v>
      </c>
      <c r="CQ1298" s="18">
        <v>13.757419354838699</v>
      </c>
      <c r="CR1298" s="18">
        <v>26.815333333333299</v>
      </c>
      <c r="CS1298" s="18">
        <v>15.0466129032258</v>
      </c>
      <c r="CT1298" s="18">
        <v>17.207999999999899</v>
      </c>
      <c r="CU1298" s="18">
        <v>566.72677419354795</v>
      </c>
      <c r="CV1298" s="18">
        <v>762.35645161290302</v>
      </c>
      <c r="CW1298" s="18">
        <v>1022.27758620689</v>
      </c>
      <c r="CX1298" s="18">
        <v>527.49193548386995</v>
      </c>
      <c r="CY1298" s="18">
        <v>1514.98833333333</v>
      </c>
      <c r="CZ1298" s="18">
        <v>701.46612903225798</v>
      </c>
      <c r="DA1298" s="18">
        <v>115.755499999999</v>
      </c>
      <c r="DB1298" s="18">
        <v>22.716290322580601</v>
      </c>
      <c r="DC1298" s="18">
        <v>13.4462903225806</v>
      </c>
      <c r="DD1298" s="18">
        <v>18.213166666666599</v>
      </c>
      <c r="DE1298" s="18">
        <v>22.637903225806401</v>
      </c>
      <c r="DF1298" s="18">
        <v>116.449833333333</v>
      </c>
      <c r="DG1298" s="18">
        <v>623.99032258064506</v>
      </c>
      <c r="DH1298" s="18">
        <v>487.40322580645102</v>
      </c>
      <c r="DI1298" s="18">
        <v>180.638571428571</v>
      </c>
      <c r="DJ1298" s="18">
        <v>1530.84193548387</v>
      </c>
      <c r="DK1298" s="18">
        <v>1023.81</v>
      </c>
      <c r="DL1298" s="18">
        <v>880.26806451612902</v>
      </c>
      <c r="DM1298" s="18">
        <v>40.7291666666666</v>
      </c>
      <c r="DN1298" s="18">
        <v>17.885000000000002</v>
      </c>
      <c r="DO1298" s="18">
        <v>14.2214516129032</v>
      </c>
      <c r="DP1298" s="18">
        <v>14.077999999999999</v>
      </c>
      <c r="DQ1298" s="18">
        <v>18.3770967741935</v>
      </c>
      <c r="DR1298" s="18">
        <v>33.536999999999999</v>
      </c>
      <c r="DS1298" s="19">
        <v>560.01666666666597</v>
      </c>
    </row>
    <row r="1299" spans="1:123" x14ac:dyDescent="0.25">
      <c r="A1299" s="12" t="s">
        <v>65</v>
      </c>
      <c r="B1299" s="13">
        <v>5</v>
      </c>
      <c r="C1299" s="13" t="str">
        <f t="shared" si="24"/>
        <v>BB_L_16_GW_GW_SA_Low_GW_GQ_24_020_5</v>
      </c>
      <c r="D1299" s="14">
        <v>10.224193548386999</v>
      </c>
      <c r="E1299" s="14">
        <v>19.4479310344827</v>
      </c>
      <c r="F1299" s="14">
        <v>45.063064516129003</v>
      </c>
      <c r="G1299" s="14">
        <v>73.937666666666601</v>
      </c>
      <c r="H1299" s="14">
        <v>88.656774193548301</v>
      </c>
      <c r="I1299" s="14">
        <v>17.009833333333301</v>
      </c>
      <c r="J1299" s="14">
        <v>10.468225806451599</v>
      </c>
      <c r="K1299" s="14">
        <v>9.6845806451612901</v>
      </c>
      <c r="L1299" s="14">
        <v>1.7418083333333301</v>
      </c>
      <c r="M1299" s="14">
        <v>0.113815806451612</v>
      </c>
      <c r="N1299" s="14">
        <v>15.8867311666666</v>
      </c>
      <c r="O1299" s="14">
        <v>15.045532258064499</v>
      </c>
      <c r="P1299" s="14">
        <v>12.2357580645161</v>
      </c>
      <c r="Q1299" s="14">
        <v>69.278821428571405</v>
      </c>
      <c r="R1299" s="14">
        <v>12.3295322580645</v>
      </c>
      <c r="S1299" s="14">
        <v>64.220799999999997</v>
      </c>
      <c r="T1299" s="14">
        <v>34.532419354838702</v>
      </c>
      <c r="U1299" s="14">
        <v>5.6692166666666601</v>
      </c>
      <c r="V1299" s="14">
        <v>1.17228225806451</v>
      </c>
      <c r="W1299" s="14">
        <v>1.58894838709677</v>
      </c>
      <c r="X1299" s="14">
        <v>1.11428333333333</v>
      </c>
      <c r="Y1299" s="14">
        <v>0.63218387096774198</v>
      </c>
      <c r="Z1299" s="14">
        <v>1.54009666666666</v>
      </c>
      <c r="AA1299" s="14">
        <v>25.484516129032201</v>
      </c>
      <c r="AB1299" s="14">
        <v>11.881193548386999</v>
      </c>
      <c r="AC1299" s="14">
        <v>35.332499999999897</v>
      </c>
      <c r="AD1299" s="14">
        <v>42.440322580645102</v>
      </c>
      <c r="AE1299" s="14">
        <v>59.991833333333297</v>
      </c>
      <c r="AF1299" s="14">
        <v>43.719161290322504</v>
      </c>
      <c r="AG1299" s="14">
        <v>7.8599333333333297</v>
      </c>
      <c r="AH1299" s="14">
        <v>1.4356612903225801</v>
      </c>
      <c r="AI1299" s="14">
        <v>1.5135161290322501</v>
      </c>
      <c r="AJ1299" s="14">
        <v>1.1421749999999999</v>
      </c>
      <c r="AK1299" s="14">
        <v>1.1560322580645099</v>
      </c>
      <c r="AL1299" s="14">
        <v>4.7836666666666599</v>
      </c>
      <c r="AM1299" s="14">
        <v>9.0069677419354797</v>
      </c>
      <c r="AN1299" s="14">
        <v>6.6079838709677396</v>
      </c>
      <c r="AO1299" s="14">
        <v>4.4291785714285696</v>
      </c>
      <c r="AP1299" s="14">
        <v>7.3169032258064499</v>
      </c>
      <c r="AQ1299" s="14">
        <v>40.088333333333303</v>
      </c>
      <c r="AR1299" s="14">
        <v>66.535370967741898</v>
      </c>
      <c r="AS1299" s="14">
        <v>2.6152333333333302</v>
      </c>
      <c r="AT1299" s="14">
        <v>2.7937096774193502</v>
      </c>
      <c r="AU1299" s="14">
        <v>1.2705</v>
      </c>
      <c r="AV1299" s="14">
        <v>1.55131</v>
      </c>
      <c r="AW1299" s="14">
        <v>1.0360290322580601</v>
      </c>
      <c r="AX1299" s="14">
        <v>228.99971666666599</v>
      </c>
      <c r="AY1299" s="14">
        <v>76.070806451612896</v>
      </c>
      <c r="AZ1299" s="14">
        <v>9.9699516129032197</v>
      </c>
      <c r="BA1299" s="14">
        <v>23.6979137931034</v>
      </c>
      <c r="BB1299" s="14">
        <v>58.102903225806401</v>
      </c>
      <c r="BC1299" s="14">
        <v>59.058333333333302</v>
      </c>
      <c r="BD1299" s="14">
        <v>52.961290322580602</v>
      </c>
      <c r="BE1299" s="14">
        <v>12.6919666666666</v>
      </c>
      <c r="BF1299" s="14">
        <v>3.6375000000000002</v>
      </c>
      <c r="BG1299" s="14">
        <v>2.9704516129032199</v>
      </c>
      <c r="BH1299" s="14">
        <v>2.8078500000000002</v>
      </c>
      <c r="BI1299" s="14">
        <v>4.8922580645161302</v>
      </c>
      <c r="BJ1299" s="14">
        <v>8.2631333333333306</v>
      </c>
      <c r="BK1299" s="14">
        <v>39.470322580645103</v>
      </c>
      <c r="BL1299" s="14">
        <v>40.754338709677398</v>
      </c>
      <c r="BM1299" s="14">
        <v>28.068035714285699</v>
      </c>
      <c r="BN1299" s="14">
        <v>33.666612903225797</v>
      </c>
      <c r="BO1299" s="14">
        <v>42.963333333333303</v>
      </c>
      <c r="BP1299" s="14">
        <v>34.109193548387097</v>
      </c>
      <c r="BQ1299" s="14">
        <v>4.9711833333333297</v>
      </c>
      <c r="BR1299" s="14">
        <v>3.33990322580645</v>
      </c>
      <c r="BS1299" s="14">
        <v>3.1848064516129</v>
      </c>
      <c r="BT1299" s="14">
        <v>2.2195833333333299</v>
      </c>
      <c r="BU1299" s="14">
        <v>2.32582258064516</v>
      </c>
      <c r="BV1299" s="14">
        <v>28.086749999999999</v>
      </c>
      <c r="BW1299" s="14">
        <v>42.334516129032203</v>
      </c>
      <c r="BX1299" s="14">
        <v>19.722887096774102</v>
      </c>
      <c r="BY1299" s="14">
        <v>39.8687857142857</v>
      </c>
      <c r="BZ1299" s="14">
        <v>47.310645161290303</v>
      </c>
      <c r="CA1299" s="14">
        <v>89.447999999999993</v>
      </c>
      <c r="CB1299" s="14">
        <v>44.790483870967698</v>
      </c>
      <c r="CC1299" s="14">
        <v>6.5262833333333301</v>
      </c>
      <c r="CD1299" s="14">
        <v>4.0172903225806396</v>
      </c>
      <c r="CE1299" s="14">
        <v>3.4988870967741899</v>
      </c>
      <c r="CF1299" s="14">
        <v>4.0445333333333302</v>
      </c>
      <c r="CG1299" s="14">
        <v>3.5961290322580601</v>
      </c>
      <c r="CH1299" s="14">
        <v>7.5442499999999999</v>
      </c>
      <c r="CI1299" s="14">
        <v>40.916935483870901</v>
      </c>
      <c r="CJ1299" s="14">
        <v>24.393064516129002</v>
      </c>
      <c r="CK1299" s="14">
        <v>18.241607142857099</v>
      </c>
      <c r="CL1299" s="14">
        <v>63.2045161290322</v>
      </c>
      <c r="CM1299" s="14">
        <v>136.04016666666601</v>
      </c>
      <c r="CN1299" s="14">
        <v>67.087258064516107</v>
      </c>
      <c r="CO1299" s="14">
        <v>21.376816666666599</v>
      </c>
      <c r="CP1299" s="14">
        <v>4.8288064516129001</v>
      </c>
      <c r="CQ1299" s="14">
        <v>6.5108064516128996</v>
      </c>
      <c r="CR1299" s="14">
        <v>9.2755500000000008</v>
      </c>
      <c r="CS1299" s="14">
        <v>6.7529354838709601</v>
      </c>
      <c r="CT1299" s="14">
        <v>7.8307333333333302</v>
      </c>
      <c r="CU1299" s="14">
        <v>48.440322580645102</v>
      </c>
      <c r="CV1299" s="14">
        <v>63.034193548387101</v>
      </c>
      <c r="CW1299" s="14">
        <v>90.998275862068894</v>
      </c>
      <c r="CX1299" s="14">
        <v>40.33</v>
      </c>
      <c r="CY1299" s="14">
        <v>173.21349999999899</v>
      </c>
      <c r="CZ1299" s="14">
        <v>81.365322580645099</v>
      </c>
      <c r="DA1299" s="14">
        <v>35.665499999999902</v>
      </c>
      <c r="DB1299" s="14">
        <v>8.4094677419354795</v>
      </c>
      <c r="DC1299" s="14">
        <v>5.1198548387096698</v>
      </c>
      <c r="DD1299" s="14">
        <v>8.9988666666666592</v>
      </c>
      <c r="DE1299" s="14">
        <v>11.9153225806451</v>
      </c>
      <c r="DF1299" s="14">
        <v>14.701183333333301</v>
      </c>
      <c r="DG1299" s="14">
        <v>48.5770967741935</v>
      </c>
      <c r="DH1299" s="14">
        <v>41.0819354838709</v>
      </c>
      <c r="DI1299" s="14">
        <v>14.396678571428501</v>
      </c>
      <c r="DJ1299" s="14">
        <v>164.772258064516</v>
      </c>
      <c r="DK1299" s="14">
        <v>112.490166666666</v>
      </c>
      <c r="DL1299" s="14">
        <v>132.42699999999999</v>
      </c>
      <c r="DM1299" s="14">
        <v>8.33273333333333</v>
      </c>
      <c r="DN1299" s="14">
        <v>4.8165645161290298</v>
      </c>
      <c r="DO1299" s="14">
        <v>4.8180806451612899</v>
      </c>
      <c r="DP1299" s="14">
        <v>6.4367000000000001</v>
      </c>
      <c r="DQ1299" s="14">
        <v>8.72745161290322</v>
      </c>
      <c r="DR1299" s="14">
        <v>7.5206666666666599</v>
      </c>
      <c r="DS1299" s="15">
        <v>41.8168333333333</v>
      </c>
    </row>
    <row r="1300" spans="1:123" x14ac:dyDescent="0.25">
      <c r="A1300" s="16" t="s">
        <v>65</v>
      </c>
      <c r="B1300" s="17">
        <v>6</v>
      </c>
      <c r="C1300" s="13" t="str">
        <f t="shared" si="24"/>
        <v>BB_L_16_GW_GW_SA_Low_GW_GQ_24_020_6</v>
      </c>
      <c r="D1300" s="18">
        <v>10.0017741935483</v>
      </c>
      <c r="E1300" s="18">
        <v>10.0979310344827</v>
      </c>
      <c r="F1300" s="18">
        <v>10.4408064516129</v>
      </c>
      <c r="G1300" s="18">
        <v>11.010499999999899</v>
      </c>
      <c r="H1300" s="18">
        <v>12.9709677419354</v>
      </c>
      <c r="I1300" s="18">
        <v>10.608333333333301</v>
      </c>
      <c r="J1300" s="18">
        <v>10.021612903225799</v>
      </c>
      <c r="K1300" s="18">
        <v>9.5001612903225805</v>
      </c>
      <c r="L1300" s="18">
        <v>1.25134233333333</v>
      </c>
      <c r="M1300" s="18">
        <v>1.10751451612903E-2</v>
      </c>
      <c r="N1300" s="18">
        <v>0.19100853333333301</v>
      </c>
      <c r="O1300" s="18">
        <v>0.18181129032258</v>
      </c>
      <c r="P1300" s="18">
        <v>0.17107580645161199</v>
      </c>
      <c r="Q1300" s="18">
        <v>1.1147821428571401</v>
      </c>
      <c r="R1300" s="18">
        <v>0.21886612903225799</v>
      </c>
      <c r="S1300" s="18">
        <v>0.967005</v>
      </c>
      <c r="T1300" s="18">
        <v>0.64727741935483796</v>
      </c>
      <c r="U1300" s="18">
        <v>0.293146666666666</v>
      </c>
      <c r="V1300" s="18">
        <v>0.117890483870967</v>
      </c>
      <c r="W1300" s="18">
        <v>0.15066645161290301</v>
      </c>
      <c r="X1300" s="18">
        <v>0.124761333333333</v>
      </c>
      <c r="Y1300" s="18">
        <v>0.140203225806451</v>
      </c>
      <c r="Z1300" s="18">
        <v>0.275403333333333</v>
      </c>
      <c r="AA1300" s="18">
        <v>0.72028387096774105</v>
      </c>
      <c r="AB1300" s="18">
        <v>0.654638709677419</v>
      </c>
      <c r="AC1300" s="18">
        <v>0.96639107142857095</v>
      </c>
      <c r="AD1300" s="18">
        <v>1.0758774193548299</v>
      </c>
      <c r="AE1300" s="18">
        <v>1.3024533333333299</v>
      </c>
      <c r="AF1300" s="18">
        <v>1.06433870967741</v>
      </c>
      <c r="AG1300" s="18">
        <v>0.63037666666666603</v>
      </c>
      <c r="AH1300" s="18">
        <v>0.34913064516129</v>
      </c>
      <c r="AI1300" s="18">
        <v>0.30048064516129003</v>
      </c>
      <c r="AJ1300" s="18">
        <v>0.28283833333333303</v>
      </c>
      <c r="AK1300" s="18">
        <v>0.34804032258064499</v>
      </c>
      <c r="AL1300" s="18">
        <v>0.48024333333333302</v>
      </c>
      <c r="AM1300" s="18">
        <v>0.62128548387096705</v>
      </c>
      <c r="AN1300" s="18">
        <v>0.65157258064516099</v>
      </c>
      <c r="AO1300" s="18">
        <v>0.60029464285714196</v>
      </c>
      <c r="AP1300" s="18">
        <v>0.60156935483870899</v>
      </c>
      <c r="AQ1300" s="18">
        <v>1.0425183333333301</v>
      </c>
      <c r="AR1300" s="18">
        <v>1.8757677419354799</v>
      </c>
      <c r="AS1300" s="18">
        <v>0.55605833333333299</v>
      </c>
      <c r="AT1300" s="18">
        <v>0.52034999999999998</v>
      </c>
      <c r="AU1300" s="18">
        <v>0.38145967741935399</v>
      </c>
      <c r="AV1300" s="18">
        <v>0.36999666666666597</v>
      </c>
      <c r="AW1300" s="18">
        <v>0.32389032258064498</v>
      </c>
      <c r="AX1300" s="18">
        <v>9.1805353333333297</v>
      </c>
      <c r="AY1300" s="18">
        <v>1.8963403225806399</v>
      </c>
      <c r="AZ1300" s="18">
        <v>0.77665161290322504</v>
      </c>
      <c r="BA1300" s="18">
        <v>1.0514586206896499</v>
      </c>
      <c r="BB1300" s="18">
        <v>1.8346290322580601</v>
      </c>
      <c r="BC1300" s="18">
        <v>2.10618333333333</v>
      </c>
      <c r="BD1300" s="18">
        <v>3.17543548387096</v>
      </c>
      <c r="BE1300" s="18">
        <v>1.92888333333333</v>
      </c>
      <c r="BF1300" s="18">
        <v>1.1724516129032201</v>
      </c>
      <c r="BG1300" s="18">
        <v>0.85853548387096701</v>
      </c>
      <c r="BH1300" s="18">
        <v>1.06083666666666</v>
      </c>
      <c r="BI1300" s="18">
        <v>1.91277419354838</v>
      </c>
      <c r="BJ1300" s="18">
        <v>2.1312333333333302</v>
      </c>
      <c r="BK1300" s="18">
        <v>2.4590645161290299</v>
      </c>
      <c r="BL1300" s="18">
        <v>2.2010645161290299</v>
      </c>
      <c r="BM1300" s="18">
        <v>1.73714285714285</v>
      </c>
      <c r="BN1300" s="18">
        <v>1.5781129032257999</v>
      </c>
      <c r="BO1300" s="18">
        <v>1.58771666666666</v>
      </c>
      <c r="BP1300" s="18">
        <v>1.5447419354838701</v>
      </c>
      <c r="BQ1300" s="18">
        <v>0.98462666666666598</v>
      </c>
      <c r="BR1300" s="18">
        <v>0.93340967741935399</v>
      </c>
      <c r="BS1300" s="18">
        <v>0.87412096774193504</v>
      </c>
      <c r="BT1300" s="18">
        <v>0.817313333333333</v>
      </c>
      <c r="BU1300" s="18">
        <v>0.81107580645161204</v>
      </c>
      <c r="BV1300" s="18">
        <v>1.2378116666666601</v>
      </c>
      <c r="BW1300" s="18">
        <v>1.58316129032258</v>
      </c>
      <c r="BX1300" s="18">
        <v>1.37429032258064</v>
      </c>
      <c r="BY1300" s="18">
        <v>1.64966071428571</v>
      </c>
      <c r="BZ1300" s="18">
        <v>1.71212903225806</v>
      </c>
      <c r="CA1300" s="18">
        <v>2.3440833333333302</v>
      </c>
      <c r="CB1300" s="18">
        <v>1.7005483870967699</v>
      </c>
      <c r="CC1300" s="18">
        <v>1.09005666666666</v>
      </c>
      <c r="CD1300" s="18">
        <v>1.0262225806451599</v>
      </c>
      <c r="CE1300" s="18">
        <v>0.98863709677419298</v>
      </c>
      <c r="CF1300" s="18">
        <v>1.14543333333333</v>
      </c>
      <c r="CG1300" s="18">
        <v>1.2710161290322499</v>
      </c>
      <c r="CH1300" s="18">
        <v>1.4998499999999999</v>
      </c>
      <c r="CI1300" s="18">
        <v>2.43154838709677</v>
      </c>
      <c r="CJ1300" s="18">
        <v>2.50796774193548</v>
      </c>
      <c r="CK1300" s="18">
        <v>2.21980357142857</v>
      </c>
      <c r="CL1300" s="18">
        <v>2.6375000000000002</v>
      </c>
      <c r="CM1300" s="18">
        <v>4.2345166666666598</v>
      </c>
      <c r="CN1300" s="18">
        <v>2.6489193548387</v>
      </c>
      <c r="CO1300" s="18">
        <v>2.2621166666666599</v>
      </c>
      <c r="CP1300" s="18">
        <v>1.2561129032258</v>
      </c>
      <c r="CQ1300" s="18">
        <v>1.6720790322580601</v>
      </c>
      <c r="CR1300" s="18">
        <v>1.81728333333333</v>
      </c>
      <c r="CS1300" s="18">
        <v>2.24141935483871</v>
      </c>
      <c r="CT1300" s="18">
        <v>2.80013333333333</v>
      </c>
      <c r="CU1300" s="18">
        <v>5.1418064516128998</v>
      </c>
      <c r="CV1300" s="18">
        <v>4.3246935483870903</v>
      </c>
      <c r="CW1300" s="18">
        <v>3.6941896551724098</v>
      </c>
      <c r="CX1300" s="18">
        <v>2.2798064516129002</v>
      </c>
      <c r="CY1300" s="18">
        <v>5.2145333333333301</v>
      </c>
      <c r="CZ1300" s="18">
        <v>3.3876612903225798</v>
      </c>
      <c r="DA1300" s="18">
        <v>5.3335999999999997</v>
      </c>
      <c r="DB1300" s="18">
        <v>2.0979354838709598</v>
      </c>
      <c r="DC1300" s="18">
        <v>1.7450967741935399</v>
      </c>
      <c r="DD1300" s="18">
        <v>3.1078000000000001</v>
      </c>
      <c r="DE1300" s="18">
        <v>4.4496451612903201</v>
      </c>
      <c r="DF1300" s="18">
        <v>3.4018333333333302</v>
      </c>
      <c r="DG1300" s="18">
        <v>2.8612419354838701</v>
      </c>
      <c r="DH1300" s="18">
        <v>2.46816129032258</v>
      </c>
      <c r="DI1300" s="18">
        <v>1.81191071428571</v>
      </c>
      <c r="DJ1300" s="18">
        <v>4.7004032258064496</v>
      </c>
      <c r="DK1300" s="18">
        <v>3.6958833333333301</v>
      </c>
      <c r="DL1300" s="18">
        <v>4.9284032258064503</v>
      </c>
      <c r="DM1300" s="18">
        <v>1.4872333333333301</v>
      </c>
      <c r="DN1300" s="18">
        <v>1.2506129032258</v>
      </c>
      <c r="DO1300" s="18">
        <v>1.46866129032258</v>
      </c>
      <c r="DP1300" s="18">
        <v>2.21475</v>
      </c>
      <c r="DQ1300" s="18">
        <v>2.7905967741935398</v>
      </c>
      <c r="DR1300" s="18">
        <v>2.46075</v>
      </c>
      <c r="DS1300" s="19">
        <v>2.43396666666666</v>
      </c>
    </row>
    <row r="1301" spans="1:123" x14ac:dyDescent="0.25">
      <c r="A1301" s="12" t="s">
        <v>65</v>
      </c>
      <c r="B1301" s="13">
        <v>7</v>
      </c>
      <c r="C1301" s="13" t="str">
        <f t="shared" si="24"/>
        <v>BB_L_16_GW_GW_SA_Low_GW_GQ_24_020_7</v>
      </c>
      <c r="D1301" s="14">
        <v>10.7153225806451</v>
      </c>
      <c r="E1301" s="14">
        <v>99.495862068965494</v>
      </c>
      <c r="F1301" s="14">
        <v>496.58064516129002</v>
      </c>
      <c r="G1301" s="14">
        <v>514.84666666666601</v>
      </c>
      <c r="H1301" s="14">
        <v>787.23709677419299</v>
      </c>
      <c r="I1301" s="14">
        <v>50.909333333333301</v>
      </c>
      <c r="J1301" s="14">
        <v>14.732258064516101</v>
      </c>
      <c r="K1301" s="14">
        <v>11.562419354838701</v>
      </c>
      <c r="L1301" s="14">
        <v>5.7828666666666599</v>
      </c>
      <c r="M1301" s="14">
        <v>1.8391741935483801</v>
      </c>
      <c r="N1301" s="14">
        <v>191.01308333333299</v>
      </c>
      <c r="O1301" s="14">
        <v>226.970967741935</v>
      </c>
      <c r="P1301" s="14">
        <v>237.48258064516099</v>
      </c>
      <c r="Q1301" s="14">
        <v>754.86607142857099</v>
      </c>
      <c r="R1301" s="14">
        <v>223.21774193548299</v>
      </c>
      <c r="S1301" s="14">
        <v>656.92</v>
      </c>
      <c r="T1301" s="14">
        <v>534.76451612903202</v>
      </c>
      <c r="U1301" s="14">
        <v>54.722999999999999</v>
      </c>
      <c r="V1301" s="14">
        <v>12.229451612903199</v>
      </c>
      <c r="W1301" s="14">
        <v>11.305112903225799</v>
      </c>
      <c r="X1301" s="14">
        <v>8.2264833333333307</v>
      </c>
      <c r="Y1301" s="14">
        <v>4.8136451612903199</v>
      </c>
      <c r="Z1301" s="14">
        <v>4.0481333333333298</v>
      </c>
      <c r="AA1301" s="14">
        <v>350.55403225806401</v>
      </c>
      <c r="AB1301" s="14">
        <v>182.68612903225801</v>
      </c>
      <c r="AC1301" s="14">
        <v>288.88214285714201</v>
      </c>
      <c r="AD1301" s="14">
        <v>717.56935483870905</v>
      </c>
      <c r="AE1301" s="14">
        <v>665.77666666666596</v>
      </c>
      <c r="AF1301" s="14">
        <v>624.32419354838703</v>
      </c>
      <c r="AG1301" s="14">
        <v>69.622666666666603</v>
      </c>
      <c r="AH1301" s="14">
        <v>11.3494193548387</v>
      </c>
      <c r="AI1301" s="14">
        <v>10.8723870967741</v>
      </c>
      <c r="AJ1301" s="14">
        <v>7.6807499999999997</v>
      </c>
      <c r="AK1301" s="14">
        <v>5.9374032258064497</v>
      </c>
      <c r="AL1301" s="14">
        <v>47.289200000000001</v>
      </c>
      <c r="AM1301" s="14">
        <v>98.368064516128996</v>
      </c>
      <c r="AN1301" s="14">
        <v>126.39822580645099</v>
      </c>
      <c r="AO1301" s="14">
        <v>47.0883928571428</v>
      </c>
      <c r="AP1301" s="14">
        <v>76.372741935483802</v>
      </c>
      <c r="AQ1301" s="14">
        <v>564.00999999999897</v>
      </c>
      <c r="AR1301" s="14">
        <v>579.09838709677399</v>
      </c>
      <c r="AS1301" s="14">
        <v>23.9574999999999</v>
      </c>
      <c r="AT1301" s="14">
        <v>16.929032258064499</v>
      </c>
      <c r="AU1301" s="14">
        <v>7.8266451612903198</v>
      </c>
      <c r="AV1301" s="14">
        <v>7.2072500000000002</v>
      </c>
      <c r="AW1301" s="14">
        <v>5.0124999999999904</v>
      </c>
      <c r="AX1301" s="14">
        <v>1135.5458333333299</v>
      </c>
      <c r="AY1301" s="14">
        <v>1031.49677419354</v>
      </c>
      <c r="AZ1301" s="14">
        <v>161.675806451612</v>
      </c>
      <c r="BA1301" s="14">
        <v>299.882758620689</v>
      </c>
      <c r="BB1301" s="14">
        <v>660.45161290322505</v>
      </c>
      <c r="BC1301" s="14">
        <v>692.31499999999903</v>
      </c>
      <c r="BD1301" s="14">
        <v>578.86322580645106</v>
      </c>
      <c r="BE1301" s="14">
        <v>50.875999999999998</v>
      </c>
      <c r="BF1301" s="14">
        <v>15.5490322580645</v>
      </c>
      <c r="BG1301" s="14">
        <v>11.332548387096701</v>
      </c>
      <c r="BH1301" s="14">
        <v>8.5403666666666602</v>
      </c>
      <c r="BI1301" s="14">
        <v>9.8403709677419293</v>
      </c>
      <c r="BJ1301" s="14">
        <v>38.759833333333297</v>
      </c>
      <c r="BK1301" s="14">
        <v>492.80967741935399</v>
      </c>
      <c r="BL1301" s="14">
        <v>473.49838709677402</v>
      </c>
      <c r="BM1301" s="14">
        <v>381.86071428571398</v>
      </c>
      <c r="BN1301" s="14">
        <v>437.14354838709602</v>
      </c>
      <c r="BO1301" s="14">
        <v>616.93666666666604</v>
      </c>
      <c r="BP1301" s="14">
        <v>369.916129032257</v>
      </c>
      <c r="BQ1301" s="14">
        <v>51.474166666666598</v>
      </c>
      <c r="BR1301" s="14">
        <v>16.787903225806399</v>
      </c>
      <c r="BS1301" s="14">
        <v>14.949048387096701</v>
      </c>
      <c r="BT1301" s="14">
        <v>7.6804999999999897</v>
      </c>
      <c r="BU1301" s="14">
        <v>7.8223387096774104</v>
      </c>
      <c r="BV1301" s="14">
        <v>305.513033333333</v>
      </c>
      <c r="BW1301" s="14">
        <v>584.72096774193506</v>
      </c>
      <c r="BX1301" s="14">
        <v>296.99193548387098</v>
      </c>
      <c r="BY1301" s="14">
        <v>467.61785714285702</v>
      </c>
      <c r="BZ1301" s="14">
        <v>624.69999999999902</v>
      </c>
      <c r="CA1301" s="14">
        <v>974.7</v>
      </c>
      <c r="CB1301" s="14">
        <v>591.99677419354805</v>
      </c>
      <c r="CC1301" s="14">
        <v>58.702499999999901</v>
      </c>
      <c r="CD1301" s="14">
        <v>20.164032258064498</v>
      </c>
      <c r="CE1301" s="14">
        <v>14.844193548387</v>
      </c>
      <c r="CF1301" s="14">
        <v>13.351333333333301</v>
      </c>
      <c r="CG1301" s="14">
        <v>11.123870967741899</v>
      </c>
      <c r="CH1301" s="14">
        <v>55.751999999999903</v>
      </c>
      <c r="CI1301" s="14">
        <v>429.97532258064501</v>
      </c>
      <c r="CJ1301" s="14">
        <v>341.14354838709602</v>
      </c>
      <c r="CK1301" s="14">
        <v>249.30357142857099</v>
      </c>
      <c r="CL1301" s="14">
        <v>667.03387096774202</v>
      </c>
      <c r="CM1301" s="14">
        <v>1233.5150000000001</v>
      </c>
      <c r="CN1301" s="14">
        <v>837.89516129032199</v>
      </c>
      <c r="CO1301" s="14">
        <v>136.94616666666599</v>
      </c>
      <c r="CP1301" s="14">
        <v>26.2888709677419</v>
      </c>
      <c r="CQ1301" s="14">
        <v>18.675967741935398</v>
      </c>
      <c r="CR1301" s="14">
        <v>29.571166666666599</v>
      </c>
      <c r="CS1301" s="14">
        <v>15.5835483870967</v>
      </c>
      <c r="CT1301" s="14">
        <v>15.5281666666666</v>
      </c>
      <c r="CU1301" s="14">
        <v>429.05338709677397</v>
      </c>
      <c r="CV1301" s="14">
        <v>772.78709677419295</v>
      </c>
      <c r="CW1301" s="14">
        <v>886.99310344827597</v>
      </c>
      <c r="CX1301" s="14">
        <v>589.23225806451603</v>
      </c>
      <c r="CY1301" s="14">
        <v>1304.5616666666599</v>
      </c>
      <c r="CZ1301" s="14">
        <v>966.14193548387095</v>
      </c>
      <c r="DA1301" s="14">
        <v>131.995833333333</v>
      </c>
      <c r="DB1301" s="14">
        <v>31.3620967741935</v>
      </c>
      <c r="DC1301" s="14">
        <v>14.7985483870967</v>
      </c>
      <c r="DD1301" s="14">
        <v>15.9818333333333</v>
      </c>
      <c r="DE1301" s="14">
        <v>22.468387096774102</v>
      </c>
      <c r="DF1301" s="14">
        <v>90.278833333333296</v>
      </c>
      <c r="DG1301" s="14">
        <v>464.70322580645097</v>
      </c>
      <c r="DH1301" s="14">
        <v>602.90967741935401</v>
      </c>
      <c r="DI1301" s="14">
        <v>156.92696428571401</v>
      </c>
      <c r="DJ1301" s="14">
        <v>1219.5</v>
      </c>
      <c r="DK1301" s="14">
        <v>1017.91166666666</v>
      </c>
      <c r="DL1301" s="14">
        <v>1180.8580645161201</v>
      </c>
      <c r="DM1301" s="14">
        <v>56.212000000000003</v>
      </c>
      <c r="DN1301" s="14">
        <v>23.643064516129002</v>
      </c>
      <c r="DO1301" s="14">
        <v>15.636451612903199</v>
      </c>
      <c r="DP1301" s="14">
        <v>15.350499999999901</v>
      </c>
      <c r="DQ1301" s="14">
        <v>18.273709677419301</v>
      </c>
      <c r="DR1301" s="14">
        <v>16.187666666666601</v>
      </c>
      <c r="DS1301" s="15">
        <v>432.66833333333301</v>
      </c>
    </row>
    <row r="1302" spans="1:123" x14ac:dyDescent="0.25">
      <c r="A1302" s="16" t="s">
        <v>65</v>
      </c>
      <c r="B1302" s="17">
        <v>8</v>
      </c>
      <c r="C1302" s="13" t="str">
        <f t="shared" si="24"/>
        <v>BB_L_16_GW_GW_SA_Low_GW_GQ_24_020_8</v>
      </c>
      <c r="D1302" s="18">
        <v>10.143064516129</v>
      </c>
      <c r="E1302" s="18">
        <v>29.830517241379301</v>
      </c>
      <c r="F1302" s="18">
        <v>125.139516129032</v>
      </c>
      <c r="G1302" s="18">
        <v>129.10766666666601</v>
      </c>
      <c r="H1302" s="18">
        <v>242.753548387096</v>
      </c>
      <c r="I1302" s="18">
        <v>26.602333333333299</v>
      </c>
      <c r="J1302" s="18">
        <v>11.178709677419301</v>
      </c>
      <c r="K1302" s="18">
        <v>10.2068064516129</v>
      </c>
      <c r="L1302" s="18">
        <v>3.3307583333333302</v>
      </c>
      <c r="M1302" s="18">
        <v>0.414498387096774</v>
      </c>
      <c r="N1302" s="18">
        <v>44.701805</v>
      </c>
      <c r="O1302" s="18">
        <v>51.236935483870901</v>
      </c>
      <c r="P1302" s="18">
        <v>53.946129032258</v>
      </c>
      <c r="Q1302" s="18">
        <v>192.11142857142801</v>
      </c>
      <c r="R1302" s="18">
        <v>49.4341935483871</v>
      </c>
      <c r="S1302" s="18">
        <v>163.93049999999999</v>
      </c>
      <c r="T1302" s="18">
        <v>132.553225806451</v>
      </c>
      <c r="U1302" s="18">
        <v>14.099033333333299</v>
      </c>
      <c r="V1302" s="18">
        <v>2.9790322580645099</v>
      </c>
      <c r="W1302" s="18">
        <v>2.9404838709677401</v>
      </c>
      <c r="X1302" s="18">
        <v>2.1986833333333302</v>
      </c>
      <c r="Y1302" s="18">
        <v>1.2570919354838701</v>
      </c>
      <c r="Z1302" s="18">
        <v>1.2031133333333299</v>
      </c>
      <c r="AA1302" s="18">
        <v>82.154822580645103</v>
      </c>
      <c r="AB1302" s="18">
        <v>41.448709677419302</v>
      </c>
      <c r="AC1302" s="18">
        <v>66.1789285714285</v>
      </c>
      <c r="AD1302" s="18">
        <v>176.32887096774101</v>
      </c>
      <c r="AE1302" s="18">
        <v>164.63749999999999</v>
      </c>
      <c r="AF1302" s="18">
        <v>153.039193548387</v>
      </c>
      <c r="AG1302" s="18">
        <v>18.288</v>
      </c>
      <c r="AH1302" s="18">
        <v>2.8377419354838702</v>
      </c>
      <c r="AI1302" s="18">
        <v>2.77603225806451</v>
      </c>
      <c r="AJ1302" s="18">
        <v>2.0939000000000001</v>
      </c>
      <c r="AK1302" s="18">
        <v>1.8234032258064501</v>
      </c>
      <c r="AL1302" s="18">
        <v>11.404033333333301</v>
      </c>
      <c r="AM1302" s="18">
        <v>22.457645161290301</v>
      </c>
      <c r="AN1302" s="18">
        <v>29.702903225806399</v>
      </c>
      <c r="AO1302" s="18">
        <v>11.2081071428571</v>
      </c>
      <c r="AP1302" s="18">
        <v>17.554516129032201</v>
      </c>
      <c r="AQ1302" s="18">
        <v>133.52916666666599</v>
      </c>
      <c r="AR1302" s="18">
        <v>164.228548387096</v>
      </c>
      <c r="AS1302" s="18">
        <v>6.1292</v>
      </c>
      <c r="AT1302" s="18">
        <v>4.7926935483870903</v>
      </c>
      <c r="AU1302" s="18">
        <v>2.2483709677419301</v>
      </c>
      <c r="AV1302" s="18">
        <v>2.2574000000000001</v>
      </c>
      <c r="AW1302" s="18">
        <v>1.6232096774193501</v>
      </c>
      <c r="AX1302" s="18">
        <v>379.51148333333299</v>
      </c>
      <c r="AY1302" s="18">
        <v>273.304354838709</v>
      </c>
      <c r="AZ1302" s="18">
        <v>35.697419354838701</v>
      </c>
      <c r="BA1302" s="18">
        <v>69.114482758620696</v>
      </c>
      <c r="BB1302" s="18">
        <v>160.44145161290299</v>
      </c>
      <c r="BC1302" s="18">
        <v>169.655333333333</v>
      </c>
      <c r="BD1302" s="18">
        <v>154.65677419354799</v>
      </c>
      <c r="BE1302" s="18">
        <v>22.032083333333301</v>
      </c>
      <c r="BF1302" s="18">
        <v>5.2897741935483804</v>
      </c>
      <c r="BG1302" s="18">
        <v>4.0428387096774099</v>
      </c>
      <c r="BH1302" s="18">
        <v>3.2085833333333298</v>
      </c>
      <c r="BI1302" s="18">
        <v>5.1814032258064504</v>
      </c>
      <c r="BJ1302" s="18">
        <v>12.1701</v>
      </c>
      <c r="BK1302" s="18">
        <v>120.713709677419</v>
      </c>
      <c r="BL1302" s="18">
        <v>114.393709677419</v>
      </c>
      <c r="BM1302" s="18">
        <v>89.762321428571397</v>
      </c>
      <c r="BN1302" s="18">
        <v>102.617580645161</v>
      </c>
      <c r="BO1302" s="18">
        <v>148.59099999999901</v>
      </c>
      <c r="BP1302" s="18">
        <v>95.533709677419296</v>
      </c>
      <c r="BQ1302" s="18">
        <v>14.1913499999999</v>
      </c>
      <c r="BR1302" s="18">
        <v>4.9966451612903198</v>
      </c>
      <c r="BS1302" s="18">
        <v>5.0168225806451598</v>
      </c>
      <c r="BT1302" s="18">
        <v>2.8885666666666601</v>
      </c>
      <c r="BU1302" s="18">
        <v>2.9908870967741898</v>
      </c>
      <c r="BV1302" s="18">
        <v>74.386066666666594</v>
      </c>
      <c r="BW1302" s="18">
        <v>139.94225806451601</v>
      </c>
      <c r="BX1302" s="18">
        <v>69.295806451612904</v>
      </c>
      <c r="BY1302" s="18">
        <v>110.710178571428</v>
      </c>
      <c r="BZ1302" s="18">
        <v>151.661129032258</v>
      </c>
      <c r="CA1302" s="18">
        <v>247.9665</v>
      </c>
      <c r="CB1302" s="18">
        <v>148.34322580645099</v>
      </c>
      <c r="CC1302" s="18">
        <v>16.2078666666666</v>
      </c>
      <c r="CD1302" s="18">
        <v>6.14627419354838</v>
      </c>
      <c r="CE1302" s="18">
        <v>4.8693709677419301</v>
      </c>
      <c r="CF1302" s="18">
        <v>5.3824666666666596</v>
      </c>
      <c r="CG1302" s="18">
        <v>4.3657419354838698</v>
      </c>
      <c r="CH1302" s="18">
        <v>15.1729</v>
      </c>
      <c r="CI1302" s="18">
        <v>105.433709677419</v>
      </c>
      <c r="CJ1302" s="18">
        <v>82.413548387096697</v>
      </c>
      <c r="CK1302" s="18">
        <v>59.776607142857102</v>
      </c>
      <c r="CL1302" s="18">
        <v>162.44790322580599</v>
      </c>
      <c r="CM1302" s="18">
        <v>342.81333333333299</v>
      </c>
      <c r="CN1302" s="18">
        <v>216.19322580645101</v>
      </c>
      <c r="CO1302" s="18">
        <v>42.395633333333301</v>
      </c>
      <c r="CP1302" s="18">
        <v>7.8790483870967698</v>
      </c>
      <c r="CQ1302" s="18">
        <v>6.8779838709677401</v>
      </c>
      <c r="CR1302" s="18">
        <v>12.842883333333299</v>
      </c>
      <c r="CS1302" s="18">
        <v>7.7976774193548302</v>
      </c>
      <c r="CT1302" s="18">
        <v>8.2073333333333292</v>
      </c>
      <c r="CU1302" s="18">
        <v>110.087903225806</v>
      </c>
      <c r="CV1302" s="18">
        <v>191.91451612903199</v>
      </c>
      <c r="CW1302" s="18">
        <v>225.58965517241299</v>
      </c>
      <c r="CX1302" s="18">
        <v>146.22499999999999</v>
      </c>
      <c r="CY1302" s="18">
        <v>370.58333333333297</v>
      </c>
      <c r="CZ1302" s="18">
        <v>266.75096774193503</v>
      </c>
      <c r="DA1302" s="18">
        <v>50.0341666666666</v>
      </c>
      <c r="DB1302" s="18">
        <v>13.129725806451599</v>
      </c>
      <c r="DC1302" s="18">
        <v>6.61758064516129</v>
      </c>
      <c r="DD1302" s="18">
        <v>8.96308333333333</v>
      </c>
      <c r="DE1302" s="18">
        <v>13.2551612903225</v>
      </c>
      <c r="DF1302" s="18">
        <v>26.935416666666601</v>
      </c>
      <c r="DG1302" s="18">
        <v>114.62838709677401</v>
      </c>
      <c r="DH1302" s="18">
        <v>149.952096774193</v>
      </c>
      <c r="DI1302" s="18">
        <v>37.601428571428499</v>
      </c>
      <c r="DJ1302" s="18">
        <v>333.07451612903202</v>
      </c>
      <c r="DK1302" s="18">
        <v>281.60866666666601</v>
      </c>
      <c r="DL1302" s="18">
        <v>364.99322580645099</v>
      </c>
      <c r="DM1302" s="18">
        <v>15.3656666666666</v>
      </c>
      <c r="DN1302" s="18">
        <v>8.0801774193548308</v>
      </c>
      <c r="DO1302" s="18">
        <v>6.1364999999999998</v>
      </c>
      <c r="DP1302" s="18">
        <v>7.0690333333333299</v>
      </c>
      <c r="DQ1302" s="18">
        <v>10.056193548387</v>
      </c>
      <c r="DR1302" s="18">
        <v>8.2651666666666603</v>
      </c>
      <c r="DS1302" s="19">
        <v>106.87453333333301</v>
      </c>
    </row>
    <row r="1303" spans="1:123" x14ac:dyDescent="0.25">
      <c r="A1303" s="12" t="s">
        <v>65</v>
      </c>
      <c r="B1303" s="13">
        <v>9</v>
      </c>
      <c r="C1303" s="13" t="str">
        <f t="shared" si="24"/>
        <v>BB_L_16_GW_GW_SA_Low_GW_GQ_24_020_9</v>
      </c>
      <c r="D1303" s="14">
        <v>10.0056451612903</v>
      </c>
      <c r="E1303" s="14">
        <v>11.1306896551724</v>
      </c>
      <c r="F1303" s="14">
        <v>17.6043548387096</v>
      </c>
      <c r="G1303" s="14">
        <v>17.5453333333333</v>
      </c>
      <c r="H1303" s="14">
        <v>33.799193548387102</v>
      </c>
      <c r="I1303" s="14">
        <v>13.306999999999899</v>
      </c>
      <c r="J1303" s="14">
        <v>10.140322580645099</v>
      </c>
      <c r="K1303" s="14">
        <v>9.8791451612903192</v>
      </c>
      <c r="L1303" s="14">
        <v>2.5067993333333298</v>
      </c>
      <c r="M1303" s="14">
        <v>4.3819999999999998E-2</v>
      </c>
      <c r="N1303" s="14">
        <v>2.8304483333333299</v>
      </c>
      <c r="O1303" s="14">
        <v>3.1590967741935398</v>
      </c>
      <c r="P1303" s="14">
        <v>3.44932258064516</v>
      </c>
      <c r="Q1303" s="14">
        <v>14.4382321428571</v>
      </c>
      <c r="R1303" s="14">
        <v>3.1572258064516099</v>
      </c>
      <c r="S1303" s="14">
        <v>11.7104833333333</v>
      </c>
      <c r="T1303" s="14">
        <v>9.8780322580645095</v>
      </c>
      <c r="U1303" s="14">
        <v>1.5588500000000001</v>
      </c>
      <c r="V1303" s="14">
        <v>0.37970161290322502</v>
      </c>
      <c r="W1303" s="14">
        <v>0.431016129032258</v>
      </c>
      <c r="X1303" s="14">
        <v>0.32152500000000001</v>
      </c>
      <c r="Y1303" s="14">
        <v>0.237883870967741</v>
      </c>
      <c r="Z1303" s="14">
        <v>0.34304499999999999</v>
      </c>
      <c r="AA1303" s="14">
        <v>5.6250354838709598</v>
      </c>
      <c r="AB1303" s="14">
        <v>3.09696774193548</v>
      </c>
      <c r="AC1303" s="14">
        <v>4.522875</v>
      </c>
      <c r="AD1303" s="14">
        <v>13.0533548387096</v>
      </c>
      <c r="AE1303" s="14">
        <v>12.19425</v>
      </c>
      <c r="AF1303" s="14">
        <v>11.3561774193548</v>
      </c>
      <c r="AG1303" s="14">
        <v>2.2283833333333298</v>
      </c>
      <c r="AH1303" s="14">
        <v>0.58039193548387003</v>
      </c>
      <c r="AI1303" s="14">
        <v>0.533837096774193</v>
      </c>
      <c r="AJ1303" s="14">
        <v>0.45873666666666602</v>
      </c>
      <c r="AK1303" s="14">
        <v>0.49361612903225799</v>
      </c>
      <c r="AL1303" s="14">
        <v>1.1587099999999999</v>
      </c>
      <c r="AM1303" s="14">
        <v>1.87314516129032</v>
      </c>
      <c r="AN1303" s="14">
        <v>2.53803225806451</v>
      </c>
      <c r="AO1303" s="14">
        <v>1.28294642857142</v>
      </c>
      <c r="AP1303" s="14">
        <v>1.6265483870967701</v>
      </c>
      <c r="AQ1303" s="14">
        <v>9.3611833333333294</v>
      </c>
      <c r="AR1303" s="14">
        <v>15.134467741935399</v>
      </c>
      <c r="AS1303" s="14">
        <v>1.056435</v>
      </c>
      <c r="AT1303" s="14">
        <v>0.96392741935483806</v>
      </c>
      <c r="AU1303" s="14">
        <v>0.58378548387096696</v>
      </c>
      <c r="AV1303" s="14">
        <v>0.58272666666666595</v>
      </c>
      <c r="AW1303" s="14">
        <v>0.46976129032258002</v>
      </c>
      <c r="AX1303" s="14">
        <v>45.946728333333297</v>
      </c>
      <c r="AY1303" s="14">
        <v>22.376629032257998</v>
      </c>
      <c r="AZ1303" s="14">
        <v>2.92812903225806</v>
      </c>
      <c r="BA1303" s="14">
        <v>5.1570344827586201</v>
      </c>
      <c r="BB1303" s="14">
        <v>12.1132741935483</v>
      </c>
      <c r="BC1303" s="14">
        <v>13.168116666666601</v>
      </c>
      <c r="BD1303" s="14">
        <v>14.668306451612899</v>
      </c>
      <c r="BE1303" s="14">
        <v>5.6983499999999996</v>
      </c>
      <c r="BF1303" s="14">
        <v>1.7090161290322501</v>
      </c>
      <c r="BG1303" s="14">
        <v>1.2875322580645101</v>
      </c>
      <c r="BH1303" s="14">
        <v>1.2434333333333301</v>
      </c>
      <c r="BI1303" s="14">
        <v>2.3247096774193499</v>
      </c>
      <c r="BJ1303" s="14">
        <v>3.0710666666666602</v>
      </c>
      <c r="BK1303" s="14">
        <v>10.215193548386999</v>
      </c>
      <c r="BL1303" s="14">
        <v>9.4812903225806409</v>
      </c>
      <c r="BM1303" s="14">
        <v>7.3113035714285699</v>
      </c>
      <c r="BN1303" s="14">
        <v>7.85246774193548</v>
      </c>
      <c r="BO1303" s="14">
        <v>11.286966666666601</v>
      </c>
      <c r="BP1303" s="14">
        <v>8.4060161290322508</v>
      </c>
      <c r="BQ1303" s="14">
        <v>2.2961</v>
      </c>
      <c r="BR1303" s="14">
        <v>1.3426774193548301</v>
      </c>
      <c r="BS1303" s="14">
        <v>1.38501612903225</v>
      </c>
      <c r="BT1303" s="14">
        <v>1.07725</v>
      </c>
      <c r="BU1303" s="14">
        <v>1.0794032258064501</v>
      </c>
      <c r="BV1303" s="14">
        <v>5.8516500000000002</v>
      </c>
      <c r="BW1303" s="14">
        <v>10.460435483870899</v>
      </c>
      <c r="BX1303" s="14">
        <v>5.7086451612903204</v>
      </c>
      <c r="BY1303" s="14">
        <v>8.4124999999999996</v>
      </c>
      <c r="BZ1303" s="14">
        <v>11.5604193548387</v>
      </c>
      <c r="CA1303" s="14">
        <v>19.321916666666599</v>
      </c>
      <c r="CB1303" s="14">
        <v>12.101612903225799</v>
      </c>
      <c r="CC1303" s="14">
        <v>2.6106333333333298</v>
      </c>
      <c r="CD1303" s="14">
        <v>1.5766290322580601</v>
      </c>
      <c r="CE1303" s="14">
        <v>1.4291451612903201</v>
      </c>
      <c r="CF1303" s="14">
        <v>1.73058333333333</v>
      </c>
      <c r="CG1303" s="14">
        <v>1.6374354838709599</v>
      </c>
      <c r="CH1303" s="14">
        <v>2.5432999999999901</v>
      </c>
      <c r="CI1303" s="14">
        <v>9.0286290322580598</v>
      </c>
      <c r="CJ1303" s="14">
        <v>7.8008548387096699</v>
      </c>
      <c r="CK1303" s="14">
        <v>6.0899464285714204</v>
      </c>
      <c r="CL1303" s="14">
        <v>12.9461451612903</v>
      </c>
      <c r="CM1303" s="14">
        <v>31.057200000000002</v>
      </c>
      <c r="CN1303" s="14">
        <v>17.987870967741902</v>
      </c>
      <c r="CO1303" s="14">
        <v>6.5031833333333298</v>
      </c>
      <c r="CP1303" s="14">
        <v>1.9930645161290299</v>
      </c>
      <c r="CQ1303" s="14">
        <v>2.2390645161290301</v>
      </c>
      <c r="CR1303" s="14">
        <v>3.6248499999999901</v>
      </c>
      <c r="CS1303" s="14">
        <v>2.98145161290322</v>
      </c>
      <c r="CT1303" s="14">
        <v>3.3718499999999998</v>
      </c>
      <c r="CU1303" s="14">
        <v>12.2501129032258</v>
      </c>
      <c r="CV1303" s="14">
        <v>17.180483870967699</v>
      </c>
      <c r="CW1303" s="14">
        <v>18.646689655172398</v>
      </c>
      <c r="CX1303" s="14">
        <v>12.6617903225806</v>
      </c>
      <c r="CY1303" s="14">
        <v>34.304166666666603</v>
      </c>
      <c r="CZ1303" s="14">
        <v>24.808209677419299</v>
      </c>
      <c r="DA1303" s="14">
        <v>11.403233333333301</v>
      </c>
      <c r="DB1303" s="14">
        <v>3.6766290322580599</v>
      </c>
      <c r="DC1303" s="14">
        <v>2.4373709677419302</v>
      </c>
      <c r="DD1303" s="14">
        <v>3.7179166666666599</v>
      </c>
      <c r="DE1303" s="14">
        <v>5.8200806451612896</v>
      </c>
      <c r="DF1303" s="14">
        <v>5.5920833333333304</v>
      </c>
      <c r="DG1303" s="14">
        <v>10.0801451612903</v>
      </c>
      <c r="DH1303" s="14">
        <v>12.840806451612901</v>
      </c>
      <c r="DI1303" s="14">
        <v>4.2378035714285698</v>
      </c>
      <c r="DJ1303" s="14">
        <v>28.886548387096699</v>
      </c>
      <c r="DK1303" s="14">
        <v>25.957266666666602</v>
      </c>
      <c r="DL1303" s="14">
        <v>37.805161290322502</v>
      </c>
      <c r="DM1303" s="14">
        <v>2.81351666666666</v>
      </c>
      <c r="DN1303" s="14">
        <v>2.0999838709677401</v>
      </c>
      <c r="DO1303" s="14">
        <v>2.0103225806451599</v>
      </c>
      <c r="DP1303" s="14">
        <v>2.7207666666666599</v>
      </c>
      <c r="DQ1303" s="14">
        <v>3.9749838709677401</v>
      </c>
      <c r="DR1303" s="14">
        <v>3.3674333333333299</v>
      </c>
      <c r="DS1303" s="15">
        <v>9.2784333333333304</v>
      </c>
    </row>
    <row r="1304" spans="1:123" x14ac:dyDescent="0.25">
      <c r="A1304" s="16" t="s">
        <v>65</v>
      </c>
      <c r="B1304" s="17">
        <v>10</v>
      </c>
      <c r="C1304" s="13" t="str">
        <f t="shared" si="24"/>
        <v>BB_L_16_GW_GW_SA_Low_GW_GQ_24_020_10</v>
      </c>
      <c r="D1304" s="18">
        <v>10.0279032258064</v>
      </c>
      <c r="E1304" s="18">
        <v>52.739482758620603</v>
      </c>
      <c r="F1304" s="18">
        <v>423.07096774193502</v>
      </c>
      <c r="G1304" s="18">
        <v>351.55666666666599</v>
      </c>
      <c r="H1304" s="18">
        <v>838.47419354838701</v>
      </c>
      <c r="I1304" s="18">
        <v>80.668499999999995</v>
      </c>
      <c r="J1304" s="18">
        <v>15.5882258064516</v>
      </c>
      <c r="K1304" s="18">
        <v>11.669032258064499</v>
      </c>
      <c r="L1304" s="18">
        <v>6.6500666666666604</v>
      </c>
      <c r="M1304" s="18">
        <v>2.06910967741935</v>
      </c>
      <c r="N1304" s="18">
        <v>118.707786666666</v>
      </c>
      <c r="O1304" s="18">
        <v>201.720967741935</v>
      </c>
      <c r="P1304" s="18">
        <v>239.936451612903</v>
      </c>
      <c r="Q1304" s="18">
        <v>565.92607142857105</v>
      </c>
      <c r="R1304" s="18">
        <v>295.701612903225</v>
      </c>
      <c r="S1304" s="18">
        <v>455.58333333333297</v>
      </c>
      <c r="T1304" s="18">
        <v>600.55645161290295</v>
      </c>
      <c r="U1304" s="18">
        <v>67.356999999999999</v>
      </c>
      <c r="V1304" s="18">
        <v>14.2366612903225</v>
      </c>
      <c r="W1304" s="18">
        <v>11.393903225806399</v>
      </c>
      <c r="X1304" s="18">
        <v>7.9608499999999998</v>
      </c>
      <c r="Y1304" s="18">
        <v>4.8515322580645099</v>
      </c>
      <c r="Z1304" s="18">
        <v>3.4058666666666602</v>
      </c>
      <c r="AA1304" s="18">
        <v>251.736032258064</v>
      </c>
      <c r="AB1304" s="18">
        <v>197.694999999999</v>
      </c>
      <c r="AC1304" s="18">
        <v>175.88035714285701</v>
      </c>
      <c r="AD1304" s="18">
        <v>679.20967741935499</v>
      </c>
      <c r="AE1304" s="18">
        <v>554.219999999999</v>
      </c>
      <c r="AF1304" s="18">
        <v>615.30806451612898</v>
      </c>
      <c r="AG1304" s="18">
        <v>90.082333333333295</v>
      </c>
      <c r="AH1304" s="18">
        <v>12.848451612903199</v>
      </c>
      <c r="AI1304" s="18">
        <v>10.0053709677419</v>
      </c>
      <c r="AJ1304" s="18">
        <v>7.7619166666666599</v>
      </c>
      <c r="AK1304" s="18">
        <v>5.6843225806451603</v>
      </c>
      <c r="AL1304" s="18">
        <v>22.177099999999999</v>
      </c>
      <c r="AM1304" s="18">
        <v>81.329677419354795</v>
      </c>
      <c r="AN1304" s="18">
        <v>128.123387096774</v>
      </c>
      <c r="AO1304" s="18">
        <v>34.262857142857101</v>
      </c>
      <c r="AP1304" s="18">
        <v>65.083225806451594</v>
      </c>
      <c r="AQ1304" s="18">
        <v>472.96866666666602</v>
      </c>
      <c r="AR1304" s="18">
        <v>564.72903225806397</v>
      </c>
      <c r="AS1304" s="18">
        <v>33.508166666666597</v>
      </c>
      <c r="AT1304" s="18">
        <v>15.9566129032258</v>
      </c>
      <c r="AU1304" s="18">
        <v>8.7024677419354806</v>
      </c>
      <c r="AV1304" s="18">
        <v>6.1918666666666597</v>
      </c>
      <c r="AW1304" s="18">
        <v>5.2351129032257999</v>
      </c>
      <c r="AX1304" s="18">
        <v>935.29015000000004</v>
      </c>
      <c r="AY1304" s="18">
        <v>925.92741935483798</v>
      </c>
      <c r="AZ1304" s="18">
        <v>199.42741935483801</v>
      </c>
      <c r="BA1304" s="18">
        <v>242.39379310344799</v>
      </c>
      <c r="BB1304" s="18">
        <v>568.67096774193499</v>
      </c>
      <c r="BC1304" s="18">
        <v>590.28499999999997</v>
      </c>
      <c r="BD1304" s="18">
        <v>572.072580645161</v>
      </c>
      <c r="BE1304" s="18">
        <v>68.189166666666594</v>
      </c>
      <c r="BF1304" s="18">
        <v>16.465</v>
      </c>
      <c r="BG1304" s="18">
        <v>11.246564516129</v>
      </c>
      <c r="BH1304" s="18">
        <v>7.8988499999999897</v>
      </c>
      <c r="BI1304" s="18">
        <v>8.8718548387096803</v>
      </c>
      <c r="BJ1304" s="18">
        <v>26.436266666666601</v>
      </c>
      <c r="BK1304" s="18">
        <v>394.35532258064501</v>
      </c>
      <c r="BL1304" s="18">
        <v>385.553225806451</v>
      </c>
      <c r="BM1304" s="18">
        <v>349.27499999999998</v>
      </c>
      <c r="BN1304" s="18">
        <v>360.77580645161203</v>
      </c>
      <c r="BO1304" s="18">
        <v>580.64499999999998</v>
      </c>
      <c r="BP1304" s="18">
        <v>357.58548387096698</v>
      </c>
      <c r="BQ1304" s="18">
        <v>86.472666666666697</v>
      </c>
      <c r="BR1304" s="18">
        <v>16.495645161290302</v>
      </c>
      <c r="BS1304" s="18">
        <v>15.0401774193548</v>
      </c>
      <c r="BT1304" s="18">
        <v>7.5629833333333298</v>
      </c>
      <c r="BU1304" s="18">
        <v>7.3093548387096696</v>
      </c>
      <c r="BV1304" s="18">
        <v>176.337316666666</v>
      </c>
      <c r="BW1304" s="18">
        <v>537.37096774193503</v>
      </c>
      <c r="BX1304" s="18">
        <v>311.08064516129002</v>
      </c>
      <c r="BY1304" s="18">
        <v>370.47321428571399</v>
      </c>
      <c r="BZ1304" s="18">
        <v>494.94032258064499</v>
      </c>
      <c r="CA1304" s="18">
        <v>822.469999999999</v>
      </c>
      <c r="CB1304" s="18">
        <v>657.9</v>
      </c>
      <c r="CC1304" s="18">
        <v>87.748499999999893</v>
      </c>
      <c r="CD1304" s="18">
        <v>20.057258064516098</v>
      </c>
      <c r="CE1304" s="18">
        <v>14.1470967741935</v>
      </c>
      <c r="CF1304" s="18">
        <v>13.337166666666599</v>
      </c>
      <c r="CG1304" s="18">
        <v>10.7161774193548</v>
      </c>
      <c r="CH1304" s="18">
        <v>31.513166666666599</v>
      </c>
      <c r="CI1304" s="18">
        <v>357.92612903225802</v>
      </c>
      <c r="CJ1304" s="18">
        <v>301.72741935483799</v>
      </c>
      <c r="CK1304" s="18">
        <v>236.65178571428501</v>
      </c>
      <c r="CL1304" s="18">
        <v>538.63709677419297</v>
      </c>
      <c r="CM1304" s="18">
        <v>1119.88333333333</v>
      </c>
      <c r="CN1304" s="18">
        <v>755.39677419354803</v>
      </c>
      <c r="CO1304" s="18">
        <v>185.65133333333301</v>
      </c>
      <c r="CP1304" s="18">
        <v>27.918709677419301</v>
      </c>
      <c r="CQ1304" s="18">
        <v>18.453064516129</v>
      </c>
      <c r="CR1304" s="18">
        <v>27.5088333333333</v>
      </c>
      <c r="CS1304" s="18">
        <v>15.381129032258</v>
      </c>
      <c r="CT1304" s="18">
        <v>13.5205</v>
      </c>
      <c r="CU1304" s="18">
        <v>313.31919354838698</v>
      </c>
      <c r="CV1304" s="18">
        <v>664.55806451612898</v>
      </c>
      <c r="CW1304" s="18">
        <v>674.99137931034397</v>
      </c>
      <c r="CX1304" s="18">
        <v>669.84838709677399</v>
      </c>
      <c r="CY1304" s="18">
        <v>1032.7533333333299</v>
      </c>
      <c r="CZ1304" s="18">
        <v>1024.98225806451</v>
      </c>
      <c r="DA1304" s="18">
        <v>146.21899999999999</v>
      </c>
      <c r="DB1304" s="18">
        <v>38.116451612903198</v>
      </c>
      <c r="DC1304" s="18">
        <v>15.5516129032258</v>
      </c>
      <c r="DD1304" s="18">
        <v>13.8678333333333</v>
      </c>
      <c r="DE1304" s="18">
        <v>21.034032258064499</v>
      </c>
      <c r="DF1304" s="18">
        <v>43.357999999999997</v>
      </c>
      <c r="DG1304" s="18">
        <v>317.17096774193499</v>
      </c>
      <c r="DH1304" s="18">
        <v>630.85645161290302</v>
      </c>
      <c r="DI1304" s="18">
        <v>164.506071428571</v>
      </c>
      <c r="DJ1304" s="18">
        <v>979.91258064516103</v>
      </c>
      <c r="DK1304" s="18">
        <v>953.09500000000003</v>
      </c>
      <c r="DL1304" s="18">
        <v>1134.0693548387001</v>
      </c>
      <c r="DM1304" s="18">
        <v>77.442833333333297</v>
      </c>
      <c r="DN1304" s="18">
        <v>25.709999999999901</v>
      </c>
      <c r="DO1304" s="18">
        <v>14.686774193548301</v>
      </c>
      <c r="DP1304" s="18">
        <v>14.0788333333333</v>
      </c>
      <c r="DQ1304" s="18">
        <v>17.671451612903201</v>
      </c>
      <c r="DR1304" s="18">
        <v>15.001333333333299</v>
      </c>
      <c r="DS1304" s="19">
        <v>325.72833333333301</v>
      </c>
    </row>
    <row r="1305" spans="1:123" x14ac:dyDescent="0.25">
      <c r="A1305" s="12" t="s">
        <v>65</v>
      </c>
      <c r="B1305" s="13">
        <v>11</v>
      </c>
      <c r="C1305" s="13" t="str">
        <f t="shared" si="24"/>
        <v>BB_L_16_GW_GW_SA_Low_GW_GQ_24_020_11</v>
      </c>
      <c r="D1305" s="14">
        <v>10.0138709677419</v>
      </c>
      <c r="E1305" s="14">
        <v>27.352931034482701</v>
      </c>
      <c r="F1305" s="14">
        <v>175.29451612903199</v>
      </c>
      <c r="G1305" s="14">
        <v>145.249</v>
      </c>
      <c r="H1305" s="14">
        <v>363.13387096774198</v>
      </c>
      <c r="I1305" s="14">
        <v>46.043333333333301</v>
      </c>
      <c r="J1305" s="14">
        <v>12.2232258064516</v>
      </c>
      <c r="K1305" s="14">
        <v>10.578064516129</v>
      </c>
      <c r="L1305" s="14">
        <v>4.9160500000000003</v>
      </c>
      <c r="M1305" s="14">
        <v>0.78741774193548297</v>
      </c>
      <c r="N1305" s="14">
        <v>49.653374999999997</v>
      </c>
      <c r="O1305" s="14">
        <v>78.659838709677402</v>
      </c>
      <c r="P1305" s="14">
        <v>93.582096774193502</v>
      </c>
      <c r="Q1305" s="14">
        <v>239.70803571428499</v>
      </c>
      <c r="R1305" s="14">
        <v>110.26</v>
      </c>
      <c r="S1305" s="14">
        <v>192.04650000000001</v>
      </c>
      <c r="T1305" s="14">
        <v>238.374516129032</v>
      </c>
      <c r="U1305" s="14">
        <v>25.521166666666598</v>
      </c>
      <c r="V1305" s="14">
        <v>5.6072903225806403</v>
      </c>
      <c r="W1305" s="14">
        <v>4.4031451612903201</v>
      </c>
      <c r="X1305" s="14">
        <v>3.1899999999999902</v>
      </c>
      <c r="Y1305" s="14">
        <v>1.94870967741935</v>
      </c>
      <c r="Z1305" s="14">
        <v>1.5072333333333301</v>
      </c>
      <c r="AA1305" s="14">
        <v>103.31917741935401</v>
      </c>
      <c r="AB1305" s="14">
        <v>76.042903225806398</v>
      </c>
      <c r="AC1305" s="14">
        <v>70.830178571428505</v>
      </c>
      <c r="AD1305" s="14">
        <v>276.25483870967702</v>
      </c>
      <c r="AE1305" s="14">
        <v>227.44</v>
      </c>
      <c r="AF1305" s="14">
        <v>245.58548387096701</v>
      </c>
      <c r="AG1305" s="14">
        <v>34.524833333333298</v>
      </c>
      <c r="AH1305" s="14">
        <v>4.8857096774193502</v>
      </c>
      <c r="AI1305" s="14">
        <v>3.9036129032257998</v>
      </c>
      <c r="AJ1305" s="14">
        <v>3.1779500000000001</v>
      </c>
      <c r="AK1305" s="14">
        <v>2.4903225806451599</v>
      </c>
      <c r="AL1305" s="14">
        <v>9.79158333333333</v>
      </c>
      <c r="AM1305" s="14">
        <v>32.0364516129032</v>
      </c>
      <c r="AN1305" s="14">
        <v>50.6387096774193</v>
      </c>
      <c r="AO1305" s="14">
        <v>13.913214285714201</v>
      </c>
      <c r="AP1305" s="14">
        <v>25.853225806451601</v>
      </c>
      <c r="AQ1305" s="14">
        <v>191.10716666666599</v>
      </c>
      <c r="AR1305" s="14">
        <v>239.13532258064501</v>
      </c>
      <c r="AS1305" s="14">
        <v>12.7476</v>
      </c>
      <c r="AT1305" s="14">
        <v>6.5888870967741902</v>
      </c>
      <c r="AU1305" s="14">
        <v>3.5891774193548298</v>
      </c>
      <c r="AV1305" s="14">
        <v>2.68465</v>
      </c>
      <c r="AW1305" s="14">
        <v>2.3867419354838701</v>
      </c>
      <c r="AX1305" s="14">
        <v>450.19998333333302</v>
      </c>
      <c r="AY1305" s="14">
        <v>392.859677419354</v>
      </c>
      <c r="AZ1305" s="14">
        <v>73.107258064516103</v>
      </c>
      <c r="BA1305" s="14">
        <v>97.526206896551699</v>
      </c>
      <c r="BB1305" s="14">
        <v>229.987741935483</v>
      </c>
      <c r="BC1305" s="14">
        <v>237.514166666666</v>
      </c>
      <c r="BD1305" s="14">
        <v>236.816129032258</v>
      </c>
      <c r="BE1305" s="14">
        <v>34.660333333333298</v>
      </c>
      <c r="BF1305" s="14">
        <v>7.4655967741935401</v>
      </c>
      <c r="BG1305" s="14">
        <v>5.2853870967741896</v>
      </c>
      <c r="BH1305" s="14">
        <v>3.8162666666666598</v>
      </c>
      <c r="BI1305" s="14">
        <v>5.4158709677419301</v>
      </c>
      <c r="BJ1305" s="14">
        <v>13.1092499999999</v>
      </c>
      <c r="BK1305" s="14">
        <v>163.34693548387</v>
      </c>
      <c r="BL1305" s="14">
        <v>156.16822580645101</v>
      </c>
      <c r="BM1305" s="14">
        <v>136.44089285714199</v>
      </c>
      <c r="BN1305" s="14">
        <v>145.057419354838</v>
      </c>
      <c r="BO1305" s="14">
        <v>235.266666666666</v>
      </c>
      <c r="BP1305" s="14">
        <v>144.85274193548301</v>
      </c>
      <c r="BQ1305" s="14">
        <v>34.459499999999998</v>
      </c>
      <c r="BR1305" s="14">
        <v>6.9885322580645104</v>
      </c>
      <c r="BS1305" s="14">
        <v>6.8456129032258</v>
      </c>
      <c r="BT1305" s="14">
        <v>3.6722333333333301</v>
      </c>
      <c r="BU1305" s="14">
        <v>3.6051774193548298</v>
      </c>
      <c r="BV1305" s="14">
        <v>74.741033333333306</v>
      </c>
      <c r="BW1305" s="14">
        <v>215.43225806451599</v>
      </c>
      <c r="BX1305" s="14">
        <v>121.884838709677</v>
      </c>
      <c r="BY1305" s="14">
        <v>149.93375</v>
      </c>
      <c r="BZ1305" s="14">
        <v>203.20919354838699</v>
      </c>
      <c r="CA1305" s="14">
        <v>338.80500000000001</v>
      </c>
      <c r="CB1305" s="14">
        <v>264.00483870967702</v>
      </c>
      <c r="CC1305" s="14">
        <v>34.5103333333333</v>
      </c>
      <c r="CD1305" s="14">
        <v>8.5142258064516092</v>
      </c>
      <c r="CE1305" s="14">
        <v>6.4485322580645104</v>
      </c>
      <c r="CF1305" s="14">
        <v>6.5593833333333302</v>
      </c>
      <c r="CG1305" s="14">
        <v>5.3342258064516104</v>
      </c>
      <c r="CH1305" s="14">
        <v>14.8095833333333</v>
      </c>
      <c r="CI1305" s="14">
        <v>146.32838709677401</v>
      </c>
      <c r="CJ1305" s="14">
        <v>121.727580645161</v>
      </c>
      <c r="CK1305" s="14">
        <v>94.986607142857096</v>
      </c>
      <c r="CL1305" s="14">
        <v>220.254516129032</v>
      </c>
      <c r="CM1305" s="14">
        <v>479.933333333333</v>
      </c>
      <c r="CN1305" s="14">
        <v>313.28225806451599</v>
      </c>
      <c r="CO1305" s="14">
        <v>77.666499999999999</v>
      </c>
      <c r="CP1305" s="14">
        <v>11.5898709677419</v>
      </c>
      <c r="CQ1305" s="14">
        <v>8.3568064516129006</v>
      </c>
      <c r="CR1305" s="14">
        <v>15.2131666666666</v>
      </c>
      <c r="CS1305" s="14">
        <v>8.8556129032258006</v>
      </c>
      <c r="CT1305" s="14">
        <v>8.3454166666666598</v>
      </c>
      <c r="CU1305" s="14">
        <v>134.69032258064499</v>
      </c>
      <c r="CV1305" s="14">
        <v>272.648387096774</v>
      </c>
      <c r="CW1305" s="14">
        <v>280.63448275861998</v>
      </c>
      <c r="CX1305" s="14">
        <v>273.00290322580599</v>
      </c>
      <c r="CY1305" s="14">
        <v>454.57333333333298</v>
      </c>
      <c r="CZ1305" s="14">
        <v>431.35806451612899</v>
      </c>
      <c r="DA1305" s="14">
        <v>65.622333333333302</v>
      </c>
      <c r="DB1305" s="14">
        <v>20.9562903225806</v>
      </c>
      <c r="DC1305" s="14">
        <v>8.5336774193548397</v>
      </c>
      <c r="DD1305" s="14">
        <v>8.7029999999999994</v>
      </c>
      <c r="DE1305" s="14">
        <v>13.9324193548387</v>
      </c>
      <c r="DF1305" s="14">
        <v>22.733333333333299</v>
      </c>
      <c r="DG1305" s="14">
        <v>132.21258064516101</v>
      </c>
      <c r="DH1305" s="14">
        <v>254.049677419354</v>
      </c>
      <c r="DI1305" s="14">
        <v>64.818928571428501</v>
      </c>
      <c r="DJ1305" s="14">
        <v>422.34177419354802</v>
      </c>
      <c r="DK1305" s="14">
        <v>408.51133333333303</v>
      </c>
      <c r="DL1305" s="14">
        <v>508.47741935483799</v>
      </c>
      <c r="DM1305" s="14">
        <v>29.530333333333299</v>
      </c>
      <c r="DN1305" s="14">
        <v>11.6729516129032</v>
      </c>
      <c r="DO1305" s="14">
        <v>7.2685322580645098</v>
      </c>
      <c r="DP1305" s="14">
        <v>7.7092666666666601</v>
      </c>
      <c r="DQ1305" s="14">
        <v>10.941145161290301</v>
      </c>
      <c r="DR1305" s="14">
        <v>9.0792999999999999</v>
      </c>
      <c r="DS1305" s="15">
        <v>137.79226666666599</v>
      </c>
    </row>
    <row r="1306" spans="1:123" x14ac:dyDescent="0.25">
      <c r="A1306" s="24" t="s">
        <v>65</v>
      </c>
      <c r="B1306" s="25">
        <v>12</v>
      </c>
      <c r="C1306" s="13" t="str">
        <f t="shared" si="24"/>
        <v>BB_L_16_GW_GW_SA_Low_GW_GQ_24_020_12</v>
      </c>
      <c r="D1306" s="26">
        <v>10.0012903225806</v>
      </c>
      <c r="E1306" s="26">
        <v>12.485862068965501</v>
      </c>
      <c r="F1306" s="26">
        <v>35.775161290322501</v>
      </c>
      <c r="G1306" s="26">
        <v>30.382999999999999</v>
      </c>
      <c r="H1306" s="26">
        <v>74.392096774193504</v>
      </c>
      <c r="I1306" s="26">
        <v>21.385833333333299</v>
      </c>
      <c r="J1306" s="26">
        <v>10.454193548387</v>
      </c>
      <c r="K1306" s="26">
        <v>10.061806451612901</v>
      </c>
      <c r="L1306" s="26">
        <v>3.9701949999999901</v>
      </c>
      <c r="M1306" s="26">
        <v>0.14361209677419301</v>
      </c>
      <c r="N1306" s="26">
        <v>7.5833941666666602</v>
      </c>
      <c r="O1306" s="26">
        <v>11.8519677419354</v>
      </c>
      <c r="P1306" s="26">
        <v>14.1971774193548</v>
      </c>
      <c r="Q1306" s="26">
        <v>39.233625000000004</v>
      </c>
      <c r="R1306" s="26">
        <v>17.7362096774193</v>
      </c>
      <c r="S1306" s="26">
        <v>30.904733333333301</v>
      </c>
      <c r="T1306" s="26">
        <v>39.144032258064499</v>
      </c>
      <c r="U1306" s="26">
        <v>4.6146500000000001</v>
      </c>
      <c r="V1306" s="26">
        <v>1.1643032258064501</v>
      </c>
      <c r="W1306" s="26">
        <v>0.93552258064516103</v>
      </c>
      <c r="X1306" s="26">
        <v>0.66544833333333298</v>
      </c>
      <c r="Y1306" s="26">
        <v>0.44437419354838698</v>
      </c>
      <c r="Z1306" s="26">
        <v>0.46408333333333301</v>
      </c>
      <c r="AA1306" s="26">
        <v>15.9934951612903</v>
      </c>
      <c r="AB1306" s="26">
        <v>12.153016129032199</v>
      </c>
      <c r="AC1306" s="26">
        <v>10.934625</v>
      </c>
      <c r="AD1306" s="26">
        <v>44.781129032258001</v>
      </c>
      <c r="AE1306" s="26">
        <v>37.359666666666598</v>
      </c>
      <c r="AF1306" s="26">
        <v>39.679516129032201</v>
      </c>
      <c r="AG1306" s="26">
        <v>6.59335</v>
      </c>
      <c r="AH1306" s="26">
        <v>1.13398548387096</v>
      </c>
      <c r="AI1306" s="26">
        <v>0.92198225806451595</v>
      </c>
      <c r="AJ1306" s="26">
        <v>0.80087666666666602</v>
      </c>
      <c r="AK1306" s="26">
        <v>0.73330967741935404</v>
      </c>
      <c r="AL1306" s="26">
        <v>1.82273833333333</v>
      </c>
      <c r="AM1306" s="26">
        <v>5.3797903225806403</v>
      </c>
      <c r="AN1306" s="26">
        <v>8.2285645161290297</v>
      </c>
      <c r="AO1306" s="26">
        <v>2.6482857142857101</v>
      </c>
      <c r="AP1306" s="26">
        <v>4.4082741935483796</v>
      </c>
      <c r="AQ1306" s="26">
        <v>30.1301666666666</v>
      </c>
      <c r="AR1306" s="26">
        <v>44.066774193548298</v>
      </c>
      <c r="AS1306" s="26">
        <v>2.7609666666666599</v>
      </c>
      <c r="AT1306" s="26">
        <v>1.6513709677419299</v>
      </c>
      <c r="AU1306" s="26">
        <v>1.0021451612903201</v>
      </c>
      <c r="AV1306" s="26">
        <v>0.80942666666666596</v>
      </c>
      <c r="AW1306" s="26">
        <v>0.76272741935483801</v>
      </c>
      <c r="AX1306" s="26">
        <v>100.653648333333</v>
      </c>
      <c r="AY1306" s="26">
        <v>67.284354838709604</v>
      </c>
      <c r="AZ1306" s="26">
        <v>11.8948548387096</v>
      </c>
      <c r="BA1306" s="26">
        <v>15.463551724137901</v>
      </c>
      <c r="BB1306" s="26">
        <v>37.629354838709602</v>
      </c>
      <c r="BC1306" s="26">
        <v>39.364166666666598</v>
      </c>
      <c r="BD1306" s="26">
        <v>40.972580645161301</v>
      </c>
      <c r="BE1306" s="26">
        <v>12.02435</v>
      </c>
      <c r="BF1306" s="26">
        <v>2.52735483870967</v>
      </c>
      <c r="BG1306" s="26">
        <v>1.86220967741935</v>
      </c>
      <c r="BH1306" s="26">
        <v>1.48645</v>
      </c>
      <c r="BI1306" s="26">
        <v>2.6897580645161199</v>
      </c>
      <c r="BJ1306" s="26">
        <v>4.2889666666666599</v>
      </c>
      <c r="BK1306" s="26">
        <v>27.625322580645101</v>
      </c>
      <c r="BL1306" s="26">
        <v>26.052548387096699</v>
      </c>
      <c r="BM1306" s="26">
        <v>22.6682142857142</v>
      </c>
      <c r="BN1306" s="26">
        <v>23.4117741935483</v>
      </c>
      <c r="BO1306" s="26">
        <v>38.144166666666599</v>
      </c>
      <c r="BP1306" s="26">
        <v>24.5585483870967</v>
      </c>
      <c r="BQ1306" s="26">
        <v>7.56633333333333</v>
      </c>
      <c r="BR1306" s="26">
        <v>2.0409354838709599</v>
      </c>
      <c r="BS1306" s="26">
        <v>2.1285161290322501</v>
      </c>
      <c r="BT1306" s="26">
        <v>1.43576666666666</v>
      </c>
      <c r="BU1306" s="26">
        <v>1.40816129032258</v>
      </c>
      <c r="BV1306" s="26">
        <v>12.344200000000001</v>
      </c>
      <c r="BW1306" s="26">
        <v>34.821774193548301</v>
      </c>
      <c r="BX1306" s="26">
        <v>19.938548387096699</v>
      </c>
      <c r="BY1306" s="26">
        <v>24.4329999999999</v>
      </c>
      <c r="BZ1306" s="26">
        <v>32.695322580645097</v>
      </c>
      <c r="CA1306" s="26">
        <v>56.688333333333297</v>
      </c>
      <c r="CB1306" s="26">
        <v>44.339354838709603</v>
      </c>
      <c r="CC1306" s="26">
        <v>7.3820666666666597</v>
      </c>
      <c r="CD1306" s="26">
        <v>2.43214516129032</v>
      </c>
      <c r="CE1306" s="26">
        <v>2.1131935483870898</v>
      </c>
      <c r="CF1306" s="26">
        <v>2.3707833333333301</v>
      </c>
      <c r="CG1306" s="26">
        <v>2.1161612903225802</v>
      </c>
      <c r="CH1306" s="26">
        <v>3.7463333333333302</v>
      </c>
      <c r="CI1306" s="26">
        <v>24.988419354838701</v>
      </c>
      <c r="CJ1306" s="26">
        <v>20.988548387096699</v>
      </c>
      <c r="CK1306" s="26">
        <v>16.665535714285699</v>
      </c>
      <c r="CL1306" s="26">
        <v>36.7798709677419</v>
      </c>
      <c r="CM1306" s="26">
        <v>87.337333333333305</v>
      </c>
      <c r="CN1306" s="26">
        <v>53.634677419354801</v>
      </c>
      <c r="CO1306" s="26">
        <v>16.700033333333302</v>
      </c>
      <c r="CP1306" s="26">
        <v>3.2673548387096698</v>
      </c>
      <c r="CQ1306" s="26">
        <v>2.8218548387096698</v>
      </c>
      <c r="CR1306" s="26">
        <v>5.6179833333333304</v>
      </c>
      <c r="CS1306" s="26">
        <v>3.80390322580645</v>
      </c>
      <c r="CT1306" s="26">
        <v>3.9491333333333301</v>
      </c>
      <c r="CU1306" s="26">
        <v>25.741967741935401</v>
      </c>
      <c r="CV1306" s="26">
        <v>47.304677419354803</v>
      </c>
      <c r="CW1306" s="26">
        <v>47.674310344827497</v>
      </c>
      <c r="CX1306" s="26">
        <v>47.130806451612898</v>
      </c>
      <c r="CY1306" s="26">
        <v>84.248499999999893</v>
      </c>
      <c r="CZ1306" s="26">
        <v>78.873870967741894</v>
      </c>
      <c r="DA1306" s="26">
        <v>18.097833333333298</v>
      </c>
      <c r="DB1306" s="26">
        <v>7.6065645161290298</v>
      </c>
      <c r="DC1306" s="26">
        <v>3.5015967741935401</v>
      </c>
      <c r="DD1306" s="26">
        <v>4.1550333333333302</v>
      </c>
      <c r="DE1306" s="26">
        <v>7.1108870967741904</v>
      </c>
      <c r="DF1306" s="26">
        <v>7.4379999999999997</v>
      </c>
      <c r="DG1306" s="26">
        <v>23.016935483870899</v>
      </c>
      <c r="DH1306" s="26">
        <v>43.152741935483803</v>
      </c>
      <c r="DI1306" s="26">
        <v>11.7642857142857</v>
      </c>
      <c r="DJ1306" s="26">
        <v>76.215096774193498</v>
      </c>
      <c r="DK1306" s="26">
        <v>74.75</v>
      </c>
      <c r="DL1306" s="26">
        <v>99.861290322580601</v>
      </c>
      <c r="DM1306" s="26">
        <v>6.5791000000000004</v>
      </c>
      <c r="DN1306" s="26">
        <v>3.5713870967741901</v>
      </c>
      <c r="DO1306" s="26">
        <v>2.6799032258064499</v>
      </c>
      <c r="DP1306" s="26">
        <v>3.28203333333333</v>
      </c>
      <c r="DQ1306" s="26">
        <v>5.1127419354838697</v>
      </c>
      <c r="DR1306" s="26">
        <v>4.3030833333333298</v>
      </c>
      <c r="DS1306" s="27">
        <v>23.716433333333299</v>
      </c>
    </row>
    <row r="1307" spans="1:123" x14ac:dyDescent="0.25">
      <c r="A1307" s="20" t="s">
        <v>65</v>
      </c>
      <c r="B1307" s="21">
        <v>13</v>
      </c>
      <c r="C1307" s="13" t="str">
        <f t="shared" si="24"/>
        <v>BB_L_16_GW_GW_SA_Low_GW_GQ_24_020_13</v>
      </c>
      <c r="D1307" s="22">
        <v>10.000322580645101</v>
      </c>
      <c r="E1307" s="22">
        <v>35.060862068965498</v>
      </c>
      <c r="F1307" s="22">
        <v>363.413548387096</v>
      </c>
      <c r="G1307" s="22">
        <v>295.47500000000002</v>
      </c>
      <c r="H1307" s="22">
        <v>713.36290322580601</v>
      </c>
      <c r="I1307" s="22">
        <v>131.53299999999999</v>
      </c>
      <c r="J1307" s="22">
        <v>17.076935483870901</v>
      </c>
      <c r="K1307" s="22">
        <v>11.748064516129</v>
      </c>
      <c r="L1307" s="22">
        <v>7.5091666666666601</v>
      </c>
      <c r="M1307" s="22">
        <v>2.3525806451612898</v>
      </c>
      <c r="N1307" s="22">
        <v>58.1252833333333</v>
      </c>
      <c r="O1307" s="22">
        <v>200.19677419354801</v>
      </c>
      <c r="P1307" s="22">
        <v>224.033870967741</v>
      </c>
      <c r="Q1307" s="22">
        <v>327.796607142857</v>
      </c>
      <c r="R1307" s="22">
        <v>427.758064516128</v>
      </c>
      <c r="S1307" s="22">
        <v>262.161</v>
      </c>
      <c r="T1307" s="22">
        <v>650.45161290322505</v>
      </c>
      <c r="U1307" s="22">
        <v>96.454166666666595</v>
      </c>
      <c r="V1307" s="22">
        <v>16.6689032258064</v>
      </c>
      <c r="W1307" s="22">
        <v>10.819193548387</v>
      </c>
      <c r="X1307" s="22">
        <v>7.4453833333333304</v>
      </c>
      <c r="Y1307" s="22">
        <v>4.8738548387096703</v>
      </c>
      <c r="Z1307" s="22">
        <v>3.2174999999999998</v>
      </c>
      <c r="AA1307" s="22">
        <v>170.598677419354</v>
      </c>
      <c r="AB1307" s="22">
        <v>220.42967741935399</v>
      </c>
      <c r="AC1307" s="22">
        <v>125.229107142857</v>
      </c>
      <c r="AD1307" s="22">
        <v>562.83548387096698</v>
      </c>
      <c r="AE1307" s="22">
        <v>446.28166666666601</v>
      </c>
      <c r="AF1307" s="22">
        <v>616.19193548387</v>
      </c>
      <c r="AG1307" s="22">
        <v>129.75366666666599</v>
      </c>
      <c r="AH1307" s="22">
        <v>16.419483870967699</v>
      </c>
      <c r="AI1307" s="22">
        <v>9.1056774193548407</v>
      </c>
      <c r="AJ1307" s="22">
        <v>7.7224333333333304</v>
      </c>
      <c r="AK1307" s="22">
        <v>5.2839838709677398</v>
      </c>
      <c r="AL1307" s="22">
        <v>7.0874333333333297</v>
      </c>
      <c r="AM1307" s="22">
        <v>79.279354838709594</v>
      </c>
      <c r="AN1307" s="22">
        <v>114.89822580645099</v>
      </c>
      <c r="AO1307" s="22">
        <v>30.7230357142857</v>
      </c>
      <c r="AP1307" s="22">
        <v>57.452419354838703</v>
      </c>
      <c r="AQ1307" s="22">
        <v>363.88749999999999</v>
      </c>
      <c r="AR1307" s="22">
        <v>546.46935483870902</v>
      </c>
      <c r="AS1307" s="22">
        <v>58.789333333333303</v>
      </c>
      <c r="AT1307" s="22">
        <v>14.4972580645161</v>
      </c>
      <c r="AU1307" s="22">
        <v>9.6055645161290304</v>
      </c>
      <c r="AV1307" s="22">
        <v>5.1626333333333303</v>
      </c>
      <c r="AW1307" s="22">
        <v>5.5875322580645097</v>
      </c>
      <c r="AX1307" s="22">
        <v>739.76805000000002</v>
      </c>
      <c r="AY1307" s="22">
        <v>760.14677419354803</v>
      </c>
      <c r="AZ1307" s="22">
        <v>300.64999999999998</v>
      </c>
      <c r="BA1307" s="22">
        <v>179.479655172413</v>
      </c>
      <c r="BB1307" s="22">
        <v>497.38387096774102</v>
      </c>
      <c r="BC1307" s="22">
        <v>558.37</v>
      </c>
      <c r="BD1307" s="22">
        <v>491.83870967741899</v>
      </c>
      <c r="BE1307" s="22">
        <v>113.827666666666</v>
      </c>
      <c r="BF1307" s="22">
        <v>17.1883870967741</v>
      </c>
      <c r="BG1307" s="22">
        <v>10.9375322580645</v>
      </c>
      <c r="BH1307" s="22">
        <v>7.4603333333333302</v>
      </c>
      <c r="BI1307" s="22">
        <v>7.9285322580645099</v>
      </c>
      <c r="BJ1307" s="22">
        <v>17.840716666666601</v>
      </c>
      <c r="BK1307" s="22">
        <v>271.70548387096699</v>
      </c>
      <c r="BL1307" s="22">
        <v>326.98709677419299</v>
      </c>
      <c r="BM1307" s="22">
        <v>394.28214285714199</v>
      </c>
      <c r="BN1307" s="22">
        <v>309.517741935483</v>
      </c>
      <c r="BO1307" s="22">
        <v>471.87166666666599</v>
      </c>
      <c r="BP1307" s="22">
        <v>335.14032258064498</v>
      </c>
      <c r="BQ1307" s="22">
        <v>149.66999999999999</v>
      </c>
      <c r="BR1307" s="22">
        <v>16.804193548387001</v>
      </c>
      <c r="BS1307" s="22">
        <v>14.448741935483801</v>
      </c>
      <c r="BT1307" s="22">
        <v>7.5660833333333297</v>
      </c>
      <c r="BU1307" s="22">
        <v>6.8084193548387004</v>
      </c>
      <c r="BV1307" s="22">
        <v>94.2077666666666</v>
      </c>
      <c r="BW1307" s="22">
        <v>483.79838709677398</v>
      </c>
      <c r="BX1307" s="22">
        <v>306.10806451612899</v>
      </c>
      <c r="BY1307" s="22">
        <v>317.224999999999</v>
      </c>
      <c r="BZ1307" s="22">
        <v>353.174193548387</v>
      </c>
      <c r="CA1307" s="22">
        <v>715.34666666666601</v>
      </c>
      <c r="CB1307" s="22">
        <v>664.66774193548395</v>
      </c>
      <c r="CC1307" s="22">
        <v>138.51150000000001</v>
      </c>
      <c r="CD1307" s="22">
        <v>20.135322580645099</v>
      </c>
      <c r="CE1307" s="22">
        <v>13.885806451612901</v>
      </c>
      <c r="CF1307" s="22">
        <v>12.384</v>
      </c>
      <c r="CG1307" s="22">
        <v>10.2047741935483</v>
      </c>
      <c r="CH1307" s="22">
        <v>14.2229833333333</v>
      </c>
      <c r="CI1307" s="22">
        <v>306.70306451612799</v>
      </c>
      <c r="CJ1307" s="22">
        <v>271.87096774193498</v>
      </c>
      <c r="CK1307" s="22">
        <v>213.81964285714199</v>
      </c>
      <c r="CL1307" s="22">
        <v>442.435483870967</v>
      </c>
      <c r="CM1307" s="22">
        <v>956.361666666666</v>
      </c>
      <c r="CN1307" s="22">
        <v>710.97903225806397</v>
      </c>
      <c r="CO1307" s="22">
        <v>209.834</v>
      </c>
      <c r="CP1307" s="22">
        <v>32.659516129032198</v>
      </c>
      <c r="CQ1307" s="22">
        <v>17.195806451612899</v>
      </c>
      <c r="CR1307" s="22">
        <v>25.773499999999999</v>
      </c>
      <c r="CS1307" s="22">
        <v>15.042096774193499</v>
      </c>
      <c r="CT1307" s="22">
        <v>12.3541666666666</v>
      </c>
      <c r="CU1307" s="22">
        <v>204.99225806451599</v>
      </c>
      <c r="CV1307" s="22">
        <v>571.02096774193501</v>
      </c>
      <c r="CW1307" s="22">
        <v>568.08275862068899</v>
      </c>
      <c r="CX1307" s="22">
        <v>677.97741935483805</v>
      </c>
      <c r="CY1307" s="22">
        <v>728.48333333333301</v>
      </c>
      <c r="CZ1307" s="22">
        <v>1099.7161290322499</v>
      </c>
      <c r="DA1307" s="22">
        <v>177.827666666666</v>
      </c>
      <c r="DB1307" s="22">
        <v>40.437903225806402</v>
      </c>
      <c r="DC1307" s="22">
        <v>15.685322580645099</v>
      </c>
      <c r="DD1307" s="22">
        <v>12.2805</v>
      </c>
      <c r="DE1307" s="22">
        <v>19.348548387096699</v>
      </c>
      <c r="DF1307" s="22">
        <v>20.460999999999999</v>
      </c>
      <c r="DG1307" s="22">
        <v>217.84709677419301</v>
      </c>
      <c r="DH1307" s="22">
        <v>620.10967741935406</v>
      </c>
      <c r="DI1307" s="22">
        <v>173.455892857142</v>
      </c>
      <c r="DJ1307" s="22">
        <v>734.89838709677394</v>
      </c>
      <c r="DK1307" s="22">
        <v>958.98500000000001</v>
      </c>
      <c r="DL1307" s="22">
        <v>997.25</v>
      </c>
      <c r="DM1307" s="22">
        <v>125.958333333333</v>
      </c>
      <c r="DN1307" s="22">
        <v>28.424677419354801</v>
      </c>
      <c r="DO1307" s="22">
        <v>13.851451612903199</v>
      </c>
      <c r="DP1307" s="22">
        <v>13.178333333333301</v>
      </c>
      <c r="DQ1307" s="22">
        <v>16.470161290322501</v>
      </c>
      <c r="DR1307" s="22">
        <v>14.139666666666599</v>
      </c>
      <c r="DS1307" s="23">
        <v>206.55816666666601</v>
      </c>
    </row>
    <row r="1308" spans="1:123" x14ac:dyDescent="0.25">
      <c r="A1308" s="16" t="s">
        <v>65</v>
      </c>
      <c r="B1308" s="17">
        <v>14</v>
      </c>
      <c r="C1308" s="13" t="str">
        <f t="shared" si="24"/>
        <v>BB_L_16_GW_GW_SA_Low_GW_GQ_24_020_14</v>
      </c>
      <c r="D1308" s="18">
        <v>10.000322580645101</v>
      </c>
      <c r="E1308" s="18">
        <v>23.650172413793101</v>
      </c>
      <c r="F1308" s="18">
        <v>196.80903225806401</v>
      </c>
      <c r="G1308" s="18">
        <v>158.202666666666</v>
      </c>
      <c r="H1308" s="18">
        <v>391.822580645161</v>
      </c>
      <c r="I1308" s="18">
        <v>79.982333333333301</v>
      </c>
      <c r="J1308" s="18">
        <v>13.614999999999901</v>
      </c>
      <c r="K1308" s="18">
        <v>10.836612903225801</v>
      </c>
      <c r="L1308" s="18">
        <v>6.2877333333333301</v>
      </c>
      <c r="M1308" s="18">
        <v>1.1822548387096701</v>
      </c>
      <c r="N1308" s="18">
        <v>34.351668333333301</v>
      </c>
      <c r="O1308" s="18">
        <v>103.27548387096699</v>
      </c>
      <c r="P1308" s="18">
        <v>116.41467741935401</v>
      </c>
      <c r="Q1308" s="18">
        <v>184.82464285714201</v>
      </c>
      <c r="R1308" s="18">
        <v>215.53838709677399</v>
      </c>
      <c r="S1308" s="18">
        <v>148.207666666666</v>
      </c>
      <c r="T1308" s="18">
        <v>339.05161290322502</v>
      </c>
      <c r="U1308" s="18">
        <v>45.3348333333333</v>
      </c>
      <c r="V1308" s="18">
        <v>8.4101774193548398</v>
      </c>
      <c r="W1308" s="18">
        <v>5.3704677419354798</v>
      </c>
      <c r="X1308" s="18">
        <v>3.7872499999999998</v>
      </c>
      <c r="Y1308" s="18">
        <v>2.5189516129032201</v>
      </c>
      <c r="Z1308" s="18">
        <v>1.7633666666666601</v>
      </c>
      <c r="AA1308" s="18">
        <v>93.733935483870894</v>
      </c>
      <c r="AB1308" s="18">
        <v>112.96306451612899</v>
      </c>
      <c r="AC1308" s="18">
        <v>66.335714285714204</v>
      </c>
      <c r="AD1308" s="18">
        <v>303.16451612903199</v>
      </c>
      <c r="AE1308" s="18">
        <v>241.80850000000001</v>
      </c>
      <c r="AF1308" s="18">
        <v>319.69516129032201</v>
      </c>
      <c r="AG1308" s="18">
        <v>62.893833333333298</v>
      </c>
      <c r="AH1308" s="18">
        <v>7.8975161290322502</v>
      </c>
      <c r="AI1308" s="18">
        <v>4.5397096774193502</v>
      </c>
      <c r="AJ1308" s="18">
        <v>4.0182666666666602</v>
      </c>
      <c r="AK1308" s="18">
        <v>2.8833387096774099</v>
      </c>
      <c r="AL1308" s="18">
        <v>4.2708333333333304</v>
      </c>
      <c r="AM1308" s="18">
        <v>41.709193548387098</v>
      </c>
      <c r="AN1308" s="18">
        <v>60.0364516129032</v>
      </c>
      <c r="AO1308" s="18">
        <v>15.8694642857142</v>
      </c>
      <c r="AP1308" s="18">
        <v>30.253064516129001</v>
      </c>
      <c r="AQ1308" s="18">
        <v>197.049166666666</v>
      </c>
      <c r="AR1308" s="18">
        <v>292.783870967741</v>
      </c>
      <c r="AS1308" s="18">
        <v>26.953016666666599</v>
      </c>
      <c r="AT1308" s="18">
        <v>7.5756612903225804</v>
      </c>
      <c r="AU1308" s="18">
        <v>4.9622419354838696</v>
      </c>
      <c r="AV1308" s="18">
        <v>2.7593166666666602</v>
      </c>
      <c r="AW1308" s="18">
        <v>3.1075645161290302</v>
      </c>
      <c r="AX1308" s="18">
        <v>453.85516666666598</v>
      </c>
      <c r="AY1308" s="18">
        <v>412.29032258064501</v>
      </c>
      <c r="AZ1308" s="18">
        <v>149.19016129032201</v>
      </c>
      <c r="BA1308" s="18">
        <v>97.309482758620604</v>
      </c>
      <c r="BB1308" s="18">
        <v>266.99838709677402</v>
      </c>
      <c r="BC1308" s="18">
        <v>290.02366666666597</v>
      </c>
      <c r="BD1308" s="18">
        <v>263.77403225806398</v>
      </c>
      <c r="BE1308" s="18">
        <v>61.846166666666598</v>
      </c>
      <c r="BF1308" s="18">
        <v>9.3955967741935495</v>
      </c>
      <c r="BG1308" s="18">
        <v>6.2174677419354802</v>
      </c>
      <c r="BH1308" s="18">
        <v>4.3020166666666597</v>
      </c>
      <c r="BI1308" s="18">
        <v>5.40696774193548</v>
      </c>
      <c r="BJ1308" s="18">
        <v>11.535083333333301</v>
      </c>
      <c r="BK1308" s="18">
        <v>152.28112903225801</v>
      </c>
      <c r="BL1308" s="18">
        <v>171.63983870967701</v>
      </c>
      <c r="BM1308" s="18">
        <v>200.80999999999901</v>
      </c>
      <c r="BN1308" s="18">
        <v>164.752580645161</v>
      </c>
      <c r="BO1308" s="18">
        <v>256.291666666666</v>
      </c>
      <c r="BP1308" s="18">
        <v>173.16677419354801</v>
      </c>
      <c r="BQ1308" s="18">
        <v>75.671499999999895</v>
      </c>
      <c r="BR1308" s="18">
        <v>8.8278225806451598</v>
      </c>
      <c r="BS1308" s="18">
        <v>8.0554193548387101</v>
      </c>
      <c r="BT1308" s="18">
        <v>4.32246666666666</v>
      </c>
      <c r="BU1308" s="18">
        <v>3.9922741935483801</v>
      </c>
      <c r="BV1308" s="18">
        <v>54.664783333333297</v>
      </c>
      <c r="BW1308" s="18">
        <v>254.867741935483</v>
      </c>
      <c r="BX1308" s="18">
        <v>158.79306451612899</v>
      </c>
      <c r="BY1308" s="18">
        <v>169.260535714285</v>
      </c>
      <c r="BZ1308" s="18">
        <v>190.74677419354799</v>
      </c>
      <c r="CA1308" s="18">
        <v>386.20333333333298</v>
      </c>
      <c r="CB1308" s="18">
        <v>345.582258064516</v>
      </c>
      <c r="CC1308" s="18">
        <v>68.571166666666599</v>
      </c>
      <c r="CD1308" s="18">
        <v>10.4732096774193</v>
      </c>
      <c r="CE1308" s="18">
        <v>7.7233870967741902</v>
      </c>
      <c r="CF1308" s="18">
        <v>7.1879166666666601</v>
      </c>
      <c r="CG1308" s="18">
        <v>6.0320161290322503</v>
      </c>
      <c r="CH1308" s="18">
        <v>9.0250500000000002</v>
      </c>
      <c r="CI1308" s="18">
        <v>166.53193548387</v>
      </c>
      <c r="CJ1308" s="18">
        <v>142.54903225806399</v>
      </c>
      <c r="CK1308" s="18">
        <v>112.87125</v>
      </c>
      <c r="CL1308" s="18">
        <v>239.44274193548301</v>
      </c>
      <c r="CM1308" s="18">
        <v>529.47666666666601</v>
      </c>
      <c r="CN1308" s="18">
        <v>377.87580645161199</v>
      </c>
      <c r="CO1308" s="18">
        <v>109.44716666666601</v>
      </c>
      <c r="CP1308" s="18">
        <v>16.5585483870967</v>
      </c>
      <c r="CQ1308" s="18">
        <v>9.4301129032257993</v>
      </c>
      <c r="CR1308" s="18">
        <v>16.717333333333301</v>
      </c>
      <c r="CS1308" s="18">
        <v>9.7459838709677395</v>
      </c>
      <c r="CT1308" s="18">
        <v>8.4571500000000004</v>
      </c>
      <c r="CU1308" s="18">
        <v>118.464838709677</v>
      </c>
      <c r="CV1308" s="18">
        <v>306.49838709677402</v>
      </c>
      <c r="CW1308" s="18">
        <v>308.38793103448199</v>
      </c>
      <c r="CX1308" s="18">
        <v>361.88064516128998</v>
      </c>
      <c r="CY1308" s="18">
        <v>412.2</v>
      </c>
      <c r="CZ1308" s="18">
        <v>590.46935483870902</v>
      </c>
      <c r="DA1308" s="18">
        <v>91.771333333333303</v>
      </c>
      <c r="DB1308" s="18">
        <v>26.392258064516099</v>
      </c>
      <c r="DC1308" s="18">
        <v>9.9965806451612895</v>
      </c>
      <c r="DD1308" s="18">
        <v>8.4137666666666604</v>
      </c>
      <c r="DE1308" s="18">
        <v>14.041290322580601</v>
      </c>
      <c r="DF1308" s="18">
        <v>14.4608333333333</v>
      </c>
      <c r="DG1308" s="18">
        <v>121.414999999999</v>
      </c>
      <c r="DH1308" s="18">
        <v>324.85806451612899</v>
      </c>
      <c r="DI1308" s="18">
        <v>89.266428571428506</v>
      </c>
      <c r="DJ1308" s="18">
        <v>415.55370967741902</v>
      </c>
      <c r="DK1308" s="18">
        <v>520.10166666666601</v>
      </c>
      <c r="DL1308" s="18">
        <v>560.69354838709603</v>
      </c>
      <c r="DM1308" s="18">
        <v>60.1041666666666</v>
      </c>
      <c r="DN1308" s="18">
        <v>15.391209677419299</v>
      </c>
      <c r="DO1308" s="18">
        <v>7.9651290322580603</v>
      </c>
      <c r="DP1308" s="18">
        <v>8.1993166666666593</v>
      </c>
      <c r="DQ1308" s="18">
        <v>11.3110161290322</v>
      </c>
      <c r="DR1308" s="18">
        <v>9.5748833333333305</v>
      </c>
      <c r="DS1308" s="19">
        <v>117.984533333333</v>
      </c>
    </row>
    <row r="1309" spans="1:123" x14ac:dyDescent="0.25">
      <c r="A1309" s="12" t="s">
        <v>65</v>
      </c>
      <c r="B1309" s="13">
        <v>15</v>
      </c>
      <c r="C1309" s="13" t="str">
        <f t="shared" si="24"/>
        <v>BB_L_16_GW_GW_SA_Low_GW_GQ_24_020_15</v>
      </c>
      <c r="D1309" s="14">
        <v>10</v>
      </c>
      <c r="E1309" s="14">
        <v>13.4906896551724</v>
      </c>
      <c r="F1309" s="14">
        <v>58.767258064516099</v>
      </c>
      <c r="G1309" s="14">
        <v>47.878833333333297</v>
      </c>
      <c r="H1309" s="14">
        <v>116.20354838709601</v>
      </c>
      <c r="I1309" s="14">
        <v>37.194499999999898</v>
      </c>
      <c r="J1309" s="14">
        <v>11.1527419354838</v>
      </c>
      <c r="K1309" s="14">
        <v>10.2085483870967</v>
      </c>
      <c r="L1309" s="14">
        <v>5.44702166666666</v>
      </c>
      <c r="M1309" s="14">
        <v>0.33411774193548299</v>
      </c>
      <c r="N1309" s="14">
        <v>9.1642083333333293</v>
      </c>
      <c r="O1309" s="14">
        <v>26.366451612903202</v>
      </c>
      <c r="P1309" s="14">
        <v>29.6285483870967</v>
      </c>
      <c r="Q1309" s="14">
        <v>49.570785714285698</v>
      </c>
      <c r="R1309" s="14">
        <v>57.133709677419297</v>
      </c>
      <c r="S1309" s="14">
        <v>39.868499999999997</v>
      </c>
      <c r="T1309" s="14">
        <v>90.731612903225795</v>
      </c>
      <c r="U1309" s="14">
        <v>12.0610166666666</v>
      </c>
      <c r="V1309" s="14">
        <v>2.5223419354838699</v>
      </c>
      <c r="W1309" s="14">
        <v>1.57980967741935</v>
      </c>
      <c r="X1309" s="14">
        <v>1.10944833333333</v>
      </c>
      <c r="Y1309" s="14">
        <v>0.77116451612903203</v>
      </c>
      <c r="Z1309" s="14">
        <v>0.63358333333333305</v>
      </c>
      <c r="AA1309" s="14">
        <v>24.7683629032258</v>
      </c>
      <c r="AB1309" s="14">
        <v>29.1739677419354</v>
      </c>
      <c r="AC1309" s="14">
        <v>17.332553571428502</v>
      </c>
      <c r="AD1309" s="14">
        <v>81.042903225806398</v>
      </c>
      <c r="AE1309" s="14">
        <v>64.952500000000001</v>
      </c>
      <c r="AF1309" s="14">
        <v>84.714516129032205</v>
      </c>
      <c r="AG1309" s="14">
        <v>17.225099999999902</v>
      </c>
      <c r="AH1309" s="14">
        <v>2.3697419354838698</v>
      </c>
      <c r="AI1309" s="14">
        <v>1.4210322580645101</v>
      </c>
      <c r="AJ1309" s="14">
        <v>1.29741333333333</v>
      </c>
      <c r="AK1309" s="14">
        <v>1.0382177419354801</v>
      </c>
      <c r="AL1309" s="14">
        <v>1.45980666666666</v>
      </c>
      <c r="AM1309" s="14">
        <v>11.1154032258064</v>
      </c>
      <c r="AN1309" s="14">
        <v>15.777387096774101</v>
      </c>
      <c r="AO1309" s="14">
        <v>4.5207857142857097</v>
      </c>
      <c r="AP1309" s="14">
        <v>8.1558225806451592</v>
      </c>
      <c r="AQ1309" s="14">
        <v>52.059549999999902</v>
      </c>
      <c r="AR1309" s="14">
        <v>83.194677419354804</v>
      </c>
      <c r="AS1309" s="14">
        <v>7.9076666666666604</v>
      </c>
      <c r="AT1309" s="14">
        <v>2.4824516129032199</v>
      </c>
      <c r="AU1309" s="14">
        <v>1.69156451612903</v>
      </c>
      <c r="AV1309" s="14">
        <v>1.0242199999999999</v>
      </c>
      <c r="AW1309" s="14">
        <v>1.1920145161290301</v>
      </c>
      <c r="AX1309" s="14">
        <v>152.06138833333301</v>
      </c>
      <c r="AY1309" s="14">
        <v>114.37354838709599</v>
      </c>
      <c r="AZ1309" s="14">
        <v>39.222096774193503</v>
      </c>
      <c r="BA1309" s="14">
        <v>25.685862068965498</v>
      </c>
      <c r="BB1309" s="14">
        <v>71.594516129032201</v>
      </c>
      <c r="BC1309" s="14">
        <v>77.421999999999997</v>
      </c>
      <c r="BD1309" s="14">
        <v>71.726612903225799</v>
      </c>
      <c r="BE1309" s="14">
        <v>23.710249999999998</v>
      </c>
      <c r="BF1309" s="14">
        <v>3.6975967741935398</v>
      </c>
      <c r="BG1309" s="14">
        <v>2.5807096774193501</v>
      </c>
      <c r="BH1309" s="14">
        <v>1.8568499999999999</v>
      </c>
      <c r="BI1309" s="14">
        <v>2.9791451612903201</v>
      </c>
      <c r="BJ1309" s="14">
        <v>5.1236833333333296</v>
      </c>
      <c r="BK1309" s="14">
        <v>42.241161290322502</v>
      </c>
      <c r="BL1309" s="14">
        <v>46.221935483870901</v>
      </c>
      <c r="BM1309" s="14">
        <v>53.1583928571428</v>
      </c>
      <c r="BN1309" s="14">
        <v>43.684677419354799</v>
      </c>
      <c r="BO1309" s="14">
        <v>68.500500000000002</v>
      </c>
      <c r="BP1309" s="14">
        <v>45.920967741935399</v>
      </c>
      <c r="BQ1309" s="14">
        <v>22.315799999999999</v>
      </c>
      <c r="BR1309" s="14">
        <v>3.1053225806451601</v>
      </c>
      <c r="BS1309" s="14">
        <v>3.0339516129032198</v>
      </c>
      <c r="BT1309" s="14">
        <v>1.89533333333333</v>
      </c>
      <c r="BU1309" s="14">
        <v>1.7906129032258</v>
      </c>
      <c r="BV1309" s="14">
        <v>15.4502166666666</v>
      </c>
      <c r="BW1309" s="14">
        <v>67.613387096774105</v>
      </c>
      <c r="BX1309" s="14">
        <v>41.6979032258064</v>
      </c>
      <c r="BY1309" s="14">
        <v>45.226607142857098</v>
      </c>
      <c r="BZ1309" s="14">
        <v>50.743225806451598</v>
      </c>
      <c r="CA1309" s="14">
        <v>105.45916666666599</v>
      </c>
      <c r="CB1309" s="14">
        <v>92.6908064516129</v>
      </c>
      <c r="CC1309" s="14">
        <v>19.853566666666602</v>
      </c>
      <c r="CD1309" s="14">
        <v>3.6358225806451601</v>
      </c>
      <c r="CE1309" s="14">
        <v>3.03175806451612</v>
      </c>
      <c r="CF1309" s="14">
        <v>3.0273833333333302</v>
      </c>
      <c r="CG1309" s="14">
        <v>2.7242741935483799</v>
      </c>
      <c r="CH1309" s="14">
        <v>3.74531666666666</v>
      </c>
      <c r="CI1309" s="14">
        <v>45.660322580645101</v>
      </c>
      <c r="CJ1309" s="14">
        <v>38.716129032258003</v>
      </c>
      <c r="CK1309" s="14">
        <v>30.883392857142798</v>
      </c>
      <c r="CL1309" s="14">
        <v>65.201451612903199</v>
      </c>
      <c r="CM1309" s="14">
        <v>152.50666666666601</v>
      </c>
      <c r="CN1309" s="14">
        <v>103.649193548387</v>
      </c>
      <c r="CO1309" s="14">
        <v>32.353000000000002</v>
      </c>
      <c r="CP1309" s="14">
        <v>5.6825322580645103</v>
      </c>
      <c r="CQ1309" s="14">
        <v>3.6309516129032202</v>
      </c>
      <c r="CR1309" s="14">
        <v>7.5373000000000001</v>
      </c>
      <c r="CS1309" s="14">
        <v>4.7601290322580603</v>
      </c>
      <c r="CT1309" s="14">
        <v>4.5450999999999997</v>
      </c>
      <c r="CU1309" s="14">
        <v>35.778790322580598</v>
      </c>
      <c r="CV1309" s="14">
        <v>84.914193548387104</v>
      </c>
      <c r="CW1309" s="14">
        <v>84.779827586206807</v>
      </c>
      <c r="CX1309" s="14">
        <v>99.353870967741898</v>
      </c>
      <c r="CY1309" s="14">
        <v>119.5675</v>
      </c>
      <c r="CZ1309" s="14">
        <v>170.44</v>
      </c>
      <c r="DA1309" s="14">
        <v>29.204000000000001</v>
      </c>
      <c r="DB1309" s="14">
        <v>12.5415322580645</v>
      </c>
      <c r="DC1309" s="14">
        <v>4.8001290322580603</v>
      </c>
      <c r="DD1309" s="14">
        <v>4.5009166666666598</v>
      </c>
      <c r="DE1309" s="14">
        <v>8.1564838709677403</v>
      </c>
      <c r="DF1309" s="14">
        <v>7.7429666666666597</v>
      </c>
      <c r="DG1309" s="14">
        <v>34.495483870967703</v>
      </c>
      <c r="DH1309" s="14">
        <v>87.813064516129003</v>
      </c>
      <c r="DI1309" s="14">
        <v>24.3141071428571</v>
      </c>
      <c r="DJ1309" s="14">
        <v>119.964193548387</v>
      </c>
      <c r="DK1309" s="14">
        <v>149.439666666666</v>
      </c>
      <c r="DL1309" s="14">
        <v>168.90274193548299</v>
      </c>
      <c r="DM1309" s="14">
        <v>17.923866666666601</v>
      </c>
      <c r="DN1309" s="14">
        <v>5.6511129032258003</v>
      </c>
      <c r="DO1309" s="14">
        <v>3.4195967741935398</v>
      </c>
      <c r="DP1309" s="14">
        <v>3.9482666666666599</v>
      </c>
      <c r="DQ1309" s="14">
        <v>6.0802096774193499</v>
      </c>
      <c r="DR1309" s="14">
        <v>5.1996500000000001</v>
      </c>
      <c r="DS1309" s="15">
        <v>33.581399999999903</v>
      </c>
    </row>
    <row r="1310" spans="1:123" x14ac:dyDescent="0.25">
      <c r="A1310" s="16" t="s">
        <v>65</v>
      </c>
      <c r="B1310" s="17">
        <v>16</v>
      </c>
      <c r="C1310" s="13" t="str">
        <f t="shared" si="24"/>
        <v>BB_L_16_GW_GW_SA_Low_GW_GQ_24_020_16</v>
      </c>
      <c r="D1310" s="18">
        <v>10</v>
      </c>
      <c r="E1310" s="18">
        <v>24.764827586206899</v>
      </c>
      <c r="F1310" s="18">
        <v>303.51693548386999</v>
      </c>
      <c r="G1310" s="18">
        <v>268.32666666666597</v>
      </c>
      <c r="H1310" s="18">
        <v>589.69032258064499</v>
      </c>
      <c r="I1310" s="18">
        <v>179.46249999999901</v>
      </c>
      <c r="J1310" s="18">
        <v>19.842580645161199</v>
      </c>
      <c r="K1310" s="18">
        <v>11.949193548387001</v>
      </c>
      <c r="L1310" s="18">
        <v>8.5520499999999995</v>
      </c>
      <c r="M1310" s="18">
        <v>2.58377419354838</v>
      </c>
      <c r="N1310" s="18">
        <v>16.3251833333333</v>
      </c>
      <c r="O1310" s="18">
        <v>191.58870967741899</v>
      </c>
      <c r="P1310" s="18">
        <v>202.15967741935401</v>
      </c>
      <c r="Q1310" s="18">
        <v>187.33910714285699</v>
      </c>
      <c r="R1310" s="18">
        <v>486.37580645161199</v>
      </c>
      <c r="S1310" s="18">
        <v>140.536333333333</v>
      </c>
      <c r="T1310" s="18">
        <v>642.42419354838603</v>
      </c>
      <c r="U1310" s="18">
        <v>151.231333333333</v>
      </c>
      <c r="V1310" s="18">
        <v>19.920354838709599</v>
      </c>
      <c r="W1310" s="18">
        <v>9.9815806451612801</v>
      </c>
      <c r="X1310" s="18">
        <v>7.4401999999999999</v>
      </c>
      <c r="Y1310" s="18">
        <v>5.0580161290322501</v>
      </c>
      <c r="Z1310" s="18">
        <v>3.0550333333333302</v>
      </c>
      <c r="AA1310" s="18">
        <v>115.41566129032201</v>
      </c>
      <c r="AB1310" s="18">
        <v>222.96612903225801</v>
      </c>
      <c r="AC1310" s="18">
        <v>102.212321428571</v>
      </c>
      <c r="AD1310" s="18">
        <v>452.28225806451599</v>
      </c>
      <c r="AE1310" s="18">
        <v>345.56166666666599</v>
      </c>
      <c r="AF1310" s="18">
        <v>622.39677419354803</v>
      </c>
      <c r="AG1310" s="18">
        <v>182.54333333333301</v>
      </c>
      <c r="AH1310" s="18">
        <v>22.2604354838709</v>
      </c>
      <c r="AI1310" s="18">
        <v>8.65543548387096</v>
      </c>
      <c r="AJ1310" s="18">
        <v>7.7026833333333302</v>
      </c>
      <c r="AK1310" s="18">
        <v>4.9588870967741903</v>
      </c>
      <c r="AL1310" s="18">
        <v>3.97223333333333</v>
      </c>
      <c r="AM1310" s="18">
        <v>67.418709677419301</v>
      </c>
      <c r="AN1310" s="18">
        <v>102.604838709677</v>
      </c>
      <c r="AO1310" s="18">
        <v>32.599285714285699</v>
      </c>
      <c r="AP1310" s="18">
        <v>49.404032258064497</v>
      </c>
      <c r="AQ1310" s="18">
        <v>258.79050000000001</v>
      </c>
      <c r="AR1310" s="18">
        <v>512.45806451612896</v>
      </c>
      <c r="AS1310" s="18">
        <v>119.468833333333</v>
      </c>
      <c r="AT1310" s="18">
        <v>13.855161290322499</v>
      </c>
      <c r="AU1310" s="18">
        <v>10.371629032257999</v>
      </c>
      <c r="AV1310" s="18">
        <v>4.5720833333333299</v>
      </c>
      <c r="AW1310" s="18">
        <v>5.7986290322580603</v>
      </c>
      <c r="AX1310" s="18">
        <v>471.43601666666598</v>
      </c>
      <c r="AY1310" s="18">
        <v>763.05161290322496</v>
      </c>
      <c r="AZ1310" s="18">
        <v>373.88064516128998</v>
      </c>
      <c r="BA1310" s="18">
        <v>126.30655172413699</v>
      </c>
      <c r="BB1310" s="18">
        <v>392.91935483870901</v>
      </c>
      <c r="BC1310" s="18">
        <v>573.28</v>
      </c>
      <c r="BD1310" s="18">
        <v>407.46935483870902</v>
      </c>
      <c r="BE1310" s="18">
        <v>174.99699999999899</v>
      </c>
      <c r="BF1310" s="18">
        <v>19.291612903225801</v>
      </c>
      <c r="BG1310" s="18">
        <v>10.7033548387096</v>
      </c>
      <c r="BH1310" s="18">
        <v>7.3624666666666601</v>
      </c>
      <c r="BI1310" s="18">
        <v>7.1475806451612902</v>
      </c>
      <c r="BJ1310" s="18">
        <v>11.4543833333333</v>
      </c>
      <c r="BK1310" s="18">
        <v>160.39806451612901</v>
      </c>
      <c r="BL1310" s="18">
        <v>305.90161290322499</v>
      </c>
      <c r="BM1310" s="18">
        <v>420.15892857142802</v>
      </c>
      <c r="BN1310" s="18">
        <v>270.18709677419298</v>
      </c>
      <c r="BO1310" s="18">
        <v>355.33499999999998</v>
      </c>
      <c r="BP1310" s="18">
        <v>343.15967741935401</v>
      </c>
      <c r="BQ1310" s="18">
        <v>198.00166666666601</v>
      </c>
      <c r="BR1310" s="18">
        <v>17.984354838709599</v>
      </c>
      <c r="BS1310" s="18">
        <v>13.744677419354799</v>
      </c>
      <c r="BT1310" s="18">
        <v>7.7900833333333299</v>
      </c>
      <c r="BU1310" s="18">
        <v>6.4103225806451603</v>
      </c>
      <c r="BV1310" s="18">
        <v>37.298583333333298</v>
      </c>
      <c r="BW1310" s="18">
        <v>425.93870967741901</v>
      </c>
      <c r="BX1310" s="18">
        <v>290.93225806451602</v>
      </c>
      <c r="BY1310" s="18">
        <v>270.47321428571399</v>
      </c>
      <c r="BZ1310" s="18">
        <v>289.043548387096</v>
      </c>
      <c r="CA1310" s="18">
        <v>580.43499999999995</v>
      </c>
      <c r="CB1310" s="18">
        <v>688.39354838709596</v>
      </c>
      <c r="CC1310" s="18">
        <v>197.403666666666</v>
      </c>
      <c r="CD1310" s="18">
        <v>21.765161290322499</v>
      </c>
      <c r="CE1310" s="18">
        <v>13.822419354838701</v>
      </c>
      <c r="CF1310" s="18">
        <v>11.734166666666599</v>
      </c>
      <c r="CG1310" s="18">
        <v>10.024629032258</v>
      </c>
      <c r="CH1310" s="18">
        <v>9.2060166666666596</v>
      </c>
      <c r="CI1310" s="18">
        <v>236.61661290322499</v>
      </c>
      <c r="CJ1310" s="18">
        <v>263.599999999999</v>
      </c>
      <c r="CK1310" s="18">
        <v>195.082142857142</v>
      </c>
      <c r="CL1310" s="18">
        <v>353.20645161290298</v>
      </c>
      <c r="CM1310" s="18">
        <v>778.49833333333299</v>
      </c>
      <c r="CN1310" s="18">
        <v>738.46935483870902</v>
      </c>
      <c r="CO1310" s="18">
        <v>232.72166666666601</v>
      </c>
      <c r="CP1310" s="18">
        <v>42.046451612903198</v>
      </c>
      <c r="CQ1310" s="18">
        <v>16.2062903225806</v>
      </c>
      <c r="CR1310" s="18">
        <v>23.797166666666602</v>
      </c>
      <c r="CS1310" s="18">
        <v>15.367741935483799</v>
      </c>
      <c r="CT1310" s="18">
        <v>11.7923333333333</v>
      </c>
      <c r="CU1310" s="18">
        <v>115.230161290322</v>
      </c>
      <c r="CV1310" s="18">
        <v>500.990322580645</v>
      </c>
      <c r="CW1310" s="18">
        <v>479.615517241379</v>
      </c>
      <c r="CX1310" s="18">
        <v>671.24838709677397</v>
      </c>
      <c r="CY1310" s="18">
        <v>496.58166666666602</v>
      </c>
      <c r="CZ1310" s="18">
        <v>1172.87258064516</v>
      </c>
      <c r="DA1310" s="18">
        <v>220.61750000000001</v>
      </c>
      <c r="DB1310" s="18">
        <v>43.424677419354801</v>
      </c>
      <c r="DC1310" s="18">
        <v>15.899999999999901</v>
      </c>
      <c r="DD1310" s="18">
        <v>11.1368333333333</v>
      </c>
      <c r="DE1310" s="18">
        <v>17.602096774193502</v>
      </c>
      <c r="DF1310" s="18">
        <v>16.5238333333333</v>
      </c>
      <c r="DG1310" s="18">
        <v>137.57580645161201</v>
      </c>
      <c r="DH1310" s="18">
        <v>592.29354838709605</v>
      </c>
      <c r="DI1310" s="18">
        <v>184.30178571428499</v>
      </c>
      <c r="DJ1310" s="18">
        <v>475.45612903225799</v>
      </c>
      <c r="DK1310" s="18">
        <v>1016.9733333333299</v>
      </c>
      <c r="DL1310" s="18">
        <v>883.36129032257998</v>
      </c>
      <c r="DM1310" s="18">
        <v>210.35300000000001</v>
      </c>
      <c r="DN1310" s="18">
        <v>31.122741935483798</v>
      </c>
      <c r="DO1310" s="18">
        <v>13.6701612903225</v>
      </c>
      <c r="DP1310" s="18">
        <v>12.5205</v>
      </c>
      <c r="DQ1310" s="18">
        <v>15.1429032258064</v>
      </c>
      <c r="DR1310" s="18">
        <v>13.6616666666666</v>
      </c>
      <c r="DS1310" s="19">
        <v>121.915666666666</v>
      </c>
    </row>
    <row r="1311" spans="1:123" x14ac:dyDescent="0.25">
      <c r="A1311" s="12" t="s">
        <v>65</v>
      </c>
      <c r="B1311" s="13">
        <v>17</v>
      </c>
      <c r="C1311" s="13" t="str">
        <f t="shared" si="24"/>
        <v>BB_L_16_GW_GW_SA_Low_GW_GQ_24_020_17</v>
      </c>
      <c r="D1311" s="14">
        <v>10</v>
      </c>
      <c r="E1311" s="14">
        <v>20.099137931034399</v>
      </c>
      <c r="F1311" s="14">
        <v>198.97032258064499</v>
      </c>
      <c r="G1311" s="14">
        <v>167.17666666666599</v>
      </c>
      <c r="H1311" s="14">
        <v>379.66774193548298</v>
      </c>
      <c r="I1311" s="14">
        <v>117.95316666666599</v>
      </c>
      <c r="J1311" s="14">
        <v>15.932903225806401</v>
      </c>
      <c r="K1311" s="14">
        <v>11.0959677419354</v>
      </c>
      <c r="L1311" s="14">
        <v>7.5735999999999999</v>
      </c>
      <c r="M1311" s="14">
        <v>1.52961451612903</v>
      </c>
      <c r="N1311" s="14">
        <v>13.359071666666599</v>
      </c>
      <c r="O1311" s="14">
        <v>120.50645161290301</v>
      </c>
      <c r="P1311" s="14">
        <v>126.47596774193499</v>
      </c>
      <c r="Q1311" s="14">
        <v>125.149285714285</v>
      </c>
      <c r="R1311" s="14">
        <v>297.701612903225</v>
      </c>
      <c r="S1311" s="14">
        <v>92.768499999999904</v>
      </c>
      <c r="T1311" s="14">
        <v>405.21290322580597</v>
      </c>
      <c r="U1311" s="14">
        <v>83.647666666666595</v>
      </c>
      <c r="V1311" s="14">
        <v>11.5101451612903</v>
      </c>
      <c r="W1311" s="14">
        <v>5.7951451612903204</v>
      </c>
      <c r="X1311" s="14">
        <v>4.3851833333333303</v>
      </c>
      <c r="Y1311" s="14">
        <v>3.0548064516129001</v>
      </c>
      <c r="Z1311" s="14">
        <v>1.92024999999999</v>
      </c>
      <c r="AA1311" s="14">
        <v>78.514983870967697</v>
      </c>
      <c r="AB1311" s="14">
        <v>136.55145161290301</v>
      </c>
      <c r="AC1311" s="14">
        <v>63.357321428571403</v>
      </c>
      <c r="AD1311" s="14">
        <v>292.25741935483802</v>
      </c>
      <c r="AE1311" s="14">
        <v>220.63999999999899</v>
      </c>
      <c r="AF1311" s="14">
        <v>389.99354838709598</v>
      </c>
      <c r="AG1311" s="14">
        <v>102.182499999999</v>
      </c>
      <c r="AH1311" s="14">
        <v>12.260258064516099</v>
      </c>
      <c r="AI1311" s="14">
        <v>4.9863387096774199</v>
      </c>
      <c r="AJ1311" s="14">
        <v>4.6481166666666596</v>
      </c>
      <c r="AK1311" s="14">
        <v>3.1086935483870901</v>
      </c>
      <c r="AL1311" s="14">
        <v>2.6249499999999899</v>
      </c>
      <c r="AM1311" s="14">
        <v>43.333774193548301</v>
      </c>
      <c r="AN1311" s="14">
        <v>64.196129032258</v>
      </c>
      <c r="AO1311" s="14">
        <v>18.92625</v>
      </c>
      <c r="AP1311" s="14">
        <v>31.2962903225806</v>
      </c>
      <c r="AQ1311" s="14">
        <v>172.68916666666601</v>
      </c>
      <c r="AR1311" s="14">
        <v>326.11612903225802</v>
      </c>
      <c r="AS1311" s="14">
        <v>59.951299999999897</v>
      </c>
      <c r="AT1311" s="14">
        <v>8.2502419354838707</v>
      </c>
      <c r="AU1311" s="14">
        <v>6.2380322580645098</v>
      </c>
      <c r="AV1311" s="14">
        <v>2.7932000000000001</v>
      </c>
      <c r="AW1311" s="14">
        <v>3.6846774193548302</v>
      </c>
      <c r="AX1311" s="14">
        <v>363.62748333333298</v>
      </c>
      <c r="AY1311" s="14">
        <v>478.25322580645098</v>
      </c>
      <c r="AZ1311" s="14">
        <v>226.86919354838699</v>
      </c>
      <c r="BA1311" s="14">
        <v>81.691896551724099</v>
      </c>
      <c r="BB1311" s="14">
        <v>258.84677419354801</v>
      </c>
      <c r="BC1311" s="14">
        <v>352.46499999999997</v>
      </c>
      <c r="BD1311" s="14">
        <v>258.10483870967698</v>
      </c>
      <c r="BE1311" s="14">
        <v>107.307999999999</v>
      </c>
      <c r="BF1311" s="14">
        <v>11.640693548387</v>
      </c>
      <c r="BG1311" s="14">
        <v>6.9245322580645103</v>
      </c>
      <c r="BH1311" s="14">
        <v>4.7891500000000002</v>
      </c>
      <c r="BI1311" s="14">
        <v>5.28577419354838</v>
      </c>
      <c r="BJ1311" s="14">
        <v>8.8748999999999896</v>
      </c>
      <c r="BK1311" s="14">
        <v>111.797741935483</v>
      </c>
      <c r="BL1311" s="14">
        <v>189.22483870967699</v>
      </c>
      <c r="BM1311" s="14">
        <v>258.03178571428498</v>
      </c>
      <c r="BN1311" s="14">
        <v>171.098064516129</v>
      </c>
      <c r="BO1311" s="14">
        <v>231.481666666666</v>
      </c>
      <c r="BP1311" s="14">
        <v>207.87580645161199</v>
      </c>
      <c r="BQ1311" s="14">
        <v>119.424833333333</v>
      </c>
      <c r="BR1311" s="14">
        <v>10.549629032258</v>
      </c>
      <c r="BS1311" s="14">
        <v>8.7782096774193494</v>
      </c>
      <c r="BT1311" s="14">
        <v>4.9290833333333302</v>
      </c>
      <c r="BU1311" s="14">
        <v>4.22745161290322</v>
      </c>
      <c r="BV1311" s="14">
        <v>28.852733333333301</v>
      </c>
      <c r="BW1311" s="14">
        <v>272.43709677419298</v>
      </c>
      <c r="BX1311" s="14">
        <v>176.948548387096</v>
      </c>
      <c r="BY1311" s="14">
        <v>174.79839285714201</v>
      </c>
      <c r="BZ1311" s="14">
        <v>178.66451612903199</v>
      </c>
      <c r="CA1311" s="14">
        <v>381.611666666666</v>
      </c>
      <c r="CB1311" s="14">
        <v>422.52903225806398</v>
      </c>
      <c r="CC1311" s="14">
        <v>113.2625</v>
      </c>
      <c r="CD1311" s="14">
        <v>12.561935483870901</v>
      </c>
      <c r="CE1311" s="14">
        <v>8.7285483870967706</v>
      </c>
      <c r="CF1311" s="14">
        <v>7.6008333333333304</v>
      </c>
      <c r="CG1311" s="14">
        <v>6.6068387096774099</v>
      </c>
      <c r="CH1311" s="14">
        <v>6.5968</v>
      </c>
      <c r="CI1311" s="14">
        <v>159.64596774193501</v>
      </c>
      <c r="CJ1311" s="14">
        <v>160.288064516129</v>
      </c>
      <c r="CK1311" s="14">
        <v>122.006071428571</v>
      </c>
      <c r="CL1311" s="14">
        <v>232.94564516129</v>
      </c>
      <c r="CM1311" s="14">
        <v>519.10999999999899</v>
      </c>
      <c r="CN1311" s="14">
        <v>458.11774193548302</v>
      </c>
      <c r="CO1311" s="14">
        <v>136.43316666666601</v>
      </c>
      <c r="CP1311" s="14">
        <v>24.224677419354801</v>
      </c>
      <c r="CQ1311" s="14">
        <v>10.1052096774193</v>
      </c>
      <c r="CR1311" s="14">
        <v>17.578666666666599</v>
      </c>
      <c r="CS1311" s="14">
        <v>10.750806451612901</v>
      </c>
      <c r="CT1311" s="14">
        <v>8.7307666666666606</v>
      </c>
      <c r="CU1311" s="14">
        <v>85.152096774193495</v>
      </c>
      <c r="CV1311" s="14">
        <v>319.21935483870902</v>
      </c>
      <c r="CW1311" s="14">
        <v>308.71551724137902</v>
      </c>
      <c r="CX1311" s="14">
        <v>429.95967741935402</v>
      </c>
      <c r="CY1311" s="14">
        <v>329.81</v>
      </c>
      <c r="CZ1311" s="14">
        <v>750.4</v>
      </c>
      <c r="DA1311" s="14">
        <v>129.821333333333</v>
      </c>
      <c r="DB1311" s="14">
        <v>30.355806451612899</v>
      </c>
      <c r="DC1311" s="14">
        <v>11.097693548386999</v>
      </c>
      <c r="DD1311" s="14">
        <v>8.1986333333333299</v>
      </c>
      <c r="DE1311" s="14">
        <v>13.793548387096701</v>
      </c>
      <c r="DF1311" s="14">
        <v>12.8218333333333</v>
      </c>
      <c r="DG1311" s="14">
        <v>93.819516129032195</v>
      </c>
      <c r="DH1311" s="14">
        <v>372.39516129032199</v>
      </c>
      <c r="DI1311" s="14">
        <v>108.342857142857</v>
      </c>
      <c r="DJ1311" s="14">
        <v>329.72064516129001</v>
      </c>
      <c r="DK1311" s="14">
        <v>653.62</v>
      </c>
      <c r="DL1311" s="14">
        <v>582.05483870967703</v>
      </c>
      <c r="DM1311" s="14">
        <v>116.195833333333</v>
      </c>
      <c r="DN1311" s="14">
        <v>18.708483870967701</v>
      </c>
      <c r="DO1311" s="14">
        <v>8.5727580645161208</v>
      </c>
      <c r="DP1311" s="14">
        <v>8.5710499999999996</v>
      </c>
      <c r="DQ1311" s="14">
        <v>11.295822580645099</v>
      </c>
      <c r="DR1311" s="14">
        <v>9.9807666666666606</v>
      </c>
      <c r="DS1311" s="15">
        <v>85.652833333333305</v>
      </c>
    </row>
    <row r="1312" spans="1:123" x14ac:dyDescent="0.25">
      <c r="A1312" s="16" t="s">
        <v>65</v>
      </c>
      <c r="B1312" s="17">
        <v>18</v>
      </c>
      <c r="C1312" s="13" t="str">
        <f t="shared" si="24"/>
        <v>BB_L_16_GW_GW_SA_Low_GW_GQ_24_020_18</v>
      </c>
      <c r="D1312" s="18">
        <v>10</v>
      </c>
      <c r="E1312" s="18">
        <v>13.7703448275862</v>
      </c>
      <c r="F1312" s="18">
        <v>80.570967741935405</v>
      </c>
      <c r="G1312" s="18">
        <v>66.670333333333303</v>
      </c>
      <c r="H1312" s="18">
        <v>151.11661290322499</v>
      </c>
      <c r="I1312" s="18">
        <v>59.071833333333302</v>
      </c>
      <c r="J1312" s="18">
        <v>12.5904838709677</v>
      </c>
      <c r="K1312" s="18">
        <v>10.386612903225799</v>
      </c>
      <c r="L1312" s="18">
        <v>6.8466499999999897</v>
      </c>
      <c r="M1312" s="18">
        <v>0.60692741935483796</v>
      </c>
      <c r="N1312" s="18">
        <v>5.18796666666666</v>
      </c>
      <c r="O1312" s="18">
        <v>44.332419354838699</v>
      </c>
      <c r="P1312" s="18">
        <v>46.118548387096702</v>
      </c>
      <c r="Q1312" s="18">
        <v>46.677142857142798</v>
      </c>
      <c r="R1312" s="18">
        <v>111.326612903225</v>
      </c>
      <c r="S1312" s="18">
        <v>34.079666666666597</v>
      </c>
      <c r="T1312" s="18">
        <v>152.16145161290299</v>
      </c>
      <c r="U1312" s="18">
        <v>30.031049999999901</v>
      </c>
      <c r="V1312" s="18">
        <v>4.4785322580645097</v>
      </c>
      <c r="W1312" s="18">
        <v>2.2010645161290299</v>
      </c>
      <c r="X1312" s="18">
        <v>1.6670833333333299</v>
      </c>
      <c r="Y1312" s="18">
        <v>1.20705</v>
      </c>
      <c r="Z1312" s="18">
        <v>0.828141666666666</v>
      </c>
      <c r="AA1312" s="18">
        <v>29.902146774193501</v>
      </c>
      <c r="AB1312" s="18">
        <v>49.807580645161202</v>
      </c>
      <c r="AC1312" s="18">
        <v>23.2123214285714</v>
      </c>
      <c r="AD1312" s="18">
        <v>109.94596774193499</v>
      </c>
      <c r="AE1312" s="18">
        <v>82.065833333333302</v>
      </c>
      <c r="AF1312" s="18">
        <v>145.72741935483799</v>
      </c>
      <c r="AG1312" s="18">
        <v>36.911499999999997</v>
      </c>
      <c r="AH1312" s="18">
        <v>4.7514032258064498</v>
      </c>
      <c r="AI1312" s="18">
        <v>1.9703387096774101</v>
      </c>
      <c r="AJ1312" s="18">
        <v>1.8856333333333299</v>
      </c>
      <c r="AK1312" s="18">
        <v>1.36356451612903</v>
      </c>
      <c r="AL1312" s="18">
        <v>1.2500166666666599</v>
      </c>
      <c r="AM1312" s="18">
        <v>16.332193548387099</v>
      </c>
      <c r="AN1312" s="18">
        <v>23.785112903225802</v>
      </c>
      <c r="AO1312" s="18">
        <v>7.1053214285714201</v>
      </c>
      <c r="AP1312" s="18">
        <v>11.819999999999901</v>
      </c>
      <c r="AQ1312" s="18">
        <v>65.446033333333304</v>
      </c>
      <c r="AR1312" s="18">
        <v>125.68322580645101</v>
      </c>
      <c r="AS1312" s="18">
        <v>21.998100000000001</v>
      </c>
      <c r="AT1312" s="18">
        <v>3.36693548387096</v>
      </c>
      <c r="AU1312" s="18">
        <v>2.6231451612903198</v>
      </c>
      <c r="AV1312" s="18">
        <v>1.25665</v>
      </c>
      <c r="AW1312" s="18">
        <v>1.68485806451612</v>
      </c>
      <c r="AX1312" s="18">
        <v>164.633606666666</v>
      </c>
      <c r="AY1312" s="18">
        <v>184.37838709677399</v>
      </c>
      <c r="AZ1312" s="18">
        <v>84.499677419354796</v>
      </c>
      <c r="BA1312" s="18">
        <v>30.425172413793099</v>
      </c>
      <c r="BB1312" s="18">
        <v>98.147419354838703</v>
      </c>
      <c r="BC1312" s="18">
        <v>130.79716666666599</v>
      </c>
      <c r="BD1312" s="18">
        <v>96.431129032257999</v>
      </c>
      <c r="BE1312" s="18">
        <v>46.137549999999997</v>
      </c>
      <c r="BF1312" s="18">
        <v>5.2708387096774096</v>
      </c>
      <c r="BG1312" s="18">
        <v>3.3748870967741902</v>
      </c>
      <c r="BH1312" s="18">
        <v>2.3699499999999998</v>
      </c>
      <c r="BI1312" s="18">
        <v>3.1894193548387002</v>
      </c>
      <c r="BJ1312" s="18">
        <v>5.1536999999999997</v>
      </c>
      <c r="BK1312" s="18">
        <v>44.099516129032203</v>
      </c>
      <c r="BL1312" s="18">
        <v>70.896935483870905</v>
      </c>
      <c r="BM1312" s="18">
        <v>95.751249999999999</v>
      </c>
      <c r="BN1312" s="18">
        <v>63.825806451612898</v>
      </c>
      <c r="BO1312" s="18">
        <v>86.914999999999907</v>
      </c>
      <c r="BP1312" s="18">
        <v>76.192419354838705</v>
      </c>
      <c r="BQ1312" s="18">
        <v>46.518516666666599</v>
      </c>
      <c r="BR1312" s="18">
        <v>4.4725483870967704</v>
      </c>
      <c r="BS1312" s="18">
        <v>4.0000322580645102</v>
      </c>
      <c r="BT1312" s="18">
        <v>2.4529666666666601</v>
      </c>
      <c r="BU1312" s="18">
        <v>2.19</v>
      </c>
      <c r="BV1312" s="18">
        <v>11.9299666666666</v>
      </c>
      <c r="BW1312" s="18">
        <v>102.404354838709</v>
      </c>
      <c r="BX1312" s="18">
        <v>64.852096774193498</v>
      </c>
      <c r="BY1312" s="18">
        <v>66.041428571428497</v>
      </c>
      <c r="BZ1312" s="18">
        <v>65.279516129032203</v>
      </c>
      <c r="CA1312" s="18">
        <v>145.69416666666601</v>
      </c>
      <c r="CB1312" s="18">
        <v>157.035483870967</v>
      </c>
      <c r="CC1312" s="18">
        <v>42.422366666666598</v>
      </c>
      <c r="CD1312" s="18">
        <v>5.2149193548387096</v>
      </c>
      <c r="CE1312" s="18">
        <v>4.0678064516129</v>
      </c>
      <c r="CF1312" s="18">
        <v>3.7076833333333301</v>
      </c>
      <c r="CG1312" s="18">
        <v>3.4019354838709601</v>
      </c>
      <c r="CH1312" s="18">
        <v>3.6154833333333301</v>
      </c>
      <c r="CI1312" s="18">
        <v>62.1907419354838</v>
      </c>
      <c r="CJ1312" s="18">
        <v>59.554516129032201</v>
      </c>
      <c r="CK1312" s="18">
        <v>46.199642857142798</v>
      </c>
      <c r="CL1312" s="18">
        <v>89.384516129032207</v>
      </c>
      <c r="CM1312" s="18">
        <v>205.36983333333299</v>
      </c>
      <c r="CN1312" s="18">
        <v>172.53580645161199</v>
      </c>
      <c r="CO1312" s="18">
        <v>51.556999999999903</v>
      </c>
      <c r="CP1312" s="18">
        <v>10.2884354838709</v>
      </c>
      <c r="CQ1312" s="18">
        <v>4.6211774193548303</v>
      </c>
      <c r="CR1312" s="18">
        <v>9.2834833333333293</v>
      </c>
      <c r="CS1312" s="18">
        <v>5.8470483870967698</v>
      </c>
      <c r="CT1312" s="18">
        <v>5.24698333333333</v>
      </c>
      <c r="CU1312" s="18">
        <v>36.403548387096698</v>
      </c>
      <c r="CV1312" s="18">
        <v>121.948709677419</v>
      </c>
      <c r="CW1312" s="18">
        <v>117.045517241379</v>
      </c>
      <c r="CX1312" s="18">
        <v>164.27322580645099</v>
      </c>
      <c r="CY1312" s="18">
        <v>127.354999999999</v>
      </c>
      <c r="CZ1312" s="18">
        <v>297.06451612903197</v>
      </c>
      <c r="DA1312" s="18">
        <v>49.728499999999997</v>
      </c>
      <c r="DB1312" s="18">
        <v>17.0412258064516</v>
      </c>
      <c r="DC1312" s="18">
        <v>6.1241612903225802</v>
      </c>
      <c r="DD1312" s="18">
        <v>4.8461999999999996</v>
      </c>
      <c r="DE1312" s="18">
        <v>8.8956290322580607</v>
      </c>
      <c r="DF1312" s="18">
        <v>8.4108333333333292</v>
      </c>
      <c r="DG1312" s="18">
        <v>37.4515161290322</v>
      </c>
      <c r="DH1312" s="18">
        <v>140.63854838709599</v>
      </c>
      <c r="DI1312" s="18">
        <v>39.918749999999903</v>
      </c>
      <c r="DJ1312" s="18">
        <v>130.64612903225799</v>
      </c>
      <c r="DK1312" s="18">
        <v>257.26100000000002</v>
      </c>
      <c r="DL1312" s="18">
        <v>234.14064516129</v>
      </c>
      <c r="DM1312" s="18">
        <v>44.230933333333297</v>
      </c>
      <c r="DN1312" s="18">
        <v>8.1947419354838704</v>
      </c>
      <c r="DO1312" s="18">
        <v>4.2115483870967703</v>
      </c>
      <c r="DP1312" s="18">
        <v>4.66166666666666</v>
      </c>
      <c r="DQ1312" s="18">
        <v>6.8280645161290296</v>
      </c>
      <c r="DR1312" s="18">
        <v>6.0677999999999903</v>
      </c>
      <c r="DS1312" s="19">
        <v>34.5381</v>
      </c>
    </row>
    <row r="1313" spans="1:123" x14ac:dyDescent="0.25">
      <c r="A1313" s="12" t="s">
        <v>65</v>
      </c>
      <c r="B1313" s="13">
        <v>19</v>
      </c>
      <c r="C1313" s="13" t="str">
        <f t="shared" si="24"/>
        <v>BB_L_16_GW_GW_SA_Low_GW_GQ_24_020_19</v>
      </c>
      <c r="D1313" s="14">
        <v>10</v>
      </c>
      <c r="E1313" s="14">
        <v>18.300689655172398</v>
      </c>
      <c r="F1313" s="14">
        <v>232.277903225806</v>
      </c>
      <c r="G1313" s="14">
        <v>261.55</v>
      </c>
      <c r="H1313" s="14">
        <v>523.50161290322501</v>
      </c>
      <c r="I1313" s="14">
        <v>209.634999999999</v>
      </c>
      <c r="J1313" s="14">
        <v>22.289677419354799</v>
      </c>
      <c r="K1313" s="14">
        <v>12.185806451612899</v>
      </c>
      <c r="L1313" s="14">
        <v>9.4724833333333294</v>
      </c>
      <c r="M1313" s="14">
        <v>2.8282580645161199</v>
      </c>
      <c r="N1313" s="14">
        <v>3.2760066666666599</v>
      </c>
      <c r="O1313" s="14">
        <v>166.18774193548299</v>
      </c>
      <c r="P1313" s="14">
        <v>176.38548387096699</v>
      </c>
      <c r="Q1313" s="14">
        <v>131.81714285714199</v>
      </c>
      <c r="R1313" s="14">
        <v>473.39032258064498</v>
      </c>
      <c r="S1313" s="14">
        <v>111.90866666666599</v>
      </c>
      <c r="T1313" s="14">
        <v>562.29838709677404</v>
      </c>
      <c r="U1313" s="14">
        <v>192.15483333333299</v>
      </c>
      <c r="V1313" s="14">
        <v>22.718725806451602</v>
      </c>
      <c r="W1313" s="14">
        <v>9.16225806451612</v>
      </c>
      <c r="X1313" s="14">
        <v>7.3669333333333302</v>
      </c>
      <c r="Y1313" s="14">
        <v>5.0500645161290301</v>
      </c>
      <c r="Z1313" s="14">
        <v>2.9098666666666602</v>
      </c>
      <c r="AA1313" s="14">
        <v>73.091129032257996</v>
      </c>
      <c r="AB1313" s="14">
        <v>216.11451612903201</v>
      </c>
      <c r="AC1313" s="14">
        <v>94.482500000000002</v>
      </c>
      <c r="AD1313" s="14">
        <v>369.71935483870902</v>
      </c>
      <c r="AE1313" s="14">
        <v>300.80166666666599</v>
      </c>
      <c r="AF1313" s="14">
        <v>553.43064516129004</v>
      </c>
      <c r="AG1313" s="14">
        <v>233.50366666666599</v>
      </c>
      <c r="AH1313" s="14">
        <v>28.5902741935483</v>
      </c>
      <c r="AI1313" s="14">
        <v>8.2989677419354795</v>
      </c>
      <c r="AJ1313" s="14">
        <v>7.5159333333333302</v>
      </c>
      <c r="AK1313" s="14">
        <v>4.6989516129032198</v>
      </c>
      <c r="AL1313" s="14">
        <v>3.75274999999999</v>
      </c>
      <c r="AM1313" s="14">
        <v>53.740806451612897</v>
      </c>
      <c r="AN1313" s="14">
        <v>90.495000000000005</v>
      </c>
      <c r="AO1313" s="14">
        <v>37.879642857142798</v>
      </c>
      <c r="AP1313" s="14">
        <v>41.718709677419298</v>
      </c>
      <c r="AQ1313" s="14">
        <v>171.662166666666</v>
      </c>
      <c r="AR1313" s="14">
        <v>435.43064516128999</v>
      </c>
      <c r="AS1313" s="14">
        <v>205.28016666666599</v>
      </c>
      <c r="AT1313" s="14">
        <v>13.638064516129001</v>
      </c>
      <c r="AU1313" s="14">
        <v>10.806112903225801</v>
      </c>
      <c r="AV1313" s="14">
        <v>4.4866166666666603</v>
      </c>
      <c r="AW1313" s="14">
        <v>5.5389999999999997</v>
      </c>
      <c r="AX1313" s="14">
        <v>210.26866666666601</v>
      </c>
      <c r="AY1313" s="14">
        <v>839.44354838709603</v>
      </c>
      <c r="AZ1313" s="14">
        <v>387.760161290322</v>
      </c>
      <c r="BA1313" s="14">
        <v>100.79534482758601</v>
      </c>
      <c r="BB1313" s="14">
        <v>289.00645161290299</v>
      </c>
      <c r="BC1313" s="14">
        <v>550.08166666666602</v>
      </c>
      <c r="BD1313" s="14">
        <v>370.18870967741901</v>
      </c>
      <c r="BE1313" s="14">
        <v>213.073499999999</v>
      </c>
      <c r="BF1313" s="14">
        <v>22.333548387096702</v>
      </c>
      <c r="BG1313" s="14">
        <v>10.467306451612901</v>
      </c>
      <c r="BH1313" s="14">
        <v>7.3104833333333303</v>
      </c>
      <c r="BI1313" s="14">
        <v>6.4965000000000002</v>
      </c>
      <c r="BJ1313" s="14">
        <v>8.7195499999999999</v>
      </c>
      <c r="BK1313" s="14">
        <v>94.811612903225793</v>
      </c>
      <c r="BL1313" s="14">
        <v>290.10000000000002</v>
      </c>
      <c r="BM1313" s="14">
        <v>392.3</v>
      </c>
      <c r="BN1313" s="14">
        <v>242.425806451612</v>
      </c>
      <c r="BO1313" s="14">
        <v>289.41166666666601</v>
      </c>
      <c r="BP1313" s="14">
        <v>341.03064516129001</v>
      </c>
      <c r="BQ1313" s="14">
        <v>206.255666666666</v>
      </c>
      <c r="BR1313" s="14">
        <v>19.772580645161199</v>
      </c>
      <c r="BS1313" s="14">
        <v>12.833064516128999</v>
      </c>
      <c r="BT1313" s="14">
        <v>8.1019333333333297</v>
      </c>
      <c r="BU1313" s="14">
        <v>5.9947258064516102</v>
      </c>
      <c r="BV1313" s="14">
        <v>12.0801166666666</v>
      </c>
      <c r="BW1313" s="14">
        <v>340.19354838709597</v>
      </c>
      <c r="BX1313" s="14">
        <v>291.36451612903198</v>
      </c>
      <c r="BY1313" s="14">
        <v>215.92499999999899</v>
      </c>
      <c r="BZ1313" s="14">
        <v>288.39516129032199</v>
      </c>
      <c r="CA1313" s="14">
        <v>443.62</v>
      </c>
      <c r="CB1313" s="14">
        <v>671.71612903225696</v>
      </c>
      <c r="CC1313" s="14">
        <v>243.70599999999999</v>
      </c>
      <c r="CD1313" s="14">
        <v>24.244677419354801</v>
      </c>
      <c r="CE1313" s="14">
        <v>13.627903225806399</v>
      </c>
      <c r="CF1313" s="14">
        <v>10.9674999999999</v>
      </c>
      <c r="CG1313" s="14">
        <v>9.6801129032257993</v>
      </c>
      <c r="CH1313" s="14">
        <v>8.2228166666666596</v>
      </c>
      <c r="CI1313" s="14">
        <v>154.508370967741</v>
      </c>
      <c r="CJ1313" s="14">
        <v>274.14032258064498</v>
      </c>
      <c r="CK1313" s="14">
        <v>178.3</v>
      </c>
      <c r="CL1313" s="14">
        <v>263.16290322580602</v>
      </c>
      <c r="CM1313" s="14">
        <v>601.26</v>
      </c>
      <c r="CN1313" s="14">
        <v>773.70322580645097</v>
      </c>
      <c r="CO1313" s="14">
        <v>270.62833333333299</v>
      </c>
      <c r="CP1313" s="14">
        <v>53.029193548386999</v>
      </c>
      <c r="CQ1313" s="14">
        <v>16.034516129032198</v>
      </c>
      <c r="CR1313" s="14">
        <v>20.486499999999999</v>
      </c>
      <c r="CS1313" s="14">
        <v>16.105806451612899</v>
      </c>
      <c r="CT1313" s="14">
        <v>11.319666666666601</v>
      </c>
      <c r="CU1313" s="14">
        <v>54.120322580645102</v>
      </c>
      <c r="CV1313" s="14">
        <v>438.990322580645</v>
      </c>
      <c r="CW1313" s="14">
        <v>427.08448275862003</v>
      </c>
      <c r="CX1313" s="14">
        <v>614.85161290322503</v>
      </c>
      <c r="CY1313" s="14">
        <v>379.28166666666601</v>
      </c>
      <c r="CZ1313" s="14">
        <v>1109.42258064516</v>
      </c>
      <c r="DA1313" s="14">
        <v>264.565</v>
      </c>
      <c r="DB1313" s="14">
        <v>52.131290322580597</v>
      </c>
      <c r="DC1313" s="14">
        <v>16.182903225806399</v>
      </c>
      <c r="DD1313" s="14">
        <v>10.31105</v>
      </c>
      <c r="DE1313" s="14">
        <v>15.6472580645161</v>
      </c>
      <c r="DF1313" s="14">
        <v>16.1271666666666</v>
      </c>
      <c r="DG1313" s="14">
        <v>94.827419354838696</v>
      </c>
      <c r="DH1313" s="14">
        <v>514.29516129032197</v>
      </c>
      <c r="DI1313" s="14">
        <v>210.458928571428</v>
      </c>
      <c r="DJ1313" s="14">
        <v>294.92225806451597</v>
      </c>
      <c r="DK1313" s="14">
        <v>981.88499999999897</v>
      </c>
      <c r="DL1313" s="14">
        <v>781.73870967741902</v>
      </c>
      <c r="DM1313" s="14">
        <v>295.74066666666602</v>
      </c>
      <c r="DN1313" s="14">
        <v>32.9282258064516</v>
      </c>
      <c r="DO1313" s="14">
        <v>13.6393548387096</v>
      </c>
      <c r="DP1313" s="14">
        <v>11.915333333333299</v>
      </c>
      <c r="DQ1313" s="14">
        <v>13.5553225806451</v>
      </c>
      <c r="DR1313" s="14">
        <v>13.3708333333333</v>
      </c>
      <c r="DS1313" s="15">
        <v>75.236999999999995</v>
      </c>
    </row>
    <row r="1314" spans="1:123" x14ac:dyDescent="0.25">
      <c r="A1314" s="16" t="s">
        <v>65</v>
      </c>
      <c r="B1314" s="17">
        <v>20</v>
      </c>
      <c r="C1314" s="13" t="str">
        <f t="shared" si="24"/>
        <v>BB_L_16_GW_GW_SA_Low_GW_GQ_24_020_20</v>
      </c>
      <c r="D1314" s="18">
        <v>10</v>
      </c>
      <c r="E1314" s="18">
        <v>16.671724137931001</v>
      </c>
      <c r="F1314" s="18">
        <v>178.56870967741901</v>
      </c>
      <c r="G1314" s="18">
        <v>180.31333333333299</v>
      </c>
      <c r="H1314" s="18">
        <v>374.03225806451599</v>
      </c>
      <c r="I1314" s="18">
        <v>148.202666666666</v>
      </c>
      <c r="J1314" s="18">
        <v>18.112903225806399</v>
      </c>
      <c r="K1314" s="18">
        <v>11.3503225806451</v>
      </c>
      <c r="L1314" s="18">
        <v>8.7009500000000006</v>
      </c>
      <c r="M1314" s="18">
        <v>1.8845290322580599</v>
      </c>
      <c r="N1314" s="18">
        <v>3.0436016666666599</v>
      </c>
      <c r="O1314" s="18">
        <v>120.967258064516</v>
      </c>
      <c r="P1314" s="18">
        <v>126.659516129032</v>
      </c>
      <c r="Q1314" s="18">
        <v>95.379464285714207</v>
      </c>
      <c r="R1314" s="18">
        <v>334.83870967741899</v>
      </c>
      <c r="S1314" s="18">
        <v>76.652833333333305</v>
      </c>
      <c r="T1314" s="18">
        <v>407.69193548387</v>
      </c>
      <c r="U1314" s="18">
        <v>124.351333333333</v>
      </c>
      <c r="V1314" s="18">
        <v>14.5662258064516</v>
      </c>
      <c r="W1314" s="18">
        <v>5.8623064516129002</v>
      </c>
      <c r="X1314" s="18">
        <v>4.90628333333333</v>
      </c>
      <c r="Y1314" s="18">
        <v>3.45399999999999</v>
      </c>
      <c r="Z1314" s="18">
        <v>2.02745</v>
      </c>
      <c r="AA1314" s="18">
        <v>58.861967741935402</v>
      </c>
      <c r="AB1314" s="18">
        <v>151.46354838709601</v>
      </c>
      <c r="AC1314" s="18">
        <v>64.774464285714203</v>
      </c>
      <c r="AD1314" s="18">
        <v>272.63935483870898</v>
      </c>
      <c r="AE1314" s="18">
        <v>208.34</v>
      </c>
      <c r="AF1314" s="18">
        <v>404.053225806451</v>
      </c>
      <c r="AG1314" s="18">
        <v>148.94766666666601</v>
      </c>
      <c r="AH1314" s="18">
        <v>17.723919354838699</v>
      </c>
      <c r="AI1314" s="18">
        <v>5.2616774193548297</v>
      </c>
      <c r="AJ1314" s="18">
        <v>5.0789</v>
      </c>
      <c r="AK1314" s="18">
        <v>3.2460806451612898</v>
      </c>
      <c r="AL1314" s="18">
        <v>2.6577999999999999</v>
      </c>
      <c r="AM1314" s="18">
        <v>39.8155</v>
      </c>
      <c r="AN1314" s="18">
        <v>64.824354838709596</v>
      </c>
      <c r="AO1314" s="18">
        <v>24.184464285714199</v>
      </c>
      <c r="AP1314" s="18">
        <v>30.213548387096701</v>
      </c>
      <c r="AQ1314" s="18">
        <v>134.440333333333</v>
      </c>
      <c r="AR1314" s="18">
        <v>318.119354838709</v>
      </c>
      <c r="AS1314" s="18">
        <v>123.46533333333301</v>
      </c>
      <c r="AT1314" s="18">
        <v>8.7813548387096692</v>
      </c>
      <c r="AU1314" s="18">
        <v>7.3049032258064504</v>
      </c>
      <c r="AV1314" s="18">
        <v>2.9914333333333301</v>
      </c>
      <c r="AW1314" s="18">
        <v>3.9504193548386999</v>
      </c>
      <c r="AX1314" s="18">
        <v>201.86111666666599</v>
      </c>
      <c r="AY1314" s="18">
        <v>610.53225806451599</v>
      </c>
      <c r="AZ1314" s="18">
        <v>268.48048387096702</v>
      </c>
      <c r="BA1314" s="18">
        <v>71.001896551724101</v>
      </c>
      <c r="BB1314" s="18">
        <v>216.28064516129001</v>
      </c>
      <c r="BC1314" s="18">
        <v>394.44499999999999</v>
      </c>
      <c r="BD1314" s="18">
        <v>256.720967741935</v>
      </c>
      <c r="BE1314" s="18">
        <v>148.348833333333</v>
      </c>
      <c r="BF1314" s="18">
        <v>14.5060806451612</v>
      </c>
      <c r="BG1314" s="18">
        <v>7.3934677419354804</v>
      </c>
      <c r="BH1314" s="18">
        <v>5.23475</v>
      </c>
      <c r="BI1314" s="18">
        <v>5.1208709677419302</v>
      </c>
      <c r="BJ1314" s="18">
        <v>7.2516999999999996</v>
      </c>
      <c r="BK1314" s="18">
        <v>75.747258064516103</v>
      </c>
      <c r="BL1314" s="18">
        <v>202.69016129032201</v>
      </c>
      <c r="BM1314" s="18">
        <v>281.22142857142802</v>
      </c>
      <c r="BN1314" s="18">
        <v>172.22177419354799</v>
      </c>
      <c r="BO1314" s="18">
        <v>208.66833333333301</v>
      </c>
      <c r="BP1314" s="18">
        <v>237.324193548387</v>
      </c>
      <c r="BQ1314" s="18">
        <v>143.255666666666</v>
      </c>
      <c r="BR1314" s="18">
        <v>12.470274193548301</v>
      </c>
      <c r="BS1314" s="18">
        <v>9.0914677419354799</v>
      </c>
      <c r="BT1314" s="18">
        <v>5.59994999999999</v>
      </c>
      <c r="BU1314" s="18">
        <v>4.3453064516128999</v>
      </c>
      <c r="BV1314" s="18">
        <v>10.6978666666666</v>
      </c>
      <c r="BW1314" s="18">
        <v>254.098548387096</v>
      </c>
      <c r="BX1314" s="18">
        <v>197.08870967741899</v>
      </c>
      <c r="BY1314" s="18">
        <v>159.19125</v>
      </c>
      <c r="BZ1314" s="18">
        <v>199.39354838709599</v>
      </c>
      <c r="CA1314" s="18">
        <v>328.921666666666</v>
      </c>
      <c r="CB1314" s="18">
        <v>476.31774193548301</v>
      </c>
      <c r="CC1314" s="18">
        <v>160.16999999999999</v>
      </c>
      <c r="CD1314" s="18">
        <v>15.123548387096699</v>
      </c>
      <c r="CE1314" s="18">
        <v>9.4470645161290303</v>
      </c>
      <c r="CF1314" s="18">
        <v>7.8250999999999999</v>
      </c>
      <c r="CG1314" s="18">
        <v>7.01448387096774</v>
      </c>
      <c r="CH1314" s="18">
        <v>6.2961499999999901</v>
      </c>
      <c r="CI1314" s="18">
        <v>124.445129032258</v>
      </c>
      <c r="CJ1314" s="18">
        <v>187.764193548387</v>
      </c>
      <c r="CK1314" s="18">
        <v>125.992678571428</v>
      </c>
      <c r="CL1314" s="18">
        <v>200.46854838709601</v>
      </c>
      <c r="CM1314" s="18">
        <v>452.57833333333298</v>
      </c>
      <c r="CN1314" s="18">
        <v>550.29354838709605</v>
      </c>
      <c r="CO1314" s="18">
        <v>174.321666666666</v>
      </c>
      <c r="CP1314" s="18">
        <v>34.116935483870897</v>
      </c>
      <c r="CQ1314" s="18">
        <v>10.8827580645161</v>
      </c>
      <c r="CR1314" s="18">
        <v>16.841000000000001</v>
      </c>
      <c r="CS1314" s="18">
        <v>12.089951612903199</v>
      </c>
      <c r="CT1314" s="18">
        <v>9.0183499999999999</v>
      </c>
      <c r="CU1314" s="18">
        <v>48.067741935483802</v>
      </c>
      <c r="CV1314" s="18">
        <v>321.63064516128998</v>
      </c>
      <c r="CW1314" s="18">
        <v>303.61379310344802</v>
      </c>
      <c r="CX1314" s="18">
        <v>452.55967741935399</v>
      </c>
      <c r="CY1314" s="18">
        <v>278.94833333333298</v>
      </c>
      <c r="CZ1314" s="18">
        <v>823.96774193548401</v>
      </c>
      <c r="DA1314" s="18">
        <v>172.303</v>
      </c>
      <c r="DB1314" s="18">
        <v>37.626290322580601</v>
      </c>
      <c r="DC1314" s="18">
        <v>12.118919354838701</v>
      </c>
      <c r="DD1314" s="18">
        <v>8.0748666666666598</v>
      </c>
      <c r="DE1314" s="18">
        <v>13.126983870967701</v>
      </c>
      <c r="DF1314" s="18">
        <v>13.230499999999999</v>
      </c>
      <c r="DG1314" s="18">
        <v>72.319838709677398</v>
      </c>
      <c r="DH1314" s="18">
        <v>376.25322580645098</v>
      </c>
      <c r="DI1314" s="18">
        <v>136.09410714285701</v>
      </c>
      <c r="DJ1314" s="18">
        <v>233.52677419354799</v>
      </c>
      <c r="DK1314" s="18">
        <v>728.65833333333296</v>
      </c>
      <c r="DL1314" s="18">
        <v>584.90322580645102</v>
      </c>
      <c r="DM1314" s="18">
        <v>185.36916666666599</v>
      </c>
      <c r="DN1314" s="18">
        <v>21.649677419354799</v>
      </c>
      <c r="DO1314" s="18">
        <v>9.2066451612903197</v>
      </c>
      <c r="DP1314" s="18">
        <v>8.80646666666666</v>
      </c>
      <c r="DQ1314" s="18">
        <v>10.8862258064516</v>
      </c>
      <c r="DR1314" s="18">
        <v>10.440666666666599</v>
      </c>
      <c r="DS1314" s="19">
        <v>61.728999999999999</v>
      </c>
    </row>
    <row r="1315" spans="1:123" x14ac:dyDescent="0.25">
      <c r="A1315" s="12" t="s">
        <v>65</v>
      </c>
      <c r="B1315" s="13">
        <v>21</v>
      </c>
      <c r="C1315" s="13" t="str">
        <f t="shared" si="24"/>
        <v>BB_L_16_GW_GW_SA_Low_GW_GQ_24_020_21</v>
      </c>
      <c r="D1315" s="14">
        <v>10</v>
      </c>
      <c r="E1315" s="14">
        <v>13.2906896551724</v>
      </c>
      <c r="F1315" s="14">
        <v>92.391612903225806</v>
      </c>
      <c r="G1315" s="14">
        <v>88.241333333333301</v>
      </c>
      <c r="H1315" s="14">
        <v>184.86048387096699</v>
      </c>
      <c r="I1315" s="14">
        <v>81.636666666666599</v>
      </c>
      <c r="J1315" s="14">
        <v>14.343225806451599</v>
      </c>
      <c r="K1315" s="14">
        <v>10.607096774193501</v>
      </c>
      <c r="L1315" s="14">
        <v>8.09001666666666</v>
      </c>
      <c r="M1315" s="14">
        <v>0.98267741935483799</v>
      </c>
      <c r="N1315" s="14">
        <v>1.50677166666666</v>
      </c>
      <c r="O1315" s="14">
        <v>57.68</v>
      </c>
      <c r="P1315" s="14">
        <v>59.799354838709597</v>
      </c>
      <c r="Q1315" s="14">
        <v>44.947499999999899</v>
      </c>
      <c r="R1315" s="14">
        <v>160.13564516129</v>
      </c>
      <c r="S1315" s="14">
        <v>35.003</v>
      </c>
      <c r="T1315" s="14">
        <v>196.10580645161201</v>
      </c>
      <c r="U1315" s="14">
        <v>57.281666666666602</v>
      </c>
      <c r="V1315" s="14">
        <v>6.8939193548387001</v>
      </c>
      <c r="W1315" s="14">
        <v>2.7039032258064499</v>
      </c>
      <c r="X1315" s="14">
        <v>2.32551666666666</v>
      </c>
      <c r="Y1315" s="14">
        <v>1.6813258064516099</v>
      </c>
      <c r="Z1315" s="14">
        <v>1.0305116666666601</v>
      </c>
      <c r="AA1315" s="14">
        <v>29.499559677419299</v>
      </c>
      <c r="AB1315" s="14">
        <v>71.012580645161293</v>
      </c>
      <c r="AC1315" s="14">
        <v>30.089107142857099</v>
      </c>
      <c r="AD1315" s="14">
        <v>131.76806451612899</v>
      </c>
      <c r="AE1315" s="14">
        <v>97.213499999999996</v>
      </c>
      <c r="AF1315" s="14">
        <v>195.08548387096701</v>
      </c>
      <c r="AG1315" s="14">
        <v>67.657833333333301</v>
      </c>
      <c r="AH1315" s="14">
        <v>8.3875161290322495</v>
      </c>
      <c r="AI1315" s="14">
        <v>2.5124032258064499</v>
      </c>
      <c r="AJ1315" s="14">
        <v>2.4965666666666602</v>
      </c>
      <c r="AK1315" s="14">
        <v>1.6798387096774099</v>
      </c>
      <c r="AL1315" s="14">
        <v>1.47685</v>
      </c>
      <c r="AM1315" s="14">
        <v>19.3504838709677</v>
      </c>
      <c r="AN1315" s="14">
        <v>30.861129032257999</v>
      </c>
      <c r="AO1315" s="14">
        <v>11.078785714285701</v>
      </c>
      <c r="AP1315" s="14">
        <v>14.6166451612903</v>
      </c>
      <c r="AQ1315" s="14">
        <v>66.623999999999995</v>
      </c>
      <c r="AR1315" s="14">
        <v>154.89596774193501</v>
      </c>
      <c r="AS1315" s="14">
        <v>56.461216666666601</v>
      </c>
      <c r="AT1315" s="14">
        <v>4.2728709677419303</v>
      </c>
      <c r="AU1315" s="14">
        <v>3.6890000000000001</v>
      </c>
      <c r="AV1315" s="14">
        <v>1.5670833333333301</v>
      </c>
      <c r="AW1315" s="14">
        <v>2.1219032258064501</v>
      </c>
      <c r="AX1315" s="14">
        <v>114.704216666666</v>
      </c>
      <c r="AY1315" s="14">
        <v>307.98387096774201</v>
      </c>
      <c r="AZ1315" s="14">
        <v>126.703064516129</v>
      </c>
      <c r="BA1315" s="14">
        <v>33.386896551724099</v>
      </c>
      <c r="BB1315" s="14">
        <v>104.78661290322501</v>
      </c>
      <c r="BC1315" s="14">
        <v>189.73433333333301</v>
      </c>
      <c r="BD1315" s="14">
        <v>120.151451612903</v>
      </c>
      <c r="BE1315" s="14">
        <v>75.010833333333295</v>
      </c>
      <c r="BF1315" s="14">
        <v>7.5103064516128999</v>
      </c>
      <c r="BG1315" s="14">
        <v>4.1467096774193504</v>
      </c>
      <c r="BH1315" s="14">
        <v>2.9787833333333298</v>
      </c>
      <c r="BI1315" s="14">
        <v>3.35359677419354</v>
      </c>
      <c r="BJ1315" s="14">
        <v>4.98478333333333</v>
      </c>
      <c r="BK1315" s="14">
        <v>38.663806451612899</v>
      </c>
      <c r="BL1315" s="14">
        <v>96.421129032258094</v>
      </c>
      <c r="BM1315" s="14">
        <v>134.701607142857</v>
      </c>
      <c r="BN1315" s="14">
        <v>81.873548387096704</v>
      </c>
      <c r="BO1315" s="14">
        <v>99.327833333333302</v>
      </c>
      <c r="BP1315" s="14">
        <v>111.909032258064</v>
      </c>
      <c r="BQ1315" s="14">
        <v>69.515733333333301</v>
      </c>
      <c r="BR1315" s="14">
        <v>6.1357096774193502</v>
      </c>
      <c r="BS1315" s="14">
        <v>4.8863387096774096</v>
      </c>
      <c r="BT1315" s="14">
        <v>3.1339666666666601</v>
      </c>
      <c r="BU1315" s="14">
        <v>2.55916129032257</v>
      </c>
      <c r="BV1315" s="14">
        <v>5.8708833333333299</v>
      </c>
      <c r="BW1315" s="14">
        <v>123.77016129032199</v>
      </c>
      <c r="BX1315" s="14">
        <v>91.172903225806394</v>
      </c>
      <c r="BY1315" s="14">
        <v>77.116785714285697</v>
      </c>
      <c r="BZ1315" s="14">
        <v>93.206129032258005</v>
      </c>
      <c r="CA1315" s="14">
        <v>159.34933333333299</v>
      </c>
      <c r="CB1315" s="14">
        <v>228.09838709677399</v>
      </c>
      <c r="CC1315" s="14">
        <v>74.771166666666602</v>
      </c>
      <c r="CD1315" s="14">
        <v>7.3191290322580604</v>
      </c>
      <c r="CE1315" s="14">
        <v>5.1073870967741897</v>
      </c>
      <c r="CF1315" s="14">
        <v>4.37733333333333</v>
      </c>
      <c r="CG1315" s="14">
        <v>4.0903387096774102</v>
      </c>
      <c r="CH1315" s="14">
        <v>3.9374333333333298</v>
      </c>
      <c r="CI1315" s="14">
        <v>63.462532258064499</v>
      </c>
      <c r="CJ1315" s="14">
        <v>88.203225806451499</v>
      </c>
      <c r="CK1315" s="14">
        <v>60.477857142857097</v>
      </c>
      <c r="CL1315" s="14">
        <v>99.288225806451607</v>
      </c>
      <c r="CM1315" s="14">
        <v>224.405333333333</v>
      </c>
      <c r="CN1315" s="14">
        <v>267.14677419354803</v>
      </c>
      <c r="CO1315" s="14">
        <v>79.714999999999904</v>
      </c>
      <c r="CP1315" s="14">
        <v>17.365161290322501</v>
      </c>
      <c r="CQ1315" s="14">
        <v>5.7892903225806398</v>
      </c>
      <c r="CR1315" s="14">
        <v>10.288550000000001</v>
      </c>
      <c r="CS1315" s="14">
        <v>7.2776612903225804</v>
      </c>
      <c r="CT1315" s="14">
        <v>6.0066499999999996</v>
      </c>
      <c r="CU1315" s="14">
        <v>27.061387096774101</v>
      </c>
      <c r="CV1315" s="14">
        <v>157.377419354838</v>
      </c>
      <c r="CW1315" s="14">
        <v>144.953448275862</v>
      </c>
      <c r="CX1315" s="14">
        <v>220.93064516128999</v>
      </c>
      <c r="CY1315" s="14">
        <v>134.68249999999901</v>
      </c>
      <c r="CZ1315" s="14">
        <v>413.80161290322502</v>
      </c>
      <c r="DA1315" s="14">
        <v>79.460999999999899</v>
      </c>
      <c r="DB1315" s="14">
        <v>22.9733387096774</v>
      </c>
      <c r="DC1315" s="14">
        <v>7.46885483870967</v>
      </c>
      <c r="DD1315" s="14">
        <v>5.2342833333333303</v>
      </c>
      <c r="DE1315" s="14">
        <v>9.27451612903225</v>
      </c>
      <c r="DF1315" s="14">
        <v>9.5078499999999995</v>
      </c>
      <c r="DG1315" s="14">
        <v>36.914516129032201</v>
      </c>
      <c r="DH1315" s="14">
        <v>182.72064516129001</v>
      </c>
      <c r="DI1315" s="14">
        <v>62.027499999999897</v>
      </c>
      <c r="DJ1315" s="14">
        <v>117.05693548387001</v>
      </c>
      <c r="DK1315" s="14">
        <v>364.44166666666598</v>
      </c>
      <c r="DL1315" s="14">
        <v>294.79709677419299</v>
      </c>
      <c r="DM1315" s="14">
        <v>86.069333333333304</v>
      </c>
      <c r="DN1315" s="14">
        <v>11.0129999999999</v>
      </c>
      <c r="DO1315" s="14">
        <v>5.0797903225806396</v>
      </c>
      <c r="DP1315" s="14">
        <v>5.3411833333333298</v>
      </c>
      <c r="DQ1315" s="14">
        <v>7.2833548387096698</v>
      </c>
      <c r="DR1315" s="14">
        <v>6.9732833333333302</v>
      </c>
      <c r="DS1315" s="15">
        <v>32.580416666666601</v>
      </c>
    </row>
    <row r="1316" spans="1:123" x14ac:dyDescent="0.25">
      <c r="A1316" s="16" t="s">
        <v>65</v>
      </c>
      <c r="B1316" s="17">
        <v>22</v>
      </c>
      <c r="C1316" s="13" t="str">
        <f t="shared" si="24"/>
        <v>BB_L_16_GW_GW_SA_Low_GW_GQ_24_020_22</v>
      </c>
      <c r="D1316" s="18">
        <v>10</v>
      </c>
      <c r="E1316" s="18">
        <v>13.9827586206896</v>
      </c>
      <c r="F1316" s="18">
        <v>154.82129032258001</v>
      </c>
      <c r="G1316" s="18">
        <v>268.99</v>
      </c>
      <c r="H1316" s="18">
        <v>465.01935483870898</v>
      </c>
      <c r="I1316" s="18">
        <v>239.37266666666599</v>
      </c>
      <c r="J1316" s="18">
        <v>24.973870967741899</v>
      </c>
      <c r="K1316" s="18">
        <v>12.463387096774101</v>
      </c>
      <c r="L1316" s="18">
        <v>10.1449</v>
      </c>
      <c r="M1316" s="18">
        <v>3.25409677419354</v>
      </c>
      <c r="N1316" s="18">
        <v>1.15418666666666</v>
      </c>
      <c r="O1316" s="18">
        <v>138.13343548386999</v>
      </c>
      <c r="P1316" s="18">
        <v>150.72419354838701</v>
      </c>
      <c r="Q1316" s="18">
        <v>115.53785714285701</v>
      </c>
      <c r="R1316" s="18">
        <v>438.19354838709597</v>
      </c>
      <c r="S1316" s="18">
        <v>114.04300000000001</v>
      </c>
      <c r="T1316" s="18">
        <v>480.61064516128999</v>
      </c>
      <c r="U1316" s="18">
        <v>219.09266666666599</v>
      </c>
      <c r="V1316" s="18">
        <v>25.924193548386999</v>
      </c>
      <c r="W1316" s="18">
        <v>8.53459677419354</v>
      </c>
      <c r="X1316" s="18">
        <v>7.4239166666666598</v>
      </c>
      <c r="Y1316" s="18">
        <v>5.0195645161290301</v>
      </c>
      <c r="Z1316" s="18">
        <v>2.8331833333333298</v>
      </c>
      <c r="AA1316" s="18">
        <v>38.636548387096703</v>
      </c>
      <c r="AB1316" s="18">
        <v>205.22580645161199</v>
      </c>
      <c r="AC1316" s="18">
        <v>95.155892857142803</v>
      </c>
      <c r="AD1316" s="18">
        <v>295.19967741935397</v>
      </c>
      <c r="AE1316" s="18">
        <v>305.058333333333</v>
      </c>
      <c r="AF1316" s="18">
        <v>464.23548387096702</v>
      </c>
      <c r="AG1316" s="18">
        <v>276.91766666666598</v>
      </c>
      <c r="AH1316" s="18">
        <v>35.407419354838702</v>
      </c>
      <c r="AI1316" s="18">
        <v>8.0953225806451599</v>
      </c>
      <c r="AJ1316" s="18">
        <v>7.3267999999999898</v>
      </c>
      <c r="AK1316" s="18">
        <v>4.6082258064516104</v>
      </c>
      <c r="AL1316" s="18">
        <v>3.7173166666666599</v>
      </c>
      <c r="AM1316" s="18">
        <v>40.867435483870899</v>
      </c>
      <c r="AN1316" s="18">
        <v>77.170322580645106</v>
      </c>
      <c r="AO1316" s="18">
        <v>47.8210714285714</v>
      </c>
      <c r="AP1316" s="18">
        <v>34.451129032258002</v>
      </c>
      <c r="AQ1316" s="18">
        <v>101.273333333333</v>
      </c>
      <c r="AR1316" s="18">
        <v>358.45645161290298</v>
      </c>
      <c r="AS1316" s="18">
        <v>291.339333333333</v>
      </c>
      <c r="AT1316" s="18">
        <v>14.0138709677419</v>
      </c>
      <c r="AU1316" s="18">
        <v>10.900451612903201</v>
      </c>
      <c r="AV1316" s="18">
        <v>4.5923333333333298</v>
      </c>
      <c r="AW1316" s="18">
        <v>5.1621774193548298</v>
      </c>
      <c r="AX1316" s="18">
        <v>66.431700000000006</v>
      </c>
      <c r="AY1316" s="18">
        <v>823.77096774193501</v>
      </c>
      <c r="AZ1316" s="18">
        <v>414.85483870967698</v>
      </c>
      <c r="BA1316" s="18">
        <v>93.007931034482695</v>
      </c>
      <c r="BB1316" s="18">
        <v>221.69580645161199</v>
      </c>
      <c r="BC1316" s="18">
        <v>478.349999999999</v>
      </c>
      <c r="BD1316" s="18">
        <v>378.95645161290298</v>
      </c>
      <c r="BE1316" s="18">
        <v>230.94199999999901</v>
      </c>
      <c r="BF1316" s="18">
        <v>26.736290322580601</v>
      </c>
      <c r="BG1316" s="18">
        <v>10.2592580645161</v>
      </c>
      <c r="BH1316" s="18">
        <v>7.4284499999999998</v>
      </c>
      <c r="BI1316" s="18">
        <v>6.0315806451612897</v>
      </c>
      <c r="BJ1316" s="18">
        <v>7.6681999999999997</v>
      </c>
      <c r="BK1316" s="18">
        <v>56.361999999999902</v>
      </c>
      <c r="BL1316" s="18">
        <v>277.46935483870902</v>
      </c>
      <c r="BM1316" s="18">
        <v>336.849999999999</v>
      </c>
      <c r="BN1316" s="18">
        <v>226.674193548387</v>
      </c>
      <c r="BO1316" s="18">
        <v>259.91833333333301</v>
      </c>
      <c r="BP1316" s="18">
        <v>326.332258064516</v>
      </c>
      <c r="BQ1316" s="18">
        <v>205.69800000000001</v>
      </c>
      <c r="BR1316" s="18">
        <v>23.9559677419354</v>
      </c>
      <c r="BS1316" s="18">
        <v>11.920645161290301</v>
      </c>
      <c r="BT1316" s="18">
        <v>8.6630833333333293</v>
      </c>
      <c r="BU1316" s="18">
        <v>5.7033548387096697</v>
      </c>
      <c r="BV1316" s="18">
        <v>6.0650333333333304</v>
      </c>
      <c r="BW1316" s="18">
        <v>254.77903225806401</v>
      </c>
      <c r="BX1316" s="18">
        <v>306.30806451612898</v>
      </c>
      <c r="BY1316" s="18">
        <v>178.18928571428501</v>
      </c>
      <c r="BZ1316" s="18">
        <v>282.572580645161</v>
      </c>
      <c r="CA1316" s="18">
        <v>367.58499999999998</v>
      </c>
      <c r="CB1316" s="18">
        <v>616.04999999999995</v>
      </c>
      <c r="CC1316" s="18">
        <v>278.94966666666602</v>
      </c>
      <c r="CD1316" s="18">
        <v>28.733064516129001</v>
      </c>
      <c r="CE1316" s="18">
        <v>13.3724193548387</v>
      </c>
      <c r="CF1316" s="18">
        <v>10.4527166666666</v>
      </c>
      <c r="CG1316" s="18">
        <v>9.5032419354838709</v>
      </c>
      <c r="CH1316" s="18">
        <v>7.7918500000000002</v>
      </c>
      <c r="CI1316" s="18">
        <v>84.8653870967741</v>
      </c>
      <c r="CJ1316" s="18">
        <v>278.35645161290302</v>
      </c>
      <c r="CK1316" s="18">
        <v>168.603571428571</v>
      </c>
      <c r="CL1316" s="18">
        <v>190.359677419354</v>
      </c>
      <c r="CM1316" s="18">
        <v>482.875</v>
      </c>
      <c r="CN1316" s="18">
        <v>749.60967741935406</v>
      </c>
      <c r="CO1316" s="18">
        <v>329.91333333333301</v>
      </c>
      <c r="CP1316" s="18">
        <v>64.645967741935493</v>
      </c>
      <c r="CQ1316" s="18">
        <v>16.266935483870899</v>
      </c>
      <c r="CR1316" s="18">
        <v>17.257666666666601</v>
      </c>
      <c r="CS1316" s="18">
        <v>16.810161290322501</v>
      </c>
      <c r="CT1316" s="18">
        <v>10.948983333333301</v>
      </c>
      <c r="CU1316" s="18">
        <v>23.648532258064499</v>
      </c>
      <c r="CV1316" s="18">
        <v>364.65161290322499</v>
      </c>
      <c r="CW1316" s="18">
        <v>413.20172413793102</v>
      </c>
      <c r="CX1316" s="18">
        <v>552.89354838709596</v>
      </c>
      <c r="CY1316" s="18">
        <v>326.73333333333301</v>
      </c>
      <c r="CZ1316" s="18">
        <v>972.62903225806394</v>
      </c>
      <c r="DA1316" s="18">
        <v>331.19499999999903</v>
      </c>
      <c r="DB1316" s="18">
        <v>64.6046774193548</v>
      </c>
      <c r="DC1316" s="18">
        <v>16.793709677419301</v>
      </c>
      <c r="DD1316" s="18">
        <v>9.8902999999999999</v>
      </c>
      <c r="DE1316" s="18">
        <v>13.796129032257999</v>
      </c>
      <c r="DF1316" s="18">
        <v>16.017666666666599</v>
      </c>
      <c r="DG1316" s="18">
        <v>71.996290322580606</v>
      </c>
      <c r="DH1316" s="18">
        <v>414.62419354838698</v>
      </c>
      <c r="DI1316" s="18">
        <v>258.42500000000001</v>
      </c>
      <c r="DJ1316" s="18">
        <v>191.25129032257999</v>
      </c>
      <c r="DK1316" s="18">
        <v>882.14333333333298</v>
      </c>
      <c r="DL1316" s="18">
        <v>693.33225806451605</v>
      </c>
      <c r="DM1316" s="18">
        <v>403.38549999999998</v>
      </c>
      <c r="DN1316" s="18">
        <v>35.569677419354797</v>
      </c>
      <c r="DO1316" s="18">
        <v>14.3619354838709</v>
      </c>
      <c r="DP1316" s="18">
        <v>11.4236666666666</v>
      </c>
      <c r="DQ1316" s="18">
        <v>12.175161290322499</v>
      </c>
      <c r="DR1316" s="18">
        <v>13.316666666666601</v>
      </c>
      <c r="DS1316" s="19">
        <v>41.439</v>
      </c>
    </row>
    <row r="1317" spans="1:123" x14ac:dyDescent="0.25">
      <c r="A1317" s="12" t="s">
        <v>65</v>
      </c>
      <c r="B1317" s="13">
        <v>23</v>
      </c>
      <c r="C1317" s="13" t="str">
        <f t="shared" si="24"/>
        <v>BB_L_16_GW_GW_SA_Low_GW_GQ_24_020_23</v>
      </c>
      <c r="D1317" s="14">
        <v>10</v>
      </c>
      <c r="E1317" s="14">
        <v>13.766206896551701</v>
      </c>
      <c r="F1317" s="14">
        <v>136.41193548387</v>
      </c>
      <c r="G1317" s="14">
        <v>201.57</v>
      </c>
      <c r="H1317" s="14">
        <v>369.58387096774197</v>
      </c>
      <c r="I1317" s="14">
        <v>179.981333333333</v>
      </c>
      <c r="J1317" s="14">
        <v>20.244193548387099</v>
      </c>
      <c r="K1317" s="14">
        <v>11.629838709677401</v>
      </c>
      <c r="L1317" s="14">
        <v>9.58161666666666</v>
      </c>
      <c r="M1317" s="14">
        <v>2.3712258064516099</v>
      </c>
      <c r="N1317" s="14">
        <v>0.86306499999999997</v>
      </c>
      <c r="O1317" s="14">
        <v>112.319403225806</v>
      </c>
      <c r="P1317" s="14">
        <v>119.41548387096699</v>
      </c>
      <c r="Q1317" s="14">
        <v>86.100357142857106</v>
      </c>
      <c r="R1317" s="14">
        <v>343.45322580645097</v>
      </c>
      <c r="S1317" s="14">
        <v>82.894499999999994</v>
      </c>
      <c r="T1317" s="14">
        <v>384.54290322580601</v>
      </c>
      <c r="U1317" s="14">
        <v>155.65233333333299</v>
      </c>
      <c r="V1317" s="14">
        <v>17.839887096774099</v>
      </c>
      <c r="W1317" s="14">
        <v>5.8428548387096697</v>
      </c>
      <c r="X1317" s="14">
        <v>5.3690333333333298</v>
      </c>
      <c r="Y1317" s="14">
        <v>3.7353870967741898</v>
      </c>
      <c r="Z1317" s="14">
        <v>2.1226333333333298</v>
      </c>
      <c r="AA1317" s="14">
        <v>36.602080645161202</v>
      </c>
      <c r="AB1317" s="14">
        <v>159.70483870967701</v>
      </c>
      <c r="AC1317" s="14">
        <v>70.006607142857106</v>
      </c>
      <c r="AD1317" s="14">
        <v>244.37209677419301</v>
      </c>
      <c r="AE1317" s="14">
        <v>222.76333333333301</v>
      </c>
      <c r="AF1317" s="14">
        <v>373.44354838709597</v>
      </c>
      <c r="AG1317" s="14">
        <v>198.10816666666599</v>
      </c>
      <c r="AH1317" s="14">
        <v>24.0962580645161</v>
      </c>
      <c r="AI1317" s="14">
        <v>5.5060806451612896</v>
      </c>
      <c r="AJ1317" s="14">
        <v>5.3709499999999997</v>
      </c>
      <c r="AK1317" s="14">
        <v>3.4079516129032199</v>
      </c>
      <c r="AL1317" s="14">
        <v>2.82896666666666</v>
      </c>
      <c r="AM1317" s="14">
        <v>34.070080645161198</v>
      </c>
      <c r="AN1317" s="14">
        <v>61.822419354838701</v>
      </c>
      <c r="AO1317" s="14">
        <v>32.434464285714199</v>
      </c>
      <c r="AP1317" s="14">
        <v>27.633225806451598</v>
      </c>
      <c r="AQ1317" s="14">
        <v>89.971833333333294</v>
      </c>
      <c r="AR1317" s="14">
        <v>285.47419354838701</v>
      </c>
      <c r="AS1317" s="14">
        <v>204.523333333333</v>
      </c>
      <c r="AT1317" s="14">
        <v>9.5750161290322495</v>
      </c>
      <c r="AU1317" s="14">
        <v>8.1127903225806399</v>
      </c>
      <c r="AV1317" s="14">
        <v>3.2957333333333301</v>
      </c>
      <c r="AW1317" s="14">
        <v>4.0132096774193498</v>
      </c>
      <c r="AX1317" s="14">
        <v>73.459199999999996</v>
      </c>
      <c r="AY1317" s="14">
        <v>685.58387096774095</v>
      </c>
      <c r="AZ1317" s="14">
        <v>307.67403225806402</v>
      </c>
      <c r="BA1317" s="14">
        <v>68.512758620689596</v>
      </c>
      <c r="BB1317" s="14">
        <v>179.72483870967699</v>
      </c>
      <c r="BC1317" s="14">
        <v>382.09333333333302</v>
      </c>
      <c r="BD1317" s="14">
        <v>283.85483870967698</v>
      </c>
      <c r="BE1317" s="14">
        <v>176.23183333333299</v>
      </c>
      <c r="BF1317" s="14">
        <v>18.573806451612899</v>
      </c>
      <c r="BG1317" s="14">
        <v>7.7241290322580598</v>
      </c>
      <c r="BH1317" s="14">
        <v>5.68183333333333</v>
      </c>
      <c r="BI1317" s="14">
        <v>4.9799193548387102</v>
      </c>
      <c r="BJ1317" s="14">
        <v>6.65061666666666</v>
      </c>
      <c r="BK1317" s="14">
        <v>50.260838709677401</v>
      </c>
      <c r="BL1317" s="14">
        <v>213.59209677419301</v>
      </c>
      <c r="BM1317" s="14">
        <v>269.87321428571403</v>
      </c>
      <c r="BN1317" s="14">
        <v>174.87258064516101</v>
      </c>
      <c r="BO1317" s="14">
        <v>202.54333333333301</v>
      </c>
      <c r="BP1317" s="14">
        <v>250.220967741935</v>
      </c>
      <c r="BQ1317" s="14">
        <v>155.61083333333301</v>
      </c>
      <c r="BR1317" s="14">
        <v>15.495129032257999</v>
      </c>
      <c r="BS1317" s="14">
        <v>9.1071612903225798</v>
      </c>
      <c r="BT1317" s="14">
        <v>6.37201666666666</v>
      </c>
      <c r="BU1317" s="14">
        <v>4.3857096774193502</v>
      </c>
      <c r="BV1317" s="14">
        <v>5.1251499999999997</v>
      </c>
      <c r="BW1317" s="14">
        <v>210.94435483870899</v>
      </c>
      <c r="BX1317" s="14">
        <v>227.296774193548</v>
      </c>
      <c r="BY1317" s="14">
        <v>138.950357142857</v>
      </c>
      <c r="BZ1317" s="14">
        <v>220.65322580645099</v>
      </c>
      <c r="CA1317" s="14">
        <v>290.26333333333298</v>
      </c>
      <c r="CB1317" s="14">
        <v>484.78870967741898</v>
      </c>
      <c r="CC1317" s="14">
        <v>203.42150000000001</v>
      </c>
      <c r="CD1317" s="14">
        <v>18.8887096774193</v>
      </c>
      <c r="CE1317" s="14">
        <v>9.9449838709677394</v>
      </c>
      <c r="CF1317" s="14">
        <v>7.9496333333333302</v>
      </c>
      <c r="CG1317" s="14">
        <v>7.3236451612903197</v>
      </c>
      <c r="CH1317" s="14">
        <v>6.29958333333333</v>
      </c>
      <c r="CI1317" s="14">
        <v>77.749838709677405</v>
      </c>
      <c r="CJ1317" s="14">
        <v>214.82741935483801</v>
      </c>
      <c r="CK1317" s="14">
        <v>127.77964285714199</v>
      </c>
      <c r="CL1317" s="14">
        <v>157.70887096774101</v>
      </c>
      <c r="CM1317" s="14">
        <v>390.49499999999898</v>
      </c>
      <c r="CN1317" s="14">
        <v>600.23225806451603</v>
      </c>
      <c r="CO1317" s="14">
        <v>232.50666666666601</v>
      </c>
      <c r="CP1317" s="14">
        <v>45.71</v>
      </c>
      <c r="CQ1317" s="14">
        <v>11.7955967741935</v>
      </c>
      <c r="CR1317" s="14">
        <v>15.1878333333333</v>
      </c>
      <c r="CS1317" s="14">
        <v>13.5745967741935</v>
      </c>
      <c r="CT1317" s="14">
        <v>9.2187166666666602</v>
      </c>
      <c r="CU1317" s="14">
        <v>22.991387096774101</v>
      </c>
      <c r="CV1317" s="14">
        <v>299.34354838709601</v>
      </c>
      <c r="CW1317" s="14">
        <v>317.70689655172401</v>
      </c>
      <c r="CX1317" s="14">
        <v>447.99354838709598</v>
      </c>
      <c r="CY1317" s="14">
        <v>255.15666666666601</v>
      </c>
      <c r="CZ1317" s="14">
        <v>802.47580645161202</v>
      </c>
      <c r="DA1317" s="14">
        <v>233.97</v>
      </c>
      <c r="DB1317" s="14">
        <v>49.948387096774198</v>
      </c>
      <c r="DC1317" s="14">
        <v>13.1345483870967</v>
      </c>
      <c r="DD1317" s="14">
        <v>8.0809999999999995</v>
      </c>
      <c r="DE1317" s="14">
        <v>12.2019677419354</v>
      </c>
      <c r="DF1317" s="14">
        <v>13.755999999999901</v>
      </c>
      <c r="DG1317" s="14">
        <v>59.761612903225803</v>
      </c>
      <c r="DH1317" s="14">
        <v>339.72161290322498</v>
      </c>
      <c r="DI1317" s="14">
        <v>180.61428571428499</v>
      </c>
      <c r="DJ1317" s="14">
        <v>164.184838709677</v>
      </c>
      <c r="DK1317" s="14">
        <v>727.03</v>
      </c>
      <c r="DL1317" s="14">
        <v>566.73709677419299</v>
      </c>
      <c r="DM1317" s="14">
        <v>280.29316666666602</v>
      </c>
      <c r="DN1317" s="14">
        <v>24.4793548387096</v>
      </c>
      <c r="DO1317" s="14">
        <v>10.1294516129032</v>
      </c>
      <c r="DP1317" s="14">
        <v>8.9348166666666593</v>
      </c>
      <c r="DQ1317" s="14">
        <v>10.256887096774101</v>
      </c>
      <c r="DR1317" s="14">
        <v>10.9669333333333</v>
      </c>
      <c r="DS1317" s="15">
        <v>39.111666666666601</v>
      </c>
    </row>
    <row r="1318" spans="1:123" x14ac:dyDescent="0.25">
      <c r="A1318" s="16" t="s">
        <v>65</v>
      </c>
      <c r="B1318" s="17">
        <v>24</v>
      </c>
      <c r="C1318" s="13" t="str">
        <f t="shared" si="24"/>
        <v>BB_L_16_GW_GW_SA_Low_GW_GQ_24_020_24</v>
      </c>
      <c r="D1318" s="18">
        <v>10</v>
      </c>
      <c r="E1318" s="18">
        <v>12.326724137931</v>
      </c>
      <c r="F1318" s="18">
        <v>85.984193548387097</v>
      </c>
      <c r="G1318" s="18">
        <v>115.989499999999</v>
      </c>
      <c r="H1318" s="18">
        <v>217.57499999999999</v>
      </c>
      <c r="I1318" s="18">
        <v>108.457333333333</v>
      </c>
      <c r="J1318" s="18">
        <v>16.114032258064501</v>
      </c>
      <c r="K1318" s="18">
        <v>10.865483870967701</v>
      </c>
      <c r="L1318" s="18">
        <v>9.0787833333333303</v>
      </c>
      <c r="M1318" s="18">
        <v>1.5303258064516101</v>
      </c>
      <c r="N1318" s="18">
        <v>0.481858333333333</v>
      </c>
      <c r="O1318" s="18">
        <v>64.998951612903198</v>
      </c>
      <c r="P1318" s="18">
        <v>68.155161290322496</v>
      </c>
      <c r="Q1318" s="18">
        <v>47.681964285714201</v>
      </c>
      <c r="R1318" s="18">
        <v>197.50080645161199</v>
      </c>
      <c r="S1318" s="18">
        <v>45.283666666666598</v>
      </c>
      <c r="T1318" s="18">
        <v>223.08516129032199</v>
      </c>
      <c r="U1318" s="18">
        <v>85.228166666666596</v>
      </c>
      <c r="V1318" s="18">
        <v>9.7702903225806406</v>
      </c>
      <c r="W1318" s="18">
        <v>3.1283064516129002</v>
      </c>
      <c r="X1318" s="18">
        <v>2.9995833333333302</v>
      </c>
      <c r="Y1318" s="18">
        <v>2.1383709677419298</v>
      </c>
      <c r="Z1318" s="18">
        <v>1.2375700000000001</v>
      </c>
      <c r="AA1318" s="18">
        <v>22.912670967741899</v>
      </c>
      <c r="AB1318" s="18">
        <v>90.591451612903199</v>
      </c>
      <c r="AC1318" s="18">
        <v>38.785357142857102</v>
      </c>
      <c r="AD1318" s="18">
        <v>143.82951612903199</v>
      </c>
      <c r="AE1318" s="18">
        <v>122.7435</v>
      </c>
      <c r="AF1318" s="18">
        <v>217.37838709677399</v>
      </c>
      <c r="AG1318" s="18">
        <v>108.22733333333299</v>
      </c>
      <c r="AH1318" s="18">
        <v>13.3044032258064</v>
      </c>
      <c r="AI1318" s="18">
        <v>3.0321451612903201</v>
      </c>
      <c r="AJ1318" s="18">
        <v>3.07459999999999</v>
      </c>
      <c r="AK1318" s="18">
        <v>2.0128709677419301</v>
      </c>
      <c r="AL1318" s="18">
        <v>1.7640166666666599</v>
      </c>
      <c r="AM1318" s="18">
        <v>20.100935483870899</v>
      </c>
      <c r="AN1318" s="18">
        <v>35.640483870967699</v>
      </c>
      <c r="AO1318" s="18">
        <v>17.368928571428501</v>
      </c>
      <c r="AP1318" s="18">
        <v>16.078258064516099</v>
      </c>
      <c r="AQ1318" s="18">
        <v>54.597166666666602</v>
      </c>
      <c r="AR1318" s="18">
        <v>165.42967741935399</v>
      </c>
      <c r="AS1318" s="18">
        <v>113.75133333333299</v>
      </c>
      <c r="AT1318" s="18">
        <v>5.2820645161290303</v>
      </c>
      <c r="AU1318" s="18">
        <v>4.7510322580645097</v>
      </c>
      <c r="AV1318" s="18">
        <v>1.94628333333333</v>
      </c>
      <c r="AW1318" s="18">
        <v>2.4690967741935399</v>
      </c>
      <c r="AX1318" s="18">
        <v>50.983249999999998</v>
      </c>
      <c r="AY1318" s="18">
        <v>421.41612903225803</v>
      </c>
      <c r="AZ1318" s="18">
        <v>172.029354838709</v>
      </c>
      <c r="BA1318" s="18">
        <v>38.021379310344798</v>
      </c>
      <c r="BB1318" s="18">
        <v>104.544677419354</v>
      </c>
      <c r="BC1318" s="18">
        <v>222.45</v>
      </c>
      <c r="BD1318" s="18">
        <v>158.507580645161</v>
      </c>
      <c r="BE1318" s="18">
        <v>102.30166666666599</v>
      </c>
      <c r="BF1318" s="18">
        <v>10.9584516129032</v>
      </c>
      <c r="BG1318" s="18">
        <v>4.8543870967741896</v>
      </c>
      <c r="BH1318" s="18">
        <v>3.6304833333333302</v>
      </c>
      <c r="BI1318" s="18">
        <v>3.5062580645161199</v>
      </c>
      <c r="BJ1318" s="18">
        <v>5.0217833333333299</v>
      </c>
      <c r="BK1318" s="18">
        <v>31.399112903225799</v>
      </c>
      <c r="BL1318" s="18">
        <v>121.664838709677</v>
      </c>
      <c r="BM1318" s="18">
        <v>156.29892857142801</v>
      </c>
      <c r="BN1318" s="18">
        <v>99.502580645161203</v>
      </c>
      <c r="BO1318" s="18">
        <v>115.62316666666599</v>
      </c>
      <c r="BP1318" s="18">
        <v>141.697096774193</v>
      </c>
      <c r="BQ1318" s="18">
        <v>89.112499999999997</v>
      </c>
      <c r="BR1318" s="18">
        <v>8.4851935483870893</v>
      </c>
      <c r="BS1318" s="18">
        <v>5.5839032258064503</v>
      </c>
      <c r="BT1318" s="18">
        <v>3.96193333333333</v>
      </c>
      <c r="BU1318" s="18">
        <v>2.8698709677419298</v>
      </c>
      <c r="BV1318" s="18">
        <v>3.43238333333333</v>
      </c>
      <c r="BW1318" s="18">
        <v>124.34919354838701</v>
      </c>
      <c r="BX1318" s="18">
        <v>126.424193548387</v>
      </c>
      <c r="BY1318" s="18">
        <v>79.693214285714205</v>
      </c>
      <c r="BZ1318" s="18">
        <v>125.94467741935399</v>
      </c>
      <c r="CA1318" s="18">
        <v>167.273</v>
      </c>
      <c r="CB1318" s="18">
        <v>279.859677419354</v>
      </c>
      <c r="CC1318" s="18">
        <v>113.3775</v>
      </c>
      <c r="CD1318" s="18">
        <v>10.3426774193548</v>
      </c>
      <c r="CE1318" s="18">
        <v>6.0735483870967704</v>
      </c>
      <c r="CF1318" s="18">
        <v>4.9830833333333304</v>
      </c>
      <c r="CG1318" s="18">
        <v>4.7626290322580598</v>
      </c>
      <c r="CH1318" s="18">
        <v>4.3213499999999998</v>
      </c>
      <c r="CI1318" s="18">
        <v>48.7413387096774</v>
      </c>
      <c r="CJ1318" s="18">
        <v>122.552096774193</v>
      </c>
      <c r="CK1318" s="18">
        <v>72.591785714285706</v>
      </c>
      <c r="CL1318" s="18">
        <v>93.839193548387001</v>
      </c>
      <c r="CM1318" s="18">
        <v>228.88499999999999</v>
      </c>
      <c r="CN1318" s="18">
        <v>353.07096774193502</v>
      </c>
      <c r="CO1318" s="18">
        <v>126.3215</v>
      </c>
      <c r="CP1318" s="18">
        <v>26.626016129032202</v>
      </c>
      <c r="CQ1318" s="18">
        <v>7.0664999999999996</v>
      </c>
      <c r="CR1318" s="18">
        <v>10.412616666666599</v>
      </c>
      <c r="CS1318" s="18">
        <v>9.0791774193548296</v>
      </c>
      <c r="CT1318" s="18">
        <v>6.7041000000000004</v>
      </c>
      <c r="CU1318" s="18">
        <v>16.239919354838701</v>
      </c>
      <c r="CV1318" s="18">
        <v>177.57903225806399</v>
      </c>
      <c r="CW1318" s="18">
        <v>180.93275862068899</v>
      </c>
      <c r="CX1318" s="18">
        <v>262.69677419354798</v>
      </c>
      <c r="CY1318" s="18">
        <v>146.69483333333301</v>
      </c>
      <c r="CZ1318" s="18">
        <v>482.69838709677401</v>
      </c>
      <c r="DA1318" s="18">
        <v>127.184166666666</v>
      </c>
      <c r="DB1318" s="18">
        <v>32.664677419354803</v>
      </c>
      <c r="DC1318" s="18">
        <v>8.8244193548386995</v>
      </c>
      <c r="DD1318" s="18">
        <v>5.6819833333333296</v>
      </c>
      <c r="DE1318" s="18">
        <v>9.3247096774193494</v>
      </c>
      <c r="DF1318" s="18">
        <v>10.5713333333333</v>
      </c>
      <c r="DG1318" s="18">
        <v>36.632322580645102</v>
      </c>
      <c r="DH1318" s="18">
        <v>199.81580645161199</v>
      </c>
      <c r="DI1318" s="18">
        <v>97.867857142857105</v>
      </c>
      <c r="DJ1318" s="18">
        <v>99.302580645161299</v>
      </c>
      <c r="DK1318" s="18">
        <v>435.41833333333301</v>
      </c>
      <c r="DL1318" s="18">
        <v>340.590967741935</v>
      </c>
      <c r="DM1318" s="18">
        <v>153.93066666666601</v>
      </c>
      <c r="DN1318" s="18">
        <v>13.9935161290322</v>
      </c>
      <c r="DO1318" s="18">
        <v>6.1549838709677402</v>
      </c>
      <c r="DP1318" s="18">
        <v>5.9479499999999899</v>
      </c>
      <c r="DQ1318" s="18">
        <v>7.4459999999999997</v>
      </c>
      <c r="DR1318" s="18">
        <v>7.9483499999999996</v>
      </c>
      <c r="DS1318" s="19">
        <v>25.6853333333333</v>
      </c>
    </row>
    <row r="1319" spans="1:123" x14ac:dyDescent="0.25">
      <c r="A1319" s="12" t="s">
        <v>65</v>
      </c>
      <c r="B1319" s="13">
        <v>25</v>
      </c>
      <c r="C1319" s="13" t="str">
        <f t="shared" si="24"/>
        <v>BB_L_16_GW_GW_SA_Low_GW_GQ_24_020_25</v>
      </c>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4"/>
      <c r="AY1319" s="14"/>
      <c r="AZ1319" s="14"/>
      <c r="BA1319" s="14"/>
      <c r="BB1319" s="14"/>
      <c r="BC1319" s="14"/>
      <c r="BD1319" s="14"/>
      <c r="BE1319" s="14"/>
      <c r="BF1319" s="14"/>
      <c r="BG1319" s="14"/>
      <c r="BH1319" s="14"/>
      <c r="BI1319" s="14"/>
      <c r="BJ1319" s="14"/>
      <c r="BK1319" s="14"/>
      <c r="BL1319" s="14"/>
      <c r="BM1319" s="14"/>
      <c r="BN1319" s="14"/>
      <c r="BO1319" s="14"/>
      <c r="BP1319" s="14"/>
      <c r="BQ1319" s="14"/>
      <c r="BR1319" s="14"/>
      <c r="BS1319" s="14"/>
      <c r="BT1319" s="14"/>
      <c r="BU1319" s="14"/>
      <c r="BV1319" s="14"/>
      <c r="BW1319" s="14"/>
      <c r="BX1319" s="14"/>
      <c r="BY1319" s="14"/>
      <c r="BZ1319" s="14"/>
      <c r="CA1319" s="14"/>
      <c r="CB1319" s="14"/>
      <c r="CC1319" s="14"/>
      <c r="CD1319" s="14"/>
      <c r="CE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4"/>
      <c r="CZ1319" s="14"/>
      <c r="DA1319" s="14"/>
      <c r="DB1319" s="14"/>
      <c r="DC1319" s="14"/>
      <c r="DD1319" s="14"/>
      <c r="DE1319" s="14"/>
      <c r="DF1319" s="14"/>
      <c r="DG1319" s="14"/>
      <c r="DH1319" s="14"/>
      <c r="DI1319" s="14"/>
      <c r="DJ1319" s="14"/>
      <c r="DK1319" s="14"/>
      <c r="DL1319" s="14"/>
      <c r="DM1319" s="14"/>
      <c r="DN1319" s="14"/>
      <c r="DO1319" s="14"/>
      <c r="DP1319" s="14"/>
      <c r="DQ1319" s="14"/>
      <c r="DR1319" s="14"/>
      <c r="DS1319" s="15"/>
    </row>
    <row r="1320" spans="1:123" x14ac:dyDescent="0.25">
      <c r="A1320" s="16" t="s">
        <v>65</v>
      </c>
      <c r="B1320" s="17">
        <v>26</v>
      </c>
      <c r="C1320" s="13" t="str">
        <f t="shared" si="24"/>
        <v>BB_L_16_GW_GW_SA_Low_GW_GQ_24_020_26</v>
      </c>
      <c r="D1320" s="18">
        <v>10</v>
      </c>
      <c r="E1320" s="18">
        <v>11.6741379310344</v>
      </c>
      <c r="F1320" s="18">
        <v>92.027580645161294</v>
      </c>
      <c r="G1320" s="18">
        <v>222.065</v>
      </c>
      <c r="H1320" s="18">
        <v>345.53225806451599</v>
      </c>
      <c r="I1320" s="18">
        <v>230.108</v>
      </c>
      <c r="J1320" s="18">
        <v>23.972903225806402</v>
      </c>
      <c r="K1320" s="18">
        <v>11.998387096774101</v>
      </c>
      <c r="L1320" s="18">
        <v>10.1818666666666</v>
      </c>
      <c r="M1320" s="18">
        <v>3.0453709677419298</v>
      </c>
      <c r="N1320" s="18">
        <v>0.76292166666666605</v>
      </c>
      <c r="O1320" s="18">
        <v>100.134129032258</v>
      </c>
      <c r="P1320" s="18">
        <v>111.05596774193501</v>
      </c>
      <c r="Q1320" s="18">
        <v>93.935714285714198</v>
      </c>
      <c r="R1320" s="18">
        <v>337.80677419354799</v>
      </c>
      <c r="S1320" s="18">
        <v>93.960333333333296</v>
      </c>
      <c r="T1320" s="18">
        <v>354.806451612903</v>
      </c>
      <c r="U1320" s="18">
        <v>190.599666666666</v>
      </c>
      <c r="V1320" s="18">
        <v>22.079903225806401</v>
      </c>
      <c r="W1320" s="18">
        <v>6.0428387096774197</v>
      </c>
      <c r="X1320" s="18">
        <v>5.8505166666666604</v>
      </c>
      <c r="Y1320" s="18">
        <v>3.9911774193548299</v>
      </c>
      <c r="Z1320" s="18">
        <v>2.2534000000000001</v>
      </c>
      <c r="AA1320" s="18">
        <v>17.975290322580602</v>
      </c>
      <c r="AB1320" s="18">
        <v>161.16129032257999</v>
      </c>
      <c r="AC1320" s="18">
        <v>77.704107142857097</v>
      </c>
      <c r="AD1320" s="18">
        <v>201.255</v>
      </c>
      <c r="AE1320" s="18">
        <v>263.22833333333301</v>
      </c>
      <c r="AF1320" s="18">
        <v>340.38709677419303</v>
      </c>
      <c r="AG1320" s="18">
        <v>242.55099999999999</v>
      </c>
      <c r="AH1320" s="18">
        <v>30.608370967741902</v>
      </c>
      <c r="AI1320" s="18">
        <v>5.9252580645161297</v>
      </c>
      <c r="AJ1320" s="18">
        <v>5.6186333333333298</v>
      </c>
      <c r="AK1320" s="18">
        <v>3.6618387096774199</v>
      </c>
      <c r="AL1320" s="18">
        <v>2.98026666666666</v>
      </c>
      <c r="AM1320" s="18">
        <v>27.6638387096774</v>
      </c>
      <c r="AN1320" s="18">
        <v>55.474354838709601</v>
      </c>
      <c r="AO1320" s="18">
        <v>44.447499999999998</v>
      </c>
      <c r="AP1320" s="18">
        <v>24.750806451612899</v>
      </c>
      <c r="AQ1320" s="18">
        <v>56.897500000000001</v>
      </c>
      <c r="AR1320" s="18">
        <v>260.20967741935402</v>
      </c>
      <c r="AS1320" s="18">
        <v>267.67683333333298</v>
      </c>
      <c r="AT1320" s="18">
        <v>11.2876774193548</v>
      </c>
      <c r="AU1320" s="18">
        <v>8.6726612903225799</v>
      </c>
      <c r="AV1320" s="18">
        <v>3.7110333333333299</v>
      </c>
      <c r="AW1320" s="18">
        <v>3.9921774193548298</v>
      </c>
      <c r="AX1320" s="18">
        <v>19.475000000000001</v>
      </c>
      <c r="AY1320" s="18">
        <v>660.41774193548304</v>
      </c>
      <c r="AZ1320" s="18">
        <v>370.787096774193</v>
      </c>
      <c r="BA1320" s="18">
        <v>72.610172413793094</v>
      </c>
      <c r="BB1320" s="18">
        <v>155.91225806451601</v>
      </c>
      <c r="BC1320" s="18">
        <v>347.96499999999997</v>
      </c>
      <c r="BD1320" s="18">
        <v>317.50322580645098</v>
      </c>
      <c r="BE1320" s="18">
        <v>206.022666666666</v>
      </c>
      <c r="BF1320" s="18">
        <v>23.940967741935399</v>
      </c>
      <c r="BG1320" s="18">
        <v>8.1428709677419295</v>
      </c>
      <c r="BH1320" s="18">
        <v>6.15133333333333</v>
      </c>
      <c r="BI1320" s="18">
        <v>4.9099677419354801</v>
      </c>
      <c r="BJ1320" s="18">
        <v>6.41394999999999</v>
      </c>
      <c r="BK1320" s="18">
        <v>33.317838709677403</v>
      </c>
      <c r="BL1320" s="18">
        <v>220.75387096774099</v>
      </c>
      <c r="BM1320" s="18">
        <v>245.83928571428501</v>
      </c>
      <c r="BN1320" s="18">
        <v>179.64709677419299</v>
      </c>
      <c r="BO1320" s="18">
        <v>201.44499999999999</v>
      </c>
      <c r="BP1320" s="18">
        <v>260.54516129032203</v>
      </c>
      <c r="BQ1320" s="18">
        <v>167.60366666666599</v>
      </c>
      <c r="BR1320" s="18">
        <v>21.218225806451599</v>
      </c>
      <c r="BS1320" s="18">
        <v>9.1046290322580603</v>
      </c>
      <c r="BT1320" s="18">
        <v>7.2202833333333301</v>
      </c>
      <c r="BU1320" s="18">
        <v>4.4631451612903197</v>
      </c>
      <c r="BV1320" s="18">
        <v>4.4002333333333299</v>
      </c>
      <c r="BW1320" s="18">
        <v>172.42811290322501</v>
      </c>
      <c r="BX1320" s="18">
        <v>252.77258064516101</v>
      </c>
      <c r="BY1320" s="18">
        <v>135.28142857142799</v>
      </c>
      <c r="BZ1320" s="18">
        <v>219.306451612903</v>
      </c>
      <c r="CA1320" s="18">
        <v>281.34333333333302</v>
      </c>
      <c r="CB1320" s="18">
        <v>472.93387096774097</v>
      </c>
      <c r="CC1320" s="18">
        <v>240.56100000000001</v>
      </c>
      <c r="CD1320" s="18">
        <v>24.822096774193501</v>
      </c>
      <c r="CE1320" s="18">
        <v>10.4848548387096</v>
      </c>
      <c r="CF1320" s="18">
        <v>8.1303166666666602</v>
      </c>
      <c r="CG1320" s="18">
        <v>7.6476290322580596</v>
      </c>
      <c r="CH1320" s="18">
        <v>6.3649833333333303</v>
      </c>
      <c r="CI1320" s="18">
        <v>45.103999999999999</v>
      </c>
      <c r="CJ1320" s="18">
        <v>219.59516129032201</v>
      </c>
      <c r="CK1320" s="18">
        <v>136.87107142857101</v>
      </c>
      <c r="CL1320" s="18">
        <v>129.36596774193501</v>
      </c>
      <c r="CM1320" s="18">
        <v>353.745</v>
      </c>
      <c r="CN1320" s="18">
        <v>600.91935483870895</v>
      </c>
      <c r="CO1320" s="18">
        <v>301.72333333333302</v>
      </c>
      <c r="CP1320" s="18">
        <v>57.9293548387096</v>
      </c>
      <c r="CQ1320" s="18">
        <v>12.835403225806401</v>
      </c>
      <c r="CR1320" s="18">
        <v>13.7075833333333</v>
      </c>
      <c r="CS1320" s="18">
        <v>14.860854838709599</v>
      </c>
      <c r="CT1320" s="18">
        <v>9.4084500000000002</v>
      </c>
      <c r="CU1320" s="18">
        <v>13.042838709677399</v>
      </c>
      <c r="CV1320" s="18">
        <v>259.00451612903203</v>
      </c>
      <c r="CW1320" s="18">
        <v>339.71551724137902</v>
      </c>
      <c r="CX1320" s="18">
        <v>436.60161290322498</v>
      </c>
      <c r="CY1320" s="18">
        <v>253.29999999999899</v>
      </c>
      <c r="CZ1320" s="18">
        <v>736.30483870967703</v>
      </c>
      <c r="DA1320" s="18">
        <v>316.53500000000003</v>
      </c>
      <c r="DB1320" s="18">
        <v>63.7296774193548</v>
      </c>
      <c r="DC1320" s="18">
        <v>14.5774193548387</v>
      </c>
      <c r="DD1320" s="18">
        <v>8.3215166666666605</v>
      </c>
      <c r="DE1320" s="18">
        <v>11.293435483870899</v>
      </c>
      <c r="DF1320" s="18">
        <v>14.2111666666666</v>
      </c>
      <c r="DG1320" s="18">
        <v>51.254516129032197</v>
      </c>
      <c r="DH1320" s="18">
        <v>287.64548387096698</v>
      </c>
      <c r="DI1320" s="18">
        <v>234.894642857142</v>
      </c>
      <c r="DJ1320" s="18">
        <v>118.57096774193499</v>
      </c>
      <c r="DK1320" s="18">
        <v>686.45166666666603</v>
      </c>
      <c r="DL1320" s="18">
        <v>535.49677419354805</v>
      </c>
      <c r="DM1320" s="18">
        <v>405.65766666666599</v>
      </c>
      <c r="DN1320" s="18">
        <v>28.250645161290301</v>
      </c>
      <c r="DO1320" s="18">
        <v>11.5793870967741</v>
      </c>
      <c r="DP1320" s="18">
        <v>9.0912999999999897</v>
      </c>
      <c r="DQ1320" s="18">
        <v>9.7885645161290302</v>
      </c>
      <c r="DR1320" s="18">
        <v>11.44065</v>
      </c>
      <c r="DS1320" s="19">
        <v>21.725766666666601</v>
      </c>
    </row>
    <row r="1321" spans="1:123" x14ac:dyDescent="0.25">
      <c r="A1321" s="12" t="s">
        <v>65</v>
      </c>
      <c r="B1321" s="13">
        <v>27</v>
      </c>
      <c r="C1321" s="13" t="str">
        <f t="shared" si="24"/>
        <v>BB_L_16_GW_GW_SA_Low_GW_GQ_24_020_27</v>
      </c>
      <c r="D1321" s="14">
        <v>10</v>
      </c>
      <c r="E1321" s="14">
        <v>11.2455172413793</v>
      </c>
      <c r="F1321" s="14">
        <v>67.672419354838695</v>
      </c>
      <c r="G1321" s="14">
        <v>145.28766666666601</v>
      </c>
      <c r="H1321" s="14">
        <v>234.883548387096</v>
      </c>
      <c r="I1321" s="14">
        <v>149.458</v>
      </c>
      <c r="J1321" s="14">
        <v>18.777258064516101</v>
      </c>
      <c r="K1321" s="14">
        <v>11.1838709677419</v>
      </c>
      <c r="L1321" s="14">
        <v>9.7743999999999893</v>
      </c>
      <c r="M1321" s="14">
        <v>2.2582516129032202</v>
      </c>
      <c r="N1321" s="14">
        <v>0.43970833333333298</v>
      </c>
      <c r="O1321" s="14">
        <v>67.344711290322493</v>
      </c>
      <c r="P1321" s="14">
        <v>72.483548387096704</v>
      </c>
      <c r="Q1321" s="14">
        <v>58.200535714285699</v>
      </c>
      <c r="R1321" s="14">
        <v>223.26064516129</v>
      </c>
      <c r="S1321" s="14">
        <v>57.588333333333303</v>
      </c>
      <c r="T1321" s="14">
        <v>237.10499999999999</v>
      </c>
      <c r="U1321" s="14">
        <v>117.06033333333301</v>
      </c>
      <c r="V1321" s="14">
        <v>13.3557258064516</v>
      </c>
      <c r="W1321" s="14">
        <v>3.5839354838709601</v>
      </c>
      <c r="X1321" s="14">
        <v>3.6635166666666601</v>
      </c>
      <c r="Y1321" s="14">
        <v>2.5686612903225798</v>
      </c>
      <c r="Z1321" s="14">
        <v>1.45736666666666</v>
      </c>
      <c r="AA1321" s="14">
        <v>13.472661290322501</v>
      </c>
      <c r="AB1321" s="14">
        <v>105.79177419354799</v>
      </c>
      <c r="AC1321" s="14">
        <v>48.637499999999903</v>
      </c>
      <c r="AD1321" s="14">
        <v>138.315483870967</v>
      </c>
      <c r="AE1321" s="14">
        <v>164.10499999999999</v>
      </c>
      <c r="AF1321" s="14">
        <v>226.063870967741</v>
      </c>
      <c r="AG1321" s="14">
        <v>151.58183333333301</v>
      </c>
      <c r="AH1321" s="14">
        <v>18.794322580645101</v>
      </c>
      <c r="AI1321" s="14">
        <v>3.5826129032258001</v>
      </c>
      <c r="AJ1321" s="14">
        <v>3.5950666666666602</v>
      </c>
      <c r="AK1321" s="14">
        <v>2.3847580645161202</v>
      </c>
      <c r="AL1321" s="14">
        <v>2.0296333333333298</v>
      </c>
      <c r="AM1321" s="14">
        <v>18.995322580645102</v>
      </c>
      <c r="AN1321" s="14">
        <v>37.002580645161203</v>
      </c>
      <c r="AO1321" s="14">
        <v>26.9326785714285</v>
      </c>
      <c r="AP1321" s="14">
        <v>16.490290322580599</v>
      </c>
      <c r="AQ1321" s="14">
        <v>39.4315</v>
      </c>
      <c r="AR1321" s="14">
        <v>170.38451612903199</v>
      </c>
      <c r="AS1321" s="14">
        <v>172.10766666666601</v>
      </c>
      <c r="AT1321" s="14">
        <v>6.6712903225806404</v>
      </c>
      <c r="AU1321" s="14">
        <v>5.6914999999999996</v>
      </c>
      <c r="AV1321" s="14">
        <v>2.39238333333333</v>
      </c>
      <c r="AW1321" s="14">
        <v>2.7316612903225801</v>
      </c>
      <c r="AX1321" s="14">
        <v>15.4159166666666</v>
      </c>
      <c r="AY1321" s="14">
        <v>468.398387096774</v>
      </c>
      <c r="AZ1321" s="14">
        <v>235.81790322580599</v>
      </c>
      <c r="BA1321" s="14">
        <v>44.72</v>
      </c>
      <c r="BB1321" s="14">
        <v>103.455</v>
      </c>
      <c r="BC1321" s="14">
        <v>230.89666666666599</v>
      </c>
      <c r="BD1321" s="14">
        <v>204.51354838709599</v>
      </c>
      <c r="BE1321" s="14">
        <v>132.36366666666601</v>
      </c>
      <c r="BF1321" s="14">
        <v>15.625129032258</v>
      </c>
      <c r="BG1321" s="14">
        <v>5.5468548387096703</v>
      </c>
      <c r="BH1321" s="14">
        <v>4.2766999999999999</v>
      </c>
      <c r="BI1321" s="14">
        <v>3.6619999999999999</v>
      </c>
      <c r="BJ1321" s="14">
        <v>5.1369499999999997</v>
      </c>
      <c r="BK1321" s="14">
        <v>24.0992580645161</v>
      </c>
      <c r="BL1321" s="14">
        <v>144.141774193548</v>
      </c>
      <c r="BM1321" s="14">
        <v>163.5</v>
      </c>
      <c r="BN1321" s="14">
        <v>116.160322580645</v>
      </c>
      <c r="BO1321" s="14">
        <v>131.776166666666</v>
      </c>
      <c r="BP1321" s="14">
        <v>167.675161290322</v>
      </c>
      <c r="BQ1321" s="14">
        <v>108.25449999999999</v>
      </c>
      <c r="BR1321" s="14">
        <v>12.364854838709601</v>
      </c>
      <c r="BS1321" s="14">
        <v>6.1322419354838704</v>
      </c>
      <c r="BT1321" s="14">
        <v>4.8893666666666604</v>
      </c>
      <c r="BU1321" s="14">
        <v>3.1456451612903198</v>
      </c>
      <c r="BV1321" s="14">
        <v>3.1761666666666599</v>
      </c>
      <c r="BW1321" s="14">
        <v>116.76341935483801</v>
      </c>
      <c r="BX1321" s="14">
        <v>161.64354838709599</v>
      </c>
      <c r="BY1321" s="14">
        <v>86.378749999999997</v>
      </c>
      <c r="BZ1321" s="14">
        <v>145.098064516129</v>
      </c>
      <c r="CA1321" s="14">
        <v>183.90633333333301</v>
      </c>
      <c r="CB1321" s="14">
        <v>311.83870967741899</v>
      </c>
      <c r="CC1321" s="14">
        <v>151.69133333333301</v>
      </c>
      <c r="CD1321" s="14">
        <v>14.7138387096774</v>
      </c>
      <c r="CE1321" s="14">
        <v>6.9865000000000004</v>
      </c>
      <c r="CF1321" s="14">
        <v>5.5474166666666598</v>
      </c>
      <c r="CG1321" s="14">
        <v>5.3920645161290297</v>
      </c>
      <c r="CH1321" s="14">
        <v>4.6709166666666597</v>
      </c>
      <c r="CI1321" s="14">
        <v>32.464774193548301</v>
      </c>
      <c r="CJ1321" s="14">
        <v>145.51048387096699</v>
      </c>
      <c r="CK1321" s="14">
        <v>87.367857142857105</v>
      </c>
      <c r="CL1321" s="14">
        <v>86.215645161290297</v>
      </c>
      <c r="CM1321" s="14">
        <v>235.41333333333299</v>
      </c>
      <c r="CN1321" s="14">
        <v>404.043548387096</v>
      </c>
      <c r="CO1321" s="14">
        <v>189.29533333333299</v>
      </c>
      <c r="CP1321" s="14">
        <v>36.879032258064498</v>
      </c>
      <c r="CQ1321" s="14">
        <v>8.3983709677419291</v>
      </c>
      <c r="CR1321" s="14">
        <v>10.1672333333333</v>
      </c>
      <c r="CS1321" s="14">
        <v>10.894564516129</v>
      </c>
      <c r="CT1321" s="14">
        <v>7.3018333333333301</v>
      </c>
      <c r="CU1321" s="14">
        <v>10.4349516129032</v>
      </c>
      <c r="CV1321" s="14">
        <v>177.10193548386999</v>
      </c>
      <c r="CW1321" s="14">
        <v>220.93448275861999</v>
      </c>
      <c r="CX1321" s="14">
        <v>293.79999999999899</v>
      </c>
      <c r="CY1321" s="14">
        <v>162.89666666666599</v>
      </c>
      <c r="CZ1321" s="14">
        <v>504.59032258064502</v>
      </c>
      <c r="DA1321" s="14">
        <v>197.83116666666601</v>
      </c>
      <c r="DB1321" s="14">
        <v>44.901129032257998</v>
      </c>
      <c r="DC1321" s="14">
        <v>10.350112903225799</v>
      </c>
      <c r="DD1321" s="14">
        <v>6.2106333333333303</v>
      </c>
      <c r="DE1321" s="14">
        <v>9.1661129032258</v>
      </c>
      <c r="DF1321" s="14">
        <v>11.502000000000001</v>
      </c>
      <c r="DG1321" s="14">
        <v>36.033564516128997</v>
      </c>
      <c r="DH1321" s="14">
        <v>195.29758064516099</v>
      </c>
      <c r="DI1321" s="14">
        <v>145.357321428571</v>
      </c>
      <c r="DJ1321" s="14">
        <v>81.051129032258004</v>
      </c>
      <c r="DK1321" s="14">
        <v>469.421666666666</v>
      </c>
      <c r="DL1321" s="14">
        <v>364.816129032258</v>
      </c>
      <c r="DM1321" s="14">
        <v>256.31349999999998</v>
      </c>
      <c r="DN1321" s="14">
        <v>17.278548387096698</v>
      </c>
      <c r="DO1321" s="14">
        <v>7.5622419354838701</v>
      </c>
      <c r="DP1321" s="14">
        <v>6.4898833333333297</v>
      </c>
      <c r="DQ1321" s="14">
        <v>7.5138064516128997</v>
      </c>
      <c r="DR1321" s="14">
        <v>8.85558333333333</v>
      </c>
      <c r="DS1321" s="15">
        <v>16.741249999999901</v>
      </c>
    </row>
    <row r="1322" spans="1:123" x14ac:dyDescent="0.25">
      <c r="A1322" s="16" t="s">
        <v>65</v>
      </c>
      <c r="B1322" s="17">
        <v>28</v>
      </c>
      <c r="C1322" s="13" t="str">
        <f t="shared" si="24"/>
        <v>BB_L_16_GW_GW_SA_Low_GW_GQ_24_020_28</v>
      </c>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9"/>
    </row>
    <row r="1323" spans="1:123" x14ac:dyDescent="0.25">
      <c r="A1323" s="12" t="s">
        <v>65</v>
      </c>
      <c r="B1323" s="13">
        <v>29</v>
      </c>
      <c r="C1323" s="13" t="str">
        <f t="shared" si="24"/>
        <v>BB_L_16_GW_GW_SA_Low_GW_GQ_24_020_29</v>
      </c>
      <c r="D1323" s="14">
        <v>10</v>
      </c>
      <c r="E1323" s="14">
        <v>10.567068965517199</v>
      </c>
      <c r="F1323" s="14">
        <v>59.615806451612798</v>
      </c>
      <c r="G1323" s="14">
        <v>227.90833333333299</v>
      </c>
      <c r="H1323" s="14">
        <v>291.23870967741902</v>
      </c>
      <c r="I1323" s="14">
        <v>294.41066666666597</v>
      </c>
      <c r="J1323" s="14">
        <v>30.647580645161199</v>
      </c>
      <c r="K1323" s="14">
        <v>12.4504838709677</v>
      </c>
      <c r="L1323" s="14">
        <v>10.548500000000001</v>
      </c>
      <c r="M1323" s="14">
        <v>3.8539193548387001</v>
      </c>
      <c r="N1323" s="14">
        <v>0.92762999999999995</v>
      </c>
      <c r="O1323" s="14">
        <v>83.502245161290304</v>
      </c>
      <c r="P1323" s="14">
        <v>104.722580645161</v>
      </c>
      <c r="Q1323" s="14">
        <v>107.37214285714199</v>
      </c>
      <c r="R1323" s="14">
        <v>315.72161290322498</v>
      </c>
      <c r="S1323" s="14">
        <v>112.046499999999</v>
      </c>
      <c r="T1323" s="14">
        <v>310.23258064516102</v>
      </c>
      <c r="U1323" s="14">
        <v>231.74833333333299</v>
      </c>
      <c r="V1323" s="14">
        <v>27.601290322580599</v>
      </c>
      <c r="W1323" s="14">
        <v>6.5552096774193496</v>
      </c>
      <c r="X1323" s="14">
        <v>6.1847999999999903</v>
      </c>
      <c r="Y1323" s="14">
        <v>4.1705967741935401</v>
      </c>
      <c r="Z1323" s="14">
        <v>2.40363333333333</v>
      </c>
      <c r="AA1323" s="14">
        <v>7.3410806451612904</v>
      </c>
      <c r="AB1323" s="14">
        <v>151.72580645161199</v>
      </c>
      <c r="AC1323" s="14">
        <v>87.428392857142796</v>
      </c>
      <c r="AD1323" s="14">
        <v>149.56645161290299</v>
      </c>
      <c r="AE1323" s="14">
        <v>305.03666666666601</v>
      </c>
      <c r="AF1323" s="14">
        <v>311.30483870967703</v>
      </c>
      <c r="AG1323" s="14">
        <v>276.28766666666598</v>
      </c>
      <c r="AH1323" s="14">
        <v>37.812096774193499</v>
      </c>
      <c r="AI1323" s="14">
        <v>6.5434677419354799</v>
      </c>
      <c r="AJ1323" s="14">
        <v>5.7234666666666598</v>
      </c>
      <c r="AK1323" s="14">
        <v>3.9240322580645102</v>
      </c>
      <c r="AL1323" s="14">
        <v>3.0991833333333298</v>
      </c>
      <c r="AM1323" s="14">
        <v>20.906177419354801</v>
      </c>
      <c r="AN1323" s="14">
        <v>47.931935483870902</v>
      </c>
      <c r="AO1323" s="14">
        <v>56.620357142857102</v>
      </c>
      <c r="AP1323" s="14">
        <v>21.993225806451601</v>
      </c>
      <c r="AQ1323" s="14">
        <v>40.462166666666597</v>
      </c>
      <c r="AR1323" s="14">
        <v>243.617741935483</v>
      </c>
      <c r="AS1323" s="14">
        <v>298.12466666666597</v>
      </c>
      <c r="AT1323" s="14">
        <v>14.7298225806451</v>
      </c>
      <c r="AU1323" s="14">
        <v>8.8957096774193491</v>
      </c>
      <c r="AV1323" s="14">
        <v>4.1915166666666597</v>
      </c>
      <c r="AW1323" s="14">
        <v>3.85248387096774</v>
      </c>
      <c r="AX1323" s="14">
        <v>5.6980833333333303</v>
      </c>
      <c r="AY1323" s="14">
        <v>583.76193548387096</v>
      </c>
      <c r="AZ1323" s="14">
        <v>429.14032258064498</v>
      </c>
      <c r="BA1323" s="14">
        <v>83.017241379310306</v>
      </c>
      <c r="BB1323" s="14">
        <v>137.58354838709599</v>
      </c>
      <c r="BC1323" s="14">
        <v>318.005</v>
      </c>
      <c r="BD1323" s="14">
        <v>325.30806451612898</v>
      </c>
      <c r="BE1323" s="14">
        <v>239.661</v>
      </c>
      <c r="BF1323" s="14">
        <v>30.185806451612901</v>
      </c>
      <c r="BG1323" s="14">
        <v>8.6616774193548292</v>
      </c>
      <c r="BH1323" s="14">
        <v>6.4857833333333303</v>
      </c>
      <c r="BI1323" s="14">
        <v>4.8315645161290304</v>
      </c>
      <c r="BJ1323" s="14">
        <v>6.19251666666666</v>
      </c>
      <c r="BK1323" s="14">
        <v>23.020354838709601</v>
      </c>
      <c r="BL1323" s="14">
        <v>216.57387096774099</v>
      </c>
      <c r="BM1323" s="14">
        <v>218.414821428571</v>
      </c>
      <c r="BN1323" s="14">
        <v>183.89516129032199</v>
      </c>
      <c r="BO1323" s="14">
        <v>193.89666666666599</v>
      </c>
      <c r="BP1323" s="14">
        <v>270.66774193548298</v>
      </c>
      <c r="BQ1323" s="14">
        <v>176.35833333333301</v>
      </c>
      <c r="BR1323" s="14">
        <v>31.399677419354799</v>
      </c>
      <c r="BS1323" s="14">
        <v>9.1515806451612907</v>
      </c>
      <c r="BT1323" s="14">
        <v>7.9425666666666599</v>
      </c>
      <c r="BU1323" s="14">
        <v>4.5640322580645103</v>
      </c>
      <c r="BV1323" s="14">
        <v>4.4142999999999999</v>
      </c>
      <c r="BW1323" s="14">
        <v>139.05241935483801</v>
      </c>
      <c r="BX1323" s="14">
        <v>264.13548387096699</v>
      </c>
      <c r="BY1323" s="14">
        <v>143.339642857142</v>
      </c>
      <c r="BZ1323" s="14">
        <v>202.08967741935399</v>
      </c>
      <c r="CA1323" s="14">
        <v>273.78166666666601</v>
      </c>
      <c r="CB1323" s="14">
        <v>451.02580645161203</v>
      </c>
      <c r="CC1323" s="14">
        <v>274.92</v>
      </c>
      <c r="CD1323" s="14">
        <v>33.847258064516097</v>
      </c>
      <c r="CE1323" s="14">
        <v>10.974064516128999</v>
      </c>
      <c r="CF1323" s="14">
        <v>8.23251666666666</v>
      </c>
      <c r="CG1323" s="14">
        <v>7.89687096774193</v>
      </c>
      <c r="CH1323" s="14">
        <v>6.4199666666666602</v>
      </c>
      <c r="CI1323" s="14">
        <v>29.082080645161199</v>
      </c>
      <c r="CJ1323" s="14">
        <v>204.119354838709</v>
      </c>
      <c r="CK1323" s="14">
        <v>149.077857142857</v>
      </c>
      <c r="CL1323" s="14">
        <v>117.964193548387</v>
      </c>
      <c r="CM1323" s="14">
        <v>319.14666666666602</v>
      </c>
      <c r="CN1323" s="14">
        <v>582.566129032258</v>
      </c>
      <c r="CO1323" s="14">
        <v>349.111666666666</v>
      </c>
      <c r="CP1323" s="14">
        <v>72.238548387096699</v>
      </c>
      <c r="CQ1323" s="14">
        <v>14.0404677419354</v>
      </c>
      <c r="CR1323" s="14">
        <v>12.5992833333333</v>
      </c>
      <c r="CS1323" s="14">
        <v>15.5682903225806</v>
      </c>
      <c r="CT1323" s="14">
        <v>9.5321999999999996</v>
      </c>
      <c r="CU1323" s="14">
        <v>10.149741935483799</v>
      </c>
      <c r="CV1323" s="14">
        <v>215.40258064516101</v>
      </c>
      <c r="CW1323" s="14">
        <v>347.22241379310299</v>
      </c>
      <c r="CX1323" s="14">
        <v>405.701612903225</v>
      </c>
      <c r="CY1323" s="14">
        <v>273.18666666666599</v>
      </c>
      <c r="CZ1323" s="14">
        <v>657.046774193548</v>
      </c>
      <c r="DA1323" s="14">
        <v>392.19999999999902</v>
      </c>
      <c r="DB1323" s="14">
        <v>73.885645161290299</v>
      </c>
      <c r="DC1323" s="14">
        <v>16.691774193548301</v>
      </c>
      <c r="DD1323" s="14">
        <v>8.7476166666666604</v>
      </c>
      <c r="DE1323" s="14">
        <v>10.408080645161199</v>
      </c>
      <c r="DF1323" s="14">
        <v>14.4088333333333</v>
      </c>
      <c r="DG1323" s="14">
        <v>42.11</v>
      </c>
      <c r="DH1323" s="14">
        <v>233.567096774193</v>
      </c>
      <c r="DI1323" s="14">
        <v>283.84285714285699</v>
      </c>
      <c r="DJ1323" s="14">
        <v>95.370806451612793</v>
      </c>
      <c r="DK1323" s="14">
        <v>619.41499999999996</v>
      </c>
      <c r="DL1323" s="14">
        <v>501.25483870967702</v>
      </c>
      <c r="DM1323" s="14">
        <v>514.35033333333297</v>
      </c>
      <c r="DN1323" s="14">
        <v>34.125322580645097</v>
      </c>
      <c r="DO1323" s="14">
        <v>13.1973709677419</v>
      </c>
      <c r="DP1323" s="14">
        <v>9.1996499999999894</v>
      </c>
      <c r="DQ1323" s="14">
        <v>9.4557419354838697</v>
      </c>
      <c r="DR1323" s="14">
        <v>11.656616666666601</v>
      </c>
      <c r="DS1323" s="15">
        <v>13.305483333333299</v>
      </c>
    </row>
    <row r="1324" spans="1:123" x14ac:dyDescent="0.25">
      <c r="A1324" s="16" t="s">
        <v>65</v>
      </c>
      <c r="B1324" s="17">
        <v>30</v>
      </c>
      <c r="C1324" s="13" t="str">
        <f t="shared" si="24"/>
        <v>BB_L_16_GW_GW_SA_Low_GW_GQ_24_020_30</v>
      </c>
      <c r="D1324" s="18">
        <v>10</v>
      </c>
      <c r="E1324" s="18">
        <v>10.493620689655099</v>
      </c>
      <c r="F1324" s="18">
        <v>49.333387096774203</v>
      </c>
      <c r="G1324" s="18">
        <v>166.80066666666599</v>
      </c>
      <c r="H1324" s="18">
        <v>223.824193548387</v>
      </c>
      <c r="I1324" s="18">
        <v>209.36466666666601</v>
      </c>
      <c r="J1324" s="18">
        <v>23.8435483870967</v>
      </c>
      <c r="K1324" s="18">
        <v>11.5853225806451</v>
      </c>
      <c r="L1324" s="18">
        <v>10.2163666666666</v>
      </c>
      <c r="M1324" s="18">
        <v>3.1374193548387099</v>
      </c>
      <c r="N1324" s="18">
        <v>0.59393499999999899</v>
      </c>
      <c r="O1324" s="18">
        <v>63.939832258064499</v>
      </c>
      <c r="P1324" s="18">
        <v>75.624032258064503</v>
      </c>
      <c r="Q1324" s="18">
        <v>74.613214285714207</v>
      </c>
      <c r="R1324" s="18">
        <v>235.810967741935</v>
      </c>
      <c r="S1324" s="18">
        <v>74.062333333333299</v>
      </c>
      <c r="T1324" s="18">
        <v>234.427258064516</v>
      </c>
      <c r="U1324" s="18">
        <v>158.065333333333</v>
      </c>
      <c r="V1324" s="18">
        <v>18.059709677419299</v>
      </c>
      <c r="W1324" s="18">
        <v>4.2625967741935398</v>
      </c>
      <c r="X1324" s="18">
        <v>4.2766166666666603</v>
      </c>
      <c r="Y1324" s="18">
        <v>2.964</v>
      </c>
      <c r="Z1324" s="18">
        <v>1.7024333333333299</v>
      </c>
      <c r="AA1324" s="18">
        <v>6.2449838709677401</v>
      </c>
      <c r="AB1324" s="18">
        <v>113.044193548387</v>
      </c>
      <c r="AC1324" s="18">
        <v>60.2166071428571</v>
      </c>
      <c r="AD1324" s="18">
        <v>116.029516129032</v>
      </c>
      <c r="AE1324" s="18">
        <v>215.66233333333301</v>
      </c>
      <c r="AF1324" s="18">
        <v>230.03467741935401</v>
      </c>
      <c r="AG1324" s="18">
        <v>193.6875</v>
      </c>
      <c r="AH1324" s="18">
        <v>24.989741935483799</v>
      </c>
      <c r="AI1324" s="18">
        <v>4.2728709677419303</v>
      </c>
      <c r="AJ1324" s="18">
        <v>4.0302999999999898</v>
      </c>
      <c r="AK1324" s="18">
        <v>2.78787096774193</v>
      </c>
      <c r="AL1324" s="18">
        <v>2.2871333333333301</v>
      </c>
      <c r="AM1324" s="18">
        <v>16.4081612903225</v>
      </c>
      <c r="AN1324" s="18">
        <v>35.436451612903198</v>
      </c>
      <c r="AO1324" s="18">
        <v>39.062857142857098</v>
      </c>
      <c r="AP1324" s="18">
        <v>16.242096774193499</v>
      </c>
      <c r="AQ1324" s="18">
        <v>30.354333333333301</v>
      </c>
      <c r="AR1324" s="18">
        <v>177.50161290322501</v>
      </c>
      <c r="AS1324" s="18">
        <v>215.06833333333299</v>
      </c>
      <c r="AT1324" s="18">
        <v>9.0579677419354798</v>
      </c>
      <c r="AU1324" s="18">
        <v>6.43806451612903</v>
      </c>
      <c r="AV1324" s="18">
        <v>2.9323166666666598</v>
      </c>
      <c r="AW1324" s="18">
        <v>2.8905967741935399</v>
      </c>
      <c r="AX1324" s="18">
        <v>4.6610333333333296</v>
      </c>
      <c r="AY1324" s="18">
        <v>460.71258064516098</v>
      </c>
      <c r="AZ1324" s="18">
        <v>309.720967741935</v>
      </c>
      <c r="BA1324" s="18">
        <v>54.976206896551702</v>
      </c>
      <c r="BB1324" s="18">
        <v>101.60774193548301</v>
      </c>
      <c r="BC1324" s="18">
        <v>233.65333333333299</v>
      </c>
      <c r="BD1324" s="18">
        <v>237.367741935483</v>
      </c>
      <c r="BE1324" s="18">
        <v>170.58783333333301</v>
      </c>
      <c r="BF1324" s="18">
        <v>21.2047903225806</v>
      </c>
      <c r="BG1324" s="18">
        <v>6.31574193548387</v>
      </c>
      <c r="BH1324" s="18">
        <v>4.86323333333333</v>
      </c>
      <c r="BI1324" s="18">
        <v>3.81114516129032</v>
      </c>
      <c r="BJ1324" s="18">
        <v>5.2235500000000004</v>
      </c>
      <c r="BK1324" s="18">
        <v>18.545903225806398</v>
      </c>
      <c r="BL1324" s="18">
        <v>159.44580645161199</v>
      </c>
      <c r="BM1324" s="18">
        <v>162.30375000000001</v>
      </c>
      <c r="BN1324" s="18">
        <v>131.22951612903199</v>
      </c>
      <c r="BO1324" s="18">
        <v>141.947</v>
      </c>
      <c r="BP1324" s="18">
        <v>194.472580645161</v>
      </c>
      <c r="BQ1324" s="18">
        <v>126.62</v>
      </c>
      <c r="BR1324" s="18">
        <v>19.547564516129</v>
      </c>
      <c r="BS1324" s="18">
        <v>6.6485161290322496</v>
      </c>
      <c r="BT1324" s="18">
        <v>5.8379166666666604</v>
      </c>
      <c r="BU1324" s="18">
        <v>3.4304032258064501</v>
      </c>
      <c r="BV1324" s="18">
        <v>3.4058166666666598</v>
      </c>
      <c r="BW1324" s="18">
        <v>106.53827419354801</v>
      </c>
      <c r="BX1324" s="18">
        <v>189.21935483870899</v>
      </c>
      <c r="BY1324" s="18">
        <v>100.67732142857101</v>
      </c>
      <c r="BZ1324" s="18">
        <v>149.61354838709599</v>
      </c>
      <c r="CA1324" s="18">
        <v>201.35366666666599</v>
      </c>
      <c r="CB1324" s="18">
        <v>331.638709677419</v>
      </c>
      <c r="CC1324" s="18">
        <v>191.93600000000001</v>
      </c>
      <c r="CD1324" s="18">
        <v>21.502483870967701</v>
      </c>
      <c r="CE1324" s="18">
        <v>7.8885967741935401</v>
      </c>
      <c r="CF1324" s="18">
        <v>6.0712166666666603</v>
      </c>
      <c r="CG1324" s="18">
        <v>5.9785483870967697</v>
      </c>
      <c r="CH1324" s="18">
        <v>5.0045333333333302</v>
      </c>
      <c r="CI1324" s="18">
        <v>23.170467741935401</v>
      </c>
      <c r="CJ1324" s="18">
        <v>151.45096774193499</v>
      </c>
      <c r="CK1324" s="18">
        <v>106.14232142857099</v>
      </c>
      <c r="CL1324" s="18">
        <v>85.899999999999906</v>
      </c>
      <c r="CM1324" s="18">
        <v>236.97666666666601</v>
      </c>
      <c r="CN1324" s="18">
        <v>435.39032258064498</v>
      </c>
      <c r="CO1324" s="18">
        <v>248.148333333333</v>
      </c>
      <c r="CP1324" s="18">
        <v>49.599193548387099</v>
      </c>
      <c r="CQ1324" s="18">
        <v>9.8486451612903192</v>
      </c>
      <c r="CR1324" s="18">
        <v>9.9692999999999898</v>
      </c>
      <c r="CS1324" s="18">
        <v>12.406177419354799</v>
      </c>
      <c r="CT1324" s="18">
        <v>7.8078500000000002</v>
      </c>
      <c r="CU1324" s="18">
        <v>8.6265000000000001</v>
      </c>
      <c r="CV1324" s="18">
        <v>165.02016129032199</v>
      </c>
      <c r="CW1324" s="18">
        <v>253.56034482758599</v>
      </c>
      <c r="CX1324" s="18">
        <v>306.58387096774197</v>
      </c>
      <c r="CY1324" s="18">
        <v>192.838333333333</v>
      </c>
      <c r="CZ1324" s="18">
        <v>500.69032258064499</v>
      </c>
      <c r="DA1324" s="18">
        <v>276.27383333333302</v>
      </c>
      <c r="DB1324" s="18">
        <v>56.450806451612799</v>
      </c>
      <c r="DC1324" s="18">
        <v>12.463580645161199</v>
      </c>
      <c r="DD1324" s="18">
        <v>6.8858333333333297</v>
      </c>
      <c r="DE1324" s="18">
        <v>8.8908387096774195</v>
      </c>
      <c r="DF1324" s="18">
        <v>12.2533333333333</v>
      </c>
      <c r="DG1324" s="18">
        <v>33.598225806451602</v>
      </c>
      <c r="DH1324" s="18">
        <v>177.96467741935399</v>
      </c>
      <c r="DI1324" s="18">
        <v>197.43232142857099</v>
      </c>
      <c r="DJ1324" s="18">
        <v>70.228870967741898</v>
      </c>
      <c r="DK1324" s="18">
        <v>472.65</v>
      </c>
      <c r="DL1324" s="18">
        <v>376.16774193548298</v>
      </c>
      <c r="DM1324" s="18">
        <v>371.32449999999898</v>
      </c>
      <c r="DN1324" s="18">
        <v>21.860483870967698</v>
      </c>
      <c r="DO1324" s="18">
        <v>9.2664677419354806</v>
      </c>
      <c r="DP1324" s="18">
        <v>6.98521666666666</v>
      </c>
      <c r="DQ1324" s="18">
        <v>7.6322419354838704</v>
      </c>
      <c r="DR1324" s="18">
        <v>9.5728499999999901</v>
      </c>
      <c r="DS1324" s="19">
        <v>11.16985</v>
      </c>
    </row>
    <row r="1325" spans="1:123" x14ac:dyDescent="0.25">
      <c r="A1325" s="12" t="s">
        <v>64</v>
      </c>
      <c r="B1325" s="13">
        <v>1</v>
      </c>
      <c r="C1325" s="13" t="str">
        <f t="shared" si="24"/>
        <v>BB_L_16_GW_GW_SA_Low_GW_GQ_48_000_1</v>
      </c>
      <c r="D1325" s="14">
        <v>10</v>
      </c>
      <c r="E1325" s="14">
        <v>33.088103448275803</v>
      </c>
      <c r="F1325" s="14">
        <v>865.64838709677394</v>
      </c>
      <c r="G1325" s="14">
        <v>2315.5666666666598</v>
      </c>
      <c r="H1325" s="14">
        <v>3017.83870967741</v>
      </c>
      <c r="I1325" s="14">
        <v>126.5705</v>
      </c>
      <c r="J1325" s="14">
        <v>23.369677419354801</v>
      </c>
      <c r="K1325" s="14">
        <v>15.738709677419299</v>
      </c>
      <c r="L1325" s="14">
        <v>12.7264999999999</v>
      </c>
      <c r="M1325" s="14">
        <v>11.6079032258064</v>
      </c>
      <c r="N1325" s="14">
        <v>77.624666666666599</v>
      </c>
      <c r="O1325" s="14">
        <v>460.49677419354799</v>
      </c>
      <c r="P1325" s="14">
        <v>1160.1806451612899</v>
      </c>
      <c r="Q1325" s="14">
        <v>2693.0357142857101</v>
      </c>
      <c r="R1325" s="14">
        <v>3524.4516129032199</v>
      </c>
      <c r="S1325" s="14">
        <v>4019.36666666666</v>
      </c>
      <c r="T1325" s="14">
        <v>4140.2096774193496</v>
      </c>
      <c r="U1325" s="14">
        <v>1387.83833333333</v>
      </c>
      <c r="V1325" s="14">
        <v>312.16935483870901</v>
      </c>
      <c r="W1325" s="14">
        <v>53.145000000000003</v>
      </c>
      <c r="X1325" s="14">
        <v>17.927333333333301</v>
      </c>
      <c r="Y1325" s="14">
        <v>12.613387096774099</v>
      </c>
      <c r="Z1325" s="14">
        <v>12.0936666666666</v>
      </c>
      <c r="AA1325" s="14">
        <v>252.48338709677401</v>
      </c>
      <c r="AB1325" s="14">
        <v>833.28709677419295</v>
      </c>
      <c r="AC1325" s="14">
        <v>1640.6428571428501</v>
      </c>
      <c r="AD1325" s="14">
        <v>3301.5645161290299</v>
      </c>
      <c r="AE1325" s="14">
        <v>4021.15</v>
      </c>
      <c r="AF1325" s="14">
        <v>4374.8548387096698</v>
      </c>
      <c r="AG1325" s="14">
        <v>1897.65</v>
      </c>
      <c r="AH1325" s="14">
        <v>1054.39838709677</v>
      </c>
      <c r="AI1325" s="14">
        <v>392.62096774193498</v>
      </c>
      <c r="AJ1325" s="14">
        <v>134.10366666666599</v>
      </c>
      <c r="AK1325" s="14">
        <v>58.8456451612903</v>
      </c>
      <c r="AL1325" s="14">
        <v>42.396499999999897</v>
      </c>
      <c r="AM1325" s="14">
        <v>74.203709677419297</v>
      </c>
      <c r="AN1325" s="14">
        <v>196.61129032258</v>
      </c>
      <c r="AO1325" s="14">
        <v>270.34821428571399</v>
      </c>
      <c r="AP1325" s="14">
        <v>443.57741935483801</v>
      </c>
      <c r="AQ1325" s="14">
        <v>1871.6</v>
      </c>
      <c r="AR1325" s="14">
        <v>3049.5483870967701</v>
      </c>
      <c r="AS1325" s="14">
        <v>2029.9</v>
      </c>
      <c r="AT1325" s="14">
        <v>582.94193548387</v>
      </c>
      <c r="AU1325" s="14">
        <v>215.32903225806399</v>
      </c>
      <c r="AV1325" s="14">
        <v>106.888166666666</v>
      </c>
      <c r="AW1325" s="14">
        <v>44.230645161290298</v>
      </c>
      <c r="AX1325" s="14">
        <v>2264.5001666666599</v>
      </c>
      <c r="AY1325" s="14">
        <v>3943.6935483870898</v>
      </c>
      <c r="AZ1325" s="14">
        <v>4190.1612903225796</v>
      </c>
      <c r="BA1325" s="14">
        <v>4302.8793103448197</v>
      </c>
      <c r="BB1325" s="14">
        <v>4466.7580645161197</v>
      </c>
      <c r="BC1325" s="14">
        <v>4553.5666666666602</v>
      </c>
      <c r="BD1325" s="14">
        <v>3367.1258064516101</v>
      </c>
      <c r="BE1325" s="14">
        <v>212.844666666666</v>
      </c>
      <c r="BF1325" s="14">
        <v>48.473225806451602</v>
      </c>
      <c r="BG1325" s="14">
        <v>16.793548387096699</v>
      </c>
      <c r="BH1325" s="14">
        <v>13.592000000000001</v>
      </c>
      <c r="BI1325" s="14">
        <v>12.5259677419354</v>
      </c>
      <c r="BJ1325" s="14">
        <v>13.5398333333333</v>
      </c>
      <c r="BK1325" s="14">
        <v>542.37225806451602</v>
      </c>
      <c r="BL1325" s="14">
        <v>1902.2483870967701</v>
      </c>
      <c r="BM1325" s="14">
        <v>3069.9464285714198</v>
      </c>
      <c r="BN1325" s="14">
        <v>3700.8064516129002</v>
      </c>
      <c r="BO1325" s="14">
        <v>4189.7</v>
      </c>
      <c r="BP1325" s="14">
        <v>4013.3225806451601</v>
      </c>
      <c r="BQ1325" s="14">
        <v>2542.4833333333299</v>
      </c>
      <c r="BR1325" s="14">
        <v>1417.0548387096701</v>
      </c>
      <c r="BS1325" s="14">
        <v>376.34516129032198</v>
      </c>
      <c r="BT1325" s="14">
        <v>257.09333333333302</v>
      </c>
      <c r="BU1325" s="14">
        <v>138.574193548387</v>
      </c>
      <c r="BV1325" s="14">
        <v>262.85599999999999</v>
      </c>
      <c r="BW1325" s="14">
        <v>1685.46774193548</v>
      </c>
      <c r="BX1325" s="14">
        <v>2660.5645161290299</v>
      </c>
      <c r="BY1325" s="14">
        <v>3491.1428571428501</v>
      </c>
      <c r="BZ1325" s="14">
        <v>4015.83870967741</v>
      </c>
      <c r="CA1325" s="14">
        <v>4432.95</v>
      </c>
      <c r="CB1325" s="14">
        <v>4109.8870967741896</v>
      </c>
      <c r="CC1325" s="14">
        <v>1886.63333333333</v>
      </c>
      <c r="CD1325" s="14">
        <v>656.60483870967698</v>
      </c>
      <c r="CE1325" s="14">
        <v>156.274354838709</v>
      </c>
      <c r="CF1325" s="14">
        <v>34.168833333333303</v>
      </c>
      <c r="CG1325" s="14">
        <v>20.121129032258001</v>
      </c>
      <c r="CH1325" s="14">
        <v>18.165500000000002</v>
      </c>
      <c r="CI1325" s="14">
        <v>613.48225806451603</v>
      </c>
      <c r="CJ1325" s="14">
        <v>1626.03225806451</v>
      </c>
      <c r="CK1325" s="14">
        <v>2346.5357142857101</v>
      </c>
      <c r="CL1325" s="14">
        <v>3574.6451612903202</v>
      </c>
      <c r="CM1325" s="14">
        <v>4394.1499999999996</v>
      </c>
      <c r="CN1325" s="14">
        <v>4573.5645161290304</v>
      </c>
      <c r="CO1325" s="14">
        <v>2119.61666666666</v>
      </c>
      <c r="CP1325" s="14">
        <v>780.20483870967701</v>
      </c>
      <c r="CQ1325" s="14">
        <v>212.55258064516099</v>
      </c>
      <c r="CR1325" s="14">
        <v>14.1733333333333</v>
      </c>
      <c r="CS1325" s="14">
        <v>11.810161290322499</v>
      </c>
      <c r="CT1325" s="14">
        <v>11.280666666666599</v>
      </c>
      <c r="CU1325" s="14">
        <v>422.89112903225799</v>
      </c>
      <c r="CV1325" s="14">
        <v>2476.8225806451601</v>
      </c>
      <c r="CW1325" s="14">
        <v>3800.56896551724</v>
      </c>
      <c r="CX1325" s="14">
        <v>4304.7903225806403</v>
      </c>
      <c r="CY1325" s="14">
        <v>4516.1166666666604</v>
      </c>
      <c r="CZ1325" s="14">
        <v>4584.8548387096698</v>
      </c>
      <c r="DA1325" s="14">
        <v>1247.6366666666599</v>
      </c>
      <c r="DB1325" s="14">
        <v>68.918387096774097</v>
      </c>
      <c r="DC1325" s="14">
        <v>26.693225806451601</v>
      </c>
      <c r="DD1325" s="14">
        <v>20.605833333333301</v>
      </c>
      <c r="DE1325" s="14">
        <v>16.410322580645101</v>
      </c>
      <c r="DF1325" s="14">
        <v>19.315333333333299</v>
      </c>
      <c r="DG1325" s="14">
        <v>636.13774193548295</v>
      </c>
      <c r="DH1325" s="14">
        <v>2632.88709677419</v>
      </c>
      <c r="DI1325" s="14">
        <v>3074.8571428571399</v>
      </c>
      <c r="DJ1325" s="14">
        <v>4156.0483870967701</v>
      </c>
      <c r="DK1325" s="14">
        <v>4518.4333333333298</v>
      </c>
      <c r="DL1325" s="14">
        <v>4111.6129032258004</v>
      </c>
      <c r="DM1325" s="14">
        <v>1890.32833333333</v>
      </c>
      <c r="DN1325" s="14">
        <v>568.02580645161197</v>
      </c>
      <c r="DO1325" s="14">
        <v>256.61451612903198</v>
      </c>
      <c r="DP1325" s="14">
        <v>124.572</v>
      </c>
      <c r="DQ1325" s="14">
        <v>34.653225806451601</v>
      </c>
      <c r="DR1325" s="14">
        <v>20.734500000000001</v>
      </c>
      <c r="DS1325" s="15">
        <v>463.62166666666599</v>
      </c>
    </row>
    <row r="1326" spans="1:123" x14ac:dyDescent="0.25">
      <c r="A1326" s="16" t="s">
        <v>64</v>
      </c>
      <c r="B1326" s="17">
        <v>2</v>
      </c>
      <c r="C1326" s="13" t="str">
        <f t="shared" si="24"/>
        <v>BB_L_16_GW_GW_SA_Low_GW_GQ_48_000_2</v>
      </c>
      <c r="D1326" s="18">
        <v>10</v>
      </c>
      <c r="E1326" s="18">
        <v>10</v>
      </c>
      <c r="F1326" s="18">
        <v>10.0016129032258</v>
      </c>
      <c r="G1326" s="18">
        <v>11.038</v>
      </c>
      <c r="H1326" s="18">
        <v>164.76032258064501</v>
      </c>
      <c r="I1326" s="18">
        <v>1547.93333333333</v>
      </c>
      <c r="J1326" s="18">
        <v>1389.27419354838</v>
      </c>
      <c r="K1326" s="18">
        <v>1091.85483870967</v>
      </c>
      <c r="L1326" s="18">
        <v>793.49</v>
      </c>
      <c r="M1326" s="18">
        <v>605.51129032257995</v>
      </c>
      <c r="N1326" s="18">
        <v>523.87833333333299</v>
      </c>
      <c r="O1326" s="18">
        <v>451.69677419354798</v>
      </c>
      <c r="P1326" s="18">
        <v>404.21935483870902</v>
      </c>
      <c r="Q1326" s="18">
        <v>329.70178571428499</v>
      </c>
      <c r="R1326" s="18">
        <v>284.812903225806</v>
      </c>
      <c r="S1326" s="18">
        <v>282.39499999999998</v>
      </c>
      <c r="T1326" s="18">
        <v>481.5</v>
      </c>
      <c r="U1326" s="18">
        <v>1362.4833333333299</v>
      </c>
      <c r="V1326" s="18">
        <v>2028.66129032258</v>
      </c>
      <c r="W1326" s="18">
        <v>2139.5806451612898</v>
      </c>
      <c r="X1326" s="18">
        <v>1487.9</v>
      </c>
      <c r="Y1326" s="18">
        <v>1006.1193548387</v>
      </c>
      <c r="Z1326" s="18">
        <v>800.25333333333299</v>
      </c>
      <c r="AA1326" s="18">
        <v>664.16774193548395</v>
      </c>
      <c r="AB1326" s="18">
        <v>589.78548387096703</v>
      </c>
      <c r="AC1326" s="18">
        <v>532.080357142857</v>
      </c>
      <c r="AD1326" s="18">
        <v>412.69193548387</v>
      </c>
      <c r="AE1326" s="18">
        <v>367.803333333333</v>
      </c>
      <c r="AF1326" s="18">
        <v>497.76451612903202</v>
      </c>
      <c r="AG1326" s="18">
        <v>1161.8966666666599</v>
      </c>
      <c r="AH1326" s="18">
        <v>1488.9516129032199</v>
      </c>
      <c r="AI1326" s="18">
        <v>2010.69354838709</v>
      </c>
      <c r="AJ1326" s="18">
        <v>2318.9166666666601</v>
      </c>
      <c r="AK1326" s="18">
        <v>2273.0806451612898</v>
      </c>
      <c r="AL1326" s="18">
        <v>2152.5833333333298</v>
      </c>
      <c r="AM1326" s="18">
        <v>2052.27419354838</v>
      </c>
      <c r="AN1326" s="18">
        <v>1977.88709677419</v>
      </c>
      <c r="AO1326" s="18">
        <v>1950.25</v>
      </c>
      <c r="AP1326" s="18">
        <v>1907.6774193548299</v>
      </c>
      <c r="AQ1326" s="18">
        <v>1691.8333333333301</v>
      </c>
      <c r="AR1326" s="18">
        <v>1229.1290322580601</v>
      </c>
      <c r="AS1326" s="18">
        <v>1087.75</v>
      </c>
      <c r="AT1326" s="18">
        <v>1283.9354838709601</v>
      </c>
      <c r="AU1326" s="18">
        <v>1493.9516129032199</v>
      </c>
      <c r="AV1326" s="18">
        <v>1592.13333333333</v>
      </c>
      <c r="AW1326" s="18">
        <v>1591.4193548387</v>
      </c>
      <c r="AX1326" s="18">
        <v>1137.355</v>
      </c>
      <c r="AY1326" s="18">
        <v>845.84354838709601</v>
      </c>
      <c r="AZ1326" s="18">
        <v>807.10645161290302</v>
      </c>
      <c r="BA1326" s="18">
        <v>821.03448275862002</v>
      </c>
      <c r="BB1326" s="18">
        <v>986.05483870967703</v>
      </c>
      <c r="BC1326" s="18">
        <v>1354.7166666666601</v>
      </c>
      <c r="BD1326" s="18">
        <v>2170.4677419354798</v>
      </c>
      <c r="BE1326" s="18">
        <v>3297.35</v>
      </c>
      <c r="BF1326" s="18">
        <v>2830.0161290322499</v>
      </c>
      <c r="BG1326" s="18">
        <v>1754.5967741935401</v>
      </c>
      <c r="BH1326" s="18">
        <v>1373.45</v>
      </c>
      <c r="BI1326" s="18">
        <v>1116.64838709677</v>
      </c>
      <c r="BJ1326" s="18">
        <v>863.39833333333297</v>
      </c>
      <c r="BK1326" s="18">
        <v>695.658064516129</v>
      </c>
      <c r="BL1326" s="18">
        <v>570.54516129032197</v>
      </c>
      <c r="BM1326" s="18">
        <v>475.769642857142</v>
      </c>
      <c r="BN1326" s="18">
        <v>415.17096774193499</v>
      </c>
      <c r="BO1326" s="18">
        <v>397.93666666666599</v>
      </c>
      <c r="BP1326" s="18">
        <v>558.05806451612898</v>
      </c>
      <c r="BQ1326" s="18">
        <v>933.12166666666599</v>
      </c>
      <c r="BR1326" s="18">
        <v>1308.1129032258</v>
      </c>
      <c r="BS1326" s="18">
        <v>1969.0645161290299</v>
      </c>
      <c r="BT1326" s="18">
        <v>2122.2833333333301</v>
      </c>
      <c r="BU1326" s="18">
        <v>2274.1129032258</v>
      </c>
      <c r="BV1326" s="18">
        <v>2272.9</v>
      </c>
      <c r="BW1326" s="18">
        <v>2108.2580645161202</v>
      </c>
      <c r="BX1326" s="18">
        <v>1966.5</v>
      </c>
      <c r="BY1326" s="18">
        <v>1781.6428571428501</v>
      </c>
      <c r="BZ1326" s="18">
        <v>1590.3709677419299</v>
      </c>
      <c r="CA1326" s="18">
        <v>1458.1</v>
      </c>
      <c r="CB1326" s="18">
        <v>1747.0483870967701</v>
      </c>
      <c r="CC1326" s="18">
        <v>2335.6666666666601</v>
      </c>
      <c r="CD1326" s="18">
        <v>2810.9354838709601</v>
      </c>
      <c r="CE1326" s="18">
        <v>3028.2419354838698</v>
      </c>
      <c r="CF1326" s="18">
        <v>2450.85</v>
      </c>
      <c r="CG1326" s="18">
        <v>1957.85483870967</v>
      </c>
      <c r="CH1326" s="18">
        <v>1580.4</v>
      </c>
      <c r="CI1326" s="18">
        <v>1277.3709677419299</v>
      </c>
      <c r="CJ1326" s="18">
        <v>1111.85483870967</v>
      </c>
      <c r="CK1326" s="18">
        <v>1009.44464285714</v>
      </c>
      <c r="CL1326" s="18">
        <v>807.85483870967698</v>
      </c>
      <c r="CM1326" s="18">
        <v>748.65833333333296</v>
      </c>
      <c r="CN1326" s="18">
        <v>1120.6451612903199</v>
      </c>
      <c r="CO1326" s="18">
        <v>2044.2833333333299</v>
      </c>
      <c r="CP1326" s="18">
        <v>2617.9193548387002</v>
      </c>
      <c r="CQ1326" s="18">
        <v>2561.4354838709601</v>
      </c>
      <c r="CR1326" s="18">
        <v>1408.3333333333301</v>
      </c>
      <c r="CS1326" s="18">
        <v>941.08064516129002</v>
      </c>
      <c r="CT1326" s="18">
        <v>768.81333333333305</v>
      </c>
      <c r="CU1326" s="18">
        <v>625.42741935483798</v>
      </c>
      <c r="CV1326" s="18">
        <v>450.303225806451</v>
      </c>
      <c r="CW1326" s="18">
        <v>359.46206896551701</v>
      </c>
      <c r="CX1326" s="18">
        <v>403.72258064516097</v>
      </c>
      <c r="CY1326" s="18">
        <v>957.46666666666601</v>
      </c>
      <c r="CZ1326" s="18">
        <v>1929.0967741935401</v>
      </c>
      <c r="DA1326" s="18">
        <v>3161.13333333333</v>
      </c>
      <c r="DB1326" s="18">
        <v>2966.5</v>
      </c>
      <c r="DC1326" s="18">
        <v>2404.22580645161</v>
      </c>
      <c r="DD1326" s="18">
        <v>2065.36666666666</v>
      </c>
      <c r="DE1326" s="18">
        <v>1684.8225806451601</v>
      </c>
      <c r="DF1326" s="18">
        <v>1415.06666666666</v>
      </c>
      <c r="DG1326" s="18">
        <v>1165.5693548387001</v>
      </c>
      <c r="DH1326" s="18">
        <v>870.85483870967698</v>
      </c>
      <c r="DI1326" s="18">
        <v>802.39821428571395</v>
      </c>
      <c r="DJ1326" s="18">
        <v>665.18709677419304</v>
      </c>
      <c r="DK1326" s="18">
        <v>1007.71333333333</v>
      </c>
      <c r="DL1326" s="18">
        <v>2109.3064516129002</v>
      </c>
      <c r="DM1326" s="18">
        <v>2865.35</v>
      </c>
      <c r="DN1326" s="18">
        <v>3319.5322580645102</v>
      </c>
      <c r="DO1326" s="18">
        <v>3436.8225806451601</v>
      </c>
      <c r="DP1326" s="18">
        <v>3327.4833333333299</v>
      </c>
      <c r="DQ1326" s="18">
        <v>2655.6774193548299</v>
      </c>
      <c r="DR1326" s="18">
        <v>2088.38333333333</v>
      </c>
      <c r="DS1326" s="19">
        <v>1713.5166666666601</v>
      </c>
    </row>
    <row r="1327" spans="1:123" x14ac:dyDescent="0.25">
      <c r="A1327" s="12" t="s">
        <v>64</v>
      </c>
      <c r="B1327" s="13">
        <v>3</v>
      </c>
      <c r="C1327" s="13" t="str">
        <f t="shared" si="24"/>
        <v>BB_L_16_GW_GW_SA_Low_GW_GQ_48_000_3</v>
      </c>
      <c r="D1327" s="14">
        <v>10</v>
      </c>
      <c r="E1327" s="14">
        <v>10</v>
      </c>
      <c r="F1327" s="14">
        <v>10</v>
      </c>
      <c r="G1327" s="14">
        <v>10</v>
      </c>
      <c r="H1327" s="14">
        <v>10.0012903225806</v>
      </c>
      <c r="I1327" s="14">
        <v>12.727499999999999</v>
      </c>
      <c r="J1327" s="14">
        <v>27.078709677419301</v>
      </c>
      <c r="K1327" s="14">
        <v>48.5041935483871</v>
      </c>
      <c r="L1327" s="14">
        <v>86.085499999999897</v>
      </c>
      <c r="M1327" s="14">
        <v>123.685483870967</v>
      </c>
      <c r="N1327" s="14">
        <v>147.90666666666601</v>
      </c>
      <c r="O1327" s="14">
        <v>173.545161290322</v>
      </c>
      <c r="P1327" s="14">
        <v>194.277419354838</v>
      </c>
      <c r="Q1327" s="14">
        <v>235.26071428571399</v>
      </c>
      <c r="R1327" s="14">
        <v>267.58548387096698</v>
      </c>
      <c r="S1327" s="14">
        <v>305.13499999999999</v>
      </c>
      <c r="T1327" s="14">
        <v>377.63709677419303</v>
      </c>
      <c r="U1327" s="14">
        <v>467.34666666666601</v>
      </c>
      <c r="V1327" s="14">
        <v>518.00483870967696</v>
      </c>
      <c r="W1327" s="14">
        <v>572.71290322580603</v>
      </c>
      <c r="X1327" s="14">
        <v>621.89</v>
      </c>
      <c r="Y1327" s="14">
        <v>668.87741935483803</v>
      </c>
      <c r="Z1327" s="14">
        <v>701.69166666666604</v>
      </c>
      <c r="AA1327" s="14">
        <v>731.36612903225796</v>
      </c>
      <c r="AB1327" s="14">
        <v>751.43709677419304</v>
      </c>
      <c r="AC1327" s="14">
        <v>769.93035714285702</v>
      </c>
      <c r="AD1327" s="14">
        <v>816.94193548387</v>
      </c>
      <c r="AE1327" s="14">
        <v>860.60166666666601</v>
      </c>
      <c r="AF1327" s="14">
        <v>919.91935483870895</v>
      </c>
      <c r="AG1327" s="14">
        <v>985.28</v>
      </c>
      <c r="AH1327" s="14">
        <v>1004.3693548387</v>
      </c>
      <c r="AI1327" s="14">
        <v>1026.0161290322501</v>
      </c>
      <c r="AJ1327" s="14">
        <v>1038.2</v>
      </c>
      <c r="AK1327" s="14">
        <v>1040.1290322580601</v>
      </c>
      <c r="AL1327" s="14">
        <v>1038.5999999999999</v>
      </c>
      <c r="AM1327" s="14">
        <v>1037.03225806451</v>
      </c>
      <c r="AN1327" s="14">
        <v>1035.6129032258</v>
      </c>
      <c r="AO1327" s="14">
        <v>1034.57142857142</v>
      </c>
      <c r="AP1327" s="14">
        <v>1033.4838709677399</v>
      </c>
      <c r="AQ1327" s="14">
        <v>1033</v>
      </c>
      <c r="AR1327" s="14">
        <v>1042.7903225806399</v>
      </c>
      <c r="AS1327" s="14">
        <v>1054.0166666666601</v>
      </c>
      <c r="AT1327" s="14">
        <v>1087.0645161290299</v>
      </c>
      <c r="AU1327" s="14">
        <v>1113.4193548387</v>
      </c>
      <c r="AV1327" s="14">
        <v>1146.18333333333</v>
      </c>
      <c r="AW1327" s="14">
        <v>1180.16129032258</v>
      </c>
      <c r="AX1327" s="14">
        <v>1243.9833333333299</v>
      </c>
      <c r="AY1327" s="14">
        <v>1283.5645161290299</v>
      </c>
      <c r="AZ1327" s="14">
        <v>1294.2580645161199</v>
      </c>
      <c r="BA1327" s="14">
        <v>1301.3965517241299</v>
      </c>
      <c r="BB1327" s="14">
        <v>1315.77419354838</v>
      </c>
      <c r="BC1327" s="14">
        <v>1329.36666666666</v>
      </c>
      <c r="BD1327" s="14">
        <v>1339.46774193548</v>
      </c>
      <c r="BE1327" s="14">
        <v>1340.2666666666601</v>
      </c>
      <c r="BF1327" s="14">
        <v>1345.5</v>
      </c>
      <c r="BG1327" s="14">
        <v>1398.1451612903199</v>
      </c>
      <c r="BH1327" s="14">
        <v>1437.4</v>
      </c>
      <c r="BI1327" s="14">
        <v>1477.6774193548299</v>
      </c>
      <c r="BJ1327" s="14">
        <v>1531.0333333333299</v>
      </c>
      <c r="BK1327" s="14">
        <v>1578.7903225806399</v>
      </c>
      <c r="BL1327" s="14">
        <v>1622.4516129032199</v>
      </c>
      <c r="BM1327" s="14">
        <v>1661.5357142857099</v>
      </c>
      <c r="BN1327" s="14">
        <v>1695.22580645161</v>
      </c>
      <c r="BO1327" s="14">
        <v>1736.1</v>
      </c>
      <c r="BP1327" s="14">
        <v>1773.9032258064501</v>
      </c>
      <c r="BQ1327" s="14">
        <v>1805.8333333333301</v>
      </c>
      <c r="BR1327" s="14">
        <v>1812.8225806451601</v>
      </c>
      <c r="BS1327" s="14">
        <v>1808.72580645161</v>
      </c>
      <c r="BT1327" s="14">
        <v>1800.4666666666601</v>
      </c>
      <c r="BU1327" s="14">
        <v>1782.38709677419</v>
      </c>
      <c r="BV1327" s="14">
        <v>1757.0333333333299</v>
      </c>
      <c r="BW1327" s="14">
        <v>1717.7903225806399</v>
      </c>
      <c r="BX1327" s="14">
        <v>1695.35483870967</v>
      </c>
      <c r="BY1327" s="14">
        <v>1669.7321428571399</v>
      </c>
      <c r="BZ1327" s="14">
        <v>1641.38709677419</v>
      </c>
      <c r="CA1327" s="14">
        <v>1596.7833333333299</v>
      </c>
      <c r="CB1327" s="14">
        <v>1561.1774193548299</v>
      </c>
      <c r="CC1327" s="14">
        <v>1541.2666666666601</v>
      </c>
      <c r="CD1327" s="14">
        <v>1536.83870967741</v>
      </c>
      <c r="CE1327" s="14">
        <v>1541.3064516129</v>
      </c>
      <c r="CF1327" s="14">
        <v>1565.5166666666601</v>
      </c>
      <c r="CG1327" s="14">
        <v>1589.6451612903199</v>
      </c>
      <c r="CH1327" s="14">
        <v>1615.5333333333299</v>
      </c>
      <c r="CI1327" s="14">
        <v>1645.1290322580601</v>
      </c>
      <c r="CJ1327" s="14">
        <v>1666.1129032258</v>
      </c>
      <c r="CK1327" s="14">
        <v>1681.5178571428501</v>
      </c>
      <c r="CL1327" s="14">
        <v>1719.3225806451601</v>
      </c>
      <c r="CM1327" s="14">
        <v>1794.81666666666</v>
      </c>
      <c r="CN1327" s="14">
        <v>1846.85483870967</v>
      </c>
      <c r="CO1327" s="14">
        <v>1885.7333333333299</v>
      </c>
      <c r="CP1327" s="14">
        <v>1892.4193548387</v>
      </c>
      <c r="CQ1327" s="14">
        <v>1852.3709677419299</v>
      </c>
      <c r="CR1327" s="14">
        <v>1785.9833333333299</v>
      </c>
      <c r="CS1327" s="14">
        <v>1791.4354838709601</v>
      </c>
      <c r="CT1327" s="14">
        <v>1800.13333333333</v>
      </c>
      <c r="CU1327" s="14">
        <v>1813.33870967741</v>
      </c>
      <c r="CV1327" s="14">
        <v>1835.9516129032199</v>
      </c>
      <c r="CW1327" s="14">
        <v>1856.3103448275799</v>
      </c>
      <c r="CX1327" s="14">
        <v>1869.9838709677399</v>
      </c>
      <c r="CY1327" s="14">
        <v>1865.63333333333</v>
      </c>
      <c r="CZ1327" s="14">
        <v>1830.9838709677399</v>
      </c>
      <c r="DA1327" s="14">
        <v>1675.2833333333299</v>
      </c>
      <c r="DB1327" s="14">
        <v>1557.66129032258</v>
      </c>
      <c r="DC1327" s="14">
        <v>1529.3709677419299</v>
      </c>
      <c r="DD1327" s="14">
        <v>1531.6666666666599</v>
      </c>
      <c r="DE1327" s="14">
        <v>1546.1129032258</v>
      </c>
      <c r="DF1327" s="14">
        <v>1567.0833333333301</v>
      </c>
      <c r="DG1327" s="14">
        <v>1597.83870967741</v>
      </c>
      <c r="DH1327" s="14">
        <v>1649.8225806451601</v>
      </c>
      <c r="DI1327" s="14">
        <v>1667.0178571428501</v>
      </c>
      <c r="DJ1327" s="14">
        <v>1751.96774193548</v>
      </c>
      <c r="DK1327" s="14">
        <v>1846.0833333333301</v>
      </c>
      <c r="DL1327" s="14">
        <v>1909.4838709677399</v>
      </c>
      <c r="DM1327" s="14">
        <v>1913.6666666666599</v>
      </c>
      <c r="DN1327" s="14">
        <v>1897.2903225806399</v>
      </c>
      <c r="DO1327" s="14">
        <v>1875.3225806451601</v>
      </c>
      <c r="DP1327" s="14">
        <v>1850.85</v>
      </c>
      <c r="DQ1327" s="14">
        <v>1810.8064516129</v>
      </c>
      <c r="DR1327" s="14">
        <v>1801.3333333333301</v>
      </c>
      <c r="DS1327" s="15">
        <v>1806.8</v>
      </c>
    </row>
    <row r="1328" spans="1:123" x14ac:dyDescent="0.25">
      <c r="A1328" s="16" t="s">
        <v>64</v>
      </c>
      <c r="B1328" s="17">
        <v>4</v>
      </c>
      <c r="C1328" s="13" t="str">
        <f t="shared" si="24"/>
        <v>BB_L_16_GW_GW_SA_Low_GW_GQ_48_000_4</v>
      </c>
      <c r="D1328" s="18">
        <v>10</v>
      </c>
      <c r="E1328" s="18">
        <v>10.152586206896499</v>
      </c>
      <c r="F1328" s="18">
        <v>49.6064516129032</v>
      </c>
      <c r="G1328" s="18">
        <v>488.77166666666602</v>
      </c>
      <c r="H1328" s="18">
        <v>2335.0483870967701</v>
      </c>
      <c r="I1328" s="18">
        <v>423.64333333333298</v>
      </c>
      <c r="J1328" s="18">
        <v>81.597419354838607</v>
      </c>
      <c r="K1328" s="18">
        <v>42.086129032258</v>
      </c>
      <c r="L1328" s="18">
        <v>23.673166666666599</v>
      </c>
      <c r="M1328" s="18">
        <v>17.068548387096701</v>
      </c>
      <c r="N1328" s="18">
        <v>16.592333333333301</v>
      </c>
      <c r="O1328" s="18">
        <v>33.329999999999899</v>
      </c>
      <c r="P1328" s="18">
        <v>105.867741935483</v>
      </c>
      <c r="Q1328" s="18">
        <v>735.21071428571395</v>
      </c>
      <c r="R1328" s="18">
        <v>1431.9193548387</v>
      </c>
      <c r="S1328" s="18">
        <v>2339.7333333333299</v>
      </c>
      <c r="T1328" s="18">
        <v>3701.0645161290299</v>
      </c>
      <c r="U1328" s="18">
        <v>2783.6</v>
      </c>
      <c r="V1328" s="18">
        <v>1190.6532258064501</v>
      </c>
      <c r="W1328" s="18">
        <v>190.938064516129</v>
      </c>
      <c r="X1328" s="18">
        <v>40.787500000000001</v>
      </c>
      <c r="Y1328" s="18">
        <v>22.307580645161199</v>
      </c>
      <c r="Z1328" s="18">
        <v>20.798833333333299</v>
      </c>
      <c r="AA1328" s="18">
        <v>25.887096774193498</v>
      </c>
      <c r="AB1328" s="18">
        <v>62.3708064516129</v>
      </c>
      <c r="AC1328" s="18">
        <v>227.28392857142799</v>
      </c>
      <c r="AD1328" s="18">
        <v>1150.1064516128999</v>
      </c>
      <c r="AE1328" s="18">
        <v>2368.0666666666598</v>
      </c>
      <c r="AF1328" s="18">
        <v>3666.9838709677401</v>
      </c>
      <c r="AG1328" s="18">
        <v>3467.9333333333302</v>
      </c>
      <c r="AH1328" s="18">
        <v>2784.5806451612898</v>
      </c>
      <c r="AI1328" s="18">
        <v>1478.2096774193501</v>
      </c>
      <c r="AJ1328" s="18">
        <v>589.78166666666596</v>
      </c>
      <c r="AK1328" s="18">
        <v>233.25161290322501</v>
      </c>
      <c r="AL1328" s="18">
        <v>141.03666666666601</v>
      </c>
      <c r="AM1328" s="18">
        <v>105.86967741935401</v>
      </c>
      <c r="AN1328" s="18">
        <v>91.417580645161294</v>
      </c>
      <c r="AO1328" s="18">
        <v>89.563214285714295</v>
      </c>
      <c r="AP1328" s="18">
        <v>91.151612903225796</v>
      </c>
      <c r="AQ1328" s="18">
        <v>275.05166666666599</v>
      </c>
      <c r="AR1328" s="18">
        <v>2207.5096774193498</v>
      </c>
      <c r="AS1328" s="18">
        <v>2854.9333333333302</v>
      </c>
      <c r="AT1328" s="18">
        <v>1684.6290322580601</v>
      </c>
      <c r="AU1328" s="18">
        <v>867.638709677419</v>
      </c>
      <c r="AV1328" s="18">
        <v>433.00499999999897</v>
      </c>
      <c r="AW1328" s="18">
        <v>154.722580645161</v>
      </c>
      <c r="AX1328" s="18">
        <v>952.49133333333305</v>
      </c>
      <c r="AY1328" s="18">
        <v>2567.83870967741</v>
      </c>
      <c r="AZ1328" s="18">
        <v>2986.9354838709601</v>
      </c>
      <c r="BA1328" s="18">
        <v>3267.2241379310299</v>
      </c>
      <c r="BB1328" s="18">
        <v>3844.72580645161</v>
      </c>
      <c r="BC1328" s="18">
        <v>4258.55</v>
      </c>
      <c r="BD1328" s="18">
        <v>3731.4193548387002</v>
      </c>
      <c r="BE1328" s="18">
        <v>794.78333333333296</v>
      </c>
      <c r="BF1328" s="18">
        <v>205.52419354838699</v>
      </c>
      <c r="BG1328" s="18">
        <v>40.064032258064501</v>
      </c>
      <c r="BH1328" s="18">
        <v>28.120666666666601</v>
      </c>
      <c r="BI1328" s="18">
        <v>26.043387096774101</v>
      </c>
      <c r="BJ1328" s="18">
        <v>22.772499999999901</v>
      </c>
      <c r="BK1328" s="18">
        <v>43.531290322580602</v>
      </c>
      <c r="BL1328" s="18">
        <v>320.69161290322501</v>
      </c>
      <c r="BM1328" s="18">
        <v>946.65178571428498</v>
      </c>
      <c r="BN1328" s="18">
        <v>1721.0161290322501</v>
      </c>
      <c r="BO1328" s="18">
        <v>2783.63333333333</v>
      </c>
      <c r="BP1328" s="18">
        <v>3595.5806451612898</v>
      </c>
      <c r="BQ1328" s="18">
        <v>3818.4333333333302</v>
      </c>
      <c r="BR1328" s="18">
        <v>3056.9516129032199</v>
      </c>
      <c r="BS1328" s="18">
        <v>1402.2096774193501</v>
      </c>
      <c r="BT1328" s="18">
        <v>1019.50166666666</v>
      </c>
      <c r="BU1328" s="18">
        <v>584.33870967741905</v>
      </c>
      <c r="BV1328" s="18">
        <v>335.94499999999999</v>
      </c>
      <c r="BW1328" s="18">
        <v>384.053225806451</v>
      </c>
      <c r="BX1328" s="18">
        <v>769.97419354838701</v>
      </c>
      <c r="BY1328" s="18">
        <v>1504.9821428571399</v>
      </c>
      <c r="BZ1328" s="18">
        <v>2430.16129032258</v>
      </c>
      <c r="CA1328" s="18">
        <v>3691.4833333333299</v>
      </c>
      <c r="CB1328" s="18">
        <v>4264.27419354838</v>
      </c>
      <c r="CC1328" s="18">
        <v>3718.0333333333301</v>
      </c>
      <c r="CD1328" s="18">
        <v>2134.1774193548299</v>
      </c>
      <c r="CE1328" s="18">
        <v>675.91129032258004</v>
      </c>
      <c r="CF1328" s="18">
        <v>104.462499999999</v>
      </c>
      <c r="CG1328" s="18">
        <v>48.636612903225803</v>
      </c>
      <c r="CH1328" s="18">
        <v>33.955166666666599</v>
      </c>
      <c r="CI1328" s="18">
        <v>57.594193548386997</v>
      </c>
      <c r="CJ1328" s="18">
        <v>217.851612903225</v>
      </c>
      <c r="CK1328" s="18">
        <v>471.83392857142798</v>
      </c>
      <c r="CL1328" s="18">
        <v>1545.08387096774</v>
      </c>
      <c r="CM1328" s="18">
        <v>3593.3</v>
      </c>
      <c r="CN1328" s="18">
        <v>4256.4677419354803</v>
      </c>
      <c r="CO1328" s="18">
        <v>3576.38333333333</v>
      </c>
      <c r="CP1328" s="18">
        <v>2230.6774193548299</v>
      </c>
      <c r="CQ1328" s="18">
        <v>766.12112903225795</v>
      </c>
      <c r="CR1328" s="18">
        <v>34.920999999999999</v>
      </c>
      <c r="CS1328" s="18">
        <v>37.192096774193502</v>
      </c>
      <c r="CT1328" s="18">
        <v>30.3511666666666</v>
      </c>
      <c r="CU1328" s="18">
        <v>44.933064516129001</v>
      </c>
      <c r="CV1328" s="18">
        <v>592.78548387096703</v>
      </c>
      <c r="CW1328" s="18">
        <v>2056.8448275862002</v>
      </c>
      <c r="CX1328" s="18">
        <v>3300.2903225806399</v>
      </c>
      <c r="CY1328" s="18">
        <v>4120.25</v>
      </c>
      <c r="CZ1328" s="18">
        <v>4489.2903225806403</v>
      </c>
      <c r="DA1328" s="18">
        <v>1796.6966666666599</v>
      </c>
      <c r="DB1328" s="18">
        <v>272.490322580645</v>
      </c>
      <c r="DC1328" s="18">
        <v>106.849516129032</v>
      </c>
      <c r="DD1328" s="18">
        <v>75.843666666666607</v>
      </c>
      <c r="DE1328" s="18">
        <v>49.506129032258002</v>
      </c>
      <c r="DF1328" s="18">
        <v>34.914666666666598</v>
      </c>
      <c r="DG1328" s="18">
        <v>75.127258064516099</v>
      </c>
      <c r="DH1328" s="18">
        <v>618.277419354838</v>
      </c>
      <c r="DI1328" s="18">
        <v>948.96249999999998</v>
      </c>
      <c r="DJ1328" s="18">
        <v>2900.7580645161202</v>
      </c>
      <c r="DK1328" s="18">
        <v>4181.0833333333303</v>
      </c>
      <c r="DL1328" s="18">
        <v>4457.8387096774104</v>
      </c>
      <c r="DM1328" s="18">
        <v>3553.38333333333</v>
      </c>
      <c r="DN1328" s="18">
        <v>2025.1290322580601</v>
      </c>
      <c r="DO1328" s="18">
        <v>1103.9387096774101</v>
      </c>
      <c r="DP1328" s="18">
        <v>560.00333333333299</v>
      </c>
      <c r="DQ1328" s="18">
        <v>107.95870967741899</v>
      </c>
      <c r="DR1328" s="18">
        <v>45.236333333333299</v>
      </c>
      <c r="DS1328" s="19">
        <v>56.591999999999999</v>
      </c>
    </row>
    <row r="1329" spans="1:123" x14ac:dyDescent="0.25">
      <c r="A1329" s="12" t="s">
        <v>64</v>
      </c>
      <c r="B1329" s="13">
        <v>5</v>
      </c>
      <c r="C1329" s="13" t="str">
        <f t="shared" si="24"/>
        <v>BB_L_16_GW_GW_SA_Low_GW_GQ_48_000_5</v>
      </c>
      <c r="D1329" s="14">
        <v>10</v>
      </c>
      <c r="E1329" s="14">
        <v>10</v>
      </c>
      <c r="F1329" s="14">
        <v>10</v>
      </c>
      <c r="G1329" s="14">
        <v>10.170166666666599</v>
      </c>
      <c r="H1329" s="14">
        <v>60.075645161290304</v>
      </c>
      <c r="I1329" s="14">
        <v>1159.335</v>
      </c>
      <c r="J1329" s="14">
        <v>1478.5</v>
      </c>
      <c r="K1329" s="14">
        <v>1348.35483870967</v>
      </c>
      <c r="L1329" s="14">
        <v>1102.9949999999999</v>
      </c>
      <c r="M1329" s="14">
        <v>897.99838709677397</v>
      </c>
      <c r="N1329" s="14">
        <v>794.95166666666603</v>
      </c>
      <c r="O1329" s="14">
        <v>697.98387096774195</v>
      </c>
      <c r="P1329" s="14">
        <v>629.94677419354798</v>
      </c>
      <c r="Q1329" s="14">
        <v>515.30892857142805</v>
      </c>
      <c r="R1329" s="14">
        <v>436.72903225806402</v>
      </c>
      <c r="S1329" s="14">
        <v>374.26</v>
      </c>
      <c r="T1329" s="14">
        <v>347.47741935483799</v>
      </c>
      <c r="U1329" s="14">
        <v>784.91833333333295</v>
      </c>
      <c r="V1329" s="14">
        <v>1343.35483870967</v>
      </c>
      <c r="W1329" s="14">
        <v>2040.69354838709</v>
      </c>
      <c r="X1329" s="14">
        <v>1862.0166666666601</v>
      </c>
      <c r="Y1329" s="14">
        <v>1447.1451612903199</v>
      </c>
      <c r="Z1329" s="14">
        <v>1206.68333333333</v>
      </c>
      <c r="AA1329" s="14">
        <v>1025.70806451612</v>
      </c>
      <c r="AB1329" s="14">
        <v>918.29193548387002</v>
      </c>
      <c r="AC1329" s="14">
        <v>832.71607142857101</v>
      </c>
      <c r="AD1329" s="14">
        <v>643.30483870967703</v>
      </c>
      <c r="AE1329" s="14">
        <v>513.618333333333</v>
      </c>
      <c r="AF1329" s="14">
        <v>429.73225806451597</v>
      </c>
      <c r="AG1329" s="14">
        <v>668.13333333333298</v>
      </c>
      <c r="AH1329" s="14">
        <v>859.37903225806394</v>
      </c>
      <c r="AI1329" s="14">
        <v>1313.4354838709601</v>
      </c>
      <c r="AJ1329" s="14">
        <v>1796.45</v>
      </c>
      <c r="AK1329" s="14">
        <v>2089.4838709677401</v>
      </c>
      <c r="AL1329" s="14">
        <v>2157.65</v>
      </c>
      <c r="AM1329" s="14">
        <v>2164.2903225806399</v>
      </c>
      <c r="AN1329" s="14">
        <v>2153.77419354838</v>
      </c>
      <c r="AO1329" s="14">
        <v>2146.1071428571399</v>
      </c>
      <c r="AP1329" s="14">
        <v>2132.8709677419301</v>
      </c>
      <c r="AQ1329" s="14">
        <v>2038.5166666666601</v>
      </c>
      <c r="AR1329" s="14">
        <v>1640.4516129032199</v>
      </c>
      <c r="AS1329" s="14">
        <v>1406.36666666666</v>
      </c>
      <c r="AT1329" s="14">
        <v>1236.1774193548299</v>
      </c>
      <c r="AU1329" s="14">
        <v>1251.8225806451601</v>
      </c>
      <c r="AV1329" s="14">
        <v>1370.7666666666601</v>
      </c>
      <c r="AW1329" s="14">
        <v>1477.9516129032199</v>
      </c>
      <c r="AX1329" s="14">
        <v>1341.6</v>
      </c>
      <c r="AY1329" s="14">
        <v>1087.6451612903199</v>
      </c>
      <c r="AZ1329" s="14">
        <v>1008.3951612903199</v>
      </c>
      <c r="BA1329" s="14">
        <v>964.48103448275799</v>
      </c>
      <c r="BB1329" s="14">
        <v>928.73709677419299</v>
      </c>
      <c r="BC1329" s="14">
        <v>1025.8583333333299</v>
      </c>
      <c r="BD1329" s="14">
        <v>1606.5967741935401</v>
      </c>
      <c r="BE1329" s="14">
        <v>2987.7333333333299</v>
      </c>
      <c r="BF1329" s="14">
        <v>3100.5967741935401</v>
      </c>
      <c r="BG1329" s="14">
        <v>2374.66129032258</v>
      </c>
      <c r="BH1329" s="14">
        <v>1982.36666666666</v>
      </c>
      <c r="BI1329" s="14">
        <v>1669.4032258064501</v>
      </c>
      <c r="BJ1329" s="14">
        <v>1326.8</v>
      </c>
      <c r="BK1329" s="14">
        <v>1080.25</v>
      </c>
      <c r="BL1329" s="14">
        <v>886.56129032258002</v>
      </c>
      <c r="BM1329" s="14">
        <v>733.20178571428505</v>
      </c>
      <c r="BN1329" s="14">
        <v>621.14516129032199</v>
      </c>
      <c r="BO1329" s="14">
        <v>504.07333333333298</v>
      </c>
      <c r="BP1329" s="14">
        <v>466.629032258064</v>
      </c>
      <c r="BQ1329" s="14">
        <v>553.91499999999996</v>
      </c>
      <c r="BR1329" s="14">
        <v>754.36129032257998</v>
      </c>
      <c r="BS1329" s="14">
        <v>1260.9193548387</v>
      </c>
      <c r="BT1329" s="14">
        <v>1444.55</v>
      </c>
      <c r="BU1329" s="14">
        <v>1727.4032258064501</v>
      </c>
      <c r="BV1329" s="14">
        <v>1944.06666666666</v>
      </c>
      <c r="BW1329" s="14">
        <v>2098.4193548387002</v>
      </c>
      <c r="BX1329" s="14">
        <v>2101.22580645161</v>
      </c>
      <c r="BY1329" s="14">
        <v>2045.0178571428501</v>
      </c>
      <c r="BZ1329" s="14">
        <v>1925.2580645161199</v>
      </c>
      <c r="CA1329" s="14">
        <v>1684.13333333333</v>
      </c>
      <c r="CB1329" s="14">
        <v>1601.4838709677399</v>
      </c>
      <c r="CC1329" s="14">
        <v>1835.4833333333299</v>
      </c>
      <c r="CD1329" s="14">
        <v>2239.2419354838698</v>
      </c>
      <c r="CE1329" s="14">
        <v>2723.83870967741</v>
      </c>
      <c r="CF1329" s="14">
        <v>2784.95</v>
      </c>
      <c r="CG1329" s="14">
        <v>2489.9032258064499</v>
      </c>
      <c r="CH1329" s="14">
        <v>2166.6833333333302</v>
      </c>
      <c r="CI1329" s="14">
        <v>1843.66129032258</v>
      </c>
      <c r="CJ1329" s="14">
        <v>1642.22580645161</v>
      </c>
      <c r="CK1329" s="14">
        <v>1510.19642857142</v>
      </c>
      <c r="CL1329" s="14">
        <v>1222.5645161290299</v>
      </c>
      <c r="CM1329" s="14">
        <v>839.50333333333299</v>
      </c>
      <c r="CN1329" s="14">
        <v>828.04838709677404</v>
      </c>
      <c r="CO1329" s="14">
        <v>1364.5149999999901</v>
      </c>
      <c r="CP1329" s="14">
        <v>1878.2419354838701</v>
      </c>
      <c r="CQ1329" s="14">
        <v>2374.27419354838</v>
      </c>
      <c r="CR1329" s="14">
        <v>1956.5</v>
      </c>
      <c r="CS1329" s="14">
        <v>1415.4354838709601</v>
      </c>
      <c r="CT1329" s="14">
        <v>1180.4166666666599</v>
      </c>
      <c r="CU1329" s="14">
        <v>970.81129032258002</v>
      </c>
      <c r="CV1329" s="14">
        <v>698.24032258064506</v>
      </c>
      <c r="CW1329" s="14">
        <v>506.04827586206801</v>
      </c>
      <c r="CX1329" s="14">
        <v>401.41774193548298</v>
      </c>
      <c r="CY1329" s="14">
        <v>573.505</v>
      </c>
      <c r="CZ1329" s="14">
        <v>1168.96774193548</v>
      </c>
      <c r="DA1329" s="14">
        <v>2722.4666666666599</v>
      </c>
      <c r="DB1329" s="14">
        <v>3205.38709677419</v>
      </c>
      <c r="DC1329" s="14">
        <v>2944.0806451612898</v>
      </c>
      <c r="DD1329" s="14">
        <v>2673.55</v>
      </c>
      <c r="DE1329" s="14">
        <v>2314.2580645161202</v>
      </c>
      <c r="DF1329" s="14">
        <v>2018.85</v>
      </c>
      <c r="DG1329" s="14">
        <v>1714.7903225806399</v>
      </c>
      <c r="DH1329" s="14">
        <v>1318.8225806451601</v>
      </c>
      <c r="DI1329" s="14">
        <v>1221.1071428571399</v>
      </c>
      <c r="DJ1329" s="14">
        <v>852.96935483870902</v>
      </c>
      <c r="DK1329" s="14">
        <v>744.84333333333302</v>
      </c>
      <c r="DL1329" s="14">
        <v>1386.1129032258</v>
      </c>
      <c r="DM1329" s="14">
        <v>2111.75</v>
      </c>
      <c r="DN1329" s="14">
        <v>2693.2096774193501</v>
      </c>
      <c r="DO1329" s="14">
        <v>3021.6290322580599</v>
      </c>
      <c r="DP1329" s="14">
        <v>3204.5666666666598</v>
      </c>
      <c r="DQ1329" s="14">
        <v>3094.7419354838698</v>
      </c>
      <c r="DR1329" s="14">
        <v>2709.3166666666598</v>
      </c>
      <c r="DS1329" s="15">
        <v>2361.61666666666</v>
      </c>
    </row>
    <row r="1330" spans="1:123" x14ac:dyDescent="0.25">
      <c r="A1330" s="16" t="s">
        <v>64</v>
      </c>
      <c r="B1330" s="17">
        <v>6</v>
      </c>
      <c r="C1330" s="13" t="str">
        <f t="shared" si="24"/>
        <v>BB_L_16_GW_GW_SA_Low_GW_GQ_48_000_6</v>
      </c>
      <c r="D1330" s="18">
        <v>10</v>
      </c>
      <c r="E1330" s="18">
        <v>10</v>
      </c>
      <c r="F1330" s="18">
        <v>10</v>
      </c>
      <c r="G1330" s="18">
        <v>10</v>
      </c>
      <c r="H1330" s="18">
        <v>10</v>
      </c>
      <c r="I1330" s="18">
        <v>10.502666666666601</v>
      </c>
      <c r="J1330" s="18">
        <v>14.292258064516099</v>
      </c>
      <c r="K1330" s="18">
        <v>21.73</v>
      </c>
      <c r="L1330" s="18">
        <v>37.81</v>
      </c>
      <c r="M1330" s="18">
        <v>56.584677419354797</v>
      </c>
      <c r="N1330" s="18">
        <v>70.173999999999893</v>
      </c>
      <c r="O1330" s="18">
        <v>85.4814516129032</v>
      </c>
      <c r="P1330" s="18">
        <v>98.875645161290294</v>
      </c>
      <c r="Q1330" s="18">
        <v>128.01071428571399</v>
      </c>
      <c r="R1330" s="18">
        <v>152.803225806451</v>
      </c>
      <c r="S1330" s="18">
        <v>184.23333333333301</v>
      </c>
      <c r="T1330" s="18">
        <v>252.533870967741</v>
      </c>
      <c r="U1330" s="18">
        <v>357.87166666666599</v>
      </c>
      <c r="V1330" s="18">
        <v>430.296774193548</v>
      </c>
      <c r="W1330" s="18">
        <v>524.69032258064499</v>
      </c>
      <c r="X1330" s="18">
        <v>590.66666666666595</v>
      </c>
      <c r="Y1330" s="18">
        <v>630.28225806451599</v>
      </c>
      <c r="Z1330" s="18">
        <v>652.71333333333303</v>
      </c>
      <c r="AA1330" s="18">
        <v>672.31129032258002</v>
      </c>
      <c r="AB1330" s="18">
        <v>685.79032258064501</v>
      </c>
      <c r="AC1330" s="18">
        <v>698.47678571428503</v>
      </c>
      <c r="AD1330" s="18">
        <v>733.86129032257998</v>
      </c>
      <c r="AE1330" s="18">
        <v>770.32</v>
      </c>
      <c r="AF1330" s="18">
        <v>827.46612903225798</v>
      </c>
      <c r="AG1330" s="18">
        <v>906.98999999999899</v>
      </c>
      <c r="AH1330" s="18">
        <v>935.87580645161199</v>
      </c>
      <c r="AI1330" s="18">
        <v>979.51612903225805</v>
      </c>
      <c r="AJ1330" s="18">
        <v>1018</v>
      </c>
      <c r="AK1330" s="18">
        <v>1042.7903225806399</v>
      </c>
      <c r="AL1330" s="18">
        <v>1051.55</v>
      </c>
      <c r="AM1330" s="18">
        <v>1054.96774193548</v>
      </c>
      <c r="AN1330" s="18">
        <v>1055.8709677419299</v>
      </c>
      <c r="AO1330" s="18">
        <v>1055</v>
      </c>
      <c r="AP1330" s="18">
        <v>1054.5483870967701</v>
      </c>
      <c r="AQ1330" s="18">
        <v>1057.7333333333299</v>
      </c>
      <c r="AR1330" s="18">
        <v>1063.38709677419</v>
      </c>
      <c r="AS1330" s="18">
        <v>1065.7666666666601</v>
      </c>
      <c r="AT1330" s="18">
        <v>1076.8709677419299</v>
      </c>
      <c r="AU1330" s="18">
        <v>1088.4838709677399</v>
      </c>
      <c r="AV1330" s="18">
        <v>1108.8499999999999</v>
      </c>
      <c r="AW1330" s="18">
        <v>1133.2419354838701</v>
      </c>
      <c r="AX1330" s="18">
        <v>1196.55</v>
      </c>
      <c r="AY1330" s="18">
        <v>1243.16129032258</v>
      </c>
      <c r="AZ1330" s="18">
        <v>1257.0645161290299</v>
      </c>
      <c r="BA1330" s="18">
        <v>1266.3965517241299</v>
      </c>
      <c r="BB1330" s="18">
        <v>1287.1290322580601</v>
      </c>
      <c r="BC1330" s="18">
        <v>1308.7666666666601</v>
      </c>
      <c r="BD1330" s="18">
        <v>1334.27419354838</v>
      </c>
      <c r="BE1330" s="18">
        <v>1363.2833333333299</v>
      </c>
      <c r="BF1330" s="18">
        <v>1362.7096774193501</v>
      </c>
      <c r="BG1330" s="18">
        <v>1372.4516129032199</v>
      </c>
      <c r="BH1330" s="18">
        <v>1386.5833333333301</v>
      </c>
      <c r="BI1330" s="18">
        <v>1405.6129032258</v>
      </c>
      <c r="BJ1330" s="18">
        <v>1435.7833333333299</v>
      </c>
      <c r="BK1330" s="18">
        <v>1468.2580645161199</v>
      </c>
      <c r="BL1330" s="18">
        <v>1502.2096774193501</v>
      </c>
      <c r="BM1330" s="18">
        <v>1536.1071428571399</v>
      </c>
      <c r="BN1330" s="18">
        <v>1568.0483870967701</v>
      </c>
      <c r="BO1330" s="18">
        <v>1613.8</v>
      </c>
      <c r="BP1330" s="18">
        <v>1667.27419354838</v>
      </c>
      <c r="BQ1330" s="18">
        <v>1726.88333333333</v>
      </c>
      <c r="BR1330" s="18">
        <v>1758.0967741935401</v>
      </c>
      <c r="BS1330" s="18">
        <v>1802.2096774193501</v>
      </c>
      <c r="BT1330" s="18">
        <v>1810.35</v>
      </c>
      <c r="BU1330" s="18">
        <v>1818.9193548387</v>
      </c>
      <c r="BV1330" s="18">
        <v>1818.6666666666599</v>
      </c>
      <c r="BW1330" s="18">
        <v>1807.5161290322501</v>
      </c>
      <c r="BX1330" s="18">
        <v>1795.77419354838</v>
      </c>
      <c r="BY1330" s="18">
        <v>1779.69642857142</v>
      </c>
      <c r="BZ1330" s="18">
        <v>1757.3064516129</v>
      </c>
      <c r="CA1330" s="18">
        <v>1710.4833333333299</v>
      </c>
      <c r="CB1330" s="18">
        <v>1655.53225806451</v>
      </c>
      <c r="CC1330" s="18">
        <v>1606.2</v>
      </c>
      <c r="CD1330" s="18">
        <v>1576.4838709677399</v>
      </c>
      <c r="CE1330" s="18">
        <v>1551.9032258064501</v>
      </c>
      <c r="CF1330" s="18">
        <v>1543.18333333333</v>
      </c>
      <c r="CG1330" s="18">
        <v>1549.5</v>
      </c>
      <c r="CH1330" s="18">
        <v>1560.4666666666601</v>
      </c>
      <c r="CI1330" s="18">
        <v>1576.03225806451</v>
      </c>
      <c r="CJ1330" s="18">
        <v>1588.66129032258</v>
      </c>
      <c r="CK1330" s="18">
        <v>1598.5</v>
      </c>
      <c r="CL1330" s="18">
        <v>1624.7419354838701</v>
      </c>
      <c r="CM1330" s="18">
        <v>1689.45</v>
      </c>
      <c r="CN1330" s="18">
        <v>1747.08064516129</v>
      </c>
      <c r="CO1330" s="18">
        <v>1819.0333333333299</v>
      </c>
      <c r="CP1330" s="18">
        <v>1856.5</v>
      </c>
      <c r="CQ1330" s="18">
        <v>1871.08064516129</v>
      </c>
      <c r="CR1330" s="18">
        <v>1835.7166666666601</v>
      </c>
      <c r="CS1330" s="18">
        <v>1813.9838709677399</v>
      </c>
      <c r="CT1330" s="18">
        <v>1807</v>
      </c>
      <c r="CU1330" s="18">
        <v>1805.19354838709</v>
      </c>
      <c r="CV1330" s="18">
        <v>1809.4193548387</v>
      </c>
      <c r="CW1330" s="18">
        <v>1821.46551724137</v>
      </c>
      <c r="CX1330" s="18">
        <v>1836.22580645161</v>
      </c>
      <c r="CY1330" s="18">
        <v>1854.0833333333301</v>
      </c>
      <c r="CZ1330" s="18">
        <v>1860.9354838709601</v>
      </c>
      <c r="DA1330" s="18">
        <v>1770.75</v>
      </c>
      <c r="DB1330" s="18">
        <v>1650.2580645161199</v>
      </c>
      <c r="DC1330" s="18">
        <v>1591.2903225806399</v>
      </c>
      <c r="DD1330" s="18">
        <v>1567.6666666666599</v>
      </c>
      <c r="DE1330" s="18">
        <v>1547.3709677419299</v>
      </c>
      <c r="DF1330" s="18">
        <v>1539.4</v>
      </c>
      <c r="DG1330" s="18">
        <v>1540.6451612903199</v>
      </c>
      <c r="DH1330" s="18">
        <v>1554.9193548387</v>
      </c>
      <c r="DI1330" s="18">
        <v>1562.7678571428501</v>
      </c>
      <c r="DJ1330" s="18">
        <v>1617.33870967741</v>
      </c>
      <c r="DK1330" s="18">
        <v>1704.61666666666</v>
      </c>
      <c r="DL1330" s="18">
        <v>1814.38709677419</v>
      </c>
      <c r="DM1330" s="18">
        <v>1870.36666666666</v>
      </c>
      <c r="DN1330" s="18">
        <v>1897.5483870967701</v>
      </c>
      <c r="DO1330" s="18">
        <v>1902.6451612903199</v>
      </c>
      <c r="DP1330" s="18">
        <v>1897.5833333333301</v>
      </c>
      <c r="DQ1330" s="18">
        <v>1869.03225806451</v>
      </c>
      <c r="DR1330" s="18">
        <v>1846.38333333333</v>
      </c>
      <c r="DS1330" s="19">
        <v>1833.2166666666601</v>
      </c>
    </row>
    <row r="1331" spans="1:123" x14ac:dyDescent="0.25">
      <c r="A1331" s="12" t="s">
        <v>64</v>
      </c>
      <c r="B1331" s="13">
        <v>7</v>
      </c>
      <c r="C1331" s="13" t="str">
        <f t="shared" si="24"/>
        <v>BB_L_16_GW_GW_SA_Low_GW_GQ_48_000_7</v>
      </c>
      <c r="D1331" s="14">
        <v>10</v>
      </c>
      <c r="E1331" s="14">
        <v>10</v>
      </c>
      <c r="F1331" s="14">
        <v>10</v>
      </c>
      <c r="G1331" s="14">
        <v>10.0508333333333</v>
      </c>
      <c r="H1331" s="14">
        <v>57.372903225806397</v>
      </c>
      <c r="I1331" s="14">
        <v>1529.8683333333299</v>
      </c>
      <c r="J1331" s="14">
        <v>1756.58064516129</v>
      </c>
      <c r="K1331" s="14">
        <v>1416.03225806451</v>
      </c>
      <c r="L1331" s="14">
        <v>960.12</v>
      </c>
      <c r="M1331" s="14">
        <v>640.22741935483805</v>
      </c>
      <c r="N1331" s="14">
        <v>510.46</v>
      </c>
      <c r="O1331" s="14">
        <v>398.03548387096703</v>
      </c>
      <c r="P1331" s="14">
        <v>327.13225806451601</v>
      </c>
      <c r="Q1331" s="14">
        <v>221.603571428571</v>
      </c>
      <c r="R1331" s="14">
        <v>157.425806451612</v>
      </c>
      <c r="S1331" s="14">
        <v>118.10250000000001</v>
      </c>
      <c r="T1331" s="14">
        <v>121.909677419354</v>
      </c>
      <c r="U1331" s="14">
        <v>686.78166666666596</v>
      </c>
      <c r="V1331" s="14">
        <v>1469.6290322580601</v>
      </c>
      <c r="W1331" s="14">
        <v>2492.6290322580599</v>
      </c>
      <c r="X1331" s="14">
        <v>2009.81666666666</v>
      </c>
      <c r="Y1331" s="14">
        <v>1258.1838709677399</v>
      </c>
      <c r="Z1331" s="14">
        <v>902.15333333333297</v>
      </c>
      <c r="AA1331" s="14">
        <v>659.21451612903195</v>
      </c>
      <c r="AB1331" s="14">
        <v>526.44354838709603</v>
      </c>
      <c r="AC1331" s="14">
        <v>432.76607142857102</v>
      </c>
      <c r="AD1331" s="14">
        <v>248.24516129032199</v>
      </c>
      <c r="AE1331" s="14">
        <v>152.31666666666601</v>
      </c>
      <c r="AF1331" s="14">
        <v>120.595161290322</v>
      </c>
      <c r="AG1331" s="14">
        <v>465.77166666666602</v>
      </c>
      <c r="AH1331" s="14">
        <v>722.55645161290295</v>
      </c>
      <c r="AI1331" s="14">
        <v>1359.0580645161201</v>
      </c>
      <c r="AJ1331" s="14">
        <v>2084.3000000000002</v>
      </c>
      <c r="AK1331" s="14">
        <v>2535.4354838709601</v>
      </c>
      <c r="AL1331" s="14">
        <v>2627</v>
      </c>
      <c r="AM1331" s="14">
        <v>2620.8548387096698</v>
      </c>
      <c r="AN1331" s="14">
        <v>2590.0806451612898</v>
      </c>
      <c r="AO1331" s="14">
        <v>2573.9107142857101</v>
      </c>
      <c r="AP1331" s="14">
        <v>2546.2096774193501</v>
      </c>
      <c r="AQ1331" s="14">
        <v>2346.8000000000002</v>
      </c>
      <c r="AR1331" s="14">
        <v>1573.9516129032199</v>
      </c>
      <c r="AS1331" s="14">
        <v>1135.45</v>
      </c>
      <c r="AT1331" s="14">
        <v>834.50645161290299</v>
      </c>
      <c r="AU1331" s="14">
        <v>887.49677419354805</v>
      </c>
      <c r="AV1331" s="14">
        <v>1209.7616666666599</v>
      </c>
      <c r="AW1331" s="14">
        <v>1532.69354838709</v>
      </c>
      <c r="AX1331" s="14">
        <v>1420.06666666666</v>
      </c>
      <c r="AY1331" s="14">
        <v>1000.83548387096</v>
      </c>
      <c r="AZ1331" s="14">
        <v>866.34677419354796</v>
      </c>
      <c r="BA1331" s="14">
        <v>782.48448275861995</v>
      </c>
      <c r="BB1331" s="14">
        <v>652.98548387096696</v>
      </c>
      <c r="BC1331" s="14">
        <v>685.63666666666597</v>
      </c>
      <c r="BD1331" s="14">
        <v>1413.9177419354801</v>
      </c>
      <c r="BE1331" s="14">
        <v>3260.2</v>
      </c>
      <c r="BF1331" s="14">
        <v>3281.6129032258</v>
      </c>
      <c r="BG1331" s="14">
        <v>2063.72580645161</v>
      </c>
      <c r="BH1331" s="14">
        <v>1535.5166666666601</v>
      </c>
      <c r="BI1331" s="14">
        <v>1154.2483870967701</v>
      </c>
      <c r="BJ1331" s="14">
        <v>769.57666666666603</v>
      </c>
      <c r="BK1331" s="14">
        <v>531.47096774193506</v>
      </c>
      <c r="BL1331" s="14">
        <v>369.45806451612901</v>
      </c>
      <c r="BM1331" s="14">
        <v>261.21249999999998</v>
      </c>
      <c r="BN1331" s="14">
        <v>199.972580645161</v>
      </c>
      <c r="BO1331" s="14">
        <v>146.856666666666</v>
      </c>
      <c r="BP1331" s="14">
        <v>165.19516129032201</v>
      </c>
      <c r="BQ1331" s="14">
        <v>308.05666666666599</v>
      </c>
      <c r="BR1331" s="14">
        <v>570.22903225806397</v>
      </c>
      <c r="BS1331" s="14">
        <v>1272.3709677419299</v>
      </c>
      <c r="BT1331" s="14">
        <v>1533.3333333333301</v>
      </c>
      <c r="BU1331" s="14">
        <v>1955.03225806451</v>
      </c>
      <c r="BV1331" s="14">
        <v>2297.3166666666598</v>
      </c>
      <c r="BW1331" s="14">
        <v>2537.0806451612898</v>
      </c>
      <c r="BX1331" s="14">
        <v>2524.38709677419</v>
      </c>
      <c r="BY1331" s="14">
        <v>2403.6964285714198</v>
      </c>
      <c r="BZ1331" s="14">
        <v>2157.3548387096698</v>
      </c>
      <c r="CA1331" s="14">
        <v>1614.63333333333</v>
      </c>
      <c r="CB1331" s="14">
        <v>1265.8709677419299</v>
      </c>
      <c r="CC1331" s="14">
        <v>1474.35</v>
      </c>
      <c r="CD1331" s="14">
        <v>2085.8225806451601</v>
      </c>
      <c r="CE1331" s="14">
        <v>2904.7903225806399</v>
      </c>
      <c r="CF1331" s="14">
        <v>3046.2</v>
      </c>
      <c r="CG1331" s="14">
        <v>2566</v>
      </c>
      <c r="CH1331" s="14">
        <v>2049.8166666666598</v>
      </c>
      <c r="CI1331" s="14">
        <v>1551.7903225806399</v>
      </c>
      <c r="CJ1331" s="14">
        <v>1258.2580645161199</v>
      </c>
      <c r="CK1331" s="14">
        <v>1080.63035714285</v>
      </c>
      <c r="CL1331" s="14">
        <v>725.78870967741898</v>
      </c>
      <c r="CM1331" s="14">
        <v>333.796666666666</v>
      </c>
      <c r="CN1331" s="14">
        <v>387.720967741935</v>
      </c>
      <c r="CO1331" s="14">
        <v>1209.02</v>
      </c>
      <c r="CP1331" s="14">
        <v>1921.2580645161199</v>
      </c>
      <c r="CQ1331" s="14">
        <v>2486.5</v>
      </c>
      <c r="CR1331" s="14">
        <v>1586.1666666666599</v>
      </c>
      <c r="CS1331" s="14">
        <v>902.19032258064499</v>
      </c>
      <c r="CT1331" s="14">
        <v>630.89666666666596</v>
      </c>
      <c r="CU1331" s="14">
        <v>433.81451612903197</v>
      </c>
      <c r="CV1331" s="14">
        <v>227.601612903225</v>
      </c>
      <c r="CW1331" s="14">
        <v>137.655172413793</v>
      </c>
      <c r="CX1331" s="14">
        <v>116.869354838709</v>
      </c>
      <c r="CY1331" s="14">
        <v>342.95166666666597</v>
      </c>
      <c r="CZ1331" s="14">
        <v>1027.80967741935</v>
      </c>
      <c r="DA1331" s="14">
        <v>2936.2333333333299</v>
      </c>
      <c r="DB1331" s="14">
        <v>3192.4677419354798</v>
      </c>
      <c r="DC1331" s="14">
        <v>2664.6935483870898</v>
      </c>
      <c r="DD1331" s="14">
        <v>2259.9499999999998</v>
      </c>
      <c r="DE1331" s="14">
        <v>1751.6451612903199</v>
      </c>
      <c r="DF1331" s="14">
        <v>1374.6666666666599</v>
      </c>
      <c r="DG1331" s="14">
        <v>1031.3709677419299</v>
      </c>
      <c r="DH1331" s="14">
        <v>635.28548387096703</v>
      </c>
      <c r="DI1331" s="14">
        <v>555.55535714285702</v>
      </c>
      <c r="DJ1331" s="14">
        <v>300.24677419354799</v>
      </c>
      <c r="DK1331" s="14">
        <v>330.93833333333299</v>
      </c>
      <c r="DL1331" s="14">
        <v>1243.77096774193</v>
      </c>
      <c r="DM1331" s="14">
        <v>2201.0166666666601</v>
      </c>
      <c r="DN1331" s="14">
        <v>2938.66129032258</v>
      </c>
      <c r="DO1331" s="14">
        <v>3329.4354838709601</v>
      </c>
      <c r="DP1331" s="14">
        <v>3537.2166666666599</v>
      </c>
      <c r="DQ1331" s="14">
        <v>3271.4032258064499</v>
      </c>
      <c r="DR1331" s="14">
        <v>2645.9666666666599</v>
      </c>
      <c r="DS1331" s="15">
        <v>2128.4</v>
      </c>
    </row>
    <row r="1332" spans="1:123" x14ac:dyDescent="0.25">
      <c r="A1332" s="16" t="s">
        <v>64</v>
      </c>
      <c r="B1332" s="17">
        <v>8</v>
      </c>
      <c r="C1332" s="13" t="str">
        <f t="shared" si="24"/>
        <v>BB_L_16_GW_GW_SA_Low_GW_GQ_48_000_8</v>
      </c>
      <c r="D1332" s="18">
        <v>10</v>
      </c>
      <c r="E1332" s="18">
        <v>10</v>
      </c>
      <c r="F1332" s="18">
        <v>10</v>
      </c>
      <c r="G1332" s="18">
        <v>10</v>
      </c>
      <c r="H1332" s="18">
        <v>10.7969354838709</v>
      </c>
      <c r="I1332" s="18">
        <v>199.48683333333301</v>
      </c>
      <c r="J1332" s="18">
        <v>576.59677419354796</v>
      </c>
      <c r="K1332" s="18">
        <v>818.027419354838</v>
      </c>
      <c r="L1332" s="18">
        <v>1023.28333333333</v>
      </c>
      <c r="M1332" s="18">
        <v>1126.9032258064501</v>
      </c>
      <c r="N1332" s="18">
        <v>1149.93333333333</v>
      </c>
      <c r="O1332" s="18">
        <v>1159.4516129032199</v>
      </c>
      <c r="P1332" s="18">
        <v>1154.7419354838701</v>
      </c>
      <c r="Q1332" s="18">
        <v>1119.05357142857</v>
      </c>
      <c r="R1332" s="18">
        <v>1077.72580645161</v>
      </c>
      <c r="S1332" s="18">
        <v>1011.46333333333</v>
      </c>
      <c r="T1332" s="18">
        <v>854.67096774193499</v>
      </c>
      <c r="U1332" s="18">
        <v>643.63833333333298</v>
      </c>
      <c r="V1332" s="18">
        <v>564.38225806451601</v>
      </c>
      <c r="W1332" s="18">
        <v>795.06774193548301</v>
      </c>
      <c r="X1332" s="18">
        <v>1280.3333333333301</v>
      </c>
      <c r="Y1332" s="18">
        <v>1576.85483870967</v>
      </c>
      <c r="Z1332" s="18">
        <v>1661.11666666666</v>
      </c>
      <c r="AA1332" s="18">
        <v>1680.66129032258</v>
      </c>
      <c r="AB1332" s="18">
        <v>1674.77419354838</v>
      </c>
      <c r="AC1332" s="18">
        <v>1654.69642857142</v>
      </c>
      <c r="AD1332" s="18">
        <v>1569.5645161290299</v>
      </c>
      <c r="AE1332" s="18">
        <v>1449.95</v>
      </c>
      <c r="AF1332" s="18">
        <v>1239.7903225806399</v>
      </c>
      <c r="AG1332" s="18">
        <v>947.16999999999905</v>
      </c>
      <c r="AH1332" s="18">
        <v>848.39677419354803</v>
      </c>
      <c r="AI1332" s="18">
        <v>750.62258064516095</v>
      </c>
      <c r="AJ1332" s="18">
        <v>738.219999999999</v>
      </c>
      <c r="AK1332" s="18">
        <v>841.77258064516104</v>
      </c>
      <c r="AL1332" s="18">
        <v>935.19500000000005</v>
      </c>
      <c r="AM1332" s="18">
        <v>1005.50322580645</v>
      </c>
      <c r="AN1332" s="18">
        <v>1057.0161290322501</v>
      </c>
      <c r="AO1332" s="18">
        <v>1076.19642857142</v>
      </c>
      <c r="AP1332" s="18">
        <v>1104.35483870967</v>
      </c>
      <c r="AQ1332" s="18">
        <v>1245.2666666666601</v>
      </c>
      <c r="AR1332" s="18">
        <v>1551.5483870967701</v>
      </c>
      <c r="AS1332" s="18">
        <v>1681.4</v>
      </c>
      <c r="AT1332" s="18">
        <v>1723.77419354838</v>
      </c>
      <c r="AU1332" s="18">
        <v>1690.83870967741</v>
      </c>
      <c r="AV1332" s="18">
        <v>1605.55</v>
      </c>
      <c r="AW1332" s="18">
        <v>1514.66129032258</v>
      </c>
      <c r="AX1332" s="18">
        <v>1421.93333333333</v>
      </c>
      <c r="AY1332" s="18">
        <v>1388.9193548387</v>
      </c>
      <c r="AZ1332" s="18">
        <v>1375.6774193548299</v>
      </c>
      <c r="BA1332" s="18">
        <v>1362.2931034482699</v>
      </c>
      <c r="BB1332" s="18">
        <v>1319.66129032258</v>
      </c>
      <c r="BC1332" s="18">
        <v>1252.88333333333</v>
      </c>
      <c r="BD1332" s="18">
        <v>1195.6290322580601</v>
      </c>
      <c r="BE1332" s="18">
        <v>1471.35</v>
      </c>
      <c r="BF1332" s="18">
        <v>1970.9354838709601</v>
      </c>
      <c r="BG1332" s="18">
        <v>2538</v>
      </c>
      <c r="BH1332" s="18">
        <v>2655.2333333333299</v>
      </c>
      <c r="BI1332" s="18">
        <v>2664.7096774193501</v>
      </c>
      <c r="BJ1332" s="18">
        <v>2599</v>
      </c>
      <c r="BK1332" s="18">
        <v>2478.8548387096698</v>
      </c>
      <c r="BL1332" s="18">
        <v>2331.8225806451601</v>
      </c>
      <c r="BM1332" s="18">
        <v>2174.125</v>
      </c>
      <c r="BN1332" s="18">
        <v>2017.9838709677399</v>
      </c>
      <c r="BO1332" s="18">
        <v>1791.7833333333299</v>
      </c>
      <c r="BP1332" s="18">
        <v>1525.5967741935401</v>
      </c>
      <c r="BQ1332" s="18">
        <v>1221.9166666666599</v>
      </c>
      <c r="BR1332" s="18">
        <v>1064.17258064516</v>
      </c>
      <c r="BS1332" s="18">
        <v>848.34354838709601</v>
      </c>
      <c r="BT1332" s="18">
        <v>812.63833333333298</v>
      </c>
      <c r="BU1332" s="18">
        <v>793.849999999999</v>
      </c>
      <c r="BV1332" s="18">
        <v>832.02166666666596</v>
      </c>
      <c r="BW1332" s="18">
        <v>951.55</v>
      </c>
      <c r="BX1332" s="18">
        <v>1041.85483870967</v>
      </c>
      <c r="BY1332" s="18">
        <v>1159.7142857142801</v>
      </c>
      <c r="BZ1332" s="18">
        <v>1304.27419354838</v>
      </c>
      <c r="CA1332" s="18">
        <v>1533.1666666666599</v>
      </c>
      <c r="CB1332" s="18">
        <v>1688.8709677419299</v>
      </c>
      <c r="CC1332" s="18">
        <v>1733.4666666666601</v>
      </c>
      <c r="CD1332" s="18">
        <v>1733.2419354838701</v>
      </c>
      <c r="CE1332" s="18">
        <v>1799.4032258064501</v>
      </c>
      <c r="CF1332" s="18">
        <v>2090.7333333333299</v>
      </c>
      <c r="CG1332" s="18">
        <v>2282.3709677419301</v>
      </c>
      <c r="CH1332" s="18">
        <v>2407.86666666666</v>
      </c>
      <c r="CI1332" s="18">
        <v>2469.66129032258</v>
      </c>
      <c r="CJ1332" s="18">
        <v>2480.4354838709601</v>
      </c>
      <c r="CK1332" s="18">
        <v>2472.4642857142799</v>
      </c>
      <c r="CL1332" s="18">
        <v>2405.66129032258</v>
      </c>
      <c r="CM1332" s="18">
        <v>2108.4499999999998</v>
      </c>
      <c r="CN1332" s="18">
        <v>1777.4354838709601</v>
      </c>
      <c r="CO1332" s="18">
        <v>1376.61666666666</v>
      </c>
      <c r="CP1332" s="18">
        <v>1215.9838709677399</v>
      </c>
      <c r="CQ1332" s="18">
        <v>1483.2580645161199</v>
      </c>
      <c r="CR1332" s="18">
        <v>2248.65</v>
      </c>
      <c r="CS1332" s="18">
        <v>2308.4354838709601</v>
      </c>
      <c r="CT1332" s="18">
        <v>2271.4333333333302</v>
      </c>
      <c r="CU1332" s="18">
        <v>2174.3709677419301</v>
      </c>
      <c r="CV1332" s="18">
        <v>1959.5</v>
      </c>
      <c r="CW1332" s="18">
        <v>1691.7586206896499</v>
      </c>
      <c r="CX1332" s="18">
        <v>1411.6129032258</v>
      </c>
      <c r="CY1332" s="18">
        <v>1061.38333333333</v>
      </c>
      <c r="CZ1332" s="18">
        <v>751.83548387096698</v>
      </c>
      <c r="DA1332" s="18">
        <v>1156.58</v>
      </c>
      <c r="DB1332" s="18">
        <v>1987.38709677419</v>
      </c>
      <c r="DC1332" s="18">
        <v>2428.4032258064499</v>
      </c>
      <c r="DD1332" s="18">
        <v>2598.4166666666601</v>
      </c>
      <c r="DE1332" s="18">
        <v>2744.4032258064499</v>
      </c>
      <c r="DF1332" s="18">
        <v>2799.4166666666601</v>
      </c>
      <c r="DG1332" s="18">
        <v>2790.8548387096698</v>
      </c>
      <c r="DH1332" s="18">
        <v>2691.7419354838698</v>
      </c>
      <c r="DI1332" s="18">
        <v>2642.7142857142799</v>
      </c>
      <c r="DJ1332" s="18">
        <v>2299.6774193548299</v>
      </c>
      <c r="DK1332" s="18">
        <v>1782.8</v>
      </c>
      <c r="DL1332" s="18">
        <v>1261.72580645161</v>
      </c>
      <c r="DM1332" s="18">
        <v>1126.06666666666</v>
      </c>
      <c r="DN1332" s="18">
        <v>1181.2419354838701</v>
      </c>
      <c r="DO1332" s="18">
        <v>1338.69354838709</v>
      </c>
      <c r="DP1332" s="18">
        <v>1573.9</v>
      </c>
      <c r="DQ1332" s="18">
        <v>2151.3709677419301</v>
      </c>
      <c r="DR1332" s="18">
        <v>2485.75</v>
      </c>
      <c r="DS1332" s="19">
        <v>2649.9</v>
      </c>
    </row>
    <row r="1333" spans="1:123" x14ac:dyDescent="0.25">
      <c r="A1333" s="12" t="s">
        <v>64</v>
      </c>
      <c r="B1333" s="13">
        <v>9</v>
      </c>
      <c r="C1333" s="13" t="str">
        <f t="shared" si="24"/>
        <v>BB_L_16_GW_GW_SA_Low_GW_GQ_48_000_9</v>
      </c>
      <c r="D1333" s="14">
        <v>10</v>
      </c>
      <c r="E1333" s="14">
        <v>10</v>
      </c>
      <c r="F1333" s="14">
        <v>10</v>
      </c>
      <c r="G1333" s="14">
        <v>10</v>
      </c>
      <c r="H1333" s="14">
        <v>10</v>
      </c>
      <c r="I1333" s="14">
        <v>10.0511666666666</v>
      </c>
      <c r="J1333" s="14">
        <v>10.6229032258064</v>
      </c>
      <c r="K1333" s="14">
        <v>12.0716129032258</v>
      </c>
      <c r="L1333" s="14">
        <v>15.9611666666666</v>
      </c>
      <c r="M1333" s="14">
        <v>21.320967741935402</v>
      </c>
      <c r="N1333" s="14">
        <v>25.690666666666601</v>
      </c>
      <c r="O1333" s="14">
        <v>31.017419354838701</v>
      </c>
      <c r="P1333" s="14">
        <v>36.066129032257997</v>
      </c>
      <c r="Q1333" s="14">
        <v>47.847678571428503</v>
      </c>
      <c r="R1333" s="14">
        <v>58.894354838709603</v>
      </c>
      <c r="S1333" s="14">
        <v>74.245333333333306</v>
      </c>
      <c r="T1333" s="14">
        <v>111.91193548387</v>
      </c>
      <c r="U1333" s="14">
        <v>183.715</v>
      </c>
      <c r="V1333" s="14">
        <v>243.572580645161</v>
      </c>
      <c r="W1333" s="14">
        <v>342.267741935483</v>
      </c>
      <c r="X1333" s="14">
        <v>426.92666666666599</v>
      </c>
      <c r="Y1333" s="14">
        <v>477.07580645161198</v>
      </c>
      <c r="Z1333" s="14">
        <v>500.93833333333299</v>
      </c>
      <c r="AA1333" s="14">
        <v>518.06290322580605</v>
      </c>
      <c r="AB1333" s="14">
        <v>529.28548387096703</v>
      </c>
      <c r="AC1333" s="14">
        <v>538.58392857142803</v>
      </c>
      <c r="AD1333" s="14">
        <v>562.68225806451596</v>
      </c>
      <c r="AE1333" s="14">
        <v>586.78</v>
      </c>
      <c r="AF1333" s="14">
        <v>625.76935483870898</v>
      </c>
      <c r="AG1333" s="14">
        <v>686.82999999999902</v>
      </c>
      <c r="AH1333" s="14">
        <v>712.89032258064503</v>
      </c>
      <c r="AI1333" s="14">
        <v>756.73548387096696</v>
      </c>
      <c r="AJ1333" s="14">
        <v>803.80666666666605</v>
      </c>
      <c r="AK1333" s="14">
        <v>843.89032258064503</v>
      </c>
      <c r="AL1333" s="14">
        <v>863.62333333333299</v>
      </c>
      <c r="AM1333" s="14">
        <v>874.93064516129004</v>
      </c>
      <c r="AN1333" s="14">
        <v>881.94838709677401</v>
      </c>
      <c r="AO1333" s="14">
        <v>884.21071428571395</v>
      </c>
      <c r="AP1333" s="14">
        <v>887.48387096774195</v>
      </c>
      <c r="AQ1333" s="14">
        <v>902.87833333333299</v>
      </c>
      <c r="AR1333" s="14">
        <v>931.91774193548304</v>
      </c>
      <c r="AS1333" s="14">
        <v>944.88666666666597</v>
      </c>
      <c r="AT1333" s="14">
        <v>959.04032258064501</v>
      </c>
      <c r="AU1333" s="14">
        <v>968.41451612903199</v>
      </c>
      <c r="AV1333" s="14">
        <v>979.618333333333</v>
      </c>
      <c r="AW1333" s="14">
        <v>993.85967741935497</v>
      </c>
      <c r="AX1333" s="14">
        <v>1037.0933333333301</v>
      </c>
      <c r="AY1333" s="14">
        <v>1077.9032258064501</v>
      </c>
      <c r="AZ1333" s="14">
        <v>1093.1774193548299</v>
      </c>
      <c r="BA1333" s="14">
        <v>1103.7068965517201</v>
      </c>
      <c r="BB1333" s="14">
        <v>1126.5645161290299</v>
      </c>
      <c r="BC1333" s="14">
        <v>1152.88333333333</v>
      </c>
      <c r="BD1333" s="14">
        <v>1190.5967741935401</v>
      </c>
      <c r="BE1333" s="14">
        <v>1257.06666666666</v>
      </c>
      <c r="BF1333" s="14">
        <v>1276.2580645161199</v>
      </c>
      <c r="BG1333" s="14">
        <v>1288.4838709677399</v>
      </c>
      <c r="BH1333" s="14">
        <v>1295.2</v>
      </c>
      <c r="BI1333" s="14">
        <v>1301.6129032258</v>
      </c>
      <c r="BJ1333" s="14">
        <v>1312.4</v>
      </c>
      <c r="BK1333" s="14">
        <v>1325.5483870967701</v>
      </c>
      <c r="BL1333" s="14">
        <v>1341.08064516129</v>
      </c>
      <c r="BM1333" s="14">
        <v>1358.44642857142</v>
      </c>
      <c r="BN1333" s="14">
        <v>1377</v>
      </c>
      <c r="BO1333" s="14">
        <v>1406.2166666666601</v>
      </c>
      <c r="BP1333" s="14">
        <v>1445.8064516129</v>
      </c>
      <c r="BQ1333" s="14">
        <v>1497.35</v>
      </c>
      <c r="BR1333" s="14">
        <v>1531.4193548387</v>
      </c>
      <c r="BS1333" s="14">
        <v>1592.5645161290299</v>
      </c>
      <c r="BT1333" s="14">
        <v>1611</v>
      </c>
      <c r="BU1333" s="14">
        <v>1638.6290322580601</v>
      </c>
      <c r="BV1333" s="14">
        <v>1662.31666666666</v>
      </c>
      <c r="BW1333" s="14">
        <v>1687.1129032258</v>
      </c>
      <c r="BX1333" s="14">
        <v>1695.7419354838701</v>
      </c>
      <c r="BY1333" s="14">
        <v>1702.2857142857099</v>
      </c>
      <c r="BZ1333" s="14">
        <v>1705.22580645161</v>
      </c>
      <c r="CA1333" s="14">
        <v>1697.9</v>
      </c>
      <c r="CB1333" s="14">
        <v>1674.4032258064501</v>
      </c>
      <c r="CC1333" s="14">
        <v>1640.45</v>
      </c>
      <c r="CD1333" s="14">
        <v>1609.8709677419299</v>
      </c>
      <c r="CE1333" s="14">
        <v>1573.72580645161</v>
      </c>
      <c r="CF1333" s="14">
        <v>1539.7166666666601</v>
      </c>
      <c r="CG1333" s="14">
        <v>1530.7903225806399</v>
      </c>
      <c r="CH1333" s="14">
        <v>1528</v>
      </c>
      <c r="CI1333" s="14">
        <v>1529.7096774193501</v>
      </c>
      <c r="CJ1333" s="14">
        <v>1532.58064516129</v>
      </c>
      <c r="CK1333" s="14">
        <v>1535.5</v>
      </c>
      <c r="CL1333" s="14">
        <v>1545.1290322580601</v>
      </c>
      <c r="CM1333" s="14">
        <v>1575.9166666666599</v>
      </c>
      <c r="CN1333" s="14">
        <v>1611.2419354838701</v>
      </c>
      <c r="CO1333" s="14">
        <v>1669.38333333333</v>
      </c>
      <c r="CP1333" s="14">
        <v>1710.1774193548299</v>
      </c>
      <c r="CQ1333" s="14">
        <v>1770.4838709677399</v>
      </c>
      <c r="CR1333" s="14">
        <v>1824.13333333333</v>
      </c>
      <c r="CS1333" s="14">
        <v>1812.08064516129</v>
      </c>
      <c r="CT1333" s="14">
        <v>1803.93333333333</v>
      </c>
      <c r="CU1333" s="14">
        <v>1795.9838709677399</v>
      </c>
      <c r="CV1333" s="14">
        <v>1786.72580645161</v>
      </c>
      <c r="CW1333" s="14">
        <v>1783.41379310344</v>
      </c>
      <c r="CX1333" s="14">
        <v>1785.2903225806399</v>
      </c>
      <c r="CY1333" s="14">
        <v>1796.25</v>
      </c>
      <c r="CZ1333" s="14">
        <v>1813.1290322580601</v>
      </c>
      <c r="DA1333" s="14">
        <v>1804.31666666666</v>
      </c>
      <c r="DB1333" s="14">
        <v>1750.3709677419299</v>
      </c>
      <c r="DC1333" s="14">
        <v>1706.53225806451</v>
      </c>
      <c r="DD1333" s="14">
        <v>1680.95</v>
      </c>
      <c r="DE1333" s="14">
        <v>1650.4354838709601</v>
      </c>
      <c r="DF1333" s="14">
        <v>1628.68333333333</v>
      </c>
      <c r="DG1333" s="14">
        <v>1610.0645161290299</v>
      </c>
      <c r="DH1333" s="14">
        <v>1590.4354838709601</v>
      </c>
      <c r="DI1333" s="14">
        <v>1586.6428571428501</v>
      </c>
      <c r="DJ1333" s="14">
        <v>1586.3709677419299</v>
      </c>
      <c r="DK1333" s="14">
        <v>1611.95</v>
      </c>
      <c r="DL1333" s="14">
        <v>1682.2419354838701</v>
      </c>
      <c r="DM1333" s="14">
        <v>1740.7</v>
      </c>
      <c r="DN1333" s="14">
        <v>1785.9354838709601</v>
      </c>
      <c r="DO1333" s="14">
        <v>1812.4032258064501</v>
      </c>
      <c r="DP1333" s="14">
        <v>1832.3</v>
      </c>
      <c r="DQ1333" s="14">
        <v>1851.6451612903199</v>
      </c>
      <c r="DR1333" s="14">
        <v>1849.86666666666</v>
      </c>
      <c r="DS1333" s="15">
        <v>1843.4</v>
      </c>
    </row>
    <row r="1334" spans="1:123" x14ac:dyDescent="0.25">
      <c r="A1334" s="16" t="s">
        <v>64</v>
      </c>
      <c r="B1334" s="17">
        <v>10</v>
      </c>
      <c r="C1334" s="13" t="str">
        <f t="shared" si="24"/>
        <v>BB_L_16_GW_GW_SA_Low_GW_GQ_48_000_10</v>
      </c>
      <c r="D1334" s="18">
        <v>10</v>
      </c>
      <c r="E1334" s="18">
        <v>10</v>
      </c>
      <c r="F1334" s="18">
        <v>10</v>
      </c>
      <c r="G1334" s="18">
        <v>10</v>
      </c>
      <c r="H1334" s="18">
        <v>10.007096774193499</v>
      </c>
      <c r="I1334" s="18">
        <v>36.4344999999999</v>
      </c>
      <c r="J1334" s="18">
        <v>165.98790322580601</v>
      </c>
      <c r="K1334" s="18">
        <v>330.10645161290302</v>
      </c>
      <c r="L1334" s="18">
        <v>569.09333333333302</v>
      </c>
      <c r="M1334" s="18">
        <v>767.31129032258002</v>
      </c>
      <c r="N1334" s="18">
        <v>859.99166666666599</v>
      </c>
      <c r="O1334" s="18">
        <v>944.77096774193501</v>
      </c>
      <c r="P1334" s="18">
        <v>999.99354838709598</v>
      </c>
      <c r="Q1334" s="18">
        <v>1078.4107142857099</v>
      </c>
      <c r="R1334" s="18">
        <v>1117.85483870967</v>
      </c>
      <c r="S1334" s="18">
        <v>1119.7166666666601</v>
      </c>
      <c r="T1334" s="18">
        <v>1058.1129032258</v>
      </c>
      <c r="U1334" s="18">
        <v>820.72166666666601</v>
      </c>
      <c r="V1334" s="18">
        <v>613.59354838709601</v>
      </c>
      <c r="W1334" s="18">
        <v>423.63709677419303</v>
      </c>
      <c r="X1334" s="18">
        <v>607.39666666666596</v>
      </c>
      <c r="Y1334" s="18">
        <v>939.66774193548304</v>
      </c>
      <c r="Z1334" s="18">
        <v>1145.63333333333</v>
      </c>
      <c r="AA1334" s="18">
        <v>1307.0161290322501</v>
      </c>
      <c r="AB1334" s="18">
        <v>1400.69354838709</v>
      </c>
      <c r="AC1334" s="18">
        <v>1466.2142857142801</v>
      </c>
      <c r="AD1334" s="18">
        <v>1586.7419354838701</v>
      </c>
      <c r="AE1334" s="18">
        <v>1617.95</v>
      </c>
      <c r="AF1334" s="18">
        <v>1551.3225806451601</v>
      </c>
      <c r="AG1334" s="18">
        <v>1281.4666666666601</v>
      </c>
      <c r="AH1334" s="18">
        <v>1145.5</v>
      </c>
      <c r="AI1334" s="18">
        <v>918.00322580645104</v>
      </c>
      <c r="AJ1334" s="18">
        <v>695.21</v>
      </c>
      <c r="AK1334" s="18">
        <v>558.17903225806401</v>
      </c>
      <c r="AL1334" s="18">
        <v>519.731666666666</v>
      </c>
      <c r="AM1334" s="18">
        <v>512.27580645161299</v>
      </c>
      <c r="AN1334" s="18">
        <v>515.18225806451596</v>
      </c>
      <c r="AO1334" s="18">
        <v>517.43928571428501</v>
      </c>
      <c r="AP1334" s="18">
        <v>522.65483870967705</v>
      </c>
      <c r="AQ1334" s="18">
        <v>576.08166666666602</v>
      </c>
      <c r="AR1334" s="18">
        <v>873.34193548386997</v>
      </c>
      <c r="AS1334" s="18">
        <v>1099.0999999999999</v>
      </c>
      <c r="AT1334" s="18">
        <v>1454.1129032258</v>
      </c>
      <c r="AU1334" s="18">
        <v>1641.4516129032199</v>
      </c>
      <c r="AV1334" s="18">
        <v>1711.45</v>
      </c>
      <c r="AW1334" s="18">
        <v>1719.1451612903199</v>
      </c>
      <c r="AX1334" s="18">
        <v>1476.8333333333301</v>
      </c>
      <c r="AY1334" s="18">
        <v>1312.1451612903199</v>
      </c>
      <c r="AZ1334" s="18">
        <v>1273.3709677419299</v>
      </c>
      <c r="BA1334" s="18">
        <v>1256.7241379310301</v>
      </c>
      <c r="BB1334" s="18">
        <v>1244.6774193548299</v>
      </c>
      <c r="BC1334" s="18">
        <v>1239.5333333333299</v>
      </c>
      <c r="BD1334" s="18">
        <v>1178.9354838709601</v>
      </c>
      <c r="BE1334" s="18">
        <v>969.36999999999898</v>
      </c>
      <c r="BF1334" s="18">
        <v>1060.9741935483801</v>
      </c>
      <c r="BG1334" s="18">
        <v>1579.08064516129</v>
      </c>
      <c r="BH1334" s="18">
        <v>1812.9666666666601</v>
      </c>
      <c r="BI1334" s="18">
        <v>2001.9516129032199</v>
      </c>
      <c r="BJ1334" s="18">
        <v>2190.9166666666601</v>
      </c>
      <c r="BK1334" s="18">
        <v>2285.8548387096698</v>
      </c>
      <c r="BL1334" s="18">
        <v>2317.1451612903202</v>
      </c>
      <c r="BM1334" s="18">
        <v>2298.1607142857101</v>
      </c>
      <c r="BN1334" s="18">
        <v>2232.6451612903202</v>
      </c>
      <c r="BO1334" s="18">
        <v>2098.5166666666601</v>
      </c>
      <c r="BP1334" s="18">
        <v>1880.9032258064501</v>
      </c>
      <c r="BQ1334" s="18">
        <v>1575.0333333333299</v>
      </c>
      <c r="BR1334" s="18">
        <v>1368.8709677419299</v>
      </c>
      <c r="BS1334" s="18">
        <v>1001.36129032258</v>
      </c>
      <c r="BT1334" s="18">
        <v>896.488333333333</v>
      </c>
      <c r="BU1334" s="18">
        <v>745.69193548387102</v>
      </c>
      <c r="BV1334" s="18">
        <v>630.00333333333299</v>
      </c>
      <c r="BW1334" s="18">
        <v>533.89516129032199</v>
      </c>
      <c r="BX1334" s="18">
        <v>520.10967741935406</v>
      </c>
      <c r="BY1334" s="18">
        <v>538.31964285714196</v>
      </c>
      <c r="BZ1334" s="18">
        <v>605.59354838709601</v>
      </c>
      <c r="CA1334" s="18">
        <v>833.14666666666596</v>
      </c>
      <c r="CB1334" s="18">
        <v>1176.5516129032201</v>
      </c>
      <c r="CC1334" s="18">
        <v>1498.43333333333</v>
      </c>
      <c r="CD1334" s="18">
        <v>1643.58064516129</v>
      </c>
      <c r="CE1334" s="18">
        <v>1683.27419354838</v>
      </c>
      <c r="CF1334" s="18">
        <v>1638.88333333333</v>
      </c>
      <c r="CG1334" s="18">
        <v>1683.2580645161199</v>
      </c>
      <c r="CH1334" s="18">
        <v>1779.3333333333301</v>
      </c>
      <c r="CI1334" s="18">
        <v>1913.2096774193501</v>
      </c>
      <c r="CJ1334" s="18">
        <v>2006.0967741935401</v>
      </c>
      <c r="CK1334" s="18">
        <v>2066.1964285714198</v>
      </c>
      <c r="CL1334" s="18">
        <v>2192.5</v>
      </c>
      <c r="CM1334" s="18">
        <v>2293.8166666666598</v>
      </c>
      <c r="CN1334" s="18">
        <v>2169.0322580645102</v>
      </c>
      <c r="CO1334" s="18">
        <v>1754.7666666666601</v>
      </c>
      <c r="CP1334" s="18">
        <v>1424.2903225806399</v>
      </c>
      <c r="CQ1334" s="18">
        <v>1144.45483870967</v>
      </c>
      <c r="CR1334" s="18">
        <v>1376.2666666666601</v>
      </c>
      <c r="CS1334" s="18">
        <v>1708.0645161290299</v>
      </c>
      <c r="CT1334" s="18">
        <v>1837.75</v>
      </c>
      <c r="CU1334" s="18">
        <v>1917.53225806451</v>
      </c>
      <c r="CV1334" s="18">
        <v>1950.4032258064501</v>
      </c>
      <c r="CW1334" s="18">
        <v>1844.2068965517201</v>
      </c>
      <c r="CX1334" s="18">
        <v>1642.3709677419299</v>
      </c>
      <c r="CY1334" s="18">
        <v>1281.46</v>
      </c>
      <c r="CZ1334" s="18">
        <v>833.80645161290295</v>
      </c>
      <c r="DA1334" s="18">
        <v>544.43166666666605</v>
      </c>
      <c r="DB1334" s="18">
        <v>830.572580645161</v>
      </c>
      <c r="DC1334" s="18">
        <v>1164.27419354838</v>
      </c>
      <c r="DD1334" s="18">
        <v>1380.95</v>
      </c>
      <c r="DE1334" s="18">
        <v>1660.35483870967</v>
      </c>
      <c r="DF1334" s="18">
        <v>1865.93333333333</v>
      </c>
      <c r="DG1334" s="18">
        <v>2049.6129032258</v>
      </c>
      <c r="DH1334" s="18">
        <v>2238.66129032258</v>
      </c>
      <c r="DI1334" s="18">
        <v>2256.8392857142799</v>
      </c>
      <c r="DJ1334" s="18">
        <v>2240.9677419354798</v>
      </c>
      <c r="DK1334" s="18">
        <v>1949.7666666666601</v>
      </c>
      <c r="DL1334" s="18">
        <v>1362.5161290322501</v>
      </c>
      <c r="DM1334" s="18">
        <v>982.14999999999895</v>
      </c>
      <c r="DN1334" s="18">
        <v>753.05806451612898</v>
      </c>
      <c r="DO1334" s="18">
        <v>682.70645161290304</v>
      </c>
      <c r="DP1334" s="18">
        <v>702.27</v>
      </c>
      <c r="DQ1334" s="18">
        <v>999.08387096774095</v>
      </c>
      <c r="DR1334" s="18">
        <v>1334.13333333333</v>
      </c>
      <c r="DS1334" s="19">
        <v>1600.35</v>
      </c>
    </row>
    <row r="1335" spans="1:123" x14ac:dyDescent="0.25">
      <c r="A1335" s="12" t="s">
        <v>64</v>
      </c>
      <c r="B1335" s="13">
        <v>11</v>
      </c>
      <c r="C1335" s="13" t="str">
        <f t="shared" si="24"/>
        <v>BB_L_16_GW_GW_SA_Low_GW_GQ_48_000_11</v>
      </c>
      <c r="D1335" s="14">
        <v>10</v>
      </c>
      <c r="E1335" s="14">
        <v>10</v>
      </c>
      <c r="F1335" s="14">
        <v>10</v>
      </c>
      <c r="G1335" s="14">
        <v>10</v>
      </c>
      <c r="H1335" s="14">
        <v>10</v>
      </c>
      <c r="I1335" s="14">
        <v>13.422000000000001</v>
      </c>
      <c r="J1335" s="14">
        <v>35.333225806451601</v>
      </c>
      <c r="K1335" s="14">
        <v>71.125322580645104</v>
      </c>
      <c r="L1335" s="14">
        <v>138.184333333333</v>
      </c>
      <c r="M1335" s="14">
        <v>212.16774193548301</v>
      </c>
      <c r="N1335" s="14">
        <v>259.59833333333302</v>
      </c>
      <c r="O1335" s="14">
        <v>312.71290322580597</v>
      </c>
      <c r="P1335" s="14">
        <v>356.740322580645</v>
      </c>
      <c r="Q1335" s="14">
        <v>440.47500000000002</v>
      </c>
      <c r="R1335" s="14">
        <v>513.05967741935399</v>
      </c>
      <c r="S1335" s="14">
        <v>593.17833333333294</v>
      </c>
      <c r="T1335" s="14">
        <v>740.39516129032199</v>
      </c>
      <c r="U1335" s="14">
        <v>883.39166666666597</v>
      </c>
      <c r="V1335" s="14">
        <v>934.11612903225796</v>
      </c>
      <c r="W1335" s="14">
        <v>883.57580645161295</v>
      </c>
      <c r="X1335" s="14">
        <v>788.14666666666596</v>
      </c>
      <c r="Y1335" s="14">
        <v>762.72258064516097</v>
      </c>
      <c r="Z1335" s="14">
        <v>784.47500000000002</v>
      </c>
      <c r="AA1335" s="14">
        <v>821.553225806451</v>
      </c>
      <c r="AB1335" s="14">
        <v>854.47419354838701</v>
      </c>
      <c r="AC1335" s="14">
        <v>886.77857142857101</v>
      </c>
      <c r="AD1335" s="14">
        <v>978.04354838709605</v>
      </c>
      <c r="AE1335" s="14">
        <v>1071.3499999999999</v>
      </c>
      <c r="AF1335" s="14">
        <v>1205.7096774193501</v>
      </c>
      <c r="AG1335" s="14">
        <v>1342.7666666666601</v>
      </c>
      <c r="AH1335" s="14">
        <v>1379.6290322580601</v>
      </c>
      <c r="AI1335" s="14">
        <v>1394.88709677419</v>
      </c>
      <c r="AJ1335" s="14">
        <v>1367.5</v>
      </c>
      <c r="AK1335" s="14">
        <v>1302.3225806451601</v>
      </c>
      <c r="AL1335" s="14">
        <v>1256.38333333333</v>
      </c>
      <c r="AM1335" s="14">
        <v>1224.6451612903199</v>
      </c>
      <c r="AN1335" s="14">
        <v>1202.3709677419299</v>
      </c>
      <c r="AO1335" s="14">
        <v>1193.7321428571399</v>
      </c>
      <c r="AP1335" s="14">
        <v>1181.8064516129</v>
      </c>
      <c r="AQ1335" s="14">
        <v>1129.06666666666</v>
      </c>
      <c r="AR1335" s="14">
        <v>1031.66129032258</v>
      </c>
      <c r="AS1335" s="14">
        <v>997.59666666666601</v>
      </c>
      <c r="AT1335" s="14">
        <v>1021.02741935483</v>
      </c>
      <c r="AU1335" s="14">
        <v>1068.8225806451601</v>
      </c>
      <c r="AV1335" s="14">
        <v>1154.0166666666601</v>
      </c>
      <c r="AW1335" s="14">
        <v>1254.7096774193501</v>
      </c>
      <c r="AX1335" s="14">
        <v>1431.81666666666</v>
      </c>
      <c r="AY1335" s="14">
        <v>1514.19354838709</v>
      </c>
      <c r="AZ1335" s="14">
        <v>1527.7096774193501</v>
      </c>
      <c r="BA1335" s="14">
        <v>1531.3275862068899</v>
      </c>
      <c r="BB1335" s="14">
        <v>1528.38709677419</v>
      </c>
      <c r="BC1335" s="14">
        <v>1513.3333333333301</v>
      </c>
      <c r="BD1335" s="14">
        <v>1465.9838709677399</v>
      </c>
      <c r="BE1335" s="14">
        <v>1331.5</v>
      </c>
      <c r="BF1335" s="14">
        <v>1276.7580645161199</v>
      </c>
      <c r="BG1335" s="14">
        <v>1331.4516129032199</v>
      </c>
      <c r="BH1335" s="14">
        <v>1411.0333333333299</v>
      </c>
      <c r="BI1335" s="14">
        <v>1501.58064516129</v>
      </c>
      <c r="BJ1335" s="14">
        <v>1630.2333333333299</v>
      </c>
      <c r="BK1335" s="14">
        <v>1748.69354838709</v>
      </c>
      <c r="BL1335" s="14">
        <v>1859.83870967741</v>
      </c>
      <c r="BM1335" s="14">
        <v>1960.67857142857</v>
      </c>
      <c r="BN1335" s="14">
        <v>2046.66129032258</v>
      </c>
      <c r="BO1335" s="14">
        <v>2147.38333333333</v>
      </c>
      <c r="BP1335" s="14">
        <v>2226.8548387096698</v>
      </c>
      <c r="BQ1335" s="14">
        <v>2277.7166666666599</v>
      </c>
      <c r="BR1335" s="14">
        <v>2264.6935483870898</v>
      </c>
      <c r="BS1335" s="14">
        <v>2177.9032258064499</v>
      </c>
      <c r="BT1335" s="14">
        <v>2128.7833333333301</v>
      </c>
      <c r="BU1335" s="14">
        <v>2030.83870967741</v>
      </c>
      <c r="BV1335" s="14">
        <v>1913.9833333333299</v>
      </c>
      <c r="BW1335" s="14">
        <v>1740.5645161290299</v>
      </c>
      <c r="BX1335" s="14">
        <v>1645.88709677419</v>
      </c>
      <c r="BY1335" s="14">
        <v>1539.92857142857</v>
      </c>
      <c r="BZ1335" s="14">
        <v>1422.6774193548299</v>
      </c>
      <c r="CA1335" s="14">
        <v>1255.63333333333</v>
      </c>
      <c r="CB1335" s="14">
        <v>1147.19354838709</v>
      </c>
      <c r="CC1335" s="14">
        <v>1131.7166666666601</v>
      </c>
      <c r="CD1335" s="14">
        <v>1189.35483870967</v>
      </c>
      <c r="CE1335" s="14">
        <v>1309.4193548387</v>
      </c>
      <c r="CF1335" s="14">
        <v>1494.65</v>
      </c>
      <c r="CG1335" s="14">
        <v>1587.0645161290299</v>
      </c>
      <c r="CH1335" s="14">
        <v>1657.63333333333</v>
      </c>
      <c r="CI1335" s="14">
        <v>1720.88709677419</v>
      </c>
      <c r="CJ1335" s="14">
        <v>1764.85483870967</v>
      </c>
      <c r="CK1335" s="14">
        <v>1795.9821428571399</v>
      </c>
      <c r="CL1335" s="14">
        <v>1869.5483870967701</v>
      </c>
      <c r="CM1335" s="14">
        <v>2021.13333333333</v>
      </c>
      <c r="CN1335" s="14">
        <v>2135.6451612903202</v>
      </c>
      <c r="CO1335" s="14">
        <v>2198.63333333333</v>
      </c>
      <c r="CP1335" s="14">
        <v>2180.16129032258</v>
      </c>
      <c r="CQ1335" s="14">
        <v>1950.0161290322501</v>
      </c>
      <c r="CR1335" s="14">
        <v>1524.25</v>
      </c>
      <c r="CS1335" s="14">
        <v>1528.9838709677399</v>
      </c>
      <c r="CT1335" s="14">
        <v>1564.56666666666</v>
      </c>
      <c r="CU1335" s="14">
        <v>1624.4193548387</v>
      </c>
      <c r="CV1335" s="14">
        <v>1736</v>
      </c>
      <c r="CW1335" s="14">
        <v>1847.98275862068</v>
      </c>
      <c r="CX1335" s="14">
        <v>1941.83870967741</v>
      </c>
      <c r="CY1335" s="14">
        <v>1979.18333333333</v>
      </c>
      <c r="CZ1335" s="14">
        <v>1904.5483870967701</v>
      </c>
      <c r="DA1335" s="14">
        <v>1434.5</v>
      </c>
      <c r="DB1335" s="14">
        <v>1075.4193548387</v>
      </c>
      <c r="DC1335" s="14">
        <v>1026.5967741935401</v>
      </c>
      <c r="DD1335" s="14">
        <v>1061.9166666666599</v>
      </c>
      <c r="DE1335" s="14">
        <v>1142.5161290322501</v>
      </c>
      <c r="DF1335" s="14">
        <v>1235.7666666666601</v>
      </c>
      <c r="DG1335" s="14">
        <v>1356.77419354838</v>
      </c>
      <c r="DH1335" s="14">
        <v>1557.1451612903199</v>
      </c>
      <c r="DI1335" s="14">
        <v>1622.3928571428501</v>
      </c>
      <c r="DJ1335" s="14">
        <v>1913.96774193548</v>
      </c>
      <c r="DK1335" s="14">
        <v>2225.1</v>
      </c>
      <c r="DL1335" s="14">
        <v>2352.7580645161202</v>
      </c>
      <c r="DM1335" s="14">
        <v>2268.6</v>
      </c>
      <c r="DN1335" s="14">
        <v>2120.2580645161202</v>
      </c>
      <c r="DO1335" s="14">
        <v>1981.1451612903199</v>
      </c>
      <c r="DP1335" s="14">
        <v>1834.68333333333</v>
      </c>
      <c r="DQ1335" s="14">
        <v>1579.1451612903199</v>
      </c>
      <c r="DR1335" s="14">
        <v>1485.95</v>
      </c>
      <c r="DS1335" s="15">
        <v>1472.63333333333</v>
      </c>
    </row>
    <row r="1336" spans="1:123" x14ac:dyDescent="0.25">
      <c r="A1336" s="16" t="s">
        <v>64</v>
      </c>
      <c r="B1336" s="17">
        <v>12</v>
      </c>
      <c r="C1336" s="13" t="str">
        <f t="shared" si="24"/>
        <v>BB_L_16_GW_GW_SA_Low_GW_GQ_48_000_12</v>
      </c>
      <c r="D1336" s="18">
        <v>10</v>
      </c>
      <c r="E1336" s="18">
        <v>10</v>
      </c>
      <c r="F1336" s="18">
        <v>10</v>
      </c>
      <c r="G1336" s="18">
        <v>10</v>
      </c>
      <c r="H1336" s="18">
        <v>10</v>
      </c>
      <c r="I1336" s="18">
        <v>10</v>
      </c>
      <c r="J1336" s="18">
        <v>10.0259677419354</v>
      </c>
      <c r="K1336" s="18">
        <v>10.1119354838709</v>
      </c>
      <c r="L1336" s="18">
        <v>10.419833333333299</v>
      </c>
      <c r="M1336" s="18">
        <v>10.941451612903199</v>
      </c>
      <c r="N1336" s="18">
        <v>11.447333333333299</v>
      </c>
      <c r="O1336" s="18">
        <v>12.1346774193548</v>
      </c>
      <c r="P1336" s="18">
        <v>12.8537096774193</v>
      </c>
      <c r="Q1336" s="18">
        <v>14.726249999999901</v>
      </c>
      <c r="R1336" s="18">
        <v>16.717580645161199</v>
      </c>
      <c r="S1336" s="18">
        <v>19.989999999999998</v>
      </c>
      <c r="T1336" s="18">
        <v>29.369516129032199</v>
      </c>
      <c r="U1336" s="18">
        <v>53.639166666666597</v>
      </c>
      <c r="V1336" s="18">
        <v>79.503870967741904</v>
      </c>
      <c r="W1336" s="18">
        <v>139.75645161290299</v>
      </c>
      <c r="X1336" s="18">
        <v>214.61666666666599</v>
      </c>
      <c r="Y1336" s="18">
        <v>271.79193548387002</v>
      </c>
      <c r="Z1336" s="18">
        <v>302.743333333333</v>
      </c>
      <c r="AA1336" s="18">
        <v>325.30161290322502</v>
      </c>
      <c r="AB1336" s="18">
        <v>340.18225806451602</v>
      </c>
      <c r="AC1336" s="18">
        <v>351.73750000000001</v>
      </c>
      <c r="AD1336" s="18">
        <v>378.52903225806398</v>
      </c>
      <c r="AE1336" s="18">
        <v>401.625</v>
      </c>
      <c r="AF1336" s="18">
        <v>433.64516129032199</v>
      </c>
      <c r="AG1336" s="18">
        <v>475.91166666666601</v>
      </c>
      <c r="AH1336" s="18">
        <v>493.94999999999902</v>
      </c>
      <c r="AI1336" s="18">
        <v>524.283870967741</v>
      </c>
      <c r="AJ1336" s="18">
        <v>559.84166666666601</v>
      </c>
      <c r="AK1336" s="18">
        <v>594.81935483870905</v>
      </c>
      <c r="AL1336" s="18">
        <v>614.87333333333299</v>
      </c>
      <c r="AM1336" s="18">
        <v>627.84838709677399</v>
      </c>
      <c r="AN1336" s="18">
        <v>636.86290322580601</v>
      </c>
      <c r="AO1336" s="18">
        <v>640.41428571428503</v>
      </c>
      <c r="AP1336" s="18">
        <v>645.277419354838</v>
      </c>
      <c r="AQ1336" s="18">
        <v>666.99999999999898</v>
      </c>
      <c r="AR1336" s="18">
        <v>718.67258064516102</v>
      </c>
      <c r="AS1336" s="18">
        <v>748.51333333333298</v>
      </c>
      <c r="AT1336" s="18">
        <v>787.47580645161304</v>
      </c>
      <c r="AU1336" s="18">
        <v>812.41129032258004</v>
      </c>
      <c r="AV1336" s="18">
        <v>832.85166666666601</v>
      </c>
      <c r="AW1336" s="18">
        <v>853.99516129032202</v>
      </c>
      <c r="AX1336" s="18">
        <v>888.35166666666601</v>
      </c>
      <c r="AY1336" s="18">
        <v>916.83064516129002</v>
      </c>
      <c r="AZ1336" s="18">
        <v>928.19354838709603</v>
      </c>
      <c r="BA1336" s="18">
        <v>935.85862068965503</v>
      </c>
      <c r="BB1336" s="18">
        <v>951.82419354838601</v>
      </c>
      <c r="BC1336" s="18">
        <v>972.53833333333296</v>
      </c>
      <c r="BD1336" s="18">
        <v>1009.98387096774</v>
      </c>
      <c r="BE1336" s="18">
        <v>1096.8499999999999</v>
      </c>
      <c r="BF1336" s="18">
        <v>1138.8709677419299</v>
      </c>
      <c r="BG1336" s="18">
        <v>1177.58064516129</v>
      </c>
      <c r="BH1336" s="18">
        <v>1192.56666666666</v>
      </c>
      <c r="BI1336" s="18">
        <v>1201.27419354838</v>
      </c>
      <c r="BJ1336" s="18">
        <v>1210.0999999999999</v>
      </c>
      <c r="BK1336" s="18">
        <v>1216.7419354838701</v>
      </c>
      <c r="BL1336" s="18">
        <v>1223.03225806451</v>
      </c>
      <c r="BM1336" s="18">
        <v>1229.42857142857</v>
      </c>
      <c r="BN1336" s="18">
        <v>1236.4516129032199</v>
      </c>
      <c r="BO1336" s="18">
        <v>1247.2</v>
      </c>
      <c r="BP1336" s="18">
        <v>1262.7903225806399</v>
      </c>
      <c r="BQ1336" s="18">
        <v>1285.7333333333299</v>
      </c>
      <c r="BR1336" s="18">
        <v>1303.7096774193501</v>
      </c>
      <c r="BS1336" s="18">
        <v>1342.9354838709601</v>
      </c>
      <c r="BT1336" s="18">
        <v>1357.75</v>
      </c>
      <c r="BU1336" s="18">
        <v>1383.46774193548</v>
      </c>
      <c r="BV1336" s="18">
        <v>1410.68333333333</v>
      </c>
      <c r="BW1336" s="18">
        <v>1448.33870967741</v>
      </c>
      <c r="BX1336" s="18">
        <v>1468.5161290322501</v>
      </c>
      <c r="BY1336" s="18">
        <v>1490.875</v>
      </c>
      <c r="BZ1336" s="18">
        <v>1516.16129032258</v>
      </c>
      <c r="CA1336" s="18">
        <v>1554.9666666666601</v>
      </c>
      <c r="CB1336" s="18">
        <v>1588.03225806451</v>
      </c>
      <c r="CC1336" s="18">
        <v>1608.11666666666</v>
      </c>
      <c r="CD1336" s="18">
        <v>1610.8709677419299</v>
      </c>
      <c r="CE1336" s="18">
        <v>1602.2096774193501</v>
      </c>
      <c r="CF1336" s="18">
        <v>1575.68333333333</v>
      </c>
      <c r="CG1336" s="18">
        <v>1559.3709677419299</v>
      </c>
      <c r="CH1336" s="18">
        <v>1546.6</v>
      </c>
      <c r="CI1336" s="18">
        <v>1536.35483870967</v>
      </c>
      <c r="CJ1336" s="18">
        <v>1530.4838709677399</v>
      </c>
      <c r="CK1336" s="18">
        <v>1527.07142857142</v>
      </c>
      <c r="CL1336" s="18">
        <v>1521.5483870967701</v>
      </c>
      <c r="CM1336" s="18">
        <v>1518.63333333333</v>
      </c>
      <c r="CN1336" s="18">
        <v>1524.27419354838</v>
      </c>
      <c r="CO1336" s="18">
        <v>1544.06666666666</v>
      </c>
      <c r="CP1336" s="18">
        <v>1564.2096774193501</v>
      </c>
      <c r="CQ1336" s="18">
        <v>1620.9193548387</v>
      </c>
      <c r="CR1336" s="18">
        <v>1725.0333333333299</v>
      </c>
      <c r="CS1336" s="18">
        <v>1749.9354838709601</v>
      </c>
      <c r="CT1336" s="18">
        <v>1758.7666666666601</v>
      </c>
      <c r="CU1336" s="18">
        <v>1763.6129032258</v>
      </c>
      <c r="CV1336" s="18">
        <v>1766.9032258064501</v>
      </c>
      <c r="CW1336" s="18">
        <v>1766.2241379310301</v>
      </c>
      <c r="CX1336" s="18">
        <v>1763.9516129032199</v>
      </c>
      <c r="CY1336" s="18">
        <v>1760</v>
      </c>
      <c r="CZ1336" s="18">
        <v>1759.4516129032199</v>
      </c>
      <c r="DA1336" s="18">
        <v>1776.7166666666601</v>
      </c>
      <c r="DB1336" s="18">
        <v>1786.4032258064501</v>
      </c>
      <c r="DC1336" s="18">
        <v>1781.4193548387</v>
      </c>
      <c r="DD1336" s="18">
        <v>1773.2333333333299</v>
      </c>
      <c r="DE1336" s="18">
        <v>1760.0483870967701</v>
      </c>
      <c r="DF1336" s="18">
        <v>1746.9666666666601</v>
      </c>
      <c r="DG1336" s="18">
        <v>1731.4838709677399</v>
      </c>
      <c r="DH1336" s="18">
        <v>1707.35483870967</v>
      </c>
      <c r="DI1336" s="18">
        <v>1699.42857142857</v>
      </c>
      <c r="DJ1336" s="18">
        <v>1666.08064516129</v>
      </c>
      <c r="DK1336" s="18">
        <v>1630.8</v>
      </c>
      <c r="DL1336" s="18">
        <v>1616.19354838709</v>
      </c>
      <c r="DM1336" s="18">
        <v>1627.2</v>
      </c>
      <c r="DN1336" s="18">
        <v>1647.4354838709601</v>
      </c>
      <c r="DO1336" s="18">
        <v>1668.16129032258</v>
      </c>
      <c r="DP1336" s="18">
        <v>1692.11666666666</v>
      </c>
      <c r="DQ1336" s="18">
        <v>1741.9032258064501</v>
      </c>
      <c r="DR1336" s="18">
        <v>1770.65</v>
      </c>
      <c r="DS1336" s="19">
        <v>1787.0833333333301</v>
      </c>
    </row>
    <row r="1337" spans="1:123" x14ac:dyDescent="0.25">
      <c r="A1337" s="20" t="s">
        <v>64</v>
      </c>
      <c r="B1337" s="21">
        <v>13</v>
      </c>
      <c r="C1337" s="13" t="str">
        <f t="shared" si="24"/>
        <v>BB_L_16_GW_GW_SA_Low_GW_GQ_48_000_13</v>
      </c>
      <c r="D1337" s="22">
        <v>10</v>
      </c>
      <c r="E1337" s="22">
        <v>10</v>
      </c>
      <c r="F1337" s="22">
        <v>10</v>
      </c>
      <c r="G1337" s="22">
        <v>10</v>
      </c>
      <c r="H1337" s="22">
        <v>10</v>
      </c>
      <c r="I1337" s="22">
        <v>10.015333333333301</v>
      </c>
      <c r="J1337" s="22">
        <v>10.324354838709599</v>
      </c>
      <c r="K1337" s="22">
        <v>11.514193548387</v>
      </c>
      <c r="L1337" s="22">
        <v>15.9963333333333</v>
      </c>
      <c r="M1337" s="22">
        <v>23.507903225806398</v>
      </c>
      <c r="N1337" s="22">
        <v>30.451000000000001</v>
      </c>
      <c r="O1337" s="22">
        <v>39.565967741935403</v>
      </c>
      <c r="P1337" s="22">
        <v>48.755161290322498</v>
      </c>
      <c r="Q1337" s="22">
        <v>72.872499999999903</v>
      </c>
      <c r="R1337" s="22">
        <v>96.622096774193494</v>
      </c>
      <c r="S1337" s="22">
        <v>132.375</v>
      </c>
      <c r="T1337" s="22">
        <v>229.13548387096699</v>
      </c>
      <c r="U1337" s="22">
        <v>424.97166666666601</v>
      </c>
      <c r="V1337" s="22">
        <v>583.22903225806397</v>
      </c>
      <c r="W1337" s="22">
        <v>777.44999999999902</v>
      </c>
      <c r="X1337" s="22">
        <v>816.63333333333298</v>
      </c>
      <c r="Y1337" s="22">
        <v>750.51774193548397</v>
      </c>
      <c r="Z1337" s="22">
        <v>690.33166666666602</v>
      </c>
      <c r="AA1337" s="22">
        <v>646.94677419354798</v>
      </c>
      <c r="AB1337" s="22">
        <v>617.74516129032202</v>
      </c>
      <c r="AC1337" s="22">
        <v>598.08928571428498</v>
      </c>
      <c r="AD1337" s="22">
        <v>561.64032258064503</v>
      </c>
      <c r="AE1337" s="22">
        <v>549.57833333333303</v>
      </c>
      <c r="AF1337" s="22">
        <v>573.20161290322505</v>
      </c>
      <c r="AG1337" s="22">
        <v>693.52499999999998</v>
      </c>
      <c r="AH1337" s="22">
        <v>756.58870967741905</v>
      </c>
      <c r="AI1337" s="22">
        <v>879.68225806451596</v>
      </c>
      <c r="AJ1337" s="22">
        <v>1013.11833333333</v>
      </c>
      <c r="AK1337" s="22">
        <v>1114.22580645161</v>
      </c>
      <c r="AL1337" s="22">
        <v>1153.5333333333299</v>
      </c>
      <c r="AM1337" s="22">
        <v>1171</v>
      </c>
      <c r="AN1337" s="22">
        <v>1179.0967741935401</v>
      </c>
      <c r="AO1337" s="22">
        <v>1180.1428571428501</v>
      </c>
      <c r="AP1337" s="22">
        <v>1181.58064516129</v>
      </c>
      <c r="AQ1337" s="22">
        <v>1186.2833333333299</v>
      </c>
      <c r="AR1337" s="22">
        <v>1129.6290322580601</v>
      </c>
      <c r="AS1337" s="22">
        <v>1061.88333333333</v>
      </c>
      <c r="AT1337" s="22">
        <v>934.82580645161204</v>
      </c>
      <c r="AU1337" s="22">
        <v>843.20161290322596</v>
      </c>
      <c r="AV1337" s="22">
        <v>789.59</v>
      </c>
      <c r="AW1337" s="22">
        <v>750.89838709677394</v>
      </c>
      <c r="AX1337" s="22">
        <v>868.89833333333297</v>
      </c>
      <c r="AY1337" s="22">
        <v>1035.30322580645</v>
      </c>
      <c r="AZ1337" s="22">
        <v>1092.03225806451</v>
      </c>
      <c r="BA1337" s="22">
        <v>1130.7931034482699</v>
      </c>
      <c r="BB1337" s="22">
        <v>1219.3064516129</v>
      </c>
      <c r="BC1337" s="22">
        <v>1299.7833333333299</v>
      </c>
      <c r="BD1337" s="22">
        <v>1339.7419354838701</v>
      </c>
      <c r="BE1337" s="22">
        <v>1240.18333333333</v>
      </c>
      <c r="BF1337" s="22">
        <v>1134.2096774193501</v>
      </c>
      <c r="BG1337" s="22">
        <v>1034.5967741935401</v>
      </c>
      <c r="BH1337" s="22">
        <v>978.93499999999995</v>
      </c>
      <c r="BI1337" s="22">
        <v>954.89999999999895</v>
      </c>
      <c r="BJ1337" s="22">
        <v>942.41833333333295</v>
      </c>
      <c r="BK1337" s="22">
        <v>950.01935483870898</v>
      </c>
      <c r="BL1337" s="22">
        <v>971.38709677419297</v>
      </c>
      <c r="BM1337" s="22">
        <v>1001.51428571428</v>
      </c>
      <c r="BN1337" s="22">
        <v>1034.77419354838</v>
      </c>
      <c r="BO1337" s="22">
        <v>1103.9166666666599</v>
      </c>
      <c r="BP1337" s="22">
        <v>1214.3709677419299</v>
      </c>
      <c r="BQ1337" s="22">
        <v>1363.25</v>
      </c>
      <c r="BR1337" s="22">
        <v>1465.5</v>
      </c>
      <c r="BS1337" s="22">
        <v>1634.3709677419299</v>
      </c>
      <c r="BT1337" s="22">
        <v>1674.5833333333301</v>
      </c>
      <c r="BU1337" s="22">
        <v>1725.1774193548299</v>
      </c>
      <c r="BV1337" s="22">
        <v>1755.61666666666</v>
      </c>
      <c r="BW1337" s="22">
        <v>1759.5</v>
      </c>
      <c r="BX1337" s="22">
        <v>1737.4032258064501</v>
      </c>
      <c r="BY1337" s="22">
        <v>1691.30357142857</v>
      </c>
      <c r="BZ1337" s="22">
        <v>1614</v>
      </c>
      <c r="CA1337" s="22">
        <v>1440.4833333333299</v>
      </c>
      <c r="CB1337" s="22">
        <v>1206.6290322580601</v>
      </c>
      <c r="CC1337" s="22">
        <v>970.13833333333298</v>
      </c>
      <c r="CD1337" s="22">
        <v>836.42580645161195</v>
      </c>
      <c r="CE1337" s="22">
        <v>757.18870967741896</v>
      </c>
      <c r="CF1337" s="22">
        <v>839.99666666666599</v>
      </c>
      <c r="CG1337" s="22">
        <v>948.87903225806394</v>
      </c>
      <c r="CH1337" s="22">
        <v>1052</v>
      </c>
      <c r="CI1337" s="22">
        <v>1147.8225806451601</v>
      </c>
      <c r="CJ1337" s="22">
        <v>1205.83870967741</v>
      </c>
      <c r="CK1337" s="22">
        <v>1241.19642857142</v>
      </c>
      <c r="CL1337" s="22">
        <v>1316.5645161290299</v>
      </c>
      <c r="CM1337" s="22">
        <v>1439.9166666666599</v>
      </c>
      <c r="CN1337" s="22">
        <v>1506.2096774193501</v>
      </c>
      <c r="CO1337" s="22">
        <v>1617.4833333333299</v>
      </c>
      <c r="CP1337" s="22">
        <v>1677.7419354838701</v>
      </c>
      <c r="CQ1337" s="22">
        <v>1747.1774193548299</v>
      </c>
      <c r="CR1337" s="22">
        <v>1493.7666666666601</v>
      </c>
      <c r="CS1337" s="22">
        <v>1282.7580645161199</v>
      </c>
      <c r="CT1337" s="22">
        <v>1178.2166666666601</v>
      </c>
      <c r="CU1337" s="22">
        <v>1098.83870967741</v>
      </c>
      <c r="CV1337" s="22">
        <v>1013.55806451612</v>
      </c>
      <c r="CW1337" s="22">
        <v>983.52413793103403</v>
      </c>
      <c r="CX1337" s="22">
        <v>984.70967741935499</v>
      </c>
      <c r="CY1337" s="22">
        <v>1091.5550000000001</v>
      </c>
      <c r="CZ1337" s="22">
        <v>1240.8225806451601</v>
      </c>
      <c r="DA1337" s="22">
        <v>1271.25</v>
      </c>
      <c r="DB1337" s="22">
        <v>999.64516129032199</v>
      </c>
      <c r="DC1337" s="22">
        <v>807.29838709677404</v>
      </c>
      <c r="DD1337" s="22">
        <v>720.39666666666596</v>
      </c>
      <c r="DE1337" s="22">
        <v>635.95483870967701</v>
      </c>
      <c r="DF1337" s="22">
        <v>586.20833333333303</v>
      </c>
      <c r="DG1337" s="22">
        <v>558.83548387096698</v>
      </c>
      <c r="DH1337" s="22">
        <v>552.94354838709603</v>
      </c>
      <c r="DI1337" s="22">
        <v>555.74642857142805</v>
      </c>
      <c r="DJ1337" s="22">
        <v>670.25645161290299</v>
      </c>
      <c r="DK1337" s="22">
        <v>904.95166666666603</v>
      </c>
      <c r="DL1337" s="22">
        <v>1282.7096774193501</v>
      </c>
      <c r="DM1337" s="22">
        <v>1499.65</v>
      </c>
      <c r="DN1337" s="22">
        <v>1613.4516129032199</v>
      </c>
      <c r="DO1337" s="22">
        <v>1640.4193548387</v>
      </c>
      <c r="DP1337" s="22">
        <v>1629.7333333333299</v>
      </c>
      <c r="DQ1337" s="22">
        <v>1496.1129032258</v>
      </c>
      <c r="DR1337" s="22">
        <v>1330.61666666666</v>
      </c>
      <c r="DS1337" s="23">
        <v>1202.0166666666601</v>
      </c>
    </row>
    <row r="1338" spans="1:123" x14ac:dyDescent="0.25">
      <c r="A1338" s="24" t="s">
        <v>64</v>
      </c>
      <c r="B1338" s="25">
        <v>14</v>
      </c>
      <c r="C1338" s="13" t="str">
        <f t="shared" si="24"/>
        <v>BB_L_16_GW_GW_SA_Low_GW_GQ_48_000_14</v>
      </c>
      <c r="D1338" s="26">
        <v>10</v>
      </c>
      <c r="E1338" s="26">
        <v>10</v>
      </c>
      <c r="F1338" s="26">
        <v>10</v>
      </c>
      <c r="G1338" s="26">
        <v>10</v>
      </c>
      <c r="H1338" s="26">
        <v>10</v>
      </c>
      <c r="I1338" s="26">
        <v>10.0078333333333</v>
      </c>
      <c r="J1338" s="26">
        <v>10.148387096774099</v>
      </c>
      <c r="K1338" s="26">
        <v>10.624193548387</v>
      </c>
      <c r="L1338" s="26">
        <v>12.2324999999999</v>
      </c>
      <c r="M1338" s="26">
        <v>14.9427419354838</v>
      </c>
      <c r="N1338" s="26">
        <v>17.466999999999999</v>
      </c>
      <c r="O1338" s="26">
        <v>20.923064516128999</v>
      </c>
      <c r="P1338" s="26">
        <v>24.469516129032201</v>
      </c>
      <c r="Q1338" s="26">
        <v>33.260357142857103</v>
      </c>
      <c r="R1338" s="26">
        <v>42.886774193548298</v>
      </c>
      <c r="S1338" s="26">
        <v>58.3496666666666</v>
      </c>
      <c r="T1338" s="26">
        <v>100.392419354838</v>
      </c>
      <c r="U1338" s="26">
        <v>198.75166666666601</v>
      </c>
      <c r="V1338" s="26">
        <v>297.14999999999998</v>
      </c>
      <c r="W1338" s="26">
        <v>489.96451612903201</v>
      </c>
      <c r="X1338" s="26">
        <v>675.28833333333296</v>
      </c>
      <c r="Y1338" s="26">
        <v>772.29193548387104</v>
      </c>
      <c r="Z1338" s="26">
        <v>804.868333333333</v>
      </c>
      <c r="AA1338" s="26">
        <v>817.05967741935399</v>
      </c>
      <c r="AB1338" s="26">
        <v>821.796774193548</v>
      </c>
      <c r="AC1338" s="26">
        <v>822.66785714285697</v>
      </c>
      <c r="AD1338" s="26">
        <v>819.82096774193496</v>
      </c>
      <c r="AE1338" s="26">
        <v>813.65</v>
      </c>
      <c r="AF1338" s="26">
        <v>806.71935483870902</v>
      </c>
      <c r="AG1338" s="26">
        <v>818.31500000000005</v>
      </c>
      <c r="AH1338" s="26">
        <v>831.97096774193506</v>
      </c>
      <c r="AI1338" s="26">
        <v>871.62096774193503</v>
      </c>
      <c r="AJ1338" s="26">
        <v>932.12833333333299</v>
      </c>
      <c r="AK1338" s="26">
        <v>1000.0677419354799</v>
      </c>
      <c r="AL1338" s="26">
        <v>1039.95</v>
      </c>
      <c r="AM1338" s="26">
        <v>1065.5</v>
      </c>
      <c r="AN1338" s="26">
        <v>1082.9354838709601</v>
      </c>
      <c r="AO1338" s="26">
        <v>1089.7678571428501</v>
      </c>
      <c r="AP1338" s="26">
        <v>1098.9032258064501</v>
      </c>
      <c r="AQ1338" s="26">
        <v>1137.06666666666</v>
      </c>
      <c r="AR1338" s="26">
        <v>1207.1290322580601</v>
      </c>
      <c r="AS1338" s="26">
        <v>1236.63333333333</v>
      </c>
      <c r="AT1338" s="26">
        <v>1241.4516129032199</v>
      </c>
      <c r="AU1338" s="26">
        <v>1229.6774193548299</v>
      </c>
      <c r="AV1338" s="26">
        <v>1200.2333333333299</v>
      </c>
      <c r="AW1338" s="26">
        <v>1163.4354838709601</v>
      </c>
      <c r="AX1338" s="26">
        <v>1107.45</v>
      </c>
      <c r="AY1338" s="26">
        <v>1101.9032258064501</v>
      </c>
      <c r="AZ1338" s="26">
        <v>1113.0161290322501</v>
      </c>
      <c r="BA1338" s="26">
        <v>1125.6724137931001</v>
      </c>
      <c r="BB1338" s="26">
        <v>1160.38709677419</v>
      </c>
      <c r="BC1338" s="26">
        <v>1211.0333333333299</v>
      </c>
      <c r="BD1338" s="26">
        <v>1295.5483870967701</v>
      </c>
      <c r="BE1338" s="26">
        <v>1438.7666666666601</v>
      </c>
      <c r="BF1338" s="26">
        <v>1454</v>
      </c>
      <c r="BG1338" s="26">
        <v>1421.33870967741</v>
      </c>
      <c r="BH1338" s="26">
        <v>1396.05</v>
      </c>
      <c r="BI1338" s="26">
        <v>1376.0967741935401</v>
      </c>
      <c r="BJ1338" s="26">
        <v>1355</v>
      </c>
      <c r="BK1338" s="26">
        <v>1342.22580645161</v>
      </c>
      <c r="BL1338" s="26">
        <v>1335.6451612903199</v>
      </c>
      <c r="BM1338" s="26">
        <v>1334.57142857142</v>
      </c>
      <c r="BN1338" s="26">
        <v>1339.9032258064501</v>
      </c>
      <c r="BO1338" s="26">
        <v>1358.06666666666</v>
      </c>
      <c r="BP1338" s="26">
        <v>1397.7096774193501</v>
      </c>
      <c r="BQ1338" s="26">
        <v>1465.5833333333301</v>
      </c>
      <c r="BR1338" s="26">
        <v>1521.9516129032199</v>
      </c>
      <c r="BS1338" s="26">
        <v>1645.4838709677399</v>
      </c>
      <c r="BT1338" s="26">
        <v>1690.7333333333299</v>
      </c>
      <c r="BU1338" s="26">
        <v>1765.0483870967701</v>
      </c>
      <c r="BV1338" s="26">
        <v>1835.3333333333301</v>
      </c>
      <c r="BW1338" s="26">
        <v>1921.9032258064501</v>
      </c>
      <c r="BX1338" s="26">
        <v>1960.83870967741</v>
      </c>
      <c r="BY1338" s="26">
        <v>1996.9107142857099</v>
      </c>
      <c r="BZ1338" s="26">
        <v>2025.19354838709</v>
      </c>
      <c r="CA1338" s="26">
        <v>2033.3</v>
      </c>
      <c r="CB1338" s="26">
        <v>1980.03225806451</v>
      </c>
      <c r="CC1338" s="26">
        <v>1865</v>
      </c>
      <c r="CD1338" s="26">
        <v>1742.69354838709</v>
      </c>
      <c r="CE1338" s="26">
        <v>1575.4032258064501</v>
      </c>
      <c r="CF1338" s="26">
        <v>1380.4666666666601</v>
      </c>
      <c r="CG1338" s="26">
        <v>1311.9516129032199</v>
      </c>
      <c r="CH1338" s="26">
        <v>1284.7</v>
      </c>
      <c r="CI1338" s="26">
        <v>1283.4838709677399</v>
      </c>
      <c r="CJ1338" s="26">
        <v>1290.9193548387</v>
      </c>
      <c r="CK1338" s="26">
        <v>1299.82142857142</v>
      </c>
      <c r="CL1338" s="26">
        <v>1329.77419354838</v>
      </c>
      <c r="CM1338" s="26">
        <v>1415.7</v>
      </c>
      <c r="CN1338" s="26">
        <v>1508.5483870967701</v>
      </c>
      <c r="CO1338" s="26">
        <v>1636.8</v>
      </c>
      <c r="CP1338" s="26">
        <v>1732.7419354838701</v>
      </c>
      <c r="CQ1338" s="26">
        <v>1885.2096774193501</v>
      </c>
      <c r="CR1338" s="26">
        <v>2044.3</v>
      </c>
      <c r="CS1338" s="26">
        <v>1989.6774193548299</v>
      </c>
      <c r="CT1338" s="26">
        <v>1945.9666666666601</v>
      </c>
      <c r="CU1338" s="26">
        <v>1894.8709677419299</v>
      </c>
      <c r="CV1338" s="26">
        <v>1812.6774193548299</v>
      </c>
      <c r="CW1338" s="26">
        <v>1736.06896551724</v>
      </c>
      <c r="CX1338" s="26">
        <v>1669.6129032258</v>
      </c>
      <c r="CY1338" s="26">
        <v>1638.1</v>
      </c>
      <c r="CZ1338" s="26">
        <v>1659.2419354838701</v>
      </c>
      <c r="DA1338" s="26">
        <v>1781.7166666666601</v>
      </c>
      <c r="DB1338" s="26">
        <v>1785.2903225806399</v>
      </c>
      <c r="DC1338" s="26">
        <v>1705.8225806451601</v>
      </c>
      <c r="DD1338" s="26">
        <v>1643.2166666666601</v>
      </c>
      <c r="DE1338" s="26">
        <v>1562.4516129032199</v>
      </c>
      <c r="DF1338" s="26">
        <v>1495.06666666666</v>
      </c>
      <c r="DG1338" s="26">
        <v>1428.4354838709601</v>
      </c>
      <c r="DH1338" s="26">
        <v>1337.88709677419</v>
      </c>
      <c r="DI1338" s="26">
        <v>1310.17857142857</v>
      </c>
      <c r="DJ1338" s="26">
        <v>1237.6774193548299</v>
      </c>
      <c r="DK1338" s="26">
        <v>1220.2666666666601</v>
      </c>
      <c r="DL1338" s="26">
        <v>1369.27419354838</v>
      </c>
      <c r="DM1338" s="26">
        <v>1551.2833333333299</v>
      </c>
      <c r="DN1338" s="26">
        <v>1719.2419354838701</v>
      </c>
      <c r="DO1338" s="26">
        <v>1833.0161290322501</v>
      </c>
      <c r="DP1338" s="26">
        <v>1931.55</v>
      </c>
      <c r="DQ1338" s="26">
        <v>2064.6935483870898</v>
      </c>
      <c r="DR1338" s="26">
        <v>2089.2333333333299</v>
      </c>
      <c r="DS1338" s="27">
        <v>2072.0833333333298</v>
      </c>
    </row>
    <row r="1339" spans="1:123" x14ac:dyDescent="0.25">
      <c r="A1339" s="12" t="s">
        <v>64</v>
      </c>
      <c r="B1339" s="13">
        <v>15</v>
      </c>
      <c r="C1339" s="13" t="str">
        <f t="shared" si="24"/>
        <v>BB_L_16_GW_GW_SA_Low_GW_GQ_48_000_15</v>
      </c>
      <c r="D1339" s="14">
        <v>10</v>
      </c>
      <c r="E1339" s="14">
        <v>10</v>
      </c>
      <c r="F1339" s="14">
        <v>10</v>
      </c>
      <c r="G1339" s="14">
        <v>10</v>
      </c>
      <c r="H1339" s="14">
        <v>10</v>
      </c>
      <c r="I1339" s="14">
        <v>10</v>
      </c>
      <c r="J1339" s="14">
        <v>10</v>
      </c>
      <c r="K1339" s="14">
        <v>10</v>
      </c>
      <c r="L1339" s="14">
        <v>10.008666666666601</v>
      </c>
      <c r="M1339" s="14">
        <v>10.028064516129</v>
      </c>
      <c r="N1339" s="14">
        <v>10.049333333333299</v>
      </c>
      <c r="O1339" s="14">
        <v>10.082903225806399</v>
      </c>
      <c r="P1339" s="14">
        <v>10.1209677419354</v>
      </c>
      <c r="Q1339" s="14">
        <v>10.231785714285699</v>
      </c>
      <c r="R1339" s="14">
        <v>10.3682258064516</v>
      </c>
      <c r="S1339" s="14">
        <v>10.635999999999999</v>
      </c>
      <c r="T1339" s="14">
        <v>11.5445161290322</v>
      </c>
      <c r="U1339" s="14">
        <v>14.812499999999901</v>
      </c>
      <c r="V1339" s="14">
        <v>19.279838709677399</v>
      </c>
      <c r="W1339" s="14">
        <v>34.468387096774102</v>
      </c>
      <c r="X1339" s="14">
        <v>63.0326666666666</v>
      </c>
      <c r="Y1339" s="14">
        <v>93.215967741935501</v>
      </c>
      <c r="Z1339" s="14">
        <v>113.93833333333301</v>
      </c>
      <c r="AA1339" s="14">
        <v>130.99354838709601</v>
      </c>
      <c r="AB1339" s="14">
        <v>143.37580645161199</v>
      </c>
      <c r="AC1339" s="14">
        <v>153.65178571428501</v>
      </c>
      <c r="AD1339" s="14">
        <v>178.82741935483801</v>
      </c>
      <c r="AE1339" s="14">
        <v>202.81166666666601</v>
      </c>
      <c r="AF1339" s="14">
        <v>237.99193548387001</v>
      </c>
      <c r="AG1339" s="14">
        <v>284.25</v>
      </c>
      <c r="AH1339" s="14">
        <v>303.59032258064502</v>
      </c>
      <c r="AI1339" s="14">
        <v>333.00645161290299</v>
      </c>
      <c r="AJ1339" s="14">
        <v>364.37166666666599</v>
      </c>
      <c r="AK1339" s="14">
        <v>392.29516129032203</v>
      </c>
      <c r="AL1339" s="14">
        <v>407.808333333333</v>
      </c>
      <c r="AM1339" s="14">
        <v>417.76935483870898</v>
      </c>
      <c r="AN1339" s="14">
        <v>424.76935483870898</v>
      </c>
      <c r="AO1339" s="14">
        <v>427.72142857142802</v>
      </c>
      <c r="AP1339" s="14">
        <v>431.63387096774102</v>
      </c>
      <c r="AQ1339" s="14">
        <v>448.04</v>
      </c>
      <c r="AR1339" s="14">
        <v>489.05483870967703</v>
      </c>
      <c r="AS1339" s="14">
        <v>515.33666666666602</v>
      </c>
      <c r="AT1339" s="14">
        <v>555.87258064516095</v>
      </c>
      <c r="AU1339" s="14">
        <v>586.25483870967696</v>
      </c>
      <c r="AV1339" s="14">
        <v>616.71833333333302</v>
      </c>
      <c r="AW1339" s="14">
        <v>650.97903225806397</v>
      </c>
      <c r="AX1339" s="14">
        <v>713.83666666666602</v>
      </c>
      <c r="AY1339" s="14">
        <v>761.26129032257995</v>
      </c>
      <c r="AZ1339" s="14">
        <v>778.119354838709</v>
      </c>
      <c r="BA1339" s="14">
        <v>788.50172413793098</v>
      </c>
      <c r="BB1339" s="14">
        <v>806.57741935483796</v>
      </c>
      <c r="BC1339" s="14">
        <v>826.57666666666603</v>
      </c>
      <c r="BD1339" s="14">
        <v>856.08225806451503</v>
      </c>
      <c r="BE1339" s="14">
        <v>925.53</v>
      </c>
      <c r="BF1339" s="14">
        <v>967.68225806451596</v>
      </c>
      <c r="BG1339" s="14">
        <v>1019.03548387096</v>
      </c>
      <c r="BH1339" s="14">
        <v>1044.36666666666</v>
      </c>
      <c r="BI1339" s="14">
        <v>1061.5967741935401</v>
      </c>
      <c r="BJ1339" s="14">
        <v>1080.4833333333299</v>
      </c>
      <c r="BK1339" s="14">
        <v>1094.69354838709</v>
      </c>
      <c r="BL1339" s="14">
        <v>1107</v>
      </c>
      <c r="BM1339" s="14">
        <v>1117.8571428571399</v>
      </c>
      <c r="BN1339" s="14">
        <v>1128.0161290322501</v>
      </c>
      <c r="BO1339" s="14">
        <v>1140.2333333333299</v>
      </c>
      <c r="BP1339" s="14">
        <v>1152.9193548387</v>
      </c>
      <c r="BQ1339" s="14">
        <v>1167.86666666666</v>
      </c>
      <c r="BR1339" s="14">
        <v>1176.6451612903199</v>
      </c>
      <c r="BS1339" s="14">
        <v>1194.1290322580601</v>
      </c>
      <c r="BT1339" s="14">
        <v>1200.68333333333</v>
      </c>
      <c r="BU1339" s="14">
        <v>1211.9838709677399</v>
      </c>
      <c r="BV1339" s="14">
        <v>1224.2</v>
      </c>
      <c r="BW1339" s="14">
        <v>1242.8225806451601</v>
      </c>
      <c r="BX1339" s="14">
        <v>1253.9516129032199</v>
      </c>
      <c r="BY1339" s="14">
        <v>1268.1071428571399</v>
      </c>
      <c r="BZ1339" s="14">
        <v>1286.38709677419</v>
      </c>
      <c r="CA1339" s="14">
        <v>1321.4166666666599</v>
      </c>
      <c r="CB1339" s="14">
        <v>1365.27419354838</v>
      </c>
      <c r="CC1339" s="14">
        <v>1412.86666666666</v>
      </c>
      <c r="CD1339" s="14">
        <v>1448.7903225806399</v>
      </c>
      <c r="CE1339" s="14">
        <v>1490.5</v>
      </c>
      <c r="CF1339" s="14">
        <v>1533.63333333333</v>
      </c>
      <c r="CG1339" s="14">
        <v>1549.1451612903199</v>
      </c>
      <c r="CH1339" s="14">
        <v>1556.13333333333</v>
      </c>
      <c r="CI1339" s="14">
        <v>1557.8709677419299</v>
      </c>
      <c r="CJ1339" s="14">
        <v>1557.2580645161199</v>
      </c>
      <c r="CK1339" s="14">
        <v>1556.3571428571399</v>
      </c>
      <c r="CL1339" s="14">
        <v>1552.4193548387</v>
      </c>
      <c r="CM1339" s="14">
        <v>1540.4833333333299</v>
      </c>
      <c r="CN1339" s="14">
        <v>1529.5</v>
      </c>
      <c r="CO1339" s="14">
        <v>1517.95</v>
      </c>
      <c r="CP1339" s="14">
        <v>1513.5483870967701</v>
      </c>
      <c r="CQ1339" s="14">
        <v>1524.88709677419</v>
      </c>
      <c r="CR1339" s="14">
        <v>1577.31666666666</v>
      </c>
      <c r="CS1339" s="14">
        <v>1608.9838709677399</v>
      </c>
      <c r="CT1339" s="14">
        <v>1625.7666666666601</v>
      </c>
      <c r="CU1339" s="14">
        <v>1641.8709677419299</v>
      </c>
      <c r="CV1339" s="14">
        <v>1665.3064516129</v>
      </c>
      <c r="CW1339" s="14">
        <v>1686.2068965517201</v>
      </c>
      <c r="CX1339" s="14">
        <v>1705.4838709677399</v>
      </c>
      <c r="CY1339" s="14">
        <v>1722.5</v>
      </c>
      <c r="CZ1339" s="14">
        <v>1735.96774193548</v>
      </c>
      <c r="DA1339" s="14">
        <v>1742.43333333333</v>
      </c>
      <c r="DB1339" s="14">
        <v>1749.7903225806399</v>
      </c>
      <c r="DC1339" s="14">
        <v>1754.7419354838701</v>
      </c>
      <c r="DD1339" s="14">
        <v>1757.4</v>
      </c>
      <c r="DE1339" s="14">
        <v>1759.83870967741</v>
      </c>
      <c r="DF1339" s="14">
        <v>1761.2666666666601</v>
      </c>
      <c r="DG1339" s="14">
        <v>1761.9032258064501</v>
      </c>
      <c r="DH1339" s="14">
        <v>1760.6290322580601</v>
      </c>
      <c r="DI1339" s="14">
        <v>1759.82142857142</v>
      </c>
      <c r="DJ1339" s="14">
        <v>1751.35483870967</v>
      </c>
      <c r="DK1339" s="14">
        <v>1732.56666666666</v>
      </c>
      <c r="DL1339" s="14">
        <v>1699.1129032258</v>
      </c>
      <c r="DM1339" s="14">
        <v>1674.1666666666599</v>
      </c>
      <c r="DN1339" s="14">
        <v>1656.0161290322501</v>
      </c>
      <c r="DO1339" s="14">
        <v>1646.6774193548299</v>
      </c>
      <c r="DP1339" s="14">
        <v>1641.0333333333299</v>
      </c>
      <c r="DQ1339" s="14">
        <v>1641.3225806451601</v>
      </c>
      <c r="DR1339" s="14">
        <v>1650.68333333333</v>
      </c>
      <c r="DS1339" s="15">
        <v>1661.6</v>
      </c>
    </row>
    <row r="1340" spans="1:123" x14ac:dyDescent="0.25">
      <c r="A1340" s="16" t="s">
        <v>64</v>
      </c>
      <c r="B1340" s="17">
        <v>16</v>
      </c>
      <c r="C1340" s="13" t="str">
        <f t="shared" si="24"/>
        <v>BB_L_16_GW_GW_SA_Low_GW_GQ_48_000_16</v>
      </c>
      <c r="D1340" s="18">
        <v>10</v>
      </c>
      <c r="E1340" s="18">
        <v>10</v>
      </c>
      <c r="F1340" s="18">
        <v>10</v>
      </c>
      <c r="G1340" s="18">
        <v>10</v>
      </c>
      <c r="H1340" s="18">
        <v>10</v>
      </c>
      <c r="I1340" s="18">
        <v>9.9981666666666609</v>
      </c>
      <c r="J1340" s="18">
        <v>9.9779032258064504</v>
      </c>
      <c r="K1340" s="18">
        <v>9.9515483870967696</v>
      </c>
      <c r="L1340" s="18">
        <v>9.9252999999999894</v>
      </c>
      <c r="M1340" s="18">
        <v>9.9132580645161195</v>
      </c>
      <c r="N1340" s="18">
        <v>9.9230833333333308</v>
      </c>
      <c r="O1340" s="18">
        <v>9.9488548387096802</v>
      </c>
      <c r="P1340" s="18">
        <v>9.9926451612903193</v>
      </c>
      <c r="Q1340" s="18">
        <v>10.188750000000001</v>
      </c>
      <c r="R1340" s="18">
        <v>10.441612903225799</v>
      </c>
      <c r="S1340" s="18">
        <v>11.0218333333333</v>
      </c>
      <c r="T1340" s="18">
        <v>13.5179032258064</v>
      </c>
      <c r="U1340" s="18">
        <v>24.929500000000001</v>
      </c>
      <c r="V1340" s="18">
        <v>42.527419354838699</v>
      </c>
      <c r="W1340" s="18">
        <v>105.47645161290301</v>
      </c>
      <c r="X1340" s="18">
        <v>221.17999999999901</v>
      </c>
      <c r="Y1340" s="18">
        <v>329.37580645161199</v>
      </c>
      <c r="Z1340" s="18">
        <v>390.90499999999997</v>
      </c>
      <c r="AA1340" s="18">
        <v>437.37580645161199</v>
      </c>
      <c r="AB1340" s="18">
        <v>467.21935483870902</v>
      </c>
      <c r="AC1340" s="18">
        <v>489.32321428571402</v>
      </c>
      <c r="AD1340" s="18">
        <v>541.16935483870895</v>
      </c>
      <c r="AE1340" s="18">
        <v>577.22833333333301</v>
      </c>
      <c r="AF1340" s="18">
        <v>613.97580645161202</v>
      </c>
      <c r="AG1340" s="18">
        <v>631.32666666666603</v>
      </c>
      <c r="AH1340" s="18">
        <v>627.433870967742</v>
      </c>
      <c r="AI1340" s="18">
        <v>614.822580645161</v>
      </c>
      <c r="AJ1340" s="18">
        <v>598.63166666666598</v>
      </c>
      <c r="AK1340" s="18">
        <v>589.70806451612896</v>
      </c>
      <c r="AL1340" s="18">
        <v>588.05999999999904</v>
      </c>
      <c r="AM1340" s="18">
        <v>589.10322580645095</v>
      </c>
      <c r="AN1340" s="18">
        <v>590.57096774193496</v>
      </c>
      <c r="AO1340" s="18">
        <v>590.43571428571397</v>
      </c>
      <c r="AP1340" s="18">
        <v>591.13709677419297</v>
      </c>
      <c r="AQ1340" s="18">
        <v>603.70000000000005</v>
      </c>
      <c r="AR1340" s="18">
        <v>663.01451612903202</v>
      </c>
      <c r="AS1340" s="18">
        <v>710.08333333333201</v>
      </c>
      <c r="AT1340" s="18">
        <v>797.26129032257995</v>
      </c>
      <c r="AU1340" s="18">
        <v>858.40161290322499</v>
      </c>
      <c r="AV1340" s="18">
        <v>911.40666666666596</v>
      </c>
      <c r="AW1340" s="18">
        <v>958.12096774193503</v>
      </c>
      <c r="AX1340" s="18">
        <v>976.12166666666599</v>
      </c>
      <c r="AY1340" s="18">
        <v>928.76935483871</v>
      </c>
      <c r="AZ1340" s="18">
        <v>893.86290322580601</v>
      </c>
      <c r="BA1340" s="18">
        <v>872.48965517241299</v>
      </c>
      <c r="BB1340" s="18">
        <v>843.68870967741896</v>
      </c>
      <c r="BC1340" s="18">
        <v>815.25166666666598</v>
      </c>
      <c r="BD1340" s="18">
        <v>814.66935483870895</v>
      </c>
      <c r="BE1340" s="18">
        <v>911.58666666666602</v>
      </c>
      <c r="BF1340" s="18">
        <v>1005.64193548387</v>
      </c>
      <c r="BG1340" s="18">
        <v>1087.03225806451</v>
      </c>
      <c r="BH1340" s="18">
        <v>1083.81666666666</v>
      </c>
      <c r="BI1340" s="18">
        <v>1081.16129032258</v>
      </c>
      <c r="BJ1340" s="18">
        <v>1074.7666666666601</v>
      </c>
      <c r="BK1340" s="18">
        <v>1064.9032258064501</v>
      </c>
      <c r="BL1340" s="18">
        <v>1052.6290322580601</v>
      </c>
      <c r="BM1340" s="18">
        <v>1036.0357142857099</v>
      </c>
      <c r="BN1340" s="18">
        <v>1012.4903225806401</v>
      </c>
      <c r="BO1340" s="18">
        <v>987.01666666666597</v>
      </c>
      <c r="BP1340" s="18">
        <v>963.32903225806399</v>
      </c>
      <c r="BQ1340" s="18">
        <v>936.78166666666596</v>
      </c>
      <c r="BR1340" s="18">
        <v>928.48709677419299</v>
      </c>
      <c r="BS1340" s="18">
        <v>921.97419354838701</v>
      </c>
      <c r="BT1340" s="18">
        <v>921.81166666666604</v>
      </c>
      <c r="BU1340" s="18">
        <v>930.34838709677399</v>
      </c>
      <c r="BV1340" s="18">
        <v>951.93333333333305</v>
      </c>
      <c r="BW1340" s="18">
        <v>996.42741935483798</v>
      </c>
      <c r="BX1340" s="18">
        <v>1025</v>
      </c>
      <c r="BY1340" s="18">
        <v>1059.375</v>
      </c>
      <c r="BZ1340" s="18">
        <v>1107.4516129032199</v>
      </c>
      <c r="CA1340" s="18">
        <v>1206.63333333333</v>
      </c>
      <c r="CB1340" s="18">
        <v>1318.0967741935401</v>
      </c>
      <c r="CC1340" s="18">
        <v>1406.93333333333</v>
      </c>
      <c r="CD1340" s="18">
        <v>1443.5645161290299</v>
      </c>
      <c r="CE1340" s="18">
        <v>1439.27419354838</v>
      </c>
      <c r="CF1340" s="18">
        <v>1323.2</v>
      </c>
      <c r="CG1340" s="18">
        <v>1209.2903225806399</v>
      </c>
      <c r="CH1340" s="18">
        <v>1113.7</v>
      </c>
      <c r="CI1340" s="18">
        <v>1040.6774193548299</v>
      </c>
      <c r="CJ1340" s="18">
        <v>992.50322580645104</v>
      </c>
      <c r="CK1340" s="18">
        <v>961.22142857142796</v>
      </c>
      <c r="CL1340" s="18">
        <v>908.97580645161202</v>
      </c>
      <c r="CM1340" s="18">
        <v>858.26</v>
      </c>
      <c r="CN1340" s="18">
        <v>851.44032258064499</v>
      </c>
      <c r="CO1340" s="18">
        <v>918.738333333333</v>
      </c>
      <c r="CP1340" s="18">
        <v>977.42096774193499</v>
      </c>
      <c r="CQ1340" s="18">
        <v>1136.19354838709</v>
      </c>
      <c r="CR1340" s="18">
        <v>1338.7</v>
      </c>
      <c r="CS1340" s="18">
        <v>1385.27419354838</v>
      </c>
      <c r="CT1340" s="18">
        <v>1399.11666666666</v>
      </c>
      <c r="CU1340" s="18">
        <v>1405.5483870967701</v>
      </c>
      <c r="CV1340" s="18">
        <v>1409.03225806451</v>
      </c>
      <c r="CW1340" s="18">
        <v>1380.3793103448199</v>
      </c>
      <c r="CX1340" s="18">
        <v>1310.72580645161</v>
      </c>
      <c r="CY1340" s="18">
        <v>1221.8499999999999</v>
      </c>
      <c r="CZ1340" s="18">
        <v>1089.0967741935401</v>
      </c>
      <c r="DA1340" s="18">
        <v>973.54666666666606</v>
      </c>
      <c r="DB1340" s="18">
        <v>945.25483870967696</v>
      </c>
      <c r="DC1340" s="18">
        <v>959.31290322580605</v>
      </c>
      <c r="DD1340" s="18">
        <v>968.79499999999996</v>
      </c>
      <c r="DE1340" s="18">
        <v>984.86774193548297</v>
      </c>
      <c r="DF1340" s="18">
        <v>991.29666666666606</v>
      </c>
      <c r="DG1340" s="18">
        <v>992.99193548387098</v>
      </c>
      <c r="DH1340" s="18">
        <v>980.82580645161295</v>
      </c>
      <c r="DI1340" s="18">
        <v>962.06071428571397</v>
      </c>
      <c r="DJ1340" s="18">
        <v>907.46612903225798</v>
      </c>
      <c r="DK1340" s="18">
        <v>788.43499999999995</v>
      </c>
      <c r="DL1340" s="18">
        <v>667.01612903225805</v>
      </c>
      <c r="DM1340" s="18">
        <v>625.10166666666601</v>
      </c>
      <c r="DN1340" s="18">
        <v>629.72903225806397</v>
      </c>
      <c r="DO1340" s="18">
        <v>662.08387096774197</v>
      </c>
      <c r="DP1340" s="18">
        <v>717.89666666666596</v>
      </c>
      <c r="DQ1340" s="18">
        <v>883.67741935483798</v>
      </c>
      <c r="DR1340" s="18">
        <v>1003.08166666666</v>
      </c>
      <c r="DS1340" s="19">
        <v>1081.5999999999999</v>
      </c>
    </row>
    <row r="1341" spans="1:123" x14ac:dyDescent="0.25">
      <c r="A1341" s="12" t="s">
        <v>64</v>
      </c>
      <c r="B1341" s="13">
        <v>17</v>
      </c>
      <c r="C1341" s="13" t="str">
        <f t="shared" si="24"/>
        <v>BB_L_16_GW_GW_SA_Low_GW_GQ_48_000_17</v>
      </c>
      <c r="D1341" s="14">
        <v>10</v>
      </c>
      <c r="E1341" s="14">
        <v>10</v>
      </c>
      <c r="F1341" s="14">
        <v>10</v>
      </c>
      <c r="G1341" s="14">
        <v>10</v>
      </c>
      <c r="H1341" s="14">
        <v>10</v>
      </c>
      <c r="I1341" s="14">
        <v>10</v>
      </c>
      <c r="J1341" s="14">
        <v>10</v>
      </c>
      <c r="K1341" s="14">
        <v>10</v>
      </c>
      <c r="L1341" s="14">
        <v>10.0066666666666</v>
      </c>
      <c r="M1341" s="14">
        <v>10.0248387096774</v>
      </c>
      <c r="N1341" s="14">
        <v>10.045833333333301</v>
      </c>
      <c r="O1341" s="14">
        <v>10.0824193548387</v>
      </c>
      <c r="P1341" s="14">
        <v>10.125806451612901</v>
      </c>
      <c r="Q1341" s="14">
        <v>10.26125</v>
      </c>
      <c r="R1341" s="14">
        <v>10.441612903225799</v>
      </c>
      <c r="S1341" s="14">
        <v>10.836499999999999</v>
      </c>
      <c r="T1341" s="14">
        <v>12.3025806451612</v>
      </c>
      <c r="U1341" s="14">
        <v>18.418666666666599</v>
      </c>
      <c r="V1341" s="14">
        <v>27.695645161290301</v>
      </c>
      <c r="W1341" s="14">
        <v>63.647419354838703</v>
      </c>
      <c r="X1341" s="14">
        <v>138.886666666666</v>
      </c>
      <c r="Y1341" s="14">
        <v>223.535483870967</v>
      </c>
      <c r="Z1341" s="14">
        <v>282.41833333333301</v>
      </c>
      <c r="AA1341" s="14">
        <v>327.57096774193502</v>
      </c>
      <c r="AB1341" s="14">
        <v>360.22741935483799</v>
      </c>
      <c r="AC1341" s="14">
        <v>385.90535714285699</v>
      </c>
      <c r="AD1341" s="14">
        <v>446.99193548387001</v>
      </c>
      <c r="AE1341" s="14">
        <v>501.98499999999899</v>
      </c>
      <c r="AF1341" s="14">
        <v>575.56451612903197</v>
      </c>
      <c r="AG1341" s="14">
        <v>653.78166666666596</v>
      </c>
      <c r="AH1341" s="14">
        <v>682.283870967741</v>
      </c>
      <c r="AI1341" s="14">
        <v>715.15322580645102</v>
      </c>
      <c r="AJ1341" s="14">
        <v>741.65166666666596</v>
      </c>
      <c r="AK1341" s="14">
        <v>758.41774193548304</v>
      </c>
      <c r="AL1341" s="14">
        <v>766.49666666666599</v>
      </c>
      <c r="AM1341" s="14">
        <v>771.42419354838705</v>
      </c>
      <c r="AN1341" s="14">
        <v>774.87096774193503</v>
      </c>
      <c r="AO1341" s="14">
        <v>776.30178571428496</v>
      </c>
      <c r="AP1341" s="14">
        <v>778.24354838709598</v>
      </c>
      <c r="AQ1341" s="14">
        <v>787.25499999999897</v>
      </c>
      <c r="AR1341" s="14">
        <v>817.17741935483798</v>
      </c>
      <c r="AS1341" s="14">
        <v>841.32500000000005</v>
      </c>
      <c r="AT1341" s="14">
        <v>889.25967741935494</v>
      </c>
      <c r="AU1341" s="14">
        <v>930.57903225806399</v>
      </c>
      <c r="AV1341" s="14">
        <v>974.67166666666606</v>
      </c>
      <c r="AW1341" s="14">
        <v>1026.03225806451</v>
      </c>
      <c r="AX1341" s="14">
        <v>1106.0999999999999</v>
      </c>
      <c r="AY1341" s="14">
        <v>1147.3225806451601</v>
      </c>
      <c r="AZ1341" s="14">
        <v>1154.2096774193501</v>
      </c>
      <c r="BA1341" s="14">
        <v>1155</v>
      </c>
      <c r="BB1341" s="14">
        <v>1151.3225806451601</v>
      </c>
      <c r="BC1341" s="14">
        <v>1142.38333333333</v>
      </c>
      <c r="BD1341" s="14">
        <v>1129.88709677419</v>
      </c>
      <c r="BE1341" s="14">
        <v>1144.7666666666601</v>
      </c>
      <c r="BF1341" s="14">
        <v>1198.7580645161199</v>
      </c>
      <c r="BG1341" s="14">
        <v>1281.33870967741</v>
      </c>
      <c r="BH1341" s="14">
        <v>1321.15</v>
      </c>
      <c r="BI1341" s="14">
        <v>1344.5161290322501</v>
      </c>
      <c r="BJ1341" s="14">
        <v>1366.2666666666601</v>
      </c>
      <c r="BK1341" s="14">
        <v>1378.8064516129</v>
      </c>
      <c r="BL1341" s="14">
        <v>1386.5967741935401</v>
      </c>
      <c r="BM1341" s="14">
        <v>1391.2142857142801</v>
      </c>
      <c r="BN1341" s="14">
        <v>1392.96774193548</v>
      </c>
      <c r="BO1341" s="14">
        <v>1390.95</v>
      </c>
      <c r="BP1341" s="14">
        <v>1384.6774193548299</v>
      </c>
      <c r="BQ1341" s="14">
        <v>1373.9666666666601</v>
      </c>
      <c r="BR1341" s="14">
        <v>1367.0161290322501</v>
      </c>
      <c r="BS1341" s="14">
        <v>1356.22580645161</v>
      </c>
      <c r="BT1341" s="14">
        <v>1354.1</v>
      </c>
      <c r="BU1341" s="14">
        <v>1353.96774193548</v>
      </c>
      <c r="BV1341" s="14">
        <v>1359.36666666666</v>
      </c>
      <c r="BW1341" s="14">
        <v>1374.6774193548299</v>
      </c>
      <c r="BX1341" s="14">
        <v>1387.6290322580601</v>
      </c>
      <c r="BY1341" s="14">
        <v>1407.2321428571399</v>
      </c>
      <c r="BZ1341" s="14">
        <v>1437.2096774193501</v>
      </c>
      <c r="CA1341" s="14">
        <v>1503.5833333333301</v>
      </c>
      <c r="CB1341" s="14">
        <v>1595.46774193548</v>
      </c>
      <c r="CC1341" s="14">
        <v>1697.7</v>
      </c>
      <c r="CD1341" s="14">
        <v>1769.1774193548299</v>
      </c>
      <c r="CE1341" s="14">
        <v>1838.2419354838701</v>
      </c>
      <c r="CF1341" s="14">
        <v>1866.55</v>
      </c>
      <c r="CG1341" s="14">
        <v>1840.5161290322501</v>
      </c>
      <c r="CH1341" s="14">
        <v>1799.3333333333301</v>
      </c>
      <c r="CI1341" s="14">
        <v>1752.5645161290299</v>
      </c>
      <c r="CJ1341" s="14">
        <v>1716</v>
      </c>
      <c r="CK1341" s="14">
        <v>1688.5178571428501</v>
      </c>
      <c r="CL1341" s="14">
        <v>1629.22580645161</v>
      </c>
      <c r="CM1341" s="14">
        <v>1519.88333333333</v>
      </c>
      <c r="CN1341" s="14">
        <v>1432.96774193548</v>
      </c>
      <c r="CO1341" s="14">
        <v>1378.7833333333299</v>
      </c>
      <c r="CP1341" s="14">
        <v>1364.83870967741</v>
      </c>
      <c r="CQ1341" s="14">
        <v>1431.5483870967701</v>
      </c>
      <c r="CR1341" s="14">
        <v>1654.8333333333301</v>
      </c>
      <c r="CS1341" s="14">
        <v>1750.7580645161199</v>
      </c>
      <c r="CT1341" s="14">
        <v>1796.9166666666599</v>
      </c>
      <c r="CU1341" s="14">
        <v>1835.72580645161</v>
      </c>
      <c r="CV1341" s="14">
        <v>1884.9838709677399</v>
      </c>
      <c r="CW1341" s="14">
        <v>1918.1206896551701</v>
      </c>
      <c r="CX1341" s="14">
        <v>1935.1774193548299</v>
      </c>
      <c r="CY1341" s="14">
        <v>1919.4833333333299</v>
      </c>
      <c r="CZ1341" s="14">
        <v>1863.5161290322501</v>
      </c>
      <c r="DA1341" s="14">
        <v>1734.9833333333299</v>
      </c>
      <c r="DB1341" s="14">
        <v>1667.38709677419</v>
      </c>
      <c r="DC1341" s="14">
        <v>1673.5483870967701</v>
      </c>
      <c r="DD1341" s="14">
        <v>1684.36666666666</v>
      </c>
      <c r="DE1341" s="14">
        <v>1698.9838709677399</v>
      </c>
      <c r="DF1341" s="14">
        <v>1709</v>
      </c>
      <c r="DG1341" s="14">
        <v>1716.03225806451</v>
      </c>
      <c r="DH1341" s="14">
        <v>1719.0967741935401</v>
      </c>
      <c r="DI1341" s="14">
        <v>1715.8392857142801</v>
      </c>
      <c r="DJ1341" s="14">
        <v>1689.4516129032199</v>
      </c>
      <c r="DK1341" s="14">
        <v>1613.0833333333301</v>
      </c>
      <c r="DL1341" s="14">
        <v>1481.1774193548299</v>
      </c>
      <c r="DM1341" s="14">
        <v>1388.75</v>
      </c>
      <c r="DN1341" s="14">
        <v>1330.4193548387</v>
      </c>
      <c r="DO1341" s="14">
        <v>1308.66129032258</v>
      </c>
      <c r="DP1341" s="14">
        <v>1305.9666666666601</v>
      </c>
      <c r="DQ1341" s="14">
        <v>1352.9193548387</v>
      </c>
      <c r="DR1341" s="14">
        <v>1421.25</v>
      </c>
      <c r="DS1341" s="15">
        <v>1485.75</v>
      </c>
    </row>
    <row r="1342" spans="1:123" x14ac:dyDescent="0.25">
      <c r="A1342" s="16" t="s">
        <v>64</v>
      </c>
      <c r="B1342" s="17">
        <v>18</v>
      </c>
      <c r="C1342" s="13" t="str">
        <f t="shared" si="24"/>
        <v>BB_L_16_GW_GW_SA_Low_GW_GQ_48_000_18</v>
      </c>
      <c r="D1342" s="18">
        <v>10</v>
      </c>
      <c r="E1342" s="18">
        <v>10</v>
      </c>
      <c r="F1342" s="18">
        <v>10</v>
      </c>
      <c r="G1342" s="18">
        <v>10</v>
      </c>
      <c r="H1342" s="18">
        <v>10</v>
      </c>
      <c r="I1342" s="18">
        <v>10</v>
      </c>
      <c r="J1342" s="18">
        <v>10</v>
      </c>
      <c r="K1342" s="18">
        <v>10</v>
      </c>
      <c r="L1342" s="18">
        <v>10</v>
      </c>
      <c r="M1342" s="18">
        <v>10</v>
      </c>
      <c r="N1342" s="18">
        <v>10</v>
      </c>
      <c r="O1342" s="18">
        <v>10</v>
      </c>
      <c r="P1342" s="18">
        <v>10</v>
      </c>
      <c r="Q1342" s="18">
        <v>10</v>
      </c>
      <c r="R1342" s="18">
        <v>10.000322580645101</v>
      </c>
      <c r="S1342" s="18">
        <v>10.013833333333301</v>
      </c>
      <c r="T1342" s="18">
        <v>10.0506451612903</v>
      </c>
      <c r="U1342" s="18">
        <v>10.2406666666666</v>
      </c>
      <c r="V1342" s="18">
        <v>10.5738709677419</v>
      </c>
      <c r="W1342" s="18">
        <v>12.272741935483801</v>
      </c>
      <c r="X1342" s="18">
        <v>17.0945</v>
      </c>
      <c r="Y1342" s="18">
        <v>24.117419354838699</v>
      </c>
      <c r="Z1342" s="18">
        <v>30.1673333333333</v>
      </c>
      <c r="AA1342" s="18">
        <v>35.717258064516102</v>
      </c>
      <c r="AB1342" s="18">
        <v>40.148548387096703</v>
      </c>
      <c r="AC1342" s="18">
        <v>44.085714285714197</v>
      </c>
      <c r="AD1342" s="18">
        <v>54.517419354838701</v>
      </c>
      <c r="AE1342" s="18">
        <v>65.993499999999997</v>
      </c>
      <c r="AF1342" s="18">
        <v>85.219838709677404</v>
      </c>
      <c r="AG1342" s="18">
        <v>115.473166666666</v>
      </c>
      <c r="AH1342" s="18">
        <v>129.86612903225799</v>
      </c>
      <c r="AI1342" s="18">
        <v>154.11612903225799</v>
      </c>
      <c r="AJ1342" s="18">
        <v>182.00666666666601</v>
      </c>
      <c r="AK1342" s="18">
        <v>208.31774193548301</v>
      </c>
      <c r="AL1342" s="18">
        <v>223.32999999999899</v>
      </c>
      <c r="AM1342" s="18">
        <v>233.07096774193499</v>
      </c>
      <c r="AN1342" s="18">
        <v>240.00645161290299</v>
      </c>
      <c r="AO1342" s="18">
        <v>243.041071428571</v>
      </c>
      <c r="AP1342" s="18">
        <v>246.96774193548299</v>
      </c>
      <c r="AQ1342" s="18">
        <v>262.71166666666602</v>
      </c>
      <c r="AR1342" s="18">
        <v>300.32096774193502</v>
      </c>
      <c r="AS1342" s="18">
        <v>323.89499999999998</v>
      </c>
      <c r="AT1342" s="18">
        <v>358.33709677419301</v>
      </c>
      <c r="AU1342" s="18">
        <v>384.31935483870899</v>
      </c>
      <c r="AV1342" s="18">
        <v>410.19333333333299</v>
      </c>
      <c r="AW1342" s="18">
        <v>440.35806451612899</v>
      </c>
      <c r="AX1342" s="18">
        <v>501.81666666666598</v>
      </c>
      <c r="AY1342" s="18">
        <v>556.01612903225703</v>
      </c>
      <c r="AZ1342" s="18">
        <v>578.15322580645102</v>
      </c>
      <c r="BA1342" s="18">
        <v>592.36551724137905</v>
      </c>
      <c r="BB1342" s="18">
        <v>617.33387096774095</v>
      </c>
      <c r="BC1342" s="18">
        <v>646.21833333333302</v>
      </c>
      <c r="BD1342" s="18">
        <v>688.46935483870902</v>
      </c>
      <c r="BE1342" s="18">
        <v>776.57833333333303</v>
      </c>
      <c r="BF1342" s="18">
        <v>818.68870967741896</v>
      </c>
      <c r="BG1342" s="18">
        <v>864.69838709677401</v>
      </c>
      <c r="BH1342" s="18">
        <v>888.94333333333304</v>
      </c>
      <c r="BI1342" s="18">
        <v>905.72580645161202</v>
      </c>
      <c r="BJ1342" s="18">
        <v>924.719999999999</v>
      </c>
      <c r="BK1342" s="18">
        <v>940.17741935483798</v>
      </c>
      <c r="BL1342" s="18">
        <v>954.33225806451605</v>
      </c>
      <c r="BM1342" s="18">
        <v>967.95178571428505</v>
      </c>
      <c r="BN1342" s="18">
        <v>981.57096774193496</v>
      </c>
      <c r="BO1342" s="18">
        <v>998.72666666666601</v>
      </c>
      <c r="BP1342" s="18">
        <v>1017.5483870967701</v>
      </c>
      <c r="BQ1342" s="18">
        <v>1039.8499999999999</v>
      </c>
      <c r="BR1342" s="18">
        <v>1052.7096774193501</v>
      </c>
      <c r="BS1342" s="18">
        <v>1076.38709677419</v>
      </c>
      <c r="BT1342" s="18">
        <v>1084.4833333333299</v>
      </c>
      <c r="BU1342" s="18">
        <v>1096.9193548387</v>
      </c>
      <c r="BV1342" s="18">
        <v>1108.38333333333</v>
      </c>
      <c r="BW1342" s="18">
        <v>1123.27419354838</v>
      </c>
      <c r="BX1342" s="18">
        <v>1131.3225806451601</v>
      </c>
      <c r="BY1342" s="18">
        <v>1140.82142857142</v>
      </c>
      <c r="BZ1342" s="18">
        <v>1152.03225806451</v>
      </c>
      <c r="CA1342" s="18">
        <v>1171.7</v>
      </c>
      <c r="CB1342" s="18">
        <v>1196.2580645161199</v>
      </c>
      <c r="CC1342" s="18">
        <v>1224.9833333333299</v>
      </c>
      <c r="CD1342" s="18">
        <v>1250.5645161290299</v>
      </c>
      <c r="CE1342" s="18">
        <v>1287.53225806451</v>
      </c>
      <c r="CF1342" s="18">
        <v>1345.1</v>
      </c>
      <c r="CG1342" s="18">
        <v>1380.4193548387</v>
      </c>
      <c r="CH1342" s="18">
        <v>1407.5833333333301</v>
      </c>
      <c r="CI1342" s="18">
        <v>1429.0967741935401</v>
      </c>
      <c r="CJ1342" s="18">
        <v>1443.0967741935401</v>
      </c>
      <c r="CK1342" s="18">
        <v>1452.4821428571399</v>
      </c>
      <c r="CL1342" s="18">
        <v>1470.3064516129</v>
      </c>
      <c r="CM1342" s="18">
        <v>1497.2666666666601</v>
      </c>
      <c r="CN1342" s="18">
        <v>1514.9516129032199</v>
      </c>
      <c r="CO1342" s="18">
        <v>1523.6666666666599</v>
      </c>
      <c r="CP1342" s="18">
        <v>1525.0967741935401</v>
      </c>
      <c r="CQ1342" s="18">
        <v>1519.1451612903199</v>
      </c>
      <c r="CR1342" s="18">
        <v>1512.7666666666601</v>
      </c>
      <c r="CS1342" s="18">
        <v>1519.5</v>
      </c>
      <c r="CT1342" s="18">
        <v>1525</v>
      </c>
      <c r="CU1342" s="18">
        <v>1532.2419354838701</v>
      </c>
      <c r="CV1342" s="18">
        <v>1545.58064516129</v>
      </c>
      <c r="CW1342" s="18">
        <v>1562.2241379310301</v>
      </c>
      <c r="CX1342" s="18">
        <v>1582.58064516129</v>
      </c>
      <c r="CY1342" s="18">
        <v>1610.0166666666601</v>
      </c>
      <c r="CZ1342" s="18">
        <v>1644.2580645161199</v>
      </c>
      <c r="DA1342" s="18">
        <v>1689.85</v>
      </c>
      <c r="DB1342" s="18">
        <v>1718.88709677419</v>
      </c>
      <c r="DC1342" s="18">
        <v>1726.2580645161199</v>
      </c>
      <c r="DD1342" s="18">
        <v>1728.63333333333</v>
      </c>
      <c r="DE1342" s="18">
        <v>1730.9354838709601</v>
      </c>
      <c r="DF1342" s="18">
        <v>1732.5</v>
      </c>
      <c r="DG1342" s="18">
        <v>1734.2903225806399</v>
      </c>
      <c r="DH1342" s="18">
        <v>1736.83870967741</v>
      </c>
      <c r="DI1342" s="18">
        <v>1738</v>
      </c>
      <c r="DJ1342" s="18">
        <v>1741.5483870967701</v>
      </c>
      <c r="DK1342" s="18">
        <v>1745.43333333333</v>
      </c>
      <c r="DL1342" s="18">
        <v>1744.0967741935401</v>
      </c>
      <c r="DM1342" s="18">
        <v>1737.3333333333301</v>
      </c>
      <c r="DN1342" s="18">
        <v>1728.38709677419</v>
      </c>
      <c r="DO1342" s="18">
        <v>1719.6774193548299</v>
      </c>
      <c r="DP1342" s="18">
        <v>1709.8</v>
      </c>
      <c r="DQ1342" s="18">
        <v>1688.7096774193501</v>
      </c>
      <c r="DR1342" s="18">
        <v>1674.6666666666599</v>
      </c>
      <c r="DS1342" s="19">
        <v>1665.86666666666</v>
      </c>
    </row>
    <row r="1343" spans="1:123" x14ac:dyDescent="0.25">
      <c r="A1343" s="12" t="s">
        <v>64</v>
      </c>
      <c r="B1343" s="13">
        <v>19</v>
      </c>
      <c r="C1343" s="13" t="str">
        <f t="shared" si="24"/>
        <v>BB_L_16_GW_GW_SA_Low_GW_GQ_48_000_19</v>
      </c>
      <c r="D1343" s="14">
        <v>10</v>
      </c>
      <c r="E1343" s="14">
        <v>10</v>
      </c>
      <c r="F1343" s="14">
        <v>10</v>
      </c>
      <c r="G1343" s="14">
        <v>10</v>
      </c>
      <c r="H1343" s="14">
        <v>10</v>
      </c>
      <c r="I1343" s="14">
        <v>9.9986499999999907</v>
      </c>
      <c r="J1343" s="14">
        <v>9.9827903225806391</v>
      </c>
      <c r="K1343" s="14">
        <v>9.9604193548387094</v>
      </c>
      <c r="L1343" s="14">
        <v>9.9312833333333295</v>
      </c>
      <c r="M1343" s="14">
        <v>9.9036612903225798</v>
      </c>
      <c r="N1343" s="14">
        <v>9.8850166666666599</v>
      </c>
      <c r="O1343" s="14">
        <v>9.8632580645161294</v>
      </c>
      <c r="P1343" s="14">
        <v>9.8453870967741892</v>
      </c>
      <c r="Q1343" s="14">
        <v>9.8234999999999992</v>
      </c>
      <c r="R1343" s="14">
        <v>9.79646774193548</v>
      </c>
      <c r="S1343" s="14">
        <v>9.7588833333333298</v>
      </c>
      <c r="T1343" s="14">
        <v>9.7188225806451598</v>
      </c>
      <c r="U1343" s="14">
        <v>9.7488499999999991</v>
      </c>
      <c r="V1343" s="14">
        <v>9.9159999999999897</v>
      </c>
      <c r="W1343" s="14">
        <v>11.4853225806451</v>
      </c>
      <c r="X1343" s="14">
        <v>17.981666666666602</v>
      </c>
      <c r="Y1343" s="14">
        <v>29.389516129032199</v>
      </c>
      <c r="Z1343" s="14">
        <v>40.0715</v>
      </c>
      <c r="AA1343" s="14">
        <v>50.649677419354802</v>
      </c>
      <c r="AB1343" s="14">
        <v>59.258709677419297</v>
      </c>
      <c r="AC1343" s="14">
        <v>66.9773214285714</v>
      </c>
      <c r="AD1343" s="14">
        <v>89.168870967741896</v>
      </c>
      <c r="AE1343" s="14">
        <v>113.949833333333</v>
      </c>
      <c r="AF1343" s="14">
        <v>157.25645161290299</v>
      </c>
      <c r="AG1343" s="14">
        <v>227.854999999999</v>
      </c>
      <c r="AH1343" s="14">
        <v>260.29516129032203</v>
      </c>
      <c r="AI1343" s="14">
        <v>312.79838709677398</v>
      </c>
      <c r="AJ1343" s="14">
        <v>371.25333333333299</v>
      </c>
      <c r="AK1343" s="14">
        <v>421.67258064516102</v>
      </c>
      <c r="AL1343" s="14">
        <v>447.414999999999</v>
      </c>
      <c r="AM1343" s="14">
        <v>462.45</v>
      </c>
      <c r="AN1343" s="14">
        <v>471.95806451612901</v>
      </c>
      <c r="AO1343" s="14">
        <v>474.81071428571403</v>
      </c>
      <c r="AP1343" s="14">
        <v>478.99354838709598</v>
      </c>
      <c r="AQ1343" s="14">
        <v>499.51166666666597</v>
      </c>
      <c r="AR1343" s="14">
        <v>538.546774193548</v>
      </c>
      <c r="AS1343" s="14">
        <v>556.38333333333298</v>
      </c>
      <c r="AT1343" s="14">
        <v>572.05967741935399</v>
      </c>
      <c r="AU1343" s="14">
        <v>578.55161290322496</v>
      </c>
      <c r="AV1343" s="14">
        <v>586.54333333333295</v>
      </c>
      <c r="AW1343" s="14">
        <v>595.67903225806401</v>
      </c>
      <c r="AX1343" s="14">
        <v>637.63166666666598</v>
      </c>
      <c r="AY1343" s="14">
        <v>685.30161290322496</v>
      </c>
      <c r="AZ1343" s="14">
        <v>700.90161290322499</v>
      </c>
      <c r="BA1343" s="14">
        <v>711.94999999999902</v>
      </c>
      <c r="BB1343" s="14">
        <v>742.48548387096696</v>
      </c>
      <c r="BC1343" s="14">
        <v>776.47166666666601</v>
      </c>
      <c r="BD1343" s="14">
        <v>809.71451612903195</v>
      </c>
      <c r="BE1343" s="14">
        <v>812.13666666666597</v>
      </c>
      <c r="BF1343" s="14">
        <v>781.61451612903204</v>
      </c>
      <c r="BG1343" s="14">
        <v>768.35161290322503</v>
      </c>
      <c r="BH1343" s="14">
        <v>760.94999999999902</v>
      </c>
      <c r="BI1343" s="14">
        <v>768.94677419354798</v>
      </c>
      <c r="BJ1343" s="14">
        <v>788.32500000000005</v>
      </c>
      <c r="BK1343" s="14">
        <v>808.71290322580603</v>
      </c>
      <c r="BL1343" s="14">
        <v>829.68709677419304</v>
      </c>
      <c r="BM1343" s="14">
        <v>848.31249999999898</v>
      </c>
      <c r="BN1343" s="14">
        <v>860.67741935483798</v>
      </c>
      <c r="BO1343" s="14">
        <v>881.45666666666602</v>
      </c>
      <c r="BP1343" s="14">
        <v>905.20483870967701</v>
      </c>
      <c r="BQ1343" s="14">
        <v>931.96333333333303</v>
      </c>
      <c r="BR1343" s="14">
        <v>943.62419354838698</v>
      </c>
      <c r="BS1343" s="14">
        <v>959.37903225806394</v>
      </c>
      <c r="BT1343" s="14">
        <v>957.63833333333298</v>
      </c>
      <c r="BU1343" s="14">
        <v>953.97903225806397</v>
      </c>
      <c r="BV1343" s="14">
        <v>950.31333333333305</v>
      </c>
      <c r="BW1343" s="14">
        <v>944.60161290322503</v>
      </c>
      <c r="BX1343" s="14">
        <v>938.26451612903202</v>
      </c>
      <c r="BY1343" s="14">
        <v>926.419642857143</v>
      </c>
      <c r="BZ1343" s="14">
        <v>913.81612903225698</v>
      </c>
      <c r="CA1343" s="14">
        <v>900.13666666666597</v>
      </c>
      <c r="CB1343" s="14">
        <v>894.32096774193496</v>
      </c>
      <c r="CC1343" s="14">
        <v>903.42499999999995</v>
      </c>
      <c r="CD1343" s="14">
        <v>929.37419354838698</v>
      </c>
      <c r="CE1343" s="14">
        <v>985.59193548386997</v>
      </c>
      <c r="CF1343" s="14">
        <v>1094.25</v>
      </c>
      <c r="CG1343" s="14">
        <v>1149.5967741935401</v>
      </c>
      <c r="CH1343" s="14">
        <v>1190.86666666666</v>
      </c>
      <c r="CI1343" s="14">
        <v>1223.0967741935401</v>
      </c>
      <c r="CJ1343" s="14">
        <v>1238.9193548387</v>
      </c>
      <c r="CK1343" s="14">
        <v>1244.1607142857099</v>
      </c>
      <c r="CL1343" s="14">
        <v>1253.69354838709</v>
      </c>
      <c r="CM1343" s="14">
        <v>1245.1500000000001</v>
      </c>
      <c r="CN1343" s="14">
        <v>1185.66129032258</v>
      </c>
      <c r="CO1343" s="14">
        <v>1096.88333333333</v>
      </c>
      <c r="CP1343" s="14">
        <v>1011.09032258064</v>
      </c>
      <c r="CQ1343" s="14">
        <v>921.14032258064503</v>
      </c>
      <c r="CR1343" s="14">
        <v>834.75166666666598</v>
      </c>
      <c r="CS1343" s="14">
        <v>873.14677419354803</v>
      </c>
      <c r="CT1343" s="14">
        <v>899.29</v>
      </c>
      <c r="CU1343" s="14">
        <v>925.67903225806401</v>
      </c>
      <c r="CV1343" s="14">
        <v>975.96129032258</v>
      </c>
      <c r="CW1343" s="14">
        <v>1019.44310344827</v>
      </c>
      <c r="CX1343" s="14">
        <v>1051.4838709677399</v>
      </c>
      <c r="CY1343" s="14">
        <v>1100.1500000000001</v>
      </c>
      <c r="CZ1343" s="14">
        <v>1148.03225806451</v>
      </c>
      <c r="DA1343" s="14">
        <v>1130.45</v>
      </c>
      <c r="DB1343" s="14">
        <v>1011.32741935483</v>
      </c>
      <c r="DC1343" s="14">
        <v>931.36290322580601</v>
      </c>
      <c r="DD1343" s="14">
        <v>897.01333333333298</v>
      </c>
      <c r="DE1343" s="14">
        <v>872.05806451612898</v>
      </c>
      <c r="DF1343" s="14">
        <v>856.986666666666</v>
      </c>
      <c r="DG1343" s="14">
        <v>848.02096774193501</v>
      </c>
      <c r="DH1343" s="14">
        <v>842.30483870967703</v>
      </c>
      <c r="DI1343" s="14">
        <v>831.47857142857094</v>
      </c>
      <c r="DJ1343" s="14">
        <v>836.57903225806399</v>
      </c>
      <c r="DK1343" s="14">
        <v>840.73499999999899</v>
      </c>
      <c r="DL1343" s="14">
        <v>849.91612903225803</v>
      </c>
      <c r="DM1343" s="14">
        <v>835.74166666666599</v>
      </c>
      <c r="DN1343" s="14">
        <v>814.13709677419297</v>
      </c>
      <c r="DO1343" s="14">
        <v>788.34516129032204</v>
      </c>
      <c r="DP1343" s="14">
        <v>762.54166666666595</v>
      </c>
      <c r="DQ1343" s="14">
        <v>712.99677419354805</v>
      </c>
      <c r="DR1343" s="14">
        <v>672.52</v>
      </c>
      <c r="DS1343" s="15">
        <v>648.625</v>
      </c>
    </row>
    <row r="1344" spans="1:123" x14ac:dyDescent="0.25">
      <c r="A1344" s="16" t="s">
        <v>64</v>
      </c>
      <c r="B1344" s="17">
        <v>20</v>
      </c>
      <c r="C1344" s="13" t="str">
        <f t="shared" si="24"/>
        <v>BB_L_16_GW_GW_SA_Low_GW_GQ_48_000_20</v>
      </c>
      <c r="D1344" s="18">
        <v>10</v>
      </c>
      <c r="E1344" s="18">
        <v>10</v>
      </c>
      <c r="F1344" s="18">
        <v>10</v>
      </c>
      <c r="G1344" s="18">
        <v>10</v>
      </c>
      <c r="H1344" s="18">
        <v>10</v>
      </c>
      <c r="I1344" s="18">
        <v>10</v>
      </c>
      <c r="J1344" s="18">
        <v>10</v>
      </c>
      <c r="K1344" s="18">
        <v>10</v>
      </c>
      <c r="L1344" s="18">
        <v>10</v>
      </c>
      <c r="M1344" s="18">
        <v>10</v>
      </c>
      <c r="N1344" s="18">
        <v>10</v>
      </c>
      <c r="O1344" s="18">
        <v>10</v>
      </c>
      <c r="P1344" s="18">
        <v>10</v>
      </c>
      <c r="Q1344" s="18">
        <v>10</v>
      </c>
      <c r="R1344" s="18">
        <v>10</v>
      </c>
      <c r="S1344" s="18">
        <v>10</v>
      </c>
      <c r="T1344" s="18">
        <v>10.0099999999999</v>
      </c>
      <c r="U1344" s="18">
        <v>10.088666666666599</v>
      </c>
      <c r="V1344" s="18">
        <v>10.254677419354801</v>
      </c>
      <c r="W1344" s="18">
        <v>11.445161290322501</v>
      </c>
      <c r="X1344" s="18">
        <v>16.110333333333301</v>
      </c>
      <c r="Y1344" s="18">
        <v>24.725645161290299</v>
      </c>
      <c r="Z1344" s="18">
        <v>33.363</v>
      </c>
      <c r="AA1344" s="18">
        <v>41.716935483870898</v>
      </c>
      <c r="AB1344" s="18">
        <v>48.757258064516101</v>
      </c>
      <c r="AC1344" s="18">
        <v>55.172321428571401</v>
      </c>
      <c r="AD1344" s="18">
        <v>72.877741935483797</v>
      </c>
      <c r="AE1344" s="18">
        <v>93.798666666666605</v>
      </c>
      <c r="AF1344" s="18">
        <v>130.870967741935</v>
      </c>
      <c r="AG1344" s="18">
        <v>192.68499999999901</v>
      </c>
      <c r="AH1344" s="18">
        <v>223.620967741935</v>
      </c>
      <c r="AI1344" s="18">
        <v>276.77903225806398</v>
      </c>
      <c r="AJ1344" s="18">
        <v>338.09</v>
      </c>
      <c r="AK1344" s="18">
        <v>395.02419354838702</v>
      </c>
      <c r="AL1344" s="18">
        <v>426.97833333333301</v>
      </c>
      <c r="AM1344" s="18">
        <v>447.24677419354799</v>
      </c>
      <c r="AN1344" s="18">
        <v>461.44677419354798</v>
      </c>
      <c r="AO1344" s="18">
        <v>467.7</v>
      </c>
      <c r="AP1344" s="18">
        <v>475.62741935483803</v>
      </c>
      <c r="AQ1344" s="18">
        <v>506.243333333333</v>
      </c>
      <c r="AR1344" s="18">
        <v>572.41451612903199</v>
      </c>
      <c r="AS1344" s="18">
        <v>610.26333333333298</v>
      </c>
      <c r="AT1344" s="18">
        <v>655.16612903225803</v>
      </c>
      <c r="AU1344" s="18">
        <v>685.35806451612905</v>
      </c>
      <c r="AV1344" s="18">
        <v>709.33333333333303</v>
      </c>
      <c r="AW1344" s="18">
        <v>736.13548387096705</v>
      </c>
      <c r="AX1344" s="18">
        <v>788.53499999999997</v>
      </c>
      <c r="AY1344" s="18">
        <v>842.72580645161202</v>
      </c>
      <c r="AZ1344" s="18">
        <v>868.61129032257998</v>
      </c>
      <c r="BA1344" s="18">
        <v>885.85344827586198</v>
      </c>
      <c r="BB1344" s="18">
        <v>916.44516129032195</v>
      </c>
      <c r="BC1344" s="18">
        <v>953.48333333333301</v>
      </c>
      <c r="BD1344" s="18">
        <v>1006.5064516129</v>
      </c>
      <c r="BE1344" s="18">
        <v>1093.3333333333301</v>
      </c>
      <c r="BF1344" s="18">
        <v>1107.0483870967701</v>
      </c>
      <c r="BG1344" s="18">
        <v>1108.9354838709601</v>
      </c>
      <c r="BH1344" s="18">
        <v>1112.11666666666</v>
      </c>
      <c r="BI1344" s="18">
        <v>1117.53225806451</v>
      </c>
      <c r="BJ1344" s="18">
        <v>1127.5999999999999</v>
      </c>
      <c r="BK1344" s="18">
        <v>1139.03225806451</v>
      </c>
      <c r="BL1344" s="18">
        <v>1151.9354838709601</v>
      </c>
      <c r="BM1344" s="18">
        <v>1165.92857142857</v>
      </c>
      <c r="BN1344" s="18">
        <v>1181.69354838709</v>
      </c>
      <c r="BO1344" s="18">
        <v>1203.5333333333299</v>
      </c>
      <c r="BP1344" s="18">
        <v>1228.9516129032199</v>
      </c>
      <c r="BQ1344" s="18">
        <v>1259.7</v>
      </c>
      <c r="BR1344" s="18">
        <v>1277.08064516129</v>
      </c>
      <c r="BS1344" s="18">
        <v>1306.53225806451</v>
      </c>
      <c r="BT1344" s="18">
        <v>1315.25</v>
      </c>
      <c r="BU1344" s="18">
        <v>1327.0161290322501</v>
      </c>
      <c r="BV1344" s="18">
        <v>1335.3333333333301</v>
      </c>
      <c r="BW1344" s="18">
        <v>1342.96774193548</v>
      </c>
      <c r="BX1344" s="18">
        <v>1345.4516129032199</v>
      </c>
      <c r="BY1344" s="18">
        <v>1346.7142857142801</v>
      </c>
      <c r="BZ1344" s="18">
        <v>1346.4516129032199</v>
      </c>
      <c r="CA1344" s="18">
        <v>1344</v>
      </c>
      <c r="CB1344" s="18">
        <v>1342.3064516129</v>
      </c>
      <c r="CC1344" s="18">
        <v>1347.38333333333</v>
      </c>
      <c r="CD1344" s="18">
        <v>1361.4838709677399</v>
      </c>
      <c r="CE1344" s="18">
        <v>1395.3709677419299</v>
      </c>
      <c r="CF1344" s="18">
        <v>1474.56666666666</v>
      </c>
      <c r="CG1344" s="18">
        <v>1534.9032258064501</v>
      </c>
      <c r="CH1344" s="18">
        <v>1586.0333333333299</v>
      </c>
      <c r="CI1344" s="18">
        <v>1627.96774193548</v>
      </c>
      <c r="CJ1344" s="18">
        <v>1655.3709677419299</v>
      </c>
      <c r="CK1344" s="18">
        <v>1673.7142857142801</v>
      </c>
      <c r="CL1344" s="18">
        <v>1707.38709677419</v>
      </c>
      <c r="CM1344" s="18">
        <v>1749.88333333333</v>
      </c>
      <c r="CN1344" s="18">
        <v>1759.1290322580601</v>
      </c>
      <c r="CO1344" s="18">
        <v>1724.88333333333</v>
      </c>
      <c r="CP1344" s="18">
        <v>1675.3225806451601</v>
      </c>
      <c r="CQ1344" s="18">
        <v>1565.9032258064501</v>
      </c>
      <c r="CR1344" s="18">
        <v>1385.43333333333</v>
      </c>
      <c r="CS1344" s="18">
        <v>1384.27419354838</v>
      </c>
      <c r="CT1344" s="18">
        <v>1394.7333333333299</v>
      </c>
      <c r="CU1344" s="18">
        <v>1413.16129032258</v>
      </c>
      <c r="CV1344" s="18">
        <v>1450.9193548387</v>
      </c>
      <c r="CW1344" s="18">
        <v>1499.6551724137901</v>
      </c>
      <c r="CX1344" s="18">
        <v>1560.2096774193501</v>
      </c>
      <c r="CY1344" s="18">
        <v>1639.36666666666</v>
      </c>
      <c r="CZ1344" s="18">
        <v>1734.1774193548299</v>
      </c>
      <c r="DA1344" s="18">
        <v>1822.65</v>
      </c>
      <c r="DB1344" s="18">
        <v>1820.96774193548</v>
      </c>
      <c r="DC1344" s="18">
        <v>1780.58064516129</v>
      </c>
      <c r="DD1344" s="18">
        <v>1755.6666666666599</v>
      </c>
      <c r="DE1344" s="18">
        <v>1728.8064516129</v>
      </c>
      <c r="DF1344" s="18">
        <v>1708.7833333333299</v>
      </c>
      <c r="DG1344" s="18">
        <v>1691.08064516129</v>
      </c>
      <c r="DH1344" s="18">
        <v>1669.35483870967</v>
      </c>
      <c r="DI1344" s="18">
        <v>1660.375</v>
      </c>
      <c r="DJ1344" s="18">
        <v>1644</v>
      </c>
      <c r="DK1344" s="18">
        <v>1633.93333333333</v>
      </c>
      <c r="DL1344" s="18">
        <v>1637.2419354838701</v>
      </c>
      <c r="DM1344" s="18">
        <v>1632.2</v>
      </c>
      <c r="DN1344" s="18">
        <v>1618.53225806451</v>
      </c>
      <c r="DO1344" s="18">
        <v>1599.35483870967</v>
      </c>
      <c r="DP1344" s="18">
        <v>1574.7</v>
      </c>
      <c r="DQ1344" s="18">
        <v>1513.1774193548299</v>
      </c>
      <c r="DR1344" s="18">
        <v>1459.38333333333</v>
      </c>
      <c r="DS1344" s="19">
        <v>1420.15</v>
      </c>
    </row>
    <row r="1345" spans="1:123" x14ac:dyDescent="0.25">
      <c r="A1345" s="12" t="s">
        <v>64</v>
      </c>
      <c r="B1345" s="13">
        <v>21</v>
      </c>
      <c r="C1345" s="13" t="str">
        <f t="shared" si="24"/>
        <v>BB_L_16_GW_GW_SA_Low_GW_GQ_48_000_21</v>
      </c>
      <c r="D1345" s="14">
        <v>10</v>
      </c>
      <c r="E1345" s="14">
        <v>10</v>
      </c>
      <c r="F1345" s="14">
        <v>10</v>
      </c>
      <c r="G1345" s="14">
        <v>10</v>
      </c>
      <c r="H1345" s="14">
        <v>10</v>
      </c>
      <c r="I1345" s="14">
        <v>10</v>
      </c>
      <c r="J1345" s="14">
        <v>10</v>
      </c>
      <c r="K1345" s="14">
        <v>10</v>
      </c>
      <c r="L1345" s="14">
        <v>10</v>
      </c>
      <c r="M1345" s="14">
        <v>10</v>
      </c>
      <c r="N1345" s="14">
        <v>10</v>
      </c>
      <c r="O1345" s="14">
        <v>10</v>
      </c>
      <c r="P1345" s="14">
        <v>10</v>
      </c>
      <c r="Q1345" s="14">
        <v>10</v>
      </c>
      <c r="R1345" s="14">
        <v>10</v>
      </c>
      <c r="S1345" s="14">
        <v>10</v>
      </c>
      <c r="T1345" s="14">
        <v>10</v>
      </c>
      <c r="U1345" s="14">
        <v>10.0033333333333</v>
      </c>
      <c r="V1345" s="14">
        <v>10.012903225806401</v>
      </c>
      <c r="W1345" s="14">
        <v>10.089193548387</v>
      </c>
      <c r="X1345" s="14">
        <v>10.4294999999999</v>
      </c>
      <c r="Y1345" s="14">
        <v>11.125806451612901</v>
      </c>
      <c r="Z1345" s="14">
        <v>11.8855</v>
      </c>
      <c r="AA1345" s="14">
        <v>12.6733870967741</v>
      </c>
      <c r="AB1345" s="14">
        <v>13.3667741935483</v>
      </c>
      <c r="AC1345" s="14">
        <v>14.034107142857099</v>
      </c>
      <c r="AD1345" s="14">
        <v>15.9459677419354</v>
      </c>
      <c r="AE1345" s="14">
        <v>18.394500000000001</v>
      </c>
      <c r="AF1345" s="14">
        <v>23.1267741935483</v>
      </c>
      <c r="AG1345" s="14">
        <v>32.2083333333333</v>
      </c>
      <c r="AH1345" s="14">
        <v>37.2045161290322</v>
      </c>
      <c r="AI1345" s="14">
        <v>46.912903225806403</v>
      </c>
      <c r="AJ1345" s="14">
        <v>59.555333333333301</v>
      </c>
      <c r="AK1345" s="14">
        <v>73.254516129032197</v>
      </c>
      <c r="AL1345" s="14">
        <v>81.8541666666666</v>
      </c>
      <c r="AM1345" s="14">
        <v>87.783064516129002</v>
      </c>
      <c r="AN1345" s="14">
        <v>92.202580645161206</v>
      </c>
      <c r="AO1345" s="14">
        <v>94.265714285714196</v>
      </c>
      <c r="AP1345" s="14">
        <v>96.920645161290295</v>
      </c>
      <c r="AQ1345" s="14">
        <v>107.583333333333</v>
      </c>
      <c r="AR1345" s="14">
        <v>135.533870967741</v>
      </c>
      <c r="AS1345" s="14">
        <v>154.321666666666</v>
      </c>
      <c r="AT1345" s="14">
        <v>183.87419354838701</v>
      </c>
      <c r="AU1345" s="14">
        <v>207.09354838709601</v>
      </c>
      <c r="AV1345" s="14">
        <v>230.54333333333301</v>
      </c>
      <c r="AW1345" s="14">
        <v>258.091935483871</v>
      </c>
      <c r="AX1345" s="14">
        <v>313.41166666666601</v>
      </c>
      <c r="AY1345" s="14">
        <v>362.69354838709597</v>
      </c>
      <c r="AZ1345" s="14">
        <v>383.76612903225799</v>
      </c>
      <c r="BA1345" s="14">
        <v>397.35689655172399</v>
      </c>
      <c r="BB1345" s="14">
        <v>420.54999999999899</v>
      </c>
      <c r="BC1345" s="14">
        <v>448.25833333333298</v>
      </c>
      <c r="BD1345" s="14">
        <v>492.86290322580601</v>
      </c>
      <c r="BE1345" s="14">
        <v>597.18666666666604</v>
      </c>
      <c r="BF1345" s="14">
        <v>652.32903225806399</v>
      </c>
      <c r="BG1345" s="14">
        <v>710.23225806451603</v>
      </c>
      <c r="BH1345" s="14">
        <v>739.42666666666605</v>
      </c>
      <c r="BI1345" s="14">
        <v>758.08870967741905</v>
      </c>
      <c r="BJ1345" s="14">
        <v>777.97166666666601</v>
      </c>
      <c r="BK1345" s="14">
        <v>793.49677419354805</v>
      </c>
      <c r="BL1345" s="14">
        <v>807.36290322580601</v>
      </c>
      <c r="BM1345" s="14">
        <v>820.70178571428505</v>
      </c>
      <c r="BN1345" s="14">
        <v>834.35645161290302</v>
      </c>
      <c r="BO1345" s="14">
        <v>851.23333333333301</v>
      </c>
      <c r="BP1345" s="14">
        <v>869.87903225806394</v>
      </c>
      <c r="BQ1345" s="14">
        <v>892.56500000000005</v>
      </c>
      <c r="BR1345" s="14">
        <v>906.48387096774195</v>
      </c>
      <c r="BS1345" s="14">
        <v>932.91774193548395</v>
      </c>
      <c r="BT1345" s="14">
        <v>942.68166666666605</v>
      </c>
      <c r="BU1345" s="14">
        <v>958.091935483871</v>
      </c>
      <c r="BV1345" s="14">
        <v>972.65833333333296</v>
      </c>
      <c r="BW1345" s="14">
        <v>991.82580645161204</v>
      </c>
      <c r="BX1345" s="14">
        <v>1002.38064516129</v>
      </c>
      <c r="BY1345" s="14">
        <v>1014.91071428571</v>
      </c>
      <c r="BZ1345" s="14">
        <v>1029.1774193548299</v>
      </c>
      <c r="CA1345" s="14">
        <v>1052.3333333333301</v>
      </c>
      <c r="CB1345" s="14">
        <v>1077.4032258064501</v>
      </c>
      <c r="CC1345" s="14">
        <v>1102.5166666666601</v>
      </c>
      <c r="CD1345" s="14">
        <v>1121.19354838709</v>
      </c>
      <c r="CE1345" s="14">
        <v>1145.5</v>
      </c>
      <c r="CF1345" s="14">
        <v>1182.1666666666599</v>
      </c>
      <c r="CG1345" s="14">
        <v>1207.1129032258</v>
      </c>
      <c r="CH1345" s="14">
        <v>1228.11666666666</v>
      </c>
      <c r="CI1345" s="14">
        <v>1246.5</v>
      </c>
      <c r="CJ1345" s="14">
        <v>1259.88709677419</v>
      </c>
      <c r="CK1345" s="14">
        <v>1269.8571428571399</v>
      </c>
      <c r="CL1345" s="14">
        <v>1290.85483870967</v>
      </c>
      <c r="CM1345" s="14">
        <v>1331.86666666666</v>
      </c>
      <c r="CN1345" s="14">
        <v>1371.58064516129</v>
      </c>
      <c r="CO1345" s="14">
        <v>1413.5833333333301</v>
      </c>
      <c r="CP1345" s="14">
        <v>1442.58064516129</v>
      </c>
      <c r="CQ1345" s="14">
        <v>1474.9354838709601</v>
      </c>
      <c r="CR1345" s="14">
        <v>1510.4166666666599</v>
      </c>
      <c r="CS1345" s="14">
        <v>1510.4516129032199</v>
      </c>
      <c r="CT1345" s="14">
        <v>1510</v>
      </c>
      <c r="CU1345" s="14">
        <v>1509.1290322580601</v>
      </c>
      <c r="CV1345" s="14">
        <v>1508.0645161290299</v>
      </c>
      <c r="CW1345" s="14">
        <v>1509.6551724137901</v>
      </c>
      <c r="CX1345" s="14">
        <v>1513.16129032258</v>
      </c>
      <c r="CY1345" s="14">
        <v>1522.36666666666</v>
      </c>
      <c r="CZ1345" s="14">
        <v>1539.85483870967</v>
      </c>
      <c r="DA1345" s="14">
        <v>1588.7333333333299</v>
      </c>
      <c r="DB1345" s="14">
        <v>1640.8225806451601</v>
      </c>
      <c r="DC1345" s="14">
        <v>1663.58064516129</v>
      </c>
      <c r="DD1345" s="14">
        <v>1673.35</v>
      </c>
      <c r="DE1345" s="14">
        <v>1682.77419354838</v>
      </c>
      <c r="DF1345" s="14">
        <v>1689.3</v>
      </c>
      <c r="DG1345" s="14">
        <v>1694.9193548387</v>
      </c>
      <c r="DH1345" s="14">
        <v>1702</v>
      </c>
      <c r="DI1345" s="14">
        <v>1704.5357142857099</v>
      </c>
      <c r="DJ1345" s="14">
        <v>1711.58064516129</v>
      </c>
      <c r="DK1345" s="14">
        <v>1719.68333333333</v>
      </c>
      <c r="DL1345" s="14">
        <v>1726.9032258064501</v>
      </c>
      <c r="DM1345" s="14">
        <v>1731.13333333333</v>
      </c>
      <c r="DN1345" s="14">
        <v>1733.6774193548299</v>
      </c>
      <c r="DO1345" s="14">
        <v>1734.7419354838701</v>
      </c>
      <c r="DP1345" s="14">
        <v>1734.8333333333301</v>
      </c>
      <c r="DQ1345" s="14">
        <v>1732.0967741935401</v>
      </c>
      <c r="DR1345" s="14">
        <v>1727.36666666666</v>
      </c>
      <c r="DS1345" s="15">
        <v>1722.1666666666599</v>
      </c>
    </row>
    <row r="1346" spans="1:123" x14ac:dyDescent="0.25">
      <c r="A1346" s="16" t="s">
        <v>64</v>
      </c>
      <c r="B1346" s="17">
        <v>22</v>
      </c>
      <c r="C1346" s="13" t="str">
        <f t="shared" si="24"/>
        <v>BB_L_16_GW_GW_SA_Low_GW_GQ_48_000_22</v>
      </c>
      <c r="D1346" s="18">
        <v>10</v>
      </c>
      <c r="E1346" s="18">
        <v>10</v>
      </c>
      <c r="F1346" s="18">
        <v>10</v>
      </c>
      <c r="G1346" s="18">
        <v>10</v>
      </c>
      <c r="H1346" s="18">
        <v>10</v>
      </c>
      <c r="I1346" s="18">
        <v>9.9975166666666606</v>
      </c>
      <c r="J1346" s="18">
        <v>9.9760322580645102</v>
      </c>
      <c r="K1346" s="18">
        <v>9.9486935483870909</v>
      </c>
      <c r="L1346" s="18">
        <v>9.9154</v>
      </c>
      <c r="M1346" s="18">
        <v>9.8845483870967694</v>
      </c>
      <c r="N1346" s="18">
        <v>9.8628333333333291</v>
      </c>
      <c r="O1346" s="18">
        <v>9.8373709677419292</v>
      </c>
      <c r="P1346" s="18">
        <v>9.8167741935483797</v>
      </c>
      <c r="Q1346" s="18">
        <v>9.7919285714285706</v>
      </c>
      <c r="R1346" s="18">
        <v>9.76001612903225</v>
      </c>
      <c r="S1346" s="18">
        <v>9.7125333333333295</v>
      </c>
      <c r="T1346" s="18">
        <v>9.6566612903225799</v>
      </c>
      <c r="U1346" s="18">
        <v>9.5848333333333304</v>
      </c>
      <c r="V1346" s="18">
        <v>9.5270161290322495</v>
      </c>
      <c r="W1346" s="18">
        <v>9.4246935483870899</v>
      </c>
      <c r="X1346" s="18">
        <v>9.3686166666666608</v>
      </c>
      <c r="Y1346" s="18">
        <v>9.47275806451613</v>
      </c>
      <c r="Z1346" s="18">
        <v>9.6937999999999995</v>
      </c>
      <c r="AA1346" s="18">
        <v>10.0369516129032</v>
      </c>
      <c r="AB1346" s="18">
        <v>10.368064516128999</v>
      </c>
      <c r="AC1346" s="18">
        <v>10.7198214285714</v>
      </c>
      <c r="AD1346" s="18">
        <v>11.916290322580601</v>
      </c>
      <c r="AE1346" s="18">
        <v>13.6438333333333</v>
      </c>
      <c r="AF1346" s="18">
        <v>17.537741935483801</v>
      </c>
      <c r="AG1346" s="18">
        <v>26.681666666666601</v>
      </c>
      <c r="AH1346" s="18">
        <v>32.134193548387103</v>
      </c>
      <c r="AI1346" s="18">
        <v>43.904032258064497</v>
      </c>
      <c r="AJ1346" s="18">
        <v>60.866500000000002</v>
      </c>
      <c r="AK1346" s="18">
        <v>81.066612903225803</v>
      </c>
      <c r="AL1346" s="18">
        <v>94.360166666666601</v>
      </c>
      <c r="AM1346" s="18">
        <v>103.698387096774</v>
      </c>
      <c r="AN1346" s="18">
        <v>110.598387096774</v>
      </c>
      <c r="AO1346" s="18">
        <v>113.510714285714</v>
      </c>
      <c r="AP1346" s="18">
        <v>117.42741935483799</v>
      </c>
      <c r="AQ1346" s="18">
        <v>135.13999999999999</v>
      </c>
      <c r="AR1346" s="18">
        <v>184.498387096774</v>
      </c>
      <c r="AS1346" s="18">
        <v>218.40833333333299</v>
      </c>
      <c r="AT1346" s="18">
        <v>272.01451612903202</v>
      </c>
      <c r="AU1346" s="18">
        <v>312.49354838709598</v>
      </c>
      <c r="AV1346" s="18">
        <v>351.27666666666602</v>
      </c>
      <c r="AW1346" s="18">
        <v>393.48225806451597</v>
      </c>
      <c r="AX1346" s="18">
        <v>459.296666666666</v>
      </c>
      <c r="AY1346" s="18">
        <v>495.51935483870898</v>
      </c>
      <c r="AZ1346" s="18">
        <v>500.37741935483803</v>
      </c>
      <c r="BA1346" s="18">
        <v>502.78275862068898</v>
      </c>
      <c r="BB1346" s="18">
        <v>513.79838709677404</v>
      </c>
      <c r="BC1346" s="18">
        <v>526.594999999999</v>
      </c>
      <c r="BD1346" s="18">
        <v>549.63225806451601</v>
      </c>
      <c r="BE1346" s="18">
        <v>612.07999999999902</v>
      </c>
      <c r="BF1346" s="18">
        <v>653.07096774193496</v>
      </c>
      <c r="BG1346" s="18">
        <v>695.04516129032197</v>
      </c>
      <c r="BH1346" s="18">
        <v>695.856666666666</v>
      </c>
      <c r="BI1346" s="18">
        <v>697.58225806451605</v>
      </c>
      <c r="BJ1346" s="18">
        <v>701.13166666666598</v>
      </c>
      <c r="BK1346" s="18">
        <v>702.41612903225803</v>
      </c>
      <c r="BL1346" s="18">
        <v>703.01935483870898</v>
      </c>
      <c r="BM1346" s="18">
        <v>700.92142857142801</v>
      </c>
      <c r="BN1346" s="18">
        <v>693.23064516129</v>
      </c>
      <c r="BO1346" s="18">
        <v>689.41499999999905</v>
      </c>
      <c r="BP1346" s="18">
        <v>690.12903225806394</v>
      </c>
      <c r="BQ1346" s="18">
        <v>695.89166666666597</v>
      </c>
      <c r="BR1346" s="18">
        <v>702.03709677419295</v>
      </c>
      <c r="BS1346" s="18">
        <v>720.1</v>
      </c>
      <c r="BT1346" s="18">
        <v>724.57333333333304</v>
      </c>
      <c r="BU1346" s="18">
        <v>734.92419354838705</v>
      </c>
      <c r="BV1346" s="18">
        <v>748.89166666666597</v>
      </c>
      <c r="BW1346" s="18">
        <v>771.296774193548</v>
      </c>
      <c r="BX1346" s="18">
        <v>782.40967741935503</v>
      </c>
      <c r="BY1346" s="18">
        <v>791.73392857142801</v>
      </c>
      <c r="BZ1346" s="18">
        <v>803.23225806451603</v>
      </c>
      <c r="CA1346" s="18">
        <v>824.28333333333296</v>
      </c>
      <c r="CB1346" s="18">
        <v>842.46612903225798</v>
      </c>
      <c r="CC1346" s="18">
        <v>852.49</v>
      </c>
      <c r="CD1346" s="18">
        <v>855.76935483870898</v>
      </c>
      <c r="CE1346" s="18">
        <v>857.09516129032204</v>
      </c>
      <c r="CF1346" s="18">
        <v>855.50333333333299</v>
      </c>
      <c r="CG1346" s="18">
        <v>847.685483870967</v>
      </c>
      <c r="CH1346" s="18">
        <v>847.72666666666601</v>
      </c>
      <c r="CI1346" s="18">
        <v>856.21612903225798</v>
      </c>
      <c r="CJ1346" s="18">
        <v>863.09677419354796</v>
      </c>
      <c r="CK1346" s="18">
        <v>866.73928571428496</v>
      </c>
      <c r="CL1346" s="18">
        <v>883.053225806451</v>
      </c>
      <c r="CM1346" s="18">
        <v>930.1</v>
      </c>
      <c r="CN1346" s="18">
        <v>968.93709677419304</v>
      </c>
      <c r="CO1346" s="18">
        <v>1027.2333333333299</v>
      </c>
      <c r="CP1346" s="18">
        <v>1049.6774193548299</v>
      </c>
      <c r="CQ1346" s="18">
        <v>1058.9903225806399</v>
      </c>
      <c r="CR1346" s="18">
        <v>924.03166666666596</v>
      </c>
      <c r="CS1346" s="18">
        <v>855.99032258064506</v>
      </c>
      <c r="CT1346" s="18">
        <v>824.479999999999</v>
      </c>
      <c r="CU1346" s="18">
        <v>796.77096774193501</v>
      </c>
      <c r="CV1346" s="18">
        <v>769.34838709677399</v>
      </c>
      <c r="CW1346" s="18">
        <v>745.57586206896497</v>
      </c>
      <c r="CX1346" s="18">
        <v>723.09032258064497</v>
      </c>
      <c r="CY1346" s="18">
        <v>730.30833333333305</v>
      </c>
      <c r="CZ1346" s="18">
        <v>762.56129032258002</v>
      </c>
      <c r="DA1346" s="18">
        <v>856.87666666666598</v>
      </c>
      <c r="DB1346" s="18">
        <v>916.07419354838703</v>
      </c>
      <c r="DC1346" s="18">
        <v>921.65483870967705</v>
      </c>
      <c r="DD1346" s="18">
        <v>920.17666666666605</v>
      </c>
      <c r="DE1346" s="18">
        <v>925.56935483870905</v>
      </c>
      <c r="DF1346" s="18">
        <v>927.30333333333294</v>
      </c>
      <c r="DG1346" s="18">
        <v>927.80967741935399</v>
      </c>
      <c r="DH1346" s="18">
        <v>925.63387096774102</v>
      </c>
      <c r="DI1346" s="18">
        <v>910.54464285714198</v>
      </c>
      <c r="DJ1346" s="18">
        <v>889.09516129032204</v>
      </c>
      <c r="DK1346" s="18">
        <v>837.07833333333303</v>
      </c>
      <c r="DL1346" s="18">
        <v>787.09838709677399</v>
      </c>
      <c r="DM1346" s="18">
        <v>758.08833333333303</v>
      </c>
      <c r="DN1346" s="18">
        <v>745.66774193548304</v>
      </c>
      <c r="DO1346" s="18">
        <v>739.36451612903204</v>
      </c>
      <c r="DP1346" s="18">
        <v>739.51499999999896</v>
      </c>
      <c r="DQ1346" s="18">
        <v>752.21451612903195</v>
      </c>
      <c r="DR1346" s="18">
        <v>747.76499999999999</v>
      </c>
      <c r="DS1346" s="19">
        <v>738.49666666666599</v>
      </c>
    </row>
    <row r="1347" spans="1:123" x14ac:dyDescent="0.25">
      <c r="A1347" s="12" t="s">
        <v>64</v>
      </c>
      <c r="B1347" s="13">
        <v>23</v>
      </c>
      <c r="C1347" s="13" t="str">
        <f t="shared" si="24"/>
        <v>BB_L_16_GW_GW_SA_Low_GW_GQ_48_000_23</v>
      </c>
      <c r="D1347" s="14">
        <v>10</v>
      </c>
      <c r="E1347" s="14">
        <v>10</v>
      </c>
      <c r="F1347" s="14">
        <v>10</v>
      </c>
      <c r="G1347" s="14">
        <v>10</v>
      </c>
      <c r="H1347" s="14">
        <v>10</v>
      </c>
      <c r="I1347" s="14">
        <v>10</v>
      </c>
      <c r="J1347" s="14">
        <v>10</v>
      </c>
      <c r="K1347" s="14">
        <v>10</v>
      </c>
      <c r="L1347" s="14">
        <v>10</v>
      </c>
      <c r="M1347" s="14">
        <v>10</v>
      </c>
      <c r="N1347" s="14">
        <v>10</v>
      </c>
      <c r="O1347" s="14">
        <v>10</v>
      </c>
      <c r="P1347" s="14">
        <v>10</v>
      </c>
      <c r="Q1347" s="14">
        <v>10</v>
      </c>
      <c r="R1347" s="14">
        <v>10</v>
      </c>
      <c r="S1347" s="14">
        <v>10</v>
      </c>
      <c r="T1347" s="14">
        <v>10</v>
      </c>
      <c r="U1347" s="14">
        <v>10</v>
      </c>
      <c r="V1347" s="14">
        <v>10</v>
      </c>
      <c r="W1347" s="14">
        <v>10.0177419354838</v>
      </c>
      <c r="X1347" s="14">
        <v>10.1401666666666</v>
      </c>
      <c r="Y1347" s="14">
        <v>10.471935483870899</v>
      </c>
      <c r="Z1347" s="14">
        <v>10.903833333333299</v>
      </c>
      <c r="AA1347" s="14">
        <v>11.3967741935483</v>
      </c>
      <c r="AB1347" s="14">
        <v>11.8627419354838</v>
      </c>
      <c r="AC1347" s="14">
        <v>12.331249999999899</v>
      </c>
      <c r="AD1347" s="14">
        <v>13.7743548387096</v>
      </c>
      <c r="AE1347" s="14">
        <v>15.8266666666666</v>
      </c>
      <c r="AF1347" s="14">
        <v>20.195806451612899</v>
      </c>
      <c r="AG1347" s="14">
        <v>29.698333333333299</v>
      </c>
      <c r="AH1347" s="14">
        <v>35.387258064516097</v>
      </c>
      <c r="AI1347" s="14">
        <v>47.486451612903203</v>
      </c>
      <c r="AJ1347" s="14">
        <v>64.368833333333299</v>
      </c>
      <c r="AK1347" s="14">
        <v>84.007096774193499</v>
      </c>
      <c r="AL1347" s="14">
        <v>96.901166666666597</v>
      </c>
      <c r="AM1347" s="14">
        <v>106.022580645161</v>
      </c>
      <c r="AN1347" s="14">
        <v>112.951612903225</v>
      </c>
      <c r="AO1347" s="14">
        <v>116.228571428571</v>
      </c>
      <c r="AP1347" s="14">
        <v>120.470967741935</v>
      </c>
      <c r="AQ1347" s="14">
        <v>137.90833333333299</v>
      </c>
      <c r="AR1347" s="14">
        <v>185.93064516128999</v>
      </c>
      <c r="AS1347" s="14">
        <v>219.368333333333</v>
      </c>
      <c r="AT1347" s="14">
        <v>273.91935483870901</v>
      </c>
      <c r="AU1347" s="14">
        <v>318.033870967741</v>
      </c>
      <c r="AV1347" s="14">
        <v>361.91999999999899</v>
      </c>
      <c r="AW1347" s="14">
        <v>413.69677419354798</v>
      </c>
      <c r="AX1347" s="14">
        <v>509.66500000000002</v>
      </c>
      <c r="AY1347" s="14">
        <v>586.70322580645097</v>
      </c>
      <c r="AZ1347" s="14">
        <v>616.70161290322596</v>
      </c>
      <c r="BA1347" s="14">
        <v>634.18793103448195</v>
      </c>
      <c r="BB1347" s="14">
        <v>660.47096774193506</v>
      </c>
      <c r="BC1347" s="14">
        <v>689.78166666666596</v>
      </c>
      <c r="BD1347" s="14">
        <v>734.51612903225805</v>
      </c>
      <c r="BE1347" s="14">
        <v>843.39166666666597</v>
      </c>
      <c r="BF1347" s="14">
        <v>905.95967741935397</v>
      </c>
      <c r="BG1347" s="14">
        <v>970.61451612903204</v>
      </c>
      <c r="BH1347" s="14">
        <v>1000.76499999999</v>
      </c>
      <c r="BI1347" s="14">
        <v>1017.17741935483</v>
      </c>
      <c r="BJ1347" s="14">
        <v>1032.3499999999999</v>
      </c>
      <c r="BK1347" s="14">
        <v>1042.3064516129</v>
      </c>
      <c r="BL1347" s="14">
        <v>1049.9032258064501</v>
      </c>
      <c r="BM1347" s="14">
        <v>1056.5</v>
      </c>
      <c r="BN1347" s="14">
        <v>1062.3225806451601</v>
      </c>
      <c r="BO1347" s="14">
        <v>1068.93333333333</v>
      </c>
      <c r="BP1347" s="14">
        <v>1076.1451612903199</v>
      </c>
      <c r="BQ1347" s="14">
        <v>1085.5333333333299</v>
      </c>
      <c r="BR1347" s="14">
        <v>1092.3225806451601</v>
      </c>
      <c r="BS1347" s="14">
        <v>1107.9354838709601</v>
      </c>
      <c r="BT1347" s="14">
        <v>1114.4666666666601</v>
      </c>
      <c r="BU1347" s="14">
        <v>1126.1774193548299</v>
      </c>
      <c r="BV1347" s="14">
        <v>1138.6666666666599</v>
      </c>
      <c r="BW1347" s="14">
        <v>1156.7580645161199</v>
      </c>
      <c r="BX1347" s="14">
        <v>1167.4032258064501</v>
      </c>
      <c r="BY1347" s="14">
        <v>1180.7321428571399</v>
      </c>
      <c r="BZ1347" s="14">
        <v>1196.3225806451601</v>
      </c>
      <c r="CA1347" s="14">
        <v>1222.1666666666599</v>
      </c>
      <c r="CB1347" s="14">
        <v>1248.8064516129</v>
      </c>
      <c r="CC1347" s="14">
        <v>1271.7666666666601</v>
      </c>
      <c r="CD1347" s="14">
        <v>1284.69354838709</v>
      </c>
      <c r="CE1347" s="14">
        <v>1296.85483870967</v>
      </c>
      <c r="CF1347" s="14">
        <v>1309.0333333333299</v>
      </c>
      <c r="CG1347" s="14">
        <v>1316.4838709677399</v>
      </c>
      <c r="CH1347" s="14">
        <v>1324.75</v>
      </c>
      <c r="CI1347" s="14">
        <v>1334.5</v>
      </c>
      <c r="CJ1347" s="14">
        <v>1342.88709677419</v>
      </c>
      <c r="CK1347" s="14">
        <v>1349.7321428571399</v>
      </c>
      <c r="CL1347" s="14">
        <v>1367.35483870967</v>
      </c>
      <c r="CM1347" s="14">
        <v>1411.3333333333301</v>
      </c>
      <c r="CN1347" s="14">
        <v>1463.1129032258</v>
      </c>
      <c r="CO1347" s="14">
        <v>1528.9</v>
      </c>
      <c r="CP1347" s="14">
        <v>1576.6129032258</v>
      </c>
      <c r="CQ1347" s="14">
        <v>1622.4838709677399</v>
      </c>
      <c r="CR1347" s="14">
        <v>1607.4833333333299</v>
      </c>
      <c r="CS1347" s="14">
        <v>1557.1290322580601</v>
      </c>
      <c r="CT1347" s="14">
        <v>1528.95</v>
      </c>
      <c r="CU1347" s="14">
        <v>1501.5483870967701</v>
      </c>
      <c r="CV1347" s="14">
        <v>1465.2580645161199</v>
      </c>
      <c r="CW1347" s="14">
        <v>1432.41379310344</v>
      </c>
      <c r="CX1347" s="14">
        <v>1403.4516129032199</v>
      </c>
      <c r="CY1347" s="14">
        <v>1392.9666666666601</v>
      </c>
      <c r="CZ1347" s="14">
        <v>1406.7419354838701</v>
      </c>
      <c r="DA1347" s="14">
        <v>1510.31666666666</v>
      </c>
      <c r="DB1347" s="14">
        <v>1634.0645161290299</v>
      </c>
      <c r="DC1347" s="14">
        <v>1687.5</v>
      </c>
      <c r="DD1347" s="14">
        <v>1707.7</v>
      </c>
      <c r="DE1347" s="14">
        <v>1726.1129032258</v>
      </c>
      <c r="DF1347" s="14">
        <v>1736.7833333333299</v>
      </c>
      <c r="DG1347" s="14">
        <v>1743.83870967741</v>
      </c>
      <c r="DH1347" s="14">
        <v>1749</v>
      </c>
      <c r="DI1347" s="14">
        <v>1747.7142857142801</v>
      </c>
      <c r="DJ1347" s="14">
        <v>1738.6129032258</v>
      </c>
      <c r="DK1347" s="14">
        <v>1708.8333333333301</v>
      </c>
      <c r="DL1347" s="14">
        <v>1663.3225806451601</v>
      </c>
      <c r="DM1347" s="14">
        <v>1632.1666666666599</v>
      </c>
      <c r="DN1347" s="14">
        <v>1611.96774193548</v>
      </c>
      <c r="DO1347" s="14">
        <v>1600.5645161290299</v>
      </c>
      <c r="DP1347" s="14">
        <v>1592.8</v>
      </c>
      <c r="DQ1347" s="14">
        <v>1583.8225806451601</v>
      </c>
      <c r="DR1347" s="14">
        <v>1574.2833333333299</v>
      </c>
      <c r="DS1347" s="15">
        <v>1564.55</v>
      </c>
    </row>
    <row r="1348" spans="1:123" x14ac:dyDescent="0.25">
      <c r="A1348" s="16" t="s">
        <v>64</v>
      </c>
      <c r="B1348" s="17">
        <v>24</v>
      </c>
      <c r="C1348" s="13" t="str">
        <f t="shared" si="24"/>
        <v>BB_L_16_GW_GW_SA_Low_GW_GQ_48_000_24</v>
      </c>
      <c r="D1348" s="18">
        <v>10</v>
      </c>
      <c r="E1348" s="18">
        <v>10</v>
      </c>
      <c r="F1348" s="18">
        <v>10</v>
      </c>
      <c r="G1348" s="18">
        <v>10</v>
      </c>
      <c r="H1348" s="18">
        <v>10</v>
      </c>
      <c r="I1348" s="18">
        <v>10</v>
      </c>
      <c r="J1348" s="18">
        <v>10</v>
      </c>
      <c r="K1348" s="18">
        <v>10</v>
      </c>
      <c r="L1348" s="18">
        <v>10</v>
      </c>
      <c r="M1348" s="18">
        <v>10</v>
      </c>
      <c r="N1348" s="18">
        <v>10</v>
      </c>
      <c r="O1348" s="18">
        <v>10</v>
      </c>
      <c r="P1348" s="18">
        <v>10</v>
      </c>
      <c r="Q1348" s="18">
        <v>10</v>
      </c>
      <c r="R1348" s="18">
        <v>10</v>
      </c>
      <c r="S1348" s="18">
        <v>10</v>
      </c>
      <c r="T1348" s="18">
        <v>10</v>
      </c>
      <c r="U1348" s="18">
        <v>10</v>
      </c>
      <c r="V1348" s="18">
        <v>10</v>
      </c>
      <c r="W1348" s="18">
        <v>10</v>
      </c>
      <c r="X1348" s="18">
        <v>10.008333333333301</v>
      </c>
      <c r="Y1348" s="18">
        <v>10.0367741935483</v>
      </c>
      <c r="Z1348" s="18">
        <v>10.0758333333333</v>
      </c>
      <c r="AA1348" s="18">
        <v>10.1220967741935</v>
      </c>
      <c r="AB1348" s="18">
        <v>10.166612903225801</v>
      </c>
      <c r="AC1348" s="18">
        <v>10.2133928571428</v>
      </c>
      <c r="AD1348" s="18">
        <v>10.361129032258001</v>
      </c>
      <c r="AE1348" s="18">
        <v>10.5825</v>
      </c>
      <c r="AF1348" s="18">
        <v>11.0793548387096</v>
      </c>
      <c r="AG1348" s="18">
        <v>12.2543333333333</v>
      </c>
      <c r="AH1348" s="18">
        <v>12.998870967741899</v>
      </c>
      <c r="AI1348" s="18">
        <v>14.6901612903225</v>
      </c>
      <c r="AJ1348" s="18">
        <v>17.2096666666666</v>
      </c>
      <c r="AK1348" s="18">
        <v>20.382580645161202</v>
      </c>
      <c r="AL1348" s="18">
        <v>22.5848333333333</v>
      </c>
      <c r="AM1348" s="18">
        <v>24.207096774193499</v>
      </c>
      <c r="AN1348" s="18">
        <v>25.479516129032199</v>
      </c>
      <c r="AO1348" s="18">
        <v>26.100714285714201</v>
      </c>
      <c r="AP1348" s="18">
        <v>26.910806451612899</v>
      </c>
      <c r="AQ1348" s="18">
        <v>30.282</v>
      </c>
      <c r="AR1348" s="18">
        <v>40.465967741935401</v>
      </c>
      <c r="AS1348" s="18">
        <v>48.095666666666602</v>
      </c>
      <c r="AT1348" s="18">
        <v>62.272419354838703</v>
      </c>
      <c r="AU1348" s="18">
        <v>74.692096774193502</v>
      </c>
      <c r="AV1348" s="18">
        <v>89.027833333333305</v>
      </c>
      <c r="AW1348" s="18">
        <v>107.05806451612899</v>
      </c>
      <c r="AX1348" s="18">
        <v>149.41833333333301</v>
      </c>
      <c r="AY1348" s="18">
        <v>191.443548387096</v>
      </c>
      <c r="AZ1348" s="18">
        <v>210.822580645161</v>
      </c>
      <c r="BA1348" s="18">
        <v>223.453448275862</v>
      </c>
      <c r="BB1348" s="18">
        <v>244.44516129032201</v>
      </c>
      <c r="BC1348" s="18">
        <v>269.58833333333303</v>
      </c>
      <c r="BD1348" s="18">
        <v>310.296774193548</v>
      </c>
      <c r="BE1348" s="18">
        <v>407.95499999999998</v>
      </c>
      <c r="BF1348" s="18">
        <v>463.24193548387098</v>
      </c>
      <c r="BG1348" s="18">
        <v>526.47096774193506</v>
      </c>
      <c r="BH1348" s="18">
        <v>561.356666666666</v>
      </c>
      <c r="BI1348" s="18">
        <v>584.23064516129</v>
      </c>
      <c r="BJ1348" s="18">
        <v>608.75</v>
      </c>
      <c r="BK1348" s="18">
        <v>628.04032258064501</v>
      </c>
      <c r="BL1348" s="18">
        <v>645.20967741935397</v>
      </c>
      <c r="BM1348" s="18">
        <v>661.705357142857</v>
      </c>
      <c r="BN1348" s="18">
        <v>678.67096774193499</v>
      </c>
      <c r="BO1348" s="18">
        <v>698.94833333333304</v>
      </c>
      <c r="BP1348" s="18">
        <v>720.43225806451596</v>
      </c>
      <c r="BQ1348" s="18">
        <v>745.57666666666603</v>
      </c>
      <c r="BR1348" s="18">
        <v>760.39838709677394</v>
      </c>
      <c r="BS1348" s="18">
        <v>787.66129032258004</v>
      </c>
      <c r="BT1348" s="18">
        <v>797.76666666666597</v>
      </c>
      <c r="BU1348" s="18">
        <v>813.44354838709603</v>
      </c>
      <c r="BV1348" s="18">
        <v>828.09</v>
      </c>
      <c r="BW1348" s="18">
        <v>847.322580645161</v>
      </c>
      <c r="BX1348" s="18">
        <v>858.09354838709601</v>
      </c>
      <c r="BY1348" s="18">
        <v>871.38392857142799</v>
      </c>
      <c r="BZ1348" s="18">
        <v>886.83225806451605</v>
      </c>
      <c r="CA1348" s="18">
        <v>912.42499999999995</v>
      </c>
      <c r="CB1348" s="18">
        <v>941.60806451612905</v>
      </c>
      <c r="CC1348" s="18">
        <v>971.85500000000002</v>
      </c>
      <c r="CD1348" s="18">
        <v>994.49193548387098</v>
      </c>
      <c r="CE1348" s="18">
        <v>1022.74193548387</v>
      </c>
      <c r="CF1348" s="18">
        <v>1060.8333333333301</v>
      </c>
      <c r="CG1348" s="18">
        <v>1083.83870967741</v>
      </c>
      <c r="CH1348" s="18">
        <v>1101.3333333333301</v>
      </c>
      <c r="CI1348" s="18">
        <v>1115.2580645161199</v>
      </c>
      <c r="CJ1348" s="18">
        <v>1125.03225806451</v>
      </c>
      <c r="CK1348" s="18">
        <v>1132.25</v>
      </c>
      <c r="CL1348" s="18">
        <v>1147</v>
      </c>
      <c r="CM1348" s="18">
        <v>1175.9166666666599</v>
      </c>
      <c r="CN1348" s="18">
        <v>1206.38709677419</v>
      </c>
      <c r="CO1348" s="18">
        <v>1243.93333333333</v>
      </c>
      <c r="CP1348" s="18">
        <v>1275.3064516129</v>
      </c>
      <c r="CQ1348" s="18">
        <v>1331.3709677419299</v>
      </c>
      <c r="CR1348" s="18">
        <v>1439.5</v>
      </c>
      <c r="CS1348" s="18">
        <v>1465.2580645161199</v>
      </c>
      <c r="CT1348" s="18">
        <v>1475.63333333333</v>
      </c>
      <c r="CU1348" s="18">
        <v>1483.4838709677399</v>
      </c>
      <c r="CV1348" s="18">
        <v>1492.19354838709</v>
      </c>
      <c r="CW1348" s="18">
        <v>1498.10344827586</v>
      </c>
      <c r="CX1348" s="18">
        <v>1502.19354838709</v>
      </c>
      <c r="CY1348" s="18">
        <v>1503.7333333333299</v>
      </c>
      <c r="CZ1348" s="18">
        <v>1504.7096774193501</v>
      </c>
      <c r="DA1348" s="18">
        <v>1516.5333333333299</v>
      </c>
      <c r="DB1348" s="18">
        <v>1542.8064516129</v>
      </c>
      <c r="DC1348" s="18">
        <v>1562.5483870967701</v>
      </c>
      <c r="DD1348" s="18">
        <v>1573.68333333333</v>
      </c>
      <c r="DE1348" s="18">
        <v>1586.1290322580601</v>
      </c>
      <c r="DF1348" s="18">
        <v>1596</v>
      </c>
      <c r="DG1348" s="18">
        <v>1605.88709677419</v>
      </c>
      <c r="DH1348" s="18">
        <v>1620.03225806451</v>
      </c>
      <c r="DI1348" s="18">
        <v>1625.8392857142801</v>
      </c>
      <c r="DJ1348" s="18">
        <v>1644.4193548387</v>
      </c>
      <c r="DK1348" s="18">
        <v>1668.2</v>
      </c>
      <c r="DL1348" s="18">
        <v>1689.0645161290299</v>
      </c>
      <c r="DM1348" s="18">
        <v>1700.1666666666599</v>
      </c>
      <c r="DN1348" s="18">
        <v>1707</v>
      </c>
      <c r="DO1348" s="18">
        <v>1710.9354838709601</v>
      </c>
      <c r="DP1348" s="18">
        <v>1714.1666666666599</v>
      </c>
      <c r="DQ1348" s="18">
        <v>1719.16129032258</v>
      </c>
      <c r="DR1348" s="18">
        <v>1722.15</v>
      </c>
      <c r="DS1348" s="19">
        <v>1723.7666666666601</v>
      </c>
    </row>
    <row r="1349" spans="1:123" x14ac:dyDescent="0.25">
      <c r="A1349" s="12" t="s">
        <v>64</v>
      </c>
      <c r="B1349" s="13">
        <v>25</v>
      </c>
      <c r="C1349" s="13" t="str">
        <f t="shared" si="24"/>
        <v>BB_L_16_GW_GW_SA_Low_GW_GQ_48_000_25</v>
      </c>
      <c r="D1349" s="14">
        <v>10</v>
      </c>
      <c r="E1349" s="14">
        <v>10</v>
      </c>
      <c r="F1349" s="14">
        <v>10</v>
      </c>
      <c r="G1349" s="14">
        <v>10</v>
      </c>
      <c r="H1349" s="14">
        <v>10</v>
      </c>
      <c r="I1349" s="14">
        <v>9.9971999999999994</v>
      </c>
      <c r="J1349" s="14">
        <v>9.9738548387096699</v>
      </c>
      <c r="K1349" s="14">
        <v>9.9455645161290303</v>
      </c>
      <c r="L1349" s="14">
        <v>9.9119499999999992</v>
      </c>
      <c r="M1349" s="14">
        <v>9.8820806451612899</v>
      </c>
      <c r="N1349" s="14">
        <v>9.8605499999999999</v>
      </c>
      <c r="O1349" s="14">
        <v>9.8359677419354803</v>
      </c>
      <c r="P1349" s="14">
        <v>9.8158064516129002</v>
      </c>
      <c r="Q1349" s="14">
        <v>9.7907857142857093</v>
      </c>
      <c r="R1349" s="14">
        <v>9.7599677419354798</v>
      </c>
      <c r="S1349" s="14">
        <v>9.7123333333333299</v>
      </c>
      <c r="T1349" s="14">
        <v>9.6551129032258007</v>
      </c>
      <c r="U1349" s="14">
        <v>9.5791000000000004</v>
      </c>
      <c r="V1349" s="14">
        <v>9.5169516129032203</v>
      </c>
      <c r="W1349" s="14">
        <v>9.39216129032258</v>
      </c>
      <c r="X1349" s="14">
        <v>9.2335333333333303</v>
      </c>
      <c r="Y1349" s="14">
        <v>9.0775645161290299</v>
      </c>
      <c r="Z1349" s="14">
        <v>8.9614166666666595</v>
      </c>
      <c r="AA1349" s="14">
        <v>8.9018064516129005</v>
      </c>
      <c r="AB1349" s="14">
        <v>8.8552741935483805</v>
      </c>
      <c r="AC1349" s="14">
        <v>8.8195535714285693</v>
      </c>
      <c r="AD1349" s="14">
        <v>8.7768548387096708</v>
      </c>
      <c r="AE1349" s="14">
        <v>8.7421333333333298</v>
      </c>
      <c r="AF1349" s="14">
        <v>8.76716129032258</v>
      </c>
      <c r="AG1349" s="14">
        <v>9.0553333333333299</v>
      </c>
      <c r="AH1349" s="14">
        <v>9.2732741935483798</v>
      </c>
      <c r="AI1349" s="14">
        <v>9.9211290322580599</v>
      </c>
      <c r="AJ1349" s="14">
        <v>11.108666666666601</v>
      </c>
      <c r="AK1349" s="14">
        <v>12.8851612903225</v>
      </c>
      <c r="AL1349" s="14">
        <v>14.2431666666666</v>
      </c>
      <c r="AM1349" s="14">
        <v>15.298064516128999</v>
      </c>
      <c r="AN1349" s="14">
        <v>16.1414516129032</v>
      </c>
      <c r="AO1349" s="14">
        <v>16.534107142857099</v>
      </c>
      <c r="AP1349" s="14">
        <v>17.068709677419299</v>
      </c>
      <c r="AQ1349" s="14">
        <v>19.553833333333301</v>
      </c>
      <c r="AR1349" s="14">
        <v>28.1537096774193</v>
      </c>
      <c r="AS1349" s="14">
        <v>35.186</v>
      </c>
      <c r="AT1349" s="14">
        <v>50.010967741935403</v>
      </c>
      <c r="AU1349" s="14">
        <v>63.939516129032199</v>
      </c>
      <c r="AV1349" s="14">
        <v>81.691333333333304</v>
      </c>
      <c r="AW1349" s="14">
        <v>104.79306451612899</v>
      </c>
      <c r="AX1349" s="14">
        <v>164.02666666666599</v>
      </c>
      <c r="AY1349" s="14">
        <v>222.77096774193501</v>
      </c>
      <c r="AZ1349" s="14">
        <v>246.91774193548301</v>
      </c>
      <c r="BA1349" s="14">
        <v>261.75689655172403</v>
      </c>
      <c r="BB1349" s="14">
        <v>288.97903225806402</v>
      </c>
      <c r="BC1349" s="14">
        <v>320.21499999999997</v>
      </c>
      <c r="BD1349" s="14">
        <v>363.24354838709598</v>
      </c>
      <c r="BE1349" s="14">
        <v>437.46833333333302</v>
      </c>
      <c r="BF1349" s="14">
        <v>465.16612903225803</v>
      </c>
      <c r="BG1349" s="14">
        <v>498.267741935483</v>
      </c>
      <c r="BH1349" s="14">
        <v>508.481666666666</v>
      </c>
      <c r="BI1349" s="14">
        <v>519.67580645161195</v>
      </c>
      <c r="BJ1349" s="14">
        <v>535.65</v>
      </c>
      <c r="BK1349" s="14">
        <v>549.15967741935401</v>
      </c>
      <c r="BL1349" s="14">
        <v>561.73709677419299</v>
      </c>
      <c r="BM1349" s="14">
        <v>572.017857142857</v>
      </c>
      <c r="BN1349" s="14">
        <v>577.99838709677397</v>
      </c>
      <c r="BO1349" s="14">
        <v>588.368333333333</v>
      </c>
      <c r="BP1349" s="14">
        <v>600.49677419354805</v>
      </c>
      <c r="BQ1349" s="14">
        <v>614.76499999999896</v>
      </c>
      <c r="BR1349" s="14">
        <v>621.44032258064499</v>
      </c>
      <c r="BS1349" s="14">
        <v>633.49032258064506</v>
      </c>
      <c r="BT1349" s="14">
        <v>633.91333333333296</v>
      </c>
      <c r="BU1349" s="14">
        <v>635.25645161290299</v>
      </c>
      <c r="BV1349" s="14">
        <v>638.00499999999897</v>
      </c>
      <c r="BW1349" s="14">
        <v>643.60483870967698</v>
      </c>
      <c r="BX1349" s="14">
        <v>645.51129032257995</v>
      </c>
      <c r="BY1349" s="14">
        <v>644.894642857142</v>
      </c>
      <c r="BZ1349" s="14">
        <v>646.10483870967698</v>
      </c>
      <c r="CA1349" s="14">
        <v>653.868333333333</v>
      </c>
      <c r="CB1349" s="14">
        <v>667.05806451612898</v>
      </c>
      <c r="CC1349" s="14">
        <v>684.77666666666596</v>
      </c>
      <c r="CD1349" s="14">
        <v>702.42903225806401</v>
      </c>
      <c r="CE1349" s="14">
        <v>728.37903225806394</v>
      </c>
      <c r="CF1349" s="14">
        <v>762.69999999999902</v>
      </c>
      <c r="CG1349" s="14">
        <v>770.89032258064503</v>
      </c>
      <c r="CH1349" s="14">
        <v>775.97166666666601</v>
      </c>
      <c r="CI1349" s="14">
        <v>781.12903225806394</v>
      </c>
      <c r="CJ1349" s="14">
        <v>782.90645161290297</v>
      </c>
      <c r="CK1349" s="14">
        <v>781.40714285714296</v>
      </c>
      <c r="CL1349" s="14">
        <v>781.85645161290302</v>
      </c>
      <c r="CM1349" s="14">
        <v>785.32500000000005</v>
      </c>
      <c r="CN1349" s="14">
        <v>778.35645161290302</v>
      </c>
      <c r="CO1349" s="14">
        <v>787.95</v>
      </c>
      <c r="CP1349" s="14">
        <v>791.32580645161204</v>
      </c>
      <c r="CQ1349" s="14">
        <v>834.02580645161197</v>
      </c>
      <c r="CR1349" s="14">
        <v>890.26</v>
      </c>
      <c r="CS1349" s="14">
        <v>896.09032258064497</v>
      </c>
      <c r="CT1349" s="14">
        <v>895.41</v>
      </c>
      <c r="CU1349" s="14">
        <v>888.27096774193501</v>
      </c>
      <c r="CV1349" s="14">
        <v>879.94677419354798</v>
      </c>
      <c r="CW1349" s="14">
        <v>855.66379310344803</v>
      </c>
      <c r="CX1349" s="14">
        <v>812.75322580645104</v>
      </c>
      <c r="CY1349" s="14">
        <v>770.01666666666597</v>
      </c>
      <c r="CZ1349" s="14">
        <v>721.08225806451605</v>
      </c>
      <c r="DA1349" s="14">
        <v>673.52666666666596</v>
      </c>
      <c r="DB1349" s="14">
        <v>658.51290322580599</v>
      </c>
      <c r="DC1349" s="14">
        <v>668.053225806451</v>
      </c>
      <c r="DD1349" s="14">
        <v>678.099999999999</v>
      </c>
      <c r="DE1349" s="14">
        <v>697.546774193548</v>
      </c>
      <c r="DF1349" s="14">
        <v>714.13499999999999</v>
      </c>
      <c r="DG1349" s="14">
        <v>732.16774193548395</v>
      </c>
      <c r="DH1349" s="14">
        <v>759.59032258064497</v>
      </c>
      <c r="DI1349" s="14">
        <v>760.142857142857</v>
      </c>
      <c r="DJ1349" s="14">
        <v>788.42258064516102</v>
      </c>
      <c r="DK1349" s="14">
        <v>807.22666666666601</v>
      </c>
      <c r="DL1349" s="14">
        <v>813.34677419354796</v>
      </c>
      <c r="DM1349" s="14">
        <v>800.33333333333303</v>
      </c>
      <c r="DN1349" s="14">
        <v>787.24354838709598</v>
      </c>
      <c r="DO1349" s="14">
        <v>772.56290322580605</v>
      </c>
      <c r="DP1349" s="14">
        <v>761.27333333333297</v>
      </c>
      <c r="DQ1349" s="14">
        <v>747.90483870967705</v>
      </c>
      <c r="DR1349" s="14">
        <v>727.724999999999</v>
      </c>
      <c r="DS1349" s="15">
        <v>711.59166666666601</v>
      </c>
    </row>
    <row r="1350" spans="1:123" x14ac:dyDescent="0.25">
      <c r="A1350" s="16" t="s">
        <v>64</v>
      </c>
      <c r="B1350" s="17">
        <v>26</v>
      </c>
      <c r="C1350" s="13" t="str">
        <f t="shared" ref="C1350:C1413" si="25">A1350&amp;"_"&amp;B1350</f>
        <v>BB_L_16_GW_GW_SA_Low_GW_GQ_48_000_26</v>
      </c>
      <c r="D1350" s="18">
        <v>10</v>
      </c>
      <c r="E1350" s="18">
        <v>10</v>
      </c>
      <c r="F1350" s="18">
        <v>10</v>
      </c>
      <c r="G1350" s="18">
        <v>10</v>
      </c>
      <c r="H1350" s="18">
        <v>10</v>
      </c>
      <c r="I1350" s="18">
        <v>10</v>
      </c>
      <c r="J1350" s="18">
        <v>10</v>
      </c>
      <c r="K1350" s="18">
        <v>10</v>
      </c>
      <c r="L1350" s="18">
        <v>10</v>
      </c>
      <c r="M1350" s="18">
        <v>10</v>
      </c>
      <c r="N1350" s="18">
        <v>10</v>
      </c>
      <c r="O1350" s="18">
        <v>10</v>
      </c>
      <c r="P1350" s="18">
        <v>10</v>
      </c>
      <c r="Q1350" s="18">
        <v>10</v>
      </c>
      <c r="R1350" s="18">
        <v>10</v>
      </c>
      <c r="S1350" s="18">
        <v>10</v>
      </c>
      <c r="T1350" s="18">
        <v>10</v>
      </c>
      <c r="U1350" s="18">
        <v>10</v>
      </c>
      <c r="V1350" s="18">
        <v>10</v>
      </c>
      <c r="W1350" s="18">
        <v>9.9997419354838701</v>
      </c>
      <c r="X1350" s="18">
        <v>9.9982999999999898</v>
      </c>
      <c r="Y1350" s="18">
        <v>9.9984354838709599</v>
      </c>
      <c r="Z1350" s="18">
        <v>10.000999999999999</v>
      </c>
      <c r="AA1350" s="18">
        <v>10.012741935483801</v>
      </c>
      <c r="AB1350" s="18">
        <v>10.021290322580599</v>
      </c>
      <c r="AC1350" s="18">
        <v>10.0339285714285</v>
      </c>
      <c r="AD1350" s="18">
        <v>10.074838709677399</v>
      </c>
      <c r="AE1350" s="18">
        <v>10.1461666666666</v>
      </c>
      <c r="AF1350" s="18">
        <v>10.330806451612901</v>
      </c>
      <c r="AG1350" s="18">
        <v>10.85</v>
      </c>
      <c r="AH1350" s="18">
        <v>11.215967741935399</v>
      </c>
      <c r="AI1350" s="18">
        <v>12.1569354838709</v>
      </c>
      <c r="AJ1350" s="18">
        <v>13.702499999999899</v>
      </c>
      <c r="AK1350" s="18">
        <v>15.8575806451612</v>
      </c>
      <c r="AL1350" s="18">
        <v>17.459333333333301</v>
      </c>
      <c r="AM1350" s="18">
        <v>18.688870967741899</v>
      </c>
      <c r="AN1350" s="18">
        <v>19.6845161290322</v>
      </c>
      <c r="AO1350" s="18">
        <v>20.186607142857099</v>
      </c>
      <c r="AP1350" s="18">
        <v>20.8462903225806</v>
      </c>
      <c r="AQ1350" s="18">
        <v>23.665333333333301</v>
      </c>
      <c r="AR1350" s="18">
        <v>33.000322580645097</v>
      </c>
      <c r="AS1350" s="18">
        <v>40.485833333333296</v>
      </c>
      <c r="AT1350" s="18">
        <v>55.976935483870903</v>
      </c>
      <c r="AU1350" s="18">
        <v>70.648548387096696</v>
      </c>
      <c r="AV1350" s="18">
        <v>89.018500000000003</v>
      </c>
      <c r="AW1350" s="18">
        <v>113.483870967741</v>
      </c>
      <c r="AX1350" s="18">
        <v>177.78666666666601</v>
      </c>
      <c r="AY1350" s="18">
        <v>247.933870967741</v>
      </c>
      <c r="AZ1350" s="18">
        <v>282.61612903225802</v>
      </c>
      <c r="BA1350" s="18">
        <v>305.05862068965502</v>
      </c>
      <c r="BB1350" s="18">
        <v>340.48548387096702</v>
      </c>
      <c r="BC1350" s="18">
        <v>382.37666666666598</v>
      </c>
      <c r="BD1350" s="18">
        <v>446.88548387096699</v>
      </c>
      <c r="BE1350" s="18">
        <v>586.33333333333303</v>
      </c>
      <c r="BF1350" s="18">
        <v>651.29354838709605</v>
      </c>
      <c r="BG1350" s="18">
        <v>717.777419354838</v>
      </c>
      <c r="BH1350" s="18">
        <v>754.70833333333303</v>
      </c>
      <c r="BI1350" s="18">
        <v>778.48709677419299</v>
      </c>
      <c r="BJ1350" s="18">
        <v>803.92999999999904</v>
      </c>
      <c r="BK1350" s="18">
        <v>824.11451612903204</v>
      </c>
      <c r="BL1350" s="18">
        <v>842.14193548387095</v>
      </c>
      <c r="BM1350" s="18">
        <v>859.70357142857097</v>
      </c>
      <c r="BN1350" s="18">
        <v>878.02258064516104</v>
      </c>
      <c r="BO1350" s="18">
        <v>899.34833333333302</v>
      </c>
      <c r="BP1350" s="18">
        <v>921.08387096774197</v>
      </c>
      <c r="BQ1350" s="18">
        <v>945.35833333333301</v>
      </c>
      <c r="BR1350" s="18">
        <v>958.48225806451603</v>
      </c>
      <c r="BS1350" s="18">
        <v>980.87741935483803</v>
      </c>
      <c r="BT1350" s="18">
        <v>988.26333333333298</v>
      </c>
      <c r="BU1350" s="18">
        <v>998.98709677419299</v>
      </c>
      <c r="BV1350" s="18">
        <v>1008.18333333333</v>
      </c>
      <c r="BW1350" s="18">
        <v>1019.4193548387</v>
      </c>
      <c r="BX1350" s="18">
        <v>1025.27419354838</v>
      </c>
      <c r="BY1350" s="18">
        <v>1032.25</v>
      </c>
      <c r="BZ1350" s="18">
        <v>1040.4354838709601</v>
      </c>
      <c r="CA1350" s="18">
        <v>1054.9833333333299</v>
      </c>
      <c r="CB1350" s="18">
        <v>1073.4354838709601</v>
      </c>
      <c r="CC1350" s="18">
        <v>1095.75</v>
      </c>
      <c r="CD1350" s="18">
        <v>1115</v>
      </c>
      <c r="CE1350" s="18">
        <v>1141.2903225806399</v>
      </c>
      <c r="CF1350" s="18">
        <v>1179.2333333333299</v>
      </c>
      <c r="CG1350" s="18">
        <v>1200.9516129032199</v>
      </c>
      <c r="CH1350" s="18">
        <v>1216.0833333333301</v>
      </c>
      <c r="CI1350" s="18">
        <v>1226.9838709677399</v>
      </c>
      <c r="CJ1350" s="18">
        <v>1233.7096774193501</v>
      </c>
      <c r="CK1350" s="18">
        <v>1238.1428571428501</v>
      </c>
      <c r="CL1350" s="18">
        <v>1246.5161290322501</v>
      </c>
      <c r="CM1350" s="18">
        <v>1260.75</v>
      </c>
      <c r="CN1350" s="18">
        <v>1273.6451612903199</v>
      </c>
      <c r="CO1350" s="18">
        <v>1293.25</v>
      </c>
      <c r="CP1350" s="18">
        <v>1312.77419354838</v>
      </c>
      <c r="CQ1350" s="18">
        <v>1368.0161290322501</v>
      </c>
      <c r="CR1350" s="18">
        <v>1502.93333333333</v>
      </c>
      <c r="CS1350" s="18">
        <v>1540.38709677419</v>
      </c>
      <c r="CT1350" s="18">
        <v>1554.3333333333301</v>
      </c>
      <c r="CU1350" s="18">
        <v>1562.5645161290299</v>
      </c>
      <c r="CV1350" s="18">
        <v>1568.2903225806399</v>
      </c>
      <c r="CW1350" s="18">
        <v>1562.7758620689599</v>
      </c>
      <c r="CX1350" s="18">
        <v>1544.4838709677399</v>
      </c>
      <c r="CY1350" s="18">
        <v>1511.9833333333299</v>
      </c>
      <c r="CZ1350" s="18">
        <v>1463.7580645161199</v>
      </c>
      <c r="DA1350" s="18">
        <v>1398.7333333333299</v>
      </c>
      <c r="DB1350" s="18">
        <v>1379.8064516129</v>
      </c>
      <c r="DC1350" s="18">
        <v>1399.8064516129</v>
      </c>
      <c r="DD1350" s="18">
        <v>1416.8333333333301</v>
      </c>
      <c r="DE1350" s="18">
        <v>1439.2419354838701</v>
      </c>
      <c r="DF1350" s="18">
        <v>1458.5</v>
      </c>
      <c r="DG1350" s="18">
        <v>1478.83870967741</v>
      </c>
      <c r="DH1350" s="18">
        <v>1509.46774193548</v>
      </c>
      <c r="DI1350" s="18">
        <v>1520.875</v>
      </c>
      <c r="DJ1350" s="18">
        <v>1562.7419354838701</v>
      </c>
      <c r="DK1350" s="18">
        <v>1613.8333333333301</v>
      </c>
      <c r="DL1350" s="18">
        <v>1651.4193548387</v>
      </c>
      <c r="DM1350" s="18">
        <v>1660.5</v>
      </c>
      <c r="DN1350" s="18">
        <v>1658.4193548387</v>
      </c>
      <c r="DO1350" s="18">
        <v>1650.9193548387</v>
      </c>
      <c r="DP1350" s="18">
        <v>1641.56666666666</v>
      </c>
      <c r="DQ1350" s="18">
        <v>1620.9354838709601</v>
      </c>
      <c r="DR1350" s="18">
        <v>1600.7833333333299</v>
      </c>
      <c r="DS1350" s="19">
        <v>1585.0166666666601</v>
      </c>
    </row>
    <row r="1351" spans="1:123" x14ac:dyDescent="0.25">
      <c r="A1351" s="12" t="s">
        <v>64</v>
      </c>
      <c r="B1351" s="13">
        <v>27</v>
      </c>
      <c r="C1351" s="13" t="str">
        <f t="shared" si="25"/>
        <v>BB_L_16_GW_GW_SA_Low_GW_GQ_48_000_27</v>
      </c>
      <c r="D1351" s="14">
        <v>10</v>
      </c>
      <c r="E1351" s="14">
        <v>10</v>
      </c>
      <c r="F1351" s="14">
        <v>10</v>
      </c>
      <c r="G1351" s="14">
        <v>10</v>
      </c>
      <c r="H1351" s="14">
        <v>10</v>
      </c>
      <c r="I1351" s="14">
        <v>10</v>
      </c>
      <c r="J1351" s="14">
        <v>10</v>
      </c>
      <c r="K1351" s="14">
        <v>10</v>
      </c>
      <c r="L1351" s="14">
        <v>10</v>
      </c>
      <c r="M1351" s="14">
        <v>10</v>
      </c>
      <c r="N1351" s="14">
        <v>10</v>
      </c>
      <c r="O1351" s="14">
        <v>10</v>
      </c>
      <c r="P1351" s="14">
        <v>10</v>
      </c>
      <c r="Q1351" s="14">
        <v>10</v>
      </c>
      <c r="R1351" s="14">
        <v>10</v>
      </c>
      <c r="S1351" s="14">
        <v>10</v>
      </c>
      <c r="T1351" s="14">
        <v>10</v>
      </c>
      <c r="U1351" s="14">
        <v>10</v>
      </c>
      <c r="V1351" s="14">
        <v>10</v>
      </c>
      <c r="W1351" s="14">
        <v>10</v>
      </c>
      <c r="X1351" s="14">
        <v>10</v>
      </c>
      <c r="Y1351" s="14">
        <v>10</v>
      </c>
      <c r="Z1351" s="14">
        <v>10</v>
      </c>
      <c r="AA1351" s="14">
        <v>10</v>
      </c>
      <c r="AB1351" s="14">
        <v>10</v>
      </c>
      <c r="AC1351" s="14">
        <v>10</v>
      </c>
      <c r="AD1351" s="14">
        <v>10.0082258064516</v>
      </c>
      <c r="AE1351" s="14">
        <v>10.018333333333301</v>
      </c>
      <c r="AF1351" s="14">
        <v>10.0467741935483</v>
      </c>
      <c r="AG1351" s="14">
        <v>10.125166666666599</v>
      </c>
      <c r="AH1351" s="14">
        <v>10.181129032257999</v>
      </c>
      <c r="AI1351" s="14">
        <v>10.328548387096699</v>
      </c>
      <c r="AJ1351" s="14">
        <v>10.576333333333301</v>
      </c>
      <c r="AK1351" s="14">
        <v>10.935161290322499</v>
      </c>
      <c r="AL1351" s="14">
        <v>11.209</v>
      </c>
      <c r="AM1351" s="14">
        <v>11.4233870967741</v>
      </c>
      <c r="AN1351" s="14">
        <v>11.6003225806451</v>
      </c>
      <c r="AO1351" s="14">
        <v>11.6910714285714</v>
      </c>
      <c r="AP1351" s="14">
        <v>11.811774193548301</v>
      </c>
      <c r="AQ1351" s="14">
        <v>12.3221666666666</v>
      </c>
      <c r="AR1351" s="14">
        <v>14.088709677419301</v>
      </c>
      <c r="AS1351" s="14">
        <v>15.555999999999999</v>
      </c>
      <c r="AT1351" s="14">
        <v>18.778870967741899</v>
      </c>
      <c r="AU1351" s="14">
        <v>21.9506451612903</v>
      </c>
      <c r="AV1351" s="14">
        <v>26.211833333333299</v>
      </c>
      <c r="AW1351" s="14">
        <v>32.0675806451612</v>
      </c>
      <c r="AX1351" s="14">
        <v>49.379833333333302</v>
      </c>
      <c r="AY1351" s="14">
        <v>70.514193548387098</v>
      </c>
      <c r="AZ1351" s="14">
        <v>81.982258064516103</v>
      </c>
      <c r="BA1351" s="14">
        <v>89.962931034482693</v>
      </c>
      <c r="BB1351" s="14">
        <v>103.60193548386999</v>
      </c>
      <c r="BC1351" s="14">
        <v>121.07833333333301</v>
      </c>
      <c r="BD1351" s="14">
        <v>152.71935483870899</v>
      </c>
      <c r="BE1351" s="14">
        <v>236.511666666666</v>
      </c>
      <c r="BF1351" s="14">
        <v>287.08870967741899</v>
      </c>
      <c r="BG1351" s="14">
        <v>345.70806451612901</v>
      </c>
      <c r="BH1351" s="14">
        <v>379.50666666666598</v>
      </c>
      <c r="BI1351" s="14">
        <v>401.740322580645</v>
      </c>
      <c r="BJ1351" s="14">
        <v>425.70499999999998</v>
      </c>
      <c r="BK1351" s="14">
        <v>445.01129032258001</v>
      </c>
      <c r="BL1351" s="14">
        <v>462.50645161290299</v>
      </c>
      <c r="BM1351" s="14">
        <v>479.871428571428</v>
      </c>
      <c r="BN1351" s="14">
        <v>498.48225806451597</v>
      </c>
      <c r="BO1351" s="14">
        <v>520.95833333333303</v>
      </c>
      <c r="BP1351" s="14">
        <v>545.33064516129002</v>
      </c>
      <c r="BQ1351" s="14">
        <v>574.39666666666596</v>
      </c>
      <c r="BR1351" s="14">
        <v>591.96935483870902</v>
      </c>
      <c r="BS1351" s="14">
        <v>624.48064516129</v>
      </c>
      <c r="BT1351" s="14">
        <v>636.80499999999995</v>
      </c>
      <c r="BU1351" s="14">
        <v>655.77096774193501</v>
      </c>
      <c r="BV1351" s="14">
        <v>673.16833333333295</v>
      </c>
      <c r="BW1351" s="14">
        <v>695.5</v>
      </c>
      <c r="BX1351" s="14">
        <v>707.89516129032199</v>
      </c>
      <c r="BY1351" s="14">
        <v>723.15714285714205</v>
      </c>
      <c r="BZ1351" s="14">
        <v>740.42258064516102</v>
      </c>
      <c r="CA1351" s="14">
        <v>768.02833333333297</v>
      </c>
      <c r="CB1351" s="14">
        <v>798.61129032257998</v>
      </c>
      <c r="CC1351" s="14">
        <v>829.91666666666595</v>
      </c>
      <c r="CD1351" s="14">
        <v>853.38064516128998</v>
      </c>
      <c r="CE1351" s="14">
        <v>883.23064516129</v>
      </c>
      <c r="CF1351" s="14">
        <v>925.34166666666601</v>
      </c>
      <c r="CG1351" s="14">
        <v>952.19516129032195</v>
      </c>
      <c r="CH1351" s="14">
        <v>972.86499999999899</v>
      </c>
      <c r="CI1351" s="14">
        <v>989.14354838709596</v>
      </c>
      <c r="CJ1351" s="14">
        <v>1000.4064516129</v>
      </c>
      <c r="CK1351" s="14">
        <v>1008.71428571428</v>
      </c>
      <c r="CL1351" s="14">
        <v>1024.96774193548</v>
      </c>
      <c r="CM1351" s="14">
        <v>1054.2666666666601</v>
      </c>
      <c r="CN1351" s="14">
        <v>1082.8225806451601</v>
      </c>
      <c r="CO1351" s="14">
        <v>1113.3</v>
      </c>
      <c r="CP1351" s="14">
        <v>1137.8709677419299</v>
      </c>
      <c r="CQ1351" s="14">
        <v>1182.2419354838701</v>
      </c>
      <c r="CR1351" s="14">
        <v>1285.8333333333301</v>
      </c>
      <c r="CS1351" s="14">
        <v>1323.9516129032199</v>
      </c>
      <c r="CT1351" s="14">
        <v>1342.88333333333</v>
      </c>
      <c r="CU1351" s="14">
        <v>1360.58064516129</v>
      </c>
      <c r="CV1351" s="14">
        <v>1384.9838709677399</v>
      </c>
      <c r="CW1351" s="14">
        <v>1408.8965517241299</v>
      </c>
      <c r="CX1351" s="14">
        <v>1433.5967741935401</v>
      </c>
      <c r="CY1351" s="14">
        <v>1456.2333333333299</v>
      </c>
      <c r="CZ1351" s="14">
        <v>1477.27419354838</v>
      </c>
      <c r="DA1351" s="14">
        <v>1493.36666666666</v>
      </c>
      <c r="DB1351" s="14">
        <v>1501.96774193548</v>
      </c>
      <c r="DC1351" s="14">
        <v>1506.22580645161</v>
      </c>
      <c r="DD1351" s="14">
        <v>1509.4833333333299</v>
      </c>
      <c r="DE1351" s="14">
        <v>1513.8064516129</v>
      </c>
      <c r="DF1351" s="14">
        <v>1517.9</v>
      </c>
      <c r="DG1351" s="14">
        <v>1522.7096774193501</v>
      </c>
      <c r="DH1351" s="14">
        <v>1530.66129032258</v>
      </c>
      <c r="DI1351" s="14">
        <v>1534.5357142857099</v>
      </c>
      <c r="DJ1351" s="14">
        <v>1549.3225806451601</v>
      </c>
      <c r="DK1351" s="14">
        <v>1574.05</v>
      </c>
      <c r="DL1351" s="14">
        <v>1605.35483870967</v>
      </c>
      <c r="DM1351" s="14">
        <v>1627.68333333333</v>
      </c>
      <c r="DN1351" s="14">
        <v>1644.35483870967</v>
      </c>
      <c r="DO1351" s="14">
        <v>1655.22580645161</v>
      </c>
      <c r="DP1351" s="14">
        <v>1664.55</v>
      </c>
      <c r="DQ1351" s="14">
        <v>1679.77419354838</v>
      </c>
      <c r="DR1351" s="14">
        <v>1688.9666666666601</v>
      </c>
      <c r="DS1351" s="15">
        <v>1694.56666666666</v>
      </c>
    </row>
    <row r="1352" spans="1:123" x14ac:dyDescent="0.25">
      <c r="A1352" s="16" t="s">
        <v>64</v>
      </c>
      <c r="B1352" s="17">
        <v>28</v>
      </c>
      <c r="C1352" s="13" t="str">
        <f t="shared" si="25"/>
        <v>BB_L_16_GW_GW_SA_Low_GW_GQ_48_000_28</v>
      </c>
      <c r="D1352" s="18">
        <v>10</v>
      </c>
      <c r="E1352" s="18">
        <v>10</v>
      </c>
      <c r="F1352" s="18">
        <v>10</v>
      </c>
      <c r="G1352" s="18">
        <v>10</v>
      </c>
      <c r="H1352" s="18">
        <v>10</v>
      </c>
      <c r="I1352" s="18">
        <v>9.9967833333333296</v>
      </c>
      <c r="J1352" s="18">
        <v>9.9730806451612892</v>
      </c>
      <c r="K1352" s="18">
        <v>9.94485483870967</v>
      </c>
      <c r="L1352" s="18">
        <v>9.9110499999999995</v>
      </c>
      <c r="M1352" s="18">
        <v>9.8808387096774197</v>
      </c>
      <c r="N1352" s="18">
        <v>9.8597000000000001</v>
      </c>
      <c r="O1352" s="18">
        <v>9.8349354838709697</v>
      </c>
      <c r="P1352" s="18">
        <v>9.8147419354838696</v>
      </c>
      <c r="Q1352" s="18">
        <v>9.7885714285714194</v>
      </c>
      <c r="R1352" s="18">
        <v>9.7579999999999991</v>
      </c>
      <c r="S1352" s="18">
        <v>9.7111333333333292</v>
      </c>
      <c r="T1352" s="18">
        <v>9.6519516129032201</v>
      </c>
      <c r="U1352" s="18">
        <v>9.5751500000000007</v>
      </c>
      <c r="V1352" s="18">
        <v>9.5137580645161304</v>
      </c>
      <c r="W1352" s="18">
        <v>9.3926451612903197</v>
      </c>
      <c r="X1352" s="18">
        <v>9.23363333333333</v>
      </c>
      <c r="Y1352" s="18">
        <v>9.0793548387096692</v>
      </c>
      <c r="Z1352" s="18">
        <v>8.9594999999999896</v>
      </c>
      <c r="AA1352" s="18">
        <v>8.8909516129032191</v>
      </c>
      <c r="AB1352" s="18">
        <v>8.8375967741935497</v>
      </c>
      <c r="AC1352" s="18">
        <v>8.7932499999999898</v>
      </c>
      <c r="AD1352" s="18">
        <v>8.7180483870967702</v>
      </c>
      <c r="AE1352" s="18">
        <v>8.6328999999999994</v>
      </c>
      <c r="AF1352" s="18">
        <v>8.5241774193548299</v>
      </c>
      <c r="AG1352" s="18">
        <v>8.4210166666666595</v>
      </c>
      <c r="AH1352" s="18">
        <v>8.3663709677419291</v>
      </c>
      <c r="AI1352" s="18">
        <v>8.2957419354838695</v>
      </c>
      <c r="AJ1352" s="18">
        <v>8.2589666666666606</v>
      </c>
      <c r="AK1352" s="18">
        <v>8.2703064516128997</v>
      </c>
      <c r="AL1352" s="18">
        <v>8.2961166666666593</v>
      </c>
      <c r="AM1352" s="18">
        <v>8.3227580645161297</v>
      </c>
      <c r="AN1352" s="18">
        <v>8.3448709677419295</v>
      </c>
      <c r="AO1352" s="18">
        <v>8.3494464285714205</v>
      </c>
      <c r="AP1352" s="18">
        <v>8.3618064516128996</v>
      </c>
      <c r="AQ1352" s="18">
        <v>8.4689499999999907</v>
      </c>
      <c r="AR1352" s="18">
        <v>8.9742258064516101</v>
      </c>
      <c r="AS1352" s="18">
        <v>9.4578833333333296</v>
      </c>
      <c r="AT1352" s="18">
        <v>10.7634032258064</v>
      </c>
      <c r="AU1352" s="18">
        <v>12.212258064516099</v>
      </c>
      <c r="AV1352" s="18">
        <v>14.494999999999999</v>
      </c>
      <c r="AW1352" s="18">
        <v>17.914999999999999</v>
      </c>
      <c r="AX1352" s="18">
        <v>30.4018333333333</v>
      </c>
      <c r="AY1352" s="18">
        <v>48.3504838709677</v>
      </c>
      <c r="AZ1352" s="18">
        <v>59.045483870967701</v>
      </c>
      <c r="BA1352" s="18">
        <v>66.613448275861998</v>
      </c>
      <c r="BB1352" s="18">
        <v>79.985645161290293</v>
      </c>
      <c r="BC1352" s="18">
        <v>97.941833333333307</v>
      </c>
      <c r="BD1352" s="18">
        <v>132.75483870967699</v>
      </c>
      <c r="BE1352" s="18">
        <v>226.62666666666601</v>
      </c>
      <c r="BF1352" s="18">
        <v>279.27903225806398</v>
      </c>
      <c r="BG1352" s="18">
        <v>333.59193548386997</v>
      </c>
      <c r="BH1352" s="18">
        <v>356.363333333333</v>
      </c>
      <c r="BI1352" s="18">
        <v>370.43064516128999</v>
      </c>
      <c r="BJ1352" s="18">
        <v>385.84333333333302</v>
      </c>
      <c r="BK1352" s="18">
        <v>397.65483870967699</v>
      </c>
      <c r="BL1352" s="18">
        <v>408.18225806451602</v>
      </c>
      <c r="BM1352" s="18">
        <v>417.45892857142798</v>
      </c>
      <c r="BN1352" s="18">
        <v>424.77096774193501</v>
      </c>
      <c r="BO1352" s="18">
        <v>435.10333333333301</v>
      </c>
      <c r="BP1352" s="18">
        <v>447.68064516128999</v>
      </c>
      <c r="BQ1352" s="18">
        <v>463.914999999999</v>
      </c>
      <c r="BR1352" s="18">
        <v>473.78870967741898</v>
      </c>
      <c r="BS1352" s="18">
        <v>493.99677419354799</v>
      </c>
      <c r="BT1352" s="18">
        <v>500.01666666666603</v>
      </c>
      <c r="BU1352" s="18">
        <v>509.96451612903201</v>
      </c>
      <c r="BV1352" s="18">
        <v>520.15499999999997</v>
      </c>
      <c r="BW1352" s="18">
        <v>534.63064516128998</v>
      </c>
      <c r="BX1352" s="18">
        <v>541.85161290322503</v>
      </c>
      <c r="BY1352" s="18">
        <v>548.394642857142</v>
      </c>
      <c r="BZ1352" s="18">
        <v>555.70161290322505</v>
      </c>
      <c r="CA1352" s="18">
        <v>568.15333333333297</v>
      </c>
      <c r="CB1352" s="18">
        <v>580.066129032258</v>
      </c>
      <c r="CC1352" s="18">
        <v>589.9</v>
      </c>
      <c r="CD1352" s="18">
        <v>597.15645161290297</v>
      </c>
      <c r="CE1352" s="18">
        <v>607.90322580645102</v>
      </c>
      <c r="CF1352" s="18">
        <v>625.17333333333295</v>
      </c>
      <c r="CG1352" s="18">
        <v>632.05967741935399</v>
      </c>
      <c r="CH1352" s="18">
        <v>639.53499999999894</v>
      </c>
      <c r="CI1352" s="18">
        <v>648.15</v>
      </c>
      <c r="CJ1352" s="18">
        <v>654.10483870967698</v>
      </c>
      <c r="CK1352" s="18">
        <v>657.10714285714198</v>
      </c>
      <c r="CL1352" s="18">
        <v>665.84516129032204</v>
      </c>
      <c r="CM1352" s="18">
        <v>684.89499999999998</v>
      </c>
      <c r="CN1352" s="18">
        <v>694.18387096774097</v>
      </c>
      <c r="CO1352" s="18">
        <v>707.46833333333302</v>
      </c>
      <c r="CP1352" s="18">
        <v>707.83064516129002</v>
      </c>
      <c r="CQ1352" s="18">
        <v>716.28225806451599</v>
      </c>
      <c r="CR1352" s="18">
        <v>713.20166666666603</v>
      </c>
      <c r="CS1352" s="18">
        <v>720.85161290322503</v>
      </c>
      <c r="CT1352" s="18">
        <v>727.57333333333304</v>
      </c>
      <c r="CU1352" s="18">
        <v>733.935483870967</v>
      </c>
      <c r="CV1352" s="18">
        <v>748.72258064516097</v>
      </c>
      <c r="CW1352" s="18">
        <v>759.64310344827595</v>
      </c>
      <c r="CX1352" s="18">
        <v>762.97903225806397</v>
      </c>
      <c r="CY1352" s="18">
        <v>768.00333333333299</v>
      </c>
      <c r="CZ1352" s="18">
        <v>767.70322580645097</v>
      </c>
      <c r="DA1352" s="18">
        <v>723.35166666666601</v>
      </c>
      <c r="DB1352" s="18">
        <v>646.99677419354805</v>
      </c>
      <c r="DC1352" s="18">
        <v>609.277419354838</v>
      </c>
      <c r="DD1352" s="18">
        <v>595.67833333333294</v>
      </c>
      <c r="DE1352" s="18">
        <v>589.47419354838701</v>
      </c>
      <c r="DF1352" s="18">
        <v>587.19000000000005</v>
      </c>
      <c r="DG1352" s="18">
        <v>587.83548387096698</v>
      </c>
      <c r="DH1352" s="18">
        <v>592.64516129032199</v>
      </c>
      <c r="DI1352" s="18">
        <v>589.49821428571397</v>
      </c>
      <c r="DJ1352" s="18">
        <v>600.66774193548395</v>
      </c>
      <c r="DK1352" s="18">
        <v>619.69666666666603</v>
      </c>
      <c r="DL1352" s="18">
        <v>653.60645161290302</v>
      </c>
      <c r="DM1352" s="18">
        <v>677.31833333333304</v>
      </c>
      <c r="DN1352" s="18">
        <v>696.65645161290297</v>
      </c>
      <c r="DO1352" s="18">
        <v>706.67096774193499</v>
      </c>
      <c r="DP1352" s="18">
        <v>716.87333333333299</v>
      </c>
      <c r="DQ1352" s="18">
        <v>737.81935483870905</v>
      </c>
      <c r="DR1352" s="18">
        <v>738.81666666666604</v>
      </c>
      <c r="DS1352" s="19">
        <v>732.861666666666</v>
      </c>
    </row>
    <row r="1353" spans="1:123" x14ac:dyDescent="0.25">
      <c r="A1353" s="12" t="s">
        <v>64</v>
      </c>
      <c r="B1353" s="13">
        <v>29</v>
      </c>
      <c r="C1353" s="13" t="str">
        <f t="shared" si="25"/>
        <v>BB_L_16_GW_GW_SA_Low_GW_GQ_48_000_29</v>
      </c>
      <c r="D1353" s="14">
        <v>10</v>
      </c>
      <c r="E1353" s="14">
        <v>10</v>
      </c>
      <c r="F1353" s="14">
        <v>10</v>
      </c>
      <c r="G1353" s="14">
        <v>10</v>
      </c>
      <c r="H1353" s="14">
        <v>10</v>
      </c>
      <c r="I1353" s="14">
        <v>10</v>
      </c>
      <c r="J1353" s="14">
        <v>10</v>
      </c>
      <c r="K1353" s="14">
        <v>10</v>
      </c>
      <c r="L1353" s="14">
        <v>10</v>
      </c>
      <c r="M1353" s="14">
        <v>10</v>
      </c>
      <c r="N1353" s="14">
        <v>10</v>
      </c>
      <c r="O1353" s="14">
        <v>10</v>
      </c>
      <c r="P1353" s="14">
        <v>10</v>
      </c>
      <c r="Q1353" s="14">
        <v>10</v>
      </c>
      <c r="R1353" s="14">
        <v>10</v>
      </c>
      <c r="S1353" s="14">
        <v>10</v>
      </c>
      <c r="T1353" s="14">
        <v>10</v>
      </c>
      <c r="U1353" s="14">
        <v>10</v>
      </c>
      <c r="V1353" s="14">
        <v>10</v>
      </c>
      <c r="W1353" s="14">
        <v>9.9997741935483901</v>
      </c>
      <c r="X1353" s="14">
        <v>9.9973333333333301</v>
      </c>
      <c r="Y1353" s="14">
        <v>9.9949677419354792</v>
      </c>
      <c r="Z1353" s="14">
        <v>9.9929666666666606</v>
      </c>
      <c r="AA1353" s="14">
        <v>9.9920000000000009</v>
      </c>
      <c r="AB1353" s="14">
        <v>9.9920000000000009</v>
      </c>
      <c r="AC1353" s="14">
        <v>9.9916428571428497</v>
      </c>
      <c r="AD1353" s="14">
        <v>9.9893548387096693</v>
      </c>
      <c r="AE1353" s="14">
        <v>9.9873499999999904</v>
      </c>
      <c r="AF1353" s="14">
        <v>9.9850645161290306</v>
      </c>
      <c r="AG1353" s="14">
        <v>9.9900500000000001</v>
      </c>
      <c r="AH1353" s="14">
        <v>9.9965483870967695</v>
      </c>
      <c r="AI1353" s="14">
        <v>10.0238709677419</v>
      </c>
      <c r="AJ1353" s="14">
        <v>10.0806666666666</v>
      </c>
      <c r="AK1353" s="14">
        <v>10.177096774193499</v>
      </c>
      <c r="AL1353" s="14">
        <v>10.258333333333301</v>
      </c>
      <c r="AM1353" s="14">
        <v>10.324838709677399</v>
      </c>
      <c r="AN1353" s="14">
        <v>10.3829032258064</v>
      </c>
      <c r="AO1353" s="14">
        <v>10.413928571428499</v>
      </c>
      <c r="AP1353" s="14">
        <v>10.4545161290322</v>
      </c>
      <c r="AQ1353" s="14">
        <v>10.6376666666666</v>
      </c>
      <c r="AR1353" s="14">
        <v>11.3543548387096</v>
      </c>
      <c r="AS1353" s="14">
        <v>12.0021666666666</v>
      </c>
      <c r="AT1353" s="14">
        <v>13.6383870967741</v>
      </c>
      <c r="AU1353" s="14">
        <v>15.410483870967701</v>
      </c>
      <c r="AV1353" s="14">
        <v>18.0891666666666</v>
      </c>
      <c r="AW1353" s="14">
        <v>22.060645161290299</v>
      </c>
      <c r="AX1353" s="14">
        <v>36.220499999999902</v>
      </c>
      <c r="AY1353" s="14">
        <v>56.773548387096703</v>
      </c>
      <c r="AZ1353" s="14">
        <v>69.569193548387005</v>
      </c>
      <c r="BA1353" s="14">
        <v>78.929310344827599</v>
      </c>
      <c r="BB1353" s="14">
        <v>95.026612903225796</v>
      </c>
      <c r="BC1353" s="14">
        <v>116.683333333333</v>
      </c>
      <c r="BD1353" s="14">
        <v>159.729032258064</v>
      </c>
      <c r="BE1353" s="14">
        <v>284.46166666666602</v>
      </c>
      <c r="BF1353" s="14">
        <v>362.74838709677402</v>
      </c>
      <c r="BG1353" s="14">
        <v>449.08387096774197</v>
      </c>
      <c r="BH1353" s="14">
        <v>497.16500000000002</v>
      </c>
      <c r="BI1353" s="14">
        <v>526.33225806451605</v>
      </c>
      <c r="BJ1353" s="14">
        <v>555.94499999999903</v>
      </c>
      <c r="BK1353" s="14">
        <v>578.60806451612905</v>
      </c>
      <c r="BL1353" s="14">
        <v>598.41451612903199</v>
      </c>
      <c r="BM1353" s="14">
        <v>617.72321428571399</v>
      </c>
      <c r="BN1353" s="14">
        <v>638.35483870967698</v>
      </c>
      <c r="BO1353" s="14">
        <v>662.33499999999901</v>
      </c>
      <c r="BP1353" s="14">
        <v>687.60322580645095</v>
      </c>
      <c r="BQ1353" s="14">
        <v>717.37166666666599</v>
      </c>
      <c r="BR1353" s="14">
        <v>735.23387096774195</v>
      </c>
      <c r="BS1353" s="14">
        <v>768.42096774193499</v>
      </c>
      <c r="BT1353" s="14">
        <v>781.07500000000005</v>
      </c>
      <c r="BU1353" s="14">
        <v>800.64838709677394</v>
      </c>
      <c r="BV1353" s="14">
        <v>818.42</v>
      </c>
      <c r="BW1353" s="14">
        <v>841.05967741935399</v>
      </c>
      <c r="BX1353" s="14">
        <v>853.40967741935401</v>
      </c>
      <c r="BY1353" s="14">
        <v>868.63571428571402</v>
      </c>
      <c r="BZ1353" s="14">
        <v>885.38064516128998</v>
      </c>
      <c r="CA1353" s="14">
        <v>910.82833333333303</v>
      </c>
      <c r="CB1353" s="14">
        <v>936.70322580645097</v>
      </c>
      <c r="CC1353" s="14">
        <v>960.53666666666595</v>
      </c>
      <c r="CD1353" s="14">
        <v>976.50483870967696</v>
      </c>
      <c r="CE1353" s="14">
        <v>995.67258064516102</v>
      </c>
      <c r="CF1353" s="14">
        <v>1022.55</v>
      </c>
      <c r="CG1353" s="14">
        <v>1040.6451612903199</v>
      </c>
      <c r="CH1353" s="14">
        <v>1055.5333333333299</v>
      </c>
      <c r="CI1353" s="14">
        <v>1067.9516129032199</v>
      </c>
      <c r="CJ1353" s="14">
        <v>1076.88709677419</v>
      </c>
      <c r="CK1353" s="14">
        <v>1083.7321428571399</v>
      </c>
      <c r="CL1353" s="14">
        <v>1097.53225806451</v>
      </c>
      <c r="CM1353" s="14">
        <v>1123.93333333333</v>
      </c>
      <c r="CN1353" s="14">
        <v>1149.4193548387</v>
      </c>
      <c r="CO1353" s="14">
        <v>1174.63333333333</v>
      </c>
      <c r="CP1353" s="14">
        <v>1192.2096774193501</v>
      </c>
      <c r="CQ1353" s="14">
        <v>1218.3709677419299</v>
      </c>
      <c r="CR1353" s="14">
        <v>1279.0333333333299</v>
      </c>
      <c r="CS1353" s="14">
        <v>1308.88709677419</v>
      </c>
      <c r="CT1353" s="14">
        <v>1325.86666666666</v>
      </c>
      <c r="CU1353" s="14">
        <v>1343.7903225806399</v>
      </c>
      <c r="CV1353" s="14">
        <v>1370.66129032258</v>
      </c>
      <c r="CW1353" s="14">
        <v>1400.10344827586</v>
      </c>
      <c r="CX1353" s="14">
        <v>1432.1129032258</v>
      </c>
      <c r="CY1353" s="14">
        <v>1462.88333333333</v>
      </c>
      <c r="CZ1353" s="14">
        <v>1489.16129032258</v>
      </c>
      <c r="DA1353" s="14">
        <v>1476.7666666666601</v>
      </c>
      <c r="DB1353" s="14">
        <v>1423.0645161290299</v>
      </c>
      <c r="DC1353" s="14">
        <v>1388.08064516129</v>
      </c>
      <c r="DD1353" s="14">
        <v>1372.9666666666601</v>
      </c>
      <c r="DE1353" s="14">
        <v>1360.5483870967701</v>
      </c>
      <c r="DF1353" s="14">
        <v>1353.11666666666</v>
      </c>
      <c r="DG1353" s="14">
        <v>1348.22580645161</v>
      </c>
      <c r="DH1353" s="14">
        <v>1344.9032258064501</v>
      </c>
      <c r="DI1353" s="14">
        <v>1343.375</v>
      </c>
      <c r="DJ1353" s="14">
        <v>1350.0483870967701</v>
      </c>
      <c r="DK1353" s="14">
        <v>1373.55</v>
      </c>
      <c r="DL1353" s="14">
        <v>1421.0483870967701</v>
      </c>
      <c r="DM1353" s="14">
        <v>1461.7833333333299</v>
      </c>
      <c r="DN1353" s="14">
        <v>1494.7903225806399</v>
      </c>
      <c r="DO1353" s="14">
        <v>1516.7096774193501</v>
      </c>
      <c r="DP1353" s="14">
        <v>1535.93333333333</v>
      </c>
      <c r="DQ1353" s="14">
        <v>1566.96774193548</v>
      </c>
      <c r="DR1353" s="14">
        <v>1581.25</v>
      </c>
      <c r="DS1353" s="15">
        <v>1586.61666666666</v>
      </c>
    </row>
    <row r="1354" spans="1:123" x14ac:dyDescent="0.25">
      <c r="A1354" s="16" t="s">
        <v>64</v>
      </c>
      <c r="B1354" s="17">
        <v>30</v>
      </c>
      <c r="C1354" s="13" t="str">
        <f t="shared" si="25"/>
        <v>BB_L_16_GW_GW_SA_Low_GW_GQ_48_000_30</v>
      </c>
      <c r="D1354" s="18">
        <v>10</v>
      </c>
      <c r="E1354" s="18">
        <v>10</v>
      </c>
      <c r="F1354" s="18">
        <v>10</v>
      </c>
      <c r="G1354" s="18">
        <v>10</v>
      </c>
      <c r="H1354" s="18">
        <v>10</v>
      </c>
      <c r="I1354" s="18">
        <v>10</v>
      </c>
      <c r="J1354" s="18">
        <v>10</v>
      </c>
      <c r="K1354" s="18">
        <v>10</v>
      </c>
      <c r="L1354" s="18">
        <v>10</v>
      </c>
      <c r="M1354" s="18">
        <v>10</v>
      </c>
      <c r="N1354" s="18">
        <v>10</v>
      </c>
      <c r="O1354" s="18">
        <v>10</v>
      </c>
      <c r="P1354" s="18">
        <v>10</v>
      </c>
      <c r="Q1354" s="18">
        <v>10</v>
      </c>
      <c r="R1354" s="18">
        <v>10</v>
      </c>
      <c r="S1354" s="18">
        <v>10</v>
      </c>
      <c r="T1354" s="18">
        <v>10</v>
      </c>
      <c r="U1354" s="18">
        <v>10</v>
      </c>
      <c r="V1354" s="18">
        <v>10</v>
      </c>
      <c r="W1354" s="18">
        <v>10</v>
      </c>
      <c r="X1354" s="18">
        <v>10</v>
      </c>
      <c r="Y1354" s="18">
        <v>10</v>
      </c>
      <c r="Z1354" s="18">
        <v>10</v>
      </c>
      <c r="AA1354" s="18">
        <v>10</v>
      </c>
      <c r="AB1354" s="18">
        <v>10</v>
      </c>
      <c r="AC1354" s="18">
        <v>10</v>
      </c>
      <c r="AD1354" s="18">
        <v>10</v>
      </c>
      <c r="AE1354" s="18">
        <v>10</v>
      </c>
      <c r="AF1354" s="18">
        <v>10</v>
      </c>
      <c r="AG1354" s="18">
        <v>10</v>
      </c>
      <c r="AH1354" s="18">
        <v>10</v>
      </c>
      <c r="AI1354" s="18">
        <v>10.004516129032201</v>
      </c>
      <c r="AJ1354" s="18">
        <v>10.016166666666599</v>
      </c>
      <c r="AK1354" s="18">
        <v>10.034193548387099</v>
      </c>
      <c r="AL1354" s="18">
        <v>10.050000000000001</v>
      </c>
      <c r="AM1354" s="18">
        <v>10.062258064516101</v>
      </c>
      <c r="AN1354" s="18">
        <v>10.072580645161199</v>
      </c>
      <c r="AO1354" s="18">
        <v>10.08</v>
      </c>
      <c r="AP1354" s="18">
        <v>10.088064516129</v>
      </c>
      <c r="AQ1354" s="18">
        <v>10.1229999999999</v>
      </c>
      <c r="AR1354" s="18">
        <v>10.2633870967741</v>
      </c>
      <c r="AS1354" s="18">
        <v>10.3925</v>
      </c>
      <c r="AT1354" s="18">
        <v>10.7287096774193</v>
      </c>
      <c r="AU1354" s="18">
        <v>11.101290322580599</v>
      </c>
      <c r="AV1354" s="18">
        <v>11.688333333333301</v>
      </c>
      <c r="AW1354" s="18">
        <v>12.568387096774099</v>
      </c>
      <c r="AX1354" s="18">
        <v>15.9218333333333</v>
      </c>
      <c r="AY1354" s="18">
        <v>21.059193548387</v>
      </c>
      <c r="AZ1354" s="18">
        <v>24.372419354838701</v>
      </c>
      <c r="BA1354" s="18">
        <v>26.899655172413699</v>
      </c>
      <c r="BB1354" s="18">
        <v>31.529354838709601</v>
      </c>
      <c r="BC1354" s="18">
        <v>38.049500000000002</v>
      </c>
      <c r="BD1354" s="18">
        <v>52.328709677419297</v>
      </c>
      <c r="BE1354" s="18">
        <v>99.213333333333296</v>
      </c>
      <c r="BF1354" s="18">
        <v>134.84032258064499</v>
      </c>
      <c r="BG1354" s="18">
        <v>181.796774193548</v>
      </c>
      <c r="BH1354" s="18">
        <v>211.011666666666</v>
      </c>
      <c r="BI1354" s="18">
        <v>230.88064516129</v>
      </c>
      <c r="BJ1354" s="18">
        <v>252.59666666666601</v>
      </c>
      <c r="BK1354" s="18">
        <v>270.31774193548301</v>
      </c>
      <c r="BL1354" s="18">
        <v>286.50645161290299</v>
      </c>
      <c r="BM1354" s="18">
        <v>302.70892857142798</v>
      </c>
      <c r="BN1354" s="18">
        <v>320.35000000000002</v>
      </c>
      <c r="BO1354" s="18">
        <v>341.76333333333298</v>
      </c>
      <c r="BP1354" s="18">
        <v>365.220967741935</v>
      </c>
      <c r="BQ1354" s="18">
        <v>393.486666666666</v>
      </c>
      <c r="BR1354" s="18">
        <v>410.93870967741901</v>
      </c>
      <c r="BS1354" s="18">
        <v>443.70645161290298</v>
      </c>
      <c r="BT1354" s="18">
        <v>456.45666666666602</v>
      </c>
      <c r="BU1354" s="18">
        <v>476.398387096774</v>
      </c>
      <c r="BV1354" s="18">
        <v>495.07666666666597</v>
      </c>
      <c r="BW1354" s="18">
        <v>519.48064516129</v>
      </c>
      <c r="BX1354" s="18">
        <v>533.29032258064501</v>
      </c>
      <c r="BY1354" s="18">
        <v>550.63749999999902</v>
      </c>
      <c r="BZ1354" s="18">
        <v>570.54354838709605</v>
      </c>
      <c r="CA1354" s="18">
        <v>602.83666666666602</v>
      </c>
      <c r="CB1354" s="18">
        <v>638.916129032257</v>
      </c>
      <c r="CC1354" s="18">
        <v>675.65833333333296</v>
      </c>
      <c r="CD1354" s="18">
        <v>702.66451612903199</v>
      </c>
      <c r="CE1354" s="18">
        <v>736.08709677419301</v>
      </c>
      <c r="CF1354" s="18">
        <v>781.55333333333294</v>
      </c>
      <c r="CG1354" s="18">
        <v>810.09032258064497</v>
      </c>
      <c r="CH1354" s="18">
        <v>831.92666666666605</v>
      </c>
      <c r="CI1354" s="18">
        <v>849.12258064516095</v>
      </c>
      <c r="CJ1354" s="18">
        <v>861.09032258064497</v>
      </c>
      <c r="CK1354" s="18">
        <v>870.08749999999998</v>
      </c>
      <c r="CL1354" s="18">
        <v>887.63548387096705</v>
      </c>
      <c r="CM1354" s="18">
        <v>920.02</v>
      </c>
      <c r="CN1354" s="18">
        <v>952.44677419354798</v>
      </c>
      <c r="CO1354" s="18">
        <v>986.88833333333298</v>
      </c>
      <c r="CP1354" s="18">
        <v>1013.98387096774</v>
      </c>
      <c r="CQ1354" s="18">
        <v>1057.0645161290299</v>
      </c>
      <c r="CR1354" s="18">
        <v>1146.5166666666601</v>
      </c>
      <c r="CS1354" s="18">
        <v>1177.4193548387</v>
      </c>
      <c r="CT1354" s="18">
        <v>1193.0999999999999</v>
      </c>
      <c r="CU1354" s="18">
        <v>1208.96774193548</v>
      </c>
      <c r="CV1354" s="18">
        <v>1231.8709677419299</v>
      </c>
      <c r="CW1354" s="18">
        <v>1257.43103448275</v>
      </c>
      <c r="CX1354" s="18">
        <v>1287.7580645161199</v>
      </c>
      <c r="CY1354" s="18">
        <v>1322.93333333333</v>
      </c>
      <c r="CZ1354" s="18">
        <v>1365.4032258064501</v>
      </c>
      <c r="DA1354" s="18">
        <v>1427.18333333333</v>
      </c>
      <c r="DB1354" s="18">
        <v>1471.66129032258</v>
      </c>
      <c r="DC1354" s="18">
        <v>1483.46774193548</v>
      </c>
      <c r="DD1354" s="18">
        <v>1487.0333333333299</v>
      </c>
      <c r="DE1354" s="18">
        <v>1490</v>
      </c>
      <c r="DF1354" s="18">
        <v>1491.6</v>
      </c>
      <c r="DG1354" s="18">
        <v>1493.22580645161</v>
      </c>
      <c r="DH1354" s="18">
        <v>1495.0967741935401</v>
      </c>
      <c r="DI1354" s="18">
        <v>1496.07142857142</v>
      </c>
      <c r="DJ1354" s="18">
        <v>1499.3064516129</v>
      </c>
      <c r="DK1354" s="18">
        <v>1506.68333333333</v>
      </c>
      <c r="DL1354" s="18">
        <v>1521.2419354838701</v>
      </c>
      <c r="DM1354" s="18">
        <v>1536.18333333333</v>
      </c>
      <c r="DN1354" s="18">
        <v>1550.33870967741</v>
      </c>
      <c r="DO1354" s="18">
        <v>1561.7419354838701</v>
      </c>
      <c r="DP1354" s="18">
        <v>1573.2666666666601</v>
      </c>
      <c r="DQ1354" s="18">
        <v>1595.7903225806399</v>
      </c>
      <c r="DR1354" s="18">
        <v>1612.7333333333299</v>
      </c>
      <c r="DS1354" s="19">
        <v>1624.9</v>
      </c>
    </row>
    <row r="1355" spans="1:123" x14ac:dyDescent="0.25">
      <c r="A1355" s="12" t="s">
        <v>63</v>
      </c>
      <c r="B1355" s="13">
        <v>1</v>
      </c>
      <c r="C1355" s="13" t="str">
        <f t="shared" si="25"/>
        <v>BB_L_16_GW_GW_SA_Low_GW_GQ_48_001_1</v>
      </c>
      <c r="D1355" s="14">
        <v>10</v>
      </c>
      <c r="E1355" s="14">
        <v>37.847586206896501</v>
      </c>
      <c r="F1355" s="14">
        <v>887.685483870967</v>
      </c>
      <c r="G1355" s="14">
        <v>2057.63333333333</v>
      </c>
      <c r="H1355" s="14">
        <v>2825.2580645161202</v>
      </c>
      <c r="I1355" s="14">
        <v>112.835666666666</v>
      </c>
      <c r="J1355" s="14">
        <v>19.136290322580599</v>
      </c>
      <c r="K1355" s="14">
        <v>14.932903225806401</v>
      </c>
      <c r="L1355" s="14">
        <v>12.9831666666666</v>
      </c>
      <c r="M1355" s="14">
        <v>14.3951612903225</v>
      </c>
      <c r="N1355" s="14">
        <v>104.47799999999999</v>
      </c>
      <c r="O1355" s="14">
        <v>500.369354838709</v>
      </c>
      <c r="P1355" s="14">
        <v>837.03709677419295</v>
      </c>
      <c r="Q1355" s="14">
        <v>2064.1107142857099</v>
      </c>
      <c r="R1355" s="14">
        <v>2598.4193548387002</v>
      </c>
      <c r="S1355" s="14">
        <v>2982.75</v>
      </c>
      <c r="T1355" s="14">
        <v>3674.9193548387002</v>
      </c>
      <c r="U1355" s="14">
        <v>1157.12333333333</v>
      </c>
      <c r="V1355" s="14">
        <v>265.63709677419303</v>
      </c>
      <c r="W1355" s="14">
        <v>49.378225806451603</v>
      </c>
      <c r="X1355" s="14">
        <v>16.903833333333299</v>
      </c>
      <c r="Y1355" s="14">
        <v>13.051129032258</v>
      </c>
      <c r="Z1355" s="14">
        <v>15.991166666666601</v>
      </c>
      <c r="AA1355" s="14">
        <v>301.68354838709598</v>
      </c>
      <c r="AB1355" s="14">
        <v>735.52903225806403</v>
      </c>
      <c r="AC1355" s="14">
        <v>1009.11428571428</v>
      </c>
      <c r="AD1355" s="14">
        <v>2577.3709677419301</v>
      </c>
      <c r="AE1355" s="14">
        <v>3407.65</v>
      </c>
      <c r="AF1355" s="14">
        <v>4100.5</v>
      </c>
      <c r="AG1355" s="14">
        <v>1666.2333333333299</v>
      </c>
      <c r="AH1355" s="14">
        <v>987.26935483870898</v>
      </c>
      <c r="AI1355" s="14">
        <v>430.95645161290298</v>
      </c>
      <c r="AJ1355" s="14">
        <v>174.65</v>
      </c>
      <c r="AK1355" s="14">
        <v>101.696129032258</v>
      </c>
      <c r="AL1355" s="14">
        <v>127.634999999999</v>
      </c>
      <c r="AM1355" s="14">
        <v>255.17096774193499</v>
      </c>
      <c r="AN1355" s="14">
        <v>385.76290322580599</v>
      </c>
      <c r="AO1355" s="14">
        <v>324.27678571428498</v>
      </c>
      <c r="AP1355" s="14">
        <v>209.55967741935399</v>
      </c>
      <c r="AQ1355" s="14">
        <v>1015.6033333333301</v>
      </c>
      <c r="AR1355" s="14">
        <v>2692.2903225806399</v>
      </c>
      <c r="AS1355" s="14">
        <v>1744.1</v>
      </c>
      <c r="AT1355" s="14">
        <v>496.56774193548301</v>
      </c>
      <c r="AU1355" s="14">
        <v>235.70967741935399</v>
      </c>
      <c r="AV1355" s="14">
        <v>183.48149999999899</v>
      </c>
      <c r="AW1355" s="14">
        <v>105.98032258064499</v>
      </c>
      <c r="AX1355" s="14">
        <v>2317.8941666666601</v>
      </c>
      <c r="AY1355" s="14">
        <v>3982.16129032258</v>
      </c>
      <c r="AZ1355" s="14">
        <v>3980.38709677419</v>
      </c>
      <c r="BA1355" s="14">
        <v>3617.4482758620602</v>
      </c>
      <c r="BB1355" s="14">
        <v>3783.9516129032199</v>
      </c>
      <c r="BC1355" s="14">
        <v>4091.0166666666601</v>
      </c>
      <c r="BD1355" s="14">
        <v>3101.2419354838698</v>
      </c>
      <c r="BE1355" s="14">
        <v>177.30449999999999</v>
      </c>
      <c r="BF1355" s="14">
        <v>34.560322580645099</v>
      </c>
      <c r="BG1355" s="14">
        <v>14.4054838709677</v>
      </c>
      <c r="BH1355" s="14">
        <v>13.671333333333299</v>
      </c>
      <c r="BI1355" s="14">
        <v>17.049354838709601</v>
      </c>
      <c r="BJ1355" s="14">
        <v>25.242333333333299</v>
      </c>
      <c r="BK1355" s="14">
        <v>630.05758064516101</v>
      </c>
      <c r="BL1355" s="14">
        <v>1868.0967741935401</v>
      </c>
      <c r="BM1355" s="14">
        <v>2614.3392857142799</v>
      </c>
      <c r="BN1355" s="14">
        <v>2858.7580645161202</v>
      </c>
      <c r="BO1355" s="14">
        <v>3356.55</v>
      </c>
      <c r="BP1355" s="14">
        <v>3269.1290322580599</v>
      </c>
      <c r="BQ1355" s="14">
        <v>2026.9833333333299</v>
      </c>
      <c r="BR1355" s="14">
        <v>1112.8016129032201</v>
      </c>
      <c r="BS1355" s="14">
        <v>332.12258064516101</v>
      </c>
      <c r="BT1355" s="14">
        <v>344.54999999999899</v>
      </c>
      <c r="BU1355" s="14">
        <v>276.562903225806</v>
      </c>
      <c r="BV1355" s="14">
        <v>417.89166666666603</v>
      </c>
      <c r="BW1355" s="14">
        <v>1872.4193548387</v>
      </c>
      <c r="BX1355" s="14">
        <v>2383.33870967741</v>
      </c>
      <c r="BY1355" s="14">
        <v>2664.4821428571399</v>
      </c>
      <c r="BZ1355" s="14">
        <v>3041.5645161290299</v>
      </c>
      <c r="CA1355" s="14">
        <v>3982.9666666666599</v>
      </c>
      <c r="CB1355" s="14">
        <v>3923.7096774193501</v>
      </c>
      <c r="CC1355" s="14">
        <v>1669.31666666666</v>
      </c>
      <c r="CD1355" s="14">
        <v>557.26129032257995</v>
      </c>
      <c r="CE1355" s="14">
        <v>143.03274193548299</v>
      </c>
      <c r="CF1355" s="14">
        <v>35.938499999999998</v>
      </c>
      <c r="CG1355" s="14">
        <v>24.373709677419299</v>
      </c>
      <c r="CH1355" s="14">
        <v>30.716666666666601</v>
      </c>
      <c r="CI1355" s="14">
        <v>711.51935483870898</v>
      </c>
      <c r="CJ1355" s="14">
        <v>1493.1774193548299</v>
      </c>
      <c r="CK1355" s="14">
        <v>1539.55357142857</v>
      </c>
      <c r="CL1355" s="14">
        <v>2698</v>
      </c>
      <c r="CM1355" s="14">
        <v>4167.3333333333303</v>
      </c>
      <c r="CN1355" s="14">
        <v>4466.9354838709596</v>
      </c>
      <c r="CO1355" s="14">
        <v>1974.35</v>
      </c>
      <c r="CP1355" s="14">
        <v>707.62741935483803</v>
      </c>
      <c r="CQ1355" s="14">
        <v>220.567580645161</v>
      </c>
      <c r="CR1355" s="14">
        <v>13.885999999999999</v>
      </c>
      <c r="CS1355" s="14">
        <v>11.9119354838709</v>
      </c>
      <c r="CT1355" s="14">
        <v>16.9768333333333</v>
      </c>
      <c r="CU1355" s="14">
        <v>504.56370967741901</v>
      </c>
      <c r="CV1355" s="14">
        <v>2656.5967741935401</v>
      </c>
      <c r="CW1355" s="14">
        <v>3830.2413793103401</v>
      </c>
      <c r="CX1355" s="14">
        <v>4224.6451612903202</v>
      </c>
      <c r="CY1355" s="14">
        <v>4447.8166666666602</v>
      </c>
      <c r="CZ1355" s="14">
        <v>4554.5483870967701</v>
      </c>
      <c r="DA1355" s="14">
        <v>1210.76</v>
      </c>
      <c r="DB1355" s="14">
        <v>64.958387096774103</v>
      </c>
      <c r="DC1355" s="14">
        <v>27.771290322580601</v>
      </c>
      <c r="DD1355" s="14">
        <v>37.245166666666599</v>
      </c>
      <c r="DE1355" s="14">
        <v>54.932741935483797</v>
      </c>
      <c r="DF1355" s="14">
        <v>98.482500000000002</v>
      </c>
      <c r="DG1355" s="14">
        <v>831.51612903225805</v>
      </c>
      <c r="DH1355" s="14">
        <v>2737.88709677419</v>
      </c>
      <c r="DI1355" s="14">
        <v>2599.7857142857101</v>
      </c>
      <c r="DJ1355" s="14">
        <v>3825.7096774193501</v>
      </c>
      <c r="DK1355" s="14">
        <v>4442.6166666666604</v>
      </c>
      <c r="DL1355" s="14">
        <v>4054.0161290322499</v>
      </c>
      <c r="DM1355" s="14">
        <v>1741.25999999999</v>
      </c>
      <c r="DN1355" s="14">
        <v>560.14032258064503</v>
      </c>
      <c r="DO1355" s="14">
        <v>343.18225806451602</v>
      </c>
      <c r="DP1355" s="14">
        <v>307.96166666666602</v>
      </c>
      <c r="DQ1355" s="14">
        <v>90.064354838709605</v>
      </c>
      <c r="DR1355" s="14">
        <v>61.2096666666666</v>
      </c>
      <c r="DS1355" s="15">
        <v>581.86199999999997</v>
      </c>
    </row>
    <row r="1356" spans="1:123" x14ac:dyDescent="0.25">
      <c r="A1356" s="16" t="s">
        <v>63</v>
      </c>
      <c r="B1356" s="17">
        <v>2</v>
      </c>
      <c r="C1356" s="13" t="str">
        <f t="shared" si="25"/>
        <v>BB_L_16_GW_GW_SA_Low_GW_GQ_48_001_2</v>
      </c>
      <c r="D1356" s="18">
        <v>10</v>
      </c>
      <c r="E1356" s="18">
        <v>10</v>
      </c>
      <c r="F1356" s="18">
        <v>10.000645161290301</v>
      </c>
      <c r="G1356" s="18">
        <v>10.2096666666666</v>
      </c>
      <c r="H1356" s="18">
        <v>74.684354838709595</v>
      </c>
      <c r="I1356" s="18">
        <v>1107.87333333333</v>
      </c>
      <c r="J1356" s="18">
        <v>1013.77096774193</v>
      </c>
      <c r="K1356" s="18">
        <v>780.61774193548399</v>
      </c>
      <c r="L1356" s="18">
        <v>615.245</v>
      </c>
      <c r="M1356" s="18">
        <v>532.74516129032202</v>
      </c>
      <c r="N1356" s="18">
        <v>499.89999999999901</v>
      </c>
      <c r="O1356" s="18">
        <v>455.81129032258002</v>
      </c>
      <c r="P1356" s="18">
        <v>384.72580645161298</v>
      </c>
      <c r="Q1356" s="18">
        <v>313.89999999999998</v>
      </c>
      <c r="R1356" s="18">
        <v>233.425806451612</v>
      </c>
      <c r="S1356" s="18">
        <v>161.696666666666</v>
      </c>
      <c r="T1356" s="18">
        <v>139.212903225806</v>
      </c>
      <c r="U1356" s="18">
        <v>322.52833333333302</v>
      </c>
      <c r="V1356" s="18">
        <v>482.816129032258</v>
      </c>
      <c r="W1356" s="18">
        <v>697.98064516129</v>
      </c>
      <c r="X1356" s="18">
        <v>613.94499999999903</v>
      </c>
      <c r="Y1356" s="18">
        <v>486.26935483870898</v>
      </c>
      <c r="Z1356" s="18">
        <v>409.93666666666599</v>
      </c>
      <c r="AA1356" s="18">
        <v>352.69032258064499</v>
      </c>
      <c r="AB1356" s="18">
        <v>289.859677419354</v>
      </c>
      <c r="AC1356" s="18">
        <v>221.63571428571399</v>
      </c>
      <c r="AD1356" s="18">
        <v>173.39032258064501</v>
      </c>
      <c r="AE1356" s="18">
        <v>128.90333333333299</v>
      </c>
      <c r="AF1356" s="18">
        <v>114.77903225806401</v>
      </c>
      <c r="AG1356" s="18">
        <v>231.58</v>
      </c>
      <c r="AH1356" s="18">
        <v>218.637096774193</v>
      </c>
      <c r="AI1356" s="18">
        <v>245.40483870967699</v>
      </c>
      <c r="AJ1356" s="18">
        <v>255.23499999999899</v>
      </c>
      <c r="AK1356" s="18">
        <v>235.18225806451599</v>
      </c>
      <c r="AL1356" s="18">
        <v>152.86666666666599</v>
      </c>
      <c r="AM1356" s="18">
        <v>83.143870967741904</v>
      </c>
      <c r="AN1356" s="18">
        <v>39.372258064516103</v>
      </c>
      <c r="AO1356" s="18">
        <v>18.832678571428499</v>
      </c>
      <c r="AP1356" s="18">
        <v>12.015000000000001</v>
      </c>
      <c r="AQ1356" s="18">
        <v>10.5905</v>
      </c>
      <c r="AR1356" s="18">
        <v>19.3585483870967</v>
      </c>
      <c r="AS1356" s="18">
        <v>39.736499999999999</v>
      </c>
      <c r="AT1356" s="18">
        <v>144.187903225806</v>
      </c>
      <c r="AU1356" s="18">
        <v>175.00967741935401</v>
      </c>
      <c r="AV1356" s="18">
        <v>194.72666666666601</v>
      </c>
      <c r="AW1356" s="18">
        <v>187.212903225806</v>
      </c>
      <c r="AX1356" s="18">
        <v>229.55999999999901</v>
      </c>
      <c r="AY1356" s="18">
        <v>256.51129032258001</v>
      </c>
      <c r="AZ1356" s="18">
        <v>244.425806451612</v>
      </c>
      <c r="BA1356" s="18">
        <v>204.12758620689601</v>
      </c>
      <c r="BB1356" s="18">
        <v>193.67903225806401</v>
      </c>
      <c r="BC1356" s="18">
        <v>179.75166666666601</v>
      </c>
      <c r="BD1356" s="18">
        <v>403.816129032258</v>
      </c>
      <c r="BE1356" s="18">
        <v>1381.61666666666</v>
      </c>
      <c r="BF1356" s="18">
        <v>1357.08064516129</v>
      </c>
      <c r="BG1356" s="18">
        <v>957.69838709677401</v>
      </c>
      <c r="BH1356" s="18">
        <v>783.87166666666599</v>
      </c>
      <c r="BI1356" s="18">
        <v>676.99838709677397</v>
      </c>
      <c r="BJ1356" s="18">
        <v>600.07166666666603</v>
      </c>
      <c r="BK1356" s="18">
        <v>538.83870967741905</v>
      </c>
      <c r="BL1356" s="18">
        <v>460.19354838709597</v>
      </c>
      <c r="BM1356" s="18">
        <v>368.86607142857099</v>
      </c>
      <c r="BN1356" s="18">
        <v>269.99677419354799</v>
      </c>
      <c r="BO1356" s="18">
        <v>187.213333333333</v>
      </c>
      <c r="BP1356" s="18">
        <v>134.05967741935399</v>
      </c>
      <c r="BQ1356" s="18">
        <v>117.548999999999</v>
      </c>
      <c r="BR1356" s="18">
        <v>101.760967741935</v>
      </c>
      <c r="BS1356" s="18">
        <v>142.47580645161199</v>
      </c>
      <c r="BT1356" s="18">
        <v>99.022499999999994</v>
      </c>
      <c r="BU1356" s="18">
        <v>77.856290322580605</v>
      </c>
      <c r="BV1356" s="18">
        <v>58.252499999999998</v>
      </c>
      <c r="BW1356" s="18">
        <v>50.930161290322502</v>
      </c>
      <c r="BX1356" s="18">
        <v>34.871451612903201</v>
      </c>
      <c r="BY1356" s="18">
        <v>27.793571428571401</v>
      </c>
      <c r="BZ1356" s="18">
        <v>24.782741935483799</v>
      </c>
      <c r="CA1356" s="18">
        <v>39.616166666666601</v>
      </c>
      <c r="CB1356" s="18">
        <v>119.879838709677</v>
      </c>
      <c r="CC1356" s="18">
        <v>303.01499999999999</v>
      </c>
      <c r="CD1356" s="18">
        <v>473.53387096774202</v>
      </c>
      <c r="CE1356" s="18">
        <v>673.39032258064503</v>
      </c>
      <c r="CF1356" s="18">
        <v>837.77666666666596</v>
      </c>
      <c r="CG1356" s="18">
        <v>705.39999999999895</v>
      </c>
      <c r="CH1356" s="18">
        <v>569.33333333333303</v>
      </c>
      <c r="CI1356" s="18">
        <v>447.34516129032198</v>
      </c>
      <c r="CJ1356" s="18">
        <v>322.55483870967703</v>
      </c>
      <c r="CK1356" s="18">
        <v>215.65357142857101</v>
      </c>
      <c r="CL1356" s="18">
        <v>158.316129032258</v>
      </c>
      <c r="CM1356" s="18">
        <v>181.099999999999</v>
      </c>
      <c r="CN1356" s="18">
        <v>274.322580645161</v>
      </c>
      <c r="CO1356" s="18">
        <v>702.67333333333295</v>
      </c>
      <c r="CP1356" s="18">
        <v>886.76290322580599</v>
      </c>
      <c r="CQ1356" s="18">
        <v>1045.1854838709601</v>
      </c>
      <c r="CR1356" s="18">
        <v>896.94333333333304</v>
      </c>
      <c r="CS1356" s="18">
        <v>659.08387096774095</v>
      </c>
      <c r="CT1356" s="18">
        <v>580.72166666666601</v>
      </c>
      <c r="CU1356" s="18">
        <v>528.18870967741896</v>
      </c>
      <c r="CV1356" s="18">
        <v>478.13064516128998</v>
      </c>
      <c r="CW1356" s="18">
        <v>454.38103448275803</v>
      </c>
      <c r="CX1356" s="18">
        <v>457.017741935483</v>
      </c>
      <c r="CY1356" s="18">
        <v>607.09500000000003</v>
      </c>
      <c r="CZ1356" s="18">
        <v>953.08225806451605</v>
      </c>
      <c r="DA1356" s="18">
        <v>2181.1799999999998</v>
      </c>
      <c r="DB1356" s="18">
        <v>2273.0483870967701</v>
      </c>
      <c r="DC1356" s="18">
        <v>1861.69354838709</v>
      </c>
      <c r="DD1356" s="18">
        <v>1591.5833333333301</v>
      </c>
      <c r="DE1356" s="18">
        <v>1379.22580645161</v>
      </c>
      <c r="DF1356" s="18">
        <v>1223.13333333333</v>
      </c>
      <c r="DG1356" s="18">
        <v>1073.7096774193501</v>
      </c>
      <c r="DH1356" s="18">
        <v>939.74677419354805</v>
      </c>
      <c r="DI1356" s="18">
        <v>742.08392857142803</v>
      </c>
      <c r="DJ1356" s="18">
        <v>684.74193548387098</v>
      </c>
      <c r="DK1356" s="18">
        <v>780.32500000000005</v>
      </c>
      <c r="DL1356" s="18">
        <v>1315.1129032258</v>
      </c>
      <c r="DM1356" s="18">
        <v>1707.38333333333</v>
      </c>
      <c r="DN1356" s="18">
        <v>1829.0967741935401</v>
      </c>
      <c r="DO1356" s="18">
        <v>1646.83870967741</v>
      </c>
      <c r="DP1356" s="18">
        <v>1412.61666666666</v>
      </c>
      <c r="DQ1356" s="18">
        <v>1421.77419354838</v>
      </c>
      <c r="DR1356" s="18">
        <v>1220.7166666666601</v>
      </c>
      <c r="DS1356" s="19">
        <v>981.64499999999998</v>
      </c>
    </row>
    <row r="1357" spans="1:123" x14ac:dyDescent="0.25">
      <c r="A1357" s="12" t="s">
        <v>63</v>
      </c>
      <c r="B1357" s="13">
        <v>3</v>
      </c>
      <c r="C1357" s="13" t="str">
        <f t="shared" si="25"/>
        <v>BB_L_16_GW_GW_SA_Low_GW_GQ_48_001_3</v>
      </c>
      <c r="D1357" s="14">
        <v>10</v>
      </c>
      <c r="E1357" s="14">
        <v>10</v>
      </c>
      <c r="F1357" s="14">
        <v>10</v>
      </c>
      <c r="G1357" s="14">
        <v>10</v>
      </c>
      <c r="H1357" s="14">
        <v>10</v>
      </c>
      <c r="I1357" s="14">
        <v>10.8623333333333</v>
      </c>
      <c r="J1357" s="14">
        <v>15.7845161290322</v>
      </c>
      <c r="K1357" s="14">
        <v>21.6719354838709</v>
      </c>
      <c r="L1357" s="14">
        <v>26.9323333333333</v>
      </c>
      <c r="M1357" s="14">
        <v>27.990161290322501</v>
      </c>
      <c r="N1357" s="14">
        <v>24.601333333333301</v>
      </c>
      <c r="O1357" s="14">
        <v>20.507903225806398</v>
      </c>
      <c r="P1357" s="14">
        <v>16.1988709677419</v>
      </c>
      <c r="Q1357" s="14">
        <v>13.503928571428499</v>
      </c>
      <c r="R1357" s="14">
        <v>11.5425806451612</v>
      </c>
      <c r="S1357" s="14">
        <v>10.4281666666666</v>
      </c>
      <c r="T1357" s="14">
        <v>10.057580645161201</v>
      </c>
      <c r="U1357" s="14">
        <v>9.9826333333333306</v>
      </c>
      <c r="V1357" s="14">
        <v>9.9666129032257995</v>
      </c>
      <c r="W1357" s="14">
        <v>10.486612903225801</v>
      </c>
      <c r="X1357" s="14">
        <v>12.4176666666666</v>
      </c>
      <c r="Y1357" s="14">
        <v>14.523387096774099</v>
      </c>
      <c r="Z1357" s="14">
        <v>14.8991666666666</v>
      </c>
      <c r="AA1357" s="14">
        <v>14.1038709677419</v>
      </c>
      <c r="AB1357" s="14">
        <v>12.5782258064516</v>
      </c>
      <c r="AC1357" s="14">
        <v>11.2821428571428</v>
      </c>
      <c r="AD1357" s="14">
        <v>10.623548387096699</v>
      </c>
      <c r="AE1357" s="14">
        <v>10.154999999999999</v>
      </c>
      <c r="AF1357" s="14">
        <v>9.9929193548386994</v>
      </c>
      <c r="AG1357" s="14">
        <v>9.9786666666666601</v>
      </c>
      <c r="AH1357" s="14">
        <v>9.9435967741935496</v>
      </c>
      <c r="AI1357" s="14">
        <v>9.9543225806451598</v>
      </c>
      <c r="AJ1357" s="14">
        <v>9.9607333333333301</v>
      </c>
      <c r="AK1357" s="14">
        <v>9.9649354838709705</v>
      </c>
      <c r="AL1357" s="14">
        <v>9.9636666666666596</v>
      </c>
      <c r="AM1357" s="14">
        <v>9.9693225806451604</v>
      </c>
      <c r="AN1357" s="14">
        <v>9.98193548387097</v>
      </c>
      <c r="AO1357" s="14">
        <v>9.9916428571428497</v>
      </c>
      <c r="AP1357" s="14">
        <v>9.9895967741935401</v>
      </c>
      <c r="AQ1357" s="14">
        <v>9.9730000000000008</v>
      </c>
      <c r="AR1357" s="14">
        <v>9.9409193548386998</v>
      </c>
      <c r="AS1357" s="14">
        <v>9.8859833333333302</v>
      </c>
      <c r="AT1357" s="14">
        <v>9.7996612903225806</v>
      </c>
      <c r="AU1357" s="14">
        <v>9.6655322580645109</v>
      </c>
      <c r="AV1357" s="14">
        <v>9.4747833333333293</v>
      </c>
      <c r="AW1357" s="14">
        <v>9.2135967741935492</v>
      </c>
      <c r="AX1357" s="14">
        <v>9.07476666666666</v>
      </c>
      <c r="AY1357" s="14">
        <v>8.9430645161290307</v>
      </c>
      <c r="AZ1357" s="14">
        <v>8.4277903225806394</v>
      </c>
      <c r="BA1357" s="14">
        <v>7.7437586206896496</v>
      </c>
      <c r="BB1357" s="14">
        <v>7.0315322580645097</v>
      </c>
      <c r="BC1357" s="14">
        <v>6.2628000000000004</v>
      </c>
      <c r="BD1357" s="14">
        <v>5.6472903225806403</v>
      </c>
      <c r="BE1357" s="14">
        <v>6.2160833333333301</v>
      </c>
      <c r="BF1357" s="14">
        <v>7.9809032258064496</v>
      </c>
      <c r="BG1357" s="14">
        <v>15.734516129032199</v>
      </c>
      <c r="BH1357" s="14">
        <v>17.826833333333301</v>
      </c>
      <c r="BI1357" s="14">
        <v>16.825483870967702</v>
      </c>
      <c r="BJ1357" s="14">
        <v>14.7433333333333</v>
      </c>
      <c r="BK1357" s="14">
        <v>11.0424838709677</v>
      </c>
      <c r="BL1357" s="14">
        <v>7.1681290322580598</v>
      </c>
      <c r="BM1357" s="14">
        <v>4.22521428571428</v>
      </c>
      <c r="BN1357" s="14">
        <v>2.2284838709677399</v>
      </c>
      <c r="BO1357" s="14">
        <v>1.1543766666666599</v>
      </c>
      <c r="BP1357" s="14">
        <v>0.698335483870967</v>
      </c>
      <c r="BQ1357" s="14">
        <v>0.57877000000000001</v>
      </c>
      <c r="BR1357" s="14">
        <v>0.53744193548386998</v>
      </c>
      <c r="BS1357" s="14">
        <v>0.59114516129032202</v>
      </c>
      <c r="BT1357" s="14">
        <v>0.56083833333333299</v>
      </c>
      <c r="BU1357" s="14">
        <v>0.55407096774193498</v>
      </c>
      <c r="BV1357" s="14">
        <v>0.54901999999999995</v>
      </c>
      <c r="BW1357" s="14">
        <v>0.56971612903225799</v>
      </c>
      <c r="BX1357" s="14">
        <v>0.55257096774193504</v>
      </c>
      <c r="BY1357" s="14">
        <v>0.54909107142857105</v>
      </c>
      <c r="BZ1357" s="14">
        <v>0.55473064516129</v>
      </c>
      <c r="CA1357" s="14">
        <v>0.61765499999999995</v>
      </c>
      <c r="CB1357" s="14">
        <v>0.72159193548387002</v>
      </c>
      <c r="CC1357" s="14">
        <v>0.86220166666666598</v>
      </c>
      <c r="CD1357" s="14">
        <v>1.0057532258064501</v>
      </c>
      <c r="CE1357" s="14">
        <v>1.2943225806451599</v>
      </c>
      <c r="CF1357" s="14">
        <v>2.1970166666666602</v>
      </c>
      <c r="CG1357" s="14">
        <v>2.7341129032258</v>
      </c>
      <c r="CH1357" s="14">
        <v>2.8260333333333301</v>
      </c>
      <c r="CI1357" s="14">
        <v>2.6127903225806399</v>
      </c>
      <c r="CJ1357" s="14">
        <v>2.11046774193548</v>
      </c>
      <c r="CK1357" s="14">
        <v>1.73407142857142</v>
      </c>
      <c r="CL1357" s="14">
        <v>1.6750967741935401</v>
      </c>
      <c r="CM1357" s="14">
        <v>1.94976666666666</v>
      </c>
      <c r="CN1357" s="14">
        <v>2.1538548387096701</v>
      </c>
      <c r="CO1357" s="14">
        <v>2.7564833333333301</v>
      </c>
      <c r="CP1357" s="14">
        <v>3.1417741935483798</v>
      </c>
      <c r="CQ1357" s="14">
        <v>8.4960645161290298</v>
      </c>
      <c r="CR1357" s="14">
        <v>29.034666666666599</v>
      </c>
      <c r="CS1357" s="14">
        <v>42.954999999999998</v>
      </c>
      <c r="CT1357" s="14">
        <v>43.5118333333333</v>
      </c>
      <c r="CU1357" s="14">
        <v>40.200161290322498</v>
      </c>
      <c r="CV1357" s="14">
        <v>36.759193548387103</v>
      </c>
      <c r="CW1357" s="14">
        <v>31.8705172413793</v>
      </c>
      <c r="CX1357" s="14">
        <v>26.6712903225806</v>
      </c>
      <c r="CY1357" s="14">
        <v>23.9909999999999</v>
      </c>
      <c r="CZ1357" s="14">
        <v>23.5753225806451</v>
      </c>
      <c r="DA1357" s="14">
        <v>41.506833333333297</v>
      </c>
      <c r="DB1357" s="14">
        <v>69.988225806451595</v>
      </c>
      <c r="DC1357" s="14">
        <v>82.825806451612905</v>
      </c>
      <c r="DD1357" s="14">
        <v>80.204666666666597</v>
      </c>
      <c r="DE1357" s="14">
        <v>73.448387096774198</v>
      </c>
      <c r="DF1357" s="14">
        <v>59.782333333333298</v>
      </c>
      <c r="DG1357" s="14">
        <v>45.455806451612901</v>
      </c>
      <c r="DH1357" s="14">
        <v>34.530161290322503</v>
      </c>
      <c r="DI1357" s="14">
        <v>22.44125</v>
      </c>
      <c r="DJ1357" s="14">
        <v>18.4387096774193</v>
      </c>
      <c r="DK1357" s="14">
        <v>17.070833333333301</v>
      </c>
      <c r="DL1357" s="14">
        <v>18.488870967741899</v>
      </c>
      <c r="DM1357" s="14">
        <v>18.628833333333301</v>
      </c>
      <c r="DN1357" s="14">
        <v>18.381451612903199</v>
      </c>
      <c r="DO1357" s="14">
        <v>16.761612903225799</v>
      </c>
      <c r="DP1357" s="14">
        <v>15.271333333333301</v>
      </c>
      <c r="DQ1357" s="14">
        <v>17.369193548386999</v>
      </c>
      <c r="DR1357" s="14">
        <v>16.757833333333298</v>
      </c>
      <c r="DS1357" s="15">
        <v>14.8943333333333</v>
      </c>
    </row>
    <row r="1358" spans="1:123" x14ac:dyDescent="0.25">
      <c r="A1358" s="16" t="s">
        <v>63</v>
      </c>
      <c r="B1358" s="17">
        <v>4</v>
      </c>
      <c r="C1358" s="13" t="str">
        <f t="shared" si="25"/>
        <v>BB_L_16_GW_GW_SA_Low_GW_GQ_48_001_4</v>
      </c>
      <c r="D1358" s="18">
        <v>10</v>
      </c>
      <c r="E1358" s="18">
        <v>12.856379310344799</v>
      </c>
      <c r="F1358" s="18">
        <v>350.18193548387097</v>
      </c>
      <c r="G1358" s="18">
        <v>1590.07666666666</v>
      </c>
      <c r="H1358" s="18">
        <v>3073.1935483870898</v>
      </c>
      <c r="I1358" s="18">
        <v>296.243666666666</v>
      </c>
      <c r="J1358" s="18">
        <v>34.402580645161201</v>
      </c>
      <c r="K1358" s="18">
        <v>18.698387096774098</v>
      </c>
      <c r="L1358" s="18">
        <v>14.2216666666666</v>
      </c>
      <c r="M1358" s="18">
        <v>12.5104838709677</v>
      </c>
      <c r="N1358" s="18">
        <v>26.2321666666666</v>
      </c>
      <c r="O1358" s="18">
        <v>281.24306451612898</v>
      </c>
      <c r="P1358" s="18">
        <v>906.10645161290302</v>
      </c>
      <c r="Q1358" s="18">
        <v>2015.0892857142801</v>
      </c>
      <c r="R1358" s="18">
        <v>2965.22580645161</v>
      </c>
      <c r="S1358" s="18">
        <v>3465.5166666666601</v>
      </c>
      <c r="T1358" s="18">
        <v>4005.88709677419</v>
      </c>
      <c r="U1358" s="18">
        <v>2176.78999999999</v>
      </c>
      <c r="V1358" s="18">
        <v>542.935483870967</v>
      </c>
      <c r="W1358" s="18">
        <v>84.818225806451593</v>
      </c>
      <c r="X1358" s="18">
        <v>22.089833333333299</v>
      </c>
      <c r="Y1358" s="18">
        <v>13.865</v>
      </c>
      <c r="Z1358" s="18">
        <v>12.933</v>
      </c>
      <c r="AA1358" s="18">
        <v>92.456935483870893</v>
      </c>
      <c r="AB1358" s="18">
        <v>596.91451612903199</v>
      </c>
      <c r="AC1358" s="18">
        <v>1311.6035714285699</v>
      </c>
      <c r="AD1358" s="18">
        <v>2552.1774193548299</v>
      </c>
      <c r="AE1358" s="18">
        <v>3462.4333333333302</v>
      </c>
      <c r="AF1358" s="18">
        <v>4119.3387096774104</v>
      </c>
      <c r="AG1358" s="18">
        <v>2841.0333333333301</v>
      </c>
      <c r="AH1358" s="18">
        <v>1496.4354838709601</v>
      </c>
      <c r="AI1358" s="18">
        <v>645.888709677419</v>
      </c>
      <c r="AJ1358" s="18">
        <v>220.12833333333299</v>
      </c>
      <c r="AK1358" s="18">
        <v>92.631290322580597</v>
      </c>
      <c r="AL1358" s="18">
        <v>67.815666666666601</v>
      </c>
      <c r="AM1358" s="18">
        <v>102.845322580645</v>
      </c>
      <c r="AN1358" s="18">
        <v>280.55161290322502</v>
      </c>
      <c r="AO1358" s="18">
        <v>528.91964285714198</v>
      </c>
      <c r="AP1358" s="18">
        <v>749.56129032258002</v>
      </c>
      <c r="AQ1358" s="18">
        <v>1168.85499999999</v>
      </c>
      <c r="AR1358" s="18">
        <v>2748.1451612903202</v>
      </c>
      <c r="AS1358" s="18">
        <v>2372.8333333333298</v>
      </c>
      <c r="AT1358" s="18">
        <v>960.45806451612896</v>
      </c>
      <c r="AU1358" s="18">
        <v>323.04516129032203</v>
      </c>
      <c r="AV1358" s="18">
        <v>154.15583333333299</v>
      </c>
      <c r="AW1358" s="18">
        <v>68.962419354838701</v>
      </c>
      <c r="AX1358" s="18">
        <v>1361.8533333333301</v>
      </c>
      <c r="AY1358" s="18">
        <v>3439.3548387096698</v>
      </c>
      <c r="AZ1358" s="18">
        <v>3970.4354838709601</v>
      </c>
      <c r="BA1358" s="18">
        <v>4109.1724137930996</v>
      </c>
      <c r="BB1358" s="18">
        <v>4243.2903225806403</v>
      </c>
      <c r="BC1358" s="18">
        <v>4359.1833333333298</v>
      </c>
      <c r="BD1358" s="18">
        <v>3635.3548387096698</v>
      </c>
      <c r="BE1358" s="18">
        <v>471.09500000000003</v>
      </c>
      <c r="BF1358" s="18">
        <v>79.066451612903194</v>
      </c>
      <c r="BG1358" s="18">
        <v>20.398387096774101</v>
      </c>
      <c r="BH1358" s="18">
        <v>15.450333333333299</v>
      </c>
      <c r="BI1358" s="18">
        <v>14.639838709677401</v>
      </c>
      <c r="BJ1358" s="18">
        <v>14.538500000000001</v>
      </c>
      <c r="BK1358" s="18">
        <v>190.33451612903201</v>
      </c>
      <c r="BL1358" s="18">
        <v>1224.4919354838701</v>
      </c>
      <c r="BM1358" s="18">
        <v>2478.625</v>
      </c>
      <c r="BN1358" s="18">
        <v>3265.1935483870898</v>
      </c>
      <c r="BO1358" s="18">
        <v>3796.6</v>
      </c>
      <c r="BP1358" s="18">
        <v>4006.3548387096698</v>
      </c>
      <c r="BQ1358" s="18">
        <v>3089.8166666666598</v>
      </c>
      <c r="BR1358" s="18">
        <v>1787.6387096774099</v>
      </c>
      <c r="BS1358" s="18">
        <v>578.72096774193506</v>
      </c>
      <c r="BT1358" s="18">
        <v>317.72166666666601</v>
      </c>
      <c r="BU1358" s="18">
        <v>191.06935483870899</v>
      </c>
      <c r="BV1358" s="18">
        <v>177.88333333333301</v>
      </c>
      <c r="BW1358" s="18">
        <v>986.072580645161</v>
      </c>
      <c r="BX1358" s="18">
        <v>2153.5161290322499</v>
      </c>
      <c r="BY1358" s="18">
        <v>3036.9285714285702</v>
      </c>
      <c r="BZ1358" s="18">
        <v>3604.77419354838</v>
      </c>
      <c r="CA1358" s="18">
        <v>4111.6333333333296</v>
      </c>
      <c r="CB1358" s="18">
        <v>4292.6612903225796</v>
      </c>
      <c r="CC1358" s="18">
        <v>2803.2</v>
      </c>
      <c r="CD1358" s="18">
        <v>1101.5612903225799</v>
      </c>
      <c r="CE1358" s="18">
        <v>268.12854838709598</v>
      </c>
      <c r="CF1358" s="18">
        <v>46.966999999999999</v>
      </c>
      <c r="CG1358" s="18">
        <v>24.786290322580601</v>
      </c>
      <c r="CH1358" s="18">
        <v>20.218</v>
      </c>
      <c r="CI1358" s="18">
        <v>246.520806451612</v>
      </c>
      <c r="CJ1358" s="18">
        <v>1145.2161290322499</v>
      </c>
      <c r="CK1358" s="18">
        <v>1968.19642857142</v>
      </c>
      <c r="CL1358" s="18">
        <v>2953.6129032258</v>
      </c>
      <c r="CM1358" s="18">
        <v>4058.25</v>
      </c>
      <c r="CN1358" s="18">
        <v>4428.22580645161</v>
      </c>
      <c r="CO1358" s="18">
        <v>3057.2333333333299</v>
      </c>
      <c r="CP1358" s="18">
        <v>1265.24999999999</v>
      </c>
      <c r="CQ1358" s="18">
        <v>362.96419354838702</v>
      </c>
      <c r="CR1358" s="18">
        <v>18.880499999999898</v>
      </c>
      <c r="CS1358" s="18">
        <v>14.357258064516101</v>
      </c>
      <c r="CT1358" s="18">
        <v>12.625833333333301</v>
      </c>
      <c r="CU1358" s="18">
        <v>125.107419354838</v>
      </c>
      <c r="CV1358" s="18">
        <v>1542.75322580645</v>
      </c>
      <c r="CW1358" s="18">
        <v>3264.6724137931001</v>
      </c>
      <c r="CX1358" s="18">
        <v>4120.1612903225796</v>
      </c>
      <c r="CY1358" s="18">
        <v>4421.0333333333301</v>
      </c>
      <c r="CZ1358" s="18">
        <v>4546.6774193548299</v>
      </c>
      <c r="DA1358" s="18">
        <v>1647.8883333333299</v>
      </c>
      <c r="DB1358" s="18">
        <v>125.29177419354799</v>
      </c>
      <c r="DC1358" s="18">
        <v>36.634193548387103</v>
      </c>
      <c r="DD1358" s="18">
        <v>30.159666666666599</v>
      </c>
      <c r="DE1358" s="18">
        <v>25.675322580645101</v>
      </c>
      <c r="DF1358" s="18">
        <v>26.868499999999901</v>
      </c>
      <c r="DG1358" s="18">
        <v>250.64596774193501</v>
      </c>
      <c r="DH1358" s="18">
        <v>1750.1258064516101</v>
      </c>
      <c r="DI1358" s="18">
        <v>2682.375</v>
      </c>
      <c r="DJ1358" s="18">
        <v>3787.0483870967701</v>
      </c>
      <c r="DK1358" s="18">
        <v>4402.95</v>
      </c>
      <c r="DL1358" s="18">
        <v>4417.6129032258004</v>
      </c>
      <c r="DM1358" s="18">
        <v>2743.9666666666599</v>
      </c>
      <c r="DN1358" s="18">
        <v>968.42903225806401</v>
      </c>
      <c r="DO1358" s="18">
        <v>431.50645161290299</v>
      </c>
      <c r="DP1358" s="18">
        <v>215.18166666666599</v>
      </c>
      <c r="DQ1358" s="18">
        <v>67.852096774193498</v>
      </c>
      <c r="DR1358" s="18">
        <v>38.900999999999897</v>
      </c>
      <c r="DS1358" s="19">
        <v>168.75666666666601</v>
      </c>
    </row>
    <row r="1359" spans="1:123" x14ac:dyDescent="0.25">
      <c r="A1359" s="12" t="s">
        <v>63</v>
      </c>
      <c r="B1359" s="13">
        <v>5</v>
      </c>
      <c r="C1359" s="13" t="str">
        <f t="shared" si="25"/>
        <v>BB_L_16_GW_GW_SA_Low_GW_GQ_48_001_5</v>
      </c>
      <c r="D1359" s="14">
        <v>10</v>
      </c>
      <c r="E1359" s="14">
        <v>10</v>
      </c>
      <c r="F1359" s="14">
        <v>10.0177419354838</v>
      </c>
      <c r="G1359" s="14">
        <v>11.721499999999899</v>
      </c>
      <c r="H1359" s="14">
        <v>113.076612903225</v>
      </c>
      <c r="I1359" s="14">
        <v>1327.4649999999999</v>
      </c>
      <c r="J1359" s="14">
        <v>1350.5</v>
      </c>
      <c r="K1359" s="14">
        <v>987.54516129032197</v>
      </c>
      <c r="L1359" s="14">
        <v>673.81333333333305</v>
      </c>
      <c r="M1359" s="14">
        <v>491.26935483870898</v>
      </c>
      <c r="N1359" s="14">
        <v>417.981666666666</v>
      </c>
      <c r="O1359" s="14">
        <v>379.19677419354798</v>
      </c>
      <c r="P1359" s="14">
        <v>369.92258064516102</v>
      </c>
      <c r="Q1359" s="14">
        <v>367.18571428571403</v>
      </c>
      <c r="R1359" s="14">
        <v>374.12580645161199</v>
      </c>
      <c r="S1359" s="14">
        <v>389.58666666666602</v>
      </c>
      <c r="T1359" s="14">
        <v>464.812903225806</v>
      </c>
      <c r="U1359" s="14">
        <v>828.92666666666605</v>
      </c>
      <c r="V1359" s="14">
        <v>1164.7096774193501</v>
      </c>
      <c r="W1359" s="14">
        <v>1279.7419354838701</v>
      </c>
      <c r="X1359" s="14">
        <v>910.13333333333298</v>
      </c>
      <c r="Y1359" s="14">
        <v>589.45806451612896</v>
      </c>
      <c r="Z1359" s="14">
        <v>434.755</v>
      </c>
      <c r="AA1359" s="14">
        <v>350.95645161290298</v>
      </c>
      <c r="AB1359" s="14">
        <v>309.925806451612</v>
      </c>
      <c r="AC1359" s="14">
        <v>287.64999999999998</v>
      </c>
      <c r="AD1359" s="14">
        <v>269.38387096774198</v>
      </c>
      <c r="AE1359" s="14">
        <v>278.22500000000002</v>
      </c>
      <c r="AF1359" s="14">
        <v>359.85161290322498</v>
      </c>
      <c r="AG1359" s="14">
        <v>690.82166666666603</v>
      </c>
      <c r="AH1359" s="14">
        <v>860.12096774193503</v>
      </c>
      <c r="AI1359" s="14">
        <v>1028.3629032258</v>
      </c>
      <c r="AJ1359" s="14">
        <v>1027.27666666666</v>
      </c>
      <c r="AK1359" s="14">
        <v>876.02903225806403</v>
      </c>
      <c r="AL1359" s="14">
        <v>684.856666666666</v>
      </c>
      <c r="AM1359" s="14">
        <v>513.908064516129</v>
      </c>
      <c r="AN1359" s="14">
        <v>366.42096774193499</v>
      </c>
      <c r="AO1359" s="14">
        <v>249.59107142857101</v>
      </c>
      <c r="AP1359" s="14">
        <v>159.043548387096</v>
      </c>
      <c r="AQ1359" s="14">
        <v>95.1754999999999</v>
      </c>
      <c r="AR1359" s="14">
        <v>77.838709677419303</v>
      </c>
      <c r="AS1359" s="14">
        <v>134.75749999999999</v>
      </c>
      <c r="AT1359" s="14">
        <v>416.29838709677398</v>
      </c>
      <c r="AU1359" s="14">
        <v>591.58225806451605</v>
      </c>
      <c r="AV1359" s="14">
        <v>620.00666666666598</v>
      </c>
      <c r="AW1359" s="14">
        <v>575.53387096774202</v>
      </c>
      <c r="AX1359" s="14">
        <v>465.55666666666599</v>
      </c>
      <c r="AY1359" s="14">
        <v>405.84516129032198</v>
      </c>
      <c r="AZ1359" s="14">
        <v>444.04999999999899</v>
      </c>
      <c r="BA1359" s="14">
        <v>527.156896551724</v>
      </c>
      <c r="BB1359" s="14">
        <v>697.56290322580605</v>
      </c>
      <c r="BC1359" s="14">
        <v>864.58833333333303</v>
      </c>
      <c r="BD1359" s="14">
        <v>1187.8951612903199</v>
      </c>
      <c r="BE1359" s="14">
        <v>2144.4499999999998</v>
      </c>
      <c r="BF1359" s="14">
        <v>2018.5645161290299</v>
      </c>
      <c r="BG1359" s="14">
        <v>1298.4838709677399</v>
      </c>
      <c r="BH1359" s="14">
        <v>919.07833333333303</v>
      </c>
      <c r="BI1359" s="14">
        <v>690.51129032257995</v>
      </c>
      <c r="BJ1359" s="14">
        <v>535.95666666666602</v>
      </c>
      <c r="BK1359" s="14">
        <v>462.23870967741902</v>
      </c>
      <c r="BL1359" s="14">
        <v>430.49354838709598</v>
      </c>
      <c r="BM1359" s="14">
        <v>424.65535714285699</v>
      </c>
      <c r="BN1359" s="14">
        <v>439.33870967741899</v>
      </c>
      <c r="BO1359" s="14">
        <v>469.68</v>
      </c>
      <c r="BP1359" s="14">
        <v>517.49032258064506</v>
      </c>
      <c r="BQ1359" s="14">
        <v>595.59666666666601</v>
      </c>
      <c r="BR1359" s="14">
        <v>636.70645161290304</v>
      </c>
      <c r="BS1359" s="14">
        <v>743.94516129032195</v>
      </c>
      <c r="BT1359" s="14">
        <v>630.64666666666596</v>
      </c>
      <c r="BU1359" s="14">
        <v>516.21290322580603</v>
      </c>
      <c r="BV1359" s="14">
        <v>397.97166666666601</v>
      </c>
      <c r="BW1359" s="14">
        <v>309.94677419354798</v>
      </c>
      <c r="BX1359" s="14">
        <v>232.12419354838701</v>
      </c>
      <c r="BY1359" s="14">
        <v>192.26249999999999</v>
      </c>
      <c r="BZ1359" s="14">
        <v>192.66129032257999</v>
      </c>
      <c r="CA1359" s="14">
        <v>283.72500000000002</v>
      </c>
      <c r="CB1359" s="14">
        <v>519.58225806451605</v>
      </c>
      <c r="CC1359" s="14">
        <v>937.45</v>
      </c>
      <c r="CD1359" s="14">
        <v>1315.9354838709601</v>
      </c>
      <c r="CE1359" s="14">
        <v>1556.2903225806399</v>
      </c>
      <c r="CF1359" s="14">
        <v>1395.7</v>
      </c>
      <c r="CG1359" s="14">
        <v>1070.2806451612901</v>
      </c>
      <c r="CH1359" s="14">
        <v>817.04499999999996</v>
      </c>
      <c r="CI1359" s="14">
        <v>639.89516129032199</v>
      </c>
      <c r="CJ1359" s="14">
        <v>529.935483870967</v>
      </c>
      <c r="CK1359" s="14">
        <v>455.52499999999998</v>
      </c>
      <c r="CL1359" s="14">
        <v>401.99354838709598</v>
      </c>
      <c r="CM1359" s="14">
        <v>461.59333333333302</v>
      </c>
      <c r="CN1359" s="14">
        <v>697.39838709677394</v>
      </c>
      <c r="CO1359" s="14">
        <v>1316.79666666666</v>
      </c>
      <c r="CP1359" s="14">
        <v>1745.9516129032199</v>
      </c>
      <c r="CQ1359" s="14">
        <v>1840.4193548387</v>
      </c>
      <c r="CR1359" s="14">
        <v>1213.5</v>
      </c>
      <c r="CS1359" s="14">
        <v>758.73387096774195</v>
      </c>
      <c r="CT1359" s="14">
        <v>571.606666666666</v>
      </c>
      <c r="CU1359" s="14">
        <v>462.70645161290298</v>
      </c>
      <c r="CV1359" s="14">
        <v>370.32903225806399</v>
      </c>
      <c r="CW1359" s="14">
        <v>352.43793103448201</v>
      </c>
      <c r="CX1359" s="14">
        <v>464.59516129032198</v>
      </c>
      <c r="CY1359" s="14">
        <v>897.58500000000004</v>
      </c>
      <c r="CZ1359" s="14">
        <v>1593.33870967741</v>
      </c>
      <c r="DA1359" s="14">
        <v>2804.2833333333301</v>
      </c>
      <c r="DB1359" s="14">
        <v>2863.6451612903202</v>
      </c>
      <c r="DC1359" s="14">
        <v>2239.77419354838</v>
      </c>
      <c r="DD1359" s="14">
        <v>1770.31666666666</v>
      </c>
      <c r="DE1359" s="14">
        <v>1393.2580645161199</v>
      </c>
      <c r="DF1359" s="14">
        <v>1171.6500000000001</v>
      </c>
      <c r="DG1359" s="14">
        <v>1033.86612903225</v>
      </c>
      <c r="DH1359" s="14">
        <v>928.79516129032197</v>
      </c>
      <c r="DI1359" s="14">
        <v>918.49642857142805</v>
      </c>
      <c r="DJ1359" s="14">
        <v>949.39677419354803</v>
      </c>
      <c r="DK1359" s="14">
        <v>1208.4666666666601</v>
      </c>
      <c r="DL1359" s="14">
        <v>1897.8225806451601</v>
      </c>
      <c r="DM1359" s="14">
        <v>2460.1666666666601</v>
      </c>
      <c r="DN1359" s="14">
        <v>2775.2419354838698</v>
      </c>
      <c r="DO1359" s="14">
        <v>2708.0645161290299</v>
      </c>
      <c r="DP1359" s="14">
        <v>2442.11666666666</v>
      </c>
      <c r="DQ1359" s="14">
        <v>2044.9193548387</v>
      </c>
      <c r="DR1359" s="14">
        <v>1675.0333333333299</v>
      </c>
      <c r="DS1359" s="15">
        <v>1397.9166666666599</v>
      </c>
    </row>
    <row r="1360" spans="1:123" x14ac:dyDescent="0.25">
      <c r="A1360" s="16" t="s">
        <v>63</v>
      </c>
      <c r="B1360" s="17">
        <v>6</v>
      </c>
      <c r="C1360" s="13" t="str">
        <f t="shared" si="25"/>
        <v>BB_L_16_GW_GW_SA_Low_GW_GQ_48_001_6</v>
      </c>
      <c r="D1360" s="18">
        <v>10</v>
      </c>
      <c r="E1360" s="18">
        <v>10</v>
      </c>
      <c r="F1360" s="18">
        <v>10</v>
      </c>
      <c r="G1360" s="18">
        <v>10</v>
      </c>
      <c r="H1360" s="18">
        <v>10.000322580645101</v>
      </c>
      <c r="I1360" s="18">
        <v>11.3475</v>
      </c>
      <c r="J1360" s="18">
        <v>24.2437096774193</v>
      </c>
      <c r="K1360" s="18">
        <v>50.245645161290298</v>
      </c>
      <c r="L1360" s="18">
        <v>80.791166666666598</v>
      </c>
      <c r="M1360" s="18">
        <v>100.860322580645</v>
      </c>
      <c r="N1360" s="18">
        <v>103.44166666666599</v>
      </c>
      <c r="O1360" s="18">
        <v>97.474193548387007</v>
      </c>
      <c r="P1360" s="18">
        <v>84.771451612903206</v>
      </c>
      <c r="Q1360" s="18">
        <v>71.313035714285704</v>
      </c>
      <c r="R1360" s="18">
        <v>57.813709677419297</v>
      </c>
      <c r="S1360" s="18">
        <v>44.638666666666602</v>
      </c>
      <c r="T1360" s="18">
        <v>34.236290322580601</v>
      </c>
      <c r="U1360" s="18">
        <v>26.718999999999902</v>
      </c>
      <c r="V1360" s="18">
        <v>21.8456451612903</v>
      </c>
      <c r="W1360" s="18">
        <v>22.088548387096701</v>
      </c>
      <c r="X1360" s="18">
        <v>31.7373333333333</v>
      </c>
      <c r="Y1360" s="18">
        <v>45.710806451612903</v>
      </c>
      <c r="Z1360" s="18">
        <v>53.864166666666598</v>
      </c>
      <c r="AA1360" s="18">
        <v>55.439677419354801</v>
      </c>
      <c r="AB1360" s="18">
        <v>51.540967741935397</v>
      </c>
      <c r="AC1360" s="18">
        <v>44.836607142857098</v>
      </c>
      <c r="AD1360" s="18">
        <v>38.401935483870901</v>
      </c>
      <c r="AE1360" s="18">
        <v>31.401499999999999</v>
      </c>
      <c r="AF1360" s="18">
        <v>25.508870967741899</v>
      </c>
      <c r="AG1360" s="18">
        <v>21.024333333333299</v>
      </c>
      <c r="AH1360" s="18">
        <v>17.4503225806451</v>
      </c>
      <c r="AI1360" s="18">
        <v>15.2479032258064</v>
      </c>
      <c r="AJ1360" s="18">
        <v>14.479666666666599</v>
      </c>
      <c r="AK1360" s="18">
        <v>14.439838709677399</v>
      </c>
      <c r="AL1360" s="18">
        <v>14.096</v>
      </c>
      <c r="AM1360" s="18">
        <v>13.2887096774193</v>
      </c>
      <c r="AN1360" s="18">
        <v>12.2146774193548</v>
      </c>
      <c r="AO1360" s="18">
        <v>11.2376785714285</v>
      </c>
      <c r="AP1360" s="18">
        <v>10.5266129032258</v>
      </c>
      <c r="AQ1360" s="18">
        <v>10.107999999999899</v>
      </c>
      <c r="AR1360" s="18">
        <v>9.9542903225806398</v>
      </c>
      <c r="AS1360" s="18">
        <v>9.9441166666666607</v>
      </c>
      <c r="AT1360" s="18">
        <v>10.0081774193548</v>
      </c>
      <c r="AU1360" s="18">
        <v>10.2251612903225</v>
      </c>
      <c r="AV1360" s="18">
        <v>10.799666666666599</v>
      </c>
      <c r="AW1360" s="18">
        <v>11.6859677419354</v>
      </c>
      <c r="AX1360" s="18">
        <v>13.922333333333301</v>
      </c>
      <c r="AY1360" s="18">
        <v>16.625161290322499</v>
      </c>
      <c r="AZ1360" s="18">
        <v>17.510967741935399</v>
      </c>
      <c r="BA1360" s="18">
        <v>17.0346551724137</v>
      </c>
      <c r="BB1360" s="18">
        <v>16.212096774193501</v>
      </c>
      <c r="BC1360" s="18">
        <v>15.171333333333299</v>
      </c>
      <c r="BD1360" s="18">
        <v>14.671129032257999</v>
      </c>
      <c r="BE1360" s="18">
        <v>19.979333333333301</v>
      </c>
      <c r="BF1360" s="18">
        <v>32.873709677419299</v>
      </c>
      <c r="BG1360" s="18">
        <v>67.950483870967702</v>
      </c>
      <c r="BH1360" s="18">
        <v>93.449499999999901</v>
      </c>
      <c r="BI1360" s="18">
        <v>105.72741935483801</v>
      </c>
      <c r="BJ1360" s="18">
        <v>107.823333333333</v>
      </c>
      <c r="BK1360" s="18">
        <v>98.6793548387096</v>
      </c>
      <c r="BL1360" s="18">
        <v>83.973548387096699</v>
      </c>
      <c r="BM1360" s="18">
        <v>68.533928571428504</v>
      </c>
      <c r="BN1360" s="18">
        <v>53.224354838709601</v>
      </c>
      <c r="BO1360" s="18">
        <v>38.982666666666603</v>
      </c>
      <c r="BP1360" s="18">
        <v>26.8803225806451</v>
      </c>
      <c r="BQ1360" s="18">
        <v>17.769166666666599</v>
      </c>
      <c r="BR1360" s="18">
        <v>10.866387096774099</v>
      </c>
      <c r="BS1360" s="18">
        <v>6.6717580645161298</v>
      </c>
      <c r="BT1360" s="18">
        <v>4.2726166666666598</v>
      </c>
      <c r="BU1360" s="18">
        <v>3.1143548387096698</v>
      </c>
      <c r="BV1360" s="18">
        <v>2.5701499999999999</v>
      </c>
      <c r="BW1360" s="18">
        <v>2.3571935483870901</v>
      </c>
      <c r="BX1360" s="18">
        <v>2.0735000000000001</v>
      </c>
      <c r="BY1360" s="18">
        <v>1.82803571428571</v>
      </c>
      <c r="BZ1360" s="18">
        <v>1.6423064516129</v>
      </c>
      <c r="CA1360" s="18">
        <v>1.61388333333333</v>
      </c>
      <c r="CB1360" s="18">
        <v>1.7650806451612899</v>
      </c>
      <c r="CC1360" s="18">
        <v>2.19976666666666</v>
      </c>
      <c r="CD1360" s="18">
        <v>3.1739516129032199</v>
      </c>
      <c r="CE1360" s="18">
        <v>5.9139838709677397</v>
      </c>
      <c r="CF1360" s="18">
        <v>13.619066666666599</v>
      </c>
      <c r="CG1360" s="18">
        <v>22.116774193548299</v>
      </c>
      <c r="CH1360" s="18">
        <v>28.838666666666601</v>
      </c>
      <c r="CI1360" s="18">
        <v>31.643709677419299</v>
      </c>
      <c r="CJ1360" s="18">
        <v>29.565967741935399</v>
      </c>
      <c r="CK1360" s="18">
        <v>24.75375</v>
      </c>
      <c r="CL1360" s="18">
        <v>19.828870967741899</v>
      </c>
      <c r="CM1360" s="18">
        <v>16.152833333333302</v>
      </c>
      <c r="CN1360" s="18">
        <v>13.498548387096699</v>
      </c>
      <c r="CO1360" s="18">
        <v>12.611833333333299</v>
      </c>
      <c r="CP1360" s="18">
        <v>13.5729032258064</v>
      </c>
      <c r="CQ1360" s="18">
        <v>27.445322580645101</v>
      </c>
      <c r="CR1360" s="18">
        <v>82.269499999999894</v>
      </c>
      <c r="CS1360" s="18">
        <v>132.51935483870901</v>
      </c>
      <c r="CT1360" s="18">
        <v>154.981666666666</v>
      </c>
      <c r="CU1360" s="18">
        <v>157.81129032257999</v>
      </c>
      <c r="CV1360" s="18">
        <v>153.646774193548</v>
      </c>
      <c r="CW1360" s="18">
        <v>142.9</v>
      </c>
      <c r="CX1360" s="18">
        <v>130.127419354838</v>
      </c>
      <c r="CY1360" s="18">
        <v>117.421666666666</v>
      </c>
      <c r="CZ1360" s="18">
        <v>109.21935483870899</v>
      </c>
      <c r="DA1360" s="18">
        <v>124.845</v>
      </c>
      <c r="DB1360" s="18">
        <v>177.027419354838</v>
      </c>
      <c r="DC1360" s="18">
        <v>231.59354838709601</v>
      </c>
      <c r="DD1360" s="18">
        <v>263.95499999999998</v>
      </c>
      <c r="DE1360" s="18">
        <v>280.859677419354</v>
      </c>
      <c r="DF1360" s="18">
        <v>271.93666666666599</v>
      </c>
      <c r="DG1360" s="18">
        <v>246.50483870967699</v>
      </c>
      <c r="DH1360" s="18">
        <v>216.63225806451601</v>
      </c>
      <c r="DI1360" s="18">
        <v>176.86071428571401</v>
      </c>
      <c r="DJ1360" s="18">
        <v>145.46451612903201</v>
      </c>
      <c r="DK1360" s="18">
        <v>122.958333333333</v>
      </c>
      <c r="DL1360" s="18">
        <v>109.94193548387</v>
      </c>
      <c r="DM1360" s="18">
        <v>100.974</v>
      </c>
      <c r="DN1360" s="18">
        <v>97.574516129032205</v>
      </c>
      <c r="DO1360" s="18">
        <v>95.591129032257996</v>
      </c>
      <c r="DP1360" s="18">
        <v>95.147333333333293</v>
      </c>
      <c r="DQ1360" s="18">
        <v>105.17741935483799</v>
      </c>
      <c r="DR1360" s="18">
        <v>108.194999999999</v>
      </c>
      <c r="DS1360" s="19">
        <v>102.702333333333</v>
      </c>
    </row>
    <row r="1361" spans="1:123" x14ac:dyDescent="0.25">
      <c r="A1361" s="12" t="s">
        <v>63</v>
      </c>
      <c r="B1361" s="13">
        <v>7</v>
      </c>
      <c r="C1361" s="13" t="str">
        <f t="shared" si="25"/>
        <v>BB_L_16_GW_GW_SA_Low_GW_GQ_48_001_7</v>
      </c>
      <c r="D1361" s="14">
        <v>10</v>
      </c>
      <c r="E1361" s="14">
        <v>10</v>
      </c>
      <c r="F1361" s="14">
        <v>10.8682258064516</v>
      </c>
      <c r="G1361" s="14">
        <v>72.583500000000001</v>
      </c>
      <c r="H1361" s="14">
        <v>984.50645161290299</v>
      </c>
      <c r="I1361" s="14">
        <v>2489.5833333333298</v>
      </c>
      <c r="J1361" s="14">
        <v>828.69032258064499</v>
      </c>
      <c r="K1361" s="14">
        <v>211.32741935483801</v>
      </c>
      <c r="L1361" s="14">
        <v>68.529499999999999</v>
      </c>
      <c r="M1361" s="14">
        <v>37.392580645161203</v>
      </c>
      <c r="N1361" s="14">
        <v>27.436</v>
      </c>
      <c r="O1361" s="14">
        <v>23.544354838709602</v>
      </c>
      <c r="P1361" s="14">
        <v>55.206774193548299</v>
      </c>
      <c r="Q1361" s="14">
        <v>320.69821428571402</v>
      </c>
      <c r="R1361" s="14">
        <v>913.87741935483803</v>
      </c>
      <c r="S1361" s="14">
        <v>1799.11666666666</v>
      </c>
      <c r="T1361" s="14">
        <v>2853.0645161290299</v>
      </c>
      <c r="U1361" s="14">
        <v>3592.85</v>
      </c>
      <c r="V1361" s="14">
        <v>3206.33870967741</v>
      </c>
      <c r="W1361" s="14">
        <v>1222.62741935483</v>
      </c>
      <c r="X1361" s="14">
        <v>269.59166666666601</v>
      </c>
      <c r="Y1361" s="14">
        <v>81.262096774193495</v>
      </c>
      <c r="Z1361" s="14">
        <v>46.296333333333301</v>
      </c>
      <c r="AA1361" s="14">
        <v>33.670806451612897</v>
      </c>
      <c r="AB1361" s="14">
        <v>34.4916129032258</v>
      </c>
      <c r="AC1361" s="14">
        <v>120.956785714285</v>
      </c>
      <c r="AD1361" s="14">
        <v>591.92741935483798</v>
      </c>
      <c r="AE1361" s="14">
        <v>1474.82666666666</v>
      </c>
      <c r="AF1361" s="14">
        <v>2604.2096774193501</v>
      </c>
      <c r="AG1361" s="14">
        <v>3570.5666666666598</v>
      </c>
      <c r="AH1361" s="14">
        <v>3721.5322580645102</v>
      </c>
      <c r="AI1361" s="14">
        <v>2789.1129032258</v>
      </c>
      <c r="AJ1361" s="14">
        <v>1473.13333333333</v>
      </c>
      <c r="AK1361" s="14">
        <v>675.70483870967701</v>
      </c>
      <c r="AL1361" s="14">
        <v>349.70166666666597</v>
      </c>
      <c r="AM1361" s="14">
        <v>207.94838709677401</v>
      </c>
      <c r="AN1361" s="14">
        <v>149.09677419354799</v>
      </c>
      <c r="AO1361" s="14">
        <v>153.25357142857101</v>
      </c>
      <c r="AP1361" s="14">
        <v>242.49677419354799</v>
      </c>
      <c r="AQ1361" s="14">
        <v>503.08999999999901</v>
      </c>
      <c r="AR1361" s="14">
        <v>1067.2790322580599</v>
      </c>
      <c r="AS1361" s="14">
        <v>1829.25</v>
      </c>
      <c r="AT1361" s="14">
        <v>2420.5322580645102</v>
      </c>
      <c r="AU1361" s="14">
        <v>1884.5161290322501</v>
      </c>
      <c r="AV1361" s="14">
        <v>1002.90166666666</v>
      </c>
      <c r="AW1361" s="14">
        <v>423.62096774193498</v>
      </c>
      <c r="AX1361" s="14">
        <v>161.05999999999901</v>
      </c>
      <c r="AY1361" s="14">
        <v>480.44354838709597</v>
      </c>
      <c r="AZ1361" s="14">
        <v>1446.7161290322499</v>
      </c>
      <c r="BA1361" s="14">
        <v>2523.3103448275801</v>
      </c>
      <c r="BB1361" s="14">
        <v>3417.8225806451601</v>
      </c>
      <c r="BC1361" s="14">
        <v>3902.4166666666601</v>
      </c>
      <c r="BD1361" s="14">
        <v>4150.4193548387002</v>
      </c>
      <c r="BE1361" s="14">
        <v>3609.88333333333</v>
      </c>
      <c r="BF1361" s="14">
        <v>1576.52096774193</v>
      </c>
      <c r="BG1361" s="14">
        <v>313.02419354838702</v>
      </c>
      <c r="BH1361" s="14">
        <v>112.540666666666</v>
      </c>
      <c r="BI1361" s="14">
        <v>62.595806451612901</v>
      </c>
      <c r="BJ1361" s="14">
        <v>46.856666666666598</v>
      </c>
      <c r="BK1361" s="14">
        <v>38.218709677419298</v>
      </c>
      <c r="BL1361" s="14">
        <v>59.053387096774102</v>
      </c>
      <c r="BM1361" s="14">
        <v>302.81071428571403</v>
      </c>
      <c r="BN1361" s="14">
        <v>1027.85161290322</v>
      </c>
      <c r="BO1361" s="14">
        <v>2125.11666666666</v>
      </c>
      <c r="BP1361" s="14">
        <v>3047.5</v>
      </c>
      <c r="BQ1361" s="14">
        <v>3664.7</v>
      </c>
      <c r="BR1361" s="14">
        <v>3689.8064516129002</v>
      </c>
      <c r="BS1361" s="14">
        <v>2740.5645161290299</v>
      </c>
      <c r="BT1361" s="14">
        <v>1743.56666666666</v>
      </c>
      <c r="BU1361" s="14">
        <v>924.64032258064503</v>
      </c>
      <c r="BV1361" s="14">
        <v>485.87833333333299</v>
      </c>
      <c r="BW1361" s="14">
        <v>267.43064516128999</v>
      </c>
      <c r="BX1361" s="14">
        <v>324.59838709677399</v>
      </c>
      <c r="BY1361" s="14">
        <v>855.27857142857101</v>
      </c>
      <c r="BZ1361" s="14">
        <v>1816.4193548387</v>
      </c>
      <c r="CA1361" s="14">
        <v>2915.9166666666601</v>
      </c>
      <c r="CB1361" s="14">
        <v>3659.83870967741</v>
      </c>
      <c r="CC1361" s="14">
        <v>4074.5333333333301</v>
      </c>
      <c r="CD1361" s="14">
        <v>3749.22580645161</v>
      </c>
      <c r="CE1361" s="14">
        <v>2216.8548387096698</v>
      </c>
      <c r="CF1361" s="14">
        <v>675.236666666666</v>
      </c>
      <c r="CG1361" s="14">
        <v>238.40322580645099</v>
      </c>
      <c r="CH1361" s="14">
        <v>105.8045</v>
      </c>
      <c r="CI1361" s="14">
        <v>69.541612903225797</v>
      </c>
      <c r="CJ1361" s="14">
        <v>81.007741935483807</v>
      </c>
      <c r="CK1361" s="14">
        <v>266.037499999999</v>
      </c>
      <c r="CL1361" s="14">
        <v>966.43225806451596</v>
      </c>
      <c r="CM1361" s="14">
        <v>2305.7666666666601</v>
      </c>
      <c r="CN1361" s="14">
        <v>3364.0322580645102</v>
      </c>
      <c r="CO1361" s="14">
        <v>4023.63333333333</v>
      </c>
      <c r="CP1361" s="14">
        <v>3927.6290322580599</v>
      </c>
      <c r="CQ1361" s="14">
        <v>2132.0499999999902</v>
      </c>
      <c r="CR1361" s="14">
        <v>262.53666666666601</v>
      </c>
      <c r="CS1361" s="14">
        <v>88.770645161290304</v>
      </c>
      <c r="CT1361" s="14">
        <v>63.598333333333301</v>
      </c>
      <c r="CU1361" s="14">
        <v>45.506935483870897</v>
      </c>
      <c r="CV1361" s="14">
        <v>58.190483870967697</v>
      </c>
      <c r="CW1361" s="14">
        <v>505.33275862068899</v>
      </c>
      <c r="CX1361" s="14">
        <v>1737.4838709677399</v>
      </c>
      <c r="CY1361" s="14">
        <v>3187.9333333333302</v>
      </c>
      <c r="CZ1361" s="14">
        <v>4057.2580645161202</v>
      </c>
      <c r="DA1361" s="14">
        <v>3983.4833333333299</v>
      </c>
      <c r="DB1361" s="14">
        <v>2052.0967741935401</v>
      </c>
      <c r="DC1361" s="14">
        <v>618.70645161290304</v>
      </c>
      <c r="DD1361" s="14">
        <v>229.82333333333301</v>
      </c>
      <c r="DE1361" s="14">
        <v>107.94903225806399</v>
      </c>
      <c r="DF1361" s="14">
        <v>74.193499999999901</v>
      </c>
      <c r="DG1361" s="14">
        <v>58.683870967741903</v>
      </c>
      <c r="DH1361" s="14">
        <v>94.374354838709607</v>
      </c>
      <c r="DI1361" s="14">
        <v>363.49464285714203</v>
      </c>
      <c r="DJ1361" s="14">
        <v>1590.3951612903199</v>
      </c>
      <c r="DK1361" s="14">
        <v>3135.6</v>
      </c>
      <c r="DL1361" s="14">
        <v>4008.1774193548299</v>
      </c>
      <c r="DM1361" s="14">
        <v>4241.3999999999996</v>
      </c>
      <c r="DN1361" s="14">
        <v>3820.3064516129002</v>
      </c>
      <c r="DO1361" s="14">
        <v>2534.7096774193501</v>
      </c>
      <c r="DP1361" s="14">
        <v>1308.9783333333301</v>
      </c>
      <c r="DQ1361" s="14">
        <v>471.08548387096698</v>
      </c>
      <c r="DR1361" s="14">
        <v>217.77833333333299</v>
      </c>
      <c r="DS1361" s="15">
        <v>126.366999999999</v>
      </c>
    </row>
    <row r="1362" spans="1:123" x14ac:dyDescent="0.25">
      <c r="A1362" s="16" t="s">
        <v>63</v>
      </c>
      <c r="B1362" s="17">
        <v>8</v>
      </c>
      <c r="C1362" s="13" t="str">
        <f t="shared" si="25"/>
        <v>BB_L_16_GW_GW_SA_Low_GW_GQ_48_001_8</v>
      </c>
      <c r="D1362" s="18">
        <v>10</v>
      </c>
      <c r="E1362" s="18">
        <v>10</v>
      </c>
      <c r="F1362" s="18">
        <v>10.000645161290301</v>
      </c>
      <c r="G1362" s="18">
        <v>10.271333333333301</v>
      </c>
      <c r="H1362" s="18">
        <v>34.427096774193501</v>
      </c>
      <c r="I1362" s="18">
        <v>692.92833333333294</v>
      </c>
      <c r="J1362" s="18">
        <v>1317.0483870967701</v>
      </c>
      <c r="K1362" s="18">
        <v>1289.9838709677399</v>
      </c>
      <c r="L1362" s="18">
        <v>1017.90166666666</v>
      </c>
      <c r="M1362" s="18">
        <v>752.86612903225796</v>
      </c>
      <c r="N1362" s="18">
        <v>581.68166666666605</v>
      </c>
      <c r="O1362" s="18">
        <v>457.93064516128999</v>
      </c>
      <c r="P1362" s="18">
        <v>380.64193548386999</v>
      </c>
      <c r="Q1362" s="18">
        <v>330.39107142857102</v>
      </c>
      <c r="R1362" s="18">
        <v>314.79516129032203</v>
      </c>
      <c r="S1362" s="18">
        <v>343.04500000000002</v>
      </c>
      <c r="T1362" s="18">
        <v>451.95806451612901</v>
      </c>
      <c r="U1362" s="18">
        <v>739.41166666666595</v>
      </c>
      <c r="V1362" s="18">
        <v>1094.66129032258</v>
      </c>
      <c r="W1362" s="18">
        <v>1489.6451612903199</v>
      </c>
      <c r="X1362" s="18">
        <v>1384.11666666666</v>
      </c>
      <c r="Y1362" s="18">
        <v>1013.17903225806</v>
      </c>
      <c r="Z1362" s="18">
        <v>719.11500000000001</v>
      </c>
      <c r="AA1362" s="18">
        <v>518.54354838709605</v>
      </c>
      <c r="AB1362" s="18">
        <v>395.59354838709601</v>
      </c>
      <c r="AC1362" s="18">
        <v>323.71428571428498</v>
      </c>
      <c r="AD1362" s="18">
        <v>270.89999999999901</v>
      </c>
      <c r="AE1362" s="18">
        <v>265.25666666666598</v>
      </c>
      <c r="AF1362" s="18">
        <v>336.82903225806399</v>
      </c>
      <c r="AG1362" s="18">
        <v>580.17999999999995</v>
      </c>
      <c r="AH1362" s="18">
        <v>826.53709677419295</v>
      </c>
      <c r="AI1362" s="18">
        <v>1147.7064516129001</v>
      </c>
      <c r="AJ1362" s="18">
        <v>1355.55</v>
      </c>
      <c r="AK1362" s="18">
        <v>1326.85483870967</v>
      </c>
      <c r="AL1362" s="18">
        <v>1145.5833333333301</v>
      </c>
      <c r="AM1362" s="18">
        <v>930.11129032257998</v>
      </c>
      <c r="AN1362" s="18">
        <v>731.13064516128998</v>
      </c>
      <c r="AO1362" s="18">
        <v>576.88750000000005</v>
      </c>
      <c r="AP1362" s="18">
        <v>448.44032258064499</v>
      </c>
      <c r="AQ1362" s="18">
        <v>329.65833333333302</v>
      </c>
      <c r="AR1362" s="18">
        <v>233.832258064516</v>
      </c>
      <c r="AS1362" s="18">
        <v>197.743333333333</v>
      </c>
      <c r="AT1362" s="18">
        <v>306.70645161290298</v>
      </c>
      <c r="AU1362" s="18">
        <v>516.22258064516097</v>
      </c>
      <c r="AV1362" s="18">
        <v>706.74666666666599</v>
      </c>
      <c r="AW1362" s="18">
        <v>779.47258064516097</v>
      </c>
      <c r="AX1362" s="18">
        <v>675.28499999999997</v>
      </c>
      <c r="AY1362" s="18">
        <v>527.52096774193501</v>
      </c>
      <c r="AZ1362" s="18">
        <v>462.62741935483803</v>
      </c>
      <c r="BA1362" s="18">
        <v>493.63448275861998</v>
      </c>
      <c r="BB1362" s="18">
        <v>655.70483870967701</v>
      </c>
      <c r="BC1362" s="18">
        <v>918.46500000000003</v>
      </c>
      <c r="BD1362" s="18">
        <v>1307.5483870967701</v>
      </c>
      <c r="BE1362" s="18">
        <v>2087.15</v>
      </c>
      <c r="BF1362" s="18">
        <v>2342.6290322580599</v>
      </c>
      <c r="BG1362" s="18">
        <v>1973.5645161290299</v>
      </c>
      <c r="BH1362" s="18">
        <v>1501.5333333333299</v>
      </c>
      <c r="BI1362" s="18">
        <v>1101.54516129032</v>
      </c>
      <c r="BJ1362" s="18">
        <v>786.77499999999895</v>
      </c>
      <c r="BK1362" s="18">
        <v>589.869354838709</v>
      </c>
      <c r="BL1362" s="18">
        <v>465.39677419354803</v>
      </c>
      <c r="BM1362" s="18">
        <v>394.80357142857099</v>
      </c>
      <c r="BN1362" s="18">
        <v>370.73548387096702</v>
      </c>
      <c r="BO1362" s="18">
        <v>406.15333333333302</v>
      </c>
      <c r="BP1362" s="18">
        <v>527.32419354838703</v>
      </c>
      <c r="BQ1362" s="18">
        <v>719.738333333333</v>
      </c>
      <c r="BR1362" s="18">
        <v>885.19193548387</v>
      </c>
      <c r="BS1362" s="18">
        <v>1087.0161290322501</v>
      </c>
      <c r="BT1362" s="18">
        <v>1104.7</v>
      </c>
      <c r="BU1362" s="18">
        <v>1033.37741935483</v>
      </c>
      <c r="BV1362" s="18">
        <v>864.14666666666596</v>
      </c>
      <c r="BW1362" s="18">
        <v>664.94838709677401</v>
      </c>
      <c r="BX1362" s="18">
        <v>501.12741935483803</v>
      </c>
      <c r="BY1362" s="18">
        <v>387.54464285714198</v>
      </c>
      <c r="BZ1362" s="18">
        <v>334.90806451612798</v>
      </c>
      <c r="CA1362" s="18">
        <v>389.361666666666</v>
      </c>
      <c r="CB1362" s="18">
        <v>591.35645161290302</v>
      </c>
      <c r="CC1362" s="18">
        <v>924.41</v>
      </c>
      <c r="CD1362" s="18">
        <v>1287.83870967741</v>
      </c>
      <c r="CE1362" s="18">
        <v>1665.4838709677399</v>
      </c>
      <c r="CF1362" s="18">
        <v>1787.05</v>
      </c>
      <c r="CG1362" s="18">
        <v>1531.7580645161199</v>
      </c>
      <c r="CH1362" s="18">
        <v>1193.11666666666</v>
      </c>
      <c r="CI1362" s="18">
        <v>896.91129032258004</v>
      </c>
      <c r="CJ1362" s="18">
        <v>695.87419354838698</v>
      </c>
      <c r="CK1362" s="18">
        <v>568.82857142857097</v>
      </c>
      <c r="CL1362" s="18">
        <v>473.74193548387001</v>
      </c>
      <c r="CM1362" s="18">
        <v>463.72833333333301</v>
      </c>
      <c r="CN1362" s="18">
        <v>620.39677419354803</v>
      </c>
      <c r="CO1362" s="18">
        <v>1050.19166666666</v>
      </c>
      <c r="CP1362" s="18">
        <v>1521.46774193548</v>
      </c>
      <c r="CQ1362" s="18">
        <v>2006.8064516129</v>
      </c>
      <c r="CR1362" s="18">
        <v>1967.06666666666</v>
      </c>
      <c r="CS1362" s="18">
        <v>1379.6290322580601</v>
      </c>
      <c r="CT1362" s="18">
        <v>975.53833333333296</v>
      </c>
      <c r="CU1362" s="18">
        <v>701.283870967741</v>
      </c>
      <c r="CV1362" s="18">
        <v>494.64032258064498</v>
      </c>
      <c r="CW1362" s="18">
        <v>379.07241379310301</v>
      </c>
      <c r="CX1362" s="18">
        <v>357.41290322580602</v>
      </c>
      <c r="CY1362" s="18">
        <v>580.15499999999997</v>
      </c>
      <c r="CZ1362" s="18">
        <v>1138.16612903225</v>
      </c>
      <c r="DA1362" s="18">
        <v>2306.1999999999998</v>
      </c>
      <c r="DB1362" s="18">
        <v>3046.3709677419301</v>
      </c>
      <c r="DC1362" s="18">
        <v>2875.5483870967701</v>
      </c>
      <c r="DD1362" s="18">
        <v>2402.7833333333301</v>
      </c>
      <c r="DE1362" s="18">
        <v>1893.88709677419</v>
      </c>
      <c r="DF1362" s="18">
        <v>1503.56666666666</v>
      </c>
      <c r="DG1362" s="18">
        <v>1210.96774193548</v>
      </c>
      <c r="DH1362" s="18">
        <v>970.95483870967701</v>
      </c>
      <c r="DI1362" s="18">
        <v>870.54464285714198</v>
      </c>
      <c r="DJ1362" s="18">
        <v>804.42258064516102</v>
      </c>
      <c r="DK1362" s="18">
        <v>932.40833333333296</v>
      </c>
      <c r="DL1362" s="18">
        <v>1445.38709677419</v>
      </c>
      <c r="DM1362" s="18">
        <v>2035.11666666666</v>
      </c>
      <c r="DN1362" s="18">
        <v>2530.1774193548299</v>
      </c>
      <c r="DO1362" s="18">
        <v>2775.66129032258</v>
      </c>
      <c r="DP1362" s="18">
        <v>2772.7666666666601</v>
      </c>
      <c r="DQ1362" s="18">
        <v>2483.6774193548299</v>
      </c>
      <c r="DR1362" s="18">
        <v>2062.75</v>
      </c>
      <c r="DS1362" s="19">
        <v>1693.15</v>
      </c>
    </row>
    <row r="1363" spans="1:123" x14ac:dyDescent="0.25">
      <c r="A1363" s="12" t="s">
        <v>63</v>
      </c>
      <c r="B1363" s="13">
        <v>9</v>
      </c>
      <c r="C1363" s="13" t="str">
        <f t="shared" si="25"/>
        <v>BB_L_16_GW_GW_SA_Low_GW_GQ_48_001_9</v>
      </c>
      <c r="D1363" s="14">
        <v>10</v>
      </c>
      <c r="E1363" s="14">
        <v>10</v>
      </c>
      <c r="F1363" s="14">
        <v>10</v>
      </c>
      <c r="G1363" s="14">
        <v>10</v>
      </c>
      <c r="H1363" s="14">
        <v>10.0009677419354</v>
      </c>
      <c r="I1363" s="14">
        <v>10.9921666666666</v>
      </c>
      <c r="J1363" s="14">
        <v>22.0822580645161</v>
      </c>
      <c r="K1363" s="14">
        <v>52.645806451612899</v>
      </c>
      <c r="L1363" s="14">
        <v>101.765166666666</v>
      </c>
      <c r="M1363" s="14">
        <v>147.814516129032</v>
      </c>
      <c r="N1363" s="14">
        <v>172.13499999999999</v>
      </c>
      <c r="O1363" s="14">
        <v>180.74516129032199</v>
      </c>
      <c r="P1363" s="14">
        <v>174.962903225806</v>
      </c>
      <c r="Q1363" s="14">
        <v>161.56964285714199</v>
      </c>
      <c r="R1363" s="14">
        <v>144.701612903225</v>
      </c>
      <c r="S1363" s="14">
        <v>125.215</v>
      </c>
      <c r="T1363" s="14">
        <v>105.22693548386999</v>
      </c>
      <c r="U1363" s="14">
        <v>86.385166666666606</v>
      </c>
      <c r="V1363" s="14">
        <v>72.154193548386999</v>
      </c>
      <c r="W1363" s="14">
        <v>65.590322580645093</v>
      </c>
      <c r="X1363" s="14">
        <v>77.159499999999994</v>
      </c>
      <c r="Y1363" s="14">
        <v>99.720322580645103</v>
      </c>
      <c r="Z1363" s="14">
        <v>116.62333333333299</v>
      </c>
      <c r="AA1363" s="14">
        <v>123.156451612903</v>
      </c>
      <c r="AB1363" s="14">
        <v>120.13064516129</v>
      </c>
      <c r="AC1363" s="14">
        <v>110.97499999999999</v>
      </c>
      <c r="AD1363" s="14">
        <v>99.678709677419306</v>
      </c>
      <c r="AE1363" s="14">
        <v>86.716833333333298</v>
      </c>
      <c r="AF1363" s="14">
        <v>73.938064516129003</v>
      </c>
      <c r="AG1363" s="14">
        <v>61.975499999999997</v>
      </c>
      <c r="AH1363" s="14">
        <v>52.450806451612898</v>
      </c>
      <c r="AI1363" s="14">
        <v>45.010322580645102</v>
      </c>
      <c r="AJ1363" s="14">
        <v>41.984999999999999</v>
      </c>
      <c r="AK1363" s="14">
        <v>43.142096774193497</v>
      </c>
      <c r="AL1363" s="14">
        <v>44.761000000000003</v>
      </c>
      <c r="AM1363" s="14">
        <v>44.395483870967702</v>
      </c>
      <c r="AN1363" s="14">
        <v>41.207258064516097</v>
      </c>
      <c r="AO1363" s="14">
        <v>36.103571428571399</v>
      </c>
      <c r="AP1363" s="14">
        <v>30.1033870967741</v>
      </c>
      <c r="AQ1363" s="14">
        <v>23.781833333333299</v>
      </c>
      <c r="AR1363" s="14">
        <v>18.091612903225801</v>
      </c>
      <c r="AS1363" s="14">
        <v>14.456166666666601</v>
      </c>
      <c r="AT1363" s="14">
        <v>12.143870967741901</v>
      </c>
      <c r="AU1363" s="14">
        <v>11.570483870967699</v>
      </c>
      <c r="AV1363" s="14">
        <v>13.3938333333333</v>
      </c>
      <c r="AW1363" s="14">
        <v>17.944516129032198</v>
      </c>
      <c r="AX1363" s="14">
        <v>28.025833333333299</v>
      </c>
      <c r="AY1363" s="14">
        <v>38.089193548387101</v>
      </c>
      <c r="AZ1363" s="14">
        <v>42.635967741935403</v>
      </c>
      <c r="BA1363" s="14">
        <v>43.339999999999897</v>
      </c>
      <c r="BB1363" s="14">
        <v>42.349354838709601</v>
      </c>
      <c r="BC1363" s="14">
        <v>40.809333333333299</v>
      </c>
      <c r="BD1363" s="14">
        <v>41.9808064516128</v>
      </c>
      <c r="BE1363" s="14">
        <v>57.676499999999997</v>
      </c>
      <c r="BF1363" s="14">
        <v>82.168870967741896</v>
      </c>
      <c r="BG1363" s="14">
        <v>133.15483870967699</v>
      </c>
      <c r="BH1363" s="14">
        <v>178.113333333333</v>
      </c>
      <c r="BI1363" s="14">
        <v>211.175806451612</v>
      </c>
      <c r="BJ1363" s="14">
        <v>229.41166666666601</v>
      </c>
      <c r="BK1363" s="14">
        <v>225.76935483870901</v>
      </c>
      <c r="BL1363" s="14">
        <v>207.91290322580599</v>
      </c>
      <c r="BM1363" s="14">
        <v>184.69464285714199</v>
      </c>
      <c r="BN1363" s="14">
        <v>159.96935483870899</v>
      </c>
      <c r="BO1363" s="14">
        <v>134.516666666666</v>
      </c>
      <c r="BP1363" s="14">
        <v>110.394516129032</v>
      </c>
      <c r="BQ1363" s="14">
        <v>88.8095</v>
      </c>
      <c r="BR1363" s="14">
        <v>69.835322580645098</v>
      </c>
      <c r="BS1363" s="14">
        <v>53.043064516129</v>
      </c>
      <c r="BT1363" s="14">
        <v>40.801833333333299</v>
      </c>
      <c r="BU1363" s="14">
        <v>31.426290322580599</v>
      </c>
      <c r="BV1363" s="14">
        <v>24.927</v>
      </c>
      <c r="BW1363" s="14">
        <v>20.6817741935483</v>
      </c>
      <c r="BX1363" s="14">
        <v>17.256129032257999</v>
      </c>
      <c r="BY1363" s="14">
        <v>14.32625</v>
      </c>
      <c r="BZ1363" s="14">
        <v>11.695161290322501</v>
      </c>
      <c r="CA1363" s="14">
        <v>9.4529166666666598</v>
      </c>
      <c r="CB1363" s="14">
        <v>8.1728064516128995</v>
      </c>
      <c r="CC1363" s="14">
        <v>8.4557000000000002</v>
      </c>
      <c r="CD1363" s="14">
        <v>10.893193548387</v>
      </c>
      <c r="CE1363" s="14">
        <v>18.534516129032198</v>
      </c>
      <c r="CF1363" s="14">
        <v>38.892166666666597</v>
      </c>
      <c r="CG1363" s="14">
        <v>63.094354838709599</v>
      </c>
      <c r="CH1363" s="14">
        <v>85.685000000000002</v>
      </c>
      <c r="CI1363" s="14">
        <v>100.037741935483</v>
      </c>
      <c r="CJ1363" s="14">
        <v>102.887096774193</v>
      </c>
      <c r="CK1363" s="14">
        <v>97.237678571428503</v>
      </c>
      <c r="CL1363" s="14">
        <v>87.3295161290322</v>
      </c>
      <c r="CM1363" s="14">
        <v>74.9821666666666</v>
      </c>
      <c r="CN1363" s="14">
        <v>63.6082258064516</v>
      </c>
      <c r="CO1363" s="14">
        <v>53.791833333333301</v>
      </c>
      <c r="CP1363" s="14">
        <v>49.512903225806397</v>
      </c>
      <c r="CQ1363" s="14">
        <v>64.993870967741898</v>
      </c>
      <c r="CR1363" s="14">
        <v>140.64500000000001</v>
      </c>
      <c r="CS1363" s="14">
        <v>214.28870967741901</v>
      </c>
      <c r="CT1363" s="14">
        <v>261.08499999999998</v>
      </c>
      <c r="CU1363" s="14">
        <v>281.35483870967698</v>
      </c>
      <c r="CV1363" s="14">
        <v>282.62741935483803</v>
      </c>
      <c r="CW1363" s="14">
        <v>266.568965517241</v>
      </c>
      <c r="CX1363" s="14">
        <v>244.79032258064501</v>
      </c>
      <c r="CY1363" s="14">
        <v>219.44166666666601</v>
      </c>
      <c r="CZ1363" s="14">
        <v>199.01451612903199</v>
      </c>
      <c r="DA1363" s="14">
        <v>202.61666666666599</v>
      </c>
      <c r="DB1363" s="14">
        <v>255.627419354838</v>
      </c>
      <c r="DC1363" s="14">
        <v>328.75161290322501</v>
      </c>
      <c r="DD1363" s="14">
        <v>395.486666666666</v>
      </c>
      <c r="DE1363" s="14">
        <v>454.63225806451601</v>
      </c>
      <c r="DF1363" s="14">
        <v>481.89166666666603</v>
      </c>
      <c r="DG1363" s="14">
        <v>477.89032258064498</v>
      </c>
      <c r="DH1363" s="14">
        <v>453.35806451612899</v>
      </c>
      <c r="DI1363" s="14">
        <v>411.871428571428</v>
      </c>
      <c r="DJ1363" s="14">
        <v>363.45322580645097</v>
      </c>
      <c r="DK1363" s="14">
        <v>317.94333333333299</v>
      </c>
      <c r="DL1363" s="14">
        <v>278.82903225806399</v>
      </c>
      <c r="DM1363" s="14">
        <v>251.183333333333</v>
      </c>
      <c r="DN1363" s="14">
        <v>236.61129032258</v>
      </c>
      <c r="DO1363" s="14">
        <v>232.666129032258</v>
      </c>
      <c r="DP1363" s="14">
        <v>238.588333333333</v>
      </c>
      <c r="DQ1363" s="14">
        <v>264.56129032258002</v>
      </c>
      <c r="DR1363" s="14">
        <v>283.46166666666602</v>
      </c>
      <c r="DS1363" s="15">
        <v>286.98333333333301</v>
      </c>
    </row>
    <row r="1364" spans="1:123" x14ac:dyDescent="0.25">
      <c r="A1364" s="16" t="s">
        <v>63</v>
      </c>
      <c r="B1364" s="17">
        <v>10</v>
      </c>
      <c r="C1364" s="13" t="str">
        <f t="shared" si="25"/>
        <v>BB_L_16_GW_GW_SA_Low_GW_GQ_48_001_10</v>
      </c>
      <c r="D1364" s="18">
        <v>10</v>
      </c>
      <c r="E1364" s="18">
        <v>10</v>
      </c>
      <c r="F1364" s="18">
        <v>10</v>
      </c>
      <c r="G1364" s="18">
        <v>10.130999999999901</v>
      </c>
      <c r="H1364" s="18">
        <v>39.8498387096774</v>
      </c>
      <c r="I1364" s="18">
        <v>1039.0516666666599</v>
      </c>
      <c r="J1364" s="18">
        <v>2179.77419354838</v>
      </c>
      <c r="K1364" s="18">
        <v>1915.6290322580601</v>
      </c>
      <c r="L1364" s="18">
        <v>1036.5</v>
      </c>
      <c r="M1364" s="18">
        <v>427.38709677419303</v>
      </c>
      <c r="N1364" s="18">
        <v>192.55166666666599</v>
      </c>
      <c r="O1364" s="18">
        <v>96.061129032257995</v>
      </c>
      <c r="P1364" s="18">
        <v>59.676612903225703</v>
      </c>
      <c r="Q1364" s="18">
        <v>47.1778571428571</v>
      </c>
      <c r="R1364" s="18">
        <v>75.432258064516105</v>
      </c>
      <c r="S1364" s="18">
        <v>254.67</v>
      </c>
      <c r="T1364" s="18">
        <v>819.546774193548</v>
      </c>
      <c r="U1364" s="18">
        <v>1864.2166666666601</v>
      </c>
      <c r="V1364" s="18">
        <v>2786.0967741935401</v>
      </c>
      <c r="W1364" s="18">
        <v>3215.1935483870898</v>
      </c>
      <c r="X1364" s="18">
        <v>2267.8333333333298</v>
      </c>
      <c r="Y1364" s="18">
        <v>1070.52741935483</v>
      </c>
      <c r="Z1364" s="18">
        <v>465.38499999999999</v>
      </c>
      <c r="AA1364" s="18">
        <v>210.03064516129001</v>
      </c>
      <c r="AB1364" s="18">
        <v>108.86516129032201</v>
      </c>
      <c r="AC1364" s="18">
        <v>69.928749999999994</v>
      </c>
      <c r="AD1364" s="18">
        <v>61.502741935483797</v>
      </c>
      <c r="AE1364" s="18">
        <v>159.462666666666</v>
      </c>
      <c r="AF1364" s="18">
        <v>581.10483870967698</v>
      </c>
      <c r="AG1364" s="18">
        <v>1506.2333333333299</v>
      </c>
      <c r="AH1364" s="18">
        <v>2327.27419354838</v>
      </c>
      <c r="AI1364" s="18">
        <v>3067.3548387096698</v>
      </c>
      <c r="AJ1364" s="18">
        <v>3276.63333333333</v>
      </c>
      <c r="AK1364" s="18">
        <v>2689.0645161290299</v>
      </c>
      <c r="AL1364" s="18">
        <v>1860.95</v>
      </c>
      <c r="AM1364" s="18">
        <v>1175.39032258064</v>
      </c>
      <c r="AN1364" s="18">
        <v>716.85967741935406</v>
      </c>
      <c r="AO1364" s="18">
        <v>462.86964285714203</v>
      </c>
      <c r="AP1364" s="18">
        <v>314.017741935483</v>
      </c>
      <c r="AQ1364" s="18">
        <v>234.54833333333301</v>
      </c>
      <c r="AR1364" s="18">
        <v>311.93225806451602</v>
      </c>
      <c r="AS1364" s="18">
        <v>552.33000000000004</v>
      </c>
      <c r="AT1364" s="18">
        <v>1065.6032258064499</v>
      </c>
      <c r="AU1364" s="18">
        <v>1707.7419354838701</v>
      </c>
      <c r="AV1364" s="18">
        <v>2055.13333333333</v>
      </c>
      <c r="AW1364" s="18">
        <v>1809</v>
      </c>
      <c r="AX1364" s="18">
        <v>963.33666666666602</v>
      </c>
      <c r="AY1364" s="18">
        <v>427.46451612903201</v>
      </c>
      <c r="AZ1364" s="18">
        <v>262.88387096774102</v>
      </c>
      <c r="BA1364" s="18">
        <v>370.68793103448201</v>
      </c>
      <c r="BB1364" s="18">
        <v>954.74677419354805</v>
      </c>
      <c r="BC1364" s="18">
        <v>1948.15</v>
      </c>
      <c r="BD1364" s="18">
        <v>2985.0806451612898</v>
      </c>
      <c r="BE1364" s="18">
        <v>3840.4666666666599</v>
      </c>
      <c r="BF1364" s="18">
        <v>3834.0967741935401</v>
      </c>
      <c r="BG1364" s="18">
        <v>2661.9193548387002</v>
      </c>
      <c r="BH1364" s="18">
        <v>1472.56666666666</v>
      </c>
      <c r="BI1364" s="18">
        <v>696.66451612903199</v>
      </c>
      <c r="BJ1364" s="18">
        <v>292.56999999999903</v>
      </c>
      <c r="BK1364" s="18">
        <v>144.52419354838699</v>
      </c>
      <c r="BL1364" s="18">
        <v>88.795645161290295</v>
      </c>
      <c r="BM1364" s="18">
        <v>67.549464285714194</v>
      </c>
      <c r="BN1364" s="18">
        <v>85.147903225806402</v>
      </c>
      <c r="BO1364" s="18">
        <v>273.28166666666601</v>
      </c>
      <c r="BP1364" s="18">
        <v>852.84354838709601</v>
      </c>
      <c r="BQ1364" s="18">
        <v>1785.68333333333</v>
      </c>
      <c r="BR1364" s="18">
        <v>2590.9354838709601</v>
      </c>
      <c r="BS1364" s="18">
        <v>3262.2096774193501</v>
      </c>
      <c r="BT1364" s="18">
        <v>3369.86666666666</v>
      </c>
      <c r="BU1364" s="18">
        <v>2946.6290322580599</v>
      </c>
      <c r="BV1364" s="18">
        <v>2139.5833333333298</v>
      </c>
      <c r="BW1364" s="18">
        <v>1276.47258064516</v>
      </c>
      <c r="BX1364" s="18">
        <v>748.25161290322501</v>
      </c>
      <c r="BY1364" s="18">
        <v>459.97142857142802</v>
      </c>
      <c r="BZ1364" s="18">
        <v>411.14354838709602</v>
      </c>
      <c r="CA1364" s="18">
        <v>823.03499999999997</v>
      </c>
      <c r="CB1364" s="18">
        <v>1742.2096774193501</v>
      </c>
      <c r="CC1364" s="18">
        <v>2731.25</v>
      </c>
      <c r="CD1364" s="18">
        <v>3382.0322580645102</v>
      </c>
      <c r="CE1364" s="18">
        <v>3695.6935483870898</v>
      </c>
      <c r="CF1364" s="18">
        <v>3080.9333333333302</v>
      </c>
      <c r="CG1364" s="18">
        <v>1975.2580645161199</v>
      </c>
      <c r="CH1364" s="18">
        <v>1037.8916666666601</v>
      </c>
      <c r="CI1364" s="18">
        <v>501.83548387096698</v>
      </c>
      <c r="CJ1364" s="18">
        <v>258.08870967741899</v>
      </c>
      <c r="CK1364" s="18">
        <v>158.710714285714</v>
      </c>
      <c r="CL1364" s="18">
        <v>138.453225806451</v>
      </c>
      <c r="CM1364" s="18">
        <v>406.87499999999898</v>
      </c>
      <c r="CN1364" s="18">
        <v>1146.3790322580601</v>
      </c>
      <c r="CO1364" s="18">
        <v>2274.8000000000002</v>
      </c>
      <c r="CP1364" s="18">
        <v>3110.0967741935401</v>
      </c>
      <c r="CQ1364" s="18">
        <v>3447.2096774193501</v>
      </c>
      <c r="CR1364" s="18">
        <v>2266.2833333333301</v>
      </c>
      <c r="CS1364" s="18">
        <v>1095.1241935483799</v>
      </c>
      <c r="CT1364" s="18">
        <v>493.40166666666602</v>
      </c>
      <c r="CU1364" s="18">
        <v>226.396774193548</v>
      </c>
      <c r="CV1364" s="18">
        <v>110.62887096774099</v>
      </c>
      <c r="CW1364" s="18">
        <v>74.037931034482696</v>
      </c>
      <c r="CX1364" s="18">
        <v>126.848709677419</v>
      </c>
      <c r="CY1364" s="18">
        <v>647.24</v>
      </c>
      <c r="CZ1364" s="18">
        <v>1847.6129032258</v>
      </c>
      <c r="DA1364" s="18">
        <v>3304.95</v>
      </c>
      <c r="DB1364" s="18">
        <v>3769.3709677419301</v>
      </c>
      <c r="DC1364" s="18">
        <v>3239.1290322580599</v>
      </c>
      <c r="DD1364" s="18">
        <v>2239.63333333333</v>
      </c>
      <c r="DE1364" s="18">
        <v>1199.6741935483799</v>
      </c>
      <c r="DF1364" s="18">
        <v>571.62833333333299</v>
      </c>
      <c r="DG1364" s="18">
        <v>280.20967741935402</v>
      </c>
      <c r="DH1364" s="18">
        <v>151.470967741935</v>
      </c>
      <c r="DI1364" s="18">
        <v>113.866071428571</v>
      </c>
      <c r="DJ1364" s="18">
        <v>172.720967741935</v>
      </c>
      <c r="DK1364" s="18">
        <v>678.26499999999896</v>
      </c>
      <c r="DL1364" s="18">
        <v>1950.4354838709601</v>
      </c>
      <c r="DM1364" s="18">
        <v>3008.2666666666601</v>
      </c>
      <c r="DN1364" s="18">
        <v>3634.4193548387002</v>
      </c>
      <c r="DO1364" s="18">
        <v>3859.22580645161</v>
      </c>
      <c r="DP1364" s="18">
        <v>3591.2</v>
      </c>
      <c r="DQ1364" s="18">
        <v>2464.6935483870898</v>
      </c>
      <c r="DR1364" s="18">
        <v>1394.56666666666</v>
      </c>
      <c r="DS1364" s="19">
        <v>765.243333333333</v>
      </c>
    </row>
    <row r="1365" spans="1:123" x14ac:dyDescent="0.25">
      <c r="A1365" s="12" t="s">
        <v>63</v>
      </c>
      <c r="B1365" s="13">
        <v>11</v>
      </c>
      <c r="C1365" s="13" t="str">
        <f t="shared" si="25"/>
        <v>BB_L_16_GW_GW_SA_Low_GW_GQ_48_001_11</v>
      </c>
      <c r="D1365" s="14">
        <v>10</v>
      </c>
      <c r="E1365" s="14">
        <v>10</v>
      </c>
      <c r="F1365" s="14">
        <v>10</v>
      </c>
      <c r="G1365" s="14">
        <v>10.002666666666601</v>
      </c>
      <c r="H1365" s="14">
        <v>11.199516129032199</v>
      </c>
      <c r="I1365" s="14">
        <v>133.755</v>
      </c>
      <c r="J1365" s="14">
        <v>568.16935483870895</v>
      </c>
      <c r="K1365" s="14">
        <v>997.44516129032195</v>
      </c>
      <c r="L1365" s="14">
        <v>1194.6666666666599</v>
      </c>
      <c r="M1365" s="14">
        <v>1119.3225806451601</v>
      </c>
      <c r="N1365" s="14">
        <v>938.76499999999896</v>
      </c>
      <c r="O1365" s="14">
        <v>748.69838709677401</v>
      </c>
      <c r="P1365" s="14">
        <v>591.96612903225798</v>
      </c>
      <c r="Q1365" s="14">
        <v>465.32499999999999</v>
      </c>
      <c r="R1365" s="14">
        <v>377.73709677419299</v>
      </c>
      <c r="S1365" s="14">
        <v>325.75666666666598</v>
      </c>
      <c r="T1365" s="14">
        <v>324.44032258064499</v>
      </c>
      <c r="U1365" s="14">
        <v>450.31833333333299</v>
      </c>
      <c r="V1365" s="14">
        <v>685.416129032257</v>
      </c>
      <c r="W1365" s="14">
        <v>1121.8129032258</v>
      </c>
      <c r="X1365" s="14">
        <v>1482.0166666666601</v>
      </c>
      <c r="Y1365" s="14">
        <v>1482.72580645161</v>
      </c>
      <c r="Z1365" s="14">
        <v>1257.31666666666</v>
      </c>
      <c r="AA1365" s="14">
        <v>975.95645161290304</v>
      </c>
      <c r="AB1365" s="14">
        <v>733.32419354838703</v>
      </c>
      <c r="AC1365" s="14">
        <v>555.93214285714203</v>
      </c>
      <c r="AD1365" s="14">
        <v>405.44677419354798</v>
      </c>
      <c r="AE1365" s="14">
        <v>312.90499999999997</v>
      </c>
      <c r="AF1365" s="14">
        <v>273.72419354838701</v>
      </c>
      <c r="AG1365" s="14">
        <v>338.72</v>
      </c>
      <c r="AH1365" s="14">
        <v>480</v>
      </c>
      <c r="AI1365" s="14">
        <v>743.23870967741902</v>
      </c>
      <c r="AJ1365" s="14">
        <v>1064.34666666666</v>
      </c>
      <c r="AK1365" s="14">
        <v>1314.46774193548</v>
      </c>
      <c r="AL1365" s="14">
        <v>1389.7</v>
      </c>
      <c r="AM1365" s="14">
        <v>1324.9193548387</v>
      </c>
      <c r="AN1365" s="14">
        <v>1170.2419354838701</v>
      </c>
      <c r="AO1365" s="14">
        <v>993.44464285714196</v>
      </c>
      <c r="AP1365" s="14">
        <v>813.36451612903204</v>
      </c>
      <c r="AQ1365" s="14">
        <v>624.16833333333295</v>
      </c>
      <c r="AR1365" s="14">
        <v>445.53225806451599</v>
      </c>
      <c r="AS1365" s="14">
        <v>341.35333333333301</v>
      </c>
      <c r="AT1365" s="14">
        <v>289.60806451612899</v>
      </c>
      <c r="AU1365" s="14">
        <v>321.88709677419303</v>
      </c>
      <c r="AV1365" s="14">
        <v>456.76499999999999</v>
      </c>
      <c r="AW1365" s="14">
        <v>642.21129032258</v>
      </c>
      <c r="AX1365" s="14">
        <v>785.28</v>
      </c>
      <c r="AY1365" s="14">
        <v>751.29516129032197</v>
      </c>
      <c r="AZ1365" s="14">
        <v>641.099999999999</v>
      </c>
      <c r="BA1365" s="14">
        <v>540.10862068965503</v>
      </c>
      <c r="BB1365" s="14">
        <v>499.52258064516099</v>
      </c>
      <c r="BC1365" s="14">
        <v>595.47500000000002</v>
      </c>
      <c r="BD1365" s="14">
        <v>898.49354838709598</v>
      </c>
      <c r="BE1365" s="14">
        <v>1573.86666666666</v>
      </c>
      <c r="BF1365" s="14">
        <v>2043.03225806451</v>
      </c>
      <c r="BG1365" s="14">
        <v>2313.5322580645102</v>
      </c>
      <c r="BH1365" s="14">
        <v>2191.4166666666601</v>
      </c>
      <c r="BI1365" s="14">
        <v>1839.6129032258</v>
      </c>
      <c r="BJ1365" s="14">
        <v>1412.0833333333301</v>
      </c>
      <c r="BK1365" s="14">
        <v>1053.73225806451</v>
      </c>
      <c r="BL1365" s="14">
        <v>781.88548387096705</v>
      </c>
      <c r="BM1365" s="14">
        <v>596.24285714285702</v>
      </c>
      <c r="BN1365" s="14">
        <v>471.96935483870902</v>
      </c>
      <c r="BO1365" s="14">
        <v>391.40666666666601</v>
      </c>
      <c r="BP1365" s="14">
        <v>383.32741935483801</v>
      </c>
      <c r="BQ1365" s="14">
        <v>472.65666666666601</v>
      </c>
      <c r="BR1365" s="14">
        <v>639.046774193548</v>
      </c>
      <c r="BS1365" s="14">
        <v>903.683870967742</v>
      </c>
      <c r="BT1365" s="14">
        <v>1084.55</v>
      </c>
      <c r="BU1365" s="14">
        <v>1218.72580645161</v>
      </c>
      <c r="BV1365" s="14">
        <v>1230.25</v>
      </c>
      <c r="BW1365" s="14">
        <v>1119.4032258064501</v>
      </c>
      <c r="BX1365" s="14">
        <v>936.27580645161197</v>
      </c>
      <c r="BY1365" s="14">
        <v>740.06785714285695</v>
      </c>
      <c r="BZ1365" s="14">
        <v>564.90483870967705</v>
      </c>
      <c r="CA1365" s="14">
        <v>438.82499999999902</v>
      </c>
      <c r="CB1365" s="14">
        <v>448.45483870967701</v>
      </c>
      <c r="CC1365" s="14">
        <v>620.53499999999997</v>
      </c>
      <c r="CD1365" s="14">
        <v>891.68709677419304</v>
      </c>
      <c r="CE1365" s="14">
        <v>1262.6451612903199</v>
      </c>
      <c r="CF1365" s="14">
        <v>1671</v>
      </c>
      <c r="CG1365" s="14">
        <v>1794</v>
      </c>
      <c r="CH1365" s="14">
        <v>1683.2166666666601</v>
      </c>
      <c r="CI1365" s="14">
        <v>1419.4838709677399</v>
      </c>
      <c r="CJ1365" s="14">
        <v>1135.9838709677399</v>
      </c>
      <c r="CK1365" s="14">
        <v>901.8</v>
      </c>
      <c r="CL1365" s="14">
        <v>689.06935483870905</v>
      </c>
      <c r="CM1365" s="14">
        <v>516.64333333333298</v>
      </c>
      <c r="CN1365" s="14">
        <v>476.23387096774201</v>
      </c>
      <c r="CO1365" s="14">
        <v>625.40166666666596</v>
      </c>
      <c r="CP1365" s="14">
        <v>923.82741935483796</v>
      </c>
      <c r="CQ1365" s="14">
        <v>1493.66129032258</v>
      </c>
      <c r="CR1365" s="14">
        <v>2236.3333333333298</v>
      </c>
      <c r="CS1365" s="14">
        <v>2096.2903225806399</v>
      </c>
      <c r="CT1365" s="14">
        <v>1750.9666666666601</v>
      </c>
      <c r="CU1365" s="14">
        <v>1345.7096774193501</v>
      </c>
      <c r="CV1365" s="14">
        <v>943.85</v>
      </c>
      <c r="CW1365" s="14">
        <v>659.53275862068904</v>
      </c>
      <c r="CX1365" s="14">
        <v>471.86612903225802</v>
      </c>
      <c r="CY1365" s="14">
        <v>398.13833333333298</v>
      </c>
      <c r="CZ1365" s="14">
        <v>535.30483870967703</v>
      </c>
      <c r="DA1365" s="14">
        <v>1293.8616666666601</v>
      </c>
      <c r="DB1365" s="14">
        <v>2263.4193548387002</v>
      </c>
      <c r="DC1365" s="14">
        <v>2783.9838709677401</v>
      </c>
      <c r="DD1365" s="14">
        <v>2862.2833333333301</v>
      </c>
      <c r="DE1365" s="14">
        <v>2633.16129032258</v>
      </c>
      <c r="DF1365" s="14">
        <v>2234.75</v>
      </c>
      <c r="DG1365" s="14">
        <v>1809.72580645161</v>
      </c>
      <c r="DH1365" s="14">
        <v>1406.2419354838701</v>
      </c>
      <c r="DI1365" s="14">
        <v>1170.2857142857099</v>
      </c>
      <c r="DJ1365" s="14">
        <v>930.58225806451605</v>
      </c>
      <c r="DK1365" s="14">
        <v>780.41166666666595</v>
      </c>
      <c r="DL1365" s="14">
        <v>884.5</v>
      </c>
      <c r="DM1365" s="14">
        <v>1240.9166666666599</v>
      </c>
      <c r="DN1365" s="14">
        <v>1719.2903225806399</v>
      </c>
      <c r="DO1365" s="14">
        <v>2164.5483870967701</v>
      </c>
      <c r="DP1365" s="14">
        <v>2506.5</v>
      </c>
      <c r="DQ1365" s="14">
        <v>2696.83870967741</v>
      </c>
      <c r="DR1365" s="14">
        <v>2562.5333333333301</v>
      </c>
      <c r="DS1365" s="15">
        <v>2264.86666666666</v>
      </c>
    </row>
    <row r="1366" spans="1:123" x14ac:dyDescent="0.25">
      <c r="A1366" s="16" t="s">
        <v>63</v>
      </c>
      <c r="B1366" s="17">
        <v>12</v>
      </c>
      <c r="C1366" s="13" t="str">
        <f t="shared" si="25"/>
        <v>BB_L_16_GW_GW_SA_Low_GW_GQ_48_001_12</v>
      </c>
      <c r="D1366" s="18">
        <v>10</v>
      </c>
      <c r="E1366" s="18">
        <v>10</v>
      </c>
      <c r="F1366" s="18">
        <v>10</v>
      </c>
      <c r="G1366" s="18">
        <v>10</v>
      </c>
      <c r="H1366" s="18">
        <v>10</v>
      </c>
      <c r="I1366" s="18">
        <v>10.2271666666666</v>
      </c>
      <c r="J1366" s="18">
        <v>13.898387096774099</v>
      </c>
      <c r="K1366" s="18">
        <v>29.551612903225799</v>
      </c>
      <c r="L1366" s="18">
        <v>67.736166666666605</v>
      </c>
      <c r="M1366" s="18">
        <v>120.970967741935</v>
      </c>
      <c r="N1366" s="18">
        <v>168.66166666666601</v>
      </c>
      <c r="O1366" s="18">
        <v>206.19032258064499</v>
      </c>
      <c r="P1366" s="18">
        <v>226.008064516129</v>
      </c>
      <c r="Q1366" s="18">
        <v>229.496428571428</v>
      </c>
      <c r="R1366" s="18">
        <v>220.795161290322</v>
      </c>
      <c r="S1366" s="18">
        <v>203.30500000000001</v>
      </c>
      <c r="T1366" s="18">
        <v>179.74516129032199</v>
      </c>
      <c r="U1366" s="18">
        <v>153.98333333333301</v>
      </c>
      <c r="V1366" s="18">
        <v>134.109677419354</v>
      </c>
      <c r="W1366" s="18">
        <v>119.508064516129</v>
      </c>
      <c r="X1366" s="18">
        <v>122.20333333333301</v>
      </c>
      <c r="Y1366" s="18">
        <v>141.44838709677401</v>
      </c>
      <c r="Z1366" s="18">
        <v>164.69333333333299</v>
      </c>
      <c r="AA1366" s="18">
        <v>182.09677419354799</v>
      </c>
      <c r="AB1366" s="18">
        <v>188.94516129032201</v>
      </c>
      <c r="AC1366" s="18">
        <v>184.830357142857</v>
      </c>
      <c r="AD1366" s="18">
        <v>172.48064516129</v>
      </c>
      <c r="AE1366" s="18">
        <v>154.47499999999999</v>
      </c>
      <c r="AF1366" s="18">
        <v>133.95967741935399</v>
      </c>
      <c r="AG1366" s="18">
        <v>113.503333333333</v>
      </c>
      <c r="AH1366" s="18">
        <v>99.179677419354803</v>
      </c>
      <c r="AI1366" s="18">
        <v>87.065483870967697</v>
      </c>
      <c r="AJ1366" s="18">
        <v>80.304333333333304</v>
      </c>
      <c r="AK1366" s="18">
        <v>80.400645161290299</v>
      </c>
      <c r="AL1366" s="18">
        <v>85.174999999999997</v>
      </c>
      <c r="AM1366" s="18">
        <v>91.153225806451601</v>
      </c>
      <c r="AN1366" s="18">
        <v>94.879516129032197</v>
      </c>
      <c r="AO1366" s="18">
        <v>93.927857142857107</v>
      </c>
      <c r="AP1366" s="18">
        <v>88.171451612903198</v>
      </c>
      <c r="AQ1366" s="18">
        <v>77.099666666666593</v>
      </c>
      <c r="AR1366" s="18">
        <v>60.856612903225802</v>
      </c>
      <c r="AS1366" s="18">
        <v>46.928166666666598</v>
      </c>
      <c r="AT1366" s="18">
        <v>33.820483870967699</v>
      </c>
      <c r="AU1366" s="18">
        <v>25.0637096774193</v>
      </c>
      <c r="AV1366" s="18">
        <v>20.433</v>
      </c>
      <c r="AW1366" s="18">
        <v>21.1222580645161</v>
      </c>
      <c r="AX1366" s="18">
        <v>33.276166666666597</v>
      </c>
      <c r="AY1366" s="18">
        <v>51.737096774193503</v>
      </c>
      <c r="AZ1366" s="18">
        <v>65.242741935483807</v>
      </c>
      <c r="BA1366" s="18">
        <v>73.053103448275806</v>
      </c>
      <c r="BB1366" s="18">
        <v>76.291935483870901</v>
      </c>
      <c r="BC1366" s="18">
        <v>75.238333333333301</v>
      </c>
      <c r="BD1366" s="18">
        <v>73.924516129032199</v>
      </c>
      <c r="BE1366" s="18">
        <v>87.447500000000005</v>
      </c>
      <c r="BF1366" s="18">
        <v>115.31354838709601</v>
      </c>
      <c r="BG1366" s="18">
        <v>167.64193548386999</v>
      </c>
      <c r="BH1366" s="18">
        <v>218.92</v>
      </c>
      <c r="BI1366" s="18">
        <v>266.543548387096</v>
      </c>
      <c r="BJ1366" s="18">
        <v>306.53666666666601</v>
      </c>
      <c r="BK1366" s="18">
        <v>324.88548387096699</v>
      </c>
      <c r="BL1366" s="18">
        <v>322.29838709677398</v>
      </c>
      <c r="BM1366" s="18">
        <v>304.32857142857102</v>
      </c>
      <c r="BN1366" s="18">
        <v>277.03870967741898</v>
      </c>
      <c r="BO1366" s="18">
        <v>242.95499999999899</v>
      </c>
      <c r="BP1366" s="18">
        <v>207.990322580645</v>
      </c>
      <c r="BQ1366" s="18">
        <v>175.74166666666599</v>
      </c>
      <c r="BR1366" s="18">
        <v>150.21129032258</v>
      </c>
      <c r="BS1366" s="18">
        <v>126.887096774193</v>
      </c>
      <c r="BT1366" s="18">
        <v>111.009999999999</v>
      </c>
      <c r="BU1366" s="18">
        <v>96.985161290322594</v>
      </c>
      <c r="BV1366" s="18">
        <v>85.045500000000004</v>
      </c>
      <c r="BW1366" s="18">
        <v>74.769677419354807</v>
      </c>
      <c r="BX1366" s="18">
        <v>65.956774193548398</v>
      </c>
      <c r="BY1366" s="18">
        <v>57.461964285714203</v>
      </c>
      <c r="BZ1366" s="18">
        <v>48.671129032258001</v>
      </c>
      <c r="CA1366" s="18">
        <v>39.079166666666602</v>
      </c>
      <c r="CB1366" s="18">
        <v>30.9033870967741</v>
      </c>
      <c r="CC1366" s="18">
        <v>25.8228333333333</v>
      </c>
      <c r="CD1366" s="18">
        <v>25.348064516129</v>
      </c>
      <c r="CE1366" s="18">
        <v>31.8872580645161</v>
      </c>
      <c r="CF1366" s="18">
        <v>52.561999999999998</v>
      </c>
      <c r="CG1366" s="18">
        <v>81.741935483870904</v>
      </c>
      <c r="CH1366" s="18">
        <v>116.69</v>
      </c>
      <c r="CI1366" s="18">
        <v>149.470967741935</v>
      </c>
      <c r="CJ1366" s="18">
        <v>170.74516129032199</v>
      </c>
      <c r="CK1366" s="18">
        <v>178.119642857142</v>
      </c>
      <c r="CL1366" s="18">
        <v>174.53225806451599</v>
      </c>
      <c r="CM1366" s="18">
        <v>159.15166666666599</v>
      </c>
      <c r="CN1366" s="18">
        <v>140.01129032258001</v>
      </c>
      <c r="CO1366" s="18">
        <v>118.175</v>
      </c>
      <c r="CP1366" s="18">
        <v>103.75290322580599</v>
      </c>
      <c r="CQ1366" s="18">
        <v>103.255483870967</v>
      </c>
      <c r="CR1366" s="18">
        <v>156.08666666666599</v>
      </c>
      <c r="CS1366" s="18">
        <v>226.990322580645</v>
      </c>
      <c r="CT1366" s="18">
        <v>291.37499999999898</v>
      </c>
      <c r="CU1366" s="18">
        <v>342.5</v>
      </c>
      <c r="CV1366" s="18">
        <v>374.49838709677402</v>
      </c>
      <c r="CW1366" s="18">
        <v>375.336206896551</v>
      </c>
      <c r="CX1366" s="18">
        <v>355.93225806451602</v>
      </c>
      <c r="CY1366" s="18">
        <v>319.113333333333</v>
      </c>
      <c r="CZ1366" s="18">
        <v>279.62741935483803</v>
      </c>
      <c r="DA1366" s="18">
        <v>251.75333333333299</v>
      </c>
      <c r="DB1366" s="18">
        <v>272.925806451612</v>
      </c>
      <c r="DC1366" s="18">
        <v>330.25483870967702</v>
      </c>
      <c r="DD1366" s="18">
        <v>402.85</v>
      </c>
      <c r="DE1366" s="18">
        <v>488.75645161290299</v>
      </c>
      <c r="DF1366" s="18">
        <v>560.70000000000005</v>
      </c>
      <c r="DG1366" s="18">
        <v>606.48225806451603</v>
      </c>
      <c r="DH1366" s="18">
        <v>623.55645161290295</v>
      </c>
      <c r="DI1366" s="18">
        <v>607.02857142857101</v>
      </c>
      <c r="DJ1366" s="18">
        <v>563.66451612903199</v>
      </c>
      <c r="DK1366" s="18">
        <v>505.97833333333301</v>
      </c>
      <c r="DL1366" s="18">
        <v>442.91612903225803</v>
      </c>
      <c r="DM1366" s="18">
        <v>394.565</v>
      </c>
      <c r="DN1366" s="18">
        <v>362.34516129032198</v>
      </c>
      <c r="DO1366" s="18">
        <v>347.71774193548401</v>
      </c>
      <c r="DP1366" s="18">
        <v>349.56</v>
      </c>
      <c r="DQ1366" s="18">
        <v>376.777419354838</v>
      </c>
      <c r="DR1366" s="18">
        <v>410.64666666666602</v>
      </c>
      <c r="DS1366" s="19">
        <v>436.35999999999899</v>
      </c>
    </row>
    <row r="1367" spans="1:123" x14ac:dyDescent="0.25">
      <c r="A1367" s="12" t="s">
        <v>63</v>
      </c>
      <c r="B1367" s="13">
        <v>13</v>
      </c>
      <c r="C1367" s="13" t="str">
        <f t="shared" si="25"/>
        <v>BB_L_16_GW_GW_SA_Low_GW_GQ_48_001_13</v>
      </c>
      <c r="D1367" s="14">
        <v>10</v>
      </c>
      <c r="E1367" s="14">
        <v>10</v>
      </c>
      <c r="F1367" s="14">
        <v>10</v>
      </c>
      <c r="G1367" s="14">
        <v>10</v>
      </c>
      <c r="H1367" s="14">
        <v>10.098064516129</v>
      </c>
      <c r="I1367" s="14">
        <v>55.499333333333297</v>
      </c>
      <c r="J1367" s="14">
        <v>399.01612903225799</v>
      </c>
      <c r="K1367" s="14">
        <v>1085.1838709677399</v>
      </c>
      <c r="L1367" s="14">
        <v>1725.38333333333</v>
      </c>
      <c r="M1367" s="14">
        <v>1762.5645161290299</v>
      </c>
      <c r="N1367" s="14">
        <v>1338.68333333333</v>
      </c>
      <c r="O1367" s="14">
        <v>815.27096774193501</v>
      </c>
      <c r="P1367" s="14">
        <v>431.19193548387</v>
      </c>
      <c r="Q1367" s="14">
        <v>211.57142857142799</v>
      </c>
      <c r="R1367" s="14">
        <v>113.587741935483</v>
      </c>
      <c r="S1367" s="14">
        <v>76.750166666666601</v>
      </c>
      <c r="T1367" s="14">
        <v>99.338225806451604</v>
      </c>
      <c r="U1367" s="14">
        <v>347.80166666666599</v>
      </c>
      <c r="V1367" s="14">
        <v>892.37741935483803</v>
      </c>
      <c r="W1367" s="14">
        <v>1916.6451612903199</v>
      </c>
      <c r="X1367" s="14">
        <v>2786.6833333333302</v>
      </c>
      <c r="Y1367" s="14">
        <v>2860.5645161290299</v>
      </c>
      <c r="Z1367" s="14">
        <v>2284.8166666666598</v>
      </c>
      <c r="AA1367" s="14">
        <v>1501.6774193548299</v>
      </c>
      <c r="AB1367" s="14">
        <v>857.94354838709603</v>
      </c>
      <c r="AC1367" s="14">
        <v>466.36071428571398</v>
      </c>
      <c r="AD1367" s="14">
        <v>221.38064516129</v>
      </c>
      <c r="AE1367" s="14">
        <v>118.080166666666</v>
      </c>
      <c r="AF1367" s="14">
        <v>90.661935483870906</v>
      </c>
      <c r="AG1367" s="14">
        <v>214.89999999999901</v>
      </c>
      <c r="AH1367" s="14">
        <v>520.65</v>
      </c>
      <c r="AI1367" s="14">
        <v>1159.57741935483</v>
      </c>
      <c r="AJ1367" s="14">
        <v>1979.5166666666601</v>
      </c>
      <c r="AK1367" s="14">
        <v>2682.38709677419</v>
      </c>
      <c r="AL1367" s="14">
        <v>2978.5166666666601</v>
      </c>
      <c r="AM1367" s="14">
        <v>2849</v>
      </c>
      <c r="AN1367" s="14">
        <v>2386.2096774193501</v>
      </c>
      <c r="AO1367" s="14">
        <v>1834.0178571428501</v>
      </c>
      <c r="AP1367" s="14">
        <v>1298.6451612903199</v>
      </c>
      <c r="AQ1367" s="14">
        <v>802.57666666666603</v>
      </c>
      <c r="AR1367" s="14">
        <v>439.28064516129001</v>
      </c>
      <c r="AS1367" s="14">
        <v>299.113333333333</v>
      </c>
      <c r="AT1367" s="14">
        <v>333.22419354838701</v>
      </c>
      <c r="AU1367" s="14">
        <v>528.19032258064499</v>
      </c>
      <c r="AV1367" s="14">
        <v>918.58666666666602</v>
      </c>
      <c r="AW1367" s="14">
        <v>1442.1129032258</v>
      </c>
      <c r="AX1367" s="14">
        <v>1829.43333333333</v>
      </c>
      <c r="AY1367" s="14">
        <v>1572.4838709677399</v>
      </c>
      <c r="AZ1367" s="14">
        <v>1106.0999999999999</v>
      </c>
      <c r="BA1367" s="14">
        <v>703.82068965517203</v>
      </c>
      <c r="BB1367" s="14">
        <v>417.47419354838701</v>
      </c>
      <c r="BC1367" s="14">
        <v>402.51499999999999</v>
      </c>
      <c r="BD1367" s="14">
        <v>943.81451612903197</v>
      </c>
      <c r="BE1367" s="14">
        <v>2326.7333333333299</v>
      </c>
      <c r="BF1367" s="14">
        <v>3161.2419354838698</v>
      </c>
      <c r="BG1367" s="14">
        <v>3568.4516129032199</v>
      </c>
      <c r="BH1367" s="14">
        <v>3427.05</v>
      </c>
      <c r="BI1367" s="14">
        <v>2834.4032258064499</v>
      </c>
      <c r="BJ1367" s="14">
        <v>1914.1</v>
      </c>
      <c r="BK1367" s="14">
        <v>1098.3048387096701</v>
      </c>
      <c r="BL1367" s="14">
        <v>556.76612903225805</v>
      </c>
      <c r="BM1367" s="14">
        <v>281.84642857142802</v>
      </c>
      <c r="BN1367" s="14">
        <v>159.87419354838701</v>
      </c>
      <c r="BO1367" s="14">
        <v>105.445166666666</v>
      </c>
      <c r="BP1367" s="14">
        <v>114.953709677419</v>
      </c>
      <c r="BQ1367" s="14">
        <v>267.93833333333299</v>
      </c>
      <c r="BR1367" s="14">
        <v>664.68870967741896</v>
      </c>
      <c r="BS1367" s="14">
        <v>1451.66129032258</v>
      </c>
      <c r="BT1367" s="14">
        <v>2137.8166666666598</v>
      </c>
      <c r="BU1367" s="14">
        <v>2763.3064516129002</v>
      </c>
      <c r="BV1367" s="14">
        <v>3071.0166666666601</v>
      </c>
      <c r="BW1367" s="14">
        <v>2924.8225806451601</v>
      </c>
      <c r="BX1367" s="14">
        <v>2409.5161290322499</v>
      </c>
      <c r="BY1367" s="14">
        <v>1748.9821428571399</v>
      </c>
      <c r="BZ1367" s="14">
        <v>1129.4483870967699</v>
      </c>
      <c r="CA1367" s="14">
        <v>643.24166666666599</v>
      </c>
      <c r="CB1367" s="14">
        <v>513.78064516128995</v>
      </c>
      <c r="CC1367" s="14">
        <v>853.12</v>
      </c>
      <c r="CD1367" s="14">
        <v>1562.72580645161</v>
      </c>
      <c r="CE1367" s="14">
        <v>2456.3064516129002</v>
      </c>
      <c r="CF1367" s="14">
        <v>3223.9833333333299</v>
      </c>
      <c r="CG1367" s="14">
        <v>3417.66129032258</v>
      </c>
      <c r="CH1367" s="14">
        <v>3083.1833333333302</v>
      </c>
      <c r="CI1367" s="14">
        <v>2324.3548387096698</v>
      </c>
      <c r="CJ1367" s="14">
        <v>1526.33870967741</v>
      </c>
      <c r="CK1367" s="14">
        <v>935.29821428571404</v>
      </c>
      <c r="CL1367" s="14">
        <v>500.490322580645</v>
      </c>
      <c r="CM1367" s="14">
        <v>241.38</v>
      </c>
      <c r="CN1367" s="14">
        <v>204.73064516129</v>
      </c>
      <c r="CO1367" s="14">
        <v>502.14</v>
      </c>
      <c r="CP1367" s="14">
        <v>1117.5225806451599</v>
      </c>
      <c r="CQ1367" s="14">
        <v>2182.8064516129002</v>
      </c>
      <c r="CR1367" s="14">
        <v>3196.8166666666598</v>
      </c>
      <c r="CS1367" s="14">
        <v>2954.8225806451601</v>
      </c>
      <c r="CT1367" s="14">
        <v>2304.75</v>
      </c>
      <c r="CU1367" s="14">
        <v>1506.7096774193501</v>
      </c>
      <c r="CV1367" s="14">
        <v>768.92096774193499</v>
      </c>
      <c r="CW1367" s="14">
        <v>356.03448275862002</v>
      </c>
      <c r="CX1367" s="14">
        <v>166.44999999999899</v>
      </c>
      <c r="CY1367" s="14">
        <v>109.7</v>
      </c>
      <c r="CZ1367" s="14">
        <v>225.951612903225</v>
      </c>
      <c r="DA1367" s="14">
        <v>1195.0833333333301</v>
      </c>
      <c r="DB1367" s="14">
        <v>2466</v>
      </c>
      <c r="DC1367" s="14">
        <v>3124.88709677419</v>
      </c>
      <c r="DD1367" s="14">
        <v>3336.3</v>
      </c>
      <c r="DE1367" s="14">
        <v>3141.8225806451601</v>
      </c>
      <c r="DF1367" s="14">
        <v>2536.35</v>
      </c>
      <c r="DG1367" s="14">
        <v>1719.9516129032199</v>
      </c>
      <c r="DH1367" s="14">
        <v>925.98064516129</v>
      </c>
      <c r="DI1367" s="14">
        <v>531.92142857142801</v>
      </c>
      <c r="DJ1367" s="14">
        <v>270.05967741935399</v>
      </c>
      <c r="DK1367" s="14">
        <v>164.46833333333299</v>
      </c>
      <c r="DL1367" s="14">
        <v>314.11774193548302</v>
      </c>
      <c r="DM1367" s="14">
        <v>864.74666666666599</v>
      </c>
      <c r="DN1367" s="14">
        <v>1717.7580645161199</v>
      </c>
      <c r="DO1367" s="14">
        <v>2546.0322580645102</v>
      </c>
      <c r="DP1367" s="14">
        <v>3181.65</v>
      </c>
      <c r="DQ1367" s="14">
        <v>3552.4354838709601</v>
      </c>
      <c r="DR1367" s="14">
        <v>3329.0666666666598</v>
      </c>
      <c r="DS1367" s="15">
        <v>2678.5666666666598</v>
      </c>
    </row>
    <row r="1368" spans="1:123" x14ac:dyDescent="0.25">
      <c r="A1368" s="24" t="s">
        <v>63</v>
      </c>
      <c r="B1368" s="25">
        <v>14</v>
      </c>
      <c r="C1368" s="13" t="str">
        <f t="shared" si="25"/>
        <v>BB_L_16_GW_GW_SA_Low_GW_GQ_48_001_14</v>
      </c>
      <c r="D1368" s="26">
        <v>10</v>
      </c>
      <c r="E1368" s="26">
        <v>10</v>
      </c>
      <c r="F1368" s="26">
        <v>10</v>
      </c>
      <c r="G1368" s="26">
        <v>10</v>
      </c>
      <c r="H1368" s="26">
        <v>10.0103225806451</v>
      </c>
      <c r="I1368" s="26">
        <v>16.8475</v>
      </c>
      <c r="J1368" s="26">
        <v>89.863064516129</v>
      </c>
      <c r="K1368" s="26">
        <v>301.30806451612898</v>
      </c>
      <c r="L1368" s="26">
        <v>654.28166666666596</v>
      </c>
      <c r="M1368" s="26">
        <v>965.34032258064497</v>
      </c>
      <c r="N1368" s="26">
        <v>1083.4666666666601</v>
      </c>
      <c r="O1368" s="26">
        <v>1050.8129032258</v>
      </c>
      <c r="P1368" s="26">
        <v>920.341935483871</v>
      </c>
      <c r="Q1368" s="26">
        <v>751.519642857142</v>
      </c>
      <c r="R1368" s="26">
        <v>601.38387096774102</v>
      </c>
      <c r="S1368" s="26">
        <v>476.47833333333301</v>
      </c>
      <c r="T1368" s="26">
        <v>372.148387096774</v>
      </c>
      <c r="U1368" s="26">
        <v>327.356666666666</v>
      </c>
      <c r="V1368" s="26">
        <v>378.52903225806398</v>
      </c>
      <c r="W1368" s="26">
        <v>616.74838709677397</v>
      </c>
      <c r="X1368" s="26">
        <v>1019.95166666666</v>
      </c>
      <c r="Y1368" s="26">
        <v>1370.9516129032199</v>
      </c>
      <c r="Z1368" s="26">
        <v>1505.13333333333</v>
      </c>
      <c r="AA1368" s="26">
        <v>1432.2580645161199</v>
      </c>
      <c r="AB1368" s="26">
        <v>1243.03225806451</v>
      </c>
      <c r="AC1368" s="26">
        <v>1019.68214285714</v>
      </c>
      <c r="AD1368" s="26">
        <v>766.74032258064506</v>
      </c>
      <c r="AE1368" s="26">
        <v>561.21500000000003</v>
      </c>
      <c r="AF1368" s="26">
        <v>400.00483870967702</v>
      </c>
      <c r="AG1368" s="26">
        <v>303.909999999999</v>
      </c>
      <c r="AH1368" s="26">
        <v>295.39677419354803</v>
      </c>
      <c r="AI1368" s="26">
        <v>382.17096774193499</v>
      </c>
      <c r="AJ1368" s="26">
        <v>577.64666666666596</v>
      </c>
      <c r="AK1368" s="26">
        <v>851.45645161290304</v>
      </c>
      <c r="AL1368" s="26">
        <v>1099.58666666666</v>
      </c>
      <c r="AM1368" s="26">
        <v>1276.0967741935401</v>
      </c>
      <c r="AN1368" s="26">
        <v>1351.0161290322501</v>
      </c>
      <c r="AO1368" s="26">
        <v>1324.5</v>
      </c>
      <c r="AP1368" s="26">
        <v>1220.72580645161</v>
      </c>
      <c r="AQ1368" s="26">
        <v>1037.29833333333</v>
      </c>
      <c r="AR1368" s="26">
        <v>784.72419354838701</v>
      </c>
      <c r="AS1368" s="26">
        <v>593.89666666666596</v>
      </c>
      <c r="AT1368" s="26">
        <v>437.806451612903</v>
      </c>
      <c r="AU1368" s="26">
        <v>352.63064516128998</v>
      </c>
      <c r="AV1368" s="26">
        <v>336.75166666666598</v>
      </c>
      <c r="AW1368" s="26">
        <v>399.10322580645101</v>
      </c>
      <c r="AX1368" s="26">
        <v>591.60500000000002</v>
      </c>
      <c r="AY1368" s="26">
        <v>761.60967741935406</v>
      </c>
      <c r="AZ1368" s="26">
        <v>795.99677419354805</v>
      </c>
      <c r="BA1368" s="26">
        <v>744.06896551724105</v>
      </c>
      <c r="BB1368" s="26">
        <v>635.91129032258004</v>
      </c>
      <c r="BC1368" s="26">
        <v>534.45666666666602</v>
      </c>
      <c r="BD1368" s="26">
        <v>552.39677419354803</v>
      </c>
      <c r="BE1368" s="26">
        <v>927.16666666666595</v>
      </c>
      <c r="BF1368" s="26">
        <v>1392.3064516129</v>
      </c>
      <c r="BG1368" s="26">
        <v>1889.4032258064501</v>
      </c>
      <c r="BH1368" s="26">
        <v>2177.4833333333299</v>
      </c>
      <c r="BI1368" s="26">
        <v>2241.5806451612898</v>
      </c>
      <c r="BJ1368" s="26">
        <v>2086.75</v>
      </c>
      <c r="BK1368" s="26">
        <v>1768.6774193548299</v>
      </c>
      <c r="BL1368" s="26">
        <v>1401.0161290322501</v>
      </c>
      <c r="BM1368" s="26">
        <v>1080.44107142857</v>
      </c>
      <c r="BN1368" s="26">
        <v>826.77096774193501</v>
      </c>
      <c r="BO1368" s="26">
        <v>621.41499999999996</v>
      </c>
      <c r="BP1368" s="26">
        <v>479.027419354838</v>
      </c>
      <c r="BQ1368" s="26">
        <v>396.96833333333302</v>
      </c>
      <c r="BR1368" s="26">
        <v>405.35645161290302</v>
      </c>
      <c r="BS1368" s="26">
        <v>527.07903225806399</v>
      </c>
      <c r="BT1368" s="26">
        <v>698.81666666666604</v>
      </c>
      <c r="BU1368" s="26">
        <v>926.37258064516095</v>
      </c>
      <c r="BV1368" s="26">
        <v>1132.38333333333</v>
      </c>
      <c r="BW1368" s="26">
        <v>1271.3225806451601</v>
      </c>
      <c r="BX1368" s="26">
        <v>1277.7096774193501</v>
      </c>
      <c r="BY1368" s="26">
        <v>1180.8392857142801</v>
      </c>
      <c r="BZ1368" s="26">
        <v>1004.55806451612</v>
      </c>
      <c r="CA1368" s="26">
        <v>765.38999999999896</v>
      </c>
      <c r="CB1368" s="26">
        <v>561.76774193548295</v>
      </c>
      <c r="CC1368" s="26">
        <v>473.178333333333</v>
      </c>
      <c r="CD1368" s="26">
        <v>541.822580645161</v>
      </c>
      <c r="CE1368" s="26">
        <v>768.46290322580603</v>
      </c>
      <c r="CF1368" s="26">
        <v>1158.9733333333299</v>
      </c>
      <c r="CG1368" s="26">
        <v>1487.6290322580601</v>
      </c>
      <c r="CH1368" s="26">
        <v>1701.5</v>
      </c>
      <c r="CI1368" s="26">
        <v>1733.7096774193501</v>
      </c>
      <c r="CJ1368" s="26">
        <v>1613.2580645161199</v>
      </c>
      <c r="CK1368" s="26">
        <v>1414.0892857142801</v>
      </c>
      <c r="CL1368" s="26">
        <v>1145.38709677419</v>
      </c>
      <c r="CM1368" s="26">
        <v>832.05499999999995</v>
      </c>
      <c r="CN1368" s="26">
        <v>610.54354838709605</v>
      </c>
      <c r="CO1368" s="26">
        <v>497.97500000000002</v>
      </c>
      <c r="CP1368" s="26">
        <v>539.34838709677399</v>
      </c>
      <c r="CQ1368" s="26">
        <v>854.14354838709596</v>
      </c>
      <c r="CR1368" s="26">
        <v>1647.3333333333301</v>
      </c>
      <c r="CS1368" s="26">
        <v>2026.16129032258</v>
      </c>
      <c r="CT1368" s="26">
        <v>2121.8166666666598</v>
      </c>
      <c r="CU1368" s="26">
        <v>1977.4516129032199</v>
      </c>
      <c r="CV1368" s="26">
        <v>1640.6774193548299</v>
      </c>
      <c r="CW1368" s="26">
        <v>1253.1551724137901</v>
      </c>
      <c r="CX1368" s="26">
        <v>902.14032258064503</v>
      </c>
      <c r="CY1368" s="26">
        <v>623.54</v>
      </c>
      <c r="CZ1368" s="26">
        <v>447.490322580645</v>
      </c>
      <c r="DA1368" s="26">
        <v>591.97833333333301</v>
      </c>
      <c r="DB1368" s="26">
        <v>1170.5564516129</v>
      </c>
      <c r="DC1368" s="26">
        <v>1791.33870967741</v>
      </c>
      <c r="DD1368" s="26">
        <v>2254.0333333333301</v>
      </c>
      <c r="DE1368" s="26">
        <v>2580.38709677419</v>
      </c>
      <c r="DF1368" s="26">
        <v>2657.0833333333298</v>
      </c>
      <c r="DG1368" s="26">
        <v>2486.9354838709601</v>
      </c>
      <c r="DH1368" s="26">
        <v>2119.3548387096698</v>
      </c>
      <c r="DI1368" s="26">
        <v>1789.7142857142801</v>
      </c>
      <c r="DJ1368" s="26">
        <v>1389.2419354838701</v>
      </c>
      <c r="DK1368" s="26">
        <v>1036.8499999999999</v>
      </c>
      <c r="DL1368" s="26">
        <v>814.82580645161204</v>
      </c>
      <c r="DM1368" s="26">
        <v>800.63499999999999</v>
      </c>
      <c r="DN1368" s="26">
        <v>982.37258064516095</v>
      </c>
      <c r="DO1368" s="26">
        <v>1312.38709677419</v>
      </c>
      <c r="DP1368" s="26">
        <v>1713.9</v>
      </c>
      <c r="DQ1368" s="26">
        <v>2210.16129032258</v>
      </c>
      <c r="DR1368" s="26">
        <v>2504.3000000000002</v>
      </c>
      <c r="DS1368" s="27">
        <v>2562.8333333333298</v>
      </c>
    </row>
    <row r="1369" spans="1:123" x14ac:dyDescent="0.25">
      <c r="A1369" s="20" t="s">
        <v>63</v>
      </c>
      <c r="B1369" s="21">
        <v>15</v>
      </c>
      <c r="C1369" s="13" t="str">
        <f t="shared" si="25"/>
        <v>BB_L_16_GW_GW_SA_Low_GW_GQ_48_001_15</v>
      </c>
      <c r="D1369" s="22">
        <v>10</v>
      </c>
      <c r="E1369" s="22">
        <v>10</v>
      </c>
      <c r="F1369" s="22">
        <v>10</v>
      </c>
      <c r="G1369" s="22">
        <v>10</v>
      </c>
      <c r="H1369" s="22">
        <v>10</v>
      </c>
      <c r="I1369" s="22">
        <v>10.0203333333333</v>
      </c>
      <c r="J1369" s="22">
        <v>10.579032258064499</v>
      </c>
      <c r="K1369" s="22">
        <v>14.317903225806401</v>
      </c>
      <c r="L1369" s="22">
        <v>28.6748333333333</v>
      </c>
      <c r="M1369" s="22">
        <v>59.410483870967703</v>
      </c>
      <c r="N1369" s="22">
        <v>102.30416666666601</v>
      </c>
      <c r="O1369" s="22">
        <v>153.68870967741901</v>
      </c>
      <c r="P1369" s="22">
        <v>201.54032258064501</v>
      </c>
      <c r="Q1369" s="22">
        <v>238.75714285714199</v>
      </c>
      <c r="R1369" s="22">
        <v>258.582258064516</v>
      </c>
      <c r="S1369" s="22">
        <v>261.01333333333298</v>
      </c>
      <c r="T1369" s="22">
        <v>247.18870967741901</v>
      </c>
      <c r="U1369" s="22">
        <v>219.68666666666601</v>
      </c>
      <c r="V1369" s="22">
        <v>193.490322580645</v>
      </c>
      <c r="W1369" s="22">
        <v>168.44516129032201</v>
      </c>
      <c r="X1369" s="22">
        <v>158.266666666666</v>
      </c>
      <c r="Y1369" s="22">
        <v>165.490322580645</v>
      </c>
      <c r="Z1369" s="22">
        <v>184.33666666666599</v>
      </c>
      <c r="AA1369" s="22">
        <v>207.701612903225</v>
      </c>
      <c r="AB1369" s="22">
        <v>228.795161290322</v>
      </c>
      <c r="AC1369" s="22">
        <v>240.955357142857</v>
      </c>
      <c r="AD1369" s="22">
        <v>243.10483870967701</v>
      </c>
      <c r="AE1369" s="22">
        <v>231.55499999999901</v>
      </c>
      <c r="AF1369" s="22">
        <v>208.49193548387001</v>
      </c>
      <c r="AG1369" s="22">
        <v>178.08500000000001</v>
      </c>
      <c r="AH1369" s="22">
        <v>155.08548387096701</v>
      </c>
      <c r="AI1369" s="22">
        <v>133.43064516128999</v>
      </c>
      <c r="AJ1369" s="22">
        <v>117.846666666666</v>
      </c>
      <c r="AK1369" s="22">
        <v>110.50645161290301</v>
      </c>
      <c r="AL1369" s="22">
        <v>111.276666666666</v>
      </c>
      <c r="AM1369" s="22">
        <v>118.01612903225799</v>
      </c>
      <c r="AN1369" s="22">
        <v>128.369354838709</v>
      </c>
      <c r="AO1369" s="22">
        <v>138.080357142857</v>
      </c>
      <c r="AP1369" s="22">
        <v>144.98548387096699</v>
      </c>
      <c r="AQ1369" s="22">
        <v>146.273333333333</v>
      </c>
      <c r="AR1369" s="22">
        <v>135.26129032258001</v>
      </c>
      <c r="AS1369" s="22">
        <v>117.541666666666</v>
      </c>
      <c r="AT1369" s="22">
        <v>92.727419354838702</v>
      </c>
      <c r="AU1369" s="22">
        <v>71.164354838709599</v>
      </c>
      <c r="AV1369" s="22">
        <v>53.163333333333298</v>
      </c>
      <c r="AW1369" s="22">
        <v>40.170322580645099</v>
      </c>
      <c r="AX1369" s="22">
        <v>36.061666666666603</v>
      </c>
      <c r="AY1369" s="22">
        <v>46.705967741935403</v>
      </c>
      <c r="AZ1369" s="22">
        <v>63.199354838709603</v>
      </c>
      <c r="BA1369" s="22">
        <v>80.177068965517194</v>
      </c>
      <c r="BB1369" s="22">
        <v>95.9293548387096</v>
      </c>
      <c r="BC1369" s="22">
        <v>105.02500000000001</v>
      </c>
      <c r="BD1369" s="22">
        <v>105.88064516129</v>
      </c>
      <c r="BE1369" s="22">
        <v>108.208333333333</v>
      </c>
      <c r="BF1369" s="22">
        <v>123.87580645161199</v>
      </c>
      <c r="BG1369" s="22">
        <v>164.69193548387099</v>
      </c>
      <c r="BH1369" s="22">
        <v>213.05666666666599</v>
      </c>
      <c r="BI1369" s="22">
        <v>265.79999999999899</v>
      </c>
      <c r="BJ1369" s="22">
        <v>321.69166666666598</v>
      </c>
      <c r="BK1369" s="22">
        <v>365.91935483870901</v>
      </c>
      <c r="BL1369" s="22">
        <v>392.86612903225802</v>
      </c>
      <c r="BM1369" s="22">
        <v>399.54642857142801</v>
      </c>
      <c r="BN1369" s="22">
        <v>388.35483870967698</v>
      </c>
      <c r="BO1369" s="22">
        <v>360.24833333333299</v>
      </c>
      <c r="BP1369" s="22">
        <v>320.52903225806398</v>
      </c>
      <c r="BQ1369" s="22">
        <v>276.12333333333299</v>
      </c>
      <c r="BR1369" s="22">
        <v>238.359677419354</v>
      </c>
      <c r="BS1369" s="22">
        <v>201.50483870967699</v>
      </c>
      <c r="BT1369" s="22">
        <v>179.30666666666599</v>
      </c>
      <c r="BU1369" s="22">
        <v>162.17258064516099</v>
      </c>
      <c r="BV1369" s="22">
        <v>150.393333333333</v>
      </c>
      <c r="BW1369" s="22">
        <v>141.617741935483</v>
      </c>
      <c r="BX1369" s="22">
        <v>134.63387096774099</v>
      </c>
      <c r="BY1369" s="22">
        <v>127</v>
      </c>
      <c r="BZ1369" s="22">
        <v>116.883870967741</v>
      </c>
      <c r="CA1369" s="22">
        <v>101.5645</v>
      </c>
      <c r="CB1369" s="22">
        <v>83.275322580645096</v>
      </c>
      <c r="CC1369" s="22">
        <v>65.775833333333296</v>
      </c>
      <c r="CD1369" s="22">
        <v>53.574354838709603</v>
      </c>
      <c r="CE1369" s="22">
        <v>48.465483870967702</v>
      </c>
      <c r="CF1369" s="22">
        <v>57.521166666666602</v>
      </c>
      <c r="CG1369" s="22">
        <v>78.940322580645102</v>
      </c>
      <c r="CH1369" s="22">
        <v>110.59016666666599</v>
      </c>
      <c r="CI1369" s="22">
        <v>149.25645161290299</v>
      </c>
      <c r="CJ1369" s="22">
        <v>186.99193548387001</v>
      </c>
      <c r="CK1369" s="22">
        <v>216.20178571428499</v>
      </c>
      <c r="CL1369" s="22">
        <v>237.20645161290301</v>
      </c>
      <c r="CM1369" s="22">
        <v>241.44499999999999</v>
      </c>
      <c r="CN1369" s="22">
        <v>227.80967741935399</v>
      </c>
      <c r="CO1369" s="22">
        <v>199.02833333333299</v>
      </c>
      <c r="CP1369" s="22">
        <v>173.09516129032201</v>
      </c>
      <c r="CQ1369" s="22">
        <v>149.74677419354799</v>
      </c>
      <c r="CR1369" s="22">
        <v>160.018333333333</v>
      </c>
      <c r="CS1369" s="22">
        <v>203.73064516129</v>
      </c>
      <c r="CT1369" s="22">
        <v>258.70833333333297</v>
      </c>
      <c r="CU1369" s="22">
        <v>322.908064516129</v>
      </c>
      <c r="CV1369" s="22">
        <v>389.77096774193501</v>
      </c>
      <c r="CW1369" s="22">
        <v>432.610344827586</v>
      </c>
      <c r="CX1369" s="22">
        <v>446.89354838709602</v>
      </c>
      <c r="CY1369" s="22">
        <v>425.69833333333298</v>
      </c>
      <c r="CZ1369" s="22">
        <v>381.44193548387</v>
      </c>
      <c r="DA1369" s="22">
        <v>319.45333333333298</v>
      </c>
      <c r="DB1369" s="22">
        <v>290.15483870967699</v>
      </c>
      <c r="DC1369" s="22">
        <v>304.416129032257</v>
      </c>
      <c r="DD1369" s="22">
        <v>348.06666666666598</v>
      </c>
      <c r="DE1369" s="22">
        <v>420.72258064516097</v>
      </c>
      <c r="DF1369" s="22">
        <v>506.32666666666597</v>
      </c>
      <c r="DG1369" s="22">
        <v>592.21774193548299</v>
      </c>
      <c r="DH1369" s="22">
        <v>669.00967741935403</v>
      </c>
      <c r="DI1369" s="22">
        <v>703.74464285714203</v>
      </c>
      <c r="DJ1369" s="22">
        <v>709.20806451612896</v>
      </c>
      <c r="DK1369" s="22">
        <v>677.16</v>
      </c>
      <c r="DL1369" s="22">
        <v>609.22096774193506</v>
      </c>
      <c r="DM1369" s="22">
        <v>541.745</v>
      </c>
      <c r="DN1369" s="22">
        <v>484.75806451612902</v>
      </c>
      <c r="DO1369" s="22">
        <v>445.94193548387</v>
      </c>
      <c r="DP1369" s="22">
        <v>426.01166666666597</v>
      </c>
      <c r="DQ1369" s="22">
        <v>431.75967741935398</v>
      </c>
      <c r="DR1369" s="22">
        <v>461.678333333333</v>
      </c>
      <c r="DS1369" s="23">
        <v>499.604999999999</v>
      </c>
    </row>
    <row r="1370" spans="1:123" x14ac:dyDescent="0.25">
      <c r="A1370" s="16" t="s">
        <v>63</v>
      </c>
      <c r="B1370" s="17">
        <v>16</v>
      </c>
      <c r="C1370" s="13" t="str">
        <f t="shared" si="25"/>
        <v>BB_L_16_GW_GW_SA_Low_GW_GQ_48_001_16</v>
      </c>
      <c r="D1370" s="18">
        <v>10</v>
      </c>
      <c r="E1370" s="18">
        <v>10</v>
      </c>
      <c r="F1370" s="18">
        <v>10</v>
      </c>
      <c r="G1370" s="18">
        <v>10</v>
      </c>
      <c r="H1370" s="18">
        <v>10</v>
      </c>
      <c r="I1370" s="18">
        <v>10.4791666666666</v>
      </c>
      <c r="J1370" s="18">
        <v>23.557580645161199</v>
      </c>
      <c r="K1370" s="18">
        <v>107.395806451612</v>
      </c>
      <c r="L1370" s="18">
        <v>392.64666666666602</v>
      </c>
      <c r="M1370" s="18">
        <v>879.14838709677394</v>
      </c>
      <c r="N1370" s="18">
        <v>1321.4166666666599</v>
      </c>
      <c r="O1370" s="18">
        <v>1549.4838709677399</v>
      </c>
      <c r="P1370" s="18">
        <v>1452.2096774193501</v>
      </c>
      <c r="Q1370" s="18">
        <v>1103.25535714285</v>
      </c>
      <c r="R1370" s="18">
        <v>715.73225806451603</v>
      </c>
      <c r="S1370" s="18">
        <v>407.94833333333298</v>
      </c>
      <c r="T1370" s="18">
        <v>202.28870967741901</v>
      </c>
      <c r="U1370" s="18">
        <v>121.1</v>
      </c>
      <c r="V1370" s="18">
        <v>157.303225806451</v>
      </c>
      <c r="W1370" s="18">
        <v>470.490322580645</v>
      </c>
      <c r="X1370" s="18">
        <v>1171.08</v>
      </c>
      <c r="Y1370" s="18">
        <v>1938.85483870967</v>
      </c>
      <c r="Z1370" s="18">
        <v>2431.5666666666598</v>
      </c>
      <c r="AA1370" s="18">
        <v>2560.6290322580599</v>
      </c>
      <c r="AB1370" s="18">
        <v>2333.9838709677401</v>
      </c>
      <c r="AC1370" s="18">
        <v>1882.05357142857</v>
      </c>
      <c r="AD1370" s="18">
        <v>1254.3354838709599</v>
      </c>
      <c r="AE1370" s="18">
        <v>729.64</v>
      </c>
      <c r="AF1370" s="18">
        <v>364.398387096774</v>
      </c>
      <c r="AG1370" s="18">
        <v>178.886666666666</v>
      </c>
      <c r="AH1370" s="18">
        <v>135.296774193548</v>
      </c>
      <c r="AI1370" s="18">
        <v>211.86451612903201</v>
      </c>
      <c r="AJ1370" s="18">
        <v>485.22166666666601</v>
      </c>
      <c r="AK1370" s="18">
        <v>993.52903225806403</v>
      </c>
      <c r="AL1370" s="18">
        <v>1574.81666666666</v>
      </c>
      <c r="AM1370" s="18">
        <v>2122.4677419354798</v>
      </c>
      <c r="AN1370" s="18">
        <v>2527.72580645161</v>
      </c>
      <c r="AO1370" s="18">
        <v>2685.375</v>
      </c>
      <c r="AP1370" s="18">
        <v>2593.1290322580599</v>
      </c>
      <c r="AQ1370" s="18">
        <v>2200.5500000000002</v>
      </c>
      <c r="AR1370" s="18">
        <v>1512.35483870967</v>
      </c>
      <c r="AS1370" s="18">
        <v>974.50499999999897</v>
      </c>
      <c r="AT1370" s="18">
        <v>580.93870967741896</v>
      </c>
      <c r="AU1370" s="18">
        <v>389.47903225806402</v>
      </c>
      <c r="AV1370" s="18">
        <v>372.09500000000003</v>
      </c>
      <c r="AW1370" s="18">
        <v>505.67903225806401</v>
      </c>
      <c r="AX1370" s="18">
        <v>934.51333333333298</v>
      </c>
      <c r="AY1370" s="18">
        <v>1415.4193548387</v>
      </c>
      <c r="AZ1370" s="18">
        <v>1619.6774193548299</v>
      </c>
      <c r="BA1370" s="18">
        <v>1562.7068965517201</v>
      </c>
      <c r="BB1370" s="18">
        <v>1262.4193548387</v>
      </c>
      <c r="BC1370" s="18">
        <v>855.99166666666599</v>
      </c>
      <c r="BD1370" s="18">
        <v>547.77419354838696</v>
      </c>
      <c r="BE1370" s="18">
        <v>695.16833333333295</v>
      </c>
      <c r="BF1370" s="18">
        <v>1388.1</v>
      </c>
      <c r="BG1370" s="18">
        <v>2337.3709677419301</v>
      </c>
      <c r="BH1370" s="18">
        <v>2893.4333333333302</v>
      </c>
      <c r="BI1370" s="18">
        <v>3181.7903225806399</v>
      </c>
      <c r="BJ1370" s="18">
        <v>3189.1</v>
      </c>
      <c r="BK1370" s="18">
        <v>2845.0483870967701</v>
      </c>
      <c r="BL1370" s="18">
        <v>2224.5967741935401</v>
      </c>
      <c r="BM1370" s="18">
        <v>1544.57142857142</v>
      </c>
      <c r="BN1370" s="18">
        <v>963.39838709677394</v>
      </c>
      <c r="BO1370" s="18">
        <v>530.56833333333304</v>
      </c>
      <c r="BP1370" s="18">
        <v>288.201612903225</v>
      </c>
      <c r="BQ1370" s="18">
        <v>169.12499999999901</v>
      </c>
      <c r="BR1370" s="18">
        <v>154.370967741935</v>
      </c>
      <c r="BS1370" s="18">
        <v>278.17258064516102</v>
      </c>
      <c r="BT1370" s="18">
        <v>550.52166666666596</v>
      </c>
      <c r="BU1370" s="18">
        <v>1049.04516129032</v>
      </c>
      <c r="BV1370" s="18">
        <v>1674.36666666666</v>
      </c>
      <c r="BW1370" s="18">
        <v>2317.1129032258</v>
      </c>
      <c r="BX1370" s="18">
        <v>2698.1129032258</v>
      </c>
      <c r="BY1370" s="18">
        <v>2780.9642857142799</v>
      </c>
      <c r="BZ1370" s="18">
        <v>2527.1935483870898</v>
      </c>
      <c r="CA1370" s="18">
        <v>1924.86666666666</v>
      </c>
      <c r="CB1370" s="18">
        <v>1240.15161290322</v>
      </c>
      <c r="CC1370" s="18">
        <v>743.9</v>
      </c>
      <c r="CD1370" s="18">
        <v>613.58548387096698</v>
      </c>
      <c r="CE1370" s="18">
        <v>882.57741935483796</v>
      </c>
      <c r="CF1370" s="18">
        <v>1631.25</v>
      </c>
      <c r="CG1370" s="18">
        <v>2334.9838709677401</v>
      </c>
      <c r="CH1370" s="18">
        <v>2864.55</v>
      </c>
      <c r="CI1370" s="18">
        <v>3098.5645161290299</v>
      </c>
      <c r="CJ1370" s="18">
        <v>2989.1451612903202</v>
      </c>
      <c r="CK1370" s="18">
        <v>2610.6071428571399</v>
      </c>
      <c r="CL1370" s="18">
        <v>1963.7419354838701</v>
      </c>
      <c r="CM1370" s="18">
        <v>1152.7550000000001</v>
      </c>
      <c r="CN1370" s="18">
        <v>603.02580645161299</v>
      </c>
      <c r="CO1370" s="18">
        <v>321.19</v>
      </c>
      <c r="CP1370" s="18">
        <v>286.72741935483799</v>
      </c>
      <c r="CQ1370" s="18">
        <v>680.44193548387102</v>
      </c>
      <c r="CR1370" s="18">
        <v>1754.2833333333299</v>
      </c>
      <c r="CS1370" s="18">
        <v>2391.3709677419301</v>
      </c>
      <c r="CT1370" s="18">
        <v>2710.9833333333299</v>
      </c>
      <c r="CU1370" s="18">
        <v>2705.5161290322499</v>
      </c>
      <c r="CV1370" s="18">
        <v>2302.4677419354798</v>
      </c>
      <c r="CW1370" s="18">
        <v>1640.94827586206</v>
      </c>
      <c r="CX1370" s="18">
        <v>976.37741935483803</v>
      </c>
      <c r="CY1370" s="18">
        <v>490.11666666666599</v>
      </c>
      <c r="CZ1370" s="18">
        <v>218.76451612903199</v>
      </c>
      <c r="DA1370" s="18">
        <v>228.10999999999899</v>
      </c>
      <c r="DB1370" s="18">
        <v>682.683870967742</v>
      </c>
      <c r="DC1370" s="18">
        <v>1361.27419354838</v>
      </c>
      <c r="DD1370" s="18">
        <v>2009.2333333333299</v>
      </c>
      <c r="DE1370" s="18">
        <v>2596.3064516129002</v>
      </c>
      <c r="DF1370" s="18">
        <v>2946.3333333333298</v>
      </c>
      <c r="DG1370" s="18">
        <v>2984.8548387096698</v>
      </c>
      <c r="DH1370" s="18">
        <v>2623.83870967741</v>
      </c>
      <c r="DI1370" s="18">
        <v>2103.3392857142799</v>
      </c>
      <c r="DJ1370" s="18">
        <v>1335.38709677419</v>
      </c>
      <c r="DK1370" s="18">
        <v>663.71333333333303</v>
      </c>
      <c r="DL1370" s="18">
        <v>317.33709677419301</v>
      </c>
      <c r="DM1370" s="18">
        <v>243.07999999999899</v>
      </c>
      <c r="DN1370" s="18">
        <v>376.38709677419303</v>
      </c>
      <c r="DO1370" s="18">
        <v>761.79354838709605</v>
      </c>
      <c r="DP1370" s="18">
        <v>1376.65</v>
      </c>
      <c r="DQ1370" s="18">
        <v>2280.7419354838698</v>
      </c>
      <c r="DR1370" s="18">
        <v>2926.4166666666601</v>
      </c>
      <c r="DS1370" s="19">
        <v>3234.95</v>
      </c>
    </row>
    <row r="1371" spans="1:123" x14ac:dyDescent="0.25">
      <c r="A1371" s="12" t="s">
        <v>63</v>
      </c>
      <c r="B1371" s="13">
        <v>17</v>
      </c>
      <c r="C1371" s="13" t="str">
        <f t="shared" si="25"/>
        <v>BB_L_16_GW_GW_SA_Low_GW_GQ_48_001_17</v>
      </c>
      <c r="D1371" s="14">
        <v>10</v>
      </c>
      <c r="E1371" s="14">
        <v>10</v>
      </c>
      <c r="F1371" s="14">
        <v>10</v>
      </c>
      <c r="G1371" s="14">
        <v>10</v>
      </c>
      <c r="H1371" s="14">
        <v>10</v>
      </c>
      <c r="I1371" s="14">
        <v>10.119999999999999</v>
      </c>
      <c r="J1371" s="14">
        <v>13.730645161290299</v>
      </c>
      <c r="K1371" s="14">
        <v>39.191774193548298</v>
      </c>
      <c r="L1371" s="14">
        <v>137.247166666666</v>
      </c>
      <c r="M1371" s="14">
        <v>338.24516129032202</v>
      </c>
      <c r="N1371" s="14">
        <v>586.54166666666595</v>
      </c>
      <c r="O1371" s="14">
        <v>828.89516129032199</v>
      </c>
      <c r="P1371" s="14">
        <v>975.07580645161295</v>
      </c>
      <c r="Q1371" s="14">
        <v>990.89821428571395</v>
      </c>
      <c r="R1371" s="14">
        <v>906.64999999999895</v>
      </c>
      <c r="S1371" s="14">
        <v>762.42666666666605</v>
      </c>
      <c r="T1371" s="14">
        <v>590.30806451612898</v>
      </c>
      <c r="U1371" s="14">
        <v>439.435</v>
      </c>
      <c r="V1371" s="14">
        <v>354.53064516129001</v>
      </c>
      <c r="W1371" s="14">
        <v>355.1</v>
      </c>
      <c r="X1371" s="14">
        <v>521.69333333333304</v>
      </c>
      <c r="Y1371" s="14">
        <v>817.56290322580605</v>
      </c>
      <c r="Z1371" s="14">
        <v>1116.15333333333</v>
      </c>
      <c r="AA1371" s="14">
        <v>1339.88709677419</v>
      </c>
      <c r="AB1371" s="14">
        <v>1445.7419354838701</v>
      </c>
      <c r="AC1371" s="14">
        <v>1417.7142857142801</v>
      </c>
      <c r="AD1371" s="14">
        <v>1257.7096774193501</v>
      </c>
      <c r="AE1371" s="14">
        <v>1023.36333333333</v>
      </c>
      <c r="AF1371" s="14">
        <v>760.53064516128995</v>
      </c>
      <c r="AG1371" s="14">
        <v>527.52166666666596</v>
      </c>
      <c r="AH1371" s="14">
        <v>398.69354838709597</v>
      </c>
      <c r="AI1371" s="14">
        <v>320.37580645161302</v>
      </c>
      <c r="AJ1371" s="14">
        <v>321.00333333333299</v>
      </c>
      <c r="AK1371" s="14">
        <v>420.65</v>
      </c>
      <c r="AL1371" s="14">
        <v>587.52499999999998</v>
      </c>
      <c r="AM1371" s="14">
        <v>794.296774193548</v>
      </c>
      <c r="AN1371" s="14">
        <v>1008.63870967741</v>
      </c>
      <c r="AO1371" s="14">
        <v>1175.30357142857</v>
      </c>
      <c r="AP1371" s="14">
        <v>1282.6451612903199</v>
      </c>
      <c r="AQ1371" s="14">
        <v>1306.25</v>
      </c>
      <c r="AR1371" s="14">
        <v>1181.5161290322501</v>
      </c>
      <c r="AS1371" s="14">
        <v>997.80333333333294</v>
      </c>
      <c r="AT1371" s="14">
        <v>766.44838709677401</v>
      </c>
      <c r="AU1371" s="14">
        <v>581.24677419354805</v>
      </c>
      <c r="AV1371" s="14">
        <v>449.33333333333297</v>
      </c>
      <c r="AW1371" s="14">
        <v>372.07903225806399</v>
      </c>
      <c r="AX1371" s="14">
        <v>391.14666666666602</v>
      </c>
      <c r="AY1371" s="14">
        <v>522.56129032258002</v>
      </c>
      <c r="AZ1371" s="14">
        <v>659.15161290322499</v>
      </c>
      <c r="BA1371" s="14">
        <v>749.89137931034395</v>
      </c>
      <c r="BB1371" s="14">
        <v>775.26290322580599</v>
      </c>
      <c r="BC1371" s="14">
        <v>720.75166666666598</v>
      </c>
      <c r="BD1371" s="14">
        <v>607.30806451612898</v>
      </c>
      <c r="BE1371" s="14">
        <v>551.11500000000001</v>
      </c>
      <c r="BF1371" s="14">
        <v>746.31451612903197</v>
      </c>
      <c r="BG1371" s="14">
        <v>1173.4354838709601</v>
      </c>
      <c r="BH1371" s="14">
        <v>1564.35</v>
      </c>
      <c r="BI1371" s="14">
        <v>1871.46774193548</v>
      </c>
      <c r="BJ1371" s="14">
        <v>2090.4666666666599</v>
      </c>
      <c r="BK1371" s="14">
        <v>2142.6774193548299</v>
      </c>
      <c r="BL1371" s="14">
        <v>2022.5161290322501</v>
      </c>
      <c r="BM1371" s="14">
        <v>1777.7321428571399</v>
      </c>
      <c r="BN1371" s="14">
        <v>1469.03225806451</v>
      </c>
      <c r="BO1371" s="14">
        <v>1135.4466666666599</v>
      </c>
      <c r="BP1371" s="14">
        <v>850.08225806451605</v>
      </c>
      <c r="BQ1371" s="14">
        <v>624.61666666666599</v>
      </c>
      <c r="BR1371" s="14">
        <v>493.05161290322502</v>
      </c>
      <c r="BS1371" s="14">
        <v>412.22258064516097</v>
      </c>
      <c r="BT1371" s="14">
        <v>422.39833333333303</v>
      </c>
      <c r="BU1371" s="14">
        <v>518.79354838709605</v>
      </c>
      <c r="BV1371" s="14">
        <v>693.50666666666598</v>
      </c>
      <c r="BW1371" s="14">
        <v>927.98387096774195</v>
      </c>
      <c r="BX1371" s="14">
        <v>1126.1129032258</v>
      </c>
      <c r="BY1371" s="14">
        <v>1262.5892857142801</v>
      </c>
      <c r="BZ1371" s="14">
        <v>1299.5</v>
      </c>
      <c r="CA1371" s="14">
        <v>1199.9000000000001</v>
      </c>
      <c r="CB1371" s="14">
        <v>983.77903225806403</v>
      </c>
      <c r="CC1371" s="14">
        <v>738.69499999999903</v>
      </c>
      <c r="CD1371" s="14">
        <v>569.55967741935399</v>
      </c>
      <c r="CE1371" s="14">
        <v>515.08225806451605</v>
      </c>
      <c r="CF1371" s="14">
        <v>663.28</v>
      </c>
      <c r="CG1371" s="14">
        <v>924.94354838709603</v>
      </c>
      <c r="CH1371" s="14">
        <v>1219.8333333333301</v>
      </c>
      <c r="CI1371" s="14">
        <v>1476.1774193548299</v>
      </c>
      <c r="CJ1371" s="14">
        <v>1638.9838709677399</v>
      </c>
      <c r="CK1371" s="14">
        <v>1682.625</v>
      </c>
      <c r="CL1371" s="14">
        <v>1594.85483870967</v>
      </c>
      <c r="CM1371" s="14">
        <v>1335.86666666666</v>
      </c>
      <c r="CN1371" s="14">
        <v>1036.46129032258</v>
      </c>
      <c r="CO1371" s="14">
        <v>749.09666666666601</v>
      </c>
      <c r="CP1371" s="14">
        <v>573.849999999999</v>
      </c>
      <c r="CQ1371" s="14">
        <v>549.21451612903195</v>
      </c>
      <c r="CR1371" s="14">
        <v>902.35</v>
      </c>
      <c r="CS1371" s="14">
        <v>1312.9516129032199</v>
      </c>
      <c r="CT1371" s="14">
        <v>1656.4166666666599</v>
      </c>
      <c r="CU1371" s="14">
        <v>1905.53225806451</v>
      </c>
      <c r="CV1371" s="14">
        <v>1994.7096774193501</v>
      </c>
      <c r="CW1371" s="14">
        <v>1856.6551724137901</v>
      </c>
      <c r="CX1371" s="14">
        <v>1557.6129032258</v>
      </c>
      <c r="CY1371" s="14">
        <v>1167.79</v>
      </c>
      <c r="CZ1371" s="14">
        <v>796.91451612903199</v>
      </c>
      <c r="DA1371" s="14">
        <v>522.44666666666603</v>
      </c>
      <c r="DB1371" s="14">
        <v>536.75806451612902</v>
      </c>
      <c r="DC1371" s="14">
        <v>823.97419354838701</v>
      </c>
      <c r="DD1371" s="14">
        <v>1211.1366666666599</v>
      </c>
      <c r="DE1371" s="14">
        <v>1670.33870967741</v>
      </c>
      <c r="DF1371" s="14">
        <v>2078.11666666666</v>
      </c>
      <c r="DG1371" s="14">
        <v>2367.3225806451601</v>
      </c>
      <c r="DH1371" s="14">
        <v>2480.7419354838698</v>
      </c>
      <c r="DI1371" s="14">
        <v>2394.2142857142799</v>
      </c>
      <c r="DJ1371" s="14">
        <v>2073.9193548387002</v>
      </c>
      <c r="DK1371" s="14">
        <v>1615.5</v>
      </c>
      <c r="DL1371" s="14">
        <v>1182.6451612903199</v>
      </c>
      <c r="DM1371" s="14">
        <v>922.63666666666597</v>
      </c>
      <c r="DN1371" s="14">
        <v>797.50645161290299</v>
      </c>
      <c r="DO1371" s="14">
        <v>821.19193548387</v>
      </c>
      <c r="DP1371" s="14">
        <v>989.67499999999995</v>
      </c>
      <c r="DQ1371" s="14">
        <v>1377.1290322580601</v>
      </c>
      <c r="DR1371" s="14">
        <v>1798.7166666666601</v>
      </c>
      <c r="DS1371" s="15">
        <v>2146.11666666666</v>
      </c>
    </row>
    <row r="1372" spans="1:123" x14ac:dyDescent="0.25">
      <c r="A1372" s="16" t="s">
        <v>63</v>
      </c>
      <c r="B1372" s="17">
        <v>18</v>
      </c>
      <c r="C1372" s="13" t="str">
        <f t="shared" si="25"/>
        <v>BB_L_16_GW_GW_SA_Low_GW_GQ_48_001_18</v>
      </c>
      <c r="D1372" s="18">
        <v>10</v>
      </c>
      <c r="E1372" s="18">
        <v>10</v>
      </c>
      <c r="F1372" s="18">
        <v>10</v>
      </c>
      <c r="G1372" s="18">
        <v>10</v>
      </c>
      <c r="H1372" s="18">
        <v>10</v>
      </c>
      <c r="I1372" s="18">
        <v>10</v>
      </c>
      <c r="J1372" s="18">
        <v>10.041129032258</v>
      </c>
      <c r="K1372" s="18">
        <v>10.508709677419301</v>
      </c>
      <c r="L1372" s="18">
        <v>13.4278333333333</v>
      </c>
      <c r="M1372" s="18">
        <v>22.884354838709601</v>
      </c>
      <c r="N1372" s="18">
        <v>42.502833333333299</v>
      </c>
      <c r="O1372" s="18">
        <v>76.150161290322501</v>
      </c>
      <c r="P1372" s="18">
        <v>121.448387096774</v>
      </c>
      <c r="Q1372" s="18">
        <v>174.98571428571401</v>
      </c>
      <c r="R1372" s="18">
        <v>223.85645161290299</v>
      </c>
      <c r="S1372" s="18">
        <v>261.59333333333302</v>
      </c>
      <c r="T1372" s="18">
        <v>282.69354838709597</v>
      </c>
      <c r="U1372" s="18">
        <v>277.65333333333302</v>
      </c>
      <c r="V1372" s="18">
        <v>257.119354838709</v>
      </c>
      <c r="W1372" s="18">
        <v>224.45645161290301</v>
      </c>
      <c r="X1372" s="18">
        <v>198.326666666666</v>
      </c>
      <c r="Y1372" s="18">
        <v>188.80161290322499</v>
      </c>
      <c r="Z1372" s="18">
        <v>194.581666666666</v>
      </c>
      <c r="AA1372" s="18">
        <v>211.01451612903199</v>
      </c>
      <c r="AB1372" s="18">
        <v>234.20645161290301</v>
      </c>
      <c r="AC1372" s="18">
        <v>257.60000000000002</v>
      </c>
      <c r="AD1372" s="18">
        <v>280.64516129032199</v>
      </c>
      <c r="AE1372" s="18">
        <v>291.67499999999899</v>
      </c>
      <c r="AF1372" s="18">
        <v>286.19838709677401</v>
      </c>
      <c r="AG1372" s="18">
        <v>260.90166666666602</v>
      </c>
      <c r="AH1372" s="18">
        <v>233.35322580645101</v>
      </c>
      <c r="AI1372" s="18">
        <v>200.50645161290299</v>
      </c>
      <c r="AJ1372" s="18">
        <v>170.79333333333301</v>
      </c>
      <c r="AK1372" s="18">
        <v>149.056451612903</v>
      </c>
      <c r="AL1372" s="18">
        <v>137.83666666666599</v>
      </c>
      <c r="AM1372" s="18">
        <v>135.19999999999999</v>
      </c>
      <c r="AN1372" s="18">
        <v>140.220967741935</v>
      </c>
      <c r="AO1372" s="18">
        <v>150.43035714285699</v>
      </c>
      <c r="AP1372" s="18">
        <v>164.359677419354</v>
      </c>
      <c r="AQ1372" s="18">
        <v>181.386666666666</v>
      </c>
      <c r="AR1372" s="18">
        <v>194.783870967741</v>
      </c>
      <c r="AS1372" s="18">
        <v>194.75166666666601</v>
      </c>
      <c r="AT1372" s="18">
        <v>177.77903225806401</v>
      </c>
      <c r="AU1372" s="18">
        <v>153.043548387096</v>
      </c>
      <c r="AV1372" s="18">
        <v>123.808333333333</v>
      </c>
      <c r="AW1372" s="18">
        <v>95.541935483870901</v>
      </c>
      <c r="AX1372" s="18">
        <v>68.378666666666604</v>
      </c>
      <c r="AY1372" s="18">
        <v>56.782096774193498</v>
      </c>
      <c r="AZ1372" s="18">
        <v>59.156935483870903</v>
      </c>
      <c r="BA1372" s="18">
        <v>69.823620689655101</v>
      </c>
      <c r="BB1372" s="18">
        <v>88.491451612903205</v>
      </c>
      <c r="BC1372" s="18">
        <v>109.66</v>
      </c>
      <c r="BD1372" s="18">
        <v>126.120967741935</v>
      </c>
      <c r="BE1372" s="18">
        <v>134.80166666666599</v>
      </c>
      <c r="BF1372" s="18">
        <v>137.02258064516101</v>
      </c>
      <c r="BG1372" s="18">
        <v>154.77419354838699</v>
      </c>
      <c r="BH1372" s="18">
        <v>187.96</v>
      </c>
      <c r="BI1372" s="18">
        <v>232.648387096774</v>
      </c>
      <c r="BJ1372" s="18">
        <v>289.618333333333</v>
      </c>
      <c r="BK1372" s="18">
        <v>347.935483870967</v>
      </c>
      <c r="BL1372" s="18">
        <v>401.129032258064</v>
      </c>
      <c r="BM1372" s="18">
        <v>439.84642857142802</v>
      </c>
      <c r="BN1372" s="18">
        <v>460.79838709677398</v>
      </c>
      <c r="BO1372" s="18">
        <v>460.42500000000001</v>
      </c>
      <c r="BP1372" s="18">
        <v>437.07741935483801</v>
      </c>
      <c r="BQ1372" s="18">
        <v>396.56166666666599</v>
      </c>
      <c r="BR1372" s="18">
        <v>352.26290322580599</v>
      </c>
      <c r="BS1372" s="18">
        <v>299.56774193548301</v>
      </c>
      <c r="BT1372" s="18">
        <v>262.69166666666598</v>
      </c>
      <c r="BU1372" s="18">
        <v>230.388709677419</v>
      </c>
      <c r="BV1372" s="18">
        <v>207.671666666666</v>
      </c>
      <c r="BW1372" s="18">
        <v>193.658064516129</v>
      </c>
      <c r="BX1372" s="18">
        <v>188.39516129032199</v>
      </c>
      <c r="BY1372" s="18">
        <v>187.05357142857099</v>
      </c>
      <c r="BZ1372" s="18">
        <v>185.65967741935401</v>
      </c>
      <c r="CA1372" s="18">
        <v>179.24666666666599</v>
      </c>
      <c r="CB1372" s="18">
        <v>164.13064516129</v>
      </c>
      <c r="CC1372" s="18">
        <v>141.095</v>
      </c>
      <c r="CD1372" s="18">
        <v>115.99677419354801</v>
      </c>
      <c r="CE1372" s="18">
        <v>91.520806451612799</v>
      </c>
      <c r="CF1372" s="18">
        <v>76.749833333333299</v>
      </c>
      <c r="CG1372" s="18">
        <v>80.335967741935406</v>
      </c>
      <c r="CH1372" s="18">
        <v>97.748833333333295</v>
      </c>
      <c r="CI1372" s="18">
        <v>127.34032258064499</v>
      </c>
      <c r="CJ1372" s="18">
        <v>164.39354838709599</v>
      </c>
      <c r="CK1372" s="18">
        <v>202.41071428571399</v>
      </c>
      <c r="CL1372" s="18">
        <v>244.58709677419299</v>
      </c>
      <c r="CM1372" s="18">
        <v>283.62666666666598</v>
      </c>
      <c r="CN1372" s="18">
        <v>300.11612903225802</v>
      </c>
      <c r="CO1372" s="18">
        <v>287.69333333333299</v>
      </c>
      <c r="CP1372" s="18">
        <v>261.924193548387</v>
      </c>
      <c r="CQ1372" s="18">
        <v>220.796774193548</v>
      </c>
      <c r="CR1372" s="18">
        <v>187.67999999999901</v>
      </c>
      <c r="CS1372" s="18">
        <v>196.545161290322</v>
      </c>
      <c r="CT1372" s="18">
        <v>224.446666666666</v>
      </c>
      <c r="CU1372" s="18">
        <v>272.56774193548301</v>
      </c>
      <c r="CV1372" s="18">
        <v>342.18387096774097</v>
      </c>
      <c r="CW1372" s="18">
        <v>413.18448275861999</v>
      </c>
      <c r="CX1372" s="18">
        <v>472.11129032257998</v>
      </c>
      <c r="CY1372" s="18">
        <v>498.63166666666598</v>
      </c>
      <c r="CZ1372" s="18">
        <v>486.816129032258</v>
      </c>
      <c r="DA1372" s="18">
        <v>422.28166666666601</v>
      </c>
      <c r="DB1372" s="18">
        <v>356.82580645161198</v>
      </c>
      <c r="DC1372" s="18">
        <v>325.84193548386997</v>
      </c>
      <c r="DD1372" s="18">
        <v>325.16333333333301</v>
      </c>
      <c r="DE1372" s="18">
        <v>353.783870967741</v>
      </c>
      <c r="DF1372" s="18">
        <v>410.05666666666599</v>
      </c>
      <c r="DG1372" s="18">
        <v>489.84193548386997</v>
      </c>
      <c r="DH1372" s="18">
        <v>591.18225806451596</v>
      </c>
      <c r="DI1372" s="18">
        <v>668.36249999999995</v>
      </c>
      <c r="DJ1372" s="18">
        <v>744.29032258064501</v>
      </c>
      <c r="DK1372" s="18">
        <v>784.80166666666605</v>
      </c>
      <c r="DL1372" s="18">
        <v>762.46612903225798</v>
      </c>
      <c r="DM1372" s="18">
        <v>705.35166666666601</v>
      </c>
      <c r="DN1372" s="18">
        <v>637.41612903225803</v>
      </c>
      <c r="DO1372" s="18">
        <v>575.15967741935401</v>
      </c>
      <c r="DP1372" s="18">
        <v>524.43333333333305</v>
      </c>
      <c r="DQ1372" s="18">
        <v>488.20322580645097</v>
      </c>
      <c r="DR1372" s="18">
        <v>488.28166666666601</v>
      </c>
      <c r="DS1372" s="19">
        <v>512.52499999999998</v>
      </c>
    </row>
    <row r="1373" spans="1:123" x14ac:dyDescent="0.25">
      <c r="A1373" s="12" t="s">
        <v>63</v>
      </c>
      <c r="B1373" s="13">
        <v>19</v>
      </c>
      <c r="C1373" s="13" t="str">
        <f t="shared" si="25"/>
        <v>BB_L_16_GW_GW_SA_Low_GW_GQ_48_001_19</v>
      </c>
      <c r="D1373" s="14">
        <v>10</v>
      </c>
      <c r="E1373" s="14">
        <v>10</v>
      </c>
      <c r="F1373" s="14">
        <v>10</v>
      </c>
      <c r="G1373" s="14">
        <v>10</v>
      </c>
      <c r="H1373" s="14">
        <v>10</v>
      </c>
      <c r="I1373" s="14">
        <v>9.9972833333333302</v>
      </c>
      <c r="J1373" s="14">
        <v>10.0832903225806</v>
      </c>
      <c r="K1373" s="14">
        <v>12.234516129032199</v>
      </c>
      <c r="L1373" s="14">
        <v>30.725499999999901</v>
      </c>
      <c r="M1373" s="14">
        <v>103.633387096774</v>
      </c>
      <c r="N1373" s="14">
        <v>274.45499999999998</v>
      </c>
      <c r="O1373" s="14">
        <v>573.86290322580601</v>
      </c>
      <c r="P1373" s="14">
        <v>942.67903225806401</v>
      </c>
      <c r="Q1373" s="14">
        <v>1264.7142857142801</v>
      </c>
      <c r="R1373" s="14">
        <v>1380.69354838709</v>
      </c>
      <c r="S1373" s="14">
        <v>1235.55</v>
      </c>
      <c r="T1373" s="14">
        <v>872.12258064516095</v>
      </c>
      <c r="U1373" s="14">
        <v>474.26166666666597</v>
      </c>
      <c r="V1373" s="14">
        <v>247.370967741935</v>
      </c>
      <c r="W1373" s="14">
        <v>155.02258064516101</v>
      </c>
      <c r="X1373" s="14">
        <v>256.26499999999999</v>
      </c>
      <c r="Y1373" s="14">
        <v>575.99838709677397</v>
      </c>
      <c r="Z1373" s="14">
        <v>1026.7933333333301</v>
      </c>
      <c r="AA1373" s="14">
        <v>1529.3225806451601</v>
      </c>
      <c r="AB1373" s="14">
        <v>1970.0483870967701</v>
      </c>
      <c r="AC1373" s="14">
        <v>2236.2321428571399</v>
      </c>
      <c r="AD1373" s="14">
        <v>2268.4516129032199</v>
      </c>
      <c r="AE1373" s="14">
        <v>1980.63333333333</v>
      </c>
      <c r="AF1373" s="14">
        <v>1438.1774193548299</v>
      </c>
      <c r="AG1373" s="14">
        <v>841.17</v>
      </c>
      <c r="AH1373" s="14">
        <v>495.01935483870898</v>
      </c>
      <c r="AI1373" s="14">
        <v>272.04838709677398</v>
      </c>
      <c r="AJ1373" s="14">
        <v>180.10333333333301</v>
      </c>
      <c r="AK1373" s="14">
        <v>219.406451612903</v>
      </c>
      <c r="AL1373" s="14">
        <v>383.98333333333301</v>
      </c>
      <c r="AM1373" s="14">
        <v>676.30967741935399</v>
      </c>
      <c r="AN1373" s="14">
        <v>1084.22258064516</v>
      </c>
      <c r="AO1373" s="14">
        <v>1515.6071428571399</v>
      </c>
      <c r="AP1373" s="14">
        <v>1943.6451612903199</v>
      </c>
      <c r="AQ1373" s="14">
        <v>2328.6</v>
      </c>
      <c r="AR1373" s="14">
        <v>2440.2903225806399</v>
      </c>
      <c r="AS1373" s="14">
        <v>2202.2166666666599</v>
      </c>
      <c r="AT1373" s="14">
        <v>1667.22580645161</v>
      </c>
      <c r="AU1373" s="14">
        <v>1146.14838709677</v>
      </c>
      <c r="AV1373" s="14">
        <v>750.44</v>
      </c>
      <c r="AW1373" s="14">
        <v>490.86290322580601</v>
      </c>
      <c r="AX1373" s="14">
        <v>419.43666666666599</v>
      </c>
      <c r="AY1373" s="14">
        <v>576.11612903225796</v>
      </c>
      <c r="AZ1373" s="14">
        <v>830.40645161290297</v>
      </c>
      <c r="BA1373" s="14">
        <v>1104.23793103448</v>
      </c>
      <c r="BB1373" s="14">
        <v>1352.58064516129</v>
      </c>
      <c r="BC1373" s="14">
        <v>1428.61666666666</v>
      </c>
      <c r="BD1373" s="14">
        <v>1211.9419354838701</v>
      </c>
      <c r="BE1373" s="14">
        <v>694.43</v>
      </c>
      <c r="BF1373" s="14">
        <v>538.658064516129</v>
      </c>
      <c r="BG1373" s="14">
        <v>846.99032258064506</v>
      </c>
      <c r="BH1373" s="14">
        <v>1367.35</v>
      </c>
      <c r="BI1373" s="14">
        <v>1938.5645161290299</v>
      </c>
      <c r="BJ1373" s="14">
        <v>2476.5</v>
      </c>
      <c r="BK1373" s="14">
        <v>2838.3225806451601</v>
      </c>
      <c r="BL1373" s="14">
        <v>2982.16129032258</v>
      </c>
      <c r="BM1373" s="14">
        <v>2868.9285714285702</v>
      </c>
      <c r="BN1373" s="14">
        <v>2497.7580645161202</v>
      </c>
      <c r="BO1373" s="14">
        <v>1909.9</v>
      </c>
      <c r="BP1373" s="14">
        <v>1276.3064516129</v>
      </c>
      <c r="BQ1373" s="14">
        <v>737.08499999999901</v>
      </c>
      <c r="BR1373" s="14">
        <v>434.90322580645102</v>
      </c>
      <c r="BS1373" s="14">
        <v>243.293548387096</v>
      </c>
      <c r="BT1373" s="14">
        <v>193.106666666666</v>
      </c>
      <c r="BU1373" s="14">
        <v>239.1</v>
      </c>
      <c r="BV1373" s="14">
        <v>426.488333333333</v>
      </c>
      <c r="BW1373" s="14">
        <v>813.8</v>
      </c>
      <c r="BX1373" s="14">
        <v>1301.85483870967</v>
      </c>
      <c r="BY1373" s="14">
        <v>1828.92857142857</v>
      </c>
      <c r="BZ1373" s="14">
        <v>2288.33870967741</v>
      </c>
      <c r="CA1373" s="14">
        <v>2549.63333333333</v>
      </c>
      <c r="CB1373" s="14">
        <v>2400.72580645161</v>
      </c>
      <c r="CC1373" s="14">
        <v>1902.65</v>
      </c>
      <c r="CD1373" s="14">
        <v>1339.6774193548299</v>
      </c>
      <c r="CE1373" s="14">
        <v>859.38064516128998</v>
      </c>
      <c r="CF1373" s="14">
        <v>697.56833333333304</v>
      </c>
      <c r="CG1373" s="14">
        <v>932.98870967741902</v>
      </c>
      <c r="CH1373" s="14">
        <v>1397.4166666666599</v>
      </c>
      <c r="CI1373" s="14">
        <v>1947.5161290322501</v>
      </c>
      <c r="CJ1373" s="14">
        <v>2426.4516129032199</v>
      </c>
      <c r="CK1373" s="14">
        <v>2737.625</v>
      </c>
      <c r="CL1373" s="14">
        <v>2845.2903225806399</v>
      </c>
      <c r="CM1373" s="14">
        <v>2551.9666666666599</v>
      </c>
      <c r="CN1373" s="14">
        <v>1928.0645161290299</v>
      </c>
      <c r="CO1373" s="14">
        <v>1190.16333333333</v>
      </c>
      <c r="CP1373" s="14">
        <v>683.84838709677399</v>
      </c>
      <c r="CQ1373" s="14">
        <v>404.322580645161</v>
      </c>
      <c r="CR1373" s="14">
        <v>528.57666666666603</v>
      </c>
      <c r="CS1373" s="14">
        <v>968.591935483871</v>
      </c>
      <c r="CT1373" s="14">
        <v>1449.0166666666601</v>
      </c>
      <c r="CU1373" s="14">
        <v>1938.88709677419</v>
      </c>
      <c r="CV1373" s="14">
        <v>2358.3225806451601</v>
      </c>
      <c r="CW1373" s="14">
        <v>2477.2586206896499</v>
      </c>
      <c r="CX1373" s="14">
        <v>2233.4032258064499</v>
      </c>
      <c r="CY1373" s="14">
        <v>1657.6666666666599</v>
      </c>
      <c r="CZ1373" s="14">
        <v>971.03548387096703</v>
      </c>
      <c r="DA1373" s="14">
        <v>406.88499999999999</v>
      </c>
      <c r="DB1373" s="14">
        <v>201.212903225806</v>
      </c>
      <c r="DC1373" s="14">
        <v>295.69516129032201</v>
      </c>
      <c r="DD1373" s="14">
        <v>568.32499999999902</v>
      </c>
      <c r="DE1373" s="14">
        <v>1031.30967741935</v>
      </c>
      <c r="DF1373" s="14">
        <v>1585.05</v>
      </c>
      <c r="DG1373" s="14">
        <v>2143.8225806451601</v>
      </c>
      <c r="DH1373" s="14">
        <v>2623.5161290322499</v>
      </c>
      <c r="DI1373" s="14">
        <v>2797.2857142857101</v>
      </c>
      <c r="DJ1373" s="14">
        <v>2652.3709677419301</v>
      </c>
      <c r="DK1373" s="14">
        <v>2048.2166666666599</v>
      </c>
      <c r="DL1373" s="14">
        <v>1223.19677419354</v>
      </c>
      <c r="DM1373" s="14">
        <v>679.25166666666598</v>
      </c>
      <c r="DN1373" s="14">
        <v>391.05967741935399</v>
      </c>
      <c r="DO1373" s="14">
        <v>299.51935483870898</v>
      </c>
      <c r="DP1373" s="14">
        <v>369.79833333333301</v>
      </c>
      <c r="DQ1373" s="14">
        <v>737.94193548387102</v>
      </c>
      <c r="DR1373" s="14">
        <v>1313.7666666666601</v>
      </c>
      <c r="DS1373" s="15">
        <v>1936.86666666666</v>
      </c>
    </row>
    <row r="1374" spans="1:123" x14ac:dyDescent="0.25">
      <c r="A1374" s="16" t="s">
        <v>63</v>
      </c>
      <c r="B1374" s="17">
        <v>20</v>
      </c>
      <c r="C1374" s="13" t="str">
        <f t="shared" si="25"/>
        <v>BB_L_16_GW_GW_SA_Low_GW_GQ_48_001_20</v>
      </c>
      <c r="D1374" s="18">
        <v>10</v>
      </c>
      <c r="E1374" s="18">
        <v>10</v>
      </c>
      <c r="F1374" s="18">
        <v>10</v>
      </c>
      <c r="G1374" s="18">
        <v>10</v>
      </c>
      <c r="H1374" s="18">
        <v>10</v>
      </c>
      <c r="I1374" s="18">
        <v>10</v>
      </c>
      <c r="J1374" s="18">
        <v>10.053548387096701</v>
      </c>
      <c r="K1374" s="18">
        <v>10.9295161290322</v>
      </c>
      <c r="L1374" s="18">
        <v>18.285499999999999</v>
      </c>
      <c r="M1374" s="18">
        <v>48.167258064516098</v>
      </c>
      <c r="N1374" s="18">
        <v>122.028833333333</v>
      </c>
      <c r="O1374" s="18">
        <v>264.63064516128998</v>
      </c>
      <c r="P1374" s="18">
        <v>467.40967741935401</v>
      </c>
      <c r="Q1374" s="18">
        <v>697.60535714285697</v>
      </c>
      <c r="R1374" s="18">
        <v>876.12419354838698</v>
      </c>
      <c r="S1374" s="18">
        <v>947.86</v>
      </c>
      <c r="T1374" s="18">
        <v>882.87258064516095</v>
      </c>
      <c r="U1374" s="18">
        <v>705.33333333333303</v>
      </c>
      <c r="V1374" s="18">
        <v>541.65161290322499</v>
      </c>
      <c r="W1374" s="18">
        <v>398.10161290322498</v>
      </c>
      <c r="X1374" s="18">
        <v>342.21666666666601</v>
      </c>
      <c r="Y1374" s="18">
        <v>406.322580645161</v>
      </c>
      <c r="Z1374" s="18">
        <v>566.38999999999896</v>
      </c>
      <c r="AA1374" s="18">
        <v>789.11774193548297</v>
      </c>
      <c r="AB1374" s="18">
        <v>1032.4096774193499</v>
      </c>
      <c r="AC1374" s="18">
        <v>1235.875</v>
      </c>
      <c r="AD1374" s="18">
        <v>1387.8064516129</v>
      </c>
      <c r="AE1374" s="18">
        <v>1398.0166666666601</v>
      </c>
      <c r="AF1374" s="18">
        <v>1250.3225806451601</v>
      </c>
      <c r="AG1374" s="18">
        <v>977.18666666666604</v>
      </c>
      <c r="AH1374" s="18">
        <v>755.97096774193506</v>
      </c>
      <c r="AI1374" s="18">
        <v>549.83548387096698</v>
      </c>
      <c r="AJ1374" s="18">
        <v>402.094999999999</v>
      </c>
      <c r="AK1374" s="18">
        <v>327.34838709677399</v>
      </c>
      <c r="AL1374" s="18">
        <v>324.69333333333299</v>
      </c>
      <c r="AM1374" s="18">
        <v>386.19193548387</v>
      </c>
      <c r="AN1374" s="18">
        <v>509.35322580645101</v>
      </c>
      <c r="AO1374" s="18">
        <v>667.0625</v>
      </c>
      <c r="AP1374" s="18">
        <v>853.09032258064497</v>
      </c>
      <c r="AQ1374" s="18">
        <v>1069.2850000000001</v>
      </c>
      <c r="AR1374" s="18">
        <v>1248.35483870967</v>
      </c>
      <c r="AS1374" s="18">
        <v>1285.2833333333299</v>
      </c>
      <c r="AT1374" s="18">
        <v>1169.7903225806399</v>
      </c>
      <c r="AU1374" s="18">
        <v>986.30806451612898</v>
      </c>
      <c r="AV1374" s="18">
        <v>779.92499999999905</v>
      </c>
      <c r="AW1374" s="18">
        <v>590.49516129032202</v>
      </c>
      <c r="AX1374" s="18">
        <v>431.37333333333299</v>
      </c>
      <c r="AY1374" s="18">
        <v>384.09677419354801</v>
      </c>
      <c r="AZ1374" s="18">
        <v>426.16451612903199</v>
      </c>
      <c r="BA1374" s="18">
        <v>512.97241379310299</v>
      </c>
      <c r="BB1374" s="18">
        <v>633.05483870967703</v>
      </c>
      <c r="BC1374" s="18">
        <v>736.854999999999</v>
      </c>
      <c r="BD1374" s="18">
        <v>756.56129032258002</v>
      </c>
      <c r="BE1374" s="18">
        <v>639.15833333333296</v>
      </c>
      <c r="BF1374" s="18">
        <v>547.47903225806397</v>
      </c>
      <c r="BG1374" s="18">
        <v>619.16774193548395</v>
      </c>
      <c r="BH1374" s="18">
        <v>844.40833333333296</v>
      </c>
      <c r="BI1374" s="18">
        <v>1144.14354838709</v>
      </c>
      <c r="BJ1374" s="18">
        <v>1483.8</v>
      </c>
      <c r="BK1374" s="18">
        <v>1774.8709677419299</v>
      </c>
      <c r="BL1374" s="18">
        <v>1983.4193548387</v>
      </c>
      <c r="BM1374" s="18">
        <v>2072.0178571428501</v>
      </c>
      <c r="BN1374" s="18">
        <v>2022.7580645161199</v>
      </c>
      <c r="BO1374" s="18">
        <v>1816.2833333333299</v>
      </c>
      <c r="BP1374" s="18">
        <v>1498.9193548387</v>
      </c>
      <c r="BQ1374" s="18">
        <v>1145.5999999999999</v>
      </c>
      <c r="BR1374" s="18">
        <v>876.935483870967</v>
      </c>
      <c r="BS1374" s="18">
        <v>634.31935483870905</v>
      </c>
      <c r="BT1374" s="18">
        <v>506.70166666666597</v>
      </c>
      <c r="BU1374" s="18">
        <v>428.812903225806</v>
      </c>
      <c r="BV1374" s="18">
        <v>423.54500000000002</v>
      </c>
      <c r="BW1374" s="18">
        <v>506.77096774193501</v>
      </c>
      <c r="BX1374" s="18">
        <v>658.23548387096696</v>
      </c>
      <c r="BY1374" s="18">
        <v>858.52857142857101</v>
      </c>
      <c r="BZ1374" s="18">
        <v>1072.4387096774101</v>
      </c>
      <c r="CA1374" s="18">
        <v>1257.95</v>
      </c>
      <c r="CB1374" s="18">
        <v>1306.5161290322501</v>
      </c>
      <c r="CC1374" s="18">
        <v>1193.05</v>
      </c>
      <c r="CD1374" s="18">
        <v>981.45483870967701</v>
      </c>
      <c r="CE1374" s="18">
        <v>735.09516129032204</v>
      </c>
      <c r="CF1374" s="18">
        <v>555.64333333333298</v>
      </c>
      <c r="CG1374" s="18">
        <v>556.908064516129</v>
      </c>
      <c r="CH1374" s="18">
        <v>689.04666666666606</v>
      </c>
      <c r="CI1374" s="18">
        <v>909.61774193548297</v>
      </c>
      <c r="CJ1374" s="18">
        <v>1158.22580645161</v>
      </c>
      <c r="CK1374" s="18">
        <v>1378.94642857142</v>
      </c>
      <c r="CL1374" s="18">
        <v>1569.2096774193501</v>
      </c>
      <c r="CM1374" s="18">
        <v>1643.2666666666601</v>
      </c>
      <c r="CN1374" s="18">
        <v>1533.5645161290299</v>
      </c>
      <c r="CO1374" s="18">
        <v>1248.0166666666601</v>
      </c>
      <c r="CP1374" s="18">
        <v>963.47580645161202</v>
      </c>
      <c r="CQ1374" s="18">
        <v>684.86129032257998</v>
      </c>
      <c r="CR1374" s="18">
        <v>532.38</v>
      </c>
      <c r="CS1374" s="18">
        <v>681.33225806451605</v>
      </c>
      <c r="CT1374" s="18">
        <v>917.50666666666598</v>
      </c>
      <c r="CU1374" s="18">
        <v>1224.72580645161</v>
      </c>
      <c r="CV1374" s="18">
        <v>1576.3709677419299</v>
      </c>
      <c r="CW1374" s="18">
        <v>1836.98275862068</v>
      </c>
      <c r="CX1374" s="18">
        <v>1931.9516129032199</v>
      </c>
      <c r="CY1374" s="18">
        <v>1769.8333333333301</v>
      </c>
      <c r="CZ1374" s="18">
        <v>1410.0483870967701</v>
      </c>
      <c r="DA1374" s="18">
        <v>904.02</v>
      </c>
      <c r="DB1374" s="18">
        <v>555.83387096774095</v>
      </c>
      <c r="DC1374" s="18">
        <v>473.55806451612801</v>
      </c>
      <c r="DD1374" s="18">
        <v>549.85</v>
      </c>
      <c r="DE1374" s="18">
        <v>768.95161290322505</v>
      </c>
      <c r="DF1374" s="18">
        <v>1094.5333333333299</v>
      </c>
      <c r="DG1374" s="18">
        <v>1485.9838709677399</v>
      </c>
      <c r="DH1374" s="18">
        <v>1913.4516129032199</v>
      </c>
      <c r="DI1374" s="18">
        <v>2187.3928571428501</v>
      </c>
      <c r="DJ1374" s="18">
        <v>2347.5</v>
      </c>
      <c r="DK1374" s="18">
        <v>2242.4333333333302</v>
      </c>
      <c r="DL1374" s="18">
        <v>1835.4516129032199</v>
      </c>
      <c r="DM1374" s="18">
        <v>1427.61666666666</v>
      </c>
      <c r="DN1374" s="18">
        <v>1108.4774193548301</v>
      </c>
      <c r="DO1374" s="18">
        <v>905.55645161290295</v>
      </c>
      <c r="DP1374" s="18">
        <v>801.55</v>
      </c>
      <c r="DQ1374" s="18">
        <v>834.90967741935401</v>
      </c>
      <c r="DR1374" s="18">
        <v>1036.8416666666601</v>
      </c>
      <c r="DS1374" s="19">
        <v>1340.2166666666601</v>
      </c>
    </row>
    <row r="1375" spans="1:123" x14ac:dyDescent="0.25">
      <c r="A1375" s="12" t="s">
        <v>63</v>
      </c>
      <c r="B1375" s="13">
        <v>21</v>
      </c>
      <c r="C1375" s="13" t="str">
        <f t="shared" si="25"/>
        <v>BB_L_16_GW_GW_SA_Low_GW_GQ_48_001_21</v>
      </c>
      <c r="D1375" s="14">
        <v>10</v>
      </c>
      <c r="E1375" s="14">
        <v>10</v>
      </c>
      <c r="F1375" s="14">
        <v>10</v>
      </c>
      <c r="G1375" s="14">
        <v>10</v>
      </c>
      <c r="H1375" s="14">
        <v>10</v>
      </c>
      <c r="I1375" s="14">
        <v>10</v>
      </c>
      <c r="J1375" s="14">
        <v>10</v>
      </c>
      <c r="K1375" s="14">
        <v>10.0279032258064</v>
      </c>
      <c r="L1375" s="14">
        <v>10.3146666666666</v>
      </c>
      <c r="M1375" s="14">
        <v>11.7598387096774</v>
      </c>
      <c r="N1375" s="14">
        <v>16.312999999999999</v>
      </c>
      <c r="O1375" s="14">
        <v>27.629677419354799</v>
      </c>
      <c r="P1375" s="14">
        <v>49.386290322580599</v>
      </c>
      <c r="Q1375" s="14">
        <v>86.281071428571394</v>
      </c>
      <c r="R1375" s="14">
        <v>134.19677419354801</v>
      </c>
      <c r="S1375" s="14">
        <v>190.40666666666601</v>
      </c>
      <c r="T1375" s="14">
        <v>249.054838709677</v>
      </c>
      <c r="U1375" s="14">
        <v>289.791666666666</v>
      </c>
      <c r="V1375" s="14">
        <v>300.70645161290298</v>
      </c>
      <c r="W1375" s="14">
        <v>284.685483870967</v>
      </c>
      <c r="X1375" s="14">
        <v>254.076666666666</v>
      </c>
      <c r="Y1375" s="14">
        <v>228.16129032257999</v>
      </c>
      <c r="Z1375" s="14">
        <v>215.34</v>
      </c>
      <c r="AA1375" s="14">
        <v>214.59032258064499</v>
      </c>
      <c r="AB1375" s="14">
        <v>225.20483870967701</v>
      </c>
      <c r="AC1375" s="14">
        <v>244.23392857142801</v>
      </c>
      <c r="AD1375" s="14">
        <v>274.10161290322498</v>
      </c>
      <c r="AE1375" s="14">
        <v>304.796666666666</v>
      </c>
      <c r="AF1375" s="14">
        <v>328.99193548387098</v>
      </c>
      <c r="AG1375" s="14">
        <v>333.255</v>
      </c>
      <c r="AH1375" s="14">
        <v>320.22580645161298</v>
      </c>
      <c r="AI1375" s="14">
        <v>290.89677419354803</v>
      </c>
      <c r="AJ1375" s="14">
        <v>253.71666666666599</v>
      </c>
      <c r="AK1375" s="14">
        <v>217.24677419354799</v>
      </c>
      <c r="AL1375" s="14">
        <v>189.69833333333301</v>
      </c>
      <c r="AM1375" s="14">
        <v>170.46774193548299</v>
      </c>
      <c r="AN1375" s="14">
        <v>159.562903225806</v>
      </c>
      <c r="AO1375" s="14">
        <v>157.36428571428499</v>
      </c>
      <c r="AP1375" s="14">
        <v>162.86612903225799</v>
      </c>
      <c r="AQ1375" s="14">
        <v>178.12833333333299</v>
      </c>
      <c r="AR1375" s="14">
        <v>204.94516129032201</v>
      </c>
      <c r="AS1375" s="14">
        <v>227.43499999999901</v>
      </c>
      <c r="AT1375" s="14">
        <v>240.00161290322501</v>
      </c>
      <c r="AU1375" s="14">
        <v>237.08387096774101</v>
      </c>
      <c r="AV1375" s="14">
        <v>217.11500000000001</v>
      </c>
      <c r="AW1375" s="14">
        <v>186.69838709677401</v>
      </c>
      <c r="AX1375" s="14">
        <v>142.1</v>
      </c>
      <c r="AY1375" s="14">
        <v>106.845967741935</v>
      </c>
      <c r="AZ1375" s="14">
        <v>88.302258064516096</v>
      </c>
      <c r="BA1375" s="14">
        <v>80.126551724137897</v>
      </c>
      <c r="BB1375" s="14">
        <v>81.924999999999997</v>
      </c>
      <c r="BC1375" s="14">
        <v>95.264166666666597</v>
      </c>
      <c r="BD1375" s="14">
        <v>119.18064516129</v>
      </c>
      <c r="BE1375" s="14">
        <v>150.87166666666599</v>
      </c>
      <c r="BF1375" s="14">
        <v>159.32903225806399</v>
      </c>
      <c r="BG1375" s="14">
        <v>161.57580645161201</v>
      </c>
      <c r="BH1375" s="14">
        <v>172.48</v>
      </c>
      <c r="BI1375" s="14">
        <v>195.93870967741901</v>
      </c>
      <c r="BJ1375" s="14">
        <v>236.18</v>
      </c>
      <c r="BK1375" s="14">
        <v>288.47419354838701</v>
      </c>
      <c r="BL1375" s="14">
        <v>348.88225806451601</v>
      </c>
      <c r="BM1375" s="14">
        <v>408.40892857142802</v>
      </c>
      <c r="BN1375" s="14">
        <v>462.15322580645102</v>
      </c>
      <c r="BO1375" s="14">
        <v>503.21666666666601</v>
      </c>
      <c r="BP1375" s="14">
        <v>519.24838709677397</v>
      </c>
      <c r="BQ1375" s="14">
        <v>508.95</v>
      </c>
      <c r="BR1375" s="14">
        <v>478.07419354838697</v>
      </c>
      <c r="BS1375" s="14">
        <v>426.43064516128999</v>
      </c>
      <c r="BT1375" s="14">
        <v>381.01166666666597</v>
      </c>
      <c r="BU1375" s="14">
        <v>332.52419354838702</v>
      </c>
      <c r="BV1375" s="14">
        <v>289.875</v>
      </c>
      <c r="BW1375" s="14">
        <v>254.38225806451601</v>
      </c>
      <c r="BX1375" s="14">
        <v>234.1</v>
      </c>
      <c r="BY1375" s="14">
        <v>225.00892857142799</v>
      </c>
      <c r="BZ1375" s="14">
        <v>224.77258064516101</v>
      </c>
      <c r="CA1375" s="14">
        <v>230.08666666666599</v>
      </c>
      <c r="CB1375" s="14">
        <v>233.40967741935401</v>
      </c>
      <c r="CC1375" s="14">
        <v>226.88333333333301</v>
      </c>
      <c r="CD1375" s="14">
        <v>207.59838709677399</v>
      </c>
      <c r="CE1375" s="14">
        <v>175.96774193548299</v>
      </c>
      <c r="CF1375" s="14">
        <v>137.535</v>
      </c>
      <c r="CG1375" s="14">
        <v>114.729032258064</v>
      </c>
      <c r="CH1375" s="14">
        <v>106.129999999999</v>
      </c>
      <c r="CI1375" s="14">
        <v>113.13548387096699</v>
      </c>
      <c r="CJ1375" s="14">
        <v>133.824193548387</v>
      </c>
      <c r="CK1375" s="14">
        <v>163.557142857142</v>
      </c>
      <c r="CL1375" s="14">
        <v>207.28870967741901</v>
      </c>
      <c r="CM1375" s="14">
        <v>266.553333333333</v>
      </c>
      <c r="CN1375" s="14">
        <v>317.88225806451601</v>
      </c>
      <c r="CO1375" s="14">
        <v>345.51833333333298</v>
      </c>
      <c r="CP1375" s="14">
        <v>346.23548387096702</v>
      </c>
      <c r="CQ1375" s="14">
        <v>312.54032258064501</v>
      </c>
      <c r="CR1375" s="14">
        <v>252.84</v>
      </c>
      <c r="CS1375" s="14">
        <v>228.03064516129001</v>
      </c>
      <c r="CT1375" s="14">
        <v>223.33666666666599</v>
      </c>
      <c r="CU1375" s="14">
        <v>239.10483870967701</v>
      </c>
      <c r="CV1375" s="14">
        <v>280.95</v>
      </c>
      <c r="CW1375" s="14">
        <v>344.84482758620601</v>
      </c>
      <c r="CX1375" s="14">
        <v>422.55967741935399</v>
      </c>
      <c r="CY1375" s="14">
        <v>495.41833333333301</v>
      </c>
      <c r="CZ1375" s="14">
        <v>542.685483870967</v>
      </c>
      <c r="DA1375" s="14">
        <v>527.79833333333295</v>
      </c>
      <c r="DB1375" s="14">
        <v>467.77580645161203</v>
      </c>
      <c r="DC1375" s="14">
        <v>411.283870967741</v>
      </c>
      <c r="DD1375" s="14">
        <v>373.38833333333298</v>
      </c>
      <c r="DE1375" s="14">
        <v>352.56451612903197</v>
      </c>
      <c r="DF1375" s="14">
        <v>357.97500000000002</v>
      </c>
      <c r="DG1375" s="14">
        <v>392.94677419354798</v>
      </c>
      <c r="DH1375" s="14">
        <v>463.92258064516102</v>
      </c>
      <c r="DI1375" s="14">
        <v>540.51071428571402</v>
      </c>
      <c r="DJ1375" s="14">
        <v>652.90322580645102</v>
      </c>
      <c r="DK1375" s="14">
        <v>769.77499999999998</v>
      </c>
      <c r="DL1375" s="14">
        <v>837.09516129032204</v>
      </c>
      <c r="DM1375" s="14">
        <v>837.33666666666602</v>
      </c>
      <c r="DN1375" s="14">
        <v>797.10967741935497</v>
      </c>
      <c r="DO1375" s="14">
        <v>737.566129032258</v>
      </c>
      <c r="DP1375" s="14">
        <v>671.39333333333298</v>
      </c>
      <c r="DQ1375" s="14">
        <v>595.46451612903195</v>
      </c>
      <c r="DR1375" s="14">
        <v>550.31166666666604</v>
      </c>
      <c r="DS1375" s="15">
        <v>535.17999999999904</v>
      </c>
    </row>
    <row r="1376" spans="1:123" x14ac:dyDescent="0.25">
      <c r="A1376" s="16" t="s">
        <v>63</v>
      </c>
      <c r="B1376" s="17">
        <v>22</v>
      </c>
      <c r="C1376" s="13" t="str">
        <f t="shared" si="25"/>
        <v>BB_L_16_GW_GW_SA_Low_GW_GQ_48_001_22</v>
      </c>
      <c r="D1376" s="18">
        <v>10</v>
      </c>
      <c r="E1376" s="18">
        <v>10</v>
      </c>
      <c r="F1376" s="18">
        <v>10</v>
      </c>
      <c r="G1376" s="18">
        <v>10</v>
      </c>
      <c r="H1376" s="18">
        <v>10</v>
      </c>
      <c r="I1376" s="18">
        <v>9.9934166666666595</v>
      </c>
      <c r="J1376" s="18">
        <v>9.9351290322580592</v>
      </c>
      <c r="K1376" s="18">
        <v>9.8800645161290301</v>
      </c>
      <c r="L1376" s="18">
        <v>10.2113499999999</v>
      </c>
      <c r="M1376" s="18">
        <v>13.231774193548301</v>
      </c>
      <c r="N1376" s="18">
        <v>26.998000000000001</v>
      </c>
      <c r="O1376" s="18">
        <v>71.936774193548302</v>
      </c>
      <c r="P1376" s="18">
        <v>179.01451612903199</v>
      </c>
      <c r="Q1376" s="18">
        <v>391.89642857142798</v>
      </c>
      <c r="R1376" s="18">
        <v>684.84032258064497</v>
      </c>
      <c r="S1376" s="18">
        <v>1002.46999999999</v>
      </c>
      <c r="T1376" s="18">
        <v>1220.4032258064501</v>
      </c>
      <c r="U1376" s="18">
        <v>1129.56</v>
      </c>
      <c r="V1376" s="18">
        <v>840.52580645161197</v>
      </c>
      <c r="W1376" s="18">
        <v>462.859677419354</v>
      </c>
      <c r="X1376" s="18">
        <v>233.24166666666599</v>
      </c>
      <c r="Y1376" s="18">
        <v>184.6</v>
      </c>
      <c r="Z1376" s="18">
        <v>265.52999999999997</v>
      </c>
      <c r="AA1376" s="18">
        <v>463.67258064516102</v>
      </c>
      <c r="AB1376" s="18">
        <v>765.31129032258002</v>
      </c>
      <c r="AC1376" s="18">
        <v>1124.8535714285699</v>
      </c>
      <c r="AD1376" s="18">
        <v>1575.1129032258</v>
      </c>
      <c r="AE1376" s="18">
        <v>1933.38333333333</v>
      </c>
      <c r="AF1376" s="18">
        <v>2078.5645161290299</v>
      </c>
      <c r="AG1376" s="18">
        <v>1862.0166666666601</v>
      </c>
      <c r="AH1376" s="18">
        <v>1493.8225806451601</v>
      </c>
      <c r="AI1376" s="18">
        <v>1018.52419354838</v>
      </c>
      <c r="AJ1376" s="18">
        <v>613.69833333333304</v>
      </c>
      <c r="AK1376" s="18">
        <v>358.83064516129002</v>
      </c>
      <c r="AL1376" s="18">
        <v>242.75</v>
      </c>
      <c r="AM1376" s="18">
        <v>221.96612903225801</v>
      </c>
      <c r="AN1376" s="18">
        <v>291.27903225806398</v>
      </c>
      <c r="AO1376" s="18">
        <v>442.81428571428501</v>
      </c>
      <c r="AP1376" s="18">
        <v>691.37419354838698</v>
      </c>
      <c r="AQ1376" s="18">
        <v>1097.07</v>
      </c>
      <c r="AR1376" s="18">
        <v>1672.5483870967701</v>
      </c>
      <c r="AS1376" s="18">
        <v>2089.7833333333301</v>
      </c>
      <c r="AT1376" s="18">
        <v>2271.7419354838698</v>
      </c>
      <c r="AU1376" s="18">
        <v>2144.1290322580599</v>
      </c>
      <c r="AV1376" s="18">
        <v>1768.45</v>
      </c>
      <c r="AW1376" s="18">
        <v>1294.5967741935401</v>
      </c>
      <c r="AX1376" s="18">
        <v>782.03166666666596</v>
      </c>
      <c r="AY1376" s="18">
        <v>501.18387096774097</v>
      </c>
      <c r="AZ1376" s="18">
        <v>440.34354838709601</v>
      </c>
      <c r="BA1376" s="18">
        <v>496.02413793103398</v>
      </c>
      <c r="BB1376" s="18">
        <v>667.066129032258</v>
      </c>
      <c r="BC1376" s="18">
        <v>923.08833333333303</v>
      </c>
      <c r="BD1376" s="18">
        <v>1180.8709677419299</v>
      </c>
      <c r="BE1376" s="18">
        <v>1215.1666666666599</v>
      </c>
      <c r="BF1376" s="18">
        <v>934.99677419354805</v>
      </c>
      <c r="BG1376" s="18">
        <v>631.33709677419301</v>
      </c>
      <c r="BH1376" s="18">
        <v>579.19666666666603</v>
      </c>
      <c r="BI1376" s="18">
        <v>754.01935483870898</v>
      </c>
      <c r="BJ1376" s="18">
        <v>1130.45166666666</v>
      </c>
      <c r="BK1376" s="18">
        <v>1607.4516129032199</v>
      </c>
      <c r="BL1376" s="18">
        <v>2095.0645161290299</v>
      </c>
      <c r="BM1376" s="18">
        <v>2486.9285714285702</v>
      </c>
      <c r="BN1376" s="18">
        <v>2724.38709677419</v>
      </c>
      <c r="BO1376" s="18">
        <v>2753.61666666666</v>
      </c>
      <c r="BP1376" s="18">
        <v>2503.6290322580599</v>
      </c>
      <c r="BQ1376" s="18">
        <v>2010.11666666666</v>
      </c>
      <c r="BR1376" s="18">
        <v>1488.03225806451</v>
      </c>
      <c r="BS1376" s="18">
        <v>919.24032258064506</v>
      </c>
      <c r="BT1376" s="18">
        <v>593.61666666666599</v>
      </c>
      <c r="BU1376" s="18">
        <v>367.15322580645102</v>
      </c>
      <c r="BV1376" s="18">
        <v>258.03666666666601</v>
      </c>
      <c r="BW1376" s="18">
        <v>254.293548387096</v>
      </c>
      <c r="BX1376" s="18">
        <v>367.26129032258001</v>
      </c>
      <c r="BY1376" s="18">
        <v>609.82857142857097</v>
      </c>
      <c r="BZ1376" s="18">
        <v>995.83064516129002</v>
      </c>
      <c r="CA1376" s="18">
        <v>1547.6</v>
      </c>
      <c r="CB1376" s="18">
        <v>2064.16129032258</v>
      </c>
      <c r="CC1376" s="18">
        <v>2336.5833333333298</v>
      </c>
      <c r="CD1376" s="18">
        <v>2246.9193548387002</v>
      </c>
      <c r="CE1376" s="18">
        <v>1846.9838709677399</v>
      </c>
      <c r="CF1376" s="18">
        <v>1252.4000000000001</v>
      </c>
      <c r="CG1376" s="18">
        <v>878.22580645161304</v>
      </c>
      <c r="CH1376" s="18">
        <v>741.52666666666596</v>
      </c>
      <c r="CI1376" s="18">
        <v>854.10322580645095</v>
      </c>
      <c r="CJ1376" s="18">
        <v>1149.9870967741899</v>
      </c>
      <c r="CK1376" s="18">
        <v>1529.3392857142801</v>
      </c>
      <c r="CL1376" s="18">
        <v>2000.2096774193501</v>
      </c>
      <c r="CM1376" s="18">
        <v>2464.5500000000002</v>
      </c>
      <c r="CN1376" s="18">
        <v>2611.2419354838698</v>
      </c>
      <c r="CO1376" s="18">
        <v>2338.13333333333</v>
      </c>
      <c r="CP1376" s="18">
        <v>1818.72580645161</v>
      </c>
      <c r="CQ1376" s="18">
        <v>1119.9774193548301</v>
      </c>
      <c r="CR1376" s="18">
        <v>428.51666666666603</v>
      </c>
      <c r="CS1376" s="18">
        <v>368.60483870967698</v>
      </c>
      <c r="CT1376" s="18">
        <v>487.96499999999997</v>
      </c>
      <c r="CU1376" s="18">
        <v>764.89193548387095</v>
      </c>
      <c r="CV1376" s="18">
        <v>1208.88709677419</v>
      </c>
      <c r="CW1376" s="18">
        <v>1690.48275862068</v>
      </c>
      <c r="CX1376" s="18">
        <v>2081.1129032258</v>
      </c>
      <c r="CY1376" s="18">
        <v>2224.7166666666599</v>
      </c>
      <c r="CZ1376" s="18">
        <v>1986.5161290322501</v>
      </c>
      <c r="DA1376" s="18">
        <v>1241.52666666666</v>
      </c>
      <c r="DB1376" s="18">
        <v>564.30483870967703</v>
      </c>
      <c r="DC1376" s="18">
        <v>298.19677419354798</v>
      </c>
      <c r="DD1376" s="18">
        <v>226.24833333333299</v>
      </c>
      <c r="DE1376" s="18">
        <v>274.56774193548301</v>
      </c>
      <c r="DF1376" s="18">
        <v>458.08499999999998</v>
      </c>
      <c r="DG1376" s="18">
        <v>794.95322580645097</v>
      </c>
      <c r="DH1376" s="18">
        <v>1308.2096774193501</v>
      </c>
      <c r="DI1376" s="18">
        <v>1758.1428571428501</v>
      </c>
      <c r="DJ1376" s="18">
        <v>2286.0483870967701</v>
      </c>
      <c r="DK1376" s="18">
        <v>2577.9499999999998</v>
      </c>
      <c r="DL1376" s="18">
        <v>2350.4677419354798</v>
      </c>
      <c r="DM1376" s="18">
        <v>1808.85</v>
      </c>
      <c r="DN1376" s="18">
        <v>1233.4516129032199</v>
      </c>
      <c r="DO1376" s="18">
        <v>798.74193548387098</v>
      </c>
      <c r="DP1376" s="18">
        <v>513.65</v>
      </c>
      <c r="DQ1376" s="18">
        <v>362.71774193548299</v>
      </c>
      <c r="DR1376" s="18">
        <v>425.12833333333299</v>
      </c>
      <c r="DS1376" s="19">
        <v>669.57999999999902</v>
      </c>
    </row>
    <row r="1377" spans="1:123" x14ac:dyDescent="0.25">
      <c r="A1377" s="12" t="s">
        <v>63</v>
      </c>
      <c r="B1377" s="13">
        <v>23</v>
      </c>
      <c r="C1377" s="13" t="str">
        <f t="shared" si="25"/>
        <v>BB_L_16_GW_GW_SA_Low_GW_GQ_48_001_23</v>
      </c>
      <c r="D1377" s="14">
        <v>10</v>
      </c>
      <c r="E1377" s="14">
        <v>10</v>
      </c>
      <c r="F1377" s="14">
        <v>10</v>
      </c>
      <c r="G1377" s="14">
        <v>10</v>
      </c>
      <c r="H1377" s="14">
        <v>10</v>
      </c>
      <c r="I1377" s="14">
        <v>10</v>
      </c>
      <c r="J1377" s="14">
        <v>10</v>
      </c>
      <c r="K1377" s="14">
        <v>10.0179032258064</v>
      </c>
      <c r="L1377" s="14">
        <v>10.2995</v>
      </c>
      <c r="M1377" s="14">
        <v>12.213709677419301</v>
      </c>
      <c r="N1377" s="14">
        <v>20.1056666666666</v>
      </c>
      <c r="O1377" s="14">
        <v>44.777903225806398</v>
      </c>
      <c r="P1377" s="14">
        <v>102.43564516129</v>
      </c>
      <c r="Q1377" s="14">
        <v>217.53571428571399</v>
      </c>
      <c r="R1377" s="14">
        <v>387.09032258064502</v>
      </c>
      <c r="S1377" s="14">
        <v>598.84166666666601</v>
      </c>
      <c r="T1377" s="14">
        <v>803.89677419354803</v>
      </c>
      <c r="U1377" s="14">
        <v>882.16499999999905</v>
      </c>
      <c r="V1377" s="14">
        <v>815.83870967741905</v>
      </c>
      <c r="W1377" s="14">
        <v>634.31774193548301</v>
      </c>
      <c r="X1377" s="14">
        <v>459.57833333333298</v>
      </c>
      <c r="Y1377" s="14">
        <v>365.55806451612898</v>
      </c>
      <c r="Z1377" s="14">
        <v>352.94333333333299</v>
      </c>
      <c r="AA1377" s="14">
        <v>410.783870967741</v>
      </c>
      <c r="AB1377" s="14">
        <v>532.36612903225796</v>
      </c>
      <c r="AC1377" s="14">
        <v>699.09821428571399</v>
      </c>
      <c r="AD1377" s="14">
        <v>937.00161290322501</v>
      </c>
      <c r="AE1377" s="14">
        <v>1168.56666666666</v>
      </c>
      <c r="AF1377" s="14">
        <v>1336.8064516129</v>
      </c>
      <c r="AG1377" s="14">
        <v>1341.2333333333299</v>
      </c>
      <c r="AH1377" s="14">
        <v>1222.69354838709</v>
      </c>
      <c r="AI1377" s="14">
        <v>1003.16612903225</v>
      </c>
      <c r="AJ1377" s="14">
        <v>762.96333333333303</v>
      </c>
      <c r="AK1377" s="14">
        <v>563.56290322580605</v>
      </c>
      <c r="AL1377" s="14">
        <v>434.63</v>
      </c>
      <c r="AM1377" s="14">
        <v>360.09677419354801</v>
      </c>
      <c r="AN1377" s="14">
        <v>335.50161290322501</v>
      </c>
      <c r="AO1377" s="14">
        <v>359.60714285714198</v>
      </c>
      <c r="AP1377" s="14">
        <v>433.50645161290299</v>
      </c>
      <c r="AQ1377" s="14">
        <v>582.64</v>
      </c>
      <c r="AR1377" s="14">
        <v>832.15322580645102</v>
      </c>
      <c r="AS1377" s="14">
        <v>1052.4349999999999</v>
      </c>
      <c r="AT1377" s="14">
        <v>1213.6774193548299</v>
      </c>
      <c r="AU1377" s="14">
        <v>1254.7419354838701</v>
      </c>
      <c r="AV1377" s="14">
        <v>1163.63333333333</v>
      </c>
      <c r="AW1377" s="14">
        <v>993.033870967741</v>
      </c>
      <c r="AX1377" s="14">
        <v>734.49666666666599</v>
      </c>
      <c r="AY1377" s="14">
        <v>534.58225806451605</v>
      </c>
      <c r="AZ1377" s="14">
        <v>439.546774193548</v>
      </c>
      <c r="BA1377" s="14">
        <v>407.365517241379</v>
      </c>
      <c r="BB1377" s="14">
        <v>431.60483870967698</v>
      </c>
      <c r="BC1377" s="14">
        <v>515.12333333333299</v>
      </c>
      <c r="BD1377" s="14">
        <v>642.29354838709605</v>
      </c>
      <c r="BE1377" s="14">
        <v>761.16166666666595</v>
      </c>
      <c r="BF1377" s="14">
        <v>710.388709677419</v>
      </c>
      <c r="BG1377" s="14">
        <v>595.9</v>
      </c>
      <c r="BH1377" s="14">
        <v>564.07999999999902</v>
      </c>
      <c r="BI1377" s="14">
        <v>633.18064516129004</v>
      </c>
      <c r="BJ1377" s="14">
        <v>814.55</v>
      </c>
      <c r="BK1377" s="14">
        <v>1072.82741935483</v>
      </c>
      <c r="BL1377" s="14">
        <v>1366.7580645161199</v>
      </c>
      <c r="BM1377" s="14">
        <v>1640.17857142857</v>
      </c>
      <c r="BN1377" s="14">
        <v>1863.1129032258</v>
      </c>
      <c r="BO1377" s="14">
        <v>1990.6</v>
      </c>
      <c r="BP1377" s="14">
        <v>1963.22580645161</v>
      </c>
      <c r="BQ1377" s="14">
        <v>1779.7666666666601</v>
      </c>
      <c r="BR1377" s="14">
        <v>1515.7580645161199</v>
      </c>
      <c r="BS1377" s="14">
        <v>1166.5483870967701</v>
      </c>
      <c r="BT1377" s="14">
        <v>917.64333333333298</v>
      </c>
      <c r="BU1377" s="14">
        <v>699.66290322580596</v>
      </c>
      <c r="BV1377" s="14">
        <v>547.01333333333298</v>
      </c>
      <c r="BW1377" s="14">
        <v>452.69032258064499</v>
      </c>
      <c r="BX1377" s="14">
        <v>435.70645161290298</v>
      </c>
      <c r="BY1377" s="14">
        <v>489.54464285714198</v>
      </c>
      <c r="BZ1377" s="14">
        <v>620.44516129032195</v>
      </c>
      <c r="CA1377" s="14">
        <v>844.44166666666604</v>
      </c>
      <c r="CB1377" s="14">
        <v>1092.45806451612</v>
      </c>
      <c r="CC1377" s="14">
        <v>1271.18333333333</v>
      </c>
      <c r="CD1377" s="14">
        <v>1294.4354838709601</v>
      </c>
      <c r="CE1377" s="14">
        <v>1170.5161290322501</v>
      </c>
      <c r="CF1377" s="14">
        <v>915.31500000000005</v>
      </c>
      <c r="CG1377" s="14">
        <v>712.38064516128998</v>
      </c>
      <c r="CH1377" s="14">
        <v>593.76166666666597</v>
      </c>
      <c r="CI1377" s="14">
        <v>585.75</v>
      </c>
      <c r="CJ1377" s="14">
        <v>678.28548387096703</v>
      </c>
      <c r="CK1377" s="14">
        <v>836.20892857142803</v>
      </c>
      <c r="CL1377" s="14">
        <v>1071.3612903225801</v>
      </c>
      <c r="CM1377" s="14">
        <v>1367.9</v>
      </c>
      <c r="CN1377" s="14">
        <v>1582.83870967741</v>
      </c>
      <c r="CO1377" s="14">
        <v>1602.18333333333</v>
      </c>
      <c r="CP1377" s="14">
        <v>1461.3064516129</v>
      </c>
      <c r="CQ1377" s="14">
        <v>1132.7451612903201</v>
      </c>
      <c r="CR1377" s="14">
        <v>676.04499999999996</v>
      </c>
      <c r="CS1377" s="14">
        <v>551.73870967741902</v>
      </c>
      <c r="CT1377" s="14">
        <v>553.18499999999995</v>
      </c>
      <c r="CU1377" s="14">
        <v>663.73225806451603</v>
      </c>
      <c r="CV1377" s="14">
        <v>897.73870967741902</v>
      </c>
      <c r="CW1377" s="14">
        <v>1212.41379310344</v>
      </c>
      <c r="CX1377" s="14">
        <v>1551.8709677419299</v>
      </c>
      <c r="CY1377" s="14">
        <v>1791.61666666666</v>
      </c>
      <c r="CZ1377" s="14">
        <v>1828.77419354838</v>
      </c>
      <c r="DA1377" s="14">
        <v>1476.45</v>
      </c>
      <c r="DB1377" s="14">
        <v>997.21774193548299</v>
      </c>
      <c r="DC1377" s="14">
        <v>705.39677419354803</v>
      </c>
      <c r="DD1377" s="14">
        <v>558.79</v>
      </c>
      <c r="DE1377" s="14">
        <v>500.95</v>
      </c>
      <c r="DF1377" s="14">
        <v>550.29833333333295</v>
      </c>
      <c r="DG1377" s="14">
        <v>715.046774193548</v>
      </c>
      <c r="DH1377" s="14">
        <v>1017.98709677419</v>
      </c>
      <c r="DI1377" s="14">
        <v>1328.92857142857</v>
      </c>
      <c r="DJ1377" s="14">
        <v>1752.16129032258</v>
      </c>
      <c r="DK1377" s="14">
        <v>2140.9833333333299</v>
      </c>
      <c r="DL1377" s="14">
        <v>2239.38709677419</v>
      </c>
      <c r="DM1377" s="14">
        <v>2048.1666666666601</v>
      </c>
      <c r="DN1377" s="14">
        <v>1725.9838709677399</v>
      </c>
      <c r="DO1377" s="14">
        <v>1403.9516129032199</v>
      </c>
      <c r="DP1377" s="14">
        <v>1129.82666666666</v>
      </c>
      <c r="DQ1377" s="14">
        <v>892.4</v>
      </c>
      <c r="DR1377" s="14">
        <v>802.85166666666601</v>
      </c>
      <c r="DS1377" s="15">
        <v>845.52833333333297</v>
      </c>
    </row>
    <row r="1378" spans="1:123" x14ac:dyDescent="0.25">
      <c r="A1378" s="16" t="s">
        <v>63</v>
      </c>
      <c r="B1378" s="17">
        <v>24</v>
      </c>
      <c r="C1378" s="13" t="str">
        <f t="shared" si="25"/>
        <v>BB_L_16_GW_GW_SA_Low_GW_GQ_48_001_24</v>
      </c>
      <c r="D1378" s="18">
        <v>10</v>
      </c>
      <c r="E1378" s="18">
        <v>10</v>
      </c>
      <c r="F1378" s="18">
        <v>10</v>
      </c>
      <c r="G1378" s="18">
        <v>10</v>
      </c>
      <c r="H1378" s="18">
        <v>10</v>
      </c>
      <c r="I1378" s="18">
        <v>10</v>
      </c>
      <c r="J1378" s="18">
        <v>10</v>
      </c>
      <c r="K1378" s="18">
        <v>10</v>
      </c>
      <c r="L1378" s="18">
        <v>10.011666666666599</v>
      </c>
      <c r="M1378" s="18">
        <v>10.1127419354838</v>
      </c>
      <c r="N1378" s="18">
        <v>10.6018333333333</v>
      </c>
      <c r="O1378" s="18">
        <v>12.4082258064516</v>
      </c>
      <c r="P1378" s="18">
        <v>17.472096774193499</v>
      </c>
      <c r="Q1378" s="18">
        <v>30.039107142857102</v>
      </c>
      <c r="R1378" s="18">
        <v>53.325483870967702</v>
      </c>
      <c r="S1378" s="18">
        <v>93.1724999999999</v>
      </c>
      <c r="T1378" s="18">
        <v>154.95645161290301</v>
      </c>
      <c r="U1378" s="18">
        <v>228.92666666666599</v>
      </c>
      <c r="V1378" s="18">
        <v>282.629032258064</v>
      </c>
      <c r="W1378" s="18">
        <v>313.49677419354799</v>
      </c>
      <c r="X1378" s="18">
        <v>309.16833333333301</v>
      </c>
      <c r="Y1378" s="18">
        <v>285.80967741935399</v>
      </c>
      <c r="Z1378" s="18">
        <v>262.11500000000001</v>
      </c>
      <c r="AA1378" s="18">
        <v>243.75483870967699</v>
      </c>
      <c r="AB1378" s="18">
        <v>234.10645161290299</v>
      </c>
      <c r="AC1378" s="18">
        <v>234.91071428571399</v>
      </c>
      <c r="AD1378" s="18">
        <v>249.38064516129</v>
      </c>
      <c r="AE1378" s="18">
        <v>277.20999999999998</v>
      </c>
      <c r="AF1378" s="18">
        <v>316.23870967741902</v>
      </c>
      <c r="AG1378" s="18">
        <v>354.18833333333299</v>
      </c>
      <c r="AH1378" s="18">
        <v>371.803225806451</v>
      </c>
      <c r="AI1378" s="18">
        <v>370.970967741935</v>
      </c>
      <c r="AJ1378" s="18">
        <v>350.005</v>
      </c>
      <c r="AK1378" s="18">
        <v>314.96451612903201</v>
      </c>
      <c r="AL1378" s="18">
        <v>279.03333333333302</v>
      </c>
      <c r="AM1378" s="18">
        <v>245.60806451612899</v>
      </c>
      <c r="AN1378" s="18">
        <v>216.638709677419</v>
      </c>
      <c r="AO1378" s="18">
        <v>195.98571428571401</v>
      </c>
      <c r="AP1378" s="18">
        <v>182.36290322580601</v>
      </c>
      <c r="AQ1378" s="18">
        <v>177.14</v>
      </c>
      <c r="AR1378" s="18">
        <v>188.59032258064499</v>
      </c>
      <c r="AS1378" s="18">
        <v>211.17999999999901</v>
      </c>
      <c r="AT1378" s="18">
        <v>243.11129032258</v>
      </c>
      <c r="AU1378" s="18">
        <v>269.66290322580602</v>
      </c>
      <c r="AV1378" s="18">
        <v>281.16833333333301</v>
      </c>
      <c r="AW1378" s="18">
        <v>276.51451612903202</v>
      </c>
      <c r="AX1378" s="18">
        <v>243.33499999999901</v>
      </c>
      <c r="AY1378" s="18">
        <v>199.19516129032201</v>
      </c>
      <c r="AZ1378" s="18">
        <v>164.01935483870901</v>
      </c>
      <c r="BA1378" s="18">
        <v>136.396551724137</v>
      </c>
      <c r="BB1378" s="18">
        <v>113.80161290322501</v>
      </c>
      <c r="BC1378" s="18">
        <v>102.306666666666</v>
      </c>
      <c r="BD1378" s="18">
        <v>108.053225806451</v>
      </c>
      <c r="BE1378" s="18">
        <v>140.84333333333299</v>
      </c>
      <c r="BF1378" s="18">
        <v>166.6</v>
      </c>
      <c r="BG1378" s="18">
        <v>179.908064516129</v>
      </c>
      <c r="BH1378" s="18">
        <v>183.31666666666601</v>
      </c>
      <c r="BI1378" s="18">
        <v>187.1</v>
      </c>
      <c r="BJ1378" s="18">
        <v>200.55666666666599</v>
      </c>
      <c r="BK1378" s="18">
        <v>228.533870967741</v>
      </c>
      <c r="BL1378" s="18">
        <v>272.33709677419301</v>
      </c>
      <c r="BM1378" s="18">
        <v>327.41071428571399</v>
      </c>
      <c r="BN1378" s="18">
        <v>391.74193548387098</v>
      </c>
      <c r="BO1378" s="18">
        <v>461.46666666666601</v>
      </c>
      <c r="BP1378" s="18">
        <v>521.67741935483798</v>
      </c>
      <c r="BQ1378" s="18">
        <v>563.00499999999897</v>
      </c>
      <c r="BR1378" s="18">
        <v>571.79516129032197</v>
      </c>
      <c r="BS1378" s="18">
        <v>551.93064516129004</v>
      </c>
      <c r="BT1378" s="18">
        <v>517.40499999999997</v>
      </c>
      <c r="BU1378" s="18">
        <v>468.18225806451602</v>
      </c>
      <c r="BV1378" s="18">
        <v>414.46166666666602</v>
      </c>
      <c r="BW1378" s="18">
        <v>358.52258064516099</v>
      </c>
      <c r="BX1378" s="18">
        <v>315.10645161290302</v>
      </c>
      <c r="BY1378" s="18">
        <v>282.082142857142</v>
      </c>
      <c r="BZ1378" s="18">
        <v>260.98870967741902</v>
      </c>
      <c r="CA1378" s="18">
        <v>253.2</v>
      </c>
      <c r="CB1378" s="18">
        <v>260.35806451612899</v>
      </c>
      <c r="CC1378" s="18">
        <v>273.66999999999899</v>
      </c>
      <c r="CD1378" s="18">
        <v>279.35483870967698</v>
      </c>
      <c r="CE1378" s="18">
        <v>270.06774193548301</v>
      </c>
      <c r="CF1378" s="18">
        <v>238.009999999999</v>
      </c>
      <c r="CG1378" s="18">
        <v>201.97741935483799</v>
      </c>
      <c r="CH1378" s="18">
        <v>168.50666666666601</v>
      </c>
      <c r="CI1378" s="18">
        <v>144.88225806451601</v>
      </c>
      <c r="CJ1378" s="18">
        <v>135.59032258064499</v>
      </c>
      <c r="CK1378" s="18">
        <v>140.65892857142799</v>
      </c>
      <c r="CL1378" s="18">
        <v>163.40161290322499</v>
      </c>
      <c r="CM1378" s="18">
        <v>212.935</v>
      </c>
      <c r="CN1378" s="18">
        <v>276.53548387096703</v>
      </c>
      <c r="CO1378" s="18">
        <v>339.488333333333</v>
      </c>
      <c r="CP1378" s="18">
        <v>381.19032258064499</v>
      </c>
      <c r="CQ1378" s="18">
        <v>389.277419354838</v>
      </c>
      <c r="CR1378" s="18">
        <v>350.10833333333301</v>
      </c>
      <c r="CS1378" s="18">
        <v>307.19516129032201</v>
      </c>
      <c r="CT1378" s="18">
        <v>275.83666666666602</v>
      </c>
      <c r="CU1378" s="18">
        <v>257.04193548387002</v>
      </c>
      <c r="CV1378" s="18">
        <v>256.65483870967699</v>
      </c>
      <c r="CW1378" s="18">
        <v>283.92586206896499</v>
      </c>
      <c r="CX1378" s="18">
        <v>340.46612903225798</v>
      </c>
      <c r="CY1378" s="18">
        <v>422.291666666666</v>
      </c>
      <c r="CZ1378" s="18">
        <v>513.34838709677399</v>
      </c>
      <c r="DA1378" s="18">
        <v>581.09333333333302</v>
      </c>
      <c r="DB1378" s="18">
        <v>579.91935483870895</v>
      </c>
      <c r="DC1378" s="18">
        <v>534.44193548387102</v>
      </c>
      <c r="DD1378" s="18">
        <v>484.53500000000003</v>
      </c>
      <c r="DE1378" s="18">
        <v>433.841935483871</v>
      </c>
      <c r="DF1378" s="18">
        <v>396.053333333333</v>
      </c>
      <c r="DG1378" s="18">
        <v>377.58387096774101</v>
      </c>
      <c r="DH1378" s="18">
        <v>386.96129032258</v>
      </c>
      <c r="DI1378" s="18">
        <v>421.80178571428502</v>
      </c>
      <c r="DJ1378" s="18">
        <v>505.34354838709601</v>
      </c>
      <c r="DK1378" s="18">
        <v>637.43666666666604</v>
      </c>
      <c r="DL1378" s="18">
        <v>779.53709677419295</v>
      </c>
      <c r="DM1378" s="18">
        <v>865.03666666666595</v>
      </c>
      <c r="DN1378" s="18">
        <v>895.46451612903195</v>
      </c>
      <c r="DO1378" s="18">
        <v>879.76774193548397</v>
      </c>
      <c r="DP1378" s="18">
        <v>834.43833333333305</v>
      </c>
      <c r="DQ1378" s="18">
        <v>754.37903225806394</v>
      </c>
      <c r="DR1378" s="18">
        <v>680.38666666666597</v>
      </c>
      <c r="DS1378" s="19">
        <v>624.08000000000004</v>
      </c>
    </row>
    <row r="1379" spans="1:123" x14ac:dyDescent="0.25">
      <c r="A1379" s="12" t="s">
        <v>63</v>
      </c>
      <c r="B1379" s="13">
        <v>25</v>
      </c>
      <c r="C1379" s="13" t="str">
        <f t="shared" si="25"/>
        <v>BB_L_16_GW_GW_SA_Low_GW_GQ_48_001_25</v>
      </c>
      <c r="D1379" s="14">
        <v>10</v>
      </c>
      <c r="E1379" s="14">
        <v>10</v>
      </c>
      <c r="F1379" s="14">
        <v>10</v>
      </c>
      <c r="G1379" s="14">
        <v>10</v>
      </c>
      <c r="H1379" s="14">
        <v>10</v>
      </c>
      <c r="I1379" s="14">
        <v>9.9920499999999901</v>
      </c>
      <c r="J1379" s="14">
        <v>9.9288709677419291</v>
      </c>
      <c r="K1379" s="14">
        <v>9.8504838709677394</v>
      </c>
      <c r="L1379" s="14">
        <v>9.7745333333333306</v>
      </c>
      <c r="M1379" s="14">
        <v>9.7643225806451603</v>
      </c>
      <c r="N1379" s="14">
        <v>10.1739333333333</v>
      </c>
      <c r="O1379" s="14">
        <v>12.598548387096701</v>
      </c>
      <c r="P1379" s="14">
        <v>22.173064516128999</v>
      </c>
      <c r="Q1379" s="14">
        <v>54.462499999999899</v>
      </c>
      <c r="R1379" s="14">
        <v>130.96693548387</v>
      </c>
      <c r="S1379" s="14">
        <v>291.428333333333</v>
      </c>
      <c r="T1379" s="14">
        <v>577.94516129032195</v>
      </c>
      <c r="U1379" s="14">
        <v>926.68166666666605</v>
      </c>
      <c r="V1379" s="14">
        <v>1110.22580645161</v>
      </c>
      <c r="W1379" s="14">
        <v>1011.61612903225</v>
      </c>
      <c r="X1379" s="14">
        <v>684.34666666666601</v>
      </c>
      <c r="Y1379" s="14">
        <v>402.49516129032202</v>
      </c>
      <c r="Z1379" s="14">
        <v>256.36666666666599</v>
      </c>
      <c r="AA1379" s="14">
        <v>209.91774193548301</v>
      </c>
      <c r="AB1379" s="14">
        <v>243.01935483870901</v>
      </c>
      <c r="AC1379" s="14">
        <v>353.02857142857101</v>
      </c>
      <c r="AD1379" s="14">
        <v>590.69516129032195</v>
      </c>
      <c r="AE1379" s="14">
        <v>935.92833333333294</v>
      </c>
      <c r="AF1379" s="14">
        <v>1372.33870967741</v>
      </c>
      <c r="AG1379" s="14">
        <v>1763.65</v>
      </c>
      <c r="AH1379" s="14">
        <v>1905.0645161290299</v>
      </c>
      <c r="AI1379" s="14">
        <v>1811.08064516129</v>
      </c>
      <c r="AJ1379" s="14">
        <v>1501.8</v>
      </c>
      <c r="AK1379" s="14">
        <v>1104.14354838709</v>
      </c>
      <c r="AL1379" s="14">
        <v>772.738333333333</v>
      </c>
      <c r="AM1379" s="14">
        <v>526.46290322580603</v>
      </c>
      <c r="AN1379" s="14">
        <v>362.02580645161203</v>
      </c>
      <c r="AO1379" s="14">
        <v>280.746428571428</v>
      </c>
      <c r="AP1379" s="14">
        <v>267.46774193548299</v>
      </c>
      <c r="AQ1379" s="14">
        <v>349.01666666666603</v>
      </c>
      <c r="AR1379" s="14">
        <v>621.19032258064499</v>
      </c>
      <c r="AS1379" s="14">
        <v>990.236666666666</v>
      </c>
      <c r="AT1379" s="14">
        <v>1480.16129032258</v>
      </c>
      <c r="AU1379" s="14">
        <v>1888.1451612903199</v>
      </c>
      <c r="AV1379" s="14">
        <v>2090.13333333333</v>
      </c>
      <c r="AW1379" s="14">
        <v>2059.4838709677401</v>
      </c>
      <c r="AX1379" s="14">
        <v>1663.15</v>
      </c>
      <c r="AY1379" s="14">
        <v>1155.09193548387</v>
      </c>
      <c r="AZ1379" s="14">
        <v>811.96774193548299</v>
      </c>
      <c r="BA1379" s="14">
        <v>600.02758620689599</v>
      </c>
      <c r="BB1379" s="14">
        <v>482.08870967741899</v>
      </c>
      <c r="BC1379" s="14">
        <v>484.92</v>
      </c>
      <c r="BD1379" s="14">
        <v>644.99032258064506</v>
      </c>
      <c r="BE1379" s="14">
        <v>1005.05833333333</v>
      </c>
      <c r="BF1379" s="14">
        <v>1143.27419354838</v>
      </c>
      <c r="BG1379" s="14">
        <v>1036.83870967741</v>
      </c>
      <c r="BH1379" s="14">
        <v>830.67</v>
      </c>
      <c r="BI1379" s="14">
        <v>663.09354838709601</v>
      </c>
      <c r="BJ1379" s="14">
        <v>598.91166666666595</v>
      </c>
      <c r="BK1379" s="14">
        <v>699.75645161290299</v>
      </c>
      <c r="BL1379" s="14">
        <v>960.36451612903204</v>
      </c>
      <c r="BM1379" s="14">
        <v>1326.6428571428501</v>
      </c>
      <c r="BN1379" s="14">
        <v>1747.1129032258</v>
      </c>
      <c r="BO1379" s="14">
        <v>2168.75</v>
      </c>
      <c r="BP1379" s="14">
        <v>2471.4677419354798</v>
      </c>
      <c r="BQ1379" s="14">
        <v>2581.0166666666601</v>
      </c>
      <c r="BR1379" s="14">
        <v>2449.27419354838</v>
      </c>
      <c r="BS1379" s="14">
        <v>2054.9193548387002</v>
      </c>
      <c r="BT1379" s="14">
        <v>1636.88333333333</v>
      </c>
      <c r="BU1379" s="14">
        <v>1174.61612903225</v>
      </c>
      <c r="BV1379" s="14">
        <v>791.72833333333301</v>
      </c>
      <c r="BW1379" s="14">
        <v>497.89032258064498</v>
      </c>
      <c r="BX1379" s="14">
        <v>343.94354838709597</v>
      </c>
      <c r="BY1379" s="14">
        <v>288.205357142857</v>
      </c>
      <c r="BZ1379" s="14">
        <v>338.55483870967703</v>
      </c>
      <c r="CA1379" s="14">
        <v>552.29666666666606</v>
      </c>
      <c r="CB1379" s="14">
        <v>949.94193548387102</v>
      </c>
      <c r="CC1379" s="14">
        <v>1458.31666666666</v>
      </c>
      <c r="CD1379" s="14">
        <v>1876.96774193548</v>
      </c>
      <c r="CE1379" s="14">
        <v>2129.0161290322499</v>
      </c>
      <c r="CF1379" s="14">
        <v>2036.4166666666599</v>
      </c>
      <c r="CG1379" s="14">
        <v>1699.0483870967701</v>
      </c>
      <c r="CH1379" s="14">
        <v>1301.7</v>
      </c>
      <c r="CI1379" s="14">
        <v>982.10161290322503</v>
      </c>
      <c r="CJ1379" s="14">
        <v>811.435483870967</v>
      </c>
      <c r="CK1379" s="14">
        <v>803.36428571428496</v>
      </c>
      <c r="CL1379" s="14">
        <v>978.55806451612898</v>
      </c>
      <c r="CM1379" s="14">
        <v>1405.2333333333299</v>
      </c>
      <c r="CN1379" s="14">
        <v>1904.3709677419299</v>
      </c>
      <c r="CO1379" s="14">
        <v>2289.1</v>
      </c>
      <c r="CP1379" s="14">
        <v>2378.8064516129002</v>
      </c>
      <c r="CQ1379" s="14">
        <v>2044.1774193548299</v>
      </c>
      <c r="CR1379" s="14">
        <v>1123.8050000000001</v>
      </c>
      <c r="CS1379" s="14">
        <v>678.27419354838696</v>
      </c>
      <c r="CT1379" s="14">
        <v>461.79500000000002</v>
      </c>
      <c r="CU1379" s="14">
        <v>391.86129032257998</v>
      </c>
      <c r="CV1379" s="14">
        <v>470.81774193548301</v>
      </c>
      <c r="CW1379" s="14">
        <v>716.18793103448195</v>
      </c>
      <c r="CX1379" s="14">
        <v>1097.8758064516101</v>
      </c>
      <c r="CY1379" s="14">
        <v>1554.1666666666599</v>
      </c>
      <c r="CZ1379" s="14">
        <v>1935.2903225806399</v>
      </c>
      <c r="DA1379" s="14">
        <v>1899.88333333333</v>
      </c>
      <c r="DB1379" s="14">
        <v>1368.0967741935401</v>
      </c>
      <c r="DC1379" s="14">
        <v>883.822580645161</v>
      </c>
      <c r="DD1379" s="14">
        <v>583.65666666666596</v>
      </c>
      <c r="DE1379" s="14">
        <v>375.543548387096</v>
      </c>
      <c r="DF1379" s="14">
        <v>275.671666666666</v>
      </c>
      <c r="DG1379" s="14">
        <v>279.34354838709601</v>
      </c>
      <c r="DH1379" s="14">
        <v>416.39677419354803</v>
      </c>
      <c r="DI1379" s="14">
        <v>641.48928571428496</v>
      </c>
      <c r="DJ1379" s="14">
        <v>1094.9596774193501</v>
      </c>
      <c r="DK1379" s="14">
        <v>1711.95</v>
      </c>
      <c r="DL1379" s="14">
        <v>2221.6290322580599</v>
      </c>
      <c r="DM1379" s="14">
        <v>2347.65</v>
      </c>
      <c r="DN1379" s="14">
        <v>2162.6290322580599</v>
      </c>
      <c r="DO1379" s="14">
        <v>1789.1451612903199</v>
      </c>
      <c r="DP1379" s="14">
        <v>1352.63333333333</v>
      </c>
      <c r="DQ1379" s="14">
        <v>861.22741935483805</v>
      </c>
      <c r="DR1379" s="14">
        <v>556.25666666666598</v>
      </c>
      <c r="DS1379" s="15">
        <v>425.90166666666602</v>
      </c>
    </row>
    <row r="1380" spans="1:123" x14ac:dyDescent="0.25">
      <c r="A1380" s="16" t="s">
        <v>63</v>
      </c>
      <c r="B1380" s="17">
        <v>26</v>
      </c>
      <c r="C1380" s="13" t="str">
        <f t="shared" si="25"/>
        <v>BB_L_16_GW_GW_SA_Low_GW_GQ_48_001_26</v>
      </c>
      <c r="D1380" s="18">
        <v>10</v>
      </c>
      <c r="E1380" s="18">
        <v>10</v>
      </c>
      <c r="F1380" s="18">
        <v>10</v>
      </c>
      <c r="G1380" s="18">
        <v>10</v>
      </c>
      <c r="H1380" s="18">
        <v>10</v>
      </c>
      <c r="I1380" s="18">
        <v>10</v>
      </c>
      <c r="J1380" s="18">
        <v>10</v>
      </c>
      <c r="K1380" s="18">
        <v>10</v>
      </c>
      <c r="L1380" s="18">
        <v>10.002999999999901</v>
      </c>
      <c r="M1380" s="18">
        <v>10.053548387096701</v>
      </c>
      <c r="N1380" s="18">
        <v>10.4001666666666</v>
      </c>
      <c r="O1380" s="18">
        <v>12.1227419354838</v>
      </c>
      <c r="P1380" s="18">
        <v>18.4117741935483</v>
      </c>
      <c r="Q1380" s="18">
        <v>38.509464285714202</v>
      </c>
      <c r="R1380" s="18">
        <v>85.278870967741895</v>
      </c>
      <c r="S1380" s="18">
        <v>184.36666666666599</v>
      </c>
      <c r="T1380" s="18">
        <v>366.379032258064</v>
      </c>
      <c r="U1380" s="18">
        <v>611.20499999999902</v>
      </c>
      <c r="V1380" s="18">
        <v>785.95806451612896</v>
      </c>
      <c r="W1380" s="18">
        <v>831.26774193548295</v>
      </c>
      <c r="X1380" s="18">
        <v>711.118333333333</v>
      </c>
      <c r="Y1380" s="18">
        <v>550.70000000000005</v>
      </c>
      <c r="Z1380" s="18">
        <v>436.85333333333301</v>
      </c>
      <c r="AA1380" s="18">
        <v>373.12419354838698</v>
      </c>
      <c r="AB1380" s="18">
        <v>355.60322580645101</v>
      </c>
      <c r="AC1380" s="18">
        <v>386.53571428571399</v>
      </c>
      <c r="AD1380" s="18">
        <v>489.17741935483798</v>
      </c>
      <c r="AE1380" s="18">
        <v>663.82833333333303</v>
      </c>
      <c r="AF1380" s="18">
        <v>910.39354838709596</v>
      </c>
      <c r="AG1380" s="18">
        <v>1164.4666666666601</v>
      </c>
      <c r="AH1380" s="18">
        <v>1295.4193548387</v>
      </c>
      <c r="AI1380" s="18">
        <v>1312.33870967741</v>
      </c>
      <c r="AJ1380" s="18">
        <v>1198.1666666666599</v>
      </c>
      <c r="AK1380" s="18">
        <v>999.72419354838701</v>
      </c>
      <c r="AL1380" s="18">
        <v>805.05166666666605</v>
      </c>
      <c r="AM1380" s="18">
        <v>636.57419354838601</v>
      </c>
      <c r="AN1380" s="18">
        <v>501.87258064516101</v>
      </c>
      <c r="AO1380" s="18">
        <v>413.10714285714198</v>
      </c>
      <c r="AP1380" s="18">
        <v>360.97580645161202</v>
      </c>
      <c r="AQ1380" s="18">
        <v>353.20666666666602</v>
      </c>
      <c r="AR1380" s="18">
        <v>438.02580645161203</v>
      </c>
      <c r="AS1380" s="18">
        <v>588.48333333333301</v>
      </c>
      <c r="AT1380" s="18">
        <v>817.803225806451</v>
      </c>
      <c r="AU1380" s="18">
        <v>1037.0870967741901</v>
      </c>
      <c r="AV1380" s="18">
        <v>1180.9166666666599</v>
      </c>
      <c r="AW1380" s="18">
        <v>1232.46774193548</v>
      </c>
      <c r="AX1380" s="18">
        <v>1114.18333333333</v>
      </c>
      <c r="AY1380" s="18">
        <v>899.30806451612898</v>
      </c>
      <c r="AZ1380" s="18">
        <v>717.81129032258002</v>
      </c>
      <c r="BA1380" s="18">
        <v>579.546551724138</v>
      </c>
      <c r="BB1380" s="18">
        <v>472.20645161290298</v>
      </c>
      <c r="BC1380" s="18">
        <v>420.98500000000001</v>
      </c>
      <c r="BD1380" s="18">
        <v>453.619354838709</v>
      </c>
      <c r="BE1380" s="18">
        <v>622.65666666666596</v>
      </c>
      <c r="BF1380" s="18">
        <v>735.49838709677397</v>
      </c>
      <c r="BG1380" s="18">
        <v>741.57096774193496</v>
      </c>
      <c r="BH1380" s="18">
        <v>677.69333333333304</v>
      </c>
      <c r="BI1380" s="18">
        <v>604.86290322580601</v>
      </c>
      <c r="BJ1380" s="18">
        <v>571.04</v>
      </c>
      <c r="BK1380" s="18">
        <v>619.053225806451</v>
      </c>
      <c r="BL1380" s="18">
        <v>758.15322580645102</v>
      </c>
      <c r="BM1380" s="18">
        <v>969.65535714285704</v>
      </c>
      <c r="BN1380" s="18">
        <v>1236.3225806451601</v>
      </c>
      <c r="BO1380" s="18">
        <v>1527.0166666666601</v>
      </c>
      <c r="BP1380" s="18">
        <v>1768.9516129032199</v>
      </c>
      <c r="BQ1380" s="18">
        <v>1916.1666666666599</v>
      </c>
      <c r="BR1380" s="18">
        <v>1908.9032258064501</v>
      </c>
      <c r="BS1380" s="18">
        <v>1746.9354838709601</v>
      </c>
      <c r="BT1380" s="18">
        <v>1528.3</v>
      </c>
      <c r="BU1380" s="18">
        <v>1249.1290322580601</v>
      </c>
      <c r="BV1380" s="18">
        <v>982.29166666666595</v>
      </c>
      <c r="BW1380" s="18">
        <v>742.39838709677394</v>
      </c>
      <c r="BX1380" s="18">
        <v>583.95483870967701</v>
      </c>
      <c r="BY1380" s="18">
        <v>483.75</v>
      </c>
      <c r="BZ1380" s="18">
        <v>446.39677419354803</v>
      </c>
      <c r="CA1380" s="18">
        <v>495.03666666666601</v>
      </c>
      <c r="CB1380" s="18">
        <v>651.79032258064501</v>
      </c>
      <c r="CC1380" s="18">
        <v>888.27833333333297</v>
      </c>
      <c r="CD1380" s="18">
        <v>1104.03548387096</v>
      </c>
      <c r="CE1380" s="18">
        <v>1258.7096774193501</v>
      </c>
      <c r="CF1380" s="18">
        <v>1258.7166666666601</v>
      </c>
      <c r="CG1380" s="18">
        <v>1124.4032258064501</v>
      </c>
      <c r="CH1380" s="18">
        <v>933.26166666666597</v>
      </c>
      <c r="CI1380" s="18">
        <v>754.21290322580603</v>
      </c>
      <c r="CJ1380" s="18">
        <v>636.93709677419304</v>
      </c>
      <c r="CK1380" s="18">
        <v>599.65178571428498</v>
      </c>
      <c r="CL1380" s="18">
        <v>655.19516129032195</v>
      </c>
      <c r="CM1380" s="18">
        <v>854.31999999999903</v>
      </c>
      <c r="CN1380" s="18">
        <v>1145.3064516129</v>
      </c>
      <c r="CO1380" s="18">
        <v>1422.7</v>
      </c>
      <c r="CP1380" s="18">
        <v>1579.6774193548299</v>
      </c>
      <c r="CQ1380" s="18">
        <v>1513.4516129032199</v>
      </c>
      <c r="CR1380" s="18">
        <v>1124.0033333333299</v>
      </c>
      <c r="CS1380" s="18">
        <v>844.71935483870902</v>
      </c>
      <c r="CT1380" s="18">
        <v>667.90666666666596</v>
      </c>
      <c r="CU1380" s="18">
        <v>569.06935483870905</v>
      </c>
      <c r="CV1380" s="18">
        <v>559.87580645161199</v>
      </c>
      <c r="CW1380" s="18">
        <v>673.65172413793096</v>
      </c>
      <c r="CX1380" s="18">
        <v>912.06290322580605</v>
      </c>
      <c r="CY1380" s="18">
        <v>1244.05</v>
      </c>
      <c r="CZ1380" s="18">
        <v>1589.5967741935401</v>
      </c>
      <c r="DA1380" s="18">
        <v>1745.05</v>
      </c>
      <c r="DB1380" s="18">
        <v>1544.1774193548299</v>
      </c>
      <c r="DC1380" s="18">
        <v>1224.22580645161</v>
      </c>
      <c r="DD1380" s="18">
        <v>964.37833333333299</v>
      </c>
      <c r="DE1380" s="18">
        <v>741.76612903225703</v>
      </c>
      <c r="DF1380" s="18">
        <v>593.42999999999995</v>
      </c>
      <c r="DG1380" s="18">
        <v>522.96774193548299</v>
      </c>
      <c r="DH1380" s="18">
        <v>547.94838709677401</v>
      </c>
      <c r="DI1380" s="18">
        <v>661.11607142857099</v>
      </c>
      <c r="DJ1380" s="18">
        <v>942.638709677419</v>
      </c>
      <c r="DK1380" s="18">
        <v>1399.61666666666</v>
      </c>
      <c r="DL1380" s="18">
        <v>1876.3709677419299</v>
      </c>
      <c r="DM1380" s="18">
        <v>2122.7333333333299</v>
      </c>
      <c r="DN1380" s="18">
        <v>2139.0483870967701</v>
      </c>
      <c r="DO1380" s="18">
        <v>1974.8709677419299</v>
      </c>
      <c r="DP1380" s="18">
        <v>1713.05</v>
      </c>
      <c r="DQ1380" s="18">
        <v>1349.3709677419299</v>
      </c>
      <c r="DR1380" s="18">
        <v>1068.0533333333301</v>
      </c>
      <c r="DS1380" s="19">
        <v>892.42</v>
      </c>
    </row>
    <row r="1381" spans="1:123" x14ac:dyDescent="0.25">
      <c r="A1381" s="12" t="s">
        <v>63</v>
      </c>
      <c r="B1381" s="13">
        <v>27</v>
      </c>
      <c r="C1381" s="13" t="str">
        <f t="shared" si="25"/>
        <v>BB_L_16_GW_GW_SA_Low_GW_GQ_48_001_27</v>
      </c>
      <c r="D1381" s="14">
        <v>10</v>
      </c>
      <c r="E1381" s="14">
        <v>10</v>
      </c>
      <c r="F1381" s="14">
        <v>10</v>
      </c>
      <c r="G1381" s="14">
        <v>10</v>
      </c>
      <c r="H1381" s="14">
        <v>10</v>
      </c>
      <c r="I1381" s="14">
        <v>10</v>
      </c>
      <c r="J1381" s="14">
        <v>10</v>
      </c>
      <c r="K1381" s="14">
        <v>10</v>
      </c>
      <c r="L1381" s="14">
        <v>10</v>
      </c>
      <c r="M1381" s="14">
        <v>10.002903225806399</v>
      </c>
      <c r="N1381" s="14">
        <v>10.0323333333333</v>
      </c>
      <c r="O1381" s="14">
        <v>10.1882258064516</v>
      </c>
      <c r="P1381" s="14">
        <v>10.8096774193548</v>
      </c>
      <c r="Q1381" s="14">
        <v>13.027142857142801</v>
      </c>
      <c r="R1381" s="14">
        <v>18.811935483870901</v>
      </c>
      <c r="S1381" s="14">
        <v>33.105833333333301</v>
      </c>
      <c r="T1381" s="14">
        <v>65.380161290322505</v>
      </c>
      <c r="U1381" s="14">
        <v>125.456499999999</v>
      </c>
      <c r="V1381" s="14">
        <v>193.267741935483</v>
      </c>
      <c r="W1381" s="14">
        <v>271.60322580645101</v>
      </c>
      <c r="X1381" s="14">
        <v>320.63499999999999</v>
      </c>
      <c r="Y1381" s="14">
        <v>329.96935483870902</v>
      </c>
      <c r="Z1381" s="14">
        <v>318.104999999999</v>
      </c>
      <c r="AA1381" s="14">
        <v>298.341935483871</v>
      </c>
      <c r="AB1381" s="14">
        <v>277.95483870967701</v>
      </c>
      <c r="AC1381" s="14">
        <v>262.080357142857</v>
      </c>
      <c r="AD1381" s="14">
        <v>252.07096774193499</v>
      </c>
      <c r="AE1381" s="14">
        <v>255.93</v>
      </c>
      <c r="AF1381" s="14">
        <v>278.26612903225799</v>
      </c>
      <c r="AG1381" s="14">
        <v>319.736666666666</v>
      </c>
      <c r="AH1381" s="14">
        <v>357.12096774193498</v>
      </c>
      <c r="AI1381" s="14">
        <v>391.908064516129</v>
      </c>
      <c r="AJ1381" s="14">
        <v>409.35833333333301</v>
      </c>
      <c r="AK1381" s="14">
        <v>403.35</v>
      </c>
      <c r="AL1381" s="14">
        <v>381.62333333333299</v>
      </c>
      <c r="AM1381" s="14">
        <v>350.87580645161302</v>
      </c>
      <c r="AN1381" s="14">
        <v>315.61451612903198</v>
      </c>
      <c r="AO1381" s="14">
        <v>282.916071428571</v>
      </c>
      <c r="AP1381" s="14">
        <v>252.240322580645</v>
      </c>
      <c r="AQ1381" s="14">
        <v>222.23333333333301</v>
      </c>
      <c r="AR1381" s="14">
        <v>200.47419354838701</v>
      </c>
      <c r="AS1381" s="14">
        <v>197.731666666666</v>
      </c>
      <c r="AT1381" s="14">
        <v>215.12258064516101</v>
      </c>
      <c r="AU1381" s="14">
        <v>244.824193548387</v>
      </c>
      <c r="AV1381" s="14">
        <v>278.16000000000003</v>
      </c>
      <c r="AW1381" s="14">
        <v>307.74193548387098</v>
      </c>
      <c r="AX1381" s="14">
        <v>319.64999999999998</v>
      </c>
      <c r="AY1381" s="14">
        <v>302.20483870967701</v>
      </c>
      <c r="AZ1381" s="14">
        <v>271.49354838709598</v>
      </c>
      <c r="BA1381" s="14">
        <v>236.94655172413701</v>
      </c>
      <c r="BB1381" s="14">
        <v>197.35</v>
      </c>
      <c r="BC1381" s="14">
        <v>160.85999999999899</v>
      </c>
      <c r="BD1381" s="14">
        <v>134.425806451612</v>
      </c>
      <c r="BE1381" s="14">
        <v>130.20500000000001</v>
      </c>
      <c r="BF1381" s="14">
        <v>151.84193548387</v>
      </c>
      <c r="BG1381" s="14">
        <v>180.16290322580599</v>
      </c>
      <c r="BH1381" s="14">
        <v>196.50333333333299</v>
      </c>
      <c r="BI1381" s="14">
        <v>202.490322580645</v>
      </c>
      <c r="BJ1381" s="14">
        <v>204.576666666666</v>
      </c>
      <c r="BK1381" s="14">
        <v>209.63548387096699</v>
      </c>
      <c r="BL1381" s="14">
        <v>224.869354838709</v>
      </c>
      <c r="BM1381" s="14">
        <v>253.892857142857</v>
      </c>
      <c r="BN1381" s="14">
        <v>300.129032258064</v>
      </c>
      <c r="BO1381" s="14">
        <v>365.03333333333302</v>
      </c>
      <c r="BP1381" s="14">
        <v>440.69032258064499</v>
      </c>
      <c r="BQ1381" s="14">
        <v>519.22333333333302</v>
      </c>
      <c r="BR1381" s="14">
        <v>574.75967741935403</v>
      </c>
      <c r="BS1381" s="14">
        <v>614.46451612903195</v>
      </c>
      <c r="BT1381" s="14">
        <v>619.52666666666596</v>
      </c>
      <c r="BU1381" s="14">
        <v>599.48709677419299</v>
      </c>
      <c r="BV1381" s="14">
        <v>558.79166666666595</v>
      </c>
      <c r="BW1381" s="14">
        <v>501.65967741935401</v>
      </c>
      <c r="BX1381" s="14">
        <v>446.17258064516102</v>
      </c>
      <c r="BY1381" s="14">
        <v>393.01071428571402</v>
      </c>
      <c r="BZ1381" s="14">
        <v>345.21612903225798</v>
      </c>
      <c r="CA1381" s="14">
        <v>303.79500000000002</v>
      </c>
      <c r="CB1381" s="14">
        <v>282.359677419354</v>
      </c>
      <c r="CC1381" s="14">
        <v>283.07166666666598</v>
      </c>
      <c r="CD1381" s="14">
        <v>297.658064516129</v>
      </c>
      <c r="CE1381" s="14">
        <v>315.63387096774102</v>
      </c>
      <c r="CF1381" s="14">
        <v>321.421666666666</v>
      </c>
      <c r="CG1381" s="14">
        <v>306.76290322580599</v>
      </c>
      <c r="CH1381" s="14">
        <v>276.98333333333301</v>
      </c>
      <c r="CI1381" s="14">
        <v>240.00322580645101</v>
      </c>
      <c r="CJ1381" s="14">
        <v>205.8</v>
      </c>
      <c r="CK1381" s="14">
        <v>181.16964285714201</v>
      </c>
      <c r="CL1381" s="14">
        <v>167.17903225806401</v>
      </c>
      <c r="CM1381" s="14">
        <v>176.39666666666599</v>
      </c>
      <c r="CN1381" s="14">
        <v>215.94677419354801</v>
      </c>
      <c r="CO1381" s="14">
        <v>280.01833333333298</v>
      </c>
      <c r="CP1381" s="14">
        <v>345.97419354838701</v>
      </c>
      <c r="CQ1381" s="14">
        <v>406.21451612903201</v>
      </c>
      <c r="CR1381" s="14">
        <v>439.08166666666602</v>
      </c>
      <c r="CS1381" s="14">
        <v>410.648387096774</v>
      </c>
      <c r="CT1381" s="14">
        <v>374.64833333333303</v>
      </c>
      <c r="CU1381" s="14">
        <v>336.43709677419298</v>
      </c>
      <c r="CV1381" s="14">
        <v>300.95</v>
      </c>
      <c r="CW1381" s="14">
        <v>284.068965517241</v>
      </c>
      <c r="CX1381" s="14">
        <v>293.94354838709597</v>
      </c>
      <c r="CY1381" s="14">
        <v>339.72</v>
      </c>
      <c r="CZ1381" s="14">
        <v>422.41774193548298</v>
      </c>
      <c r="DA1381" s="14">
        <v>546.67666666666605</v>
      </c>
      <c r="DB1381" s="14">
        <v>630.78548387096703</v>
      </c>
      <c r="DC1381" s="14">
        <v>636.26451612903202</v>
      </c>
      <c r="DD1381" s="14">
        <v>608.38666666666597</v>
      </c>
      <c r="DE1381" s="14">
        <v>561.84354838709601</v>
      </c>
      <c r="DF1381" s="14">
        <v>510.21166666666602</v>
      </c>
      <c r="DG1381" s="14">
        <v>460.63548387096699</v>
      </c>
      <c r="DH1381" s="14">
        <v>418.31935483870899</v>
      </c>
      <c r="DI1381" s="14">
        <v>402.1875</v>
      </c>
      <c r="DJ1381" s="14">
        <v>416.6</v>
      </c>
      <c r="DK1381" s="14">
        <v>488.30666666666599</v>
      </c>
      <c r="DL1381" s="14">
        <v>622.23064516129</v>
      </c>
      <c r="DM1381" s="14">
        <v>754.51666666666597</v>
      </c>
      <c r="DN1381" s="14">
        <v>859.42741935483798</v>
      </c>
      <c r="DO1381" s="14">
        <v>918.96451612903195</v>
      </c>
      <c r="DP1381" s="14">
        <v>936.65166666666596</v>
      </c>
      <c r="DQ1381" s="14">
        <v>906.63548387096705</v>
      </c>
      <c r="DR1381" s="14">
        <v>846.47666666666601</v>
      </c>
      <c r="DS1381" s="15">
        <v>778.77</v>
      </c>
    </row>
    <row r="1382" spans="1:123" x14ac:dyDescent="0.25">
      <c r="A1382" s="16" t="s">
        <v>63</v>
      </c>
      <c r="B1382" s="17">
        <v>28</v>
      </c>
      <c r="C1382" s="13" t="str">
        <f t="shared" si="25"/>
        <v>BB_L_16_GW_GW_SA_Low_GW_GQ_48_001_28</v>
      </c>
      <c r="D1382" s="18">
        <v>10</v>
      </c>
      <c r="E1382" s="18">
        <v>10</v>
      </c>
      <c r="F1382" s="18">
        <v>10</v>
      </c>
      <c r="G1382" s="18">
        <v>10</v>
      </c>
      <c r="H1382" s="18">
        <v>10</v>
      </c>
      <c r="I1382" s="18">
        <v>9.9933499999999995</v>
      </c>
      <c r="J1382" s="18">
        <v>9.9449677419354803</v>
      </c>
      <c r="K1382" s="18">
        <v>9.8805161290322605</v>
      </c>
      <c r="L1382" s="18">
        <v>9.8076000000000008</v>
      </c>
      <c r="M1382" s="18">
        <v>9.7404193548386999</v>
      </c>
      <c r="N1382" s="18">
        <v>9.6935000000000002</v>
      </c>
      <c r="O1382" s="18">
        <v>9.70553225806451</v>
      </c>
      <c r="P1382" s="18">
        <v>10.037290322580599</v>
      </c>
      <c r="Q1382" s="18">
        <v>11.9766071428571</v>
      </c>
      <c r="R1382" s="18">
        <v>19.218387096774201</v>
      </c>
      <c r="S1382" s="18">
        <v>44.223999999999997</v>
      </c>
      <c r="T1382" s="18">
        <v>120.74983870967699</v>
      </c>
      <c r="U1382" s="18">
        <v>311.986666666666</v>
      </c>
      <c r="V1382" s="18">
        <v>575.94354838709603</v>
      </c>
      <c r="W1382" s="18">
        <v>904.92741935483798</v>
      </c>
      <c r="X1382" s="18">
        <v>1025.2949999999901</v>
      </c>
      <c r="Y1382" s="18">
        <v>882.80483870967703</v>
      </c>
      <c r="Z1382" s="18">
        <v>663.89333333333298</v>
      </c>
      <c r="AA1382" s="18">
        <v>472.63387096774198</v>
      </c>
      <c r="AB1382" s="18">
        <v>332.424193548387</v>
      </c>
      <c r="AC1382" s="18">
        <v>256.99107142857099</v>
      </c>
      <c r="AD1382" s="18">
        <v>243.627419354838</v>
      </c>
      <c r="AE1382" s="18">
        <v>324.42500000000001</v>
      </c>
      <c r="AF1382" s="18">
        <v>534.527419354838</v>
      </c>
      <c r="AG1382" s="18">
        <v>895.755</v>
      </c>
      <c r="AH1382" s="18">
        <v>1230.96774193548</v>
      </c>
      <c r="AI1382" s="18">
        <v>1566.66129032258</v>
      </c>
      <c r="AJ1382" s="18">
        <v>1763.0833333333301</v>
      </c>
      <c r="AK1382" s="18">
        <v>1743.6774193548299</v>
      </c>
      <c r="AL1382" s="18">
        <v>1566.6666666666599</v>
      </c>
      <c r="AM1382" s="18">
        <v>1306.9193548387</v>
      </c>
      <c r="AN1382" s="18">
        <v>1020.24838709677</v>
      </c>
      <c r="AO1382" s="18">
        <v>774.33214285714303</v>
      </c>
      <c r="AP1382" s="18">
        <v>567.95806451612896</v>
      </c>
      <c r="AQ1382" s="18">
        <v>395.61666666666599</v>
      </c>
      <c r="AR1382" s="18">
        <v>311.21290322580597</v>
      </c>
      <c r="AS1382" s="18">
        <v>356.63833333333298</v>
      </c>
      <c r="AT1382" s="18">
        <v>568.73870967741902</v>
      </c>
      <c r="AU1382" s="18">
        <v>896.38387096774102</v>
      </c>
      <c r="AV1382" s="18">
        <v>1289.4833333333299</v>
      </c>
      <c r="AW1382" s="18">
        <v>1684.96774193548</v>
      </c>
      <c r="AX1382" s="18">
        <v>1952.85</v>
      </c>
      <c r="AY1382" s="18">
        <v>1867.16129032258</v>
      </c>
      <c r="AZ1382" s="18">
        <v>1592.5967741935401</v>
      </c>
      <c r="BA1382" s="18">
        <v>1284.58620689655</v>
      </c>
      <c r="BB1382" s="18">
        <v>957.15967741935401</v>
      </c>
      <c r="BC1382" s="18">
        <v>682.53499999999997</v>
      </c>
      <c r="BD1382" s="18">
        <v>521.95483870967701</v>
      </c>
      <c r="BE1382" s="18">
        <v>566.51</v>
      </c>
      <c r="BF1382" s="18">
        <v>769.591935483871</v>
      </c>
      <c r="BG1382" s="18">
        <v>986.65967741935401</v>
      </c>
      <c r="BH1382" s="18">
        <v>1047.05</v>
      </c>
      <c r="BI1382" s="18">
        <v>988.86129032257998</v>
      </c>
      <c r="BJ1382" s="18">
        <v>855.78166666666596</v>
      </c>
      <c r="BK1382" s="18">
        <v>717.408064516129</v>
      </c>
      <c r="BL1382" s="18">
        <v>636.68225806451596</v>
      </c>
      <c r="BM1382" s="18">
        <v>662.72857142857094</v>
      </c>
      <c r="BN1382" s="18">
        <v>823.95322580645097</v>
      </c>
      <c r="BO1382" s="18">
        <v>1129.9083333333299</v>
      </c>
      <c r="BP1382" s="18">
        <v>1532.2903225806399</v>
      </c>
      <c r="BQ1382" s="18">
        <v>1964.2166666666601</v>
      </c>
      <c r="BR1382" s="18">
        <v>2262.0967741935401</v>
      </c>
      <c r="BS1382" s="18">
        <v>2440.66129032258</v>
      </c>
      <c r="BT1382" s="18">
        <v>2397.9499999999998</v>
      </c>
      <c r="BU1382" s="18">
        <v>2169.0806451612898</v>
      </c>
      <c r="BV1382" s="18">
        <v>1810.15</v>
      </c>
      <c r="BW1382" s="18">
        <v>1365.69354838709</v>
      </c>
      <c r="BX1382" s="18">
        <v>988.41935483870895</v>
      </c>
      <c r="BY1382" s="18">
        <v>682.09464285714296</v>
      </c>
      <c r="BZ1382" s="18">
        <v>465.52096774193501</v>
      </c>
      <c r="CA1382" s="18">
        <v>342.94999999999902</v>
      </c>
      <c r="CB1382" s="18">
        <v>371.33064516129002</v>
      </c>
      <c r="CC1382" s="18">
        <v>571.00333333333299</v>
      </c>
      <c r="CD1382" s="18">
        <v>898.72419354838701</v>
      </c>
      <c r="CE1382" s="18">
        <v>1346.6129032258</v>
      </c>
      <c r="CF1382" s="18">
        <v>1805.0833333333301</v>
      </c>
      <c r="CG1382" s="18">
        <v>1991.0161290322501</v>
      </c>
      <c r="CH1382" s="18">
        <v>1941.11666666666</v>
      </c>
      <c r="CI1382" s="18">
        <v>1718.16129032258</v>
      </c>
      <c r="CJ1382" s="18">
        <v>1423.77419354838</v>
      </c>
      <c r="CK1382" s="18">
        <v>1151.875</v>
      </c>
      <c r="CL1382" s="18">
        <v>919.841935483871</v>
      </c>
      <c r="CM1382" s="18">
        <v>835.35</v>
      </c>
      <c r="CN1382" s="18">
        <v>1008.7016129032201</v>
      </c>
      <c r="CO1382" s="18">
        <v>1401.2833333333299</v>
      </c>
      <c r="CP1382" s="18">
        <v>1812.0161290322501</v>
      </c>
      <c r="CQ1382" s="18">
        <v>2116.5</v>
      </c>
      <c r="CR1382" s="18">
        <v>1924.81666666666</v>
      </c>
      <c r="CS1382" s="18">
        <v>1486.1451612903199</v>
      </c>
      <c r="CT1382" s="18">
        <v>1110.5999999999999</v>
      </c>
      <c r="CU1382" s="18">
        <v>787.25806451612902</v>
      </c>
      <c r="CV1382" s="18">
        <v>533.91612903225803</v>
      </c>
      <c r="CW1382" s="18">
        <v>428.96896551724097</v>
      </c>
      <c r="CX1382" s="18">
        <v>482.21935483870902</v>
      </c>
      <c r="CY1382" s="18">
        <v>722.13333333333298</v>
      </c>
      <c r="CZ1382" s="18">
        <v>1131.5306451612901</v>
      </c>
      <c r="DA1382" s="18">
        <v>1650.5833333333301</v>
      </c>
      <c r="DB1382" s="18">
        <v>1807.85483870967</v>
      </c>
      <c r="DC1382" s="18">
        <v>1598.6451612903199</v>
      </c>
      <c r="DD1382" s="18">
        <v>1312.25</v>
      </c>
      <c r="DE1382" s="18">
        <v>988.41774193548395</v>
      </c>
      <c r="DF1382" s="18">
        <v>707.52333333333297</v>
      </c>
      <c r="DG1382" s="18">
        <v>491.48870967741902</v>
      </c>
      <c r="DH1382" s="18">
        <v>342.67258064516102</v>
      </c>
      <c r="DI1382" s="18">
        <v>303.85000000000002</v>
      </c>
      <c r="DJ1382" s="18">
        <v>393.629032258064</v>
      </c>
      <c r="DK1382" s="18">
        <v>704.731666666666</v>
      </c>
      <c r="DL1382" s="18">
        <v>1243.6774193548299</v>
      </c>
      <c r="DM1382" s="18">
        <v>1740.7166666666601</v>
      </c>
      <c r="DN1382" s="18">
        <v>2085.5806451612898</v>
      </c>
      <c r="DO1382" s="18">
        <v>2204.0967741935401</v>
      </c>
      <c r="DP1382" s="18">
        <v>2117.4166666666601</v>
      </c>
      <c r="DQ1382" s="18">
        <v>1770.8064516129</v>
      </c>
      <c r="DR1382" s="18">
        <v>1336.0833333333301</v>
      </c>
      <c r="DS1382" s="19">
        <v>962.62166666666599</v>
      </c>
    </row>
    <row r="1383" spans="1:123" x14ac:dyDescent="0.25">
      <c r="A1383" s="12" t="s">
        <v>63</v>
      </c>
      <c r="B1383" s="13">
        <v>29</v>
      </c>
      <c r="C1383" s="13" t="str">
        <f t="shared" si="25"/>
        <v>BB_L_16_GW_GW_SA_Low_GW_GQ_48_001_29</v>
      </c>
      <c r="D1383" s="14">
        <v>10</v>
      </c>
      <c r="E1383" s="14">
        <v>10</v>
      </c>
      <c r="F1383" s="14">
        <v>10</v>
      </c>
      <c r="G1383" s="14">
        <v>10</v>
      </c>
      <c r="H1383" s="14">
        <v>10</v>
      </c>
      <c r="I1383" s="14">
        <v>10</v>
      </c>
      <c r="J1383" s="14">
        <v>10</v>
      </c>
      <c r="K1383" s="14">
        <v>10</v>
      </c>
      <c r="L1383" s="14">
        <v>10</v>
      </c>
      <c r="M1383" s="14">
        <v>10</v>
      </c>
      <c r="N1383" s="14">
        <v>10.0046666666666</v>
      </c>
      <c r="O1383" s="14">
        <v>10.06</v>
      </c>
      <c r="P1383" s="14">
        <v>10.365483870967701</v>
      </c>
      <c r="Q1383" s="14">
        <v>11.867321428571399</v>
      </c>
      <c r="R1383" s="14">
        <v>17.0875806451612</v>
      </c>
      <c r="S1383" s="14">
        <v>34.448999999999899</v>
      </c>
      <c r="T1383" s="14">
        <v>86.125645161290294</v>
      </c>
      <c r="U1383" s="14">
        <v>213.886666666666</v>
      </c>
      <c r="V1383" s="14">
        <v>393.57741935483801</v>
      </c>
      <c r="W1383" s="14">
        <v>642.62741935483803</v>
      </c>
      <c r="X1383" s="14">
        <v>796.63833333333298</v>
      </c>
      <c r="Y1383" s="14">
        <v>779.45645161290304</v>
      </c>
      <c r="Z1383" s="14">
        <v>679.13999999999896</v>
      </c>
      <c r="AA1383" s="14">
        <v>565.33870967741905</v>
      </c>
      <c r="AB1383" s="14">
        <v>466.68064516128999</v>
      </c>
      <c r="AC1383" s="14">
        <v>399.70357142857102</v>
      </c>
      <c r="AD1383" s="14">
        <v>362.175806451612</v>
      </c>
      <c r="AE1383" s="14">
        <v>381.49666666666599</v>
      </c>
      <c r="AF1383" s="14">
        <v>480.53870967741898</v>
      </c>
      <c r="AG1383" s="14">
        <v>678.66499999999905</v>
      </c>
      <c r="AH1383" s="14">
        <v>877.58387096774095</v>
      </c>
      <c r="AI1383" s="14">
        <v>1095.31612903225</v>
      </c>
      <c r="AJ1383" s="14">
        <v>1246.0166666666601</v>
      </c>
      <c r="AK1383" s="14">
        <v>1275.5645161290299</v>
      </c>
      <c r="AL1383" s="14">
        <v>1204.4666666666601</v>
      </c>
      <c r="AM1383" s="14">
        <v>1072.05322580645</v>
      </c>
      <c r="AN1383" s="14">
        <v>908.84032258064497</v>
      </c>
      <c r="AO1383" s="14">
        <v>755.87678571428501</v>
      </c>
      <c r="AP1383" s="14">
        <v>614.65322580645102</v>
      </c>
      <c r="AQ1383" s="14">
        <v>479.70166666666597</v>
      </c>
      <c r="AR1383" s="14">
        <v>380.69354838709597</v>
      </c>
      <c r="AS1383" s="14">
        <v>362.171666666666</v>
      </c>
      <c r="AT1383" s="14">
        <v>436.09677419354801</v>
      </c>
      <c r="AU1383" s="14">
        <v>582.94354838709603</v>
      </c>
      <c r="AV1383" s="14">
        <v>779.70833333333303</v>
      </c>
      <c r="AW1383" s="14">
        <v>994.91612903225803</v>
      </c>
      <c r="AX1383" s="14">
        <v>1179.8</v>
      </c>
      <c r="AY1383" s="14">
        <v>1200.7096774193501</v>
      </c>
      <c r="AZ1383" s="14">
        <v>1100.6290322580601</v>
      </c>
      <c r="BA1383" s="14">
        <v>956.72758620689604</v>
      </c>
      <c r="BB1383" s="14">
        <v>779.23387096774195</v>
      </c>
      <c r="BC1383" s="14">
        <v>609.854999999999</v>
      </c>
      <c r="BD1383" s="14">
        <v>481.63387096774102</v>
      </c>
      <c r="BE1383" s="14">
        <v>445.89666666666602</v>
      </c>
      <c r="BF1383" s="14">
        <v>539.31935483870905</v>
      </c>
      <c r="BG1383" s="14">
        <v>670.78548387096703</v>
      </c>
      <c r="BH1383" s="14">
        <v>738.39499999999998</v>
      </c>
      <c r="BI1383" s="14">
        <v>735.599999999999</v>
      </c>
      <c r="BJ1383" s="14">
        <v>683.88166666666598</v>
      </c>
      <c r="BK1383" s="14">
        <v>619.01129032257995</v>
      </c>
      <c r="BL1383" s="14">
        <v>579.25967741935403</v>
      </c>
      <c r="BM1383" s="14">
        <v>596.56964285714196</v>
      </c>
      <c r="BN1383" s="14">
        <v>694.591935483871</v>
      </c>
      <c r="BO1383" s="14">
        <v>885.95333333333303</v>
      </c>
      <c r="BP1383" s="14">
        <v>1148.1451612903199</v>
      </c>
      <c r="BQ1383" s="14">
        <v>1444.7666666666601</v>
      </c>
      <c r="BR1383" s="14">
        <v>1667.7903225806399</v>
      </c>
      <c r="BS1383" s="14">
        <v>1835.4354838709601</v>
      </c>
      <c r="BT1383" s="14">
        <v>1857.68333333333</v>
      </c>
      <c r="BU1383" s="14">
        <v>1763.8225806451601</v>
      </c>
      <c r="BV1383" s="14">
        <v>1570.5833333333301</v>
      </c>
      <c r="BW1383" s="14">
        <v>1301.8064516129</v>
      </c>
      <c r="BX1383" s="14">
        <v>1051.59516129032</v>
      </c>
      <c r="BY1383" s="14">
        <v>827.22678571428503</v>
      </c>
      <c r="BZ1383" s="14">
        <v>644.27096774193501</v>
      </c>
      <c r="CA1383" s="14">
        <v>505.2</v>
      </c>
      <c r="CB1383" s="14">
        <v>457.21290322580597</v>
      </c>
      <c r="CC1383" s="14">
        <v>516.37833333333299</v>
      </c>
      <c r="CD1383" s="14">
        <v>664.24193548386995</v>
      </c>
      <c r="CE1383" s="14">
        <v>888.79193548387104</v>
      </c>
      <c r="CF1383" s="14">
        <v>1137.0166666666601</v>
      </c>
      <c r="CG1383" s="14">
        <v>1258.2096774193501</v>
      </c>
      <c r="CH1383" s="14">
        <v>1254.4833333333299</v>
      </c>
      <c r="CI1383" s="14">
        <v>1147.8709677419299</v>
      </c>
      <c r="CJ1383" s="14">
        <v>993.08387096774197</v>
      </c>
      <c r="CK1383" s="14">
        <v>840.70357142857097</v>
      </c>
      <c r="CL1383" s="14">
        <v>698.05967741935399</v>
      </c>
      <c r="CM1383" s="14">
        <v>623.74999999999898</v>
      </c>
      <c r="CN1383" s="14">
        <v>700.14354838709596</v>
      </c>
      <c r="CO1383" s="14">
        <v>920.53833333333296</v>
      </c>
      <c r="CP1383" s="14">
        <v>1187.2419354838701</v>
      </c>
      <c r="CQ1383" s="14">
        <v>1439.9193548387</v>
      </c>
      <c r="CR1383" s="14">
        <v>1526.13333333333</v>
      </c>
      <c r="CS1383" s="14">
        <v>1326.5161290322501</v>
      </c>
      <c r="CT1383" s="14">
        <v>1106.75</v>
      </c>
      <c r="CU1383" s="14">
        <v>889.40483870967705</v>
      </c>
      <c r="CV1383" s="14">
        <v>691.20967741935397</v>
      </c>
      <c r="CW1383" s="14">
        <v>577.21896551724103</v>
      </c>
      <c r="CX1383" s="14">
        <v>569.09516129032204</v>
      </c>
      <c r="CY1383" s="14">
        <v>703.01166666666597</v>
      </c>
      <c r="CZ1383" s="14">
        <v>983.94032258064499</v>
      </c>
      <c r="DA1383" s="14">
        <v>1432.5166666666601</v>
      </c>
      <c r="DB1383" s="14">
        <v>1712.16129032258</v>
      </c>
      <c r="DC1383" s="14">
        <v>1664.96774193548</v>
      </c>
      <c r="DD1383" s="14">
        <v>1491.93333333333</v>
      </c>
      <c r="DE1383" s="14">
        <v>1253.08064516129</v>
      </c>
      <c r="DF1383" s="14">
        <v>1015.83499999999</v>
      </c>
      <c r="DG1383" s="14">
        <v>806.02096774193501</v>
      </c>
      <c r="DH1383" s="14">
        <v>629.92903225806401</v>
      </c>
      <c r="DI1383" s="14">
        <v>547.29999999999995</v>
      </c>
      <c r="DJ1383" s="14">
        <v>548.22096774193506</v>
      </c>
      <c r="DK1383" s="14">
        <v>720.17666666666605</v>
      </c>
      <c r="DL1383" s="14">
        <v>1105.83870967741</v>
      </c>
      <c r="DM1383" s="14">
        <v>1516.35</v>
      </c>
      <c r="DN1383" s="14">
        <v>1850.7580645161199</v>
      </c>
      <c r="DO1383" s="14">
        <v>2032.4193548387</v>
      </c>
      <c r="DP1383" s="14">
        <v>2059.5333333333301</v>
      </c>
      <c r="DQ1383" s="14">
        <v>1894.08064516129</v>
      </c>
      <c r="DR1383" s="14">
        <v>1621.43333333333</v>
      </c>
      <c r="DS1383" s="15">
        <v>1345.3</v>
      </c>
    </row>
    <row r="1384" spans="1:123" x14ac:dyDescent="0.25">
      <c r="A1384" s="16" t="s">
        <v>63</v>
      </c>
      <c r="B1384" s="17">
        <v>30</v>
      </c>
      <c r="C1384" s="13" t="str">
        <f t="shared" si="25"/>
        <v>BB_L_16_GW_GW_SA_Low_GW_GQ_48_001_30</v>
      </c>
      <c r="D1384" s="18">
        <v>10</v>
      </c>
      <c r="E1384" s="18">
        <v>10</v>
      </c>
      <c r="F1384" s="18">
        <v>10</v>
      </c>
      <c r="G1384" s="18">
        <v>10</v>
      </c>
      <c r="H1384" s="18">
        <v>10</v>
      </c>
      <c r="I1384" s="18">
        <v>10</v>
      </c>
      <c r="J1384" s="18">
        <v>10</v>
      </c>
      <c r="K1384" s="18">
        <v>10</v>
      </c>
      <c r="L1384" s="18">
        <v>10</v>
      </c>
      <c r="M1384" s="18">
        <v>10</v>
      </c>
      <c r="N1384" s="18">
        <v>10</v>
      </c>
      <c r="O1384" s="18">
        <v>10.004516129032201</v>
      </c>
      <c r="P1384" s="18">
        <v>10.039354838709601</v>
      </c>
      <c r="Q1384" s="18">
        <v>10.2198214285714</v>
      </c>
      <c r="R1384" s="18">
        <v>10.8972580645161</v>
      </c>
      <c r="S1384" s="18">
        <v>13.375499999999899</v>
      </c>
      <c r="T1384" s="18">
        <v>21.724677419354801</v>
      </c>
      <c r="U1384" s="18">
        <v>46.195</v>
      </c>
      <c r="V1384" s="18">
        <v>87.656774193548301</v>
      </c>
      <c r="W1384" s="18">
        <v>166.29838709677401</v>
      </c>
      <c r="X1384" s="18">
        <v>255.94</v>
      </c>
      <c r="Y1384" s="18">
        <v>316.24677419354799</v>
      </c>
      <c r="Z1384" s="18">
        <v>341.243333333333</v>
      </c>
      <c r="AA1384" s="18">
        <v>343.41612903225803</v>
      </c>
      <c r="AB1384" s="18">
        <v>332.75967741935398</v>
      </c>
      <c r="AC1384" s="18">
        <v>316.01249999999999</v>
      </c>
      <c r="AD1384" s="18">
        <v>293.74677419354799</v>
      </c>
      <c r="AE1384" s="18">
        <v>275.06</v>
      </c>
      <c r="AF1384" s="18">
        <v>266.24516129032202</v>
      </c>
      <c r="AG1384" s="18">
        <v>277.89499999999998</v>
      </c>
      <c r="AH1384" s="18">
        <v>303.50645161290299</v>
      </c>
      <c r="AI1384" s="18">
        <v>346.091935483871</v>
      </c>
      <c r="AJ1384" s="18">
        <v>392.55499999999898</v>
      </c>
      <c r="AK1384" s="18">
        <v>427.793548387096</v>
      </c>
      <c r="AL1384" s="18">
        <v>442.93833333333299</v>
      </c>
      <c r="AM1384" s="18">
        <v>440.31935483870899</v>
      </c>
      <c r="AN1384" s="18">
        <v>422.71612903225798</v>
      </c>
      <c r="AO1384" s="18">
        <v>396.523214285714</v>
      </c>
      <c r="AP1384" s="18">
        <v>363.45483870967701</v>
      </c>
      <c r="AQ1384" s="18">
        <v>320.58166666666602</v>
      </c>
      <c r="AR1384" s="18">
        <v>270.303225806451</v>
      </c>
      <c r="AS1384" s="18">
        <v>235.785</v>
      </c>
      <c r="AT1384" s="18">
        <v>216.04838709677401</v>
      </c>
      <c r="AU1384" s="18">
        <v>216.64516129032199</v>
      </c>
      <c r="AV1384" s="18">
        <v>237.05499999999901</v>
      </c>
      <c r="AW1384" s="18">
        <v>272.109677419354</v>
      </c>
      <c r="AX1384" s="18">
        <v>322.5</v>
      </c>
      <c r="AY1384" s="18">
        <v>354.99354838709598</v>
      </c>
      <c r="AZ1384" s="18">
        <v>358.34516129032198</v>
      </c>
      <c r="BA1384" s="18">
        <v>343.568965517241</v>
      </c>
      <c r="BB1384" s="18">
        <v>311.44677419354798</v>
      </c>
      <c r="BC1384" s="18">
        <v>267.59333333333302</v>
      </c>
      <c r="BD1384" s="18">
        <v>216.033870967741</v>
      </c>
      <c r="BE1384" s="18">
        <v>159.03666666666601</v>
      </c>
      <c r="BF1384" s="18">
        <v>147.74354838709601</v>
      </c>
      <c r="BG1384" s="18">
        <v>162.908064516129</v>
      </c>
      <c r="BH1384" s="18">
        <v>185.62833333333299</v>
      </c>
      <c r="BI1384" s="18">
        <v>204.59032258064499</v>
      </c>
      <c r="BJ1384" s="18">
        <v>217.435</v>
      </c>
      <c r="BK1384" s="18">
        <v>222.37419354838701</v>
      </c>
      <c r="BL1384" s="18">
        <v>223.96451612903201</v>
      </c>
      <c r="BM1384" s="18">
        <v>228.22142857142799</v>
      </c>
      <c r="BN1384" s="18">
        <v>242.66451612903199</v>
      </c>
      <c r="BO1384" s="18">
        <v>275.03333333333302</v>
      </c>
      <c r="BP1384" s="18">
        <v>329.19193548387102</v>
      </c>
      <c r="BQ1384" s="18">
        <v>404.72166666666601</v>
      </c>
      <c r="BR1384" s="18">
        <v>479.96290322580597</v>
      </c>
      <c r="BS1384" s="18">
        <v>567.066129032258</v>
      </c>
      <c r="BT1384" s="18">
        <v>622.06166666666604</v>
      </c>
      <c r="BU1384" s="18">
        <v>658.82096774193496</v>
      </c>
      <c r="BV1384" s="18">
        <v>665.995</v>
      </c>
      <c r="BW1384" s="18">
        <v>643.38548387096705</v>
      </c>
      <c r="BX1384" s="18">
        <v>601.59677419354796</v>
      </c>
      <c r="BY1384" s="18">
        <v>547.21428571428498</v>
      </c>
      <c r="BZ1384" s="18">
        <v>485.543548387096</v>
      </c>
      <c r="CA1384" s="18">
        <v>415.65833333333302</v>
      </c>
      <c r="CB1384" s="18">
        <v>355.37258064516101</v>
      </c>
      <c r="CC1384" s="18">
        <v>315.14333333333298</v>
      </c>
      <c r="CD1384" s="18">
        <v>302.28225806451599</v>
      </c>
      <c r="CE1384" s="18">
        <v>311.06129032258002</v>
      </c>
      <c r="CF1384" s="18">
        <v>338.08499999999998</v>
      </c>
      <c r="CG1384" s="18">
        <v>358.83064516129002</v>
      </c>
      <c r="CH1384" s="18">
        <v>364.02666666666602</v>
      </c>
      <c r="CI1384" s="18">
        <v>350.32096774193502</v>
      </c>
      <c r="CJ1384" s="18">
        <v>322.74354838709598</v>
      </c>
      <c r="CK1384" s="18">
        <v>289.29285714285697</v>
      </c>
      <c r="CL1384" s="18">
        <v>248.869354838709</v>
      </c>
      <c r="CM1384" s="18">
        <v>209.22333333333299</v>
      </c>
      <c r="CN1384" s="18">
        <v>195.953225806451</v>
      </c>
      <c r="CO1384" s="18">
        <v>218.77166666666599</v>
      </c>
      <c r="CP1384" s="18">
        <v>268.98387096774098</v>
      </c>
      <c r="CQ1384" s="18">
        <v>352.49354838709598</v>
      </c>
      <c r="CR1384" s="18">
        <v>466.50166666666598</v>
      </c>
      <c r="CS1384" s="18">
        <v>486.46774193548299</v>
      </c>
      <c r="CT1384" s="18">
        <v>476.40333333333302</v>
      </c>
      <c r="CU1384" s="18">
        <v>446.98870967741902</v>
      </c>
      <c r="CV1384" s="18">
        <v>402.19032258064499</v>
      </c>
      <c r="CW1384" s="18">
        <v>356.624137931034</v>
      </c>
      <c r="CX1384" s="18">
        <v>320.86774193548302</v>
      </c>
      <c r="CY1384" s="18">
        <v>310.33999999999997</v>
      </c>
      <c r="CZ1384" s="18">
        <v>338.82903225806399</v>
      </c>
      <c r="DA1384" s="18">
        <v>447.15833333333302</v>
      </c>
      <c r="DB1384" s="18">
        <v>582.01451612903202</v>
      </c>
      <c r="DC1384" s="18">
        <v>654.98870967741902</v>
      </c>
      <c r="DD1384" s="18">
        <v>679.32500000000005</v>
      </c>
      <c r="DE1384" s="18">
        <v>673.26451612903202</v>
      </c>
      <c r="DF1384" s="18">
        <v>642.94166666666604</v>
      </c>
      <c r="DG1384" s="18">
        <v>596.033870967741</v>
      </c>
      <c r="DH1384" s="18">
        <v>535.65483870967705</v>
      </c>
      <c r="DI1384" s="18">
        <v>488.47142857142802</v>
      </c>
      <c r="DJ1384" s="18">
        <v>441.26612903225799</v>
      </c>
      <c r="DK1384" s="18">
        <v>424.38166666666598</v>
      </c>
      <c r="DL1384" s="18">
        <v>475.30483870967703</v>
      </c>
      <c r="DM1384" s="18">
        <v>575.04999999999995</v>
      </c>
      <c r="DN1384" s="18">
        <v>695.98387096774104</v>
      </c>
      <c r="DO1384" s="18">
        <v>809.27903225806403</v>
      </c>
      <c r="DP1384" s="18">
        <v>900.97833333333301</v>
      </c>
      <c r="DQ1384" s="18">
        <v>966.40967741935401</v>
      </c>
      <c r="DR1384" s="18">
        <v>972.27833333333297</v>
      </c>
      <c r="DS1384" s="19">
        <v>938.34833333333302</v>
      </c>
    </row>
    <row r="1385" spans="1:123" x14ac:dyDescent="0.25">
      <c r="A1385" s="12" t="s">
        <v>27</v>
      </c>
      <c r="B1385" s="13">
        <v>1</v>
      </c>
      <c r="C1385" s="13" t="str">
        <f t="shared" si="25"/>
        <v>BB_L_16_GW_GW_SA_Low_GW_GQ_48_005_1</v>
      </c>
      <c r="D1385" s="14">
        <v>10.007096774193499</v>
      </c>
      <c r="E1385" s="14">
        <v>24.810862068965498</v>
      </c>
      <c r="F1385" s="14">
        <v>121.340806451612</v>
      </c>
      <c r="G1385" s="14">
        <v>328.31633333333298</v>
      </c>
      <c r="H1385" s="14">
        <v>655.89677419354803</v>
      </c>
      <c r="I1385" s="14">
        <v>103.968833333333</v>
      </c>
      <c r="J1385" s="14">
        <v>86.194032258064496</v>
      </c>
      <c r="K1385" s="14">
        <v>17.470806451612901</v>
      </c>
      <c r="L1385" s="14">
        <v>12.471500000000001</v>
      </c>
      <c r="M1385" s="14">
        <v>11.135967741935399</v>
      </c>
      <c r="N1385" s="14">
        <v>44.607333333333301</v>
      </c>
      <c r="O1385" s="14">
        <v>38.544677419354798</v>
      </c>
      <c r="P1385" s="14">
        <v>38.017741935483798</v>
      </c>
      <c r="Q1385" s="14">
        <v>424.811428571428</v>
      </c>
      <c r="R1385" s="14">
        <v>65.644032258064499</v>
      </c>
      <c r="S1385" s="14">
        <v>356.16049999999899</v>
      </c>
      <c r="T1385" s="14">
        <v>341.62419354838698</v>
      </c>
      <c r="U1385" s="14">
        <v>119.01049999999999</v>
      </c>
      <c r="V1385" s="14">
        <v>33.409193548387101</v>
      </c>
      <c r="W1385" s="14">
        <v>18.708064516128999</v>
      </c>
      <c r="X1385" s="14">
        <v>16.669833333333301</v>
      </c>
      <c r="Y1385" s="14">
        <v>7.5959999999999903</v>
      </c>
      <c r="Z1385" s="14">
        <v>3.48973333333333</v>
      </c>
      <c r="AA1385" s="14">
        <v>50.9341935483871</v>
      </c>
      <c r="AB1385" s="14">
        <v>25.216935483870898</v>
      </c>
      <c r="AC1385" s="14">
        <v>123.11535714285699</v>
      </c>
      <c r="AD1385" s="14">
        <v>229.27322580645099</v>
      </c>
      <c r="AE1385" s="14">
        <v>335.33550000000002</v>
      </c>
      <c r="AF1385" s="14">
        <v>308.777419354838</v>
      </c>
      <c r="AG1385" s="14">
        <v>128.48683333333301</v>
      </c>
      <c r="AH1385" s="14">
        <v>17.335306451612901</v>
      </c>
      <c r="AI1385" s="14">
        <v>15.088870967741901</v>
      </c>
      <c r="AJ1385" s="14">
        <v>11.905816666666601</v>
      </c>
      <c r="AK1385" s="14">
        <v>8.0174677419354801</v>
      </c>
      <c r="AL1385" s="14">
        <v>8.4085666666666601</v>
      </c>
      <c r="AM1385" s="14">
        <v>12.833032258064501</v>
      </c>
      <c r="AN1385" s="14">
        <v>14.858919354838701</v>
      </c>
      <c r="AO1385" s="14">
        <v>7.22885714285714</v>
      </c>
      <c r="AP1385" s="14">
        <v>12.2761451612903</v>
      </c>
      <c r="AQ1385" s="14">
        <v>122.864833333333</v>
      </c>
      <c r="AR1385" s="14">
        <v>833.38387096774204</v>
      </c>
      <c r="AS1385" s="14">
        <v>49.568666666666601</v>
      </c>
      <c r="AT1385" s="14">
        <v>31.461129032258</v>
      </c>
      <c r="AU1385" s="14">
        <v>13.8697419354838</v>
      </c>
      <c r="AV1385" s="14">
        <v>9.4467999999999996</v>
      </c>
      <c r="AW1385" s="14">
        <v>8.5969516129032204</v>
      </c>
      <c r="AX1385" s="14">
        <v>1590.8705</v>
      </c>
      <c r="AY1385" s="14">
        <v>757.45645161290304</v>
      </c>
      <c r="AZ1385" s="14">
        <v>46.963387096774198</v>
      </c>
      <c r="BA1385" s="14">
        <v>52.2972413793103</v>
      </c>
      <c r="BB1385" s="14">
        <v>312.61774193548302</v>
      </c>
      <c r="BC1385" s="14">
        <v>302.027999999999</v>
      </c>
      <c r="BD1385" s="14">
        <v>342.47741935483799</v>
      </c>
      <c r="BE1385" s="14">
        <v>209.39</v>
      </c>
      <c r="BF1385" s="14">
        <v>76.8158064516129</v>
      </c>
      <c r="BG1385" s="14">
        <v>21.302741935483802</v>
      </c>
      <c r="BH1385" s="14">
        <v>16.608166666666602</v>
      </c>
      <c r="BI1385" s="14">
        <v>13.197096774193501</v>
      </c>
      <c r="BJ1385" s="14">
        <v>16.2618333333333</v>
      </c>
      <c r="BK1385" s="14">
        <v>126.940161290322</v>
      </c>
      <c r="BL1385" s="14">
        <v>139.54596774193499</v>
      </c>
      <c r="BM1385" s="14">
        <v>91.934642857142805</v>
      </c>
      <c r="BN1385" s="14">
        <v>105.259354838709</v>
      </c>
      <c r="BO1385" s="14">
        <v>199.89</v>
      </c>
      <c r="BP1385" s="14">
        <v>302.784999999999</v>
      </c>
      <c r="BQ1385" s="14">
        <v>105.821166666666</v>
      </c>
      <c r="BR1385" s="14">
        <v>28.807580645161298</v>
      </c>
      <c r="BS1385" s="14">
        <v>28.044677419354802</v>
      </c>
      <c r="BT1385" s="14">
        <v>16.467833333333299</v>
      </c>
      <c r="BU1385" s="14">
        <v>15.004516129032201</v>
      </c>
      <c r="BV1385" s="14">
        <v>97.748000000000005</v>
      </c>
      <c r="BW1385" s="14">
        <v>164.07193548386999</v>
      </c>
      <c r="BX1385" s="14">
        <v>62.191612903225803</v>
      </c>
      <c r="BY1385" s="14">
        <v>123.45303571428499</v>
      </c>
      <c r="BZ1385" s="14">
        <v>198.84629032257999</v>
      </c>
      <c r="CA1385" s="14">
        <v>687.63</v>
      </c>
      <c r="CB1385" s="14">
        <v>479.072580645161</v>
      </c>
      <c r="CC1385" s="14">
        <v>156.28916666666601</v>
      </c>
      <c r="CD1385" s="14">
        <v>42.738548387096699</v>
      </c>
      <c r="CE1385" s="14">
        <v>33.322258064516099</v>
      </c>
      <c r="CF1385" s="14">
        <v>27.498833333333302</v>
      </c>
      <c r="CG1385" s="14">
        <v>24.009193548387</v>
      </c>
      <c r="CH1385" s="14">
        <v>22.9516666666666</v>
      </c>
      <c r="CI1385" s="14">
        <v>136.16161290322501</v>
      </c>
      <c r="CJ1385" s="14">
        <v>65.795806451612904</v>
      </c>
      <c r="CK1385" s="14">
        <v>54.936250000000001</v>
      </c>
      <c r="CL1385" s="14">
        <v>274.37419354838698</v>
      </c>
      <c r="CM1385" s="14">
        <v>1330.75</v>
      </c>
      <c r="CN1385" s="14">
        <v>553.21290322580603</v>
      </c>
      <c r="CO1385" s="14">
        <v>233.12333333333299</v>
      </c>
      <c r="CP1385" s="14">
        <v>74.771451612903206</v>
      </c>
      <c r="CQ1385" s="14">
        <v>28.742096774193499</v>
      </c>
      <c r="CR1385" s="14">
        <v>58.518833333333298</v>
      </c>
      <c r="CS1385" s="14">
        <v>66.810483870967701</v>
      </c>
      <c r="CT1385" s="14">
        <v>30.932666666666599</v>
      </c>
      <c r="CU1385" s="14">
        <v>143.22419354838701</v>
      </c>
      <c r="CV1385" s="14">
        <v>279.09838709677399</v>
      </c>
      <c r="CW1385" s="14">
        <v>618.02586206896501</v>
      </c>
      <c r="CX1385" s="14">
        <v>302.017741935483</v>
      </c>
      <c r="CY1385" s="14">
        <v>1575.3983333333299</v>
      </c>
      <c r="CZ1385" s="14">
        <v>1021.42741935483</v>
      </c>
      <c r="DA1385" s="14">
        <v>137.19833333333301</v>
      </c>
      <c r="DB1385" s="14">
        <v>147.22580645161199</v>
      </c>
      <c r="DC1385" s="14">
        <v>80.532096774193505</v>
      </c>
      <c r="DD1385" s="14">
        <v>41.255666666666599</v>
      </c>
      <c r="DE1385" s="14">
        <v>38.970483870967698</v>
      </c>
      <c r="DF1385" s="14">
        <v>52.250833333333297</v>
      </c>
      <c r="DG1385" s="14">
        <v>206.437419354838</v>
      </c>
      <c r="DH1385" s="14">
        <v>247.68306451612901</v>
      </c>
      <c r="DI1385" s="14">
        <v>72.103214285714202</v>
      </c>
      <c r="DJ1385" s="14">
        <v>1391.7838709677401</v>
      </c>
      <c r="DK1385" s="14">
        <v>1181.3499999999999</v>
      </c>
      <c r="DL1385" s="14">
        <v>1673.81612903225</v>
      </c>
      <c r="DM1385" s="14">
        <v>177.01333333333301</v>
      </c>
      <c r="DN1385" s="14">
        <v>70.703548387096703</v>
      </c>
      <c r="DO1385" s="14">
        <v>43.004677419354799</v>
      </c>
      <c r="DP1385" s="14">
        <v>32.972999999999999</v>
      </c>
      <c r="DQ1385" s="14">
        <v>40.844838709677397</v>
      </c>
      <c r="DR1385" s="14">
        <v>39.514333333333298</v>
      </c>
      <c r="DS1385" s="15">
        <v>170.21599999999901</v>
      </c>
    </row>
    <row r="1386" spans="1:123" x14ac:dyDescent="0.25">
      <c r="A1386" s="16" t="s">
        <v>27</v>
      </c>
      <c r="B1386" s="17">
        <v>2</v>
      </c>
      <c r="C1386" s="13" t="str">
        <f t="shared" si="25"/>
        <v>BB_L_16_GW_GW_SA_Low_GW_GQ_48_005_2</v>
      </c>
      <c r="D1386" s="18">
        <v>10</v>
      </c>
      <c r="E1386" s="18">
        <v>10</v>
      </c>
      <c r="F1386" s="18">
        <v>9.99993548387096</v>
      </c>
      <c r="G1386" s="18">
        <v>9.9985666666666599</v>
      </c>
      <c r="H1386" s="18">
        <v>10.6967258064516</v>
      </c>
      <c r="I1386" s="18">
        <v>42.2141666666666</v>
      </c>
      <c r="J1386" s="18">
        <v>14.1822258064516</v>
      </c>
      <c r="K1386" s="18">
        <v>10.003774193548301</v>
      </c>
      <c r="L1386" s="18">
        <v>9.9999333333333293</v>
      </c>
      <c r="M1386" s="18">
        <v>10</v>
      </c>
      <c r="N1386" s="18">
        <v>9.9940166666666705</v>
      </c>
      <c r="O1386" s="18">
        <v>9.6092419354838707</v>
      </c>
      <c r="P1386" s="18">
        <v>6.4177096774193503</v>
      </c>
      <c r="Q1386" s="18">
        <v>1.6834482142857099</v>
      </c>
      <c r="R1386" s="18">
        <v>0.13442225806451599</v>
      </c>
      <c r="S1386" s="18">
        <v>1.89276666666666E-2</v>
      </c>
      <c r="T1386" s="18">
        <v>1.04451612903225E-2</v>
      </c>
      <c r="U1386" s="18">
        <v>2.6417110000000001E-2</v>
      </c>
      <c r="V1386" s="18">
        <v>1.3083725806451601E-2</v>
      </c>
      <c r="W1386" s="18">
        <v>6.6154516129032198E-2</v>
      </c>
      <c r="X1386" s="18">
        <v>4.06025E-2</v>
      </c>
      <c r="Y1386" s="18">
        <v>1.41924193548387E-2</v>
      </c>
      <c r="Z1386" s="18">
        <v>1.3913833333333301E-2</v>
      </c>
      <c r="AA1386" s="18">
        <v>2.07512903225806E-2</v>
      </c>
      <c r="AB1386" s="18">
        <v>3.03291935483871E-2</v>
      </c>
      <c r="AC1386" s="18">
        <v>5.3795892857142799E-2</v>
      </c>
      <c r="AD1386" s="18">
        <v>0.101395967741935</v>
      </c>
      <c r="AE1386" s="18">
        <v>0.15946666666666601</v>
      </c>
      <c r="AF1386" s="18">
        <v>0.246016129032258</v>
      </c>
      <c r="AG1386" s="18">
        <v>0.38600166666666602</v>
      </c>
      <c r="AH1386" s="18">
        <v>0.328393548387096</v>
      </c>
      <c r="AI1386" s="18">
        <v>0.37700645161290303</v>
      </c>
      <c r="AJ1386" s="18">
        <v>0.40330333333333301</v>
      </c>
      <c r="AK1386" s="18">
        <v>0.40707096774193502</v>
      </c>
      <c r="AL1386" s="18">
        <v>0.35605833333333298</v>
      </c>
      <c r="AM1386" s="18">
        <v>0.30531129032257998</v>
      </c>
      <c r="AN1386" s="18">
        <v>0.27401290322580601</v>
      </c>
      <c r="AO1386" s="18">
        <v>0.27252500000000002</v>
      </c>
      <c r="AP1386" s="18">
        <v>0.303127419354838</v>
      </c>
      <c r="AQ1386" s="18">
        <v>0.39714833333333299</v>
      </c>
      <c r="AR1386" s="18">
        <v>0.62650483870967699</v>
      </c>
      <c r="AS1386" s="18">
        <v>0.58552833333333298</v>
      </c>
      <c r="AT1386" s="18">
        <v>0.715419354838709</v>
      </c>
      <c r="AU1386" s="18">
        <v>0.65466612903225796</v>
      </c>
      <c r="AV1386" s="18">
        <v>0.72179666666666598</v>
      </c>
      <c r="AW1386" s="18">
        <v>0.703509677419354</v>
      </c>
      <c r="AX1386" s="18">
        <v>2.2778183333333302</v>
      </c>
      <c r="AY1386" s="18">
        <v>0.95104354838709604</v>
      </c>
      <c r="AZ1386" s="18">
        <v>0.53126935483870896</v>
      </c>
      <c r="BA1386" s="18">
        <v>0.45581724137931001</v>
      </c>
      <c r="BB1386" s="18">
        <v>0.51376290322580598</v>
      </c>
      <c r="BC1386" s="18">
        <v>0.59716833333333297</v>
      </c>
      <c r="BD1386" s="18">
        <v>3.5387145161290299</v>
      </c>
      <c r="BE1386" s="18">
        <v>10.265183333333299</v>
      </c>
      <c r="BF1386" s="18">
        <v>1.8685</v>
      </c>
      <c r="BG1386" s="18">
        <v>2.1156935483870898</v>
      </c>
      <c r="BH1386" s="18">
        <v>1.6081333333333301</v>
      </c>
      <c r="BI1386" s="18">
        <v>1.5021774193548301</v>
      </c>
      <c r="BJ1386" s="18">
        <v>1.58361666666666</v>
      </c>
      <c r="BK1386" s="18">
        <v>1.6398064516129001</v>
      </c>
      <c r="BL1386" s="18">
        <v>1.7416774193548299</v>
      </c>
      <c r="BM1386" s="18">
        <v>1.9295714285714201</v>
      </c>
      <c r="BN1386" s="18">
        <v>2.1586774193548299</v>
      </c>
      <c r="BO1386" s="18">
        <v>2.4566999999999899</v>
      </c>
      <c r="BP1386" s="18">
        <v>2.5989677419354802</v>
      </c>
      <c r="BQ1386" s="18">
        <v>2.48921666666666</v>
      </c>
      <c r="BR1386" s="18">
        <v>2.1406612903225799</v>
      </c>
      <c r="BS1386" s="18">
        <v>2.1583870967741898</v>
      </c>
      <c r="BT1386" s="18">
        <v>1.68329999999999</v>
      </c>
      <c r="BU1386" s="18">
        <v>1.5891129032258</v>
      </c>
      <c r="BV1386" s="18">
        <v>1.5308999999999999</v>
      </c>
      <c r="BW1386" s="18">
        <v>1.4981774193548301</v>
      </c>
      <c r="BX1386" s="18">
        <v>1.3141774193548299</v>
      </c>
      <c r="BY1386" s="18">
        <v>1.2970892857142799</v>
      </c>
      <c r="BZ1386" s="18">
        <v>1.37229032258064</v>
      </c>
      <c r="CA1386" s="18">
        <v>1.7060833333333301</v>
      </c>
      <c r="CB1386" s="18">
        <v>1.9929354838709601</v>
      </c>
      <c r="CC1386" s="18">
        <v>2.1016499999999998</v>
      </c>
      <c r="CD1386" s="18">
        <v>2.0518709677419298</v>
      </c>
      <c r="CE1386" s="18">
        <v>2.22685483870967</v>
      </c>
      <c r="CF1386" s="18">
        <v>2.7529333333333299</v>
      </c>
      <c r="CG1386" s="18">
        <v>2.1258870967741901</v>
      </c>
      <c r="CH1386" s="18">
        <v>1.7945500000000001</v>
      </c>
      <c r="CI1386" s="18">
        <v>1.69087096774193</v>
      </c>
      <c r="CJ1386" s="18">
        <v>1.6212580645161201</v>
      </c>
      <c r="CK1386" s="18">
        <v>1.7172857142857101</v>
      </c>
      <c r="CL1386" s="18">
        <v>2.2170161290322499</v>
      </c>
      <c r="CM1386" s="18">
        <v>3.3908999999999998</v>
      </c>
      <c r="CN1386" s="18">
        <v>3.5690322580645102</v>
      </c>
      <c r="CO1386" s="18">
        <v>4.7394666666666598</v>
      </c>
      <c r="CP1386" s="18">
        <v>3.87169354838709</v>
      </c>
      <c r="CQ1386" s="18">
        <v>6.9132741935483804</v>
      </c>
      <c r="CR1386" s="18">
        <v>10.35575</v>
      </c>
      <c r="CS1386" s="18">
        <v>5.2750806451612799</v>
      </c>
      <c r="CT1386" s="18">
        <v>3.18681666666666</v>
      </c>
      <c r="CU1386" s="18">
        <v>2.6903870967741899</v>
      </c>
      <c r="CV1386" s="18">
        <v>3.0607580645161199</v>
      </c>
      <c r="CW1386" s="18">
        <v>3.99201724137931</v>
      </c>
      <c r="CX1386" s="18">
        <v>4.6916290322580601</v>
      </c>
      <c r="CY1386" s="18">
        <v>6.6892166666666597</v>
      </c>
      <c r="CZ1386" s="18">
        <v>7.4991935483870904</v>
      </c>
      <c r="DA1386" s="18">
        <v>25.447416666666602</v>
      </c>
      <c r="DB1386" s="18">
        <v>18.847580645161202</v>
      </c>
      <c r="DC1386" s="18">
        <v>6.8107419354838701</v>
      </c>
      <c r="DD1386" s="18">
        <v>4.21231666666666</v>
      </c>
      <c r="DE1386" s="18">
        <v>3.7744032258064499</v>
      </c>
      <c r="DF1386" s="18">
        <v>3.6850499999999902</v>
      </c>
      <c r="DG1386" s="18">
        <v>4.1858225806451603</v>
      </c>
      <c r="DH1386" s="18">
        <v>5.0277258064516097</v>
      </c>
      <c r="DI1386" s="18">
        <v>4.8764464285714197</v>
      </c>
      <c r="DJ1386" s="18">
        <v>6.77398387096774</v>
      </c>
      <c r="DK1386" s="18">
        <v>7.1176833333333303</v>
      </c>
      <c r="DL1386" s="18">
        <v>7.3909193548387098</v>
      </c>
      <c r="DM1386" s="18">
        <v>5.5524333333333296</v>
      </c>
      <c r="DN1386" s="18">
        <v>4.3922580645161204</v>
      </c>
      <c r="DO1386" s="18">
        <v>3.5551290322580602</v>
      </c>
      <c r="DP1386" s="18">
        <v>3.3976999999999902</v>
      </c>
      <c r="DQ1386" s="18">
        <v>4.0860322580645096</v>
      </c>
      <c r="DR1386" s="18">
        <v>3.4278833333333298</v>
      </c>
      <c r="DS1386" s="19">
        <v>3.0966999999999998</v>
      </c>
    </row>
    <row r="1387" spans="1:123" x14ac:dyDescent="0.25">
      <c r="A1387" s="12" t="s">
        <v>27</v>
      </c>
      <c r="B1387" s="13">
        <v>3</v>
      </c>
      <c r="C1387" s="13" t="str">
        <f t="shared" si="25"/>
        <v>BB_L_16_GW_GW_SA_Low_GW_GQ_48_005_3</v>
      </c>
      <c r="D1387" s="14">
        <v>10</v>
      </c>
      <c r="E1387" s="14">
        <v>10</v>
      </c>
      <c r="F1387" s="14">
        <v>10</v>
      </c>
      <c r="G1387" s="14">
        <v>10</v>
      </c>
      <c r="H1387" s="14">
        <v>10</v>
      </c>
      <c r="I1387" s="14">
        <v>9.9987999999999904</v>
      </c>
      <c r="J1387" s="14">
        <v>9.9985161290322502</v>
      </c>
      <c r="K1387" s="14">
        <v>10</v>
      </c>
      <c r="L1387" s="14">
        <v>10</v>
      </c>
      <c r="M1387" s="14">
        <v>10</v>
      </c>
      <c r="N1387" s="14">
        <v>9.9921500000000005</v>
      </c>
      <c r="O1387" s="14">
        <v>9.5648387096774101</v>
      </c>
      <c r="P1387" s="14">
        <v>6.2314354838709596</v>
      </c>
      <c r="Q1387" s="14">
        <v>1.4222928571428499</v>
      </c>
      <c r="R1387" s="14">
        <v>3.1334520967741898E-2</v>
      </c>
      <c r="S1387" s="14">
        <v>2.9579933333333301E-4</v>
      </c>
      <c r="T1387" s="14">
        <v>4.2238709677419302E-4</v>
      </c>
      <c r="U1387" s="14">
        <v>3.7317833333333299E-4</v>
      </c>
      <c r="V1387" s="14">
        <v>3.2860806451612902E-4</v>
      </c>
      <c r="W1387" s="14">
        <v>3.6671451612903201E-4</v>
      </c>
      <c r="X1387" s="14">
        <v>4.25973333333333E-4</v>
      </c>
      <c r="Y1387" s="14">
        <v>4.9689999999999999E-4</v>
      </c>
      <c r="Z1387" s="14">
        <v>6.1504666666666605E-4</v>
      </c>
      <c r="AA1387" s="14">
        <v>8.4724516129032197E-4</v>
      </c>
      <c r="AB1387" s="14">
        <v>1.15469677419354E-3</v>
      </c>
      <c r="AC1387" s="14">
        <v>1.6096428571428501E-3</v>
      </c>
      <c r="AD1387" s="14">
        <v>2.52408064516129E-3</v>
      </c>
      <c r="AE1387" s="14">
        <v>4.2448499999999997E-3</v>
      </c>
      <c r="AF1387" s="14">
        <v>7.36169354838709E-3</v>
      </c>
      <c r="AG1387" s="14">
        <v>1.1266866666666601E-2</v>
      </c>
      <c r="AH1387" s="14">
        <v>1.21422580645161E-2</v>
      </c>
      <c r="AI1387" s="14">
        <v>1.3481290322580599E-2</v>
      </c>
      <c r="AJ1387" s="14">
        <v>1.47876666666666E-2</v>
      </c>
      <c r="AK1387" s="14">
        <v>1.53569354838709E-2</v>
      </c>
      <c r="AL1387" s="14">
        <v>1.44754999999999E-2</v>
      </c>
      <c r="AM1387" s="14">
        <v>1.25401612903225E-2</v>
      </c>
      <c r="AN1387" s="14">
        <v>1.0934193548387001E-2</v>
      </c>
      <c r="AO1387" s="14">
        <v>1.0458214285714199E-2</v>
      </c>
      <c r="AP1387" s="14">
        <v>1.0767741935483801E-2</v>
      </c>
      <c r="AQ1387" s="14">
        <v>1.2769166666666601E-2</v>
      </c>
      <c r="AR1387" s="14">
        <v>1.7462096774193501E-2</v>
      </c>
      <c r="AS1387" s="14">
        <v>1.9584500000000001E-2</v>
      </c>
      <c r="AT1387" s="14">
        <v>2.2512903225806399E-2</v>
      </c>
      <c r="AU1387" s="14">
        <v>2.3086129032257999E-2</v>
      </c>
      <c r="AV1387" s="14">
        <v>2.3983166666666601E-2</v>
      </c>
      <c r="AW1387" s="14">
        <v>2.5568387096774101E-2</v>
      </c>
      <c r="AX1387" s="14">
        <v>2.97688333333333E-2</v>
      </c>
      <c r="AY1387" s="14">
        <v>2.8296129032258002E-2</v>
      </c>
      <c r="AZ1387" s="14">
        <v>2.198E-2</v>
      </c>
      <c r="BA1387" s="14">
        <v>1.7988620689655101E-2</v>
      </c>
      <c r="BB1387" s="14">
        <v>1.8148387096774101E-2</v>
      </c>
      <c r="BC1387" s="14">
        <v>1.9754666666666601E-2</v>
      </c>
      <c r="BD1387" s="14">
        <v>2.52929032258064E-2</v>
      </c>
      <c r="BE1387" s="14">
        <v>4.1506333333333298E-2</v>
      </c>
      <c r="BF1387" s="14">
        <v>4.3314354838709601E-2</v>
      </c>
      <c r="BG1387" s="14">
        <v>5.15554838709677E-2</v>
      </c>
      <c r="BH1387" s="14">
        <v>5.2248333333333299E-2</v>
      </c>
      <c r="BI1387" s="14">
        <v>5.3153548387096697E-2</v>
      </c>
      <c r="BJ1387" s="14">
        <v>5.8179833333333299E-2</v>
      </c>
      <c r="BK1387" s="14">
        <v>5.7843225806451598E-2</v>
      </c>
      <c r="BL1387" s="14">
        <v>5.5200967741935399E-2</v>
      </c>
      <c r="BM1387" s="14">
        <v>5.83833928571428E-2</v>
      </c>
      <c r="BN1387" s="14">
        <v>6.9398064516128996E-2</v>
      </c>
      <c r="BO1387" s="14">
        <v>8.3835000000000007E-2</v>
      </c>
      <c r="BP1387" s="14">
        <v>8.9784354838709599E-2</v>
      </c>
      <c r="BQ1387" s="14">
        <v>8.9140833333333294E-2</v>
      </c>
      <c r="BR1387" s="14">
        <v>7.8849354838709598E-2</v>
      </c>
      <c r="BS1387" s="14">
        <v>7.6285161290322506E-2</v>
      </c>
      <c r="BT1387" s="14">
        <v>6.4934833333333303E-2</v>
      </c>
      <c r="BU1387" s="14">
        <v>5.9812580645161199E-2</v>
      </c>
      <c r="BV1387" s="14">
        <v>5.6533833333333297E-2</v>
      </c>
      <c r="BW1387" s="14">
        <v>5.4077903225806398E-2</v>
      </c>
      <c r="BX1387" s="14">
        <v>4.9252741935483797E-2</v>
      </c>
      <c r="BY1387" s="14">
        <v>4.5963035714285699E-2</v>
      </c>
      <c r="BZ1387" s="14">
        <v>4.6073870967741903E-2</v>
      </c>
      <c r="CA1387" s="14">
        <v>5.2687333333333301E-2</v>
      </c>
      <c r="CB1387" s="14">
        <v>6.0837419354838697E-2</v>
      </c>
      <c r="CC1387" s="14">
        <v>6.5804000000000001E-2</v>
      </c>
      <c r="CD1387" s="14">
        <v>6.6058064516129E-2</v>
      </c>
      <c r="CE1387" s="14">
        <v>7.0852096774193504E-2</v>
      </c>
      <c r="CF1387" s="14">
        <v>8.1406500000000007E-2</v>
      </c>
      <c r="CG1387" s="14">
        <v>7.4013225806451602E-2</v>
      </c>
      <c r="CH1387" s="14">
        <v>6.49738333333333E-2</v>
      </c>
      <c r="CI1387" s="14">
        <v>5.9344193548386999E-2</v>
      </c>
      <c r="CJ1387" s="14">
        <v>5.6953870967741897E-2</v>
      </c>
      <c r="CK1387" s="14">
        <v>5.7978214285714202E-2</v>
      </c>
      <c r="CL1387" s="14">
        <v>6.5022096774193502E-2</v>
      </c>
      <c r="CM1387" s="14">
        <v>8.6323833333333294E-2</v>
      </c>
      <c r="CN1387" s="14">
        <v>0.104862258064516</v>
      </c>
      <c r="CO1387" s="14">
        <v>0.128139999999999</v>
      </c>
      <c r="CP1387" s="14">
        <v>0.12616129032258</v>
      </c>
      <c r="CQ1387" s="14">
        <v>0.15574193548387</v>
      </c>
      <c r="CR1387" s="14">
        <v>0.241755</v>
      </c>
      <c r="CS1387" s="14">
        <v>0.18428225806451601</v>
      </c>
      <c r="CT1387" s="14">
        <v>0.127291666666666</v>
      </c>
      <c r="CU1387" s="14">
        <v>0.100227096774193</v>
      </c>
      <c r="CV1387" s="14">
        <v>9.6183064516128999E-2</v>
      </c>
      <c r="CW1387" s="14">
        <v>0.106664827586206</v>
      </c>
      <c r="CX1387" s="14">
        <v>0.12507580645161201</v>
      </c>
      <c r="CY1387" s="14">
        <v>0.17320333333333299</v>
      </c>
      <c r="CZ1387" s="14">
        <v>0.23042580645161201</v>
      </c>
      <c r="DA1387" s="14">
        <v>0.34698499999999999</v>
      </c>
      <c r="DB1387" s="14">
        <v>0.37483387096774201</v>
      </c>
      <c r="DC1387" s="14">
        <v>0.24994516129032199</v>
      </c>
      <c r="DD1387" s="14">
        <v>0.16374166666666601</v>
      </c>
      <c r="DE1387" s="14">
        <v>0.14023064516129</v>
      </c>
      <c r="DF1387" s="14">
        <v>0.12891</v>
      </c>
      <c r="DG1387" s="14">
        <v>0.12659999999999999</v>
      </c>
      <c r="DH1387" s="14">
        <v>0.14180806451612901</v>
      </c>
      <c r="DI1387" s="14">
        <v>0.16083749999999999</v>
      </c>
      <c r="DJ1387" s="14">
        <v>0.21620322580645099</v>
      </c>
      <c r="DK1387" s="14">
        <v>0.23785499999999901</v>
      </c>
      <c r="DL1387" s="14">
        <v>0.22635645161290299</v>
      </c>
      <c r="DM1387" s="14">
        <v>0.19002666666666601</v>
      </c>
      <c r="DN1387" s="14">
        <v>0.156140322580645</v>
      </c>
      <c r="DO1387" s="14">
        <v>0.12964354838709599</v>
      </c>
      <c r="DP1387" s="14">
        <v>0.123974999999999</v>
      </c>
      <c r="DQ1387" s="14">
        <v>0.13373548387096701</v>
      </c>
      <c r="DR1387" s="14">
        <v>0.118881666666666</v>
      </c>
      <c r="DS1387" s="15">
        <v>0.10142266666666599</v>
      </c>
    </row>
    <row r="1388" spans="1:123" x14ac:dyDescent="0.25">
      <c r="A1388" s="16" t="s">
        <v>27</v>
      </c>
      <c r="B1388" s="17">
        <v>4</v>
      </c>
      <c r="C1388" s="13" t="str">
        <f t="shared" si="25"/>
        <v>BB_L_16_GW_GW_SA_Low_GW_GQ_48_005_4</v>
      </c>
      <c r="D1388" s="18">
        <v>10.000806451612901</v>
      </c>
      <c r="E1388" s="18">
        <v>49.417758620689597</v>
      </c>
      <c r="F1388" s="18">
        <v>763.91612903225803</v>
      </c>
      <c r="G1388" s="18">
        <v>806.87999999999897</v>
      </c>
      <c r="H1388" s="18">
        <v>1677.5483870967701</v>
      </c>
      <c r="I1388" s="18">
        <v>102.59033333333301</v>
      </c>
      <c r="J1388" s="18">
        <v>55.016451612903197</v>
      </c>
      <c r="K1388" s="18">
        <v>35.994516129032199</v>
      </c>
      <c r="L1388" s="18">
        <v>13.5673333333333</v>
      </c>
      <c r="M1388" s="18">
        <v>11.699677419354799</v>
      </c>
      <c r="N1388" s="18">
        <v>132.80483333333299</v>
      </c>
      <c r="O1388" s="18">
        <v>422.027419354838</v>
      </c>
      <c r="P1388" s="18">
        <v>464.57419354838697</v>
      </c>
      <c r="Q1388" s="18">
        <v>931.47500000000002</v>
      </c>
      <c r="R1388" s="18">
        <v>1027.45</v>
      </c>
      <c r="S1388" s="18">
        <v>799.28</v>
      </c>
      <c r="T1388" s="18">
        <v>1658.50322580645</v>
      </c>
      <c r="U1388" s="18">
        <v>332.72283333333303</v>
      </c>
      <c r="V1388" s="18">
        <v>56.890645161290301</v>
      </c>
      <c r="W1388" s="18">
        <v>17.629677419354799</v>
      </c>
      <c r="X1388" s="18">
        <v>15.3663333333333</v>
      </c>
      <c r="Y1388" s="18">
        <v>12.0020967741935</v>
      </c>
      <c r="Z1388" s="18">
        <v>7.0864833333333301</v>
      </c>
      <c r="AA1388" s="18">
        <v>350.34032258064502</v>
      </c>
      <c r="AB1388" s="18">
        <v>473.935483870967</v>
      </c>
      <c r="AC1388" s="18">
        <v>334.65892857142802</v>
      </c>
      <c r="AD1388" s="18">
        <v>1327.1645161290301</v>
      </c>
      <c r="AE1388" s="18">
        <v>1165.7533333333299</v>
      </c>
      <c r="AF1388" s="18">
        <v>1656.38709677419</v>
      </c>
      <c r="AG1388" s="18">
        <v>413.84333333333302</v>
      </c>
      <c r="AH1388" s="18">
        <v>79.019032258064499</v>
      </c>
      <c r="AI1388" s="18">
        <v>20.110483870967698</v>
      </c>
      <c r="AJ1388" s="18">
        <v>16.696999999999999</v>
      </c>
      <c r="AK1388" s="18">
        <v>12.2424838709677</v>
      </c>
      <c r="AL1388" s="18">
        <v>20.832333333333299</v>
      </c>
      <c r="AM1388" s="18">
        <v>133.297258064516</v>
      </c>
      <c r="AN1388" s="18">
        <v>213.572580645161</v>
      </c>
      <c r="AO1388" s="18">
        <v>77.979642857142807</v>
      </c>
      <c r="AP1388" s="18">
        <v>101.98693548387</v>
      </c>
      <c r="AQ1388" s="18">
        <v>770.49833333333299</v>
      </c>
      <c r="AR1388" s="18">
        <v>1443.5548387096701</v>
      </c>
      <c r="AS1388" s="18">
        <v>420.85533333333302</v>
      </c>
      <c r="AT1388" s="18">
        <v>36.8235483870967</v>
      </c>
      <c r="AU1388" s="18">
        <v>25.830806451612901</v>
      </c>
      <c r="AV1388" s="18">
        <v>13.3786666666666</v>
      </c>
      <c r="AW1388" s="18">
        <v>11.5285483870967</v>
      </c>
      <c r="AX1388" s="18">
        <v>1889.41816666666</v>
      </c>
      <c r="AY1388" s="18">
        <v>2518.2580645161202</v>
      </c>
      <c r="AZ1388" s="18">
        <v>892.30483870967703</v>
      </c>
      <c r="BA1388" s="18">
        <v>381.57068965517198</v>
      </c>
      <c r="BB1388" s="18">
        <v>1145.29516129032</v>
      </c>
      <c r="BC1388" s="18">
        <v>1505.4166666666599</v>
      </c>
      <c r="BD1388" s="18">
        <v>1136.77419354838</v>
      </c>
      <c r="BE1388" s="18">
        <v>131.42283333333299</v>
      </c>
      <c r="BF1388" s="18">
        <v>85.466774193548304</v>
      </c>
      <c r="BG1388" s="18">
        <v>21.8543548387096</v>
      </c>
      <c r="BH1388" s="18">
        <v>18.970500000000001</v>
      </c>
      <c r="BI1388" s="18">
        <v>14.861451612903201</v>
      </c>
      <c r="BJ1388" s="18">
        <v>25.7566666666666</v>
      </c>
      <c r="BK1388" s="18">
        <v>571.15677419354802</v>
      </c>
      <c r="BL1388" s="18">
        <v>842.6</v>
      </c>
      <c r="BM1388" s="18">
        <v>924.39642857142803</v>
      </c>
      <c r="BN1388" s="18">
        <v>736.74999999999898</v>
      </c>
      <c r="BO1388" s="18">
        <v>1091.4199999999901</v>
      </c>
      <c r="BP1388" s="18">
        <v>965.33225806451605</v>
      </c>
      <c r="BQ1388" s="18">
        <v>446.83333333333297</v>
      </c>
      <c r="BR1388" s="18">
        <v>67.157741935483799</v>
      </c>
      <c r="BS1388" s="18">
        <v>29.349032258064501</v>
      </c>
      <c r="BT1388" s="18">
        <v>25.614333333333299</v>
      </c>
      <c r="BU1388" s="18">
        <v>17.5217741935483</v>
      </c>
      <c r="BV1388" s="18">
        <v>234.08699999999999</v>
      </c>
      <c r="BW1388" s="18">
        <v>1114.9516129032199</v>
      </c>
      <c r="BX1388" s="18">
        <v>707.87096774193503</v>
      </c>
      <c r="BY1388" s="18">
        <v>730.27321428571395</v>
      </c>
      <c r="BZ1388" s="18">
        <v>958.24516129032202</v>
      </c>
      <c r="CA1388" s="18">
        <v>1848.25</v>
      </c>
      <c r="CB1388" s="18">
        <v>1867.1129032258</v>
      </c>
      <c r="CC1388" s="18">
        <v>466.77666666666602</v>
      </c>
      <c r="CD1388" s="18">
        <v>76.350161290322504</v>
      </c>
      <c r="CE1388" s="18">
        <v>32.027741935483803</v>
      </c>
      <c r="CF1388" s="18">
        <v>19.992999999999999</v>
      </c>
      <c r="CG1388" s="18">
        <v>24.052419354838701</v>
      </c>
      <c r="CH1388" s="18">
        <v>34.6591666666666</v>
      </c>
      <c r="CI1388" s="18">
        <v>630.85645161290302</v>
      </c>
      <c r="CJ1388" s="18">
        <v>652.48870967741902</v>
      </c>
      <c r="CK1388" s="18">
        <v>457.20892857142798</v>
      </c>
      <c r="CL1388" s="18">
        <v>1072.21774193548</v>
      </c>
      <c r="CM1388" s="18">
        <v>2500.1833333333302</v>
      </c>
      <c r="CN1388" s="18">
        <v>2230.22580645161</v>
      </c>
      <c r="CO1388" s="18">
        <v>579.16833333333295</v>
      </c>
      <c r="CP1388" s="18">
        <v>145.80064516128999</v>
      </c>
      <c r="CQ1388" s="18">
        <v>41.1979032258064</v>
      </c>
      <c r="CR1388" s="18">
        <v>18.995000000000001</v>
      </c>
      <c r="CS1388" s="18">
        <v>56.1208064516129</v>
      </c>
      <c r="CT1388" s="18">
        <v>41.629999999999903</v>
      </c>
      <c r="CU1388" s="18">
        <v>453.60580645161201</v>
      </c>
      <c r="CV1388" s="18">
        <v>1447.96774193548</v>
      </c>
      <c r="CW1388" s="18">
        <v>1622.3620689655099</v>
      </c>
      <c r="CX1388" s="18">
        <v>1780.58064516129</v>
      </c>
      <c r="CY1388" s="18">
        <v>2168.15</v>
      </c>
      <c r="CZ1388" s="18">
        <v>2998.9516129032199</v>
      </c>
      <c r="DA1388" s="18">
        <v>447.43316666666601</v>
      </c>
      <c r="DB1388" s="18">
        <v>75.943225806451593</v>
      </c>
      <c r="DC1388" s="18">
        <v>83.771612903225801</v>
      </c>
      <c r="DD1388" s="18">
        <v>54.185666666666599</v>
      </c>
      <c r="DE1388" s="18">
        <v>34.980322580645101</v>
      </c>
      <c r="DF1388" s="18">
        <v>59.188499999999998</v>
      </c>
      <c r="DG1388" s="18">
        <v>544.41451612903199</v>
      </c>
      <c r="DH1388" s="18">
        <v>1503.76129032258</v>
      </c>
      <c r="DI1388" s="18">
        <v>485.82499999999999</v>
      </c>
      <c r="DJ1388" s="18">
        <v>1985.9693548386999</v>
      </c>
      <c r="DK1388" s="18">
        <v>2820.35</v>
      </c>
      <c r="DL1388" s="18">
        <v>2771.4516129032199</v>
      </c>
      <c r="DM1388" s="18">
        <v>712.26666666666597</v>
      </c>
      <c r="DN1388" s="18">
        <v>90.864354838709701</v>
      </c>
      <c r="DO1388" s="18">
        <v>52.451774193548303</v>
      </c>
      <c r="DP1388" s="18">
        <v>37.7321666666666</v>
      </c>
      <c r="DQ1388" s="18">
        <v>24.8803225806451</v>
      </c>
      <c r="DR1388" s="18">
        <v>33.991999999999997</v>
      </c>
      <c r="DS1388" s="19">
        <v>487.17633333333299</v>
      </c>
    </row>
    <row r="1389" spans="1:123" x14ac:dyDescent="0.25">
      <c r="A1389" s="12" t="s">
        <v>27</v>
      </c>
      <c r="B1389" s="13">
        <v>5</v>
      </c>
      <c r="C1389" s="13" t="str">
        <f t="shared" si="25"/>
        <v>BB_L_16_GW_GW_SA_Low_GW_GQ_48_005_5</v>
      </c>
      <c r="D1389" s="14">
        <v>10</v>
      </c>
      <c r="E1389" s="14">
        <v>10.001724137930999</v>
      </c>
      <c r="F1389" s="14">
        <v>10.2967741935483</v>
      </c>
      <c r="G1389" s="14">
        <v>10.2904999999999</v>
      </c>
      <c r="H1389" s="14">
        <v>23.783387096774099</v>
      </c>
      <c r="I1389" s="14">
        <v>131.881333333333</v>
      </c>
      <c r="J1389" s="14">
        <v>61.788548387096697</v>
      </c>
      <c r="K1389" s="14">
        <v>13.8029032258064</v>
      </c>
      <c r="L1389" s="14">
        <v>10.067</v>
      </c>
      <c r="M1389" s="14">
        <v>10.0290322580645</v>
      </c>
      <c r="N1389" s="14">
        <v>10.0196666666666</v>
      </c>
      <c r="O1389" s="14">
        <v>10.0702741935483</v>
      </c>
      <c r="P1389" s="14">
        <v>8.88833870967742</v>
      </c>
      <c r="Q1389" s="14">
        <v>5.0529821428571404</v>
      </c>
      <c r="R1389" s="14">
        <v>2.6273516129032202</v>
      </c>
      <c r="S1389" s="14">
        <v>0.44704499999999903</v>
      </c>
      <c r="T1389" s="14">
        <v>3.3799032258064501</v>
      </c>
      <c r="U1389" s="14">
        <v>3.9714</v>
      </c>
      <c r="V1389" s="14">
        <v>2.2330370967741899</v>
      </c>
      <c r="W1389" s="14">
        <v>0.96096774193548296</v>
      </c>
      <c r="X1389" s="14">
        <v>1.3426166666666599</v>
      </c>
      <c r="Y1389" s="14">
        <v>0.62511612903225799</v>
      </c>
      <c r="Z1389" s="14">
        <v>7.7463833333333301E-2</v>
      </c>
      <c r="AA1389" s="14">
        <v>0.115705483870967</v>
      </c>
      <c r="AB1389" s="14">
        <v>0.16120645161290301</v>
      </c>
      <c r="AC1389" s="14">
        <v>0.12650232142857101</v>
      </c>
      <c r="AD1389" s="14">
        <v>1.4035129032258</v>
      </c>
      <c r="AE1389" s="14">
        <v>1.0183500000000001</v>
      </c>
      <c r="AF1389" s="14">
        <v>3.0955322580645102</v>
      </c>
      <c r="AG1389" s="14">
        <v>3.6306500000000002</v>
      </c>
      <c r="AH1389" s="14">
        <v>1.5257322580645101</v>
      </c>
      <c r="AI1389" s="14">
        <v>0.60130806451612895</v>
      </c>
      <c r="AJ1389" s="14">
        <v>0.71385333333333301</v>
      </c>
      <c r="AK1389" s="14">
        <v>0.66391612903225805</v>
      </c>
      <c r="AL1389" s="14">
        <v>0.54046000000000005</v>
      </c>
      <c r="AM1389" s="14">
        <v>0.46420645161290303</v>
      </c>
      <c r="AN1389" s="14">
        <v>0.41060806451612902</v>
      </c>
      <c r="AO1389" s="14">
        <v>0.364401785714285</v>
      </c>
      <c r="AP1389" s="14">
        <v>0.39205806451612901</v>
      </c>
      <c r="AQ1389" s="14">
        <v>0.76475333333333295</v>
      </c>
      <c r="AR1389" s="14">
        <v>8.2889516129032206</v>
      </c>
      <c r="AS1389" s="14">
        <v>6.8930066666666603</v>
      </c>
      <c r="AT1389" s="14">
        <v>1.2870838709677399</v>
      </c>
      <c r="AU1389" s="14">
        <v>1.34275967741935</v>
      </c>
      <c r="AV1389" s="14">
        <v>1.0421733333333301</v>
      </c>
      <c r="AW1389" s="14">
        <v>1.2071612903225799</v>
      </c>
      <c r="AX1389" s="14">
        <v>16.9855666666666</v>
      </c>
      <c r="AY1389" s="14">
        <v>41.1943548387096</v>
      </c>
      <c r="AZ1389" s="14">
        <v>3.2061629032257999</v>
      </c>
      <c r="BA1389" s="14">
        <v>0.74643103448275805</v>
      </c>
      <c r="BB1389" s="14">
        <v>1.4991370967741899</v>
      </c>
      <c r="BC1389" s="14">
        <v>2.95563333333333</v>
      </c>
      <c r="BD1389" s="14">
        <v>15.020548387096699</v>
      </c>
      <c r="BE1389" s="14">
        <v>78.179999999999893</v>
      </c>
      <c r="BF1389" s="14">
        <v>24.757612903225802</v>
      </c>
      <c r="BG1389" s="14">
        <v>5.1342419354838702</v>
      </c>
      <c r="BH1389" s="14">
        <v>3.05269999999999</v>
      </c>
      <c r="BI1389" s="14">
        <v>2.2151129032257999</v>
      </c>
      <c r="BJ1389" s="14">
        <v>2.2455833333333302</v>
      </c>
      <c r="BK1389" s="14">
        <v>2.4668387096774098</v>
      </c>
      <c r="BL1389" s="14">
        <v>2.8240645161290301</v>
      </c>
      <c r="BM1389" s="14">
        <v>3.22991071428571</v>
      </c>
      <c r="BN1389" s="14">
        <v>3.1732580645161201</v>
      </c>
      <c r="BO1389" s="14">
        <v>3.95091666666666</v>
      </c>
      <c r="BP1389" s="14">
        <v>4.7405645161290302</v>
      </c>
      <c r="BQ1389" s="14">
        <v>6.9670166666666598</v>
      </c>
      <c r="BR1389" s="14">
        <v>3.4050806451612901</v>
      </c>
      <c r="BS1389" s="14">
        <v>3.6534354838709602</v>
      </c>
      <c r="BT1389" s="14">
        <v>2.6431833333333299</v>
      </c>
      <c r="BU1389" s="14">
        <v>2.3327419354838699</v>
      </c>
      <c r="BV1389" s="14">
        <v>2.2590666666666599</v>
      </c>
      <c r="BW1389" s="14">
        <v>3.0498225806451602</v>
      </c>
      <c r="BX1389" s="14">
        <v>2.21470967741935</v>
      </c>
      <c r="BY1389" s="14">
        <v>2.1237499999999998</v>
      </c>
      <c r="BZ1389" s="14">
        <v>2.39214516129032</v>
      </c>
      <c r="CA1389" s="14">
        <v>5.2361333333333304</v>
      </c>
      <c r="CB1389" s="14">
        <v>8.78848387096774</v>
      </c>
      <c r="CC1389" s="14">
        <v>8.4472833333333295</v>
      </c>
      <c r="CD1389" s="14">
        <v>3.7761290322580598</v>
      </c>
      <c r="CE1389" s="14">
        <v>3.9524677419354801</v>
      </c>
      <c r="CF1389" s="14">
        <v>5.0333333333333297</v>
      </c>
      <c r="CG1389" s="14">
        <v>4.0415161290322503</v>
      </c>
      <c r="CH1389" s="14">
        <v>2.9521500000000001</v>
      </c>
      <c r="CI1389" s="14">
        <v>2.79393548387096</v>
      </c>
      <c r="CJ1389" s="14">
        <v>2.5541290322580599</v>
      </c>
      <c r="CK1389" s="14">
        <v>2.40789285714285</v>
      </c>
      <c r="CL1389" s="14">
        <v>3.68803225806451</v>
      </c>
      <c r="CM1389" s="14">
        <v>15.54945</v>
      </c>
      <c r="CN1389" s="14">
        <v>18.659064516129</v>
      </c>
      <c r="CO1389" s="14">
        <v>13.9149833333333</v>
      </c>
      <c r="CP1389" s="14">
        <v>10.7499838709677</v>
      </c>
      <c r="CQ1389" s="14">
        <v>9.4263870967741905</v>
      </c>
      <c r="CR1389" s="14">
        <v>15.1854999999999</v>
      </c>
      <c r="CS1389" s="14">
        <v>12.672741935483799</v>
      </c>
      <c r="CT1389" s="14">
        <v>6.31368333333333</v>
      </c>
      <c r="CU1389" s="14">
        <v>4.1748548387096696</v>
      </c>
      <c r="CV1389" s="14">
        <v>5.6663387096774196</v>
      </c>
      <c r="CW1389" s="14">
        <v>7.5852241379310303</v>
      </c>
      <c r="CX1389" s="14">
        <v>11.842032258064499</v>
      </c>
      <c r="CY1389" s="14">
        <v>17.880133333333301</v>
      </c>
      <c r="CZ1389" s="14">
        <v>57.030161290322503</v>
      </c>
      <c r="DA1389" s="14">
        <v>58.286666666666598</v>
      </c>
      <c r="DB1389" s="14">
        <v>59.774999999999899</v>
      </c>
      <c r="DC1389" s="14">
        <v>25.849354838709601</v>
      </c>
      <c r="DD1389" s="14">
        <v>7.5532999999999904</v>
      </c>
      <c r="DE1389" s="14">
        <v>5.7818387096774204</v>
      </c>
      <c r="DF1389" s="14">
        <v>5.3611666666666604</v>
      </c>
      <c r="DG1389" s="14">
        <v>6.0433225806451603</v>
      </c>
      <c r="DH1389" s="14">
        <v>8.9137258064516107</v>
      </c>
      <c r="DI1389" s="14">
        <v>6.9367321428571396</v>
      </c>
      <c r="DJ1389" s="14">
        <v>16.725919354838702</v>
      </c>
      <c r="DK1389" s="14">
        <v>42.559833333333302</v>
      </c>
      <c r="DL1389" s="14">
        <v>51.409193548387101</v>
      </c>
      <c r="DM1389" s="14">
        <v>28.228833333333299</v>
      </c>
      <c r="DN1389" s="14">
        <v>9.3886774193548295</v>
      </c>
      <c r="DO1389" s="14">
        <v>5.8648064516128997</v>
      </c>
      <c r="DP1389" s="14">
        <v>5.1020000000000003</v>
      </c>
      <c r="DQ1389" s="14">
        <v>6.7194354838709698</v>
      </c>
      <c r="DR1389" s="14">
        <v>6.2377666666666602</v>
      </c>
      <c r="DS1389" s="15">
        <v>5.0502833333333301</v>
      </c>
    </row>
    <row r="1390" spans="1:123" x14ac:dyDescent="0.25">
      <c r="A1390" s="16" t="s">
        <v>27</v>
      </c>
      <c r="B1390" s="17">
        <v>6</v>
      </c>
      <c r="C1390" s="13" t="str">
        <f t="shared" si="25"/>
        <v>BB_L_16_GW_GW_SA_Low_GW_GQ_48_005_6</v>
      </c>
      <c r="D1390" s="18">
        <v>10</v>
      </c>
      <c r="E1390" s="18">
        <v>10</v>
      </c>
      <c r="F1390" s="18">
        <v>10</v>
      </c>
      <c r="G1390" s="18">
        <v>10</v>
      </c>
      <c r="H1390" s="18">
        <v>10</v>
      </c>
      <c r="I1390" s="18">
        <v>10.1643333333333</v>
      </c>
      <c r="J1390" s="18">
        <v>10.2019354838709</v>
      </c>
      <c r="K1390" s="18">
        <v>9.99670967741935</v>
      </c>
      <c r="L1390" s="18">
        <v>10</v>
      </c>
      <c r="M1390" s="18">
        <v>10</v>
      </c>
      <c r="N1390" s="18">
        <v>9.9997166666666608</v>
      </c>
      <c r="O1390" s="18">
        <v>9.9330322580645092</v>
      </c>
      <c r="P1390" s="18">
        <v>8.6772419354838703</v>
      </c>
      <c r="Q1390" s="18">
        <v>4.2916428571428504</v>
      </c>
      <c r="R1390" s="18">
        <v>0.65643258064516097</v>
      </c>
      <c r="S1390" s="18">
        <v>1.42928333333332E-4</v>
      </c>
      <c r="T1390" s="18">
        <v>1.3176499999999901E-3</v>
      </c>
      <c r="U1390" s="18">
        <v>8.3492666666666604E-4</v>
      </c>
      <c r="V1390" s="18">
        <v>6.9952258064516102E-4</v>
      </c>
      <c r="W1390" s="18">
        <v>7.5057903225806397E-4</v>
      </c>
      <c r="X1390" s="18">
        <v>9.8666666666666607E-4</v>
      </c>
      <c r="Y1390" s="18">
        <v>8.4371935483870902E-4</v>
      </c>
      <c r="Z1390" s="18">
        <v>9.2647999999999895E-4</v>
      </c>
      <c r="AA1390" s="18">
        <v>1.19248387096774E-3</v>
      </c>
      <c r="AB1390" s="18">
        <v>1.65316129032258E-3</v>
      </c>
      <c r="AC1390" s="18">
        <v>2.3004821428571401E-3</v>
      </c>
      <c r="AD1390" s="18">
        <v>3.77383870967741E-3</v>
      </c>
      <c r="AE1390" s="18">
        <v>6.3163000000000004E-3</v>
      </c>
      <c r="AF1390" s="18">
        <v>1.1144112903225801E-2</v>
      </c>
      <c r="AG1390" s="18">
        <v>1.8804333333333301E-2</v>
      </c>
      <c r="AH1390" s="18">
        <v>2.2320967741935399E-2</v>
      </c>
      <c r="AI1390" s="18">
        <v>2.3665967741935402E-2</v>
      </c>
      <c r="AJ1390" s="18">
        <v>2.71083333333333E-2</v>
      </c>
      <c r="AK1390" s="18">
        <v>2.8568548387096701E-2</v>
      </c>
      <c r="AL1390" s="18">
        <v>2.72538333333333E-2</v>
      </c>
      <c r="AM1390" s="18">
        <v>2.4141451612903202E-2</v>
      </c>
      <c r="AN1390" s="18">
        <v>2.0370322580645101E-2</v>
      </c>
      <c r="AO1390" s="18">
        <v>1.8330892857142799E-2</v>
      </c>
      <c r="AP1390" s="18">
        <v>1.8242903225806399E-2</v>
      </c>
      <c r="AQ1390" s="18">
        <v>2.1156166666666601E-2</v>
      </c>
      <c r="AR1390" s="18">
        <v>3.0039677419354802E-2</v>
      </c>
      <c r="AS1390" s="18">
        <v>3.6754333333333299E-2</v>
      </c>
      <c r="AT1390" s="18">
        <v>4.1491612903225797E-2</v>
      </c>
      <c r="AU1390" s="18">
        <v>4.5159516129032198E-2</v>
      </c>
      <c r="AV1390" s="18">
        <v>4.3929999999999997E-2</v>
      </c>
      <c r="AW1390" s="18">
        <v>4.8842419354838698E-2</v>
      </c>
      <c r="AX1390" s="18">
        <v>5.8207166666666602E-2</v>
      </c>
      <c r="AY1390" s="18">
        <v>6.6279032258064502E-2</v>
      </c>
      <c r="AZ1390" s="18">
        <v>4.7386612903225801E-2</v>
      </c>
      <c r="BA1390" s="18">
        <v>3.5442931034482698E-2</v>
      </c>
      <c r="BB1390" s="18">
        <v>3.2890645161290297E-2</v>
      </c>
      <c r="BC1390" s="18">
        <v>3.5900833333333299E-2</v>
      </c>
      <c r="BD1390" s="18">
        <v>4.4572419354838702E-2</v>
      </c>
      <c r="BE1390" s="18">
        <v>0.13425883333333299</v>
      </c>
      <c r="BF1390" s="18">
        <v>0.12057290322580599</v>
      </c>
      <c r="BG1390" s="18">
        <v>0.111033548387096</v>
      </c>
      <c r="BH1390" s="18">
        <v>0.108619999999999</v>
      </c>
      <c r="BI1390" s="18">
        <v>9.9253387096774101E-2</v>
      </c>
      <c r="BJ1390" s="18">
        <v>0.104351666666666</v>
      </c>
      <c r="BK1390" s="18">
        <v>0.108382258064516</v>
      </c>
      <c r="BL1390" s="18">
        <v>0.10545483870967701</v>
      </c>
      <c r="BM1390" s="18">
        <v>0.107373214285714</v>
      </c>
      <c r="BN1390" s="18">
        <v>0.118551612903225</v>
      </c>
      <c r="BO1390" s="18">
        <v>0.144548333333333</v>
      </c>
      <c r="BP1390" s="18">
        <v>0.16556129032257999</v>
      </c>
      <c r="BQ1390" s="18">
        <v>0.17749999999999899</v>
      </c>
      <c r="BR1390" s="18">
        <v>0.15701935483870899</v>
      </c>
      <c r="BS1390" s="18">
        <v>0.15293709677419301</v>
      </c>
      <c r="BT1390" s="18">
        <v>0.13054833333333299</v>
      </c>
      <c r="BU1390" s="18">
        <v>0.11440161290322499</v>
      </c>
      <c r="BV1390" s="18">
        <v>0.107063333333333</v>
      </c>
      <c r="BW1390" s="18">
        <v>0.105777419354838</v>
      </c>
      <c r="BX1390" s="18">
        <v>9.5021612903225805E-2</v>
      </c>
      <c r="BY1390" s="18">
        <v>8.75498214285714E-2</v>
      </c>
      <c r="BZ1390" s="18">
        <v>8.5185806451612903E-2</v>
      </c>
      <c r="CA1390" s="18">
        <v>9.6224833333333301E-2</v>
      </c>
      <c r="CB1390" s="18">
        <v>0.11524677419354799</v>
      </c>
      <c r="CC1390" s="18">
        <v>0.132575</v>
      </c>
      <c r="CD1390" s="18">
        <v>0.13148709677419301</v>
      </c>
      <c r="CE1390" s="18">
        <v>0.14013870967741901</v>
      </c>
      <c r="CF1390" s="18">
        <v>0.16636833333333301</v>
      </c>
      <c r="CG1390" s="18">
        <v>0.160829032258064</v>
      </c>
      <c r="CH1390" s="18">
        <v>0.13464833333333301</v>
      </c>
      <c r="CI1390" s="18">
        <v>0.117049999999999</v>
      </c>
      <c r="CJ1390" s="18">
        <v>0.106688709677419</v>
      </c>
      <c r="CK1390" s="18">
        <v>0.103755357142857</v>
      </c>
      <c r="CL1390" s="18">
        <v>0.115748387096774</v>
      </c>
      <c r="CM1390" s="18">
        <v>0.15721499999999999</v>
      </c>
      <c r="CN1390" s="18">
        <v>0.20320806451612899</v>
      </c>
      <c r="CO1390" s="18">
        <v>0.248475</v>
      </c>
      <c r="CP1390" s="18">
        <v>0.26804838709677398</v>
      </c>
      <c r="CQ1390" s="18">
        <v>0.29562580645161202</v>
      </c>
      <c r="CR1390" s="18">
        <v>0.59566166666666598</v>
      </c>
      <c r="CS1390" s="18">
        <v>0.49295161290322498</v>
      </c>
      <c r="CT1390" s="18">
        <v>0.30070833333333302</v>
      </c>
      <c r="CU1390" s="18">
        <v>0.20643870967741901</v>
      </c>
      <c r="CV1390" s="18">
        <v>0.18707741935483799</v>
      </c>
      <c r="CW1390" s="18">
        <v>0.19838620689655101</v>
      </c>
      <c r="CX1390" s="18">
        <v>0.238458064516129</v>
      </c>
      <c r="CY1390" s="18">
        <v>0.30638666666666597</v>
      </c>
      <c r="CZ1390" s="18">
        <v>0.45064354838709603</v>
      </c>
      <c r="DA1390" s="18">
        <v>0.68535000000000001</v>
      </c>
      <c r="DB1390" s="18">
        <v>1.0683225806451599</v>
      </c>
      <c r="DC1390" s="18">
        <v>0.70676290322580604</v>
      </c>
      <c r="DD1390" s="18">
        <v>0.37897500000000001</v>
      </c>
      <c r="DE1390" s="18">
        <v>0.281006451612903</v>
      </c>
      <c r="DF1390" s="18">
        <v>0.249626666666666</v>
      </c>
      <c r="DG1390" s="18">
        <v>0.237914516129032</v>
      </c>
      <c r="DH1390" s="18">
        <v>0.266422580645161</v>
      </c>
      <c r="DI1390" s="18">
        <v>0.28087678571428498</v>
      </c>
      <c r="DJ1390" s="18">
        <v>0.367420967741935</v>
      </c>
      <c r="DK1390" s="18">
        <v>0.48932999999999999</v>
      </c>
      <c r="DL1390" s="18">
        <v>0.50607903225806405</v>
      </c>
      <c r="DM1390" s="18">
        <v>0.43409166666666599</v>
      </c>
      <c r="DN1390" s="18">
        <v>0.353783870967741</v>
      </c>
      <c r="DO1390" s="18">
        <v>0.269753225806451</v>
      </c>
      <c r="DP1390" s="18">
        <v>0.237658333333333</v>
      </c>
      <c r="DQ1390" s="18">
        <v>0.26623709677419299</v>
      </c>
      <c r="DR1390" s="18">
        <v>0.25742666666666603</v>
      </c>
      <c r="DS1390" s="19">
        <v>0.210865</v>
      </c>
    </row>
    <row r="1391" spans="1:123" x14ac:dyDescent="0.25">
      <c r="A1391" s="12" t="s">
        <v>27</v>
      </c>
      <c r="B1391" s="13">
        <v>7</v>
      </c>
      <c r="C1391" s="13" t="str">
        <f t="shared" si="25"/>
        <v>BB_L_16_GW_GW_SA_Low_GW_GQ_48_005_7</v>
      </c>
      <c r="D1391" s="14">
        <v>10</v>
      </c>
      <c r="E1391" s="14">
        <v>14.7698275862068</v>
      </c>
      <c r="F1391" s="14">
        <v>410.843064516129</v>
      </c>
      <c r="G1391" s="14">
        <v>1001.27333333333</v>
      </c>
      <c r="H1391" s="14">
        <v>1635.3290322580599</v>
      </c>
      <c r="I1391" s="14">
        <v>550.630666666666</v>
      </c>
      <c r="J1391" s="14">
        <v>60.755645161290303</v>
      </c>
      <c r="K1391" s="14">
        <v>53.993709677419297</v>
      </c>
      <c r="L1391" s="14">
        <v>20.184166666666599</v>
      </c>
      <c r="M1391" s="14">
        <v>13.0893548387096</v>
      </c>
      <c r="N1391" s="14">
        <v>21.044333333333299</v>
      </c>
      <c r="O1391" s="14">
        <v>409.7</v>
      </c>
      <c r="P1391" s="14">
        <v>580.42580645161297</v>
      </c>
      <c r="Q1391" s="14">
        <v>609.50714285714196</v>
      </c>
      <c r="R1391" s="14">
        <v>1467.0612903225799</v>
      </c>
      <c r="S1391" s="14">
        <v>761.65833333333296</v>
      </c>
      <c r="T1391" s="14">
        <v>1690.32741935483</v>
      </c>
      <c r="U1391" s="14">
        <v>990.00666666666598</v>
      </c>
      <c r="V1391" s="14">
        <v>113.337741935483</v>
      </c>
      <c r="W1391" s="14">
        <v>41.693709677419299</v>
      </c>
      <c r="X1391" s="14">
        <v>21.21</v>
      </c>
      <c r="Y1391" s="14">
        <v>16.283548387096701</v>
      </c>
      <c r="Z1391" s="14">
        <v>12.2059333333333</v>
      </c>
      <c r="AA1391" s="14">
        <v>112.070580645161</v>
      </c>
      <c r="AB1391" s="14">
        <v>681.185483870967</v>
      </c>
      <c r="AC1391" s="14">
        <v>468.42321428571398</v>
      </c>
      <c r="AD1391" s="14">
        <v>975.19032258064499</v>
      </c>
      <c r="AE1391" s="14">
        <v>1397.7333333333299</v>
      </c>
      <c r="AF1391" s="14">
        <v>1752.27419354838</v>
      </c>
      <c r="AG1391" s="14">
        <v>1188.57666666666</v>
      </c>
      <c r="AH1391" s="14">
        <v>176.43564516129001</v>
      </c>
      <c r="AI1391" s="14">
        <v>49.693225806451601</v>
      </c>
      <c r="AJ1391" s="14">
        <v>23.278833333333299</v>
      </c>
      <c r="AK1391" s="14">
        <v>18.180483870967699</v>
      </c>
      <c r="AL1391" s="14">
        <v>12.601333333333301</v>
      </c>
      <c r="AM1391" s="14">
        <v>99.454677419354795</v>
      </c>
      <c r="AN1391" s="14">
        <v>242.27258064516101</v>
      </c>
      <c r="AO1391" s="14">
        <v>243.09821428571399</v>
      </c>
      <c r="AP1391" s="14">
        <v>117.659516129032</v>
      </c>
      <c r="AQ1391" s="14">
        <v>372.25666666666598</v>
      </c>
      <c r="AR1391" s="14">
        <v>1431.85483870967</v>
      </c>
      <c r="AS1391" s="14">
        <v>1039.44166666666</v>
      </c>
      <c r="AT1391" s="14">
        <v>149.499516129032</v>
      </c>
      <c r="AU1391" s="14">
        <v>32.692419354838698</v>
      </c>
      <c r="AV1391" s="14">
        <v>23.803666666666601</v>
      </c>
      <c r="AW1391" s="14">
        <v>14.4175806451612</v>
      </c>
      <c r="AX1391" s="14">
        <v>590.39333333333298</v>
      </c>
      <c r="AY1391" s="14">
        <v>2656.66129032258</v>
      </c>
      <c r="AZ1391" s="14">
        <v>2017.6129032258</v>
      </c>
      <c r="BA1391" s="14">
        <v>610.29482758620702</v>
      </c>
      <c r="BB1391" s="14">
        <v>866.72419354838701</v>
      </c>
      <c r="BC1391" s="14">
        <v>1698.9166666666599</v>
      </c>
      <c r="BD1391" s="14">
        <v>1633.9838709677399</v>
      </c>
      <c r="BE1391" s="14">
        <v>568.94500000000005</v>
      </c>
      <c r="BF1391" s="14">
        <v>111.760806451612</v>
      </c>
      <c r="BG1391" s="14">
        <v>47.554516129032201</v>
      </c>
      <c r="BH1391" s="14">
        <v>23.2083333333333</v>
      </c>
      <c r="BI1391" s="14">
        <v>19.732096774193501</v>
      </c>
      <c r="BJ1391" s="14">
        <v>15.975</v>
      </c>
      <c r="BK1391" s="14">
        <v>183.741774193548</v>
      </c>
      <c r="BL1391" s="14">
        <v>968.25483870967696</v>
      </c>
      <c r="BM1391" s="14">
        <v>1174.24464285714</v>
      </c>
      <c r="BN1391" s="14">
        <v>995.29032258064501</v>
      </c>
      <c r="BO1391" s="14">
        <v>1068.1849999999999</v>
      </c>
      <c r="BP1391" s="14">
        <v>1320.9516129032199</v>
      </c>
      <c r="BQ1391" s="14">
        <v>849.45666666666602</v>
      </c>
      <c r="BR1391" s="14">
        <v>213.63629032258001</v>
      </c>
      <c r="BS1391" s="14">
        <v>48.269193548387101</v>
      </c>
      <c r="BT1391" s="14">
        <v>33.420999999999999</v>
      </c>
      <c r="BU1391" s="14">
        <v>24.2804838709677</v>
      </c>
      <c r="BV1391" s="14">
        <v>39.937666666666601</v>
      </c>
      <c r="BW1391" s="14">
        <v>822.888709677419</v>
      </c>
      <c r="BX1391" s="14">
        <v>1209.38709677419</v>
      </c>
      <c r="BY1391" s="14">
        <v>814.88571428571402</v>
      </c>
      <c r="BZ1391" s="14">
        <v>1043.1709677419301</v>
      </c>
      <c r="CA1391" s="14">
        <v>1540.8</v>
      </c>
      <c r="CB1391" s="14">
        <v>2266.0806451612898</v>
      </c>
      <c r="CC1391" s="14">
        <v>1202.0449999999901</v>
      </c>
      <c r="CD1391" s="14">
        <v>202.444032258064</v>
      </c>
      <c r="CE1391" s="14">
        <v>48.414032258064502</v>
      </c>
      <c r="CF1391" s="14">
        <v>31.676499999999901</v>
      </c>
      <c r="CG1391" s="14">
        <v>25.6201612903225</v>
      </c>
      <c r="CH1391" s="14">
        <v>25.0973333333333</v>
      </c>
      <c r="CI1391" s="14">
        <v>272.90145161290297</v>
      </c>
      <c r="CJ1391" s="14">
        <v>945.71451612903195</v>
      </c>
      <c r="CK1391" s="14">
        <v>724.64821428571395</v>
      </c>
      <c r="CL1391" s="14">
        <v>793.15161290322499</v>
      </c>
      <c r="CM1391" s="14">
        <v>1949.45</v>
      </c>
      <c r="CN1391" s="14">
        <v>2719.83870967741</v>
      </c>
      <c r="CO1391" s="14">
        <v>1511.74166666666</v>
      </c>
      <c r="CP1391" s="14">
        <v>277.48870967741902</v>
      </c>
      <c r="CQ1391" s="14">
        <v>86.688387096774093</v>
      </c>
      <c r="CR1391" s="14">
        <v>31.407333333333298</v>
      </c>
      <c r="CS1391" s="14">
        <v>43.0837096774193</v>
      </c>
      <c r="CT1391" s="14">
        <v>45.132166666666599</v>
      </c>
      <c r="CU1391" s="14">
        <v>110.663225806451</v>
      </c>
      <c r="CV1391" s="14">
        <v>1196.0225806451599</v>
      </c>
      <c r="CW1391" s="14">
        <v>1701.53448275862</v>
      </c>
      <c r="CX1391" s="14">
        <v>2084.9838709677401</v>
      </c>
      <c r="CY1391" s="14">
        <v>1775.63333333333</v>
      </c>
      <c r="CZ1391" s="14">
        <v>3130.6935483870898</v>
      </c>
      <c r="DA1391" s="14">
        <v>1458.8233333333301</v>
      </c>
      <c r="DB1391" s="14">
        <v>105.387903225806</v>
      </c>
      <c r="DC1391" s="14">
        <v>82.429677419354803</v>
      </c>
      <c r="DD1391" s="14">
        <v>72.795499999999905</v>
      </c>
      <c r="DE1391" s="14">
        <v>38.994354838709597</v>
      </c>
      <c r="DF1391" s="14">
        <v>33.044499999999999</v>
      </c>
      <c r="DG1391" s="14">
        <v>223.90016129032199</v>
      </c>
      <c r="DH1391" s="14">
        <v>1351.2274193548301</v>
      </c>
      <c r="DI1391" s="14">
        <v>1263.1053571428499</v>
      </c>
      <c r="DJ1391" s="14">
        <v>1027.8822580645101</v>
      </c>
      <c r="DK1391" s="14">
        <v>2943.4</v>
      </c>
      <c r="DL1391" s="14">
        <v>2835.3225806451601</v>
      </c>
      <c r="DM1391" s="14">
        <v>1749.665</v>
      </c>
      <c r="DN1391" s="14">
        <v>233.573709677419</v>
      </c>
      <c r="DO1391" s="14">
        <v>77.758709677419304</v>
      </c>
      <c r="DP1391" s="14">
        <v>43.426666666666598</v>
      </c>
      <c r="DQ1391" s="14">
        <v>32.689677419354801</v>
      </c>
      <c r="DR1391" s="14">
        <v>29.835999999999899</v>
      </c>
      <c r="DS1391" s="15">
        <v>141.481333333333</v>
      </c>
    </row>
    <row r="1392" spans="1:123" x14ac:dyDescent="0.25">
      <c r="A1392" s="16" t="s">
        <v>27</v>
      </c>
      <c r="B1392" s="17">
        <v>8</v>
      </c>
      <c r="C1392" s="13" t="str">
        <f t="shared" si="25"/>
        <v>BB_L_16_GW_GW_SA_Low_GW_GQ_48_005_8</v>
      </c>
      <c r="D1392" s="18">
        <v>10</v>
      </c>
      <c r="E1392" s="18">
        <v>10.009137931034401</v>
      </c>
      <c r="F1392" s="18">
        <v>12.3933870967741</v>
      </c>
      <c r="G1392" s="18">
        <v>20.2276666666666</v>
      </c>
      <c r="H1392" s="18">
        <v>49.850806451612897</v>
      </c>
      <c r="I1392" s="18">
        <v>214.56666666666601</v>
      </c>
      <c r="J1392" s="18">
        <v>112.922903225806</v>
      </c>
      <c r="K1392" s="18">
        <v>39.661774193548297</v>
      </c>
      <c r="L1392" s="18">
        <v>11.7573333333333</v>
      </c>
      <c r="M1392" s="18">
        <v>10.2125806451612</v>
      </c>
      <c r="N1392" s="18">
        <v>10.0893333333333</v>
      </c>
      <c r="O1392" s="18">
        <v>12.751129032258</v>
      </c>
      <c r="P1392" s="18">
        <v>13.734999999999999</v>
      </c>
      <c r="Q1392" s="18">
        <v>12.1441071428571</v>
      </c>
      <c r="R1392" s="18">
        <v>24.210322580645101</v>
      </c>
      <c r="S1392" s="18">
        <v>10.8859333333333</v>
      </c>
      <c r="T1392" s="18">
        <v>31.640048387096702</v>
      </c>
      <c r="U1392" s="18">
        <v>43.402166666666602</v>
      </c>
      <c r="V1392" s="18">
        <v>15.7510483870967</v>
      </c>
      <c r="W1392" s="18">
        <v>4.6359354838709601</v>
      </c>
      <c r="X1392" s="18">
        <v>3.206</v>
      </c>
      <c r="Y1392" s="18">
        <v>2.6382258064516102</v>
      </c>
      <c r="Z1392" s="18">
        <v>0.92316166666666599</v>
      </c>
      <c r="AA1392" s="18">
        <v>0.61085645161290303</v>
      </c>
      <c r="AB1392" s="18">
        <v>5.3062741935483801</v>
      </c>
      <c r="AC1392" s="18">
        <v>3.48487499999999</v>
      </c>
      <c r="AD1392" s="18">
        <v>9.9509193548387103</v>
      </c>
      <c r="AE1392" s="18">
        <v>22.177499999999998</v>
      </c>
      <c r="AF1392" s="18">
        <v>31.964193548387101</v>
      </c>
      <c r="AG1392" s="18">
        <v>40.497166666666601</v>
      </c>
      <c r="AH1392" s="18">
        <v>13.4015967741935</v>
      </c>
      <c r="AI1392" s="18">
        <v>2.4434354838709602</v>
      </c>
      <c r="AJ1392" s="18">
        <v>1.5084166666666601</v>
      </c>
      <c r="AK1392" s="18">
        <v>1.4021129032258</v>
      </c>
      <c r="AL1392" s="18">
        <v>1.0252049999999999</v>
      </c>
      <c r="AM1392" s="18">
        <v>1.0789274193548299</v>
      </c>
      <c r="AN1392" s="18">
        <v>1.78385483870967</v>
      </c>
      <c r="AO1392" s="18">
        <v>1.8907499999999999</v>
      </c>
      <c r="AP1392" s="18">
        <v>0.97204516129032204</v>
      </c>
      <c r="AQ1392" s="18">
        <v>2.5543833333333299</v>
      </c>
      <c r="AR1392" s="18">
        <v>26.502612903225799</v>
      </c>
      <c r="AS1392" s="18">
        <v>66.792333333333303</v>
      </c>
      <c r="AT1392" s="18">
        <v>10.1529193548387</v>
      </c>
      <c r="AU1392" s="18">
        <v>3.1019516129032199</v>
      </c>
      <c r="AV1392" s="18">
        <v>1.9853999999999901</v>
      </c>
      <c r="AW1392" s="18">
        <v>1.8043064516128999</v>
      </c>
      <c r="AX1392" s="18">
        <v>13.5256666666666</v>
      </c>
      <c r="AY1392" s="18">
        <v>162.77758064516101</v>
      </c>
      <c r="AZ1392" s="18">
        <v>83.622258064516103</v>
      </c>
      <c r="BA1392" s="18">
        <v>8.8178965517241394</v>
      </c>
      <c r="BB1392" s="18">
        <v>8.2848225806451605</v>
      </c>
      <c r="BC1392" s="18">
        <v>29.0803333333333</v>
      </c>
      <c r="BD1392" s="18">
        <v>40.238225806451602</v>
      </c>
      <c r="BE1392" s="18">
        <v>149.31800000000001</v>
      </c>
      <c r="BF1392" s="18">
        <v>77.646290322580597</v>
      </c>
      <c r="BG1392" s="18">
        <v>18.8854516129032</v>
      </c>
      <c r="BH1392" s="18">
        <v>5.9286333333333303</v>
      </c>
      <c r="BI1392" s="18">
        <v>3.47745161290322</v>
      </c>
      <c r="BJ1392" s="18">
        <v>2.9540500000000001</v>
      </c>
      <c r="BK1392" s="18">
        <v>3.75874193548387</v>
      </c>
      <c r="BL1392" s="18">
        <v>13.0252419354838</v>
      </c>
      <c r="BM1392" s="18">
        <v>15.2578571428571</v>
      </c>
      <c r="BN1392" s="18">
        <v>13.7790322580645</v>
      </c>
      <c r="BO1392" s="18">
        <v>14.4468333333333</v>
      </c>
      <c r="BP1392" s="18">
        <v>22.094032258064502</v>
      </c>
      <c r="BQ1392" s="18">
        <v>29.899000000000001</v>
      </c>
      <c r="BR1392" s="18">
        <v>14.389661290322501</v>
      </c>
      <c r="BS1392" s="18">
        <v>5.5389677419354797</v>
      </c>
      <c r="BT1392" s="18">
        <v>4.6256333333333304</v>
      </c>
      <c r="BU1392" s="18">
        <v>3.3261129032258001</v>
      </c>
      <c r="BV1392" s="18">
        <v>3.0569833333333301</v>
      </c>
      <c r="BW1392" s="18">
        <v>11.661</v>
      </c>
      <c r="BX1392" s="18">
        <v>17.480161290322499</v>
      </c>
      <c r="BY1392" s="18">
        <v>9.3641607142857097</v>
      </c>
      <c r="BZ1392" s="18">
        <v>12.891354838709599</v>
      </c>
      <c r="CA1392" s="18">
        <v>26.2605</v>
      </c>
      <c r="CB1392" s="18">
        <v>66.432741935483804</v>
      </c>
      <c r="CC1392" s="18">
        <v>60.187833333333302</v>
      </c>
      <c r="CD1392" s="18">
        <v>19.460129032257999</v>
      </c>
      <c r="CE1392" s="18">
        <v>6.8422741935483797</v>
      </c>
      <c r="CF1392" s="18">
        <v>7.2483333333333304</v>
      </c>
      <c r="CG1392" s="18">
        <v>6.6414193548386997</v>
      </c>
      <c r="CH1392" s="18">
        <v>4.9074166666666601</v>
      </c>
      <c r="CI1392" s="18">
        <v>5.14479032258064</v>
      </c>
      <c r="CJ1392" s="18">
        <v>12.734161290322501</v>
      </c>
      <c r="CK1392" s="18">
        <v>8.7085000000000008</v>
      </c>
      <c r="CL1392" s="18">
        <v>9.9548225806451605</v>
      </c>
      <c r="CM1392" s="18">
        <v>47.985999999999898</v>
      </c>
      <c r="CN1392" s="18">
        <v>126.168709677419</v>
      </c>
      <c r="CO1392" s="18">
        <v>72.095499999999902</v>
      </c>
      <c r="CP1392" s="18">
        <v>36.798709677419303</v>
      </c>
      <c r="CQ1392" s="18">
        <v>15.6209677419354</v>
      </c>
      <c r="CR1392" s="18">
        <v>15.9206666666666</v>
      </c>
      <c r="CS1392" s="18">
        <v>16.6387096774193</v>
      </c>
      <c r="CT1392" s="18">
        <v>13.8282333333333</v>
      </c>
      <c r="CU1392" s="18">
        <v>6.9414677419354804</v>
      </c>
      <c r="CV1392" s="18">
        <v>20.571935483870899</v>
      </c>
      <c r="CW1392" s="18">
        <v>36.015862068965497</v>
      </c>
      <c r="CX1392" s="18">
        <v>56.224032258064497</v>
      </c>
      <c r="CY1392" s="18">
        <v>51.927666666666603</v>
      </c>
      <c r="CZ1392" s="18">
        <v>189.47483870967699</v>
      </c>
      <c r="DA1392" s="18">
        <v>171.93666666666601</v>
      </c>
      <c r="DB1392" s="18">
        <v>90.814193548387095</v>
      </c>
      <c r="DC1392" s="18">
        <v>57.704354838709598</v>
      </c>
      <c r="DD1392" s="18">
        <v>19.7223333333333</v>
      </c>
      <c r="DE1392" s="18">
        <v>8.7753709677419298</v>
      </c>
      <c r="DF1392" s="18">
        <v>7.3578666666666601</v>
      </c>
      <c r="DG1392" s="18">
        <v>8.6121774193548397</v>
      </c>
      <c r="DH1392" s="18">
        <v>26.074354838709599</v>
      </c>
      <c r="DI1392" s="18">
        <v>27.883749999999999</v>
      </c>
      <c r="DJ1392" s="18">
        <v>24.5346774193548</v>
      </c>
      <c r="DK1392" s="18">
        <v>161.45699999999999</v>
      </c>
      <c r="DL1392" s="18">
        <v>181.617741935483</v>
      </c>
      <c r="DM1392" s="18">
        <v>191.01683333333301</v>
      </c>
      <c r="DN1392" s="18">
        <v>37.943225806451601</v>
      </c>
      <c r="DO1392" s="18">
        <v>11.854112903225801</v>
      </c>
      <c r="DP1392" s="18">
        <v>7.7105666666666597</v>
      </c>
      <c r="DQ1392" s="18">
        <v>8.3779193548387099</v>
      </c>
      <c r="DR1392" s="18">
        <v>9.2309666666666601</v>
      </c>
      <c r="DS1392" s="19">
        <v>8.2027166666666602</v>
      </c>
    </row>
    <row r="1393" spans="1:123" x14ac:dyDescent="0.25">
      <c r="A1393" s="12" t="s">
        <v>27</v>
      </c>
      <c r="B1393" s="13">
        <v>9</v>
      </c>
      <c r="C1393" s="13" t="str">
        <f t="shared" si="25"/>
        <v>BB_L_16_GW_GW_SA_Low_GW_GQ_48_005_9</v>
      </c>
      <c r="D1393" s="14">
        <v>10</v>
      </c>
      <c r="E1393" s="14">
        <v>10</v>
      </c>
      <c r="F1393" s="14">
        <v>10</v>
      </c>
      <c r="G1393" s="14">
        <v>10</v>
      </c>
      <c r="H1393" s="14">
        <v>10.0093548387096</v>
      </c>
      <c r="I1393" s="14">
        <v>10.9791666666666</v>
      </c>
      <c r="J1393" s="14">
        <v>12.769354838709599</v>
      </c>
      <c r="K1393" s="14">
        <v>10.6185483870967</v>
      </c>
      <c r="L1393" s="14">
        <v>9.9981500000000008</v>
      </c>
      <c r="M1393" s="14">
        <v>10</v>
      </c>
      <c r="N1393" s="14">
        <v>10</v>
      </c>
      <c r="O1393" s="14">
        <v>9.9938548387096802</v>
      </c>
      <c r="P1393" s="14">
        <v>9.6887419354838702</v>
      </c>
      <c r="Q1393" s="14">
        <v>7.2763035714285698</v>
      </c>
      <c r="R1393" s="14">
        <v>2.6139677419354799</v>
      </c>
      <c r="S1393" s="14">
        <v>0.21372453999999899</v>
      </c>
      <c r="T1393" s="14">
        <v>8.6085935483870904E-3</v>
      </c>
      <c r="U1393" s="14">
        <v>1.7959333333333299E-2</v>
      </c>
      <c r="V1393" s="14">
        <v>2.0376290322580599E-2</v>
      </c>
      <c r="W1393" s="14">
        <v>8.75683870967741E-3</v>
      </c>
      <c r="X1393" s="14">
        <v>1.32676666666666E-2</v>
      </c>
      <c r="Y1393" s="14">
        <v>1.1752161290322499E-2</v>
      </c>
      <c r="Z1393" s="14">
        <v>3.3319333333333302E-3</v>
      </c>
      <c r="AA1393" s="14">
        <v>1.67975806451612E-3</v>
      </c>
      <c r="AB1393" s="14">
        <v>2.8179838709677398E-3</v>
      </c>
      <c r="AC1393" s="14">
        <v>3.1264464285714198E-3</v>
      </c>
      <c r="AD1393" s="14">
        <v>6.2518870967741896E-3</v>
      </c>
      <c r="AE1393" s="14">
        <v>1.40588333333333E-2</v>
      </c>
      <c r="AF1393" s="14">
        <v>2.3494999999999901E-2</v>
      </c>
      <c r="AG1393" s="14">
        <v>3.8900666666666597E-2</v>
      </c>
      <c r="AH1393" s="14">
        <v>4.8214193548386998E-2</v>
      </c>
      <c r="AI1393" s="14">
        <v>3.9787419354838698E-2</v>
      </c>
      <c r="AJ1393" s="14">
        <v>4.4183E-2</v>
      </c>
      <c r="AK1393" s="14">
        <v>4.8190322580645102E-2</v>
      </c>
      <c r="AL1393" s="14">
        <v>4.69651666666666E-2</v>
      </c>
      <c r="AM1393" s="14">
        <v>4.1747419354838701E-2</v>
      </c>
      <c r="AN1393" s="14">
        <v>3.55809677419354E-2</v>
      </c>
      <c r="AO1393" s="14">
        <v>3.0484999999999901E-2</v>
      </c>
      <c r="AP1393" s="14">
        <v>2.8740000000000002E-2</v>
      </c>
      <c r="AQ1393" s="14">
        <v>3.1786833333333299E-2</v>
      </c>
      <c r="AR1393" s="14">
        <v>4.8758709677419299E-2</v>
      </c>
      <c r="AS1393" s="14">
        <v>0.113806333333333</v>
      </c>
      <c r="AT1393" s="14">
        <v>7.0017741935483796E-2</v>
      </c>
      <c r="AU1393" s="14">
        <v>8.0459516129032196E-2</v>
      </c>
      <c r="AV1393" s="14">
        <v>7.6187833333333302E-2</v>
      </c>
      <c r="AW1393" s="14">
        <v>8.1549032258064494E-2</v>
      </c>
      <c r="AX1393" s="14">
        <v>9.7275999999999904E-2</v>
      </c>
      <c r="AY1393" s="14">
        <v>0.39003064516128999</v>
      </c>
      <c r="AZ1393" s="14">
        <v>0.22841822580645099</v>
      </c>
      <c r="BA1393" s="14">
        <v>6.5962068965517207E-2</v>
      </c>
      <c r="BB1393" s="14">
        <v>5.6018387096774098E-2</v>
      </c>
      <c r="BC1393" s="14">
        <v>6.5297666666666601E-2</v>
      </c>
      <c r="BD1393" s="14">
        <v>7.7192903225806395E-2</v>
      </c>
      <c r="BE1393" s="14">
        <v>0.61797499999999905</v>
      </c>
      <c r="BF1393" s="14">
        <v>1.1341274193548301</v>
      </c>
      <c r="BG1393" s="14">
        <v>0.30502580645161198</v>
      </c>
      <c r="BH1393" s="14">
        <v>0.22406499999999999</v>
      </c>
      <c r="BI1393" s="14">
        <v>0.18262096774193501</v>
      </c>
      <c r="BJ1393" s="14">
        <v>0.17187166666666601</v>
      </c>
      <c r="BK1393" s="14">
        <v>0.17844516129032201</v>
      </c>
      <c r="BL1393" s="14">
        <v>0.18203225806451601</v>
      </c>
      <c r="BM1393" s="14">
        <v>0.182794642857142</v>
      </c>
      <c r="BN1393" s="14">
        <v>0.19422903225806401</v>
      </c>
      <c r="BO1393" s="14">
        <v>0.22476833333333299</v>
      </c>
      <c r="BP1393" s="14">
        <v>0.26965967741935398</v>
      </c>
      <c r="BQ1393" s="14">
        <v>0.31112166666666602</v>
      </c>
      <c r="BR1393" s="14">
        <v>0.29369354838709599</v>
      </c>
      <c r="BS1393" s="14">
        <v>0.26693548387096699</v>
      </c>
      <c r="BT1393" s="14">
        <v>0.244483333333333</v>
      </c>
      <c r="BU1393" s="14">
        <v>0.20161935483870899</v>
      </c>
      <c r="BV1393" s="14">
        <v>0.183026666666666</v>
      </c>
      <c r="BW1393" s="14">
        <v>0.182574193548387</v>
      </c>
      <c r="BX1393" s="14">
        <v>0.17139677419354801</v>
      </c>
      <c r="BY1393" s="14">
        <v>0.15139999999999901</v>
      </c>
      <c r="BZ1393" s="14">
        <v>0.145804838709677</v>
      </c>
      <c r="CA1393" s="14">
        <v>0.160236666666666</v>
      </c>
      <c r="CB1393" s="14">
        <v>0.21535806451612899</v>
      </c>
      <c r="CC1393" s="14">
        <v>0.25359500000000001</v>
      </c>
      <c r="CD1393" s="14">
        <v>0.25138387096774101</v>
      </c>
      <c r="CE1393" s="14">
        <v>0.247016129032258</v>
      </c>
      <c r="CF1393" s="14">
        <v>0.290138333333333</v>
      </c>
      <c r="CG1393" s="14">
        <v>0.31606290322580599</v>
      </c>
      <c r="CH1393" s="14">
        <v>0.26151000000000002</v>
      </c>
      <c r="CI1393" s="14">
        <v>0.21351129032258001</v>
      </c>
      <c r="CJ1393" s="14">
        <v>0.188764516129032</v>
      </c>
      <c r="CK1393" s="14">
        <v>0.17325178571428501</v>
      </c>
      <c r="CL1393" s="14">
        <v>0.184038709677419</v>
      </c>
      <c r="CM1393" s="14">
        <v>0.25717499999999999</v>
      </c>
      <c r="CN1393" s="14">
        <v>0.44221774193548302</v>
      </c>
      <c r="CO1393" s="14">
        <v>0.45149666666666599</v>
      </c>
      <c r="CP1393" s="14">
        <v>0.53988387096774104</v>
      </c>
      <c r="CQ1393" s="14">
        <v>0.51953548387096704</v>
      </c>
      <c r="CR1393" s="14">
        <v>1.0049966666666601</v>
      </c>
      <c r="CS1393" s="14">
        <v>1.18733870967741</v>
      </c>
      <c r="CT1393" s="14">
        <v>0.71764499999999898</v>
      </c>
      <c r="CU1393" s="14">
        <v>0.41197258064516101</v>
      </c>
      <c r="CV1393" s="14">
        <v>0.33132419354838699</v>
      </c>
      <c r="CW1393" s="14">
        <v>0.34157586206896501</v>
      </c>
      <c r="CX1393" s="14">
        <v>0.42066612903225797</v>
      </c>
      <c r="CY1393" s="14">
        <v>0.51385666666666596</v>
      </c>
      <c r="CZ1393" s="14">
        <v>0.90087580645161203</v>
      </c>
      <c r="DA1393" s="14">
        <v>1.3022166666666599</v>
      </c>
      <c r="DB1393" s="14">
        <v>2.6533387096774099</v>
      </c>
      <c r="DC1393" s="14">
        <v>2.3609677419354802</v>
      </c>
      <c r="DD1393" s="14">
        <v>0.95950999999999897</v>
      </c>
      <c r="DE1393" s="14">
        <v>0.53767096774193501</v>
      </c>
      <c r="DF1393" s="14">
        <v>0.44081999999999999</v>
      </c>
      <c r="DG1393" s="14">
        <v>0.40743709677419299</v>
      </c>
      <c r="DH1393" s="14">
        <v>0.44675161290322501</v>
      </c>
      <c r="DI1393" s="14">
        <v>0.48418214285714201</v>
      </c>
      <c r="DJ1393" s="14">
        <v>0.55266612903225798</v>
      </c>
      <c r="DK1393" s="14">
        <v>0.92396666666666605</v>
      </c>
      <c r="DL1393" s="14">
        <v>1.10779032258064</v>
      </c>
      <c r="DM1393" s="14">
        <v>1.1478966666666599</v>
      </c>
      <c r="DN1393" s="14">
        <v>0.73229516129032202</v>
      </c>
      <c r="DO1393" s="14">
        <v>0.54250161290322496</v>
      </c>
      <c r="DP1393" s="14">
        <v>0.42582999999999999</v>
      </c>
      <c r="DQ1393" s="14">
        <v>0.44205322580645101</v>
      </c>
      <c r="DR1393" s="14">
        <v>0.48649833333333298</v>
      </c>
      <c r="DS1393" s="15">
        <v>0.40996500000000002</v>
      </c>
    </row>
    <row r="1394" spans="1:123" x14ac:dyDescent="0.25">
      <c r="A1394" s="16" t="s">
        <v>27</v>
      </c>
      <c r="B1394" s="17">
        <v>10</v>
      </c>
      <c r="C1394" s="13" t="str">
        <f t="shared" si="25"/>
        <v>BB_L_16_GW_GW_SA_Low_GW_GQ_48_005_10</v>
      </c>
      <c r="D1394" s="18">
        <v>10</v>
      </c>
      <c r="E1394" s="18">
        <v>10.090689655172399</v>
      </c>
      <c r="F1394" s="18">
        <v>71.398548387096696</v>
      </c>
      <c r="G1394" s="18">
        <v>776.20333333333303</v>
      </c>
      <c r="H1394" s="18">
        <v>1144.3645161290301</v>
      </c>
      <c r="I1394" s="18">
        <v>1450.9266666666599</v>
      </c>
      <c r="J1394" s="18">
        <v>166.627419354838</v>
      </c>
      <c r="K1394" s="18">
        <v>61.482741935483801</v>
      </c>
      <c r="L1394" s="18">
        <v>38.327499999999901</v>
      </c>
      <c r="M1394" s="18">
        <v>15.7374193548387</v>
      </c>
      <c r="N1394" s="18">
        <v>12.8258333333333</v>
      </c>
      <c r="O1394" s="18">
        <v>123.836774193548</v>
      </c>
      <c r="P1394" s="18">
        <v>527.79999999999995</v>
      </c>
      <c r="Q1394" s="18">
        <v>631.57857142857097</v>
      </c>
      <c r="R1394" s="18">
        <v>893.61451612903204</v>
      </c>
      <c r="S1394" s="18">
        <v>1298.99166666666</v>
      </c>
      <c r="T1394" s="18">
        <v>960.45483870967701</v>
      </c>
      <c r="U1394" s="18">
        <v>1649.0166666666601</v>
      </c>
      <c r="V1394" s="18">
        <v>441.53225806451599</v>
      </c>
      <c r="W1394" s="18">
        <v>70.096774193548399</v>
      </c>
      <c r="X1394" s="18">
        <v>30.079499999999999</v>
      </c>
      <c r="Y1394" s="18">
        <v>20.961290322580599</v>
      </c>
      <c r="Z1394" s="18">
        <v>15.582333333333301</v>
      </c>
      <c r="AA1394" s="18">
        <v>15.376548387096699</v>
      </c>
      <c r="AB1394" s="18">
        <v>347.13935483870898</v>
      </c>
      <c r="AC1394" s="18">
        <v>679.394642857142</v>
      </c>
      <c r="AD1394" s="18">
        <v>515.93709677419304</v>
      </c>
      <c r="AE1394" s="18">
        <v>1349.11333333333</v>
      </c>
      <c r="AF1394" s="18">
        <v>1419.2903225806399</v>
      </c>
      <c r="AG1394" s="18">
        <v>1739.61666666666</v>
      </c>
      <c r="AH1394" s="18">
        <v>638.65161290322499</v>
      </c>
      <c r="AI1394" s="18">
        <v>106.137419354838</v>
      </c>
      <c r="AJ1394" s="18">
        <v>35.582333333333303</v>
      </c>
      <c r="AK1394" s="18">
        <v>22.8501612903225</v>
      </c>
      <c r="AL1394" s="18">
        <v>16.584</v>
      </c>
      <c r="AM1394" s="18">
        <v>26.534193548387002</v>
      </c>
      <c r="AN1394" s="18">
        <v>167.16225806451601</v>
      </c>
      <c r="AO1394" s="18">
        <v>291.31785714285701</v>
      </c>
      <c r="AP1394" s="18">
        <v>182.248387096774</v>
      </c>
      <c r="AQ1394" s="18">
        <v>160.463333333333</v>
      </c>
      <c r="AR1394" s="18">
        <v>887.97580645161202</v>
      </c>
      <c r="AS1394" s="18">
        <v>1442.7</v>
      </c>
      <c r="AT1394" s="18">
        <v>514.51129032257995</v>
      </c>
      <c r="AU1394" s="18">
        <v>67.25</v>
      </c>
      <c r="AV1394" s="18">
        <v>31.007000000000001</v>
      </c>
      <c r="AW1394" s="18">
        <v>20.0343548387096</v>
      </c>
      <c r="AX1394" s="18">
        <v>50.407333333333298</v>
      </c>
      <c r="AY1394" s="18">
        <v>1575.2096774193501</v>
      </c>
      <c r="AZ1394" s="18">
        <v>2467.5806451612898</v>
      </c>
      <c r="BA1394" s="18">
        <v>1389.7741379310301</v>
      </c>
      <c r="BB1394" s="18">
        <v>596.55967741935399</v>
      </c>
      <c r="BC1394" s="18">
        <v>1267.9666666666601</v>
      </c>
      <c r="BD1394" s="18">
        <v>1690.66129032258</v>
      </c>
      <c r="BE1394" s="18">
        <v>1331.125</v>
      </c>
      <c r="BF1394" s="18">
        <v>226.70483870967701</v>
      </c>
      <c r="BG1394" s="18">
        <v>85.591612903225794</v>
      </c>
      <c r="BH1394" s="18">
        <v>33.493333333333297</v>
      </c>
      <c r="BI1394" s="18">
        <v>23.8049999999999</v>
      </c>
      <c r="BJ1394" s="18">
        <v>17.9946666666666</v>
      </c>
      <c r="BK1394" s="18">
        <v>35.265967741935398</v>
      </c>
      <c r="BL1394" s="18">
        <v>543.388709677419</v>
      </c>
      <c r="BM1394" s="18">
        <v>1028.12678571428</v>
      </c>
      <c r="BN1394" s="18">
        <v>1177.08064516129</v>
      </c>
      <c r="BO1394" s="18">
        <v>986.986666666666</v>
      </c>
      <c r="BP1394" s="18">
        <v>1245.08064516129</v>
      </c>
      <c r="BQ1394" s="18">
        <v>1180.6766666666599</v>
      </c>
      <c r="BR1394" s="18">
        <v>541.38064516128998</v>
      </c>
      <c r="BS1394" s="18">
        <v>106.086774193548</v>
      </c>
      <c r="BT1394" s="18">
        <v>41.5251666666666</v>
      </c>
      <c r="BU1394" s="18">
        <v>32.307741935483797</v>
      </c>
      <c r="BV1394" s="18">
        <v>22.8565</v>
      </c>
      <c r="BW1394" s="18">
        <v>245.527903225806</v>
      </c>
      <c r="BX1394" s="18">
        <v>1150.0403225806399</v>
      </c>
      <c r="BY1394" s="18">
        <v>1045.13571428571</v>
      </c>
      <c r="BZ1394" s="18">
        <v>915.09516129032204</v>
      </c>
      <c r="CA1394" s="18">
        <v>1193.4000000000001</v>
      </c>
      <c r="CB1394" s="18">
        <v>1906.6774193548299</v>
      </c>
      <c r="CC1394" s="18">
        <v>1982.93333333333</v>
      </c>
      <c r="CD1394" s="18">
        <v>606.72741935483805</v>
      </c>
      <c r="CE1394" s="18">
        <v>103.73580645161201</v>
      </c>
      <c r="CF1394" s="18">
        <v>42.213166666666602</v>
      </c>
      <c r="CG1394" s="18">
        <v>29.476774193548302</v>
      </c>
      <c r="CH1394" s="18">
        <v>29.016666666666602</v>
      </c>
      <c r="CI1394" s="18">
        <v>51.382903225806402</v>
      </c>
      <c r="CJ1394" s="18">
        <v>619.53064516128995</v>
      </c>
      <c r="CK1394" s="18">
        <v>907.93035714285702</v>
      </c>
      <c r="CL1394" s="18">
        <v>696.58225806451605</v>
      </c>
      <c r="CM1394" s="18">
        <v>1263.3916666666601</v>
      </c>
      <c r="CN1394" s="18">
        <v>2368.1129032258</v>
      </c>
      <c r="CO1394" s="18">
        <v>2280.0333333333301</v>
      </c>
      <c r="CP1394" s="18">
        <v>812.33709677419301</v>
      </c>
      <c r="CQ1394" s="18">
        <v>162.72129032257999</v>
      </c>
      <c r="CR1394" s="18">
        <v>55.131166666666601</v>
      </c>
      <c r="CS1394" s="18">
        <v>35.251129032258</v>
      </c>
      <c r="CT1394" s="18">
        <v>48.451333333333302</v>
      </c>
      <c r="CU1394" s="18">
        <v>40.979193548387002</v>
      </c>
      <c r="CV1394" s="18">
        <v>475.89516129032199</v>
      </c>
      <c r="CW1394" s="18">
        <v>1518.3275862068899</v>
      </c>
      <c r="CX1394" s="18">
        <v>1776.16129032258</v>
      </c>
      <c r="CY1394" s="18">
        <v>1906.0333333333299</v>
      </c>
      <c r="CZ1394" s="18">
        <v>2238.4354838709601</v>
      </c>
      <c r="DA1394" s="18">
        <v>2534.5166666666601</v>
      </c>
      <c r="DB1394" s="18">
        <v>495.08387096774197</v>
      </c>
      <c r="DC1394" s="18">
        <v>90.818387096774103</v>
      </c>
      <c r="DD1394" s="18">
        <v>78.545499999999905</v>
      </c>
      <c r="DE1394" s="18">
        <v>56.170967741935399</v>
      </c>
      <c r="DF1394" s="18">
        <v>33.080500000000001</v>
      </c>
      <c r="DG1394" s="18">
        <v>64.354032258064507</v>
      </c>
      <c r="DH1394" s="18">
        <v>589.64838709677394</v>
      </c>
      <c r="DI1394" s="18">
        <v>1560.4107142857099</v>
      </c>
      <c r="DJ1394" s="18">
        <v>895.73387096774104</v>
      </c>
      <c r="DK1394" s="18">
        <v>1930.425</v>
      </c>
      <c r="DL1394" s="18">
        <v>2757.4677419354798</v>
      </c>
      <c r="DM1394" s="18">
        <v>2508.5166666666601</v>
      </c>
      <c r="DN1394" s="18">
        <v>848.47258064516097</v>
      </c>
      <c r="DO1394" s="18">
        <v>125.024193548387</v>
      </c>
      <c r="DP1394" s="18">
        <v>62.326999999999899</v>
      </c>
      <c r="DQ1394" s="18">
        <v>40.952258064516101</v>
      </c>
      <c r="DR1394" s="18">
        <v>28.251666666666601</v>
      </c>
      <c r="DS1394" s="19">
        <v>36.876666666666601</v>
      </c>
    </row>
    <row r="1395" spans="1:123" x14ac:dyDescent="0.25">
      <c r="A1395" s="12" t="s">
        <v>27</v>
      </c>
      <c r="B1395" s="13">
        <v>11</v>
      </c>
      <c r="C1395" s="13" t="str">
        <f t="shared" si="25"/>
        <v>BB_L_16_GW_GW_SA_Low_GW_GQ_48_005_11</v>
      </c>
      <c r="D1395" s="14">
        <v>10</v>
      </c>
      <c r="E1395" s="14">
        <v>10.0010344827586</v>
      </c>
      <c r="F1395" s="14">
        <v>11.419032258064499</v>
      </c>
      <c r="G1395" s="14">
        <v>36.798833333333299</v>
      </c>
      <c r="H1395" s="14">
        <v>60.4933870967741</v>
      </c>
      <c r="I1395" s="14">
        <v>274.183333333333</v>
      </c>
      <c r="J1395" s="14">
        <v>179.556451612903</v>
      </c>
      <c r="K1395" s="14">
        <v>73.121774193548305</v>
      </c>
      <c r="L1395" s="14">
        <v>23.727833333333301</v>
      </c>
      <c r="M1395" s="14">
        <v>10.783709677419299</v>
      </c>
      <c r="N1395" s="14">
        <v>10.2506666666666</v>
      </c>
      <c r="O1395" s="14">
        <v>12.968225806451599</v>
      </c>
      <c r="P1395" s="14">
        <v>26.9075806451612</v>
      </c>
      <c r="Q1395" s="14">
        <v>28.257499999999901</v>
      </c>
      <c r="R1395" s="14">
        <v>39.249677419354803</v>
      </c>
      <c r="S1395" s="14">
        <v>66.982833333333303</v>
      </c>
      <c r="T1395" s="14">
        <v>41.475967741935399</v>
      </c>
      <c r="U1395" s="14">
        <v>124.783</v>
      </c>
      <c r="V1395" s="14">
        <v>59.1579032258064</v>
      </c>
      <c r="W1395" s="14">
        <v>13.2667580645161</v>
      </c>
      <c r="X1395" s="14">
        <v>4.91848333333333</v>
      </c>
      <c r="Y1395" s="14">
        <v>4.3787258064516097</v>
      </c>
      <c r="Z1395" s="14">
        <v>2.6945333333333301</v>
      </c>
      <c r="AA1395" s="14">
        <v>0.97962096774193497</v>
      </c>
      <c r="AB1395" s="14">
        <v>10.4609838709677</v>
      </c>
      <c r="AC1395" s="14">
        <v>22.431785714285699</v>
      </c>
      <c r="AD1395" s="14">
        <v>16.009677419354801</v>
      </c>
      <c r="AE1395" s="14">
        <v>63.012500000000003</v>
      </c>
      <c r="AF1395" s="14">
        <v>70.561129032257995</v>
      </c>
      <c r="AG1395" s="14">
        <v>117.873</v>
      </c>
      <c r="AH1395" s="14">
        <v>62.213548387096701</v>
      </c>
      <c r="AI1395" s="14">
        <v>11.802</v>
      </c>
      <c r="AJ1395" s="14">
        <v>2.7512333333333299</v>
      </c>
      <c r="AK1395" s="14">
        <v>2.41167741935483</v>
      </c>
      <c r="AL1395" s="14">
        <v>1.87441666666666</v>
      </c>
      <c r="AM1395" s="14">
        <v>1.51464516129032</v>
      </c>
      <c r="AN1395" s="14">
        <v>4.9764193548386997</v>
      </c>
      <c r="AO1395" s="14">
        <v>7.8197678571428497</v>
      </c>
      <c r="AP1395" s="14">
        <v>5.0656451612903197</v>
      </c>
      <c r="AQ1395" s="14">
        <v>4.4001333333333301</v>
      </c>
      <c r="AR1395" s="14">
        <v>37.204451612903199</v>
      </c>
      <c r="AS1395" s="14">
        <v>116.026833333333</v>
      </c>
      <c r="AT1395" s="14">
        <v>74.548870967741905</v>
      </c>
      <c r="AU1395" s="14">
        <v>6.5294677419354796</v>
      </c>
      <c r="AV1395" s="14">
        <v>4.0166999999999904</v>
      </c>
      <c r="AW1395" s="14">
        <v>2.4950322580645099</v>
      </c>
      <c r="AX1395" s="14">
        <v>4.1047166666666604</v>
      </c>
      <c r="AY1395" s="14">
        <v>153.79612903225799</v>
      </c>
      <c r="AZ1395" s="14">
        <v>289.64193548386999</v>
      </c>
      <c r="BA1395" s="14">
        <v>94.045344827586106</v>
      </c>
      <c r="BB1395" s="14">
        <v>19.482741935483801</v>
      </c>
      <c r="BC1395" s="14">
        <v>56.3481666666666</v>
      </c>
      <c r="BD1395" s="14">
        <v>98.180967741935504</v>
      </c>
      <c r="BE1395" s="14">
        <v>185.41833333333301</v>
      </c>
      <c r="BF1395" s="14">
        <v>141.582258064516</v>
      </c>
      <c r="BG1395" s="14">
        <v>49.778548387096698</v>
      </c>
      <c r="BH1395" s="14">
        <v>12.02505</v>
      </c>
      <c r="BI1395" s="14">
        <v>5.4855322580645103</v>
      </c>
      <c r="BJ1395" s="14">
        <v>3.7960833333333301</v>
      </c>
      <c r="BK1395" s="14">
        <v>3.9194354838709602</v>
      </c>
      <c r="BL1395" s="14">
        <v>21.456161290322498</v>
      </c>
      <c r="BM1395" s="14">
        <v>44.316249999999997</v>
      </c>
      <c r="BN1395" s="14">
        <v>50.697741935483798</v>
      </c>
      <c r="BO1395" s="14">
        <v>39.9106666666666</v>
      </c>
      <c r="BP1395" s="14">
        <v>55.625161290322502</v>
      </c>
      <c r="BQ1395" s="14">
        <v>67.369833333333304</v>
      </c>
      <c r="BR1395" s="14">
        <v>53.4940322580645</v>
      </c>
      <c r="BS1395" s="14">
        <v>12.0273225806451</v>
      </c>
      <c r="BT1395" s="14">
        <v>6.7573833333333297</v>
      </c>
      <c r="BU1395" s="14">
        <v>5.1336290322580602</v>
      </c>
      <c r="BV1395" s="14">
        <v>3.9099833333333298</v>
      </c>
      <c r="BW1395" s="14">
        <v>11.1687903225806</v>
      </c>
      <c r="BX1395" s="14">
        <v>52.497903225806397</v>
      </c>
      <c r="BY1395" s="14">
        <v>43.112678571428503</v>
      </c>
      <c r="BZ1395" s="14">
        <v>34.501129032258</v>
      </c>
      <c r="CA1395" s="14">
        <v>53.869833333333297</v>
      </c>
      <c r="CB1395" s="14">
        <v>121.833387096774</v>
      </c>
      <c r="CC1395" s="14">
        <v>171.708333333333</v>
      </c>
      <c r="CD1395" s="14">
        <v>78.955645161290306</v>
      </c>
      <c r="CE1395" s="14">
        <v>15.798322580645101</v>
      </c>
      <c r="CF1395" s="14">
        <v>9.0010999999999992</v>
      </c>
      <c r="CG1395" s="14">
        <v>8.3690322580645091</v>
      </c>
      <c r="CH1395" s="14">
        <v>7.0947333333333296</v>
      </c>
      <c r="CI1395" s="14">
        <v>5.8729838709677402</v>
      </c>
      <c r="CJ1395" s="14">
        <v>25.385774193548301</v>
      </c>
      <c r="CK1395" s="14">
        <v>36.434107142857101</v>
      </c>
      <c r="CL1395" s="14">
        <v>25.7293548387096</v>
      </c>
      <c r="CM1395" s="14">
        <v>65.610166666666601</v>
      </c>
      <c r="CN1395" s="14">
        <v>208.07741935483801</v>
      </c>
      <c r="CO1395" s="14">
        <v>228.82833333333301</v>
      </c>
      <c r="CP1395" s="14">
        <v>101.29</v>
      </c>
      <c r="CQ1395" s="14">
        <v>33.913548387096697</v>
      </c>
      <c r="CR1395" s="14">
        <v>18.4381666666666</v>
      </c>
      <c r="CS1395" s="14">
        <v>14.829032258064499</v>
      </c>
      <c r="CT1395" s="14">
        <v>19.371666666666599</v>
      </c>
      <c r="CU1395" s="14">
        <v>12.2138064516129</v>
      </c>
      <c r="CV1395" s="14">
        <v>23.997451612903198</v>
      </c>
      <c r="CW1395" s="14">
        <v>85.480862068965493</v>
      </c>
      <c r="CX1395" s="14">
        <v>113.374193548387</v>
      </c>
      <c r="CY1395" s="14">
        <v>144.67333333333301</v>
      </c>
      <c r="CZ1395" s="14">
        <v>202.99999999999901</v>
      </c>
      <c r="DA1395" s="14">
        <v>406.09833333333302</v>
      </c>
      <c r="DB1395" s="14">
        <v>170.547741935483</v>
      </c>
      <c r="DC1395" s="14">
        <v>72.793387096774197</v>
      </c>
      <c r="DD1395" s="14">
        <v>43.932166666666603</v>
      </c>
      <c r="DE1395" s="14">
        <v>15.4401612903225</v>
      </c>
      <c r="DF1395" s="14">
        <v>9.46576666666666</v>
      </c>
      <c r="DG1395" s="14">
        <v>9.5030161290322503</v>
      </c>
      <c r="DH1395" s="14">
        <v>30.237903225806399</v>
      </c>
      <c r="DI1395" s="14">
        <v>85.123392857142804</v>
      </c>
      <c r="DJ1395" s="14">
        <v>47.845806451612901</v>
      </c>
      <c r="DK1395" s="14">
        <v>168.83449999999999</v>
      </c>
      <c r="DL1395" s="14">
        <v>364.174193548387</v>
      </c>
      <c r="DM1395" s="14">
        <v>361.486666666666</v>
      </c>
      <c r="DN1395" s="14">
        <v>185.37725806451601</v>
      </c>
      <c r="DO1395" s="14">
        <v>26.026451612903202</v>
      </c>
      <c r="DP1395" s="14">
        <v>12.2933666666666</v>
      </c>
      <c r="DQ1395" s="14">
        <v>9.7192903225806404</v>
      </c>
      <c r="DR1395" s="14">
        <v>10.190716666666599</v>
      </c>
      <c r="DS1395" s="15">
        <v>10.5223333333333</v>
      </c>
    </row>
    <row r="1396" spans="1:123" x14ac:dyDescent="0.25">
      <c r="A1396" s="16" t="s">
        <v>27</v>
      </c>
      <c r="B1396" s="17">
        <v>12</v>
      </c>
      <c r="C1396" s="13" t="str">
        <f t="shared" si="25"/>
        <v>BB_L_16_GW_GW_SA_Low_GW_GQ_48_005_12</v>
      </c>
      <c r="D1396" s="18">
        <v>10</v>
      </c>
      <c r="E1396" s="18">
        <v>10</v>
      </c>
      <c r="F1396" s="18">
        <v>10</v>
      </c>
      <c r="G1396" s="18">
        <v>10.036499999999901</v>
      </c>
      <c r="H1396" s="18">
        <v>10.0835483870967</v>
      </c>
      <c r="I1396" s="18">
        <v>12.3103333333333</v>
      </c>
      <c r="J1396" s="18">
        <v>18.039838709677401</v>
      </c>
      <c r="K1396" s="18">
        <v>14.8274193548387</v>
      </c>
      <c r="L1396" s="18">
        <v>10.5423333333333</v>
      </c>
      <c r="M1396" s="18">
        <v>10.000129032258</v>
      </c>
      <c r="N1396" s="18">
        <v>10</v>
      </c>
      <c r="O1396" s="18">
        <v>10.0012903225806</v>
      </c>
      <c r="P1396" s="18">
        <v>9.9738548387096699</v>
      </c>
      <c r="Q1396" s="18">
        <v>9.1105535714285697</v>
      </c>
      <c r="R1396" s="18">
        <v>5.54645161290322</v>
      </c>
      <c r="S1396" s="18">
        <v>1.456555</v>
      </c>
      <c r="T1396" s="18">
        <v>0.104836129032258</v>
      </c>
      <c r="U1396" s="18">
        <v>0.41684333333333301</v>
      </c>
      <c r="V1396" s="18">
        <v>0.35445967741935402</v>
      </c>
      <c r="W1396" s="18">
        <v>0.15579403225806401</v>
      </c>
      <c r="X1396" s="18">
        <v>6.3041833333333297E-2</v>
      </c>
      <c r="Y1396" s="18">
        <v>8.1988548387096696E-2</v>
      </c>
      <c r="Z1396" s="18">
        <v>4.3852666666666602E-2</v>
      </c>
      <c r="AA1396" s="18">
        <v>8.9412258064516092E-3</v>
      </c>
      <c r="AB1396" s="18">
        <v>1.3705645161290299E-2</v>
      </c>
      <c r="AC1396" s="18">
        <v>3.7548571428571403E-2</v>
      </c>
      <c r="AD1396" s="18">
        <v>2.3373387096774102E-2</v>
      </c>
      <c r="AE1396" s="18">
        <v>0.140315833333333</v>
      </c>
      <c r="AF1396" s="18">
        <v>0.17129193548387101</v>
      </c>
      <c r="AG1396" s="18">
        <v>0.38998666666666598</v>
      </c>
      <c r="AH1396" s="18">
        <v>0.33063064516128998</v>
      </c>
      <c r="AI1396" s="18">
        <v>0.14342064516128999</v>
      </c>
      <c r="AJ1396" s="18">
        <v>6.9896666666666593E-2</v>
      </c>
      <c r="AK1396" s="18">
        <v>8.0310161290322493E-2</v>
      </c>
      <c r="AL1396" s="18">
        <v>7.8145833333333303E-2</v>
      </c>
      <c r="AM1396" s="18">
        <v>6.9128225806451601E-2</v>
      </c>
      <c r="AN1396" s="18">
        <v>6.2069193548386997E-2</v>
      </c>
      <c r="AO1396" s="18">
        <v>5.6118035714285697E-2</v>
      </c>
      <c r="AP1396" s="18">
        <v>4.8744193548387001E-2</v>
      </c>
      <c r="AQ1396" s="18">
        <v>4.7807999999999899E-2</v>
      </c>
      <c r="AR1396" s="18">
        <v>0.10912290322580601</v>
      </c>
      <c r="AS1396" s="18">
        <v>0.47264499999999998</v>
      </c>
      <c r="AT1396" s="18">
        <v>0.638959677419354</v>
      </c>
      <c r="AU1396" s="18">
        <v>0.12733548387096699</v>
      </c>
      <c r="AV1396" s="18">
        <v>0.142578333333333</v>
      </c>
      <c r="AW1396" s="18">
        <v>0.124088709677419</v>
      </c>
      <c r="AX1396" s="18">
        <v>0.14757000000000001</v>
      </c>
      <c r="AY1396" s="18">
        <v>0.86347741935483802</v>
      </c>
      <c r="AZ1396" s="18">
        <v>2.75053225806451</v>
      </c>
      <c r="BA1396" s="18">
        <v>0.57357413793103396</v>
      </c>
      <c r="BB1396" s="18">
        <v>0.108949677419354</v>
      </c>
      <c r="BC1396" s="18">
        <v>0.18167333333333299</v>
      </c>
      <c r="BD1396" s="18">
        <v>0.357201612903225</v>
      </c>
      <c r="BE1396" s="18">
        <v>1.29429333333333</v>
      </c>
      <c r="BF1396" s="18">
        <v>4.5480322580645103</v>
      </c>
      <c r="BG1396" s="18">
        <v>2.1129064516129001</v>
      </c>
      <c r="BH1396" s="18">
        <v>0.51530166666666599</v>
      </c>
      <c r="BI1396" s="18">
        <v>0.353188709677419</v>
      </c>
      <c r="BJ1396" s="18">
        <v>0.273395</v>
      </c>
      <c r="BK1396" s="18">
        <v>0.26870161290322497</v>
      </c>
      <c r="BL1396" s="18">
        <v>0.29516612903225797</v>
      </c>
      <c r="BM1396" s="18">
        <v>0.35598571428571402</v>
      </c>
      <c r="BN1396" s="18">
        <v>0.377653225806451</v>
      </c>
      <c r="BO1396" s="18">
        <v>0.377321666666666</v>
      </c>
      <c r="BP1396" s="18">
        <v>0.46832580645161298</v>
      </c>
      <c r="BQ1396" s="18">
        <v>0.588716666666666</v>
      </c>
      <c r="BR1396" s="18">
        <v>0.68827258064516095</v>
      </c>
      <c r="BS1396" s="18">
        <v>0.45365322580645101</v>
      </c>
      <c r="BT1396" s="18">
        <v>0.41352</v>
      </c>
      <c r="BU1396" s="18">
        <v>0.34711451612903199</v>
      </c>
      <c r="BV1396" s="18">
        <v>0.29077500000000001</v>
      </c>
      <c r="BW1396" s="18">
        <v>0.28434354838709602</v>
      </c>
      <c r="BX1396" s="18">
        <v>0.36900161290322497</v>
      </c>
      <c r="BY1396" s="18">
        <v>0.31906607142857102</v>
      </c>
      <c r="BZ1396" s="18">
        <v>0.26950322580645097</v>
      </c>
      <c r="CA1396" s="18">
        <v>0.31940833333333302</v>
      </c>
      <c r="CB1396" s="18">
        <v>0.58060483870967705</v>
      </c>
      <c r="CC1396" s="18">
        <v>1.01139333333333</v>
      </c>
      <c r="CD1396" s="18">
        <v>0.80366612903225798</v>
      </c>
      <c r="CE1396" s="18">
        <v>0.45665967741935398</v>
      </c>
      <c r="CF1396" s="18">
        <v>0.46299499999999999</v>
      </c>
      <c r="CG1396" s="18">
        <v>0.52936774193548397</v>
      </c>
      <c r="CH1396" s="18">
        <v>0.49157499999999998</v>
      </c>
      <c r="CI1396" s="18">
        <v>0.37301935483870902</v>
      </c>
      <c r="CJ1396" s="18">
        <v>0.33648870967741901</v>
      </c>
      <c r="CK1396" s="18">
        <v>0.33559642857142802</v>
      </c>
      <c r="CL1396" s="18">
        <v>0.299135483870967</v>
      </c>
      <c r="CM1396" s="18">
        <v>0.44517499999999999</v>
      </c>
      <c r="CN1396" s="18">
        <v>1.2524338709677401</v>
      </c>
      <c r="CO1396" s="18">
        <v>1.87031666666666</v>
      </c>
      <c r="CP1396" s="18">
        <v>1.2737580645161199</v>
      </c>
      <c r="CQ1396" s="18">
        <v>1.09369032258064</v>
      </c>
      <c r="CR1396" s="18">
        <v>1.28771666666666</v>
      </c>
      <c r="CS1396" s="18">
        <v>1.92766129032258</v>
      </c>
      <c r="CT1396" s="18">
        <v>1.6186166666666599</v>
      </c>
      <c r="CU1396" s="18">
        <v>0.87913709677419305</v>
      </c>
      <c r="CV1396" s="18">
        <v>0.56458870967741903</v>
      </c>
      <c r="CW1396" s="18">
        <v>0.68582068965517196</v>
      </c>
      <c r="CX1396" s="18">
        <v>0.85711935483870905</v>
      </c>
      <c r="CY1396" s="18">
        <v>1.2299166666666601</v>
      </c>
      <c r="CZ1396" s="18">
        <v>1.65951612903225</v>
      </c>
      <c r="DA1396" s="18">
        <v>4.7756333333333298</v>
      </c>
      <c r="DB1396" s="18">
        <v>5.0937903225806398</v>
      </c>
      <c r="DC1396" s="18">
        <v>5.85690322580645</v>
      </c>
      <c r="DD1396" s="18">
        <v>3.13266666666666</v>
      </c>
      <c r="DE1396" s="18">
        <v>1.11108387096774</v>
      </c>
      <c r="DF1396" s="18">
        <v>0.73803833333333302</v>
      </c>
      <c r="DG1396" s="18">
        <v>0.64749516129032203</v>
      </c>
      <c r="DH1396" s="18">
        <v>0.68769354838709595</v>
      </c>
      <c r="DI1396" s="18">
        <v>0.91372678571428501</v>
      </c>
      <c r="DJ1396" s="18">
        <v>0.87589032258064503</v>
      </c>
      <c r="DK1396" s="18">
        <v>1.57104166666666</v>
      </c>
      <c r="DL1396" s="18">
        <v>3.86314516129032</v>
      </c>
      <c r="DM1396" s="18">
        <v>3.8754833333333298</v>
      </c>
      <c r="DN1396" s="18">
        <v>3.1530161290322498</v>
      </c>
      <c r="DO1396" s="18">
        <v>1.0930112903225799</v>
      </c>
      <c r="DP1396" s="18">
        <v>0.76171333333333302</v>
      </c>
      <c r="DQ1396" s="18">
        <v>0.66951774193548297</v>
      </c>
      <c r="DR1396" s="18">
        <v>0.76076333333333301</v>
      </c>
      <c r="DS1396" s="19">
        <v>0.74371999999999905</v>
      </c>
    </row>
    <row r="1397" spans="1:123" x14ac:dyDescent="0.25">
      <c r="A1397" s="12" t="s">
        <v>27</v>
      </c>
      <c r="B1397" s="13">
        <v>13</v>
      </c>
      <c r="C1397" s="13" t="str">
        <f t="shared" si="25"/>
        <v>BB_L_16_GW_GW_SA_Low_GW_GQ_48_005_13</v>
      </c>
      <c r="D1397" s="14">
        <v>10</v>
      </c>
      <c r="E1397" s="14">
        <v>10</v>
      </c>
      <c r="F1397" s="14">
        <v>14.223064516129</v>
      </c>
      <c r="G1397" s="14">
        <v>264.8655</v>
      </c>
      <c r="H1397" s="14">
        <v>933.25806451612902</v>
      </c>
      <c r="I1397" s="14">
        <v>1617.38333333333</v>
      </c>
      <c r="J1397" s="14">
        <v>693.69516129032195</v>
      </c>
      <c r="K1397" s="14">
        <v>91.269838709677401</v>
      </c>
      <c r="L1397" s="14">
        <v>55.488333333333301</v>
      </c>
      <c r="M1397" s="14">
        <v>25.203548387096699</v>
      </c>
      <c r="N1397" s="14">
        <v>14.2288333333333</v>
      </c>
      <c r="O1397" s="14">
        <v>20.595322580645099</v>
      </c>
      <c r="P1397" s="14">
        <v>285.61967741935399</v>
      </c>
      <c r="Q1397" s="14">
        <v>551.89107142857097</v>
      </c>
      <c r="R1397" s="14">
        <v>626.34516129032204</v>
      </c>
      <c r="S1397" s="14">
        <v>1166.21</v>
      </c>
      <c r="T1397" s="14">
        <v>932.46612903225798</v>
      </c>
      <c r="U1397" s="14">
        <v>1401.2333333333299</v>
      </c>
      <c r="V1397" s="14">
        <v>1134.8016129032201</v>
      </c>
      <c r="W1397" s="14">
        <v>169.048225806451</v>
      </c>
      <c r="X1397" s="14">
        <v>50.759833333333297</v>
      </c>
      <c r="Y1397" s="14">
        <v>25.3316129032258</v>
      </c>
      <c r="Z1397" s="14">
        <v>18.469333333333299</v>
      </c>
      <c r="AA1397" s="14">
        <v>13.4119354838709</v>
      </c>
      <c r="AB1397" s="14">
        <v>70.960645161290302</v>
      </c>
      <c r="AC1397" s="14">
        <v>516.84285714285704</v>
      </c>
      <c r="AD1397" s="14">
        <v>558.25967741935403</v>
      </c>
      <c r="AE1397" s="14">
        <v>765.08833333333303</v>
      </c>
      <c r="AF1397" s="14">
        <v>1360.5</v>
      </c>
      <c r="AG1397" s="14">
        <v>1566.88333333333</v>
      </c>
      <c r="AH1397" s="14">
        <v>1347.92580645161</v>
      </c>
      <c r="AI1397" s="14">
        <v>297.00322580645098</v>
      </c>
      <c r="AJ1397" s="14">
        <v>68.351666666666603</v>
      </c>
      <c r="AK1397" s="14">
        <v>28.726129032258001</v>
      </c>
      <c r="AL1397" s="14">
        <v>20.569666666666599</v>
      </c>
      <c r="AM1397" s="14">
        <v>15.0009677419354</v>
      </c>
      <c r="AN1397" s="14">
        <v>67.743225806451605</v>
      </c>
      <c r="AO1397" s="14">
        <v>204.20178571428499</v>
      </c>
      <c r="AP1397" s="14">
        <v>270.783870967741</v>
      </c>
      <c r="AQ1397" s="14">
        <v>139.89666666666599</v>
      </c>
      <c r="AR1397" s="14">
        <v>343.21935483870902</v>
      </c>
      <c r="AS1397" s="14">
        <v>1206.7366666666601</v>
      </c>
      <c r="AT1397" s="14">
        <v>1063.53548387096</v>
      </c>
      <c r="AU1397" s="14">
        <v>233.88741935483799</v>
      </c>
      <c r="AV1397" s="14">
        <v>43.644833333333303</v>
      </c>
      <c r="AW1397" s="14">
        <v>26.9972580645161</v>
      </c>
      <c r="AX1397" s="14">
        <v>17.369166666666601</v>
      </c>
      <c r="AY1397" s="14">
        <v>411.538064516129</v>
      </c>
      <c r="AZ1397" s="14">
        <v>2084.0645161290299</v>
      </c>
      <c r="BA1397" s="14">
        <v>2053.8793103448202</v>
      </c>
      <c r="BB1397" s="14">
        <v>879.06774193548301</v>
      </c>
      <c r="BC1397" s="14">
        <v>754.78833333333296</v>
      </c>
      <c r="BD1397" s="14">
        <v>1483.4354838709601</v>
      </c>
      <c r="BE1397" s="14">
        <v>1604.2333333333299</v>
      </c>
      <c r="BF1397" s="14">
        <v>717.572580645161</v>
      </c>
      <c r="BG1397" s="14">
        <v>129.63274193548301</v>
      </c>
      <c r="BH1397" s="14">
        <v>60.6325</v>
      </c>
      <c r="BI1397" s="14">
        <v>27.435322580645099</v>
      </c>
      <c r="BJ1397" s="14">
        <v>21.4248333333333</v>
      </c>
      <c r="BK1397" s="14">
        <v>17.1877419354838</v>
      </c>
      <c r="BL1397" s="14">
        <v>133.22999999999999</v>
      </c>
      <c r="BM1397" s="14">
        <v>790.1875</v>
      </c>
      <c r="BN1397" s="14">
        <v>1065.92903225806</v>
      </c>
      <c r="BO1397" s="14">
        <v>1036.4833333333299</v>
      </c>
      <c r="BP1397" s="14">
        <v>1011.80483870967</v>
      </c>
      <c r="BQ1397" s="14">
        <v>1275.55</v>
      </c>
      <c r="BR1397" s="14">
        <v>913.23387096774195</v>
      </c>
      <c r="BS1397" s="14">
        <v>283.75806451612902</v>
      </c>
      <c r="BT1397" s="14">
        <v>68.480666666666593</v>
      </c>
      <c r="BU1397" s="14">
        <v>37.656612903225799</v>
      </c>
      <c r="BV1397" s="14">
        <v>28.4031666666666</v>
      </c>
      <c r="BW1397" s="14">
        <v>41.098870967741902</v>
      </c>
      <c r="BX1397" s="14">
        <v>573.70967741935397</v>
      </c>
      <c r="BY1397" s="14">
        <v>1179.94642857142</v>
      </c>
      <c r="BZ1397" s="14">
        <v>895.00161290322501</v>
      </c>
      <c r="CA1397" s="14">
        <v>981.71</v>
      </c>
      <c r="CB1397" s="14">
        <v>1388.9838709677399</v>
      </c>
      <c r="CC1397" s="14">
        <v>2049.4166666666601</v>
      </c>
      <c r="CD1397" s="14">
        <v>1351.7016129032199</v>
      </c>
      <c r="CE1397" s="14">
        <v>277.15483870967699</v>
      </c>
      <c r="CF1397" s="14">
        <v>61.7068333333333</v>
      </c>
      <c r="CG1397" s="14">
        <v>38.084516129032203</v>
      </c>
      <c r="CH1397" s="14">
        <v>29.233000000000001</v>
      </c>
      <c r="CI1397" s="14">
        <v>27.831451612903201</v>
      </c>
      <c r="CJ1397" s="14">
        <v>180.40258064516101</v>
      </c>
      <c r="CK1397" s="14">
        <v>793.40892857142796</v>
      </c>
      <c r="CL1397" s="14">
        <v>789.21129032258</v>
      </c>
      <c r="CM1397" s="14">
        <v>771.06999999999903</v>
      </c>
      <c r="CN1397" s="14">
        <v>1670.16129032258</v>
      </c>
      <c r="CO1397" s="14">
        <v>2395</v>
      </c>
      <c r="CP1397" s="14">
        <v>1668.0967741935401</v>
      </c>
      <c r="CQ1397" s="14">
        <v>381.38064516128998</v>
      </c>
      <c r="CR1397" s="14">
        <v>91.750166666666601</v>
      </c>
      <c r="CS1397" s="14">
        <v>40.904677419354798</v>
      </c>
      <c r="CT1397" s="14">
        <v>39.486666666666601</v>
      </c>
      <c r="CU1397" s="14">
        <v>44.0508064516129</v>
      </c>
      <c r="CV1397" s="14">
        <v>97.192258064516096</v>
      </c>
      <c r="CW1397" s="14">
        <v>897.59655172413795</v>
      </c>
      <c r="CX1397" s="14">
        <v>1577.0161290322501</v>
      </c>
      <c r="CY1397" s="14">
        <v>1813.7166666666601</v>
      </c>
      <c r="CZ1397" s="14">
        <v>1736.5161290322501</v>
      </c>
      <c r="DA1397" s="14">
        <v>2630.5333333333301</v>
      </c>
      <c r="DB1397" s="14">
        <v>1480.7580645161199</v>
      </c>
      <c r="DC1397" s="14">
        <v>172.14258064516099</v>
      </c>
      <c r="DD1397" s="14">
        <v>86.252666666666599</v>
      </c>
      <c r="DE1397" s="14">
        <v>70.170161290322596</v>
      </c>
      <c r="DF1397" s="14">
        <v>42.565166666666599</v>
      </c>
      <c r="DG1397" s="14">
        <v>32.1225806451612</v>
      </c>
      <c r="DH1397" s="14">
        <v>175.879516129032</v>
      </c>
      <c r="DI1397" s="14">
        <v>934.17678571428496</v>
      </c>
      <c r="DJ1397" s="14">
        <v>1303.8629032258</v>
      </c>
      <c r="DK1397" s="14">
        <v>954.89833333333297</v>
      </c>
      <c r="DL1397" s="14">
        <v>2450.27419354838</v>
      </c>
      <c r="DM1397" s="14">
        <v>2559.0666666666598</v>
      </c>
      <c r="DN1397" s="14">
        <v>1829.26774193548</v>
      </c>
      <c r="DO1397" s="14">
        <v>391.129032258064</v>
      </c>
      <c r="DP1397" s="14">
        <v>89.801000000000002</v>
      </c>
      <c r="DQ1397" s="14">
        <v>48.727903225806401</v>
      </c>
      <c r="DR1397" s="14">
        <v>35.812333333333299</v>
      </c>
      <c r="DS1397" s="15">
        <v>29.520166666666601</v>
      </c>
    </row>
    <row r="1398" spans="1:123" x14ac:dyDescent="0.25">
      <c r="A1398" s="16" t="s">
        <v>27</v>
      </c>
      <c r="B1398" s="17">
        <v>14</v>
      </c>
      <c r="C1398" s="13" t="str">
        <f t="shared" si="25"/>
        <v>BB_L_16_GW_GW_SA_Low_GW_GQ_48_005_14</v>
      </c>
      <c r="D1398" s="18">
        <v>10</v>
      </c>
      <c r="E1398" s="18">
        <v>10</v>
      </c>
      <c r="F1398" s="18">
        <v>10.2635483870967</v>
      </c>
      <c r="G1398" s="18">
        <v>28.987166666666599</v>
      </c>
      <c r="H1398" s="18">
        <v>88.4072580645161</v>
      </c>
      <c r="I1398" s="18">
        <v>261.63166666666598</v>
      </c>
      <c r="J1398" s="18">
        <v>300.85483870967698</v>
      </c>
      <c r="K1398" s="18">
        <v>110.146774193548</v>
      </c>
      <c r="L1398" s="18">
        <v>47.3303333333333</v>
      </c>
      <c r="M1398" s="18">
        <v>15.291774193548299</v>
      </c>
      <c r="N1398" s="18">
        <v>10.593</v>
      </c>
      <c r="O1398" s="18">
        <v>10.814516129032199</v>
      </c>
      <c r="P1398" s="18">
        <v>30.878064516129001</v>
      </c>
      <c r="Q1398" s="18">
        <v>50.194285714285698</v>
      </c>
      <c r="R1398" s="18">
        <v>54.720806451612802</v>
      </c>
      <c r="S1398" s="18">
        <v>113.865666666666</v>
      </c>
      <c r="T1398" s="18">
        <v>88.3803225806451</v>
      </c>
      <c r="U1398" s="18">
        <v>157.257499999999</v>
      </c>
      <c r="V1398" s="18">
        <v>167.39193548386999</v>
      </c>
      <c r="W1398" s="18">
        <v>36.452580645161298</v>
      </c>
      <c r="X1398" s="18">
        <v>10.485066666666601</v>
      </c>
      <c r="Y1398" s="18">
        <v>5.39896774193548</v>
      </c>
      <c r="Z1398" s="18">
        <v>4.5571666666666601</v>
      </c>
      <c r="AA1398" s="18">
        <v>2.3984516129032198</v>
      </c>
      <c r="AB1398" s="18">
        <v>5.3529516129032197</v>
      </c>
      <c r="AC1398" s="18">
        <v>40.006071428571403</v>
      </c>
      <c r="AD1398" s="18">
        <v>41.38</v>
      </c>
      <c r="AE1398" s="18">
        <v>65.313833333333307</v>
      </c>
      <c r="AF1398" s="18">
        <v>136.60645161290299</v>
      </c>
      <c r="AG1398" s="18">
        <v>170.47166666666601</v>
      </c>
      <c r="AH1398" s="18">
        <v>173.91774193548301</v>
      </c>
      <c r="AI1398" s="18">
        <v>46.184999999999903</v>
      </c>
      <c r="AJ1398" s="18">
        <v>8.8845833333333299</v>
      </c>
      <c r="AK1398" s="18">
        <v>3.5241612903225801</v>
      </c>
      <c r="AL1398" s="18">
        <v>3.0511499999999998</v>
      </c>
      <c r="AM1398" s="18">
        <v>2.1756774193548298</v>
      </c>
      <c r="AN1398" s="18">
        <v>5.1176290322580602</v>
      </c>
      <c r="AO1398" s="18">
        <v>14.0466071428571</v>
      </c>
      <c r="AP1398" s="18">
        <v>17.7899999999999</v>
      </c>
      <c r="AQ1398" s="18">
        <v>8.70356666666666</v>
      </c>
      <c r="AR1398" s="18">
        <v>26.7302580645161</v>
      </c>
      <c r="AS1398" s="18">
        <v>126.162333333333</v>
      </c>
      <c r="AT1398" s="18">
        <v>177.859677419354</v>
      </c>
      <c r="AU1398" s="18">
        <v>42.0382580645161</v>
      </c>
      <c r="AV1398" s="18">
        <v>6.2948166666666596</v>
      </c>
      <c r="AW1398" s="18">
        <v>4.4301451612903202</v>
      </c>
      <c r="AX1398" s="18">
        <v>3.1367333333333298</v>
      </c>
      <c r="AY1398" s="18">
        <v>59.4013225806451</v>
      </c>
      <c r="AZ1398" s="18">
        <v>379.90645161290303</v>
      </c>
      <c r="BA1398" s="18">
        <v>323.37758620689601</v>
      </c>
      <c r="BB1398" s="18">
        <v>84.421774193548302</v>
      </c>
      <c r="BC1398" s="18">
        <v>61.275499999999901</v>
      </c>
      <c r="BD1398" s="18">
        <v>153.07096774193499</v>
      </c>
      <c r="BE1398" s="18">
        <v>223.74666666666599</v>
      </c>
      <c r="BF1398" s="18">
        <v>231.29193548387099</v>
      </c>
      <c r="BG1398" s="18">
        <v>87.255967741935393</v>
      </c>
      <c r="BH1398" s="18">
        <v>30.387833333333301</v>
      </c>
      <c r="BI1398" s="18">
        <v>8.7132580645161202</v>
      </c>
      <c r="BJ1398" s="18">
        <v>5.2924333333333298</v>
      </c>
      <c r="BK1398" s="18">
        <v>4.19224193548387</v>
      </c>
      <c r="BL1398" s="18">
        <v>12.817483870967701</v>
      </c>
      <c r="BM1398" s="18">
        <v>70.171964285714196</v>
      </c>
      <c r="BN1398" s="18">
        <v>94.426451612903193</v>
      </c>
      <c r="BO1398" s="18">
        <v>91.738333333333301</v>
      </c>
      <c r="BP1398" s="18">
        <v>88.444516129032195</v>
      </c>
      <c r="BQ1398" s="18">
        <v>124.111666666666</v>
      </c>
      <c r="BR1398" s="18">
        <v>108.716935483871</v>
      </c>
      <c r="BS1398" s="18">
        <v>45.348064516129</v>
      </c>
      <c r="BT1398" s="18">
        <v>10.695783333333299</v>
      </c>
      <c r="BU1398" s="18">
        <v>7.4789516129032201</v>
      </c>
      <c r="BV1398" s="18">
        <v>5.4420500000000001</v>
      </c>
      <c r="BW1398" s="18">
        <v>6.0130806451612901</v>
      </c>
      <c r="BX1398" s="18">
        <v>53.474677419354798</v>
      </c>
      <c r="BY1398" s="18">
        <v>108.979285714285</v>
      </c>
      <c r="BZ1398" s="18">
        <v>73.555483870967706</v>
      </c>
      <c r="CA1398" s="18">
        <v>86.189666666666596</v>
      </c>
      <c r="CB1398" s="18">
        <v>144.775806451612</v>
      </c>
      <c r="CC1398" s="18">
        <v>270.08</v>
      </c>
      <c r="CD1398" s="18">
        <v>208.26612903225799</v>
      </c>
      <c r="CE1398" s="18">
        <v>54.082741935483803</v>
      </c>
      <c r="CF1398" s="18">
        <v>12.648999999999999</v>
      </c>
      <c r="CG1398" s="18">
        <v>10.135790322580601</v>
      </c>
      <c r="CH1398" s="18">
        <v>8.6369833333333297</v>
      </c>
      <c r="CI1398" s="18">
        <v>7.2607096774193502</v>
      </c>
      <c r="CJ1398" s="18">
        <v>17.7095806451612</v>
      </c>
      <c r="CK1398" s="18">
        <v>70.030892857142803</v>
      </c>
      <c r="CL1398" s="18">
        <v>64.241935483870904</v>
      </c>
      <c r="CM1398" s="18">
        <v>67.904333333333298</v>
      </c>
      <c r="CN1398" s="18">
        <v>209.804838709677</v>
      </c>
      <c r="CO1398" s="18">
        <v>388.26</v>
      </c>
      <c r="CP1398" s="18">
        <v>263.70806451612901</v>
      </c>
      <c r="CQ1398" s="18">
        <v>79.638548387096705</v>
      </c>
      <c r="CR1398" s="18">
        <v>26.831499999999998</v>
      </c>
      <c r="CS1398" s="18">
        <v>16.3109677419354</v>
      </c>
      <c r="CT1398" s="18">
        <v>17.1821666666666</v>
      </c>
      <c r="CU1398" s="18">
        <v>18.7479032258064</v>
      </c>
      <c r="CV1398" s="18">
        <v>15.5143548387096</v>
      </c>
      <c r="CW1398" s="18">
        <v>94.486034482758598</v>
      </c>
      <c r="CX1398" s="18">
        <v>183.285483870967</v>
      </c>
      <c r="CY1398" s="18">
        <v>232.57333333333301</v>
      </c>
      <c r="CZ1398" s="18">
        <v>233.7</v>
      </c>
      <c r="DA1398" s="18">
        <v>532.02833333333297</v>
      </c>
      <c r="DB1398" s="18">
        <v>412.19516129032201</v>
      </c>
      <c r="DC1398" s="18">
        <v>103.268225806451</v>
      </c>
      <c r="DD1398" s="18">
        <v>61.881</v>
      </c>
      <c r="DE1398" s="18">
        <v>30.826935483870901</v>
      </c>
      <c r="DF1398" s="18">
        <v>13.2213333333333</v>
      </c>
      <c r="DG1398" s="18">
        <v>10.177677419354801</v>
      </c>
      <c r="DH1398" s="18">
        <v>21.400645161290299</v>
      </c>
      <c r="DI1398" s="18">
        <v>94.903928571428494</v>
      </c>
      <c r="DJ1398" s="18">
        <v>136.136129032258</v>
      </c>
      <c r="DK1398" s="18">
        <v>110.936333333333</v>
      </c>
      <c r="DL1398" s="18">
        <v>454.18709677419298</v>
      </c>
      <c r="DM1398" s="18">
        <v>500.20666666666602</v>
      </c>
      <c r="DN1398" s="18">
        <v>435.68870967741901</v>
      </c>
      <c r="DO1398" s="18">
        <v>102.589838709677</v>
      </c>
      <c r="DP1398" s="18">
        <v>20.815333333333299</v>
      </c>
      <c r="DQ1398" s="18">
        <v>12.2112903225806</v>
      </c>
      <c r="DR1398" s="18">
        <v>11.190166666666601</v>
      </c>
      <c r="DS1398" s="19">
        <v>11.265499999999999</v>
      </c>
    </row>
    <row r="1399" spans="1:123" x14ac:dyDescent="0.25">
      <c r="A1399" s="20" t="s">
        <v>27</v>
      </c>
      <c r="B1399" s="21">
        <v>15</v>
      </c>
      <c r="C1399" s="13" t="str">
        <f t="shared" si="25"/>
        <v>BB_L_16_GW_GW_SA_Low_GW_GQ_48_005_15</v>
      </c>
      <c r="D1399" s="22">
        <v>10</v>
      </c>
      <c r="E1399" s="22">
        <v>10</v>
      </c>
      <c r="F1399" s="22">
        <v>10</v>
      </c>
      <c r="G1399" s="22">
        <v>10.071166666666601</v>
      </c>
      <c r="H1399" s="22">
        <v>10.490483870967701</v>
      </c>
      <c r="I1399" s="22">
        <v>13.07</v>
      </c>
      <c r="J1399" s="22">
        <v>24.078387096774101</v>
      </c>
      <c r="K1399" s="22">
        <v>23.002258064516099</v>
      </c>
      <c r="L1399" s="22">
        <v>14.222166666666601</v>
      </c>
      <c r="M1399" s="22">
        <v>10.277258064516101</v>
      </c>
      <c r="N1399" s="22">
        <v>10.0099999999999</v>
      </c>
      <c r="O1399" s="22">
        <v>10.0099999999999</v>
      </c>
      <c r="P1399" s="22">
        <v>10.086129032258</v>
      </c>
      <c r="Q1399" s="22">
        <v>10.004357142857099</v>
      </c>
      <c r="R1399" s="22">
        <v>8.2294193548387096</v>
      </c>
      <c r="S1399" s="22">
        <v>4.3004666666666598</v>
      </c>
      <c r="T1399" s="22">
        <v>1.2388435483870901</v>
      </c>
      <c r="U1399" s="22">
        <v>1.29393333333333</v>
      </c>
      <c r="V1399" s="22">
        <v>2.3445322580645098</v>
      </c>
      <c r="W1399" s="22">
        <v>0.942475806451612</v>
      </c>
      <c r="X1399" s="22">
        <v>0.31636500000000001</v>
      </c>
      <c r="Y1399" s="22">
        <v>0.19636290322580599</v>
      </c>
      <c r="Z1399" s="22">
        <v>0.18382499999999999</v>
      </c>
      <c r="AA1399" s="22">
        <v>7.3513870967741896E-2</v>
      </c>
      <c r="AB1399" s="22">
        <v>2.7535E-2</v>
      </c>
      <c r="AC1399" s="22">
        <v>0.20319964285714201</v>
      </c>
      <c r="AD1399" s="22">
        <v>0.2417</v>
      </c>
      <c r="AE1399" s="22">
        <v>0.35917833333333299</v>
      </c>
      <c r="AF1399" s="22">
        <v>1.14308064516129</v>
      </c>
      <c r="AG1399" s="22">
        <v>1.45237499999999</v>
      </c>
      <c r="AH1399" s="22">
        <v>2.10053225806451</v>
      </c>
      <c r="AI1399" s="22">
        <v>0.89850322580645103</v>
      </c>
      <c r="AJ1399" s="22">
        <v>0.23114499999999999</v>
      </c>
      <c r="AK1399" s="22">
        <v>0.12946129032258</v>
      </c>
      <c r="AL1399" s="22">
        <v>0.13613666666666599</v>
      </c>
      <c r="AM1399" s="22">
        <v>0.11711129032258</v>
      </c>
      <c r="AN1399" s="22">
        <v>0.10463887096774099</v>
      </c>
      <c r="AO1399" s="22">
        <v>0.13355357142857099</v>
      </c>
      <c r="AP1399" s="22">
        <v>0.142774193548387</v>
      </c>
      <c r="AQ1399" s="22">
        <v>9.4539333333333295E-2</v>
      </c>
      <c r="AR1399" s="22">
        <v>0.175762419354838</v>
      </c>
      <c r="AS1399" s="22">
        <v>1.0290633333333301</v>
      </c>
      <c r="AT1399" s="22">
        <v>2.9546935483870902</v>
      </c>
      <c r="AU1399" s="22">
        <v>1.04760967741935</v>
      </c>
      <c r="AV1399" s="22">
        <v>0.243796666666666</v>
      </c>
      <c r="AW1399" s="22">
        <v>0.22253709677419301</v>
      </c>
      <c r="AX1399" s="22">
        <v>0.20633000000000001</v>
      </c>
      <c r="AY1399" s="22">
        <v>0.66974999999999996</v>
      </c>
      <c r="AZ1399" s="22">
        <v>6.8127580645161201</v>
      </c>
      <c r="BA1399" s="22">
        <v>6.58341379310344</v>
      </c>
      <c r="BB1399" s="22">
        <v>0.97770161290322499</v>
      </c>
      <c r="BC1399" s="22">
        <v>0.423433333333333</v>
      </c>
      <c r="BD1399" s="22">
        <v>1.33301612903225</v>
      </c>
      <c r="BE1399" s="22">
        <v>2.5355333333333299</v>
      </c>
      <c r="BF1399" s="22">
        <v>8.5419354838709598</v>
      </c>
      <c r="BG1399" s="22">
        <v>7.4841935483870898</v>
      </c>
      <c r="BH1399" s="22">
        <v>2.2834666666666599</v>
      </c>
      <c r="BI1399" s="22">
        <v>0.69557580645161199</v>
      </c>
      <c r="BJ1399" s="22">
        <v>0.46177166666666603</v>
      </c>
      <c r="BK1399" s="22">
        <v>0.38444838709677398</v>
      </c>
      <c r="BL1399" s="22">
        <v>0.41462741935483799</v>
      </c>
      <c r="BM1399" s="22">
        <v>0.77576071428571403</v>
      </c>
      <c r="BN1399" s="22">
        <v>0.99173064516128995</v>
      </c>
      <c r="BO1399" s="22">
        <v>1.034545</v>
      </c>
      <c r="BP1399" s="22">
        <v>0.99876612903225803</v>
      </c>
      <c r="BQ1399" s="22">
        <v>1.4483666666666599</v>
      </c>
      <c r="BR1399" s="22">
        <v>1.7012580645161199</v>
      </c>
      <c r="BS1399" s="22">
        <v>1.3183145161290299</v>
      </c>
      <c r="BT1399" s="22">
        <v>0.64409333333333296</v>
      </c>
      <c r="BU1399" s="22">
        <v>0.583451612903225</v>
      </c>
      <c r="BV1399" s="22">
        <v>0.45492500000000002</v>
      </c>
      <c r="BW1399" s="22">
        <v>0.40729677419354798</v>
      </c>
      <c r="BX1399" s="22">
        <v>0.66514677419354795</v>
      </c>
      <c r="BY1399" s="22">
        <v>1.1440892857142799</v>
      </c>
      <c r="BZ1399" s="22">
        <v>0.76715483870967704</v>
      </c>
      <c r="CA1399" s="22">
        <v>0.82742333333333296</v>
      </c>
      <c r="CB1399" s="22">
        <v>1.4035096774193501</v>
      </c>
      <c r="CC1399" s="22">
        <v>3.3149666666666602</v>
      </c>
      <c r="CD1399" s="22">
        <v>3.4687741935483798</v>
      </c>
      <c r="CE1399" s="22">
        <v>1.59136451612903</v>
      </c>
      <c r="CF1399" s="22">
        <v>0.72400833333333303</v>
      </c>
      <c r="CG1399" s="22">
        <v>0.78350806451612898</v>
      </c>
      <c r="CH1399" s="22">
        <v>0.80922666666666598</v>
      </c>
      <c r="CI1399" s="22">
        <v>0.64676129032258001</v>
      </c>
      <c r="CJ1399" s="22">
        <v>0.53583870967741898</v>
      </c>
      <c r="CK1399" s="22">
        <v>0.81615000000000004</v>
      </c>
      <c r="CL1399" s="22">
        <v>0.75223225806451599</v>
      </c>
      <c r="CM1399" s="22">
        <v>0.767759999999999</v>
      </c>
      <c r="CN1399" s="22">
        <v>2.3917903225806398</v>
      </c>
      <c r="CO1399" s="22">
        <v>6.46875</v>
      </c>
      <c r="CP1399" s="22">
        <v>4.9686451612903202</v>
      </c>
      <c r="CQ1399" s="22">
        <v>2.7304516129032201</v>
      </c>
      <c r="CR1399" s="22">
        <v>1.83506666666666</v>
      </c>
      <c r="CS1399" s="22">
        <v>2.36104838709677</v>
      </c>
      <c r="CT1399" s="22">
        <v>2.5783499999999999</v>
      </c>
      <c r="CU1399" s="22">
        <v>1.89148387096774</v>
      </c>
      <c r="CV1399" s="22">
        <v>0.99824838709677399</v>
      </c>
      <c r="CW1399" s="22">
        <v>1.2838568965517201</v>
      </c>
      <c r="CX1399" s="22">
        <v>2.2781612903225801</v>
      </c>
      <c r="CY1399" s="22">
        <v>3.1634833333333301</v>
      </c>
      <c r="CZ1399" s="22">
        <v>3.7140483870967702</v>
      </c>
      <c r="DA1399" s="22">
        <v>10.9807666666666</v>
      </c>
      <c r="DB1399" s="22">
        <v>13.899193548387</v>
      </c>
      <c r="DC1399" s="22">
        <v>10.152419354838701</v>
      </c>
      <c r="DD1399" s="22">
        <v>7.5160999999999998</v>
      </c>
      <c r="DE1399" s="22">
        <v>3.10243548387096</v>
      </c>
      <c r="DF1399" s="22">
        <v>1.2602166666666601</v>
      </c>
      <c r="DG1399" s="22">
        <v>0.98132258064516098</v>
      </c>
      <c r="DH1399" s="22">
        <v>0.97398064516129002</v>
      </c>
      <c r="DI1399" s="22">
        <v>1.5225535714285701</v>
      </c>
      <c r="DJ1399" s="22">
        <v>2.1857258064516101</v>
      </c>
      <c r="DK1399" s="22">
        <v>1.9579500000000001</v>
      </c>
      <c r="DL1399" s="22">
        <v>8.6411129032257996</v>
      </c>
      <c r="DM1399" s="22">
        <v>11.3013333333333</v>
      </c>
      <c r="DN1399" s="22">
        <v>11.822596774193499</v>
      </c>
      <c r="DO1399" s="22">
        <v>4.2524516129032204</v>
      </c>
      <c r="DP1399" s="22">
        <v>1.44536666666666</v>
      </c>
      <c r="DQ1399" s="22">
        <v>1.02014354838709</v>
      </c>
      <c r="DR1399" s="22">
        <v>1.0294033333333299</v>
      </c>
      <c r="DS1399" s="23">
        <v>1.14198333333333</v>
      </c>
    </row>
    <row r="1400" spans="1:123" x14ac:dyDescent="0.25">
      <c r="A1400" s="24" t="s">
        <v>27</v>
      </c>
      <c r="B1400" s="25">
        <v>16</v>
      </c>
      <c r="C1400" s="13" t="str">
        <f t="shared" si="25"/>
        <v>BB_L_16_GW_GW_SA_Low_GW_GQ_48_005_16</v>
      </c>
      <c r="D1400" s="26">
        <v>10</v>
      </c>
      <c r="E1400" s="26">
        <v>10</v>
      </c>
      <c r="F1400" s="26">
        <v>10.150322580645099</v>
      </c>
      <c r="G1400" s="26">
        <v>49.606833333333299</v>
      </c>
      <c r="H1400" s="26">
        <v>585.66774193548304</v>
      </c>
      <c r="I1400" s="26">
        <v>1166.33666666666</v>
      </c>
      <c r="J1400" s="26">
        <v>1389.7306451612901</v>
      </c>
      <c r="K1400" s="26">
        <v>294.773870967741</v>
      </c>
      <c r="L1400" s="26">
        <v>71.528499999999994</v>
      </c>
      <c r="M1400" s="26">
        <v>43.719032258064502</v>
      </c>
      <c r="N1400" s="26">
        <v>19.125166666666601</v>
      </c>
      <c r="O1400" s="26">
        <v>13.849354838709599</v>
      </c>
      <c r="P1400" s="26">
        <v>75.450806451612905</v>
      </c>
      <c r="Q1400" s="26">
        <v>407.93571428571403</v>
      </c>
      <c r="R1400" s="26">
        <v>571.60322580645095</v>
      </c>
      <c r="S1400" s="26">
        <v>739.27499999999998</v>
      </c>
      <c r="T1400" s="26">
        <v>1181.99354838709</v>
      </c>
      <c r="U1400" s="26">
        <v>912.58166666666602</v>
      </c>
      <c r="V1400" s="26">
        <v>1508.58064516129</v>
      </c>
      <c r="W1400" s="26">
        <v>550.26290322580599</v>
      </c>
      <c r="X1400" s="26">
        <v>89.356666666666598</v>
      </c>
      <c r="Y1400" s="26">
        <v>36.865806451612897</v>
      </c>
      <c r="Z1400" s="26">
        <v>22.652166666666599</v>
      </c>
      <c r="AA1400" s="26">
        <v>16.162903225806399</v>
      </c>
      <c r="AB1400" s="26">
        <v>15.289677419354801</v>
      </c>
      <c r="AC1400" s="26">
        <v>191.59625</v>
      </c>
      <c r="AD1400" s="26">
        <v>587.777419354838</v>
      </c>
      <c r="AE1400" s="26">
        <v>506.50166666666598</v>
      </c>
      <c r="AF1400" s="26">
        <v>1078.64354838709</v>
      </c>
      <c r="AG1400" s="26">
        <v>1320.56666666666</v>
      </c>
      <c r="AH1400" s="26">
        <v>1586.96774193548</v>
      </c>
      <c r="AI1400" s="26">
        <v>825.35161290322503</v>
      </c>
      <c r="AJ1400" s="26">
        <v>153.543833333333</v>
      </c>
      <c r="AK1400" s="26">
        <v>47.316451612903201</v>
      </c>
      <c r="AL1400" s="26">
        <v>25.536166666666599</v>
      </c>
      <c r="AM1400" s="26">
        <v>18.5095161290322</v>
      </c>
      <c r="AN1400" s="26">
        <v>21.3729032258064</v>
      </c>
      <c r="AO1400" s="26">
        <v>112.488392857142</v>
      </c>
      <c r="AP1400" s="26">
        <v>236.43709677419301</v>
      </c>
      <c r="AQ1400" s="26">
        <v>213.52500000000001</v>
      </c>
      <c r="AR1400" s="26">
        <v>156.90967741935401</v>
      </c>
      <c r="AS1400" s="26">
        <v>643.15333333333297</v>
      </c>
      <c r="AT1400" s="26">
        <v>1269.6451612903199</v>
      </c>
      <c r="AU1400" s="26">
        <v>655.81774193548301</v>
      </c>
      <c r="AV1400" s="26">
        <v>117.758666666666</v>
      </c>
      <c r="AW1400" s="26">
        <v>35.279838709677399</v>
      </c>
      <c r="AX1400" s="26">
        <v>22.3533333333333</v>
      </c>
      <c r="AY1400" s="26">
        <v>52.637741935483803</v>
      </c>
      <c r="AZ1400" s="26">
        <v>1011.0129032258</v>
      </c>
      <c r="BA1400" s="26">
        <v>2140.0172413793098</v>
      </c>
      <c r="BB1400" s="26">
        <v>1532.0064516129</v>
      </c>
      <c r="BC1400" s="26">
        <v>640.224999999999</v>
      </c>
      <c r="BD1400" s="26">
        <v>1048.3532258064499</v>
      </c>
      <c r="BE1400" s="26">
        <v>1578.3</v>
      </c>
      <c r="BF1400" s="26">
        <v>1267.3580645161201</v>
      </c>
      <c r="BG1400" s="26">
        <v>302.97580645161202</v>
      </c>
      <c r="BH1400" s="26">
        <v>99.001833333333295</v>
      </c>
      <c r="BI1400" s="26">
        <v>42.791612903225797</v>
      </c>
      <c r="BJ1400" s="26">
        <v>24.578666666666599</v>
      </c>
      <c r="BK1400" s="26">
        <v>18.863225806451599</v>
      </c>
      <c r="BL1400" s="26">
        <v>29.6166129032258</v>
      </c>
      <c r="BM1400" s="26">
        <v>323.82071428571402</v>
      </c>
      <c r="BN1400" s="26">
        <v>890.52419354838696</v>
      </c>
      <c r="BO1400" s="26">
        <v>1070.2</v>
      </c>
      <c r="BP1400" s="26">
        <v>946.96612903225798</v>
      </c>
      <c r="BQ1400" s="26">
        <v>1099.8333333333301</v>
      </c>
      <c r="BR1400" s="26">
        <v>1152.02741935483</v>
      </c>
      <c r="BS1400" s="26">
        <v>614.29516129032197</v>
      </c>
      <c r="BT1400" s="26">
        <v>166.28366666666599</v>
      </c>
      <c r="BU1400" s="26">
        <v>52.268870967741897</v>
      </c>
      <c r="BV1400" s="26">
        <v>34.9</v>
      </c>
      <c r="BW1400" s="26">
        <v>25.400483870967701</v>
      </c>
      <c r="BX1400" s="26">
        <v>153.69725806451601</v>
      </c>
      <c r="BY1400" s="26">
        <v>855.77142857142803</v>
      </c>
      <c r="BZ1400" s="26">
        <v>1053.27096774193</v>
      </c>
      <c r="CA1400" s="26">
        <v>852.56</v>
      </c>
      <c r="CB1400" s="26">
        <v>1072.1290322580601</v>
      </c>
      <c r="CC1400" s="26">
        <v>1642.4</v>
      </c>
      <c r="CD1400" s="26">
        <v>1858.0967741935401</v>
      </c>
      <c r="CE1400" s="26">
        <v>754.45806451612896</v>
      </c>
      <c r="CF1400" s="26">
        <v>136.45466666666599</v>
      </c>
      <c r="CG1400" s="26">
        <v>50.693064516128999</v>
      </c>
      <c r="CH1400" s="26">
        <v>34.389499999999998</v>
      </c>
      <c r="CI1400" s="26">
        <v>29.124032258064499</v>
      </c>
      <c r="CJ1400" s="26">
        <v>42.7864516129032</v>
      </c>
      <c r="CK1400" s="26">
        <v>377.29285714285697</v>
      </c>
      <c r="CL1400" s="26">
        <v>820.27419354838696</v>
      </c>
      <c r="CM1400" s="26">
        <v>689.95500000000004</v>
      </c>
      <c r="CN1400" s="26">
        <v>1044.26129032258</v>
      </c>
      <c r="CO1400" s="26">
        <v>1994.8333333333301</v>
      </c>
      <c r="CP1400" s="26">
        <v>2163.7903225806399</v>
      </c>
      <c r="CQ1400" s="26">
        <v>929.40161290322499</v>
      </c>
      <c r="CR1400" s="26">
        <v>163.19133333333301</v>
      </c>
      <c r="CS1400" s="26">
        <v>62.187580645161198</v>
      </c>
      <c r="CT1400" s="26">
        <v>35.925833333333301</v>
      </c>
      <c r="CU1400" s="26">
        <v>43.034999999999997</v>
      </c>
      <c r="CV1400" s="26">
        <v>41.403225806451601</v>
      </c>
      <c r="CW1400" s="26">
        <v>309.795689655172</v>
      </c>
      <c r="CX1400" s="26">
        <v>1214.1838709677399</v>
      </c>
      <c r="CY1400" s="26">
        <v>1571.56666666666</v>
      </c>
      <c r="CZ1400" s="26">
        <v>1762.7903225806399</v>
      </c>
      <c r="DA1400" s="26">
        <v>2061.4166666666601</v>
      </c>
      <c r="DB1400" s="26">
        <v>2278.72580645161</v>
      </c>
      <c r="DC1400" s="26">
        <v>662.84032258064497</v>
      </c>
      <c r="DD1400" s="26">
        <v>114.481833333333</v>
      </c>
      <c r="DE1400" s="26">
        <v>79.362096774193503</v>
      </c>
      <c r="DF1400" s="26">
        <v>58.914666666666598</v>
      </c>
      <c r="DG1400" s="26">
        <v>34.9545161290322</v>
      </c>
      <c r="DH1400" s="26">
        <v>52.1159677419354</v>
      </c>
      <c r="DI1400" s="26">
        <v>352.85892857142801</v>
      </c>
      <c r="DJ1400" s="26">
        <v>1213.40483870967</v>
      </c>
      <c r="DK1400" s="26">
        <v>969.55333333333294</v>
      </c>
      <c r="DL1400" s="26">
        <v>1560.09193548387</v>
      </c>
      <c r="DM1400" s="26">
        <v>2463.5166666666601</v>
      </c>
      <c r="DN1400" s="26">
        <v>2325.1774193548299</v>
      </c>
      <c r="DO1400" s="26">
        <v>1097.0483870967701</v>
      </c>
      <c r="DP1400" s="26">
        <v>197.672666666666</v>
      </c>
      <c r="DQ1400" s="26">
        <v>69.399516129032193</v>
      </c>
      <c r="DR1400" s="26">
        <v>43.498333333333299</v>
      </c>
      <c r="DS1400" s="27">
        <v>32.253166666666601</v>
      </c>
    </row>
    <row r="1401" spans="1:123" x14ac:dyDescent="0.25">
      <c r="A1401" s="12" t="s">
        <v>27</v>
      </c>
      <c r="B1401" s="13">
        <v>17</v>
      </c>
      <c r="C1401" s="13" t="str">
        <f t="shared" si="25"/>
        <v>BB_L_16_GW_GW_SA_Low_GW_GQ_48_005_17</v>
      </c>
      <c r="D1401" s="14">
        <v>10</v>
      </c>
      <c r="E1401" s="14">
        <v>10</v>
      </c>
      <c r="F1401" s="14">
        <v>10.0182258064516</v>
      </c>
      <c r="G1401" s="14">
        <v>15.058</v>
      </c>
      <c r="H1401" s="14">
        <v>87.854516129032206</v>
      </c>
      <c r="I1401" s="14">
        <v>203.87666666666601</v>
      </c>
      <c r="J1401" s="14">
        <v>421.48064516129</v>
      </c>
      <c r="K1401" s="14">
        <v>193.59677419354799</v>
      </c>
      <c r="L1401" s="14">
        <v>72.715333333333305</v>
      </c>
      <c r="M1401" s="14">
        <v>29.977903225806401</v>
      </c>
      <c r="N1401" s="14">
        <v>12.209166666666601</v>
      </c>
      <c r="O1401" s="14">
        <v>10.568064516129001</v>
      </c>
      <c r="P1401" s="14">
        <v>18.650483870967701</v>
      </c>
      <c r="Q1401" s="14">
        <v>61.809464285714199</v>
      </c>
      <c r="R1401" s="14">
        <v>78.294838709677407</v>
      </c>
      <c r="S1401" s="14">
        <v>106.21299999999999</v>
      </c>
      <c r="T1401" s="14">
        <v>181.08548387096701</v>
      </c>
      <c r="U1401" s="14">
        <v>133.44183333333299</v>
      </c>
      <c r="V1401" s="14">
        <v>273.04999999999899</v>
      </c>
      <c r="W1401" s="14">
        <v>113.552096774193</v>
      </c>
      <c r="X1401" s="14">
        <v>21.558166666666601</v>
      </c>
      <c r="Y1401" s="14">
        <v>8.2988225806451599</v>
      </c>
      <c r="Z1401" s="14">
        <v>6.02406666666666</v>
      </c>
      <c r="AA1401" s="14">
        <v>4.2269516129032203</v>
      </c>
      <c r="AB1401" s="14">
        <v>2.6314032258064501</v>
      </c>
      <c r="AC1401" s="14">
        <v>25.615071428571401</v>
      </c>
      <c r="AD1401" s="14">
        <v>75.7787096774193</v>
      </c>
      <c r="AE1401" s="14">
        <v>62.0105</v>
      </c>
      <c r="AF1401" s="14">
        <v>163.45870967741899</v>
      </c>
      <c r="AG1401" s="14">
        <v>203.03166666666601</v>
      </c>
      <c r="AH1401" s="14">
        <v>270.06935483870899</v>
      </c>
      <c r="AI1401" s="14">
        <v>149.07096774193499</v>
      </c>
      <c r="AJ1401" s="14">
        <v>27.270499999999899</v>
      </c>
      <c r="AK1401" s="14">
        <v>6.8806290322580601</v>
      </c>
      <c r="AL1401" s="14">
        <v>4.2779999999999996</v>
      </c>
      <c r="AM1401" s="14">
        <v>3.3721612903225799</v>
      </c>
      <c r="AN1401" s="14">
        <v>3.2749838709677399</v>
      </c>
      <c r="AO1401" s="14">
        <v>13.906000000000001</v>
      </c>
      <c r="AP1401" s="14">
        <v>27.248548387096701</v>
      </c>
      <c r="AQ1401" s="14">
        <v>22.934833333333302</v>
      </c>
      <c r="AR1401" s="14">
        <v>17.895483870967698</v>
      </c>
      <c r="AS1401" s="14">
        <v>93.331666666666607</v>
      </c>
      <c r="AT1401" s="14">
        <v>230.935483870967</v>
      </c>
      <c r="AU1401" s="14">
        <v>150.20903225806401</v>
      </c>
      <c r="AV1401" s="14">
        <v>20.414249999999999</v>
      </c>
      <c r="AW1401" s="14">
        <v>6.7251612903225801</v>
      </c>
      <c r="AX1401" s="14">
        <v>4.34001666666666</v>
      </c>
      <c r="AY1401" s="14">
        <v>11.658661290322501</v>
      </c>
      <c r="AZ1401" s="14">
        <v>242.115806451612</v>
      </c>
      <c r="BA1401" s="14">
        <v>520.49310344827495</v>
      </c>
      <c r="BB1401" s="14">
        <v>278.66129032257999</v>
      </c>
      <c r="BC1401" s="14">
        <v>78.2886666666666</v>
      </c>
      <c r="BD1401" s="14">
        <v>154.608709677419</v>
      </c>
      <c r="BE1401" s="14">
        <v>281.67666666666599</v>
      </c>
      <c r="BF1401" s="14">
        <v>316.44193548387</v>
      </c>
      <c r="BG1401" s="14">
        <v>153.50370967741901</v>
      </c>
      <c r="BH1401" s="14">
        <v>59.217999999999897</v>
      </c>
      <c r="BI1401" s="14">
        <v>18.068096774193499</v>
      </c>
      <c r="BJ1401" s="14">
        <v>7.4060833333333296</v>
      </c>
      <c r="BK1401" s="14">
        <v>5.2334516129032203</v>
      </c>
      <c r="BL1401" s="14">
        <v>6.3654838709677399</v>
      </c>
      <c r="BM1401" s="14">
        <v>47.286249999999903</v>
      </c>
      <c r="BN1401" s="14">
        <v>127.532903225806</v>
      </c>
      <c r="BO1401" s="14">
        <v>150.90833333333299</v>
      </c>
      <c r="BP1401" s="14">
        <v>128.50645161290299</v>
      </c>
      <c r="BQ1401" s="14">
        <v>157.51499999999999</v>
      </c>
      <c r="BR1401" s="14">
        <v>174.906451612903</v>
      </c>
      <c r="BS1401" s="14">
        <v>112.251451612903</v>
      </c>
      <c r="BT1401" s="14">
        <v>30.167833333333299</v>
      </c>
      <c r="BU1401" s="14">
        <v>10.3900806451612</v>
      </c>
      <c r="BV1401" s="14">
        <v>7.7785666666666602</v>
      </c>
      <c r="BW1401" s="14">
        <v>5.7702096774193503</v>
      </c>
      <c r="BX1401" s="14">
        <v>24.415419354838701</v>
      </c>
      <c r="BY1401" s="14">
        <v>128.57749999999999</v>
      </c>
      <c r="BZ1401" s="14">
        <v>145.74999999999901</v>
      </c>
      <c r="CA1401" s="14">
        <v>112.808333333333</v>
      </c>
      <c r="CB1401" s="14">
        <v>157.775806451612</v>
      </c>
      <c r="CC1401" s="14">
        <v>286.22500000000002</v>
      </c>
      <c r="CD1401" s="14">
        <v>358.90967741935401</v>
      </c>
      <c r="CE1401" s="14">
        <v>158.948548387096</v>
      </c>
      <c r="CF1401" s="14">
        <v>29.139333333333301</v>
      </c>
      <c r="CG1401" s="14">
        <v>12.445483870967699</v>
      </c>
      <c r="CH1401" s="14">
        <v>10.353316666666601</v>
      </c>
      <c r="CI1401" s="14">
        <v>8.9206129032258001</v>
      </c>
      <c r="CJ1401" s="14">
        <v>9.6346129032258006</v>
      </c>
      <c r="CK1401" s="14">
        <v>55.775357142857096</v>
      </c>
      <c r="CL1401" s="14">
        <v>113.062903225806</v>
      </c>
      <c r="CM1401" s="14">
        <v>89.212166666666604</v>
      </c>
      <c r="CN1401" s="14">
        <v>171.568064516129</v>
      </c>
      <c r="CO1401" s="14">
        <v>415.19166666666598</v>
      </c>
      <c r="CP1401" s="14">
        <v>472.25967741935398</v>
      </c>
      <c r="CQ1401" s="14">
        <v>199.58709677419299</v>
      </c>
      <c r="CR1401" s="14">
        <v>48.368333333333297</v>
      </c>
      <c r="CS1401" s="14">
        <v>22.519516129032201</v>
      </c>
      <c r="CT1401" s="14">
        <v>15.405333333333299</v>
      </c>
      <c r="CU1401" s="14">
        <v>20.335645161290302</v>
      </c>
      <c r="CV1401" s="14">
        <v>16.361612903225801</v>
      </c>
      <c r="CW1401" s="14">
        <v>53.485172413793101</v>
      </c>
      <c r="CX1401" s="14">
        <v>211.26451612903199</v>
      </c>
      <c r="CY1401" s="14">
        <v>283.41000000000003</v>
      </c>
      <c r="CZ1401" s="14">
        <v>337.77258064516099</v>
      </c>
      <c r="DA1401" s="14">
        <v>479.30500000000001</v>
      </c>
      <c r="DB1401" s="14">
        <v>710.783870967741</v>
      </c>
      <c r="DC1401" s="14">
        <v>249.12258064516101</v>
      </c>
      <c r="DD1401" s="14">
        <v>74.727000000000004</v>
      </c>
      <c r="DE1401" s="14">
        <v>49.639193548387098</v>
      </c>
      <c r="DF1401" s="14">
        <v>22.4925</v>
      </c>
      <c r="DG1401" s="14">
        <v>12.231129032258</v>
      </c>
      <c r="DH1401" s="14">
        <v>13.804032258064501</v>
      </c>
      <c r="DI1401" s="14">
        <v>57.860892857142801</v>
      </c>
      <c r="DJ1401" s="14">
        <v>194.77903225806401</v>
      </c>
      <c r="DK1401" s="14">
        <v>147.48333333333301</v>
      </c>
      <c r="DL1401" s="14">
        <v>348.40483870967699</v>
      </c>
      <c r="DM1401" s="14">
        <v>636.65333333333297</v>
      </c>
      <c r="DN1401" s="14">
        <v>607.83225806451503</v>
      </c>
      <c r="DO1401" s="14">
        <v>324.32096774193502</v>
      </c>
      <c r="DP1401" s="14">
        <v>51.063499999999998</v>
      </c>
      <c r="DQ1401" s="14">
        <v>17.988225806451599</v>
      </c>
      <c r="DR1401" s="14">
        <v>12.7848333333333</v>
      </c>
      <c r="DS1401" s="15">
        <v>11.8261666666666</v>
      </c>
    </row>
    <row r="1402" spans="1:123" x14ac:dyDescent="0.25">
      <c r="A1402" s="16" t="s">
        <v>27</v>
      </c>
      <c r="B1402" s="17">
        <v>18</v>
      </c>
      <c r="C1402" s="13" t="str">
        <f t="shared" si="25"/>
        <v>BB_L_16_GW_GW_SA_Low_GW_GQ_48_005_18</v>
      </c>
      <c r="D1402" s="18">
        <v>10</v>
      </c>
      <c r="E1402" s="18">
        <v>10</v>
      </c>
      <c r="F1402" s="18">
        <v>10</v>
      </c>
      <c r="G1402" s="18">
        <v>10.0416666666666</v>
      </c>
      <c r="H1402" s="18">
        <v>11.0558064516129</v>
      </c>
      <c r="I1402" s="18">
        <v>13.527666666666599</v>
      </c>
      <c r="J1402" s="18">
        <v>28.8358064516129</v>
      </c>
      <c r="K1402" s="18">
        <v>34.147903225806402</v>
      </c>
      <c r="L1402" s="18">
        <v>22.330166666666599</v>
      </c>
      <c r="M1402" s="18">
        <v>12.6819354838709</v>
      </c>
      <c r="N1402" s="18">
        <v>10.1326666666666</v>
      </c>
      <c r="O1402" s="18">
        <v>10.0222580645161</v>
      </c>
      <c r="P1402" s="18">
        <v>10.0853225806451</v>
      </c>
      <c r="Q1402" s="18">
        <v>10.649464285714201</v>
      </c>
      <c r="R1402" s="18">
        <v>10.274741935483799</v>
      </c>
      <c r="S1402" s="18">
        <v>7.6891166666666599</v>
      </c>
      <c r="T1402" s="18">
        <v>5.2459032258064502</v>
      </c>
      <c r="U1402" s="18">
        <v>2.3849</v>
      </c>
      <c r="V1402" s="18">
        <v>6.4967741935483803</v>
      </c>
      <c r="W1402" s="18">
        <v>4.2864838709677402</v>
      </c>
      <c r="X1402" s="18">
        <v>1.2068299999999901</v>
      </c>
      <c r="Y1402" s="18">
        <v>0.45476129032258</v>
      </c>
      <c r="Z1402" s="18">
        <v>0.389336666666666</v>
      </c>
      <c r="AA1402" s="18">
        <v>0.26088870967741901</v>
      </c>
      <c r="AB1402" s="18">
        <v>9.0233387096774101E-2</v>
      </c>
      <c r="AC1402" s="18">
        <v>0.28740535714285698</v>
      </c>
      <c r="AD1402" s="18">
        <v>1.07027903225806</v>
      </c>
      <c r="AE1402" s="18">
        <v>0.85400833333333304</v>
      </c>
      <c r="AF1402" s="18">
        <v>2.7292903225806402</v>
      </c>
      <c r="AG1402" s="18">
        <v>3.8859499999999998</v>
      </c>
      <c r="AH1402" s="18">
        <v>5.9823548387096697</v>
      </c>
      <c r="AI1402" s="18">
        <v>4.5098709677419304</v>
      </c>
      <c r="AJ1402" s="18">
        <v>1.15445666666666</v>
      </c>
      <c r="AK1402" s="18">
        <v>0.29204516129032199</v>
      </c>
      <c r="AL1402" s="18">
        <v>0.22836999999999999</v>
      </c>
      <c r="AM1402" s="18">
        <v>0.20644838709677399</v>
      </c>
      <c r="AN1402" s="18">
        <v>0.16651774193548299</v>
      </c>
      <c r="AO1402" s="18">
        <v>0.25131428571428499</v>
      </c>
      <c r="AP1402" s="18">
        <v>0.40369516129032201</v>
      </c>
      <c r="AQ1402" s="18">
        <v>0.36889333333333302</v>
      </c>
      <c r="AR1402" s="18">
        <v>0.27200322580645098</v>
      </c>
      <c r="AS1402" s="18">
        <v>1.3953150000000001</v>
      </c>
      <c r="AT1402" s="18">
        <v>5.6779838709677399</v>
      </c>
      <c r="AU1402" s="18">
        <v>6.1463387096774103</v>
      </c>
      <c r="AV1402" s="18">
        <v>0.93074166666666602</v>
      </c>
      <c r="AW1402" s="18">
        <v>0.41495161290322502</v>
      </c>
      <c r="AX1402" s="18">
        <v>0.30901166666666602</v>
      </c>
      <c r="AY1402" s="18">
        <v>0.43440806451612901</v>
      </c>
      <c r="AZ1402" s="18">
        <v>6.5036612903225803</v>
      </c>
      <c r="BA1402" s="18">
        <v>19.512068965517201</v>
      </c>
      <c r="BB1402" s="18">
        <v>8.9879516129032293</v>
      </c>
      <c r="BC1402" s="18">
        <v>1.3941666666666599</v>
      </c>
      <c r="BD1402" s="18">
        <v>2.62287096774193</v>
      </c>
      <c r="BE1402" s="18">
        <v>6.0966666666666596</v>
      </c>
      <c r="BF1402" s="18">
        <v>11.754064516129</v>
      </c>
      <c r="BG1402" s="18">
        <v>16.105806451612899</v>
      </c>
      <c r="BH1402" s="18">
        <v>7.6178333333333299</v>
      </c>
      <c r="BI1402" s="18">
        <v>1.9915483870967701</v>
      </c>
      <c r="BJ1402" s="18">
        <v>0.82042499999999996</v>
      </c>
      <c r="BK1402" s="18">
        <v>0.57315645161290296</v>
      </c>
      <c r="BL1402" s="18">
        <v>0.53502580645161202</v>
      </c>
      <c r="BM1402" s="18">
        <v>1.02781071428571</v>
      </c>
      <c r="BN1402" s="18">
        <v>2.4756935483870901</v>
      </c>
      <c r="BO1402" s="18">
        <v>2.93281666666666</v>
      </c>
      <c r="BP1402" s="18">
        <v>2.5826290322580601</v>
      </c>
      <c r="BQ1402" s="18">
        <v>3.14008333333333</v>
      </c>
      <c r="BR1402" s="18">
        <v>4.0770806451612902</v>
      </c>
      <c r="BS1402" s="18">
        <v>3.8903225806451598</v>
      </c>
      <c r="BT1402" s="18">
        <v>1.64522666666666</v>
      </c>
      <c r="BU1402" s="18">
        <v>0.89624032258064501</v>
      </c>
      <c r="BV1402" s="18">
        <v>0.743373333333333</v>
      </c>
      <c r="BW1402" s="18">
        <v>0.58400806451612897</v>
      </c>
      <c r="BX1402" s="18">
        <v>0.75702096774193495</v>
      </c>
      <c r="BY1402" s="18">
        <v>2.4751607142857099</v>
      </c>
      <c r="BZ1402" s="18">
        <v>2.90945161290322</v>
      </c>
      <c r="CA1402" s="18">
        <v>2.0402499999999999</v>
      </c>
      <c r="CB1402" s="18">
        <v>2.9714999999999998</v>
      </c>
      <c r="CC1402" s="18">
        <v>6.2932666666666597</v>
      </c>
      <c r="CD1402" s="18">
        <v>10.1325806451612</v>
      </c>
      <c r="CE1402" s="18">
        <v>6.2190806451612897</v>
      </c>
      <c r="CF1402" s="18">
        <v>1.7603</v>
      </c>
      <c r="CG1402" s="18">
        <v>1.1111129032258</v>
      </c>
      <c r="CH1402" s="18">
        <v>1.1620333333333299</v>
      </c>
      <c r="CI1402" s="18">
        <v>1.0478725806451601</v>
      </c>
      <c r="CJ1402" s="18">
        <v>0.81041935483870897</v>
      </c>
      <c r="CK1402" s="18">
        <v>1.2468375</v>
      </c>
      <c r="CL1402" s="18">
        <v>2.2418387096774102</v>
      </c>
      <c r="CM1402" s="18">
        <v>1.75721666666666</v>
      </c>
      <c r="CN1402" s="18">
        <v>3.4263387096774101</v>
      </c>
      <c r="CO1402" s="18">
        <v>11.386016666666601</v>
      </c>
      <c r="CP1402" s="18">
        <v>16.016290322580598</v>
      </c>
      <c r="CQ1402" s="18">
        <v>8.1464677419354796</v>
      </c>
      <c r="CR1402" s="18">
        <v>3.7006999999999901</v>
      </c>
      <c r="CS1402" s="18">
        <v>2.8308870967741901</v>
      </c>
      <c r="CT1402" s="18">
        <v>3.1984333333333299</v>
      </c>
      <c r="CU1402" s="18">
        <v>3.1014516129032201</v>
      </c>
      <c r="CV1402" s="18">
        <v>1.9729032258064501</v>
      </c>
      <c r="CW1402" s="18">
        <v>1.6717241379310299</v>
      </c>
      <c r="CX1402" s="18">
        <v>4.6639193548387103</v>
      </c>
      <c r="CY1402" s="18">
        <v>6.8835833333333296</v>
      </c>
      <c r="CZ1402" s="18">
        <v>9.4401129032258009</v>
      </c>
      <c r="DA1402" s="18">
        <v>15.107016666666601</v>
      </c>
      <c r="DB1402" s="18">
        <v>33.320806451612903</v>
      </c>
      <c r="DC1402" s="18">
        <v>20.3683870967741</v>
      </c>
      <c r="DD1402" s="18">
        <v>12.851333333333301</v>
      </c>
      <c r="DE1402" s="18">
        <v>7.6572741935483801</v>
      </c>
      <c r="DF1402" s="18">
        <v>2.7575666666666598</v>
      </c>
      <c r="DG1402" s="18">
        <v>1.49003225806451</v>
      </c>
      <c r="DH1402" s="18">
        <v>1.31112903225806</v>
      </c>
      <c r="DI1402" s="18">
        <v>1.8985892857142801</v>
      </c>
      <c r="DJ1402" s="18">
        <v>4.6971612903225797</v>
      </c>
      <c r="DK1402" s="18">
        <v>4.1684499999999902</v>
      </c>
      <c r="DL1402" s="18">
        <v>10.218822580645099</v>
      </c>
      <c r="DM1402" s="18">
        <v>25.1823333333333</v>
      </c>
      <c r="DN1402" s="18">
        <v>25.326290322580601</v>
      </c>
      <c r="DO1402" s="18">
        <v>18.343774193548299</v>
      </c>
      <c r="DP1402" s="18">
        <v>3.8994</v>
      </c>
      <c r="DQ1402" s="18">
        <v>1.7282903225806401</v>
      </c>
      <c r="DR1402" s="18">
        <v>1.38648333333333</v>
      </c>
      <c r="DS1402" s="19">
        <v>1.4997</v>
      </c>
    </row>
    <row r="1403" spans="1:123" x14ac:dyDescent="0.25">
      <c r="A1403" s="12" t="s">
        <v>27</v>
      </c>
      <c r="B1403" s="13">
        <v>19</v>
      </c>
      <c r="C1403" s="13" t="str">
        <f t="shared" si="25"/>
        <v>BB_L_16_GW_GW_SA_Low_GW_GQ_48_005_19</v>
      </c>
      <c r="D1403" s="14">
        <v>10</v>
      </c>
      <c r="E1403" s="14">
        <v>10</v>
      </c>
      <c r="F1403" s="14">
        <v>10.0016129032258</v>
      </c>
      <c r="G1403" s="14">
        <v>13.3285</v>
      </c>
      <c r="H1403" s="14">
        <v>212.11822580645099</v>
      </c>
      <c r="I1403" s="14">
        <v>872.20999999999901</v>
      </c>
      <c r="J1403" s="14">
        <v>1381.7096774193501</v>
      </c>
      <c r="K1403" s="14">
        <v>830.70806451612896</v>
      </c>
      <c r="L1403" s="14">
        <v>142.1275</v>
      </c>
      <c r="M1403" s="14">
        <v>60.954193548387103</v>
      </c>
      <c r="N1403" s="14">
        <v>31.870166666666599</v>
      </c>
      <c r="O1403" s="14">
        <v>16.267741935483802</v>
      </c>
      <c r="P1403" s="14">
        <v>19.166290322580601</v>
      </c>
      <c r="Q1403" s="14">
        <v>178.57964285714201</v>
      </c>
      <c r="R1403" s="14">
        <v>465.15483870967699</v>
      </c>
      <c r="S1403" s="14">
        <v>572.236666666666</v>
      </c>
      <c r="T1403" s="14">
        <v>943.58225806451605</v>
      </c>
      <c r="U1403" s="14">
        <v>944.47500000000002</v>
      </c>
      <c r="V1403" s="14">
        <v>1158.5629032258</v>
      </c>
      <c r="W1403" s="14">
        <v>1106.8919354838699</v>
      </c>
      <c r="X1403" s="14">
        <v>237.05433333333301</v>
      </c>
      <c r="Y1403" s="14">
        <v>59.732258064516103</v>
      </c>
      <c r="Z1403" s="14">
        <v>28.685500000000001</v>
      </c>
      <c r="AA1403" s="14">
        <v>19.3669354838709</v>
      </c>
      <c r="AB1403" s="14">
        <v>13.8974193548387</v>
      </c>
      <c r="AC1403" s="14">
        <v>39.494285714285702</v>
      </c>
      <c r="AD1403" s="14">
        <v>356.57419354838697</v>
      </c>
      <c r="AE1403" s="14">
        <v>539.65499999999997</v>
      </c>
      <c r="AF1403" s="14">
        <v>635.55483870967703</v>
      </c>
      <c r="AG1403" s="14">
        <v>1194.05666666666</v>
      </c>
      <c r="AH1403" s="14">
        <v>1364.72580645161</v>
      </c>
      <c r="AI1403" s="14">
        <v>1323.0129032258001</v>
      </c>
      <c r="AJ1403" s="14">
        <v>431.76</v>
      </c>
      <c r="AK1403" s="14">
        <v>93.434354838709595</v>
      </c>
      <c r="AL1403" s="14">
        <v>35.667499999999997</v>
      </c>
      <c r="AM1403" s="14">
        <v>22.749999999999901</v>
      </c>
      <c r="AN1403" s="14">
        <v>16.595483870967701</v>
      </c>
      <c r="AO1403" s="14">
        <v>39.826071428571403</v>
      </c>
      <c r="AP1403" s="14">
        <v>150.79483870967701</v>
      </c>
      <c r="AQ1403" s="14">
        <v>242.886666666666</v>
      </c>
      <c r="AR1403" s="14">
        <v>156.08064516128999</v>
      </c>
      <c r="AS1403" s="14">
        <v>253.30999999999901</v>
      </c>
      <c r="AT1403" s="14">
        <v>955.89354838709596</v>
      </c>
      <c r="AU1403" s="14">
        <v>1078.9629032257999</v>
      </c>
      <c r="AV1403" s="14">
        <v>356.35</v>
      </c>
      <c r="AW1403" s="14">
        <v>63.825806451612898</v>
      </c>
      <c r="AX1403" s="14">
        <v>29.6368333333333</v>
      </c>
      <c r="AY1403" s="14">
        <v>20.536290322580601</v>
      </c>
      <c r="AZ1403" s="14">
        <v>252.84629032257999</v>
      </c>
      <c r="BA1403" s="14">
        <v>1500.7655172413699</v>
      </c>
      <c r="BB1403" s="14">
        <v>1916.6774193548299</v>
      </c>
      <c r="BC1403" s="14">
        <v>1021.39333333333</v>
      </c>
      <c r="BD1403" s="14">
        <v>698.02580645161197</v>
      </c>
      <c r="BE1403" s="14">
        <v>1354.5333333333299</v>
      </c>
      <c r="BF1403" s="14">
        <v>1429.5</v>
      </c>
      <c r="BG1403" s="14">
        <v>745.81290322580605</v>
      </c>
      <c r="BH1403" s="14">
        <v>170.93666666666601</v>
      </c>
      <c r="BI1403" s="14">
        <v>72.505483870967694</v>
      </c>
      <c r="BJ1403" s="14">
        <v>31.271666666666601</v>
      </c>
      <c r="BK1403" s="14">
        <v>21.899193548387</v>
      </c>
      <c r="BL1403" s="14">
        <v>17.550161290322499</v>
      </c>
      <c r="BM1403" s="14">
        <v>77.254642857142798</v>
      </c>
      <c r="BN1403" s="14">
        <v>543.95967741935397</v>
      </c>
      <c r="BO1403" s="14">
        <v>931.08666666666602</v>
      </c>
      <c r="BP1403" s="14">
        <v>977.43064516129004</v>
      </c>
      <c r="BQ1403" s="14">
        <v>921.82166666666603</v>
      </c>
      <c r="BR1403" s="14">
        <v>1125.35483870967</v>
      </c>
      <c r="BS1403" s="14">
        <v>921.46129032258</v>
      </c>
      <c r="BT1403" s="14">
        <v>391.606666666666</v>
      </c>
      <c r="BU1403" s="14">
        <v>100.49241935483801</v>
      </c>
      <c r="BV1403" s="14">
        <v>43.097333333333303</v>
      </c>
      <c r="BW1403" s="14">
        <v>30.439193548387099</v>
      </c>
      <c r="BX1403" s="14">
        <v>36.394677419354799</v>
      </c>
      <c r="BY1403" s="14">
        <v>353.04857142857099</v>
      </c>
      <c r="BZ1403" s="14">
        <v>971.05</v>
      </c>
      <c r="CA1403" s="14">
        <v>882.29499999999996</v>
      </c>
      <c r="CB1403" s="14">
        <v>879.30645161290295</v>
      </c>
      <c r="CC1403" s="14">
        <v>1209.8050000000001</v>
      </c>
      <c r="CD1403" s="14">
        <v>1764.5967741935401</v>
      </c>
      <c r="CE1403" s="14">
        <v>1379.4177419354801</v>
      </c>
      <c r="CF1403" s="14">
        <v>360.89666666666602</v>
      </c>
      <c r="CG1403" s="14">
        <v>85.750967741935398</v>
      </c>
      <c r="CH1403" s="14">
        <v>43.5846666666666</v>
      </c>
      <c r="CI1403" s="14">
        <v>30.973709677419301</v>
      </c>
      <c r="CJ1403" s="14">
        <v>28.106774193548301</v>
      </c>
      <c r="CK1403" s="14">
        <v>100.925</v>
      </c>
      <c r="CL1403" s="14">
        <v>574.53064516128995</v>
      </c>
      <c r="CM1403" s="14">
        <v>742.87666666666598</v>
      </c>
      <c r="CN1403" s="14">
        <v>705.09516129032204</v>
      </c>
      <c r="CO1403" s="14">
        <v>1386.44333333333</v>
      </c>
      <c r="CP1403" s="14">
        <v>2102.1451612903202</v>
      </c>
      <c r="CQ1403" s="14">
        <v>1549.1322580645101</v>
      </c>
      <c r="CR1403" s="14">
        <v>347.88166666666598</v>
      </c>
      <c r="CS1403" s="14">
        <v>101.67258064516101</v>
      </c>
      <c r="CT1403" s="14">
        <v>45.432333333333297</v>
      </c>
      <c r="CU1403" s="14">
        <v>36.885483870967697</v>
      </c>
      <c r="CV1403" s="14">
        <v>41.887903225806397</v>
      </c>
      <c r="CW1403" s="14">
        <v>76.8008620689655</v>
      </c>
      <c r="CX1403" s="14">
        <v>635.94838709677401</v>
      </c>
      <c r="CY1403" s="14">
        <v>1333.36666666666</v>
      </c>
      <c r="CZ1403" s="14">
        <v>1612.8064516129</v>
      </c>
      <c r="DA1403" s="14">
        <v>1667.2333333333299</v>
      </c>
      <c r="DB1403" s="14">
        <v>2267.4193548387002</v>
      </c>
      <c r="DC1403" s="14">
        <v>1510.1322580645101</v>
      </c>
      <c r="DD1403" s="14">
        <v>308.37833333333299</v>
      </c>
      <c r="DE1403" s="14">
        <v>94.514677419354797</v>
      </c>
      <c r="DF1403" s="14">
        <v>71.000833333333304</v>
      </c>
      <c r="DG1403" s="14">
        <v>46.678064516128998</v>
      </c>
      <c r="DH1403" s="14">
        <v>32.258548387096702</v>
      </c>
      <c r="DI1403" s="14">
        <v>105.459285714285</v>
      </c>
      <c r="DJ1403" s="14">
        <v>679.869354838709</v>
      </c>
      <c r="DK1403" s="14">
        <v>1204.7666666666601</v>
      </c>
      <c r="DL1403" s="14">
        <v>930.18870967741896</v>
      </c>
      <c r="DM1403" s="14">
        <v>2008.2666666666601</v>
      </c>
      <c r="DN1403" s="14">
        <v>2322.4032258064499</v>
      </c>
      <c r="DO1403" s="14">
        <v>1843.8064516129</v>
      </c>
      <c r="DP1403" s="14">
        <v>585.64166666666597</v>
      </c>
      <c r="DQ1403" s="14">
        <v>112.810806451612</v>
      </c>
      <c r="DR1403" s="14">
        <v>55.573166666666602</v>
      </c>
      <c r="DS1403" s="15">
        <v>39.482333333333301</v>
      </c>
    </row>
    <row r="1404" spans="1:123" x14ac:dyDescent="0.25">
      <c r="A1404" s="16" t="s">
        <v>27</v>
      </c>
      <c r="B1404" s="17">
        <v>20</v>
      </c>
      <c r="C1404" s="13" t="str">
        <f t="shared" si="25"/>
        <v>BB_L_16_GW_GW_SA_Low_GW_GQ_48_005_20</v>
      </c>
      <c r="D1404" s="18">
        <v>10</v>
      </c>
      <c r="E1404" s="18">
        <v>10</v>
      </c>
      <c r="F1404" s="18">
        <v>10</v>
      </c>
      <c r="G1404" s="18">
        <v>10.6196666666666</v>
      </c>
      <c r="H1404" s="18">
        <v>48.838225806451597</v>
      </c>
      <c r="I1404" s="18">
        <v>184.481666666666</v>
      </c>
      <c r="J1404" s="18">
        <v>408.10322580645101</v>
      </c>
      <c r="K1404" s="18">
        <v>361.67741935483798</v>
      </c>
      <c r="L1404" s="18">
        <v>114.266166666666</v>
      </c>
      <c r="M1404" s="18">
        <v>50.5525806451612</v>
      </c>
      <c r="N1404" s="18">
        <v>19.782166666666601</v>
      </c>
      <c r="O1404" s="18">
        <v>11.1985483870967</v>
      </c>
      <c r="P1404" s="18">
        <v>11.681451612903199</v>
      </c>
      <c r="Q1404" s="18">
        <v>42.508214285714203</v>
      </c>
      <c r="R1404" s="18">
        <v>93.776612903225697</v>
      </c>
      <c r="S1404" s="18">
        <v>110.16166666666599</v>
      </c>
      <c r="T1404" s="18">
        <v>197.787096774193</v>
      </c>
      <c r="U1404" s="18">
        <v>187.03166666666601</v>
      </c>
      <c r="V1404" s="18">
        <v>254.16129032257999</v>
      </c>
      <c r="W1404" s="18">
        <v>265.51290322580599</v>
      </c>
      <c r="X1404" s="18">
        <v>58.497499999999903</v>
      </c>
      <c r="Y1404" s="18">
        <v>15.6497741935483</v>
      </c>
      <c r="Z1404" s="18">
        <v>7.5997833333333302</v>
      </c>
      <c r="AA1404" s="18">
        <v>5.9937258064516099</v>
      </c>
      <c r="AB1404" s="18">
        <v>3.7788870967741901</v>
      </c>
      <c r="AC1404" s="18">
        <v>7.8442857142857099</v>
      </c>
      <c r="AD1404" s="18">
        <v>69.093709677419298</v>
      </c>
      <c r="AE1404" s="18">
        <v>96.682333333333304</v>
      </c>
      <c r="AF1404" s="18">
        <v>123.34629032258</v>
      </c>
      <c r="AG1404" s="18">
        <v>252.171666666666</v>
      </c>
      <c r="AH1404" s="18">
        <v>291.76935483870898</v>
      </c>
      <c r="AI1404" s="18">
        <v>300.425806451612</v>
      </c>
      <c r="AJ1404" s="18">
        <v>93.481333333333296</v>
      </c>
      <c r="AK1404" s="18">
        <v>17.7404516129032</v>
      </c>
      <c r="AL1404" s="18">
        <v>6.3038499999999997</v>
      </c>
      <c r="AM1404" s="18">
        <v>4.7744193548386997</v>
      </c>
      <c r="AN1404" s="18">
        <v>3.5427096774193498</v>
      </c>
      <c r="AO1404" s="18">
        <v>7.4761428571428503</v>
      </c>
      <c r="AP1404" s="18">
        <v>26.6575806451612</v>
      </c>
      <c r="AQ1404" s="18">
        <v>40.336666666666602</v>
      </c>
      <c r="AR1404" s="18">
        <v>23.656612903225799</v>
      </c>
      <c r="AS1404" s="18">
        <v>47.001666666666601</v>
      </c>
      <c r="AT1404" s="18">
        <v>206.65161290322499</v>
      </c>
      <c r="AU1404" s="18">
        <v>275.12741935483803</v>
      </c>
      <c r="AV1404" s="18">
        <v>89.253833333333304</v>
      </c>
      <c r="AW1404" s="18">
        <v>11.4954677419354</v>
      </c>
      <c r="AX1404" s="18">
        <v>6.63838333333333</v>
      </c>
      <c r="AY1404" s="18">
        <v>4.9473548387096704</v>
      </c>
      <c r="AZ1404" s="18">
        <v>75.322161290322597</v>
      </c>
      <c r="BA1404" s="18">
        <v>467.53620689655099</v>
      </c>
      <c r="BB1404" s="18">
        <v>531.67096774193499</v>
      </c>
      <c r="BC1404" s="18">
        <v>203.50666666666601</v>
      </c>
      <c r="BD1404" s="18">
        <v>128.003548387096</v>
      </c>
      <c r="BE1404" s="18">
        <v>310.916666666666</v>
      </c>
      <c r="BF1404" s="18">
        <v>375.50161290322501</v>
      </c>
      <c r="BG1404" s="18">
        <v>276.68709677419298</v>
      </c>
      <c r="BH1404" s="18">
        <v>98.480166666666605</v>
      </c>
      <c r="BI1404" s="18">
        <v>38.674193548387102</v>
      </c>
      <c r="BJ1404" s="18">
        <v>11.631516666666601</v>
      </c>
      <c r="BK1404" s="18">
        <v>6.9335161290322498</v>
      </c>
      <c r="BL1404" s="18">
        <v>5.43153225806451</v>
      </c>
      <c r="BM1404" s="18">
        <v>17.239374999999999</v>
      </c>
      <c r="BN1404" s="18">
        <v>112.47725806451599</v>
      </c>
      <c r="BO1404" s="18">
        <v>185.52833333333299</v>
      </c>
      <c r="BP1404" s="18">
        <v>189.30161290322499</v>
      </c>
      <c r="BQ1404" s="18">
        <v>175.86999999999901</v>
      </c>
      <c r="BR1404" s="18">
        <v>225.424193548387</v>
      </c>
      <c r="BS1404" s="18">
        <v>194.44032258064499</v>
      </c>
      <c r="BT1404" s="18">
        <v>89.0474999999999</v>
      </c>
      <c r="BU1404" s="18">
        <v>20.282096774193501</v>
      </c>
      <c r="BV1404" s="18">
        <v>10.4155333333333</v>
      </c>
      <c r="BW1404" s="18">
        <v>7.7565</v>
      </c>
      <c r="BX1404" s="18">
        <v>8.9620967741935402</v>
      </c>
      <c r="BY1404" s="18">
        <v>75.711964285714203</v>
      </c>
      <c r="BZ1404" s="18">
        <v>199.69838709677401</v>
      </c>
      <c r="CA1404" s="18">
        <v>163.90333333333299</v>
      </c>
      <c r="CB1404" s="18">
        <v>170.52903225806401</v>
      </c>
      <c r="CC1404" s="18">
        <v>260.99</v>
      </c>
      <c r="CD1404" s="18">
        <v>424.58870967741899</v>
      </c>
      <c r="CE1404" s="18">
        <v>341.066129032258</v>
      </c>
      <c r="CF1404" s="18">
        <v>87.969166666666595</v>
      </c>
      <c r="CG1404" s="18">
        <v>19.9972580645161</v>
      </c>
      <c r="CH1404" s="18">
        <v>12.6841666666666</v>
      </c>
      <c r="CI1404" s="18">
        <v>10.3244354838709</v>
      </c>
      <c r="CJ1404" s="18">
        <v>9.2127580645161196</v>
      </c>
      <c r="CK1404" s="18">
        <v>23.009678571428498</v>
      </c>
      <c r="CL1404" s="18">
        <v>117.479193548387</v>
      </c>
      <c r="CM1404" s="18">
        <v>138.606666666666</v>
      </c>
      <c r="CN1404" s="18">
        <v>140.156451612903</v>
      </c>
      <c r="CO1404" s="18">
        <v>342.81166666666599</v>
      </c>
      <c r="CP1404" s="18">
        <v>585.42096774193499</v>
      </c>
      <c r="CQ1404" s="18">
        <v>409.14193548386999</v>
      </c>
      <c r="CR1404" s="18">
        <v>101.01049999999999</v>
      </c>
      <c r="CS1404" s="18">
        <v>36.272903225806402</v>
      </c>
      <c r="CT1404" s="18">
        <v>18.988166666666601</v>
      </c>
      <c r="CU1404" s="18">
        <v>17.498387096774099</v>
      </c>
      <c r="CV1404" s="18">
        <v>20.655645161290298</v>
      </c>
      <c r="CW1404" s="18">
        <v>22.9581034482758</v>
      </c>
      <c r="CX1404" s="18">
        <v>152.54935483870901</v>
      </c>
      <c r="CY1404" s="18">
        <v>320.78333333333302</v>
      </c>
      <c r="CZ1404" s="18">
        <v>398.20967741935402</v>
      </c>
      <c r="DA1404" s="18">
        <v>437.34</v>
      </c>
      <c r="DB1404" s="18">
        <v>802.42258064516102</v>
      </c>
      <c r="DC1404" s="18">
        <v>582.26451612903202</v>
      </c>
      <c r="DD1404" s="18">
        <v>139.12549999999999</v>
      </c>
      <c r="DE1404" s="18">
        <v>61.969354838709599</v>
      </c>
      <c r="DF1404" s="18">
        <v>37.626833333333302</v>
      </c>
      <c r="DG1404" s="18">
        <v>17.646290322580601</v>
      </c>
      <c r="DH1404" s="18">
        <v>12.198064516129</v>
      </c>
      <c r="DI1404" s="18">
        <v>26.959464285714201</v>
      </c>
      <c r="DJ1404" s="18">
        <v>151.32548387096699</v>
      </c>
      <c r="DK1404" s="18">
        <v>262.17333333333301</v>
      </c>
      <c r="DL1404" s="18">
        <v>220.740322580645</v>
      </c>
      <c r="DM1404" s="18">
        <v>623.58333333333303</v>
      </c>
      <c r="DN1404" s="18">
        <v>724.16129032258004</v>
      </c>
      <c r="DO1404" s="18">
        <v>598.87419354838698</v>
      </c>
      <c r="DP1404" s="18">
        <v>184.916</v>
      </c>
      <c r="DQ1404" s="18">
        <v>29.687258064516101</v>
      </c>
      <c r="DR1404" s="18">
        <v>16.318999999999999</v>
      </c>
      <c r="DS1404" s="19">
        <v>13.375833333333301</v>
      </c>
    </row>
    <row r="1405" spans="1:123" x14ac:dyDescent="0.25">
      <c r="A1405" s="12" t="s">
        <v>27</v>
      </c>
      <c r="B1405" s="13">
        <v>21</v>
      </c>
      <c r="C1405" s="13" t="str">
        <f t="shared" si="25"/>
        <v>BB_L_16_GW_GW_SA_Low_GW_GQ_48_005_21</v>
      </c>
      <c r="D1405" s="14">
        <v>10</v>
      </c>
      <c r="E1405" s="14">
        <v>10</v>
      </c>
      <c r="F1405" s="14">
        <v>10</v>
      </c>
      <c r="G1405" s="14">
        <v>10.0103333333333</v>
      </c>
      <c r="H1405" s="14">
        <v>10.918870967741899</v>
      </c>
      <c r="I1405" s="14">
        <v>15.1558333333333</v>
      </c>
      <c r="J1405" s="14">
        <v>28.856774193548301</v>
      </c>
      <c r="K1405" s="14">
        <v>47.252258064516099</v>
      </c>
      <c r="L1405" s="14">
        <v>34.451833333333298</v>
      </c>
      <c r="M1405" s="14">
        <v>19.250322580645101</v>
      </c>
      <c r="N1405" s="14">
        <v>11.447666666666599</v>
      </c>
      <c r="O1405" s="14">
        <v>10.0770967741935</v>
      </c>
      <c r="P1405" s="14">
        <v>10.0490322580645</v>
      </c>
      <c r="Q1405" s="14">
        <v>10.7605357142857</v>
      </c>
      <c r="R1405" s="14">
        <v>12.0451612903225</v>
      </c>
      <c r="S1405" s="14">
        <v>11.0379666666666</v>
      </c>
      <c r="T1405" s="14">
        <v>10.048935483870901</v>
      </c>
      <c r="U1405" s="14">
        <v>7.1309166666666597</v>
      </c>
      <c r="V1405" s="14">
        <v>8.8343709677419309</v>
      </c>
      <c r="W1405" s="14">
        <v>12.8144032258064</v>
      </c>
      <c r="X1405" s="14">
        <v>4.2272833333333297</v>
      </c>
      <c r="Y1405" s="14">
        <v>1.2399306451612899</v>
      </c>
      <c r="Z1405" s="14">
        <v>0.62746833333333296</v>
      </c>
      <c r="AA1405" s="14">
        <v>0.54759999999999998</v>
      </c>
      <c r="AB1405" s="14">
        <v>0.28924354838709598</v>
      </c>
      <c r="AC1405" s="14">
        <v>0.217810714285714</v>
      </c>
      <c r="AD1405" s="14">
        <v>1.7344596774193499</v>
      </c>
      <c r="AE1405" s="14">
        <v>2.64235</v>
      </c>
      <c r="AF1405" s="14">
        <v>3.4047903225806402</v>
      </c>
      <c r="AG1405" s="14">
        <v>8.4612999999999996</v>
      </c>
      <c r="AH1405" s="14">
        <v>10.2664032258064</v>
      </c>
      <c r="AI1405" s="14">
        <v>12.743322580645099</v>
      </c>
      <c r="AJ1405" s="14">
        <v>5.1890333333333301</v>
      </c>
      <c r="AK1405" s="14">
        <v>1.08212258064516</v>
      </c>
      <c r="AL1405" s="14">
        <v>0.38080833333333303</v>
      </c>
      <c r="AM1405" s="14">
        <v>0.34437903225806399</v>
      </c>
      <c r="AN1405" s="14">
        <v>0.27642903225806398</v>
      </c>
      <c r="AO1405" s="14">
        <v>0.30264285714285699</v>
      </c>
      <c r="AP1405" s="14">
        <v>0.72380161290322498</v>
      </c>
      <c r="AQ1405" s="14">
        <v>1.0463766666666601</v>
      </c>
      <c r="AR1405" s="14">
        <v>0.64965967741935404</v>
      </c>
      <c r="AS1405" s="14">
        <v>1.22810833333333</v>
      </c>
      <c r="AT1405" s="14">
        <v>6.9816935483870903</v>
      </c>
      <c r="AU1405" s="14">
        <v>13.9835483870967</v>
      </c>
      <c r="AV1405" s="14">
        <v>6.03473333333333</v>
      </c>
      <c r="AW1405" s="14">
        <v>0.774679032258064</v>
      </c>
      <c r="AX1405" s="14">
        <v>0.54192833333333301</v>
      </c>
      <c r="AY1405" s="14">
        <v>0.446975806451612</v>
      </c>
      <c r="AZ1405" s="14">
        <v>3.1446370967741899</v>
      </c>
      <c r="BA1405" s="14">
        <v>24.481896551724098</v>
      </c>
      <c r="BB1405" s="14">
        <v>30.296774193548298</v>
      </c>
      <c r="BC1405" s="14">
        <v>8.6415833333333296</v>
      </c>
      <c r="BD1405" s="14">
        <v>3.6888387096774098</v>
      </c>
      <c r="BE1405" s="14">
        <v>10.7549833333333</v>
      </c>
      <c r="BF1405" s="14">
        <v>16.429838709677401</v>
      </c>
      <c r="BG1405" s="14">
        <v>25.507419354838699</v>
      </c>
      <c r="BH1405" s="14">
        <v>17.134499999999999</v>
      </c>
      <c r="BI1405" s="14">
        <v>6.2523548387096701</v>
      </c>
      <c r="BJ1405" s="14">
        <v>1.63848333333333</v>
      </c>
      <c r="BK1405" s="14">
        <v>0.91118225806451603</v>
      </c>
      <c r="BL1405" s="14">
        <v>0.70229838709677395</v>
      </c>
      <c r="BM1405" s="14">
        <v>0.943075</v>
      </c>
      <c r="BN1405" s="14">
        <v>3.5946612903225801</v>
      </c>
      <c r="BO1405" s="14">
        <v>6.07056666666666</v>
      </c>
      <c r="BP1405" s="14">
        <v>6.3207580645161201</v>
      </c>
      <c r="BQ1405" s="14">
        <v>5.7711333333333297</v>
      </c>
      <c r="BR1405" s="14">
        <v>7.8815806451612804</v>
      </c>
      <c r="BS1405" s="14">
        <v>8.3082258064516097</v>
      </c>
      <c r="BT1405" s="14">
        <v>5.3585499999999904</v>
      </c>
      <c r="BU1405" s="14">
        <v>1.67206451612903</v>
      </c>
      <c r="BV1405" s="14">
        <v>1.14208333333333</v>
      </c>
      <c r="BW1405" s="14">
        <v>0.87974516129032199</v>
      </c>
      <c r="BX1405" s="14">
        <v>0.79698709677419299</v>
      </c>
      <c r="BY1405" s="14">
        <v>2.5798749999999999</v>
      </c>
      <c r="BZ1405" s="14">
        <v>6.6502741935483796</v>
      </c>
      <c r="CA1405" s="14">
        <v>5.3087999999999997</v>
      </c>
      <c r="CB1405" s="14">
        <v>5.3650483870967696</v>
      </c>
      <c r="CC1405" s="14">
        <v>9.0533666666666601</v>
      </c>
      <c r="CD1405" s="14">
        <v>17.791774193548299</v>
      </c>
      <c r="CE1405" s="14">
        <v>17.4387096774193</v>
      </c>
      <c r="CF1405" s="14">
        <v>6.1957999999999904</v>
      </c>
      <c r="CG1405" s="14">
        <v>1.8613225806451601</v>
      </c>
      <c r="CH1405" s="14">
        <v>1.5501499999999999</v>
      </c>
      <c r="CI1405" s="14">
        <v>1.4864354838709599</v>
      </c>
      <c r="CJ1405" s="14">
        <v>1.2330161290322501</v>
      </c>
      <c r="CK1405" s="14">
        <v>1.29248214285714</v>
      </c>
      <c r="CL1405" s="14">
        <v>3.8338870967741898</v>
      </c>
      <c r="CM1405" s="14">
        <v>4.5052166666666604</v>
      </c>
      <c r="CN1405" s="14">
        <v>4.5270000000000001</v>
      </c>
      <c r="CO1405" s="14">
        <v>13.57025</v>
      </c>
      <c r="CP1405" s="14">
        <v>29.508870967741899</v>
      </c>
      <c r="CQ1405" s="14">
        <v>22.752580645161199</v>
      </c>
      <c r="CR1405" s="14">
        <v>8.3700500000000009</v>
      </c>
      <c r="CS1405" s="14">
        <v>4.2984999999999998</v>
      </c>
      <c r="CT1405" s="14">
        <v>3.7123333333333299</v>
      </c>
      <c r="CU1405" s="14">
        <v>3.85451612903225</v>
      </c>
      <c r="CV1405" s="14">
        <v>3.4282096774193498</v>
      </c>
      <c r="CW1405" s="14">
        <v>2.1702758620689599</v>
      </c>
      <c r="CX1405" s="14">
        <v>5.6056129032257997</v>
      </c>
      <c r="CY1405" s="14">
        <v>12.4785666666666</v>
      </c>
      <c r="CZ1405" s="14">
        <v>16.834516129032199</v>
      </c>
      <c r="DA1405" s="14">
        <v>20.3028333333333</v>
      </c>
      <c r="DB1405" s="14">
        <v>48.951451612903199</v>
      </c>
      <c r="DC1405" s="14">
        <v>48.612258064516098</v>
      </c>
      <c r="DD1405" s="14">
        <v>21.9025</v>
      </c>
      <c r="DE1405" s="14">
        <v>13.424516129032201</v>
      </c>
      <c r="DF1405" s="14">
        <v>6.6701666666666597</v>
      </c>
      <c r="DG1405" s="14">
        <v>2.5666290322580601</v>
      </c>
      <c r="DH1405" s="14">
        <v>1.7615645161290301</v>
      </c>
      <c r="DI1405" s="14">
        <v>2.0155535714285699</v>
      </c>
      <c r="DJ1405" s="14">
        <v>5.8538225806451596</v>
      </c>
      <c r="DK1405" s="14">
        <v>10.4520166666666</v>
      </c>
      <c r="DL1405" s="14">
        <v>9.4865967741935506</v>
      </c>
      <c r="DM1405" s="14">
        <v>34.306166666666599</v>
      </c>
      <c r="DN1405" s="14">
        <v>45.453870967741899</v>
      </c>
      <c r="DO1405" s="14">
        <v>42.313225806451598</v>
      </c>
      <c r="DP1405" s="14">
        <v>16.822116666666599</v>
      </c>
      <c r="DQ1405" s="14">
        <v>3.2806774193548298</v>
      </c>
      <c r="DR1405" s="14">
        <v>2.00976666666666</v>
      </c>
      <c r="DS1405" s="15">
        <v>1.8604499999999999</v>
      </c>
    </row>
    <row r="1406" spans="1:123" x14ac:dyDescent="0.25">
      <c r="A1406" s="16" t="s">
        <v>27</v>
      </c>
      <c r="B1406" s="17">
        <v>22</v>
      </c>
      <c r="C1406" s="13" t="str">
        <f t="shared" si="25"/>
        <v>BB_L_16_GW_GW_SA_Low_GW_GQ_48_005_22</v>
      </c>
      <c r="D1406" s="18">
        <v>10</v>
      </c>
      <c r="E1406" s="18">
        <v>10</v>
      </c>
      <c r="F1406" s="18">
        <v>10</v>
      </c>
      <c r="G1406" s="18">
        <v>10.1576666666666</v>
      </c>
      <c r="H1406" s="18">
        <v>48.168548387096699</v>
      </c>
      <c r="I1406" s="18">
        <v>561.76166666666597</v>
      </c>
      <c r="J1406" s="18">
        <v>1019.0693548387</v>
      </c>
      <c r="K1406" s="18">
        <v>1257.02096774193</v>
      </c>
      <c r="L1406" s="18">
        <v>425.47166666666601</v>
      </c>
      <c r="M1406" s="18">
        <v>92.406774193548301</v>
      </c>
      <c r="N1406" s="18">
        <v>50.172666666666601</v>
      </c>
      <c r="O1406" s="18">
        <v>23.663225806451599</v>
      </c>
      <c r="P1406" s="18">
        <v>15.037741935483799</v>
      </c>
      <c r="Q1406" s="18">
        <v>46.859821428571401</v>
      </c>
      <c r="R1406" s="18">
        <v>284.56451612903197</v>
      </c>
      <c r="S1406" s="18">
        <v>490.50666666666598</v>
      </c>
      <c r="T1406" s="18">
        <v>635.08548387096698</v>
      </c>
      <c r="U1406" s="18">
        <v>1011.46</v>
      </c>
      <c r="V1406" s="18">
        <v>849.71774193548299</v>
      </c>
      <c r="W1406" s="18">
        <v>1290.8709677419299</v>
      </c>
      <c r="X1406" s="18">
        <v>613.19666666666603</v>
      </c>
      <c r="Y1406" s="18">
        <v>116.92129032258001</v>
      </c>
      <c r="Z1406" s="18">
        <v>42.833499999999901</v>
      </c>
      <c r="AA1406" s="18">
        <v>23.679516129032201</v>
      </c>
      <c r="AB1406" s="18">
        <v>16.511774193548298</v>
      </c>
      <c r="AC1406" s="18">
        <v>13.9416071428571</v>
      </c>
      <c r="AD1406" s="18">
        <v>121.195806451612</v>
      </c>
      <c r="AE1406" s="18">
        <v>464.14333333333298</v>
      </c>
      <c r="AF1406" s="18">
        <v>483.29193548387099</v>
      </c>
      <c r="AG1406" s="18">
        <v>870.36666666666599</v>
      </c>
      <c r="AH1406" s="18">
        <v>1186.0161290322501</v>
      </c>
      <c r="AI1406" s="18">
        <v>1388.83870967741</v>
      </c>
      <c r="AJ1406" s="18">
        <v>921.01833333333298</v>
      </c>
      <c r="AK1406" s="18">
        <v>228.748387096774</v>
      </c>
      <c r="AL1406" s="18">
        <v>62.830166666666599</v>
      </c>
      <c r="AM1406" s="18">
        <v>29.145806451612899</v>
      </c>
      <c r="AN1406" s="18">
        <v>19.835645161290302</v>
      </c>
      <c r="AO1406" s="18">
        <v>17.755892857142801</v>
      </c>
      <c r="AP1406" s="18">
        <v>70.806290322580594</v>
      </c>
      <c r="AQ1406" s="18">
        <v>187.71666666666599</v>
      </c>
      <c r="AR1406" s="18">
        <v>204.21774193548299</v>
      </c>
      <c r="AS1406" s="18">
        <v>143.63999999999999</v>
      </c>
      <c r="AT1406" s="18">
        <v>489.322580645161</v>
      </c>
      <c r="AU1406" s="18">
        <v>1097.04516129032</v>
      </c>
      <c r="AV1406" s="18">
        <v>750.33333333333303</v>
      </c>
      <c r="AW1406" s="18">
        <v>178.44822580645101</v>
      </c>
      <c r="AX1406" s="18">
        <v>41.925166666666598</v>
      </c>
      <c r="AY1406" s="18">
        <v>24.443225806451601</v>
      </c>
      <c r="AZ1406" s="18">
        <v>42.527096774193502</v>
      </c>
      <c r="BA1406" s="18">
        <v>614.01724137931001</v>
      </c>
      <c r="BB1406" s="18">
        <v>1748.7903225806399</v>
      </c>
      <c r="BC1406" s="18">
        <v>1537.61666666666</v>
      </c>
      <c r="BD1406" s="18">
        <v>721.83387096774197</v>
      </c>
      <c r="BE1406" s="18">
        <v>965.13999999999896</v>
      </c>
      <c r="BF1406" s="18">
        <v>1366.1129032258</v>
      </c>
      <c r="BG1406" s="18">
        <v>1153.88387096774</v>
      </c>
      <c r="BH1406" s="18">
        <v>413.81833333333299</v>
      </c>
      <c r="BI1406" s="18">
        <v>118.568064516129</v>
      </c>
      <c r="BJ1406" s="18">
        <v>50.645499999999998</v>
      </c>
      <c r="BK1406" s="18">
        <v>25.826129032257999</v>
      </c>
      <c r="BL1406" s="18">
        <v>19.148548387096699</v>
      </c>
      <c r="BM1406" s="18">
        <v>22.431964285714201</v>
      </c>
      <c r="BN1406" s="18">
        <v>199.446612903225</v>
      </c>
      <c r="BO1406" s="18">
        <v>705.96833333333302</v>
      </c>
      <c r="BP1406" s="18">
        <v>932.158064516129</v>
      </c>
      <c r="BQ1406" s="18">
        <v>881.60833333333301</v>
      </c>
      <c r="BR1406" s="18">
        <v>952.29999999999905</v>
      </c>
      <c r="BS1406" s="18">
        <v>1060.28870967741</v>
      </c>
      <c r="BT1406" s="18">
        <v>693.02</v>
      </c>
      <c r="BU1406" s="18">
        <v>233.666129032258</v>
      </c>
      <c r="BV1406" s="18">
        <v>67.266333333333293</v>
      </c>
      <c r="BW1406" s="18">
        <v>36.604999999999997</v>
      </c>
      <c r="BX1406" s="18">
        <v>26.668225806451598</v>
      </c>
      <c r="BY1406" s="18">
        <v>89.753214285714193</v>
      </c>
      <c r="BZ1406" s="18">
        <v>587.44516129032195</v>
      </c>
      <c r="CA1406" s="18">
        <v>944.84666666666601</v>
      </c>
      <c r="CB1406" s="18">
        <v>792.66129032258004</v>
      </c>
      <c r="CC1406" s="18">
        <v>937.20333333333303</v>
      </c>
      <c r="CD1406" s="18">
        <v>1380.5967741935401</v>
      </c>
      <c r="CE1406" s="18">
        <v>1679.46774193548</v>
      </c>
      <c r="CF1406" s="18">
        <v>827.20999999999901</v>
      </c>
      <c r="CG1406" s="18">
        <v>195.74870967741899</v>
      </c>
      <c r="CH1406" s="18">
        <v>60.717333333333301</v>
      </c>
      <c r="CI1406" s="18">
        <v>36.896451612903199</v>
      </c>
      <c r="CJ1406" s="18">
        <v>28.699838709677401</v>
      </c>
      <c r="CK1406" s="18">
        <v>33.267142857142801</v>
      </c>
      <c r="CL1406" s="18">
        <v>243.02016129032199</v>
      </c>
      <c r="CM1406" s="18">
        <v>686.38666666666597</v>
      </c>
      <c r="CN1406" s="18">
        <v>653.49677419354805</v>
      </c>
      <c r="CO1406" s="18">
        <v>879.17333333333295</v>
      </c>
      <c r="CP1406" s="18">
        <v>1664.16129032258</v>
      </c>
      <c r="CQ1406" s="18">
        <v>1872.9032258064501</v>
      </c>
      <c r="CR1406" s="18">
        <v>777.61666666666599</v>
      </c>
      <c r="CS1406" s="18">
        <v>187.01451612903199</v>
      </c>
      <c r="CT1406" s="18">
        <v>69.996499999999997</v>
      </c>
      <c r="CU1406" s="18">
        <v>37.801290322580599</v>
      </c>
      <c r="CV1406" s="18">
        <v>39.4275806451612</v>
      </c>
      <c r="CW1406" s="18">
        <v>40.650172413793101</v>
      </c>
      <c r="CX1406" s="18">
        <v>212.64354838709599</v>
      </c>
      <c r="CY1406" s="18">
        <v>940.65</v>
      </c>
      <c r="CZ1406" s="18">
        <v>1385.6451612903199</v>
      </c>
      <c r="DA1406" s="18">
        <v>1542.2166666666601</v>
      </c>
      <c r="DB1406" s="18">
        <v>1802.7419354838701</v>
      </c>
      <c r="DC1406" s="18">
        <v>2051.7580645161202</v>
      </c>
      <c r="DD1406" s="18">
        <v>884.44</v>
      </c>
      <c r="DE1406" s="18">
        <v>166.47322580645101</v>
      </c>
      <c r="DF1406" s="18">
        <v>83.914999999999907</v>
      </c>
      <c r="DG1406" s="18">
        <v>60.826290322580597</v>
      </c>
      <c r="DH1406" s="18">
        <v>36.961612903225799</v>
      </c>
      <c r="DI1406" s="18">
        <v>39.506250000000001</v>
      </c>
      <c r="DJ1406" s="18">
        <v>261.35870967741897</v>
      </c>
      <c r="DK1406" s="18">
        <v>991.37</v>
      </c>
      <c r="DL1406" s="18">
        <v>931.70806451612896</v>
      </c>
      <c r="DM1406" s="18">
        <v>1258.42333333333</v>
      </c>
      <c r="DN1406" s="18">
        <v>2148.7903225806399</v>
      </c>
      <c r="DO1406" s="18">
        <v>2135.9032258064499</v>
      </c>
      <c r="DP1406" s="18">
        <v>1271.3783333333299</v>
      </c>
      <c r="DQ1406" s="18">
        <v>275.97580645161298</v>
      </c>
      <c r="DR1406" s="18">
        <v>80.963499999999996</v>
      </c>
      <c r="DS1406" s="19">
        <v>47.6875</v>
      </c>
    </row>
    <row r="1407" spans="1:123" x14ac:dyDescent="0.25">
      <c r="A1407" s="12" t="s">
        <v>27</v>
      </c>
      <c r="B1407" s="13">
        <v>23</v>
      </c>
      <c r="C1407" s="13" t="str">
        <f t="shared" si="25"/>
        <v>BB_L_16_GW_GW_SA_Low_GW_GQ_48_005_23</v>
      </c>
      <c r="D1407" s="14">
        <v>10</v>
      </c>
      <c r="E1407" s="14">
        <v>10</v>
      </c>
      <c r="F1407" s="14">
        <v>10</v>
      </c>
      <c r="G1407" s="14">
        <v>10.0501666666666</v>
      </c>
      <c r="H1407" s="14">
        <v>20.455483870967701</v>
      </c>
      <c r="I1407" s="14">
        <v>154.77850000000001</v>
      </c>
      <c r="J1407" s="14">
        <v>316.45967741935402</v>
      </c>
      <c r="K1407" s="14">
        <v>493.48064516129</v>
      </c>
      <c r="L1407" s="14">
        <v>227.25666666666601</v>
      </c>
      <c r="M1407" s="14">
        <v>75.268225806451596</v>
      </c>
      <c r="N1407" s="14">
        <v>35.369</v>
      </c>
      <c r="O1407" s="14">
        <v>14.5614516129032</v>
      </c>
      <c r="P1407" s="14">
        <v>10.9993548387096</v>
      </c>
      <c r="Q1407" s="14">
        <v>20.045178571428501</v>
      </c>
      <c r="R1407" s="14">
        <v>79.246612903225795</v>
      </c>
      <c r="S1407" s="14">
        <v>122.63500000000001</v>
      </c>
      <c r="T1407" s="14">
        <v>162.63225806451601</v>
      </c>
      <c r="U1407" s="14">
        <v>261.95499999999998</v>
      </c>
      <c r="V1407" s="14">
        <v>211.138709677419</v>
      </c>
      <c r="W1407" s="14">
        <v>365.451612903225</v>
      </c>
      <c r="X1407" s="14">
        <v>170.55216666666601</v>
      </c>
      <c r="Y1407" s="14">
        <v>31.9093548387096</v>
      </c>
      <c r="Z1407" s="14">
        <v>12.2552666666666</v>
      </c>
      <c r="AA1407" s="14">
        <v>7.5055645161290299</v>
      </c>
      <c r="AB1407" s="14">
        <v>5.5090161290322497</v>
      </c>
      <c r="AC1407" s="14">
        <v>4.01780357142857</v>
      </c>
      <c r="AD1407" s="14">
        <v>32.596612903225797</v>
      </c>
      <c r="AE1407" s="14">
        <v>113.80699999999899</v>
      </c>
      <c r="AF1407" s="14">
        <v>111.403225806451</v>
      </c>
      <c r="AG1407" s="14">
        <v>230.785</v>
      </c>
      <c r="AH1407" s="14">
        <v>309.68870967741901</v>
      </c>
      <c r="AI1407" s="14">
        <v>376.17903225806401</v>
      </c>
      <c r="AJ1407" s="14">
        <v>242.33666666666599</v>
      </c>
      <c r="AK1407" s="14">
        <v>52.438225806451598</v>
      </c>
      <c r="AL1407" s="14">
        <v>12.8078666666666</v>
      </c>
      <c r="AM1407" s="14">
        <v>6.3767096774193499</v>
      </c>
      <c r="AN1407" s="14">
        <v>4.8665322580645096</v>
      </c>
      <c r="AO1407" s="14">
        <v>4.4349464285714202</v>
      </c>
      <c r="AP1407" s="14">
        <v>17.267161290322498</v>
      </c>
      <c r="AQ1407" s="14">
        <v>42.506833333333297</v>
      </c>
      <c r="AR1407" s="14">
        <v>41.972258064516097</v>
      </c>
      <c r="AS1407" s="14">
        <v>30.341666666666601</v>
      </c>
      <c r="AT1407" s="14">
        <v>129.29741935483801</v>
      </c>
      <c r="AU1407" s="14">
        <v>309.90322580645102</v>
      </c>
      <c r="AV1407" s="14">
        <v>222.14</v>
      </c>
      <c r="AW1407" s="14">
        <v>42.158709677419303</v>
      </c>
      <c r="AX1407" s="14">
        <v>9.5293499999999902</v>
      </c>
      <c r="AY1407" s="14">
        <v>6.3018387096774102</v>
      </c>
      <c r="AZ1407" s="14">
        <v>15.951161290322499</v>
      </c>
      <c r="BA1407" s="14">
        <v>234.70310344827499</v>
      </c>
      <c r="BB1407" s="14">
        <v>619.69677419354798</v>
      </c>
      <c r="BC1407" s="14">
        <v>442.738333333333</v>
      </c>
      <c r="BD1407" s="14">
        <v>161.101612903225</v>
      </c>
      <c r="BE1407" s="14">
        <v>267.82666666666597</v>
      </c>
      <c r="BF1407" s="14">
        <v>413.10806451612899</v>
      </c>
      <c r="BG1407" s="14">
        <v>396.36129032257998</v>
      </c>
      <c r="BH1407" s="14">
        <v>188.518333333333</v>
      </c>
      <c r="BI1407" s="14">
        <v>67.435000000000002</v>
      </c>
      <c r="BJ1407" s="14">
        <v>23.640999999999998</v>
      </c>
      <c r="BK1407" s="14">
        <v>9.3694032258064492</v>
      </c>
      <c r="BL1407" s="14">
        <v>6.5412419354838702</v>
      </c>
      <c r="BM1407" s="14">
        <v>7.5294642857142797</v>
      </c>
      <c r="BN1407" s="14">
        <v>56.515000000000001</v>
      </c>
      <c r="BO1407" s="14">
        <v>185.06</v>
      </c>
      <c r="BP1407" s="14">
        <v>232.43870967741901</v>
      </c>
      <c r="BQ1407" s="14">
        <v>211.303333333333</v>
      </c>
      <c r="BR1407" s="14">
        <v>234.27419354838699</v>
      </c>
      <c r="BS1407" s="14">
        <v>265.77903225806398</v>
      </c>
      <c r="BT1407" s="14">
        <v>178.43666666666601</v>
      </c>
      <c r="BU1407" s="14">
        <v>57.401451612903202</v>
      </c>
      <c r="BV1407" s="14">
        <v>15.802166666666601</v>
      </c>
      <c r="BW1407" s="14">
        <v>10.2480161290322</v>
      </c>
      <c r="BX1407" s="14">
        <v>7.78577419354838</v>
      </c>
      <c r="BY1407" s="14">
        <v>26.932214285714199</v>
      </c>
      <c r="BZ1407" s="14">
        <v>161.14096774193499</v>
      </c>
      <c r="CA1407" s="14">
        <v>234.62666666666601</v>
      </c>
      <c r="CB1407" s="14">
        <v>187.91290322580599</v>
      </c>
      <c r="CC1407" s="14">
        <v>241.49999999999901</v>
      </c>
      <c r="CD1407" s="14">
        <v>390.00645161290299</v>
      </c>
      <c r="CE1407" s="14">
        <v>488.85322580645101</v>
      </c>
      <c r="CF1407" s="14">
        <v>230.509999999999</v>
      </c>
      <c r="CG1407" s="14">
        <v>49.828064516128997</v>
      </c>
      <c r="CH1407" s="14">
        <v>16.61</v>
      </c>
      <c r="CI1407" s="14">
        <v>12.396129032257999</v>
      </c>
      <c r="CJ1407" s="14">
        <v>10.4398709677419</v>
      </c>
      <c r="CK1407" s="14">
        <v>11.4973571428571</v>
      </c>
      <c r="CL1407" s="14">
        <v>68.122580645161193</v>
      </c>
      <c r="CM1407" s="14">
        <v>172.61666666666599</v>
      </c>
      <c r="CN1407" s="14">
        <v>156.435483870967</v>
      </c>
      <c r="CO1407" s="14">
        <v>249.72333333333299</v>
      </c>
      <c r="CP1407" s="14">
        <v>538.908064516129</v>
      </c>
      <c r="CQ1407" s="14">
        <v>602.24516129032202</v>
      </c>
      <c r="CR1407" s="14">
        <v>242.01333333333301</v>
      </c>
      <c r="CS1407" s="14">
        <v>66.414032258064495</v>
      </c>
      <c r="CT1407" s="14">
        <v>28.110999999999901</v>
      </c>
      <c r="CU1407" s="14">
        <v>17.3725806451612</v>
      </c>
      <c r="CV1407" s="14">
        <v>20.509999999999899</v>
      </c>
      <c r="CW1407" s="14">
        <v>19.379310344827498</v>
      </c>
      <c r="CX1407" s="14">
        <v>70.138870967741894</v>
      </c>
      <c r="CY1407" s="14">
        <v>286.94499999999999</v>
      </c>
      <c r="CZ1407" s="14">
        <v>413.793548387096</v>
      </c>
      <c r="DA1407" s="14">
        <v>476.90333333333302</v>
      </c>
      <c r="DB1407" s="14">
        <v>683.54354838709605</v>
      </c>
      <c r="DC1407" s="14">
        <v>876.12741935483803</v>
      </c>
      <c r="DD1407" s="14">
        <v>368.803333333333</v>
      </c>
      <c r="DE1407" s="14">
        <v>86.078870967741906</v>
      </c>
      <c r="DF1407" s="14">
        <v>52.0996666666666</v>
      </c>
      <c r="DG1407" s="14">
        <v>28.249516129032202</v>
      </c>
      <c r="DH1407" s="14">
        <v>14.645</v>
      </c>
      <c r="DI1407" s="14">
        <v>15.2632142857142</v>
      </c>
      <c r="DJ1407" s="14">
        <v>77.928064516128998</v>
      </c>
      <c r="DK1407" s="14">
        <v>281.89999999999998</v>
      </c>
      <c r="DL1407" s="14">
        <v>249.453225806451</v>
      </c>
      <c r="DM1407" s="14">
        <v>434.36499999999899</v>
      </c>
      <c r="DN1407" s="14">
        <v>789.99193548387098</v>
      </c>
      <c r="DO1407" s="14">
        <v>761.19677419354798</v>
      </c>
      <c r="DP1407" s="14">
        <v>455.28500000000003</v>
      </c>
      <c r="DQ1407" s="14">
        <v>82.294516129032203</v>
      </c>
      <c r="DR1407" s="14">
        <v>23.750499999999999</v>
      </c>
      <c r="DS1407" s="15">
        <v>15.739666666666601</v>
      </c>
    </row>
    <row r="1408" spans="1:123" x14ac:dyDescent="0.25">
      <c r="A1408" s="16" t="s">
        <v>27</v>
      </c>
      <c r="B1408" s="17">
        <v>24</v>
      </c>
      <c r="C1408" s="13" t="str">
        <f t="shared" si="25"/>
        <v>BB_L_16_GW_GW_SA_Low_GW_GQ_48_005_24</v>
      </c>
      <c r="D1408" s="18">
        <v>10</v>
      </c>
      <c r="E1408" s="18">
        <v>10</v>
      </c>
      <c r="F1408" s="18">
        <v>10</v>
      </c>
      <c r="G1408" s="18">
        <v>10.000999999999999</v>
      </c>
      <c r="H1408" s="18">
        <v>10.3725806451612</v>
      </c>
      <c r="I1408" s="18">
        <v>16.419333333333299</v>
      </c>
      <c r="J1408" s="18">
        <v>26.7566129032258</v>
      </c>
      <c r="K1408" s="18">
        <v>55.9079032258064</v>
      </c>
      <c r="L1408" s="18">
        <v>52.381</v>
      </c>
      <c r="M1408" s="18">
        <v>29.922419354838699</v>
      </c>
      <c r="N1408" s="18">
        <v>16.116333333333301</v>
      </c>
      <c r="O1408" s="18">
        <v>10.6509677419354</v>
      </c>
      <c r="P1408" s="18">
        <v>10.070645161290299</v>
      </c>
      <c r="Q1408" s="18">
        <v>10.3732142857142</v>
      </c>
      <c r="R1408" s="18">
        <v>12.883387096774101</v>
      </c>
      <c r="S1408" s="18">
        <v>14.3266666666666</v>
      </c>
      <c r="T1408" s="18">
        <v>13.667096774193499</v>
      </c>
      <c r="U1408" s="18">
        <v>15.8168333333333</v>
      </c>
      <c r="V1408" s="18">
        <v>10.904693548387</v>
      </c>
      <c r="W1408" s="18">
        <v>22.6775806451612</v>
      </c>
      <c r="X1408" s="18">
        <v>13.658116666666601</v>
      </c>
      <c r="Y1408" s="18">
        <v>3.3203387096774102</v>
      </c>
      <c r="Z1408" s="18">
        <v>1.241905</v>
      </c>
      <c r="AA1408" s="18">
        <v>0.84169838709677403</v>
      </c>
      <c r="AB1408" s="18">
        <v>0.62637741935483804</v>
      </c>
      <c r="AC1408" s="18">
        <v>0.31572678571428497</v>
      </c>
      <c r="AD1408" s="18">
        <v>1.29791451612903</v>
      </c>
      <c r="AE1408" s="18">
        <v>4.9862333333333302</v>
      </c>
      <c r="AF1408" s="18">
        <v>4.8457419354838596</v>
      </c>
      <c r="AG1408" s="18">
        <v>11.3376</v>
      </c>
      <c r="AH1408" s="18">
        <v>16.539516129032201</v>
      </c>
      <c r="AI1408" s="18">
        <v>21.853548387096701</v>
      </c>
      <c r="AJ1408" s="18">
        <v>16.608666666666601</v>
      </c>
      <c r="AK1408" s="18">
        <v>4.21467741935483</v>
      </c>
      <c r="AL1408" s="18">
        <v>0.96604833333333295</v>
      </c>
      <c r="AM1408" s="18">
        <v>0.52286290322580598</v>
      </c>
      <c r="AN1408" s="18">
        <v>0.453129032258064</v>
      </c>
      <c r="AO1408" s="18">
        <v>0.369285714285714</v>
      </c>
      <c r="AP1408" s="18">
        <v>0.79308870967741896</v>
      </c>
      <c r="AQ1408" s="18">
        <v>1.784</v>
      </c>
      <c r="AR1408" s="18">
        <v>1.7858064516129</v>
      </c>
      <c r="AS1408" s="18">
        <v>1.2482833333333301</v>
      </c>
      <c r="AT1408" s="18">
        <v>6.0075967741935496</v>
      </c>
      <c r="AU1408" s="18">
        <v>18.923548387096702</v>
      </c>
      <c r="AV1408" s="18">
        <v>18.442699999999999</v>
      </c>
      <c r="AW1408" s="18">
        <v>3.7031451612903199</v>
      </c>
      <c r="AX1408" s="18">
        <v>0.89214666666666598</v>
      </c>
      <c r="AY1408" s="18">
        <v>0.64812419354838702</v>
      </c>
      <c r="AZ1408" s="18">
        <v>1.14620967741935</v>
      </c>
      <c r="BA1408" s="18">
        <v>15.9108448275862</v>
      </c>
      <c r="BB1408" s="18">
        <v>50.268064516129002</v>
      </c>
      <c r="BC1408" s="18">
        <v>32.853499999999997</v>
      </c>
      <c r="BD1408" s="18">
        <v>8.2688870967741899</v>
      </c>
      <c r="BE1408" s="18">
        <v>13.2254166666666</v>
      </c>
      <c r="BF1408" s="18">
        <v>24.259193548387099</v>
      </c>
      <c r="BG1408" s="18">
        <v>33.756774193548303</v>
      </c>
      <c r="BH1408" s="18">
        <v>31.107500000000002</v>
      </c>
      <c r="BI1408" s="18">
        <v>14.619677419354799</v>
      </c>
      <c r="BJ1408" s="18">
        <v>4.3874833333333303</v>
      </c>
      <c r="BK1408" s="18">
        <v>1.51332258064516</v>
      </c>
      <c r="BL1408" s="18">
        <v>0.99376290322580596</v>
      </c>
      <c r="BM1408" s="18">
        <v>0.91923035714285695</v>
      </c>
      <c r="BN1408" s="18">
        <v>2.9312903225806402</v>
      </c>
      <c r="BO1408" s="18">
        <v>9.2893333333333299</v>
      </c>
      <c r="BP1408" s="18">
        <v>11.7829032258064</v>
      </c>
      <c r="BQ1408" s="18">
        <v>10.7083333333333</v>
      </c>
      <c r="BR1408" s="18">
        <v>11.949677419354799</v>
      </c>
      <c r="BS1408" s="18">
        <v>14.932903225806401</v>
      </c>
      <c r="BT1408" s="18">
        <v>12.3517333333333</v>
      </c>
      <c r="BU1408" s="18">
        <v>5.0169354838709603</v>
      </c>
      <c r="BV1408" s="18">
        <v>1.75521666666666</v>
      </c>
      <c r="BW1408" s="18">
        <v>1.3321290322580599</v>
      </c>
      <c r="BX1408" s="18">
        <v>1.0245741935483801</v>
      </c>
      <c r="BY1408" s="18">
        <v>1.71922499999999</v>
      </c>
      <c r="BZ1408" s="18">
        <v>8.1770806451612899</v>
      </c>
      <c r="CA1408" s="18">
        <v>12.0721666666666</v>
      </c>
      <c r="CB1408" s="18">
        <v>9.0674193548386999</v>
      </c>
      <c r="CC1408" s="18">
        <v>12.2357333333333</v>
      </c>
      <c r="CD1408" s="18">
        <v>22.487903225806399</v>
      </c>
      <c r="CE1408" s="18">
        <v>33.087580645161196</v>
      </c>
      <c r="CF1408" s="18">
        <v>18.7516999999999</v>
      </c>
      <c r="CG1408" s="18">
        <v>4.9791935483870899</v>
      </c>
      <c r="CH1408" s="18">
        <v>2.1038666666666601</v>
      </c>
      <c r="CI1408" s="18">
        <v>1.9483870967741901</v>
      </c>
      <c r="CJ1408" s="18">
        <v>1.73672580645161</v>
      </c>
      <c r="CK1408" s="18">
        <v>1.47637499999999</v>
      </c>
      <c r="CL1408" s="18">
        <v>3.6313225806451599</v>
      </c>
      <c r="CM1408" s="18">
        <v>8.6654999999999998</v>
      </c>
      <c r="CN1408" s="18">
        <v>7.6054677419354801</v>
      </c>
      <c r="CO1408" s="18">
        <v>13.372266666666601</v>
      </c>
      <c r="CP1408" s="18">
        <v>35.970967741935397</v>
      </c>
      <c r="CQ1408" s="18">
        <v>46.121129032257997</v>
      </c>
      <c r="CR1408" s="18">
        <v>20.806000000000001</v>
      </c>
      <c r="CS1408" s="18">
        <v>8.2398709677419308</v>
      </c>
      <c r="CT1408" s="18">
        <v>4.7706166666666601</v>
      </c>
      <c r="CU1408" s="18">
        <v>4.3574354838709599</v>
      </c>
      <c r="CV1408" s="18">
        <v>4.5408870967741901</v>
      </c>
      <c r="CW1408" s="18">
        <v>3.4587413793103399</v>
      </c>
      <c r="CX1408" s="18">
        <v>4.5004838709677397</v>
      </c>
      <c r="CY1408" s="18">
        <v>16.316333333333301</v>
      </c>
      <c r="CZ1408" s="18">
        <v>25.0896774193548</v>
      </c>
      <c r="DA1408" s="18">
        <v>31.3406666666666</v>
      </c>
      <c r="DB1408" s="18">
        <v>51.530645161290302</v>
      </c>
      <c r="DC1408" s="18">
        <v>86.573870967741897</v>
      </c>
      <c r="DD1408" s="18">
        <v>48.5818333333333</v>
      </c>
      <c r="DE1408" s="18">
        <v>20.584838709677399</v>
      </c>
      <c r="DF1408" s="18">
        <v>12.6672333333333</v>
      </c>
      <c r="DG1408" s="18">
        <v>5.3964677419354796</v>
      </c>
      <c r="DH1408" s="18">
        <v>2.5122741935483801</v>
      </c>
      <c r="DI1408" s="18">
        <v>2.2046964285714199</v>
      </c>
      <c r="DJ1408" s="18">
        <v>4.9522258064516098</v>
      </c>
      <c r="DK1408" s="18">
        <v>15.9684333333333</v>
      </c>
      <c r="DL1408" s="18">
        <v>14.9298387096774</v>
      </c>
      <c r="DM1408" s="18">
        <v>30.3161666666666</v>
      </c>
      <c r="DN1408" s="18">
        <v>67.526129032257998</v>
      </c>
      <c r="DO1408" s="18">
        <v>68.327258064516101</v>
      </c>
      <c r="DP1408" s="18">
        <v>48.511666666666599</v>
      </c>
      <c r="DQ1408" s="18">
        <v>10.1164838709677</v>
      </c>
      <c r="DR1408" s="18">
        <v>3.2342499999999998</v>
      </c>
      <c r="DS1408" s="19">
        <v>2.3814166666666599</v>
      </c>
    </row>
    <row r="1409" spans="1:123" x14ac:dyDescent="0.25">
      <c r="A1409" s="12" t="s">
        <v>27</v>
      </c>
      <c r="B1409" s="13">
        <v>25</v>
      </c>
      <c r="C1409" s="13" t="str">
        <f t="shared" si="25"/>
        <v>BB_L_16_GW_GW_SA_Low_GW_GQ_48_005_25</v>
      </c>
      <c r="D1409" s="14">
        <v>10</v>
      </c>
      <c r="E1409" s="14">
        <v>10</v>
      </c>
      <c r="F1409" s="14">
        <v>10</v>
      </c>
      <c r="G1409" s="14">
        <v>10.0039999999999</v>
      </c>
      <c r="H1409" s="14">
        <v>14.3216129032258</v>
      </c>
      <c r="I1409" s="14">
        <v>242.613333333333</v>
      </c>
      <c r="J1409" s="14">
        <v>744.84677419354796</v>
      </c>
      <c r="K1409" s="14">
        <v>1149.9483870967699</v>
      </c>
      <c r="L1409" s="14">
        <v>900.47500000000002</v>
      </c>
      <c r="M1409" s="14">
        <v>218.58870967741899</v>
      </c>
      <c r="N1409" s="14">
        <v>72.809333333333299</v>
      </c>
      <c r="O1409" s="14">
        <v>38.543870967741903</v>
      </c>
      <c r="P1409" s="14">
        <v>18.907741935483799</v>
      </c>
      <c r="Q1409" s="14">
        <v>17.536964285714198</v>
      </c>
      <c r="R1409" s="14">
        <v>111.024193548387</v>
      </c>
      <c r="S1409" s="14">
        <v>366.09166666666601</v>
      </c>
      <c r="T1409" s="14">
        <v>503.29193548387002</v>
      </c>
      <c r="U1409" s="14">
        <v>788.06999999999903</v>
      </c>
      <c r="V1409" s="14">
        <v>901.39032258064503</v>
      </c>
      <c r="W1409" s="14">
        <v>1018.73709677419</v>
      </c>
      <c r="X1409" s="14">
        <v>1028.9449999999999</v>
      </c>
      <c r="Y1409" s="14">
        <v>300.56129032258002</v>
      </c>
      <c r="Z1409" s="14">
        <v>72.625833333333304</v>
      </c>
      <c r="AA1409" s="14">
        <v>32.029354838709601</v>
      </c>
      <c r="AB1409" s="14">
        <v>19.981935483870899</v>
      </c>
      <c r="AC1409" s="14">
        <v>14.3907142857142</v>
      </c>
      <c r="AD1409" s="14">
        <v>29.689677419354801</v>
      </c>
      <c r="AE1409" s="14">
        <v>247.01466666666599</v>
      </c>
      <c r="AF1409" s="14">
        <v>474.02580645161203</v>
      </c>
      <c r="AG1409" s="14">
        <v>547.95500000000004</v>
      </c>
      <c r="AH1409" s="14">
        <v>997.50161290322501</v>
      </c>
      <c r="AI1409" s="14">
        <v>1205.9032258064501</v>
      </c>
      <c r="AJ1409" s="14">
        <v>1246.57</v>
      </c>
      <c r="AK1409" s="14">
        <v>554.65</v>
      </c>
      <c r="AL1409" s="14">
        <v>134.06733333333301</v>
      </c>
      <c r="AM1409" s="14">
        <v>45.757419354838703</v>
      </c>
      <c r="AN1409" s="14">
        <v>24.967741935483801</v>
      </c>
      <c r="AO1409" s="14">
        <v>17.978214285714198</v>
      </c>
      <c r="AP1409" s="14">
        <v>27.7174193548387</v>
      </c>
      <c r="AQ1409" s="14">
        <v>110.80416666666601</v>
      </c>
      <c r="AR1409" s="14">
        <v>204.591935483871</v>
      </c>
      <c r="AS1409" s="14">
        <v>160.69</v>
      </c>
      <c r="AT1409" s="14">
        <v>215.05161290322499</v>
      </c>
      <c r="AU1409" s="14">
        <v>744.88225806451601</v>
      </c>
      <c r="AV1409" s="14">
        <v>1000.78666666666</v>
      </c>
      <c r="AW1409" s="14">
        <v>450.017741935483</v>
      </c>
      <c r="AX1409" s="14">
        <v>88.317833333333297</v>
      </c>
      <c r="AY1409" s="14">
        <v>32.380806451612898</v>
      </c>
      <c r="AZ1409" s="14">
        <v>21.688064516129</v>
      </c>
      <c r="BA1409" s="14">
        <v>146.92379310344799</v>
      </c>
      <c r="BB1409" s="14">
        <v>1074.4064516128999</v>
      </c>
      <c r="BC1409" s="14">
        <v>1734.3</v>
      </c>
      <c r="BD1409" s="14">
        <v>1082.5725806451601</v>
      </c>
      <c r="BE1409" s="14">
        <v>672.63666666666597</v>
      </c>
      <c r="BF1409" s="14">
        <v>1132.4451612903199</v>
      </c>
      <c r="BG1409" s="14">
        <v>1273.6290322580601</v>
      </c>
      <c r="BH1409" s="14">
        <v>817.79</v>
      </c>
      <c r="BI1409" s="14">
        <v>237.99677419354799</v>
      </c>
      <c r="BJ1409" s="14">
        <v>84.466833333333298</v>
      </c>
      <c r="BK1409" s="14">
        <v>36.758709677419297</v>
      </c>
      <c r="BL1409" s="14">
        <v>22.2951612903225</v>
      </c>
      <c r="BM1409" s="14">
        <v>17.516607142857101</v>
      </c>
      <c r="BN1409" s="14">
        <v>52.950483870967702</v>
      </c>
      <c r="BO1409" s="14">
        <v>381.83166666666602</v>
      </c>
      <c r="BP1409" s="14">
        <v>782.83709677419301</v>
      </c>
      <c r="BQ1409" s="14">
        <v>887.85</v>
      </c>
      <c r="BR1409" s="14">
        <v>837.65483870967705</v>
      </c>
      <c r="BS1409" s="14">
        <v>991.36774193548297</v>
      </c>
      <c r="BT1409" s="14">
        <v>913.16666666666595</v>
      </c>
      <c r="BU1409" s="14">
        <v>469.41935483870901</v>
      </c>
      <c r="BV1409" s="14">
        <v>139.80433333333301</v>
      </c>
      <c r="BW1409" s="14">
        <v>49.501612903225798</v>
      </c>
      <c r="BX1409" s="14">
        <v>31.684677419354799</v>
      </c>
      <c r="BY1409" s="14">
        <v>30.785714285714199</v>
      </c>
      <c r="BZ1409" s="14">
        <v>226.44241935483799</v>
      </c>
      <c r="CA1409" s="14">
        <v>776.89499999999998</v>
      </c>
      <c r="CB1409" s="14">
        <v>827.79838709677404</v>
      </c>
      <c r="CC1409" s="14">
        <v>782.45500000000004</v>
      </c>
      <c r="CD1409" s="14">
        <v>1035.45483870967</v>
      </c>
      <c r="CE1409" s="14">
        <v>1526.03225806451</v>
      </c>
      <c r="CF1409" s="14">
        <v>1321.30666666666</v>
      </c>
      <c r="CG1409" s="14">
        <v>473.10483870967698</v>
      </c>
      <c r="CH1409" s="14">
        <v>113.759166666666</v>
      </c>
      <c r="CI1409" s="14">
        <v>47.9982258064516</v>
      </c>
      <c r="CJ1409" s="14">
        <v>31.993870967741898</v>
      </c>
      <c r="CK1409" s="14">
        <v>27.404821428571399</v>
      </c>
      <c r="CL1409" s="14">
        <v>73.005483870967694</v>
      </c>
      <c r="CM1409" s="14">
        <v>441.27166666666602</v>
      </c>
      <c r="CN1409" s="14">
        <v>666.55</v>
      </c>
      <c r="CO1409" s="14">
        <v>636.58666666666602</v>
      </c>
      <c r="CP1409" s="14">
        <v>1134.6193548387</v>
      </c>
      <c r="CQ1409" s="14">
        <v>1787.8225806451601</v>
      </c>
      <c r="CR1409" s="14">
        <v>1298.87666666666</v>
      </c>
      <c r="CS1409" s="14">
        <v>400.98548387096702</v>
      </c>
      <c r="CT1409" s="14">
        <v>118.21233333333301</v>
      </c>
      <c r="CU1409" s="14">
        <v>51.769677419354799</v>
      </c>
      <c r="CV1409" s="14">
        <v>35.630806451612898</v>
      </c>
      <c r="CW1409" s="14">
        <v>39.553448275862003</v>
      </c>
      <c r="CX1409" s="14">
        <v>64.293870967741896</v>
      </c>
      <c r="CY1409" s="14">
        <v>474.59</v>
      </c>
      <c r="CZ1409" s="14">
        <v>1137.82096774193</v>
      </c>
      <c r="DA1409" s="14">
        <v>1420.2666666666601</v>
      </c>
      <c r="DB1409" s="14">
        <v>1471.7903225806399</v>
      </c>
      <c r="DC1409" s="14">
        <v>1943.83870967741</v>
      </c>
      <c r="DD1409" s="14">
        <v>1568.9966666666601</v>
      </c>
      <c r="DE1409" s="14">
        <v>465.63387096774102</v>
      </c>
      <c r="DF1409" s="14">
        <v>115.475333333333</v>
      </c>
      <c r="DG1409" s="14">
        <v>74.221451612903195</v>
      </c>
      <c r="DH1409" s="14">
        <v>49.047419354838702</v>
      </c>
      <c r="DI1409" s="14">
        <v>33.120178571428497</v>
      </c>
      <c r="DJ1409" s="14">
        <v>86.303709677419306</v>
      </c>
      <c r="DK1409" s="14">
        <v>534.77666666666596</v>
      </c>
      <c r="DL1409" s="14">
        <v>1017.96774193548</v>
      </c>
      <c r="DM1409" s="14">
        <v>854.96666666666601</v>
      </c>
      <c r="DN1409" s="14">
        <v>1641.4032258064501</v>
      </c>
      <c r="DO1409" s="14">
        <v>2097.2419354838698</v>
      </c>
      <c r="DP1409" s="14">
        <v>1810.11666666666</v>
      </c>
      <c r="DQ1409" s="14">
        <v>704.99032258064506</v>
      </c>
      <c r="DR1409" s="14">
        <v>152.930833333333</v>
      </c>
      <c r="DS1409" s="15">
        <v>64.479833333333303</v>
      </c>
    </row>
    <row r="1410" spans="1:123" x14ac:dyDescent="0.25">
      <c r="A1410" s="16" t="s">
        <v>27</v>
      </c>
      <c r="B1410" s="17">
        <v>26</v>
      </c>
      <c r="C1410" s="13" t="str">
        <f t="shared" si="25"/>
        <v>BB_L_16_GW_GW_SA_Low_GW_GQ_48_005_26</v>
      </c>
      <c r="D1410" s="18">
        <v>10</v>
      </c>
      <c r="E1410" s="18">
        <v>10</v>
      </c>
      <c r="F1410" s="18">
        <v>10</v>
      </c>
      <c r="G1410" s="18">
        <v>10.0018333333333</v>
      </c>
      <c r="H1410" s="18">
        <v>11.629193548387001</v>
      </c>
      <c r="I1410" s="18">
        <v>90.611333333333306</v>
      </c>
      <c r="J1410" s="18">
        <v>262.96451612903201</v>
      </c>
      <c r="K1410" s="18">
        <v>467.35645161290302</v>
      </c>
      <c r="L1410" s="18">
        <v>414.435</v>
      </c>
      <c r="M1410" s="18">
        <v>131.97177419354799</v>
      </c>
      <c r="N1410" s="18">
        <v>54.6041666666666</v>
      </c>
      <c r="O1410" s="18">
        <v>24.297419354838699</v>
      </c>
      <c r="P1410" s="18">
        <v>12.279838709677399</v>
      </c>
      <c r="Q1410" s="18">
        <v>12.228035714285699</v>
      </c>
      <c r="R1410" s="18">
        <v>44.133548387096702</v>
      </c>
      <c r="S1410" s="18">
        <v>118.73050000000001</v>
      </c>
      <c r="T1410" s="18">
        <v>152.543548387096</v>
      </c>
      <c r="U1410" s="18">
        <v>251.136666666666</v>
      </c>
      <c r="V1410" s="18">
        <v>266.60000000000002</v>
      </c>
      <c r="W1410" s="18">
        <v>332.72741935483799</v>
      </c>
      <c r="X1410" s="18">
        <v>339.81</v>
      </c>
      <c r="Y1410" s="18">
        <v>88.334193548387105</v>
      </c>
      <c r="Z1410" s="18">
        <v>21.886666666666599</v>
      </c>
      <c r="AA1410" s="18">
        <v>10.2198870967741</v>
      </c>
      <c r="AB1410" s="18">
        <v>7.20675806451613</v>
      </c>
      <c r="AC1410" s="18">
        <v>5.0282499999999999</v>
      </c>
      <c r="AD1410" s="18">
        <v>10.363709677419299</v>
      </c>
      <c r="AE1410" s="18">
        <v>80.782333333333298</v>
      </c>
      <c r="AF1410" s="18">
        <v>137.08387096774101</v>
      </c>
      <c r="AG1410" s="18">
        <v>167.678333333333</v>
      </c>
      <c r="AH1410" s="18">
        <v>319.30161290322502</v>
      </c>
      <c r="AI1410" s="18">
        <v>380.675806451612</v>
      </c>
      <c r="AJ1410" s="18">
        <v>394.185</v>
      </c>
      <c r="AK1410" s="18">
        <v>154.63693548386999</v>
      </c>
      <c r="AL1410" s="18">
        <v>31.304500000000001</v>
      </c>
      <c r="AM1410" s="18">
        <v>10.267080645161199</v>
      </c>
      <c r="AN1410" s="18">
        <v>6.4415483870967698</v>
      </c>
      <c r="AO1410" s="18">
        <v>4.9160178571428501</v>
      </c>
      <c r="AP1410" s="18">
        <v>8.4586612903225795</v>
      </c>
      <c r="AQ1410" s="18">
        <v>32.9463333333333</v>
      </c>
      <c r="AR1410" s="18">
        <v>55.265322580645098</v>
      </c>
      <c r="AS1410" s="18">
        <v>39.01</v>
      </c>
      <c r="AT1410" s="18">
        <v>65.5675806451613</v>
      </c>
      <c r="AU1410" s="18">
        <v>247.91935483870901</v>
      </c>
      <c r="AV1410" s="18">
        <v>335.32499999999999</v>
      </c>
      <c r="AW1410" s="18">
        <v>137.78435483870899</v>
      </c>
      <c r="AX1410" s="18">
        <v>19.919</v>
      </c>
      <c r="AY1410" s="18">
        <v>8.8605</v>
      </c>
      <c r="AZ1410" s="18">
        <v>6.9333709677419302</v>
      </c>
      <c r="BA1410" s="18">
        <v>69.395689655172404</v>
      </c>
      <c r="BB1410" s="18">
        <v>464.767741935483</v>
      </c>
      <c r="BC1410" s="18">
        <v>652.01333333333298</v>
      </c>
      <c r="BD1410" s="18">
        <v>318.27419354838702</v>
      </c>
      <c r="BE1410" s="18">
        <v>206.18499999999901</v>
      </c>
      <c r="BF1410" s="18">
        <v>402.76612903225799</v>
      </c>
      <c r="BG1410" s="18">
        <v>466.00483870967702</v>
      </c>
      <c r="BH1410" s="18">
        <v>336.51166666666597</v>
      </c>
      <c r="BI1410" s="18">
        <v>120.044354838709</v>
      </c>
      <c r="BJ1410" s="18">
        <v>45.101500000000001</v>
      </c>
      <c r="BK1410" s="18">
        <v>15.4832258064516</v>
      </c>
      <c r="BL1410" s="18">
        <v>8.32906451612903</v>
      </c>
      <c r="BM1410" s="18">
        <v>6.5249107142857099</v>
      </c>
      <c r="BN1410" s="18">
        <v>19.960193548387</v>
      </c>
      <c r="BO1410" s="18">
        <v>130.142333333333</v>
      </c>
      <c r="BP1410" s="18">
        <v>244.06774193548301</v>
      </c>
      <c r="BQ1410" s="18">
        <v>262.14</v>
      </c>
      <c r="BR1410" s="18">
        <v>242.629032258064</v>
      </c>
      <c r="BS1410" s="18">
        <v>297.55967741935399</v>
      </c>
      <c r="BT1410" s="18">
        <v>270.51</v>
      </c>
      <c r="BU1410" s="18">
        <v>135.71</v>
      </c>
      <c r="BV1410" s="18">
        <v>35.501333333333299</v>
      </c>
      <c r="BW1410" s="18">
        <v>13.7314516129032</v>
      </c>
      <c r="BX1410" s="18">
        <v>9.8965645161290201</v>
      </c>
      <c r="BY1410" s="18">
        <v>10.692964285714201</v>
      </c>
      <c r="BZ1410" s="18">
        <v>81.208709677419293</v>
      </c>
      <c r="CA1410" s="18">
        <v>250.546666666666</v>
      </c>
      <c r="CB1410" s="18">
        <v>239.04032258064501</v>
      </c>
      <c r="CC1410" s="18">
        <v>233.791666666666</v>
      </c>
      <c r="CD1410" s="18">
        <v>334.60806451612899</v>
      </c>
      <c r="CE1410" s="18">
        <v>519.69516129032195</v>
      </c>
      <c r="CF1410" s="18">
        <v>430.04833333333301</v>
      </c>
      <c r="CG1410" s="18">
        <v>138.04225806451601</v>
      </c>
      <c r="CH1410" s="18">
        <v>30.381833333333301</v>
      </c>
      <c r="CI1410" s="18">
        <v>15.4443548387096</v>
      </c>
      <c r="CJ1410" s="18">
        <v>12.0201612903225</v>
      </c>
      <c r="CK1410" s="18">
        <v>10.75375</v>
      </c>
      <c r="CL1410" s="18">
        <v>27.3827419354838</v>
      </c>
      <c r="CM1410" s="18">
        <v>145.71099999999899</v>
      </c>
      <c r="CN1410" s="18">
        <v>199.18870967741901</v>
      </c>
      <c r="CO1410" s="18">
        <v>198.053333333333</v>
      </c>
      <c r="CP1410" s="18">
        <v>417.21612903225798</v>
      </c>
      <c r="CQ1410" s="18">
        <v>676.35161290322503</v>
      </c>
      <c r="CR1410" s="18">
        <v>476.34666666666601</v>
      </c>
      <c r="CS1410" s="18">
        <v>144.657419354838</v>
      </c>
      <c r="CT1410" s="18">
        <v>46.701666666666597</v>
      </c>
      <c r="CU1410" s="18">
        <v>22.6495161290322</v>
      </c>
      <c r="CV1410" s="18">
        <v>18.299193548386999</v>
      </c>
      <c r="CW1410" s="18">
        <v>21.416206896551699</v>
      </c>
      <c r="CX1410" s="18">
        <v>29.207419354838699</v>
      </c>
      <c r="CY1410" s="18">
        <v>183.35900000000001</v>
      </c>
      <c r="CZ1410" s="18">
        <v>409.22903225806402</v>
      </c>
      <c r="DA1410" s="18">
        <v>513.85166666666601</v>
      </c>
      <c r="DB1410" s="18">
        <v>593.89193548387095</v>
      </c>
      <c r="DC1410" s="18">
        <v>913.30967741935399</v>
      </c>
      <c r="DD1410" s="18">
        <v>719.01666666666597</v>
      </c>
      <c r="DE1410" s="18">
        <v>200.12967741935401</v>
      </c>
      <c r="DF1410" s="18">
        <v>65.052166666666594</v>
      </c>
      <c r="DG1410" s="18">
        <v>41.810161290322498</v>
      </c>
      <c r="DH1410" s="18">
        <v>21.181290322580601</v>
      </c>
      <c r="DI1410" s="18">
        <v>13.9903571428571</v>
      </c>
      <c r="DJ1410" s="18">
        <v>33.901774193548299</v>
      </c>
      <c r="DK1410" s="18">
        <v>194.222166666666</v>
      </c>
      <c r="DL1410" s="18">
        <v>339.879032258064</v>
      </c>
      <c r="DM1410" s="18">
        <v>299.55166666666599</v>
      </c>
      <c r="DN1410" s="18">
        <v>690.73870967741902</v>
      </c>
      <c r="DO1410" s="18">
        <v>853.39193548387095</v>
      </c>
      <c r="DP1410" s="18">
        <v>715.63666666666597</v>
      </c>
      <c r="DQ1410" s="18">
        <v>250.965806451612</v>
      </c>
      <c r="DR1410" s="18">
        <v>43.679333333333297</v>
      </c>
      <c r="DS1410" s="19">
        <v>20.852833333333301</v>
      </c>
    </row>
    <row r="1411" spans="1:123" x14ac:dyDescent="0.25">
      <c r="A1411" s="12" t="s">
        <v>27</v>
      </c>
      <c r="B1411" s="13">
        <v>27</v>
      </c>
      <c r="C1411" s="13" t="str">
        <f t="shared" si="25"/>
        <v>BB_L_16_GW_GW_SA_Low_GW_GQ_48_005_27</v>
      </c>
      <c r="D1411" s="14">
        <v>10</v>
      </c>
      <c r="E1411" s="14">
        <v>10</v>
      </c>
      <c r="F1411" s="14">
        <v>10</v>
      </c>
      <c r="G1411" s="14">
        <v>10</v>
      </c>
      <c r="H1411" s="14">
        <v>10.0875806451612</v>
      </c>
      <c r="I1411" s="14">
        <v>14.999833333333299</v>
      </c>
      <c r="J1411" s="14">
        <v>27.6883870967742</v>
      </c>
      <c r="K1411" s="14">
        <v>54.065645161290298</v>
      </c>
      <c r="L1411" s="14">
        <v>74.523499999999999</v>
      </c>
      <c r="M1411" s="14">
        <v>46.307741935483797</v>
      </c>
      <c r="N1411" s="14">
        <v>24.925166666666598</v>
      </c>
      <c r="O1411" s="14">
        <v>13.435161290322499</v>
      </c>
      <c r="P1411" s="14">
        <v>10.2803225806451</v>
      </c>
      <c r="Q1411" s="14">
        <v>10.148035714285699</v>
      </c>
      <c r="R1411" s="14">
        <v>12.07</v>
      </c>
      <c r="S1411" s="14">
        <v>16.810500000000001</v>
      </c>
      <c r="T1411" s="14">
        <v>17.6922580645161</v>
      </c>
      <c r="U1411" s="14">
        <v>21.886666666666599</v>
      </c>
      <c r="V1411" s="14">
        <v>20.755806451612901</v>
      </c>
      <c r="W1411" s="14">
        <v>25.810483870967701</v>
      </c>
      <c r="X1411" s="14">
        <v>31.6615</v>
      </c>
      <c r="Y1411" s="14">
        <v>10.0247741935483</v>
      </c>
      <c r="Z1411" s="14">
        <v>2.7610333333333301</v>
      </c>
      <c r="AA1411" s="14">
        <v>1.2962741935483799</v>
      </c>
      <c r="AB1411" s="14">
        <v>1.01817580645161</v>
      </c>
      <c r="AC1411" s="14">
        <v>0.65180535714285703</v>
      </c>
      <c r="AD1411" s="14">
        <v>0.70594999999999997</v>
      </c>
      <c r="AE1411" s="14">
        <v>5.0967166666666603</v>
      </c>
      <c r="AF1411" s="14">
        <v>8.8764032258064507</v>
      </c>
      <c r="AG1411" s="14">
        <v>11.073783333333299</v>
      </c>
      <c r="AH1411" s="14">
        <v>23.679193548387001</v>
      </c>
      <c r="AI1411" s="14">
        <v>29.2341935483871</v>
      </c>
      <c r="AJ1411" s="14">
        <v>33.609000000000002</v>
      </c>
      <c r="AK1411" s="14">
        <v>14.705790322580601</v>
      </c>
      <c r="AL1411" s="14">
        <v>3.0780999999999898</v>
      </c>
      <c r="AM1411" s="14">
        <v>0.94311129032258001</v>
      </c>
      <c r="AN1411" s="14">
        <v>0.68285322580645103</v>
      </c>
      <c r="AO1411" s="14">
        <v>0.554067857142857</v>
      </c>
      <c r="AP1411" s="14">
        <v>0.67219838709677404</v>
      </c>
      <c r="AQ1411" s="14">
        <v>2.0781666666666601</v>
      </c>
      <c r="AR1411" s="14">
        <v>3.3824193548386998</v>
      </c>
      <c r="AS1411" s="14">
        <v>2.3535333333333299</v>
      </c>
      <c r="AT1411" s="14">
        <v>4.1458225806451603</v>
      </c>
      <c r="AU1411" s="14">
        <v>18.5472258064516</v>
      </c>
      <c r="AV1411" s="14">
        <v>31.800833333333301</v>
      </c>
      <c r="AW1411" s="14">
        <v>15.5085161290322</v>
      </c>
      <c r="AX1411" s="14">
        <v>2.00711666666666</v>
      </c>
      <c r="AY1411" s="14">
        <v>1.0420693548386999</v>
      </c>
      <c r="AZ1411" s="14">
        <v>0.84437419354838605</v>
      </c>
      <c r="BA1411" s="14">
        <v>6.2707931034482698</v>
      </c>
      <c r="BB1411" s="14">
        <v>47.803548387096697</v>
      </c>
      <c r="BC1411" s="14">
        <v>69.497833333333304</v>
      </c>
      <c r="BD1411" s="14">
        <v>27.526612903225701</v>
      </c>
      <c r="BE1411" s="14">
        <v>13.6402666666666</v>
      </c>
      <c r="BF1411" s="14">
        <v>31.1582258064516</v>
      </c>
      <c r="BG1411" s="14">
        <v>42.930483870967699</v>
      </c>
      <c r="BH1411" s="14">
        <v>47.5921666666666</v>
      </c>
      <c r="BI1411" s="14">
        <v>28.134354838709601</v>
      </c>
      <c r="BJ1411" s="14">
        <v>10.9145666666666</v>
      </c>
      <c r="BK1411" s="14">
        <v>3.1292741935483801</v>
      </c>
      <c r="BL1411" s="14">
        <v>1.4868870967741901</v>
      </c>
      <c r="BM1411" s="14">
        <v>1.11816071428571</v>
      </c>
      <c r="BN1411" s="14">
        <v>1.87025806451612</v>
      </c>
      <c r="BO1411" s="14">
        <v>9.2572333333333301</v>
      </c>
      <c r="BP1411" s="14">
        <v>17.529677419354801</v>
      </c>
      <c r="BQ1411" s="14">
        <v>18.8258333333333</v>
      </c>
      <c r="BR1411" s="14">
        <v>17.180967741935401</v>
      </c>
      <c r="BS1411" s="14">
        <v>22.035483870967699</v>
      </c>
      <c r="BT1411" s="14">
        <v>22.099999999999898</v>
      </c>
      <c r="BU1411" s="14">
        <v>13.343161290322501</v>
      </c>
      <c r="BV1411" s="14">
        <v>3.9639166666666599</v>
      </c>
      <c r="BW1411" s="14">
        <v>1.9270645161290301</v>
      </c>
      <c r="BX1411" s="14">
        <v>1.47925806451612</v>
      </c>
      <c r="BY1411" s="14">
        <v>1.3677142857142801</v>
      </c>
      <c r="BZ1411" s="14">
        <v>6.0320483870967703</v>
      </c>
      <c r="CA1411" s="14">
        <v>18.329833333333301</v>
      </c>
      <c r="CB1411" s="14">
        <v>16.8133870967742</v>
      </c>
      <c r="CC1411" s="14">
        <v>16.252666666666599</v>
      </c>
      <c r="CD1411" s="14">
        <v>25.332741935483799</v>
      </c>
      <c r="CE1411" s="14">
        <v>44.809032258064498</v>
      </c>
      <c r="CF1411" s="14">
        <v>41.646666666666597</v>
      </c>
      <c r="CG1411" s="14">
        <v>15.3415806451612</v>
      </c>
      <c r="CH1411" s="14">
        <v>3.8689499999999999</v>
      </c>
      <c r="CI1411" s="14">
        <v>2.4943548387096701</v>
      </c>
      <c r="CJ1411" s="14">
        <v>2.2660322580645098</v>
      </c>
      <c r="CK1411" s="14">
        <v>1.96435714285714</v>
      </c>
      <c r="CL1411" s="14">
        <v>2.6515483870967702</v>
      </c>
      <c r="CM1411" s="14">
        <v>10.4444999999999</v>
      </c>
      <c r="CN1411" s="14">
        <v>13.900161290322499</v>
      </c>
      <c r="CO1411" s="14">
        <v>14.008333333333301</v>
      </c>
      <c r="CP1411" s="14">
        <v>34.846129032257998</v>
      </c>
      <c r="CQ1411" s="14">
        <v>66.5424193548387</v>
      </c>
      <c r="CR1411" s="14">
        <v>48.498333333333299</v>
      </c>
      <c r="CS1411" s="14">
        <v>18.064032258064501</v>
      </c>
      <c r="CT1411" s="14">
        <v>7.7166166666666598</v>
      </c>
      <c r="CU1411" s="14">
        <v>5.2244999999999999</v>
      </c>
      <c r="CV1411" s="14">
        <v>5.0424516129032204</v>
      </c>
      <c r="CW1411" s="14">
        <v>5.0169655172413696</v>
      </c>
      <c r="CX1411" s="14">
        <v>4.0329354838709603</v>
      </c>
      <c r="CY1411" s="14">
        <v>14.6221333333333</v>
      </c>
      <c r="CZ1411" s="14">
        <v>33.740806451612897</v>
      </c>
      <c r="DA1411" s="14">
        <v>44.812833333333302</v>
      </c>
      <c r="DB1411" s="14">
        <v>55.296774193548302</v>
      </c>
      <c r="DC1411" s="14">
        <v>105.522580645161</v>
      </c>
      <c r="DD1411" s="14">
        <v>100.31383333333299</v>
      </c>
      <c r="DE1411" s="14">
        <v>39.146935483870898</v>
      </c>
      <c r="DF1411" s="14">
        <v>19.1619999999999</v>
      </c>
      <c r="DG1411" s="14">
        <v>10.7863387096774</v>
      </c>
      <c r="DH1411" s="14">
        <v>4.2788387096774096</v>
      </c>
      <c r="DI1411" s="14">
        <v>2.7364464285714201</v>
      </c>
      <c r="DJ1411" s="14">
        <v>3.82258064516129</v>
      </c>
      <c r="DK1411" s="14">
        <v>15.2573333333333</v>
      </c>
      <c r="DL1411" s="14">
        <v>27.374838709677402</v>
      </c>
      <c r="DM1411" s="14">
        <v>25.5274999999999</v>
      </c>
      <c r="DN1411" s="14">
        <v>72.793225806451602</v>
      </c>
      <c r="DO1411" s="14">
        <v>98.095322580645103</v>
      </c>
      <c r="DP1411" s="14">
        <v>87.902333333333303</v>
      </c>
      <c r="DQ1411" s="14">
        <v>35.468548387096703</v>
      </c>
      <c r="DR1411" s="14">
        <v>6.4492833333333301</v>
      </c>
      <c r="DS1411" s="15">
        <v>3.3977333333333299</v>
      </c>
    </row>
    <row r="1412" spans="1:123" x14ac:dyDescent="0.25">
      <c r="A1412" s="16" t="s">
        <v>27</v>
      </c>
      <c r="B1412" s="17">
        <v>28</v>
      </c>
      <c r="C1412" s="13" t="str">
        <f t="shared" si="25"/>
        <v>BB_L_16_GW_GW_SA_Low_GW_GQ_48_005_28</v>
      </c>
      <c r="D1412" s="18">
        <v>10</v>
      </c>
      <c r="E1412" s="18">
        <v>10</v>
      </c>
      <c r="F1412" s="18">
        <v>10</v>
      </c>
      <c r="G1412" s="18">
        <v>10</v>
      </c>
      <c r="H1412" s="18">
        <v>10.322419354838701</v>
      </c>
      <c r="I1412" s="18">
        <v>72.646666666666604</v>
      </c>
      <c r="J1412" s="18">
        <v>471.21451612903201</v>
      </c>
      <c r="K1412" s="18">
        <v>866.50645161290299</v>
      </c>
      <c r="L1412" s="18">
        <v>1135.1500000000001</v>
      </c>
      <c r="M1412" s="18">
        <v>547.70161290322596</v>
      </c>
      <c r="N1412" s="18">
        <v>134.71533333333301</v>
      </c>
      <c r="O1412" s="18">
        <v>58.575645161290304</v>
      </c>
      <c r="P1412" s="18">
        <v>28.9841935483871</v>
      </c>
      <c r="Q1412" s="18">
        <v>16.842857142857099</v>
      </c>
      <c r="R1412" s="18">
        <v>34.113225806451602</v>
      </c>
      <c r="S1412" s="18">
        <v>204.648666666666</v>
      </c>
      <c r="T1412" s="18">
        <v>419.27096774193501</v>
      </c>
      <c r="U1412" s="18">
        <v>568.81333333333305</v>
      </c>
      <c r="V1412" s="18">
        <v>882.95645161290304</v>
      </c>
      <c r="W1412" s="18">
        <v>827.82741935483796</v>
      </c>
      <c r="X1412" s="18">
        <v>1116.36666666666</v>
      </c>
      <c r="Y1412" s="18">
        <v>648.43870967741896</v>
      </c>
      <c r="Z1412" s="18">
        <v>157.76083333333301</v>
      </c>
      <c r="AA1412" s="18">
        <v>50.831774193548299</v>
      </c>
      <c r="AB1412" s="18">
        <v>25.622096774193501</v>
      </c>
      <c r="AC1412" s="18">
        <v>17.494464285714201</v>
      </c>
      <c r="AD1412" s="18">
        <v>14.246451612903201</v>
      </c>
      <c r="AE1412" s="18">
        <v>84.537499999999994</v>
      </c>
      <c r="AF1412" s="18">
        <v>364.4</v>
      </c>
      <c r="AG1412" s="18">
        <v>451.005</v>
      </c>
      <c r="AH1412" s="18">
        <v>696.86612903225796</v>
      </c>
      <c r="AI1412" s="18">
        <v>1056.5516129032201</v>
      </c>
      <c r="AJ1412" s="18">
        <v>1237.3333333333301</v>
      </c>
      <c r="AK1412" s="18">
        <v>963.86774193548297</v>
      </c>
      <c r="AL1412" s="18">
        <v>329.94333333333299</v>
      </c>
      <c r="AM1412" s="18">
        <v>89.509677419354801</v>
      </c>
      <c r="AN1412" s="18">
        <v>35.977903225806401</v>
      </c>
      <c r="AO1412" s="18">
        <v>22.747142857142801</v>
      </c>
      <c r="AP1412" s="18">
        <v>18.384354838709601</v>
      </c>
      <c r="AQ1412" s="18">
        <v>51.501833333333302</v>
      </c>
      <c r="AR1412" s="18">
        <v>153.66161290322501</v>
      </c>
      <c r="AS1412" s="18">
        <v>194.456666666666</v>
      </c>
      <c r="AT1412" s="18">
        <v>145.783870967741</v>
      </c>
      <c r="AU1412" s="18">
        <v>376.18064516128999</v>
      </c>
      <c r="AV1412" s="18">
        <v>904.43666666666604</v>
      </c>
      <c r="AW1412" s="18">
        <v>786.527419354838</v>
      </c>
      <c r="AX1412" s="18">
        <v>227.47766666666601</v>
      </c>
      <c r="AY1412" s="18">
        <v>51.561290322580597</v>
      </c>
      <c r="AZ1412" s="18">
        <v>26.561451612903198</v>
      </c>
      <c r="BA1412" s="18">
        <v>33.7541379310344</v>
      </c>
      <c r="BB1412" s="18">
        <v>423.39</v>
      </c>
      <c r="BC1412" s="18">
        <v>1438.75</v>
      </c>
      <c r="BD1412" s="18">
        <v>1455.2806451612901</v>
      </c>
      <c r="BE1412" s="18">
        <v>686.55166666666605</v>
      </c>
      <c r="BF1412" s="18">
        <v>822.51774193548397</v>
      </c>
      <c r="BG1412" s="18">
        <v>1206.72580645161</v>
      </c>
      <c r="BH1412" s="18">
        <v>1099.76833333333</v>
      </c>
      <c r="BI1412" s="18">
        <v>516.19193548387</v>
      </c>
      <c r="BJ1412" s="18">
        <v>147.982333333333</v>
      </c>
      <c r="BK1412" s="18">
        <v>61.016129032258</v>
      </c>
      <c r="BL1412" s="18">
        <v>28.6614516129032</v>
      </c>
      <c r="BM1412" s="18">
        <v>20.042321428571402</v>
      </c>
      <c r="BN1412" s="18">
        <v>20.993870967741898</v>
      </c>
      <c r="BO1412" s="18">
        <v>138.949166666666</v>
      </c>
      <c r="BP1412" s="18">
        <v>550.56935483870905</v>
      </c>
      <c r="BQ1412" s="18">
        <v>824.486666666666</v>
      </c>
      <c r="BR1412" s="18">
        <v>829.21612903225798</v>
      </c>
      <c r="BS1412" s="18">
        <v>860.81612903225698</v>
      </c>
      <c r="BT1412" s="18">
        <v>974.29</v>
      </c>
      <c r="BU1412" s="18">
        <v>726.11612903225796</v>
      </c>
      <c r="BV1412" s="18">
        <v>302.25166666666598</v>
      </c>
      <c r="BW1412" s="18">
        <v>88.289677419354803</v>
      </c>
      <c r="BX1412" s="18">
        <v>40.759677419354801</v>
      </c>
      <c r="BY1412" s="18">
        <v>28.765892857142799</v>
      </c>
      <c r="BZ1412" s="18">
        <v>67.536451612903207</v>
      </c>
      <c r="CA1412" s="18">
        <v>443.10833333333301</v>
      </c>
      <c r="CB1412" s="18">
        <v>826.44354838709603</v>
      </c>
      <c r="CC1412" s="18">
        <v>742.53833333333296</v>
      </c>
      <c r="CD1412" s="18">
        <v>830.16451612903199</v>
      </c>
      <c r="CE1412" s="18">
        <v>1207.0935483870901</v>
      </c>
      <c r="CF1412" s="18">
        <v>1517.95</v>
      </c>
      <c r="CG1412" s="18">
        <v>914.22096774193506</v>
      </c>
      <c r="CH1412" s="18">
        <v>263.20666666666602</v>
      </c>
      <c r="CI1412" s="18">
        <v>76.702419354838597</v>
      </c>
      <c r="CJ1412" s="18">
        <v>40.130806451612898</v>
      </c>
      <c r="CK1412" s="18">
        <v>29.5108928571428</v>
      </c>
      <c r="CL1412" s="18">
        <v>31.881129032257999</v>
      </c>
      <c r="CM1412" s="18">
        <v>190.98916666666599</v>
      </c>
      <c r="CN1412" s="18">
        <v>568.869354838709</v>
      </c>
      <c r="CO1412" s="18">
        <v>601.70666666666602</v>
      </c>
      <c r="CP1412" s="18">
        <v>754.14193548387095</v>
      </c>
      <c r="CQ1412" s="18">
        <v>1432.5967741935401</v>
      </c>
      <c r="CR1412" s="18">
        <v>1599.6</v>
      </c>
      <c r="CS1412" s="18">
        <v>785.69677419354798</v>
      </c>
      <c r="CT1412" s="18">
        <v>229.185</v>
      </c>
      <c r="CU1412" s="18">
        <v>82.879032258064498</v>
      </c>
      <c r="CV1412" s="18">
        <v>40.449354838709603</v>
      </c>
      <c r="CW1412" s="18">
        <v>36.920689655172403</v>
      </c>
      <c r="CX1412" s="18">
        <v>39.574354838709603</v>
      </c>
      <c r="CY1412" s="18">
        <v>173.36183333333301</v>
      </c>
      <c r="CZ1412" s="18">
        <v>776.93709677419304</v>
      </c>
      <c r="DA1412" s="18">
        <v>1237.8</v>
      </c>
      <c r="DB1412" s="18">
        <v>1351.4193548387</v>
      </c>
      <c r="DC1412" s="18">
        <v>1555.1774193548299</v>
      </c>
      <c r="DD1412" s="18">
        <v>1856.63333333333</v>
      </c>
      <c r="DE1412" s="18">
        <v>1041.9838709677399</v>
      </c>
      <c r="DF1412" s="18">
        <v>253.421666666666</v>
      </c>
      <c r="DG1412" s="18">
        <v>95.021935483870905</v>
      </c>
      <c r="DH1412" s="18">
        <v>63.284032258064499</v>
      </c>
      <c r="DI1412" s="18">
        <v>41.480535714285701</v>
      </c>
      <c r="DJ1412" s="18">
        <v>39.910161290322499</v>
      </c>
      <c r="DK1412" s="18">
        <v>215.915333333333</v>
      </c>
      <c r="DL1412" s="18">
        <v>808.14677419354803</v>
      </c>
      <c r="DM1412" s="18">
        <v>876.96333333333303</v>
      </c>
      <c r="DN1412" s="18">
        <v>1055.8370967741901</v>
      </c>
      <c r="DO1412" s="18">
        <v>1858.03225806451</v>
      </c>
      <c r="DP1412" s="18">
        <v>1979.11666666666</v>
      </c>
      <c r="DQ1412" s="18">
        <v>1302.87258064516</v>
      </c>
      <c r="DR1412" s="18">
        <v>379.93999999999897</v>
      </c>
      <c r="DS1412" s="19">
        <v>105.58399999999899</v>
      </c>
    </row>
    <row r="1413" spans="1:123" x14ac:dyDescent="0.25">
      <c r="A1413" s="12" t="s">
        <v>27</v>
      </c>
      <c r="B1413" s="13">
        <v>29</v>
      </c>
      <c r="C1413" s="13" t="str">
        <f t="shared" si="25"/>
        <v>BB_L_16_GW_GW_SA_Low_GW_GQ_48_005_29</v>
      </c>
      <c r="D1413" s="14">
        <v>10</v>
      </c>
      <c r="E1413" s="14">
        <v>10</v>
      </c>
      <c r="F1413" s="14">
        <v>10</v>
      </c>
      <c r="G1413" s="14">
        <v>10</v>
      </c>
      <c r="H1413" s="14">
        <v>10.1533870967741</v>
      </c>
      <c r="I1413" s="14">
        <v>36.798333333333296</v>
      </c>
      <c r="J1413" s="14">
        <v>199.61145161290301</v>
      </c>
      <c r="K1413" s="14">
        <v>369.61612903225802</v>
      </c>
      <c r="L1413" s="14">
        <v>531.27</v>
      </c>
      <c r="M1413" s="14">
        <v>273.816129032258</v>
      </c>
      <c r="N1413" s="14">
        <v>85.534833333333296</v>
      </c>
      <c r="O1413" s="14">
        <v>39.785806451612899</v>
      </c>
      <c r="P1413" s="14">
        <v>17.349193548386999</v>
      </c>
      <c r="Q1413" s="14">
        <v>11.60375</v>
      </c>
      <c r="R1413" s="14">
        <v>19.701935483870901</v>
      </c>
      <c r="S1413" s="14">
        <v>84.317999999999998</v>
      </c>
      <c r="T1413" s="14">
        <v>150.75322580645101</v>
      </c>
      <c r="U1413" s="14">
        <v>202.69833333333301</v>
      </c>
      <c r="V1413" s="14">
        <v>314.803225806451</v>
      </c>
      <c r="W1413" s="14">
        <v>283.06774193548301</v>
      </c>
      <c r="X1413" s="14">
        <v>431.75833333333298</v>
      </c>
      <c r="Y1413" s="14">
        <v>225.98612903225799</v>
      </c>
      <c r="Z1413" s="14">
        <v>47.845500000000001</v>
      </c>
      <c r="AA1413" s="14">
        <v>16.570161290322499</v>
      </c>
      <c r="AB1413" s="14">
        <v>9.1040645161290303</v>
      </c>
      <c r="AC1413" s="14">
        <v>6.7163035714285702</v>
      </c>
      <c r="AD1413" s="14">
        <v>5.2768870967741899</v>
      </c>
      <c r="AE1413" s="14">
        <v>34.195900000000002</v>
      </c>
      <c r="AF1413" s="14">
        <v>132.44225806451601</v>
      </c>
      <c r="AG1413" s="14">
        <v>148.465</v>
      </c>
      <c r="AH1413" s="14">
        <v>256.53225806451599</v>
      </c>
      <c r="AI1413" s="14">
        <v>379.55806451612898</v>
      </c>
      <c r="AJ1413" s="14">
        <v>447.44666666666598</v>
      </c>
      <c r="AK1413" s="14">
        <v>324.099999999999</v>
      </c>
      <c r="AL1413" s="14">
        <v>90.325333333333305</v>
      </c>
      <c r="AM1413" s="14">
        <v>21.1620967741935</v>
      </c>
      <c r="AN1413" s="14">
        <v>8.9179032258064499</v>
      </c>
      <c r="AO1413" s="14">
        <v>6.4088392857142802</v>
      </c>
      <c r="AP1413" s="14">
        <v>5.5646129032258003</v>
      </c>
      <c r="AQ1413" s="14">
        <v>18.373650000000001</v>
      </c>
      <c r="AR1413" s="14">
        <v>51.267258064516099</v>
      </c>
      <c r="AS1413" s="14">
        <v>58.176000000000002</v>
      </c>
      <c r="AT1413" s="14">
        <v>43.327419354838703</v>
      </c>
      <c r="AU1413" s="14">
        <v>142.84048387096701</v>
      </c>
      <c r="AV1413" s="14">
        <v>343.72500000000002</v>
      </c>
      <c r="AW1413" s="14">
        <v>283.42258064516102</v>
      </c>
      <c r="AX1413" s="14">
        <v>64.405833333333305</v>
      </c>
      <c r="AY1413" s="14">
        <v>12.9499032258064</v>
      </c>
      <c r="AZ1413" s="14">
        <v>8.2343225806451592</v>
      </c>
      <c r="BA1413" s="14">
        <v>15.757689655172401</v>
      </c>
      <c r="BB1413" s="14">
        <v>215.79629032258001</v>
      </c>
      <c r="BC1413" s="14">
        <v>654.91333333333296</v>
      </c>
      <c r="BD1413" s="14">
        <v>548.60483870967698</v>
      </c>
      <c r="BE1413" s="14">
        <v>213.27833333333299</v>
      </c>
      <c r="BF1413" s="14">
        <v>326.31129032258002</v>
      </c>
      <c r="BG1413" s="14">
        <v>488.767741935483</v>
      </c>
      <c r="BH1413" s="14">
        <v>464.94666666666598</v>
      </c>
      <c r="BI1413" s="14">
        <v>235.545161290322</v>
      </c>
      <c r="BJ1413" s="14">
        <v>77.423500000000004</v>
      </c>
      <c r="BK1413" s="14">
        <v>29.676935483870899</v>
      </c>
      <c r="BL1413" s="14">
        <v>11.4498548387096</v>
      </c>
      <c r="BM1413" s="14">
        <v>7.7770714285714204</v>
      </c>
      <c r="BN1413" s="14">
        <v>8.6569838709677391</v>
      </c>
      <c r="BO1413" s="14">
        <v>58.343166666666598</v>
      </c>
      <c r="BP1413" s="14">
        <v>208.52903225806401</v>
      </c>
      <c r="BQ1413" s="14">
        <v>287.68</v>
      </c>
      <c r="BR1413" s="14">
        <v>274.283870967741</v>
      </c>
      <c r="BS1413" s="14">
        <v>290.23387096774098</v>
      </c>
      <c r="BT1413" s="14">
        <v>331.36666666666599</v>
      </c>
      <c r="BU1413" s="14">
        <v>238.26290322580601</v>
      </c>
      <c r="BV1413" s="14">
        <v>90.057666666666606</v>
      </c>
      <c r="BW1413" s="14">
        <v>23.316612903225799</v>
      </c>
      <c r="BX1413" s="14">
        <v>12.723064516129</v>
      </c>
      <c r="BY1413" s="14">
        <v>9.7033749999999994</v>
      </c>
      <c r="BZ1413" s="14">
        <v>28.242032258064501</v>
      </c>
      <c r="CA1413" s="14">
        <v>176.53266666666599</v>
      </c>
      <c r="CB1413" s="14">
        <v>291.31451612903197</v>
      </c>
      <c r="CC1413" s="14">
        <v>245.00333333333299</v>
      </c>
      <c r="CD1413" s="14">
        <v>293.82419354838697</v>
      </c>
      <c r="CE1413" s="14">
        <v>456.66290322580602</v>
      </c>
      <c r="CF1413" s="14">
        <v>570.59333333333302</v>
      </c>
      <c r="CG1413" s="14">
        <v>312.7</v>
      </c>
      <c r="CH1413" s="14">
        <v>76.687833333333302</v>
      </c>
      <c r="CI1413" s="14">
        <v>22.428870967741901</v>
      </c>
      <c r="CJ1413" s="14">
        <v>14.535483870967701</v>
      </c>
      <c r="CK1413" s="14">
        <v>11.8903571428571</v>
      </c>
      <c r="CL1413" s="14">
        <v>13.4667741935483</v>
      </c>
      <c r="CM1413" s="14">
        <v>78.144833333333295</v>
      </c>
      <c r="CN1413" s="14">
        <v>210.683870967741</v>
      </c>
      <c r="CO1413" s="14">
        <v>205.34333333333299</v>
      </c>
      <c r="CP1413" s="14">
        <v>295.28548387096703</v>
      </c>
      <c r="CQ1413" s="14">
        <v>609.94999999999902</v>
      </c>
      <c r="CR1413" s="14">
        <v>698.86500000000001</v>
      </c>
      <c r="CS1413" s="14">
        <v>318.787096774193</v>
      </c>
      <c r="CT1413" s="14">
        <v>89.080666666666602</v>
      </c>
      <c r="CU1413" s="14">
        <v>34.754838709677401</v>
      </c>
      <c r="CV1413" s="14">
        <v>19.277580645161201</v>
      </c>
      <c r="CW1413" s="14">
        <v>20.525862068965498</v>
      </c>
      <c r="CX1413" s="14">
        <v>21.506935483870901</v>
      </c>
      <c r="CY1413" s="14">
        <v>81.591166666666595</v>
      </c>
      <c r="CZ1413" s="14">
        <v>331.97741935483799</v>
      </c>
      <c r="DA1413" s="14">
        <v>507.93666666666599</v>
      </c>
      <c r="DB1413" s="14">
        <v>594.39677419354803</v>
      </c>
      <c r="DC1413" s="14">
        <v>766.64516129032199</v>
      </c>
      <c r="DD1413" s="14">
        <v>950.12499999999898</v>
      </c>
      <c r="DE1413" s="14">
        <v>479.23709677419299</v>
      </c>
      <c r="DF1413" s="14">
        <v>111.480666666666</v>
      </c>
      <c r="DG1413" s="14">
        <v>54.350806451612897</v>
      </c>
      <c r="DH1413" s="14">
        <v>31.898709677419301</v>
      </c>
      <c r="DI1413" s="14">
        <v>17.737500000000001</v>
      </c>
      <c r="DJ1413" s="14">
        <v>17.817903225806401</v>
      </c>
      <c r="DK1413" s="14">
        <v>94.1398333333333</v>
      </c>
      <c r="DL1413" s="14">
        <v>331.00967741935398</v>
      </c>
      <c r="DM1413" s="14">
        <v>325.77333333333303</v>
      </c>
      <c r="DN1413" s="14">
        <v>469.119354838709</v>
      </c>
      <c r="DO1413" s="14">
        <v>854.55483870967703</v>
      </c>
      <c r="DP1413" s="14">
        <v>862.67666666666605</v>
      </c>
      <c r="DQ1413" s="14">
        <v>531.92903225806401</v>
      </c>
      <c r="DR1413" s="14">
        <v>123.6405</v>
      </c>
      <c r="DS1413" s="15">
        <v>31.5773333333333</v>
      </c>
    </row>
    <row r="1414" spans="1:123" x14ac:dyDescent="0.25">
      <c r="A1414" s="16" t="s">
        <v>27</v>
      </c>
      <c r="B1414" s="17">
        <v>30</v>
      </c>
      <c r="C1414" s="13" t="str">
        <f t="shared" ref="C1414:C1477" si="26">A1414&amp;"_"&amp;B1414</f>
        <v>BB_L_16_GW_GW_SA_Low_GW_GQ_48_005_30</v>
      </c>
      <c r="D1414" s="18">
        <v>10</v>
      </c>
      <c r="E1414" s="18">
        <v>10</v>
      </c>
      <c r="F1414" s="18">
        <v>10</v>
      </c>
      <c r="G1414" s="18">
        <v>10</v>
      </c>
      <c r="H1414" s="18">
        <v>10.0106451612903</v>
      </c>
      <c r="I1414" s="18">
        <v>12.198499999999999</v>
      </c>
      <c r="J1414" s="18">
        <v>27.2577419354838</v>
      </c>
      <c r="K1414" s="18">
        <v>48.008387096774101</v>
      </c>
      <c r="L1414" s="18">
        <v>88.071166666666599</v>
      </c>
      <c r="M1414" s="18">
        <v>73.5066129032258</v>
      </c>
      <c r="N1414" s="18">
        <v>38.435666666666599</v>
      </c>
      <c r="O1414" s="18">
        <v>20.121451612903201</v>
      </c>
      <c r="P1414" s="18">
        <v>11.6412903225806</v>
      </c>
      <c r="Q1414" s="18">
        <v>10.1780357142857</v>
      </c>
      <c r="R1414" s="18">
        <v>10.803709677419301</v>
      </c>
      <c r="S1414" s="18">
        <v>16.481833333333299</v>
      </c>
      <c r="T1414" s="18">
        <v>21.875806451612899</v>
      </c>
      <c r="U1414" s="18">
        <v>24.558999999999902</v>
      </c>
      <c r="V1414" s="18">
        <v>33.457741935483803</v>
      </c>
      <c r="W1414" s="18">
        <v>27.722419354838699</v>
      </c>
      <c r="X1414" s="18">
        <v>48.071999999999903</v>
      </c>
      <c r="Y1414" s="18">
        <v>28.473387096774101</v>
      </c>
      <c r="Z1414" s="18">
        <v>6.8783500000000002</v>
      </c>
      <c r="AA1414" s="18">
        <v>2.4538225806451601</v>
      </c>
      <c r="AB1414" s="18">
        <v>1.43474193548387</v>
      </c>
      <c r="AC1414" s="18">
        <v>1.1200767857142799</v>
      </c>
      <c r="AD1414" s="18">
        <v>0.68760161290322597</v>
      </c>
      <c r="AE1414" s="18">
        <v>2.95769666666666</v>
      </c>
      <c r="AF1414" s="18">
        <v>11.818870967741899</v>
      </c>
      <c r="AG1414" s="18">
        <v>12.986499999999999</v>
      </c>
      <c r="AH1414" s="18">
        <v>24.441290322580599</v>
      </c>
      <c r="AI1414" s="18">
        <v>38.159999999999997</v>
      </c>
      <c r="AJ1414" s="18">
        <v>47.222499999999997</v>
      </c>
      <c r="AK1414" s="18">
        <v>37.068387096774103</v>
      </c>
      <c r="AL1414" s="18">
        <v>10.7672166666666</v>
      </c>
      <c r="AM1414" s="18">
        <v>2.3948870967741902</v>
      </c>
      <c r="AN1414" s="18">
        <v>1.0257161290322501</v>
      </c>
      <c r="AO1414" s="18">
        <v>0.83561607142857097</v>
      </c>
      <c r="AP1414" s="18">
        <v>0.69659193548387</v>
      </c>
      <c r="AQ1414" s="18">
        <v>1.66668833333333</v>
      </c>
      <c r="AR1414" s="18">
        <v>4.3684032258064498</v>
      </c>
      <c r="AS1414" s="18">
        <v>4.8538999999999897</v>
      </c>
      <c r="AT1414" s="18">
        <v>3.5433870967741901</v>
      </c>
      <c r="AU1414" s="18">
        <v>13.258725806451601</v>
      </c>
      <c r="AV1414" s="18">
        <v>37.569499999999998</v>
      </c>
      <c r="AW1414" s="18">
        <v>36.997096774193501</v>
      </c>
      <c r="AX1414" s="18">
        <v>8.40369999999999</v>
      </c>
      <c r="AY1414" s="18">
        <v>1.6227419354838699</v>
      </c>
      <c r="AZ1414" s="18">
        <v>1.1586612903225799</v>
      </c>
      <c r="BA1414" s="18">
        <v>1.9852758620689599</v>
      </c>
      <c r="BB1414" s="18">
        <v>27.070064516129001</v>
      </c>
      <c r="BC1414" s="18">
        <v>89.449999999999903</v>
      </c>
      <c r="BD1414" s="18">
        <v>69.1877419354838</v>
      </c>
      <c r="BE1414" s="18">
        <v>19.4516666666666</v>
      </c>
      <c r="BF1414" s="18">
        <v>31.783709677419299</v>
      </c>
      <c r="BG1414" s="18">
        <v>53.945322580645097</v>
      </c>
      <c r="BH1414" s="18">
        <v>63.2261666666666</v>
      </c>
      <c r="BI1414" s="18">
        <v>49.046129032258001</v>
      </c>
      <c r="BJ1414" s="18">
        <v>22.153500000000001</v>
      </c>
      <c r="BK1414" s="18">
        <v>7.6565322580645097</v>
      </c>
      <c r="BL1414" s="18">
        <v>2.4497096774193499</v>
      </c>
      <c r="BM1414" s="18">
        <v>1.53992857142857</v>
      </c>
      <c r="BN1414" s="18">
        <v>1.4468064516129</v>
      </c>
      <c r="BO1414" s="18">
        <v>5.81595</v>
      </c>
      <c r="BP1414" s="18">
        <v>20.189193548387099</v>
      </c>
      <c r="BQ1414" s="18">
        <v>27.667166666666599</v>
      </c>
      <c r="BR1414" s="18">
        <v>26.1169354838709</v>
      </c>
      <c r="BS1414" s="18">
        <v>27.763064516128999</v>
      </c>
      <c r="BT1414" s="18">
        <v>33.420833333333299</v>
      </c>
      <c r="BU1414" s="18">
        <v>26.656290322580599</v>
      </c>
      <c r="BV1414" s="18">
        <v>11.358699999999899</v>
      </c>
      <c r="BW1414" s="18">
        <v>3.23925806451612</v>
      </c>
      <c r="BX1414" s="18">
        <v>2.1178387096774101</v>
      </c>
      <c r="BY1414" s="18">
        <v>1.64292857142857</v>
      </c>
      <c r="BZ1414" s="18">
        <v>3.18075806451612</v>
      </c>
      <c r="CA1414" s="18">
        <v>17.374049999999901</v>
      </c>
      <c r="CB1414" s="18">
        <v>28.284516129032198</v>
      </c>
      <c r="CC1414" s="18">
        <v>22.5683333333333</v>
      </c>
      <c r="CD1414" s="18">
        <v>28.379516129032201</v>
      </c>
      <c r="CE1414" s="18">
        <v>48.635806451612901</v>
      </c>
      <c r="CF1414" s="18">
        <v>67.1516666666666</v>
      </c>
      <c r="CG1414" s="18">
        <v>39.7643548387096</v>
      </c>
      <c r="CH1414" s="18">
        <v>10.6271</v>
      </c>
      <c r="CI1414" s="18">
        <v>3.5746935483870899</v>
      </c>
      <c r="CJ1414" s="18">
        <v>2.8700483870967699</v>
      </c>
      <c r="CK1414" s="18">
        <v>2.5411250000000001</v>
      </c>
      <c r="CL1414" s="18">
        <v>2.3628709677419302</v>
      </c>
      <c r="CM1414" s="18">
        <v>7.8528999999999902</v>
      </c>
      <c r="CN1414" s="18">
        <v>20.115645161290299</v>
      </c>
      <c r="CO1414" s="18">
        <v>19.036000000000001</v>
      </c>
      <c r="CP1414" s="18">
        <v>29.934193548387</v>
      </c>
      <c r="CQ1414" s="18">
        <v>73.3666129032258</v>
      </c>
      <c r="CR1414" s="18">
        <v>89.284833333333296</v>
      </c>
      <c r="CS1414" s="18">
        <v>42.834032258064497</v>
      </c>
      <c r="CT1414" s="18">
        <v>14.965299999999999</v>
      </c>
      <c r="CU1414" s="18">
        <v>7.3755806451612802</v>
      </c>
      <c r="CV1414" s="18">
        <v>5.5963870967741904</v>
      </c>
      <c r="CW1414" s="18">
        <v>5.8756724137931</v>
      </c>
      <c r="CX1414" s="18">
        <v>5.1155161290322502</v>
      </c>
      <c r="CY1414" s="18">
        <v>9.42536666666666</v>
      </c>
      <c r="CZ1414" s="18">
        <v>35.6877419354838</v>
      </c>
      <c r="DA1414" s="18">
        <v>56.514166666666597</v>
      </c>
      <c r="DB1414" s="18">
        <v>69.318064516128999</v>
      </c>
      <c r="DC1414" s="18">
        <v>101.054516129032</v>
      </c>
      <c r="DD1414" s="18">
        <v>150.52666666666599</v>
      </c>
      <c r="DE1414" s="18">
        <v>88.601774193548394</v>
      </c>
      <c r="DF1414" s="18">
        <v>30.512833333333301</v>
      </c>
      <c r="DG1414" s="18">
        <v>17.497096774193501</v>
      </c>
      <c r="DH1414" s="18">
        <v>8.30388709677419</v>
      </c>
      <c r="DI1414" s="18">
        <v>3.9466964285714199</v>
      </c>
      <c r="DJ1414" s="18">
        <v>3.38483870967741</v>
      </c>
      <c r="DK1414" s="18">
        <v>10.355466666666601</v>
      </c>
      <c r="DL1414" s="18">
        <v>34.784193548387101</v>
      </c>
      <c r="DM1414" s="18">
        <v>34.596166666666598</v>
      </c>
      <c r="DN1414" s="18">
        <v>57.5346774193548</v>
      </c>
      <c r="DO1414" s="18">
        <v>120.84</v>
      </c>
      <c r="DP1414" s="18">
        <v>125.746666666666</v>
      </c>
      <c r="DQ1414" s="18">
        <v>85.374838709677405</v>
      </c>
      <c r="DR1414" s="18">
        <v>20.724433333333302</v>
      </c>
      <c r="DS1414" s="19">
        <v>5.4585333333333299</v>
      </c>
    </row>
    <row r="1415" spans="1:123" x14ac:dyDescent="0.25">
      <c r="A1415" s="12" t="s">
        <v>62</v>
      </c>
      <c r="B1415" s="13">
        <v>1</v>
      </c>
      <c r="C1415" s="13" t="str">
        <f t="shared" si="26"/>
        <v>BB_L_16_GW_GW_SA_Low_GW_GQ_48_020_1</v>
      </c>
      <c r="D1415" s="14">
        <v>10.1127419354838</v>
      </c>
      <c r="E1415" s="14">
        <v>14.506206896551699</v>
      </c>
      <c r="F1415" s="14">
        <v>19.2072580645161</v>
      </c>
      <c r="G1415" s="14">
        <v>38.4628333333333</v>
      </c>
      <c r="H1415" s="14">
        <v>63.657741935483799</v>
      </c>
      <c r="I1415" s="14">
        <v>18.5573333333333</v>
      </c>
      <c r="J1415" s="14">
        <v>10.591451612903199</v>
      </c>
      <c r="K1415" s="14">
        <v>7.7129354838709601</v>
      </c>
      <c r="L1415" s="14">
        <v>0.39268833333333297</v>
      </c>
      <c r="M1415" s="14">
        <v>8.0446935483870899E-2</v>
      </c>
      <c r="N1415" s="14">
        <v>4.7552283333333296</v>
      </c>
      <c r="O1415" s="14">
        <v>4.7141774193548303</v>
      </c>
      <c r="P1415" s="14">
        <v>3.5254999999999899</v>
      </c>
      <c r="Q1415" s="14">
        <v>28.054964285714199</v>
      </c>
      <c r="R1415" s="14">
        <v>4.6658225806451599</v>
      </c>
      <c r="S1415" s="14">
        <v>23.533383333333301</v>
      </c>
      <c r="T1415" s="14">
        <v>13.544951612903199</v>
      </c>
      <c r="U1415" s="14">
        <v>5.7262833333333303</v>
      </c>
      <c r="V1415" s="14">
        <v>1.33573387096774</v>
      </c>
      <c r="W1415" s="14">
        <v>2.1533193548387102</v>
      </c>
      <c r="X1415" s="14">
        <v>1.1062716666666601</v>
      </c>
      <c r="Y1415" s="14">
        <v>0.67926935483870898</v>
      </c>
      <c r="Z1415" s="14">
        <v>2.0632533333333298</v>
      </c>
      <c r="AA1415" s="14">
        <v>7.7171774193548304</v>
      </c>
      <c r="AB1415" s="14">
        <v>4.5137903225806397</v>
      </c>
      <c r="AC1415" s="14">
        <v>16.615071428571401</v>
      </c>
      <c r="AD1415" s="14">
        <v>12.801516129032199</v>
      </c>
      <c r="AE1415" s="14">
        <v>23.529066666666601</v>
      </c>
      <c r="AF1415" s="14">
        <v>16.701419354838698</v>
      </c>
      <c r="AG1415" s="14">
        <v>8.0589333333333304</v>
      </c>
      <c r="AH1415" s="14">
        <v>1.71469354838709</v>
      </c>
      <c r="AI1415" s="14">
        <v>1.74212903225806</v>
      </c>
      <c r="AJ1415" s="14">
        <v>1.34293333333333</v>
      </c>
      <c r="AK1415" s="14">
        <v>1.3984193548387001</v>
      </c>
      <c r="AL1415" s="14">
        <v>2.6761999999999899</v>
      </c>
      <c r="AM1415" s="14">
        <v>3.97817741935483</v>
      </c>
      <c r="AN1415" s="14">
        <v>3.1516774193548298</v>
      </c>
      <c r="AO1415" s="14">
        <v>2.7678928571428498</v>
      </c>
      <c r="AP1415" s="14">
        <v>4.3519032258064501</v>
      </c>
      <c r="AQ1415" s="14">
        <v>13.3107333333333</v>
      </c>
      <c r="AR1415" s="14">
        <v>34.518322580645098</v>
      </c>
      <c r="AS1415" s="14">
        <v>2.91353333333333</v>
      </c>
      <c r="AT1415" s="14">
        <v>3.2004032258064501</v>
      </c>
      <c r="AU1415" s="14">
        <v>1.5701290322580601</v>
      </c>
      <c r="AV1415" s="14">
        <v>1.9507666666666601</v>
      </c>
      <c r="AW1415" s="14">
        <v>1.4696612903225801</v>
      </c>
      <c r="AX1415" s="14">
        <v>233.8989</v>
      </c>
      <c r="AY1415" s="14">
        <v>22.928983870967699</v>
      </c>
      <c r="AZ1415" s="14">
        <v>5.38769354838709</v>
      </c>
      <c r="BA1415" s="14">
        <v>10.733017241379301</v>
      </c>
      <c r="BB1415" s="14">
        <v>27.295645161290299</v>
      </c>
      <c r="BC1415" s="14">
        <v>21.070816666666602</v>
      </c>
      <c r="BD1415" s="14">
        <v>39.329838709677396</v>
      </c>
      <c r="BE1415" s="14">
        <v>9.01986666666666</v>
      </c>
      <c r="BF1415" s="14">
        <v>4.0472419354838696</v>
      </c>
      <c r="BG1415" s="14">
        <v>4.0349193548387099</v>
      </c>
      <c r="BH1415" s="14">
        <v>3.9613999999999998</v>
      </c>
      <c r="BI1415" s="14">
        <v>6.8737096774193498</v>
      </c>
      <c r="BJ1415" s="14">
        <v>8.0958666666666605</v>
      </c>
      <c r="BK1415" s="14">
        <v>16.385774193548301</v>
      </c>
      <c r="BL1415" s="14">
        <v>17.867741935483799</v>
      </c>
      <c r="BM1415" s="14">
        <v>12.6646428571428</v>
      </c>
      <c r="BN1415" s="14">
        <v>13.9869838709677</v>
      </c>
      <c r="BO1415" s="14">
        <v>17.4821666666666</v>
      </c>
      <c r="BP1415" s="14">
        <v>17.5059838709677</v>
      </c>
      <c r="BQ1415" s="14">
        <v>5.1977000000000002</v>
      </c>
      <c r="BR1415" s="14">
        <v>4.5110322580645104</v>
      </c>
      <c r="BS1415" s="14">
        <v>3.8641129032257999</v>
      </c>
      <c r="BT1415" s="14">
        <v>2.90631666666666</v>
      </c>
      <c r="BU1415" s="14">
        <v>3.0844838709677398</v>
      </c>
      <c r="BV1415" s="14">
        <v>11.4517666666666</v>
      </c>
      <c r="BW1415" s="14">
        <v>16.1815161290322</v>
      </c>
      <c r="BX1415" s="14">
        <v>9.8343709677419309</v>
      </c>
      <c r="BY1415" s="14">
        <v>16.7391785714285</v>
      </c>
      <c r="BZ1415" s="14">
        <v>18.674661290322501</v>
      </c>
      <c r="CA1415" s="14">
        <v>35.965133333333299</v>
      </c>
      <c r="CB1415" s="14">
        <v>22.305806451612899</v>
      </c>
      <c r="CC1415" s="14">
        <v>6.3665833333333302</v>
      </c>
      <c r="CD1415" s="14">
        <v>5.0868387096774104</v>
      </c>
      <c r="CE1415" s="14">
        <v>4.9280322580645102</v>
      </c>
      <c r="CF1415" s="14">
        <v>5.4319666666666597</v>
      </c>
      <c r="CG1415" s="14">
        <v>4.7375967741935403</v>
      </c>
      <c r="CH1415" s="14">
        <v>6.7143166666666598</v>
      </c>
      <c r="CI1415" s="14">
        <v>19.048870967741902</v>
      </c>
      <c r="CJ1415" s="14">
        <v>13.3588709677419</v>
      </c>
      <c r="CK1415" s="14">
        <v>12.279</v>
      </c>
      <c r="CL1415" s="14">
        <v>26.7412903225806</v>
      </c>
      <c r="CM1415" s="14">
        <v>80.1546666666666</v>
      </c>
      <c r="CN1415" s="14">
        <v>21.687419354838699</v>
      </c>
      <c r="CO1415" s="14">
        <v>25.097283333333301</v>
      </c>
      <c r="CP1415" s="14">
        <v>6.1453064516128997</v>
      </c>
      <c r="CQ1415" s="14">
        <v>11.999596774193501</v>
      </c>
      <c r="CR1415" s="14">
        <v>9.8544999999999892</v>
      </c>
      <c r="CS1415" s="14">
        <v>8.4724354838709601</v>
      </c>
      <c r="CT1415" s="14">
        <v>12.5646</v>
      </c>
      <c r="CU1415" s="14">
        <v>29.448709677419298</v>
      </c>
      <c r="CV1415" s="14">
        <v>27.591129032257999</v>
      </c>
      <c r="CW1415" s="14">
        <v>42.75</v>
      </c>
      <c r="CX1415" s="14">
        <v>19.925161290322499</v>
      </c>
      <c r="CY1415" s="14">
        <v>132.04716666666599</v>
      </c>
      <c r="CZ1415" s="14">
        <v>23.873548387096701</v>
      </c>
      <c r="DA1415" s="14">
        <v>42.963999999999999</v>
      </c>
      <c r="DB1415" s="14">
        <v>11.0624516129032</v>
      </c>
      <c r="DC1415" s="14">
        <v>7.04058064516129</v>
      </c>
      <c r="DD1415" s="14">
        <v>14.473516666666599</v>
      </c>
      <c r="DE1415" s="14">
        <v>16.305483870967699</v>
      </c>
      <c r="DF1415" s="14">
        <v>12.5748333333333</v>
      </c>
      <c r="DG1415" s="14">
        <v>23.9058064516129</v>
      </c>
      <c r="DH1415" s="14">
        <v>16.918870967741899</v>
      </c>
      <c r="DI1415" s="14">
        <v>11.113303571428499</v>
      </c>
      <c r="DJ1415" s="14">
        <v>111.70064516129</v>
      </c>
      <c r="DK1415" s="14">
        <v>96.580166666666599</v>
      </c>
      <c r="DL1415" s="14">
        <v>40.955161290322501</v>
      </c>
      <c r="DM1415" s="14">
        <v>10.6433666666666</v>
      </c>
      <c r="DN1415" s="14">
        <v>6.2675806451612903</v>
      </c>
      <c r="DO1415" s="14">
        <v>6.7057096774193496</v>
      </c>
      <c r="DP1415" s="14">
        <v>10.0071833333333</v>
      </c>
      <c r="DQ1415" s="14">
        <v>11.6074838709677</v>
      </c>
      <c r="DR1415" s="14">
        <v>9.9491499999999995</v>
      </c>
      <c r="DS1415" s="15">
        <v>22.540866666666599</v>
      </c>
    </row>
    <row r="1416" spans="1:123" x14ac:dyDescent="0.25">
      <c r="A1416" s="16" t="s">
        <v>62</v>
      </c>
      <c r="B1416" s="17">
        <v>2</v>
      </c>
      <c r="C1416" s="13" t="str">
        <f t="shared" si="26"/>
        <v>BB_L_16_GW_GW_SA_Low_GW_GQ_48_020_2</v>
      </c>
      <c r="D1416" s="18">
        <v>10</v>
      </c>
      <c r="E1416" s="18">
        <v>10</v>
      </c>
      <c r="F1416" s="18">
        <v>9.9998548387096697</v>
      </c>
      <c r="G1416" s="18">
        <v>9.9999666666666602</v>
      </c>
      <c r="H1416" s="18">
        <v>10.001080645161201</v>
      </c>
      <c r="I1416" s="18">
        <v>10.0044666666666</v>
      </c>
      <c r="J1416" s="18">
        <v>10</v>
      </c>
      <c r="K1416" s="18">
        <v>7.0218129032257997</v>
      </c>
      <c r="L1416" s="18">
        <v>3.2281600000000001E-2</v>
      </c>
      <c r="M1416" s="18">
        <v>1.9132903225806399E-3</v>
      </c>
      <c r="N1416" s="18">
        <v>1.9388666666666601E-3</v>
      </c>
      <c r="O1416" s="18">
        <v>4.2983548387096702E-3</v>
      </c>
      <c r="P1416" s="18">
        <v>8.5258225806451593E-3</v>
      </c>
      <c r="Q1416" s="18">
        <v>1.49183928571428E-2</v>
      </c>
      <c r="R1416" s="18">
        <v>2.1221451612903199E-2</v>
      </c>
      <c r="S1416" s="18">
        <v>2.7990166666666601E-2</v>
      </c>
      <c r="T1416" s="18">
        <v>3.1152096774193502E-2</v>
      </c>
      <c r="U1416" s="18">
        <v>3.3170333333333302E-2</v>
      </c>
      <c r="V1416" s="18">
        <v>2.8960483870967699E-2</v>
      </c>
      <c r="W1416" s="18">
        <v>3.0806774193548301E-2</v>
      </c>
      <c r="X1416" s="18">
        <v>3.4920333333333303E-2</v>
      </c>
      <c r="Y1416" s="18">
        <v>5.5481290322580597E-2</v>
      </c>
      <c r="Z1416" s="18">
        <v>0.111623</v>
      </c>
      <c r="AA1416" s="18">
        <v>0.16794354838709599</v>
      </c>
      <c r="AB1416" s="18">
        <v>0.191770967741935</v>
      </c>
      <c r="AC1416" s="18">
        <v>0.18704285714285701</v>
      </c>
      <c r="AD1416" s="18">
        <v>0.16835</v>
      </c>
      <c r="AE1416" s="18">
        <v>0.151411666666666</v>
      </c>
      <c r="AF1416" s="18">
        <v>0.13953548387096701</v>
      </c>
      <c r="AG1416" s="18">
        <v>0.13357166666666601</v>
      </c>
      <c r="AH1416" s="18">
        <v>0.105938709677419</v>
      </c>
      <c r="AI1416" s="18">
        <v>9.6859032258064498E-2</v>
      </c>
      <c r="AJ1416" s="18">
        <v>9.8398666666666607E-2</v>
      </c>
      <c r="AK1416" s="18">
        <v>0.12465645161290299</v>
      </c>
      <c r="AL1416" s="18">
        <v>0.16261999999999999</v>
      </c>
      <c r="AM1416" s="18">
        <v>0.19449193548387</v>
      </c>
      <c r="AN1416" s="18">
        <v>0.207325806451612</v>
      </c>
      <c r="AO1416" s="18">
        <v>0.19635357142857099</v>
      </c>
      <c r="AP1416" s="18">
        <v>0.18680483870967701</v>
      </c>
      <c r="AQ1416" s="18">
        <v>0.188873333333333</v>
      </c>
      <c r="AR1416" s="18">
        <v>0.199122580645161</v>
      </c>
      <c r="AS1416" s="18">
        <v>0.16620833333333301</v>
      </c>
      <c r="AT1416" s="18">
        <v>0.15403870967741901</v>
      </c>
      <c r="AU1416" s="18">
        <v>0.12457903225806401</v>
      </c>
      <c r="AV1416" s="18">
        <v>0.118293333333333</v>
      </c>
      <c r="AW1416" s="18">
        <v>0.118088709677419</v>
      </c>
      <c r="AX1416" s="18">
        <v>0.163321666666666</v>
      </c>
      <c r="AY1416" s="18">
        <v>0.20268387096774099</v>
      </c>
      <c r="AZ1416" s="18">
        <v>0.23812419354838699</v>
      </c>
      <c r="BA1416" s="18">
        <v>0.29800172413793102</v>
      </c>
      <c r="BB1416" s="18">
        <v>0.40731935483870901</v>
      </c>
      <c r="BC1416" s="18">
        <v>0.44924833333333303</v>
      </c>
      <c r="BD1416" s="18">
        <v>0.482358064516129</v>
      </c>
      <c r="BE1416" s="18">
        <v>0.429568333333333</v>
      </c>
      <c r="BF1416" s="18">
        <v>0.33018064516128998</v>
      </c>
      <c r="BG1416" s="18">
        <v>0.29406129032257999</v>
      </c>
      <c r="BH1416" s="18">
        <v>0.41878333333333301</v>
      </c>
      <c r="BI1416" s="18">
        <v>0.73947258064516097</v>
      </c>
      <c r="BJ1416" s="18">
        <v>0.72055666666666596</v>
      </c>
      <c r="BK1416" s="18">
        <v>0.69719838709677395</v>
      </c>
      <c r="BL1416" s="18">
        <v>0.58993387096774097</v>
      </c>
      <c r="BM1416" s="18">
        <v>0.45955000000000001</v>
      </c>
      <c r="BN1416" s="18">
        <v>0.37481290322580602</v>
      </c>
      <c r="BO1416" s="18">
        <v>0.33862500000000001</v>
      </c>
      <c r="BP1416" s="18">
        <v>0.32750322580645103</v>
      </c>
      <c r="BQ1416" s="18">
        <v>0.308203333333333</v>
      </c>
      <c r="BR1416" s="18">
        <v>0.29799838709677401</v>
      </c>
      <c r="BS1416" s="18">
        <v>0.28995967741935402</v>
      </c>
      <c r="BT1416" s="18">
        <v>0.269353333333333</v>
      </c>
      <c r="BU1416" s="18">
        <v>0.288035483870967</v>
      </c>
      <c r="BV1416" s="18">
        <v>0.33410333333333297</v>
      </c>
      <c r="BW1416" s="18">
        <v>0.38380967741935401</v>
      </c>
      <c r="BX1416" s="18">
        <v>0.39746774193548301</v>
      </c>
      <c r="BY1416" s="18">
        <v>0.40381785714285701</v>
      </c>
      <c r="BZ1416" s="18">
        <v>0.37164354838709601</v>
      </c>
      <c r="CA1416" s="18">
        <v>0.35277166666666598</v>
      </c>
      <c r="CB1416" s="18">
        <v>0.33710806451612801</v>
      </c>
      <c r="CC1416" s="18">
        <v>0.32247166666666599</v>
      </c>
      <c r="CD1416" s="18">
        <v>0.32333387096774102</v>
      </c>
      <c r="CE1416" s="18">
        <v>0.34411451612903199</v>
      </c>
      <c r="CF1416" s="18">
        <v>0.40103499999999997</v>
      </c>
      <c r="CG1416" s="18">
        <v>0.449145161290322</v>
      </c>
      <c r="CH1416" s="18">
        <v>0.53207666666666598</v>
      </c>
      <c r="CI1416" s="18">
        <v>0.72676451612903203</v>
      </c>
      <c r="CJ1416" s="18">
        <v>0.79623870967741905</v>
      </c>
      <c r="CK1416" s="18">
        <v>0.69425714285714202</v>
      </c>
      <c r="CL1416" s="18">
        <v>0.61820806451612897</v>
      </c>
      <c r="CM1416" s="18">
        <v>0.59005333333333299</v>
      </c>
      <c r="CN1416" s="18">
        <v>0.49875483870967702</v>
      </c>
      <c r="CO1416" s="18">
        <v>0.48475999999999903</v>
      </c>
      <c r="CP1416" s="18">
        <v>0.387687096774193</v>
      </c>
      <c r="CQ1416" s="18">
        <v>0.48417580645161201</v>
      </c>
      <c r="CR1416" s="18">
        <v>0.519878333333333</v>
      </c>
      <c r="CS1416" s="18">
        <v>0.72177419354838701</v>
      </c>
      <c r="CT1416" s="18">
        <v>1.1039399999999999</v>
      </c>
      <c r="CU1416" s="18">
        <v>1.71016129032258</v>
      </c>
      <c r="CV1416" s="18">
        <v>1.1533612903225801</v>
      </c>
      <c r="CW1416" s="18">
        <v>0.74980000000000002</v>
      </c>
      <c r="CX1416" s="18">
        <v>0.560508064516129</v>
      </c>
      <c r="CY1416" s="18">
        <v>0.56783499999999998</v>
      </c>
      <c r="CZ1416" s="18">
        <v>0.54155806451612898</v>
      </c>
      <c r="DA1416" s="18">
        <v>0.75942333333333301</v>
      </c>
      <c r="DB1416" s="18">
        <v>0.66922096774193496</v>
      </c>
      <c r="DC1416" s="18">
        <v>0.58154677419354806</v>
      </c>
      <c r="DD1416" s="18">
        <v>1.2428966666666601</v>
      </c>
      <c r="DE1416" s="18">
        <v>1.55638709677419</v>
      </c>
      <c r="DF1416" s="18">
        <v>1.0568483333333301</v>
      </c>
      <c r="DG1416" s="18">
        <v>0.76192580645161301</v>
      </c>
      <c r="DH1416" s="18">
        <v>0.62824193548387097</v>
      </c>
      <c r="DI1416" s="18">
        <v>0.53131249999999997</v>
      </c>
      <c r="DJ1416" s="18">
        <v>0.55413709677419298</v>
      </c>
      <c r="DK1416" s="18">
        <v>0.50561499999999904</v>
      </c>
      <c r="DL1416" s="18">
        <v>0.47559838709677399</v>
      </c>
      <c r="DM1416" s="18">
        <v>0.43263833333333301</v>
      </c>
      <c r="DN1416" s="18">
        <v>0.42086129032258002</v>
      </c>
      <c r="DO1416" s="18">
        <v>0.52634677419354803</v>
      </c>
      <c r="DP1416" s="18">
        <v>0.84775833333333295</v>
      </c>
      <c r="DQ1416" s="18">
        <v>0.94853709677419296</v>
      </c>
      <c r="DR1416" s="18">
        <v>0.76710666666666605</v>
      </c>
      <c r="DS1416" s="19">
        <v>0.66330999999999996</v>
      </c>
    </row>
    <row r="1417" spans="1:123" x14ac:dyDescent="0.25">
      <c r="A1417" s="12" t="s">
        <v>62</v>
      </c>
      <c r="B1417" s="13">
        <v>3</v>
      </c>
      <c r="C1417" s="13" t="str">
        <f t="shared" si="26"/>
        <v>BB_L_16_GW_GW_SA_Low_GW_GQ_48_020_3</v>
      </c>
      <c r="D1417" s="14">
        <v>10</v>
      </c>
      <c r="E1417" s="14">
        <v>10</v>
      </c>
      <c r="F1417" s="14">
        <v>10</v>
      </c>
      <c r="G1417" s="14">
        <v>10</v>
      </c>
      <c r="H1417" s="14">
        <v>10</v>
      </c>
      <c r="I1417" s="14">
        <v>10</v>
      </c>
      <c r="J1417" s="14">
        <v>10</v>
      </c>
      <c r="K1417" s="14">
        <v>6.9195370967741896</v>
      </c>
      <c r="L1417" s="14">
        <v>8.3397283333333308E-3</v>
      </c>
      <c r="M1417" s="14">
        <v>7.4272580645161194E-5</v>
      </c>
      <c r="N1417" s="14">
        <v>8.8046666666666604E-5</v>
      </c>
      <c r="O1417" s="14">
        <v>1.97090322580645E-4</v>
      </c>
      <c r="P1417" s="14">
        <v>3.83151612903225E-4</v>
      </c>
      <c r="Q1417" s="14">
        <v>6.4778392857142795E-4</v>
      </c>
      <c r="R1417" s="14">
        <v>8.4496451612903201E-4</v>
      </c>
      <c r="S1417" s="14">
        <v>1.03020833333333E-3</v>
      </c>
      <c r="T1417" s="14">
        <v>1.04445161290322E-3</v>
      </c>
      <c r="U1417" s="14">
        <v>1.02988333333333E-3</v>
      </c>
      <c r="V1417" s="14">
        <v>9.0198709677419297E-4</v>
      </c>
      <c r="W1417" s="14">
        <v>9.2969354838709603E-4</v>
      </c>
      <c r="X1417" s="14">
        <v>1.10898666666666E-3</v>
      </c>
      <c r="Y1417" s="14">
        <v>1.83898387096774E-3</v>
      </c>
      <c r="Z1417" s="14">
        <v>3.6345333333333298E-3</v>
      </c>
      <c r="AA1417" s="14">
        <v>5.3439999999999903E-3</v>
      </c>
      <c r="AB1417" s="14">
        <v>6.0480483870967699E-3</v>
      </c>
      <c r="AC1417" s="14">
        <v>5.8727321428571396E-3</v>
      </c>
      <c r="AD1417" s="14">
        <v>5.1460483870967699E-3</v>
      </c>
      <c r="AE1417" s="14">
        <v>4.4735833333333303E-3</v>
      </c>
      <c r="AF1417" s="14">
        <v>3.96632258064516E-3</v>
      </c>
      <c r="AG1417" s="14">
        <v>3.6887500000000002E-3</v>
      </c>
      <c r="AH1417" s="14">
        <v>3.1224838709677399E-3</v>
      </c>
      <c r="AI1417" s="14">
        <v>2.8764838709677402E-3</v>
      </c>
      <c r="AJ1417" s="14">
        <v>2.9469499999999998E-3</v>
      </c>
      <c r="AK1417" s="14">
        <v>3.7756129032257999E-3</v>
      </c>
      <c r="AL1417" s="14">
        <v>4.88911666666666E-3</v>
      </c>
      <c r="AM1417" s="14">
        <v>5.69604838709677E-3</v>
      </c>
      <c r="AN1417" s="14">
        <v>6.0035645161290296E-3</v>
      </c>
      <c r="AO1417" s="14">
        <v>5.7272857142857099E-3</v>
      </c>
      <c r="AP1417" s="14">
        <v>5.4452903225806404E-3</v>
      </c>
      <c r="AQ1417" s="14">
        <v>5.37356666666666E-3</v>
      </c>
      <c r="AR1417" s="14">
        <v>5.3689838709677397E-3</v>
      </c>
      <c r="AS1417" s="14">
        <v>4.63635E-3</v>
      </c>
      <c r="AT1417" s="14">
        <v>4.2839838709677397E-3</v>
      </c>
      <c r="AU1417" s="14">
        <v>3.5525161290322501E-3</v>
      </c>
      <c r="AV1417" s="14">
        <v>3.3883666666666601E-3</v>
      </c>
      <c r="AW1417" s="14">
        <v>3.28525806451612E-3</v>
      </c>
      <c r="AX1417" s="14">
        <v>4.3896999999999999E-3</v>
      </c>
      <c r="AY1417" s="14">
        <v>5.8451129032258001E-3</v>
      </c>
      <c r="AZ1417" s="14">
        <v>7.0633064516129E-3</v>
      </c>
      <c r="BA1417" s="14">
        <v>8.6914310344827495E-3</v>
      </c>
      <c r="BB1417" s="14">
        <v>1.15158064516129E-2</v>
      </c>
      <c r="BC1417" s="14">
        <v>1.2559333333333301E-2</v>
      </c>
      <c r="BD1417" s="14">
        <v>1.2399516129032199E-2</v>
      </c>
      <c r="BE1417" s="14">
        <v>1.05258333333333E-2</v>
      </c>
      <c r="BF1417" s="14">
        <v>8.9267096774193495E-3</v>
      </c>
      <c r="BG1417" s="14">
        <v>7.7850322580645098E-3</v>
      </c>
      <c r="BH1417" s="14">
        <v>1.2084633333333299E-2</v>
      </c>
      <c r="BI1417" s="14">
        <v>2.0832903225806401E-2</v>
      </c>
      <c r="BJ1417" s="14">
        <v>2.0342333333333299E-2</v>
      </c>
      <c r="BK1417" s="14">
        <v>1.9481451612903201E-2</v>
      </c>
      <c r="BL1417" s="14">
        <v>1.6499354838709599E-2</v>
      </c>
      <c r="BM1417" s="14">
        <v>1.27496428571428E-2</v>
      </c>
      <c r="BN1417" s="14">
        <v>1.03789838709677E-2</v>
      </c>
      <c r="BO1417" s="14">
        <v>9.2571500000000004E-3</v>
      </c>
      <c r="BP1417" s="14">
        <v>8.8377419354838602E-3</v>
      </c>
      <c r="BQ1417" s="14">
        <v>8.2059999999999998E-3</v>
      </c>
      <c r="BR1417" s="14">
        <v>8.1322258064516102E-3</v>
      </c>
      <c r="BS1417" s="14">
        <v>7.7070161290322499E-3</v>
      </c>
      <c r="BT1417" s="14">
        <v>7.6698833333333303E-3</v>
      </c>
      <c r="BU1417" s="14">
        <v>8.0951451612903194E-3</v>
      </c>
      <c r="BV1417" s="14">
        <v>9.3190333333333306E-3</v>
      </c>
      <c r="BW1417" s="14">
        <v>1.0434935483870899E-2</v>
      </c>
      <c r="BX1417" s="14">
        <v>1.09620967741935E-2</v>
      </c>
      <c r="BY1417" s="14">
        <v>1.08775E-2</v>
      </c>
      <c r="BZ1417" s="14">
        <v>9.9651774193548308E-3</v>
      </c>
      <c r="CA1417" s="14">
        <v>9.2848666666666604E-3</v>
      </c>
      <c r="CB1417" s="14">
        <v>8.8836612903225795E-3</v>
      </c>
      <c r="CC1417" s="14">
        <v>8.5280666666666602E-3</v>
      </c>
      <c r="CD1417" s="14">
        <v>8.6440645161290301E-3</v>
      </c>
      <c r="CE1417" s="14">
        <v>8.9066935483870895E-3</v>
      </c>
      <c r="CF1417" s="14">
        <v>1.03880166666666E-2</v>
      </c>
      <c r="CG1417" s="14">
        <v>1.2680322580645101E-2</v>
      </c>
      <c r="CH1417" s="14">
        <v>1.49243333333333E-2</v>
      </c>
      <c r="CI1417" s="14">
        <v>1.9741290322580599E-2</v>
      </c>
      <c r="CJ1417" s="14">
        <v>2.19996774193548E-2</v>
      </c>
      <c r="CK1417" s="14">
        <v>1.9529999999999999E-2</v>
      </c>
      <c r="CL1417" s="14">
        <v>1.67062903225806E-2</v>
      </c>
      <c r="CM1417" s="14">
        <v>1.48188333333333E-2</v>
      </c>
      <c r="CN1417" s="14">
        <v>1.29012903225806E-2</v>
      </c>
      <c r="CO1417" s="14">
        <v>1.19948333333333E-2</v>
      </c>
      <c r="CP1417" s="14">
        <v>1.04358387096774E-2</v>
      </c>
      <c r="CQ1417" s="14">
        <v>1.18599838709677E-2</v>
      </c>
      <c r="CR1417" s="14">
        <v>1.32076666666666E-2</v>
      </c>
      <c r="CS1417" s="14">
        <v>1.98458064516129E-2</v>
      </c>
      <c r="CT1417" s="14">
        <v>2.9697499999999901E-2</v>
      </c>
      <c r="CU1417" s="14">
        <v>4.6561290322580599E-2</v>
      </c>
      <c r="CV1417" s="14">
        <v>3.2677580645161297E-2</v>
      </c>
      <c r="CW1417" s="14">
        <v>2.10512068965517E-2</v>
      </c>
      <c r="CX1417" s="14">
        <v>1.48425806451612E-2</v>
      </c>
      <c r="CY1417" s="14">
        <v>1.39548333333333E-2</v>
      </c>
      <c r="CZ1417" s="14">
        <v>1.2951935483870899E-2</v>
      </c>
      <c r="DA1417" s="14">
        <v>1.6220333333333298E-2</v>
      </c>
      <c r="DB1417" s="14">
        <v>1.65569354838709E-2</v>
      </c>
      <c r="DC1417" s="14">
        <v>1.6363064516129001E-2</v>
      </c>
      <c r="DD1417" s="14">
        <v>3.3301166666666597E-2</v>
      </c>
      <c r="DE1417" s="14">
        <v>4.1896612903225799E-2</v>
      </c>
      <c r="DF1417" s="14">
        <v>2.9884999999999998E-2</v>
      </c>
      <c r="DG1417" s="14">
        <v>2.0819032258064502E-2</v>
      </c>
      <c r="DH1417" s="14">
        <v>1.6216774193548299E-2</v>
      </c>
      <c r="DI1417" s="14">
        <v>1.40989285714285E-2</v>
      </c>
      <c r="DJ1417" s="14">
        <v>1.3726129032258E-2</v>
      </c>
      <c r="DK1417" s="14">
        <v>1.25098333333333E-2</v>
      </c>
      <c r="DL1417" s="14">
        <v>1.2173548387096699E-2</v>
      </c>
      <c r="DM1417" s="14">
        <v>1.1638000000000001E-2</v>
      </c>
      <c r="DN1417" s="14">
        <v>1.1436290322580599E-2</v>
      </c>
      <c r="DO1417" s="14">
        <v>1.4845806451612899E-2</v>
      </c>
      <c r="DP1417" s="14">
        <v>2.2513999999999899E-2</v>
      </c>
      <c r="DQ1417" s="14">
        <v>2.4585483870967699E-2</v>
      </c>
      <c r="DR1417" s="14">
        <v>2.11448333333333E-2</v>
      </c>
      <c r="DS1417" s="15">
        <v>1.79428333333333E-2</v>
      </c>
    </row>
    <row r="1418" spans="1:123" x14ac:dyDescent="0.25">
      <c r="A1418" s="16" t="s">
        <v>62</v>
      </c>
      <c r="B1418" s="17">
        <v>4</v>
      </c>
      <c r="C1418" s="13" t="str">
        <f t="shared" si="26"/>
        <v>BB_L_16_GW_GW_SA_Low_GW_GQ_48_020_4</v>
      </c>
      <c r="D1418" s="18">
        <v>11.410322580645101</v>
      </c>
      <c r="E1418" s="18">
        <v>70.168965517241304</v>
      </c>
      <c r="F1418" s="18">
        <v>212.018709677419</v>
      </c>
      <c r="G1418" s="18">
        <v>344.47750000000002</v>
      </c>
      <c r="H1418" s="18">
        <v>276.968064516129</v>
      </c>
      <c r="I1418" s="18">
        <v>23.508500000000002</v>
      </c>
      <c r="J1418" s="18">
        <v>11.5558064516129</v>
      </c>
      <c r="K1418" s="18">
        <v>9.2871129032258004</v>
      </c>
      <c r="L1418" s="18">
        <v>1.8632299999999999</v>
      </c>
      <c r="M1418" s="18">
        <v>0.46936935483870901</v>
      </c>
      <c r="N1418" s="18">
        <v>94.872900000000001</v>
      </c>
      <c r="O1418" s="18">
        <v>93.198064516128994</v>
      </c>
      <c r="P1418" s="18">
        <v>72.869677419354801</v>
      </c>
      <c r="Q1418" s="18">
        <v>359.301428571428</v>
      </c>
      <c r="R1418" s="18">
        <v>73.619032258064493</v>
      </c>
      <c r="S1418" s="18">
        <v>353.644833333333</v>
      </c>
      <c r="T1418" s="18">
        <v>178.19951612903199</v>
      </c>
      <c r="U1418" s="18">
        <v>18.644933333333299</v>
      </c>
      <c r="V1418" s="18">
        <v>4.00474193548387</v>
      </c>
      <c r="W1418" s="18">
        <v>4.6054193548387001</v>
      </c>
      <c r="X1418" s="18">
        <v>3.4893166666666602</v>
      </c>
      <c r="Y1418" s="18">
        <v>1.73398387096774</v>
      </c>
      <c r="Z1418" s="18">
        <v>8.7422833333333294</v>
      </c>
      <c r="AA1418" s="18">
        <v>147.59032258064499</v>
      </c>
      <c r="AB1418" s="18">
        <v>66.768709677419295</v>
      </c>
      <c r="AC1418" s="18">
        <v>203.547857142857</v>
      </c>
      <c r="AD1418" s="18">
        <v>226.124516129032</v>
      </c>
      <c r="AE1418" s="18">
        <v>323.67616666666601</v>
      </c>
      <c r="AF1418" s="18">
        <v>234.49999999999901</v>
      </c>
      <c r="AG1418" s="18">
        <v>26.7010166666666</v>
      </c>
      <c r="AH1418" s="18">
        <v>3.9899354838709602</v>
      </c>
      <c r="AI1418" s="18">
        <v>4.2130967741935397</v>
      </c>
      <c r="AJ1418" s="18">
        <v>2.8977166666666601</v>
      </c>
      <c r="AK1418" s="18">
        <v>2.4545161290322501</v>
      </c>
      <c r="AL1418" s="18">
        <v>24.074283333333302</v>
      </c>
      <c r="AM1418" s="18">
        <v>49.650161290322501</v>
      </c>
      <c r="AN1418" s="18">
        <v>32.755161290322498</v>
      </c>
      <c r="AO1418" s="18">
        <v>21.230357142857098</v>
      </c>
      <c r="AP1418" s="18">
        <v>41.1267741935483</v>
      </c>
      <c r="AQ1418" s="18">
        <v>227.90333333333299</v>
      </c>
      <c r="AR1418" s="18">
        <v>290.11129032257998</v>
      </c>
      <c r="AS1418" s="18">
        <v>7.8371166666666596</v>
      </c>
      <c r="AT1418" s="18">
        <v>7.2480161290322496</v>
      </c>
      <c r="AU1418" s="18">
        <v>2.8719677419354799</v>
      </c>
      <c r="AV1418" s="18">
        <v>3.5055333333333301</v>
      </c>
      <c r="AW1418" s="18">
        <v>2.2604032258064501</v>
      </c>
      <c r="AX1418" s="18">
        <v>803.54131666666603</v>
      </c>
      <c r="AY1418" s="18">
        <v>357.70629032258</v>
      </c>
      <c r="AZ1418" s="18">
        <v>53.418870967741903</v>
      </c>
      <c r="BA1418" s="18">
        <v>137.46551724137899</v>
      </c>
      <c r="BB1418" s="18">
        <v>318.75709677419297</v>
      </c>
      <c r="BC1418" s="18">
        <v>306.20883333333302</v>
      </c>
      <c r="BD1418" s="18">
        <v>213.61629032258</v>
      </c>
      <c r="BE1418" s="18">
        <v>24.554383333333298</v>
      </c>
      <c r="BF1418" s="18">
        <v>6.4995967741935399</v>
      </c>
      <c r="BG1418" s="18">
        <v>5.5835483870967701</v>
      </c>
      <c r="BH1418" s="18">
        <v>4.4107000000000003</v>
      </c>
      <c r="BI1418" s="18">
        <v>7.1712258064516101</v>
      </c>
      <c r="BJ1418" s="18">
        <v>26.079533333333298</v>
      </c>
      <c r="BK1418" s="18">
        <v>207.17112903225799</v>
      </c>
      <c r="BL1418" s="18">
        <v>221.97322580645101</v>
      </c>
      <c r="BM1418" s="18">
        <v>150.00142857142799</v>
      </c>
      <c r="BN1418" s="18">
        <v>184.89129032258001</v>
      </c>
      <c r="BO1418" s="18">
        <v>234.57533333333299</v>
      </c>
      <c r="BP1418" s="18">
        <v>158.069032258064</v>
      </c>
      <c r="BQ1418" s="18">
        <v>14.3116666666666</v>
      </c>
      <c r="BR1418" s="18">
        <v>7.4145967741935399</v>
      </c>
      <c r="BS1418" s="18">
        <v>6.5706290322580596</v>
      </c>
      <c r="BT1418" s="18">
        <v>3.85316666666666</v>
      </c>
      <c r="BU1418" s="18">
        <v>4.0386612903225796</v>
      </c>
      <c r="BV1418" s="18">
        <v>153.731766666666</v>
      </c>
      <c r="BW1418" s="18">
        <v>236.401935483871</v>
      </c>
      <c r="BX1418" s="18">
        <v>104.897903225806</v>
      </c>
      <c r="BY1418" s="18">
        <v>222.044285714285</v>
      </c>
      <c r="BZ1418" s="18">
        <v>256.26596774193501</v>
      </c>
      <c r="CA1418" s="18">
        <v>467.30433333333298</v>
      </c>
      <c r="CB1418" s="18">
        <v>224.15419354838701</v>
      </c>
      <c r="CC1418" s="18">
        <v>18.7293666666666</v>
      </c>
      <c r="CD1418" s="18">
        <v>8.7837419354838708</v>
      </c>
      <c r="CE1418" s="18">
        <v>6.97004838709677</v>
      </c>
      <c r="CF1418" s="18">
        <v>7.7322333333333297</v>
      </c>
      <c r="CG1418" s="18">
        <v>5.9711290322580597</v>
      </c>
      <c r="CH1418" s="18">
        <v>27.800283333333301</v>
      </c>
      <c r="CI1418" s="18">
        <v>218.068548387096</v>
      </c>
      <c r="CJ1418" s="18">
        <v>118.624677419354</v>
      </c>
      <c r="CK1418" s="18">
        <v>86.512321428571397</v>
      </c>
      <c r="CL1418" s="18">
        <v>342.53548387096703</v>
      </c>
      <c r="CM1418" s="18">
        <v>621.77666666666596</v>
      </c>
      <c r="CN1418" s="18">
        <v>318.09016129032199</v>
      </c>
      <c r="CO1418" s="18">
        <v>58.255333333333297</v>
      </c>
      <c r="CP1418" s="18">
        <v>11.109661290322499</v>
      </c>
      <c r="CQ1418" s="18">
        <v>10.568080645161199</v>
      </c>
      <c r="CR1418" s="18">
        <v>17.043050000000001</v>
      </c>
      <c r="CS1418" s="18">
        <v>10.4483870967741</v>
      </c>
      <c r="CT1418" s="18">
        <v>12.589366666666599</v>
      </c>
      <c r="CU1418" s="18">
        <v>235.688064516129</v>
      </c>
      <c r="CV1418" s="18">
        <v>321.24999999999898</v>
      </c>
      <c r="CW1418" s="18">
        <v>457.67241379310298</v>
      </c>
      <c r="CX1418" s="18">
        <v>214.197096774193</v>
      </c>
      <c r="CY1418" s="18">
        <v>769.79166666666595</v>
      </c>
      <c r="CZ1418" s="18">
        <v>339.74596774193498</v>
      </c>
      <c r="DA1418" s="18">
        <v>74.369999999999905</v>
      </c>
      <c r="DB1418" s="18">
        <v>15.568064516129001</v>
      </c>
      <c r="DC1418" s="18">
        <v>9.0653225806451605</v>
      </c>
      <c r="DD1418" s="18">
        <v>14.3982333333333</v>
      </c>
      <c r="DE1418" s="18">
        <v>18.018709677419299</v>
      </c>
      <c r="DF1418" s="18">
        <v>49.472999999999999</v>
      </c>
      <c r="DG1418" s="18">
        <v>258.31161290322501</v>
      </c>
      <c r="DH1418" s="18">
        <v>207.63935483870901</v>
      </c>
      <c r="DI1418" s="18">
        <v>69.064464285714294</v>
      </c>
      <c r="DJ1418" s="18">
        <v>761.12580645161199</v>
      </c>
      <c r="DK1418" s="18">
        <v>503.39733333333299</v>
      </c>
      <c r="DL1418" s="18">
        <v>485.52306451612901</v>
      </c>
      <c r="DM1418" s="18">
        <v>22.311333333333302</v>
      </c>
      <c r="DN1418" s="18">
        <v>10.4305967741935</v>
      </c>
      <c r="DO1418" s="18">
        <v>9.0111774193548406</v>
      </c>
      <c r="DP1418" s="18">
        <v>10.2191333333333</v>
      </c>
      <c r="DQ1418" s="18">
        <v>14.0632258064516</v>
      </c>
      <c r="DR1418" s="18">
        <v>16.043299999999999</v>
      </c>
      <c r="DS1418" s="19">
        <v>228.35266666666601</v>
      </c>
    </row>
    <row r="1419" spans="1:123" x14ac:dyDescent="0.25">
      <c r="A1419" s="12" t="s">
        <v>62</v>
      </c>
      <c r="B1419" s="13">
        <v>5</v>
      </c>
      <c r="C1419" s="13" t="str">
        <f t="shared" si="26"/>
        <v>BB_L_16_GW_GW_SA_Low_GW_GQ_48_020_5</v>
      </c>
      <c r="D1419" s="14">
        <v>10</v>
      </c>
      <c r="E1419" s="14">
        <v>10.005172413793099</v>
      </c>
      <c r="F1419" s="14">
        <v>10.0322580645161</v>
      </c>
      <c r="G1419" s="14">
        <v>10.095999999999901</v>
      </c>
      <c r="H1419" s="14">
        <v>10.7312903225806</v>
      </c>
      <c r="I1419" s="14">
        <v>10.2478333333333</v>
      </c>
      <c r="J1419" s="14">
        <v>10.004516129032201</v>
      </c>
      <c r="K1419" s="14">
        <v>8.3709193548387102</v>
      </c>
      <c r="L1419" s="14">
        <v>0.23671906666666601</v>
      </c>
      <c r="M1419" s="14">
        <v>3.39869354838709E-3</v>
      </c>
      <c r="N1419" s="14">
        <v>1.53975666666666E-2</v>
      </c>
      <c r="O1419" s="14">
        <v>1.7157258064516099E-2</v>
      </c>
      <c r="P1419" s="14">
        <v>2.13096774193548E-2</v>
      </c>
      <c r="Q1419" s="14">
        <v>0.115105357142857</v>
      </c>
      <c r="R1419" s="14">
        <v>4.0477580645161299E-2</v>
      </c>
      <c r="S1419" s="14">
        <v>0.1132215</v>
      </c>
      <c r="T1419" s="14">
        <v>0.100333064516129</v>
      </c>
      <c r="U1419" s="14">
        <v>8.3571999999999994E-2</v>
      </c>
      <c r="V1419" s="14">
        <v>4.6259516129032202E-2</v>
      </c>
      <c r="W1419" s="14">
        <v>6.0258064516129001E-2</v>
      </c>
      <c r="X1419" s="14">
        <v>5.52393333333333E-2</v>
      </c>
      <c r="Y1419" s="14">
        <v>7.0044838709677398E-2</v>
      </c>
      <c r="Z1419" s="14">
        <v>0.13710166666666601</v>
      </c>
      <c r="AA1419" s="14">
        <v>0.23925483870967701</v>
      </c>
      <c r="AB1419" s="14">
        <v>0.26608225806451602</v>
      </c>
      <c r="AC1419" s="14">
        <v>0.29355357142857103</v>
      </c>
      <c r="AD1419" s="14">
        <v>0.28780322580645101</v>
      </c>
      <c r="AE1419" s="14">
        <v>0.289885</v>
      </c>
      <c r="AF1419" s="14">
        <v>0.26568870967741898</v>
      </c>
      <c r="AG1419" s="14">
        <v>0.240713333333333</v>
      </c>
      <c r="AH1419" s="14">
        <v>0.15614838709677401</v>
      </c>
      <c r="AI1419" s="14">
        <v>0.14315161290322501</v>
      </c>
      <c r="AJ1419" s="14">
        <v>0.138883333333333</v>
      </c>
      <c r="AK1419" s="14">
        <v>0.16806129032257999</v>
      </c>
      <c r="AL1419" s="14">
        <v>0.218978333333333</v>
      </c>
      <c r="AM1419" s="14">
        <v>0.267245161290322</v>
      </c>
      <c r="AN1419" s="14">
        <v>0.290299999999999</v>
      </c>
      <c r="AO1419" s="14">
        <v>0.27472678571428499</v>
      </c>
      <c r="AP1419" s="14">
        <v>0.263054838709677</v>
      </c>
      <c r="AQ1419" s="14">
        <v>0.30580166666666603</v>
      </c>
      <c r="AR1419" s="14">
        <v>0.44504677419354799</v>
      </c>
      <c r="AS1419" s="14">
        <v>0.24976999999999999</v>
      </c>
      <c r="AT1419" s="14">
        <v>0.23938064516129001</v>
      </c>
      <c r="AU1419" s="14">
        <v>0.183354838709677</v>
      </c>
      <c r="AV1419" s="14">
        <v>0.17957999999999999</v>
      </c>
      <c r="AW1419" s="14">
        <v>0.17089677419354801</v>
      </c>
      <c r="AX1419" s="14">
        <v>2.1839454166666599</v>
      </c>
      <c r="AY1419" s="14">
        <v>0.41279193548387</v>
      </c>
      <c r="AZ1419" s="14">
        <v>0.327637096774193</v>
      </c>
      <c r="BA1419" s="14">
        <v>0.41883620689655099</v>
      </c>
      <c r="BB1419" s="14">
        <v>0.62059516129032199</v>
      </c>
      <c r="BC1419" s="14">
        <v>0.72009833333333295</v>
      </c>
      <c r="BD1419" s="14">
        <v>1.35457903225806</v>
      </c>
      <c r="BE1419" s="14">
        <v>0.89044500000000004</v>
      </c>
      <c r="BF1419" s="14">
        <v>0.51585483870967697</v>
      </c>
      <c r="BG1419" s="14">
        <v>0.46114354838709598</v>
      </c>
      <c r="BH1419" s="14">
        <v>0.52979833333333304</v>
      </c>
      <c r="BI1419" s="14">
        <v>1.0095322580645101</v>
      </c>
      <c r="BJ1419" s="14">
        <v>1.0430583333333301</v>
      </c>
      <c r="BK1419" s="14">
        <v>1.0365564516129</v>
      </c>
      <c r="BL1419" s="14">
        <v>0.90080806451612905</v>
      </c>
      <c r="BM1419" s="14">
        <v>0.70599285714285698</v>
      </c>
      <c r="BN1419" s="14">
        <v>0.585840322580645</v>
      </c>
      <c r="BO1419" s="14">
        <v>0.54665833333333302</v>
      </c>
      <c r="BP1419" s="14">
        <v>0.55247903225806405</v>
      </c>
      <c r="BQ1419" s="14">
        <v>0.46638833333333302</v>
      </c>
      <c r="BR1419" s="14">
        <v>0.43611935483870901</v>
      </c>
      <c r="BS1419" s="14">
        <v>0.44230161290322501</v>
      </c>
      <c r="BT1419" s="14">
        <v>0.37728166666666602</v>
      </c>
      <c r="BU1419" s="14">
        <v>0.405985483870967</v>
      </c>
      <c r="BV1419" s="14">
        <v>0.49256499999999998</v>
      </c>
      <c r="BW1419" s="14">
        <v>0.58660000000000001</v>
      </c>
      <c r="BX1419" s="14">
        <v>0.57919999999999905</v>
      </c>
      <c r="BY1419" s="14">
        <v>0.62086964285714197</v>
      </c>
      <c r="BZ1419" s="14">
        <v>0.60453064516128996</v>
      </c>
      <c r="CA1419" s="14">
        <v>0.65438666666666601</v>
      </c>
      <c r="CB1419" s="14">
        <v>0.58775483870967704</v>
      </c>
      <c r="CC1419" s="14">
        <v>0.50363999999999998</v>
      </c>
      <c r="CD1419" s="14">
        <v>0.487032258064516</v>
      </c>
      <c r="CE1419" s="14">
        <v>0.52039032258064499</v>
      </c>
      <c r="CF1419" s="14">
        <v>0.63713500000000001</v>
      </c>
      <c r="CG1419" s="14">
        <v>0.62559032258064495</v>
      </c>
      <c r="CH1419" s="14">
        <v>0.73603999999999903</v>
      </c>
      <c r="CI1419" s="14">
        <v>1.0319903225806399</v>
      </c>
      <c r="CJ1419" s="14">
        <v>1.15746774193548</v>
      </c>
      <c r="CK1419" s="14">
        <v>1.0146999999999999</v>
      </c>
      <c r="CL1419" s="14">
        <v>0.987024193548387</v>
      </c>
      <c r="CM1419" s="14">
        <v>1.2012433333333301</v>
      </c>
      <c r="CN1419" s="14">
        <v>0.88636935483870904</v>
      </c>
      <c r="CO1419" s="14">
        <v>0.95508333333333295</v>
      </c>
      <c r="CP1419" s="14">
        <v>0.60879677419354805</v>
      </c>
      <c r="CQ1419" s="14">
        <v>1.02257741935483</v>
      </c>
      <c r="CR1419" s="14">
        <v>0.89499499999999899</v>
      </c>
      <c r="CS1419" s="14">
        <v>1.02755806451612</v>
      </c>
      <c r="CT1419" s="14">
        <v>1.4198</v>
      </c>
      <c r="CU1419" s="14">
        <v>2.5042580645161201</v>
      </c>
      <c r="CV1419" s="14">
        <v>1.85845161290322</v>
      </c>
      <c r="CW1419" s="14">
        <v>1.2888448275861999</v>
      </c>
      <c r="CX1419" s="14">
        <v>0.90460483870967701</v>
      </c>
      <c r="CY1419" s="14">
        <v>1.3302183333333299</v>
      </c>
      <c r="CZ1419" s="14">
        <v>1.0875080645161199</v>
      </c>
      <c r="DA1419" s="14">
        <v>2.7901883333333299</v>
      </c>
      <c r="DB1419" s="14">
        <v>1.10271612903225</v>
      </c>
      <c r="DC1419" s="14">
        <v>0.80721129032257999</v>
      </c>
      <c r="DD1419" s="14">
        <v>1.6435966666666599</v>
      </c>
      <c r="DE1419" s="14">
        <v>2.2975806451612901</v>
      </c>
      <c r="DF1419" s="14">
        <v>1.6116999999999899</v>
      </c>
      <c r="DG1419" s="14">
        <v>1.1917419354838701</v>
      </c>
      <c r="DH1419" s="14">
        <v>0.99870645161290295</v>
      </c>
      <c r="DI1419" s="14">
        <v>0.79106607142857099</v>
      </c>
      <c r="DJ1419" s="14">
        <v>1.2218870967741899</v>
      </c>
      <c r="DK1419" s="14">
        <v>1.08960666666666</v>
      </c>
      <c r="DL1419" s="14">
        <v>1.2640532258064501</v>
      </c>
      <c r="DM1419" s="14">
        <v>0.68802166666666598</v>
      </c>
      <c r="DN1419" s="14">
        <v>0.62156451612903196</v>
      </c>
      <c r="DO1419" s="14">
        <v>0.72486774193548298</v>
      </c>
      <c r="DP1419" s="14">
        <v>1.1732399999999901</v>
      </c>
      <c r="DQ1419" s="14">
        <v>1.49814516129032</v>
      </c>
      <c r="DR1419" s="14">
        <v>1.1549833333333299</v>
      </c>
      <c r="DS1419" s="15">
        <v>1.0201849999999999</v>
      </c>
    </row>
    <row r="1420" spans="1:123" x14ac:dyDescent="0.25">
      <c r="A1420" s="16" t="s">
        <v>62</v>
      </c>
      <c r="B1420" s="17">
        <v>6</v>
      </c>
      <c r="C1420" s="13" t="str">
        <f t="shared" si="26"/>
        <v>BB_L_16_GW_GW_SA_Low_GW_GQ_48_020_6</v>
      </c>
      <c r="D1420" s="18">
        <v>10</v>
      </c>
      <c r="E1420" s="18">
        <v>10</v>
      </c>
      <c r="F1420" s="18">
        <v>10</v>
      </c>
      <c r="G1420" s="18">
        <v>10</v>
      </c>
      <c r="H1420" s="18">
        <v>10</v>
      </c>
      <c r="I1420" s="18">
        <v>10</v>
      </c>
      <c r="J1420" s="18">
        <v>10</v>
      </c>
      <c r="K1420" s="18">
        <v>8.2825967741935393</v>
      </c>
      <c r="L1420" s="18">
        <v>0.170257192</v>
      </c>
      <c r="M1420" s="18">
        <v>1.5505161290322499E-4</v>
      </c>
      <c r="N1420" s="18">
        <v>1.3755000000000001E-4</v>
      </c>
      <c r="O1420" s="18">
        <v>3.0131129032258001E-4</v>
      </c>
      <c r="P1420" s="18">
        <v>6.0249354838709599E-4</v>
      </c>
      <c r="Q1420" s="18">
        <v>1.0779089285714201E-3</v>
      </c>
      <c r="R1420" s="18">
        <v>1.4492258064516101E-3</v>
      </c>
      <c r="S1420" s="18">
        <v>1.8793499999999999E-3</v>
      </c>
      <c r="T1420" s="18">
        <v>2.0117258064516102E-3</v>
      </c>
      <c r="U1420" s="18">
        <v>2.0841333333333299E-3</v>
      </c>
      <c r="V1420" s="18">
        <v>1.7700645161290299E-3</v>
      </c>
      <c r="W1420" s="18">
        <v>1.8813064516129E-3</v>
      </c>
      <c r="X1420" s="18">
        <v>2.1007E-3</v>
      </c>
      <c r="Y1420" s="18">
        <v>3.15108064516129E-3</v>
      </c>
      <c r="Z1420" s="18">
        <v>6.3101166666666604E-3</v>
      </c>
      <c r="AA1420" s="18">
        <v>9.8409999999999904E-3</v>
      </c>
      <c r="AB1420" s="18">
        <v>1.14440322580645E-2</v>
      </c>
      <c r="AC1420" s="18">
        <v>1.1409642857142801E-2</v>
      </c>
      <c r="AD1420" s="18">
        <v>1.0354451612903199E-2</v>
      </c>
      <c r="AE1420" s="18">
        <v>8.9839833333333306E-3</v>
      </c>
      <c r="AF1420" s="18">
        <v>8.0994193548387106E-3</v>
      </c>
      <c r="AG1420" s="18">
        <v>7.6674333333333301E-3</v>
      </c>
      <c r="AH1420" s="18">
        <v>6.2354999999999997E-3</v>
      </c>
      <c r="AI1420" s="18">
        <v>5.7834677419354797E-3</v>
      </c>
      <c r="AJ1420" s="18">
        <v>5.6889499999999999E-3</v>
      </c>
      <c r="AK1420" s="18">
        <v>7.08067741935483E-3</v>
      </c>
      <c r="AL1420" s="18">
        <v>9.1445999999999993E-3</v>
      </c>
      <c r="AM1420" s="18">
        <v>1.08895161290322E-2</v>
      </c>
      <c r="AN1420" s="18">
        <v>1.1769193548387E-2</v>
      </c>
      <c r="AO1420" s="18">
        <v>1.1250535714285701E-2</v>
      </c>
      <c r="AP1420" s="18">
        <v>1.0666451612903201E-2</v>
      </c>
      <c r="AQ1420" s="18">
        <v>1.0741833333333299E-2</v>
      </c>
      <c r="AR1420" s="18">
        <v>1.1166129032258E-2</v>
      </c>
      <c r="AS1420" s="18">
        <v>9.3957333333333296E-3</v>
      </c>
      <c r="AT1420" s="18">
        <v>8.9640645161290292E-3</v>
      </c>
      <c r="AU1420" s="18">
        <v>7.1796290322580598E-3</v>
      </c>
      <c r="AV1420" s="18">
        <v>6.9094833333333298E-3</v>
      </c>
      <c r="AW1420" s="18">
        <v>6.3859354838709604E-3</v>
      </c>
      <c r="AX1420" s="18">
        <v>8.83455E-3</v>
      </c>
      <c r="AY1420" s="18">
        <v>1.12598387096774E-2</v>
      </c>
      <c r="AZ1420" s="18">
        <v>1.3293387096774099E-2</v>
      </c>
      <c r="BA1420" s="18">
        <v>1.64132758620689E-2</v>
      </c>
      <c r="BB1420" s="18">
        <v>2.20748387096774E-2</v>
      </c>
      <c r="BC1420" s="18">
        <v>2.5340999999999999E-2</v>
      </c>
      <c r="BD1420" s="18">
        <v>2.6398064516129E-2</v>
      </c>
      <c r="BE1420" s="18">
        <v>2.4038666666666601E-2</v>
      </c>
      <c r="BF1420" s="18">
        <v>1.9357903225806401E-2</v>
      </c>
      <c r="BG1420" s="18">
        <v>1.62217741935483E-2</v>
      </c>
      <c r="BH1420" s="18">
        <v>2.1201333333333301E-2</v>
      </c>
      <c r="BI1420" s="18">
        <v>3.98945161290322E-2</v>
      </c>
      <c r="BJ1420" s="18">
        <v>4.1247499999999999E-2</v>
      </c>
      <c r="BK1420" s="18">
        <v>3.9392580645161199E-2</v>
      </c>
      <c r="BL1420" s="18">
        <v>3.4051612903225802E-2</v>
      </c>
      <c r="BM1420" s="18">
        <v>2.65907142857142E-2</v>
      </c>
      <c r="BN1420" s="18">
        <v>2.1319032258064499E-2</v>
      </c>
      <c r="BO1420" s="18">
        <v>1.8911333333333301E-2</v>
      </c>
      <c r="BP1420" s="18">
        <v>1.8061129032258001E-2</v>
      </c>
      <c r="BQ1420" s="18">
        <v>1.6822999999999901E-2</v>
      </c>
      <c r="BR1420" s="18">
        <v>1.6366451612903201E-2</v>
      </c>
      <c r="BS1420" s="18">
        <v>1.60066129032258E-2</v>
      </c>
      <c r="BT1420" s="18">
        <v>1.5051999999999999E-2</v>
      </c>
      <c r="BU1420" s="18">
        <v>1.5943387096774099E-2</v>
      </c>
      <c r="BV1420" s="18">
        <v>1.8232000000000002E-2</v>
      </c>
      <c r="BW1420" s="18">
        <v>2.07216129032258E-2</v>
      </c>
      <c r="BX1420" s="18">
        <v>2.1790322580645099E-2</v>
      </c>
      <c r="BY1420" s="18">
        <v>2.2067857142857101E-2</v>
      </c>
      <c r="BZ1420" s="18">
        <v>2.0608709677419301E-2</v>
      </c>
      <c r="CA1420" s="18">
        <v>1.93169999999999E-2</v>
      </c>
      <c r="CB1420" s="18">
        <v>1.8370483870967701E-2</v>
      </c>
      <c r="CC1420" s="18">
        <v>1.76828333333333E-2</v>
      </c>
      <c r="CD1420" s="18">
        <v>1.7702741935483799E-2</v>
      </c>
      <c r="CE1420" s="18">
        <v>1.8097096774193501E-2</v>
      </c>
      <c r="CF1420" s="18">
        <v>2.15918333333333E-2</v>
      </c>
      <c r="CG1420" s="18">
        <v>2.4445645161290299E-2</v>
      </c>
      <c r="CH1420" s="18">
        <v>2.8935166666666599E-2</v>
      </c>
      <c r="CI1420" s="18">
        <v>3.8005806451612903E-2</v>
      </c>
      <c r="CJ1420" s="18">
        <v>4.4028225806451597E-2</v>
      </c>
      <c r="CK1420" s="18">
        <v>3.9742321428571398E-2</v>
      </c>
      <c r="CL1420" s="18">
        <v>3.4723387096774097E-2</v>
      </c>
      <c r="CM1420" s="18">
        <v>3.1723166666666601E-2</v>
      </c>
      <c r="CN1420" s="18">
        <v>2.7372741935483801E-2</v>
      </c>
      <c r="CO1420" s="18">
        <v>2.58728333333333E-2</v>
      </c>
      <c r="CP1420" s="18">
        <v>2.1676774193548302E-2</v>
      </c>
      <c r="CQ1420" s="18">
        <v>2.55270967741935E-2</v>
      </c>
      <c r="CR1420" s="18">
        <v>2.70278333333333E-2</v>
      </c>
      <c r="CS1420" s="18">
        <v>3.9755322580645097E-2</v>
      </c>
      <c r="CT1420" s="18">
        <v>5.3061333333333301E-2</v>
      </c>
      <c r="CU1420" s="18">
        <v>9.3536451612903193E-2</v>
      </c>
      <c r="CV1420" s="18">
        <v>7.0998709677419294E-2</v>
      </c>
      <c r="CW1420" s="18">
        <v>4.5243275862068902E-2</v>
      </c>
      <c r="CX1420" s="18">
        <v>3.1387741935483798E-2</v>
      </c>
      <c r="CY1420" s="18">
        <v>2.9725666666666602E-2</v>
      </c>
      <c r="CZ1420" s="18">
        <v>2.7853064516129001E-2</v>
      </c>
      <c r="DA1420" s="18">
        <v>3.79461666666666E-2</v>
      </c>
      <c r="DB1420" s="18">
        <v>3.49488709677419E-2</v>
      </c>
      <c r="DC1420" s="18">
        <v>3.1401612903225802E-2</v>
      </c>
      <c r="DD1420" s="18">
        <v>6.0587833333333299E-2</v>
      </c>
      <c r="DE1420" s="18">
        <v>8.60996774193548E-2</v>
      </c>
      <c r="DF1420" s="18">
        <v>6.3542333333333298E-2</v>
      </c>
      <c r="DG1420" s="18">
        <v>4.3847096774193503E-2</v>
      </c>
      <c r="DH1420" s="18">
        <v>3.4373709677419297E-2</v>
      </c>
      <c r="DI1420" s="18">
        <v>2.8830892857142802E-2</v>
      </c>
      <c r="DJ1420" s="18">
        <v>2.9208709677419301E-2</v>
      </c>
      <c r="DK1420" s="18">
        <v>2.66395E-2</v>
      </c>
      <c r="DL1420" s="18">
        <v>2.64608064516129E-2</v>
      </c>
      <c r="DM1420" s="18">
        <v>2.3747000000000001E-2</v>
      </c>
      <c r="DN1420" s="18">
        <v>2.2891774193548299E-2</v>
      </c>
      <c r="DO1420" s="18">
        <v>2.8201935483870899E-2</v>
      </c>
      <c r="DP1420" s="18">
        <v>4.2803000000000001E-2</v>
      </c>
      <c r="DQ1420" s="18">
        <v>5.2631129032258001E-2</v>
      </c>
      <c r="DR1420" s="18">
        <v>4.4077499999999901E-2</v>
      </c>
      <c r="DS1420" s="19">
        <v>3.6920500000000002E-2</v>
      </c>
    </row>
    <row r="1421" spans="1:123" x14ac:dyDescent="0.25">
      <c r="A1421" s="12" t="s">
        <v>62</v>
      </c>
      <c r="B1421" s="13">
        <v>7</v>
      </c>
      <c r="C1421" s="13" t="str">
        <f t="shared" si="26"/>
        <v>BB_L_16_GW_GW_SA_Low_GW_GQ_48_020_7</v>
      </c>
      <c r="D1421" s="14">
        <v>10.321935483870901</v>
      </c>
      <c r="E1421" s="14">
        <v>64.368448275861994</v>
      </c>
      <c r="F1421" s="14">
        <v>325.88709677419303</v>
      </c>
      <c r="G1421" s="14">
        <v>342.21</v>
      </c>
      <c r="H1421" s="14">
        <v>562.04354838709605</v>
      </c>
      <c r="I1421" s="14">
        <v>41.973500000000001</v>
      </c>
      <c r="J1421" s="14">
        <v>13.3579032258064</v>
      </c>
      <c r="K1421" s="14">
        <v>10.615741935483801</v>
      </c>
      <c r="L1421" s="14">
        <v>3.2666166666666601</v>
      </c>
      <c r="M1421" s="14">
        <v>1.1707193548387</v>
      </c>
      <c r="N1421" s="14">
        <v>121.5852</v>
      </c>
      <c r="O1421" s="14">
        <v>144.313064516129</v>
      </c>
      <c r="P1421" s="14">
        <v>151.515161290322</v>
      </c>
      <c r="Q1421" s="14">
        <v>503.98535714285703</v>
      </c>
      <c r="R1421" s="14">
        <v>142.717419354838</v>
      </c>
      <c r="S1421" s="14">
        <v>440.353833333333</v>
      </c>
      <c r="T1421" s="14">
        <v>360.62354838709598</v>
      </c>
      <c r="U1421" s="14">
        <v>37.569666666666599</v>
      </c>
      <c r="V1421" s="14">
        <v>8.0259354838709598</v>
      </c>
      <c r="W1421" s="14">
        <v>7.3482580645161297</v>
      </c>
      <c r="X1421" s="14">
        <v>5.5736666666666599</v>
      </c>
      <c r="Y1421" s="14">
        <v>3.17412903225806</v>
      </c>
      <c r="Z1421" s="14">
        <v>2.6190166666666599</v>
      </c>
      <c r="AA1421" s="14">
        <v>224.027419354838</v>
      </c>
      <c r="AB1421" s="14">
        <v>116.665806451612</v>
      </c>
      <c r="AC1421" s="14">
        <v>187.32624999999999</v>
      </c>
      <c r="AD1421" s="14">
        <v>472.793548387096</v>
      </c>
      <c r="AE1421" s="14">
        <v>442.31833333333299</v>
      </c>
      <c r="AF1421" s="14">
        <v>419.185806451612</v>
      </c>
      <c r="AG1421" s="14">
        <v>47.987499999999997</v>
      </c>
      <c r="AH1421" s="14">
        <v>7.5124193548387002</v>
      </c>
      <c r="AI1421" s="14">
        <v>6.9320806451612897</v>
      </c>
      <c r="AJ1421" s="14">
        <v>5.0781000000000001</v>
      </c>
      <c r="AK1421" s="14">
        <v>3.9398870967741901</v>
      </c>
      <c r="AL1421" s="14">
        <v>29.285</v>
      </c>
      <c r="AM1421" s="14">
        <v>61.654193548386999</v>
      </c>
      <c r="AN1421" s="14">
        <v>80.269032258064399</v>
      </c>
      <c r="AO1421" s="14">
        <v>29.741785714285701</v>
      </c>
      <c r="AP1421" s="14">
        <v>48.3725806451612</v>
      </c>
      <c r="AQ1421" s="14">
        <v>366.21166666666602</v>
      </c>
      <c r="AR1421" s="14">
        <v>406.66629032257998</v>
      </c>
      <c r="AS1421" s="14">
        <v>15.9823</v>
      </c>
      <c r="AT1421" s="14">
        <v>11.208564516129</v>
      </c>
      <c r="AU1421" s="14">
        <v>5.2418387096774097</v>
      </c>
      <c r="AV1421" s="14">
        <v>4.7565666666666599</v>
      </c>
      <c r="AW1421" s="14">
        <v>3.5072903225806402</v>
      </c>
      <c r="AX1421" s="14">
        <v>820.74713333333295</v>
      </c>
      <c r="AY1421" s="14">
        <v>698.48387096774104</v>
      </c>
      <c r="AZ1421" s="14">
        <v>102.704677419354</v>
      </c>
      <c r="BA1421" s="14">
        <v>192.104827586206</v>
      </c>
      <c r="BB1421" s="14">
        <v>435.35322580645101</v>
      </c>
      <c r="BC1421" s="14">
        <v>460.81666666666598</v>
      </c>
      <c r="BD1421" s="14">
        <v>399.86806451612898</v>
      </c>
      <c r="BE1421" s="14">
        <v>39.755166666666597</v>
      </c>
      <c r="BF1421" s="14">
        <v>10.621064516129</v>
      </c>
      <c r="BG1421" s="14">
        <v>7.9175161290322498</v>
      </c>
      <c r="BH1421" s="14">
        <v>5.9957666666666602</v>
      </c>
      <c r="BI1421" s="14">
        <v>7.6321451612903202</v>
      </c>
      <c r="BJ1421" s="14">
        <v>25.157733333333301</v>
      </c>
      <c r="BK1421" s="14">
        <v>321.48274193548298</v>
      </c>
      <c r="BL1421" s="14">
        <v>310.16370967741898</v>
      </c>
      <c r="BM1421" s="14">
        <v>247.58785714285699</v>
      </c>
      <c r="BN1421" s="14">
        <v>283.41451612903199</v>
      </c>
      <c r="BO1421" s="14">
        <v>403.363333333333</v>
      </c>
      <c r="BP1421" s="14">
        <v>252.25967741935401</v>
      </c>
      <c r="BQ1421" s="14">
        <v>34.680499999999903</v>
      </c>
      <c r="BR1421" s="14">
        <v>11.194612903225799</v>
      </c>
      <c r="BS1421" s="14">
        <v>10.322758064516099</v>
      </c>
      <c r="BT1421" s="14">
        <v>5.3798500000000002</v>
      </c>
      <c r="BU1421" s="14">
        <v>5.4072258064516099</v>
      </c>
      <c r="BV1421" s="14">
        <v>199.16575</v>
      </c>
      <c r="BW1421" s="14">
        <v>382.27419354838702</v>
      </c>
      <c r="BX1421" s="14">
        <v>191.365806451612</v>
      </c>
      <c r="BY1421" s="14">
        <v>304.23035714285697</v>
      </c>
      <c r="BZ1421" s="14">
        <v>411.47258064516097</v>
      </c>
      <c r="CA1421" s="14">
        <v>658.69333333333304</v>
      </c>
      <c r="CB1421" s="14">
        <v>399.00161290322501</v>
      </c>
      <c r="CC1421" s="14">
        <v>40.223833333333303</v>
      </c>
      <c r="CD1421" s="14">
        <v>13.6448387096774</v>
      </c>
      <c r="CE1421" s="14">
        <v>10.003951612903199</v>
      </c>
      <c r="CF1421" s="14">
        <v>9.9954499999999999</v>
      </c>
      <c r="CG1421" s="14">
        <v>7.83170967741935</v>
      </c>
      <c r="CH1421" s="14">
        <v>35.455633333333303</v>
      </c>
      <c r="CI1421" s="14">
        <v>281.875</v>
      </c>
      <c r="CJ1421" s="14">
        <v>220.69032258064499</v>
      </c>
      <c r="CK1421" s="14">
        <v>160.619464285714</v>
      </c>
      <c r="CL1421" s="14">
        <v>441.28548387096703</v>
      </c>
      <c r="CM1421" s="14">
        <v>851.69499999999903</v>
      </c>
      <c r="CN1421" s="14">
        <v>568.19838709677401</v>
      </c>
      <c r="CO1421" s="14">
        <v>98.390833333333305</v>
      </c>
      <c r="CP1421" s="14">
        <v>18.079354838709602</v>
      </c>
      <c r="CQ1421" s="14">
        <v>13.208645161290301</v>
      </c>
      <c r="CR1421" s="14">
        <v>21.911166666666599</v>
      </c>
      <c r="CS1421" s="14">
        <v>11.553419354838701</v>
      </c>
      <c r="CT1421" s="14">
        <v>12.4175</v>
      </c>
      <c r="CU1421" s="14">
        <v>283.91467741935401</v>
      </c>
      <c r="CV1421" s="14">
        <v>513.12419354838698</v>
      </c>
      <c r="CW1421" s="14">
        <v>602.17241379310303</v>
      </c>
      <c r="CX1421" s="14">
        <v>386.546774193548</v>
      </c>
      <c r="CY1421" s="14">
        <v>909.23499999999899</v>
      </c>
      <c r="CZ1421" s="14">
        <v>667.74677419354805</v>
      </c>
      <c r="DA1421" s="14">
        <v>104.221999999999</v>
      </c>
      <c r="DB1421" s="14">
        <v>22.044193548387</v>
      </c>
      <c r="DC1421" s="14">
        <v>11.201451612903201</v>
      </c>
      <c r="DD1421" s="14">
        <v>13.362266666666599</v>
      </c>
      <c r="DE1421" s="14">
        <v>18.853064516128999</v>
      </c>
      <c r="DF1421" s="14">
        <v>59.246833333333299</v>
      </c>
      <c r="DG1421" s="14">
        <v>305.94290322580599</v>
      </c>
      <c r="DH1421" s="14">
        <v>399.71290322580597</v>
      </c>
      <c r="DI1421" s="14">
        <v>101.255</v>
      </c>
      <c r="DJ1421" s="14">
        <v>842.04032258064501</v>
      </c>
      <c r="DK1421" s="14">
        <v>698.38166666666598</v>
      </c>
      <c r="DL1421" s="14">
        <v>848.06741935483797</v>
      </c>
      <c r="DM1421" s="14">
        <v>37.680833333333297</v>
      </c>
      <c r="DN1421" s="14">
        <v>16.668064516129</v>
      </c>
      <c r="DO1421" s="14">
        <v>11.3564516129032</v>
      </c>
      <c r="DP1421" s="14">
        <v>11.348666666666601</v>
      </c>
      <c r="DQ1421" s="14">
        <v>14.8506451612903</v>
      </c>
      <c r="DR1421" s="14">
        <v>12.2641666666666</v>
      </c>
      <c r="DS1421" s="15">
        <v>282.767333333333</v>
      </c>
    </row>
    <row r="1422" spans="1:123" x14ac:dyDescent="0.25">
      <c r="A1422" s="16" t="s">
        <v>62</v>
      </c>
      <c r="B1422" s="17">
        <v>8</v>
      </c>
      <c r="C1422" s="13" t="str">
        <f t="shared" si="26"/>
        <v>BB_L_16_GW_GW_SA_Low_GW_GQ_48_020_8</v>
      </c>
      <c r="D1422" s="18">
        <v>10.000645161290301</v>
      </c>
      <c r="E1422" s="18">
        <v>10.234655172413699</v>
      </c>
      <c r="F1422" s="18">
        <v>11.8356451612903</v>
      </c>
      <c r="G1422" s="18">
        <v>11.906833333333299</v>
      </c>
      <c r="H1422" s="18">
        <v>18.7409677419354</v>
      </c>
      <c r="I1422" s="18">
        <v>11.8336666666666</v>
      </c>
      <c r="J1422" s="18">
        <v>10.0598387096774</v>
      </c>
      <c r="K1422" s="18">
        <v>9.31456451612903</v>
      </c>
      <c r="L1422" s="18">
        <v>0.856348</v>
      </c>
      <c r="M1422" s="18">
        <v>1.33214516129032E-2</v>
      </c>
      <c r="N1422" s="18">
        <v>0.65977261666666598</v>
      </c>
      <c r="O1422" s="18">
        <v>0.72042096774193498</v>
      </c>
      <c r="P1422" s="18">
        <v>0.80161774193548296</v>
      </c>
      <c r="Q1422" s="18">
        <v>3.8535357142857101</v>
      </c>
      <c r="R1422" s="18">
        <v>0.78034838709677401</v>
      </c>
      <c r="S1422" s="18">
        <v>3.12682666666666</v>
      </c>
      <c r="T1422" s="18">
        <v>2.7453032258064498</v>
      </c>
      <c r="U1422" s="18">
        <v>0.59840000000000004</v>
      </c>
      <c r="V1422" s="18">
        <v>0.14422145161290301</v>
      </c>
      <c r="W1422" s="18">
        <v>0.18811935483870901</v>
      </c>
      <c r="X1422" s="18">
        <v>0.144416666666666</v>
      </c>
      <c r="Y1422" s="18">
        <v>0.11138370967741899</v>
      </c>
      <c r="Z1422" s="18">
        <v>0.169341666666666</v>
      </c>
      <c r="AA1422" s="18">
        <v>1.4518032258064499</v>
      </c>
      <c r="AB1422" s="18">
        <v>0.89311935483870897</v>
      </c>
      <c r="AC1422" s="18">
        <v>1.2422875</v>
      </c>
      <c r="AD1422" s="18">
        <v>3.4825322580645102</v>
      </c>
      <c r="AE1422" s="18">
        <v>3.3251833333333298</v>
      </c>
      <c r="AF1422" s="18">
        <v>3.1839</v>
      </c>
      <c r="AG1422" s="18">
        <v>0.89480999999999999</v>
      </c>
      <c r="AH1422" s="18">
        <v>0.261893548387096</v>
      </c>
      <c r="AI1422" s="18">
        <v>0.241377419354838</v>
      </c>
      <c r="AJ1422" s="18">
        <v>0.21950166666666601</v>
      </c>
      <c r="AK1422" s="18">
        <v>0.23726612903225799</v>
      </c>
      <c r="AL1422" s="18">
        <v>0.40886166666666601</v>
      </c>
      <c r="AM1422" s="18">
        <v>0.59744193548387103</v>
      </c>
      <c r="AN1422" s="18">
        <v>0.77612741935483798</v>
      </c>
      <c r="AO1422" s="18">
        <v>0.48104464285714199</v>
      </c>
      <c r="AP1422" s="18">
        <v>0.54747580645161198</v>
      </c>
      <c r="AQ1422" s="18">
        <v>2.4432166666666602</v>
      </c>
      <c r="AR1422" s="18">
        <v>4.9272322580645103</v>
      </c>
      <c r="AS1422" s="18">
        <v>0.45972999999999897</v>
      </c>
      <c r="AT1422" s="18">
        <v>0.43395806451612901</v>
      </c>
      <c r="AU1422" s="18">
        <v>0.28611290322580601</v>
      </c>
      <c r="AV1422" s="18">
        <v>0.28573999999999999</v>
      </c>
      <c r="AW1422" s="18">
        <v>0.252508064516129</v>
      </c>
      <c r="AX1422" s="18">
        <v>18.227698333333301</v>
      </c>
      <c r="AY1422" s="18">
        <v>6.4506935483870897</v>
      </c>
      <c r="AZ1422" s="18">
        <v>0.91810000000000003</v>
      </c>
      <c r="BA1422" s="18">
        <v>1.4831155172413699</v>
      </c>
      <c r="BB1422" s="18">
        <v>3.4669032258064498</v>
      </c>
      <c r="BC1422" s="18">
        <v>3.86723333333333</v>
      </c>
      <c r="BD1422" s="18">
        <v>5.7587580645161198</v>
      </c>
      <c r="BE1422" s="18">
        <v>3.1073149999999998</v>
      </c>
      <c r="BF1422" s="18">
        <v>0.80317419354838704</v>
      </c>
      <c r="BG1422" s="18">
        <v>0.70489677419354801</v>
      </c>
      <c r="BH1422" s="18">
        <v>0.65994333333333299</v>
      </c>
      <c r="BI1422" s="18">
        <v>1.26860806451612</v>
      </c>
      <c r="BJ1422" s="18">
        <v>1.48658333333333</v>
      </c>
      <c r="BK1422" s="18">
        <v>3.2005806451612901</v>
      </c>
      <c r="BL1422" s="18">
        <v>2.9520161290322502</v>
      </c>
      <c r="BM1422" s="18">
        <v>2.2399821428571398</v>
      </c>
      <c r="BN1422" s="18">
        <v>2.2765645161290302</v>
      </c>
      <c r="BO1422" s="18">
        <v>3.1707666666666601</v>
      </c>
      <c r="BP1422" s="18">
        <v>2.7400967741935398</v>
      </c>
      <c r="BQ1422" s="18">
        <v>0.97510666666666601</v>
      </c>
      <c r="BR1422" s="18">
        <v>0.63746774193548394</v>
      </c>
      <c r="BS1422" s="18">
        <v>0.70090322580645104</v>
      </c>
      <c r="BT1422" s="18">
        <v>0.52552333333333301</v>
      </c>
      <c r="BU1422" s="18">
        <v>0.55300161290322503</v>
      </c>
      <c r="BV1422" s="18">
        <v>1.7623549999999899</v>
      </c>
      <c r="BW1422" s="18">
        <v>2.9691290322580599</v>
      </c>
      <c r="BX1422" s="18">
        <v>1.75456451612903</v>
      </c>
      <c r="BY1422" s="18">
        <v>2.4453392857142799</v>
      </c>
      <c r="BZ1422" s="18">
        <v>3.2996451612903202</v>
      </c>
      <c r="CA1422" s="18">
        <v>5.6824166666666596</v>
      </c>
      <c r="CB1422" s="18">
        <v>3.7571612903225802</v>
      </c>
      <c r="CC1422" s="18">
        <v>1.1261683333333301</v>
      </c>
      <c r="CD1422" s="18">
        <v>0.76637580645161196</v>
      </c>
      <c r="CE1422" s="18">
        <v>0.75706451612903203</v>
      </c>
      <c r="CF1422" s="18">
        <v>0.99144333333333301</v>
      </c>
      <c r="CG1422" s="18">
        <v>0.85037741935483802</v>
      </c>
      <c r="CH1422" s="18">
        <v>1.11452333333333</v>
      </c>
      <c r="CI1422" s="18">
        <v>2.8935645161290302</v>
      </c>
      <c r="CJ1422" s="18">
        <v>2.6785806451612801</v>
      </c>
      <c r="CK1422" s="18">
        <v>2.1591607142857101</v>
      </c>
      <c r="CL1422" s="18">
        <v>3.9336774193548298</v>
      </c>
      <c r="CM1422" s="18">
        <v>10.010583333333299</v>
      </c>
      <c r="CN1422" s="18">
        <v>5.5203387096774197</v>
      </c>
      <c r="CO1422" s="18">
        <v>2.9350333333333301</v>
      </c>
      <c r="CP1422" s="18">
        <v>1.0181661290322499</v>
      </c>
      <c r="CQ1422" s="18">
        <v>1.46771935483871</v>
      </c>
      <c r="CR1422" s="18">
        <v>1.964</v>
      </c>
      <c r="CS1422" s="18">
        <v>1.4052096774193501</v>
      </c>
      <c r="CT1422" s="18">
        <v>1.7724833333333301</v>
      </c>
      <c r="CU1422" s="18">
        <v>4.8330483870967704</v>
      </c>
      <c r="CV1422" s="18">
        <v>5.7175806451612896</v>
      </c>
      <c r="CW1422" s="18">
        <v>5.88951724137931</v>
      </c>
      <c r="CX1422" s="18">
        <v>3.90085483870967</v>
      </c>
      <c r="CY1422" s="18">
        <v>11.4873833333333</v>
      </c>
      <c r="CZ1422" s="18">
        <v>8.1918387096774108</v>
      </c>
      <c r="DA1422" s="18">
        <v>7.1853333333333298</v>
      </c>
      <c r="DB1422" s="18">
        <v>1.9071129032258001</v>
      </c>
      <c r="DC1422" s="18">
        <v>1.17154838709677</v>
      </c>
      <c r="DD1422" s="18">
        <v>2.0324166666666601</v>
      </c>
      <c r="DE1422" s="18">
        <v>3.1715161290322502</v>
      </c>
      <c r="DF1422" s="18">
        <v>2.5306999999999999</v>
      </c>
      <c r="DG1422" s="18">
        <v>3.34372580645161</v>
      </c>
      <c r="DH1422" s="18">
        <v>4.0025645161290297</v>
      </c>
      <c r="DI1422" s="18">
        <v>1.57326785714285</v>
      </c>
      <c r="DJ1422" s="18">
        <v>9.1920483870967704</v>
      </c>
      <c r="DK1422" s="18">
        <v>8.5043833333333296</v>
      </c>
      <c r="DL1422" s="18">
        <v>13.241419354838699</v>
      </c>
      <c r="DM1422" s="18">
        <v>1.3275333333333299</v>
      </c>
      <c r="DN1422" s="18">
        <v>1.0224983870967701</v>
      </c>
      <c r="DO1422" s="18">
        <v>1.0160532258064501</v>
      </c>
      <c r="DP1422" s="18">
        <v>1.4670999999999901</v>
      </c>
      <c r="DQ1422" s="18">
        <v>2.2334999999999998</v>
      </c>
      <c r="DR1422" s="18">
        <v>1.68858333333333</v>
      </c>
      <c r="DS1422" s="19">
        <v>3.0001333333333302</v>
      </c>
    </row>
    <row r="1423" spans="1:123" x14ac:dyDescent="0.25">
      <c r="A1423" s="12" t="s">
        <v>62</v>
      </c>
      <c r="B1423" s="13">
        <v>9</v>
      </c>
      <c r="C1423" s="13" t="str">
        <f t="shared" si="26"/>
        <v>BB_L_16_GW_GW_SA_Low_GW_GQ_48_020_9</v>
      </c>
      <c r="D1423" s="14">
        <v>10</v>
      </c>
      <c r="E1423" s="14">
        <v>10</v>
      </c>
      <c r="F1423" s="14">
        <v>10</v>
      </c>
      <c r="G1423" s="14">
        <v>10</v>
      </c>
      <c r="H1423" s="14">
        <v>10.002193548387</v>
      </c>
      <c r="I1423" s="14">
        <v>10.0004666666666</v>
      </c>
      <c r="J1423" s="14">
        <v>10</v>
      </c>
      <c r="K1423" s="14">
        <v>9.2477741935483806</v>
      </c>
      <c r="L1423" s="14">
        <v>0.71623279666666595</v>
      </c>
      <c r="M1423" s="14">
        <v>3.1097096774193502E-4</v>
      </c>
      <c r="N1423" s="14">
        <v>2.35035E-4</v>
      </c>
      <c r="O1423" s="14">
        <v>4.56556451612903E-4</v>
      </c>
      <c r="P1423" s="14">
        <v>8.9663548387096696E-4</v>
      </c>
      <c r="Q1423" s="14">
        <v>1.8950535714285701E-3</v>
      </c>
      <c r="R1423" s="14">
        <v>2.2872903225806401E-3</v>
      </c>
      <c r="S1423" s="14">
        <v>3.21356666666666E-3</v>
      </c>
      <c r="T1423" s="14">
        <v>3.6453709677419302E-3</v>
      </c>
      <c r="U1423" s="14">
        <v>3.8251166666666602E-3</v>
      </c>
      <c r="V1423" s="14">
        <v>3.1421129032258E-3</v>
      </c>
      <c r="W1423" s="14">
        <v>3.4215000000000001E-3</v>
      </c>
      <c r="X1423" s="14">
        <v>3.5896333333333302E-3</v>
      </c>
      <c r="Y1423" s="14">
        <v>4.9282419354838699E-3</v>
      </c>
      <c r="Z1423" s="14">
        <v>9.7411500000000005E-3</v>
      </c>
      <c r="AA1423" s="14">
        <v>1.61225806451612E-2</v>
      </c>
      <c r="AB1423" s="14">
        <v>1.9325483870967702E-2</v>
      </c>
      <c r="AC1423" s="14">
        <v>1.96376785714285E-2</v>
      </c>
      <c r="AD1423" s="14">
        <v>1.86927419354838E-2</v>
      </c>
      <c r="AE1423" s="14">
        <v>1.6203166666666598E-2</v>
      </c>
      <c r="AF1423" s="14">
        <v>1.4889838709677399E-2</v>
      </c>
      <c r="AG1423" s="14">
        <v>1.42463333333333E-2</v>
      </c>
      <c r="AH1423" s="14">
        <v>1.1156612903225799E-2</v>
      </c>
      <c r="AI1423" s="14">
        <v>1.02899354838709E-2</v>
      </c>
      <c r="AJ1423" s="14">
        <v>9.9159833333333294E-3</v>
      </c>
      <c r="AK1423" s="14">
        <v>1.19167741935483E-2</v>
      </c>
      <c r="AL1423" s="14">
        <v>1.51884999999999E-2</v>
      </c>
      <c r="AM1423" s="14">
        <v>1.85269354838709E-2</v>
      </c>
      <c r="AN1423" s="14">
        <v>2.04951612903225E-2</v>
      </c>
      <c r="AO1423" s="14">
        <v>1.97196428571428E-2</v>
      </c>
      <c r="AP1423" s="14">
        <v>1.86514516129032E-2</v>
      </c>
      <c r="AQ1423" s="14">
        <v>1.9113499999999999E-2</v>
      </c>
      <c r="AR1423" s="14">
        <v>2.0944999999999998E-2</v>
      </c>
      <c r="AS1423" s="14">
        <v>1.7189166666666599E-2</v>
      </c>
      <c r="AT1423" s="14">
        <v>1.6420322580645099E-2</v>
      </c>
      <c r="AU1423" s="14">
        <v>1.3115161290322501E-2</v>
      </c>
      <c r="AV1423" s="14">
        <v>1.2361499999999999E-2</v>
      </c>
      <c r="AW1423" s="14">
        <v>1.1447741935483801E-2</v>
      </c>
      <c r="AX1423" s="14">
        <v>2.3331399999999999E-2</v>
      </c>
      <c r="AY1423" s="14">
        <v>1.9931129032258001E-2</v>
      </c>
      <c r="AZ1423" s="14">
        <v>2.2642741935483799E-2</v>
      </c>
      <c r="BA1423" s="14">
        <v>2.7702758620689601E-2</v>
      </c>
      <c r="BB1423" s="14">
        <v>3.7599193548387103E-2</v>
      </c>
      <c r="BC1423" s="14">
        <v>4.5175333333333297E-2</v>
      </c>
      <c r="BD1423" s="14">
        <v>4.9129838709677402E-2</v>
      </c>
      <c r="BE1423" s="14">
        <v>5.3415833333333301E-2</v>
      </c>
      <c r="BF1423" s="14">
        <v>3.6678709677419298E-2</v>
      </c>
      <c r="BG1423" s="14">
        <v>3.03066129032258E-2</v>
      </c>
      <c r="BH1423" s="14">
        <v>3.3787999999999999E-2</v>
      </c>
      <c r="BI1423" s="14">
        <v>6.6866774193548306E-2</v>
      </c>
      <c r="BJ1423" s="14">
        <v>7.4429499999999899E-2</v>
      </c>
      <c r="BK1423" s="14">
        <v>7.0585967741935401E-2</v>
      </c>
      <c r="BL1423" s="14">
        <v>6.22548387096774E-2</v>
      </c>
      <c r="BM1423" s="14">
        <v>4.9321964285714198E-2</v>
      </c>
      <c r="BN1423" s="14">
        <v>3.9102903225806403E-2</v>
      </c>
      <c r="BO1423" s="14">
        <v>3.4680999999999997E-2</v>
      </c>
      <c r="BP1423" s="14">
        <v>3.2762096774193498E-2</v>
      </c>
      <c r="BQ1423" s="14">
        <v>3.12431666666666E-2</v>
      </c>
      <c r="BR1423" s="14">
        <v>2.8961290322580598E-2</v>
      </c>
      <c r="BS1423" s="14">
        <v>2.9722741935483799E-2</v>
      </c>
      <c r="BT1423" s="14">
        <v>2.6578833333333302E-2</v>
      </c>
      <c r="BU1423" s="14">
        <v>2.7916290322580601E-2</v>
      </c>
      <c r="BV1423" s="14">
        <v>3.1805E-2</v>
      </c>
      <c r="BW1423" s="14">
        <v>3.6750161290322499E-2</v>
      </c>
      <c r="BX1423" s="14">
        <v>3.86327419354838E-2</v>
      </c>
      <c r="BY1423" s="14">
        <v>3.9641071428571401E-2</v>
      </c>
      <c r="BZ1423" s="14">
        <v>3.7921451612903202E-2</v>
      </c>
      <c r="CA1423" s="14">
        <v>3.6123500000000003E-2</v>
      </c>
      <c r="CB1423" s="14">
        <v>3.3918064516128998E-2</v>
      </c>
      <c r="CC1423" s="14">
        <v>3.28595E-2</v>
      </c>
      <c r="CD1423" s="14">
        <v>3.20559677419354E-2</v>
      </c>
      <c r="CE1423" s="14">
        <v>3.2711935483870899E-2</v>
      </c>
      <c r="CF1423" s="14">
        <v>4.02318333333333E-2</v>
      </c>
      <c r="CG1423" s="14">
        <v>4.2288387096774099E-2</v>
      </c>
      <c r="CH1423" s="14">
        <v>5.0242333333333299E-2</v>
      </c>
      <c r="CI1423" s="14">
        <v>6.4896290322580596E-2</v>
      </c>
      <c r="CJ1423" s="14">
        <v>7.8191612903225793E-2</v>
      </c>
      <c r="CK1423" s="14">
        <v>7.19907142857142E-2</v>
      </c>
      <c r="CL1423" s="14">
        <v>6.3750161290322502E-2</v>
      </c>
      <c r="CM1423" s="14">
        <v>6.0971499999999901E-2</v>
      </c>
      <c r="CN1423" s="14">
        <v>5.2200806451612902E-2</v>
      </c>
      <c r="CO1423" s="14">
        <v>5.0276666666666602E-2</v>
      </c>
      <c r="CP1423" s="14">
        <v>4.0526935483870902E-2</v>
      </c>
      <c r="CQ1423" s="14">
        <v>4.6929516129032199E-2</v>
      </c>
      <c r="CR1423" s="14">
        <v>5.6605166666666602E-2</v>
      </c>
      <c r="CS1423" s="14">
        <v>6.8499516129032198E-2</v>
      </c>
      <c r="CT1423" s="14">
        <v>8.6276500000000006E-2</v>
      </c>
      <c r="CU1423" s="14">
        <v>0.16293548387096701</v>
      </c>
      <c r="CV1423" s="14">
        <v>0.13647096774193501</v>
      </c>
      <c r="CW1423" s="14">
        <v>8.6310172413793101E-2</v>
      </c>
      <c r="CX1423" s="14">
        <v>5.9948709677419297E-2</v>
      </c>
      <c r="CY1423" s="14">
        <v>5.6642333333333302E-2</v>
      </c>
      <c r="CZ1423" s="14">
        <v>5.5115161290322498E-2</v>
      </c>
      <c r="DA1423" s="14">
        <v>8.8576833333333299E-2</v>
      </c>
      <c r="DB1423" s="14">
        <v>6.5539193548387095E-2</v>
      </c>
      <c r="DC1423" s="14">
        <v>5.7035000000000002E-2</v>
      </c>
      <c r="DD1423" s="14">
        <v>9.7053666666666594E-2</v>
      </c>
      <c r="DE1423" s="14">
        <v>0.15533064516129</v>
      </c>
      <c r="DF1423" s="14">
        <v>0.11967183333333301</v>
      </c>
      <c r="DG1423" s="14">
        <v>8.1927419354838701E-2</v>
      </c>
      <c r="DH1423" s="14">
        <v>6.5020161290322495E-2</v>
      </c>
      <c r="DI1423" s="14">
        <v>5.2737321428571397E-2</v>
      </c>
      <c r="DJ1423" s="14">
        <v>5.5172096774193498E-2</v>
      </c>
      <c r="DK1423" s="14">
        <v>5.2260500000000001E-2</v>
      </c>
      <c r="DL1423" s="14">
        <v>5.2955967741935402E-2</v>
      </c>
      <c r="DM1423" s="14">
        <v>4.3453333333333302E-2</v>
      </c>
      <c r="DN1423" s="14">
        <v>4.1768709677419302E-2</v>
      </c>
      <c r="DO1423" s="14">
        <v>4.7999516129032201E-2</v>
      </c>
      <c r="DP1423" s="14">
        <v>7.0748166666666598E-2</v>
      </c>
      <c r="DQ1423" s="14">
        <v>9.9791774193548399E-2</v>
      </c>
      <c r="DR1423" s="14">
        <v>8.1930000000000003E-2</v>
      </c>
      <c r="DS1423" s="15">
        <v>6.7497500000000002E-2</v>
      </c>
    </row>
    <row r="1424" spans="1:123" x14ac:dyDescent="0.25">
      <c r="A1424" s="16" t="s">
        <v>62</v>
      </c>
      <c r="B1424" s="17">
        <v>10</v>
      </c>
      <c r="C1424" s="13" t="str">
        <f t="shared" si="26"/>
        <v>BB_L_16_GW_GW_SA_Low_GW_GQ_48_020_10</v>
      </c>
      <c r="D1424" s="18">
        <v>10.0140322580645</v>
      </c>
      <c r="E1424" s="18">
        <v>41.281896551724103</v>
      </c>
      <c r="F1424" s="18">
        <v>328.082258064516</v>
      </c>
      <c r="G1424" s="18">
        <v>273.97166666666601</v>
      </c>
      <c r="H1424" s="18">
        <v>669.27903225806403</v>
      </c>
      <c r="I1424" s="18">
        <v>74.106999999999999</v>
      </c>
      <c r="J1424" s="18">
        <v>14.7945161290322</v>
      </c>
      <c r="K1424" s="18">
        <v>11.249806451612899</v>
      </c>
      <c r="L1424" s="18">
        <v>4.4075499999999996</v>
      </c>
      <c r="M1424" s="18">
        <v>1.5818354838709601</v>
      </c>
      <c r="N1424" s="18">
        <v>91.094476666666594</v>
      </c>
      <c r="O1424" s="18">
        <v>154.17645161290301</v>
      </c>
      <c r="P1424" s="18">
        <v>184.03822580645101</v>
      </c>
      <c r="Q1424" s="18">
        <v>448.45428571428499</v>
      </c>
      <c r="R1424" s="18">
        <v>222.52854838709601</v>
      </c>
      <c r="S1424" s="18">
        <v>360.13233333333301</v>
      </c>
      <c r="T1424" s="18">
        <v>473.22580645161298</v>
      </c>
      <c r="U1424" s="18">
        <v>53.852833333333301</v>
      </c>
      <c r="V1424" s="18">
        <v>11.462532258064501</v>
      </c>
      <c r="W1424" s="18">
        <v>8.6264838709677392</v>
      </c>
      <c r="X1424" s="18">
        <v>6.3865833333333297</v>
      </c>
      <c r="Y1424" s="18">
        <v>3.8249838709677402</v>
      </c>
      <c r="Z1424" s="18">
        <v>2.6724999999999999</v>
      </c>
      <c r="AA1424" s="18">
        <v>193.90598387096699</v>
      </c>
      <c r="AB1424" s="18">
        <v>151.06645161290299</v>
      </c>
      <c r="AC1424" s="18">
        <v>135.92214285714201</v>
      </c>
      <c r="AD1424" s="18">
        <v>530.29999999999995</v>
      </c>
      <c r="AE1424" s="18">
        <v>434.43166666666599</v>
      </c>
      <c r="AF1424" s="18">
        <v>484.175806451612</v>
      </c>
      <c r="AG1424" s="18">
        <v>71.812833333333302</v>
      </c>
      <c r="AH1424" s="18">
        <v>10.2487419354838</v>
      </c>
      <c r="AI1424" s="18">
        <v>7.5721451612903197</v>
      </c>
      <c r="AJ1424" s="18">
        <v>6.1152666666666597</v>
      </c>
      <c r="AK1424" s="18">
        <v>4.4579516129032202</v>
      </c>
      <c r="AL1424" s="18">
        <v>17.095966666666602</v>
      </c>
      <c r="AM1424" s="18">
        <v>60.925161290322499</v>
      </c>
      <c r="AN1424" s="18">
        <v>97.519193548387094</v>
      </c>
      <c r="AO1424" s="18">
        <v>26.582142857142799</v>
      </c>
      <c r="AP1424" s="18">
        <v>49.891129032258</v>
      </c>
      <c r="AQ1424" s="18">
        <v>366.452666666666</v>
      </c>
      <c r="AR1424" s="18">
        <v>451.86451612903198</v>
      </c>
      <c r="AS1424" s="18">
        <v>26.3088333333333</v>
      </c>
      <c r="AT1424" s="18">
        <v>12.408709677419299</v>
      </c>
      <c r="AU1424" s="18">
        <v>6.8627580645161199</v>
      </c>
      <c r="AV1424" s="18">
        <v>4.64716666666666</v>
      </c>
      <c r="AW1424" s="18">
        <v>4.2940483870967698</v>
      </c>
      <c r="AX1424" s="18">
        <v>756.52998333333301</v>
      </c>
      <c r="AY1424" s="18">
        <v>734.57903225806399</v>
      </c>
      <c r="AZ1424" s="18">
        <v>149.20387096774101</v>
      </c>
      <c r="BA1424" s="18">
        <v>187.89586206896499</v>
      </c>
      <c r="BB1424" s="18">
        <v>443.63548387096699</v>
      </c>
      <c r="BC1424" s="18">
        <v>460.67500000000001</v>
      </c>
      <c r="BD1424" s="18">
        <v>463.65483870967699</v>
      </c>
      <c r="BE1424" s="18">
        <v>59.814833333333297</v>
      </c>
      <c r="BF1424" s="18">
        <v>13.2911451612903</v>
      </c>
      <c r="BG1424" s="18">
        <v>8.9097741935483796</v>
      </c>
      <c r="BH1424" s="18">
        <v>6.5632333333333301</v>
      </c>
      <c r="BI1424" s="18">
        <v>7.3882096774193498</v>
      </c>
      <c r="BJ1424" s="18">
        <v>20.343900000000001</v>
      </c>
      <c r="BK1424" s="18">
        <v>305.38822580645098</v>
      </c>
      <c r="BL1424" s="18">
        <v>300.36080645161297</v>
      </c>
      <c r="BM1424" s="18">
        <v>269.433928571428</v>
      </c>
      <c r="BN1424" s="18">
        <v>279.990322580645</v>
      </c>
      <c r="BO1424" s="18">
        <v>452.67333333333301</v>
      </c>
      <c r="BP1424" s="18">
        <v>282.53870967741898</v>
      </c>
      <c r="BQ1424" s="18">
        <v>68.692666666666597</v>
      </c>
      <c r="BR1424" s="18">
        <v>13.09</v>
      </c>
      <c r="BS1424" s="18">
        <v>11.8767741935483</v>
      </c>
      <c r="BT1424" s="18">
        <v>6.1570833333333299</v>
      </c>
      <c r="BU1424" s="18">
        <v>5.7464999999999904</v>
      </c>
      <c r="BV1424" s="18">
        <v>137.408733333333</v>
      </c>
      <c r="BW1424" s="18">
        <v>416.879032258064</v>
      </c>
      <c r="BX1424" s="18">
        <v>239.44193548387</v>
      </c>
      <c r="BY1424" s="18">
        <v>288.80124999999998</v>
      </c>
      <c r="BZ1424" s="18">
        <v>388.869354838709</v>
      </c>
      <c r="CA1424" s="18">
        <v>648.38499999999999</v>
      </c>
      <c r="CB1424" s="18">
        <v>519.84032258064497</v>
      </c>
      <c r="CC1424" s="18">
        <v>69.635499999999993</v>
      </c>
      <c r="CD1424" s="18">
        <v>15.969677419354801</v>
      </c>
      <c r="CE1424" s="18">
        <v>11.2379838709677</v>
      </c>
      <c r="CF1424" s="18">
        <v>10.669749999999899</v>
      </c>
      <c r="CG1424" s="18">
        <v>8.7631290322580604</v>
      </c>
      <c r="CH1424" s="18">
        <v>24.450683333333298</v>
      </c>
      <c r="CI1424" s="18">
        <v>276.39612903225799</v>
      </c>
      <c r="CJ1424" s="18">
        <v>234.166129032258</v>
      </c>
      <c r="CK1424" s="18">
        <v>182.792857142857</v>
      </c>
      <c r="CL1424" s="18">
        <v>420.68096774193498</v>
      </c>
      <c r="CM1424" s="18">
        <v>889.14166666666597</v>
      </c>
      <c r="CN1424" s="18">
        <v>598.09193548386997</v>
      </c>
      <c r="CO1424" s="18">
        <v>150.75233333333301</v>
      </c>
      <c r="CP1424" s="18">
        <v>22.272741935483801</v>
      </c>
      <c r="CQ1424" s="18">
        <v>14.621451612903201</v>
      </c>
      <c r="CR1424" s="18">
        <v>22.985999999999901</v>
      </c>
      <c r="CS1424" s="18">
        <v>12.397580645161201</v>
      </c>
      <c r="CT1424" s="18">
        <v>11.5215</v>
      </c>
      <c r="CU1424" s="18">
        <v>245.38241935483799</v>
      </c>
      <c r="CV1424" s="18">
        <v>520.933870967742</v>
      </c>
      <c r="CW1424" s="18">
        <v>535.58103448275801</v>
      </c>
      <c r="CX1424" s="18">
        <v>523.00806451612902</v>
      </c>
      <c r="CY1424" s="18">
        <v>833.981666666666</v>
      </c>
      <c r="CZ1424" s="18">
        <v>810.61451612903204</v>
      </c>
      <c r="DA1424" s="18">
        <v>127.79266666666599</v>
      </c>
      <c r="DB1424" s="18">
        <v>29.891290322580598</v>
      </c>
      <c r="DC1424" s="18">
        <v>12.883387096774101</v>
      </c>
      <c r="DD1424" s="18">
        <v>12.052866666666599</v>
      </c>
      <c r="DE1424" s="18">
        <v>18.534193548387002</v>
      </c>
      <c r="DF1424" s="18">
        <v>35.002833333333299</v>
      </c>
      <c r="DG1424" s="18">
        <v>245.26354838709599</v>
      </c>
      <c r="DH1424" s="18">
        <v>492.18064516128999</v>
      </c>
      <c r="DI1424" s="18">
        <v>127.311607142857</v>
      </c>
      <c r="DJ1424" s="18">
        <v>782.79322580645101</v>
      </c>
      <c r="DK1424" s="18">
        <v>757.35833333333301</v>
      </c>
      <c r="DL1424" s="18">
        <v>922.30161290322496</v>
      </c>
      <c r="DM1424" s="18">
        <v>59.722999999999999</v>
      </c>
      <c r="DN1424" s="18">
        <v>20.634354838709601</v>
      </c>
      <c r="DO1424" s="18">
        <v>12.0259677419354</v>
      </c>
      <c r="DP1424" s="18">
        <v>11.4511666666666</v>
      </c>
      <c r="DQ1424" s="18">
        <v>14.855322580645099</v>
      </c>
      <c r="DR1424" s="18">
        <v>12.5555</v>
      </c>
      <c r="DS1424" s="19">
        <v>255.01533333333299</v>
      </c>
    </row>
    <row r="1425" spans="1:123" x14ac:dyDescent="0.25">
      <c r="A1425" s="12" t="s">
        <v>62</v>
      </c>
      <c r="B1425" s="13">
        <v>11</v>
      </c>
      <c r="C1425" s="13" t="str">
        <f t="shared" si="26"/>
        <v>BB_L_16_GW_GW_SA_Low_GW_GQ_48_020_11</v>
      </c>
      <c r="D1425" s="14">
        <v>10</v>
      </c>
      <c r="E1425" s="14">
        <v>10.79</v>
      </c>
      <c r="F1425" s="14">
        <v>19.274999999999899</v>
      </c>
      <c r="G1425" s="14">
        <v>17.2588333333333</v>
      </c>
      <c r="H1425" s="14">
        <v>37.765967741935398</v>
      </c>
      <c r="I1425" s="14">
        <v>17.459</v>
      </c>
      <c r="J1425" s="14">
        <v>10.230645161290299</v>
      </c>
      <c r="K1425" s="14">
        <v>9.8219193548387</v>
      </c>
      <c r="L1425" s="14">
        <v>1.9466283333333301</v>
      </c>
      <c r="M1425" s="14">
        <v>5.3854999999999903E-2</v>
      </c>
      <c r="N1425" s="14">
        <v>2.6894276666666599</v>
      </c>
      <c r="O1425" s="14">
        <v>4.1046612903225803</v>
      </c>
      <c r="P1425" s="14">
        <v>4.95082258064516</v>
      </c>
      <c r="Q1425" s="14">
        <v>15.1899464285714</v>
      </c>
      <c r="R1425" s="14">
        <v>6.2682258064516096</v>
      </c>
      <c r="S1425" s="14">
        <v>11.9180999999999</v>
      </c>
      <c r="T1425" s="14">
        <v>15.243193548387</v>
      </c>
      <c r="U1425" s="14">
        <v>2.0656833333333302</v>
      </c>
      <c r="V1425" s="14">
        <v>0.51939354838709595</v>
      </c>
      <c r="W1425" s="14">
        <v>0.45206774193548299</v>
      </c>
      <c r="X1425" s="14">
        <v>0.32857833333333297</v>
      </c>
      <c r="Y1425" s="14">
        <v>0.21054193548387001</v>
      </c>
      <c r="Z1425" s="14">
        <v>0.226355</v>
      </c>
      <c r="AA1425" s="14">
        <v>5.7331193548387098</v>
      </c>
      <c r="AB1425" s="14">
        <v>4.3825483870967696</v>
      </c>
      <c r="AC1425" s="14">
        <v>3.92389285714285</v>
      </c>
      <c r="AD1425" s="14">
        <v>16.840967741935401</v>
      </c>
      <c r="AE1425" s="14">
        <v>14.28665</v>
      </c>
      <c r="AF1425" s="14">
        <v>15.309419354838701</v>
      </c>
      <c r="AG1425" s="14">
        <v>2.9437500000000001</v>
      </c>
      <c r="AH1425" s="14">
        <v>0.51891774193548301</v>
      </c>
      <c r="AI1425" s="14">
        <v>0.42114193548387002</v>
      </c>
      <c r="AJ1425" s="14">
        <v>0.38424666666666601</v>
      </c>
      <c r="AK1425" s="14">
        <v>0.356267741935483</v>
      </c>
      <c r="AL1425" s="14">
        <v>0.72732333333333299</v>
      </c>
      <c r="AM1425" s="14">
        <v>1.9538064516128999</v>
      </c>
      <c r="AN1425" s="14">
        <v>2.9596612903225799</v>
      </c>
      <c r="AO1425" s="14">
        <v>1.0508107142857099</v>
      </c>
      <c r="AP1425" s="14">
        <v>1.63377419354838</v>
      </c>
      <c r="AQ1425" s="14">
        <v>10.999183333333299</v>
      </c>
      <c r="AR1425" s="14">
        <v>18.8238225806451</v>
      </c>
      <c r="AS1425" s="14">
        <v>1.18982999999999</v>
      </c>
      <c r="AT1425" s="14">
        <v>0.77504516129032197</v>
      </c>
      <c r="AU1425" s="14">
        <v>0.49137903225806401</v>
      </c>
      <c r="AV1425" s="14">
        <v>0.40492499999999998</v>
      </c>
      <c r="AW1425" s="14">
        <v>0.40625967741935398</v>
      </c>
      <c r="AX1425" s="14">
        <v>48.202761666666603</v>
      </c>
      <c r="AY1425" s="14">
        <v>27.005274193548299</v>
      </c>
      <c r="AZ1425" s="14">
        <v>4.2954999999999997</v>
      </c>
      <c r="BA1425" s="14">
        <v>5.6630172413793103</v>
      </c>
      <c r="BB1425" s="14">
        <v>14.3138709677419</v>
      </c>
      <c r="BC1425" s="14">
        <v>15.1492666666666</v>
      </c>
      <c r="BD1425" s="14">
        <v>18.1270806451612</v>
      </c>
      <c r="BE1425" s="14">
        <v>7.4695833333333299</v>
      </c>
      <c r="BF1425" s="14">
        <v>1.27138225806451</v>
      </c>
      <c r="BG1425" s="14">
        <v>1.01733870967741</v>
      </c>
      <c r="BH1425" s="14">
        <v>0.81939999999999902</v>
      </c>
      <c r="BI1425" s="14">
        <v>1.4721225806451601</v>
      </c>
      <c r="BJ1425" s="14">
        <v>2.1004833333333299</v>
      </c>
      <c r="BK1425" s="14">
        <v>10.5713064516129</v>
      </c>
      <c r="BL1425" s="14">
        <v>9.9507419354838706</v>
      </c>
      <c r="BM1425" s="14">
        <v>8.4744285714285699</v>
      </c>
      <c r="BN1425" s="14">
        <v>8.6467741935483797</v>
      </c>
      <c r="BO1425" s="14">
        <v>14.301883333333301</v>
      </c>
      <c r="BP1425" s="14">
        <v>9.8579354838709605</v>
      </c>
      <c r="BQ1425" s="14">
        <v>3.33774999999999</v>
      </c>
      <c r="BR1425" s="14">
        <v>0.981990322580645</v>
      </c>
      <c r="BS1425" s="14">
        <v>1.08084354838709</v>
      </c>
      <c r="BT1425" s="14">
        <v>0.73644166666666599</v>
      </c>
      <c r="BU1425" s="14">
        <v>0.72855161290322501</v>
      </c>
      <c r="BV1425" s="14">
        <v>4.7518283333333304</v>
      </c>
      <c r="BW1425" s="14">
        <v>13.0509516129032</v>
      </c>
      <c r="BX1425" s="14">
        <v>7.3581451612903201</v>
      </c>
      <c r="BY1425" s="14">
        <v>9.1243392857142798</v>
      </c>
      <c r="BZ1425" s="14">
        <v>12.388</v>
      </c>
      <c r="CA1425" s="14">
        <v>22.426683333333301</v>
      </c>
      <c r="CB1425" s="14">
        <v>17.720322580645099</v>
      </c>
      <c r="CC1425" s="14">
        <v>3.3510499999999999</v>
      </c>
      <c r="CD1425" s="14">
        <v>1.21669354838709</v>
      </c>
      <c r="CE1425" s="14">
        <v>1.1088822580645099</v>
      </c>
      <c r="CF1425" s="14">
        <v>1.3585</v>
      </c>
      <c r="CG1425" s="14">
        <v>1.1498387096774101</v>
      </c>
      <c r="CH1425" s="14">
        <v>1.69035</v>
      </c>
      <c r="CI1425" s="14">
        <v>9.58701612903225</v>
      </c>
      <c r="CJ1425" s="14">
        <v>8.0885806451612901</v>
      </c>
      <c r="CK1425" s="14">
        <v>6.4063571428571402</v>
      </c>
      <c r="CL1425" s="14">
        <v>14.1742903225806</v>
      </c>
      <c r="CM1425" s="14">
        <v>36.561366666666601</v>
      </c>
      <c r="CN1425" s="14">
        <v>21.5065483870967</v>
      </c>
      <c r="CO1425" s="14">
        <v>8.0411000000000001</v>
      </c>
      <c r="CP1425" s="14">
        <v>1.7010000000000001</v>
      </c>
      <c r="CQ1425" s="14">
        <v>1.7191290322580599</v>
      </c>
      <c r="CR1425" s="14">
        <v>3.2987666666666602</v>
      </c>
      <c r="CS1425" s="14">
        <v>1.8698870967741901</v>
      </c>
      <c r="CT1425" s="14">
        <v>2.1181333333333301</v>
      </c>
      <c r="CU1425" s="14">
        <v>10.8559677419354</v>
      </c>
      <c r="CV1425" s="14">
        <v>18.809354838709599</v>
      </c>
      <c r="CW1425" s="14">
        <v>19.067965517241301</v>
      </c>
      <c r="CX1425" s="14">
        <v>18.458838709677401</v>
      </c>
      <c r="CY1425" s="14">
        <v>36.894599999999897</v>
      </c>
      <c r="CZ1425" s="14">
        <v>33.0376774193548</v>
      </c>
      <c r="DA1425" s="14">
        <v>12.1433666666666</v>
      </c>
      <c r="DB1425" s="14">
        <v>3.8670483870967698</v>
      </c>
      <c r="DC1425" s="14">
        <v>1.75606451612903</v>
      </c>
      <c r="DD1425" s="14">
        <v>2.2959999999999998</v>
      </c>
      <c r="DE1425" s="14">
        <v>4.01859677419354</v>
      </c>
      <c r="DF1425" s="14">
        <v>3.6147</v>
      </c>
      <c r="DG1425" s="14">
        <v>8.98396774193548</v>
      </c>
      <c r="DH1425" s="14">
        <v>16.808483870967699</v>
      </c>
      <c r="DI1425" s="14">
        <v>4.6039642857142802</v>
      </c>
      <c r="DJ1425" s="14">
        <v>32.235387096774097</v>
      </c>
      <c r="DK1425" s="14">
        <v>31.168033333333302</v>
      </c>
      <c r="DL1425" s="14">
        <v>44.970225806451602</v>
      </c>
      <c r="DM1425" s="14">
        <v>3.0663999999999998</v>
      </c>
      <c r="DN1425" s="14">
        <v>1.7795967741935399</v>
      </c>
      <c r="DO1425" s="14">
        <v>1.40414516129032</v>
      </c>
      <c r="DP1425" s="14">
        <v>1.76491666666666</v>
      </c>
      <c r="DQ1425" s="14">
        <v>2.93020967741935</v>
      </c>
      <c r="DR1425" s="14">
        <v>2.3089833333333298</v>
      </c>
      <c r="DS1425" s="15">
        <v>9.2602333333333302</v>
      </c>
    </row>
    <row r="1426" spans="1:123" x14ac:dyDescent="0.25">
      <c r="A1426" s="16" t="s">
        <v>62</v>
      </c>
      <c r="B1426" s="17">
        <v>12</v>
      </c>
      <c r="C1426" s="13" t="str">
        <f t="shared" si="26"/>
        <v>BB_L_16_GW_GW_SA_Low_GW_GQ_48_020_12</v>
      </c>
      <c r="D1426" s="18">
        <v>10</v>
      </c>
      <c r="E1426" s="18">
        <v>10</v>
      </c>
      <c r="F1426" s="18">
        <v>10.008548387096701</v>
      </c>
      <c r="G1426" s="18">
        <v>10.0078333333333</v>
      </c>
      <c r="H1426" s="18">
        <v>10.0509677419354</v>
      </c>
      <c r="I1426" s="18">
        <v>10.0531666666666</v>
      </c>
      <c r="J1426" s="18">
        <v>10</v>
      </c>
      <c r="K1426" s="18">
        <v>9.7496290322580599</v>
      </c>
      <c r="L1426" s="18">
        <v>1.7138059166666599</v>
      </c>
      <c r="M1426" s="18">
        <v>7.0166129032258001E-4</v>
      </c>
      <c r="N1426" s="18">
        <v>3.0977916666666602E-3</v>
      </c>
      <c r="O1426" s="18">
        <v>4.4900000000000001E-3</v>
      </c>
      <c r="P1426" s="18">
        <v>6.1103870967741903E-3</v>
      </c>
      <c r="Q1426" s="18">
        <v>2.1951660714285701E-2</v>
      </c>
      <c r="R1426" s="18">
        <v>1.0603903225806399E-2</v>
      </c>
      <c r="S1426" s="18">
        <v>1.9144399999999999E-2</v>
      </c>
      <c r="T1426" s="18">
        <v>2.47340322580645E-2</v>
      </c>
      <c r="U1426" s="18">
        <v>1.0194316666666601E-2</v>
      </c>
      <c r="V1426" s="18">
        <v>6.4082741935483798E-3</v>
      </c>
      <c r="W1426" s="18">
        <v>6.7006129032257996E-3</v>
      </c>
      <c r="X1426" s="18">
        <v>6.2245833333333302E-3</v>
      </c>
      <c r="Y1426" s="18">
        <v>7.42682258064516E-3</v>
      </c>
      <c r="Z1426" s="18">
        <v>1.37066333333333E-2</v>
      </c>
      <c r="AA1426" s="18">
        <v>2.89625806451612E-2</v>
      </c>
      <c r="AB1426" s="18">
        <v>3.3808548387096703E-2</v>
      </c>
      <c r="AC1426" s="18">
        <v>3.3770535714285697E-2</v>
      </c>
      <c r="AD1426" s="18">
        <v>4.9357903225806403E-2</v>
      </c>
      <c r="AE1426" s="18">
        <v>4.3463000000000002E-2</v>
      </c>
      <c r="AF1426" s="18">
        <v>4.2137419354838702E-2</v>
      </c>
      <c r="AG1426" s="18">
        <v>2.90166666666666E-2</v>
      </c>
      <c r="AH1426" s="18">
        <v>1.8801290322580599E-2</v>
      </c>
      <c r="AI1426" s="18">
        <v>1.6833387096774101E-2</v>
      </c>
      <c r="AJ1426" s="18">
        <v>1.6158666666666599E-2</v>
      </c>
      <c r="AK1426" s="18">
        <v>1.8499999999999898E-2</v>
      </c>
      <c r="AL1426" s="18">
        <v>2.3287666666666599E-2</v>
      </c>
      <c r="AM1426" s="18">
        <v>3.0171129032258E-2</v>
      </c>
      <c r="AN1426" s="18">
        <v>3.4703387096774098E-2</v>
      </c>
      <c r="AO1426" s="18">
        <v>3.2101964285714199E-2</v>
      </c>
      <c r="AP1426" s="18">
        <v>3.08856451612903E-2</v>
      </c>
      <c r="AQ1426" s="18">
        <v>4.1674999999999997E-2</v>
      </c>
      <c r="AR1426" s="18">
        <v>6.4737258064516107E-2</v>
      </c>
      <c r="AS1426" s="18">
        <v>3.0254166666666599E-2</v>
      </c>
      <c r="AT1426" s="18">
        <v>2.7643548387096699E-2</v>
      </c>
      <c r="AU1426" s="18">
        <v>2.2399516129032199E-2</v>
      </c>
      <c r="AV1426" s="18">
        <v>1.9879999999999901E-2</v>
      </c>
      <c r="AW1426" s="18">
        <v>1.95641935483871E-2</v>
      </c>
      <c r="AX1426" s="18">
        <v>0.18480996666666599</v>
      </c>
      <c r="AY1426" s="18">
        <v>6.9192580645161206E-2</v>
      </c>
      <c r="AZ1426" s="18">
        <v>3.9367580645161201E-2</v>
      </c>
      <c r="BA1426" s="18">
        <v>4.75481034482758E-2</v>
      </c>
      <c r="BB1426" s="18">
        <v>7.3363548387096703E-2</v>
      </c>
      <c r="BC1426" s="18">
        <v>8.9166833333333306E-2</v>
      </c>
      <c r="BD1426" s="18">
        <v>0.101626129032258</v>
      </c>
      <c r="BE1426" s="18">
        <v>0.14042666666666601</v>
      </c>
      <c r="BF1426" s="18">
        <v>6.4280806451612896E-2</v>
      </c>
      <c r="BG1426" s="18">
        <v>5.20616129032258E-2</v>
      </c>
      <c r="BH1426" s="18">
        <v>5.0369499999999998E-2</v>
      </c>
      <c r="BI1426" s="18">
        <v>0.100003387096774</v>
      </c>
      <c r="BJ1426" s="18">
        <v>0.12208833333333299</v>
      </c>
      <c r="BK1426" s="18">
        <v>0.123664516129032</v>
      </c>
      <c r="BL1426" s="18">
        <v>0.111583870967741</v>
      </c>
      <c r="BM1426" s="18">
        <v>9.0755714285714204E-2</v>
      </c>
      <c r="BN1426" s="18">
        <v>7.3049999999999907E-2</v>
      </c>
      <c r="BO1426" s="18">
        <v>7.2693499999999994E-2</v>
      </c>
      <c r="BP1426" s="18">
        <v>6.4825161290322494E-2</v>
      </c>
      <c r="BQ1426" s="18">
        <v>5.79561666666666E-2</v>
      </c>
      <c r="BR1426" s="18">
        <v>4.7339677419354798E-2</v>
      </c>
      <c r="BS1426" s="18">
        <v>5.0224032258064502E-2</v>
      </c>
      <c r="BT1426" s="18">
        <v>4.36318333333333E-2</v>
      </c>
      <c r="BU1426" s="18">
        <v>4.4601612903225799E-2</v>
      </c>
      <c r="BV1426" s="18">
        <v>5.41466666666666E-2</v>
      </c>
      <c r="BW1426" s="18">
        <v>7.2258064516128998E-2</v>
      </c>
      <c r="BX1426" s="18">
        <v>6.8997419354838704E-2</v>
      </c>
      <c r="BY1426" s="18">
        <v>7.29883928571428E-2</v>
      </c>
      <c r="BZ1426" s="18">
        <v>7.4933387096774204E-2</v>
      </c>
      <c r="CA1426" s="18">
        <v>8.7681999999999996E-2</v>
      </c>
      <c r="CB1426" s="18">
        <v>7.8420967741935396E-2</v>
      </c>
      <c r="CC1426" s="18">
        <v>6.0267500000000002E-2</v>
      </c>
      <c r="CD1426" s="18">
        <v>5.3363548387096699E-2</v>
      </c>
      <c r="CE1426" s="18">
        <v>5.4609999999999999E-2</v>
      </c>
      <c r="CF1426" s="18">
        <v>6.6996499999999903E-2</v>
      </c>
      <c r="CG1426" s="18">
        <v>6.8334838709677395E-2</v>
      </c>
      <c r="CH1426" s="18">
        <v>7.9713999999999993E-2</v>
      </c>
      <c r="CI1426" s="18">
        <v>0.109600322580645</v>
      </c>
      <c r="CJ1426" s="18">
        <v>0.131595161290322</v>
      </c>
      <c r="CK1426" s="18">
        <v>0.123332142857142</v>
      </c>
      <c r="CL1426" s="18">
        <v>0.11978064516129</v>
      </c>
      <c r="CM1426" s="18">
        <v>0.15865000000000001</v>
      </c>
      <c r="CN1426" s="18">
        <v>0.116102419354838</v>
      </c>
      <c r="CO1426" s="18">
        <v>0.104042</v>
      </c>
      <c r="CP1426" s="18">
        <v>7.0694999999999897E-2</v>
      </c>
      <c r="CQ1426" s="18">
        <v>7.4187096774193495E-2</v>
      </c>
      <c r="CR1426" s="18">
        <v>0.121511166666666</v>
      </c>
      <c r="CS1426" s="18">
        <v>0.10678919354838699</v>
      </c>
      <c r="CT1426" s="18">
        <v>0.12997666666666599</v>
      </c>
      <c r="CU1426" s="18">
        <v>0.25993548387096699</v>
      </c>
      <c r="CV1426" s="18">
        <v>0.25328870967741901</v>
      </c>
      <c r="CW1426" s="18">
        <v>0.16822758620689601</v>
      </c>
      <c r="CX1426" s="18">
        <v>0.126426129032258</v>
      </c>
      <c r="CY1426" s="18">
        <v>0.15796766666666601</v>
      </c>
      <c r="CZ1426" s="18">
        <v>0.147898709677419</v>
      </c>
      <c r="DA1426" s="18">
        <v>0.218553833333333</v>
      </c>
      <c r="DB1426" s="18">
        <v>0.12862580645161201</v>
      </c>
      <c r="DC1426" s="18">
        <v>9.8472903225806402E-2</v>
      </c>
      <c r="DD1426" s="18">
        <v>0.139230833333333</v>
      </c>
      <c r="DE1426" s="18">
        <v>0.25166290322580598</v>
      </c>
      <c r="DF1426" s="18">
        <v>0.205394999999999</v>
      </c>
      <c r="DG1426" s="18">
        <v>0.14589516129032201</v>
      </c>
      <c r="DH1426" s="18">
        <v>0.129167741935483</v>
      </c>
      <c r="DI1426" s="18">
        <v>9.1920892857142805E-2</v>
      </c>
      <c r="DJ1426" s="18">
        <v>0.13993241935483799</v>
      </c>
      <c r="DK1426" s="18">
        <v>0.14091399999999901</v>
      </c>
      <c r="DL1426" s="18">
        <v>0.176183387096774</v>
      </c>
      <c r="DM1426" s="18">
        <v>7.6940499999999995E-2</v>
      </c>
      <c r="DN1426" s="18">
        <v>7.20448387096774E-2</v>
      </c>
      <c r="DO1426" s="18">
        <v>7.55506451612903E-2</v>
      </c>
      <c r="DP1426" s="18">
        <v>0.106186</v>
      </c>
      <c r="DQ1426" s="18">
        <v>0.16849354838709599</v>
      </c>
      <c r="DR1426" s="18">
        <v>0.13980000000000001</v>
      </c>
      <c r="DS1426" s="19">
        <v>0.12021166666666599</v>
      </c>
    </row>
    <row r="1427" spans="1:123" x14ac:dyDescent="0.25">
      <c r="A1427" s="12" t="s">
        <v>62</v>
      </c>
      <c r="B1427" s="13">
        <v>13</v>
      </c>
      <c r="C1427" s="13" t="str">
        <f t="shared" si="26"/>
        <v>BB_L_16_GW_GW_SA_Low_GW_GQ_48_020_13</v>
      </c>
      <c r="D1427" s="14">
        <v>10</v>
      </c>
      <c r="E1427" s="14">
        <v>29.613448275862002</v>
      </c>
      <c r="F1427" s="14">
        <v>305.59064516129001</v>
      </c>
      <c r="G1427" s="14">
        <v>250.32833333333301</v>
      </c>
      <c r="H1427" s="14">
        <v>616.73548387096696</v>
      </c>
      <c r="I1427" s="14">
        <v>130.00666666666601</v>
      </c>
      <c r="J1427" s="14">
        <v>16.3827419354838</v>
      </c>
      <c r="K1427" s="14">
        <v>11.564677419354799</v>
      </c>
      <c r="L1427" s="14">
        <v>5.4980999999999902</v>
      </c>
      <c r="M1427" s="14">
        <v>1.9374370967741901</v>
      </c>
      <c r="N1427" s="14">
        <v>49.2681683333333</v>
      </c>
      <c r="O1427" s="14">
        <v>166.08064516128999</v>
      </c>
      <c r="P1427" s="14">
        <v>187.556451612903</v>
      </c>
      <c r="Q1427" s="14">
        <v>283.75053571428498</v>
      </c>
      <c r="R1427" s="14">
        <v>355.24677419354799</v>
      </c>
      <c r="S1427" s="14">
        <v>226.34899999999999</v>
      </c>
      <c r="T1427" s="14">
        <v>560.20161290322505</v>
      </c>
      <c r="U1427" s="14">
        <v>84.545166666666603</v>
      </c>
      <c r="V1427" s="14">
        <v>14.822193548387</v>
      </c>
      <c r="W1427" s="14">
        <v>8.9378225806451592</v>
      </c>
      <c r="X1427" s="14">
        <v>6.60443333333333</v>
      </c>
      <c r="Y1427" s="14">
        <v>4.2367096774193502</v>
      </c>
      <c r="Z1427" s="14">
        <v>2.7532666666666601</v>
      </c>
      <c r="AA1427" s="14">
        <v>142.63501612903201</v>
      </c>
      <c r="AB1427" s="14">
        <v>184.708225806451</v>
      </c>
      <c r="AC1427" s="14">
        <v>105.12946428571399</v>
      </c>
      <c r="AD1427" s="14">
        <v>480.83548387096698</v>
      </c>
      <c r="AE1427" s="14">
        <v>383.64166666666603</v>
      </c>
      <c r="AF1427" s="14">
        <v>526.55483870967703</v>
      </c>
      <c r="AG1427" s="14">
        <v>114.22799999999999</v>
      </c>
      <c r="AH1427" s="14">
        <v>14.115161290322501</v>
      </c>
      <c r="AI1427" s="14">
        <v>7.5724999999999998</v>
      </c>
      <c r="AJ1427" s="14">
        <v>6.6308166666666599</v>
      </c>
      <c r="AK1427" s="14">
        <v>4.5170483870967697</v>
      </c>
      <c r="AL1427" s="14">
        <v>5.92723333333333</v>
      </c>
      <c r="AM1427" s="14">
        <v>64.717580645161206</v>
      </c>
      <c r="AN1427" s="14">
        <v>95.130483870967694</v>
      </c>
      <c r="AO1427" s="14">
        <v>25.946785714285699</v>
      </c>
      <c r="AP1427" s="14">
        <v>47.877741935483797</v>
      </c>
      <c r="AQ1427" s="14">
        <v>307.824833333333</v>
      </c>
      <c r="AR1427" s="14">
        <v>473.25161290322501</v>
      </c>
      <c r="AS1427" s="14">
        <v>49.730333333333299</v>
      </c>
      <c r="AT1427" s="14">
        <v>12.5774193548387</v>
      </c>
      <c r="AU1427" s="14">
        <v>8.1644677419354803</v>
      </c>
      <c r="AV1427" s="14">
        <v>4.2011666666666603</v>
      </c>
      <c r="AW1427" s="14">
        <v>4.8628225806451599</v>
      </c>
      <c r="AX1427" s="14">
        <v>656.66329999999903</v>
      </c>
      <c r="AY1427" s="14">
        <v>652.59032258064497</v>
      </c>
      <c r="AZ1427" s="14">
        <v>247.53338709677399</v>
      </c>
      <c r="BA1427" s="14">
        <v>152.76672413793099</v>
      </c>
      <c r="BB1427" s="14">
        <v>425.49677419354799</v>
      </c>
      <c r="BC1427" s="14">
        <v>474.23333333333301</v>
      </c>
      <c r="BD1427" s="14">
        <v>430.517741935483</v>
      </c>
      <c r="BE1427" s="14">
        <v>108.236666666666</v>
      </c>
      <c r="BF1427" s="14">
        <v>15.2512903225806</v>
      </c>
      <c r="BG1427" s="14">
        <v>9.2756290322580597</v>
      </c>
      <c r="BH1427" s="14">
        <v>6.70511666666666</v>
      </c>
      <c r="BI1427" s="14">
        <v>6.8483709677419302</v>
      </c>
      <c r="BJ1427" s="14">
        <v>14.9392333333333</v>
      </c>
      <c r="BK1427" s="14">
        <v>229.976129032258</v>
      </c>
      <c r="BL1427" s="14">
        <v>275.15483870967699</v>
      </c>
      <c r="BM1427" s="14">
        <v>331.433928571428</v>
      </c>
      <c r="BN1427" s="14">
        <v>262.99354838709598</v>
      </c>
      <c r="BO1427" s="14">
        <v>405.488333333333</v>
      </c>
      <c r="BP1427" s="14">
        <v>284.832258064516</v>
      </c>
      <c r="BQ1427" s="14">
        <v>129.73266666666601</v>
      </c>
      <c r="BR1427" s="14">
        <v>14.646612903225799</v>
      </c>
      <c r="BS1427" s="14">
        <v>12.2715161290322</v>
      </c>
      <c r="BT1427" s="14">
        <v>6.6090499999999999</v>
      </c>
      <c r="BU1427" s="14">
        <v>5.7175483870967696</v>
      </c>
      <c r="BV1427" s="14">
        <v>79.301966666666601</v>
      </c>
      <c r="BW1427" s="14">
        <v>408.78225806451599</v>
      </c>
      <c r="BX1427" s="14">
        <v>258.18225806451602</v>
      </c>
      <c r="BY1427" s="14">
        <v>270.49607142857099</v>
      </c>
      <c r="BZ1427" s="14">
        <v>302.66612903225803</v>
      </c>
      <c r="CA1427" s="14">
        <v>615.94333333333304</v>
      </c>
      <c r="CB1427" s="14">
        <v>573.70806451612896</v>
      </c>
      <c r="CC1427" s="14">
        <v>121.550833333333</v>
      </c>
      <c r="CD1427" s="14">
        <v>17.526451612903202</v>
      </c>
      <c r="CE1427" s="14">
        <v>11.976629032258</v>
      </c>
      <c r="CF1427" s="14">
        <v>10.5200833333333</v>
      </c>
      <c r="CG1427" s="14">
        <v>9.0559999999999992</v>
      </c>
      <c r="CH1427" s="14">
        <v>11.9323833333333</v>
      </c>
      <c r="CI1427" s="14">
        <v>258.385161290322</v>
      </c>
      <c r="CJ1427" s="14">
        <v>229.16935483870901</v>
      </c>
      <c r="CK1427" s="14">
        <v>180.085714285714</v>
      </c>
      <c r="CL1427" s="14">
        <v>378.55774193548302</v>
      </c>
      <c r="CM1427" s="14">
        <v>828.76499999999999</v>
      </c>
      <c r="CN1427" s="14">
        <v>612.06612903225698</v>
      </c>
      <c r="CO1427" s="14">
        <v>187.26899999999901</v>
      </c>
      <c r="CP1427" s="14">
        <v>27.769354838709599</v>
      </c>
      <c r="CQ1427" s="14">
        <v>14.5390322580645</v>
      </c>
      <c r="CR1427" s="14">
        <v>22.969166666666599</v>
      </c>
      <c r="CS1427" s="14">
        <v>12.9958064516129</v>
      </c>
      <c r="CT1427" s="14">
        <v>10.7466666666666</v>
      </c>
      <c r="CU1427" s="14">
        <v>175.147741935483</v>
      </c>
      <c r="CV1427" s="14">
        <v>489.33870967741899</v>
      </c>
      <c r="CW1427" s="14">
        <v>492.17241379310298</v>
      </c>
      <c r="CX1427" s="14">
        <v>582.435483870967</v>
      </c>
      <c r="CY1427" s="14">
        <v>641.31666666666604</v>
      </c>
      <c r="CZ1427" s="14">
        <v>946.52258064516104</v>
      </c>
      <c r="DA1427" s="14">
        <v>161.849999999999</v>
      </c>
      <c r="DB1427" s="14">
        <v>35.998870967741901</v>
      </c>
      <c r="DC1427" s="14">
        <v>13.9685483870967</v>
      </c>
      <c r="DD1427" s="14">
        <v>10.9684333333333</v>
      </c>
      <c r="DE1427" s="14">
        <v>17.551935483870899</v>
      </c>
      <c r="DF1427" s="14">
        <v>17.887166666666602</v>
      </c>
      <c r="DG1427" s="14">
        <v>182.77967741935399</v>
      </c>
      <c r="DH1427" s="14">
        <v>525.53870967741898</v>
      </c>
      <c r="DI1427" s="14">
        <v>147.00303571428501</v>
      </c>
      <c r="DJ1427" s="14">
        <v>643.75306451612903</v>
      </c>
      <c r="DK1427" s="14">
        <v>828.56999999999903</v>
      </c>
      <c r="DL1427" s="14">
        <v>877.62903225806394</v>
      </c>
      <c r="DM1427" s="14">
        <v>107.860999999999</v>
      </c>
      <c r="DN1427" s="14">
        <v>24.269677419354799</v>
      </c>
      <c r="DO1427" s="14">
        <v>12.0767741935483</v>
      </c>
      <c r="DP1427" s="14">
        <v>11.3556666666666</v>
      </c>
      <c r="DQ1427" s="14">
        <v>14.2549999999999</v>
      </c>
      <c r="DR1427" s="14">
        <v>12.685499999999999</v>
      </c>
      <c r="DS1427" s="15">
        <v>176.76283333333299</v>
      </c>
    </row>
    <row r="1428" spans="1:123" x14ac:dyDescent="0.25">
      <c r="A1428" s="16" t="s">
        <v>62</v>
      </c>
      <c r="B1428" s="17">
        <v>14</v>
      </c>
      <c r="C1428" s="13" t="str">
        <f t="shared" si="26"/>
        <v>BB_L_16_GW_GW_SA_Low_GW_GQ_48_020_14</v>
      </c>
      <c r="D1428" s="18">
        <v>10</v>
      </c>
      <c r="E1428" s="18">
        <v>11.412413793103401</v>
      </c>
      <c r="F1428" s="18">
        <v>32.233387096774102</v>
      </c>
      <c r="G1428" s="18">
        <v>27.194500000000001</v>
      </c>
      <c r="H1428" s="18">
        <v>62.291774193548299</v>
      </c>
      <c r="I1428" s="18">
        <v>29.337333333333302</v>
      </c>
      <c r="J1428" s="18">
        <v>10.6537096774193</v>
      </c>
      <c r="K1428" s="18">
        <v>10.063290322580601</v>
      </c>
      <c r="L1428" s="18">
        <v>3.33026499999999</v>
      </c>
      <c r="M1428" s="18">
        <v>0.15401258064516099</v>
      </c>
      <c r="N1428" s="18">
        <v>3.97645633333333</v>
      </c>
      <c r="O1428" s="18">
        <v>11.9316451612903</v>
      </c>
      <c r="P1428" s="18">
        <v>13.3631612903225</v>
      </c>
      <c r="Q1428" s="18">
        <v>23.000714285714199</v>
      </c>
      <c r="R1428" s="18">
        <v>27.0343548387096</v>
      </c>
      <c r="S1428" s="18">
        <v>18.374083333333299</v>
      </c>
      <c r="T1428" s="18">
        <v>44.444677419354797</v>
      </c>
      <c r="U1428" s="18">
        <v>6.4518666666666604</v>
      </c>
      <c r="V1428" s="18">
        <v>1.35242741935483</v>
      </c>
      <c r="W1428" s="18">
        <v>0.844675806451612</v>
      </c>
      <c r="X1428" s="18">
        <v>0.60699166666666604</v>
      </c>
      <c r="Y1428" s="18">
        <v>0.40722903225806401</v>
      </c>
      <c r="Z1428" s="18">
        <v>0.32566166666666602</v>
      </c>
      <c r="AA1428" s="18">
        <v>11.0694209677419</v>
      </c>
      <c r="AB1428" s="18">
        <v>13.425290322580601</v>
      </c>
      <c r="AC1428" s="18">
        <v>7.7558035714285696</v>
      </c>
      <c r="AD1428" s="18">
        <v>38.019838709677401</v>
      </c>
      <c r="AE1428" s="18">
        <v>30.589499999999902</v>
      </c>
      <c r="AF1428" s="18">
        <v>40.896774193548303</v>
      </c>
      <c r="AG1428" s="18">
        <v>9.1332999999999895</v>
      </c>
      <c r="AH1428" s="18">
        <v>1.21022419354838</v>
      </c>
      <c r="AI1428" s="18">
        <v>0.70672096774193505</v>
      </c>
      <c r="AJ1428" s="18">
        <v>0.67242833333333296</v>
      </c>
      <c r="AK1428" s="18">
        <v>0.53907258064516095</v>
      </c>
      <c r="AL1428" s="18">
        <v>0.68495166666666596</v>
      </c>
      <c r="AM1428" s="18">
        <v>4.9532580645161204</v>
      </c>
      <c r="AN1428" s="18">
        <v>7.0795967741935399</v>
      </c>
      <c r="AO1428" s="18">
        <v>2.1259821428571399</v>
      </c>
      <c r="AP1428" s="18">
        <v>3.6786612903225802</v>
      </c>
      <c r="AQ1428" s="18">
        <v>23.753683333333299</v>
      </c>
      <c r="AR1428" s="18">
        <v>42.053387096774102</v>
      </c>
      <c r="AS1428" s="18">
        <v>4.0983666666666601</v>
      </c>
      <c r="AT1428" s="18">
        <v>1.2709677419354799</v>
      </c>
      <c r="AU1428" s="18">
        <v>0.88802096774193495</v>
      </c>
      <c r="AV1428" s="18">
        <v>0.52525666666666604</v>
      </c>
      <c r="AW1428" s="18">
        <v>0.66493064516128997</v>
      </c>
      <c r="AX1428" s="18">
        <v>82.237471666666593</v>
      </c>
      <c r="AY1428" s="18">
        <v>56.229354838709597</v>
      </c>
      <c r="AZ1428" s="18">
        <v>18.616370967741901</v>
      </c>
      <c r="BA1428" s="18">
        <v>11.6575862068965</v>
      </c>
      <c r="BB1428" s="18">
        <v>33.795000000000002</v>
      </c>
      <c r="BC1428" s="18">
        <v>36.924333333333301</v>
      </c>
      <c r="BD1428" s="18">
        <v>36.267580645161203</v>
      </c>
      <c r="BE1428" s="18">
        <v>16.267716666666601</v>
      </c>
      <c r="BF1428" s="18">
        <v>2.0532096774193498</v>
      </c>
      <c r="BG1428" s="18">
        <v>1.4384677419354801</v>
      </c>
      <c r="BH1428" s="18">
        <v>1.0674333333333299</v>
      </c>
      <c r="BI1428" s="18">
        <v>1.63293548387096</v>
      </c>
      <c r="BJ1428" s="18">
        <v>2.6611500000000001</v>
      </c>
      <c r="BK1428" s="18">
        <v>19.4377741935483</v>
      </c>
      <c r="BL1428" s="18">
        <v>21.516790322580601</v>
      </c>
      <c r="BM1428" s="18">
        <v>25.067428571428501</v>
      </c>
      <c r="BN1428" s="18">
        <v>20.131774193548299</v>
      </c>
      <c r="BO1428" s="18">
        <v>31.972000000000001</v>
      </c>
      <c r="BP1428" s="18">
        <v>21.8462903225806</v>
      </c>
      <c r="BQ1428" s="18">
        <v>11.7507666666666</v>
      </c>
      <c r="BR1428" s="18">
        <v>1.6172258064516101</v>
      </c>
      <c r="BS1428" s="18">
        <v>1.6069193548387</v>
      </c>
      <c r="BT1428" s="18">
        <v>1.0383799999999901</v>
      </c>
      <c r="BU1428" s="18">
        <v>0.953864516129032</v>
      </c>
      <c r="BV1428" s="18">
        <v>7.0599583333333298</v>
      </c>
      <c r="BW1428" s="18">
        <v>31.663709677419298</v>
      </c>
      <c r="BX1428" s="18">
        <v>19.273387096774101</v>
      </c>
      <c r="BY1428" s="18">
        <v>21.007232142857099</v>
      </c>
      <c r="BZ1428" s="18">
        <v>23.566290322580599</v>
      </c>
      <c r="CA1428" s="18">
        <v>51.0253333333333</v>
      </c>
      <c r="CB1428" s="18">
        <v>45.448225806451603</v>
      </c>
      <c r="CC1428" s="18">
        <v>10.703483333333301</v>
      </c>
      <c r="CD1428" s="18">
        <v>1.9432580645161199</v>
      </c>
      <c r="CE1428" s="18">
        <v>1.65425806451612</v>
      </c>
      <c r="CF1428" s="18">
        <v>1.74731666666666</v>
      </c>
      <c r="CG1428" s="18">
        <v>1.5659677419354801</v>
      </c>
      <c r="CH1428" s="18">
        <v>1.86659999999999</v>
      </c>
      <c r="CI1428" s="18">
        <v>21.2649193548387</v>
      </c>
      <c r="CJ1428" s="18">
        <v>18.084161290322498</v>
      </c>
      <c r="CK1428" s="18">
        <v>14.311785714285699</v>
      </c>
      <c r="CL1428" s="18">
        <v>30.780370967741899</v>
      </c>
      <c r="CM1428" s="18">
        <v>76.175333333333299</v>
      </c>
      <c r="CN1428" s="18">
        <v>50.926935483870899</v>
      </c>
      <c r="CO1428" s="18">
        <v>17.678666666666601</v>
      </c>
      <c r="CP1428" s="18">
        <v>3.0807096774193501</v>
      </c>
      <c r="CQ1428" s="18">
        <v>2.0983387096774102</v>
      </c>
      <c r="CR1428" s="18">
        <v>4.64255</v>
      </c>
      <c r="CS1428" s="18">
        <v>2.5102903225806399</v>
      </c>
      <c r="CT1428" s="18">
        <v>2.4762166666666601</v>
      </c>
      <c r="CU1428" s="18">
        <v>17.219000000000001</v>
      </c>
      <c r="CV1428" s="18">
        <v>40.839838709677402</v>
      </c>
      <c r="CW1428" s="18">
        <v>40.9898275862068</v>
      </c>
      <c r="CX1428" s="18">
        <v>48.347096774193503</v>
      </c>
      <c r="CY1428" s="18">
        <v>60.238999999999898</v>
      </c>
      <c r="CZ1428" s="18">
        <v>87.517903225806407</v>
      </c>
      <c r="DA1428" s="18">
        <v>19.208666666666598</v>
      </c>
      <c r="DB1428" s="18">
        <v>7.4567741935483802</v>
      </c>
      <c r="DC1428" s="18">
        <v>2.6187258064516099</v>
      </c>
      <c r="DD1428" s="18">
        <v>2.5027499999999998</v>
      </c>
      <c r="DE1428" s="18">
        <v>4.7397580645161197</v>
      </c>
      <c r="DF1428" s="18">
        <v>4.1815666666666598</v>
      </c>
      <c r="DG1428" s="18">
        <v>15.8232096774193</v>
      </c>
      <c r="DH1428" s="18">
        <v>42.087580645161196</v>
      </c>
      <c r="DI1428" s="18">
        <v>11.4366428571428</v>
      </c>
      <c r="DJ1428" s="18">
        <v>59.953693548387101</v>
      </c>
      <c r="DK1428" s="18">
        <v>75.681833333333302</v>
      </c>
      <c r="DL1428" s="18">
        <v>88.884032258064494</v>
      </c>
      <c r="DM1428" s="18">
        <v>9.6494166666666601</v>
      </c>
      <c r="DN1428" s="18">
        <v>3.01006451612903</v>
      </c>
      <c r="DO1428" s="18">
        <v>1.89279032258064</v>
      </c>
      <c r="DP1428" s="18">
        <v>2.1735333333333302</v>
      </c>
      <c r="DQ1428" s="18">
        <v>3.5200967741935401</v>
      </c>
      <c r="DR1428" s="18">
        <v>2.9923000000000002</v>
      </c>
      <c r="DS1428" s="19">
        <v>15.5773333333333</v>
      </c>
    </row>
    <row r="1429" spans="1:123" x14ac:dyDescent="0.25">
      <c r="A1429" s="12" t="s">
        <v>62</v>
      </c>
      <c r="B1429" s="13">
        <v>15</v>
      </c>
      <c r="C1429" s="13" t="str">
        <f t="shared" si="26"/>
        <v>BB_L_16_GW_GW_SA_Low_GW_GQ_48_020_15</v>
      </c>
      <c r="D1429" s="14">
        <v>10</v>
      </c>
      <c r="E1429" s="14">
        <v>10.0056896551724</v>
      </c>
      <c r="F1429" s="14">
        <v>10.1024193548387</v>
      </c>
      <c r="G1429" s="14">
        <v>10.074999999999999</v>
      </c>
      <c r="H1429" s="14">
        <v>10.296129032257999</v>
      </c>
      <c r="I1429" s="14">
        <v>10.3276666666666</v>
      </c>
      <c r="J1429" s="14">
        <v>10.0059677419354</v>
      </c>
      <c r="K1429" s="14">
        <v>9.9377096774193507</v>
      </c>
      <c r="L1429" s="14">
        <v>3.0046906416666599</v>
      </c>
      <c r="M1429" s="14">
        <v>2.04331612903225E-3</v>
      </c>
      <c r="N1429" s="14">
        <v>1.6218111666666601E-2</v>
      </c>
      <c r="O1429" s="14">
        <v>5.4020322580645097E-2</v>
      </c>
      <c r="P1429" s="14">
        <v>5.8664516129032201E-2</v>
      </c>
      <c r="Q1429" s="14">
        <v>0.104843214285714</v>
      </c>
      <c r="R1429" s="14">
        <v>0.15521096774193499</v>
      </c>
      <c r="S1429" s="14">
        <v>8.6222333333333304E-2</v>
      </c>
      <c r="T1429" s="14">
        <v>0.24654838709677401</v>
      </c>
      <c r="U1429" s="14">
        <v>5.0352999999999898E-2</v>
      </c>
      <c r="V1429" s="14">
        <v>1.9914193548386999E-2</v>
      </c>
      <c r="W1429" s="14">
        <v>1.5148225806451599E-2</v>
      </c>
      <c r="X1429" s="14">
        <v>1.2163916666666601E-2</v>
      </c>
      <c r="Y1429" s="14">
        <v>1.20977419354838E-2</v>
      </c>
      <c r="Z1429" s="14">
        <v>1.8408999999999998E-2</v>
      </c>
      <c r="AA1429" s="14">
        <v>7.7932903225806399E-2</v>
      </c>
      <c r="AB1429" s="14">
        <v>9.9569677419354796E-2</v>
      </c>
      <c r="AC1429" s="14">
        <v>7.3418749999999894E-2</v>
      </c>
      <c r="AD1429" s="14">
        <v>0.22516935483870901</v>
      </c>
      <c r="AE1429" s="14">
        <v>0.18410516666666599</v>
      </c>
      <c r="AF1429" s="14">
        <v>0.24421612903225801</v>
      </c>
      <c r="AG1429" s="14">
        <v>9.3489333333333299E-2</v>
      </c>
      <c r="AH1429" s="14">
        <v>3.4134999999999999E-2</v>
      </c>
      <c r="AI1429" s="14">
        <v>2.68975806451612E-2</v>
      </c>
      <c r="AJ1429" s="14">
        <v>2.6076999999999999E-2</v>
      </c>
      <c r="AK1429" s="14">
        <v>2.7559516129032201E-2</v>
      </c>
      <c r="AL1429" s="14">
        <v>3.33661666666666E-2</v>
      </c>
      <c r="AM1429" s="14">
        <v>6.0096290322580598E-2</v>
      </c>
      <c r="AN1429" s="14">
        <v>7.42648387096774E-2</v>
      </c>
      <c r="AO1429" s="14">
        <v>5.3284642857142801E-2</v>
      </c>
      <c r="AP1429" s="14">
        <v>5.6908064516129002E-2</v>
      </c>
      <c r="AQ1429" s="14">
        <v>0.1484055</v>
      </c>
      <c r="AR1429" s="14">
        <v>0.30991354838709601</v>
      </c>
      <c r="AS1429" s="14">
        <v>7.1810833333333296E-2</v>
      </c>
      <c r="AT1429" s="14">
        <v>4.5424677419354798E-2</v>
      </c>
      <c r="AU1429" s="14">
        <v>3.7834677419354798E-2</v>
      </c>
      <c r="AV1429" s="14">
        <v>2.95466666666666E-2</v>
      </c>
      <c r="AW1429" s="14">
        <v>3.2650161290322499E-2</v>
      </c>
      <c r="AX1429" s="14">
        <v>0.89744199999999896</v>
      </c>
      <c r="AY1429" s="14">
        <v>0.34764903225806398</v>
      </c>
      <c r="AZ1429" s="14">
        <v>0.15047129032258</v>
      </c>
      <c r="BA1429" s="14">
        <v>0.10559448275862</v>
      </c>
      <c r="BB1429" s="14">
        <v>0.241825806451612</v>
      </c>
      <c r="BC1429" s="14">
        <v>0.284148333333333</v>
      </c>
      <c r="BD1429" s="14">
        <v>0.288308064516129</v>
      </c>
      <c r="BE1429" s="14">
        <v>0.39113166666666599</v>
      </c>
      <c r="BF1429" s="14">
        <v>0.109173225806451</v>
      </c>
      <c r="BG1429" s="14">
        <v>8.4327903225806397E-2</v>
      </c>
      <c r="BH1429" s="14">
        <v>7.2712833333333296E-2</v>
      </c>
      <c r="BI1429" s="14">
        <v>0.13537403225806399</v>
      </c>
      <c r="BJ1429" s="14">
        <v>0.18533166666666601</v>
      </c>
      <c r="BK1429" s="14">
        <v>0.24625967741935401</v>
      </c>
      <c r="BL1429" s="14">
        <v>0.24565967741935399</v>
      </c>
      <c r="BM1429" s="14">
        <v>0.24184999999999901</v>
      </c>
      <c r="BN1429" s="14">
        <v>0.18405806451612899</v>
      </c>
      <c r="BO1429" s="14">
        <v>0.22950166666666599</v>
      </c>
      <c r="BP1429" s="14">
        <v>0.17878548387096699</v>
      </c>
      <c r="BQ1429" s="14">
        <v>0.15923616666666601</v>
      </c>
      <c r="BR1429" s="14">
        <v>7.5537903225806405E-2</v>
      </c>
      <c r="BS1429" s="14">
        <v>8.0129677419354797E-2</v>
      </c>
      <c r="BT1429" s="14">
        <v>6.7761166666666595E-2</v>
      </c>
      <c r="BU1429" s="14">
        <v>6.67298387096774E-2</v>
      </c>
      <c r="BV1429" s="14">
        <v>9.9838166666666603E-2</v>
      </c>
      <c r="BW1429" s="14">
        <v>0.23134516129032201</v>
      </c>
      <c r="BX1429" s="14">
        <v>0.17319677419354801</v>
      </c>
      <c r="BY1429" s="14">
        <v>0.186787499999999</v>
      </c>
      <c r="BZ1429" s="14">
        <v>0.191469354838709</v>
      </c>
      <c r="CA1429" s="14">
        <v>0.35486333333333298</v>
      </c>
      <c r="CB1429" s="14">
        <v>0.31556451612903202</v>
      </c>
      <c r="CC1429" s="14">
        <v>0.15302550000000001</v>
      </c>
      <c r="CD1429" s="14">
        <v>8.5489354838709605E-2</v>
      </c>
      <c r="CE1429" s="14">
        <v>8.7445806451612804E-2</v>
      </c>
      <c r="CF1429" s="14">
        <v>0.102244166666666</v>
      </c>
      <c r="CG1429" s="14">
        <v>0.10523080645161199</v>
      </c>
      <c r="CH1429" s="14">
        <v>0.11745333333333299</v>
      </c>
      <c r="CI1429" s="14">
        <v>0.236732258064516</v>
      </c>
      <c r="CJ1429" s="14">
        <v>0.25426612903225798</v>
      </c>
      <c r="CK1429" s="14">
        <v>0.232482142857142</v>
      </c>
      <c r="CL1429" s="14">
        <v>0.29865967741935401</v>
      </c>
      <c r="CM1429" s="14">
        <v>0.62282666666666597</v>
      </c>
      <c r="CN1429" s="14">
        <v>0.40321612903225801</v>
      </c>
      <c r="CO1429" s="14">
        <v>0.25573499999999999</v>
      </c>
      <c r="CP1429" s="14">
        <v>0.123438709677419</v>
      </c>
      <c r="CQ1429" s="14">
        <v>0.107299354838709</v>
      </c>
      <c r="CR1429" s="14">
        <v>0.23350833333333301</v>
      </c>
      <c r="CS1429" s="14">
        <v>0.15989032258064501</v>
      </c>
      <c r="CT1429" s="14">
        <v>0.18490000000000001</v>
      </c>
      <c r="CU1429" s="14">
        <v>0.412622580645161</v>
      </c>
      <c r="CV1429" s="14">
        <v>0.54664193548387097</v>
      </c>
      <c r="CW1429" s="14">
        <v>0.42156379310344799</v>
      </c>
      <c r="CX1429" s="14">
        <v>0.41542096774193499</v>
      </c>
      <c r="CY1429" s="14">
        <v>0.48599999999999999</v>
      </c>
      <c r="CZ1429" s="14">
        <v>0.74934838709677398</v>
      </c>
      <c r="DA1429" s="14">
        <v>0.43191333333333298</v>
      </c>
      <c r="DB1429" s="14">
        <v>0.32026774193548302</v>
      </c>
      <c r="DC1429" s="14">
        <v>0.16492096774193499</v>
      </c>
      <c r="DD1429" s="14">
        <v>0.183906666666666</v>
      </c>
      <c r="DE1429" s="14">
        <v>0.37012096774193498</v>
      </c>
      <c r="DF1429" s="14">
        <v>0.327396666666666</v>
      </c>
      <c r="DG1429" s="14">
        <v>0.27312096774193501</v>
      </c>
      <c r="DH1429" s="14">
        <v>0.37565806451612899</v>
      </c>
      <c r="DI1429" s="14">
        <v>0.18054821428571399</v>
      </c>
      <c r="DJ1429" s="14">
        <v>0.48228225806451602</v>
      </c>
      <c r="DK1429" s="14">
        <v>0.62936499999999995</v>
      </c>
      <c r="DL1429" s="14">
        <v>0.76920161290322497</v>
      </c>
      <c r="DM1429" s="14">
        <v>0.178365</v>
      </c>
      <c r="DN1429" s="14">
        <v>0.123203225806451</v>
      </c>
      <c r="DO1429" s="14">
        <v>0.113304838709677</v>
      </c>
      <c r="DP1429" s="14">
        <v>0.15113833333333301</v>
      </c>
      <c r="DQ1429" s="14">
        <v>0.256417741935483</v>
      </c>
      <c r="DR1429" s="14">
        <v>0.222511666666666</v>
      </c>
      <c r="DS1429" s="15">
        <v>0.229964999999999</v>
      </c>
    </row>
    <row r="1430" spans="1:123" x14ac:dyDescent="0.25">
      <c r="A1430" s="24" t="s">
        <v>62</v>
      </c>
      <c r="B1430" s="25">
        <v>16</v>
      </c>
      <c r="C1430" s="13" t="str">
        <f t="shared" si="26"/>
        <v>BB_L_16_GW_GW_SA_Low_GW_GQ_48_020_16</v>
      </c>
      <c r="D1430" s="26">
        <v>10</v>
      </c>
      <c r="E1430" s="26">
        <v>22.371034482758599</v>
      </c>
      <c r="F1430" s="26">
        <v>273.14999999999998</v>
      </c>
      <c r="G1430" s="26">
        <v>240.345</v>
      </c>
      <c r="H1430" s="26">
        <v>545.27903225806403</v>
      </c>
      <c r="I1430" s="26">
        <v>183.808333333333</v>
      </c>
      <c r="J1430" s="26">
        <v>19.2066129032258</v>
      </c>
      <c r="K1430" s="26">
        <v>11.863709677419299</v>
      </c>
      <c r="L1430" s="26">
        <v>6.7512666666666599</v>
      </c>
      <c r="M1430" s="26">
        <v>2.1657064516129001</v>
      </c>
      <c r="N1430" s="26">
        <v>15.0993333333333</v>
      </c>
      <c r="O1430" s="26">
        <v>170.49354838709601</v>
      </c>
      <c r="P1430" s="26">
        <v>181.08709677419299</v>
      </c>
      <c r="Q1430" s="26">
        <v>169.544285714285</v>
      </c>
      <c r="R1430" s="26">
        <v>435.52096774193501</v>
      </c>
      <c r="S1430" s="26">
        <v>126.246333333333</v>
      </c>
      <c r="T1430" s="26">
        <v>585.99193548387098</v>
      </c>
      <c r="U1430" s="26">
        <v>139.04816666666599</v>
      </c>
      <c r="V1430" s="26">
        <v>18.5409354838709</v>
      </c>
      <c r="W1430" s="26">
        <v>8.7033225806451604</v>
      </c>
      <c r="X1430" s="26">
        <v>6.8960999999999997</v>
      </c>
      <c r="Y1430" s="26">
        <v>4.6591451612903203</v>
      </c>
      <c r="Z1430" s="26">
        <v>2.7804666666666602</v>
      </c>
      <c r="AA1430" s="26">
        <v>103.42479032257999</v>
      </c>
      <c r="AB1430" s="26">
        <v>199.06774193548301</v>
      </c>
      <c r="AC1430" s="26">
        <v>91.083571428571403</v>
      </c>
      <c r="AD1430" s="26">
        <v>410.78870967741898</v>
      </c>
      <c r="AE1430" s="26">
        <v>313.46499999999997</v>
      </c>
      <c r="AF1430" s="26">
        <v>565.17419354838705</v>
      </c>
      <c r="AG1430" s="26">
        <v>168.138166666666</v>
      </c>
      <c r="AH1430" s="26">
        <v>20.322274193548299</v>
      </c>
      <c r="AI1430" s="26">
        <v>7.6104193548387</v>
      </c>
      <c r="AJ1430" s="26">
        <v>6.9738166666666599</v>
      </c>
      <c r="AK1430" s="26">
        <v>4.4883064516128997</v>
      </c>
      <c r="AL1430" s="26">
        <v>3.51091666666666</v>
      </c>
      <c r="AM1430" s="26">
        <v>59.006451612903199</v>
      </c>
      <c r="AN1430" s="26">
        <v>90.8953225806451</v>
      </c>
      <c r="AO1430" s="26">
        <v>28.916428571428501</v>
      </c>
      <c r="AP1430" s="26">
        <v>44.0448387096774</v>
      </c>
      <c r="AQ1430" s="26">
        <v>235.12649999999999</v>
      </c>
      <c r="AR1430" s="26">
        <v>466.49516129032202</v>
      </c>
      <c r="AS1430" s="26">
        <v>103.763833333333</v>
      </c>
      <c r="AT1430" s="26">
        <v>12.6927419354838</v>
      </c>
      <c r="AU1430" s="26">
        <v>9.3514838709677406</v>
      </c>
      <c r="AV1430" s="26">
        <v>4.0408166666666601</v>
      </c>
      <c r="AW1430" s="26">
        <v>5.1395645161290302</v>
      </c>
      <c r="AX1430" s="26">
        <v>454.44446666666602</v>
      </c>
      <c r="AY1430" s="26">
        <v>681.19032258064499</v>
      </c>
      <c r="AZ1430" s="26">
        <v>333.962741935483</v>
      </c>
      <c r="BA1430" s="26">
        <v>114.147931034482</v>
      </c>
      <c r="BB1430" s="26">
        <v>360.10322580645101</v>
      </c>
      <c r="BC1430" s="26">
        <v>517.42999999999995</v>
      </c>
      <c r="BD1430" s="26">
        <v>373</v>
      </c>
      <c r="BE1430" s="26">
        <v>174.581999999999</v>
      </c>
      <c r="BF1430" s="26">
        <v>17.755806451612901</v>
      </c>
      <c r="BG1430" s="26">
        <v>9.46088709677419</v>
      </c>
      <c r="BH1430" s="26">
        <v>6.9111333333333302</v>
      </c>
      <c r="BI1430" s="26">
        <v>6.36220967741935</v>
      </c>
      <c r="BJ1430" s="26">
        <v>10.247350000000001</v>
      </c>
      <c r="BK1430" s="26">
        <v>144.47129032257999</v>
      </c>
      <c r="BL1430" s="26">
        <v>273.17193548387098</v>
      </c>
      <c r="BM1430" s="26">
        <v>377.86250000000001</v>
      </c>
      <c r="BN1430" s="26">
        <v>244.546774193548</v>
      </c>
      <c r="BO1430" s="26">
        <v>324.74166666666599</v>
      </c>
      <c r="BP1430" s="26">
        <v>306.84516129032198</v>
      </c>
      <c r="BQ1430" s="26">
        <v>181.979833333333</v>
      </c>
      <c r="BR1430" s="26">
        <v>16.3764516129032</v>
      </c>
      <c r="BS1430" s="26">
        <v>12.3546451612903</v>
      </c>
      <c r="BT1430" s="26">
        <v>7.1052499999999998</v>
      </c>
      <c r="BU1430" s="26">
        <v>5.6397419354838698</v>
      </c>
      <c r="BV1430" s="26">
        <v>34.091016666666597</v>
      </c>
      <c r="BW1430" s="26">
        <v>383.82741935483801</v>
      </c>
      <c r="BX1430" s="26">
        <v>260.49354838709598</v>
      </c>
      <c r="BY1430" s="26">
        <v>247.01749999999899</v>
      </c>
      <c r="BZ1430" s="26">
        <v>259.51612903225799</v>
      </c>
      <c r="CA1430" s="26">
        <v>532.70500000000004</v>
      </c>
      <c r="CB1430" s="26">
        <v>624.57741935483796</v>
      </c>
      <c r="CC1430" s="26">
        <v>182.02783333333301</v>
      </c>
      <c r="CD1430" s="26">
        <v>19.736612903225801</v>
      </c>
      <c r="CE1430" s="26">
        <v>12.4566129032258</v>
      </c>
      <c r="CF1430" s="26">
        <v>10.3432333333333</v>
      </c>
      <c r="CG1430" s="26">
        <v>9.2580806451612894</v>
      </c>
      <c r="CH1430" s="26">
        <v>8.0891500000000001</v>
      </c>
      <c r="CI1430" s="26">
        <v>214.47338709677399</v>
      </c>
      <c r="CJ1430" s="26">
        <v>235.183870967741</v>
      </c>
      <c r="CK1430" s="26">
        <v>174.932142857142</v>
      </c>
      <c r="CL1430" s="26">
        <v>323.12387096774103</v>
      </c>
      <c r="CM1430" s="26">
        <v>719.82833333333303</v>
      </c>
      <c r="CN1430" s="26">
        <v>670.21774193548299</v>
      </c>
      <c r="CO1430" s="26">
        <v>214.15166666666599</v>
      </c>
      <c r="CP1430" s="26">
        <v>37.818870967741901</v>
      </c>
      <c r="CQ1430" s="26">
        <v>14.466290322580599</v>
      </c>
      <c r="CR1430" s="26">
        <v>22.143166666666598</v>
      </c>
      <c r="CS1430" s="26">
        <v>13.722096774193499</v>
      </c>
      <c r="CT1430" s="26">
        <v>10.4421666666666</v>
      </c>
      <c r="CU1430" s="26">
        <v>105.545967741935</v>
      </c>
      <c r="CV1430" s="26">
        <v>453.88225806451601</v>
      </c>
      <c r="CW1430" s="26">
        <v>439.044827586206</v>
      </c>
      <c r="CX1430" s="26">
        <v>614.76612903225805</v>
      </c>
      <c r="CY1430" s="26">
        <v>451.84</v>
      </c>
      <c r="CZ1430" s="26">
        <v>1073.7516129032199</v>
      </c>
      <c r="DA1430" s="26">
        <v>206.83133333333299</v>
      </c>
      <c r="DB1430" s="26">
        <v>41.146935483870898</v>
      </c>
      <c r="DC1430" s="26">
        <v>14.7008064516129</v>
      </c>
      <c r="DD1430" s="26">
        <v>10.1846333333333</v>
      </c>
      <c r="DE1430" s="26">
        <v>16.377741935483801</v>
      </c>
      <c r="DF1430" s="26">
        <v>15.111333333333301</v>
      </c>
      <c r="DG1430" s="26">
        <v>122.04322580645101</v>
      </c>
      <c r="DH1430" s="26">
        <v>534.408064516129</v>
      </c>
      <c r="DI1430" s="26">
        <v>163.95249999999899</v>
      </c>
      <c r="DJ1430" s="26">
        <v>438.27403225806398</v>
      </c>
      <c r="DK1430" s="26">
        <v>935.29333333333295</v>
      </c>
      <c r="DL1430" s="26">
        <v>814.11129032257998</v>
      </c>
      <c r="DM1430" s="26">
        <v>189.20849999999999</v>
      </c>
      <c r="DN1430" s="26">
        <v>27.719032258064502</v>
      </c>
      <c r="DO1430" s="26">
        <v>12.357258064516101</v>
      </c>
      <c r="DP1430" s="26">
        <v>11.1983333333333</v>
      </c>
      <c r="DQ1430" s="26">
        <v>13.4869354838709</v>
      </c>
      <c r="DR1430" s="26">
        <v>12.7029999999999</v>
      </c>
      <c r="DS1430" s="27">
        <v>109.787666666666</v>
      </c>
    </row>
    <row r="1431" spans="1:123" x14ac:dyDescent="0.25">
      <c r="A1431" s="20" t="s">
        <v>62</v>
      </c>
      <c r="B1431" s="21">
        <v>17</v>
      </c>
      <c r="C1431" s="13" t="str">
        <f t="shared" si="26"/>
        <v>BB_L_16_GW_GW_SA_Low_GW_GQ_48_020_17</v>
      </c>
      <c r="D1431" s="22">
        <v>10</v>
      </c>
      <c r="E1431" s="22">
        <v>11.6655172413793</v>
      </c>
      <c r="F1431" s="22">
        <v>45.370483870967703</v>
      </c>
      <c r="G1431" s="22">
        <v>38.784999999999997</v>
      </c>
      <c r="H1431" s="22">
        <v>85.238225806451595</v>
      </c>
      <c r="I1431" s="22">
        <v>44.832333333333303</v>
      </c>
      <c r="J1431" s="22">
        <v>11.604999999999899</v>
      </c>
      <c r="K1431" s="22">
        <v>10.2204838709677</v>
      </c>
      <c r="L1431" s="22">
        <v>4.8097333333333303</v>
      </c>
      <c r="M1431" s="22">
        <v>0.28917903225806402</v>
      </c>
      <c r="N1431" s="22">
        <v>2.3343683333333298</v>
      </c>
      <c r="O1431" s="22">
        <v>22.22</v>
      </c>
      <c r="P1431" s="22">
        <v>23.168870967741899</v>
      </c>
      <c r="Q1431" s="22">
        <v>23.152035714285699</v>
      </c>
      <c r="R1431" s="22">
        <v>58.182741935483797</v>
      </c>
      <c r="S1431" s="22">
        <v>16.795199999999902</v>
      </c>
      <c r="T1431" s="22">
        <v>80.635645161290299</v>
      </c>
      <c r="U1431" s="22">
        <v>17.644583333333301</v>
      </c>
      <c r="V1431" s="22">
        <v>2.5923483870967701</v>
      </c>
      <c r="W1431" s="22">
        <v>1.2266596774193499</v>
      </c>
      <c r="X1431" s="22">
        <v>0.96408333333333296</v>
      </c>
      <c r="Y1431" s="22">
        <v>0.68601290322580599</v>
      </c>
      <c r="Z1431" s="22">
        <v>0.44927166666666601</v>
      </c>
      <c r="AA1431" s="22">
        <v>14.604145161290299</v>
      </c>
      <c r="AB1431" s="22">
        <v>25.431451612903199</v>
      </c>
      <c r="AC1431" s="22">
        <v>11.627464285714201</v>
      </c>
      <c r="AD1431" s="22">
        <v>56.543387096774097</v>
      </c>
      <c r="AE1431" s="22">
        <v>41.969833333333298</v>
      </c>
      <c r="AF1431" s="22">
        <v>77.063709677419297</v>
      </c>
      <c r="AG1431" s="22">
        <v>21.347799999999999</v>
      </c>
      <c r="AH1431" s="22">
        <v>2.6899677419354799</v>
      </c>
      <c r="AI1431" s="22">
        <v>1.0410032258064501</v>
      </c>
      <c r="AJ1431" s="22">
        <v>1.03209333333333</v>
      </c>
      <c r="AK1431" s="22">
        <v>0.74461129032258</v>
      </c>
      <c r="AL1431" s="22">
        <v>0.662385</v>
      </c>
      <c r="AM1431" s="22">
        <v>7.9501774193548398</v>
      </c>
      <c r="AN1431" s="22">
        <v>11.838064516129</v>
      </c>
      <c r="AO1431" s="22">
        <v>3.71064285714285</v>
      </c>
      <c r="AP1431" s="22">
        <v>5.8735161290322502</v>
      </c>
      <c r="AQ1431" s="22">
        <v>32.616233333333298</v>
      </c>
      <c r="AR1431" s="22">
        <v>67.220322580645103</v>
      </c>
      <c r="AS1431" s="22">
        <v>13.039633333333301</v>
      </c>
      <c r="AT1431" s="22">
        <v>1.82512903225806</v>
      </c>
      <c r="AU1431" s="22">
        <v>1.45183548387096</v>
      </c>
      <c r="AV1431" s="22">
        <v>0.677535</v>
      </c>
      <c r="AW1431" s="22">
        <v>0.94586935483870904</v>
      </c>
      <c r="AX1431" s="22">
        <v>91.729226666666605</v>
      </c>
      <c r="AY1431" s="22">
        <v>102.012419354838</v>
      </c>
      <c r="AZ1431" s="22">
        <v>44.6925806451613</v>
      </c>
      <c r="BA1431" s="22">
        <v>15.2000689655172</v>
      </c>
      <c r="BB1431" s="22">
        <v>50.069677419354797</v>
      </c>
      <c r="BC1431" s="22">
        <v>69.156833333333296</v>
      </c>
      <c r="BD1431" s="22">
        <v>51.129838709677401</v>
      </c>
      <c r="BE1431" s="22">
        <v>32.412783333333302</v>
      </c>
      <c r="BF1431" s="22">
        <v>3.1259677419354799</v>
      </c>
      <c r="BG1431" s="22">
        <v>1.90888709677419</v>
      </c>
      <c r="BH1431" s="22">
        <v>1.40913333333333</v>
      </c>
      <c r="BI1431" s="22">
        <v>1.7498064516128999</v>
      </c>
      <c r="BJ1431" s="22">
        <v>2.8198833333333302</v>
      </c>
      <c r="BK1431" s="22">
        <v>21.672887096774101</v>
      </c>
      <c r="BL1431" s="22">
        <v>36.392258064516099</v>
      </c>
      <c r="BM1431" s="22">
        <v>49.726964285714203</v>
      </c>
      <c r="BN1431" s="22">
        <v>32.580322580645102</v>
      </c>
      <c r="BO1431" s="22">
        <v>44.4046666666666</v>
      </c>
      <c r="BP1431" s="22">
        <v>39.764677419354797</v>
      </c>
      <c r="BQ1431" s="22">
        <v>26.004383333333301</v>
      </c>
      <c r="BR1431" s="22">
        <v>2.48208064516129</v>
      </c>
      <c r="BS1431" s="22">
        <v>2.19825806451612</v>
      </c>
      <c r="BT1431" s="22">
        <v>1.4012500000000001</v>
      </c>
      <c r="BU1431" s="22">
        <v>1.19469354838709</v>
      </c>
      <c r="BV1431" s="22">
        <v>5.6805333333333303</v>
      </c>
      <c r="BW1431" s="22">
        <v>52.476774193548302</v>
      </c>
      <c r="BX1431" s="22">
        <v>33.345483870967698</v>
      </c>
      <c r="BY1431" s="22">
        <v>33.6714285714285</v>
      </c>
      <c r="BZ1431" s="22">
        <v>33.727419354838702</v>
      </c>
      <c r="CA1431" s="22">
        <v>75.626333333333307</v>
      </c>
      <c r="CB1431" s="22">
        <v>84.583548387096698</v>
      </c>
      <c r="CC1431" s="22">
        <v>24.739883333333299</v>
      </c>
      <c r="CD1431" s="22">
        <v>2.9352903225806402</v>
      </c>
      <c r="CE1431" s="22">
        <v>2.2840645161290301</v>
      </c>
      <c r="CF1431" s="22">
        <v>2.1670666666666598</v>
      </c>
      <c r="CG1431" s="22">
        <v>2.0193225806451598</v>
      </c>
      <c r="CH1431" s="22">
        <v>1.9362999999999999</v>
      </c>
      <c r="CI1431" s="22">
        <v>31.310790322580601</v>
      </c>
      <c r="CJ1431" s="22">
        <v>30.828870967741899</v>
      </c>
      <c r="CK1431" s="22">
        <v>23.573749999999901</v>
      </c>
      <c r="CL1431" s="22">
        <v>45.911935483870899</v>
      </c>
      <c r="CM1431" s="22">
        <v>109.576666666666</v>
      </c>
      <c r="CN1431" s="22">
        <v>93.918548387096706</v>
      </c>
      <c r="CO1431" s="22">
        <v>29.9441666666666</v>
      </c>
      <c r="CP1431" s="22">
        <v>5.9964999999999904</v>
      </c>
      <c r="CQ1431" s="22">
        <v>2.6400322580645099</v>
      </c>
      <c r="CR1431" s="22">
        <v>5.8439666666666596</v>
      </c>
      <c r="CS1431" s="22">
        <v>3.24866129032258</v>
      </c>
      <c r="CT1431" s="22">
        <v>2.8779333333333299</v>
      </c>
      <c r="CU1431" s="22">
        <v>18.359822580645101</v>
      </c>
      <c r="CV1431" s="22">
        <v>64.084354838709601</v>
      </c>
      <c r="CW1431" s="22">
        <v>61.140172413793103</v>
      </c>
      <c r="CX1431" s="22">
        <v>87.938225806451598</v>
      </c>
      <c r="CY1431" s="22">
        <v>66.489166666666605</v>
      </c>
      <c r="CZ1431" s="22">
        <v>165.74999999999901</v>
      </c>
      <c r="DA1431" s="22">
        <v>31.646666666666601</v>
      </c>
      <c r="DB1431" s="22">
        <v>11.1741774193548</v>
      </c>
      <c r="DC1431" s="22">
        <v>3.5553548387096701</v>
      </c>
      <c r="DD1431" s="22">
        <v>2.7111499999999999</v>
      </c>
      <c r="DE1431" s="22">
        <v>5.2310483870967701</v>
      </c>
      <c r="DF1431" s="22">
        <v>4.83</v>
      </c>
      <c r="DG1431" s="22">
        <v>18.3869354838709</v>
      </c>
      <c r="DH1431" s="22">
        <v>73.449999999999903</v>
      </c>
      <c r="DI1431" s="22">
        <v>20.789107142857102</v>
      </c>
      <c r="DJ1431" s="22">
        <v>67.604612903225799</v>
      </c>
      <c r="DK1431" s="22">
        <v>142.893</v>
      </c>
      <c r="DL1431" s="22">
        <v>130.87580645161199</v>
      </c>
      <c r="DM1431" s="22">
        <v>26.077366666666599</v>
      </c>
      <c r="DN1431" s="22">
        <v>4.5803548387096704</v>
      </c>
      <c r="DO1431" s="22">
        <v>2.4291935483870901</v>
      </c>
      <c r="DP1431" s="22">
        <v>2.61571666666666</v>
      </c>
      <c r="DQ1431" s="22">
        <v>3.9752258064516099</v>
      </c>
      <c r="DR1431" s="22">
        <v>3.64549999999999</v>
      </c>
      <c r="DS1431" s="23">
        <v>17.199283333333302</v>
      </c>
    </row>
    <row r="1432" spans="1:123" x14ac:dyDescent="0.25">
      <c r="A1432" s="16" t="s">
        <v>62</v>
      </c>
      <c r="B1432" s="17">
        <v>18</v>
      </c>
      <c r="C1432" s="13" t="str">
        <f t="shared" si="26"/>
        <v>BB_L_16_GW_GW_SA_Low_GW_GQ_48_020_18</v>
      </c>
      <c r="D1432" s="18">
        <v>10</v>
      </c>
      <c r="E1432" s="18">
        <v>10.018275862068901</v>
      </c>
      <c r="F1432" s="18">
        <v>10.4504838709677</v>
      </c>
      <c r="G1432" s="18">
        <v>10.3503333333333</v>
      </c>
      <c r="H1432" s="18">
        <v>11.0822580645161</v>
      </c>
      <c r="I1432" s="18">
        <v>11.0348333333333</v>
      </c>
      <c r="J1432" s="18">
        <v>10.048064516128999</v>
      </c>
      <c r="K1432" s="18">
        <v>9.9910645161290308</v>
      </c>
      <c r="L1432" s="18">
        <v>4.4087473333333298</v>
      </c>
      <c r="M1432" s="18">
        <v>5.8618225806451596E-3</v>
      </c>
      <c r="N1432" s="18">
        <v>2.2632033333333301E-2</v>
      </c>
      <c r="O1432" s="18">
        <v>0.27734677419354797</v>
      </c>
      <c r="P1432" s="18">
        <v>0.28079999999999899</v>
      </c>
      <c r="Q1432" s="18">
        <v>0.27568714285714202</v>
      </c>
      <c r="R1432" s="18">
        <v>0.832054838709677</v>
      </c>
      <c r="S1432" s="18">
        <v>0.196338333333333</v>
      </c>
      <c r="T1432" s="18">
        <v>1.1251129032258</v>
      </c>
      <c r="U1432" s="18">
        <v>0.28970849999999998</v>
      </c>
      <c r="V1432" s="18">
        <v>6.1630806451612903E-2</v>
      </c>
      <c r="W1432" s="18">
        <v>3.2539999999999999E-2</v>
      </c>
      <c r="X1432" s="18">
        <v>2.6721666666666598E-2</v>
      </c>
      <c r="Y1432" s="18">
        <v>2.2847580645161202E-2</v>
      </c>
      <c r="Z1432" s="18">
        <v>2.5318999999999901E-2</v>
      </c>
      <c r="AA1432" s="18">
        <v>0.21308693548387</v>
      </c>
      <c r="AB1432" s="18">
        <v>0.36317903225806403</v>
      </c>
      <c r="AC1432" s="18">
        <v>0.18956785714285701</v>
      </c>
      <c r="AD1432" s="18">
        <v>0.79405161290322501</v>
      </c>
      <c r="AE1432" s="18">
        <v>0.56952999999999998</v>
      </c>
      <c r="AF1432" s="18">
        <v>1.1112693548387</v>
      </c>
      <c r="AG1432" s="18">
        <v>0.36573666666666599</v>
      </c>
      <c r="AH1432" s="18">
        <v>8.2741451612903194E-2</v>
      </c>
      <c r="AI1432" s="18">
        <v>4.4201451612903203E-2</v>
      </c>
      <c r="AJ1432" s="18">
        <v>4.3831666666666602E-2</v>
      </c>
      <c r="AK1432" s="18">
        <v>4.1242419354838702E-2</v>
      </c>
      <c r="AL1432" s="18">
        <v>4.6866999999999902E-2</v>
      </c>
      <c r="AM1432" s="18">
        <v>0.14352274193548301</v>
      </c>
      <c r="AN1432" s="18">
        <v>0.19799354838709601</v>
      </c>
      <c r="AO1432" s="18">
        <v>0.102308928571428</v>
      </c>
      <c r="AP1432" s="18">
        <v>0.123176129032258</v>
      </c>
      <c r="AQ1432" s="18">
        <v>0.45670333333333302</v>
      </c>
      <c r="AR1432" s="18">
        <v>1.0762080645161201</v>
      </c>
      <c r="AS1432" s="18">
        <v>0.29733816666666602</v>
      </c>
      <c r="AT1432" s="18">
        <v>7.5595645161290304E-2</v>
      </c>
      <c r="AU1432" s="18">
        <v>6.6926290322580601E-2</v>
      </c>
      <c r="AV1432" s="18">
        <v>4.3759333333333303E-2</v>
      </c>
      <c r="AW1432" s="18">
        <v>5.2882580645161201E-2</v>
      </c>
      <c r="AX1432" s="18">
        <v>2.03770566666666</v>
      </c>
      <c r="AY1432" s="18">
        <v>1.8748499999999999</v>
      </c>
      <c r="AZ1432" s="18">
        <v>0.69082903225806402</v>
      </c>
      <c r="BA1432" s="18">
        <v>0.246262068965517</v>
      </c>
      <c r="BB1432" s="18">
        <v>0.72597419354838699</v>
      </c>
      <c r="BC1432" s="18">
        <v>1.0830299999999999</v>
      </c>
      <c r="BD1432" s="18">
        <v>0.79156129032258005</v>
      </c>
      <c r="BE1432" s="18">
        <v>1.0456083333333299</v>
      </c>
      <c r="BF1432" s="18">
        <v>0.184037096774193</v>
      </c>
      <c r="BG1432" s="18">
        <v>0.13196451612903201</v>
      </c>
      <c r="BH1432" s="18">
        <v>0.10707999999999999</v>
      </c>
      <c r="BI1432" s="18">
        <v>0.17219838709677401</v>
      </c>
      <c r="BJ1432" s="18">
        <v>0.263116666666666</v>
      </c>
      <c r="BK1432" s="18">
        <v>0.46682258064516102</v>
      </c>
      <c r="BL1432" s="18">
        <v>0.66203064516128995</v>
      </c>
      <c r="BM1432" s="18">
        <v>0.81341607142857097</v>
      </c>
      <c r="BN1432" s="18">
        <v>0.52943709677419304</v>
      </c>
      <c r="BO1432" s="18">
        <v>0.65564333333333302</v>
      </c>
      <c r="BP1432" s="18">
        <v>0.61968225806451604</v>
      </c>
      <c r="BQ1432" s="18">
        <v>0.52225499999999903</v>
      </c>
      <c r="BR1432" s="18">
        <v>0.123609677419354</v>
      </c>
      <c r="BS1432" s="18">
        <v>0.12609999999999999</v>
      </c>
      <c r="BT1432" s="18">
        <v>0.102658166666666</v>
      </c>
      <c r="BU1432" s="18">
        <v>9.6542903225806401E-2</v>
      </c>
      <c r="BV1432" s="18">
        <v>0.14955650000000001</v>
      </c>
      <c r="BW1432" s="18">
        <v>0.78798064516128996</v>
      </c>
      <c r="BX1432" s="18">
        <v>0.52424999999999899</v>
      </c>
      <c r="BY1432" s="18">
        <v>0.53993571428571396</v>
      </c>
      <c r="BZ1432" s="18">
        <v>0.532175806451612</v>
      </c>
      <c r="CA1432" s="18">
        <v>1.1204149999999999</v>
      </c>
      <c r="CB1432" s="18">
        <v>1.30494838709677</v>
      </c>
      <c r="CC1432" s="18">
        <v>0.50300666666666605</v>
      </c>
      <c r="CD1432" s="18">
        <v>0.14007903225806401</v>
      </c>
      <c r="CE1432" s="18">
        <v>0.13768387096774101</v>
      </c>
      <c r="CF1432" s="18">
        <v>0.15149833333333301</v>
      </c>
      <c r="CG1432" s="18">
        <v>0.15682741935483799</v>
      </c>
      <c r="CH1432" s="18">
        <v>0.165964999999999</v>
      </c>
      <c r="CI1432" s="18">
        <v>0.574145161290322</v>
      </c>
      <c r="CJ1432" s="18">
        <v>0.60747741935483801</v>
      </c>
      <c r="CK1432" s="18">
        <v>0.51376428571428501</v>
      </c>
      <c r="CL1432" s="18">
        <v>0.79672419354838697</v>
      </c>
      <c r="CM1432" s="18">
        <v>1.87121</v>
      </c>
      <c r="CN1432" s="18">
        <v>1.5711629032258001</v>
      </c>
      <c r="CO1432" s="18">
        <v>0.63953000000000004</v>
      </c>
      <c r="CP1432" s="18">
        <v>0.26182580645161202</v>
      </c>
      <c r="CQ1432" s="18">
        <v>0.157367741935483</v>
      </c>
      <c r="CR1432" s="18">
        <v>0.39426166666666601</v>
      </c>
      <c r="CS1432" s="18">
        <v>0.23729999999999901</v>
      </c>
      <c r="CT1432" s="18">
        <v>0.259591666666666</v>
      </c>
      <c r="CU1432" s="18">
        <v>0.62966612903225805</v>
      </c>
      <c r="CV1432" s="18">
        <v>1.3247419354838701</v>
      </c>
      <c r="CW1432" s="18">
        <v>1.09143620689655</v>
      </c>
      <c r="CX1432" s="18">
        <v>1.47050967741935</v>
      </c>
      <c r="CY1432" s="18">
        <v>1.072845</v>
      </c>
      <c r="CZ1432" s="18">
        <v>3.07298064516129</v>
      </c>
      <c r="DA1432" s="18">
        <v>0.83625499999999897</v>
      </c>
      <c r="DB1432" s="18">
        <v>0.72277258064516103</v>
      </c>
      <c r="DC1432" s="18">
        <v>0.269422580645161</v>
      </c>
      <c r="DD1432" s="18">
        <v>0.237014999999999</v>
      </c>
      <c r="DE1432" s="18">
        <v>0.50640645161290299</v>
      </c>
      <c r="DF1432" s="18">
        <v>0.49551000000000001</v>
      </c>
      <c r="DG1432" s="18">
        <v>0.49982903225806402</v>
      </c>
      <c r="DH1432" s="18">
        <v>1.21443709677419</v>
      </c>
      <c r="DI1432" s="18">
        <v>0.43231071428571399</v>
      </c>
      <c r="DJ1432" s="18">
        <v>1.10961774193548</v>
      </c>
      <c r="DK1432" s="18">
        <v>2.5766166666666601</v>
      </c>
      <c r="DL1432" s="18">
        <v>2.4628387096774098</v>
      </c>
      <c r="DM1432" s="18">
        <v>0.60534333333333301</v>
      </c>
      <c r="DN1432" s="18">
        <v>0.21486129032258</v>
      </c>
      <c r="DO1432" s="18">
        <v>0.16722903225806399</v>
      </c>
      <c r="DP1432" s="18">
        <v>0.21125333333333299</v>
      </c>
      <c r="DQ1432" s="18">
        <v>0.363796774193548</v>
      </c>
      <c r="DR1432" s="18">
        <v>0.33603833333333299</v>
      </c>
      <c r="DS1432" s="19">
        <v>0.43108666666666601</v>
      </c>
    </row>
    <row r="1433" spans="1:123" x14ac:dyDescent="0.25">
      <c r="A1433" s="12" t="s">
        <v>62</v>
      </c>
      <c r="B1433" s="13">
        <v>19</v>
      </c>
      <c r="C1433" s="13" t="str">
        <f t="shared" si="26"/>
        <v>BB_L_16_GW_GW_SA_Low_GW_GQ_48_020_19</v>
      </c>
      <c r="D1433" s="14">
        <v>10</v>
      </c>
      <c r="E1433" s="14">
        <v>16.906034482758599</v>
      </c>
      <c r="F1433" s="14">
        <v>215.19806451612899</v>
      </c>
      <c r="G1433" s="14">
        <v>244.546666666666</v>
      </c>
      <c r="H1433" s="14">
        <v>501.79999999999899</v>
      </c>
      <c r="I1433" s="14">
        <v>218.69516666666601</v>
      </c>
      <c r="J1433" s="14">
        <v>22.159516129032198</v>
      </c>
      <c r="K1433" s="14">
        <v>12.188064516129</v>
      </c>
      <c r="L1433" s="14">
        <v>8.0192833333333304</v>
      </c>
      <c r="M1433" s="14">
        <v>2.2874677419354801</v>
      </c>
      <c r="N1433" s="14">
        <v>2.6894883333333302</v>
      </c>
      <c r="O1433" s="14">
        <v>153.66741935483799</v>
      </c>
      <c r="P1433" s="14">
        <v>164.18709677419301</v>
      </c>
      <c r="Q1433" s="14">
        <v>121.68714285714201</v>
      </c>
      <c r="R1433" s="14">
        <v>444.408064516129</v>
      </c>
      <c r="S1433" s="14">
        <v>104.35850000000001</v>
      </c>
      <c r="T1433" s="14">
        <v>532.777419354838</v>
      </c>
      <c r="U1433" s="14">
        <v>188.12266666666599</v>
      </c>
      <c r="V1433" s="14">
        <v>22.249693548387</v>
      </c>
      <c r="W1433" s="14">
        <v>8.3433225806451592</v>
      </c>
      <c r="X1433" s="14">
        <v>7.2586499999999896</v>
      </c>
      <c r="Y1433" s="14">
        <v>4.9150483870967703</v>
      </c>
      <c r="Z1433" s="14">
        <v>2.7756333333333298</v>
      </c>
      <c r="AA1433" s="14">
        <v>66.546629032257997</v>
      </c>
      <c r="AB1433" s="14">
        <v>201.77903225806401</v>
      </c>
      <c r="AC1433" s="14">
        <v>88.018571428571406</v>
      </c>
      <c r="AD1433" s="14">
        <v>347.75161290322501</v>
      </c>
      <c r="AE1433" s="14">
        <v>282.40333333333302</v>
      </c>
      <c r="AF1433" s="14">
        <v>524.97419354838701</v>
      </c>
      <c r="AG1433" s="14">
        <v>227.82016666666601</v>
      </c>
      <c r="AH1433" s="14">
        <v>27.912790322580602</v>
      </c>
      <c r="AI1433" s="14">
        <v>7.6861129032258004</v>
      </c>
      <c r="AJ1433" s="14">
        <v>7.1207499999999904</v>
      </c>
      <c r="AK1433" s="14">
        <v>4.4463064516128998</v>
      </c>
      <c r="AL1433" s="14">
        <v>3.4682333333333299</v>
      </c>
      <c r="AM1433" s="14">
        <v>48.378435483870902</v>
      </c>
      <c r="AN1433" s="14">
        <v>83.098870967741902</v>
      </c>
      <c r="AO1433" s="14">
        <v>35.479464285714201</v>
      </c>
      <c r="AP1433" s="14">
        <v>38.432903225806399</v>
      </c>
      <c r="AQ1433" s="14">
        <v>159.34399999999999</v>
      </c>
      <c r="AR1433" s="14">
        <v>410.119354838709</v>
      </c>
      <c r="AS1433" s="14">
        <v>196.99166666666599</v>
      </c>
      <c r="AT1433" s="14">
        <v>13.17</v>
      </c>
      <c r="AU1433" s="14">
        <v>10.192354838709599</v>
      </c>
      <c r="AV1433" s="14">
        <v>4.2204666666666597</v>
      </c>
      <c r="AW1433" s="14">
        <v>5.0275322580645101</v>
      </c>
      <c r="AX1433" s="14">
        <v>203.16763333333299</v>
      </c>
      <c r="AY1433" s="14">
        <v>803.70322580645097</v>
      </c>
      <c r="AZ1433" s="14">
        <v>366.10983870967698</v>
      </c>
      <c r="BA1433" s="14">
        <v>93.569310344827599</v>
      </c>
      <c r="BB1433" s="14">
        <v>271.07419354838697</v>
      </c>
      <c r="BC1433" s="14">
        <v>522.55666666666605</v>
      </c>
      <c r="BD1433" s="14">
        <v>355.69032258064499</v>
      </c>
      <c r="BE1433" s="14">
        <v>218.87933333333299</v>
      </c>
      <c r="BF1433" s="14">
        <v>21.348548387096699</v>
      </c>
      <c r="BG1433" s="14">
        <v>9.5231290322580602</v>
      </c>
      <c r="BH1433" s="14">
        <v>7.1142000000000003</v>
      </c>
      <c r="BI1433" s="14">
        <v>5.9538064516129001</v>
      </c>
      <c r="BJ1433" s="14">
        <v>7.9855166666666602</v>
      </c>
      <c r="BK1433" s="14">
        <v>85.065322580645102</v>
      </c>
      <c r="BL1433" s="14">
        <v>271.21129032258</v>
      </c>
      <c r="BM1433" s="14">
        <v>368.92678571428502</v>
      </c>
      <c r="BN1433" s="14">
        <v>228.65967741935401</v>
      </c>
      <c r="BO1433" s="14">
        <v>272.79000000000002</v>
      </c>
      <c r="BP1433" s="14">
        <v>321.99516129032202</v>
      </c>
      <c r="BQ1433" s="14">
        <v>198.65316666666601</v>
      </c>
      <c r="BR1433" s="14">
        <v>18.838548387096701</v>
      </c>
      <c r="BS1433" s="14">
        <v>12.0432258064516</v>
      </c>
      <c r="BT1433" s="14">
        <v>7.65398333333333</v>
      </c>
      <c r="BU1433" s="14">
        <v>5.4755483870967696</v>
      </c>
      <c r="BV1433" s="14">
        <v>10.4700666666666</v>
      </c>
      <c r="BW1433" s="14">
        <v>317.25564516128998</v>
      </c>
      <c r="BX1433" s="14">
        <v>273.00967741935398</v>
      </c>
      <c r="BY1433" s="14">
        <v>204.087142857142</v>
      </c>
      <c r="BZ1433" s="14">
        <v>271.98870967741902</v>
      </c>
      <c r="CA1433" s="14">
        <v>419.75333333333299</v>
      </c>
      <c r="CB1433" s="14">
        <v>640.73870967741902</v>
      </c>
      <c r="CC1433" s="14">
        <v>238.89383333333299</v>
      </c>
      <c r="CD1433" s="14">
        <v>23.218225806451599</v>
      </c>
      <c r="CE1433" s="14">
        <v>12.781451612903201</v>
      </c>
      <c r="CF1433" s="14">
        <v>10.114233333333299</v>
      </c>
      <c r="CG1433" s="14">
        <v>9.3137096774193502</v>
      </c>
      <c r="CH1433" s="14">
        <v>7.5328333333333299</v>
      </c>
      <c r="CI1433" s="14">
        <v>142.99474193548301</v>
      </c>
      <c r="CJ1433" s="14">
        <v>256.658064516129</v>
      </c>
      <c r="CK1433" s="14">
        <v>166.682142857142</v>
      </c>
      <c r="CL1433" s="14">
        <v>247.79338709677401</v>
      </c>
      <c r="CM1433" s="14">
        <v>572.34500000000003</v>
      </c>
      <c r="CN1433" s="14">
        <v>743.54193548387002</v>
      </c>
      <c r="CO1433" s="14">
        <v>260.29333333333301</v>
      </c>
      <c r="CP1433" s="14">
        <v>51.5143548387096</v>
      </c>
      <c r="CQ1433" s="14">
        <v>15.0938709677419</v>
      </c>
      <c r="CR1433" s="14">
        <v>19.856666666666602</v>
      </c>
      <c r="CS1433" s="14">
        <v>14.791612903225801</v>
      </c>
      <c r="CT1433" s="14">
        <v>10.2142166666666</v>
      </c>
      <c r="CU1433" s="14">
        <v>49.017177419354802</v>
      </c>
      <c r="CV1433" s="14">
        <v>413.86290322580601</v>
      </c>
      <c r="CW1433" s="14">
        <v>407.08793103448198</v>
      </c>
      <c r="CX1433" s="14">
        <v>590.41290322580596</v>
      </c>
      <c r="CY1433" s="14">
        <v>357.94166666666598</v>
      </c>
      <c r="CZ1433" s="14">
        <v>1068.57096774193</v>
      </c>
      <c r="DA1433" s="14">
        <v>260.32333333333298</v>
      </c>
      <c r="DB1433" s="14">
        <v>52.544354838709602</v>
      </c>
      <c r="DC1433" s="14">
        <v>15.4588709677419</v>
      </c>
      <c r="DD1433" s="14">
        <v>9.6814999999999998</v>
      </c>
      <c r="DE1433" s="14">
        <v>14.8229032258064</v>
      </c>
      <c r="DF1433" s="14">
        <v>15.148166666666601</v>
      </c>
      <c r="DG1433" s="14">
        <v>85.723709677419293</v>
      </c>
      <c r="DH1433" s="14">
        <v>482.60161290322498</v>
      </c>
      <c r="DI1433" s="14">
        <v>197.623214285714</v>
      </c>
      <c r="DJ1433" s="14">
        <v>276.551774193548</v>
      </c>
      <c r="DK1433" s="14">
        <v>951.29499999999996</v>
      </c>
      <c r="DL1433" s="14">
        <v>755.24032258064506</v>
      </c>
      <c r="DM1433" s="14">
        <v>285.32399999999899</v>
      </c>
      <c r="DN1433" s="14">
        <v>30.8504838709677</v>
      </c>
      <c r="DO1433" s="14">
        <v>12.8279032258064</v>
      </c>
      <c r="DP1433" s="14">
        <v>10.976000000000001</v>
      </c>
      <c r="DQ1433" s="14">
        <v>12.4772580645161</v>
      </c>
      <c r="DR1433" s="14">
        <v>12.641166666666599</v>
      </c>
      <c r="DS1433" s="15">
        <v>68.680833333333297</v>
      </c>
    </row>
    <row r="1434" spans="1:123" x14ac:dyDescent="0.25">
      <c r="A1434" s="16" t="s">
        <v>62</v>
      </c>
      <c r="B1434" s="17">
        <v>20</v>
      </c>
      <c r="C1434" s="13" t="str">
        <f t="shared" si="26"/>
        <v>BB_L_16_GW_GW_SA_Low_GW_GQ_48_020_20</v>
      </c>
      <c r="D1434" s="18">
        <v>10</v>
      </c>
      <c r="E1434" s="18">
        <v>11.4806896551724</v>
      </c>
      <c r="F1434" s="18">
        <v>52.996612903225703</v>
      </c>
      <c r="G1434" s="18">
        <v>53.1875</v>
      </c>
      <c r="H1434" s="18">
        <v>110.524032258064</v>
      </c>
      <c r="I1434" s="18">
        <v>61.337999999999901</v>
      </c>
      <c r="J1434" s="18">
        <v>12.9525806451612</v>
      </c>
      <c r="K1434" s="18">
        <v>10.392419354838699</v>
      </c>
      <c r="L1434" s="18">
        <v>6.2871099999999904</v>
      </c>
      <c r="M1434" s="18">
        <v>0.44910967741935398</v>
      </c>
      <c r="N1434" s="18">
        <v>0.61533133333333301</v>
      </c>
      <c r="O1434" s="18">
        <v>30.634032258064501</v>
      </c>
      <c r="P1434" s="18">
        <v>32.021129032258003</v>
      </c>
      <c r="Q1434" s="18">
        <v>23.4569642857142</v>
      </c>
      <c r="R1434" s="18">
        <v>88.755806451612898</v>
      </c>
      <c r="S1434" s="18">
        <v>19.125999999999902</v>
      </c>
      <c r="T1434" s="18">
        <v>109.08129032258</v>
      </c>
      <c r="U1434" s="18">
        <v>35.3136333333333</v>
      </c>
      <c r="V1434" s="18">
        <v>4.23608064516129</v>
      </c>
      <c r="W1434" s="18">
        <v>1.55393548387096</v>
      </c>
      <c r="X1434" s="18">
        <v>1.42983333333333</v>
      </c>
      <c r="Y1434" s="18">
        <v>1.0114596774193501</v>
      </c>
      <c r="Z1434" s="18">
        <v>0.59097</v>
      </c>
      <c r="AA1434" s="18">
        <v>14.7832532258064</v>
      </c>
      <c r="AB1434" s="18">
        <v>38.900161290322501</v>
      </c>
      <c r="AC1434" s="18">
        <v>16.416392857142799</v>
      </c>
      <c r="AD1434" s="18">
        <v>71.636451612903201</v>
      </c>
      <c r="AE1434" s="18">
        <v>53.644500000000001</v>
      </c>
      <c r="AF1434" s="18">
        <v>108.079677419354</v>
      </c>
      <c r="AG1434" s="18">
        <v>42.008166666666597</v>
      </c>
      <c r="AH1434" s="18">
        <v>5.1967903225806404</v>
      </c>
      <c r="AI1434" s="18">
        <v>1.4084999999999901</v>
      </c>
      <c r="AJ1434" s="18">
        <v>1.4350000000000001</v>
      </c>
      <c r="AK1434" s="18">
        <v>0.96257419354838702</v>
      </c>
      <c r="AL1434" s="18">
        <v>0.82687333333333302</v>
      </c>
      <c r="AM1434" s="18">
        <v>9.9184354838709599</v>
      </c>
      <c r="AN1434" s="18">
        <v>16.358483870967699</v>
      </c>
      <c r="AO1434" s="18">
        <v>6.3103392857142797</v>
      </c>
      <c r="AP1434" s="18">
        <v>7.7053387096774104</v>
      </c>
      <c r="AQ1434" s="18">
        <v>34.273733333333297</v>
      </c>
      <c r="AR1434" s="18">
        <v>85.000161290322495</v>
      </c>
      <c r="AS1434" s="18">
        <v>36.350166666666603</v>
      </c>
      <c r="AT1434" s="18">
        <v>2.4630806451612899</v>
      </c>
      <c r="AU1434" s="18">
        <v>2.1392419354838701</v>
      </c>
      <c r="AV1434" s="18">
        <v>0.90029000000000003</v>
      </c>
      <c r="AW1434" s="18">
        <v>1.1985951612903201</v>
      </c>
      <c r="AX1434" s="18">
        <v>59.478421666666598</v>
      </c>
      <c r="AY1434" s="18">
        <v>184.71629032257999</v>
      </c>
      <c r="AZ1434" s="18">
        <v>71.861290322580601</v>
      </c>
      <c r="BA1434" s="18">
        <v>17.934310344827502</v>
      </c>
      <c r="BB1434" s="18">
        <v>55.803387096774202</v>
      </c>
      <c r="BC1434" s="18">
        <v>106.286</v>
      </c>
      <c r="BD1434" s="18">
        <v>68.725806451612897</v>
      </c>
      <c r="BE1434" s="18">
        <v>52.155949999999898</v>
      </c>
      <c r="BF1434" s="18">
        <v>4.7085322580645101</v>
      </c>
      <c r="BG1434" s="18">
        <v>2.39020967741935</v>
      </c>
      <c r="BH1434" s="18">
        <v>1.8425166666666599</v>
      </c>
      <c r="BI1434" s="18">
        <v>1.8628387096774099</v>
      </c>
      <c r="BJ1434" s="18">
        <v>2.8424999999999998</v>
      </c>
      <c r="BK1434" s="18">
        <v>19.3495483870967</v>
      </c>
      <c r="BL1434" s="18">
        <v>53.204999999999899</v>
      </c>
      <c r="BM1434" s="18">
        <v>73.7542857142857</v>
      </c>
      <c r="BN1434" s="18">
        <v>44.9222580645161</v>
      </c>
      <c r="BO1434" s="18">
        <v>54.214666666666602</v>
      </c>
      <c r="BP1434" s="18">
        <v>62.601774193548302</v>
      </c>
      <c r="BQ1434" s="18">
        <v>40.456733333333297</v>
      </c>
      <c r="BR1434" s="18">
        <v>3.6239516129032201</v>
      </c>
      <c r="BS1434" s="18">
        <v>2.7912096774193502</v>
      </c>
      <c r="BT1434" s="18">
        <v>1.8471166666666601</v>
      </c>
      <c r="BU1434" s="18">
        <v>1.43014516129032</v>
      </c>
      <c r="BV1434" s="18">
        <v>2.7623666666666602</v>
      </c>
      <c r="BW1434" s="18">
        <v>66.071612903225798</v>
      </c>
      <c r="BX1434" s="18">
        <v>50.990161290322597</v>
      </c>
      <c r="BY1434" s="18">
        <v>41.339642857142799</v>
      </c>
      <c r="BZ1434" s="18">
        <v>52.408709677419303</v>
      </c>
      <c r="CA1434" s="18">
        <v>86.5861666666666</v>
      </c>
      <c r="CB1434" s="18">
        <v>130.04854838709599</v>
      </c>
      <c r="CC1434" s="18">
        <v>46.295666666666598</v>
      </c>
      <c r="CD1434" s="18">
        <v>4.3760645161290297</v>
      </c>
      <c r="CE1434" s="18">
        <v>2.9570483870967701</v>
      </c>
      <c r="CF1434" s="18">
        <v>2.6134666666666599</v>
      </c>
      <c r="CG1434" s="18">
        <v>2.4947096774193498</v>
      </c>
      <c r="CH1434" s="18">
        <v>2.2020166666666601</v>
      </c>
      <c r="CI1434" s="18">
        <v>32.606935483870899</v>
      </c>
      <c r="CJ1434" s="18">
        <v>49.483709677419299</v>
      </c>
      <c r="CK1434" s="18">
        <v>32.929107142857099</v>
      </c>
      <c r="CL1434" s="18">
        <v>52.9933870967741</v>
      </c>
      <c r="CM1434" s="18">
        <v>123.56366666666599</v>
      </c>
      <c r="CN1434" s="18">
        <v>156.89516129032199</v>
      </c>
      <c r="CO1434" s="18">
        <v>48.744499999999903</v>
      </c>
      <c r="CP1434" s="18">
        <v>11.0815</v>
      </c>
      <c r="CQ1434" s="18">
        <v>3.4244354838709601</v>
      </c>
      <c r="CR1434" s="18">
        <v>6.6141999999999896</v>
      </c>
      <c r="CS1434" s="18">
        <v>4.1887741935483804</v>
      </c>
      <c r="CT1434" s="18">
        <v>3.3353666666666602</v>
      </c>
      <c r="CU1434" s="18">
        <v>13.475419354838699</v>
      </c>
      <c r="CV1434" s="18">
        <v>87.176774193548297</v>
      </c>
      <c r="CW1434" s="18">
        <v>81.334827586206799</v>
      </c>
      <c r="CX1434" s="18">
        <v>125.06129032258001</v>
      </c>
      <c r="CY1434" s="18">
        <v>73.751333333333307</v>
      </c>
      <c r="CZ1434" s="18">
        <v>239.82903225806399</v>
      </c>
      <c r="DA1434" s="18">
        <v>51.159333333333301</v>
      </c>
      <c r="DB1434" s="18">
        <v>16.370967741935399</v>
      </c>
      <c r="DC1434" s="18">
        <v>4.5443548387096699</v>
      </c>
      <c r="DD1434" s="18">
        <v>2.98216666666666</v>
      </c>
      <c r="DE1434" s="18">
        <v>5.4918225806451604</v>
      </c>
      <c r="DF1434" s="18">
        <v>5.63041666666666</v>
      </c>
      <c r="DG1434" s="18">
        <v>19.078209677419299</v>
      </c>
      <c r="DH1434" s="18">
        <v>99.883548387096795</v>
      </c>
      <c r="DI1434" s="18">
        <v>35.373750000000001</v>
      </c>
      <c r="DJ1434" s="18">
        <v>61.269677419354799</v>
      </c>
      <c r="DK1434" s="18">
        <v>212.42</v>
      </c>
      <c r="DL1434" s="18">
        <v>171.52467741935399</v>
      </c>
      <c r="DM1434" s="18">
        <v>54.432400000000001</v>
      </c>
      <c r="DN1434" s="18">
        <v>6.4790161290322503</v>
      </c>
      <c r="DO1434" s="18">
        <v>3.0409193548387101</v>
      </c>
      <c r="DP1434" s="18">
        <v>3.05859999999999</v>
      </c>
      <c r="DQ1434" s="18">
        <v>4.2890967741935402</v>
      </c>
      <c r="DR1434" s="18">
        <v>4.2711666666666597</v>
      </c>
      <c r="DS1434" s="19">
        <v>16.628049999999899</v>
      </c>
    </row>
    <row r="1435" spans="1:123" x14ac:dyDescent="0.25">
      <c r="A1435" s="12" t="s">
        <v>62</v>
      </c>
      <c r="B1435" s="13">
        <v>21</v>
      </c>
      <c r="C1435" s="13" t="str">
        <f t="shared" si="26"/>
        <v>BB_L_16_GW_GW_SA_Low_GW_GQ_48_020_21</v>
      </c>
      <c r="D1435" s="14">
        <v>10</v>
      </c>
      <c r="E1435" s="14">
        <v>10.033965517241301</v>
      </c>
      <c r="F1435" s="14">
        <v>11.0877419354838</v>
      </c>
      <c r="G1435" s="14">
        <v>11.0655</v>
      </c>
      <c r="H1435" s="14">
        <v>12.806129032257999</v>
      </c>
      <c r="I1435" s="14">
        <v>12.3001666666666</v>
      </c>
      <c r="J1435" s="14">
        <v>10.1553225806451</v>
      </c>
      <c r="K1435" s="14">
        <v>10.0103870967741</v>
      </c>
      <c r="L1435" s="14">
        <v>5.8228283333333302</v>
      </c>
      <c r="M1435" s="14">
        <v>2.4039967741935401E-2</v>
      </c>
      <c r="N1435" s="14">
        <v>1.31816833333333E-2</v>
      </c>
      <c r="O1435" s="14">
        <v>0.76273548387096701</v>
      </c>
      <c r="P1435" s="14">
        <v>0.78028064516129003</v>
      </c>
      <c r="Q1435" s="14">
        <v>0.56233749999999905</v>
      </c>
      <c r="R1435" s="14">
        <v>2.41606612903225</v>
      </c>
      <c r="S1435" s="14">
        <v>0.46843499999999999</v>
      </c>
      <c r="T1435" s="14">
        <v>2.92981612903225</v>
      </c>
      <c r="U1435" s="14">
        <v>1.0055016666666601</v>
      </c>
      <c r="V1435" s="14">
        <v>0.15386048387096701</v>
      </c>
      <c r="W1435" s="14">
        <v>5.8774032258064497E-2</v>
      </c>
      <c r="X1435" s="14">
        <v>5.8081333333333297E-2</v>
      </c>
      <c r="Y1435" s="14">
        <v>4.3813870967741898E-2</v>
      </c>
      <c r="Z1435" s="14">
        <v>3.6052333333333297E-2</v>
      </c>
      <c r="AA1435" s="14">
        <v>0.405162903225806</v>
      </c>
      <c r="AB1435" s="14">
        <v>1.0224177419354801</v>
      </c>
      <c r="AC1435" s="14">
        <v>0.45765535714285699</v>
      </c>
      <c r="AD1435" s="14">
        <v>1.94141129032258</v>
      </c>
      <c r="AE1435" s="14">
        <v>1.39706833333333</v>
      </c>
      <c r="AF1435" s="14">
        <v>2.9278387096774101</v>
      </c>
      <c r="AG1435" s="14">
        <v>1.2086583333333301</v>
      </c>
      <c r="AH1435" s="14">
        <v>0.21245209677419299</v>
      </c>
      <c r="AI1435" s="14">
        <v>7.2562903225806399E-2</v>
      </c>
      <c r="AJ1435" s="14">
        <v>7.3779333333333294E-2</v>
      </c>
      <c r="AK1435" s="14">
        <v>6.14958064516129E-2</v>
      </c>
      <c r="AL1435" s="14">
        <v>6.6327833333333294E-2</v>
      </c>
      <c r="AM1435" s="14">
        <v>0.29758612903225801</v>
      </c>
      <c r="AN1435" s="14">
        <v>0.462906451612903</v>
      </c>
      <c r="AO1435" s="14">
        <v>0.22185178571428499</v>
      </c>
      <c r="AP1435" s="14">
        <v>0.24969516129032199</v>
      </c>
      <c r="AQ1435" s="14">
        <v>0.911758333333333</v>
      </c>
      <c r="AR1435" s="14">
        <v>2.3951774193548299</v>
      </c>
      <c r="AS1435" s="14">
        <v>1.27636166666666</v>
      </c>
      <c r="AT1435" s="14">
        <v>0.124758064516129</v>
      </c>
      <c r="AU1435" s="14">
        <v>0.117944032258064</v>
      </c>
      <c r="AV1435" s="14">
        <v>6.5722166666666595E-2</v>
      </c>
      <c r="AW1435" s="14">
        <v>8.0978225806451601E-2</v>
      </c>
      <c r="AX1435" s="14">
        <v>2.13897916666666</v>
      </c>
      <c r="AY1435" s="14">
        <v>6.6646935483870902</v>
      </c>
      <c r="AZ1435" s="14">
        <v>1.9959629032257999</v>
      </c>
      <c r="BA1435" s="14">
        <v>0.50942758620689599</v>
      </c>
      <c r="BB1435" s="14">
        <v>1.4922354838709599</v>
      </c>
      <c r="BC1435" s="14">
        <v>2.9923833333333301</v>
      </c>
      <c r="BD1435" s="14">
        <v>1.92595322580645</v>
      </c>
      <c r="BE1435" s="14">
        <v>2.30862833333333</v>
      </c>
      <c r="BF1435" s="14">
        <v>0.313933870967741</v>
      </c>
      <c r="BG1435" s="14">
        <v>0.195587096774193</v>
      </c>
      <c r="BH1435" s="14">
        <v>0.16064000000000001</v>
      </c>
      <c r="BI1435" s="14">
        <v>0.209819354838709</v>
      </c>
      <c r="BJ1435" s="14">
        <v>0.346851666666666</v>
      </c>
      <c r="BK1435" s="14">
        <v>0.72878064516129004</v>
      </c>
      <c r="BL1435" s="14">
        <v>1.6001629032258</v>
      </c>
      <c r="BM1435" s="14">
        <v>2.0879464285714202</v>
      </c>
      <c r="BN1435" s="14">
        <v>1.2762209677419301</v>
      </c>
      <c r="BO1435" s="14">
        <v>1.48965666666666</v>
      </c>
      <c r="BP1435" s="14">
        <v>1.7253564516129001</v>
      </c>
      <c r="BQ1435" s="14">
        <v>1.306095</v>
      </c>
      <c r="BR1435" s="14">
        <v>0.205003225806451</v>
      </c>
      <c r="BS1435" s="14">
        <v>0.191704838709677</v>
      </c>
      <c r="BT1435" s="14">
        <v>0.152755</v>
      </c>
      <c r="BU1435" s="14">
        <v>0.13417741935483801</v>
      </c>
      <c r="BV1435" s="14">
        <v>0.167811666666666</v>
      </c>
      <c r="BW1435" s="14">
        <v>1.8146387096774099</v>
      </c>
      <c r="BX1435" s="14">
        <v>1.4178467741935401</v>
      </c>
      <c r="BY1435" s="14">
        <v>1.1555392857142801</v>
      </c>
      <c r="BZ1435" s="14">
        <v>1.47614032258064</v>
      </c>
      <c r="CA1435" s="14">
        <v>2.3682666666666599</v>
      </c>
      <c r="CB1435" s="14">
        <v>3.69279032258064</v>
      </c>
      <c r="CC1435" s="14">
        <v>1.4716183333333299</v>
      </c>
      <c r="CD1435" s="14">
        <v>0.23789677419354799</v>
      </c>
      <c r="CE1435" s="14">
        <v>0.20902096774193499</v>
      </c>
      <c r="CF1435" s="14">
        <v>0.217118333333333</v>
      </c>
      <c r="CG1435" s="14">
        <v>0.22579838709677399</v>
      </c>
      <c r="CH1435" s="14">
        <v>0.22604333333333301</v>
      </c>
      <c r="CI1435" s="14">
        <v>1.0256209677419299</v>
      </c>
      <c r="CJ1435" s="14">
        <v>1.52593548387096</v>
      </c>
      <c r="CK1435" s="14">
        <v>1.08335714285714</v>
      </c>
      <c r="CL1435" s="14">
        <v>1.5956645161290299</v>
      </c>
      <c r="CM1435" s="14">
        <v>3.68088333333333</v>
      </c>
      <c r="CN1435" s="14">
        <v>4.8561935483870897</v>
      </c>
      <c r="CO1435" s="14">
        <v>1.5386</v>
      </c>
      <c r="CP1435" s="14">
        <v>0.59991451612903202</v>
      </c>
      <c r="CQ1435" s="14">
        <v>0.23749193548387099</v>
      </c>
      <c r="CR1435" s="14">
        <v>0.58404666666666605</v>
      </c>
      <c r="CS1435" s="14">
        <v>0.34970322580645102</v>
      </c>
      <c r="CT1435" s="14">
        <v>0.35893166666666598</v>
      </c>
      <c r="CU1435" s="14">
        <v>0.77724193548387099</v>
      </c>
      <c r="CV1435" s="14">
        <v>2.8900967741935402</v>
      </c>
      <c r="CW1435" s="14">
        <v>2.48508620689655</v>
      </c>
      <c r="CX1435" s="14">
        <v>3.7181774193548298</v>
      </c>
      <c r="CY1435" s="14">
        <v>2.1247666666666598</v>
      </c>
      <c r="CZ1435" s="14">
        <v>7.8752096774193499</v>
      </c>
      <c r="DA1435" s="14">
        <v>1.7495033333333301</v>
      </c>
      <c r="DB1435" s="14">
        <v>1.3809612903225801</v>
      </c>
      <c r="DC1435" s="14">
        <v>0.41573225806451602</v>
      </c>
      <c r="DD1435" s="14">
        <v>0.30386666666666601</v>
      </c>
      <c r="DE1435" s="14">
        <v>0.64626290322580604</v>
      </c>
      <c r="DF1435" s="14">
        <v>0.70435166666666604</v>
      </c>
      <c r="DG1435" s="14">
        <v>0.83286774193548296</v>
      </c>
      <c r="DH1435" s="14">
        <v>2.9106774193548302</v>
      </c>
      <c r="DI1435" s="14">
        <v>1.10300714285714</v>
      </c>
      <c r="DJ1435" s="14">
        <v>1.8309096774193501</v>
      </c>
      <c r="DK1435" s="14">
        <v>6.8206499999999997</v>
      </c>
      <c r="DL1435" s="14">
        <v>5.7480806451612896</v>
      </c>
      <c r="DM1435" s="14">
        <v>1.8702366666666601</v>
      </c>
      <c r="DN1435" s="14">
        <v>0.36709677419354803</v>
      </c>
      <c r="DO1435" s="14">
        <v>0.24197096774193499</v>
      </c>
      <c r="DP1435" s="14">
        <v>0.28664666666666599</v>
      </c>
      <c r="DQ1435" s="14">
        <v>0.479717741935483</v>
      </c>
      <c r="DR1435" s="14">
        <v>0.47948833333333302</v>
      </c>
      <c r="DS1435" s="15">
        <v>0.69954000000000005</v>
      </c>
    </row>
    <row r="1436" spans="1:123" x14ac:dyDescent="0.25">
      <c r="A1436" s="16" t="s">
        <v>62</v>
      </c>
      <c r="B1436" s="17">
        <v>22</v>
      </c>
      <c r="C1436" s="13" t="str">
        <f t="shared" si="26"/>
        <v>BB_L_16_GW_GW_SA_Low_GW_GQ_48_020_22</v>
      </c>
      <c r="D1436" s="18">
        <v>10</v>
      </c>
      <c r="E1436" s="18">
        <v>13.123448275862</v>
      </c>
      <c r="F1436" s="18">
        <v>142.71758064516101</v>
      </c>
      <c r="G1436" s="18">
        <v>264.724999999999</v>
      </c>
      <c r="H1436" s="18">
        <v>460.76935483870898</v>
      </c>
      <c r="I1436" s="18">
        <v>267.80433333333298</v>
      </c>
      <c r="J1436" s="18">
        <v>26.179516129032201</v>
      </c>
      <c r="K1436" s="18">
        <v>12.6374193548387</v>
      </c>
      <c r="L1436" s="18">
        <v>9.2064499999999896</v>
      </c>
      <c r="M1436" s="18">
        <v>2.5414354838709601</v>
      </c>
      <c r="N1436" s="18">
        <v>1.0097499999999999</v>
      </c>
      <c r="O1436" s="18">
        <v>132.12943548387099</v>
      </c>
      <c r="P1436" s="18">
        <v>145.76129032258001</v>
      </c>
      <c r="Q1436" s="18">
        <v>112.951607142857</v>
      </c>
      <c r="R1436" s="18">
        <v>428.30806451612898</v>
      </c>
      <c r="S1436" s="18">
        <v>113.589833333333</v>
      </c>
      <c r="T1436" s="18">
        <v>470.718064516129</v>
      </c>
      <c r="U1436" s="18">
        <v>228.86433333333301</v>
      </c>
      <c r="V1436" s="18">
        <v>27.4524193548387</v>
      </c>
      <c r="W1436" s="18">
        <v>8.3705645161290292</v>
      </c>
      <c r="X1436" s="18">
        <v>7.6951166666666602</v>
      </c>
      <c r="Y1436" s="18">
        <v>5.1782258064516098</v>
      </c>
      <c r="Z1436" s="18">
        <v>2.8627833333333301</v>
      </c>
      <c r="AA1436" s="18">
        <v>33.947483870967702</v>
      </c>
      <c r="AB1436" s="18">
        <v>200.137096774193</v>
      </c>
      <c r="AC1436" s="18">
        <v>93.381964285714304</v>
      </c>
      <c r="AD1436" s="18">
        <v>284.64451612903201</v>
      </c>
      <c r="AE1436" s="18">
        <v>305.25166666666598</v>
      </c>
      <c r="AF1436" s="18">
        <v>453.59677419354801</v>
      </c>
      <c r="AG1436" s="18">
        <v>289.22733333333298</v>
      </c>
      <c r="AH1436" s="18">
        <v>37.017258064516099</v>
      </c>
      <c r="AI1436" s="18">
        <v>8.0981935483870906</v>
      </c>
      <c r="AJ1436" s="18">
        <v>7.3070999999999904</v>
      </c>
      <c r="AK1436" s="18">
        <v>4.6278709677419299</v>
      </c>
      <c r="AL1436" s="18">
        <v>3.5969333333333302</v>
      </c>
      <c r="AM1436" s="18">
        <v>37.727016129032201</v>
      </c>
      <c r="AN1436" s="18">
        <v>73.439677419354794</v>
      </c>
      <c r="AO1436" s="18">
        <v>47.519285714285701</v>
      </c>
      <c r="AP1436" s="18">
        <v>32.9096774193548</v>
      </c>
      <c r="AQ1436" s="18">
        <v>93.268166666666602</v>
      </c>
      <c r="AR1436" s="18">
        <v>346.96129032258</v>
      </c>
      <c r="AS1436" s="18">
        <v>300.38600000000002</v>
      </c>
      <c r="AT1436" s="18">
        <v>14.764838709677401</v>
      </c>
      <c r="AU1436" s="18">
        <v>10.9089354838709</v>
      </c>
      <c r="AV1436" s="18">
        <v>4.6633499999999897</v>
      </c>
      <c r="AW1436" s="18">
        <v>4.8773387096774101</v>
      </c>
      <c r="AX1436" s="18">
        <v>51.753099999999897</v>
      </c>
      <c r="AY1436" s="18">
        <v>823.39516129032199</v>
      </c>
      <c r="AZ1436" s="18">
        <v>416.68225806451602</v>
      </c>
      <c r="BA1436" s="18">
        <v>90.546724137930994</v>
      </c>
      <c r="BB1436" s="18">
        <v>213.199677419354</v>
      </c>
      <c r="BC1436" s="18">
        <v>467.54</v>
      </c>
      <c r="BD1436" s="18">
        <v>384.53870967741898</v>
      </c>
      <c r="BE1436" s="18">
        <v>252.08799999999999</v>
      </c>
      <c r="BF1436" s="18">
        <v>27.370645161290302</v>
      </c>
      <c r="BG1436" s="18">
        <v>9.8361774193548399</v>
      </c>
      <c r="BH1436" s="18">
        <v>7.4427333333333303</v>
      </c>
      <c r="BI1436" s="18">
        <v>5.7576774193548301</v>
      </c>
      <c r="BJ1436" s="18">
        <v>7.2358833333333301</v>
      </c>
      <c r="BK1436" s="18">
        <v>49.911096774193503</v>
      </c>
      <c r="BL1436" s="18">
        <v>273.185483870967</v>
      </c>
      <c r="BM1436" s="18">
        <v>327.707142857142</v>
      </c>
      <c r="BN1436" s="18">
        <v>224.66935483870901</v>
      </c>
      <c r="BO1436" s="18">
        <v>255.86</v>
      </c>
      <c r="BP1436" s="18">
        <v>324.924193548387</v>
      </c>
      <c r="BQ1436" s="18">
        <v>208.15333333333299</v>
      </c>
      <c r="BR1436" s="18">
        <v>24.307903225806399</v>
      </c>
      <c r="BS1436" s="18">
        <v>11.820161290322501</v>
      </c>
      <c r="BT1436" s="18">
        <v>8.5359499999999908</v>
      </c>
      <c r="BU1436" s="18">
        <v>5.4225161290322497</v>
      </c>
      <c r="BV1436" s="18">
        <v>5.4985833333333298</v>
      </c>
      <c r="BW1436" s="18">
        <v>240.90935483870899</v>
      </c>
      <c r="BX1436" s="18">
        <v>303.67741935483798</v>
      </c>
      <c r="BY1436" s="18">
        <v>174.33928571428501</v>
      </c>
      <c r="BZ1436" s="18">
        <v>279.990322580645</v>
      </c>
      <c r="CA1436" s="18">
        <v>362.96333333333303</v>
      </c>
      <c r="CB1436" s="18">
        <v>611.15483870967705</v>
      </c>
      <c r="CC1436" s="18">
        <v>290.433333333333</v>
      </c>
      <c r="CD1436" s="18">
        <v>29.8235483870967</v>
      </c>
      <c r="CE1436" s="18">
        <v>13.283548387096699</v>
      </c>
      <c r="CF1436" s="18">
        <v>10.069183333333299</v>
      </c>
      <c r="CG1436" s="18">
        <v>9.4909193548387094</v>
      </c>
      <c r="CH1436" s="18">
        <v>7.4701500000000003</v>
      </c>
      <c r="CI1436" s="18">
        <v>75.894838709677401</v>
      </c>
      <c r="CJ1436" s="18">
        <v>273.71451612903201</v>
      </c>
      <c r="CK1436" s="18">
        <v>165.50892857142799</v>
      </c>
      <c r="CL1436" s="18">
        <v>181.597419354838</v>
      </c>
      <c r="CM1436" s="18">
        <v>471.89666666666602</v>
      </c>
      <c r="CN1436" s="18">
        <v>757.88387096774204</v>
      </c>
      <c r="CO1436" s="18">
        <v>340.38333333333298</v>
      </c>
      <c r="CP1436" s="18">
        <v>68.141129032257993</v>
      </c>
      <c r="CQ1436" s="18">
        <v>16.245967741935399</v>
      </c>
      <c r="CR1436" s="18">
        <v>17.207666666666601</v>
      </c>
      <c r="CS1436" s="18">
        <v>16.219354838709599</v>
      </c>
      <c r="CT1436" s="18">
        <v>10.1077833333333</v>
      </c>
      <c r="CU1436" s="18">
        <v>20.182032258064499</v>
      </c>
      <c r="CV1436" s="18">
        <v>351.50806451612902</v>
      </c>
      <c r="CW1436" s="18">
        <v>416.02931034482702</v>
      </c>
      <c r="CX1436" s="18">
        <v>553.71129032258</v>
      </c>
      <c r="CY1436" s="18">
        <v>321.3</v>
      </c>
      <c r="CZ1436" s="18">
        <v>966.48387096774195</v>
      </c>
      <c r="DA1436" s="18">
        <v>348.046666666666</v>
      </c>
      <c r="DB1436" s="18">
        <v>71.797096774193506</v>
      </c>
      <c r="DC1436" s="18">
        <v>16.7482258064516</v>
      </c>
      <c r="DD1436" s="18">
        <v>9.6211666666666602</v>
      </c>
      <c r="DE1436" s="18">
        <v>13.300854838709601</v>
      </c>
      <c r="DF1436" s="18">
        <v>15.428666666666601</v>
      </c>
      <c r="DG1436" s="18">
        <v>66.753709677419295</v>
      </c>
      <c r="DH1436" s="18">
        <v>397.87806451612897</v>
      </c>
      <c r="DI1436" s="18">
        <v>259.92142857142801</v>
      </c>
      <c r="DJ1436" s="18">
        <v>177.62516129032201</v>
      </c>
      <c r="DK1436" s="18">
        <v>887.05</v>
      </c>
      <c r="DL1436" s="18">
        <v>691.33387096774095</v>
      </c>
      <c r="DM1436" s="18">
        <v>426.64449999999999</v>
      </c>
      <c r="DN1436" s="18">
        <v>35.407419354838702</v>
      </c>
      <c r="DO1436" s="18">
        <v>14.125806451612901</v>
      </c>
      <c r="DP1436" s="18">
        <v>10.947333333333299</v>
      </c>
      <c r="DQ1436" s="18">
        <v>11.515483870967699</v>
      </c>
      <c r="DR1436" s="18">
        <v>12.835000000000001</v>
      </c>
      <c r="DS1436" s="19">
        <v>36.294999999999902</v>
      </c>
    </row>
    <row r="1437" spans="1:123" x14ac:dyDescent="0.25">
      <c r="A1437" s="12" t="s">
        <v>62</v>
      </c>
      <c r="B1437" s="13">
        <v>23</v>
      </c>
      <c r="C1437" s="13" t="str">
        <f t="shared" si="26"/>
        <v>BB_L_16_GW_GW_SA_Low_GW_GQ_48_020_23</v>
      </c>
      <c r="D1437" s="14">
        <v>10</v>
      </c>
      <c r="E1437" s="14">
        <v>10.9893103448275</v>
      </c>
      <c r="F1437" s="14">
        <v>48.954193548387003</v>
      </c>
      <c r="G1437" s="14">
        <v>72.096666666666593</v>
      </c>
      <c r="H1437" s="14">
        <v>132.90870967741901</v>
      </c>
      <c r="I1437" s="14">
        <v>83.150499999999994</v>
      </c>
      <c r="J1437" s="14">
        <v>14.513225806451601</v>
      </c>
      <c r="K1437" s="14">
        <v>10.597419354838699</v>
      </c>
      <c r="L1437" s="14">
        <v>7.6537499999999996</v>
      </c>
      <c r="M1437" s="14">
        <v>0.68548709677419295</v>
      </c>
      <c r="N1437" s="14">
        <v>0.23627500000000001</v>
      </c>
      <c r="O1437" s="14">
        <v>35.636129032257998</v>
      </c>
      <c r="P1437" s="14">
        <v>37.853870967741898</v>
      </c>
      <c r="Q1437" s="14">
        <v>27.073749999999901</v>
      </c>
      <c r="R1437" s="14">
        <v>113.082741935483</v>
      </c>
      <c r="S1437" s="14">
        <v>26.7431666666666</v>
      </c>
      <c r="T1437" s="14">
        <v>128.20451612903199</v>
      </c>
      <c r="U1437" s="14">
        <v>54.807000000000002</v>
      </c>
      <c r="V1437" s="14">
        <v>6.38</v>
      </c>
      <c r="W1437" s="14">
        <v>1.86825806451612</v>
      </c>
      <c r="X1437" s="14">
        <v>1.9175166666666601</v>
      </c>
      <c r="Y1437" s="14">
        <v>1.3508709677419299</v>
      </c>
      <c r="Z1437" s="14">
        <v>0.74888500000000002</v>
      </c>
      <c r="AA1437" s="14">
        <v>10.9978209677419</v>
      </c>
      <c r="AB1437" s="14">
        <v>51.707419354838699</v>
      </c>
      <c r="AC1437" s="14">
        <v>22.502500000000001</v>
      </c>
      <c r="AD1437" s="14">
        <v>79.802419354838705</v>
      </c>
      <c r="AE1437" s="14">
        <v>73.505166666666597</v>
      </c>
      <c r="AF1437" s="14">
        <v>123.510161290322</v>
      </c>
      <c r="AG1437" s="14">
        <v>70.076999999999998</v>
      </c>
      <c r="AH1437" s="14">
        <v>8.6557741935483801</v>
      </c>
      <c r="AI1437" s="14">
        <v>1.8014193548387001</v>
      </c>
      <c r="AJ1437" s="14">
        <v>1.8332333333333299</v>
      </c>
      <c r="AK1437" s="14">
        <v>1.2104516129032199</v>
      </c>
      <c r="AL1437" s="14">
        <v>1.0214049999999999</v>
      </c>
      <c r="AM1437" s="14">
        <v>10.521514516129001</v>
      </c>
      <c r="AN1437" s="14">
        <v>19.479822580645099</v>
      </c>
      <c r="AO1437" s="14">
        <v>10.612125000000001</v>
      </c>
      <c r="AP1437" s="14">
        <v>8.76324193548386</v>
      </c>
      <c r="AQ1437" s="14">
        <v>27.608099999999901</v>
      </c>
      <c r="AR1437" s="14">
        <v>92.552419354838705</v>
      </c>
      <c r="AS1437" s="14">
        <v>74.552866666666603</v>
      </c>
      <c r="AT1437" s="14">
        <v>3.2557580645161202</v>
      </c>
      <c r="AU1437" s="14">
        <v>2.8427741935483799</v>
      </c>
      <c r="AV1437" s="14">
        <v>1.18289166666666</v>
      </c>
      <c r="AW1437" s="14">
        <v>1.41537258064516</v>
      </c>
      <c r="AX1437" s="14">
        <v>21.953518333333299</v>
      </c>
      <c r="AY1437" s="14">
        <v>255.03064516129001</v>
      </c>
      <c r="AZ1437" s="14">
        <v>104.734032258064</v>
      </c>
      <c r="BA1437" s="14">
        <v>21.8301724137931</v>
      </c>
      <c r="BB1437" s="14">
        <v>57.7325806451612</v>
      </c>
      <c r="BC1437" s="14">
        <v>126.768999999999</v>
      </c>
      <c r="BD1437" s="14">
        <v>96.967419354838697</v>
      </c>
      <c r="BE1437" s="14">
        <v>72.388499999999894</v>
      </c>
      <c r="BF1437" s="14">
        <v>7.3341774193548304</v>
      </c>
      <c r="BG1437" s="14">
        <v>2.87688709677419</v>
      </c>
      <c r="BH1437" s="14">
        <v>2.3070999999999899</v>
      </c>
      <c r="BI1437" s="14">
        <v>2.0047741935483798</v>
      </c>
      <c r="BJ1437" s="14">
        <v>2.9513500000000001</v>
      </c>
      <c r="BK1437" s="14">
        <v>15.649129032257999</v>
      </c>
      <c r="BL1437" s="14">
        <v>70.469193548387096</v>
      </c>
      <c r="BM1437" s="14">
        <v>87.621785714285707</v>
      </c>
      <c r="BN1437" s="14">
        <v>57.578870967741899</v>
      </c>
      <c r="BO1437" s="14">
        <v>66.563333333333304</v>
      </c>
      <c r="BP1437" s="14">
        <v>82.844193548387096</v>
      </c>
      <c r="BQ1437" s="14">
        <v>54.010666666666602</v>
      </c>
      <c r="BR1437" s="14">
        <v>5.3550322580645098</v>
      </c>
      <c r="BS1437" s="14">
        <v>3.2943709677419299</v>
      </c>
      <c r="BT1437" s="14">
        <v>2.40933333333333</v>
      </c>
      <c r="BU1437" s="14">
        <v>1.6478709677419301</v>
      </c>
      <c r="BV1437" s="14">
        <v>1.8258666666666601</v>
      </c>
      <c r="BW1437" s="14">
        <v>67.313758064516094</v>
      </c>
      <c r="BX1437" s="14">
        <v>74.802903225806403</v>
      </c>
      <c r="BY1437" s="14">
        <v>44.856249999999903</v>
      </c>
      <c r="BZ1437" s="14">
        <v>73.150967741935403</v>
      </c>
      <c r="CA1437" s="14">
        <v>96.493166666666596</v>
      </c>
      <c r="CB1437" s="14">
        <v>164.04387096774099</v>
      </c>
      <c r="CC1437" s="14">
        <v>72.467333333333301</v>
      </c>
      <c r="CD1437" s="14">
        <v>6.6285483870967701</v>
      </c>
      <c r="CE1437" s="14">
        <v>3.6334193548387002</v>
      </c>
      <c r="CF1437" s="14">
        <v>3.0307499999999901</v>
      </c>
      <c r="CG1437" s="14">
        <v>2.9916774193548301</v>
      </c>
      <c r="CH1437" s="14">
        <v>2.5057499999999999</v>
      </c>
      <c r="CI1437" s="14">
        <v>24.219354838709599</v>
      </c>
      <c r="CJ1437" s="14">
        <v>71.411774193548297</v>
      </c>
      <c r="CK1437" s="14">
        <v>41.729821428571398</v>
      </c>
      <c r="CL1437" s="14">
        <v>50.79</v>
      </c>
      <c r="CM1437" s="14">
        <v>130.305166666666</v>
      </c>
      <c r="CN1437" s="14">
        <v>213.545161290322</v>
      </c>
      <c r="CO1437" s="14">
        <v>81.823333333333295</v>
      </c>
      <c r="CP1437" s="14">
        <v>17.844354838709599</v>
      </c>
      <c r="CQ1437" s="14">
        <v>4.3744838709677403</v>
      </c>
      <c r="CR1437" s="14">
        <v>6.8025500000000001</v>
      </c>
      <c r="CS1437" s="14">
        <v>5.4272096774193503</v>
      </c>
      <c r="CT1437" s="14">
        <v>3.7777999999999898</v>
      </c>
      <c r="CU1437" s="14">
        <v>8.0203709677419308</v>
      </c>
      <c r="CV1437" s="14">
        <v>99.6620967741935</v>
      </c>
      <c r="CW1437" s="14">
        <v>108.083103448275</v>
      </c>
      <c r="CX1437" s="14">
        <v>154.70129032258001</v>
      </c>
      <c r="CY1437" s="14">
        <v>84.495166666666606</v>
      </c>
      <c r="CZ1437" s="14">
        <v>283.56774193548301</v>
      </c>
      <c r="DA1437" s="14">
        <v>85.4643333333333</v>
      </c>
      <c r="DB1437" s="14">
        <v>24.934709677419299</v>
      </c>
      <c r="DC1437" s="14">
        <v>5.5981451612903204</v>
      </c>
      <c r="DD1437" s="14">
        <v>3.3389500000000001</v>
      </c>
      <c r="DE1437" s="14">
        <v>5.5696935483870904</v>
      </c>
      <c r="DF1437" s="14">
        <v>6.3953166666666599</v>
      </c>
      <c r="DG1437" s="14">
        <v>19.706677419354801</v>
      </c>
      <c r="DH1437" s="14">
        <v>110.77596774193501</v>
      </c>
      <c r="DI1437" s="14">
        <v>60.150178571428498</v>
      </c>
      <c r="DJ1437" s="14">
        <v>51.6824193548387</v>
      </c>
      <c r="DK1437" s="14">
        <v>259.541666666666</v>
      </c>
      <c r="DL1437" s="14">
        <v>202.16225806451601</v>
      </c>
      <c r="DM1437" s="14">
        <v>105.288499999999</v>
      </c>
      <c r="DN1437" s="14">
        <v>8.6674516129032195</v>
      </c>
      <c r="DO1437" s="14">
        <v>3.8088548387096699</v>
      </c>
      <c r="DP1437" s="14">
        <v>3.4881500000000001</v>
      </c>
      <c r="DQ1437" s="14">
        <v>4.4341451612903198</v>
      </c>
      <c r="DR1437" s="14">
        <v>4.9219499999999901</v>
      </c>
      <c r="DS1437" s="15">
        <v>12.6373333333333</v>
      </c>
    </row>
    <row r="1438" spans="1:123" x14ac:dyDescent="0.25">
      <c r="A1438" s="16" t="s">
        <v>62</v>
      </c>
      <c r="B1438" s="17">
        <v>24</v>
      </c>
      <c r="C1438" s="13" t="str">
        <f t="shared" si="26"/>
        <v>BB_L_16_GW_GW_SA_Low_GW_GQ_48_020_24</v>
      </c>
      <c r="D1438" s="18">
        <v>10</v>
      </c>
      <c r="E1438" s="18">
        <v>10.039482758620601</v>
      </c>
      <c r="F1438" s="18">
        <v>11.644516129032199</v>
      </c>
      <c r="G1438" s="18">
        <v>12.603</v>
      </c>
      <c r="H1438" s="18">
        <v>15.6103225806451</v>
      </c>
      <c r="I1438" s="18">
        <v>14.493833333333299</v>
      </c>
      <c r="J1438" s="18">
        <v>10.3399999999999</v>
      </c>
      <c r="K1438" s="18">
        <v>10.028064516129</v>
      </c>
      <c r="L1438" s="18">
        <v>7.1627166666666602</v>
      </c>
      <c r="M1438" s="18">
        <v>0.11138725806451601</v>
      </c>
      <c r="N1438" s="18">
        <v>9.6273833333333295E-3</v>
      </c>
      <c r="O1438" s="18">
        <v>1.50347903225806</v>
      </c>
      <c r="P1438" s="18">
        <v>1.55823548387096</v>
      </c>
      <c r="Q1438" s="18">
        <v>1.0905410714285699</v>
      </c>
      <c r="R1438" s="18">
        <v>5.0484677419354798</v>
      </c>
      <c r="S1438" s="18">
        <v>1.09144999999999</v>
      </c>
      <c r="T1438" s="18">
        <v>5.7085483870967701</v>
      </c>
      <c r="U1438" s="18">
        <v>2.4509749999999899</v>
      </c>
      <c r="V1438" s="18">
        <v>0.33195322580645098</v>
      </c>
      <c r="W1438" s="18">
        <v>9.6490161290322493E-2</v>
      </c>
      <c r="X1438" s="18">
        <v>0.109812333333333</v>
      </c>
      <c r="Y1438" s="18">
        <v>7.9480806451612901E-2</v>
      </c>
      <c r="Z1438" s="18">
        <v>5.3147499999999903E-2</v>
      </c>
      <c r="AA1438" s="18">
        <v>0.50090080645161295</v>
      </c>
      <c r="AB1438" s="18">
        <v>2.2319516129032202</v>
      </c>
      <c r="AC1438" s="18">
        <v>0.98463392857142795</v>
      </c>
      <c r="AD1438" s="18">
        <v>3.5689096774193501</v>
      </c>
      <c r="AE1438" s="18">
        <v>3.1451499999999899</v>
      </c>
      <c r="AF1438" s="18">
        <v>5.4912419354838597</v>
      </c>
      <c r="AG1438" s="18">
        <v>3.15146999999999</v>
      </c>
      <c r="AH1438" s="18">
        <v>0.47954354838709601</v>
      </c>
      <c r="AI1438" s="18">
        <v>0.116414516129032</v>
      </c>
      <c r="AJ1438" s="18">
        <v>0.119663333333333</v>
      </c>
      <c r="AK1438" s="18">
        <v>9.2075645161290298E-2</v>
      </c>
      <c r="AL1438" s="18">
        <v>9.3234833333333295E-2</v>
      </c>
      <c r="AM1438" s="18">
        <v>0.49844129032258</v>
      </c>
      <c r="AN1438" s="18">
        <v>0.87655322580645101</v>
      </c>
      <c r="AO1438" s="18">
        <v>0.50480535714285701</v>
      </c>
      <c r="AP1438" s="18">
        <v>0.43122096774193502</v>
      </c>
      <c r="AQ1438" s="18">
        <v>1.2089766666666599</v>
      </c>
      <c r="AR1438" s="18">
        <v>4.0759193548386996</v>
      </c>
      <c r="AS1438" s="18">
        <v>3.8543016666666601</v>
      </c>
      <c r="AT1438" s="18">
        <v>0.20450645161290301</v>
      </c>
      <c r="AU1438" s="18">
        <v>0.19712419354838701</v>
      </c>
      <c r="AV1438" s="18">
        <v>9.9434166666666601E-2</v>
      </c>
      <c r="AW1438" s="18">
        <v>0.118222580645161</v>
      </c>
      <c r="AX1438" s="18">
        <v>1.150166</v>
      </c>
      <c r="AY1438" s="18">
        <v>14.437983870967701</v>
      </c>
      <c r="AZ1438" s="18">
        <v>4.7353225806451604</v>
      </c>
      <c r="BA1438" s="18">
        <v>0.96796034482758597</v>
      </c>
      <c r="BB1438" s="18">
        <v>2.5249806451612899</v>
      </c>
      <c r="BC1438" s="18">
        <v>5.72756666666666</v>
      </c>
      <c r="BD1438" s="18">
        <v>4.3735645161290302</v>
      </c>
      <c r="BE1438" s="18">
        <v>4.3451833333333303</v>
      </c>
      <c r="BF1438" s="18">
        <v>0.59721935483870903</v>
      </c>
      <c r="BG1438" s="18">
        <v>0.27803548387096699</v>
      </c>
      <c r="BH1438" s="18">
        <v>0.23686833333333299</v>
      </c>
      <c r="BI1438" s="18">
        <v>0.252388709677419</v>
      </c>
      <c r="BJ1438" s="18">
        <v>0.43348166666666599</v>
      </c>
      <c r="BK1438" s="18">
        <v>0.94693064516129</v>
      </c>
      <c r="BL1438" s="18">
        <v>3.2889516129032201</v>
      </c>
      <c r="BM1438" s="18">
        <v>3.97332142857142</v>
      </c>
      <c r="BN1438" s="18">
        <v>2.5975483870967699</v>
      </c>
      <c r="BO1438" s="18">
        <v>2.9636499999999999</v>
      </c>
      <c r="BP1438" s="18">
        <v>3.6613548387096699</v>
      </c>
      <c r="BQ1438" s="18">
        <v>2.6528299999999998</v>
      </c>
      <c r="BR1438" s="18">
        <v>0.35294677419354797</v>
      </c>
      <c r="BS1438" s="18">
        <v>0.27601774193548301</v>
      </c>
      <c r="BT1438" s="18">
        <v>0.227803333333333</v>
      </c>
      <c r="BU1438" s="18">
        <v>0.18012258064516101</v>
      </c>
      <c r="BV1438" s="18">
        <v>0.19320166666666599</v>
      </c>
      <c r="BW1438" s="18">
        <v>3.0185629032258001</v>
      </c>
      <c r="BX1438" s="18">
        <v>3.3239838709677398</v>
      </c>
      <c r="BY1438" s="18">
        <v>1.9986428571428501</v>
      </c>
      <c r="BZ1438" s="18">
        <v>3.2803870967741902</v>
      </c>
      <c r="CA1438" s="18">
        <v>4.30413333333333</v>
      </c>
      <c r="CB1438" s="18">
        <v>7.5227741935483801</v>
      </c>
      <c r="CC1438" s="18">
        <v>3.4552633333333298</v>
      </c>
      <c r="CD1438" s="18">
        <v>0.42735645161290298</v>
      </c>
      <c r="CE1438" s="18">
        <v>0.30668387096774102</v>
      </c>
      <c r="CF1438" s="18">
        <v>0.297908333333333</v>
      </c>
      <c r="CG1438" s="18">
        <v>0.31934032258064499</v>
      </c>
      <c r="CH1438" s="18">
        <v>0.29744833333333298</v>
      </c>
      <c r="CI1438" s="18">
        <v>1.23749838709677</v>
      </c>
      <c r="CJ1438" s="18">
        <v>3.3680967741935399</v>
      </c>
      <c r="CK1438" s="18">
        <v>2.0353392857142798</v>
      </c>
      <c r="CL1438" s="18">
        <v>2.4136774193548298</v>
      </c>
      <c r="CM1438" s="18">
        <v>6.0579999999999901</v>
      </c>
      <c r="CN1438" s="18">
        <v>10.533419354838699</v>
      </c>
      <c r="CO1438" s="18">
        <v>3.86536666666666</v>
      </c>
      <c r="CP1438" s="18">
        <v>1.2185112903225801</v>
      </c>
      <c r="CQ1438" s="18">
        <v>0.36171290322580602</v>
      </c>
      <c r="CR1438" s="18">
        <v>0.761591666666666</v>
      </c>
      <c r="CS1438" s="18">
        <v>0.53401774193548301</v>
      </c>
      <c r="CT1438" s="18">
        <v>0.481086666666666</v>
      </c>
      <c r="CU1438" s="18">
        <v>0.79789516129032201</v>
      </c>
      <c r="CV1438" s="18">
        <v>5.0531129032258004</v>
      </c>
      <c r="CW1438" s="18">
        <v>5.1362413793103396</v>
      </c>
      <c r="CX1438" s="18">
        <v>7.3672419354838699</v>
      </c>
      <c r="CY1438" s="18">
        <v>3.8521333333333301</v>
      </c>
      <c r="CZ1438" s="18">
        <v>14.565983870967701</v>
      </c>
      <c r="DA1438" s="18">
        <v>4.1936833333333299</v>
      </c>
      <c r="DB1438" s="18">
        <v>2.43574032258064</v>
      </c>
      <c r="DC1438" s="18">
        <v>0.60900645161290301</v>
      </c>
      <c r="DD1438" s="18">
        <v>0.39324166666666599</v>
      </c>
      <c r="DE1438" s="18">
        <v>0.78027258064516103</v>
      </c>
      <c r="DF1438" s="18">
        <v>0.94546333333333299</v>
      </c>
      <c r="DG1438" s="18">
        <v>1.2720629032258</v>
      </c>
      <c r="DH1438" s="18">
        <v>5.1740483870967697</v>
      </c>
      <c r="DI1438" s="18">
        <v>2.79173214285714</v>
      </c>
      <c r="DJ1438" s="18">
        <v>2.4482548387096701</v>
      </c>
      <c r="DK1438" s="18">
        <v>13.1151166666666</v>
      </c>
      <c r="DL1438" s="18">
        <v>10.454580645161199</v>
      </c>
      <c r="DM1438" s="18">
        <v>5.5086916666666603</v>
      </c>
      <c r="DN1438" s="18">
        <v>0.60360806451612903</v>
      </c>
      <c r="DO1438" s="18">
        <v>0.34944999999999998</v>
      </c>
      <c r="DP1438" s="18">
        <v>0.37905</v>
      </c>
      <c r="DQ1438" s="18">
        <v>0.58975161290322498</v>
      </c>
      <c r="DR1438" s="18">
        <v>0.65802833333333299</v>
      </c>
      <c r="DS1438" s="19">
        <v>0.87022999999999995</v>
      </c>
    </row>
    <row r="1439" spans="1:123" x14ac:dyDescent="0.25">
      <c r="A1439" s="12" t="s">
        <v>62</v>
      </c>
      <c r="B1439" s="13">
        <v>25</v>
      </c>
      <c r="C1439" s="13" t="str">
        <f t="shared" si="26"/>
        <v>BB_L_16_GW_GW_SA_Low_GW_GQ_48_020_25</v>
      </c>
      <c r="D1439" s="14">
        <v>10</v>
      </c>
      <c r="E1439" s="14">
        <v>11.010517241379301</v>
      </c>
      <c r="F1439" s="14">
        <v>82.977903225806401</v>
      </c>
      <c r="G1439" s="14">
        <v>269.88833333333298</v>
      </c>
      <c r="H1439" s="14">
        <v>375.10645161290302</v>
      </c>
      <c r="I1439" s="14">
        <v>342.65866666666602</v>
      </c>
      <c r="J1439" s="14">
        <v>33.873870967741901</v>
      </c>
      <c r="K1439" s="14">
        <v>13.2024193548387</v>
      </c>
      <c r="L1439" s="14">
        <v>10.094166666666601</v>
      </c>
      <c r="M1439" s="14">
        <v>2.9421290322580602</v>
      </c>
      <c r="N1439" s="14">
        <v>1.1015216666666601</v>
      </c>
      <c r="O1439" s="14">
        <v>106.07884032258001</v>
      </c>
      <c r="P1439" s="14">
        <v>128.63129032258001</v>
      </c>
      <c r="Q1439" s="14">
        <v>122.902142857142</v>
      </c>
      <c r="R1439" s="14">
        <v>387.60903225806402</v>
      </c>
      <c r="S1439" s="14">
        <v>128.37666666666601</v>
      </c>
      <c r="T1439" s="14">
        <v>394.69306451612903</v>
      </c>
      <c r="U1439" s="14">
        <v>272.16433333333299</v>
      </c>
      <c r="V1439" s="14">
        <v>34.343548387096703</v>
      </c>
      <c r="W1439" s="14">
        <v>8.9247903225806393</v>
      </c>
      <c r="X1439" s="14">
        <v>7.9223333333333299</v>
      </c>
      <c r="Y1439" s="14">
        <v>5.3050161290322499</v>
      </c>
      <c r="Z1439" s="14">
        <v>2.9649666666666601</v>
      </c>
      <c r="AA1439" s="14">
        <v>12.962661290322499</v>
      </c>
      <c r="AB1439" s="14">
        <v>184.066129032258</v>
      </c>
      <c r="AC1439" s="14">
        <v>100.681607142857</v>
      </c>
      <c r="AD1439" s="14">
        <v>205.37887096774099</v>
      </c>
      <c r="AE1439" s="14">
        <v>347.04</v>
      </c>
      <c r="AF1439" s="14">
        <v>388.62580645161199</v>
      </c>
      <c r="AG1439" s="14">
        <v>329.303666666666</v>
      </c>
      <c r="AH1439" s="14">
        <v>45.991774193548302</v>
      </c>
      <c r="AI1439" s="14">
        <v>8.83379032258064</v>
      </c>
      <c r="AJ1439" s="14">
        <v>7.3252499999999996</v>
      </c>
      <c r="AK1439" s="14">
        <v>4.8592903225806401</v>
      </c>
      <c r="AL1439" s="14">
        <v>3.6635</v>
      </c>
      <c r="AM1439" s="14">
        <v>27.2418548387096</v>
      </c>
      <c r="AN1439" s="14">
        <v>60.4748387096774</v>
      </c>
      <c r="AO1439" s="14">
        <v>61.183928571428503</v>
      </c>
      <c r="AP1439" s="14">
        <v>27.713709677419299</v>
      </c>
      <c r="AQ1439" s="14">
        <v>55.281833333333303</v>
      </c>
      <c r="AR1439" s="14">
        <v>302.42258064516102</v>
      </c>
      <c r="AS1439" s="14">
        <v>348.53766666666598</v>
      </c>
      <c r="AT1439" s="14">
        <v>18.513064516128999</v>
      </c>
      <c r="AU1439" s="14">
        <v>11.217145161290301</v>
      </c>
      <c r="AV1439" s="14">
        <v>5.21305</v>
      </c>
      <c r="AW1439" s="14">
        <v>4.6171129032257996</v>
      </c>
      <c r="AX1439" s="14">
        <v>10.3122666666666</v>
      </c>
      <c r="AY1439" s="14">
        <v>707.84838709677399</v>
      </c>
      <c r="AZ1439" s="14">
        <v>480.02580645161203</v>
      </c>
      <c r="BA1439" s="14">
        <v>96.891551724137898</v>
      </c>
      <c r="BB1439" s="14">
        <v>174.171612903225</v>
      </c>
      <c r="BC1439" s="14">
        <v>397.95499999999998</v>
      </c>
      <c r="BD1439" s="14">
        <v>391.85483870967698</v>
      </c>
      <c r="BE1439" s="14">
        <v>287.84483333333299</v>
      </c>
      <c r="BF1439" s="14">
        <v>34.9754838709677</v>
      </c>
      <c r="BG1439" s="14">
        <v>10.2993064516129</v>
      </c>
      <c r="BH1439" s="14">
        <v>7.6046666666666596</v>
      </c>
      <c r="BI1439" s="14">
        <v>5.5952903225806399</v>
      </c>
      <c r="BJ1439" s="14">
        <v>6.7402833333333296</v>
      </c>
      <c r="BK1439" s="14">
        <v>29.823290322580601</v>
      </c>
      <c r="BL1439" s="14">
        <v>260.74516129032202</v>
      </c>
      <c r="BM1439" s="14">
        <v>276.38928571428499</v>
      </c>
      <c r="BN1439" s="14">
        <v>220.59354838709601</v>
      </c>
      <c r="BO1439" s="14">
        <v>237.67500000000001</v>
      </c>
      <c r="BP1439" s="14">
        <v>322.65322580645102</v>
      </c>
      <c r="BQ1439" s="14">
        <v>213.27</v>
      </c>
      <c r="BR1439" s="14">
        <v>34.862580645161202</v>
      </c>
      <c r="BS1439" s="14">
        <v>11.6714516129032</v>
      </c>
      <c r="BT1439" s="14">
        <v>9.2977500000000006</v>
      </c>
      <c r="BU1439" s="14">
        <v>5.4083064516128996</v>
      </c>
      <c r="BV1439" s="14">
        <v>5.0567833333333301</v>
      </c>
      <c r="BW1439" s="14">
        <v>179.70379032258001</v>
      </c>
      <c r="BX1439" s="14">
        <v>313.740322580645</v>
      </c>
      <c r="BY1439" s="14">
        <v>169.62857142857101</v>
      </c>
      <c r="BZ1439" s="14">
        <v>252.73548387096699</v>
      </c>
      <c r="CA1439" s="14">
        <v>334.92666666666599</v>
      </c>
      <c r="CB1439" s="14">
        <v>556.77903225806403</v>
      </c>
      <c r="CC1439" s="14">
        <v>325.91833333333301</v>
      </c>
      <c r="CD1439" s="14">
        <v>40.073870967741897</v>
      </c>
      <c r="CE1439" s="14">
        <v>13.812258064516101</v>
      </c>
      <c r="CF1439" s="14">
        <v>9.9748999999999999</v>
      </c>
      <c r="CG1439" s="14">
        <v>9.4850483870967697</v>
      </c>
      <c r="CH1439" s="14">
        <v>7.3900833333333296</v>
      </c>
      <c r="CI1439" s="14">
        <v>39.717354838709603</v>
      </c>
      <c r="CJ1439" s="14">
        <v>251.81129032257999</v>
      </c>
      <c r="CK1439" s="14">
        <v>172.31964285714199</v>
      </c>
      <c r="CL1439" s="14">
        <v>146.19999999999999</v>
      </c>
      <c r="CM1439" s="14">
        <v>402.27</v>
      </c>
      <c r="CN1439" s="14">
        <v>704.44193548387102</v>
      </c>
      <c r="CO1439" s="14">
        <v>408.05666666666599</v>
      </c>
      <c r="CP1439" s="14">
        <v>84.872096774193494</v>
      </c>
      <c r="CQ1439" s="14">
        <v>17.5245161290322</v>
      </c>
      <c r="CR1439" s="14">
        <v>14.9578333333333</v>
      </c>
      <c r="CS1439" s="14">
        <v>17.004838709677401</v>
      </c>
      <c r="CT1439" s="14">
        <v>9.9315666666666598</v>
      </c>
      <c r="CU1439" s="14">
        <v>11.9062258064516</v>
      </c>
      <c r="CV1439" s="14">
        <v>274.43870967741901</v>
      </c>
      <c r="CW1439" s="14">
        <v>415.73448275862</v>
      </c>
      <c r="CX1439" s="14">
        <v>500.34516129032198</v>
      </c>
      <c r="CY1439" s="14">
        <v>318.02</v>
      </c>
      <c r="CZ1439" s="14">
        <v>817.76612903225805</v>
      </c>
      <c r="DA1439" s="14">
        <v>445.33499999999901</v>
      </c>
      <c r="DB1439" s="14">
        <v>87.196774193548293</v>
      </c>
      <c r="DC1439" s="14">
        <v>18.466451612903199</v>
      </c>
      <c r="DD1439" s="14">
        <v>9.7426666666666595</v>
      </c>
      <c r="DE1439" s="14">
        <v>11.8006451612903</v>
      </c>
      <c r="DF1439" s="14">
        <v>15.3506666666666</v>
      </c>
      <c r="DG1439" s="14">
        <v>51.850967741935399</v>
      </c>
      <c r="DH1439" s="14">
        <v>304.11612903225802</v>
      </c>
      <c r="DI1439" s="14">
        <v>318.42857142857099</v>
      </c>
      <c r="DJ1439" s="14">
        <v>123.160967741935</v>
      </c>
      <c r="DK1439" s="14">
        <v>768.18333333333305</v>
      </c>
      <c r="DL1439" s="14">
        <v>613.67258064516102</v>
      </c>
      <c r="DM1439" s="14">
        <v>568.97233333333304</v>
      </c>
      <c r="DN1439" s="14">
        <v>41.962580645161196</v>
      </c>
      <c r="DO1439" s="14">
        <v>15.845000000000001</v>
      </c>
      <c r="DP1439" s="14">
        <v>10.8855</v>
      </c>
      <c r="DQ1439" s="14">
        <v>10.6723870967741</v>
      </c>
      <c r="DR1439" s="14">
        <v>12.7376666666666</v>
      </c>
      <c r="DS1439" s="15">
        <v>17.727166666666601</v>
      </c>
    </row>
    <row r="1440" spans="1:123" x14ac:dyDescent="0.25">
      <c r="A1440" s="16" t="s">
        <v>62</v>
      </c>
      <c r="B1440" s="17">
        <v>26</v>
      </c>
      <c r="C1440" s="13" t="str">
        <f t="shared" si="26"/>
        <v>BB_L_16_GW_GW_SA_Low_GW_GQ_48_020_26</v>
      </c>
      <c r="D1440" s="18">
        <v>10</v>
      </c>
      <c r="E1440" s="18">
        <v>10.452931034482701</v>
      </c>
      <c r="F1440" s="18">
        <v>37.973709677419301</v>
      </c>
      <c r="G1440" s="18">
        <v>91.676999999999893</v>
      </c>
      <c r="H1440" s="18">
        <v>138.14419354838699</v>
      </c>
      <c r="I1440" s="18">
        <v>119.721</v>
      </c>
      <c r="J1440" s="18">
        <v>17.4829032258064</v>
      </c>
      <c r="K1440" s="18">
        <v>10.8666129032258</v>
      </c>
      <c r="L1440" s="18">
        <v>8.7903000000000002</v>
      </c>
      <c r="M1440" s="18">
        <v>1.0936354838709601</v>
      </c>
      <c r="N1440" s="18">
        <v>0.28113500000000002</v>
      </c>
      <c r="O1440" s="18">
        <v>37.238179032258003</v>
      </c>
      <c r="P1440" s="18">
        <v>41.6985483870967</v>
      </c>
      <c r="Q1440" s="18">
        <v>36.374642857142803</v>
      </c>
      <c r="R1440" s="18">
        <v>130.70435483870901</v>
      </c>
      <c r="S1440" s="18">
        <v>36.325666666666599</v>
      </c>
      <c r="T1440" s="18">
        <v>137.51387096774101</v>
      </c>
      <c r="U1440" s="18">
        <v>80.364333333333306</v>
      </c>
      <c r="V1440" s="18">
        <v>9.4006451612903206</v>
      </c>
      <c r="W1440" s="18">
        <v>2.3019032258064498</v>
      </c>
      <c r="X1440" s="18">
        <v>2.3915333333333302</v>
      </c>
      <c r="Y1440" s="18">
        <v>1.694</v>
      </c>
      <c r="Z1440" s="18">
        <v>0.93588333333333296</v>
      </c>
      <c r="AA1440" s="18">
        <v>5.7509177419354804</v>
      </c>
      <c r="AB1440" s="18">
        <v>61.602741935483799</v>
      </c>
      <c r="AC1440" s="18">
        <v>29.889821428571398</v>
      </c>
      <c r="AD1440" s="18">
        <v>74.919354838709594</v>
      </c>
      <c r="AE1440" s="18">
        <v>105.755499999999</v>
      </c>
      <c r="AF1440" s="18">
        <v>131.97725806451601</v>
      </c>
      <c r="AG1440" s="18">
        <v>101.25749999999999</v>
      </c>
      <c r="AH1440" s="18">
        <v>12.7858548387096</v>
      </c>
      <c r="AI1440" s="18">
        <v>2.2788548387096701</v>
      </c>
      <c r="AJ1440" s="18">
        <v>2.2081499999999998</v>
      </c>
      <c r="AK1440" s="18">
        <v>1.5069032258064501</v>
      </c>
      <c r="AL1440" s="18">
        <v>1.2210300000000001</v>
      </c>
      <c r="AM1440" s="18">
        <v>9.91519193548387</v>
      </c>
      <c r="AN1440" s="18">
        <v>20.4135483870967</v>
      </c>
      <c r="AO1440" s="18">
        <v>17.496392857142801</v>
      </c>
      <c r="AP1440" s="18">
        <v>9.2228064516129002</v>
      </c>
      <c r="AQ1440" s="18">
        <v>19.896599999999999</v>
      </c>
      <c r="AR1440" s="18">
        <v>99.563548387096702</v>
      </c>
      <c r="AS1440" s="18">
        <v>111.587499999999</v>
      </c>
      <c r="AT1440" s="18">
        <v>4.4888064516129003</v>
      </c>
      <c r="AU1440" s="18">
        <v>3.4991451612903202</v>
      </c>
      <c r="AV1440" s="18">
        <v>1.5422</v>
      </c>
      <c r="AW1440" s="18">
        <v>1.5948548387096699</v>
      </c>
      <c r="AX1440" s="18">
        <v>5.2892999999999999</v>
      </c>
      <c r="AY1440" s="18">
        <v>277.95354838709602</v>
      </c>
      <c r="AZ1440" s="18">
        <v>153.745806451612</v>
      </c>
      <c r="BA1440" s="18">
        <v>27.614999999999998</v>
      </c>
      <c r="BB1440" s="18">
        <v>58.731935483870899</v>
      </c>
      <c r="BC1440" s="18">
        <v>134.084</v>
      </c>
      <c r="BD1440" s="18">
        <v>127.157419354838</v>
      </c>
      <c r="BE1440" s="18">
        <v>98.440999999999903</v>
      </c>
      <c r="BF1440" s="18">
        <v>11.2660322580645</v>
      </c>
      <c r="BG1440" s="18">
        <v>3.4363548387096698</v>
      </c>
      <c r="BH1440" s="18">
        <v>2.7565999999999899</v>
      </c>
      <c r="BI1440" s="18">
        <v>2.1805322580645101</v>
      </c>
      <c r="BJ1440" s="18">
        <v>3.0708500000000001</v>
      </c>
      <c r="BK1440" s="18">
        <v>11.904645161290301</v>
      </c>
      <c r="BL1440" s="18">
        <v>85.906129032257994</v>
      </c>
      <c r="BM1440" s="18">
        <v>93.46</v>
      </c>
      <c r="BN1440" s="18">
        <v>70.075000000000003</v>
      </c>
      <c r="BO1440" s="18">
        <v>78.169166666666598</v>
      </c>
      <c r="BP1440" s="18">
        <v>102.90919354838699</v>
      </c>
      <c r="BQ1440" s="18">
        <v>68.456333333333305</v>
      </c>
      <c r="BR1440" s="18">
        <v>8.6878548387096703</v>
      </c>
      <c r="BS1440" s="18">
        <v>3.7470645161290301</v>
      </c>
      <c r="BT1440" s="18">
        <v>3.08155</v>
      </c>
      <c r="BU1440" s="18">
        <v>1.87696774193548</v>
      </c>
      <c r="BV1440" s="18">
        <v>1.8749166666666599</v>
      </c>
      <c r="BW1440" s="18">
        <v>63.914564516128998</v>
      </c>
      <c r="BX1440" s="18">
        <v>98.698225806451603</v>
      </c>
      <c r="BY1440" s="18">
        <v>52.365714285714198</v>
      </c>
      <c r="BZ1440" s="18">
        <v>84.795322580645106</v>
      </c>
      <c r="CA1440" s="18">
        <v>111.366166666666</v>
      </c>
      <c r="CB1440" s="18">
        <v>187.47499999999999</v>
      </c>
      <c r="CC1440" s="18">
        <v>100.6605</v>
      </c>
      <c r="CD1440" s="18">
        <v>10.3311451612903</v>
      </c>
      <c r="CE1440" s="18">
        <v>4.3474838709677401</v>
      </c>
      <c r="CF1440" s="18">
        <v>3.4353333333333298</v>
      </c>
      <c r="CG1440" s="18">
        <v>3.4840161290322502</v>
      </c>
      <c r="CH1440" s="18">
        <v>2.8125833333333299</v>
      </c>
      <c r="CI1440" s="18">
        <v>15.814629032258001</v>
      </c>
      <c r="CJ1440" s="18">
        <v>84.974354838709601</v>
      </c>
      <c r="CK1440" s="18">
        <v>53.606071428571397</v>
      </c>
      <c r="CL1440" s="18">
        <v>48.820483870967699</v>
      </c>
      <c r="CM1440" s="18">
        <v>137.864</v>
      </c>
      <c r="CN1440" s="18">
        <v>248.55161290322499</v>
      </c>
      <c r="CO1440" s="18">
        <v>127.07583333333299</v>
      </c>
      <c r="CP1440" s="18">
        <v>26.026096774193501</v>
      </c>
      <c r="CQ1440" s="18">
        <v>5.4666774193548298</v>
      </c>
      <c r="CR1440" s="18">
        <v>6.6485999999999903</v>
      </c>
      <c r="CS1440" s="18">
        <v>6.8102903225806397</v>
      </c>
      <c r="CT1440" s="18">
        <v>4.1821333333333301</v>
      </c>
      <c r="CU1440" s="18">
        <v>5.5620483870967696</v>
      </c>
      <c r="CV1440" s="18">
        <v>99.106612903225795</v>
      </c>
      <c r="CW1440" s="18">
        <v>136.72068965517201</v>
      </c>
      <c r="CX1440" s="18">
        <v>177.21145161290301</v>
      </c>
      <c r="CY1440" s="18">
        <v>100.7465</v>
      </c>
      <c r="CZ1440" s="18">
        <v>298.44516129032201</v>
      </c>
      <c r="DA1440" s="18">
        <v>139.28666666666601</v>
      </c>
      <c r="DB1440" s="18">
        <v>34.835161290322503</v>
      </c>
      <c r="DC1440" s="18">
        <v>6.8692580645161296</v>
      </c>
      <c r="DD1440" s="18">
        <v>3.79178333333333</v>
      </c>
      <c r="DE1440" s="18">
        <v>5.5149516129032197</v>
      </c>
      <c r="DF1440" s="18">
        <v>7.0866833333333297</v>
      </c>
      <c r="DG1440" s="18">
        <v>19.643919354838701</v>
      </c>
      <c r="DH1440" s="18">
        <v>108.055322580645</v>
      </c>
      <c r="DI1440" s="18">
        <v>94.331964285714207</v>
      </c>
      <c r="DJ1440" s="18">
        <v>42.399193548386997</v>
      </c>
      <c r="DK1440" s="18">
        <v>281.03333333333302</v>
      </c>
      <c r="DL1440" s="18">
        <v>220.02548387096701</v>
      </c>
      <c r="DM1440" s="18">
        <v>183.72766666666601</v>
      </c>
      <c r="DN1440" s="18">
        <v>11.456661290322501</v>
      </c>
      <c r="DO1440" s="18">
        <v>4.8729677419354802</v>
      </c>
      <c r="DP1440" s="18">
        <v>3.92139999999999</v>
      </c>
      <c r="DQ1440" s="18">
        <v>4.5095806451612903</v>
      </c>
      <c r="DR1440" s="18">
        <v>5.5437500000000002</v>
      </c>
      <c r="DS1440" s="19">
        <v>7.9346666666666597</v>
      </c>
    </row>
    <row r="1441" spans="1:123" x14ac:dyDescent="0.25">
      <c r="A1441" s="12" t="s">
        <v>62</v>
      </c>
      <c r="B1441" s="13">
        <v>27</v>
      </c>
      <c r="C1441" s="13" t="str">
        <f t="shared" si="26"/>
        <v>BB_L_16_GW_GW_SA_Low_GW_GQ_48_020_27</v>
      </c>
      <c r="D1441" s="14">
        <v>10</v>
      </c>
      <c r="E1441" s="14">
        <v>10.0277586206896</v>
      </c>
      <c r="F1441" s="14">
        <v>11.7785483870967</v>
      </c>
      <c r="G1441" s="14">
        <v>15.1283333333333</v>
      </c>
      <c r="H1441" s="14">
        <v>18.553870967741901</v>
      </c>
      <c r="I1441" s="14">
        <v>18.713666666666601</v>
      </c>
      <c r="J1441" s="14">
        <v>10.730322580645099</v>
      </c>
      <c r="K1441" s="14">
        <v>10.0590322580645</v>
      </c>
      <c r="L1441" s="14">
        <v>8.3065499999999997</v>
      </c>
      <c r="M1441" s="14">
        <v>0.379215322580645</v>
      </c>
      <c r="N1441" s="14">
        <v>1.7448599999999901E-2</v>
      </c>
      <c r="O1441" s="14">
        <v>2.3780643548386999</v>
      </c>
      <c r="P1441" s="14">
        <v>2.5731129032258</v>
      </c>
      <c r="Q1441" s="14">
        <v>2.19932142857142</v>
      </c>
      <c r="R1441" s="14">
        <v>8.6379032258064505</v>
      </c>
      <c r="S1441" s="14">
        <v>2.1636666666666602</v>
      </c>
      <c r="T1441" s="14">
        <v>9.1138387096774203</v>
      </c>
      <c r="U1441" s="14">
        <v>5.1697833333333296</v>
      </c>
      <c r="V1441" s="14">
        <v>0.65751935483870905</v>
      </c>
      <c r="W1441" s="14">
        <v>0.157270967741935</v>
      </c>
      <c r="X1441" s="14">
        <v>0.18146499999999899</v>
      </c>
      <c r="Y1441" s="14">
        <v>0.13270806451612899</v>
      </c>
      <c r="Z1441" s="14">
        <v>8.0367666666666601E-2</v>
      </c>
      <c r="AA1441" s="14">
        <v>0.40722403225806397</v>
      </c>
      <c r="AB1441" s="14">
        <v>3.9603225806451601</v>
      </c>
      <c r="AC1441" s="14">
        <v>1.87803571428571</v>
      </c>
      <c r="AD1441" s="14">
        <v>4.9551774193548299</v>
      </c>
      <c r="AE1441" s="14">
        <v>6.7372666666666596</v>
      </c>
      <c r="AF1441" s="14">
        <v>8.6847580645161297</v>
      </c>
      <c r="AG1441" s="14">
        <v>6.5778666666666599</v>
      </c>
      <c r="AH1441" s="14">
        <v>0.924466129032258</v>
      </c>
      <c r="AI1441" s="14">
        <v>0.18223387096774099</v>
      </c>
      <c r="AJ1441" s="14">
        <v>0.182686666666666</v>
      </c>
      <c r="AK1441" s="14">
        <v>0.138033870967741</v>
      </c>
      <c r="AL1441" s="14">
        <v>0.12967999999999999</v>
      </c>
      <c r="AM1441" s="14">
        <v>0.69351935483870897</v>
      </c>
      <c r="AN1441" s="14">
        <v>1.34347258064516</v>
      </c>
      <c r="AO1441" s="14">
        <v>1.13558928571428</v>
      </c>
      <c r="AP1441" s="14">
        <v>0.64906129032257998</v>
      </c>
      <c r="AQ1441" s="14">
        <v>1.30806666666666</v>
      </c>
      <c r="AR1441" s="14">
        <v>6.3892258064516101</v>
      </c>
      <c r="AS1441" s="14">
        <v>7.9934866666666604</v>
      </c>
      <c r="AT1441" s="14">
        <v>0.34122419354838701</v>
      </c>
      <c r="AU1441" s="14">
        <v>0.30557741935483801</v>
      </c>
      <c r="AV1441" s="14">
        <v>0.15087999999999999</v>
      </c>
      <c r="AW1441" s="14">
        <v>0.16463225806451601</v>
      </c>
      <c r="AX1441" s="14">
        <v>0.427196666666666</v>
      </c>
      <c r="AY1441" s="14">
        <v>22.434725806451599</v>
      </c>
      <c r="AZ1441" s="14">
        <v>10.3354838709677</v>
      </c>
      <c r="BA1441" s="14">
        <v>1.73346551724137</v>
      </c>
      <c r="BB1441" s="14">
        <v>3.79666129032258</v>
      </c>
      <c r="BC1441" s="14">
        <v>8.8518999999999899</v>
      </c>
      <c r="BD1441" s="14">
        <v>8.4046129032258001</v>
      </c>
      <c r="BE1441" s="14">
        <v>7.6569333333333303</v>
      </c>
      <c r="BF1441" s="14">
        <v>1.1780064516129001</v>
      </c>
      <c r="BG1441" s="14">
        <v>0.389612903225806</v>
      </c>
      <c r="BH1441" s="14">
        <v>0.33387499999999898</v>
      </c>
      <c r="BI1441" s="14">
        <v>0.30581612903225802</v>
      </c>
      <c r="BJ1441" s="14">
        <v>0.52246833333333298</v>
      </c>
      <c r="BK1441" s="14">
        <v>1.08748870967741</v>
      </c>
      <c r="BL1441" s="14">
        <v>5.7794354838709596</v>
      </c>
      <c r="BM1441" s="14">
        <v>6.2281249999999897</v>
      </c>
      <c r="BN1441" s="14">
        <v>4.5712096774193496</v>
      </c>
      <c r="BO1441" s="14">
        <v>5.0989166666666597</v>
      </c>
      <c r="BP1441" s="14">
        <v>6.6572419354838699</v>
      </c>
      <c r="BQ1441" s="14">
        <v>4.7347666666666601</v>
      </c>
      <c r="BR1441" s="14">
        <v>0.66913064516128995</v>
      </c>
      <c r="BS1441" s="14">
        <v>0.378145161290322</v>
      </c>
      <c r="BT1441" s="14">
        <v>0.33866333333333298</v>
      </c>
      <c r="BU1441" s="14">
        <v>0.23781129032258</v>
      </c>
      <c r="BV1441" s="14">
        <v>0.246678333333333</v>
      </c>
      <c r="BW1441" s="14">
        <v>4.2807483870967697</v>
      </c>
      <c r="BX1441" s="14">
        <v>6.3789354838709604</v>
      </c>
      <c r="BY1441" s="14">
        <v>3.3767857142857101</v>
      </c>
      <c r="BZ1441" s="14">
        <v>5.5600967741935401</v>
      </c>
      <c r="CA1441" s="14">
        <v>7.3306333333333296</v>
      </c>
      <c r="CB1441" s="14">
        <v>12.589741935483801</v>
      </c>
      <c r="CC1441" s="14">
        <v>6.7416999999999998</v>
      </c>
      <c r="CD1441" s="14">
        <v>0.80116451612903195</v>
      </c>
      <c r="CE1441" s="14">
        <v>0.43759838709677401</v>
      </c>
      <c r="CF1441" s="14">
        <v>0.395328333333333</v>
      </c>
      <c r="CG1441" s="14">
        <v>0.44117903225806399</v>
      </c>
      <c r="CH1441" s="14">
        <v>0.38236500000000001</v>
      </c>
      <c r="CI1441" s="14">
        <v>1.24506612903225</v>
      </c>
      <c r="CJ1441" s="14">
        <v>5.7578387096774097</v>
      </c>
      <c r="CK1441" s="14">
        <v>3.6602678571428502</v>
      </c>
      <c r="CL1441" s="14">
        <v>3.3509193548387</v>
      </c>
      <c r="CM1441" s="14">
        <v>9.2750333333333295</v>
      </c>
      <c r="CN1441" s="14">
        <v>17.6719193548387</v>
      </c>
      <c r="CO1441" s="14">
        <v>8.6217333333333297</v>
      </c>
      <c r="CP1441" s="14">
        <v>2.1932467741935402</v>
      </c>
      <c r="CQ1441" s="14">
        <v>0.54271774193548294</v>
      </c>
      <c r="CR1441" s="14">
        <v>0.89838333333333298</v>
      </c>
      <c r="CS1441" s="14">
        <v>0.82574516129032205</v>
      </c>
      <c r="CT1441" s="14">
        <v>0.61990499999999904</v>
      </c>
      <c r="CU1441" s="14">
        <v>0.82637419354838704</v>
      </c>
      <c r="CV1441" s="14">
        <v>7.2309516129032199</v>
      </c>
      <c r="CW1441" s="14">
        <v>9.3397413793103397</v>
      </c>
      <c r="CX1441" s="14">
        <v>12.3005161290322</v>
      </c>
      <c r="CY1441" s="14">
        <v>6.6517499999999901</v>
      </c>
      <c r="CZ1441" s="14">
        <v>21.910629032258001</v>
      </c>
      <c r="DA1441" s="14">
        <v>9.7353500000000004</v>
      </c>
      <c r="DB1441" s="14">
        <v>3.94475806451613</v>
      </c>
      <c r="DC1441" s="14">
        <v>0.86679838709677404</v>
      </c>
      <c r="DD1441" s="14">
        <v>0.51634166666666603</v>
      </c>
      <c r="DE1441" s="14">
        <v>0.90481774193548403</v>
      </c>
      <c r="DF1441" s="14">
        <v>1.2159833333333301</v>
      </c>
      <c r="DG1441" s="14">
        <v>1.7800370967741901</v>
      </c>
      <c r="DH1441" s="14">
        <v>7.4110645161290298</v>
      </c>
      <c r="DI1441" s="14">
        <v>6.2036607142857099</v>
      </c>
      <c r="DJ1441" s="14">
        <v>2.9105806451612901</v>
      </c>
      <c r="DK1441" s="14">
        <v>20.289666666666601</v>
      </c>
      <c r="DL1441" s="14">
        <v>16.051822580645101</v>
      </c>
      <c r="DM1441" s="14">
        <v>13.763866666666599</v>
      </c>
      <c r="DN1441" s="14">
        <v>0.95858870967741905</v>
      </c>
      <c r="DO1441" s="14">
        <v>0.51505161290322499</v>
      </c>
      <c r="DP1441" s="14">
        <v>0.49320499999999901</v>
      </c>
      <c r="DQ1441" s="14">
        <v>0.69216935483870901</v>
      </c>
      <c r="DR1441" s="14">
        <v>0.87364666666666602</v>
      </c>
      <c r="DS1441" s="15">
        <v>0.89744333333333304</v>
      </c>
    </row>
    <row r="1442" spans="1:123" x14ac:dyDescent="0.25">
      <c r="A1442" s="16" t="s">
        <v>62</v>
      </c>
      <c r="B1442" s="17">
        <v>28</v>
      </c>
      <c r="C1442" s="13" t="str">
        <f t="shared" si="26"/>
        <v>BB_L_16_GW_GW_SA_Low_GW_GQ_48_020_28</v>
      </c>
      <c r="D1442" s="18">
        <v>10</v>
      </c>
      <c r="E1442" s="18">
        <v>10.2060344827586</v>
      </c>
      <c r="F1442" s="18">
        <v>47.620322580645102</v>
      </c>
      <c r="G1442" s="18">
        <v>257.92</v>
      </c>
      <c r="H1442" s="18">
        <v>278.29032258064501</v>
      </c>
      <c r="I1442" s="18">
        <v>415.70499999999902</v>
      </c>
      <c r="J1442" s="18">
        <v>48.8283870967742</v>
      </c>
      <c r="K1442" s="18">
        <v>14.011451612903199</v>
      </c>
      <c r="L1442" s="18">
        <v>10.765333333333301</v>
      </c>
      <c r="M1442" s="18">
        <v>3.6199677419354801</v>
      </c>
      <c r="N1442" s="18">
        <v>1.3251250000000001</v>
      </c>
      <c r="O1442" s="18">
        <v>77.544401612903201</v>
      </c>
      <c r="P1442" s="18">
        <v>118.999677419354</v>
      </c>
      <c r="Q1442" s="18">
        <v>134.88749999999999</v>
      </c>
      <c r="R1442" s="18">
        <v>327.84725806451598</v>
      </c>
      <c r="S1442" s="18">
        <v>162.10616666666601</v>
      </c>
      <c r="T1442" s="18">
        <v>309.13193548387</v>
      </c>
      <c r="U1442" s="18">
        <v>323.87833333333299</v>
      </c>
      <c r="V1442" s="18">
        <v>44.510322580645102</v>
      </c>
      <c r="W1442" s="18">
        <v>10.0873225806451</v>
      </c>
      <c r="X1442" s="18">
        <v>8.0586666666666602</v>
      </c>
      <c r="Y1442" s="18">
        <v>5.3766612903225797</v>
      </c>
      <c r="Z1442" s="18">
        <v>3.1195166666666601</v>
      </c>
      <c r="AA1442" s="18">
        <v>4.3457258064516102</v>
      </c>
      <c r="AB1442" s="18">
        <v>156.053225806451</v>
      </c>
      <c r="AC1442" s="18">
        <v>113.591785714285</v>
      </c>
      <c r="AD1442" s="18">
        <v>134.983709677419</v>
      </c>
      <c r="AE1442" s="18">
        <v>373.62166666666599</v>
      </c>
      <c r="AF1442" s="18">
        <v>340.35322580645101</v>
      </c>
      <c r="AG1442" s="18">
        <v>356.11</v>
      </c>
      <c r="AH1442" s="18">
        <v>59.200161290322498</v>
      </c>
      <c r="AI1442" s="18">
        <v>10.106096774193499</v>
      </c>
      <c r="AJ1442" s="18">
        <v>7.22</v>
      </c>
      <c r="AK1442" s="18">
        <v>5.1119032258064498</v>
      </c>
      <c r="AL1442" s="18">
        <v>3.7152833333333302</v>
      </c>
      <c r="AM1442" s="18">
        <v>17.497806451612899</v>
      </c>
      <c r="AN1442" s="18">
        <v>50.385645161290299</v>
      </c>
      <c r="AO1442" s="18">
        <v>71.492857142857105</v>
      </c>
      <c r="AP1442" s="18">
        <v>23.830322580645099</v>
      </c>
      <c r="AQ1442" s="18">
        <v>40.821166666666599</v>
      </c>
      <c r="AR1442" s="18">
        <v>271.51935483870898</v>
      </c>
      <c r="AS1442" s="18">
        <v>358.92566666666602</v>
      </c>
      <c r="AT1442" s="18">
        <v>26.393709677419299</v>
      </c>
      <c r="AU1442" s="18">
        <v>11.209129032258</v>
      </c>
      <c r="AV1442" s="18">
        <v>5.8438999999999997</v>
      </c>
      <c r="AW1442" s="18">
        <v>4.26327419354838</v>
      </c>
      <c r="AX1442" s="18">
        <v>4.17035</v>
      </c>
      <c r="AY1442" s="18">
        <v>583.43193548387103</v>
      </c>
      <c r="AZ1442" s="18">
        <v>516.21451612903195</v>
      </c>
      <c r="BA1442" s="18">
        <v>117.584310344827</v>
      </c>
      <c r="BB1442" s="18">
        <v>146.60854838709599</v>
      </c>
      <c r="BC1442" s="18">
        <v>350.921666666666</v>
      </c>
      <c r="BD1442" s="18">
        <v>369.09354838709601</v>
      </c>
      <c r="BE1442" s="18">
        <v>319.71499999999997</v>
      </c>
      <c r="BF1442" s="18">
        <v>46.9748387096774</v>
      </c>
      <c r="BG1442" s="18">
        <v>11.1285806451612</v>
      </c>
      <c r="BH1442" s="18">
        <v>7.72756666666666</v>
      </c>
      <c r="BI1442" s="18">
        <v>5.4909516129032196</v>
      </c>
      <c r="BJ1442" s="18">
        <v>6.2612500000000004</v>
      </c>
      <c r="BK1442" s="18">
        <v>19.264080645161201</v>
      </c>
      <c r="BL1442" s="18">
        <v>233.84516129032201</v>
      </c>
      <c r="BM1442" s="18">
        <v>231.21428571428501</v>
      </c>
      <c r="BN1442" s="18">
        <v>223.75645161290299</v>
      </c>
      <c r="BO1442" s="18">
        <v>216.65166666666599</v>
      </c>
      <c r="BP1442" s="18">
        <v>320.277419354838</v>
      </c>
      <c r="BQ1442" s="18">
        <v>214.113333333333</v>
      </c>
      <c r="BR1442" s="18">
        <v>54.685322580645099</v>
      </c>
      <c r="BS1442" s="18">
        <v>11.824193548387001</v>
      </c>
      <c r="BT1442" s="18">
        <v>9.8419999999999899</v>
      </c>
      <c r="BU1442" s="18">
        <v>5.5069032258064503</v>
      </c>
      <c r="BV1442" s="18">
        <v>4.9810666666666599</v>
      </c>
      <c r="BW1442" s="18">
        <v>128.10009677419299</v>
      </c>
      <c r="BX1442" s="18">
        <v>310.296774193548</v>
      </c>
      <c r="BY1442" s="18">
        <v>178.61785714285699</v>
      </c>
      <c r="BZ1442" s="18">
        <v>220.41774193548301</v>
      </c>
      <c r="CA1442" s="18">
        <v>301.19666666666598</v>
      </c>
      <c r="CB1442" s="18">
        <v>506.26451612903202</v>
      </c>
      <c r="CC1442" s="18">
        <v>364.47833333333301</v>
      </c>
      <c r="CD1442" s="18">
        <v>57.412741935483801</v>
      </c>
      <c r="CE1442" s="18">
        <v>14.478064516129001</v>
      </c>
      <c r="CF1442" s="18">
        <v>9.9546333333333301</v>
      </c>
      <c r="CG1442" s="18">
        <v>9.4181935483870909</v>
      </c>
      <c r="CH1442" s="18">
        <v>7.3912499999999897</v>
      </c>
      <c r="CI1442" s="18">
        <v>24.0131612903225</v>
      </c>
      <c r="CJ1442" s="18">
        <v>218.51935483870901</v>
      </c>
      <c r="CK1442" s="18">
        <v>179.52857142857101</v>
      </c>
      <c r="CL1442" s="18">
        <v>134.598548387096</v>
      </c>
      <c r="CM1442" s="18">
        <v>343.50166666666598</v>
      </c>
      <c r="CN1442" s="18">
        <v>652.16774193548395</v>
      </c>
      <c r="CO1442" s="18">
        <v>440.01</v>
      </c>
      <c r="CP1442" s="18">
        <v>107.26612903225799</v>
      </c>
      <c r="CQ1442" s="18">
        <v>19.321290322580602</v>
      </c>
      <c r="CR1442" s="18">
        <v>13.4913333333333</v>
      </c>
      <c r="CS1442" s="18">
        <v>17.208548387096702</v>
      </c>
      <c r="CT1442" s="18">
        <v>9.8910166666666601</v>
      </c>
      <c r="CU1442" s="18">
        <v>9.8016935483870906</v>
      </c>
      <c r="CV1442" s="18">
        <v>209.408870967741</v>
      </c>
      <c r="CW1442" s="18">
        <v>397.70172413793102</v>
      </c>
      <c r="CX1442" s="18">
        <v>434.04032258064501</v>
      </c>
      <c r="CY1442" s="18">
        <v>349.47666666666601</v>
      </c>
      <c r="CZ1442" s="18">
        <v>680.92096774193499</v>
      </c>
      <c r="DA1442" s="18">
        <v>523.22666666666601</v>
      </c>
      <c r="DB1442" s="18">
        <v>97.781612903225806</v>
      </c>
      <c r="DC1442" s="18">
        <v>21.414354838709599</v>
      </c>
      <c r="DD1442" s="18">
        <v>10.199866666666599</v>
      </c>
      <c r="DE1442" s="18">
        <v>10.475709677419299</v>
      </c>
      <c r="DF1442" s="18">
        <v>15.0145</v>
      </c>
      <c r="DG1442" s="18">
        <v>36.639677419354797</v>
      </c>
      <c r="DH1442" s="18">
        <v>224.31887096774099</v>
      </c>
      <c r="DI1442" s="18">
        <v>364.898214285714</v>
      </c>
      <c r="DJ1442" s="18">
        <v>105.943387096774</v>
      </c>
      <c r="DK1442" s="18">
        <v>641.53166666666596</v>
      </c>
      <c r="DL1442" s="18">
        <v>563.87580645161199</v>
      </c>
      <c r="DM1442" s="18">
        <v>654.22166666666601</v>
      </c>
      <c r="DN1442" s="18">
        <v>55.037580645161299</v>
      </c>
      <c r="DO1442" s="18">
        <v>17.933225806451599</v>
      </c>
      <c r="DP1442" s="18">
        <v>10.884</v>
      </c>
      <c r="DQ1442" s="18">
        <v>10.0944516129032</v>
      </c>
      <c r="DR1442" s="18">
        <v>12.454666666666601</v>
      </c>
      <c r="DS1442" s="19">
        <v>11.5703333333333</v>
      </c>
    </row>
    <row r="1443" spans="1:123" x14ac:dyDescent="0.25">
      <c r="A1443" s="12" t="s">
        <v>62</v>
      </c>
      <c r="B1443" s="13">
        <v>29</v>
      </c>
      <c r="C1443" s="13" t="str">
        <f t="shared" si="26"/>
        <v>BB_L_16_GW_GW_SA_Low_GW_GQ_48_020_29</v>
      </c>
      <c r="D1443" s="14">
        <v>10</v>
      </c>
      <c r="E1443" s="14">
        <v>10.1294827586206</v>
      </c>
      <c r="F1443" s="14">
        <v>27.487258064516102</v>
      </c>
      <c r="G1443" s="14">
        <v>104.016166666666</v>
      </c>
      <c r="H1443" s="14">
        <v>121.880483870967</v>
      </c>
      <c r="I1443" s="14">
        <v>166.83733333333299</v>
      </c>
      <c r="J1443" s="14">
        <v>23.676290322580599</v>
      </c>
      <c r="K1443" s="14">
        <v>11.214032258064501</v>
      </c>
      <c r="L1443" s="14">
        <v>9.6108499999999992</v>
      </c>
      <c r="M1443" s="14">
        <v>1.7425758064516099</v>
      </c>
      <c r="N1443" s="14">
        <v>0.39808833333333299</v>
      </c>
      <c r="O1443" s="14">
        <v>34.010487096774099</v>
      </c>
      <c r="P1443" s="14">
        <v>44.679516129032201</v>
      </c>
      <c r="Q1443" s="14">
        <v>48.209642857142804</v>
      </c>
      <c r="R1443" s="14">
        <v>135.889193548387</v>
      </c>
      <c r="S1443" s="14">
        <v>50.989333333333299</v>
      </c>
      <c r="T1443" s="14">
        <v>131.47645161290299</v>
      </c>
      <c r="U1443" s="14">
        <v>112.659666666666</v>
      </c>
      <c r="V1443" s="14">
        <v>13.4761774193548</v>
      </c>
      <c r="W1443" s="14">
        <v>2.9536451612903201</v>
      </c>
      <c r="X1443" s="14">
        <v>2.7989166666666598</v>
      </c>
      <c r="Y1443" s="14">
        <v>1.9830161290322501</v>
      </c>
      <c r="Z1443" s="14">
        <v>1.1329516666666599</v>
      </c>
      <c r="AA1443" s="14">
        <v>2.28939032258064</v>
      </c>
      <c r="AB1443" s="14">
        <v>64.314193548387095</v>
      </c>
      <c r="AC1443" s="14">
        <v>39.012500000000003</v>
      </c>
      <c r="AD1443" s="14">
        <v>59.015483870967699</v>
      </c>
      <c r="AE1443" s="14">
        <v>140.10933333333301</v>
      </c>
      <c r="AF1443" s="14">
        <v>135.76903225806399</v>
      </c>
      <c r="AG1443" s="14">
        <v>130.09566666666601</v>
      </c>
      <c r="AH1443" s="14">
        <v>18.0693709677419</v>
      </c>
      <c r="AI1443" s="14">
        <v>2.8899193548387001</v>
      </c>
      <c r="AJ1443" s="14">
        <v>2.4895999999999998</v>
      </c>
      <c r="AK1443" s="14">
        <v>1.8096612903225799</v>
      </c>
      <c r="AL1443" s="14">
        <v>1.40664999999999</v>
      </c>
      <c r="AM1443" s="14">
        <v>8.06246774193548</v>
      </c>
      <c r="AN1443" s="14">
        <v>19.640483870967699</v>
      </c>
      <c r="AO1443" s="14">
        <v>25.3753035714285</v>
      </c>
      <c r="AP1443" s="14">
        <v>9.1386129032258001</v>
      </c>
      <c r="AQ1443" s="14">
        <v>16.159666666666599</v>
      </c>
      <c r="AR1443" s="14">
        <v>106.11193548387</v>
      </c>
      <c r="AS1443" s="14">
        <v>136.73266666666601</v>
      </c>
      <c r="AT1443" s="14">
        <v>6.7080161290322504</v>
      </c>
      <c r="AU1443" s="14">
        <v>4.0009516129032203</v>
      </c>
      <c r="AV1443" s="14">
        <v>1.96413333333333</v>
      </c>
      <c r="AW1443" s="14">
        <v>1.6819838709677399</v>
      </c>
      <c r="AX1443" s="14">
        <v>1.7935000000000001</v>
      </c>
      <c r="AY1443" s="14">
        <v>268.83935483870903</v>
      </c>
      <c r="AZ1443" s="14">
        <v>202.638709677419</v>
      </c>
      <c r="BA1443" s="14">
        <v>36.762758620689603</v>
      </c>
      <c r="BB1443" s="14">
        <v>58.252258064516099</v>
      </c>
      <c r="BC1443" s="14">
        <v>137.88966666666599</v>
      </c>
      <c r="BD1443" s="14">
        <v>142.918548387096</v>
      </c>
      <c r="BE1443" s="14">
        <v>128.26966666666601</v>
      </c>
      <c r="BF1443" s="14">
        <v>16.6715967741935</v>
      </c>
      <c r="BG1443" s="14">
        <v>4.0783225806451604</v>
      </c>
      <c r="BH1443" s="14">
        <v>3.1267166666666601</v>
      </c>
      <c r="BI1443" s="14">
        <v>2.3424193548386998</v>
      </c>
      <c r="BJ1443" s="14">
        <v>3.11533333333333</v>
      </c>
      <c r="BK1443" s="14">
        <v>9.0944032258064507</v>
      </c>
      <c r="BL1443" s="14">
        <v>94.075161290322498</v>
      </c>
      <c r="BM1443" s="14">
        <v>92.324642857142805</v>
      </c>
      <c r="BN1443" s="14">
        <v>81.669193548387099</v>
      </c>
      <c r="BO1443" s="14">
        <v>84.422499999999999</v>
      </c>
      <c r="BP1443" s="14">
        <v>122.135322580645</v>
      </c>
      <c r="BQ1443" s="14">
        <v>80.777000000000001</v>
      </c>
      <c r="BR1443" s="14">
        <v>15.437983870967701</v>
      </c>
      <c r="BS1443" s="14">
        <v>4.1851935483870903</v>
      </c>
      <c r="BT1443" s="14">
        <v>3.7246999999999901</v>
      </c>
      <c r="BU1443" s="14">
        <v>2.1141290322580599</v>
      </c>
      <c r="BV1443" s="14">
        <v>2.05243333333333</v>
      </c>
      <c r="BW1443" s="14">
        <v>56.269161290322501</v>
      </c>
      <c r="BX1443" s="14">
        <v>116.48064516129</v>
      </c>
      <c r="BY1443" s="14">
        <v>64.017499999999998</v>
      </c>
      <c r="BZ1443" s="14">
        <v>87.192419354838705</v>
      </c>
      <c r="CA1443" s="14">
        <v>120.894999999999</v>
      </c>
      <c r="CB1443" s="14">
        <v>200.934516129032</v>
      </c>
      <c r="CC1443" s="14">
        <v>131.59399999999999</v>
      </c>
      <c r="CD1443" s="14">
        <v>16.575241935483799</v>
      </c>
      <c r="CE1443" s="14">
        <v>5.0537258064516104</v>
      </c>
      <c r="CF1443" s="14">
        <v>3.7992499999999998</v>
      </c>
      <c r="CG1443" s="14">
        <v>3.87151612903225</v>
      </c>
      <c r="CH1443" s="14">
        <v>3.1003499999999899</v>
      </c>
      <c r="CI1443" s="14">
        <v>11.267822580645101</v>
      </c>
      <c r="CJ1443" s="14">
        <v>87.550645161290305</v>
      </c>
      <c r="CK1443" s="14">
        <v>66.568571428571403</v>
      </c>
      <c r="CL1443" s="14">
        <v>51.214193548387101</v>
      </c>
      <c r="CM1443" s="14">
        <v>138.70033333333299</v>
      </c>
      <c r="CN1443" s="14">
        <v>270.10645161290302</v>
      </c>
      <c r="CO1443" s="14">
        <v>165.299166666666</v>
      </c>
      <c r="CP1443" s="14">
        <v>37.095967741935397</v>
      </c>
      <c r="CQ1443" s="14">
        <v>6.6395483870967702</v>
      </c>
      <c r="CR1443" s="14">
        <v>6.40933333333333</v>
      </c>
      <c r="CS1443" s="14">
        <v>7.9482258064516103</v>
      </c>
      <c r="CT1443" s="14">
        <v>4.5329333333333297</v>
      </c>
      <c r="CU1443" s="14">
        <v>4.9259838709677402</v>
      </c>
      <c r="CV1443" s="14">
        <v>90.817354838709605</v>
      </c>
      <c r="CW1443" s="14">
        <v>156.544827586206</v>
      </c>
      <c r="CX1443" s="14">
        <v>182.77419354838699</v>
      </c>
      <c r="CY1443" s="14">
        <v>128.44549999999899</v>
      </c>
      <c r="CZ1443" s="14">
        <v>293.546774193548</v>
      </c>
      <c r="DA1443" s="14">
        <v>196.498666666666</v>
      </c>
      <c r="DB1443" s="14">
        <v>43.1124193548387</v>
      </c>
      <c r="DC1443" s="14">
        <v>8.5960967741935406</v>
      </c>
      <c r="DD1443" s="14">
        <v>4.33273333333333</v>
      </c>
      <c r="DE1443" s="14">
        <v>5.31306451612903</v>
      </c>
      <c r="DF1443" s="14">
        <v>7.5896666666666599</v>
      </c>
      <c r="DG1443" s="14">
        <v>17.399370967741898</v>
      </c>
      <c r="DH1443" s="14">
        <v>95.769677419354807</v>
      </c>
      <c r="DI1443" s="14">
        <v>130.338392857142</v>
      </c>
      <c r="DJ1443" s="14">
        <v>39.504032258064498</v>
      </c>
      <c r="DK1443" s="14">
        <v>278.23566666666602</v>
      </c>
      <c r="DL1443" s="14">
        <v>230.88935483870901</v>
      </c>
      <c r="DM1443" s="14">
        <v>260.267333333333</v>
      </c>
      <c r="DN1443" s="14">
        <v>15.8</v>
      </c>
      <c r="DO1443" s="14">
        <v>6.1464032258064503</v>
      </c>
      <c r="DP1443" s="14">
        <v>4.2965999999999998</v>
      </c>
      <c r="DQ1443" s="14">
        <v>4.5678870967741902</v>
      </c>
      <c r="DR1443" s="14">
        <v>5.9820166666666603</v>
      </c>
      <c r="DS1443" s="15">
        <v>5.6449833333333297</v>
      </c>
    </row>
    <row r="1444" spans="1:123" x14ac:dyDescent="0.25">
      <c r="A1444" s="16" t="s">
        <v>62</v>
      </c>
      <c r="B1444" s="17">
        <v>30</v>
      </c>
      <c r="C1444" s="13" t="str">
        <f t="shared" si="26"/>
        <v>BB_L_16_GW_GW_SA_Low_GW_GQ_48_020_30</v>
      </c>
      <c r="D1444" s="18">
        <v>10</v>
      </c>
      <c r="E1444" s="18">
        <v>10.010862068965499</v>
      </c>
      <c r="F1444" s="18">
        <v>11.556290322580599</v>
      </c>
      <c r="G1444" s="18">
        <v>18.260999999999999</v>
      </c>
      <c r="H1444" s="18">
        <v>20.166129032257999</v>
      </c>
      <c r="I1444" s="18">
        <v>25.916166666666602</v>
      </c>
      <c r="J1444" s="18">
        <v>11.717580645161201</v>
      </c>
      <c r="K1444" s="18">
        <v>10.111612903225801</v>
      </c>
      <c r="L1444" s="18">
        <v>9.1465833333333304</v>
      </c>
      <c r="M1444" s="18">
        <v>0.93112048387096702</v>
      </c>
      <c r="N1444" s="18">
        <v>3.3975833333333302E-2</v>
      </c>
      <c r="O1444" s="18">
        <v>3.0812108064516099</v>
      </c>
      <c r="P1444" s="18">
        <v>3.8394838709677401</v>
      </c>
      <c r="Q1444" s="18">
        <v>4.1075535714285696</v>
      </c>
      <c r="R1444" s="18">
        <v>12.568983870967701</v>
      </c>
      <c r="S1444" s="18">
        <v>4.1466333333333303</v>
      </c>
      <c r="T1444" s="18">
        <v>12.1834032258064</v>
      </c>
      <c r="U1444" s="18">
        <v>9.9391999999999996</v>
      </c>
      <c r="V1444" s="18">
        <v>1.21250483870967</v>
      </c>
      <c r="W1444" s="18">
        <v>0.26418548387096702</v>
      </c>
      <c r="X1444" s="18">
        <v>0.27468999999999999</v>
      </c>
      <c r="Y1444" s="18">
        <v>0.201517741935483</v>
      </c>
      <c r="Z1444" s="18">
        <v>0.12038866666666601</v>
      </c>
      <c r="AA1444" s="18">
        <v>0.24310693548387</v>
      </c>
      <c r="AB1444" s="18">
        <v>5.8076129032257997</v>
      </c>
      <c r="AC1444" s="18">
        <v>3.3476249999999999</v>
      </c>
      <c r="AD1444" s="18">
        <v>5.3786612903225803</v>
      </c>
      <c r="AE1444" s="18">
        <v>12.5442666666666</v>
      </c>
      <c r="AF1444" s="18">
        <v>12.3803387096774</v>
      </c>
      <c r="AG1444" s="18">
        <v>11.6205833333333</v>
      </c>
      <c r="AH1444" s="18">
        <v>1.6549016129032199</v>
      </c>
      <c r="AI1444" s="18">
        <v>0.28209193548387002</v>
      </c>
      <c r="AJ1444" s="18">
        <v>0.25908833333333298</v>
      </c>
      <c r="AK1444" s="18">
        <v>0.20202258064516099</v>
      </c>
      <c r="AL1444" s="18">
        <v>0.17701499999999901</v>
      </c>
      <c r="AM1444" s="18">
        <v>0.795672580645161</v>
      </c>
      <c r="AN1444" s="18">
        <v>1.77195161290322</v>
      </c>
      <c r="AO1444" s="18">
        <v>2.2480928571428498</v>
      </c>
      <c r="AP1444" s="18">
        <v>0.87153064516128997</v>
      </c>
      <c r="AQ1444" s="18">
        <v>1.4684600000000001</v>
      </c>
      <c r="AR1444" s="18">
        <v>9.4612419354838693</v>
      </c>
      <c r="AS1444" s="18">
        <v>13.1370666666666</v>
      </c>
      <c r="AT1444" s="18">
        <v>0.60659677419354796</v>
      </c>
      <c r="AU1444" s="18">
        <v>0.43717419354838699</v>
      </c>
      <c r="AV1444" s="18">
        <v>0.227731666666666</v>
      </c>
      <c r="AW1444" s="18">
        <v>0.213575806451612</v>
      </c>
      <c r="AX1444" s="18">
        <v>0.21797333333333299</v>
      </c>
      <c r="AY1444" s="18">
        <v>29.460048387096698</v>
      </c>
      <c r="AZ1444" s="18">
        <v>19.0529032258064</v>
      </c>
      <c r="BA1444" s="18">
        <v>3.0626034482758602</v>
      </c>
      <c r="BB1444" s="18">
        <v>5.2291129032257997</v>
      </c>
      <c r="BC1444" s="18">
        <v>12.531516666666599</v>
      </c>
      <c r="BD1444" s="18">
        <v>13.005145161290301</v>
      </c>
      <c r="BE1444" s="18">
        <v>12.8058333333333</v>
      </c>
      <c r="BF1444" s="18">
        <v>2.1893016129032201</v>
      </c>
      <c r="BG1444" s="18">
        <v>0.54269838709677398</v>
      </c>
      <c r="BH1444" s="18">
        <v>0.44790166666666598</v>
      </c>
      <c r="BI1444" s="18">
        <v>0.36988709677419301</v>
      </c>
      <c r="BJ1444" s="18">
        <v>0.60652499999999998</v>
      </c>
      <c r="BK1444" s="18">
        <v>1.17255</v>
      </c>
      <c r="BL1444" s="18">
        <v>8.7475322580645098</v>
      </c>
      <c r="BM1444" s="18">
        <v>8.4927678571428498</v>
      </c>
      <c r="BN1444" s="18">
        <v>7.2577096774193501</v>
      </c>
      <c r="BO1444" s="18">
        <v>7.6009833333333301</v>
      </c>
      <c r="BP1444" s="18">
        <v>10.977919354838701</v>
      </c>
      <c r="BQ1444" s="18">
        <v>7.5104999999999897</v>
      </c>
      <c r="BR1444" s="18">
        <v>1.4421838709677399</v>
      </c>
      <c r="BS1444" s="18">
        <v>0.50338387096774195</v>
      </c>
      <c r="BT1444" s="18">
        <v>0.48503166666666597</v>
      </c>
      <c r="BU1444" s="18">
        <v>0.31096129032258002</v>
      </c>
      <c r="BV1444" s="18">
        <v>0.31447499999999901</v>
      </c>
      <c r="BW1444" s="18">
        <v>5.2881064516128999</v>
      </c>
      <c r="BX1444" s="18">
        <v>10.397064516128999</v>
      </c>
      <c r="BY1444" s="18">
        <v>5.6466785714285699</v>
      </c>
      <c r="BZ1444" s="18">
        <v>7.8908387096774097</v>
      </c>
      <c r="CA1444" s="18">
        <v>11.065216666666601</v>
      </c>
      <c r="CB1444" s="18">
        <v>18.579338709677401</v>
      </c>
      <c r="CC1444" s="18">
        <v>11.9348333333333</v>
      </c>
      <c r="CD1444" s="18">
        <v>1.56708548387096</v>
      </c>
      <c r="CE1444" s="18">
        <v>0.60600483870967703</v>
      </c>
      <c r="CF1444" s="18">
        <v>0.513048333333333</v>
      </c>
      <c r="CG1444" s="18">
        <v>0.58015806451612895</v>
      </c>
      <c r="CH1444" s="18">
        <v>0.484086666666666</v>
      </c>
      <c r="CI1444" s="18">
        <v>1.26399193548387</v>
      </c>
      <c r="CJ1444" s="18">
        <v>8.1300645161290301</v>
      </c>
      <c r="CK1444" s="18">
        <v>6.1451249999999904</v>
      </c>
      <c r="CL1444" s="18">
        <v>4.7647419354838698</v>
      </c>
      <c r="CM1444" s="18">
        <v>12.8102166666666</v>
      </c>
      <c r="CN1444" s="18">
        <v>26.201451612903199</v>
      </c>
      <c r="CO1444" s="18">
        <v>15.3683833333333</v>
      </c>
      <c r="CP1444" s="18">
        <v>3.8456935483870902</v>
      </c>
      <c r="CQ1444" s="18">
        <v>0.78804032258064505</v>
      </c>
      <c r="CR1444" s="18">
        <v>0.99841499999999905</v>
      </c>
      <c r="CS1444" s="18">
        <v>1.2051564516129001</v>
      </c>
      <c r="CT1444" s="18">
        <v>0.77159333333333302</v>
      </c>
      <c r="CU1444" s="18">
        <v>0.90333064516129002</v>
      </c>
      <c r="CV1444" s="18">
        <v>9.0962419354838708</v>
      </c>
      <c r="CW1444" s="18">
        <v>14.658448275862</v>
      </c>
      <c r="CX1444" s="18">
        <v>17.3692903225806</v>
      </c>
      <c r="CY1444" s="18">
        <v>11.70435</v>
      </c>
      <c r="CZ1444" s="18">
        <v>29.258709677419301</v>
      </c>
      <c r="DA1444" s="18">
        <v>18.6689166666666</v>
      </c>
      <c r="DB1444" s="18">
        <v>5.7643548387096697</v>
      </c>
      <c r="DC1444" s="18">
        <v>1.2545225806451601</v>
      </c>
      <c r="DD1444" s="18">
        <v>0.68486666666666596</v>
      </c>
      <c r="DE1444" s="18">
        <v>1.00569032258064</v>
      </c>
      <c r="DF1444" s="18">
        <v>1.50121666666666</v>
      </c>
      <c r="DG1444" s="18">
        <v>2.1730967741935401</v>
      </c>
      <c r="DH1444" s="18">
        <v>9.0829677419354802</v>
      </c>
      <c r="DI1444" s="18">
        <v>11.742732142857101</v>
      </c>
      <c r="DJ1444" s="18">
        <v>3.6519516129032201</v>
      </c>
      <c r="DK1444" s="18">
        <v>27.254100000000001</v>
      </c>
      <c r="DL1444" s="18">
        <v>22.585274193548301</v>
      </c>
      <c r="DM1444" s="18">
        <v>26.452400000000001</v>
      </c>
      <c r="DN1444" s="18">
        <v>1.55395161290322</v>
      </c>
      <c r="DO1444" s="18">
        <v>0.76173709677419299</v>
      </c>
      <c r="DP1444" s="18">
        <v>0.627456666666666</v>
      </c>
      <c r="DQ1444" s="18">
        <v>0.79254193548386997</v>
      </c>
      <c r="DR1444" s="18">
        <v>1.10642833333333</v>
      </c>
      <c r="DS1444" s="19">
        <v>0.93938666666666604</v>
      </c>
    </row>
    <row r="1445" spans="1:123" x14ac:dyDescent="0.25">
      <c r="A1445" s="12" t="s">
        <v>61</v>
      </c>
      <c r="B1445" s="13">
        <v>1</v>
      </c>
      <c r="C1445" s="13" t="str">
        <f t="shared" si="26"/>
        <v>BB_L_16_GW_GW_SL_High_GW_GQ_12_000_1</v>
      </c>
      <c r="D1445" s="14">
        <v>10</v>
      </c>
      <c r="E1445" s="14">
        <v>30.244482758620599</v>
      </c>
      <c r="F1445" s="14">
        <v>1283.3790322580601</v>
      </c>
      <c r="G1445" s="14">
        <v>2672.0166666666601</v>
      </c>
      <c r="H1445" s="14">
        <v>3579.4193548387002</v>
      </c>
      <c r="I1445" s="14">
        <v>827.63833333333298</v>
      </c>
      <c r="J1445" s="14">
        <v>189.70806451612901</v>
      </c>
      <c r="K1445" s="14">
        <v>81.906612903225806</v>
      </c>
      <c r="L1445" s="14">
        <v>40.568166666666599</v>
      </c>
      <c r="M1445" s="14">
        <v>26.431290322580601</v>
      </c>
      <c r="N1445" s="14">
        <v>191.06233333333299</v>
      </c>
      <c r="O1445" s="14">
        <v>852.638709677419</v>
      </c>
      <c r="P1445" s="14">
        <v>1742.6129032258</v>
      </c>
      <c r="Q1445" s="14">
        <v>3013.2678571428501</v>
      </c>
      <c r="R1445" s="14">
        <v>3788.5967741935401</v>
      </c>
      <c r="S1445" s="14">
        <v>4146.4333333333298</v>
      </c>
      <c r="T1445" s="14">
        <v>4002.5</v>
      </c>
      <c r="U1445" s="14">
        <v>1368.06666666666</v>
      </c>
      <c r="V1445" s="14">
        <v>393.75161290322501</v>
      </c>
      <c r="W1445" s="14">
        <v>129.54177419354801</v>
      </c>
      <c r="X1445" s="14">
        <v>52.6516666666666</v>
      </c>
      <c r="Y1445" s="14">
        <v>29.633387096774101</v>
      </c>
      <c r="Z1445" s="14">
        <v>23.3569999999999</v>
      </c>
      <c r="AA1445" s="14">
        <v>461.01887096774101</v>
      </c>
      <c r="AB1445" s="14">
        <v>1416.1451612903199</v>
      </c>
      <c r="AC1445" s="14">
        <v>2129.5892857142799</v>
      </c>
      <c r="AD1445" s="14">
        <v>3570.8225806451601</v>
      </c>
      <c r="AE1445" s="14">
        <v>4137.8333333333303</v>
      </c>
      <c r="AF1445" s="14">
        <v>4277.0161290322503</v>
      </c>
      <c r="AG1445" s="14">
        <v>2008.7833333333299</v>
      </c>
      <c r="AH1445" s="14">
        <v>1070.8822580645101</v>
      </c>
      <c r="AI1445" s="14">
        <v>430.14032258064498</v>
      </c>
      <c r="AJ1445" s="14">
        <v>166.11</v>
      </c>
      <c r="AK1445" s="14">
        <v>84.5203225806451</v>
      </c>
      <c r="AL1445" s="14">
        <v>70.926999999999893</v>
      </c>
      <c r="AM1445" s="14">
        <v>194.67741935483801</v>
      </c>
      <c r="AN1445" s="14">
        <v>553.75806451612902</v>
      </c>
      <c r="AO1445" s="14">
        <v>813.99107142857099</v>
      </c>
      <c r="AP1445" s="14">
        <v>971.41451612903199</v>
      </c>
      <c r="AQ1445" s="14">
        <v>2343.9333333333302</v>
      </c>
      <c r="AR1445" s="14">
        <v>2952.3548387096698</v>
      </c>
      <c r="AS1445" s="14">
        <v>1732.63333333333</v>
      </c>
      <c r="AT1445" s="14">
        <v>552.07096774193496</v>
      </c>
      <c r="AU1445" s="14">
        <v>216.59838709677399</v>
      </c>
      <c r="AV1445" s="14">
        <v>128.595</v>
      </c>
      <c r="AW1445" s="14">
        <v>71.392741935483798</v>
      </c>
      <c r="AX1445" s="14">
        <v>1426.4385</v>
      </c>
      <c r="AY1445" s="14">
        <v>3477.3709677419301</v>
      </c>
      <c r="AZ1445" s="14">
        <v>3951.4354838709601</v>
      </c>
      <c r="BA1445" s="14">
        <v>4111.5172413793098</v>
      </c>
      <c r="BB1445" s="14">
        <v>4371.0161290322503</v>
      </c>
      <c r="BC1445" s="14">
        <v>4510.0833333333303</v>
      </c>
      <c r="BD1445" s="14">
        <v>3721.1935483870898</v>
      </c>
      <c r="BE1445" s="14">
        <v>802.36</v>
      </c>
      <c r="BF1445" s="14">
        <v>213.34838709677399</v>
      </c>
      <c r="BG1445" s="14">
        <v>69.701774193548403</v>
      </c>
      <c r="BH1445" s="14">
        <v>42.871333333333297</v>
      </c>
      <c r="BI1445" s="14">
        <v>30.2924193548387</v>
      </c>
      <c r="BJ1445" s="14">
        <v>29.214833333333299</v>
      </c>
      <c r="BK1445" s="14">
        <v>813.30306451612898</v>
      </c>
      <c r="BL1445" s="14">
        <v>2315.5322580645102</v>
      </c>
      <c r="BM1445" s="14">
        <v>3412.1071428571399</v>
      </c>
      <c r="BN1445" s="14">
        <v>3902.4677419354798</v>
      </c>
      <c r="BO1445" s="14">
        <v>4283.9833333333299</v>
      </c>
      <c r="BP1445" s="14">
        <v>3938</v>
      </c>
      <c r="BQ1445" s="14">
        <v>2171.5</v>
      </c>
      <c r="BR1445" s="14">
        <v>1174.76451612903</v>
      </c>
      <c r="BS1445" s="14">
        <v>366.046774193548</v>
      </c>
      <c r="BT1445" s="14">
        <v>239.53666666666601</v>
      </c>
      <c r="BU1445" s="14">
        <v>141.59193548387</v>
      </c>
      <c r="BV1445" s="14">
        <v>446.363333333333</v>
      </c>
      <c r="BW1445" s="14">
        <v>2142.8064516129002</v>
      </c>
      <c r="BX1445" s="14">
        <v>3158.8064516129002</v>
      </c>
      <c r="BY1445" s="14">
        <v>3788.7321428571399</v>
      </c>
      <c r="BZ1445" s="14">
        <v>4179.1129032258004</v>
      </c>
      <c r="CA1445" s="14">
        <v>4454.6833333333298</v>
      </c>
      <c r="CB1445" s="14">
        <v>4042.0322580645102</v>
      </c>
      <c r="CC1445" s="14">
        <v>1779.5333333333299</v>
      </c>
      <c r="CD1445" s="14">
        <v>663.77903225806403</v>
      </c>
      <c r="CE1445" s="14">
        <v>208.03870967741901</v>
      </c>
      <c r="CF1445" s="14">
        <v>79.502666666666599</v>
      </c>
      <c r="CG1445" s="14">
        <v>46.161129032258003</v>
      </c>
      <c r="CH1445" s="14">
        <v>43.166333333333299</v>
      </c>
      <c r="CI1445" s="14">
        <v>1043.1629032257999</v>
      </c>
      <c r="CJ1445" s="14">
        <v>2274.0806451612898</v>
      </c>
      <c r="CK1445" s="14">
        <v>2951.4821428571399</v>
      </c>
      <c r="CL1445" s="14">
        <v>3828.8709677419301</v>
      </c>
      <c r="CM1445" s="14">
        <v>4383.3333333333303</v>
      </c>
      <c r="CN1445" s="14">
        <v>4536.4838709677397</v>
      </c>
      <c r="CO1445" s="14">
        <v>2784.3166666666598</v>
      </c>
      <c r="CP1445" s="14">
        <v>1201.3112903225799</v>
      </c>
      <c r="CQ1445" s="14">
        <v>385.92741935483798</v>
      </c>
      <c r="CR1445" s="14">
        <v>74.729499999999902</v>
      </c>
      <c r="CS1445" s="14">
        <v>34.288387096774102</v>
      </c>
      <c r="CT1445" s="14">
        <v>23.440999999999999</v>
      </c>
      <c r="CU1445" s="14">
        <v>633.82177419354798</v>
      </c>
      <c r="CV1445" s="14">
        <v>2770.9516129032199</v>
      </c>
      <c r="CW1445" s="14">
        <v>3888.4137931034402</v>
      </c>
      <c r="CX1445" s="14">
        <v>4299.5</v>
      </c>
      <c r="CY1445" s="14">
        <v>4491.5</v>
      </c>
      <c r="CZ1445" s="14">
        <v>4562.5806451612898</v>
      </c>
      <c r="DA1445" s="14">
        <v>1964.15</v>
      </c>
      <c r="DB1445" s="14">
        <v>437.15806451612798</v>
      </c>
      <c r="DC1445" s="14">
        <v>157.64516129032199</v>
      </c>
      <c r="DD1445" s="14">
        <v>94.871666666666599</v>
      </c>
      <c r="DE1445" s="14">
        <v>56.375645161290301</v>
      </c>
      <c r="DF1445" s="14">
        <v>64.577166666666599</v>
      </c>
      <c r="DG1445" s="14">
        <v>807.24838709677397</v>
      </c>
      <c r="DH1445" s="14">
        <v>2932.5322580645102</v>
      </c>
      <c r="DI1445" s="14">
        <v>3414.7142857142799</v>
      </c>
      <c r="DJ1445" s="14">
        <v>4158.2580645161197</v>
      </c>
      <c r="DK1445" s="14">
        <v>4458.4333333333298</v>
      </c>
      <c r="DL1445" s="14">
        <v>4003.1774193548299</v>
      </c>
      <c r="DM1445" s="14">
        <v>1873.1383333333299</v>
      </c>
      <c r="DN1445" s="14">
        <v>667.183870967742</v>
      </c>
      <c r="DO1445" s="14">
        <v>312.10161290322498</v>
      </c>
      <c r="DP1445" s="14">
        <v>163.023333333333</v>
      </c>
      <c r="DQ1445" s="14">
        <v>72.326290322580604</v>
      </c>
      <c r="DR1445" s="14">
        <v>42.105333333333299</v>
      </c>
      <c r="DS1445" s="15">
        <v>722.80833333333305</v>
      </c>
    </row>
    <row r="1446" spans="1:123" x14ac:dyDescent="0.25">
      <c r="A1446" s="16" t="s">
        <v>61</v>
      </c>
      <c r="B1446" s="17">
        <v>2</v>
      </c>
      <c r="C1446" s="13" t="str">
        <f t="shared" si="26"/>
        <v>BB_L_16_GW_GW_SL_High_GW_GQ_12_000_2</v>
      </c>
      <c r="D1446" s="18">
        <v>10</v>
      </c>
      <c r="E1446" s="18">
        <v>10.149827586206801</v>
      </c>
      <c r="F1446" s="18">
        <v>141.99306451612901</v>
      </c>
      <c r="G1446" s="18">
        <v>732.44166666666604</v>
      </c>
      <c r="H1446" s="18">
        <v>2331.1451612903202</v>
      </c>
      <c r="I1446" s="18">
        <v>2004.68333333333</v>
      </c>
      <c r="J1446" s="18">
        <v>899.97096774193506</v>
      </c>
      <c r="K1446" s="18">
        <v>496.76290322580599</v>
      </c>
      <c r="L1446" s="18">
        <v>266.65833333333302</v>
      </c>
      <c r="M1446" s="18">
        <v>157.36612903225799</v>
      </c>
      <c r="N1446" s="18">
        <v>129.24</v>
      </c>
      <c r="O1446" s="18">
        <v>187.433870967741</v>
      </c>
      <c r="P1446" s="18">
        <v>403.34838709677399</v>
      </c>
      <c r="Q1446" s="18">
        <v>1081.24464285714</v>
      </c>
      <c r="R1446" s="18">
        <v>1898.88709677419</v>
      </c>
      <c r="S1446" s="18">
        <v>2544.85</v>
      </c>
      <c r="T1446" s="18">
        <v>3491.7580645161202</v>
      </c>
      <c r="U1446" s="18">
        <v>2827.65</v>
      </c>
      <c r="V1446" s="18">
        <v>1620.8709677419299</v>
      </c>
      <c r="W1446" s="18">
        <v>711.58548387096698</v>
      </c>
      <c r="X1446" s="18">
        <v>300.97000000000003</v>
      </c>
      <c r="Y1446" s="18">
        <v>153.525806451612</v>
      </c>
      <c r="Z1446" s="18">
        <v>105.013999999999</v>
      </c>
      <c r="AA1446" s="18">
        <v>110.418870967741</v>
      </c>
      <c r="AB1446" s="18">
        <v>269.2</v>
      </c>
      <c r="AC1446" s="18">
        <v>529.79999999999995</v>
      </c>
      <c r="AD1446" s="18">
        <v>1528.66129032258</v>
      </c>
      <c r="AE1446" s="18">
        <v>2496.8166666666598</v>
      </c>
      <c r="AF1446" s="18">
        <v>3444.4032258064499</v>
      </c>
      <c r="AG1446" s="18">
        <v>3331.85</v>
      </c>
      <c r="AH1446" s="18">
        <v>2722.7419354838698</v>
      </c>
      <c r="AI1446" s="18">
        <v>1770.9193548387</v>
      </c>
      <c r="AJ1446" s="18">
        <v>964.74499999999898</v>
      </c>
      <c r="AK1446" s="18">
        <v>547.73870967741902</v>
      </c>
      <c r="AL1446" s="18">
        <v>389.60333333333301</v>
      </c>
      <c r="AM1446" s="18">
        <v>313.88225806451601</v>
      </c>
      <c r="AN1446" s="18">
        <v>301.77580645161203</v>
      </c>
      <c r="AO1446" s="18">
        <v>323.01607142857102</v>
      </c>
      <c r="AP1446" s="18">
        <v>349.556451612903</v>
      </c>
      <c r="AQ1446" s="18">
        <v>656.80499999999995</v>
      </c>
      <c r="AR1446" s="18">
        <v>2092.2806451612901</v>
      </c>
      <c r="AS1446" s="18">
        <v>2424.7833333333301</v>
      </c>
      <c r="AT1446" s="18">
        <v>1621.5645161290299</v>
      </c>
      <c r="AU1446" s="18">
        <v>991.87258064516095</v>
      </c>
      <c r="AV1446" s="18">
        <v>663.27666666666596</v>
      </c>
      <c r="AW1446" s="18">
        <v>395.45645161290298</v>
      </c>
      <c r="AX1446" s="18">
        <v>470.31499999999897</v>
      </c>
      <c r="AY1446" s="18">
        <v>1612.08064516129</v>
      </c>
      <c r="AZ1446" s="18">
        <v>2309.4354838709601</v>
      </c>
      <c r="BA1446" s="18">
        <v>2650.1206896551698</v>
      </c>
      <c r="BB1446" s="18">
        <v>3297.0967741935401</v>
      </c>
      <c r="BC1446" s="18">
        <v>3857.63333333333</v>
      </c>
      <c r="BD1446" s="18">
        <v>3991.72580645161</v>
      </c>
      <c r="BE1446" s="18">
        <v>2426.5666666666598</v>
      </c>
      <c r="BF1446" s="18">
        <v>1127.17258064516</v>
      </c>
      <c r="BG1446" s="18">
        <v>451.44354838709597</v>
      </c>
      <c r="BH1446" s="18">
        <v>284.166666666666</v>
      </c>
      <c r="BI1446" s="18">
        <v>196.387096774193</v>
      </c>
      <c r="BJ1446" s="18">
        <v>129.1</v>
      </c>
      <c r="BK1446" s="18">
        <v>169.55161290322499</v>
      </c>
      <c r="BL1446" s="18">
        <v>605.32903225806399</v>
      </c>
      <c r="BM1446" s="18">
        <v>1393.7321428571399</v>
      </c>
      <c r="BN1446" s="18">
        <v>2096.22580645161</v>
      </c>
      <c r="BO1446" s="18">
        <v>2895.7</v>
      </c>
      <c r="BP1446" s="18">
        <v>3476.1935483870898</v>
      </c>
      <c r="BQ1446" s="18">
        <v>3442.45</v>
      </c>
      <c r="BR1446" s="18">
        <v>2779.5483870967701</v>
      </c>
      <c r="BS1446" s="18">
        <v>1599.4838709677399</v>
      </c>
      <c r="BT1446" s="18">
        <v>1209.5333333333299</v>
      </c>
      <c r="BU1446" s="18">
        <v>841.553225806451</v>
      </c>
      <c r="BV1446" s="18">
        <v>611.58499999999901</v>
      </c>
      <c r="BW1446" s="18">
        <v>816.59354838709601</v>
      </c>
      <c r="BX1446" s="18">
        <v>1392.9193548387</v>
      </c>
      <c r="BY1446" s="18">
        <v>2050.625</v>
      </c>
      <c r="BZ1446" s="18">
        <v>2765.3709677419301</v>
      </c>
      <c r="CA1446" s="18">
        <v>3601.5666666666598</v>
      </c>
      <c r="CB1446" s="18">
        <v>4059.5161290322499</v>
      </c>
      <c r="CC1446" s="18">
        <v>3517.86666666666</v>
      </c>
      <c r="CD1446" s="18">
        <v>2288</v>
      </c>
      <c r="CE1446" s="18">
        <v>1132.55</v>
      </c>
      <c r="CF1446" s="18">
        <v>482.34833333333302</v>
      </c>
      <c r="CG1446" s="18">
        <v>281.80967741935399</v>
      </c>
      <c r="CH1446" s="18">
        <v>177.49666666666599</v>
      </c>
      <c r="CI1446" s="18">
        <v>234.75322580645101</v>
      </c>
      <c r="CJ1446" s="18">
        <v>616.74677419354805</v>
      </c>
      <c r="CK1446" s="18">
        <v>1044.8625</v>
      </c>
      <c r="CL1446" s="18">
        <v>1959.53225806451</v>
      </c>
      <c r="CM1446" s="18">
        <v>3329.9833333333299</v>
      </c>
      <c r="CN1446" s="18">
        <v>3962.83870967741</v>
      </c>
      <c r="CO1446" s="18">
        <v>3906.2833333333301</v>
      </c>
      <c r="CP1446" s="18">
        <v>2997.0161290322499</v>
      </c>
      <c r="CQ1446" s="18">
        <v>1560.3919354838699</v>
      </c>
      <c r="CR1446" s="18">
        <v>443.96666666666601</v>
      </c>
      <c r="CS1446" s="18">
        <v>226.28064516129001</v>
      </c>
      <c r="CT1446" s="18">
        <v>148.36000000000001</v>
      </c>
      <c r="CU1446" s="18">
        <v>166.92096774193499</v>
      </c>
      <c r="CV1446" s="18">
        <v>876.39193548387095</v>
      </c>
      <c r="CW1446" s="18">
        <v>2142.8620689655099</v>
      </c>
      <c r="CX1446" s="18">
        <v>3146.0483870967701</v>
      </c>
      <c r="CY1446" s="18">
        <v>3826.6</v>
      </c>
      <c r="CZ1446" s="18">
        <v>4276.9516129032199</v>
      </c>
      <c r="DA1446" s="18">
        <v>3357.15</v>
      </c>
      <c r="DB1446" s="18">
        <v>1706.5967741935401</v>
      </c>
      <c r="DC1446" s="18">
        <v>926.783870967741</v>
      </c>
      <c r="DD1446" s="18">
        <v>648.05166666666605</v>
      </c>
      <c r="DE1446" s="18">
        <v>414.35806451612899</v>
      </c>
      <c r="DF1446" s="18">
        <v>290.23333333333301</v>
      </c>
      <c r="DG1446" s="18">
        <v>294.537096774193</v>
      </c>
      <c r="DH1446" s="18">
        <v>1007.96774193548</v>
      </c>
      <c r="DI1446" s="18">
        <v>1510.17857142857</v>
      </c>
      <c r="DJ1446" s="18">
        <v>2743.9193548387002</v>
      </c>
      <c r="DK1446" s="18">
        <v>3760.65</v>
      </c>
      <c r="DL1446" s="18">
        <v>4204.8870967741896</v>
      </c>
      <c r="DM1446" s="18">
        <v>3548.5</v>
      </c>
      <c r="DN1446" s="18">
        <v>2337.4677419354798</v>
      </c>
      <c r="DO1446" s="18">
        <v>1534.8225806451601</v>
      </c>
      <c r="DP1446" s="18">
        <v>983.09666666666601</v>
      </c>
      <c r="DQ1446" s="18">
        <v>468.174193548387</v>
      </c>
      <c r="DR1446" s="18">
        <v>261.28500000000003</v>
      </c>
      <c r="DS1446" s="19">
        <v>245.9</v>
      </c>
    </row>
    <row r="1447" spans="1:123" x14ac:dyDescent="0.25">
      <c r="A1447" s="12" t="s">
        <v>61</v>
      </c>
      <c r="B1447" s="13">
        <v>3</v>
      </c>
      <c r="C1447" s="13" t="str">
        <f t="shared" si="26"/>
        <v>BB_L_16_GW_GW_SL_High_GW_GQ_12_000_3</v>
      </c>
      <c r="D1447" s="14">
        <v>10</v>
      </c>
      <c r="E1447" s="14">
        <v>10</v>
      </c>
      <c r="F1447" s="14">
        <v>12.1167741935483</v>
      </c>
      <c r="G1447" s="14">
        <v>51.069499999999898</v>
      </c>
      <c r="H1447" s="14">
        <v>460.09193548386997</v>
      </c>
      <c r="I1447" s="14">
        <v>1564.56666666666</v>
      </c>
      <c r="J1447" s="14">
        <v>1609.38709677419</v>
      </c>
      <c r="K1447" s="14">
        <v>1381.8225806451601</v>
      </c>
      <c r="L1447" s="14">
        <v>1097.81666666666</v>
      </c>
      <c r="M1447" s="14">
        <v>868.60967741935406</v>
      </c>
      <c r="N1447" s="14">
        <v>758.21666666666601</v>
      </c>
      <c r="O1447" s="14">
        <v>660.01774193548295</v>
      </c>
      <c r="P1447" s="14">
        <v>601.49677419354805</v>
      </c>
      <c r="Q1447" s="14">
        <v>586.12142857142805</v>
      </c>
      <c r="R1447" s="14">
        <v>662.19193548387102</v>
      </c>
      <c r="S1447" s="14">
        <v>849.67333333333295</v>
      </c>
      <c r="T1447" s="14">
        <v>1420.69354838709</v>
      </c>
      <c r="U1447" s="14">
        <v>2165.0500000000002</v>
      </c>
      <c r="V1447" s="14">
        <v>2326.2580645161202</v>
      </c>
      <c r="W1447" s="14">
        <v>1925.69354838709</v>
      </c>
      <c r="X1447" s="14">
        <v>1370.13333333333</v>
      </c>
      <c r="Y1447" s="14">
        <v>989.90322580645102</v>
      </c>
      <c r="Z1447" s="14">
        <v>800.00333333333299</v>
      </c>
      <c r="AA1447" s="14">
        <v>680.15161290322499</v>
      </c>
      <c r="AB1447" s="14">
        <v>595.75322580645104</v>
      </c>
      <c r="AC1447" s="14">
        <v>561.16785714285697</v>
      </c>
      <c r="AD1447" s="14">
        <v>587.546774193548</v>
      </c>
      <c r="AE1447" s="14">
        <v>806.59500000000003</v>
      </c>
      <c r="AF1447" s="14">
        <v>1334.7096774193501</v>
      </c>
      <c r="AG1447" s="14">
        <v>2073.7666666666601</v>
      </c>
      <c r="AH1447" s="14">
        <v>2333.7096774193501</v>
      </c>
      <c r="AI1447" s="14">
        <v>2385.33870967741</v>
      </c>
      <c r="AJ1447" s="14">
        <v>2169.4833333333299</v>
      </c>
      <c r="AK1447" s="14">
        <v>1822.1129032258</v>
      </c>
      <c r="AL1447" s="14">
        <v>1596.25</v>
      </c>
      <c r="AM1447" s="14">
        <v>1439.5645161290299</v>
      </c>
      <c r="AN1447" s="14">
        <v>1335.9032258064501</v>
      </c>
      <c r="AO1447" s="14">
        <v>1280.05357142857</v>
      </c>
      <c r="AP1447" s="14">
        <v>1247.4516129032199</v>
      </c>
      <c r="AQ1447" s="14">
        <v>1138.5999999999999</v>
      </c>
      <c r="AR1447" s="14">
        <v>1148.85483870967</v>
      </c>
      <c r="AS1447" s="14">
        <v>1373.7166666666601</v>
      </c>
      <c r="AT1447" s="14">
        <v>1615.9516129032199</v>
      </c>
      <c r="AU1447" s="14">
        <v>1619.3709677419299</v>
      </c>
      <c r="AV1447" s="14">
        <v>1475.88333333333</v>
      </c>
      <c r="AW1447" s="14">
        <v>1267.5</v>
      </c>
      <c r="AX1447" s="14">
        <v>941.95333333333303</v>
      </c>
      <c r="AY1447" s="14">
        <v>850.87741935483803</v>
      </c>
      <c r="AZ1447" s="14">
        <v>959.79354838709605</v>
      </c>
      <c r="BA1447" s="14">
        <v>1071.60344827586</v>
      </c>
      <c r="BB1447" s="14">
        <v>1407.6290322580601</v>
      </c>
      <c r="BC1447" s="14">
        <v>1924.4666666666601</v>
      </c>
      <c r="BD1447" s="14">
        <v>2538.27419354838</v>
      </c>
      <c r="BE1447" s="14">
        <v>3087.2333333333299</v>
      </c>
      <c r="BF1447" s="14">
        <v>2675.6774193548299</v>
      </c>
      <c r="BG1447" s="14">
        <v>1923.2096774193501</v>
      </c>
      <c r="BH1447" s="14">
        <v>1558.6666666666599</v>
      </c>
      <c r="BI1447" s="14">
        <v>1292.3225806451601</v>
      </c>
      <c r="BJ1447" s="14">
        <v>1029.8499999999999</v>
      </c>
      <c r="BK1447" s="14">
        <v>850.28064516128995</v>
      </c>
      <c r="BL1447" s="14">
        <v>728.76290322580599</v>
      </c>
      <c r="BM1447" s="14">
        <v>708.89107142857097</v>
      </c>
      <c r="BN1447" s="14">
        <v>804.15322580645102</v>
      </c>
      <c r="BO1447" s="14">
        <v>1071.53</v>
      </c>
      <c r="BP1447" s="14">
        <v>1509.4516129032199</v>
      </c>
      <c r="BQ1447" s="14">
        <v>2061.6666666666601</v>
      </c>
      <c r="BR1447" s="14">
        <v>2308.77419354838</v>
      </c>
      <c r="BS1447" s="14">
        <v>2386.1290322580599</v>
      </c>
      <c r="BT1447" s="14">
        <v>2283.9833333333299</v>
      </c>
      <c r="BU1447" s="14">
        <v>2092.6774193548299</v>
      </c>
      <c r="BV1447" s="14">
        <v>1860.15</v>
      </c>
      <c r="BW1447" s="14">
        <v>1549.9838709677399</v>
      </c>
      <c r="BX1447" s="14">
        <v>1419.83870967741</v>
      </c>
      <c r="BY1447" s="14">
        <v>1404.2678571428501</v>
      </c>
      <c r="BZ1447" s="14">
        <v>1520.1129032258</v>
      </c>
      <c r="CA1447" s="14">
        <v>1930.95</v>
      </c>
      <c r="CB1447" s="14">
        <v>2519.66129032258</v>
      </c>
      <c r="CC1447" s="14">
        <v>3023.2333333333299</v>
      </c>
      <c r="CD1447" s="14">
        <v>3079.9354838709601</v>
      </c>
      <c r="CE1447" s="14">
        <v>2700.8548387096698</v>
      </c>
      <c r="CF1447" s="14">
        <v>1989.5166666666601</v>
      </c>
      <c r="CG1447" s="14">
        <v>1562.2096774193501</v>
      </c>
      <c r="CH1447" s="14">
        <v>1239.38333333333</v>
      </c>
      <c r="CI1447" s="14">
        <v>1013.17419354838</v>
      </c>
      <c r="CJ1447" s="14">
        <v>887.07903225806399</v>
      </c>
      <c r="CK1447" s="14">
        <v>846.43392857142805</v>
      </c>
      <c r="CL1447" s="14">
        <v>903.59677419354796</v>
      </c>
      <c r="CM1447" s="14">
        <v>1423.2666666666601</v>
      </c>
      <c r="CN1447" s="14">
        <v>2064.3709677419301</v>
      </c>
      <c r="CO1447" s="14">
        <v>2713.4166666666601</v>
      </c>
      <c r="CP1447" s="14">
        <v>3007.9032258064499</v>
      </c>
      <c r="CQ1447" s="14">
        <v>2730.6935483870898</v>
      </c>
      <c r="CR1447" s="14">
        <v>1870.15</v>
      </c>
      <c r="CS1447" s="14">
        <v>1370.7096774193501</v>
      </c>
      <c r="CT1447" s="14">
        <v>1100.8333333333301</v>
      </c>
      <c r="CU1447" s="14">
        <v>936.13709677419297</v>
      </c>
      <c r="CV1447" s="14">
        <v>760.78548387096703</v>
      </c>
      <c r="CW1447" s="14">
        <v>868.83965517241302</v>
      </c>
      <c r="CX1447" s="14">
        <v>1248.1451612903199</v>
      </c>
      <c r="CY1447" s="14">
        <v>1905.93333333333</v>
      </c>
      <c r="CZ1447" s="14">
        <v>2692.5161290322499</v>
      </c>
      <c r="DA1447" s="14">
        <v>3261.8166666666598</v>
      </c>
      <c r="DB1447" s="14">
        <v>3106.1935483870898</v>
      </c>
      <c r="DC1447" s="14">
        <v>2652.27419354838</v>
      </c>
      <c r="DD1447" s="14">
        <v>2329.4833333333299</v>
      </c>
      <c r="DE1447" s="14">
        <v>1950.5645161290299</v>
      </c>
      <c r="DF1447" s="14">
        <v>1657.63333333333</v>
      </c>
      <c r="DG1447" s="14">
        <v>1406.7096774193501</v>
      </c>
      <c r="DH1447" s="14">
        <v>1141.19354838709</v>
      </c>
      <c r="DI1447" s="14">
        <v>1105.9642857142801</v>
      </c>
      <c r="DJ1447" s="14">
        <v>1329.88709677419</v>
      </c>
      <c r="DK1447" s="14">
        <v>1952.9</v>
      </c>
      <c r="DL1447" s="14">
        <v>2744.7419354838698</v>
      </c>
      <c r="DM1447" s="14">
        <v>3183.05</v>
      </c>
      <c r="DN1447" s="14">
        <v>3249.6451612903202</v>
      </c>
      <c r="DO1447" s="14">
        <v>3026.9354838709601</v>
      </c>
      <c r="DP1447" s="14">
        <v>2682.9833333333299</v>
      </c>
      <c r="DQ1447" s="14">
        <v>2031.88709677419</v>
      </c>
      <c r="DR1447" s="14">
        <v>1558.4666666666601</v>
      </c>
      <c r="DS1447" s="15">
        <v>1280.25</v>
      </c>
    </row>
    <row r="1448" spans="1:123" x14ac:dyDescent="0.25">
      <c r="A1448" s="16" t="s">
        <v>61</v>
      </c>
      <c r="B1448" s="17">
        <v>4</v>
      </c>
      <c r="C1448" s="13" t="str">
        <f t="shared" si="26"/>
        <v>BB_L_16_GW_GW_SL_High_GW_GQ_12_000_4</v>
      </c>
      <c r="D1448" s="18">
        <v>10</v>
      </c>
      <c r="E1448" s="18">
        <v>10.002586206896501</v>
      </c>
      <c r="F1448" s="18">
        <v>71.672096774193506</v>
      </c>
      <c r="G1448" s="18">
        <v>683.95833333333303</v>
      </c>
      <c r="H1448" s="18">
        <v>2797.7419354838698</v>
      </c>
      <c r="I1448" s="18">
        <v>868.68499999999995</v>
      </c>
      <c r="J1448" s="18">
        <v>183.51935483870901</v>
      </c>
      <c r="K1448" s="18">
        <v>83.618548387096695</v>
      </c>
      <c r="L1448" s="18">
        <v>45.302166666666601</v>
      </c>
      <c r="M1448" s="18">
        <v>28.300161290322499</v>
      </c>
      <c r="N1448" s="18">
        <v>26.3346666666666</v>
      </c>
      <c r="O1448" s="18">
        <v>53.443225806451601</v>
      </c>
      <c r="P1448" s="18">
        <v>180.924193548387</v>
      </c>
      <c r="Q1448" s="18">
        <v>1051.68571428571</v>
      </c>
      <c r="R1448" s="18">
        <v>2245.7580645161202</v>
      </c>
      <c r="S1448" s="18">
        <v>2978.2166666666599</v>
      </c>
      <c r="T1448" s="18">
        <v>4025.4838709677401</v>
      </c>
      <c r="U1448" s="18">
        <v>2486.4666666666599</v>
      </c>
      <c r="V1448" s="18">
        <v>741.05</v>
      </c>
      <c r="W1448" s="18">
        <v>181.139193548387</v>
      </c>
      <c r="X1448" s="18">
        <v>48.957999999999998</v>
      </c>
      <c r="Y1448" s="18">
        <v>25.9912903225806</v>
      </c>
      <c r="Z1448" s="18">
        <v>22.4426666666666</v>
      </c>
      <c r="AA1448" s="18">
        <v>31.1820967741935</v>
      </c>
      <c r="AB1448" s="18">
        <v>111.724838709677</v>
      </c>
      <c r="AC1448" s="18">
        <v>295.67678571428502</v>
      </c>
      <c r="AD1448" s="18">
        <v>1620.4419354838701</v>
      </c>
      <c r="AE1448" s="18">
        <v>2934.8166666666598</v>
      </c>
      <c r="AF1448" s="18">
        <v>3997.33870967741</v>
      </c>
      <c r="AG1448" s="18">
        <v>3014.4666666666599</v>
      </c>
      <c r="AH1448" s="18">
        <v>1992.6129032258</v>
      </c>
      <c r="AI1448" s="18">
        <v>1106.32096774193</v>
      </c>
      <c r="AJ1448" s="18">
        <v>410.58833333333303</v>
      </c>
      <c r="AK1448" s="18">
        <v>182.046774193548</v>
      </c>
      <c r="AL1448" s="18">
        <v>133.28833333333299</v>
      </c>
      <c r="AM1448" s="18">
        <v>118.69516129032201</v>
      </c>
      <c r="AN1448" s="18">
        <v>121.062903225806</v>
      </c>
      <c r="AO1448" s="18">
        <v>134.02500000000001</v>
      </c>
      <c r="AP1448" s="18">
        <v>150.19516129032201</v>
      </c>
      <c r="AQ1448" s="18">
        <v>362.89666666666602</v>
      </c>
      <c r="AR1448" s="18">
        <v>2518.1806451612902</v>
      </c>
      <c r="AS1448" s="18">
        <v>2813.2</v>
      </c>
      <c r="AT1448" s="18">
        <v>1369.6629032257999</v>
      </c>
      <c r="AU1448" s="18">
        <v>544.87096774193503</v>
      </c>
      <c r="AV1448" s="18">
        <v>309.916666666666</v>
      </c>
      <c r="AW1448" s="18">
        <v>107.694838709677</v>
      </c>
      <c r="AX1448" s="18">
        <v>1158.9905000000001</v>
      </c>
      <c r="AY1448" s="18">
        <v>3061.6451612903202</v>
      </c>
      <c r="AZ1448" s="18">
        <v>3611.2419354838698</v>
      </c>
      <c r="BA1448" s="18">
        <v>3717.4482758620602</v>
      </c>
      <c r="BB1448" s="18">
        <v>4031.4032258064499</v>
      </c>
      <c r="BC1448" s="18">
        <v>4332.5833333333303</v>
      </c>
      <c r="BD1448" s="18">
        <v>3966.9032258064499</v>
      </c>
      <c r="BE1448" s="18">
        <v>1046.6783333333301</v>
      </c>
      <c r="BF1448" s="18">
        <v>254.629032258064</v>
      </c>
      <c r="BG1448" s="18">
        <v>66.369838709677396</v>
      </c>
      <c r="BH1448" s="18">
        <v>41.572166666666597</v>
      </c>
      <c r="BI1448" s="18">
        <v>34.047903225806401</v>
      </c>
      <c r="BJ1448" s="18">
        <v>26.741166666666601</v>
      </c>
      <c r="BK1448" s="18">
        <v>65.953709677419297</v>
      </c>
      <c r="BL1448" s="18">
        <v>464.46129032258</v>
      </c>
      <c r="BM1448" s="18">
        <v>1410.25</v>
      </c>
      <c r="BN1448" s="18">
        <v>2267.0806451612898</v>
      </c>
      <c r="BO1448" s="18">
        <v>3296.7833333333301</v>
      </c>
      <c r="BP1448" s="18">
        <v>3887.8064516129002</v>
      </c>
      <c r="BQ1448" s="18">
        <v>3546.9166666666601</v>
      </c>
      <c r="BR1448" s="18">
        <v>2635.7419354838698</v>
      </c>
      <c r="BS1448" s="18">
        <v>916.4</v>
      </c>
      <c r="BT1448" s="18">
        <v>655.20833333333303</v>
      </c>
      <c r="BU1448" s="18">
        <v>418.74354838709598</v>
      </c>
      <c r="BV1448" s="18">
        <v>277.89</v>
      </c>
      <c r="BW1448" s="18">
        <v>548.37258064516095</v>
      </c>
      <c r="BX1448" s="18">
        <v>1238.16129032258</v>
      </c>
      <c r="BY1448" s="18">
        <v>2051</v>
      </c>
      <c r="BZ1448" s="18">
        <v>3000.5806451612898</v>
      </c>
      <c r="CA1448" s="18">
        <v>4024.2333333333299</v>
      </c>
      <c r="CB1448" s="18">
        <v>4338.5645161290304</v>
      </c>
      <c r="CC1448" s="18">
        <v>3208.13333333333</v>
      </c>
      <c r="CD1448" s="18">
        <v>1609.07096774193</v>
      </c>
      <c r="CE1448" s="18">
        <v>461.83548387096698</v>
      </c>
      <c r="CF1448" s="18">
        <v>95.167333333333303</v>
      </c>
      <c r="CG1448" s="18">
        <v>49.706612903225697</v>
      </c>
      <c r="CH1448" s="18">
        <v>36.243166666666603</v>
      </c>
      <c r="CI1448" s="18">
        <v>93.517741935483798</v>
      </c>
      <c r="CJ1448" s="18">
        <v>412.46935483870902</v>
      </c>
      <c r="CK1448" s="18">
        <v>806.267857142857</v>
      </c>
      <c r="CL1448" s="18">
        <v>2013.8709677419299</v>
      </c>
      <c r="CM1448" s="18">
        <v>3944.45</v>
      </c>
      <c r="CN1448" s="18">
        <v>4395.3548387096698</v>
      </c>
      <c r="CO1448" s="18">
        <v>3332.85</v>
      </c>
      <c r="CP1448" s="18">
        <v>1768.3225806451601</v>
      </c>
      <c r="CQ1448" s="18">
        <v>628.70629032258</v>
      </c>
      <c r="CR1448" s="18">
        <v>57.049333333333301</v>
      </c>
      <c r="CS1448" s="18">
        <v>32.5101612903225</v>
      </c>
      <c r="CT1448" s="18">
        <v>25.095500000000001</v>
      </c>
      <c r="CU1448" s="18">
        <v>49.033548387096701</v>
      </c>
      <c r="CV1448" s="18">
        <v>851.87419354838698</v>
      </c>
      <c r="CW1448" s="18">
        <v>2589.2068965517201</v>
      </c>
      <c r="CX1448" s="18">
        <v>3791.6451612903202</v>
      </c>
      <c r="CY1448" s="18">
        <v>4266.2</v>
      </c>
      <c r="CZ1448" s="18">
        <v>4515.8225806451601</v>
      </c>
      <c r="DA1448" s="18">
        <v>2389.06</v>
      </c>
      <c r="DB1448" s="18">
        <v>490.65806451612798</v>
      </c>
      <c r="DC1448" s="18">
        <v>171.39032258064501</v>
      </c>
      <c r="DD1448" s="18">
        <v>117.89066666666599</v>
      </c>
      <c r="DE1448" s="18">
        <v>77.666774193548406</v>
      </c>
      <c r="DF1448" s="18">
        <v>55.432499999999997</v>
      </c>
      <c r="DG1448" s="18">
        <v>95.746612903225795</v>
      </c>
      <c r="DH1448" s="18">
        <v>1041.38709677419</v>
      </c>
      <c r="DI1448" s="18">
        <v>1613.25</v>
      </c>
      <c r="DJ1448" s="18">
        <v>3319.5483870967701</v>
      </c>
      <c r="DK1448" s="18">
        <v>4336.3833333333296</v>
      </c>
      <c r="DL1448" s="18">
        <v>4417.1290322580599</v>
      </c>
      <c r="DM1448" s="18">
        <v>3180.38333333333</v>
      </c>
      <c r="DN1448" s="18">
        <v>1383.9032258064501</v>
      </c>
      <c r="DO1448" s="18">
        <v>759.93709677419304</v>
      </c>
      <c r="DP1448" s="18">
        <v>406.17500000000001</v>
      </c>
      <c r="DQ1448" s="18">
        <v>105.38241935483801</v>
      </c>
      <c r="DR1448" s="18">
        <v>51.2603333333333</v>
      </c>
      <c r="DS1448" s="19">
        <v>79.893166666666602</v>
      </c>
    </row>
    <row r="1449" spans="1:123" x14ac:dyDescent="0.25">
      <c r="A1449" s="12" t="s">
        <v>61</v>
      </c>
      <c r="B1449" s="13">
        <v>5</v>
      </c>
      <c r="C1449" s="13" t="str">
        <f t="shared" si="26"/>
        <v>BB_L_16_GW_GW_SL_High_GW_GQ_12_000_5</v>
      </c>
      <c r="D1449" s="14">
        <v>10</v>
      </c>
      <c r="E1449" s="14">
        <v>10</v>
      </c>
      <c r="F1449" s="14">
        <v>19.818870967741901</v>
      </c>
      <c r="G1449" s="14">
        <v>224.61149999999901</v>
      </c>
      <c r="H1449" s="14">
        <v>1709.09193548387</v>
      </c>
      <c r="I1449" s="14">
        <v>1952.11666666666</v>
      </c>
      <c r="J1449" s="14">
        <v>908.59677419354796</v>
      </c>
      <c r="K1449" s="14">
        <v>537.90322580645102</v>
      </c>
      <c r="L1449" s="14">
        <v>324.875</v>
      </c>
      <c r="M1449" s="14">
        <v>209.675806451612</v>
      </c>
      <c r="N1449" s="14">
        <v>171.058333333333</v>
      </c>
      <c r="O1449" s="14">
        <v>148.46129032258</v>
      </c>
      <c r="P1449" s="14">
        <v>175.16290322580599</v>
      </c>
      <c r="Q1449" s="14">
        <v>481.12678571428501</v>
      </c>
      <c r="R1449" s="14">
        <v>1138.0935483870901</v>
      </c>
      <c r="S1449" s="14">
        <v>1845.0166666666601</v>
      </c>
      <c r="T1449" s="14">
        <v>3067.1774193548299</v>
      </c>
      <c r="U1449" s="14">
        <v>3065.38333333333</v>
      </c>
      <c r="V1449" s="14">
        <v>1863.77419354838</v>
      </c>
      <c r="W1449" s="14">
        <v>807.64354838709596</v>
      </c>
      <c r="X1449" s="14">
        <v>360.96666666666601</v>
      </c>
      <c r="Y1449" s="14">
        <v>203.66774193548301</v>
      </c>
      <c r="Z1449" s="14">
        <v>151.53833333333299</v>
      </c>
      <c r="AA1449" s="14">
        <v>126.41774193548299</v>
      </c>
      <c r="AB1449" s="14">
        <v>128.20806451612901</v>
      </c>
      <c r="AC1449" s="14">
        <v>184.57499999999999</v>
      </c>
      <c r="AD1449" s="14">
        <v>725.25806451612902</v>
      </c>
      <c r="AE1449" s="14">
        <v>1716.95</v>
      </c>
      <c r="AF1449" s="14">
        <v>2946.4032258064499</v>
      </c>
      <c r="AG1449" s="14">
        <v>3430.9666666666599</v>
      </c>
      <c r="AH1449" s="14">
        <v>2999.5967741935401</v>
      </c>
      <c r="AI1449" s="14">
        <v>2119.7419354838698</v>
      </c>
      <c r="AJ1449" s="14">
        <v>1204.5733333333301</v>
      </c>
      <c r="AK1449" s="14">
        <v>703.47258064516097</v>
      </c>
      <c r="AL1449" s="14">
        <v>507.104999999999</v>
      </c>
      <c r="AM1449" s="14">
        <v>410.95806451612901</v>
      </c>
      <c r="AN1449" s="14">
        <v>361.35645161290302</v>
      </c>
      <c r="AO1449" s="14">
        <v>338.89642857142798</v>
      </c>
      <c r="AP1449" s="14">
        <v>329.841935483871</v>
      </c>
      <c r="AQ1449" s="14">
        <v>357.553333333333</v>
      </c>
      <c r="AR1449" s="14">
        <v>1530.68709677419</v>
      </c>
      <c r="AS1449" s="14">
        <v>2351.5333333333301</v>
      </c>
      <c r="AT1449" s="14">
        <v>1886.7903225806399</v>
      </c>
      <c r="AU1449" s="14">
        <v>1194.5483870967701</v>
      </c>
      <c r="AV1449" s="14">
        <v>798.27333333333297</v>
      </c>
      <c r="AW1449" s="14">
        <v>466.52580645161203</v>
      </c>
      <c r="AX1449" s="14">
        <v>464.046666666666</v>
      </c>
      <c r="AY1449" s="14">
        <v>1443.9129032257999</v>
      </c>
      <c r="AZ1449" s="14">
        <v>2131.6774193548299</v>
      </c>
      <c r="BA1449" s="14">
        <v>2456.2586206896499</v>
      </c>
      <c r="BB1449" s="14">
        <v>3030.9677419354798</v>
      </c>
      <c r="BC1449" s="14">
        <v>3623.13333333333</v>
      </c>
      <c r="BD1449" s="14">
        <v>3901.1774193548299</v>
      </c>
      <c r="BE1449" s="14">
        <v>2615.1</v>
      </c>
      <c r="BF1449" s="14">
        <v>1261.17903225806</v>
      </c>
      <c r="BG1449" s="14">
        <v>531.92258064516102</v>
      </c>
      <c r="BH1449" s="14">
        <v>353.81166666666599</v>
      </c>
      <c r="BI1449" s="14">
        <v>267.36290322580601</v>
      </c>
      <c r="BJ1449" s="14">
        <v>197.166666666666</v>
      </c>
      <c r="BK1449" s="14">
        <v>162.23387096774101</v>
      </c>
      <c r="BL1449" s="14">
        <v>257.24354838709598</v>
      </c>
      <c r="BM1449" s="14">
        <v>689.98035714285697</v>
      </c>
      <c r="BN1449" s="14">
        <v>1318.5225806451599</v>
      </c>
      <c r="BO1449" s="14">
        <v>2231.2333333333299</v>
      </c>
      <c r="BP1449" s="14">
        <v>3062.4354838709601</v>
      </c>
      <c r="BQ1449" s="14">
        <v>3517.05</v>
      </c>
      <c r="BR1449" s="14">
        <v>3137.0806451612898</v>
      </c>
      <c r="BS1449" s="14">
        <v>1958.88709677419</v>
      </c>
      <c r="BT1449" s="14">
        <v>1479.6</v>
      </c>
      <c r="BU1449" s="14">
        <v>1066.82741935483</v>
      </c>
      <c r="BV1449" s="14">
        <v>767.41333333333296</v>
      </c>
      <c r="BW1449" s="14">
        <v>605.13548387096705</v>
      </c>
      <c r="BX1449" s="14">
        <v>862.99999999999898</v>
      </c>
      <c r="BY1449" s="14">
        <v>1369.9642857142801</v>
      </c>
      <c r="BZ1449" s="14">
        <v>2117.0322580645102</v>
      </c>
      <c r="CA1449" s="14">
        <v>3191.2333333333299</v>
      </c>
      <c r="CB1449" s="14">
        <v>3888.4354838709601</v>
      </c>
      <c r="CC1449" s="14">
        <v>3800.8166666666598</v>
      </c>
      <c r="CD1449" s="14">
        <v>2714.66129032258</v>
      </c>
      <c r="CE1449" s="14">
        <v>1394.99354838709</v>
      </c>
      <c r="CF1449" s="14">
        <v>592.20000000000005</v>
      </c>
      <c r="CG1449" s="14">
        <v>369.25483870967702</v>
      </c>
      <c r="CH1449" s="14">
        <v>254.67666666666599</v>
      </c>
      <c r="CI1449" s="14">
        <v>205.73709677419299</v>
      </c>
      <c r="CJ1449" s="14">
        <v>283.53064516129001</v>
      </c>
      <c r="CK1449" s="14">
        <v>479.90892857142802</v>
      </c>
      <c r="CL1449" s="14">
        <v>1159.04193548387</v>
      </c>
      <c r="CM1449" s="14">
        <v>2847.4833333333299</v>
      </c>
      <c r="CN1449" s="14">
        <v>3717.5483870967701</v>
      </c>
      <c r="CO1449" s="14">
        <v>3918.11666666666</v>
      </c>
      <c r="CP1449" s="14">
        <v>3205.1451612903202</v>
      </c>
      <c r="CQ1449" s="14">
        <v>1774.0225806451599</v>
      </c>
      <c r="CR1449" s="14">
        <v>491.84166666666601</v>
      </c>
      <c r="CS1449" s="14">
        <v>281.94354838709597</v>
      </c>
      <c r="CT1449" s="14">
        <v>197.113333333333</v>
      </c>
      <c r="CU1449" s="14">
        <v>166.564516129032</v>
      </c>
      <c r="CV1449" s="14">
        <v>390.81129032258002</v>
      </c>
      <c r="CW1449" s="14">
        <v>1450</v>
      </c>
      <c r="CX1449" s="14">
        <v>2686.9032258064499</v>
      </c>
      <c r="CY1449" s="14">
        <v>3549.8</v>
      </c>
      <c r="CZ1449" s="14">
        <v>4138.5483870967701</v>
      </c>
      <c r="DA1449" s="14">
        <v>3480.36666666666</v>
      </c>
      <c r="DB1449" s="14">
        <v>1828.8709677419299</v>
      </c>
      <c r="DC1449" s="14">
        <v>1034.29193548387</v>
      </c>
      <c r="DD1449" s="14">
        <v>771.22833333333301</v>
      </c>
      <c r="DE1449" s="14">
        <v>551.70000000000005</v>
      </c>
      <c r="DF1449" s="14">
        <v>419.46333333333303</v>
      </c>
      <c r="DG1449" s="14">
        <v>337.41935483870901</v>
      </c>
      <c r="DH1449" s="14">
        <v>548.31129032258002</v>
      </c>
      <c r="DI1449" s="14">
        <v>911.85892857142801</v>
      </c>
      <c r="DJ1449" s="14">
        <v>2202.4838709677401</v>
      </c>
      <c r="DK1449" s="14">
        <v>3538.61666666666</v>
      </c>
      <c r="DL1449" s="14">
        <v>4113.0483870967701</v>
      </c>
      <c r="DM1449" s="14">
        <v>3830.55</v>
      </c>
      <c r="DN1449" s="14">
        <v>2752.6774193548299</v>
      </c>
      <c r="DO1449" s="14">
        <v>1896.38709677419</v>
      </c>
      <c r="DP1449" s="14">
        <v>1251.1983333333301</v>
      </c>
      <c r="DQ1449" s="14">
        <v>610.42096774193499</v>
      </c>
      <c r="DR1449" s="14">
        <v>368.74999999999898</v>
      </c>
      <c r="DS1449" s="15">
        <v>279.82166666666598</v>
      </c>
    </row>
    <row r="1450" spans="1:123" x14ac:dyDescent="0.25">
      <c r="A1450" s="16" t="s">
        <v>61</v>
      </c>
      <c r="B1450" s="17">
        <v>6</v>
      </c>
      <c r="C1450" s="13" t="str">
        <f t="shared" si="26"/>
        <v>BB_L_16_GW_GW_SL_High_GW_GQ_12_000_6</v>
      </c>
      <c r="D1450" s="18">
        <v>10</v>
      </c>
      <c r="E1450" s="18">
        <v>10</v>
      </c>
      <c r="F1450" s="18">
        <v>10.453387096774099</v>
      </c>
      <c r="G1450" s="18">
        <v>31.383666666666599</v>
      </c>
      <c r="H1450" s="18">
        <v>421.94354838709597</v>
      </c>
      <c r="I1450" s="18">
        <v>1654.35</v>
      </c>
      <c r="J1450" s="18">
        <v>1651.77419354838</v>
      </c>
      <c r="K1450" s="18">
        <v>1404.7419354838701</v>
      </c>
      <c r="L1450" s="18">
        <v>1112.6849999999999</v>
      </c>
      <c r="M1450" s="18">
        <v>872.183870967742</v>
      </c>
      <c r="N1450" s="18">
        <v>760.01499999999999</v>
      </c>
      <c r="O1450" s="18">
        <v>657.95645161290304</v>
      </c>
      <c r="P1450" s="18">
        <v>590.93064516129004</v>
      </c>
      <c r="Q1450" s="18">
        <v>547.51071428571402</v>
      </c>
      <c r="R1450" s="18">
        <v>587.26935483870898</v>
      </c>
      <c r="S1450" s="18">
        <v>761.33</v>
      </c>
      <c r="T1450" s="18">
        <v>1363.5483870967701</v>
      </c>
      <c r="U1450" s="18">
        <v>2216.2333333333299</v>
      </c>
      <c r="V1450" s="18">
        <v>2411.6935483870898</v>
      </c>
      <c r="W1450" s="18">
        <v>1919.4193548387</v>
      </c>
      <c r="X1450" s="18">
        <v>1306.55</v>
      </c>
      <c r="Y1450" s="18">
        <v>911.95806451612896</v>
      </c>
      <c r="Z1450" s="18">
        <v>726.22166666666601</v>
      </c>
      <c r="AA1450" s="18">
        <v>613.37903225806394</v>
      </c>
      <c r="AB1450" s="18">
        <v>530.53064516128995</v>
      </c>
      <c r="AC1450" s="18">
        <v>490.77678571428498</v>
      </c>
      <c r="AD1450" s="18">
        <v>477.35322580645101</v>
      </c>
      <c r="AE1450" s="18">
        <v>660.27333333333297</v>
      </c>
      <c r="AF1450" s="18">
        <v>1213.6387096774099</v>
      </c>
      <c r="AG1450" s="18">
        <v>2068.1</v>
      </c>
      <c r="AH1450" s="18">
        <v>2389.3709677419301</v>
      </c>
      <c r="AI1450" s="18">
        <v>2455.5161290322499</v>
      </c>
      <c r="AJ1450" s="18">
        <v>2222.1999999999998</v>
      </c>
      <c r="AK1450" s="18">
        <v>1839.08064516129</v>
      </c>
      <c r="AL1450" s="18">
        <v>1589.1666666666599</v>
      </c>
      <c r="AM1450" s="18">
        <v>1417.3064516129</v>
      </c>
      <c r="AN1450" s="18">
        <v>1303.2580645161199</v>
      </c>
      <c r="AO1450" s="18">
        <v>1237.9821428571399</v>
      </c>
      <c r="AP1450" s="18">
        <v>1198.85483870967</v>
      </c>
      <c r="AQ1450" s="18">
        <v>1087</v>
      </c>
      <c r="AR1450" s="18">
        <v>1052.2564516129</v>
      </c>
      <c r="AS1450" s="18">
        <v>1302.0833333333301</v>
      </c>
      <c r="AT1450" s="18">
        <v>1614.6290322580601</v>
      </c>
      <c r="AU1450" s="18">
        <v>1642.96774193548</v>
      </c>
      <c r="AV1450" s="18">
        <v>1479.4666666666601</v>
      </c>
      <c r="AW1450" s="18">
        <v>1237.08064516129</v>
      </c>
      <c r="AX1450" s="18">
        <v>887.03166666666596</v>
      </c>
      <c r="AY1450" s="18">
        <v>808.79354838709605</v>
      </c>
      <c r="AZ1450" s="18">
        <v>944.30161290322599</v>
      </c>
      <c r="BA1450" s="18">
        <v>1072.3275862068899</v>
      </c>
      <c r="BB1450" s="18">
        <v>1415.46774193548</v>
      </c>
      <c r="BC1450" s="18">
        <v>1938.86666666666</v>
      </c>
      <c r="BD1450" s="18">
        <v>2570.0483870967701</v>
      </c>
      <c r="BE1450" s="18">
        <v>3160.63333333333</v>
      </c>
      <c r="BF1450" s="18">
        <v>2684.3225806451601</v>
      </c>
      <c r="BG1450" s="18">
        <v>1878.5161290322501</v>
      </c>
      <c r="BH1450" s="18">
        <v>1502.18333333333</v>
      </c>
      <c r="BI1450" s="18">
        <v>1241.3225806451601</v>
      </c>
      <c r="BJ1450" s="18">
        <v>984.67833333333294</v>
      </c>
      <c r="BK1450" s="18">
        <v>809.066129032258</v>
      </c>
      <c r="BL1450" s="18">
        <v>677.09032258064497</v>
      </c>
      <c r="BM1450" s="18">
        <v>626.05892857142805</v>
      </c>
      <c r="BN1450" s="18">
        <v>693.119354838709</v>
      </c>
      <c r="BO1450" s="18">
        <v>952.15166666666596</v>
      </c>
      <c r="BP1450" s="18">
        <v>1426.6129032258</v>
      </c>
      <c r="BQ1450" s="18">
        <v>2062.9499999999998</v>
      </c>
      <c r="BR1450" s="18">
        <v>2357.8064516129002</v>
      </c>
      <c r="BS1450" s="18">
        <v>2465.5</v>
      </c>
      <c r="BT1450" s="18">
        <v>2352.9499999999998</v>
      </c>
      <c r="BU1450" s="18">
        <v>2141.1451612903202</v>
      </c>
      <c r="BV1450" s="18">
        <v>1885.7666666666601</v>
      </c>
      <c r="BW1450" s="18">
        <v>1535.33870967741</v>
      </c>
      <c r="BX1450" s="18">
        <v>1364.96774193548</v>
      </c>
      <c r="BY1450" s="18">
        <v>1320.875</v>
      </c>
      <c r="BZ1450" s="18">
        <v>1423.19354838709</v>
      </c>
      <c r="CA1450" s="18">
        <v>1868.56666666666</v>
      </c>
      <c r="CB1450" s="18">
        <v>2528.6290322580599</v>
      </c>
      <c r="CC1450" s="18">
        <v>3098.5</v>
      </c>
      <c r="CD1450" s="18">
        <v>3170.27419354838</v>
      </c>
      <c r="CE1450" s="18">
        <v>2740.6129032258</v>
      </c>
      <c r="CF1450" s="18">
        <v>1935.13333333333</v>
      </c>
      <c r="CG1450" s="18">
        <v>1486.0161290322501</v>
      </c>
      <c r="CH1450" s="18">
        <v>1160.2166666666601</v>
      </c>
      <c r="CI1450" s="18">
        <v>938.23870967741902</v>
      </c>
      <c r="CJ1450" s="18">
        <v>801.9</v>
      </c>
      <c r="CK1450" s="18">
        <v>745.30178571428496</v>
      </c>
      <c r="CL1450" s="18">
        <v>772.41774193548304</v>
      </c>
      <c r="CM1450" s="18">
        <v>1319.1116666666601</v>
      </c>
      <c r="CN1450" s="18">
        <v>2044.69354838709</v>
      </c>
      <c r="CO1450" s="18">
        <v>2771.63333333333</v>
      </c>
      <c r="CP1450" s="18">
        <v>3089.8548387096698</v>
      </c>
      <c r="CQ1450" s="18">
        <v>2770.1129032258</v>
      </c>
      <c r="CR1450" s="18">
        <v>1788.0833333333301</v>
      </c>
      <c r="CS1450" s="18">
        <v>1323.08064516129</v>
      </c>
      <c r="CT1450" s="18">
        <v>1065.06666666666</v>
      </c>
      <c r="CU1450" s="18">
        <v>909.71774193548401</v>
      </c>
      <c r="CV1450" s="18">
        <v>718.258064516128</v>
      </c>
      <c r="CW1450" s="18">
        <v>781.56379310344801</v>
      </c>
      <c r="CX1450" s="18">
        <v>1169.8580645161201</v>
      </c>
      <c r="CY1450" s="18">
        <v>1871.5</v>
      </c>
      <c r="CZ1450" s="18">
        <v>2718.0322580645102</v>
      </c>
      <c r="DA1450" s="18">
        <v>3325.7833333333301</v>
      </c>
      <c r="DB1450" s="18">
        <v>3149.9516129032199</v>
      </c>
      <c r="DC1450" s="18">
        <v>2667.77419354838</v>
      </c>
      <c r="DD1450" s="18">
        <v>2344.9666666666599</v>
      </c>
      <c r="DE1450" s="18">
        <v>1966.27419354838</v>
      </c>
      <c r="DF1450" s="18">
        <v>1672.8333333333301</v>
      </c>
      <c r="DG1450" s="18">
        <v>1418.7580645161199</v>
      </c>
      <c r="DH1450" s="18">
        <v>1120.16129032258</v>
      </c>
      <c r="DI1450" s="18">
        <v>1055.55357142857</v>
      </c>
      <c r="DJ1450" s="18">
        <v>1267.7903225806399</v>
      </c>
      <c r="DK1450" s="18">
        <v>1969.15</v>
      </c>
      <c r="DL1450" s="18">
        <v>2830.6935483870898</v>
      </c>
      <c r="DM1450" s="18">
        <v>3283.7833333333301</v>
      </c>
      <c r="DN1450" s="18">
        <v>3363.7903225806399</v>
      </c>
      <c r="DO1450" s="18">
        <v>3131.0161290322499</v>
      </c>
      <c r="DP1450" s="18">
        <v>2756.25</v>
      </c>
      <c r="DQ1450" s="18">
        <v>2025.9032258064501</v>
      </c>
      <c r="DR1450" s="18">
        <v>1520.75</v>
      </c>
      <c r="DS1450" s="19">
        <v>1234.7333333333299</v>
      </c>
    </row>
    <row r="1451" spans="1:123" x14ac:dyDescent="0.25">
      <c r="A1451" s="12" t="s">
        <v>61</v>
      </c>
      <c r="B1451" s="13">
        <v>7</v>
      </c>
      <c r="C1451" s="13" t="str">
        <f t="shared" si="26"/>
        <v>BB_L_16_GW_GW_SL_High_GW_GQ_12_000_7</v>
      </c>
      <c r="D1451" s="14">
        <v>10</v>
      </c>
      <c r="E1451" s="14">
        <v>10</v>
      </c>
      <c r="F1451" s="14">
        <v>10.000322580645101</v>
      </c>
      <c r="G1451" s="14">
        <v>11.4809999999999</v>
      </c>
      <c r="H1451" s="14">
        <v>415.68193548387097</v>
      </c>
      <c r="I1451" s="14">
        <v>1466.4733333333299</v>
      </c>
      <c r="J1451" s="14">
        <v>618.33709677419301</v>
      </c>
      <c r="K1451" s="14">
        <v>386.65967741935401</v>
      </c>
      <c r="L1451" s="14">
        <v>272.26333333333298</v>
      </c>
      <c r="M1451" s="14">
        <v>194.98387096774101</v>
      </c>
      <c r="N1451" s="14">
        <v>166.47333333333299</v>
      </c>
      <c r="O1451" s="14">
        <v>146.97580645161199</v>
      </c>
      <c r="P1451" s="14">
        <v>135.648387096774</v>
      </c>
      <c r="Q1451" s="14">
        <v>129.016071428571</v>
      </c>
      <c r="R1451" s="14">
        <v>143.64999999999901</v>
      </c>
      <c r="S1451" s="14">
        <v>273.88499999999999</v>
      </c>
      <c r="T1451" s="14">
        <v>1093.0854838709599</v>
      </c>
      <c r="U1451" s="14">
        <v>2678.05</v>
      </c>
      <c r="V1451" s="14">
        <v>2807.1129032258</v>
      </c>
      <c r="W1451" s="14">
        <v>1340.2903225806399</v>
      </c>
      <c r="X1451" s="14">
        <v>510.29500000000002</v>
      </c>
      <c r="Y1451" s="14">
        <v>228.46129032258</v>
      </c>
      <c r="Z1451" s="14">
        <v>170.47333333333299</v>
      </c>
      <c r="AA1451" s="14">
        <v>146.53225806451599</v>
      </c>
      <c r="AB1451" s="14">
        <v>134.924193548387</v>
      </c>
      <c r="AC1451" s="14">
        <v>134.56964285714199</v>
      </c>
      <c r="AD1451" s="14">
        <v>154.09032258064499</v>
      </c>
      <c r="AE1451" s="14">
        <v>275.90499999999997</v>
      </c>
      <c r="AF1451" s="14">
        <v>967.21774193548299</v>
      </c>
      <c r="AG1451" s="14">
        <v>2486.2333333333299</v>
      </c>
      <c r="AH1451" s="14">
        <v>3002.4193548387002</v>
      </c>
      <c r="AI1451" s="14">
        <v>2988.7419354838698</v>
      </c>
      <c r="AJ1451" s="14">
        <v>2316.6666666666601</v>
      </c>
      <c r="AK1451" s="14">
        <v>1532.8064516129</v>
      </c>
      <c r="AL1451" s="14">
        <v>1130.43333333333</v>
      </c>
      <c r="AM1451" s="14">
        <v>913.07580645161204</v>
      </c>
      <c r="AN1451" s="14">
        <v>793.74838709677397</v>
      </c>
      <c r="AO1451" s="14">
        <v>735.94821428571402</v>
      </c>
      <c r="AP1451" s="14">
        <v>707.31129032258002</v>
      </c>
      <c r="AQ1451" s="14">
        <v>634.69666666666603</v>
      </c>
      <c r="AR1451" s="14">
        <v>615.44354838709603</v>
      </c>
      <c r="AS1451" s="14">
        <v>1069.5316666666599</v>
      </c>
      <c r="AT1451" s="14">
        <v>2012.96774193548</v>
      </c>
      <c r="AU1451" s="14">
        <v>2179.8064516129002</v>
      </c>
      <c r="AV1451" s="14">
        <v>1676.88333333333</v>
      </c>
      <c r="AW1451" s="14">
        <v>1052.38387096774</v>
      </c>
      <c r="AX1451" s="14">
        <v>601.96166666666602</v>
      </c>
      <c r="AY1451" s="14">
        <v>1050.94354838709</v>
      </c>
      <c r="AZ1451" s="14">
        <v>1564.5</v>
      </c>
      <c r="BA1451" s="14">
        <v>1839.1379310344801</v>
      </c>
      <c r="BB1451" s="14">
        <v>2285.1129032258</v>
      </c>
      <c r="BC1451" s="14">
        <v>2749.15</v>
      </c>
      <c r="BD1451" s="14">
        <v>3236.0161290322499</v>
      </c>
      <c r="BE1451" s="14">
        <v>2726.2</v>
      </c>
      <c r="BF1451" s="14">
        <v>1328.1354838709599</v>
      </c>
      <c r="BG1451" s="14">
        <v>610.33225806451605</v>
      </c>
      <c r="BH1451" s="14">
        <v>430.94166666666598</v>
      </c>
      <c r="BI1451" s="14">
        <v>325.52258064516099</v>
      </c>
      <c r="BJ1451" s="14">
        <v>254.73999999999899</v>
      </c>
      <c r="BK1451" s="14">
        <v>227.14516129032199</v>
      </c>
      <c r="BL1451" s="14">
        <v>211.222580645161</v>
      </c>
      <c r="BM1451" s="14">
        <v>207.039285714285</v>
      </c>
      <c r="BN1451" s="14">
        <v>243.21774193548299</v>
      </c>
      <c r="BO1451" s="14">
        <v>460.53666666666601</v>
      </c>
      <c r="BP1451" s="14">
        <v>1101.21129032258</v>
      </c>
      <c r="BQ1451" s="14">
        <v>2211.4</v>
      </c>
      <c r="BR1451" s="14">
        <v>2815.0806451612898</v>
      </c>
      <c r="BS1451" s="14">
        <v>3051.2580645161202</v>
      </c>
      <c r="BT1451" s="14">
        <v>2762.8</v>
      </c>
      <c r="BU1451" s="14">
        <v>2294.2419354838698</v>
      </c>
      <c r="BV1451" s="14">
        <v>1792</v>
      </c>
      <c r="BW1451" s="14">
        <v>1199.35483870967</v>
      </c>
      <c r="BX1451" s="14">
        <v>910.18709677419304</v>
      </c>
      <c r="BY1451" s="14">
        <v>768.85357142857094</v>
      </c>
      <c r="BZ1451" s="14">
        <v>790.64516129032199</v>
      </c>
      <c r="CA1451" s="14">
        <v>1418.5416666666599</v>
      </c>
      <c r="CB1451" s="14">
        <v>2671.0806451612898</v>
      </c>
      <c r="CC1451" s="14">
        <v>3650.5166666666601</v>
      </c>
      <c r="CD1451" s="14">
        <v>3707.1129032258</v>
      </c>
      <c r="CE1451" s="14">
        <v>2727.0645161290299</v>
      </c>
      <c r="CF1451" s="14">
        <v>1179.5066666666601</v>
      </c>
      <c r="CG1451" s="14">
        <v>635.50645161290299</v>
      </c>
      <c r="CH1451" s="14">
        <v>384.71833333333302</v>
      </c>
      <c r="CI1451" s="14">
        <v>298.87419354838698</v>
      </c>
      <c r="CJ1451" s="14">
        <v>264.39999999999998</v>
      </c>
      <c r="CK1451" s="14">
        <v>254.06964285714199</v>
      </c>
      <c r="CL1451" s="14">
        <v>285.25806451612902</v>
      </c>
      <c r="CM1451" s="14">
        <v>1037.175</v>
      </c>
      <c r="CN1451" s="14">
        <v>2471.4516129032199</v>
      </c>
      <c r="CO1451" s="14">
        <v>3421.8</v>
      </c>
      <c r="CP1451" s="14">
        <v>3437.1774193548299</v>
      </c>
      <c r="CQ1451" s="14">
        <v>2304.9193548387002</v>
      </c>
      <c r="CR1451" s="14">
        <v>414.91833333333301</v>
      </c>
      <c r="CS1451" s="14">
        <v>227.775806451612</v>
      </c>
      <c r="CT1451" s="14">
        <v>182.15666666666601</v>
      </c>
      <c r="CU1451" s="14">
        <v>168.51290322580601</v>
      </c>
      <c r="CV1451" s="14">
        <v>154.70806451612901</v>
      </c>
      <c r="CW1451" s="14">
        <v>249.20689655172399</v>
      </c>
      <c r="CX1451" s="14">
        <v>796.97258064516097</v>
      </c>
      <c r="CY1451" s="14">
        <v>1994.5166666666601</v>
      </c>
      <c r="CZ1451" s="14">
        <v>3278.0806451612898</v>
      </c>
      <c r="DA1451" s="14">
        <v>3200.95</v>
      </c>
      <c r="DB1451" s="14">
        <v>1568.1145161290301</v>
      </c>
      <c r="DC1451" s="14">
        <v>785.86774193548297</v>
      </c>
      <c r="DD1451" s="14">
        <v>601.43333333333305</v>
      </c>
      <c r="DE1451" s="14">
        <v>472.435483870967</v>
      </c>
      <c r="DF1451" s="14">
        <v>394.618333333333</v>
      </c>
      <c r="DG1451" s="14">
        <v>339.39354838709602</v>
      </c>
      <c r="DH1451" s="14">
        <v>263.47258064516097</v>
      </c>
      <c r="DI1451" s="14">
        <v>239.976785714285</v>
      </c>
      <c r="DJ1451" s="14">
        <v>603.65645161290297</v>
      </c>
      <c r="DK1451" s="14">
        <v>2190.4499999999998</v>
      </c>
      <c r="DL1451" s="14">
        <v>3579.5</v>
      </c>
      <c r="DM1451" s="14">
        <v>3933.4833333333299</v>
      </c>
      <c r="DN1451" s="14">
        <v>3705.5</v>
      </c>
      <c r="DO1451" s="14">
        <v>3166</v>
      </c>
      <c r="DP1451" s="14">
        <v>2417.2166666666599</v>
      </c>
      <c r="DQ1451" s="14">
        <v>1211.2483870967701</v>
      </c>
      <c r="DR1451" s="14">
        <v>665.98999999999899</v>
      </c>
      <c r="DS1451" s="15">
        <v>457.23499999999899</v>
      </c>
    </row>
    <row r="1452" spans="1:123" x14ac:dyDescent="0.25">
      <c r="A1452" s="16" t="s">
        <v>61</v>
      </c>
      <c r="B1452" s="17">
        <v>8</v>
      </c>
      <c r="C1452" s="13" t="str">
        <f t="shared" si="26"/>
        <v>BB_L_16_GW_GW_SL_High_GW_GQ_12_000_8</v>
      </c>
      <c r="D1452" s="18">
        <v>10</v>
      </c>
      <c r="E1452" s="18">
        <v>10</v>
      </c>
      <c r="F1452" s="18">
        <v>10</v>
      </c>
      <c r="G1452" s="18">
        <v>10.797666666666601</v>
      </c>
      <c r="H1452" s="18">
        <v>238.52451612903201</v>
      </c>
      <c r="I1452" s="18">
        <v>1700.05666666666</v>
      </c>
      <c r="J1452" s="18">
        <v>1220.9838709677399</v>
      </c>
      <c r="K1452" s="18">
        <v>879.59032258064497</v>
      </c>
      <c r="L1452" s="18">
        <v>653.55999999999904</v>
      </c>
      <c r="M1452" s="18">
        <v>490.20483870967701</v>
      </c>
      <c r="N1452" s="18">
        <v>419.59666666666601</v>
      </c>
      <c r="O1452" s="18">
        <v>364.29516129032203</v>
      </c>
      <c r="P1452" s="18">
        <v>327.35483870967698</v>
      </c>
      <c r="Q1452" s="18">
        <v>290.92857142857099</v>
      </c>
      <c r="R1452" s="18">
        <v>263.63709677419303</v>
      </c>
      <c r="S1452" s="18">
        <v>325.75499999999897</v>
      </c>
      <c r="T1452" s="18">
        <v>872.25161290322501</v>
      </c>
      <c r="U1452" s="18">
        <v>2292.7833333333301</v>
      </c>
      <c r="V1452" s="18">
        <v>2877.5322580645102</v>
      </c>
      <c r="W1452" s="18">
        <v>1853.7419354838701</v>
      </c>
      <c r="X1452" s="18">
        <v>925.15999999999894</v>
      </c>
      <c r="Y1452" s="18">
        <v>521.75322580645104</v>
      </c>
      <c r="Z1452" s="18">
        <v>396.06666666666598</v>
      </c>
      <c r="AA1452" s="18">
        <v>337.44838709677401</v>
      </c>
      <c r="AB1452" s="18">
        <v>294.71935483870902</v>
      </c>
      <c r="AC1452" s="18">
        <v>272.8</v>
      </c>
      <c r="AD1452" s="18">
        <v>247.26129032258001</v>
      </c>
      <c r="AE1452" s="18">
        <v>292.49833333333299</v>
      </c>
      <c r="AF1452" s="18">
        <v>743.53387096774202</v>
      </c>
      <c r="AG1452" s="18">
        <v>2039.65</v>
      </c>
      <c r="AH1452" s="18">
        <v>2688.6774193548299</v>
      </c>
      <c r="AI1452" s="18">
        <v>2889.9516129032199</v>
      </c>
      <c r="AJ1452" s="18">
        <v>2553.7333333333299</v>
      </c>
      <c r="AK1452" s="18">
        <v>1905.5</v>
      </c>
      <c r="AL1452" s="18">
        <v>1494.13333333333</v>
      </c>
      <c r="AM1452" s="18">
        <v>1248.9838709677399</v>
      </c>
      <c r="AN1452" s="18">
        <v>1102.6774193548299</v>
      </c>
      <c r="AO1452" s="18">
        <v>1020.71607142857</v>
      </c>
      <c r="AP1452" s="18">
        <v>974.29032258064501</v>
      </c>
      <c r="AQ1452" s="18">
        <v>874.87166666666599</v>
      </c>
      <c r="AR1452" s="18">
        <v>706.09032258064497</v>
      </c>
      <c r="AS1452" s="18">
        <v>887.53333333333296</v>
      </c>
      <c r="AT1452" s="18">
        <v>1648.7096774193501</v>
      </c>
      <c r="AU1452" s="18">
        <v>2033.88709677419</v>
      </c>
      <c r="AV1452" s="18">
        <v>1771.45</v>
      </c>
      <c r="AW1452" s="18">
        <v>1280.1129032258</v>
      </c>
      <c r="AX1452" s="18">
        <v>729.125</v>
      </c>
      <c r="AY1452" s="18">
        <v>764.13709677419297</v>
      </c>
      <c r="AZ1452" s="18">
        <v>1085.4000000000001</v>
      </c>
      <c r="BA1452" s="18">
        <v>1307.43103448275</v>
      </c>
      <c r="BB1452" s="18">
        <v>1732.2419354838701</v>
      </c>
      <c r="BC1452" s="18">
        <v>2294.9666666666599</v>
      </c>
      <c r="BD1452" s="18">
        <v>2923</v>
      </c>
      <c r="BE1452" s="18">
        <v>3316.7333333333299</v>
      </c>
      <c r="BF1452" s="18">
        <v>2222</v>
      </c>
      <c r="BG1452" s="18">
        <v>1197.65161290322</v>
      </c>
      <c r="BH1452" s="18">
        <v>863.47166666666601</v>
      </c>
      <c r="BI1452" s="18">
        <v>696.32096774193496</v>
      </c>
      <c r="BJ1452" s="18">
        <v>554.65499999999997</v>
      </c>
      <c r="BK1452" s="18">
        <v>465.13548387096699</v>
      </c>
      <c r="BL1452" s="18">
        <v>393.93870967741901</v>
      </c>
      <c r="BM1452" s="18">
        <v>343.36964285714203</v>
      </c>
      <c r="BN1452" s="18">
        <v>334.97258064516097</v>
      </c>
      <c r="BO1452" s="18">
        <v>452.81</v>
      </c>
      <c r="BP1452" s="18">
        <v>907.57903225806399</v>
      </c>
      <c r="BQ1452" s="18">
        <v>1838.0333333333299</v>
      </c>
      <c r="BR1452" s="18">
        <v>2448.4032258064499</v>
      </c>
      <c r="BS1452" s="18">
        <v>2965.5161290322499</v>
      </c>
      <c r="BT1452" s="18">
        <v>2862.4</v>
      </c>
      <c r="BU1452" s="18">
        <v>2528.3709677419301</v>
      </c>
      <c r="BV1452" s="18">
        <v>2098.5500000000002</v>
      </c>
      <c r="BW1452" s="18">
        <v>1522.1774193548299</v>
      </c>
      <c r="BX1452" s="18">
        <v>1195.2419354838701</v>
      </c>
      <c r="BY1452" s="18">
        <v>1007.38749999999</v>
      </c>
      <c r="BZ1452" s="18">
        <v>934.58387096774095</v>
      </c>
      <c r="CA1452" s="18">
        <v>1299.7149999999999</v>
      </c>
      <c r="CB1452" s="18">
        <v>2304.5806451612898</v>
      </c>
      <c r="CC1452" s="18">
        <v>3312.3166666666598</v>
      </c>
      <c r="CD1452" s="18">
        <v>3593.4677419354798</v>
      </c>
      <c r="CE1452" s="18">
        <v>3055.2419354838698</v>
      </c>
      <c r="CF1452" s="18">
        <v>1690.2166666666601</v>
      </c>
      <c r="CG1452" s="18">
        <v>1071.7274193548301</v>
      </c>
      <c r="CH1452" s="18">
        <v>734.25333333333299</v>
      </c>
      <c r="CI1452" s="18">
        <v>576.59677419354796</v>
      </c>
      <c r="CJ1452" s="18">
        <v>485.36774193548302</v>
      </c>
      <c r="CK1452" s="18">
        <v>439.90178571428498</v>
      </c>
      <c r="CL1452" s="18">
        <v>411.740322580645</v>
      </c>
      <c r="CM1452" s="18">
        <v>811.18666666666604</v>
      </c>
      <c r="CN1452" s="18">
        <v>1905.4838709677399</v>
      </c>
      <c r="CO1452" s="18">
        <v>3085.1</v>
      </c>
      <c r="CP1452" s="18">
        <v>3436.0322580645102</v>
      </c>
      <c r="CQ1452" s="18">
        <v>2740.72580645161</v>
      </c>
      <c r="CR1452" s="18">
        <v>1030.4083333333299</v>
      </c>
      <c r="CS1452" s="18">
        <v>659.17903225806401</v>
      </c>
      <c r="CT1452" s="18">
        <v>507.17666666666599</v>
      </c>
      <c r="CU1452" s="18">
        <v>445.13709677419303</v>
      </c>
      <c r="CV1452" s="18">
        <v>369.70483870967701</v>
      </c>
      <c r="CW1452" s="18">
        <v>361.28965517241301</v>
      </c>
      <c r="CX1452" s="18">
        <v>673.42419354838705</v>
      </c>
      <c r="CY1452" s="18">
        <v>1655.9283333333301</v>
      </c>
      <c r="CZ1452" s="18">
        <v>2965.0322580645102</v>
      </c>
      <c r="DA1452" s="18">
        <v>3571.7333333333299</v>
      </c>
      <c r="DB1452" s="18">
        <v>2704.88709677419</v>
      </c>
      <c r="DC1452" s="18">
        <v>1787.53225806451</v>
      </c>
      <c r="DD1452" s="18">
        <v>1443.11666666666</v>
      </c>
      <c r="DE1452" s="18">
        <v>1157.4032258064501</v>
      </c>
      <c r="DF1452" s="18">
        <v>968.77833333333297</v>
      </c>
      <c r="DG1452" s="18">
        <v>826.68709677419304</v>
      </c>
      <c r="DH1452" s="18">
        <v>641.76935483870898</v>
      </c>
      <c r="DI1452" s="18">
        <v>560.37857142857104</v>
      </c>
      <c r="DJ1452" s="18">
        <v>690.96451612903195</v>
      </c>
      <c r="DK1452" s="18">
        <v>1731.9</v>
      </c>
      <c r="DL1452" s="18">
        <v>3161.22580645161</v>
      </c>
      <c r="DM1452" s="18">
        <v>3718.6</v>
      </c>
      <c r="DN1452" s="18">
        <v>3820.8709677419301</v>
      </c>
      <c r="DO1452" s="18">
        <v>3486.8064516129002</v>
      </c>
      <c r="DP1452" s="18">
        <v>2896.1666666666601</v>
      </c>
      <c r="DQ1452" s="18">
        <v>1762.19354838709</v>
      </c>
      <c r="DR1452" s="18">
        <v>1118.27833333333</v>
      </c>
      <c r="DS1452" s="19">
        <v>828.34833333333302</v>
      </c>
    </row>
    <row r="1453" spans="1:123" x14ac:dyDescent="0.25">
      <c r="A1453" s="12" t="s">
        <v>61</v>
      </c>
      <c r="B1453" s="13">
        <v>9</v>
      </c>
      <c r="C1453" s="13" t="str">
        <f t="shared" si="26"/>
        <v>BB_L_16_GW_GW_SL_High_GW_GQ_12_000_9</v>
      </c>
      <c r="D1453" s="14">
        <v>10</v>
      </c>
      <c r="E1453" s="14">
        <v>10</v>
      </c>
      <c r="F1453" s="14">
        <v>10</v>
      </c>
      <c r="G1453" s="14">
        <v>10.200999999999899</v>
      </c>
      <c r="H1453" s="14">
        <v>93.147580645161199</v>
      </c>
      <c r="I1453" s="14">
        <v>1342.7750000000001</v>
      </c>
      <c r="J1453" s="14">
        <v>1605.2419354838701</v>
      </c>
      <c r="K1453" s="14">
        <v>1399.38709677419</v>
      </c>
      <c r="L1453" s="14">
        <v>1151.7333333333299</v>
      </c>
      <c r="M1453" s="14">
        <v>931.55806451612796</v>
      </c>
      <c r="N1453" s="14">
        <v>819.32666666666603</v>
      </c>
      <c r="O1453" s="14">
        <v>719.05967741935399</v>
      </c>
      <c r="P1453" s="14">
        <v>647.59516129032204</v>
      </c>
      <c r="Q1453" s="14">
        <v>564.394642857142</v>
      </c>
      <c r="R1453" s="14">
        <v>482.57096774193502</v>
      </c>
      <c r="S1453" s="14">
        <v>456.97500000000002</v>
      </c>
      <c r="T1453" s="14">
        <v>650.37580645161199</v>
      </c>
      <c r="U1453" s="14">
        <v>1619.73833333333</v>
      </c>
      <c r="V1453" s="14">
        <v>2442.5806451612898</v>
      </c>
      <c r="W1453" s="14">
        <v>2257.3709677419301</v>
      </c>
      <c r="X1453" s="14">
        <v>1500.9166666666599</v>
      </c>
      <c r="Y1453" s="14">
        <v>1005.39354838709</v>
      </c>
      <c r="Z1453" s="14">
        <v>792.28833333333296</v>
      </c>
      <c r="AA1453" s="14">
        <v>673.822580645161</v>
      </c>
      <c r="AB1453" s="14">
        <v>587.433870967742</v>
      </c>
      <c r="AC1453" s="14">
        <v>539.91071428571399</v>
      </c>
      <c r="AD1453" s="14">
        <v>453.74193548387098</v>
      </c>
      <c r="AE1453" s="14">
        <v>403.13499999999999</v>
      </c>
      <c r="AF1453" s="14">
        <v>544.21129032258</v>
      </c>
      <c r="AG1453" s="14">
        <v>1332.4833333333299</v>
      </c>
      <c r="AH1453" s="14">
        <v>1912.9032258064501</v>
      </c>
      <c r="AI1453" s="14">
        <v>2376.8225806451601</v>
      </c>
      <c r="AJ1453" s="14">
        <v>2542.9333333333302</v>
      </c>
      <c r="AK1453" s="14">
        <v>2267.9516129032199</v>
      </c>
      <c r="AL1453" s="14">
        <v>1982.9</v>
      </c>
      <c r="AM1453" s="14">
        <v>1766.5967741935401</v>
      </c>
      <c r="AN1453" s="14">
        <v>1618.16129032258</v>
      </c>
      <c r="AO1453" s="14">
        <v>1528.9821428571399</v>
      </c>
      <c r="AP1453" s="14">
        <v>1474.6451612903199</v>
      </c>
      <c r="AQ1453" s="14">
        <v>1337.4166666666599</v>
      </c>
      <c r="AR1453" s="14">
        <v>1004.7629032258</v>
      </c>
      <c r="AS1453" s="14">
        <v>897.41666666666595</v>
      </c>
      <c r="AT1453" s="14">
        <v>1259.74354838709</v>
      </c>
      <c r="AU1453" s="14">
        <v>1667.0645161290299</v>
      </c>
      <c r="AV1453" s="14">
        <v>1711.9666666666601</v>
      </c>
      <c r="AW1453" s="14">
        <v>1530.7903225806399</v>
      </c>
      <c r="AX1453" s="14">
        <v>1054.8783333333299</v>
      </c>
      <c r="AY1453" s="14">
        <v>787.08387096774197</v>
      </c>
      <c r="AZ1453" s="14">
        <v>821.49193548386995</v>
      </c>
      <c r="BA1453" s="14">
        <v>900.591379310344</v>
      </c>
      <c r="BB1453" s="14">
        <v>1133.4516129032199</v>
      </c>
      <c r="BC1453" s="14">
        <v>1558.7666666666601</v>
      </c>
      <c r="BD1453" s="14">
        <v>2188.4516129032199</v>
      </c>
      <c r="BE1453" s="14">
        <v>3198.61666666666</v>
      </c>
      <c r="BF1453" s="14">
        <v>2915.5806451612898</v>
      </c>
      <c r="BG1453" s="14">
        <v>2057.3064516129002</v>
      </c>
      <c r="BH1453" s="14">
        <v>1622.7833333333299</v>
      </c>
      <c r="BI1453" s="14">
        <v>1349.6290322580601</v>
      </c>
      <c r="BJ1453" s="14">
        <v>1092.7833333333299</v>
      </c>
      <c r="BK1453" s="14">
        <v>913.61451612903204</v>
      </c>
      <c r="BL1453" s="14">
        <v>765.07741935483796</v>
      </c>
      <c r="BM1453" s="14">
        <v>646.28571428571399</v>
      </c>
      <c r="BN1453" s="14">
        <v>570.48225806451603</v>
      </c>
      <c r="BO1453" s="14">
        <v>543.44666666666603</v>
      </c>
      <c r="BP1453" s="14">
        <v>719.70161290322596</v>
      </c>
      <c r="BQ1453" s="14">
        <v>1266.1500000000001</v>
      </c>
      <c r="BR1453" s="14">
        <v>1769.2419354838701</v>
      </c>
      <c r="BS1453" s="14">
        <v>2462.2096774193501</v>
      </c>
      <c r="BT1453" s="14">
        <v>2613.38333333333</v>
      </c>
      <c r="BU1453" s="14">
        <v>2577.27419354838</v>
      </c>
      <c r="BV1453" s="14">
        <v>2380.1</v>
      </c>
      <c r="BW1453" s="14">
        <v>1976.5161290322501</v>
      </c>
      <c r="BX1453" s="14">
        <v>1676.5645161290299</v>
      </c>
      <c r="BY1453" s="14">
        <v>1453.07142857142</v>
      </c>
      <c r="BZ1453" s="14">
        <v>1267.9516129032199</v>
      </c>
      <c r="CA1453" s="14">
        <v>1274.4833333333299</v>
      </c>
      <c r="CB1453" s="14">
        <v>1825.5</v>
      </c>
      <c r="CC1453" s="14">
        <v>2676.0833333333298</v>
      </c>
      <c r="CD1453" s="14">
        <v>3167.6129032258</v>
      </c>
      <c r="CE1453" s="14">
        <v>3201.0322580645102</v>
      </c>
      <c r="CF1453" s="14">
        <v>2365.35</v>
      </c>
      <c r="CG1453" s="14">
        <v>1759.1290322580601</v>
      </c>
      <c r="CH1453" s="14">
        <v>1340.4</v>
      </c>
      <c r="CI1453" s="14">
        <v>1082.26774193548</v>
      </c>
      <c r="CJ1453" s="14">
        <v>916.17096774193499</v>
      </c>
      <c r="CK1453" s="14">
        <v>821.17499999999995</v>
      </c>
      <c r="CL1453" s="14">
        <v>705.54516129032197</v>
      </c>
      <c r="CM1453" s="14">
        <v>723.58999999999901</v>
      </c>
      <c r="CN1453" s="14">
        <v>1282.6129032258</v>
      </c>
      <c r="CO1453" s="14">
        <v>2292.5166666666601</v>
      </c>
      <c r="CP1453" s="14">
        <v>2903.7903225806399</v>
      </c>
      <c r="CQ1453" s="14">
        <v>2908.88709677419</v>
      </c>
      <c r="CR1453" s="14">
        <v>1888.2333333333299</v>
      </c>
      <c r="CS1453" s="14">
        <v>1375.6774193548299</v>
      </c>
      <c r="CT1453" s="14">
        <v>1112.4166666666599</v>
      </c>
      <c r="CU1453" s="14">
        <v>963.933870967742</v>
      </c>
      <c r="CV1453" s="14">
        <v>764.70483870967701</v>
      </c>
      <c r="CW1453" s="14">
        <v>616.45862068965505</v>
      </c>
      <c r="CX1453" s="14">
        <v>633.61129032257998</v>
      </c>
      <c r="CY1453" s="14">
        <v>1156.7349999999999</v>
      </c>
      <c r="CZ1453" s="14">
        <v>2200.3064516129002</v>
      </c>
      <c r="DA1453" s="14">
        <v>3201.1</v>
      </c>
      <c r="DB1453" s="14">
        <v>3316.5</v>
      </c>
      <c r="DC1453" s="14">
        <v>2809.77419354838</v>
      </c>
      <c r="DD1453" s="14">
        <v>2468.9833333333299</v>
      </c>
      <c r="DE1453" s="14">
        <v>2098.7580645161202</v>
      </c>
      <c r="DF1453" s="14">
        <v>1813.7166666666601</v>
      </c>
      <c r="DG1453" s="14">
        <v>1569.3709677419299</v>
      </c>
      <c r="DH1453" s="14">
        <v>1244.6451612903199</v>
      </c>
      <c r="DI1453" s="14">
        <v>1100.375</v>
      </c>
      <c r="DJ1453" s="14">
        <v>952.48225806451603</v>
      </c>
      <c r="DK1453" s="14">
        <v>1301.9000000000001</v>
      </c>
      <c r="DL1453" s="14">
        <v>2414.0322580645102</v>
      </c>
      <c r="DM1453" s="14">
        <v>3106.3166666666598</v>
      </c>
      <c r="DN1453" s="14">
        <v>3479.3709677419301</v>
      </c>
      <c r="DO1453" s="14">
        <v>3496.5</v>
      </c>
      <c r="DP1453" s="14">
        <v>3269.3</v>
      </c>
      <c r="DQ1453" s="14">
        <v>2483.9677419354798</v>
      </c>
      <c r="DR1453" s="14">
        <v>1828.38333333333</v>
      </c>
      <c r="DS1453" s="15">
        <v>1458.4833333333299</v>
      </c>
    </row>
    <row r="1454" spans="1:123" x14ac:dyDescent="0.25">
      <c r="A1454" s="16" t="s">
        <v>61</v>
      </c>
      <c r="B1454" s="17">
        <v>10</v>
      </c>
      <c r="C1454" s="13" t="str">
        <f t="shared" si="26"/>
        <v>BB_L_16_GW_GW_SL_High_GW_GQ_12_000_10</v>
      </c>
      <c r="D1454" s="18">
        <v>10</v>
      </c>
      <c r="E1454" s="18">
        <v>10</v>
      </c>
      <c r="F1454" s="18">
        <v>10</v>
      </c>
      <c r="G1454" s="18">
        <v>10</v>
      </c>
      <c r="H1454" s="18">
        <v>16.926935483870899</v>
      </c>
      <c r="I1454" s="18">
        <v>945.75199999999995</v>
      </c>
      <c r="J1454" s="18">
        <v>1248.7903225806399</v>
      </c>
      <c r="K1454" s="18">
        <v>968.04354838709605</v>
      </c>
      <c r="L1454" s="18">
        <v>727.26499999999999</v>
      </c>
      <c r="M1454" s="18">
        <v>550.98064516129</v>
      </c>
      <c r="N1454" s="18">
        <v>478.565</v>
      </c>
      <c r="O1454" s="18">
        <v>423.86451612903198</v>
      </c>
      <c r="P1454" s="18">
        <v>387.2</v>
      </c>
      <c r="Q1454" s="18">
        <v>349.205357142857</v>
      </c>
      <c r="R1454" s="18">
        <v>301.066129032258</v>
      </c>
      <c r="S1454" s="18">
        <v>272.36999999999898</v>
      </c>
      <c r="T1454" s="18">
        <v>242.14516129032199</v>
      </c>
      <c r="U1454" s="18">
        <v>637.89499999999998</v>
      </c>
      <c r="V1454" s="18">
        <v>1633.0967741935401</v>
      </c>
      <c r="W1454" s="18">
        <v>2462.1935483870898</v>
      </c>
      <c r="X1454" s="18">
        <v>1715.3333333333301</v>
      </c>
      <c r="Y1454" s="18">
        <v>944.841935483871</v>
      </c>
      <c r="Z1454" s="18">
        <v>655.03333333333296</v>
      </c>
      <c r="AA1454" s="18">
        <v>521.69677419354798</v>
      </c>
      <c r="AB1454" s="18">
        <v>433.38064516128998</v>
      </c>
      <c r="AC1454" s="18">
        <v>392.38928571428499</v>
      </c>
      <c r="AD1454" s="18">
        <v>327.71774193548299</v>
      </c>
      <c r="AE1454" s="18">
        <v>277.71333333333303</v>
      </c>
      <c r="AF1454" s="18">
        <v>244.56935483870899</v>
      </c>
      <c r="AG1454" s="18">
        <v>466.24</v>
      </c>
      <c r="AH1454" s="18">
        <v>861.74354838709598</v>
      </c>
      <c r="AI1454" s="18">
        <v>1470.6451612903199</v>
      </c>
      <c r="AJ1454" s="18">
        <v>2240.0666666666598</v>
      </c>
      <c r="AK1454" s="18">
        <v>2547.6129032258</v>
      </c>
      <c r="AL1454" s="18">
        <v>2479.15</v>
      </c>
      <c r="AM1454" s="18">
        <v>2323.66129032258</v>
      </c>
      <c r="AN1454" s="18">
        <v>2180.0967741935401</v>
      </c>
      <c r="AO1454" s="18">
        <v>2078.3392857142799</v>
      </c>
      <c r="AP1454" s="18">
        <v>2012.4354838709601</v>
      </c>
      <c r="AQ1454" s="18">
        <v>1850.3</v>
      </c>
      <c r="AR1454" s="18">
        <v>1303.35483870967</v>
      </c>
      <c r="AS1454" s="18">
        <v>891.18833333333305</v>
      </c>
      <c r="AT1454" s="18">
        <v>782.00967741935403</v>
      </c>
      <c r="AU1454" s="18">
        <v>1034.76774193548</v>
      </c>
      <c r="AV1454" s="18">
        <v>1454.63333333333</v>
      </c>
      <c r="AW1454" s="18">
        <v>1832.7096774193501</v>
      </c>
      <c r="AX1454" s="18">
        <v>1422.9666666666601</v>
      </c>
      <c r="AY1454" s="18">
        <v>848.38064516128998</v>
      </c>
      <c r="AZ1454" s="18">
        <v>715.27096774193501</v>
      </c>
      <c r="BA1454" s="18">
        <v>716.40517241379303</v>
      </c>
      <c r="BB1454" s="18">
        <v>822.60806451612905</v>
      </c>
      <c r="BC1454" s="18">
        <v>1159.3966666666599</v>
      </c>
      <c r="BD1454" s="18">
        <v>1758.4193548387</v>
      </c>
      <c r="BE1454" s="18">
        <v>2825.1833333333302</v>
      </c>
      <c r="BF1454" s="18">
        <v>2811.5967741935401</v>
      </c>
      <c r="BG1454" s="18">
        <v>1779.3064516129</v>
      </c>
      <c r="BH1454" s="18">
        <v>1235.5166666666601</v>
      </c>
      <c r="BI1454" s="18">
        <v>996.23548387096696</v>
      </c>
      <c r="BJ1454" s="18">
        <v>804.15333333333297</v>
      </c>
      <c r="BK1454" s="18">
        <v>672.69193548387102</v>
      </c>
      <c r="BL1454" s="18">
        <v>562.60161290322503</v>
      </c>
      <c r="BM1454" s="18">
        <v>478.42321428571398</v>
      </c>
      <c r="BN1454" s="18">
        <v>424.25967741935398</v>
      </c>
      <c r="BO1454" s="18">
        <v>371.17500000000001</v>
      </c>
      <c r="BP1454" s="18">
        <v>344.29193548387099</v>
      </c>
      <c r="BQ1454" s="18">
        <v>441.33</v>
      </c>
      <c r="BR1454" s="18">
        <v>696.91612903225803</v>
      </c>
      <c r="BS1454" s="18">
        <v>1453.85483870967</v>
      </c>
      <c r="BT1454" s="18">
        <v>1904.35</v>
      </c>
      <c r="BU1454" s="18">
        <v>2295.5</v>
      </c>
      <c r="BV1454" s="18">
        <v>2541.11666666666</v>
      </c>
      <c r="BW1454" s="18">
        <v>2561.2419354838698</v>
      </c>
      <c r="BX1454" s="18">
        <v>2343.33870967741</v>
      </c>
      <c r="BY1454" s="18">
        <v>2085.4642857142799</v>
      </c>
      <c r="BZ1454" s="18">
        <v>1756.8225806451601</v>
      </c>
      <c r="CA1454" s="18">
        <v>1280.0833333333301</v>
      </c>
      <c r="CB1454" s="18">
        <v>1091.6129032258</v>
      </c>
      <c r="CC1454" s="18">
        <v>1632.45</v>
      </c>
      <c r="CD1454" s="18">
        <v>2442.7096774193501</v>
      </c>
      <c r="CE1454" s="18">
        <v>3223.4677419354798</v>
      </c>
      <c r="CF1454" s="18">
        <v>2945.7</v>
      </c>
      <c r="CG1454" s="18">
        <v>2175.8225806451601</v>
      </c>
      <c r="CH1454" s="18">
        <v>1572.68333333333</v>
      </c>
      <c r="CI1454" s="18">
        <v>1195.88709677419</v>
      </c>
      <c r="CJ1454" s="18">
        <v>945.822580645161</v>
      </c>
      <c r="CK1454" s="18">
        <v>813.09107142857101</v>
      </c>
      <c r="CL1454" s="18">
        <v>660.17903225806401</v>
      </c>
      <c r="CM1454" s="18">
        <v>468.39666666666602</v>
      </c>
      <c r="CN1454" s="18">
        <v>539.408064516129</v>
      </c>
      <c r="CO1454" s="18">
        <v>1388.77</v>
      </c>
      <c r="CP1454" s="18">
        <v>2274.16129032258</v>
      </c>
      <c r="CQ1454" s="18">
        <v>2694.6129032258</v>
      </c>
      <c r="CR1454" s="18">
        <v>1480.9833333333299</v>
      </c>
      <c r="CS1454" s="18">
        <v>887.35322580645095</v>
      </c>
      <c r="CT1454" s="18">
        <v>615.22166666666601</v>
      </c>
      <c r="CU1454" s="18">
        <v>509.69193548387</v>
      </c>
      <c r="CV1454" s="18">
        <v>404.89516129032199</v>
      </c>
      <c r="CW1454" s="18">
        <v>332.63965517241297</v>
      </c>
      <c r="CX1454" s="18">
        <v>278.91290322580602</v>
      </c>
      <c r="CY1454" s="18">
        <v>401.51833333333298</v>
      </c>
      <c r="CZ1454" s="18">
        <v>1161.91612903225</v>
      </c>
      <c r="DA1454" s="18">
        <v>2474.7333333333299</v>
      </c>
      <c r="DB1454" s="18">
        <v>2615.3225806451601</v>
      </c>
      <c r="DC1454" s="18">
        <v>2016.7903225806399</v>
      </c>
      <c r="DD1454" s="18">
        <v>1689.2333333333299</v>
      </c>
      <c r="DE1454" s="18">
        <v>1394.08064516129</v>
      </c>
      <c r="DF1454" s="18">
        <v>1178.45</v>
      </c>
      <c r="DG1454" s="18">
        <v>1014.6451612903199</v>
      </c>
      <c r="DH1454" s="18">
        <v>807.16612903225803</v>
      </c>
      <c r="DI1454" s="18">
        <v>707.81607142857104</v>
      </c>
      <c r="DJ1454" s="18">
        <v>580.41129032258004</v>
      </c>
      <c r="DK1454" s="18">
        <v>517.39499999999896</v>
      </c>
      <c r="DL1454" s="18">
        <v>1491.0758064516101</v>
      </c>
      <c r="DM1454" s="18">
        <v>2588.85</v>
      </c>
      <c r="DN1454" s="18">
        <v>3227.1290322580599</v>
      </c>
      <c r="DO1454" s="18">
        <v>3440.7903225806399</v>
      </c>
      <c r="DP1454" s="18">
        <v>3489.88333333333</v>
      </c>
      <c r="DQ1454" s="18">
        <v>2999.5483870967701</v>
      </c>
      <c r="DR1454" s="18">
        <v>2211.3000000000002</v>
      </c>
      <c r="DS1454" s="19">
        <v>1701.2</v>
      </c>
    </row>
    <row r="1455" spans="1:123" x14ac:dyDescent="0.25">
      <c r="A1455" s="12" t="s">
        <v>61</v>
      </c>
      <c r="B1455" s="13">
        <v>11</v>
      </c>
      <c r="C1455" s="13" t="str">
        <f t="shared" si="26"/>
        <v>BB_L_16_GW_GW_SL_High_GW_GQ_12_000_11</v>
      </c>
      <c r="D1455" s="14">
        <v>10</v>
      </c>
      <c r="E1455" s="14">
        <v>10</v>
      </c>
      <c r="F1455" s="14">
        <v>10</v>
      </c>
      <c r="G1455" s="14">
        <v>10</v>
      </c>
      <c r="H1455" s="14">
        <v>13.882096774193499</v>
      </c>
      <c r="I1455" s="14">
        <v>780.01866666666604</v>
      </c>
      <c r="J1455" s="14">
        <v>1413.0645161290299</v>
      </c>
      <c r="K1455" s="14">
        <v>1255.8064516129</v>
      </c>
      <c r="L1455" s="14">
        <v>1022.10166666666</v>
      </c>
      <c r="M1455" s="14">
        <v>815.39838709677394</v>
      </c>
      <c r="N1455" s="14">
        <v>717.91833333333295</v>
      </c>
      <c r="O1455" s="14">
        <v>640.11129032257998</v>
      </c>
      <c r="P1455" s="14">
        <v>584.75483870967696</v>
      </c>
      <c r="Q1455" s="14">
        <v>526.53928571428503</v>
      </c>
      <c r="R1455" s="14">
        <v>451.44838709677401</v>
      </c>
      <c r="S1455" s="14">
        <v>404.56166666666599</v>
      </c>
      <c r="T1455" s="14">
        <v>340.06129032258002</v>
      </c>
      <c r="U1455" s="14">
        <v>621.14499999999998</v>
      </c>
      <c r="V1455" s="14">
        <v>1517.4032258064501</v>
      </c>
      <c r="W1455" s="14">
        <v>2476.8064516129002</v>
      </c>
      <c r="X1455" s="14">
        <v>1983</v>
      </c>
      <c r="Y1455" s="14">
        <v>1203.9193548387</v>
      </c>
      <c r="Z1455" s="14">
        <v>861.66666666666595</v>
      </c>
      <c r="AA1455" s="14">
        <v>699.59677419354796</v>
      </c>
      <c r="AB1455" s="14">
        <v>588.53548387096703</v>
      </c>
      <c r="AC1455" s="14">
        <v>531.30357142857099</v>
      </c>
      <c r="AD1455" s="14">
        <v>444.41774193548298</v>
      </c>
      <c r="AE1455" s="14">
        <v>371.32</v>
      </c>
      <c r="AF1455" s="14">
        <v>312.25483870967702</v>
      </c>
      <c r="AG1455" s="14">
        <v>457.988333333333</v>
      </c>
      <c r="AH1455" s="14">
        <v>814.02419354838696</v>
      </c>
      <c r="AI1455" s="14">
        <v>1385.72580645161</v>
      </c>
      <c r="AJ1455" s="14">
        <v>2189.2333333333299</v>
      </c>
      <c r="AK1455" s="14">
        <v>2585.8548387096698</v>
      </c>
      <c r="AL1455" s="14">
        <v>2578.35</v>
      </c>
      <c r="AM1455" s="14">
        <v>2442.16129032258</v>
      </c>
      <c r="AN1455" s="14">
        <v>2304</v>
      </c>
      <c r="AO1455" s="14">
        <v>2201.6785714285702</v>
      </c>
      <c r="AP1455" s="14">
        <v>2132.9193548387002</v>
      </c>
      <c r="AQ1455" s="14">
        <v>1972.86666666666</v>
      </c>
      <c r="AR1455" s="14">
        <v>1438.7096774193501</v>
      </c>
      <c r="AS1455" s="14">
        <v>1004.5983333333299</v>
      </c>
      <c r="AT1455" s="14">
        <v>842.97258064516097</v>
      </c>
      <c r="AU1455" s="14">
        <v>1017.30161290322</v>
      </c>
      <c r="AV1455" s="14">
        <v>1393.6</v>
      </c>
      <c r="AW1455" s="14">
        <v>1800.7580645161199</v>
      </c>
      <c r="AX1455" s="14">
        <v>1529.4166666666599</v>
      </c>
      <c r="AY1455" s="14">
        <v>973.57741935483796</v>
      </c>
      <c r="AZ1455" s="14">
        <v>784.88548387096705</v>
      </c>
      <c r="BA1455" s="14">
        <v>758.24482758620695</v>
      </c>
      <c r="BB1455" s="14">
        <v>810.72580645161202</v>
      </c>
      <c r="BC1455" s="14">
        <v>1070.88499999999</v>
      </c>
      <c r="BD1455" s="14">
        <v>1631.9838709677399</v>
      </c>
      <c r="BE1455" s="14">
        <v>2877.4666666666599</v>
      </c>
      <c r="BF1455" s="14">
        <v>3059.72580645161</v>
      </c>
      <c r="BG1455" s="14">
        <v>2233.77419354838</v>
      </c>
      <c r="BH1455" s="14">
        <v>1656.13333333333</v>
      </c>
      <c r="BI1455" s="14">
        <v>1349.2419354838701</v>
      </c>
      <c r="BJ1455" s="14">
        <v>1095.4000000000001</v>
      </c>
      <c r="BK1455" s="14">
        <v>918.64677419354803</v>
      </c>
      <c r="BL1455" s="14">
        <v>769.41935483870895</v>
      </c>
      <c r="BM1455" s="14">
        <v>652.67678571428496</v>
      </c>
      <c r="BN1455" s="14">
        <v>573.24032258064506</v>
      </c>
      <c r="BO1455" s="14">
        <v>493.57333333333298</v>
      </c>
      <c r="BP1455" s="14">
        <v>434.27580645161203</v>
      </c>
      <c r="BQ1455" s="14">
        <v>480.37</v>
      </c>
      <c r="BR1455" s="14">
        <v>697.02258064516104</v>
      </c>
      <c r="BS1455" s="14">
        <v>1410.5483870967701</v>
      </c>
      <c r="BT1455" s="14">
        <v>1890.0833333333301</v>
      </c>
      <c r="BU1455" s="14">
        <v>2294.27419354838</v>
      </c>
      <c r="BV1455" s="14">
        <v>2569.85</v>
      </c>
      <c r="BW1455" s="14">
        <v>2641.5161290322499</v>
      </c>
      <c r="BX1455" s="14">
        <v>2456.1290322580599</v>
      </c>
      <c r="BY1455" s="14">
        <v>2205.7321428571399</v>
      </c>
      <c r="BZ1455" s="14">
        <v>1876.3064516129</v>
      </c>
      <c r="CA1455" s="14">
        <v>1388.5166666666601</v>
      </c>
      <c r="CB1455" s="14">
        <v>1137.69354838709</v>
      </c>
      <c r="CC1455" s="14">
        <v>1595.11666666666</v>
      </c>
      <c r="CD1455" s="14">
        <v>2367.2096774193501</v>
      </c>
      <c r="CE1455" s="14">
        <v>3182.9032258064499</v>
      </c>
      <c r="CF1455" s="14">
        <v>3129.75</v>
      </c>
      <c r="CG1455" s="14">
        <v>2445</v>
      </c>
      <c r="CH1455" s="14">
        <v>1806.2166666666601</v>
      </c>
      <c r="CI1455" s="14">
        <v>1396.8064516129</v>
      </c>
      <c r="CJ1455" s="14">
        <v>1119.8064516129</v>
      </c>
      <c r="CK1455" s="14">
        <v>968.54107142857094</v>
      </c>
      <c r="CL1455" s="14">
        <v>802.95967741935397</v>
      </c>
      <c r="CM1455" s="14">
        <v>570.18166666666605</v>
      </c>
      <c r="CN1455" s="14">
        <v>566.75645161290299</v>
      </c>
      <c r="CO1455" s="14">
        <v>1254.2833333333299</v>
      </c>
      <c r="CP1455" s="14">
        <v>2152.9677419354798</v>
      </c>
      <c r="CQ1455" s="14">
        <v>2789.66129032258</v>
      </c>
      <c r="CR1455" s="14">
        <v>2052.0333333333301</v>
      </c>
      <c r="CS1455" s="14">
        <v>1341.8709677419299</v>
      </c>
      <c r="CT1455" s="14">
        <v>971.01</v>
      </c>
      <c r="CU1455" s="14">
        <v>814.69354838709603</v>
      </c>
      <c r="CV1455" s="14">
        <v>653.30161290322599</v>
      </c>
      <c r="CW1455" s="14">
        <v>530.28448275862002</v>
      </c>
      <c r="CX1455" s="14">
        <v>426.572580645161</v>
      </c>
      <c r="CY1455" s="14">
        <v>474.48500000000001</v>
      </c>
      <c r="CZ1455" s="14">
        <v>1115.6290322580601</v>
      </c>
      <c r="DA1455" s="14">
        <v>2564.5833333333298</v>
      </c>
      <c r="DB1455" s="14">
        <v>3148.5322580645102</v>
      </c>
      <c r="DC1455" s="14">
        <v>2695.7580645161202</v>
      </c>
      <c r="DD1455" s="14">
        <v>2331.8333333333298</v>
      </c>
      <c r="DE1455" s="14">
        <v>1970.9193548387</v>
      </c>
      <c r="DF1455" s="14">
        <v>1693.9166666666599</v>
      </c>
      <c r="DG1455" s="14">
        <v>1474.85483870967</v>
      </c>
      <c r="DH1455" s="14">
        <v>1189.9032258064501</v>
      </c>
      <c r="DI1455" s="14">
        <v>1042.0892857142801</v>
      </c>
      <c r="DJ1455" s="14">
        <v>857.80483870967703</v>
      </c>
      <c r="DK1455" s="14">
        <v>676.35166666666601</v>
      </c>
      <c r="DL1455" s="14">
        <v>1387.0967741935401</v>
      </c>
      <c r="DM1455" s="14">
        <v>2441.2333333333299</v>
      </c>
      <c r="DN1455" s="14">
        <v>3190.0161290322499</v>
      </c>
      <c r="DO1455" s="14">
        <v>3472.5967741935401</v>
      </c>
      <c r="DP1455" s="14">
        <v>3582.88333333333</v>
      </c>
      <c r="DQ1455" s="14">
        <v>3246.88709677419</v>
      </c>
      <c r="DR1455" s="14">
        <v>2505.1666666666601</v>
      </c>
      <c r="DS1455" s="15">
        <v>1966.2</v>
      </c>
    </row>
    <row r="1456" spans="1:123" x14ac:dyDescent="0.25">
      <c r="A1456" s="16" t="s">
        <v>61</v>
      </c>
      <c r="B1456" s="17">
        <v>12</v>
      </c>
      <c r="C1456" s="13" t="str">
        <f t="shared" si="26"/>
        <v>BB_L_16_GW_GW_SL_High_GW_GQ_12_000_12</v>
      </c>
      <c r="D1456" s="18">
        <v>10</v>
      </c>
      <c r="E1456" s="18">
        <v>10</v>
      </c>
      <c r="F1456" s="18">
        <v>10</v>
      </c>
      <c r="G1456" s="18">
        <v>10</v>
      </c>
      <c r="H1456" s="18">
        <v>12.0332258064516</v>
      </c>
      <c r="I1456" s="18">
        <v>559.356666666666</v>
      </c>
      <c r="J1456" s="18">
        <v>1408.58064516129</v>
      </c>
      <c r="K1456" s="18">
        <v>1475.33870967741</v>
      </c>
      <c r="L1456" s="18">
        <v>1318.2333333333299</v>
      </c>
      <c r="M1456" s="18">
        <v>1114.8225806451601</v>
      </c>
      <c r="N1456" s="18">
        <v>1000.93166666666</v>
      </c>
      <c r="O1456" s="18">
        <v>899.41129032258004</v>
      </c>
      <c r="P1456" s="18">
        <v>824.40161290322499</v>
      </c>
      <c r="Q1456" s="18">
        <v>737.90714285714296</v>
      </c>
      <c r="R1456" s="18">
        <v>636.19193548387</v>
      </c>
      <c r="S1456" s="18">
        <v>566.53333333333296</v>
      </c>
      <c r="T1456" s="18">
        <v>457.33387096774101</v>
      </c>
      <c r="U1456" s="18">
        <v>598.62</v>
      </c>
      <c r="V1456" s="18">
        <v>1279.76451612903</v>
      </c>
      <c r="W1456" s="18">
        <v>2299.6290322580599</v>
      </c>
      <c r="X1456" s="18">
        <v>2194.0166666666601</v>
      </c>
      <c r="Y1456" s="18">
        <v>1528.3064516129</v>
      </c>
      <c r="Z1456" s="18">
        <v>1158.8</v>
      </c>
      <c r="AA1456" s="18">
        <v>961.572580645161</v>
      </c>
      <c r="AB1456" s="18">
        <v>821.183870967742</v>
      </c>
      <c r="AC1456" s="18">
        <v>746.43035714285702</v>
      </c>
      <c r="AD1456" s="18">
        <v>621.90645161290297</v>
      </c>
      <c r="AE1456" s="18">
        <v>514.606666666666</v>
      </c>
      <c r="AF1456" s="18">
        <v>412.008064516128</v>
      </c>
      <c r="AG1456" s="18">
        <v>456.58499999999998</v>
      </c>
      <c r="AH1456" s="18">
        <v>698.30806451612898</v>
      </c>
      <c r="AI1456" s="18">
        <v>1171.7548387096699</v>
      </c>
      <c r="AJ1456" s="18">
        <v>1920.8333333333301</v>
      </c>
      <c r="AK1456" s="18">
        <v>2417.5161290322499</v>
      </c>
      <c r="AL1456" s="18">
        <v>2527.9499999999998</v>
      </c>
      <c r="AM1456" s="18">
        <v>2476.8709677419301</v>
      </c>
      <c r="AN1456" s="18">
        <v>2390.8709677419301</v>
      </c>
      <c r="AO1456" s="18">
        <v>2318.4285714285702</v>
      </c>
      <c r="AP1456" s="18">
        <v>2266.33870967741</v>
      </c>
      <c r="AQ1456" s="18">
        <v>2131.15</v>
      </c>
      <c r="AR1456" s="18">
        <v>1638.2903225806399</v>
      </c>
      <c r="AS1456" s="18">
        <v>1206.7333333333299</v>
      </c>
      <c r="AT1456" s="18">
        <v>960.92419354838705</v>
      </c>
      <c r="AU1456" s="18">
        <v>990.85806451612802</v>
      </c>
      <c r="AV1456" s="18">
        <v>1265.55</v>
      </c>
      <c r="AW1456" s="18">
        <v>1643.9032258064501</v>
      </c>
      <c r="AX1456" s="18">
        <v>1584.8333333333301</v>
      </c>
      <c r="AY1456" s="18">
        <v>1142.04516129032</v>
      </c>
      <c r="AZ1456" s="18">
        <v>922.91612903225803</v>
      </c>
      <c r="BA1456" s="18">
        <v>857.77758620689599</v>
      </c>
      <c r="BB1456" s="18">
        <v>827.13064516128998</v>
      </c>
      <c r="BC1456" s="18">
        <v>947.97833333333301</v>
      </c>
      <c r="BD1456" s="18">
        <v>1387.85483870967</v>
      </c>
      <c r="BE1456" s="18">
        <v>2651.6</v>
      </c>
      <c r="BF1456" s="18">
        <v>3122.9354838709601</v>
      </c>
      <c r="BG1456" s="18">
        <v>2668.3709677419301</v>
      </c>
      <c r="BH1456" s="18">
        <v>2163.6833333333302</v>
      </c>
      <c r="BI1456" s="18">
        <v>1812.3709677419299</v>
      </c>
      <c r="BJ1456" s="18">
        <v>1485.2166666666601</v>
      </c>
      <c r="BK1456" s="18">
        <v>1252.5967741935401</v>
      </c>
      <c r="BL1456" s="18">
        <v>1056.3048387096701</v>
      </c>
      <c r="BM1456" s="18">
        <v>898.607142857143</v>
      </c>
      <c r="BN1456" s="18">
        <v>786.42741935483798</v>
      </c>
      <c r="BO1456" s="18">
        <v>666.50166666666598</v>
      </c>
      <c r="BP1456" s="18">
        <v>562.35806451612905</v>
      </c>
      <c r="BQ1456" s="18">
        <v>533.39833333333297</v>
      </c>
      <c r="BR1456" s="18">
        <v>673.81774193548301</v>
      </c>
      <c r="BS1456" s="18">
        <v>1235.6741935483799</v>
      </c>
      <c r="BT1456" s="18">
        <v>1661.9833333333299</v>
      </c>
      <c r="BU1456" s="18">
        <v>2065.3709677419301</v>
      </c>
      <c r="BV1456" s="18">
        <v>2383.63333333333</v>
      </c>
      <c r="BW1456" s="18">
        <v>2573.5483870967701</v>
      </c>
      <c r="BX1456" s="18">
        <v>2495.2096774193501</v>
      </c>
      <c r="BY1456" s="18">
        <v>2316.625</v>
      </c>
      <c r="BZ1456" s="18">
        <v>2041.03225806451</v>
      </c>
      <c r="CA1456" s="18">
        <v>1577.1666666666599</v>
      </c>
      <c r="CB1456" s="18">
        <v>1250.8709677419299</v>
      </c>
      <c r="CC1456" s="18">
        <v>1511.43333333333</v>
      </c>
      <c r="CD1456" s="18">
        <v>2151.9516129032199</v>
      </c>
      <c r="CE1456" s="18">
        <v>2955.5483870967701</v>
      </c>
      <c r="CF1456" s="18">
        <v>3184.6</v>
      </c>
      <c r="CG1456" s="18">
        <v>2723.5322580645102</v>
      </c>
      <c r="CH1456" s="18">
        <v>2154.6666666666601</v>
      </c>
      <c r="CI1456" s="18">
        <v>1729.4032258064501</v>
      </c>
      <c r="CJ1456" s="18">
        <v>1429.0967741935401</v>
      </c>
      <c r="CK1456" s="18">
        <v>1256.875</v>
      </c>
      <c r="CL1456" s="18">
        <v>1052.40483870967</v>
      </c>
      <c r="CM1456" s="18">
        <v>741.15166666666596</v>
      </c>
      <c r="CN1456" s="18">
        <v>631.02258064516104</v>
      </c>
      <c r="CO1456" s="18">
        <v>1073.6099999999999</v>
      </c>
      <c r="CP1456" s="18">
        <v>1822.6129032258</v>
      </c>
      <c r="CQ1456" s="18">
        <v>2626.8064516129002</v>
      </c>
      <c r="CR1456" s="18">
        <v>2525.5833333333298</v>
      </c>
      <c r="CS1456" s="18">
        <v>1845.19354838709</v>
      </c>
      <c r="CT1456" s="18">
        <v>1432.9666666666601</v>
      </c>
      <c r="CU1456" s="18">
        <v>1222.9354838709601</v>
      </c>
      <c r="CV1456" s="18">
        <v>973.553225806451</v>
      </c>
      <c r="CW1456" s="18">
        <v>776.89310344827595</v>
      </c>
      <c r="CX1456" s="18">
        <v>612.42096774193499</v>
      </c>
      <c r="CY1456" s="18">
        <v>565.97333333333302</v>
      </c>
      <c r="CZ1456" s="18">
        <v>979.88548387096705</v>
      </c>
      <c r="DA1456" s="18">
        <v>2345.0333333333301</v>
      </c>
      <c r="DB1456" s="18">
        <v>3306.5967741935401</v>
      </c>
      <c r="DC1456" s="18">
        <v>3196.8225806451601</v>
      </c>
      <c r="DD1456" s="18">
        <v>2932.6833333333302</v>
      </c>
      <c r="DE1456" s="18">
        <v>2588.9193548387002</v>
      </c>
      <c r="DF1456" s="18">
        <v>2285.3000000000002</v>
      </c>
      <c r="DG1456" s="18">
        <v>2015.46774193548</v>
      </c>
      <c r="DH1456" s="18">
        <v>1647.6774193548299</v>
      </c>
      <c r="DI1456" s="18">
        <v>1464.42857142857</v>
      </c>
      <c r="DJ1456" s="18">
        <v>1187.8645161290301</v>
      </c>
      <c r="DK1456" s="18">
        <v>872.09333333333302</v>
      </c>
      <c r="DL1456" s="18">
        <v>1258.97580645161</v>
      </c>
      <c r="DM1456" s="18">
        <v>2124.1666666666601</v>
      </c>
      <c r="DN1456" s="18">
        <v>2891.8064516129002</v>
      </c>
      <c r="DO1456" s="18">
        <v>3261.0806451612898</v>
      </c>
      <c r="DP1456" s="18">
        <v>3472.61666666666</v>
      </c>
      <c r="DQ1456" s="18">
        <v>3367.2096774193501</v>
      </c>
      <c r="DR1456" s="18">
        <v>2817.36666666666</v>
      </c>
      <c r="DS1456" s="19">
        <v>2324.5833333333298</v>
      </c>
    </row>
    <row r="1457" spans="1:123" x14ac:dyDescent="0.25">
      <c r="A1457" s="12" t="s">
        <v>61</v>
      </c>
      <c r="B1457" s="13">
        <v>13</v>
      </c>
      <c r="C1457" s="13" t="str">
        <f t="shared" si="26"/>
        <v>BB_L_16_GW_GW_SL_High_GW_GQ_12_000_13</v>
      </c>
      <c r="D1457" s="14">
        <v>10</v>
      </c>
      <c r="E1457" s="14">
        <v>10</v>
      </c>
      <c r="F1457" s="14">
        <v>10</v>
      </c>
      <c r="G1457" s="14">
        <v>10</v>
      </c>
      <c r="H1457" s="14">
        <v>10.0119354838709</v>
      </c>
      <c r="I1457" s="14">
        <v>160.059666666666</v>
      </c>
      <c r="J1457" s="14">
        <v>861.09354838709601</v>
      </c>
      <c r="K1457" s="14">
        <v>1150.08064516129</v>
      </c>
      <c r="L1457" s="14">
        <v>1153.0833333333301</v>
      </c>
      <c r="M1457" s="14">
        <v>1012.6629032258001</v>
      </c>
      <c r="N1457" s="14">
        <v>912.75</v>
      </c>
      <c r="O1457" s="14">
        <v>826.28548387096703</v>
      </c>
      <c r="P1457" s="14">
        <v>762.64193548387095</v>
      </c>
      <c r="Q1457" s="14">
        <v>695.10892857142801</v>
      </c>
      <c r="R1457" s="14">
        <v>607.316129032258</v>
      </c>
      <c r="S1457" s="14">
        <v>552.23333333333301</v>
      </c>
      <c r="T1457" s="14">
        <v>456.388709677419</v>
      </c>
      <c r="U1457" s="14">
        <v>350.94499999999999</v>
      </c>
      <c r="V1457" s="14">
        <v>388.15161290322499</v>
      </c>
      <c r="W1457" s="14">
        <v>1092.3758064516101</v>
      </c>
      <c r="X1457" s="14">
        <v>2078.8000000000002</v>
      </c>
      <c r="Y1457" s="14">
        <v>2077.3225806451601</v>
      </c>
      <c r="Z1457" s="14">
        <v>1699.2333333333299</v>
      </c>
      <c r="AA1457" s="14">
        <v>1432.7419354838701</v>
      </c>
      <c r="AB1457" s="14">
        <v>1218.69354838709</v>
      </c>
      <c r="AC1457" s="14">
        <v>1098.92857142857</v>
      </c>
      <c r="AD1457" s="14">
        <v>891.10483870967698</v>
      </c>
      <c r="AE1457" s="14">
        <v>707.04999999999905</v>
      </c>
      <c r="AF1457" s="14">
        <v>525.73064516129</v>
      </c>
      <c r="AG1457" s="14">
        <v>375.51</v>
      </c>
      <c r="AH1457" s="14">
        <v>330.19838709677401</v>
      </c>
      <c r="AI1457" s="14">
        <v>380.05806451612898</v>
      </c>
      <c r="AJ1457" s="14">
        <v>653.09</v>
      </c>
      <c r="AK1457" s="14">
        <v>1159.6322580645101</v>
      </c>
      <c r="AL1457" s="14">
        <v>1572.55</v>
      </c>
      <c r="AM1457" s="14">
        <v>1832.7903225806399</v>
      </c>
      <c r="AN1457" s="14">
        <v>1985.03225806451</v>
      </c>
      <c r="AO1457" s="14">
        <v>2066.2142857142799</v>
      </c>
      <c r="AP1457" s="14">
        <v>2108.5</v>
      </c>
      <c r="AQ1457" s="14">
        <v>2183.2333333333299</v>
      </c>
      <c r="AR1457" s="14">
        <v>2192.8709677419301</v>
      </c>
      <c r="AS1457" s="14">
        <v>1891.81666666666</v>
      </c>
      <c r="AT1457" s="14">
        <v>1483.16129032258</v>
      </c>
      <c r="AU1457" s="14">
        <v>1085.53225806451</v>
      </c>
      <c r="AV1457" s="14">
        <v>946.99833333333299</v>
      </c>
      <c r="AW1457" s="14">
        <v>976.06451612903197</v>
      </c>
      <c r="AX1457" s="14">
        <v>1404.61666666666</v>
      </c>
      <c r="AY1457" s="14">
        <v>1574.0483870967701</v>
      </c>
      <c r="AZ1457" s="14">
        <v>1407.8709677419299</v>
      </c>
      <c r="BA1457" s="14">
        <v>1301.2068965517201</v>
      </c>
      <c r="BB1457" s="14">
        <v>1129.4193548387</v>
      </c>
      <c r="BC1457" s="14">
        <v>919.995</v>
      </c>
      <c r="BD1457" s="14">
        <v>920.99838709677397</v>
      </c>
      <c r="BE1457" s="14">
        <v>1755.18333333333</v>
      </c>
      <c r="BF1457" s="14">
        <v>2464.5645161290299</v>
      </c>
      <c r="BG1457" s="14">
        <v>2692.5483870967701</v>
      </c>
      <c r="BH1457" s="14">
        <v>2393.5833333333298</v>
      </c>
      <c r="BI1457" s="14">
        <v>2080.2580645161202</v>
      </c>
      <c r="BJ1457" s="14">
        <v>1738.61666666666</v>
      </c>
      <c r="BK1457" s="14">
        <v>1473.58064516129</v>
      </c>
      <c r="BL1457" s="14">
        <v>1247.0483870967701</v>
      </c>
      <c r="BM1457" s="14">
        <v>1067.2678571428501</v>
      </c>
      <c r="BN1457" s="14">
        <v>940.78709677419295</v>
      </c>
      <c r="BO1457" s="14">
        <v>804.29</v>
      </c>
      <c r="BP1457" s="14">
        <v>669.408064516129</v>
      </c>
      <c r="BQ1457" s="14">
        <v>522.32166666666603</v>
      </c>
      <c r="BR1457" s="14">
        <v>460.65967741935401</v>
      </c>
      <c r="BS1457" s="14">
        <v>468.79516129032203</v>
      </c>
      <c r="BT1457" s="14">
        <v>571.13833333333298</v>
      </c>
      <c r="BU1457" s="14">
        <v>756.55</v>
      </c>
      <c r="BV1457" s="14">
        <v>1032.2933333333301</v>
      </c>
      <c r="BW1457" s="14">
        <v>1521.38709677419</v>
      </c>
      <c r="BX1457" s="14">
        <v>1886.72580645161</v>
      </c>
      <c r="BY1457" s="14">
        <v>2115.5357142857101</v>
      </c>
      <c r="BZ1457" s="14">
        <v>2274.5483870967701</v>
      </c>
      <c r="CA1457" s="14">
        <v>2257</v>
      </c>
      <c r="CB1457" s="14">
        <v>1859.4193548387</v>
      </c>
      <c r="CC1457" s="14">
        <v>1348.7666666666601</v>
      </c>
      <c r="CD1457" s="14">
        <v>1254.4516129032199</v>
      </c>
      <c r="CE1457" s="14">
        <v>1682.4032258064501</v>
      </c>
      <c r="CF1457" s="14">
        <v>2645.0833333333298</v>
      </c>
      <c r="CG1457" s="14">
        <v>2997.4516129032199</v>
      </c>
      <c r="CH1457" s="14">
        <v>2900.8333333333298</v>
      </c>
      <c r="CI1457" s="14">
        <v>2608.5483870967701</v>
      </c>
      <c r="CJ1457" s="14">
        <v>2298.7096774193501</v>
      </c>
      <c r="CK1457" s="14">
        <v>2082.7142857142799</v>
      </c>
      <c r="CL1457" s="14">
        <v>1792.0483870967701</v>
      </c>
      <c r="CM1457" s="14">
        <v>1228.5433333333301</v>
      </c>
      <c r="CN1457" s="14">
        <v>800.85806451612802</v>
      </c>
      <c r="CO1457" s="14">
        <v>611.25833333333298</v>
      </c>
      <c r="CP1457" s="14">
        <v>753.35161290322503</v>
      </c>
      <c r="CQ1457" s="14">
        <v>1532.5645161290299</v>
      </c>
      <c r="CR1457" s="14">
        <v>2402.3333333333298</v>
      </c>
      <c r="CS1457" s="14">
        <v>1867.4354838709601</v>
      </c>
      <c r="CT1457" s="14">
        <v>1443.4166666666599</v>
      </c>
      <c r="CU1457" s="14">
        <v>1234.5</v>
      </c>
      <c r="CV1457" s="14">
        <v>983.46129032258</v>
      </c>
      <c r="CW1457" s="14">
        <v>768.77413793103403</v>
      </c>
      <c r="CX1457" s="14">
        <v>587.61774193548297</v>
      </c>
      <c r="CY1457" s="14">
        <v>463.38499999999999</v>
      </c>
      <c r="CZ1457" s="14">
        <v>390.36451612903198</v>
      </c>
      <c r="DA1457" s="14">
        <v>1151.0983333333299</v>
      </c>
      <c r="DB1457" s="14">
        <v>2305.33870967741</v>
      </c>
      <c r="DC1457" s="14">
        <v>2490.4838709677401</v>
      </c>
      <c r="DD1457" s="14">
        <v>2419.7833333333301</v>
      </c>
      <c r="DE1457" s="14">
        <v>2291.3225806451601</v>
      </c>
      <c r="DF1457" s="14">
        <v>2120.2666666666601</v>
      </c>
      <c r="DG1457" s="14">
        <v>1939.8709677419299</v>
      </c>
      <c r="DH1457" s="14">
        <v>1653.6290322580601</v>
      </c>
      <c r="DI1457" s="14">
        <v>1477.67857142857</v>
      </c>
      <c r="DJ1457" s="14">
        <v>1247.35483870967</v>
      </c>
      <c r="DK1457" s="14">
        <v>868.66</v>
      </c>
      <c r="DL1457" s="14">
        <v>655.80161290322496</v>
      </c>
      <c r="DM1457" s="14">
        <v>902.22500000000002</v>
      </c>
      <c r="DN1457" s="14">
        <v>1559.2096774193501</v>
      </c>
      <c r="DO1457" s="14">
        <v>2107.1935483870898</v>
      </c>
      <c r="DP1457" s="14">
        <v>2568.9</v>
      </c>
      <c r="DQ1457" s="14">
        <v>3057.16129032258</v>
      </c>
      <c r="DR1457" s="14">
        <v>3142.2333333333299</v>
      </c>
      <c r="DS1457" s="15">
        <v>2980</v>
      </c>
    </row>
    <row r="1458" spans="1:123" x14ac:dyDescent="0.25">
      <c r="A1458" s="16" t="s">
        <v>61</v>
      </c>
      <c r="B1458" s="17">
        <v>14</v>
      </c>
      <c r="C1458" s="13" t="str">
        <f t="shared" si="26"/>
        <v>BB_L_16_GW_GW_SL_High_GW_GQ_12_000_14</v>
      </c>
      <c r="D1458" s="18">
        <v>10</v>
      </c>
      <c r="E1458" s="18">
        <v>10</v>
      </c>
      <c r="F1458" s="18">
        <v>10</v>
      </c>
      <c r="G1458" s="18">
        <v>10</v>
      </c>
      <c r="H1458" s="18">
        <v>10.0135483870967</v>
      </c>
      <c r="I1458" s="18">
        <v>134.95183333333301</v>
      </c>
      <c r="J1458" s="18">
        <v>822.78548387096703</v>
      </c>
      <c r="K1458" s="18">
        <v>1215.4516129032199</v>
      </c>
      <c r="L1458" s="18">
        <v>1284.88333333333</v>
      </c>
      <c r="M1458" s="18">
        <v>1167.0645161290299</v>
      </c>
      <c r="N1458" s="18">
        <v>1064.9666666666601</v>
      </c>
      <c r="O1458" s="18">
        <v>971.572580645161</v>
      </c>
      <c r="P1458" s="18">
        <v>900.46451612903195</v>
      </c>
      <c r="Q1458" s="18">
        <v>823.97678571428503</v>
      </c>
      <c r="R1458" s="18">
        <v>723.45483870967701</v>
      </c>
      <c r="S1458" s="18">
        <v>657.39</v>
      </c>
      <c r="T1458" s="18">
        <v>542.20806451612896</v>
      </c>
      <c r="U1458" s="18">
        <v>412.20666666666602</v>
      </c>
      <c r="V1458" s="18">
        <v>442.4</v>
      </c>
      <c r="W1458" s="18">
        <v>1150.1919354838701</v>
      </c>
      <c r="X1458" s="18">
        <v>2158.25</v>
      </c>
      <c r="Y1458" s="18">
        <v>2182.6451612903202</v>
      </c>
      <c r="Z1458" s="18">
        <v>1786.55</v>
      </c>
      <c r="AA1458" s="18">
        <v>1498.5967741935401</v>
      </c>
      <c r="AB1458" s="18">
        <v>1267.4838709677399</v>
      </c>
      <c r="AC1458" s="18">
        <v>1135.30357142857</v>
      </c>
      <c r="AD1458" s="18">
        <v>922.85322580645095</v>
      </c>
      <c r="AE1458" s="18">
        <v>733.33666666666602</v>
      </c>
      <c r="AF1458" s="18">
        <v>550.63225806451601</v>
      </c>
      <c r="AG1458" s="18">
        <v>397.03833333333301</v>
      </c>
      <c r="AH1458" s="18">
        <v>348.23709677419299</v>
      </c>
      <c r="AI1458" s="18">
        <v>407.96129032258</v>
      </c>
      <c r="AJ1458" s="18">
        <v>710.87499999999898</v>
      </c>
      <c r="AK1458" s="18">
        <v>1261.2403225806399</v>
      </c>
      <c r="AL1458" s="18">
        <v>1716.1</v>
      </c>
      <c r="AM1458" s="18">
        <v>1996.0161290322501</v>
      </c>
      <c r="AN1458" s="18">
        <v>2157.0645161290299</v>
      </c>
      <c r="AO1458" s="18">
        <v>2243.6428571428501</v>
      </c>
      <c r="AP1458" s="18">
        <v>2289.0645161290299</v>
      </c>
      <c r="AQ1458" s="18">
        <v>2355.0333333333301</v>
      </c>
      <c r="AR1458" s="18">
        <v>2318.6129032258</v>
      </c>
      <c r="AS1458" s="18">
        <v>1986.9833333333299</v>
      </c>
      <c r="AT1458" s="18">
        <v>1533.4032258064501</v>
      </c>
      <c r="AU1458" s="18">
        <v>1099.2096774193501</v>
      </c>
      <c r="AV1458" s="18">
        <v>956.91666666666595</v>
      </c>
      <c r="AW1458" s="18">
        <v>1002.50161290322</v>
      </c>
      <c r="AX1458" s="18">
        <v>1435.95</v>
      </c>
      <c r="AY1458" s="18">
        <v>1617.3709677419299</v>
      </c>
      <c r="AZ1458" s="18">
        <v>1438.5483870967701</v>
      </c>
      <c r="BA1458" s="18">
        <v>1319.8448275861999</v>
      </c>
      <c r="BB1458" s="18">
        <v>1139.0967741935401</v>
      </c>
      <c r="BC1458" s="18">
        <v>920.52166666666596</v>
      </c>
      <c r="BD1458" s="18">
        <v>918.66774193548395</v>
      </c>
      <c r="BE1458" s="18">
        <v>1794.95</v>
      </c>
      <c r="BF1458" s="18">
        <v>2571.0161290322499</v>
      </c>
      <c r="BG1458" s="18">
        <v>2888.9838709677401</v>
      </c>
      <c r="BH1458" s="18">
        <v>2629.4</v>
      </c>
      <c r="BI1458" s="18">
        <v>2292.5</v>
      </c>
      <c r="BJ1458" s="18">
        <v>1920.2</v>
      </c>
      <c r="BK1458" s="18">
        <v>1628.5</v>
      </c>
      <c r="BL1458" s="18">
        <v>1378.19354838709</v>
      </c>
      <c r="BM1458" s="18">
        <v>1178.80357142857</v>
      </c>
      <c r="BN1458" s="18">
        <v>1036.2016129032199</v>
      </c>
      <c r="BO1458" s="18">
        <v>884.76999999999896</v>
      </c>
      <c r="BP1458" s="18">
        <v>734.35806451612802</v>
      </c>
      <c r="BQ1458" s="18">
        <v>567.77666666666596</v>
      </c>
      <c r="BR1458" s="18">
        <v>495.49516129032202</v>
      </c>
      <c r="BS1458" s="18">
        <v>506.38225806451601</v>
      </c>
      <c r="BT1458" s="18">
        <v>625.62</v>
      </c>
      <c r="BU1458" s="18">
        <v>834.30967741935399</v>
      </c>
      <c r="BV1458" s="18">
        <v>1137.8899999999901</v>
      </c>
      <c r="BW1458" s="18">
        <v>1659.2096774193501</v>
      </c>
      <c r="BX1458" s="18">
        <v>2047.2580645161199</v>
      </c>
      <c r="BY1458" s="18">
        <v>2277.3571428571399</v>
      </c>
      <c r="BZ1458" s="18">
        <v>2418.6290322580599</v>
      </c>
      <c r="CA1458" s="18">
        <v>2352.4499999999998</v>
      </c>
      <c r="CB1458" s="18">
        <v>1899.85483870967</v>
      </c>
      <c r="CC1458" s="18">
        <v>1360.8</v>
      </c>
      <c r="CD1458" s="18">
        <v>1281.96774193548</v>
      </c>
      <c r="CE1458" s="18">
        <v>1758.2580645161199</v>
      </c>
      <c r="CF1458" s="18">
        <v>2770.0666666666598</v>
      </c>
      <c r="CG1458" s="18">
        <v>3139.5645161290299</v>
      </c>
      <c r="CH1458" s="18">
        <v>3006.2</v>
      </c>
      <c r="CI1458" s="18">
        <v>2681.3548387096698</v>
      </c>
      <c r="CJ1458" s="18">
        <v>2344.2096774193501</v>
      </c>
      <c r="CK1458" s="18">
        <v>2109.4642857142799</v>
      </c>
      <c r="CL1458" s="18">
        <v>1806.9354838709601</v>
      </c>
      <c r="CM1458" s="18">
        <v>1236.28</v>
      </c>
      <c r="CN1458" s="18">
        <v>796.74193548387098</v>
      </c>
      <c r="CO1458" s="18">
        <v>617.75833333333298</v>
      </c>
      <c r="CP1458" s="18">
        <v>785.49032258064506</v>
      </c>
      <c r="CQ1458" s="18">
        <v>1606.2870967741901</v>
      </c>
      <c r="CR1458" s="18">
        <v>2738.9833333333299</v>
      </c>
      <c r="CS1458" s="18">
        <v>2237.77419354838</v>
      </c>
      <c r="CT1458" s="18">
        <v>1757</v>
      </c>
      <c r="CU1458" s="18">
        <v>1495.83870967741</v>
      </c>
      <c r="CV1458" s="18">
        <v>1184.03225806451</v>
      </c>
      <c r="CW1458" s="18">
        <v>921.06379310344801</v>
      </c>
      <c r="CX1458" s="18">
        <v>700.24516129032202</v>
      </c>
      <c r="CY1458" s="18">
        <v>549.09833333333302</v>
      </c>
      <c r="CZ1458" s="18">
        <v>457.92258064516102</v>
      </c>
      <c r="DA1458" s="18">
        <v>1224.06833333333</v>
      </c>
      <c r="DB1458" s="18">
        <v>2560.4677419354798</v>
      </c>
      <c r="DC1458" s="18">
        <v>2901.5967741935401</v>
      </c>
      <c r="DD1458" s="18">
        <v>2842.5333333333301</v>
      </c>
      <c r="DE1458" s="18">
        <v>2687.4032258064499</v>
      </c>
      <c r="DF1458" s="18">
        <v>2490.0333333333301</v>
      </c>
      <c r="DG1458" s="18">
        <v>2279.2903225806399</v>
      </c>
      <c r="DH1458" s="18">
        <v>1943</v>
      </c>
      <c r="DI1458" s="18">
        <v>1734.7857142857099</v>
      </c>
      <c r="DJ1458" s="18">
        <v>1462.9193548387</v>
      </c>
      <c r="DK1458" s="18">
        <v>1024.8533333333301</v>
      </c>
      <c r="DL1458" s="18">
        <v>765.99838709677397</v>
      </c>
      <c r="DM1458" s="18">
        <v>994.58499999999901</v>
      </c>
      <c r="DN1458" s="18">
        <v>1688.16129032258</v>
      </c>
      <c r="DO1458" s="18">
        <v>2266.2580645161202</v>
      </c>
      <c r="DP1458" s="18">
        <v>2750.5166666666601</v>
      </c>
      <c r="DQ1458" s="18">
        <v>3269.7580645161202</v>
      </c>
      <c r="DR1458" s="18">
        <v>3348.0666666666598</v>
      </c>
      <c r="DS1458" s="19">
        <v>3149.05</v>
      </c>
    </row>
    <row r="1459" spans="1:123" x14ac:dyDescent="0.25">
      <c r="A1459" s="12" t="s">
        <v>61</v>
      </c>
      <c r="B1459" s="13">
        <v>15</v>
      </c>
      <c r="C1459" s="13" t="str">
        <f t="shared" si="26"/>
        <v>BB_L_16_GW_GW_SL_High_GW_GQ_12_000_15</v>
      </c>
      <c r="D1459" s="14">
        <v>10</v>
      </c>
      <c r="E1459" s="14">
        <v>10</v>
      </c>
      <c r="F1459" s="14">
        <v>10</v>
      </c>
      <c r="G1459" s="14">
        <v>10</v>
      </c>
      <c r="H1459" s="14">
        <v>10.0077419354838</v>
      </c>
      <c r="I1459" s="14">
        <v>100.076333333333</v>
      </c>
      <c r="J1459" s="14">
        <v>723.25161290322501</v>
      </c>
      <c r="K1459" s="14">
        <v>1197.85483870967</v>
      </c>
      <c r="L1459" s="14">
        <v>1366.1666666666599</v>
      </c>
      <c r="M1459" s="14">
        <v>1307.6774193548299</v>
      </c>
      <c r="N1459" s="14">
        <v>1217.7666666666601</v>
      </c>
      <c r="O1459" s="14">
        <v>1124.16129032258</v>
      </c>
      <c r="P1459" s="14">
        <v>1048.7419354838701</v>
      </c>
      <c r="Q1459" s="14">
        <v>961.83928571428498</v>
      </c>
      <c r="R1459" s="14">
        <v>850.21290322580603</v>
      </c>
      <c r="S1459" s="14">
        <v>772.861666666666</v>
      </c>
      <c r="T1459" s="14">
        <v>635.32419354838601</v>
      </c>
      <c r="U1459" s="14">
        <v>474.486666666666</v>
      </c>
      <c r="V1459" s="14">
        <v>467.00967741935398</v>
      </c>
      <c r="W1459" s="14">
        <v>1106.5290322580599</v>
      </c>
      <c r="X1459" s="14">
        <v>2140.13333333333</v>
      </c>
      <c r="Y1459" s="14">
        <v>2272.7096774193501</v>
      </c>
      <c r="Z1459" s="14">
        <v>1919.13333333333</v>
      </c>
      <c r="AA1459" s="14">
        <v>1632.53225806451</v>
      </c>
      <c r="AB1459" s="14">
        <v>1393.88709677419</v>
      </c>
      <c r="AC1459" s="14">
        <v>1254.32142857142</v>
      </c>
      <c r="AD1459" s="14">
        <v>1025.3435483870901</v>
      </c>
      <c r="AE1459" s="14">
        <v>819.66833333333295</v>
      </c>
      <c r="AF1459" s="14">
        <v>618.658064516129</v>
      </c>
      <c r="AG1459" s="14">
        <v>444.63499999999999</v>
      </c>
      <c r="AH1459" s="14">
        <v>380.822580645161</v>
      </c>
      <c r="AI1459" s="14">
        <v>420.97419354838701</v>
      </c>
      <c r="AJ1459" s="14">
        <v>692.243333333333</v>
      </c>
      <c r="AK1459" s="14">
        <v>1225.24354838709</v>
      </c>
      <c r="AL1459" s="14">
        <v>1686</v>
      </c>
      <c r="AM1459" s="14">
        <v>1980.33870967741</v>
      </c>
      <c r="AN1459" s="14">
        <v>2155.3064516129002</v>
      </c>
      <c r="AO1459" s="14">
        <v>2251.9107142857101</v>
      </c>
      <c r="AP1459" s="14">
        <v>2304.2903225806399</v>
      </c>
      <c r="AQ1459" s="14">
        <v>2381.7166666666599</v>
      </c>
      <c r="AR1459" s="14">
        <v>2373.16129032258</v>
      </c>
      <c r="AS1459" s="14">
        <v>2067.7666666666601</v>
      </c>
      <c r="AT1459" s="14">
        <v>1610.0483870967701</v>
      </c>
      <c r="AU1459" s="14">
        <v>1162.2096774193501</v>
      </c>
      <c r="AV1459" s="14">
        <v>995.51333333333298</v>
      </c>
      <c r="AW1459" s="14">
        <v>1002.3564516128999</v>
      </c>
      <c r="AX1459" s="14">
        <v>1414.4833333333299</v>
      </c>
      <c r="AY1459" s="14">
        <v>1640.53225806451</v>
      </c>
      <c r="AZ1459" s="14">
        <v>1494.4193548387</v>
      </c>
      <c r="BA1459" s="14">
        <v>1381</v>
      </c>
      <c r="BB1459" s="14">
        <v>1196.1774193548299</v>
      </c>
      <c r="BC1459" s="14">
        <v>959.32833333333303</v>
      </c>
      <c r="BD1459" s="14">
        <v>915.52419354838696</v>
      </c>
      <c r="BE1459" s="14">
        <v>1715.9</v>
      </c>
      <c r="BF1459" s="14">
        <v>2549.5</v>
      </c>
      <c r="BG1459" s="14">
        <v>2986.9838709677401</v>
      </c>
      <c r="BH1459" s="14">
        <v>2826.95</v>
      </c>
      <c r="BI1459" s="14">
        <v>2524</v>
      </c>
      <c r="BJ1459" s="14">
        <v>2149.1</v>
      </c>
      <c r="BK1459" s="14">
        <v>1838.7903225806399</v>
      </c>
      <c r="BL1459" s="14">
        <v>1564.7580645161199</v>
      </c>
      <c r="BM1459" s="14">
        <v>1341.6071428571399</v>
      </c>
      <c r="BN1459" s="14">
        <v>1180.2580645161199</v>
      </c>
      <c r="BO1459" s="14">
        <v>1006.57333333333</v>
      </c>
      <c r="BP1459" s="14">
        <v>833.46935483870902</v>
      </c>
      <c r="BQ1459" s="14">
        <v>642.20500000000004</v>
      </c>
      <c r="BR1459" s="14">
        <v>552.85483870967698</v>
      </c>
      <c r="BS1459" s="14">
        <v>533.35322580645095</v>
      </c>
      <c r="BT1459" s="14">
        <v>634.63833333333298</v>
      </c>
      <c r="BU1459" s="14">
        <v>830.12580645161199</v>
      </c>
      <c r="BV1459" s="14">
        <v>1126.1033333333301</v>
      </c>
      <c r="BW1459" s="14">
        <v>1647.6451612903199</v>
      </c>
      <c r="BX1459" s="14">
        <v>2047.0483870967701</v>
      </c>
      <c r="BY1459" s="14">
        <v>2291.4464285714198</v>
      </c>
      <c r="BZ1459" s="14">
        <v>2449.8064516129002</v>
      </c>
      <c r="CA1459" s="14">
        <v>2404.7333333333299</v>
      </c>
      <c r="CB1459" s="14">
        <v>1963.69354838709</v>
      </c>
      <c r="CC1459" s="14">
        <v>1408.68333333333</v>
      </c>
      <c r="CD1459" s="14">
        <v>1297.4032258064501</v>
      </c>
      <c r="CE1459" s="14">
        <v>1734.3064516129</v>
      </c>
      <c r="CF1459" s="14">
        <v>2746.9666666666599</v>
      </c>
      <c r="CG1459" s="14">
        <v>3170.16129032258</v>
      </c>
      <c r="CH1459" s="14">
        <v>3090.7333333333299</v>
      </c>
      <c r="CI1459" s="14">
        <v>2791.5483870967701</v>
      </c>
      <c r="CJ1459" s="14">
        <v>2462.6935483870898</v>
      </c>
      <c r="CK1459" s="14">
        <v>2227.2142857142799</v>
      </c>
      <c r="CL1459" s="14">
        <v>1915.3225806451601</v>
      </c>
      <c r="CM1459" s="14">
        <v>1324.8333333333301</v>
      </c>
      <c r="CN1459" s="14">
        <v>865.23548387096696</v>
      </c>
      <c r="CO1459" s="14">
        <v>651.62</v>
      </c>
      <c r="CP1459" s="14">
        <v>772.25161290322501</v>
      </c>
      <c r="CQ1459" s="14">
        <v>1558.4064516128999</v>
      </c>
      <c r="CR1459" s="14">
        <v>2892.1833333333302</v>
      </c>
      <c r="CS1459" s="14">
        <v>2530.5967741935401</v>
      </c>
      <c r="CT1459" s="14">
        <v>2064.1666666666601</v>
      </c>
      <c r="CU1459" s="14">
        <v>1778</v>
      </c>
      <c r="CV1459" s="14">
        <v>1414.83870967741</v>
      </c>
      <c r="CW1459" s="14">
        <v>1104.0086206896499</v>
      </c>
      <c r="CX1459" s="14">
        <v>843.37903225806394</v>
      </c>
      <c r="CY1459" s="14">
        <v>655.13</v>
      </c>
      <c r="CZ1459" s="14">
        <v>517.369354838709</v>
      </c>
      <c r="DA1459" s="14">
        <v>1197.48166666666</v>
      </c>
      <c r="DB1459" s="14">
        <v>2598.83870967741</v>
      </c>
      <c r="DC1459" s="14">
        <v>3109.0967741935401</v>
      </c>
      <c r="DD1459" s="14">
        <v>3125.25</v>
      </c>
      <c r="DE1459" s="14">
        <v>3004.4677419354798</v>
      </c>
      <c r="DF1459" s="14">
        <v>2816.9166666666601</v>
      </c>
      <c r="DG1459" s="14">
        <v>2598.4516129032199</v>
      </c>
      <c r="DH1459" s="14">
        <v>2235.66129032258</v>
      </c>
      <c r="DI1459" s="14">
        <v>2013.55357142857</v>
      </c>
      <c r="DJ1459" s="14">
        <v>1694.6129032258</v>
      </c>
      <c r="DK1459" s="14">
        <v>1197.9833333333299</v>
      </c>
      <c r="DL1459" s="14">
        <v>867.12903225806394</v>
      </c>
      <c r="DM1459" s="14">
        <v>1014.08333333333</v>
      </c>
      <c r="DN1459" s="14">
        <v>1642.5645161290299</v>
      </c>
      <c r="DO1459" s="14">
        <v>2217.5483870967701</v>
      </c>
      <c r="DP1459" s="14">
        <v>2719.3166666666598</v>
      </c>
      <c r="DQ1459" s="14">
        <v>3286.7903225806399</v>
      </c>
      <c r="DR1459" s="14">
        <v>3429.6</v>
      </c>
      <c r="DS1459" s="15">
        <v>3267.0666666666598</v>
      </c>
    </row>
    <row r="1460" spans="1:123" x14ac:dyDescent="0.25">
      <c r="A1460" s="16" t="s">
        <v>61</v>
      </c>
      <c r="B1460" s="17">
        <v>16</v>
      </c>
      <c r="C1460" s="13" t="str">
        <f t="shared" si="26"/>
        <v>BB_L_16_GW_GW_SL_High_GW_GQ_12_000_16</v>
      </c>
      <c r="D1460" s="18">
        <v>10</v>
      </c>
      <c r="E1460" s="18">
        <v>10</v>
      </c>
      <c r="F1460" s="18">
        <v>10</v>
      </c>
      <c r="G1460" s="18">
        <v>10</v>
      </c>
      <c r="H1460" s="18">
        <v>10</v>
      </c>
      <c r="I1460" s="18">
        <v>15.869166666666599</v>
      </c>
      <c r="J1460" s="18">
        <v>168.55854838709601</v>
      </c>
      <c r="K1460" s="18">
        <v>480.03870967741898</v>
      </c>
      <c r="L1460" s="18">
        <v>804.43333333333305</v>
      </c>
      <c r="M1460" s="18">
        <v>1015.54677419354</v>
      </c>
      <c r="N1460" s="18">
        <v>1060.5999999999999</v>
      </c>
      <c r="O1460" s="18">
        <v>1064.9032258064501</v>
      </c>
      <c r="P1460" s="18">
        <v>1045.5967741935401</v>
      </c>
      <c r="Q1460" s="18">
        <v>1009.12142857142</v>
      </c>
      <c r="R1460" s="18">
        <v>934.15161290322499</v>
      </c>
      <c r="S1460" s="18">
        <v>875.16833333333295</v>
      </c>
      <c r="T1460" s="18">
        <v>760.19032258064499</v>
      </c>
      <c r="U1460" s="18">
        <v>594.77166666666596</v>
      </c>
      <c r="V1460" s="18">
        <v>436.13064516128998</v>
      </c>
      <c r="W1460" s="18">
        <v>402.879032258064</v>
      </c>
      <c r="X1460" s="18">
        <v>842.89333333333298</v>
      </c>
      <c r="Y1460" s="18">
        <v>1620.0645161290299</v>
      </c>
      <c r="Z1460" s="18">
        <v>1985.15</v>
      </c>
      <c r="AA1460" s="18">
        <v>2054.4032258064499</v>
      </c>
      <c r="AB1460" s="18">
        <v>2006.9516129032199</v>
      </c>
      <c r="AC1460" s="18">
        <v>1927.3392857142801</v>
      </c>
      <c r="AD1460" s="18">
        <v>1721</v>
      </c>
      <c r="AE1460" s="18">
        <v>1454.4</v>
      </c>
      <c r="AF1460" s="18">
        <v>1130.0870967741901</v>
      </c>
      <c r="AG1460" s="18">
        <v>784.86666666666599</v>
      </c>
      <c r="AH1460" s="18">
        <v>592.00967741935403</v>
      </c>
      <c r="AI1460" s="18">
        <v>486.98064516129</v>
      </c>
      <c r="AJ1460" s="18">
        <v>401.09166666666601</v>
      </c>
      <c r="AK1460" s="18">
        <v>423.51290322580599</v>
      </c>
      <c r="AL1460" s="18">
        <v>533.94333333333304</v>
      </c>
      <c r="AM1460" s="18">
        <v>668.685483870967</v>
      </c>
      <c r="AN1460" s="18">
        <v>790.46774193548299</v>
      </c>
      <c r="AO1460" s="18">
        <v>883.9375</v>
      </c>
      <c r="AP1460" s="18">
        <v>948.38064516128998</v>
      </c>
      <c r="AQ1460" s="18">
        <v>1072.5983333333299</v>
      </c>
      <c r="AR1460" s="18">
        <v>1520.22580645161</v>
      </c>
      <c r="AS1460" s="18">
        <v>1931.3</v>
      </c>
      <c r="AT1460" s="18">
        <v>2041.6774193548299</v>
      </c>
      <c r="AU1460" s="18">
        <v>1880.4354838709601</v>
      </c>
      <c r="AV1460" s="18">
        <v>1644.7166666666601</v>
      </c>
      <c r="AW1460" s="18">
        <v>1282.35483870967</v>
      </c>
      <c r="AX1460" s="18">
        <v>1050.11666666666</v>
      </c>
      <c r="AY1460" s="18">
        <v>1181.2096774193501</v>
      </c>
      <c r="AZ1460" s="18">
        <v>1376.1451612903199</v>
      </c>
      <c r="BA1460" s="18">
        <v>1443.3965517241299</v>
      </c>
      <c r="BB1460" s="18">
        <v>1492.6290322580601</v>
      </c>
      <c r="BC1460" s="18">
        <v>1439.55</v>
      </c>
      <c r="BD1460" s="18">
        <v>1222.6709677419301</v>
      </c>
      <c r="BE1460" s="18">
        <v>989.44499999999903</v>
      </c>
      <c r="BF1460" s="18">
        <v>1471.38709677419</v>
      </c>
      <c r="BG1460" s="18">
        <v>2181.3064516129002</v>
      </c>
      <c r="BH1460" s="18">
        <v>2482.25</v>
      </c>
      <c r="BI1460" s="18">
        <v>2552.9516129032199</v>
      </c>
      <c r="BJ1460" s="18">
        <v>2487.9666666666599</v>
      </c>
      <c r="BK1460" s="18">
        <v>2328.3225806451601</v>
      </c>
      <c r="BL1460" s="18">
        <v>2111.4516129032199</v>
      </c>
      <c r="BM1460" s="18">
        <v>1884.5178571428501</v>
      </c>
      <c r="BN1460" s="18">
        <v>1696.5</v>
      </c>
      <c r="BO1460" s="18">
        <v>1481.2333333333299</v>
      </c>
      <c r="BP1460" s="18">
        <v>1255.8064516129</v>
      </c>
      <c r="BQ1460" s="18">
        <v>986.719999999999</v>
      </c>
      <c r="BR1460" s="18">
        <v>835.76612903225805</v>
      </c>
      <c r="BS1460" s="18">
        <v>649.95967741935499</v>
      </c>
      <c r="BT1460" s="18">
        <v>564.79833333333295</v>
      </c>
      <c r="BU1460" s="18">
        <v>521.94354838709603</v>
      </c>
      <c r="BV1460" s="18">
        <v>514.89333333333298</v>
      </c>
      <c r="BW1460" s="18">
        <v>594.88548387096705</v>
      </c>
      <c r="BX1460" s="18">
        <v>749.77258064516104</v>
      </c>
      <c r="BY1460" s="18">
        <v>928.68214285714203</v>
      </c>
      <c r="BZ1460" s="18">
        <v>1181.6290322580601</v>
      </c>
      <c r="CA1460" s="18">
        <v>1619.3333333333301</v>
      </c>
      <c r="CB1460" s="18">
        <v>2047.88709677419</v>
      </c>
      <c r="CC1460" s="18">
        <v>2075.9666666666599</v>
      </c>
      <c r="CD1460" s="18">
        <v>1785.77419354838</v>
      </c>
      <c r="CE1460" s="18">
        <v>1431.1774193548299</v>
      </c>
      <c r="CF1460" s="18">
        <v>1500.15</v>
      </c>
      <c r="CG1460" s="18">
        <v>1969.9193548387</v>
      </c>
      <c r="CH1460" s="18">
        <v>2441.9833333333299</v>
      </c>
      <c r="CI1460" s="18">
        <v>2708.0161290322499</v>
      </c>
      <c r="CJ1460" s="18">
        <v>2816.27419354838</v>
      </c>
      <c r="CK1460" s="18">
        <v>2820.6071428571399</v>
      </c>
      <c r="CL1460" s="18">
        <v>2749</v>
      </c>
      <c r="CM1460" s="18">
        <v>2358.9833333333299</v>
      </c>
      <c r="CN1460" s="18">
        <v>1739.7580645161199</v>
      </c>
      <c r="CO1460" s="18">
        <v>1173.6300000000001</v>
      </c>
      <c r="CP1460" s="18">
        <v>819.93870967741896</v>
      </c>
      <c r="CQ1460" s="18">
        <v>811.44838709677401</v>
      </c>
      <c r="CR1460" s="18">
        <v>1905.5</v>
      </c>
      <c r="CS1460" s="18">
        <v>2250</v>
      </c>
      <c r="CT1460" s="18">
        <v>2115.65</v>
      </c>
      <c r="CU1460" s="18">
        <v>1966.3709677419299</v>
      </c>
      <c r="CV1460" s="18">
        <v>1722.4516129032199</v>
      </c>
      <c r="CW1460" s="18">
        <v>1444.93103448275</v>
      </c>
      <c r="CX1460" s="18">
        <v>1147.46774193548</v>
      </c>
      <c r="CY1460" s="18">
        <v>888.28</v>
      </c>
      <c r="CZ1460" s="18">
        <v>584.31129032258002</v>
      </c>
      <c r="DA1460" s="18">
        <v>535.344999999999</v>
      </c>
      <c r="DB1460" s="18">
        <v>1218.63064516129</v>
      </c>
      <c r="DC1460" s="18">
        <v>1881.3709677419299</v>
      </c>
      <c r="DD1460" s="18">
        <v>2124.36666666666</v>
      </c>
      <c r="DE1460" s="18">
        <v>2282.9516129032199</v>
      </c>
      <c r="DF1460" s="18">
        <v>2339.5666666666598</v>
      </c>
      <c r="DG1460" s="18">
        <v>2339.27419354838</v>
      </c>
      <c r="DH1460" s="18">
        <v>2258.3709677419301</v>
      </c>
      <c r="DI1460" s="18">
        <v>2150.3214285714198</v>
      </c>
      <c r="DJ1460" s="18">
        <v>1983.69354838709</v>
      </c>
      <c r="DK1460" s="18">
        <v>1550.2166666666601</v>
      </c>
      <c r="DL1460" s="18">
        <v>1089.73548387096</v>
      </c>
      <c r="DM1460" s="18">
        <v>797.07500000000005</v>
      </c>
      <c r="DN1460" s="18">
        <v>733.88387096774102</v>
      </c>
      <c r="DO1460" s="18">
        <v>896.888709677419</v>
      </c>
      <c r="DP1460" s="18">
        <v>1201.3</v>
      </c>
      <c r="DQ1460" s="18">
        <v>1891.33870967741</v>
      </c>
      <c r="DR1460" s="18">
        <v>2480.7166666666599</v>
      </c>
      <c r="DS1460" s="19">
        <v>2770.88333333333</v>
      </c>
    </row>
    <row r="1461" spans="1:123" x14ac:dyDescent="0.25">
      <c r="A1461" s="20" t="s">
        <v>61</v>
      </c>
      <c r="B1461" s="21">
        <v>17</v>
      </c>
      <c r="C1461" s="13" t="str">
        <f t="shared" si="26"/>
        <v>BB_L_16_GW_GW_SL_High_GW_GQ_12_000_17</v>
      </c>
      <c r="D1461" s="22">
        <v>10</v>
      </c>
      <c r="E1461" s="22">
        <v>10</v>
      </c>
      <c r="F1461" s="22">
        <v>10</v>
      </c>
      <c r="G1461" s="22">
        <v>10</v>
      </c>
      <c r="H1461" s="22">
        <v>10</v>
      </c>
      <c r="I1461" s="22">
        <v>16.193000000000001</v>
      </c>
      <c r="J1461" s="22">
        <v>180.58467741935399</v>
      </c>
      <c r="K1461" s="22">
        <v>544.82419354838703</v>
      </c>
      <c r="L1461" s="22">
        <v>922.67166666666606</v>
      </c>
      <c r="M1461" s="22">
        <v>1159.69354838709</v>
      </c>
      <c r="N1461" s="22">
        <v>1205.68333333333</v>
      </c>
      <c r="O1461" s="22">
        <v>1199.6129032258</v>
      </c>
      <c r="P1461" s="22">
        <v>1171.4032258064501</v>
      </c>
      <c r="Q1461" s="22">
        <v>1122.6071428571399</v>
      </c>
      <c r="R1461" s="22">
        <v>1033.33870967741</v>
      </c>
      <c r="S1461" s="22">
        <v>962.969999999999</v>
      </c>
      <c r="T1461" s="22">
        <v>827.70483870967701</v>
      </c>
      <c r="U1461" s="22">
        <v>639.39833333333297</v>
      </c>
      <c r="V1461" s="22">
        <v>466.02258064516099</v>
      </c>
      <c r="W1461" s="22">
        <v>443.52903225806398</v>
      </c>
      <c r="X1461" s="22">
        <v>966.62666666666598</v>
      </c>
      <c r="Y1461" s="22">
        <v>1813.9354838709601</v>
      </c>
      <c r="Z1461" s="22">
        <v>2146.25</v>
      </c>
      <c r="AA1461" s="22">
        <v>2171.1774193548299</v>
      </c>
      <c r="AB1461" s="22">
        <v>2083.9838709677401</v>
      </c>
      <c r="AC1461" s="22">
        <v>1984.30357142857</v>
      </c>
      <c r="AD1461" s="22">
        <v>1751.22580645161</v>
      </c>
      <c r="AE1461" s="22">
        <v>1459.4</v>
      </c>
      <c r="AF1461" s="22">
        <v>1111.72903225806</v>
      </c>
      <c r="AG1461" s="22">
        <v>758.00499999999897</v>
      </c>
      <c r="AH1461" s="22">
        <v>560.98870967741902</v>
      </c>
      <c r="AI1461" s="22">
        <v>463.17258064516102</v>
      </c>
      <c r="AJ1461" s="22">
        <v>392.75333333333299</v>
      </c>
      <c r="AK1461" s="22">
        <v>447.16451612903199</v>
      </c>
      <c r="AL1461" s="22">
        <v>598.47333333333302</v>
      </c>
      <c r="AM1461" s="22">
        <v>767.62096774193503</v>
      </c>
      <c r="AN1461" s="22">
        <v>915.44677419354798</v>
      </c>
      <c r="AO1461" s="22">
        <v>1026.825</v>
      </c>
      <c r="AP1461" s="22">
        <v>1103.5161290322501</v>
      </c>
      <c r="AQ1461" s="22">
        <v>1247.43333333333</v>
      </c>
      <c r="AR1461" s="22">
        <v>1725.03225806451</v>
      </c>
      <c r="AS1461" s="22">
        <v>2150.9</v>
      </c>
      <c r="AT1461" s="22">
        <v>2191.5967741935401</v>
      </c>
      <c r="AU1461" s="22">
        <v>1934.4838709677399</v>
      </c>
      <c r="AV1461" s="22">
        <v>1647.5333333333299</v>
      </c>
      <c r="AW1461" s="22">
        <v>1243.1290322580601</v>
      </c>
      <c r="AX1461" s="22">
        <v>1039.2533333333299</v>
      </c>
      <c r="AY1461" s="22">
        <v>1241.6451612903199</v>
      </c>
      <c r="AZ1461" s="22">
        <v>1462.9838709677399</v>
      </c>
      <c r="BA1461" s="22">
        <v>1526.58620689655</v>
      </c>
      <c r="BB1461" s="22">
        <v>1555.27419354838</v>
      </c>
      <c r="BC1461" s="22">
        <v>1465.4666666666601</v>
      </c>
      <c r="BD1461" s="22">
        <v>1220.03548387096</v>
      </c>
      <c r="BE1461" s="22">
        <v>1026.405</v>
      </c>
      <c r="BF1461" s="22">
        <v>1595.4032258064501</v>
      </c>
      <c r="BG1461" s="22">
        <v>2383.77419354838</v>
      </c>
      <c r="BH1461" s="22">
        <v>2717.63333333333</v>
      </c>
      <c r="BI1461" s="22">
        <v>2763.5161290322499</v>
      </c>
      <c r="BJ1461" s="22">
        <v>2659.3166666666598</v>
      </c>
      <c r="BK1461" s="22">
        <v>2465.6129032258</v>
      </c>
      <c r="BL1461" s="22">
        <v>2215.72580645161</v>
      </c>
      <c r="BM1461" s="22">
        <v>1961.4107142857099</v>
      </c>
      <c r="BN1461" s="22">
        <v>1753.9354838709601</v>
      </c>
      <c r="BO1461" s="22">
        <v>1520.9833333333299</v>
      </c>
      <c r="BP1461" s="22">
        <v>1279.58064516129</v>
      </c>
      <c r="BQ1461" s="22">
        <v>992.46166666666602</v>
      </c>
      <c r="BR1461" s="22">
        <v>832.15483870967705</v>
      </c>
      <c r="BS1461" s="22">
        <v>641.57096774193496</v>
      </c>
      <c r="BT1461" s="22">
        <v>554.5</v>
      </c>
      <c r="BU1461" s="22">
        <v>519.53064516128995</v>
      </c>
      <c r="BV1461" s="22">
        <v>528.33333333333303</v>
      </c>
      <c r="BW1461" s="22">
        <v>647.32580645161295</v>
      </c>
      <c r="BX1461" s="22">
        <v>846.92741935483798</v>
      </c>
      <c r="BY1461" s="22">
        <v>1062.2946428571399</v>
      </c>
      <c r="BZ1461" s="22">
        <v>1351.19354838709</v>
      </c>
      <c r="CA1461" s="22">
        <v>1817.9833333333299</v>
      </c>
      <c r="CB1461" s="22">
        <v>2222.5</v>
      </c>
      <c r="CC1461" s="22">
        <v>2149.0333333333301</v>
      </c>
      <c r="CD1461" s="22">
        <v>1782.46774193548</v>
      </c>
      <c r="CE1461" s="22">
        <v>1406.6774193548299</v>
      </c>
      <c r="CF1461" s="22">
        <v>1588.85</v>
      </c>
      <c r="CG1461" s="22">
        <v>2181.1451612903202</v>
      </c>
      <c r="CH1461" s="22">
        <v>2678.0333333333301</v>
      </c>
      <c r="CI1461" s="22">
        <v>2920.27419354838</v>
      </c>
      <c r="CJ1461" s="22">
        <v>2989.5645161290299</v>
      </c>
      <c r="CK1461" s="22">
        <v>2961.0892857142799</v>
      </c>
      <c r="CL1461" s="22">
        <v>2841.6774193548299</v>
      </c>
      <c r="CM1461" s="22">
        <v>2362.9666666666599</v>
      </c>
      <c r="CN1461" s="22">
        <v>1675.72580645161</v>
      </c>
      <c r="CO1461" s="22">
        <v>1096.9849999999999</v>
      </c>
      <c r="CP1461" s="22">
        <v>759.09193548386997</v>
      </c>
      <c r="CQ1461" s="22">
        <v>815.06935483870905</v>
      </c>
      <c r="CR1461" s="22">
        <v>2120.5333333333301</v>
      </c>
      <c r="CS1461" s="22">
        <v>2554.0645161290299</v>
      </c>
      <c r="CT1461" s="22">
        <v>2411.2166666666599</v>
      </c>
      <c r="CU1461" s="22">
        <v>2216.1290322580599</v>
      </c>
      <c r="CV1461" s="22">
        <v>1909.9354838709601</v>
      </c>
      <c r="CW1461" s="22">
        <v>1574.3965517241299</v>
      </c>
      <c r="CX1461" s="22">
        <v>1222.8064516129</v>
      </c>
      <c r="CY1461" s="22">
        <v>934.87833333333299</v>
      </c>
      <c r="CZ1461" s="22">
        <v>619.97419354838701</v>
      </c>
      <c r="DA1461" s="22">
        <v>589.79</v>
      </c>
      <c r="DB1461" s="22">
        <v>1392.2129032257999</v>
      </c>
      <c r="DC1461" s="22">
        <v>2209.72580645161</v>
      </c>
      <c r="DD1461" s="22">
        <v>2496.1833333333302</v>
      </c>
      <c r="DE1461" s="22">
        <v>2654.2419354838698</v>
      </c>
      <c r="DF1461" s="22">
        <v>2701.3</v>
      </c>
      <c r="DG1461" s="22">
        <v>2678.5645161290299</v>
      </c>
      <c r="DH1461" s="22">
        <v>2547.3225806451601</v>
      </c>
      <c r="DI1461" s="22">
        <v>2407.7857142857101</v>
      </c>
      <c r="DJ1461" s="22">
        <v>2182.22580645161</v>
      </c>
      <c r="DK1461" s="22">
        <v>1667.93333333333</v>
      </c>
      <c r="DL1461" s="22">
        <v>1157.22903225806</v>
      </c>
      <c r="DM1461" s="22">
        <v>845.41666666666595</v>
      </c>
      <c r="DN1461" s="22">
        <v>815.03870967741898</v>
      </c>
      <c r="DO1461" s="22">
        <v>1031.0854838709599</v>
      </c>
      <c r="DP1461" s="22">
        <v>1395.1</v>
      </c>
      <c r="DQ1461" s="22">
        <v>2159.6129032258</v>
      </c>
      <c r="DR1461" s="22">
        <v>2796.2833333333301</v>
      </c>
      <c r="DS1461" s="23">
        <v>3074.3333333333298</v>
      </c>
    </row>
    <row r="1462" spans="1:123" x14ac:dyDescent="0.25">
      <c r="A1462" s="24" t="s">
        <v>61</v>
      </c>
      <c r="B1462" s="25">
        <v>18</v>
      </c>
      <c r="C1462" s="13" t="str">
        <f t="shared" si="26"/>
        <v>BB_L_16_GW_GW_SL_High_GW_GQ_12_000_18</v>
      </c>
      <c r="D1462" s="26">
        <v>10</v>
      </c>
      <c r="E1462" s="26">
        <v>10</v>
      </c>
      <c r="F1462" s="26">
        <v>10</v>
      </c>
      <c r="G1462" s="26">
        <v>10</v>
      </c>
      <c r="H1462" s="26">
        <v>10</v>
      </c>
      <c r="I1462" s="26">
        <v>14.7913333333333</v>
      </c>
      <c r="J1462" s="26">
        <v>161.01564516129</v>
      </c>
      <c r="K1462" s="26">
        <v>525.95322580645097</v>
      </c>
      <c r="L1462" s="26">
        <v>941.84666666666601</v>
      </c>
      <c r="M1462" s="26">
        <v>1223.4354838709601</v>
      </c>
      <c r="N1462" s="26">
        <v>1287.56666666666</v>
      </c>
      <c r="O1462" s="26">
        <v>1288.9193548387</v>
      </c>
      <c r="P1462" s="26">
        <v>1261.9516129032199</v>
      </c>
      <c r="Q1462" s="26">
        <v>1210.375</v>
      </c>
      <c r="R1462" s="26">
        <v>1116.6774193548299</v>
      </c>
      <c r="S1462" s="26">
        <v>1040.5216666666599</v>
      </c>
      <c r="T1462" s="26">
        <v>892.60161290322503</v>
      </c>
      <c r="U1462" s="26">
        <v>686.71666666666601</v>
      </c>
      <c r="V1462" s="26">
        <v>499.71129032258</v>
      </c>
      <c r="W1462" s="26">
        <v>461.79838709677398</v>
      </c>
      <c r="X1462" s="26">
        <v>987.18833333333305</v>
      </c>
      <c r="Y1462" s="26">
        <v>1875.46774193548</v>
      </c>
      <c r="Z1462" s="26">
        <v>2228.1999999999998</v>
      </c>
      <c r="AA1462" s="26">
        <v>2254.3064516129002</v>
      </c>
      <c r="AB1462" s="26">
        <v>2160.1935483870898</v>
      </c>
      <c r="AC1462" s="26">
        <v>2052.6071428571399</v>
      </c>
      <c r="AD1462" s="26">
        <v>1802.27419354838</v>
      </c>
      <c r="AE1462" s="26">
        <v>1492.93333333333</v>
      </c>
      <c r="AF1462" s="26">
        <v>1129.1129032258</v>
      </c>
      <c r="AG1462" s="26">
        <v>766.78333333333296</v>
      </c>
      <c r="AH1462" s="26">
        <v>567.34838709677399</v>
      </c>
      <c r="AI1462" s="26">
        <v>467.64677419354803</v>
      </c>
      <c r="AJ1462" s="26">
        <v>395.815</v>
      </c>
      <c r="AK1462" s="26">
        <v>450.9</v>
      </c>
      <c r="AL1462" s="26">
        <v>607.599999999999</v>
      </c>
      <c r="AM1462" s="26">
        <v>784.67580645161297</v>
      </c>
      <c r="AN1462" s="26">
        <v>940.50967741935494</v>
      </c>
      <c r="AO1462" s="26">
        <v>1058.3928571428501</v>
      </c>
      <c r="AP1462" s="26">
        <v>1139.6129032258</v>
      </c>
      <c r="AQ1462" s="26">
        <v>1292.38333333333</v>
      </c>
      <c r="AR1462" s="26">
        <v>1796.5</v>
      </c>
      <c r="AS1462" s="26">
        <v>2251.9499999999998</v>
      </c>
      <c r="AT1462" s="26">
        <v>2284.7096774193501</v>
      </c>
      <c r="AU1462" s="26">
        <v>1997.5645161290299</v>
      </c>
      <c r="AV1462" s="26">
        <v>1682.85</v>
      </c>
      <c r="AW1462" s="26">
        <v>1247.8225806451601</v>
      </c>
      <c r="AX1462" s="26">
        <v>1029.5616666666599</v>
      </c>
      <c r="AY1462" s="26">
        <v>1247</v>
      </c>
      <c r="AZ1462" s="26">
        <v>1490.4193548387</v>
      </c>
      <c r="BA1462" s="26">
        <v>1561.7068965517201</v>
      </c>
      <c r="BB1462" s="26">
        <v>1594.5645161290299</v>
      </c>
      <c r="BC1462" s="26">
        <v>1499.1666666666599</v>
      </c>
      <c r="BD1462" s="26">
        <v>1234.23870967741</v>
      </c>
      <c r="BE1462" s="26">
        <v>1013.83666666666</v>
      </c>
      <c r="BF1462" s="26">
        <v>1612.96774193548</v>
      </c>
      <c r="BG1462" s="26">
        <v>2451.88709677419</v>
      </c>
      <c r="BH1462" s="26">
        <v>2829.36666666666</v>
      </c>
      <c r="BI1462" s="26">
        <v>2892.9516129032199</v>
      </c>
      <c r="BJ1462" s="26">
        <v>2792.5</v>
      </c>
      <c r="BK1462" s="26">
        <v>2592.0322580645102</v>
      </c>
      <c r="BL1462" s="26">
        <v>2329</v>
      </c>
      <c r="BM1462" s="26">
        <v>2059.0178571428501</v>
      </c>
      <c r="BN1462" s="26">
        <v>1838.22580645161</v>
      </c>
      <c r="BO1462" s="26">
        <v>1590.0333333333299</v>
      </c>
      <c r="BP1462" s="26">
        <v>1333.9354838709601</v>
      </c>
      <c r="BQ1462" s="26">
        <v>1032.0033333333299</v>
      </c>
      <c r="BR1462" s="26">
        <v>863.17419354838705</v>
      </c>
      <c r="BS1462" s="26">
        <v>661.56290322580605</v>
      </c>
      <c r="BT1462" s="26">
        <v>568.65833333333296</v>
      </c>
      <c r="BU1462" s="26">
        <v>529.66290322580596</v>
      </c>
      <c r="BV1462" s="26">
        <v>536.755</v>
      </c>
      <c r="BW1462" s="26">
        <v>659.42419354838705</v>
      </c>
      <c r="BX1462" s="26">
        <v>869.17096774193499</v>
      </c>
      <c r="BY1462" s="26">
        <v>1096.4000000000001</v>
      </c>
      <c r="BZ1462" s="26">
        <v>1400.96774193548</v>
      </c>
      <c r="CA1462" s="26">
        <v>1892</v>
      </c>
      <c r="CB1462" s="26">
        <v>2310.8548387096698</v>
      </c>
      <c r="CC1462" s="26">
        <v>2214.4</v>
      </c>
      <c r="CD1462" s="26">
        <v>1809.4516129032199</v>
      </c>
      <c r="CE1462" s="26">
        <v>1400.0645161290299</v>
      </c>
      <c r="CF1462" s="26">
        <v>1595.2166666666601</v>
      </c>
      <c r="CG1462" s="26">
        <v>2240.2419354838698</v>
      </c>
      <c r="CH1462" s="26">
        <v>2768.3166666666598</v>
      </c>
      <c r="CI1462" s="26">
        <v>3019.22580645161</v>
      </c>
      <c r="CJ1462" s="26">
        <v>3086.9516129032199</v>
      </c>
      <c r="CK1462" s="26">
        <v>3052.5357142857101</v>
      </c>
      <c r="CL1462" s="26">
        <v>2919.3548387096698</v>
      </c>
      <c r="CM1462" s="26">
        <v>2405</v>
      </c>
      <c r="CN1462" s="26">
        <v>1684.0967741935401</v>
      </c>
      <c r="CO1462" s="26">
        <v>1086.4549999999999</v>
      </c>
      <c r="CP1462" s="26">
        <v>744.70161290322505</v>
      </c>
      <c r="CQ1462" s="26">
        <v>805.48225806451603</v>
      </c>
      <c r="CR1462" s="26">
        <v>2186.3000000000002</v>
      </c>
      <c r="CS1462" s="26">
        <v>2727.5645161290299</v>
      </c>
      <c r="CT1462" s="26">
        <v>2631.4833333333299</v>
      </c>
      <c r="CU1462" s="26">
        <v>2429.3548387096698</v>
      </c>
      <c r="CV1462" s="26">
        <v>2088.66129032258</v>
      </c>
      <c r="CW1462" s="26">
        <v>1713.2241379310301</v>
      </c>
      <c r="CX1462" s="26">
        <v>1323.19354838709</v>
      </c>
      <c r="CY1462" s="26">
        <v>1005.18666666666</v>
      </c>
      <c r="CZ1462" s="26">
        <v>665.27903225806403</v>
      </c>
      <c r="DA1462" s="26">
        <v>613.83333333333303</v>
      </c>
      <c r="DB1462" s="26">
        <v>1434.2096774193501</v>
      </c>
      <c r="DC1462" s="26">
        <v>2346.8225806451601</v>
      </c>
      <c r="DD1462" s="26">
        <v>2689.88333333333</v>
      </c>
      <c r="DE1462" s="26">
        <v>2874.2096774193501</v>
      </c>
      <c r="DF1462" s="26">
        <v>2931.05</v>
      </c>
      <c r="DG1462" s="26">
        <v>2906.4516129032199</v>
      </c>
      <c r="DH1462" s="26">
        <v>2760.0967741935401</v>
      </c>
      <c r="DI1462" s="26">
        <v>2611.3928571428501</v>
      </c>
      <c r="DJ1462" s="26">
        <v>2353.22580645161</v>
      </c>
      <c r="DK1462" s="26">
        <v>1793.5</v>
      </c>
      <c r="DL1462" s="26">
        <v>1239.77419354838</v>
      </c>
      <c r="DM1462" s="26">
        <v>901.45333333333303</v>
      </c>
      <c r="DN1462" s="26">
        <v>855.45322580645097</v>
      </c>
      <c r="DO1462" s="26">
        <v>1072.4096774193499</v>
      </c>
      <c r="DP1462" s="26">
        <v>1448.18333333333</v>
      </c>
      <c r="DQ1462" s="26">
        <v>2240.6935483870898</v>
      </c>
      <c r="DR1462" s="26">
        <v>2917.2</v>
      </c>
      <c r="DS1462" s="27">
        <v>3210.2833333333301</v>
      </c>
    </row>
    <row r="1463" spans="1:123" x14ac:dyDescent="0.25">
      <c r="A1463" s="12" t="s">
        <v>61</v>
      </c>
      <c r="B1463" s="13">
        <v>19</v>
      </c>
      <c r="C1463" s="13" t="str">
        <f t="shared" si="26"/>
        <v>BB_L_16_GW_GW_SL_High_GW_GQ_12_000_19</v>
      </c>
      <c r="D1463" s="14">
        <v>10</v>
      </c>
      <c r="E1463" s="14">
        <v>10</v>
      </c>
      <c r="F1463" s="14">
        <v>10</v>
      </c>
      <c r="G1463" s="14">
        <v>10</v>
      </c>
      <c r="H1463" s="14">
        <v>10</v>
      </c>
      <c r="I1463" s="14">
        <v>10.0911666666666</v>
      </c>
      <c r="J1463" s="14">
        <v>21.159516129032198</v>
      </c>
      <c r="K1463" s="14">
        <v>89.931612903225798</v>
      </c>
      <c r="L1463" s="14">
        <v>256.47500000000002</v>
      </c>
      <c r="M1463" s="14">
        <v>502.76612903225799</v>
      </c>
      <c r="N1463" s="14">
        <v>653.95333333333303</v>
      </c>
      <c r="O1463" s="14">
        <v>773.60161290322503</v>
      </c>
      <c r="P1463" s="14">
        <v>850.16129032258004</v>
      </c>
      <c r="Q1463" s="14">
        <v>917.16071428571399</v>
      </c>
      <c r="R1463" s="14">
        <v>976.25322580645104</v>
      </c>
      <c r="S1463" s="14">
        <v>991.89333333333298</v>
      </c>
      <c r="T1463" s="14">
        <v>976.32903225806399</v>
      </c>
      <c r="U1463" s="14">
        <v>870.44499999999903</v>
      </c>
      <c r="V1463" s="14">
        <v>689.81451612903197</v>
      </c>
      <c r="W1463" s="14">
        <v>522.566129032258</v>
      </c>
      <c r="X1463" s="14">
        <v>442.73499999999899</v>
      </c>
      <c r="Y1463" s="14">
        <v>670.44677419354798</v>
      </c>
      <c r="Z1463" s="14">
        <v>1027.69333333333</v>
      </c>
      <c r="AA1463" s="14">
        <v>1301.7096774193501</v>
      </c>
      <c r="AB1463" s="14">
        <v>1526.33870967741</v>
      </c>
      <c r="AC1463" s="14">
        <v>1642.5178571428501</v>
      </c>
      <c r="AD1463" s="14">
        <v>1779.69354838709</v>
      </c>
      <c r="AE1463" s="14">
        <v>1820.75</v>
      </c>
      <c r="AF1463" s="14">
        <v>1713</v>
      </c>
      <c r="AG1463" s="14">
        <v>1403.43333333333</v>
      </c>
      <c r="AH1463" s="14">
        <v>1103.2419354838701</v>
      </c>
      <c r="AI1463" s="14">
        <v>909.64032258064503</v>
      </c>
      <c r="AJ1463" s="14">
        <v>690.14833333333297</v>
      </c>
      <c r="AK1463" s="14">
        <v>540.435483870967</v>
      </c>
      <c r="AL1463" s="14">
        <v>467.64833333333303</v>
      </c>
      <c r="AM1463" s="14">
        <v>444.61290322580601</v>
      </c>
      <c r="AN1463" s="14">
        <v>442.96129032258</v>
      </c>
      <c r="AO1463" s="14">
        <v>449.5625</v>
      </c>
      <c r="AP1463" s="14">
        <v>457.68870967741901</v>
      </c>
      <c r="AQ1463" s="14">
        <v>479.91500000000002</v>
      </c>
      <c r="AR1463" s="14">
        <v>641.94032258064499</v>
      </c>
      <c r="AS1463" s="14">
        <v>1000.1416666666599</v>
      </c>
      <c r="AT1463" s="14">
        <v>1389.46774193548</v>
      </c>
      <c r="AU1463" s="14">
        <v>1781.27419354838</v>
      </c>
      <c r="AV1463" s="14">
        <v>1901.15</v>
      </c>
      <c r="AW1463" s="14">
        <v>1863.8225806451601</v>
      </c>
      <c r="AX1463" s="14">
        <v>1562.7333333333299</v>
      </c>
      <c r="AY1463" s="14">
        <v>1175.1451612903199</v>
      </c>
      <c r="AZ1463" s="14">
        <v>1091.7096774193501</v>
      </c>
      <c r="BA1463" s="14">
        <v>1103.44827586206</v>
      </c>
      <c r="BB1463" s="14">
        <v>1156.46774193548</v>
      </c>
      <c r="BC1463" s="14">
        <v>1279.2833333333299</v>
      </c>
      <c r="BD1463" s="14">
        <v>1365.1129032258</v>
      </c>
      <c r="BE1463" s="14">
        <v>1100.0216666666599</v>
      </c>
      <c r="BF1463" s="14">
        <v>968.39193548387095</v>
      </c>
      <c r="BG1463" s="14">
        <v>1338.33870967741</v>
      </c>
      <c r="BH1463" s="14">
        <v>1756.2666666666601</v>
      </c>
      <c r="BI1463" s="14">
        <v>2035.53225806451</v>
      </c>
      <c r="BJ1463" s="14">
        <v>2257.88333333333</v>
      </c>
      <c r="BK1463" s="14">
        <v>2371.16129032258</v>
      </c>
      <c r="BL1463" s="14">
        <v>2404.4032258064499</v>
      </c>
      <c r="BM1463" s="14">
        <v>2365.0714285714198</v>
      </c>
      <c r="BN1463" s="14">
        <v>2284.1290322580599</v>
      </c>
      <c r="BO1463" s="14">
        <v>2147</v>
      </c>
      <c r="BP1463" s="14">
        <v>1947.0483870967701</v>
      </c>
      <c r="BQ1463" s="14">
        <v>1631.65</v>
      </c>
      <c r="BR1463" s="14">
        <v>1413.85483870967</v>
      </c>
      <c r="BS1463" s="14">
        <v>1125.9032258064501</v>
      </c>
      <c r="BT1463" s="14">
        <v>955.76833333333298</v>
      </c>
      <c r="BU1463" s="14">
        <v>841.20161290322505</v>
      </c>
      <c r="BV1463" s="14">
        <v>740.34</v>
      </c>
      <c r="BW1463" s="14">
        <v>630.76451612903202</v>
      </c>
      <c r="BX1463" s="14">
        <v>577.79354838709605</v>
      </c>
      <c r="BY1463" s="14">
        <v>568.92857142857099</v>
      </c>
      <c r="BZ1463" s="14">
        <v>598.86774193548399</v>
      </c>
      <c r="CA1463" s="14">
        <v>747.76166666666597</v>
      </c>
      <c r="CB1463" s="14">
        <v>1128.73548387096</v>
      </c>
      <c r="CC1463" s="14">
        <v>1661.9166666666599</v>
      </c>
      <c r="CD1463" s="14">
        <v>1938.2419354838701</v>
      </c>
      <c r="CE1463" s="14">
        <v>1929.5483870967701</v>
      </c>
      <c r="CF1463" s="14">
        <v>1581.9</v>
      </c>
      <c r="CG1463" s="14">
        <v>1431.3064516129</v>
      </c>
      <c r="CH1463" s="14">
        <v>1565.7666666666601</v>
      </c>
      <c r="CI1463" s="14">
        <v>1798.2580645161199</v>
      </c>
      <c r="CJ1463" s="14">
        <v>2036.3709677419299</v>
      </c>
      <c r="CK1463" s="14">
        <v>2195.6607142857101</v>
      </c>
      <c r="CL1463" s="14">
        <v>2377.1129032258</v>
      </c>
      <c r="CM1463" s="14">
        <v>2615.6999999999998</v>
      </c>
      <c r="CN1463" s="14">
        <v>2528.22580645161</v>
      </c>
      <c r="CO1463" s="14">
        <v>2070.2333333333299</v>
      </c>
      <c r="CP1463" s="14">
        <v>1522.88709677419</v>
      </c>
      <c r="CQ1463" s="14">
        <v>1077.4274193548299</v>
      </c>
      <c r="CR1463" s="14">
        <v>984.38999999999896</v>
      </c>
      <c r="CS1463" s="14">
        <v>1540.1129032258</v>
      </c>
      <c r="CT1463" s="14">
        <v>1907.55</v>
      </c>
      <c r="CU1463" s="14">
        <v>2027.6290322580601</v>
      </c>
      <c r="CV1463" s="14">
        <v>2067.6935483870898</v>
      </c>
      <c r="CW1463" s="14">
        <v>1971.51724137931</v>
      </c>
      <c r="CX1463" s="14">
        <v>1751.1451612903199</v>
      </c>
      <c r="CY1463" s="14">
        <v>1470.18333333333</v>
      </c>
      <c r="CZ1463" s="14">
        <v>1004.60806451612</v>
      </c>
      <c r="DA1463" s="14">
        <v>642.55499999999995</v>
      </c>
      <c r="DB1463" s="14">
        <v>568.13709677419297</v>
      </c>
      <c r="DC1463" s="14">
        <v>972.33548387096698</v>
      </c>
      <c r="DD1463" s="14">
        <v>1309.4166666666599</v>
      </c>
      <c r="DE1463" s="14">
        <v>1614.5967741935401</v>
      </c>
      <c r="DF1463" s="14">
        <v>1835.35</v>
      </c>
      <c r="DG1463" s="14">
        <v>1994.8709677419299</v>
      </c>
      <c r="DH1463" s="14">
        <v>2165.6935483870898</v>
      </c>
      <c r="DI1463" s="14">
        <v>2218.5357142857101</v>
      </c>
      <c r="DJ1463" s="14">
        <v>2250.9838709677401</v>
      </c>
      <c r="DK1463" s="14">
        <v>2118.85</v>
      </c>
      <c r="DL1463" s="14">
        <v>1732.83870967741</v>
      </c>
      <c r="DM1463" s="14">
        <v>1300.61666666666</v>
      </c>
      <c r="DN1463" s="14">
        <v>977.59677419354796</v>
      </c>
      <c r="DO1463" s="14">
        <v>836.86290322580601</v>
      </c>
      <c r="DP1463" s="14">
        <v>792.53666666666595</v>
      </c>
      <c r="DQ1463" s="14">
        <v>965.27258064516104</v>
      </c>
      <c r="DR1463" s="14">
        <v>1399.56666666666</v>
      </c>
      <c r="DS1463" s="15">
        <v>1788.9833333333299</v>
      </c>
    </row>
    <row r="1464" spans="1:123" x14ac:dyDescent="0.25">
      <c r="A1464" s="16" t="s">
        <v>61</v>
      </c>
      <c r="B1464" s="17">
        <v>20</v>
      </c>
      <c r="C1464" s="13" t="str">
        <f t="shared" si="26"/>
        <v>BB_L_16_GW_GW_SL_High_GW_GQ_12_000_20</v>
      </c>
      <c r="D1464" s="18">
        <v>10</v>
      </c>
      <c r="E1464" s="18">
        <v>10</v>
      </c>
      <c r="F1464" s="18">
        <v>10</v>
      </c>
      <c r="G1464" s="18">
        <v>10</v>
      </c>
      <c r="H1464" s="18">
        <v>10</v>
      </c>
      <c r="I1464" s="18">
        <v>10.0978333333333</v>
      </c>
      <c r="J1464" s="18">
        <v>23.590967741935401</v>
      </c>
      <c r="K1464" s="18">
        <v>111.498870967741</v>
      </c>
      <c r="L1464" s="18">
        <v>322.39833333333303</v>
      </c>
      <c r="M1464" s="18">
        <v>629.20000000000005</v>
      </c>
      <c r="N1464" s="18">
        <v>810.236666666666</v>
      </c>
      <c r="O1464" s="18">
        <v>942.71451612903195</v>
      </c>
      <c r="P1464" s="18">
        <v>1024.19999999999</v>
      </c>
      <c r="Q1464" s="18">
        <v>1087.19642857142</v>
      </c>
      <c r="R1464" s="18">
        <v>1134.3225806451601</v>
      </c>
      <c r="S1464" s="18">
        <v>1134.88333333333</v>
      </c>
      <c r="T1464" s="18">
        <v>1082.0645161290299</v>
      </c>
      <c r="U1464" s="18">
        <v>925.55166666666605</v>
      </c>
      <c r="V1464" s="18">
        <v>708.74354838709598</v>
      </c>
      <c r="W1464" s="18">
        <v>523.11451612903204</v>
      </c>
      <c r="X1464" s="18">
        <v>455.51499999999999</v>
      </c>
      <c r="Y1464" s="18">
        <v>779.591935483871</v>
      </c>
      <c r="Z1464" s="18">
        <v>1220.7333333333299</v>
      </c>
      <c r="AA1464" s="18">
        <v>1530.8064516129</v>
      </c>
      <c r="AB1464" s="18">
        <v>1774.96774193548</v>
      </c>
      <c r="AC1464" s="18">
        <v>1902.19642857142</v>
      </c>
      <c r="AD1464" s="18">
        <v>2027.4354838709601</v>
      </c>
      <c r="AE1464" s="18">
        <v>2026.0333333333299</v>
      </c>
      <c r="AF1464" s="18">
        <v>1829.4838709677399</v>
      </c>
      <c r="AG1464" s="18">
        <v>1413.4</v>
      </c>
      <c r="AH1464" s="18">
        <v>1058.1887096774101</v>
      </c>
      <c r="AI1464" s="18">
        <v>852.82741935483796</v>
      </c>
      <c r="AJ1464" s="18">
        <v>633.02499999999998</v>
      </c>
      <c r="AK1464" s="18">
        <v>492.79999999999899</v>
      </c>
      <c r="AL1464" s="18">
        <v>431.76</v>
      </c>
      <c r="AM1464" s="18">
        <v>421.36774193548302</v>
      </c>
      <c r="AN1464" s="18">
        <v>431.40645161290303</v>
      </c>
      <c r="AO1464" s="18">
        <v>447.69464285714201</v>
      </c>
      <c r="AP1464" s="18">
        <v>463.17258064516102</v>
      </c>
      <c r="AQ1464" s="18">
        <v>498.99666666666599</v>
      </c>
      <c r="AR1464" s="18">
        <v>715.12419354838698</v>
      </c>
      <c r="AS1464" s="18">
        <v>1170.0516666666599</v>
      </c>
      <c r="AT1464" s="18">
        <v>1610.5967741935401</v>
      </c>
      <c r="AU1464" s="18">
        <v>2016.77419354838</v>
      </c>
      <c r="AV1464" s="18">
        <v>2093.5166666666601</v>
      </c>
      <c r="AW1464" s="18">
        <v>1954.85483870967</v>
      </c>
      <c r="AX1464" s="18">
        <v>1550.35</v>
      </c>
      <c r="AY1464" s="18">
        <v>1117.69354838709</v>
      </c>
      <c r="AZ1464" s="18">
        <v>1065.88709677419</v>
      </c>
      <c r="BA1464" s="18">
        <v>1101.60344827586</v>
      </c>
      <c r="BB1464" s="18">
        <v>1188.1290322580601</v>
      </c>
      <c r="BC1464" s="18">
        <v>1360.6666666666599</v>
      </c>
      <c r="BD1464" s="18">
        <v>1460.58064516129</v>
      </c>
      <c r="BE1464" s="18">
        <v>1127.6849999999999</v>
      </c>
      <c r="BF1464" s="18">
        <v>1006.0564516129</v>
      </c>
      <c r="BG1464" s="18">
        <v>1515.7903225806399</v>
      </c>
      <c r="BH1464" s="18">
        <v>2021.4166666666599</v>
      </c>
      <c r="BI1464" s="18">
        <v>2312.27419354838</v>
      </c>
      <c r="BJ1464" s="18">
        <v>2530.3166666666598</v>
      </c>
      <c r="BK1464" s="18">
        <v>2631.88709677419</v>
      </c>
      <c r="BL1464" s="18">
        <v>2640.5967741935401</v>
      </c>
      <c r="BM1464" s="18">
        <v>2565.5178571428501</v>
      </c>
      <c r="BN1464" s="18">
        <v>2449.4354838709601</v>
      </c>
      <c r="BO1464" s="18">
        <v>2265.88333333333</v>
      </c>
      <c r="BP1464" s="18">
        <v>2014.4516129032199</v>
      </c>
      <c r="BQ1464" s="18">
        <v>1638.75</v>
      </c>
      <c r="BR1464" s="18">
        <v>1393.9354838709601</v>
      </c>
      <c r="BS1464" s="18">
        <v>1085.8225806451601</v>
      </c>
      <c r="BT1464" s="18">
        <v>907.92499999999905</v>
      </c>
      <c r="BU1464" s="18">
        <v>793.74677419354805</v>
      </c>
      <c r="BV1464" s="18">
        <v>695.58499999999901</v>
      </c>
      <c r="BW1464" s="18">
        <v>594.33548387096698</v>
      </c>
      <c r="BX1464" s="18">
        <v>553.5</v>
      </c>
      <c r="BY1464" s="18">
        <v>560.17321428571404</v>
      </c>
      <c r="BZ1464" s="18">
        <v>614.92258064516102</v>
      </c>
      <c r="CA1464" s="18">
        <v>817.00833333333298</v>
      </c>
      <c r="CB1464" s="18">
        <v>1285.9838709677399</v>
      </c>
      <c r="CC1464" s="18">
        <v>1885.15</v>
      </c>
      <c r="CD1464" s="18">
        <v>2136.27419354838</v>
      </c>
      <c r="CE1464" s="18">
        <v>2016.03225806451</v>
      </c>
      <c r="CF1464" s="18">
        <v>1557.2833333333299</v>
      </c>
      <c r="CG1464" s="18">
        <v>1439.2580645161199</v>
      </c>
      <c r="CH1464" s="18">
        <v>1667.65</v>
      </c>
      <c r="CI1464" s="18">
        <v>1974.7580645161199</v>
      </c>
      <c r="CJ1464" s="18">
        <v>2263.88709677419</v>
      </c>
      <c r="CK1464" s="18">
        <v>2446.5714285714198</v>
      </c>
      <c r="CL1464" s="18">
        <v>2635.9677419354798</v>
      </c>
      <c r="CM1464" s="18">
        <v>2833.38333333333</v>
      </c>
      <c r="CN1464" s="18">
        <v>2632.0967741935401</v>
      </c>
      <c r="CO1464" s="18">
        <v>2043</v>
      </c>
      <c r="CP1464" s="18">
        <v>1422.6129032258</v>
      </c>
      <c r="CQ1464" s="18">
        <v>983.88064516128998</v>
      </c>
      <c r="CR1464" s="18">
        <v>1083.08</v>
      </c>
      <c r="CS1464" s="18">
        <v>1846.69354838709</v>
      </c>
      <c r="CT1464" s="18">
        <v>2286.6833333333302</v>
      </c>
      <c r="CU1464" s="18">
        <v>2382.83870967741</v>
      </c>
      <c r="CV1464" s="18">
        <v>2359.38709677419</v>
      </c>
      <c r="CW1464" s="18">
        <v>2186.9827586206802</v>
      </c>
      <c r="CX1464" s="18">
        <v>1878.1290322580601</v>
      </c>
      <c r="CY1464" s="18">
        <v>1531.7666666666601</v>
      </c>
      <c r="CZ1464" s="18">
        <v>1023.42741935483</v>
      </c>
      <c r="DA1464" s="18">
        <v>652.89833333333297</v>
      </c>
      <c r="DB1464" s="18">
        <v>642.01290322580599</v>
      </c>
      <c r="DC1464" s="18">
        <v>1193.0096774193501</v>
      </c>
      <c r="DD1464" s="18">
        <v>1605.05</v>
      </c>
      <c r="DE1464" s="18">
        <v>1956.8225806451601</v>
      </c>
      <c r="DF1464" s="18">
        <v>2207.0166666666601</v>
      </c>
      <c r="DG1464" s="18">
        <v>2374.6290322580599</v>
      </c>
      <c r="DH1464" s="18">
        <v>2527.0967741935401</v>
      </c>
      <c r="DI1464" s="18">
        <v>2564.2857142857101</v>
      </c>
      <c r="DJ1464" s="18">
        <v>2541.0645161290299</v>
      </c>
      <c r="DK1464" s="18">
        <v>2293.86666666666</v>
      </c>
      <c r="DL1464" s="18">
        <v>1795.38709677419</v>
      </c>
      <c r="DM1464" s="18">
        <v>1305.0999999999999</v>
      </c>
      <c r="DN1464" s="18">
        <v>962.52419354838696</v>
      </c>
      <c r="DO1464" s="18">
        <v>832.17741935483798</v>
      </c>
      <c r="DP1464" s="18">
        <v>817.24166666666599</v>
      </c>
      <c r="DQ1464" s="18">
        <v>1079.46451612903</v>
      </c>
      <c r="DR1464" s="18">
        <v>1636.36666666666</v>
      </c>
      <c r="DS1464" s="19">
        <v>2095.6</v>
      </c>
    </row>
    <row r="1465" spans="1:123" x14ac:dyDescent="0.25">
      <c r="A1465" s="12" t="s">
        <v>61</v>
      </c>
      <c r="B1465" s="13">
        <v>21</v>
      </c>
      <c r="C1465" s="13" t="str">
        <f t="shared" si="26"/>
        <v>BB_L_16_GW_GW_SL_High_GW_GQ_12_000_21</v>
      </c>
      <c r="D1465" s="14">
        <v>10</v>
      </c>
      <c r="E1465" s="14">
        <v>10</v>
      </c>
      <c r="F1465" s="14">
        <v>10</v>
      </c>
      <c r="G1465" s="14">
        <v>10</v>
      </c>
      <c r="H1465" s="14">
        <v>10</v>
      </c>
      <c r="I1465" s="14">
        <v>10.1136666666666</v>
      </c>
      <c r="J1465" s="14">
        <v>24.879032258064498</v>
      </c>
      <c r="K1465" s="14">
        <v>119.468225806451</v>
      </c>
      <c r="L1465" s="14">
        <v>346.315</v>
      </c>
      <c r="M1465" s="14">
        <v>676.28709677419295</v>
      </c>
      <c r="N1465" s="14">
        <v>871.81166666666604</v>
      </c>
      <c r="O1465" s="14">
        <v>1013.30322580645</v>
      </c>
      <c r="P1465" s="14">
        <v>1099.27419354838</v>
      </c>
      <c r="Q1465" s="14">
        <v>1163.30357142857</v>
      </c>
      <c r="R1465" s="14">
        <v>1208.7419354838701</v>
      </c>
      <c r="S1465" s="14">
        <v>1205.4833333333299</v>
      </c>
      <c r="T1465" s="14">
        <v>1141.22580645161</v>
      </c>
      <c r="U1465" s="14">
        <v>966.63333333333298</v>
      </c>
      <c r="V1465" s="14">
        <v>736.15483870967705</v>
      </c>
      <c r="W1465" s="14">
        <v>539.80645161290295</v>
      </c>
      <c r="X1465" s="14">
        <v>476.80499999999898</v>
      </c>
      <c r="Y1465" s="14">
        <v>837.47096774193506</v>
      </c>
      <c r="Z1465" s="14">
        <v>1311.11666666666</v>
      </c>
      <c r="AA1465" s="14">
        <v>1631.8709677419299</v>
      </c>
      <c r="AB1465" s="14">
        <v>1876.7903225806399</v>
      </c>
      <c r="AC1465" s="14">
        <v>2001.8392857142801</v>
      </c>
      <c r="AD1465" s="14">
        <v>2114.7580645161202</v>
      </c>
      <c r="AE1465" s="14">
        <v>2095.0333333333301</v>
      </c>
      <c r="AF1465" s="14">
        <v>1870.7903225806399</v>
      </c>
      <c r="AG1465" s="14">
        <v>1423.35</v>
      </c>
      <c r="AH1465" s="14">
        <v>1052.9387096774101</v>
      </c>
      <c r="AI1465" s="14">
        <v>840.908064516129</v>
      </c>
      <c r="AJ1465" s="14">
        <v>619.20333333333303</v>
      </c>
      <c r="AK1465" s="14">
        <v>481.83064516129002</v>
      </c>
      <c r="AL1465" s="14">
        <v>425.94999999999902</v>
      </c>
      <c r="AM1465" s="14">
        <v>421.32580645161198</v>
      </c>
      <c r="AN1465" s="14">
        <v>436.92258064516102</v>
      </c>
      <c r="AO1465" s="14">
        <v>457.83392857142798</v>
      </c>
      <c r="AP1465" s="14">
        <v>476.74838709677402</v>
      </c>
      <c r="AQ1465" s="14">
        <v>519.27333333333297</v>
      </c>
      <c r="AR1465" s="14">
        <v>760.88548387096705</v>
      </c>
      <c r="AS1465" s="14">
        <v>1250.2</v>
      </c>
      <c r="AT1465" s="14">
        <v>1709.0483870967701</v>
      </c>
      <c r="AU1465" s="14">
        <v>2112.72580645161</v>
      </c>
      <c r="AV1465" s="14">
        <v>2170.86666666666</v>
      </c>
      <c r="AW1465" s="14">
        <v>1994.0967741935401</v>
      </c>
      <c r="AX1465" s="14">
        <v>1552.93333333333</v>
      </c>
      <c r="AY1465" s="14">
        <v>1110.46774193548</v>
      </c>
      <c r="AZ1465" s="14">
        <v>1071.27419354838</v>
      </c>
      <c r="BA1465" s="14">
        <v>1114.98275862068</v>
      </c>
      <c r="BB1465" s="14">
        <v>1212.0967741935401</v>
      </c>
      <c r="BC1465" s="14">
        <v>1395.65</v>
      </c>
      <c r="BD1465" s="14">
        <v>1491.88709677419</v>
      </c>
      <c r="BE1465" s="14">
        <v>1136.07833333333</v>
      </c>
      <c r="BF1465" s="14">
        <v>1030.7064516129001</v>
      </c>
      <c r="BG1465" s="14">
        <v>1590.22580645161</v>
      </c>
      <c r="BH1465" s="14">
        <v>2136.5333333333301</v>
      </c>
      <c r="BI1465" s="14">
        <v>2437.4677419354798</v>
      </c>
      <c r="BJ1465" s="14">
        <v>2654.88333333333</v>
      </c>
      <c r="BK1465" s="14">
        <v>2750.7096774193501</v>
      </c>
      <c r="BL1465" s="14">
        <v>2749.2580645161202</v>
      </c>
      <c r="BM1465" s="14">
        <v>2661.2678571428501</v>
      </c>
      <c r="BN1465" s="14">
        <v>2532.9032258064499</v>
      </c>
      <c r="BO1465" s="14">
        <v>2332.85</v>
      </c>
      <c r="BP1465" s="14">
        <v>2063.3709677419301</v>
      </c>
      <c r="BQ1465" s="14">
        <v>1666.75</v>
      </c>
      <c r="BR1465" s="14">
        <v>1410.72580645161</v>
      </c>
      <c r="BS1465" s="14">
        <v>1090.69677419354</v>
      </c>
      <c r="BT1465" s="14">
        <v>907.58833333333303</v>
      </c>
      <c r="BU1465" s="14">
        <v>790.22580645161202</v>
      </c>
      <c r="BV1465" s="14">
        <v>690.63666666666597</v>
      </c>
      <c r="BW1465" s="14">
        <v>591.29354838709605</v>
      </c>
      <c r="BX1465" s="14">
        <v>556.00322580645104</v>
      </c>
      <c r="BY1465" s="14">
        <v>570.082142857142</v>
      </c>
      <c r="BZ1465" s="14">
        <v>636.87903225806394</v>
      </c>
      <c r="CA1465" s="14">
        <v>863.43999999999903</v>
      </c>
      <c r="CB1465" s="14">
        <v>1364.88709677419</v>
      </c>
      <c r="CC1465" s="14">
        <v>1976.6666666666599</v>
      </c>
      <c r="CD1465" s="14">
        <v>2210.2580645161202</v>
      </c>
      <c r="CE1465" s="14">
        <v>2046.6129032258</v>
      </c>
      <c r="CF1465" s="14">
        <v>1557.0333333333299</v>
      </c>
      <c r="CG1465" s="14">
        <v>1460.4838709677399</v>
      </c>
      <c r="CH1465" s="14">
        <v>1728.9833333333299</v>
      </c>
      <c r="CI1465" s="14">
        <v>2065.5322580645102</v>
      </c>
      <c r="CJ1465" s="14">
        <v>2371.7419354838698</v>
      </c>
      <c r="CK1465" s="14">
        <v>2560.2857142857101</v>
      </c>
      <c r="CL1465" s="14">
        <v>2748.4516129032199</v>
      </c>
      <c r="CM1465" s="14">
        <v>2917.9</v>
      </c>
      <c r="CN1465" s="14">
        <v>2668.7580645161202</v>
      </c>
      <c r="CO1465" s="14">
        <v>2035.4166666666599</v>
      </c>
      <c r="CP1465" s="14">
        <v>1389.85483870967</v>
      </c>
      <c r="CQ1465" s="14">
        <v>953.68387096774097</v>
      </c>
      <c r="CR1465" s="14">
        <v>1130.2733333333299</v>
      </c>
      <c r="CS1465" s="14">
        <v>1977.0967741935401</v>
      </c>
      <c r="CT1465" s="14">
        <v>2463.1666666666601</v>
      </c>
      <c r="CU1465" s="14">
        <v>2564.1774193548299</v>
      </c>
      <c r="CV1465" s="14">
        <v>2522.8064516129002</v>
      </c>
      <c r="CW1465" s="14">
        <v>2321.7931034482699</v>
      </c>
      <c r="CX1465" s="14">
        <v>1976.66129032258</v>
      </c>
      <c r="CY1465" s="14">
        <v>1596.56666666666</v>
      </c>
      <c r="CZ1465" s="14">
        <v>1056.7596774193501</v>
      </c>
      <c r="DA1465" s="14">
        <v>675.17499999999995</v>
      </c>
      <c r="DB1465" s="14">
        <v>688.46129032258</v>
      </c>
      <c r="DC1465" s="14">
        <v>1297.2419354838701</v>
      </c>
      <c r="DD1465" s="14">
        <v>1747.36666666666</v>
      </c>
      <c r="DE1465" s="14">
        <v>2125.7419354838698</v>
      </c>
      <c r="DF1465" s="14">
        <v>2393.35</v>
      </c>
      <c r="DG1465" s="14">
        <v>2569.1935483870898</v>
      </c>
      <c r="DH1465" s="14">
        <v>2718.6935483870898</v>
      </c>
      <c r="DI1465" s="14">
        <v>2752.0714285714198</v>
      </c>
      <c r="DJ1465" s="14">
        <v>2707.0806451612898</v>
      </c>
      <c r="DK1465" s="14">
        <v>2411.7166666666599</v>
      </c>
      <c r="DL1465" s="14">
        <v>1864.9838709677399</v>
      </c>
      <c r="DM1465" s="14">
        <v>1345.86666666666</v>
      </c>
      <c r="DN1465" s="14">
        <v>988.78709677419295</v>
      </c>
      <c r="DO1465" s="14">
        <v>858.60483870967698</v>
      </c>
      <c r="DP1465" s="14">
        <v>854.41166666666595</v>
      </c>
      <c r="DQ1465" s="14">
        <v>1150.51774193548</v>
      </c>
      <c r="DR1465" s="14">
        <v>1751.2333333333299</v>
      </c>
      <c r="DS1465" s="15">
        <v>2237.75</v>
      </c>
    </row>
    <row r="1466" spans="1:123" x14ac:dyDescent="0.25">
      <c r="A1466" s="16" t="s">
        <v>61</v>
      </c>
      <c r="B1466" s="17">
        <v>22</v>
      </c>
      <c r="C1466" s="13" t="str">
        <f t="shared" si="26"/>
        <v>BB_L_16_GW_GW_SL_High_GW_GQ_12_000_22</v>
      </c>
      <c r="D1466" s="18">
        <v>10</v>
      </c>
      <c r="E1466" s="18">
        <v>10</v>
      </c>
      <c r="F1466" s="18">
        <v>10</v>
      </c>
      <c r="G1466" s="18">
        <v>10</v>
      </c>
      <c r="H1466" s="18">
        <v>10</v>
      </c>
      <c r="I1466" s="18">
        <v>10.0003333333333</v>
      </c>
      <c r="J1466" s="18">
        <v>10.435806451612899</v>
      </c>
      <c r="K1466" s="18">
        <v>17.36</v>
      </c>
      <c r="L1466" s="18">
        <v>50.686</v>
      </c>
      <c r="M1466" s="18">
        <v>141.74096774193501</v>
      </c>
      <c r="N1466" s="18">
        <v>230.70499999999899</v>
      </c>
      <c r="O1466" s="18">
        <v>326.201612903225</v>
      </c>
      <c r="P1466" s="18">
        <v>409.25967741935398</v>
      </c>
      <c r="Q1466" s="18">
        <v>503.29464285714198</v>
      </c>
      <c r="R1466" s="18">
        <v>640.48548387096696</v>
      </c>
      <c r="S1466" s="18">
        <v>727.78</v>
      </c>
      <c r="T1466" s="18">
        <v>859.41129032258004</v>
      </c>
      <c r="U1466" s="18">
        <v>952.238333333333</v>
      </c>
      <c r="V1466" s="18">
        <v>908.38548387096705</v>
      </c>
      <c r="W1466" s="18">
        <v>762.79193548387104</v>
      </c>
      <c r="X1466" s="18">
        <v>571.53166666666596</v>
      </c>
      <c r="Y1466" s="18">
        <v>472.95322580645097</v>
      </c>
      <c r="Z1466" s="18">
        <v>523.96166666666602</v>
      </c>
      <c r="AA1466" s="18">
        <v>624.37903225806394</v>
      </c>
      <c r="AB1466" s="18">
        <v>757.37741935483803</v>
      </c>
      <c r="AC1466" s="18">
        <v>864.21964285714205</v>
      </c>
      <c r="AD1466" s="18">
        <v>1070.5483870967701</v>
      </c>
      <c r="AE1466" s="18">
        <v>1314.85</v>
      </c>
      <c r="AF1466" s="18">
        <v>1563.9032258064501</v>
      </c>
      <c r="AG1466" s="18">
        <v>1683</v>
      </c>
      <c r="AH1466" s="18">
        <v>1581.88709677419</v>
      </c>
      <c r="AI1466" s="18">
        <v>1426.7580645161199</v>
      </c>
      <c r="AJ1466" s="18">
        <v>1168.55</v>
      </c>
      <c r="AK1466" s="18">
        <v>928.55806451612898</v>
      </c>
      <c r="AL1466" s="18">
        <v>768.89666666666596</v>
      </c>
      <c r="AM1466" s="18">
        <v>680.92258064516102</v>
      </c>
      <c r="AN1466" s="18">
        <v>627.26612903225805</v>
      </c>
      <c r="AO1466" s="18">
        <v>594.25178571428501</v>
      </c>
      <c r="AP1466" s="18">
        <v>574.38709677419297</v>
      </c>
      <c r="AQ1466" s="18">
        <v>546.05166666666605</v>
      </c>
      <c r="AR1466" s="18">
        <v>492.06935483870899</v>
      </c>
      <c r="AS1466" s="18">
        <v>512.93666666666604</v>
      </c>
      <c r="AT1466" s="18">
        <v>663.10322580645095</v>
      </c>
      <c r="AU1466" s="18">
        <v>993.39354838709596</v>
      </c>
      <c r="AV1466" s="18">
        <v>1257.95</v>
      </c>
      <c r="AW1466" s="18">
        <v>1619.9193548387</v>
      </c>
      <c r="AX1466" s="18">
        <v>1803.1666666666599</v>
      </c>
      <c r="AY1466" s="18">
        <v>1652.96774193548</v>
      </c>
      <c r="AZ1466" s="18">
        <v>1428.2419354838701</v>
      </c>
      <c r="BA1466" s="18">
        <v>1339.10344827586</v>
      </c>
      <c r="BB1466" s="18">
        <v>1243.1451612903199</v>
      </c>
      <c r="BC1466" s="18">
        <v>1145.1500000000001</v>
      </c>
      <c r="BD1466" s="18">
        <v>1157.1774193548299</v>
      </c>
      <c r="BE1466" s="18">
        <v>1264.4833333333299</v>
      </c>
      <c r="BF1466" s="18">
        <v>1099.9032258064501</v>
      </c>
      <c r="BG1466" s="18">
        <v>994.02580645161197</v>
      </c>
      <c r="BH1466" s="18">
        <v>1146.9000000000001</v>
      </c>
      <c r="BI1466" s="18">
        <v>1353.4838709677399</v>
      </c>
      <c r="BJ1466" s="18">
        <v>1597.0333333333299</v>
      </c>
      <c r="BK1466" s="18">
        <v>1807.4193548387</v>
      </c>
      <c r="BL1466" s="18">
        <v>1993.6774193548299</v>
      </c>
      <c r="BM1466" s="18">
        <v>2132.7321428571399</v>
      </c>
      <c r="BN1466" s="18">
        <v>2212.7419354838698</v>
      </c>
      <c r="BO1466" s="18">
        <v>2264.9666666666599</v>
      </c>
      <c r="BP1466" s="18">
        <v>2262.7096774193501</v>
      </c>
      <c r="BQ1466" s="18">
        <v>2145.15</v>
      </c>
      <c r="BR1466" s="18">
        <v>1989.9838709677399</v>
      </c>
      <c r="BS1466" s="18">
        <v>1710.6129032258</v>
      </c>
      <c r="BT1466" s="18">
        <v>1494.2666666666601</v>
      </c>
      <c r="BU1466" s="18">
        <v>1338.08064516129</v>
      </c>
      <c r="BV1466" s="18">
        <v>1188.3333333333301</v>
      </c>
      <c r="BW1466" s="18">
        <v>1000.61774193548</v>
      </c>
      <c r="BX1466" s="18">
        <v>865.46451612903195</v>
      </c>
      <c r="BY1466" s="18">
        <v>781.419642857143</v>
      </c>
      <c r="BZ1466" s="18">
        <v>705.34838709677399</v>
      </c>
      <c r="CA1466" s="18">
        <v>631.861666666666</v>
      </c>
      <c r="CB1466" s="18">
        <v>645.30806451612796</v>
      </c>
      <c r="CC1466" s="18">
        <v>878.611666666666</v>
      </c>
      <c r="CD1466" s="18">
        <v>1228.4032258064501</v>
      </c>
      <c r="CE1466" s="18">
        <v>1646.6451612903199</v>
      </c>
      <c r="CF1466" s="18">
        <v>1858.8</v>
      </c>
      <c r="CG1466" s="18">
        <v>1695.38709677419</v>
      </c>
      <c r="CH1466" s="18">
        <v>1527.95</v>
      </c>
      <c r="CI1466" s="18">
        <v>1470.69354838709</v>
      </c>
      <c r="CJ1466" s="18">
        <v>1492.66129032258</v>
      </c>
      <c r="CK1466" s="18">
        <v>1545.8571428571399</v>
      </c>
      <c r="CL1466" s="18">
        <v>1651.03225806451</v>
      </c>
      <c r="CM1466" s="18">
        <v>1967.11666666666</v>
      </c>
      <c r="CN1466" s="18">
        <v>2353.4354838709601</v>
      </c>
      <c r="CO1466" s="18">
        <v>2471.6999999999998</v>
      </c>
      <c r="CP1466" s="18">
        <v>2221.16129032258</v>
      </c>
      <c r="CQ1466" s="18">
        <v>1751.03225806451</v>
      </c>
      <c r="CR1466" s="18">
        <v>857.63833333333298</v>
      </c>
      <c r="CS1466" s="18">
        <v>921.369354838709</v>
      </c>
      <c r="CT1466" s="18">
        <v>1242.6666666666599</v>
      </c>
      <c r="CU1466" s="18">
        <v>1456.5</v>
      </c>
      <c r="CV1466" s="18">
        <v>1712.9354838709601</v>
      </c>
      <c r="CW1466" s="18">
        <v>1901.7758620689599</v>
      </c>
      <c r="CX1466" s="18">
        <v>1972.96774193548</v>
      </c>
      <c r="CY1466" s="18">
        <v>1882.55</v>
      </c>
      <c r="CZ1466" s="18">
        <v>1488.2903225806399</v>
      </c>
      <c r="DA1466" s="18">
        <v>1006.88166666666</v>
      </c>
      <c r="DB1466" s="18">
        <v>546.41451612903199</v>
      </c>
      <c r="DC1466" s="18">
        <v>531.40483870967705</v>
      </c>
      <c r="DD1466" s="18">
        <v>681.34666666666601</v>
      </c>
      <c r="DE1466" s="18">
        <v>893.03709677419295</v>
      </c>
      <c r="DF1466" s="18">
        <v>1108.25</v>
      </c>
      <c r="DG1466" s="18">
        <v>1307.9354838709601</v>
      </c>
      <c r="DH1466" s="18">
        <v>1593.1774193548299</v>
      </c>
      <c r="DI1466" s="18">
        <v>1762.57142857142</v>
      </c>
      <c r="DJ1466" s="18">
        <v>1940.77419354838</v>
      </c>
      <c r="DK1466" s="18">
        <v>2169.4666666666599</v>
      </c>
      <c r="DL1466" s="18">
        <v>2140.16129032258</v>
      </c>
      <c r="DM1466" s="18">
        <v>1837.11666666666</v>
      </c>
      <c r="DN1466" s="18">
        <v>1461.4516129032199</v>
      </c>
      <c r="DO1466" s="18">
        <v>1225.5161290322501</v>
      </c>
      <c r="DP1466" s="18">
        <v>1046.6116666666601</v>
      </c>
      <c r="DQ1466" s="18">
        <v>875.9</v>
      </c>
      <c r="DR1466" s="18">
        <v>876.80333333333294</v>
      </c>
      <c r="DS1466" s="19">
        <v>1023.3483333333299</v>
      </c>
    </row>
    <row r="1467" spans="1:123" x14ac:dyDescent="0.25">
      <c r="A1467" s="12" t="s">
        <v>61</v>
      </c>
      <c r="B1467" s="13">
        <v>23</v>
      </c>
      <c r="C1467" s="13" t="str">
        <f t="shared" si="26"/>
        <v>BB_L_16_GW_GW_SL_High_GW_GQ_12_000_23</v>
      </c>
      <c r="D1467" s="14">
        <v>10</v>
      </c>
      <c r="E1467" s="14">
        <v>10</v>
      </c>
      <c r="F1467" s="14">
        <v>10</v>
      </c>
      <c r="G1467" s="14">
        <v>10</v>
      </c>
      <c r="H1467" s="14">
        <v>10</v>
      </c>
      <c r="I1467" s="14">
        <v>10.0006666666666</v>
      </c>
      <c r="J1467" s="14">
        <v>10.6514516129032</v>
      </c>
      <c r="K1467" s="14">
        <v>20.498548387096701</v>
      </c>
      <c r="L1467" s="14">
        <v>66.295833333333306</v>
      </c>
      <c r="M1467" s="14">
        <v>188.785483870967</v>
      </c>
      <c r="N1467" s="14">
        <v>305.685</v>
      </c>
      <c r="O1467" s="14">
        <v>426.14354838709602</v>
      </c>
      <c r="P1467" s="14">
        <v>528.81451612903197</v>
      </c>
      <c r="Q1467" s="14">
        <v>639.205357142857</v>
      </c>
      <c r="R1467" s="14">
        <v>795.08548387096698</v>
      </c>
      <c r="S1467" s="14">
        <v>888.35999999999899</v>
      </c>
      <c r="T1467" s="14">
        <v>1011.59677419354</v>
      </c>
      <c r="U1467" s="14">
        <v>1064.75</v>
      </c>
      <c r="V1467" s="14">
        <v>962.10967741935406</v>
      </c>
      <c r="W1467" s="14">
        <v>770.75645161290299</v>
      </c>
      <c r="X1467" s="14">
        <v>554.06500000000005</v>
      </c>
      <c r="Y1467" s="14">
        <v>467.96451612903201</v>
      </c>
      <c r="Z1467" s="14">
        <v>562.02</v>
      </c>
      <c r="AA1467" s="14">
        <v>704.52096774193501</v>
      </c>
      <c r="AB1467" s="14">
        <v>883.58387096774095</v>
      </c>
      <c r="AC1467" s="14">
        <v>1027.6375</v>
      </c>
      <c r="AD1467" s="14">
        <v>1286.9193548387</v>
      </c>
      <c r="AE1467" s="14">
        <v>1574.38333333333</v>
      </c>
      <c r="AF1467" s="14">
        <v>1823.7419354838701</v>
      </c>
      <c r="AG1467" s="14">
        <v>1866.68333333333</v>
      </c>
      <c r="AH1467" s="14">
        <v>1672.8225806451601</v>
      </c>
      <c r="AI1467" s="14">
        <v>1455.7419354838701</v>
      </c>
      <c r="AJ1467" s="14">
        <v>1138.2833333333299</v>
      </c>
      <c r="AK1467" s="14">
        <v>872.091935483871</v>
      </c>
      <c r="AL1467" s="14">
        <v>706.13499999999999</v>
      </c>
      <c r="AM1467" s="14">
        <v>620.00161290322501</v>
      </c>
      <c r="AN1467" s="14">
        <v>569.65</v>
      </c>
      <c r="AO1467" s="14">
        <v>539.75</v>
      </c>
      <c r="AP1467" s="14">
        <v>522.31290322580605</v>
      </c>
      <c r="AQ1467" s="14">
        <v>499.13833333333298</v>
      </c>
      <c r="AR1467" s="14">
        <v>466.76129032258001</v>
      </c>
      <c r="AS1467" s="14">
        <v>533.98333333333301</v>
      </c>
      <c r="AT1467" s="14">
        <v>741.90967741935401</v>
      </c>
      <c r="AU1467" s="14">
        <v>1158.8580645161201</v>
      </c>
      <c r="AV1467" s="14">
        <v>1463.13333333333</v>
      </c>
      <c r="AW1467" s="14">
        <v>1840.7580645161199</v>
      </c>
      <c r="AX1467" s="14">
        <v>1951.4833333333299</v>
      </c>
      <c r="AY1467" s="14">
        <v>1664.22580645161</v>
      </c>
      <c r="AZ1467" s="14">
        <v>1376.85483870967</v>
      </c>
      <c r="BA1467" s="14">
        <v>1276.8103448275799</v>
      </c>
      <c r="BB1467" s="14">
        <v>1183.2419354838701</v>
      </c>
      <c r="BC1467" s="14">
        <v>1118.38333333333</v>
      </c>
      <c r="BD1467" s="14">
        <v>1189.9838709677399</v>
      </c>
      <c r="BE1467" s="14">
        <v>1365.9833333333299</v>
      </c>
      <c r="BF1467" s="14">
        <v>1116.2096774193501</v>
      </c>
      <c r="BG1467" s="14">
        <v>1043.2241935483801</v>
      </c>
      <c r="BH1467" s="14">
        <v>1296.8499999999999</v>
      </c>
      <c r="BI1467" s="14">
        <v>1555.8064516129</v>
      </c>
      <c r="BJ1467" s="14">
        <v>1839.86666666666</v>
      </c>
      <c r="BK1467" s="14">
        <v>2078.4354838709601</v>
      </c>
      <c r="BL1467" s="14">
        <v>2281.1935483870898</v>
      </c>
      <c r="BM1467" s="14">
        <v>2420.6607142857101</v>
      </c>
      <c r="BN1467" s="14">
        <v>2490.77419354838</v>
      </c>
      <c r="BO1467" s="14">
        <v>2515.5833333333298</v>
      </c>
      <c r="BP1467" s="14">
        <v>2467.0967741935401</v>
      </c>
      <c r="BQ1467" s="14">
        <v>2269.2166666666599</v>
      </c>
      <c r="BR1467" s="14">
        <v>2059.6774193548299</v>
      </c>
      <c r="BS1467" s="14">
        <v>1714.9838709677399</v>
      </c>
      <c r="BT1467" s="14">
        <v>1466.2666666666601</v>
      </c>
      <c r="BU1467" s="14">
        <v>1295.69354838709</v>
      </c>
      <c r="BV1467" s="14">
        <v>1137.3333333333301</v>
      </c>
      <c r="BW1467" s="14">
        <v>944.35483870967698</v>
      </c>
      <c r="BX1467" s="14">
        <v>808.17419354838705</v>
      </c>
      <c r="BY1467" s="14">
        <v>726.61249999999995</v>
      </c>
      <c r="BZ1467" s="14">
        <v>656.70161290322505</v>
      </c>
      <c r="CA1467" s="14">
        <v>600.73999999999899</v>
      </c>
      <c r="CB1467" s="14">
        <v>659.5</v>
      </c>
      <c r="CC1467" s="14">
        <v>981.46666666666601</v>
      </c>
      <c r="CD1467" s="14">
        <v>1408.19354838709</v>
      </c>
      <c r="CE1467" s="14">
        <v>1859.22580645161</v>
      </c>
      <c r="CF1467" s="14">
        <v>1984.38333333333</v>
      </c>
      <c r="CG1467" s="14">
        <v>1713.6290322580601</v>
      </c>
      <c r="CH1467" s="14">
        <v>1513.6</v>
      </c>
      <c r="CI1467" s="14">
        <v>1477.38709677419</v>
      </c>
      <c r="CJ1467" s="14">
        <v>1541.0967741935401</v>
      </c>
      <c r="CK1467" s="14">
        <v>1630.44642857142</v>
      </c>
      <c r="CL1467" s="14">
        <v>1780.58064516129</v>
      </c>
      <c r="CM1467" s="14">
        <v>2176.36666666666</v>
      </c>
      <c r="CN1467" s="14">
        <v>2605.5483870967701</v>
      </c>
      <c r="CO1467" s="14">
        <v>2649.3333333333298</v>
      </c>
      <c r="CP1467" s="14">
        <v>2276.9677419354798</v>
      </c>
      <c r="CQ1467" s="14">
        <v>1710.4193548387</v>
      </c>
      <c r="CR1467" s="14">
        <v>832.81166666666604</v>
      </c>
      <c r="CS1467" s="14">
        <v>1047.1500000000001</v>
      </c>
      <c r="CT1467" s="14">
        <v>1511.7333333333299</v>
      </c>
      <c r="CU1467" s="14">
        <v>1774.7580645161199</v>
      </c>
      <c r="CV1467" s="14">
        <v>2049.77419354838</v>
      </c>
      <c r="CW1467" s="14">
        <v>2219.2413793103401</v>
      </c>
      <c r="CX1467" s="14">
        <v>2227.16129032258</v>
      </c>
      <c r="CY1467" s="14">
        <v>2057.9333333333302</v>
      </c>
      <c r="CZ1467" s="14">
        <v>1566.4354838709601</v>
      </c>
      <c r="DA1467" s="14">
        <v>1024.2933333333301</v>
      </c>
      <c r="DB1467" s="14">
        <v>560.99516129032202</v>
      </c>
      <c r="DC1467" s="14">
        <v>613.77580645161299</v>
      </c>
      <c r="DD1467" s="14">
        <v>823.18499999999995</v>
      </c>
      <c r="DE1467" s="14">
        <v>1096.85161290322</v>
      </c>
      <c r="DF1467" s="14">
        <v>1367.7</v>
      </c>
      <c r="DG1467" s="14">
        <v>1608.5161290322501</v>
      </c>
      <c r="DH1467" s="14">
        <v>1926.88709677419</v>
      </c>
      <c r="DI1467" s="14">
        <v>2111.8214285714198</v>
      </c>
      <c r="DJ1467" s="14">
        <v>2274.6774193548299</v>
      </c>
      <c r="DK1467" s="14">
        <v>2441.65</v>
      </c>
      <c r="DL1467" s="14">
        <v>2296.1129032258</v>
      </c>
      <c r="DM1467" s="14">
        <v>1895.8</v>
      </c>
      <c r="DN1467" s="14">
        <v>1459.2096774193501</v>
      </c>
      <c r="DO1467" s="14">
        <v>1202.7580645161199</v>
      </c>
      <c r="DP1467" s="14">
        <v>1019.52666666666</v>
      </c>
      <c r="DQ1467" s="14">
        <v>868.96935483870902</v>
      </c>
      <c r="DR1467" s="14">
        <v>932.20833333333303</v>
      </c>
      <c r="DS1467" s="15">
        <v>1148.36666666666</v>
      </c>
    </row>
    <row r="1468" spans="1:123" x14ac:dyDescent="0.25">
      <c r="A1468" s="16" t="s">
        <v>61</v>
      </c>
      <c r="B1468" s="17">
        <v>24</v>
      </c>
      <c r="C1468" s="13" t="str">
        <f t="shared" si="26"/>
        <v>BB_L_16_GW_GW_SL_High_GW_GQ_12_000_24</v>
      </c>
      <c r="D1468" s="18">
        <v>10</v>
      </c>
      <c r="E1468" s="18">
        <v>10</v>
      </c>
      <c r="F1468" s="18">
        <v>10</v>
      </c>
      <c r="G1468" s="18">
        <v>10</v>
      </c>
      <c r="H1468" s="18">
        <v>10</v>
      </c>
      <c r="I1468" s="18">
        <v>10.000999999999999</v>
      </c>
      <c r="J1468" s="18">
        <v>10.772580645161201</v>
      </c>
      <c r="K1468" s="18">
        <v>22.158870967741901</v>
      </c>
      <c r="L1468" s="18">
        <v>74.245500000000007</v>
      </c>
      <c r="M1468" s="18">
        <v>211.620967741935</v>
      </c>
      <c r="N1468" s="18">
        <v>342.00333333333299</v>
      </c>
      <c r="O1468" s="18">
        <v>474.79193548387099</v>
      </c>
      <c r="P1468" s="18">
        <v>586.84516129032204</v>
      </c>
      <c r="Q1468" s="18">
        <v>705.17678571428496</v>
      </c>
      <c r="R1468" s="18">
        <v>869.47580645161202</v>
      </c>
      <c r="S1468" s="18">
        <v>965.52666666666596</v>
      </c>
      <c r="T1468" s="18">
        <v>1085.5483870967701</v>
      </c>
      <c r="U1468" s="18">
        <v>1121.06666666666</v>
      </c>
      <c r="V1468" s="18">
        <v>994.22741935483896</v>
      </c>
      <c r="W1468" s="18">
        <v>783.73548387096696</v>
      </c>
      <c r="X1468" s="18">
        <v>555.99666666666599</v>
      </c>
      <c r="Y1468" s="18">
        <v>475.78548387096703</v>
      </c>
      <c r="Z1468" s="18">
        <v>590.42166666666606</v>
      </c>
      <c r="AA1468" s="18">
        <v>753.31774193548301</v>
      </c>
      <c r="AB1468" s="18">
        <v>953.07741935483796</v>
      </c>
      <c r="AC1468" s="18">
        <v>1112</v>
      </c>
      <c r="AD1468" s="18">
        <v>1390.96774193548</v>
      </c>
      <c r="AE1468" s="18">
        <v>1692.38333333333</v>
      </c>
      <c r="AF1468" s="18">
        <v>1937.4193548387</v>
      </c>
      <c r="AG1468" s="18">
        <v>1943.3333333333301</v>
      </c>
      <c r="AH1468" s="18">
        <v>1710.0967741935401</v>
      </c>
      <c r="AI1468" s="18">
        <v>1467.3064516129</v>
      </c>
      <c r="AJ1468" s="18">
        <v>1126.1766666666599</v>
      </c>
      <c r="AK1468" s="18">
        <v>849.90322580645102</v>
      </c>
      <c r="AL1468" s="18">
        <v>681.96666666666601</v>
      </c>
      <c r="AM1468" s="18">
        <v>596.54516129032197</v>
      </c>
      <c r="AN1468" s="18">
        <v>547.48225806451603</v>
      </c>
      <c r="AO1468" s="18">
        <v>518.82678571428505</v>
      </c>
      <c r="AP1468" s="18">
        <v>502.39032258064498</v>
      </c>
      <c r="AQ1468" s="18">
        <v>481.34166666666601</v>
      </c>
      <c r="AR1468" s="18">
        <v>459.97258064516097</v>
      </c>
      <c r="AS1468" s="18">
        <v>551.25499999999897</v>
      </c>
      <c r="AT1468" s="18">
        <v>787.69838709677401</v>
      </c>
      <c r="AU1468" s="18">
        <v>1241.77419354838</v>
      </c>
      <c r="AV1468" s="18">
        <v>1561.4166666666599</v>
      </c>
      <c r="AW1468" s="18">
        <v>1939.35483870967</v>
      </c>
      <c r="AX1468" s="18">
        <v>2013.7</v>
      </c>
      <c r="AY1468" s="18">
        <v>1669.3709677419299</v>
      </c>
      <c r="AZ1468" s="18">
        <v>1359.33870967741</v>
      </c>
      <c r="BA1468" s="18">
        <v>1255.3793103448199</v>
      </c>
      <c r="BB1468" s="18">
        <v>1163.16129032258</v>
      </c>
      <c r="BC1468" s="18">
        <v>1112.43333333333</v>
      </c>
      <c r="BD1468" s="18">
        <v>1208.1129032258</v>
      </c>
      <c r="BE1468" s="18">
        <v>1402.9666666666601</v>
      </c>
      <c r="BF1468" s="18">
        <v>1129.08064516129</v>
      </c>
      <c r="BG1468" s="18">
        <v>1072.8322580645099</v>
      </c>
      <c r="BH1468" s="18">
        <v>1375.9833333333299</v>
      </c>
      <c r="BI1468" s="18">
        <v>1661.35483870967</v>
      </c>
      <c r="BJ1468" s="18">
        <v>1961.5</v>
      </c>
      <c r="BK1468" s="18">
        <v>2208.6935483870898</v>
      </c>
      <c r="BL1468" s="18">
        <v>2414.7903225806399</v>
      </c>
      <c r="BM1468" s="18">
        <v>2552.1964285714198</v>
      </c>
      <c r="BN1468" s="18">
        <v>2616.8225806451601</v>
      </c>
      <c r="BO1468" s="18">
        <v>2629.5</v>
      </c>
      <c r="BP1468" s="18">
        <v>2561.16129032258</v>
      </c>
      <c r="BQ1468" s="18">
        <v>2329.8333333333298</v>
      </c>
      <c r="BR1468" s="18">
        <v>2097.6290322580599</v>
      </c>
      <c r="BS1468" s="18">
        <v>1725.16129032258</v>
      </c>
      <c r="BT1468" s="18">
        <v>1463.05</v>
      </c>
      <c r="BU1468" s="18">
        <v>1284.88709677419</v>
      </c>
      <c r="BV1468" s="18">
        <v>1121.81666666666</v>
      </c>
      <c r="BW1468" s="18">
        <v>925.67258064516102</v>
      </c>
      <c r="BX1468" s="18">
        <v>789.08064516129002</v>
      </c>
      <c r="BY1468" s="18">
        <v>708.41071428571399</v>
      </c>
      <c r="BZ1468" s="18">
        <v>641.22096774193506</v>
      </c>
      <c r="CA1468" s="18">
        <v>594.20833333333303</v>
      </c>
      <c r="CB1468" s="18">
        <v>676.09354838709601</v>
      </c>
      <c r="CC1468" s="18">
        <v>1038.2349999999999</v>
      </c>
      <c r="CD1468" s="18">
        <v>1495.4516129032199</v>
      </c>
      <c r="CE1468" s="18">
        <v>1952.6129032258</v>
      </c>
      <c r="CF1468" s="18">
        <v>2031.61666666666</v>
      </c>
      <c r="CG1468" s="18">
        <v>1718.77419354838</v>
      </c>
      <c r="CH1468" s="18">
        <v>1511.2</v>
      </c>
      <c r="CI1468" s="18">
        <v>1488.85483870967</v>
      </c>
      <c r="CJ1468" s="18">
        <v>1574.0967741935401</v>
      </c>
      <c r="CK1468" s="18">
        <v>1680.7142857142801</v>
      </c>
      <c r="CL1468" s="18">
        <v>1851.4032258064501</v>
      </c>
      <c r="CM1468" s="18">
        <v>2278.3166666666598</v>
      </c>
      <c r="CN1468" s="18">
        <v>2714.5806451612898</v>
      </c>
      <c r="CO1468" s="18">
        <v>2718.11666666666</v>
      </c>
      <c r="CP1468" s="18">
        <v>2290.9838709677401</v>
      </c>
      <c r="CQ1468" s="18">
        <v>1685.16129032258</v>
      </c>
      <c r="CR1468" s="18">
        <v>823.361666666666</v>
      </c>
      <c r="CS1468" s="18">
        <v>1112.83870967741</v>
      </c>
      <c r="CT1468" s="18">
        <v>1648.4833333333299</v>
      </c>
      <c r="CU1468" s="18">
        <v>1939.27419354838</v>
      </c>
      <c r="CV1468" s="18">
        <v>2223.5161290322499</v>
      </c>
      <c r="CW1468" s="18">
        <v>2381.9482758620602</v>
      </c>
      <c r="CX1468" s="18">
        <v>2359.5645161290299</v>
      </c>
      <c r="CY1468" s="18">
        <v>2151.5666666666598</v>
      </c>
      <c r="CZ1468" s="18">
        <v>1611.8709677419299</v>
      </c>
      <c r="DA1468" s="18">
        <v>1040.08666666666</v>
      </c>
      <c r="DB1468" s="18">
        <v>575.82580645161204</v>
      </c>
      <c r="DC1468" s="18">
        <v>663.69999999999902</v>
      </c>
      <c r="DD1468" s="18">
        <v>903.88666666666597</v>
      </c>
      <c r="DE1468" s="18">
        <v>1206.7096774193501</v>
      </c>
      <c r="DF1468" s="18">
        <v>1502.81666666666</v>
      </c>
      <c r="DG1468" s="18">
        <v>1762.46774193548</v>
      </c>
      <c r="DH1468" s="18">
        <v>2097.27419354838</v>
      </c>
      <c r="DI1468" s="18">
        <v>2290.4642857142799</v>
      </c>
      <c r="DJ1468" s="18">
        <v>2447.72580645161</v>
      </c>
      <c r="DK1468" s="18">
        <v>2585.6999999999998</v>
      </c>
      <c r="DL1468" s="18">
        <v>2386.27419354838</v>
      </c>
      <c r="DM1468" s="18">
        <v>1939.4666666666601</v>
      </c>
      <c r="DN1468" s="18">
        <v>1473.5483870967701</v>
      </c>
      <c r="DO1468" s="18">
        <v>1205.3064516129</v>
      </c>
      <c r="DP1468" s="18">
        <v>1018.2233333333299</v>
      </c>
      <c r="DQ1468" s="18">
        <v>877.73548387096696</v>
      </c>
      <c r="DR1468" s="18">
        <v>972.50333333333299</v>
      </c>
      <c r="DS1468" s="19">
        <v>1221.8</v>
      </c>
    </row>
    <row r="1469" spans="1:123" x14ac:dyDescent="0.25">
      <c r="A1469" s="12" t="s">
        <v>61</v>
      </c>
      <c r="B1469" s="13">
        <v>25</v>
      </c>
      <c r="C1469" s="13" t="str">
        <f t="shared" si="26"/>
        <v>BB_L_16_GW_GW_SL_High_GW_GQ_12_000_25</v>
      </c>
      <c r="D1469" s="14">
        <v>10</v>
      </c>
      <c r="E1469" s="14">
        <v>10</v>
      </c>
      <c r="F1469" s="14">
        <v>10</v>
      </c>
      <c r="G1469" s="14">
        <v>10</v>
      </c>
      <c r="H1469" s="14">
        <v>10</v>
      </c>
      <c r="I1469" s="14">
        <v>10</v>
      </c>
      <c r="J1469" s="14">
        <v>10.010806451612901</v>
      </c>
      <c r="K1469" s="14">
        <v>10.426129032258</v>
      </c>
      <c r="L1469" s="14">
        <v>14.051833333333301</v>
      </c>
      <c r="M1469" s="14">
        <v>31.117903225806401</v>
      </c>
      <c r="N1469" s="14">
        <v>55.557499999999898</v>
      </c>
      <c r="O1469" s="14">
        <v>89.544032258064505</v>
      </c>
      <c r="P1469" s="14">
        <v>126.448387096774</v>
      </c>
      <c r="Q1469" s="14">
        <v>175.73392857142801</v>
      </c>
      <c r="R1469" s="14">
        <v>268.42258064516102</v>
      </c>
      <c r="S1469" s="14">
        <v>344.32499999999999</v>
      </c>
      <c r="T1469" s="14">
        <v>498.19032258064499</v>
      </c>
      <c r="U1469" s="14">
        <v>718.96833333333302</v>
      </c>
      <c r="V1469" s="14">
        <v>899.39677419354803</v>
      </c>
      <c r="W1469" s="14">
        <v>913.06935483870905</v>
      </c>
      <c r="X1469" s="14">
        <v>782.65499999999997</v>
      </c>
      <c r="Y1469" s="14">
        <v>609.21451612903195</v>
      </c>
      <c r="Z1469" s="14">
        <v>522.96833333333302</v>
      </c>
      <c r="AA1469" s="14">
        <v>497.29516129032203</v>
      </c>
      <c r="AB1469" s="14">
        <v>500.16290322580602</v>
      </c>
      <c r="AC1469" s="14">
        <v>518.79107142857094</v>
      </c>
      <c r="AD1469" s="14">
        <v>585.80967741935399</v>
      </c>
      <c r="AE1469" s="14">
        <v>719.349999999999</v>
      </c>
      <c r="AF1469" s="14">
        <v>958.48064516129</v>
      </c>
      <c r="AG1469" s="14">
        <v>1303.9000000000001</v>
      </c>
      <c r="AH1469" s="14">
        <v>1538.1774193548299</v>
      </c>
      <c r="AI1469" s="14">
        <v>1596.83870967741</v>
      </c>
      <c r="AJ1469" s="14">
        <v>1542.9166666666599</v>
      </c>
      <c r="AK1469" s="14">
        <v>1374.1129032258</v>
      </c>
      <c r="AL1469" s="14">
        <v>1203.0333333333299</v>
      </c>
      <c r="AM1469" s="14">
        <v>1087.1451612903199</v>
      </c>
      <c r="AN1469" s="14">
        <v>1007.3129032258</v>
      </c>
      <c r="AO1469" s="14">
        <v>953.31071428571397</v>
      </c>
      <c r="AP1469" s="14">
        <v>918.03870967741898</v>
      </c>
      <c r="AQ1469" s="14">
        <v>866.70666666666602</v>
      </c>
      <c r="AR1469" s="14">
        <v>726.97096774193506</v>
      </c>
      <c r="AS1469" s="14">
        <v>573.32500000000005</v>
      </c>
      <c r="AT1469" s="14">
        <v>518.36612903225796</v>
      </c>
      <c r="AU1469" s="14">
        <v>550.683870967742</v>
      </c>
      <c r="AV1469" s="14">
        <v>654.15166666666596</v>
      </c>
      <c r="AW1469" s="14">
        <v>924.52580645161299</v>
      </c>
      <c r="AX1469" s="14">
        <v>1304.7666666666601</v>
      </c>
      <c r="AY1469" s="14">
        <v>1697.72580645161</v>
      </c>
      <c r="AZ1469" s="14">
        <v>1739.69354838709</v>
      </c>
      <c r="BA1469" s="14">
        <v>1705.1896551724101</v>
      </c>
      <c r="BB1469" s="14">
        <v>1628.53225806451</v>
      </c>
      <c r="BC1469" s="14">
        <v>1450.0333333333299</v>
      </c>
      <c r="BD1469" s="14">
        <v>1265.9354838709601</v>
      </c>
      <c r="BE1469" s="14">
        <v>1158.61666666666</v>
      </c>
      <c r="BF1469" s="14">
        <v>1221.58064516129</v>
      </c>
      <c r="BG1469" s="14">
        <v>1076.64354838709</v>
      </c>
      <c r="BH1469" s="14">
        <v>977.94666666666603</v>
      </c>
      <c r="BI1469" s="14">
        <v>1009.30483870967</v>
      </c>
      <c r="BJ1469" s="14">
        <v>1110.68333333333</v>
      </c>
      <c r="BK1469" s="14">
        <v>1246.53225806451</v>
      </c>
      <c r="BL1469" s="14">
        <v>1411.72580645161</v>
      </c>
      <c r="BM1469" s="14">
        <v>1578.4107142857099</v>
      </c>
      <c r="BN1469" s="14">
        <v>1716.6774193548299</v>
      </c>
      <c r="BO1469" s="14">
        <v>1868.81666666666</v>
      </c>
      <c r="BP1469" s="14">
        <v>2020.6451612903199</v>
      </c>
      <c r="BQ1469" s="14">
        <v>2163.75</v>
      </c>
      <c r="BR1469" s="14">
        <v>2190.0161290322499</v>
      </c>
      <c r="BS1469" s="14">
        <v>2112.4516129032199</v>
      </c>
      <c r="BT1469" s="14">
        <v>1978.61666666666</v>
      </c>
      <c r="BU1469" s="14">
        <v>1848.8709677419299</v>
      </c>
      <c r="BV1469" s="14">
        <v>1701.9166666666599</v>
      </c>
      <c r="BW1469" s="14">
        <v>1490.19354838709</v>
      </c>
      <c r="BX1469" s="14">
        <v>1314.03225806451</v>
      </c>
      <c r="BY1469" s="14">
        <v>1194.0178571428501</v>
      </c>
      <c r="BZ1469" s="14">
        <v>1072.88709677419</v>
      </c>
      <c r="CA1469" s="14">
        <v>912.53</v>
      </c>
      <c r="CB1469" s="14">
        <v>744.24677419354805</v>
      </c>
      <c r="CC1469" s="14">
        <v>658.243333333333</v>
      </c>
      <c r="CD1469" s="14">
        <v>721.15483870967705</v>
      </c>
      <c r="CE1469" s="14">
        <v>975.31774193548301</v>
      </c>
      <c r="CF1469" s="14">
        <v>1460.1666666666599</v>
      </c>
      <c r="CG1469" s="14">
        <v>1753.3709677419299</v>
      </c>
      <c r="CH1469" s="14">
        <v>1765.25</v>
      </c>
      <c r="CI1469" s="14">
        <v>1685.3709677419299</v>
      </c>
      <c r="CJ1469" s="14">
        <v>1596.9354838709601</v>
      </c>
      <c r="CK1469" s="14">
        <v>1542.7857142857099</v>
      </c>
      <c r="CL1469" s="14">
        <v>1499.46774193548</v>
      </c>
      <c r="CM1469" s="14">
        <v>1515.95</v>
      </c>
      <c r="CN1469" s="14">
        <v>1747.2096774193501</v>
      </c>
      <c r="CO1469" s="14">
        <v>2108.0166666666601</v>
      </c>
      <c r="CP1469" s="14">
        <v>2344.8548387096698</v>
      </c>
      <c r="CQ1469" s="14">
        <v>2238.5</v>
      </c>
      <c r="CR1469" s="14">
        <v>1287.2733333333299</v>
      </c>
      <c r="CS1469" s="14">
        <v>874.18064516129004</v>
      </c>
      <c r="CT1469" s="14">
        <v>869.41166666666595</v>
      </c>
      <c r="CU1469" s="14">
        <v>966.12258064516095</v>
      </c>
      <c r="CV1469" s="14">
        <v>1158.53225806451</v>
      </c>
      <c r="CW1469" s="14">
        <v>1405.91379310344</v>
      </c>
      <c r="CX1469" s="14">
        <v>1676.4354838709601</v>
      </c>
      <c r="CY1469" s="14">
        <v>1842.7833333333299</v>
      </c>
      <c r="CZ1469" s="14">
        <v>1802.4193548387</v>
      </c>
      <c r="DA1469" s="14">
        <v>1415.85</v>
      </c>
      <c r="DB1469" s="14">
        <v>786.60161290322606</v>
      </c>
      <c r="DC1469" s="14">
        <v>532.20483870967701</v>
      </c>
      <c r="DD1469" s="14">
        <v>504.16166666666601</v>
      </c>
      <c r="DE1469" s="14">
        <v>546.95161290322505</v>
      </c>
      <c r="DF1469" s="14">
        <v>634.35333333333301</v>
      </c>
      <c r="DG1469" s="14">
        <v>749.185483870967</v>
      </c>
      <c r="DH1469" s="14">
        <v>966.05</v>
      </c>
      <c r="DI1469" s="14">
        <v>1139.3571428571399</v>
      </c>
      <c r="DJ1469" s="14">
        <v>1345.6774193548299</v>
      </c>
      <c r="DK1469" s="14">
        <v>1763.25</v>
      </c>
      <c r="DL1469" s="14">
        <v>2072.0483870967701</v>
      </c>
      <c r="DM1469" s="14">
        <v>2110</v>
      </c>
      <c r="DN1469" s="14">
        <v>1893.6451612903199</v>
      </c>
      <c r="DO1469" s="14">
        <v>1672.83870967741</v>
      </c>
      <c r="DP1469" s="14">
        <v>1466.15</v>
      </c>
      <c r="DQ1469" s="14">
        <v>1189.7096774193501</v>
      </c>
      <c r="DR1469" s="14">
        <v>964.14666666666596</v>
      </c>
      <c r="DS1469" s="15">
        <v>882.36666666666599</v>
      </c>
    </row>
    <row r="1470" spans="1:123" x14ac:dyDescent="0.25">
      <c r="A1470" s="16" t="s">
        <v>61</v>
      </c>
      <c r="B1470" s="17">
        <v>26</v>
      </c>
      <c r="C1470" s="13" t="str">
        <f t="shared" si="26"/>
        <v>BB_L_16_GW_GW_SL_High_GW_GQ_12_000_26</v>
      </c>
      <c r="D1470" s="18">
        <v>10</v>
      </c>
      <c r="E1470" s="18">
        <v>10</v>
      </c>
      <c r="F1470" s="18">
        <v>10</v>
      </c>
      <c r="G1470" s="18">
        <v>10</v>
      </c>
      <c r="H1470" s="18">
        <v>10</v>
      </c>
      <c r="I1470" s="18">
        <v>10</v>
      </c>
      <c r="J1470" s="18">
        <v>10.019354838709599</v>
      </c>
      <c r="K1470" s="18">
        <v>10.6432258064516</v>
      </c>
      <c r="L1470" s="18">
        <v>15.8473333333333</v>
      </c>
      <c r="M1470" s="18">
        <v>39.582096774193502</v>
      </c>
      <c r="N1470" s="18">
        <v>73.088166666666595</v>
      </c>
      <c r="O1470" s="18">
        <v>118.610483870967</v>
      </c>
      <c r="P1470" s="18">
        <v>167.34354838709601</v>
      </c>
      <c r="Q1470" s="18">
        <v>230.68035714285699</v>
      </c>
      <c r="R1470" s="18">
        <v>346.25161290322501</v>
      </c>
      <c r="S1470" s="18">
        <v>438.55666666666599</v>
      </c>
      <c r="T1470" s="18">
        <v>616.04516129032197</v>
      </c>
      <c r="U1470" s="18">
        <v>850.90833333333296</v>
      </c>
      <c r="V1470" s="18">
        <v>1012.55</v>
      </c>
      <c r="W1470" s="18">
        <v>975.17580645161297</v>
      </c>
      <c r="X1470" s="18">
        <v>788.611666666666</v>
      </c>
      <c r="Y1470" s="18">
        <v>587.45161290322505</v>
      </c>
      <c r="Z1470" s="18">
        <v>501.363333333333</v>
      </c>
      <c r="AA1470" s="18">
        <v>485.332258064516</v>
      </c>
      <c r="AB1470" s="18">
        <v>505.06451612903197</v>
      </c>
      <c r="AC1470" s="18">
        <v>541.48749999999995</v>
      </c>
      <c r="AD1470" s="18">
        <v>646.42096774193499</v>
      </c>
      <c r="AE1470" s="18">
        <v>832.39833333333297</v>
      </c>
      <c r="AF1470" s="18">
        <v>1134.1645161290301</v>
      </c>
      <c r="AG1470" s="18">
        <v>1526.06666666666</v>
      </c>
      <c r="AH1470" s="18">
        <v>1757.35483870967</v>
      </c>
      <c r="AI1470" s="18">
        <v>1779.5967741935401</v>
      </c>
      <c r="AJ1470" s="18">
        <v>1650.38333333333</v>
      </c>
      <c r="AK1470" s="18">
        <v>1409.5</v>
      </c>
      <c r="AL1470" s="18">
        <v>1194.2666666666601</v>
      </c>
      <c r="AM1470" s="18">
        <v>1058.4354838709601</v>
      </c>
      <c r="AN1470" s="18">
        <v>968.81290322580605</v>
      </c>
      <c r="AO1470" s="18">
        <v>909.93392857142805</v>
      </c>
      <c r="AP1470" s="18">
        <v>872.31451612903197</v>
      </c>
      <c r="AQ1470" s="18">
        <v>818.92166666666606</v>
      </c>
      <c r="AR1470" s="18">
        <v>677.90483870967705</v>
      </c>
      <c r="AS1470" s="18">
        <v>531.05833333333305</v>
      </c>
      <c r="AT1470" s="18">
        <v>494.98548387096702</v>
      </c>
      <c r="AU1470" s="18">
        <v>571.45645161290304</v>
      </c>
      <c r="AV1470" s="18">
        <v>715.64999999999895</v>
      </c>
      <c r="AW1470" s="18">
        <v>1055.6322580645101</v>
      </c>
      <c r="AX1470" s="18">
        <v>1485</v>
      </c>
      <c r="AY1470" s="18">
        <v>1861.3709677419299</v>
      </c>
      <c r="AZ1470" s="18">
        <v>1838.1451612903199</v>
      </c>
      <c r="BA1470" s="18">
        <v>1771.8620689655099</v>
      </c>
      <c r="BB1470" s="18">
        <v>1658.2580645161199</v>
      </c>
      <c r="BC1470" s="18">
        <v>1435.4666666666601</v>
      </c>
      <c r="BD1470" s="18">
        <v>1240.7903225806399</v>
      </c>
      <c r="BE1470" s="18">
        <v>1227.25</v>
      </c>
      <c r="BF1470" s="18">
        <v>1305.4516129032199</v>
      </c>
      <c r="BG1470" s="18">
        <v>1101.5161290322501</v>
      </c>
      <c r="BH1470" s="18">
        <v>1010.3</v>
      </c>
      <c r="BI1470" s="18">
        <v>1077.0161290322501</v>
      </c>
      <c r="BJ1470" s="18">
        <v>1225.75</v>
      </c>
      <c r="BK1470" s="18">
        <v>1407.6290322580601</v>
      </c>
      <c r="BL1470" s="18">
        <v>1616</v>
      </c>
      <c r="BM1470" s="18">
        <v>1815.6071428571399</v>
      </c>
      <c r="BN1470" s="18">
        <v>1974.4354838709601</v>
      </c>
      <c r="BO1470" s="18">
        <v>2137.85</v>
      </c>
      <c r="BP1470" s="18">
        <v>2287.0322580645102</v>
      </c>
      <c r="BQ1470" s="18">
        <v>2398</v>
      </c>
      <c r="BR1470" s="18">
        <v>2388.5322580645102</v>
      </c>
      <c r="BS1470" s="18">
        <v>2242.3064516129002</v>
      </c>
      <c r="BT1470" s="18">
        <v>2057.88333333333</v>
      </c>
      <c r="BU1470" s="18">
        <v>1894.0645161290299</v>
      </c>
      <c r="BV1470" s="18">
        <v>1717.4</v>
      </c>
      <c r="BW1470" s="18">
        <v>1472.7419354838701</v>
      </c>
      <c r="BX1470" s="18">
        <v>1276.38709677419</v>
      </c>
      <c r="BY1470" s="18">
        <v>1146.92857142857</v>
      </c>
      <c r="BZ1470" s="18">
        <v>1019.6129032258</v>
      </c>
      <c r="CA1470" s="18">
        <v>856.20333333333303</v>
      </c>
      <c r="CB1470" s="18">
        <v>694.00967741935494</v>
      </c>
      <c r="CC1470" s="18">
        <v>637.57833333333303</v>
      </c>
      <c r="CD1470" s="18">
        <v>750.98870967741902</v>
      </c>
      <c r="CE1470" s="18">
        <v>1085.0064516129</v>
      </c>
      <c r="CF1470" s="18">
        <v>1644.2666666666601</v>
      </c>
      <c r="CG1470" s="18">
        <v>1920.6774193548299</v>
      </c>
      <c r="CH1470" s="18">
        <v>1866.06666666666</v>
      </c>
      <c r="CI1470" s="18">
        <v>1735.88709677419</v>
      </c>
      <c r="CJ1470" s="18">
        <v>1618.5</v>
      </c>
      <c r="CK1470" s="18">
        <v>1556.05357142857</v>
      </c>
      <c r="CL1470" s="18">
        <v>1516.4032258064501</v>
      </c>
      <c r="CM1470" s="18">
        <v>1575.18333333333</v>
      </c>
      <c r="CN1470" s="18">
        <v>1899.96774193548</v>
      </c>
      <c r="CO1470" s="18">
        <v>2329.88333333333</v>
      </c>
      <c r="CP1470" s="18">
        <v>2566.4193548387002</v>
      </c>
      <c r="CQ1470" s="18">
        <v>2371.2580645161202</v>
      </c>
      <c r="CR1470" s="18">
        <v>1246.5116666666599</v>
      </c>
      <c r="CS1470" s="18">
        <v>842.19516129032195</v>
      </c>
      <c r="CT1470" s="18">
        <v>930.93499999999995</v>
      </c>
      <c r="CU1470" s="18">
        <v>1093.1451612903199</v>
      </c>
      <c r="CV1470" s="18">
        <v>1359.1129032258</v>
      </c>
      <c r="CW1470" s="18">
        <v>1662.03448275862</v>
      </c>
      <c r="CX1470" s="18">
        <v>1956.3225806451601</v>
      </c>
      <c r="CY1470" s="18">
        <v>2106.9833333333299</v>
      </c>
      <c r="CZ1470" s="18">
        <v>1989.5161290322501</v>
      </c>
      <c r="DA1470" s="18">
        <v>1499.7666666666601</v>
      </c>
      <c r="DB1470" s="18">
        <v>789.79838709677404</v>
      </c>
      <c r="DC1470" s="18">
        <v>536.54354838709605</v>
      </c>
      <c r="DD1470" s="18">
        <v>531.599999999999</v>
      </c>
      <c r="DE1470" s="18">
        <v>609.61774193548297</v>
      </c>
      <c r="DF1470" s="18">
        <v>738.505</v>
      </c>
      <c r="DG1470" s="18">
        <v>894.4</v>
      </c>
      <c r="DH1470" s="18">
        <v>1165.69354838709</v>
      </c>
      <c r="DI1470" s="18">
        <v>1375.57142857142</v>
      </c>
      <c r="DJ1470" s="18">
        <v>1608.27419354838</v>
      </c>
      <c r="DK1470" s="18">
        <v>2046.61666666666</v>
      </c>
      <c r="DL1470" s="18">
        <v>2314.9677419354798</v>
      </c>
      <c r="DM1470" s="18">
        <v>2277.1</v>
      </c>
      <c r="DN1470" s="18">
        <v>1980.83870967741</v>
      </c>
      <c r="DO1470" s="18">
        <v>1714.9838709677399</v>
      </c>
      <c r="DP1470" s="18">
        <v>1479.0166666666601</v>
      </c>
      <c r="DQ1470" s="18">
        <v>1175.8225806451601</v>
      </c>
      <c r="DR1470" s="18">
        <v>945.00833333333298</v>
      </c>
      <c r="DS1470" s="19">
        <v>880.58833333333303</v>
      </c>
    </row>
    <row r="1471" spans="1:123" x14ac:dyDescent="0.25">
      <c r="A1471" s="12" t="s">
        <v>61</v>
      </c>
      <c r="B1471" s="13">
        <v>27</v>
      </c>
      <c r="C1471" s="13" t="str">
        <f t="shared" si="26"/>
        <v>BB_L_16_GW_GW_SL_High_GW_GQ_12_000_27</v>
      </c>
      <c r="D1471" s="14">
        <v>10</v>
      </c>
      <c r="E1471" s="14">
        <v>10</v>
      </c>
      <c r="F1471" s="14">
        <v>10</v>
      </c>
      <c r="G1471" s="14">
        <v>10</v>
      </c>
      <c r="H1471" s="14">
        <v>10</v>
      </c>
      <c r="I1471" s="14">
        <v>10</v>
      </c>
      <c r="J1471" s="14">
        <v>10.0220967741935</v>
      </c>
      <c r="K1471" s="14">
        <v>10.734193548386999</v>
      </c>
      <c r="L1471" s="14">
        <v>16.674666666666599</v>
      </c>
      <c r="M1471" s="14">
        <v>43.791129032257999</v>
      </c>
      <c r="N1471" s="14">
        <v>82.260166666666606</v>
      </c>
      <c r="O1471" s="14">
        <v>134.33870967741899</v>
      </c>
      <c r="P1471" s="14">
        <v>189.90322580645099</v>
      </c>
      <c r="Q1471" s="14">
        <v>261.22500000000002</v>
      </c>
      <c r="R1471" s="14">
        <v>389.94838709677401</v>
      </c>
      <c r="S1471" s="14">
        <v>491.62666666666598</v>
      </c>
      <c r="T1471" s="14">
        <v>682.23387096774195</v>
      </c>
      <c r="U1471" s="14">
        <v>923.64666666666596</v>
      </c>
      <c r="V1471" s="14">
        <v>1072.9838709677399</v>
      </c>
      <c r="W1471" s="14">
        <v>1007.0193548387</v>
      </c>
      <c r="X1471" s="14">
        <v>792.53833333333296</v>
      </c>
      <c r="Y1471" s="14">
        <v>579.01451612903202</v>
      </c>
      <c r="Z1471" s="14">
        <v>492.82833333333298</v>
      </c>
      <c r="AA1471" s="14">
        <v>481.51612903225799</v>
      </c>
      <c r="AB1471" s="14">
        <v>509.92741935483798</v>
      </c>
      <c r="AC1471" s="14">
        <v>555.69107142857104</v>
      </c>
      <c r="AD1471" s="14">
        <v>680.69516129032195</v>
      </c>
      <c r="AE1471" s="14">
        <v>895.71666666666601</v>
      </c>
      <c r="AF1471" s="14">
        <v>1232.4838709677399</v>
      </c>
      <c r="AG1471" s="14">
        <v>1648.5333333333299</v>
      </c>
      <c r="AH1471" s="14">
        <v>1874.4354838709601</v>
      </c>
      <c r="AI1471" s="14">
        <v>1872.1129032258</v>
      </c>
      <c r="AJ1471" s="14">
        <v>1698.11666666666</v>
      </c>
      <c r="AK1471" s="14">
        <v>1417.7903225806399</v>
      </c>
      <c r="AL1471" s="14">
        <v>1180.7</v>
      </c>
      <c r="AM1471" s="14">
        <v>1035.6193548387</v>
      </c>
      <c r="AN1471" s="14">
        <v>941.70483870967701</v>
      </c>
      <c r="AO1471" s="14">
        <v>880.80535714285702</v>
      </c>
      <c r="AP1471" s="14">
        <v>842.2</v>
      </c>
      <c r="AQ1471" s="14">
        <v>788.18333333333305</v>
      </c>
      <c r="AR1471" s="14">
        <v>649.04999999999995</v>
      </c>
      <c r="AS1471" s="14">
        <v>509.54500000000002</v>
      </c>
      <c r="AT1471" s="14">
        <v>484.57903225806399</v>
      </c>
      <c r="AU1471" s="14">
        <v>584.76129032257995</v>
      </c>
      <c r="AV1471" s="14">
        <v>750.91333333333296</v>
      </c>
      <c r="AW1471" s="14">
        <v>1128.4629032257999</v>
      </c>
      <c r="AX1471" s="14">
        <v>1582.55</v>
      </c>
      <c r="AY1471" s="14">
        <v>1944.66129032258</v>
      </c>
      <c r="AZ1471" s="14">
        <v>1883.72580645161</v>
      </c>
      <c r="BA1471" s="14">
        <v>1799.05172413793</v>
      </c>
      <c r="BB1471" s="14">
        <v>1663.72580645161</v>
      </c>
      <c r="BC1471" s="14">
        <v>1415.3333333333301</v>
      </c>
      <c r="BD1471" s="14">
        <v>1216.5</v>
      </c>
      <c r="BE1471" s="14">
        <v>1264.88333333333</v>
      </c>
      <c r="BF1471" s="14">
        <v>1353.4032258064501</v>
      </c>
      <c r="BG1471" s="14">
        <v>1110.0645161290299</v>
      </c>
      <c r="BH1471" s="14">
        <v>1026.1500000000001</v>
      </c>
      <c r="BI1471" s="14">
        <v>1116.6774193548299</v>
      </c>
      <c r="BJ1471" s="14">
        <v>1293.0999999999999</v>
      </c>
      <c r="BK1471" s="14">
        <v>1499.1451612903199</v>
      </c>
      <c r="BL1471" s="14">
        <v>1728.6451612903199</v>
      </c>
      <c r="BM1471" s="14">
        <v>1943.75</v>
      </c>
      <c r="BN1471" s="14">
        <v>2111.7580645161202</v>
      </c>
      <c r="BO1471" s="14">
        <v>2279.6833333333302</v>
      </c>
      <c r="BP1471" s="14">
        <v>2426.0806451612898</v>
      </c>
      <c r="BQ1471" s="14">
        <v>2519.36666666666</v>
      </c>
      <c r="BR1471" s="14">
        <v>2489.5967741935401</v>
      </c>
      <c r="BS1471" s="14">
        <v>2305.2903225806399</v>
      </c>
      <c r="BT1471" s="14">
        <v>2093.4833333333299</v>
      </c>
      <c r="BU1471" s="14">
        <v>1910.83870967741</v>
      </c>
      <c r="BV1471" s="14">
        <v>1718.4166666666599</v>
      </c>
      <c r="BW1471" s="14">
        <v>1458.3064516129</v>
      </c>
      <c r="BX1471" s="14">
        <v>1254</v>
      </c>
      <c r="BY1471" s="14">
        <v>1120.8928571428501</v>
      </c>
      <c r="BZ1471" s="14">
        <v>991.777419354838</v>
      </c>
      <c r="CA1471" s="14">
        <v>828.493333333333</v>
      </c>
      <c r="CB1471" s="14">
        <v>671.13387096774102</v>
      </c>
      <c r="CC1471" s="14">
        <v>630.50833333333298</v>
      </c>
      <c r="CD1471" s="14">
        <v>770.43064516129004</v>
      </c>
      <c r="CE1471" s="14">
        <v>1146.6193548387</v>
      </c>
      <c r="CF1471" s="14">
        <v>1742.56666666666</v>
      </c>
      <c r="CG1471" s="14">
        <v>2003.8709677419299</v>
      </c>
      <c r="CH1471" s="14">
        <v>1908.7833333333299</v>
      </c>
      <c r="CI1471" s="14">
        <v>1749.35483870967</v>
      </c>
      <c r="CJ1471" s="14">
        <v>1616.27419354838</v>
      </c>
      <c r="CK1471" s="14">
        <v>1550.32142857142</v>
      </c>
      <c r="CL1471" s="14">
        <v>1514.27419354838</v>
      </c>
      <c r="CM1471" s="14">
        <v>1601.31666666666</v>
      </c>
      <c r="CN1471" s="14">
        <v>1982.08064516129</v>
      </c>
      <c r="CO1471" s="14">
        <v>2447.6666666666601</v>
      </c>
      <c r="CP1471" s="14">
        <v>2675.6290322580599</v>
      </c>
      <c r="CQ1471" s="14">
        <v>2423.6451612903202</v>
      </c>
      <c r="CR1471" s="14">
        <v>1208.8399999999999</v>
      </c>
      <c r="CS1471" s="14">
        <v>831.066129032258</v>
      </c>
      <c r="CT1471" s="14">
        <v>976.47333333333302</v>
      </c>
      <c r="CU1471" s="14">
        <v>1177.03225806451</v>
      </c>
      <c r="CV1471" s="14">
        <v>1483.19354838709</v>
      </c>
      <c r="CW1471" s="14">
        <v>1814.93103448275</v>
      </c>
      <c r="CX1471" s="14">
        <v>2118.66129032258</v>
      </c>
      <c r="CY1471" s="14">
        <v>2252.7666666666601</v>
      </c>
      <c r="CZ1471" s="14">
        <v>2083.88709677419</v>
      </c>
      <c r="DA1471" s="14">
        <v>1534.25</v>
      </c>
      <c r="DB1471" s="14">
        <v>792.34354838709601</v>
      </c>
      <c r="DC1471" s="14">
        <v>545.9</v>
      </c>
      <c r="DD1471" s="14">
        <v>554.61666666666599</v>
      </c>
      <c r="DE1471" s="14">
        <v>651.68387096774097</v>
      </c>
      <c r="DF1471" s="14">
        <v>803.03333333333296</v>
      </c>
      <c r="DG1471" s="14">
        <v>981.26774193548295</v>
      </c>
      <c r="DH1471" s="14">
        <v>1282.4193548387</v>
      </c>
      <c r="DI1471" s="14">
        <v>1513.1428571428501</v>
      </c>
      <c r="DJ1471" s="14">
        <v>1758.83870967741</v>
      </c>
      <c r="DK1471" s="14">
        <v>2206.11666666666</v>
      </c>
      <c r="DL1471" s="14">
        <v>2447.9354838709601</v>
      </c>
      <c r="DM1471" s="14">
        <v>2364.5666666666598</v>
      </c>
      <c r="DN1471" s="14">
        <v>2022.9193548387</v>
      </c>
      <c r="DO1471" s="14">
        <v>1731.7419354838701</v>
      </c>
      <c r="DP1471" s="14">
        <v>1479.75</v>
      </c>
      <c r="DQ1471" s="14">
        <v>1165.6451612903199</v>
      </c>
      <c r="DR1471" s="14">
        <v>935.96666666666601</v>
      </c>
      <c r="DS1471" s="15">
        <v>882.62333333333299</v>
      </c>
    </row>
    <row r="1472" spans="1:123" x14ac:dyDescent="0.25">
      <c r="A1472" s="16" t="s">
        <v>61</v>
      </c>
      <c r="B1472" s="17">
        <v>28</v>
      </c>
      <c r="C1472" s="13" t="str">
        <f t="shared" si="26"/>
        <v>BB_L_16_GW_GW_SL_High_GW_GQ_12_000_28</v>
      </c>
      <c r="D1472" s="18">
        <v>10</v>
      </c>
      <c r="E1472" s="18">
        <v>10</v>
      </c>
      <c r="F1472" s="18">
        <v>10</v>
      </c>
      <c r="G1472" s="18">
        <v>10</v>
      </c>
      <c r="H1472" s="18">
        <v>10</v>
      </c>
      <c r="I1472" s="18">
        <v>10</v>
      </c>
      <c r="J1472" s="18">
        <v>9.9985161290322502</v>
      </c>
      <c r="K1472" s="18">
        <v>10.005612903225799</v>
      </c>
      <c r="L1472" s="18">
        <v>10.2376666666666</v>
      </c>
      <c r="M1472" s="18">
        <v>12.0966129032258</v>
      </c>
      <c r="N1472" s="18">
        <v>15.8556666666666</v>
      </c>
      <c r="O1472" s="18">
        <v>22.531129032258001</v>
      </c>
      <c r="P1472" s="18">
        <v>31.401935483870901</v>
      </c>
      <c r="Q1472" s="18">
        <v>45.231607142857101</v>
      </c>
      <c r="R1472" s="18">
        <v>77.09</v>
      </c>
      <c r="S1472" s="18">
        <v>109.23399999999999</v>
      </c>
      <c r="T1472" s="18">
        <v>190.71935483870899</v>
      </c>
      <c r="U1472" s="18">
        <v>363.14833333333303</v>
      </c>
      <c r="V1472" s="18">
        <v>626.29032258064501</v>
      </c>
      <c r="W1472" s="18">
        <v>825.43870967741896</v>
      </c>
      <c r="X1472" s="18">
        <v>896.25666666666598</v>
      </c>
      <c r="Y1472" s="18">
        <v>799.62903225806394</v>
      </c>
      <c r="Z1472" s="18">
        <v>696.19166666666604</v>
      </c>
      <c r="AA1472" s="18">
        <v>631.88709677419297</v>
      </c>
      <c r="AB1472" s="18">
        <v>578.527419354838</v>
      </c>
      <c r="AC1472" s="18">
        <v>545.15714285714205</v>
      </c>
      <c r="AD1472" s="18">
        <v>510.35483870967698</v>
      </c>
      <c r="AE1472" s="18">
        <v>503.70499999999902</v>
      </c>
      <c r="AF1472" s="18">
        <v>564.67258064516102</v>
      </c>
      <c r="AG1472" s="18">
        <v>764.22833333333301</v>
      </c>
      <c r="AH1472" s="18">
        <v>1036.52096774193</v>
      </c>
      <c r="AI1472" s="18">
        <v>1229.1290322580601</v>
      </c>
      <c r="AJ1472" s="18">
        <v>1440.4</v>
      </c>
      <c r="AK1472" s="18">
        <v>1527.33870967741</v>
      </c>
      <c r="AL1472" s="18">
        <v>1505.0833333333301</v>
      </c>
      <c r="AM1472" s="18">
        <v>1448.16129032258</v>
      </c>
      <c r="AN1472" s="18">
        <v>1392.4032258064501</v>
      </c>
      <c r="AO1472" s="18">
        <v>1346.9107142857099</v>
      </c>
      <c r="AP1472" s="18">
        <v>1313.1451612903199</v>
      </c>
      <c r="AQ1472" s="18">
        <v>1262.8333333333301</v>
      </c>
      <c r="AR1472" s="18">
        <v>1108.2838709677401</v>
      </c>
      <c r="AS1472" s="18">
        <v>883.78499999999997</v>
      </c>
      <c r="AT1472" s="18">
        <v>735.76290322580599</v>
      </c>
      <c r="AU1472" s="18">
        <v>593.52258064516104</v>
      </c>
      <c r="AV1472" s="18">
        <v>547.91833333333295</v>
      </c>
      <c r="AW1472" s="18">
        <v>562.31290322580605</v>
      </c>
      <c r="AX1472" s="18">
        <v>728.62999999999897</v>
      </c>
      <c r="AY1472" s="18">
        <v>1158.2790322580599</v>
      </c>
      <c r="AZ1472" s="18">
        <v>1454.3064516129</v>
      </c>
      <c r="BA1472" s="18">
        <v>1549.3793103448199</v>
      </c>
      <c r="BB1472" s="18">
        <v>1629.2580645161199</v>
      </c>
      <c r="BC1472" s="18">
        <v>1668.36666666666</v>
      </c>
      <c r="BD1472" s="18">
        <v>1574.0967741935401</v>
      </c>
      <c r="BE1472" s="18">
        <v>1215.88333333333</v>
      </c>
      <c r="BF1472" s="18">
        <v>1162</v>
      </c>
      <c r="BG1472" s="18">
        <v>1181.66129032258</v>
      </c>
      <c r="BH1472" s="18">
        <v>1080.8499999999999</v>
      </c>
      <c r="BI1472" s="18">
        <v>1008.36612903225</v>
      </c>
      <c r="BJ1472" s="18">
        <v>972.32333333333304</v>
      </c>
      <c r="BK1472" s="18">
        <v>982.38064516128998</v>
      </c>
      <c r="BL1472" s="18">
        <v>1036.22580645161</v>
      </c>
      <c r="BM1472" s="18">
        <v>1123.3928571428501</v>
      </c>
      <c r="BN1472" s="18">
        <v>1219.1451612903199</v>
      </c>
      <c r="BO1472" s="18">
        <v>1349.36666666666</v>
      </c>
      <c r="BP1472" s="18">
        <v>1517.6774193548299</v>
      </c>
      <c r="BQ1472" s="18">
        <v>1765.2333333333299</v>
      </c>
      <c r="BR1472" s="18">
        <v>1923.5967741935401</v>
      </c>
      <c r="BS1472" s="18">
        <v>2074.7903225806399</v>
      </c>
      <c r="BT1472" s="18">
        <v>2120.3166666666598</v>
      </c>
      <c r="BU1472" s="18">
        <v>2103.3709677419301</v>
      </c>
      <c r="BV1472" s="18">
        <v>2049.38333333333</v>
      </c>
      <c r="BW1472" s="18">
        <v>1925.8225806451601</v>
      </c>
      <c r="BX1472" s="18">
        <v>1785.22580645161</v>
      </c>
      <c r="BY1472" s="18">
        <v>1670.55357142857</v>
      </c>
      <c r="BZ1472" s="18">
        <v>1541.0967741935401</v>
      </c>
      <c r="CA1472" s="18">
        <v>1349.2666666666601</v>
      </c>
      <c r="CB1472" s="18">
        <v>1104.3967741935401</v>
      </c>
      <c r="CC1472" s="18">
        <v>870.54666666666606</v>
      </c>
      <c r="CD1472" s="18">
        <v>736.908064516129</v>
      </c>
      <c r="CE1472" s="18">
        <v>696.80161290322496</v>
      </c>
      <c r="CF1472" s="18">
        <v>893.17</v>
      </c>
      <c r="CG1472" s="18">
        <v>1265.5161290322501</v>
      </c>
      <c r="CH1472" s="18">
        <v>1536.0166666666601</v>
      </c>
      <c r="CI1472" s="18">
        <v>1666.2096774193501</v>
      </c>
      <c r="CJ1472" s="18">
        <v>1712.7419354838701</v>
      </c>
      <c r="CK1472" s="18">
        <v>1710.2142857142801</v>
      </c>
      <c r="CL1472" s="18">
        <v>1679.9838709677399</v>
      </c>
      <c r="CM1472" s="18">
        <v>1580.7333333333299</v>
      </c>
      <c r="CN1472" s="18">
        <v>1498.0483870967701</v>
      </c>
      <c r="CO1472" s="18">
        <v>1613.7833333333299</v>
      </c>
      <c r="CP1472" s="18">
        <v>1914.4032258064501</v>
      </c>
      <c r="CQ1472" s="18">
        <v>2158.5483870967701</v>
      </c>
      <c r="CR1472" s="18">
        <v>1795.13333333333</v>
      </c>
      <c r="CS1472" s="18">
        <v>1195.31612903225</v>
      </c>
      <c r="CT1472" s="18">
        <v>907.99</v>
      </c>
      <c r="CU1472" s="18">
        <v>843.90967741935401</v>
      </c>
      <c r="CV1472" s="18">
        <v>857.13225806451601</v>
      </c>
      <c r="CW1472" s="18">
        <v>964.97413793103397</v>
      </c>
      <c r="CX1472" s="18">
        <v>1181.4193548387</v>
      </c>
      <c r="CY1472" s="18">
        <v>1429.25</v>
      </c>
      <c r="CZ1472" s="18">
        <v>1744.03225806451</v>
      </c>
      <c r="DA1472" s="18">
        <v>1682.7333333333299</v>
      </c>
      <c r="DB1472" s="18">
        <v>1107.2661290322501</v>
      </c>
      <c r="DC1472" s="18">
        <v>724.30161290322496</v>
      </c>
      <c r="DD1472" s="18">
        <v>601.42999999999995</v>
      </c>
      <c r="DE1472" s="18">
        <v>535.48387096774195</v>
      </c>
      <c r="DF1472" s="18">
        <v>512.04833333333295</v>
      </c>
      <c r="DG1472" s="18">
        <v>522.83387096774095</v>
      </c>
      <c r="DH1472" s="18">
        <v>593.00322580645104</v>
      </c>
      <c r="DI1472" s="18">
        <v>679.13392857142799</v>
      </c>
      <c r="DJ1472" s="18">
        <v>809.45483870967701</v>
      </c>
      <c r="DK1472" s="18">
        <v>1175.57</v>
      </c>
      <c r="DL1472" s="18">
        <v>1625.16129032258</v>
      </c>
      <c r="DM1472" s="18">
        <v>1970.5333333333299</v>
      </c>
      <c r="DN1472" s="18">
        <v>2050.5</v>
      </c>
      <c r="DO1472" s="18">
        <v>1966.9193548387</v>
      </c>
      <c r="DP1472" s="18">
        <v>1828.68333333333</v>
      </c>
      <c r="DQ1472" s="18">
        <v>1585.2419354838701</v>
      </c>
      <c r="DR1472" s="18">
        <v>1309.2</v>
      </c>
      <c r="DS1472" s="19">
        <v>1133.2</v>
      </c>
    </row>
    <row r="1473" spans="1:123" x14ac:dyDescent="0.25">
      <c r="A1473" s="12" t="s">
        <v>61</v>
      </c>
      <c r="B1473" s="13">
        <v>29</v>
      </c>
      <c r="C1473" s="13" t="str">
        <f t="shared" si="26"/>
        <v>BB_L_16_GW_GW_SL_High_GW_GQ_12_000_29</v>
      </c>
      <c r="D1473" s="14">
        <v>10</v>
      </c>
      <c r="E1473" s="14">
        <v>10</v>
      </c>
      <c r="F1473" s="14">
        <v>10</v>
      </c>
      <c r="G1473" s="14">
        <v>10</v>
      </c>
      <c r="H1473" s="14">
        <v>10</v>
      </c>
      <c r="I1473" s="14">
        <v>10</v>
      </c>
      <c r="J1473" s="14">
        <v>10</v>
      </c>
      <c r="K1473" s="14">
        <v>10.023387096774099</v>
      </c>
      <c r="L1473" s="14">
        <v>10.3916666666666</v>
      </c>
      <c r="M1473" s="14">
        <v>13.1164516129032</v>
      </c>
      <c r="N1473" s="14">
        <v>18.553999999999998</v>
      </c>
      <c r="O1473" s="14">
        <v>28.055161290322499</v>
      </c>
      <c r="P1473" s="14">
        <v>40.524677419354802</v>
      </c>
      <c r="Q1473" s="14">
        <v>59.611607142857103</v>
      </c>
      <c r="R1473" s="14">
        <v>102.325806451612</v>
      </c>
      <c r="S1473" s="14">
        <v>144.606666666666</v>
      </c>
      <c r="T1473" s="14">
        <v>247.90967741935401</v>
      </c>
      <c r="U1473" s="14">
        <v>454.95499999999902</v>
      </c>
      <c r="V1473" s="14">
        <v>748.01935483870898</v>
      </c>
      <c r="W1473" s="14">
        <v>935.55161290322496</v>
      </c>
      <c r="X1473" s="14">
        <v>953.29333333333295</v>
      </c>
      <c r="Y1473" s="14">
        <v>803.25483870967696</v>
      </c>
      <c r="Z1473" s="14">
        <v>679.05499999999995</v>
      </c>
      <c r="AA1473" s="14">
        <v>609.10322580645095</v>
      </c>
      <c r="AB1473" s="14">
        <v>556.34677419354796</v>
      </c>
      <c r="AC1473" s="14">
        <v>527.48392857142801</v>
      </c>
      <c r="AD1473" s="14">
        <v>505.787096774193</v>
      </c>
      <c r="AE1473" s="14">
        <v>521.71833333333302</v>
      </c>
      <c r="AF1473" s="14">
        <v>623.4</v>
      </c>
      <c r="AG1473" s="14">
        <v>890.43666666666604</v>
      </c>
      <c r="AH1473" s="14">
        <v>1223.22580645161</v>
      </c>
      <c r="AI1473" s="14">
        <v>1439.7580645161199</v>
      </c>
      <c r="AJ1473" s="14">
        <v>1645.2333333333299</v>
      </c>
      <c r="AK1473" s="14">
        <v>1685.6290322580601</v>
      </c>
      <c r="AL1473" s="14">
        <v>1611.11666666666</v>
      </c>
      <c r="AM1473" s="14">
        <v>1519.16129032258</v>
      </c>
      <c r="AN1473" s="14">
        <v>1440.83870967741</v>
      </c>
      <c r="AO1473" s="14">
        <v>1381.4107142857099</v>
      </c>
      <c r="AP1473" s="14">
        <v>1339.4838709677399</v>
      </c>
      <c r="AQ1473" s="14">
        <v>1277.6500000000001</v>
      </c>
      <c r="AR1473" s="14">
        <v>1091.8048387096701</v>
      </c>
      <c r="AS1473" s="14">
        <v>837.20499999999902</v>
      </c>
      <c r="AT1473" s="14">
        <v>683.408064516129</v>
      </c>
      <c r="AU1473" s="14">
        <v>550.04354838709605</v>
      </c>
      <c r="AV1473" s="14">
        <v>520.44666666666603</v>
      </c>
      <c r="AW1473" s="14">
        <v>575.553225806451</v>
      </c>
      <c r="AX1473" s="14">
        <v>807.08166666666602</v>
      </c>
      <c r="AY1473" s="14">
        <v>1325</v>
      </c>
      <c r="AZ1473" s="14">
        <v>1639.19354838709</v>
      </c>
      <c r="BA1473" s="14">
        <v>1727.2758620689599</v>
      </c>
      <c r="BB1473" s="14">
        <v>1787.7096774193501</v>
      </c>
      <c r="BC1473" s="14">
        <v>1778.4833333333299</v>
      </c>
      <c r="BD1473" s="14">
        <v>1624.2903225806399</v>
      </c>
      <c r="BE1473" s="14">
        <v>1212.55</v>
      </c>
      <c r="BF1473" s="14">
        <v>1224.4838709677399</v>
      </c>
      <c r="BG1473" s="14">
        <v>1251.27419354838</v>
      </c>
      <c r="BH1473" s="14">
        <v>1114.2833333333299</v>
      </c>
      <c r="BI1473" s="14">
        <v>1034.69354838709</v>
      </c>
      <c r="BJ1473" s="14">
        <v>1012.18333333333</v>
      </c>
      <c r="BK1473" s="14">
        <v>1048.7903225806399</v>
      </c>
      <c r="BL1473" s="14">
        <v>1137.8225806451601</v>
      </c>
      <c r="BM1473" s="14">
        <v>1261.32142857142</v>
      </c>
      <c r="BN1473" s="14">
        <v>1387.4516129032199</v>
      </c>
      <c r="BO1473" s="14">
        <v>1548.38333333333</v>
      </c>
      <c r="BP1473" s="14">
        <v>1743.2903225806399</v>
      </c>
      <c r="BQ1473" s="14">
        <v>2008.7833333333299</v>
      </c>
      <c r="BR1473" s="14">
        <v>2167.5483870967701</v>
      </c>
      <c r="BS1473" s="14">
        <v>2293.1129032258</v>
      </c>
      <c r="BT1473" s="14">
        <v>2305.4333333333302</v>
      </c>
      <c r="BU1473" s="14">
        <v>2258.27419354838</v>
      </c>
      <c r="BV1473" s="14">
        <v>2170.0833333333298</v>
      </c>
      <c r="BW1473" s="14">
        <v>1995.2419354838701</v>
      </c>
      <c r="BX1473" s="14">
        <v>1814.08064516129</v>
      </c>
      <c r="BY1473" s="14">
        <v>1674.3571428571399</v>
      </c>
      <c r="BZ1473" s="14">
        <v>1523.0645161290299</v>
      </c>
      <c r="CA1473" s="14">
        <v>1306.93333333333</v>
      </c>
      <c r="CB1473" s="14">
        <v>1043.4661290322499</v>
      </c>
      <c r="CC1473" s="14">
        <v>807.19166666666604</v>
      </c>
      <c r="CD1473" s="14">
        <v>687.97419354838701</v>
      </c>
      <c r="CE1473" s="14">
        <v>688.99677419354805</v>
      </c>
      <c r="CF1473" s="14">
        <v>978.45999999999901</v>
      </c>
      <c r="CG1473" s="14">
        <v>1434.7903225806399</v>
      </c>
      <c r="CH1473" s="14">
        <v>1722.31666666666</v>
      </c>
      <c r="CI1473" s="14">
        <v>1832.0645161290299</v>
      </c>
      <c r="CJ1473" s="14">
        <v>1845.0967741935401</v>
      </c>
      <c r="CK1473" s="14">
        <v>1817.0178571428501</v>
      </c>
      <c r="CL1473" s="14">
        <v>1758.1774193548299</v>
      </c>
      <c r="CM1473" s="14">
        <v>1616.61666666666</v>
      </c>
      <c r="CN1473" s="14">
        <v>1538.33870967741</v>
      </c>
      <c r="CO1473" s="14">
        <v>1729.36666666666</v>
      </c>
      <c r="CP1473" s="14">
        <v>2125.6935483870898</v>
      </c>
      <c r="CQ1473" s="14">
        <v>2387.27419354838</v>
      </c>
      <c r="CR1473" s="14">
        <v>1845.36666666666</v>
      </c>
      <c r="CS1473" s="14">
        <v>1146.88064516129</v>
      </c>
      <c r="CT1473" s="14">
        <v>878.43</v>
      </c>
      <c r="CU1473" s="14">
        <v>850.66451612903199</v>
      </c>
      <c r="CV1473" s="14">
        <v>919.95645161290304</v>
      </c>
      <c r="CW1473" s="14">
        <v>1090.91034482758</v>
      </c>
      <c r="CX1473" s="14">
        <v>1373.2903225806399</v>
      </c>
      <c r="CY1473" s="14">
        <v>1668.8333333333301</v>
      </c>
      <c r="CZ1473" s="14">
        <v>1996.46774193548</v>
      </c>
      <c r="DA1473" s="14">
        <v>1843.5166666666601</v>
      </c>
      <c r="DB1473" s="14">
        <v>1136.44354838709</v>
      </c>
      <c r="DC1473" s="14">
        <v>713.03064516128995</v>
      </c>
      <c r="DD1473" s="14">
        <v>592.67999999999995</v>
      </c>
      <c r="DE1473" s="14">
        <v>540.23870967741902</v>
      </c>
      <c r="DF1473" s="14">
        <v>535.611666666666</v>
      </c>
      <c r="DG1473" s="14">
        <v>568.89838709677394</v>
      </c>
      <c r="DH1473" s="14">
        <v>677.12903225806394</v>
      </c>
      <c r="DI1473" s="14">
        <v>795.36249999999995</v>
      </c>
      <c r="DJ1473" s="14">
        <v>961.05967741935399</v>
      </c>
      <c r="DK1473" s="14">
        <v>1391.9</v>
      </c>
      <c r="DL1473" s="14">
        <v>1873.4838709677399</v>
      </c>
      <c r="DM1473" s="14">
        <v>2205.8333333333298</v>
      </c>
      <c r="DN1473" s="14">
        <v>2235.83870967741</v>
      </c>
      <c r="DO1473" s="14">
        <v>2108.4032258064499</v>
      </c>
      <c r="DP1473" s="14">
        <v>1929.31666666666</v>
      </c>
      <c r="DQ1473" s="14">
        <v>1624.16129032258</v>
      </c>
      <c r="DR1473" s="14">
        <v>1300.2333333333299</v>
      </c>
      <c r="DS1473" s="15">
        <v>1108.81666666666</v>
      </c>
    </row>
    <row r="1474" spans="1:123" x14ac:dyDescent="0.25">
      <c r="A1474" s="16" t="s">
        <v>61</v>
      </c>
      <c r="B1474" s="17">
        <v>30</v>
      </c>
      <c r="C1474" s="13" t="str">
        <f t="shared" si="26"/>
        <v>BB_L_16_GW_GW_SL_High_GW_GQ_12_000_30</v>
      </c>
      <c r="D1474" s="18">
        <v>10</v>
      </c>
      <c r="E1474" s="18">
        <v>10</v>
      </c>
      <c r="F1474" s="18">
        <v>10</v>
      </c>
      <c r="G1474" s="18">
        <v>10</v>
      </c>
      <c r="H1474" s="18">
        <v>10</v>
      </c>
      <c r="I1474" s="18">
        <v>10</v>
      </c>
      <c r="J1474" s="18">
        <v>10</v>
      </c>
      <c r="K1474" s="18">
        <v>10.0327419354838</v>
      </c>
      <c r="L1474" s="18">
        <v>10.494</v>
      </c>
      <c r="M1474" s="18">
        <v>13.7988709677419</v>
      </c>
      <c r="N1474" s="18">
        <v>20.2871666666666</v>
      </c>
      <c r="O1474" s="18">
        <v>31.511774193548298</v>
      </c>
      <c r="P1474" s="18">
        <v>46.107258064516103</v>
      </c>
      <c r="Q1474" s="18">
        <v>68.273214285714204</v>
      </c>
      <c r="R1474" s="18">
        <v>117.197096774193</v>
      </c>
      <c r="S1474" s="18">
        <v>165.041666666666</v>
      </c>
      <c r="T1474" s="18">
        <v>280.033870967741</v>
      </c>
      <c r="U1474" s="18">
        <v>504.19833333333298</v>
      </c>
      <c r="V1474" s="18">
        <v>809.45806451612896</v>
      </c>
      <c r="W1474" s="18">
        <v>989.59032258064497</v>
      </c>
      <c r="X1474" s="18">
        <v>981.62333333333299</v>
      </c>
      <c r="Y1474" s="18">
        <v>807.15</v>
      </c>
      <c r="Z1474" s="18">
        <v>673.3</v>
      </c>
      <c r="AA1474" s="18">
        <v>600.43870967741896</v>
      </c>
      <c r="AB1474" s="18">
        <v>547.42580645161297</v>
      </c>
      <c r="AC1474" s="18">
        <v>520.0625</v>
      </c>
      <c r="AD1474" s="18">
        <v>504.21612903225798</v>
      </c>
      <c r="AE1474" s="18">
        <v>532.45166666666603</v>
      </c>
      <c r="AF1474" s="18">
        <v>656.76612903225805</v>
      </c>
      <c r="AG1474" s="18">
        <v>958.76499999999896</v>
      </c>
      <c r="AH1474" s="18">
        <v>1319.38709677419</v>
      </c>
      <c r="AI1474" s="18">
        <v>1544.83870967741</v>
      </c>
      <c r="AJ1474" s="18">
        <v>1744.35</v>
      </c>
      <c r="AK1474" s="18">
        <v>1760.72580645161</v>
      </c>
      <c r="AL1474" s="18">
        <v>1660.9166666666599</v>
      </c>
      <c r="AM1474" s="18">
        <v>1552.4193548387</v>
      </c>
      <c r="AN1474" s="18">
        <v>1463.2096774193501</v>
      </c>
      <c r="AO1474" s="18">
        <v>1396.7678571428501</v>
      </c>
      <c r="AP1474" s="18">
        <v>1350.5645161290299</v>
      </c>
      <c r="AQ1474" s="18">
        <v>1282.7</v>
      </c>
      <c r="AR1474" s="18">
        <v>1082.71129032258</v>
      </c>
      <c r="AS1474" s="18">
        <v>817.10333333333301</v>
      </c>
      <c r="AT1474" s="18">
        <v>661.73548387096696</v>
      </c>
      <c r="AU1474" s="18">
        <v>533.90161290322499</v>
      </c>
      <c r="AV1474" s="18">
        <v>512.96833333333302</v>
      </c>
      <c r="AW1474" s="18">
        <v>589.43225806451596</v>
      </c>
      <c r="AX1474" s="18">
        <v>852.83333333333303</v>
      </c>
      <c r="AY1474" s="18">
        <v>1407.6129032258</v>
      </c>
      <c r="AZ1474" s="18">
        <v>1725.2903225806399</v>
      </c>
      <c r="BA1474" s="18">
        <v>1808.2241379310301</v>
      </c>
      <c r="BB1474" s="18">
        <v>1857.2580645161199</v>
      </c>
      <c r="BC1474" s="18">
        <v>1821.9</v>
      </c>
      <c r="BD1474" s="18">
        <v>1639.7903225806399</v>
      </c>
      <c r="BE1474" s="18">
        <v>1215</v>
      </c>
      <c r="BF1474" s="18">
        <v>1260.8709677419299</v>
      </c>
      <c r="BG1474" s="18">
        <v>1285.1451612903199</v>
      </c>
      <c r="BH1474" s="18">
        <v>1131.05</v>
      </c>
      <c r="BI1474" s="18">
        <v>1048.96774193548</v>
      </c>
      <c r="BJ1474" s="18">
        <v>1033.86666666666</v>
      </c>
      <c r="BK1474" s="18">
        <v>1084.4516129032199</v>
      </c>
      <c r="BL1474" s="18">
        <v>1191.8225806451601</v>
      </c>
      <c r="BM1474" s="18">
        <v>1333.7678571428501</v>
      </c>
      <c r="BN1474" s="18">
        <v>1475.3064516129</v>
      </c>
      <c r="BO1474" s="18">
        <v>1651.68333333333</v>
      </c>
      <c r="BP1474" s="18">
        <v>1860.27419354838</v>
      </c>
      <c r="BQ1474" s="18">
        <v>2134.5166666666601</v>
      </c>
      <c r="BR1474" s="18">
        <v>2291.77419354838</v>
      </c>
      <c r="BS1474" s="18">
        <v>2402.33870967741</v>
      </c>
      <c r="BT1474" s="18">
        <v>2397</v>
      </c>
      <c r="BU1474" s="18">
        <v>2333.72580645161</v>
      </c>
      <c r="BV1474" s="18">
        <v>2228.2666666666601</v>
      </c>
      <c r="BW1474" s="18">
        <v>2029.6774193548299</v>
      </c>
      <c r="BX1474" s="18">
        <v>1830.03225806451</v>
      </c>
      <c r="BY1474" s="18">
        <v>1679.07142857142</v>
      </c>
      <c r="BZ1474" s="18">
        <v>1517.5161290322501</v>
      </c>
      <c r="CA1474" s="18">
        <v>1290.3</v>
      </c>
      <c r="CB1474" s="18">
        <v>1018.96129032258</v>
      </c>
      <c r="CC1474" s="18">
        <v>782.31333333333305</v>
      </c>
      <c r="CD1474" s="18">
        <v>670.888709677419</v>
      </c>
      <c r="CE1474" s="18">
        <v>693.20645161290304</v>
      </c>
      <c r="CF1474" s="18">
        <v>1027.04666666666</v>
      </c>
      <c r="CG1474" s="18">
        <v>1517.46774193548</v>
      </c>
      <c r="CH1474" s="18">
        <v>1808.65</v>
      </c>
      <c r="CI1474" s="18">
        <v>1906.2580645161199</v>
      </c>
      <c r="CJ1474" s="18">
        <v>1902.7419354838701</v>
      </c>
      <c r="CK1474" s="18">
        <v>1862.5357142857099</v>
      </c>
      <c r="CL1474" s="18">
        <v>1790.6129032258</v>
      </c>
      <c r="CM1474" s="18">
        <v>1633.1666666666599</v>
      </c>
      <c r="CN1474" s="18">
        <v>1563.8709677419299</v>
      </c>
      <c r="CO1474" s="18">
        <v>1791.93333333333</v>
      </c>
      <c r="CP1474" s="18">
        <v>2227.6290322580599</v>
      </c>
      <c r="CQ1474" s="18">
        <v>2491.33870967741</v>
      </c>
      <c r="CR1474" s="18">
        <v>1871.43333333333</v>
      </c>
      <c r="CS1474" s="18">
        <v>1125.1209677419299</v>
      </c>
      <c r="CT1474" s="18">
        <v>863.75166666666598</v>
      </c>
      <c r="CU1474" s="18">
        <v>854.56451612903197</v>
      </c>
      <c r="CV1474" s="18">
        <v>955.13387096774102</v>
      </c>
      <c r="CW1474" s="18">
        <v>1161.8620689655099</v>
      </c>
      <c r="CX1474" s="18">
        <v>1479.2580645161199</v>
      </c>
      <c r="CY1474" s="18">
        <v>1795.9</v>
      </c>
      <c r="CZ1474" s="18">
        <v>2123.3064516129002</v>
      </c>
      <c r="DA1474" s="18">
        <v>1927.2</v>
      </c>
      <c r="DB1474" s="18">
        <v>1162.7</v>
      </c>
      <c r="DC1474" s="18">
        <v>713.84677419354796</v>
      </c>
      <c r="DD1474" s="18">
        <v>592.67166666666606</v>
      </c>
      <c r="DE1474" s="18">
        <v>546.37419354838698</v>
      </c>
      <c r="DF1474" s="18">
        <v>551.82500000000005</v>
      </c>
      <c r="DG1474" s="18">
        <v>597.34354838709601</v>
      </c>
      <c r="DH1474" s="18">
        <v>726.74354838709598</v>
      </c>
      <c r="DI1474" s="18">
        <v>862.13392857142799</v>
      </c>
      <c r="DJ1474" s="18">
        <v>1046.3919354838699</v>
      </c>
      <c r="DK1474" s="18">
        <v>1509.8333333333301</v>
      </c>
      <c r="DL1474" s="18">
        <v>2004.7419354838701</v>
      </c>
      <c r="DM1474" s="18">
        <v>2324.4499999999998</v>
      </c>
      <c r="DN1474" s="18">
        <v>2325.38709677419</v>
      </c>
      <c r="DO1474" s="18">
        <v>2174.6774193548299</v>
      </c>
      <c r="DP1474" s="18">
        <v>1974.9666666666601</v>
      </c>
      <c r="DQ1474" s="18">
        <v>1643.3064516129</v>
      </c>
      <c r="DR1474" s="18">
        <v>1299.9833333333299</v>
      </c>
      <c r="DS1474" s="19">
        <v>1102.2666666666601</v>
      </c>
    </row>
    <row r="1475" spans="1:123" x14ac:dyDescent="0.25">
      <c r="A1475" s="12" t="s">
        <v>60</v>
      </c>
      <c r="B1475" s="13">
        <v>1</v>
      </c>
      <c r="C1475" s="13" t="str">
        <f t="shared" si="26"/>
        <v>BB_L_16_GW_GW_SL_High_GW_GQ_12_001_1</v>
      </c>
      <c r="D1475" s="14">
        <v>10</v>
      </c>
      <c r="E1475" s="14">
        <v>30.235517241379299</v>
      </c>
      <c r="F1475" s="14">
        <v>1304.2596774193501</v>
      </c>
      <c r="G1475" s="14">
        <v>2738.65</v>
      </c>
      <c r="H1475" s="14">
        <v>3619.6935483870898</v>
      </c>
      <c r="I1475" s="14">
        <v>822.986666666666</v>
      </c>
      <c r="J1475" s="14">
        <v>194.783870967741</v>
      </c>
      <c r="K1475" s="14">
        <v>92.066129032258004</v>
      </c>
      <c r="L1475" s="14">
        <v>45.707833333333298</v>
      </c>
      <c r="M1475" s="14">
        <v>27.559999999999899</v>
      </c>
      <c r="N1475" s="14">
        <v>191.71533333333301</v>
      </c>
      <c r="O1475" s="14">
        <v>866.37419354838698</v>
      </c>
      <c r="P1475" s="14">
        <v>1790.69354838709</v>
      </c>
      <c r="Q1475" s="14">
        <v>3058.7142857142799</v>
      </c>
      <c r="R1475" s="14">
        <v>3862.0161290322499</v>
      </c>
      <c r="S1475" s="14">
        <v>4194.05</v>
      </c>
      <c r="T1475" s="14">
        <v>4026.6774193548299</v>
      </c>
      <c r="U1475" s="14">
        <v>1356.70333333333</v>
      </c>
      <c r="V1475" s="14">
        <v>361.12096774193498</v>
      </c>
      <c r="W1475" s="14">
        <v>110.76709677419301</v>
      </c>
      <c r="X1475" s="14">
        <v>43.002166666666596</v>
      </c>
      <c r="Y1475" s="14">
        <v>23.860806451612898</v>
      </c>
      <c r="Z1475" s="14">
        <v>19.004666666666601</v>
      </c>
      <c r="AA1475" s="14">
        <v>463.84016129032199</v>
      </c>
      <c r="AB1475" s="14">
        <v>1441.4032258064501</v>
      </c>
      <c r="AC1475" s="14">
        <v>2151.2857142857101</v>
      </c>
      <c r="AD1475" s="14">
        <v>3609.83870967741</v>
      </c>
      <c r="AE1475" s="14">
        <v>4179.6000000000004</v>
      </c>
      <c r="AF1475" s="14">
        <v>4302.6129032258004</v>
      </c>
      <c r="AG1475" s="14">
        <v>1994.3</v>
      </c>
      <c r="AH1475" s="14">
        <v>1010.34677419354</v>
      </c>
      <c r="AI1475" s="14">
        <v>384.28225806451599</v>
      </c>
      <c r="AJ1475" s="14">
        <v>138.079166666666</v>
      </c>
      <c r="AK1475" s="14">
        <v>65.038387096774201</v>
      </c>
      <c r="AL1475" s="14">
        <v>52.121666666666599</v>
      </c>
      <c r="AM1475" s="14">
        <v>176.03209677419301</v>
      </c>
      <c r="AN1475" s="14">
        <v>534.55967741935399</v>
      </c>
      <c r="AO1475" s="14">
        <v>765.20178571428505</v>
      </c>
      <c r="AP1475" s="14">
        <v>870.59677419354796</v>
      </c>
      <c r="AQ1475" s="14">
        <v>2327.6833333333302</v>
      </c>
      <c r="AR1475" s="14">
        <v>2962</v>
      </c>
      <c r="AS1475" s="14">
        <v>1695.4166666666599</v>
      </c>
      <c r="AT1475" s="14">
        <v>523.78870967741898</v>
      </c>
      <c r="AU1475" s="14">
        <v>181.02419354838699</v>
      </c>
      <c r="AV1475" s="14">
        <v>101.671166666666</v>
      </c>
      <c r="AW1475" s="14">
        <v>53.2170967741935</v>
      </c>
      <c r="AX1475" s="14">
        <v>1434.01866666666</v>
      </c>
      <c r="AY1475" s="14">
        <v>3533.4032258064499</v>
      </c>
      <c r="AZ1475" s="14">
        <v>4025.5483870967701</v>
      </c>
      <c r="BA1475" s="14">
        <v>4183.3793103448197</v>
      </c>
      <c r="BB1475" s="14">
        <v>4419.6290322580599</v>
      </c>
      <c r="BC1475" s="14">
        <v>4531.9666666666599</v>
      </c>
      <c r="BD1475" s="14">
        <v>3731.9032258064499</v>
      </c>
      <c r="BE1475" s="14">
        <v>798.71166666666602</v>
      </c>
      <c r="BF1475" s="14">
        <v>209.80161290322499</v>
      </c>
      <c r="BG1475" s="14">
        <v>74.418548387096706</v>
      </c>
      <c r="BH1475" s="14">
        <v>42.931333333333299</v>
      </c>
      <c r="BI1475" s="14">
        <v>27.6183870967741</v>
      </c>
      <c r="BJ1475" s="14">
        <v>26.613999999999901</v>
      </c>
      <c r="BK1475" s="14">
        <v>820.22241935483805</v>
      </c>
      <c r="BL1475" s="14">
        <v>2355</v>
      </c>
      <c r="BM1475" s="14">
        <v>3486.25</v>
      </c>
      <c r="BN1475" s="14">
        <v>3986.4677419354798</v>
      </c>
      <c r="BO1475" s="14">
        <v>4348.0333333333301</v>
      </c>
      <c r="BP1475" s="14">
        <v>3977.77419354838</v>
      </c>
      <c r="BQ1475" s="14">
        <v>2135.25</v>
      </c>
      <c r="BR1475" s="14">
        <v>1101.6499999999901</v>
      </c>
      <c r="BS1475" s="14">
        <v>325.66290322580602</v>
      </c>
      <c r="BT1475" s="14">
        <v>190.96</v>
      </c>
      <c r="BU1475" s="14">
        <v>106.749677419354</v>
      </c>
      <c r="BV1475" s="14">
        <v>424.77050000000003</v>
      </c>
      <c r="BW1475" s="14">
        <v>2177.3709677419301</v>
      </c>
      <c r="BX1475" s="14">
        <v>3237.4354838709601</v>
      </c>
      <c r="BY1475" s="14">
        <v>3867.7678571428501</v>
      </c>
      <c r="BZ1475" s="14">
        <v>4247.77419354838</v>
      </c>
      <c r="CA1475" s="14">
        <v>4488.6666666666597</v>
      </c>
      <c r="CB1475" s="14">
        <v>4056.1129032258</v>
      </c>
      <c r="CC1475" s="14">
        <v>1733.1666666666599</v>
      </c>
      <c r="CD1475" s="14">
        <v>605.95806451612896</v>
      </c>
      <c r="CE1475" s="14">
        <v>176.60225806451601</v>
      </c>
      <c r="CF1475" s="14">
        <v>65.928666666666601</v>
      </c>
      <c r="CG1475" s="14">
        <v>35.8158064516129</v>
      </c>
      <c r="CH1475" s="14">
        <v>35.4628333333333</v>
      </c>
      <c r="CI1475" s="14">
        <v>1055.6209677419299</v>
      </c>
      <c r="CJ1475" s="14">
        <v>2335.6774193548299</v>
      </c>
      <c r="CK1475" s="14">
        <v>3038.8214285714198</v>
      </c>
      <c r="CL1475" s="14">
        <v>3891.0645161290299</v>
      </c>
      <c r="CM1475" s="14">
        <v>4408.6833333333298</v>
      </c>
      <c r="CN1475" s="14">
        <v>4552.7419354838703</v>
      </c>
      <c r="CO1475" s="14">
        <v>2780.11666666666</v>
      </c>
      <c r="CP1475" s="14">
        <v>1169.7338709677399</v>
      </c>
      <c r="CQ1475" s="14">
        <v>370.22258064516097</v>
      </c>
      <c r="CR1475" s="14">
        <v>78.210999999999999</v>
      </c>
      <c r="CS1475" s="14">
        <v>41.518064516129002</v>
      </c>
      <c r="CT1475" s="14">
        <v>28.4175</v>
      </c>
      <c r="CU1475" s="14">
        <v>640.53983870967704</v>
      </c>
      <c r="CV1475" s="14">
        <v>2797.83870967741</v>
      </c>
      <c r="CW1475" s="14">
        <v>3924.7413793103401</v>
      </c>
      <c r="CX1475" s="14">
        <v>4329.6290322580599</v>
      </c>
      <c r="CY1475" s="14">
        <v>4504.2666666666601</v>
      </c>
      <c r="CZ1475" s="14">
        <v>4560.5161290322503</v>
      </c>
      <c r="DA1475" s="14">
        <v>1970.57666666666</v>
      </c>
      <c r="DB1475" s="14">
        <v>457.65161290322499</v>
      </c>
      <c r="DC1475" s="14">
        <v>180.94193548387</v>
      </c>
      <c r="DD1475" s="14">
        <v>103.657166666666</v>
      </c>
      <c r="DE1475" s="14">
        <v>56.971774193548299</v>
      </c>
      <c r="DF1475" s="14">
        <v>60.7723333333333</v>
      </c>
      <c r="DG1475" s="14">
        <v>810.20322580645097</v>
      </c>
      <c r="DH1475" s="14">
        <v>2977.5</v>
      </c>
      <c r="DI1475" s="14">
        <v>3491.0535714285702</v>
      </c>
      <c r="DJ1475" s="14">
        <v>4190.7419354838703</v>
      </c>
      <c r="DK1475" s="14">
        <v>4479.45</v>
      </c>
      <c r="DL1475" s="14">
        <v>4008.1935483870898</v>
      </c>
      <c r="DM1475" s="14">
        <v>1860.0116666666599</v>
      </c>
      <c r="DN1475" s="14">
        <v>642.77580645161197</v>
      </c>
      <c r="DO1475" s="14">
        <v>280.03870967741898</v>
      </c>
      <c r="DP1475" s="14">
        <v>134.47949999999901</v>
      </c>
      <c r="DQ1475" s="14">
        <v>62.153387096774097</v>
      </c>
      <c r="DR1475" s="14">
        <v>35.170166666666603</v>
      </c>
      <c r="DS1475" s="15">
        <v>725.99833333333299</v>
      </c>
    </row>
    <row r="1476" spans="1:123" x14ac:dyDescent="0.25">
      <c r="A1476" s="16" t="s">
        <v>60</v>
      </c>
      <c r="B1476" s="17">
        <v>2</v>
      </c>
      <c r="C1476" s="13" t="str">
        <f t="shared" si="26"/>
        <v>BB_L_16_GW_GW_SL_High_GW_GQ_12_001_2</v>
      </c>
      <c r="D1476" s="18">
        <v>10</v>
      </c>
      <c r="E1476" s="18">
        <v>10.1465517241379</v>
      </c>
      <c r="F1476" s="18">
        <v>131.764193548387</v>
      </c>
      <c r="G1476" s="18">
        <v>711.488333333333</v>
      </c>
      <c r="H1476" s="18">
        <v>2362.2580645161202</v>
      </c>
      <c r="I1476" s="18">
        <v>2019.2666666666601</v>
      </c>
      <c r="J1476" s="18">
        <v>904.01935483870898</v>
      </c>
      <c r="K1476" s="18">
        <v>507.47258064516097</v>
      </c>
      <c r="L1476" s="18">
        <v>271.14833333333303</v>
      </c>
      <c r="M1476" s="18">
        <v>158.51290322580601</v>
      </c>
      <c r="N1476" s="18">
        <v>132.47499999999999</v>
      </c>
      <c r="O1476" s="18">
        <v>182.42741935483801</v>
      </c>
      <c r="P1476" s="18">
        <v>385.11612903225802</v>
      </c>
      <c r="Q1476" s="18">
        <v>1073.9178571428499</v>
      </c>
      <c r="R1476" s="18">
        <v>1893.9354838709601</v>
      </c>
      <c r="S1476" s="18">
        <v>2542.15</v>
      </c>
      <c r="T1476" s="18">
        <v>3536.5</v>
      </c>
      <c r="U1476" s="18">
        <v>2851.7166666666599</v>
      </c>
      <c r="V1476" s="18">
        <v>1605.1451612903199</v>
      </c>
      <c r="W1476" s="18">
        <v>674.10645161290302</v>
      </c>
      <c r="X1476" s="18">
        <v>271.44666666666598</v>
      </c>
      <c r="Y1476" s="18">
        <v>134.65161290322499</v>
      </c>
      <c r="Z1476" s="18">
        <v>95.3986666666666</v>
      </c>
      <c r="AA1476" s="18">
        <v>103.389516129032</v>
      </c>
      <c r="AB1476" s="18">
        <v>251.55967741935399</v>
      </c>
      <c r="AC1476" s="18">
        <v>505.87857142857098</v>
      </c>
      <c r="AD1476" s="18">
        <v>1536.22580645161</v>
      </c>
      <c r="AE1476" s="18">
        <v>2523.5500000000002</v>
      </c>
      <c r="AF1476" s="18">
        <v>3502.1129032258</v>
      </c>
      <c r="AG1476" s="18">
        <v>3366.4666666666599</v>
      </c>
      <c r="AH1476" s="18">
        <v>2726.7419354838698</v>
      </c>
      <c r="AI1476" s="18">
        <v>1710.5161290322501</v>
      </c>
      <c r="AJ1476" s="18">
        <v>900.84500000000003</v>
      </c>
      <c r="AK1476" s="18">
        <v>498.73387096774098</v>
      </c>
      <c r="AL1476" s="18">
        <v>358.44166666666598</v>
      </c>
      <c r="AM1476" s="18">
        <v>301.27096774193501</v>
      </c>
      <c r="AN1476" s="18">
        <v>310.58709677419301</v>
      </c>
      <c r="AO1476" s="18">
        <v>361.78571428571399</v>
      </c>
      <c r="AP1476" s="18">
        <v>421.73225806451597</v>
      </c>
      <c r="AQ1476" s="18">
        <v>668.53</v>
      </c>
      <c r="AR1476" s="18">
        <v>2098.4774193548301</v>
      </c>
      <c r="AS1476" s="18">
        <v>2451.7166666666599</v>
      </c>
      <c r="AT1476" s="18">
        <v>1607.8709677419299</v>
      </c>
      <c r="AU1476" s="18">
        <v>959.16451612903199</v>
      </c>
      <c r="AV1476" s="18">
        <v>632.88333333333298</v>
      </c>
      <c r="AW1476" s="18">
        <v>367.527419354838</v>
      </c>
      <c r="AX1476" s="18">
        <v>450.21499999999997</v>
      </c>
      <c r="AY1476" s="18">
        <v>1630.0645161290299</v>
      </c>
      <c r="AZ1476" s="18">
        <v>2324.5</v>
      </c>
      <c r="BA1476" s="18">
        <v>2662.2413793103401</v>
      </c>
      <c r="BB1476" s="18">
        <v>3360.5645161290299</v>
      </c>
      <c r="BC1476" s="18">
        <v>3914.1833333333302</v>
      </c>
      <c r="BD1476" s="18">
        <v>4029.22580645161</v>
      </c>
      <c r="BE1476" s="18">
        <v>2428.4666666666599</v>
      </c>
      <c r="BF1476" s="18">
        <v>1111.77096774193</v>
      </c>
      <c r="BG1476" s="18">
        <v>445.31129032258002</v>
      </c>
      <c r="BH1476" s="18">
        <v>273.06833333333299</v>
      </c>
      <c r="BI1476" s="18">
        <v>185.28225806451599</v>
      </c>
      <c r="BJ1476" s="18">
        <v>118.18833333333301</v>
      </c>
      <c r="BK1476" s="18">
        <v>159.66129032257999</v>
      </c>
      <c r="BL1476" s="18">
        <v>594.70322580645097</v>
      </c>
      <c r="BM1476" s="18">
        <v>1396.1607142857099</v>
      </c>
      <c r="BN1476" s="18">
        <v>2122.1935483870898</v>
      </c>
      <c r="BO1476" s="18">
        <v>2956.3166666666598</v>
      </c>
      <c r="BP1476" s="18">
        <v>3527.4677419354798</v>
      </c>
      <c r="BQ1476" s="18">
        <v>3485.5666666666598</v>
      </c>
      <c r="BR1476" s="18">
        <v>2780.3064516129002</v>
      </c>
      <c r="BS1476" s="18">
        <v>1550.4354838709601</v>
      </c>
      <c r="BT1476" s="18">
        <v>1162.0733333333301</v>
      </c>
      <c r="BU1476" s="18">
        <v>789.55806451612898</v>
      </c>
      <c r="BV1476" s="18">
        <v>568.42499999999995</v>
      </c>
      <c r="BW1476" s="18">
        <v>770.09354838709601</v>
      </c>
      <c r="BX1476" s="18">
        <v>1357.6774193548299</v>
      </c>
      <c r="BY1476" s="18">
        <v>2048.4464285714198</v>
      </c>
      <c r="BZ1476" s="18">
        <v>2800.9516129032199</v>
      </c>
      <c r="CA1476" s="18">
        <v>3655.61666666666</v>
      </c>
      <c r="CB1476" s="18">
        <v>4103.5806451612898</v>
      </c>
      <c r="CC1476" s="18">
        <v>3537.7833333333301</v>
      </c>
      <c r="CD1476" s="18">
        <v>2250.9193548387002</v>
      </c>
      <c r="CE1476" s="18">
        <v>1073.4209677419301</v>
      </c>
      <c r="CF1476" s="18">
        <v>441.291666666666</v>
      </c>
      <c r="CG1476" s="18">
        <v>249.387096774193</v>
      </c>
      <c r="CH1476" s="18">
        <v>157.12333333333299</v>
      </c>
      <c r="CI1476" s="18">
        <v>217.129032258064</v>
      </c>
      <c r="CJ1476" s="18">
        <v>589.65967741935401</v>
      </c>
      <c r="CK1476" s="18">
        <v>1010.85357142857</v>
      </c>
      <c r="CL1476" s="18">
        <v>1976.16129032258</v>
      </c>
      <c r="CM1476" s="18">
        <v>3380.0833333333298</v>
      </c>
      <c r="CN1476" s="18">
        <v>4007.0161290322499</v>
      </c>
      <c r="CO1476" s="18">
        <v>3928.1</v>
      </c>
      <c r="CP1476" s="18">
        <v>2989.66129032258</v>
      </c>
      <c r="CQ1476" s="18">
        <v>1540.6419354838699</v>
      </c>
      <c r="CR1476" s="18">
        <v>435.44833333333298</v>
      </c>
      <c r="CS1476" s="18">
        <v>232.34032258064499</v>
      </c>
      <c r="CT1476" s="18">
        <v>155.04333333333301</v>
      </c>
      <c r="CU1476" s="18">
        <v>174.46129032258</v>
      </c>
      <c r="CV1476" s="18">
        <v>888.14516129032199</v>
      </c>
      <c r="CW1476" s="18">
        <v>2178.7931034482699</v>
      </c>
      <c r="CX1476" s="18">
        <v>3200.2419354838698</v>
      </c>
      <c r="CY1476" s="18">
        <v>3869.9333333333302</v>
      </c>
      <c r="CZ1476" s="18">
        <v>4295.3387096774104</v>
      </c>
      <c r="DA1476" s="18">
        <v>3364.7</v>
      </c>
      <c r="DB1476" s="18">
        <v>1724.9193548387</v>
      </c>
      <c r="DC1476" s="18">
        <v>955.8</v>
      </c>
      <c r="DD1476" s="18">
        <v>663.43333333333305</v>
      </c>
      <c r="DE1476" s="18">
        <v>414.98064516129</v>
      </c>
      <c r="DF1476" s="18">
        <v>281.2</v>
      </c>
      <c r="DG1476" s="18">
        <v>284.21774193548299</v>
      </c>
      <c r="DH1476" s="18">
        <v>998.21129032258</v>
      </c>
      <c r="DI1476" s="18">
        <v>1494.05357142857</v>
      </c>
      <c r="DJ1476" s="18">
        <v>2779.5</v>
      </c>
      <c r="DK1476" s="18">
        <v>3806.95</v>
      </c>
      <c r="DL1476" s="18">
        <v>4235.8709677419301</v>
      </c>
      <c r="DM1476" s="18">
        <v>3557.25</v>
      </c>
      <c r="DN1476" s="18">
        <v>2318.0645161290299</v>
      </c>
      <c r="DO1476" s="18">
        <v>1481.7096774193501</v>
      </c>
      <c r="DP1476" s="18">
        <v>926.64</v>
      </c>
      <c r="DQ1476" s="18">
        <v>430.51935483870898</v>
      </c>
      <c r="DR1476" s="18">
        <v>234.96666666666599</v>
      </c>
      <c r="DS1476" s="19">
        <v>226.92999999999901</v>
      </c>
    </row>
    <row r="1477" spans="1:123" x14ac:dyDescent="0.25">
      <c r="A1477" s="12" t="s">
        <v>60</v>
      </c>
      <c r="B1477" s="13">
        <v>3</v>
      </c>
      <c r="C1477" s="13" t="str">
        <f t="shared" si="26"/>
        <v>BB_L_16_GW_GW_SL_High_GW_GQ_12_001_3</v>
      </c>
      <c r="D1477" s="14">
        <v>10</v>
      </c>
      <c r="E1477" s="14">
        <v>10</v>
      </c>
      <c r="F1477" s="14">
        <v>11.900322580645099</v>
      </c>
      <c r="G1477" s="14">
        <v>47.753</v>
      </c>
      <c r="H1477" s="14">
        <v>448.90161290322499</v>
      </c>
      <c r="I1477" s="14">
        <v>1564.8333333333301</v>
      </c>
      <c r="J1477" s="14">
        <v>1618.69354838709</v>
      </c>
      <c r="K1477" s="14">
        <v>1394.4354838709601</v>
      </c>
      <c r="L1477" s="14">
        <v>1110.3716666666601</v>
      </c>
      <c r="M1477" s="14">
        <v>880.61290322580601</v>
      </c>
      <c r="N1477" s="14">
        <v>767.88666666666597</v>
      </c>
      <c r="O1477" s="14">
        <v>664.49193548387098</v>
      </c>
      <c r="P1477" s="14">
        <v>597.869354838709</v>
      </c>
      <c r="Q1477" s="14">
        <v>570.17499999999995</v>
      </c>
      <c r="R1477" s="14">
        <v>637.98709677419299</v>
      </c>
      <c r="S1477" s="14">
        <v>825.17333333333295</v>
      </c>
      <c r="T1477" s="14">
        <v>1384.27419354838</v>
      </c>
      <c r="U1477" s="14">
        <v>2141.88333333333</v>
      </c>
      <c r="V1477" s="14">
        <v>2297.0322580645102</v>
      </c>
      <c r="W1477" s="14">
        <v>1899.03225806451</v>
      </c>
      <c r="X1477" s="14">
        <v>1344.6</v>
      </c>
      <c r="Y1477" s="14">
        <v>967.29193548387104</v>
      </c>
      <c r="Z1477" s="14">
        <v>782.93</v>
      </c>
      <c r="AA1477" s="14">
        <v>663.87096774193503</v>
      </c>
      <c r="AB1477" s="14">
        <v>576.25645161290299</v>
      </c>
      <c r="AC1477" s="14">
        <v>535.71964285714205</v>
      </c>
      <c r="AD1477" s="14">
        <v>550.96451612903195</v>
      </c>
      <c r="AE1477" s="14">
        <v>760.356666666666</v>
      </c>
      <c r="AF1477" s="14">
        <v>1288.42258064516</v>
      </c>
      <c r="AG1477" s="14">
        <v>2038.7166666666601</v>
      </c>
      <c r="AH1477" s="14">
        <v>2284.4677419354798</v>
      </c>
      <c r="AI1477" s="14">
        <v>2346.72580645161</v>
      </c>
      <c r="AJ1477" s="14">
        <v>2142.2833333333301</v>
      </c>
      <c r="AK1477" s="14">
        <v>1801.4193548387</v>
      </c>
      <c r="AL1477" s="14">
        <v>1581.9166666666599</v>
      </c>
      <c r="AM1477" s="14">
        <v>1423.77419354838</v>
      </c>
      <c r="AN1477" s="14">
        <v>1308.0161290322501</v>
      </c>
      <c r="AO1477" s="14">
        <v>1229</v>
      </c>
      <c r="AP1477" s="14">
        <v>1168.4193548387</v>
      </c>
      <c r="AQ1477" s="14">
        <v>1063.95</v>
      </c>
      <c r="AR1477" s="14">
        <v>1088.4032258064501</v>
      </c>
      <c r="AS1477" s="14">
        <v>1319.93333333333</v>
      </c>
      <c r="AT1477" s="14">
        <v>1571.53225806451</v>
      </c>
      <c r="AU1477" s="14">
        <v>1570.6290322580601</v>
      </c>
      <c r="AV1477" s="14">
        <v>1422.4666666666601</v>
      </c>
      <c r="AW1477" s="14">
        <v>1221.7096774193501</v>
      </c>
      <c r="AX1477" s="14">
        <v>906.71500000000003</v>
      </c>
      <c r="AY1477" s="14">
        <v>821.18709677419304</v>
      </c>
      <c r="AZ1477" s="14">
        <v>955.83548387096698</v>
      </c>
      <c r="BA1477" s="14">
        <v>1095.2586206896499</v>
      </c>
      <c r="BB1477" s="14">
        <v>1427.9838709677399</v>
      </c>
      <c r="BC1477" s="14">
        <v>1935.95</v>
      </c>
      <c r="BD1477" s="14">
        <v>2550.0161290322499</v>
      </c>
      <c r="BE1477" s="14">
        <v>3108.05</v>
      </c>
      <c r="BF1477" s="14">
        <v>2699.9354838709601</v>
      </c>
      <c r="BG1477" s="14">
        <v>1945.1129032258</v>
      </c>
      <c r="BH1477" s="14">
        <v>1572.2</v>
      </c>
      <c r="BI1477" s="14">
        <v>1301.7419354838701</v>
      </c>
      <c r="BJ1477" s="14">
        <v>1027.6966666666599</v>
      </c>
      <c r="BK1477" s="14">
        <v>843.81290322580605</v>
      </c>
      <c r="BL1477" s="14">
        <v>716.527419354838</v>
      </c>
      <c r="BM1477" s="14">
        <v>688.78571428571399</v>
      </c>
      <c r="BN1477" s="14">
        <v>776.21612903225798</v>
      </c>
      <c r="BO1477" s="14">
        <v>1030.18</v>
      </c>
      <c r="BP1477" s="14">
        <v>1460.1129032258</v>
      </c>
      <c r="BQ1477" s="14">
        <v>2010.5166666666601</v>
      </c>
      <c r="BR1477" s="14">
        <v>2253.2096774193501</v>
      </c>
      <c r="BS1477" s="14">
        <v>2341.5645161290299</v>
      </c>
      <c r="BT1477" s="14">
        <v>2228.86666666666</v>
      </c>
      <c r="BU1477" s="14">
        <v>2041.5967741935401</v>
      </c>
      <c r="BV1477" s="14">
        <v>1815.9166666666599</v>
      </c>
      <c r="BW1477" s="14">
        <v>1516.85483870967</v>
      </c>
      <c r="BX1477" s="14">
        <v>1397.3709677419299</v>
      </c>
      <c r="BY1477" s="14">
        <v>1382.7321428571399</v>
      </c>
      <c r="BZ1477" s="14">
        <v>1490.72580645161</v>
      </c>
      <c r="CA1477" s="14">
        <v>1892.0166666666601</v>
      </c>
      <c r="CB1477" s="14">
        <v>2485.9677419354798</v>
      </c>
      <c r="CC1477" s="14">
        <v>2999.35</v>
      </c>
      <c r="CD1477" s="14">
        <v>3057.5806451612898</v>
      </c>
      <c r="CE1477" s="14">
        <v>2685.0806451612898</v>
      </c>
      <c r="CF1477" s="14">
        <v>1973.2666666666601</v>
      </c>
      <c r="CG1477" s="14">
        <v>1547.2096774193501</v>
      </c>
      <c r="CH1477" s="14">
        <v>1228.1666666666599</v>
      </c>
      <c r="CI1477" s="14">
        <v>1001.37096774193</v>
      </c>
      <c r="CJ1477" s="14">
        <v>873.37903225806394</v>
      </c>
      <c r="CK1477" s="14">
        <v>826.50357142857104</v>
      </c>
      <c r="CL1477" s="14">
        <v>864.89354838709596</v>
      </c>
      <c r="CM1477" s="14">
        <v>1371.6699999999901</v>
      </c>
      <c r="CN1477" s="14">
        <v>2019.0161290322501</v>
      </c>
      <c r="CO1477" s="14">
        <v>2675.15</v>
      </c>
      <c r="CP1477" s="14">
        <v>2975.7419354838698</v>
      </c>
      <c r="CQ1477" s="14">
        <v>2702.5967741935401</v>
      </c>
      <c r="CR1477" s="14">
        <v>1860.05</v>
      </c>
      <c r="CS1477" s="14">
        <v>1381.4516129032199</v>
      </c>
      <c r="CT1477" s="14">
        <v>1123.5</v>
      </c>
      <c r="CU1477" s="14">
        <v>954.435483870967</v>
      </c>
      <c r="CV1477" s="14">
        <v>763.69193548387102</v>
      </c>
      <c r="CW1477" s="14">
        <v>859.51379310344805</v>
      </c>
      <c r="CX1477" s="14">
        <v>1233.35483870967</v>
      </c>
      <c r="CY1477" s="14">
        <v>1891.75</v>
      </c>
      <c r="CZ1477" s="14">
        <v>2679.9516129032199</v>
      </c>
      <c r="DA1477" s="14">
        <v>3257.8166666666598</v>
      </c>
      <c r="DB1477" s="14">
        <v>3117.4354838709601</v>
      </c>
      <c r="DC1477" s="14">
        <v>2672.2096774193501</v>
      </c>
      <c r="DD1477" s="14">
        <v>2338.7666666666601</v>
      </c>
      <c r="DE1477" s="14">
        <v>1954.9193548387</v>
      </c>
      <c r="DF1477" s="14">
        <v>1655.9833333333299</v>
      </c>
      <c r="DG1477" s="14">
        <v>1397.08064516129</v>
      </c>
      <c r="DH1477" s="14">
        <v>1121.1451612903199</v>
      </c>
      <c r="DI1477" s="14">
        <v>1090.92857142857</v>
      </c>
      <c r="DJ1477" s="14">
        <v>1306.4193548387</v>
      </c>
      <c r="DK1477" s="14">
        <v>1929.95</v>
      </c>
      <c r="DL1477" s="14">
        <v>2732.9516129032199</v>
      </c>
      <c r="DM1477" s="14">
        <v>3178.6666666666601</v>
      </c>
      <c r="DN1477" s="14">
        <v>3243.1290322580599</v>
      </c>
      <c r="DO1477" s="14">
        <v>3012.7903225806399</v>
      </c>
      <c r="DP1477" s="14">
        <v>2668.3333333333298</v>
      </c>
      <c r="DQ1477" s="14">
        <v>2019.0483870967701</v>
      </c>
      <c r="DR1477" s="14">
        <v>1543.8333333333301</v>
      </c>
      <c r="DS1477" s="15">
        <v>1268.8499999999999</v>
      </c>
    </row>
    <row r="1478" spans="1:123" x14ac:dyDescent="0.25">
      <c r="A1478" s="16" t="s">
        <v>60</v>
      </c>
      <c r="B1478" s="17">
        <v>4</v>
      </c>
      <c r="C1478" s="13" t="str">
        <f t="shared" ref="C1478:C1541" si="27">A1478&amp;"_"&amp;B1478</f>
        <v>BB_L_16_GW_GW_SL_High_GW_GQ_12_001_4</v>
      </c>
      <c r="D1478" s="18">
        <v>10</v>
      </c>
      <c r="E1478" s="18">
        <v>10.0043103448275</v>
      </c>
      <c r="F1478" s="18">
        <v>119.15935483870901</v>
      </c>
      <c r="G1478" s="18">
        <v>919.46166666666602</v>
      </c>
      <c r="H1478" s="18">
        <v>2945.5967741935401</v>
      </c>
      <c r="I1478" s="18">
        <v>864.40499999999997</v>
      </c>
      <c r="J1478" s="18">
        <v>188.15161290322499</v>
      </c>
      <c r="K1478" s="18">
        <v>89.139677419354797</v>
      </c>
      <c r="L1478" s="18">
        <v>50.116999999999997</v>
      </c>
      <c r="M1478" s="18">
        <v>32.272419354838703</v>
      </c>
      <c r="N1478" s="18">
        <v>33.853000000000002</v>
      </c>
      <c r="O1478" s="18">
        <v>99.520483870967695</v>
      </c>
      <c r="P1478" s="18">
        <v>361.043548387096</v>
      </c>
      <c r="Q1478" s="18">
        <v>1367.5160714285701</v>
      </c>
      <c r="R1478" s="18">
        <v>2627</v>
      </c>
      <c r="S1478" s="18">
        <v>3298.5333333333301</v>
      </c>
      <c r="T1478" s="18">
        <v>4095.0483870967701</v>
      </c>
      <c r="U1478" s="18">
        <v>2392.83</v>
      </c>
      <c r="V1478" s="18">
        <v>674.94516129032195</v>
      </c>
      <c r="W1478" s="18">
        <v>173.15516129032201</v>
      </c>
      <c r="X1478" s="18">
        <v>51.956499999999998</v>
      </c>
      <c r="Y1478" s="18">
        <v>29.266612903225798</v>
      </c>
      <c r="Z1478" s="18">
        <v>26.563499999999902</v>
      </c>
      <c r="AA1478" s="18">
        <v>44.367580645161297</v>
      </c>
      <c r="AB1478" s="18">
        <v>213.35193548386999</v>
      </c>
      <c r="AC1478" s="18">
        <v>557.02321428571395</v>
      </c>
      <c r="AD1478" s="18">
        <v>2004.72580645161</v>
      </c>
      <c r="AE1478" s="18">
        <v>3233.63333333333</v>
      </c>
      <c r="AF1478" s="18">
        <v>4095.6774193548299</v>
      </c>
      <c r="AG1478" s="18">
        <v>2930.05</v>
      </c>
      <c r="AH1478" s="18">
        <v>1798.4838709677399</v>
      </c>
      <c r="AI1478" s="18">
        <v>980.74838709677397</v>
      </c>
      <c r="AJ1478" s="18">
        <v>365.486666666666</v>
      </c>
      <c r="AK1478" s="18">
        <v>166.57741935483801</v>
      </c>
      <c r="AL1478" s="18">
        <v>123.671666666666</v>
      </c>
      <c r="AM1478" s="18">
        <v>112.887096774193</v>
      </c>
      <c r="AN1478" s="18">
        <v>135.67258064516099</v>
      </c>
      <c r="AO1478" s="18">
        <v>190.976785714285</v>
      </c>
      <c r="AP1478" s="18">
        <v>271.92741935483798</v>
      </c>
      <c r="AQ1478" s="18">
        <v>663.20833333333303</v>
      </c>
      <c r="AR1478" s="18">
        <v>2682.3225806451601</v>
      </c>
      <c r="AS1478" s="18">
        <v>2691.3333333333298</v>
      </c>
      <c r="AT1478" s="18">
        <v>1243.2193548386999</v>
      </c>
      <c r="AU1478" s="18">
        <v>469.92096774193499</v>
      </c>
      <c r="AV1478" s="18">
        <v>265.31833333333299</v>
      </c>
      <c r="AW1478" s="18">
        <v>103.16193548387</v>
      </c>
      <c r="AX1478" s="18">
        <v>1189.6738333333301</v>
      </c>
      <c r="AY1478" s="18">
        <v>3106.7580645161202</v>
      </c>
      <c r="AZ1478" s="18">
        <v>3663.38709677419</v>
      </c>
      <c r="BA1478" s="18">
        <v>3769.8793103448202</v>
      </c>
      <c r="BB1478" s="18">
        <v>4051.0967741935401</v>
      </c>
      <c r="BC1478" s="18">
        <v>4340.9166666666597</v>
      </c>
      <c r="BD1478" s="18">
        <v>3957.77419354838</v>
      </c>
      <c r="BE1478" s="18">
        <v>1016.71999999999</v>
      </c>
      <c r="BF1478" s="18">
        <v>254.45483870967701</v>
      </c>
      <c r="BG1478" s="18">
        <v>69.786290322580598</v>
      </c>
      <c r="BH1478" s="18">
        <v>48.068833333333302</v>
      </c>
      <c r="BI1478" s="18">
        <v>43.189193548387102</v>
      </c>
      <c r="BJ1478" s="18">
        <v>34.907499999999999</v>
      </c>
      <c r="BK1478" s="18">
        <v>95.767096774193504</v>
      </c>
      <c r="BL1478" s="18">
        <v>666.69354838709603</v>
      </c>
      <c r="BM1478" s="18">
        <v>1800.9642857142801</v>
      </c>
      <c r="BN1478" s="18">
        <v>2694.7419354838698</v>
      </c>
      <c r="BO1478" s="18">
        <v>3560.5333333333301</v>
      </c>
      <c r="BP1478" s="18">
        <v>3995.7903225806399</v>
      </c>
      <c r="BQ1478" s="18">
        <v>3400.6</v>
      </c>
      <c r="BR1478" s="18">
        <v>2360.4516129032199</v>
      </c>
      <c r="BS1478" s="18">
        <v>800.65967741935401</v>
      </c>
      <c r="BT1478" s="18">
        <v>541.15666666666596</v>
      </c>
      <c r="BU1478" s="18">
        <v>354.95806451612901</v>
      </c>
      <c r="BV1478" s="18">
        <v>254.38833333333301</v>
      </c>
      <c r="BW1478" s="18">
        <v>685.61451612903204</v>
      </c>
      <c r="BX1478" s="18">
        <v>1590.53225806451</v>
      </c>
      <c r="BY1478" s="18">
        <v>2472.8928571428501</v>
      </c>
      <c r="BZ1478" s="18">
        <v>3314.4032258064499</v>
      </c>
      <c r="CA1478" s="18">
        <v>4118.1333333333296</v>
      </c>
      <c r="CB1478" s="18">
        <v>4344.2096774193496</v>
      </c>
      <c r="CC1478" s="18">
        <v>3042.6</v>
      </c>
      <c r="CD1478" s="18">
        <v>1440.01774193548</v>
      </c>
      <c r="CE1478" s="18">
        <v>415.629032258064</v>
      </c>
      <c r="CF1478" s="18">
        <v>93.076666666666597</v>
      </c>
      <c r="CG1478" s="18">
        <v>54.343064516128997</v>
      </c>
      <c r="CH1478" s="18">
        <v>42.053333333333299</v>
      </c>
      <c r="CI1478" s="18">
        <v>137.98919354838699</v>
      </c>
      <c r="CJ1478" s="18">
        <v>643.75322580645104</v>
      </c>
      <c r="CK1478" s="18">
        <v>1241.74642857142</v>
      </c>
      <c r="CL1478" s="18">
        <v>2431.1290322580599</v>
      </c>
      <c r="CM1478" s="18">
        <v>4037.4666666666599</v>
      </c>
      <c r="CN1478" s="18">
        <v>4416.6129032258004</v>
      </c>
      <c r="CO1478" s="18">
        <v>3278.9666666666599</v>
      </c>
      <c r="CP1478" s="18">
        <v>1675.6774193548299</v>
      </c>
      <c r="CQ1478" s="18">
        <v>586.94532258064498</v>
      </c>
      <c r="CR1478" s="18">
        <v>57.700499999999998</v>
      </c>
      <c r="CS1478" s="18">
        <v>34.9174193548387</v>
      </c>
      <c r="CT1478" s="18">
        <v>27.7618333333333</v>
      </c>
      <c r="CU1478" s="18">
        <v>66.670483870967701</v>
      </c>
      <c r="CV1478" s="18">
        <v>1046.6451612903199</v>
      </c>
      <c r="CW1478" s="18">
        <v>2829.7758620689601</v>
      </c>
      <c r="CX1478" s="18">
        <v>3908.7903225806399</v>
      </c>
      <c r="CY1478" s="18">
        <v>4306.8833333333296</v>
      </c>
      <c r="CZ1478" s="18">
        <v>4519.3064516128998</v>
      </c>
      <c r="DA1478" s="18">
        <v>2358.24166666666</v>
      </c>
      <c r="DB1478" s="18">
        <v>476.27258064516099</v>
      </c>
      <c r="DC1478" s="18">
        <v>175.34838709677399</v>
      </c>
      <c r="DD1478" s="18">
        <v>131.995</v>
      </c>
      <c r="DE1478" s="18">
        <v>91.935161290322498</v>
      </c>
      <c r="DF1478" s="18">
        <v>70.384833333333304</v>
      </c>
      <c r="DG1478" s="18">
        <v>131.17048387096699</v>
      </c>
      <c r="DH1478" s="18">
        <v>1271.82419354838</v>
      </c>
      <c r="DI1478" s="18">
        <v>2046.875</v>
      </c>
      <c r="DJ1478" s="18">
        <v>3509.5</v>
      </c>
      <c r="DK1478" s="18">
        <v>4356.4166666666597</v>
      </c>
      <c r="DL1478" s="18">
        <v>4395.6935483870902</v>
      </c>
      <c r="DM1478" s="18">
        <v>3024.9833333333299</v>
      </c>
      <c r="DN1478" s="18">
        <v>1219.3016129032201</v>
      </c>
      <c r="DO1478" s="18">
        <v>658.16774193548395</v>
      </c>
      <c r="DP1478" s="18">
        <v>357.63666666666597</v>
      </c>
      <c r="DQ1478" s="18">
        <v>104.265161290322</v>
      </c>
      <c r="DR1478" s="18">
        <v>54.695166666666601</v>
      </c>
      <c r="DS1478" s="19">
        <v>104.43266666666599</v>
      </c>
    </row>
    <row r="1479" spans="1:123" x14ac:dyDescent="0.25">
      <c r="A1479" s="12" t="s">
        <v>60</v>
      </c>
      <c r="B1479" s="13">
        <v>5</v>
      </c>
      <c r="C1479" s="13" t="str">
        <f t="shared" si="27"/>
        <v>BB_L_16_GW_GW_SL_High_GW_GQ_12_001_5</v>
      </c>
      <c r="D1479" s="14">
        <v>10</v>
      </c>
      <c r="E1479" s="14">
        <v>10</v>
      </c>
      <c r="F1479" s="14">
        <v>33.690322580645102</v>
      </c>
      <c r="G1479" s="14">
        <v>361.48499999999899</v>
      </c>
      <c r="H1479" s="14">
        <v>1922.72580645161</v>
      </c>
      <c r="I1479" s="14">
        <v>1958.6</v>
      </c>
      <c r="J1479" s="14">
        <v>904.23225806451603</v>
      </c>
      <c r="K1479" s="14">
        <v>543.683870967742</v>
      </c>
      <c r="L1479" s="14">
        <v>336.72500000000002</v>
      </c>
      <c r="M1479" s="14">
        <v>225.990322580645</v>
      </c>
      <c r="N1479" s="14">
        <v>195.61666666666599</v>
      </c>
      <c r="O1479" s="14">
        <v>188.55967741935399</v>
      </c>
      <c r="P1479" s="14">
        <v>287.58387096774101</v>
      </c>
      <c r="Q1479" s="14">
        <v>735.40892857142796</v>
      </c>
      <c r="R1479" s="14">
        <v>1535.69354838709</v>
      </c>
      <c r="S1479" s="14">
        <v>2238.11666666666</v>
      </c>
      <c r="T1479" s="14">
        <v>3244.22580645161</v>
      </c>
      <c r="U1479" s="14">
        <v>3015.9166666666601</v>
      </c>
      <c r="V1479" s="14">
        <v>1746.3709677419299</v>
      </c>
      <c r="W1479" s="14">
        <v>775.50645161290299</v>
      </c>
      <c r="X1479" s="14">
        <v>365.81</v>
      </c>
      <c r="Y1479" s="14">
        <v>216.63548387096699</v>
      </c>
      <c r="Z1479" s="14">
        <v>170.48333333333301</v>
      </c>
      <c r="AA1479" s="14">
        <v>151.79032258064501</v>
      </c>
      <c r="AB1479" s="14">
        <v>192.45645161290301</v>
      </c>
      <c r="AC1479" s="14">
        <v>348.31428571428501</v>
      </c>
      <c r="AD1479" s="14">
        <v>1076.26774193548</v>
      </c>
      <c r="AE1479" s="14">
        <v>2101.4333333333302</v>
      </c>
      <c r="AF1479" s="14">
        <v>3160</v>
      </c>
      <c r="AG1479" s="14">
        <v>3423.3333333333298</v>
      </c>
      <c r="AH1479" s="14">
        <v>2805.4354838709601</v>
      </c>
      <c r="AI1479" s="14">
        <v>1921.72580645161</v>
      </c>
      <c r="AJ1479" s="14">
        <v>1094.31833333333</v>
      </c>
      <c r="AK1479" s="14">
        <v>655.48064516129</v>
      </c>
      <c r="AL1479" s="14">
        <v>492.291666666666</v>
      </c>
      <c r="AM1479" s="14">
        <v>417.31129032258002</v>
      </c>
      <c r="AN1479" s="14">
        <v>390.556451612903</v>
      </c>
      <c r="AO1479" s="14">
        <v>400.91250000000002</v>
      </c>
      <c r="AP1479" s="14">
        <v>438.91774193548298</v>
      </c>
      <c r="AQ1479" s="14">
        <v>581.17333333333295</v>
      </c>
      <c r="AR1479" s="14">
        <v>1799.09838709677</v>
      </c>
      <c r="AS1479" s="14">
        <v>2433.15</v>
      </c>
      <c r="AT1479" s="14">
        <v>1794.9516129032199</v>
      </c>
      <c r="AU1479" s="14">
        <v>1082.33870967741</v>
      </c>
      <c r="AV1479" s="14">
        <v>721.03833333333296</v>
      </c>
      <c r="AW1479" s="14">
        <v>444.65483870967699</v>
      </c>
      <c r="AX1479" s="14">
        <v>483.62666666666598</v>
      </c>
      <c r="AY1479" s="14">
        <v>1520.9129032257999</v>
      </c>
      <c r="AZ1479" s="14">
        <v>2243.6451612903202</v>
      </c>
      <c r="BA1479" s="14">
        <v>2570</v>
      </c>
      <c r="BB1479" s="14">
        <v>3095.4838709677401</v>
      </c>
      <c r="BC1479" s="14">
        <v>3642.7666666666601</v>
      </c>
      <c r="BD1479" s="14">
        <v>3893.2580645161202</v>
      </c>
      <c r="BE1479" s="14">
        <v>2560.0333333333301</v>
      </c>
      <c r="BF1479" s="14">
        <v>1237.9903225806399</v>
      </c>
      <c r="BG1479" s="14">
        <v>540.95483870967701</v>
      </c>
      <c r="BH1479" s="14">
        <v>381.435</v>
      </c>
      <c r="BI1479" s="14">
        <v>307.30967741935399</v>
      </c>
      <c r="BJ1479" s="14">
        <v>234.458333333333</v>
      </c>
      <c r="BK1479" s="14">
        <v>203.11451612903201</v>
      </c>
      <c r="BL1479" s="14">
        <v>385.95967741935402</v>
      </c>
      <c r="BM1479" s="14">
        <v>1002.39464285714</v>
      </c>
      <c r="BN1479" s="14">
        <v>1734.66129032258</v>
      </c>
      <c r="BO1479" s="14">
        <v>2580.2666666666601</v>
      </c>
      <c r="BP1479" s="14">
        <v>3265.6451612903202</v>
      </c>
      <c r="BQ1479" s="14">
        <v>3493.9</v>
      </c>
      <c r="BR1479" s="14">
        <v>2929.5322580645102</v>
      </c>
      <c r="BS1479" s="14">
        <v>1763.83870967741</v>
      </c>
      <c r="BT1479" s="14">
        <v>1301.86666666666</v>
      </c>
      <c r="BU1479" s="14">
        <v>952.92903225806401</v>
      </c>
      <c r="BV1479" s="14">
        <v>710.52333333333297</v>
      </c>
      <c r="BW1479" s="14">
        <v>663.21774193548299</v>
      </c>
      <c r="BX1479" s="14">
        <v>1110.2725806451599</v>
      </c>
      <c r="BY1479" s="14">
        <v>1743.8928571428501</v>
      </c>
      <c r="BZ1479" s="14">
        <v>2478.9032258064499</v>
      </c>
      <c r="CA1479" s="14">
        <v>3372.95</v>
      </c>
      <c r="CB1479" s="14">
        <v>3938.1451612903202</v>
      </c>
      <c r="CC1479" s="14">
        <v>3700.5833333333298</v>
      </c>
      <c r="CD1479" s="14">
        <v>2521.9032258064499</v>
      </c>
      <c r="CE1479" s="14">
        <v>1292.7193548387099</v>
      </c>
      <c r="CF1479" s="14">
        <v>575.243333333333</v>
      </c>
      <c r="CG1479" s="14">
        <v>379.75</v>
      </c>
      <c r="CH1479" s="14">
        <v>277.58166666666602</v>
      </c>
      <c r="CI1479" s="14">
        <v>245.47419354838701</v>
      </c>
      <c r="CJ1479" s="14">
        <v>429.18387096774097</v>
      </c>
      <c r="CK1479" s="14">
        <v>788.73392857142801</v>
      </c>
      <c r="CL1479" s="14">
        <v>1574.72580645161</v>
      </c>
      <c r="CM1479" s="14">
        <v>3058.9</v>
      </c>
      <c r="CN1479" s="14">
        <v>3788.7419354838698</v>
      </c>
      <c r="CO1479" s="14">
        <v>3893.95</v>
      </c>
      <c r="CP1479" s="14">
        <v>3072.77419354838</v>
      </c>
      <c r="CQ1479" s="14">
        <v>1668.71129032258</v>
      </c>
      <c r="CR1479" s="14">
        <v>485.76</v>
      </c>
      <c r="CS1479" s="14">
        <v>294.50806451612902</v>
      </c>
      <c r="CT1479" s="14">
        <v>221.759999999999</v>
      </c>
      <c r="CU1479" s="14">
        <v>205.387096774193</v>
      </c>
      <c r="CV1479" s="14">
        <v>528.61129032257998</v>
      </c>
      <c r="CW1479" s="14">
        <v>1713.6379310344801</v>
      </c>
      <c r="CX1479" s="14">
        <v>2883.8709677419301</v>
      </c>
      <c r="CY1479" s="14">
        <v>3632.9833333333299</v>
      </c>
      <c r="CZ1479" s="14">
        <v>4145.7580645161197</v>
      </c>
      <c r="DA1479" s="14">
        <v>3441.86666666666</v>
      </c>
      <c r="DB1479" s="14">
        <v>1788.5</v>
      </c>
      <c r="DC1479" s="14">
        <v>1031.63709677419</v>
      </c>
      <c r="DD1479" s="14">
        <v>799.08833333333303</v>
      </c>
      <c r="DE1479" s="14">
        <v>592.55645161290295</v>
      </c>
      <c r="DF1479" s="14">
        <v>467.55</v>
      </c>
      <c r="DG1479" s="14">
        <v>391.87258064516101</v>
      </c>
      <c r="DH1479" s="14">
        <v>714.16935483870895</v>
      </c>
      <c r="DI1479" s="14">
        <v>1256.92857142857</v>
      </c>
      <c r="DJ1479" s="14">
        <v>2467.9838709677401</v>
      </c>
      <c r="DK1479" s="14">
        <v>3614.2833333333301</v>
      </c>
      <c r="DL1479" s="14">
        <v>4114.8548387096698</v>
      </c>
      <c r="DM1479" s="14">
        <v>3721.6666666666601</v>
      </c>
      <c r="DN1479" s="14">
        <v>2547.0806451612898</v>
      </c>
      <c r="DO1479" s="14">
        <v>1722.8709677419299</v>
      </c>
      <c r="DP1479" s="14">
        <v>1151.28999999999</v>
      </c>
      <c r="DQ1479" s="14">
        <v>591.25483870967696</v>
      </c>
      <c r="DR1479" s="14">
        <v>374.63499999999999</v>
      </c>
      <c r="DS1479" s="15">
        <v>304.534999999999</v>
      </c>
    </row>
    <row r="1480" spans="1:123" x14ac:dyDescent="0.25">
      <c r="A1480" s="16" t="s">
        <v>60</v>
      </c>
      <c r="B1480" s="17">
        <v>6</v>
      </c>
      <c r="C1480" s="13" t="str">
        <f t="shared" si="27"/>
        <v>BB_L_16_GW_GW_SL_High_GW_GQ_12_001_6</v>
      </c>
      <c r="D1480" s="18">
        <v>10</v>
      </c>
      <c r="E1480" s="18">
        <v>10</v>
      </c>
      <c r="F1480" s="18">
        <v>11.6145161290322</v>
      </c>
      <c r="G1480" s="18">
        <v>57.536166666666603</v>
      </c>
      <c r="H1480" s="18">
        <v>557.05645161290295</v>
      </c>
      <c r="I1480" s="18">
        <v>1765.5833333333301</v>
      </c>
      <c r="J1480" s="18">
        <v>1673.0645161290299</v>
      </c>
      <c r="K1480" s="18">
        <v>1375.0645161290299</v>
      </c>
      <c r="L1480" s="18">
        <v>1052.415</v>
      </c>
      <c r="M1480" s="18">
        <v>796.88225806451601</v>
      </c>
      <c r="N1480" s="18">
        <v>666.92166666666606</v>
      </c>
      <c r="O1480" s="18">
        <v>559.34838709677399</v>
      </c>
      <c r="P1480" s="18">
        <v>498.93387096774097</v>
      </c>
      <c r="Q1480" s="18">
        <v>513.84642857142796</v>
      </c>
      <c r="R1480" s="18">
        <v>673.73709677419299</v>
      </c>
      <c r="S1480" s="18">
        <v>974.38166666666598</v>
      </c>
      <c r="T1480" s="18">
        <v>1652.5</v>
      </c>
      <c r="U1480" s="18">
        <v>2414.65</v>
      </c>
      <c r="V1480" s="18">
        <v>2454.2419354838698</v>
      </c>
      <c r="W1480" s="18">
        <v>1859.4516129032199</v>
      </c>
      <c r="X1480" s="18">
        <v>1227.1099999999999</v>
      </c>
      <c r="Y1480" s="18">
        <v>830.52258064516104</v>
      </c>
      <c r="Z1480" s="18">
        <v>638.44666666666603</v>
      </c>
      <c r="AA1480" s="18">
        <v>523.49193548387098</v>
      </c>
      <c r="AB1480" s="18">
        <v>447.80967741935399</v>
      </c>
      <c r="AC1480" s="18">
        <v>427.15714285714199</v>
      </c>
      <c r="AD1480" s="18">
        <v>519.26451612903202</v>
      </c>
      <c r="AE1480" s="18">
        <v>850.34833333333302</v>
      </c>
      <c r="AF1480" s="18">
        <v>1512.6129032258</v>
      </c>
      <c r="AG1480" s="18">
        <v>2332.0166666666601</v>
      </c>
      <c r="AH1480" s="18">
        <v>2590.27419354838</v>
      </c>
      <c r="AI1480" s="18">
        <v>2514.0967741935401</v>
      </c>
      <c r="AJ1480" s="18">
        <v>2143.5166666666601</v>
      </c>
      <c r="AK1480" s="18">
        <v>1690.08064516129</v>
      </c>
      <c r="AL1480" s="18">
        <v>1396.2166666666601</v>
      </c>
      <c r="AM1480" s="18">
        <v>1197.8225806451601</v>
      </c>
      <c r="AN1480" s="18">
        <v>1063.83870967741</v>
      </c>
      <c r="AO1480" s="18">
        <v>981.6</v>
      </c>
      <c r="AP1480" s="18">
        <v>928.68870967741896</v>
      </c>
      <c r="AQ1480" s="18">
        <v>867.77666666666596</v>
      </c>
      <c r="AR1480" s="18">
        <v>1044.32096774193</v>
      </c>
      <c r="AS1480" s="18">
        <v>1441.13333333333</v>
      </c>
      <c r="AT1480" s="18">
        <v>1713.0645161290299</v>
      </c>
      <c r="AU1480" s="18">
        <v>1633.96774193548</v>
      </c>
      <c r="AV1480" s="18">
        <v>1403.9166666666599</v>
      </c>
      <c r="AW1480" s="18">
        <v>1126.5483870967701</v>
      </c>
      <c r="AX1480" s="18">
        <v>799.14</v>
      </c>
      <c r="AY1480" s="18">
        <v>785.56129032258002</v>
      </c>
      <c r="AZ1480" s="18">
        <v>1016.47903225806</v>
      </c>
      <c r="BA1480" s="18">
        <v>1235.08620689655</v>
      </c>
      <c r="BB1480" s="18">
        <v>1648.5645161290299</v>
      </c>
      <c r="BC1480" s="18">
        <v>2200.9333333333302</v>
      </c>
      <c r="BD1480" s="18">
        <v>2806.1290322580599</v>
      </c>
      <c r="BE1480" s="18">
        <v>3237.7166666666599</v>
      </c>
      <c r="BF1480" s="18">
        <v>2654.9516129032199</v>
      </c>
      <c r="BG1480" s="18">
        <v>1801.9838709677399</v>
      </c>
      <c r="BH1480" s="18">
        <v>1393.55</v>
      </c>
      <c r="BI1480" s="18">
        <v>1112.4096774193499</v>
      </c>
      <c r="BJ1480" s="18">
        <v>861.95499999999902</v>
      </c>
      <c r="BK1480" s="18">
        <v>692.22580645161202</v>
      </c>
      <c r="BL1480" s="18">
        <v>585.10322580645095</v>
      </c>
      <c r="BM1480" s="18">
        <v>613.15714285714296</v>
      </c>
      <c r="BN1480" s="18">
        <v>803.56774193548301</v>
      </c>
      <c r="BO1480" s="18">
        <v>1202.68</v>
      </c>
      <c r="BP1480" s="18">
        <v>1751.33870967741</v>
      </c>
      <c r="BQ1480" s="18">
        <v>2365.0166666666601</v>
      </c>
      <c r="BR1480" s="18">
        <v>2590.88709677419</v>
      </c>
      <c r="BS1480" s="18">
        <v>2497.3064516129002</v>
      </c>
      <c r="BT1480" s="18">
        <v>2265.0500000000002</v>
      </c>
      <c r="BU1480" s="18">
        <v>1966.9032258064501</v>
      </c>
      <c r="BV1480" s="18">
        <v>1666.9666666666601</v>
      </c>
      <c r="BW1480" s="18">
        <v>1331.6129032258</v>
      </c>
      <c r="BX1480" s="18">
        <v>1214.7903225806399</v>
      </c>
      <c r="BY1480" s="18">
        <v>1278.6428571428501</v>
      </c>
      <c r="BZ1480" s="18">
        <v>1519.7096774193501</v>
      </c>
      <c r="CA1480" s="18">
        <v>2067.1</v>
      </c>
      <c r="CB1480" s="18">
        <v>2735.9838709677401</v>
      </c>
      <c r="CC1480" s="18">
        <v>3245.8</v>
      </c>
      <c r="CD1480" s="18">
        <v>3196.3064516129002</v>
      </c>
      <c r="CE1480" s="18">
        <v>2631.0645161290299</v>
      </c>
      <c r="CF1480" s="18">
        <v>1793.5166666666601</v>
      </c>
      <c r="CG1480" s="18">
        <v>1333.0483870967701</v>
      </c>
      <c r="CH1480" s="18">
        <v>1009.86166666666</v>
      </c>
      <c r="CI1480" s="18">
        <v>798.96129032258</v>
      </c>
      <c r="CJ1480" s="18">
        <v>688.60483870967698</v>
      </c>
      <c r="CK1480" s="18">
        <v>686.16607142857094</v>
      </c>
      <c r="CL1480" s="18">
        <v>848.29354838709605</v>
      </c>
      <c r="CM1480" s="18">
        <v>1537.36666666666</v>
      </c>
      <c r="CN1480" s="18">
        <v>2298.9032258064499</v>
      </c>
      <c r="CO1480" s="18">
        <v>2975.5833333333298</v>
      </c>
      <c r="CP1480" s="18">
        <v>3207.5322580645102</v>
      </c>
      <c r="CQ1480" s="18">
        <v>2755.22580645161</v>
      </c>
      <c r="CR1480" s="18">
        <v>1701.2</v>
      </c>
      <c r="CS1480" s="18">
        <v>1226.66129032258</v>
      </c>
      <c r="CT1480" s="18">
        <v>958.17499999999905</v>
      </c>
      <c r="CU1480" s="18">
        <v>793.20967741935397</v>
      </c>
      <c r="CV1480" s="18">
        <v>642.56451612903197</v>
      </c>
      <c r="CW1480" s="18">
        <v>823.18448275861999</v>
      </c>
      <c r="CX1480" s="18">
        <v>1353.1774193548299</v>
      </c>
      <c r="CY1480" s="18">
        <v>2105.1666666666601</v>
      </c>
      <c r="CZ1480" s="18">
        <v>2912.8709677419301</v>
      </c>
      <c r="DA1480" s="18">
        <v>3440.9333333333302</v>
      </c>
      <c r="DB1480" s="18">
        <v>3148.72580645161</v>
      </c>
      <c r="DC1480" s="18">
        <v>2589.4838709677401</v>
      </c>
      <c r="DD1480" s="18">
        <v>2201.8333333333298</v>
      </c>
      <c r="DE1480" s="18">
        <v>1797.3709677419299</v>
      </c>
      <c r="DF1480" s="18">
        <v>1484.68333333333</v>
      </c>
      <c r="DG1480" s="18">
        <v>1223.0483870967701</v>
      </c>
      <c r="DH1480" s="18">
        <v>975.35483870967698</v>
      </c>
      <c r="DI1480" s="18">
        <v>975.94642857142799</v>
      </c>
      <c r="DJ1480" s="18">
        <v>1339.38709677419</v>
      </c>
      <c r="DK1480" s="18">
        <v>2133.4499999999998</v>
      </c>
      <c r="DL1480" s="18">
        <v>2977.3709677419301</v>
      </c>
      <c r="DM1480" s="18">
        <v>3388.4</v>
      </c>
      <c r="DN1480" s="18">
        <v>3354.9032258064499</v>
      </c>
      <c r="DO1480" s="18">
        <v>3002.2903225806399</v>
      </c>
      <c r="DP1480" s="18">
        <v>2543.2333333333299</v>
      </c>
      <c r="DQ1480" s="18">
        <v>1825.8064516129</v>
      </c>
      <c r="DR1480" s="18">
        <v>1329.5333333333299</v>
      </c>
      <c r="DS1480" s="19">
        <v>1044.9933333333299</v>
      </c>
    </row>
    <row r="1481" spans="1:123" x14ac:dyDescent="0.25">
      <c r="A1481" s="12" t="s">
        <v>60</v>
      </c>
      <c r="B1481" s="13">
        <v>7</v>
      </c>
      <c r="C1481" s="13" t="str">
        <f t="shared" si="27"/>
        <v>BB_L_16_GW_GW_SL_High_GW_GQ_12_001_7</v>
      </c>
      <c r="D1481" s="14">
        <v>10</v>
      </c>
      <c r="E1481" s="14">
        <v>10</v>
      </c>
      <c r="F1481" s="14">
        <v>10.010967741935399</v>
      </c>
      <c r="G1481" s="14">
        <v>16.7425</v>
      </c>
      <c r="H1481" s="14">
        <v>583.17403225806402</v>
      </c>
      <c r="I1481" s="14">
        <v>1498.61666666666</v>
      </c>
      <c r="J1481" s="14">
        <v>591.80483870967703</v>
      </c>
      <c r="K1481" s="14">
        <v>368.35806451612899</v>
      </c>
      <c r="L1481" s="14">
        <v>260.541666666666</v>
      </c>
      <c r="M1481" s="14">
        <v>185.525806451612</v>
      </c>
      <c r="N1481" s="14">
        <v>156.52500000000001</v>
      </c>
      <c r="O1481" s="14">
        <v>138.52258064516101</v>
      </c>
      <c r="P1481" s="14">
        <v>128.953225806451</v>
      </c>
      <c r="Q1481" s="14">
        <v>144.24107142857099</v>
      </c>
      <c r="R1481" s="14">
        <v>266.148387096774</v>
      </c>
      <c r="S1481" s="14">
        <v>647.99666666666599</v>
      </c>
      <c r="T1481" s="14">
        <v>1798.03225806451</v>
      </c>
      <c r="U1481" s="14">
        <v>3043.1666666666601</v>
      </c>
      <c r="V1481" s="14">
        <v>2662.5161290322499</v>
      </c>
      <c r="W1481" s="14">
        <v>1151.1129032258</v>
      </c>
      <c r="X1481" s="14">
        <v>440.78333333333302</v>
      </c>
      <c r="Y1481" s="14">
        <v>206.05806451612901</v>
      </c>
      <c r="Z1481" s="14">
        <v>154.23499999999899</v>
      </c>
      <c r="AA1481" s="14">
        <v>134.76612903225799</v>
      </c>
      <c r="AB1481" s="14">
        <v>128.49354838709601</v>
      </c>
      <c r="AC1481" s="14">
        <v>133.478571428571</v>
      </c>
      <c r="AD1481" s="14">
        <v>197.38387096774099</v>
      </c>
      <c r="AE1481" s="14">
        <v>537.11666666666599</v>
      </c>
      <c r="AF1481" s="14">
        <v>1596.65483870967</v>
      </c>
      <c r="AG1481" s="14">
        <v>2946.0833333333298</v>
      </c>
      <c r="AH1481" s="14">
        <v>3235.6935483870898</v>
      </c>
      <c r="AI1481" s="14">
        <v>2838.3548387096698</v>
      </c>
      <c r="AJ1481" s="14">
        <v>1924.11666666666</v>
      </c>
      <c r="AK1481" s="14">
        <v>1181.4451612903199</v>
      </c>
      <c r="AL1481" s="14">
        <v>822.58166666666602</v>
      </c>
      <c r="AM1481" s="14">
        <v>636.69677419354798</v>
      </c>
      <c r="AN1481" s="14">
        <v>540.41290322580596</v>
      </c>
      <c r="AO1481" s="14">
        <v>493.23035714285697</v>
      </c>
      <c r="AP1481" s="14">
        <v>467.13387096774102</v>
      </c>
      <c r="AQ1481" s="14">
        <v>438.79</v>
      </c>
      <c r="AR1481" s="14">
        <v>667.303225806451</v>
      </c>
      <c r="AS1481" s="14">
        <v>1494.0333333333299</v>
      </c>
      <c r="AT1481" s="14">
        <v>2290.88709677419</v>
      </c>
      <c r="AU1481" s="14">
        <v>2009.4516129032199</v>
      </c>
      <c r="AV1481" s="14">
        <v>1369.45333333333</v>
      </c>
      <c r="AW1481" s="14">
        <v>812.80967741935399</v>
      </c>
      <c r="AX1481" s="14">
        <v>535.27</v>
      </c>
      <c r="AY1481" s="14">
        <v>1181.5016129032199</v>
      </c>
      <c r="AZ1481" s="14">
        <v>1869.1451612903199</v>
      </c>
      <c r="BA1481" s="14">
        <v>2252.8965517241299</v>
      </c>
      <c r="BB1481" s="14">
        <v>2673.7580645161202</v>
      </c>
      <c r="BC1481" s="14">
        <v>3057.4666666666599</v>
      </c>
      <c r="BD1481" s="14">
        <v>3460.7580645161202</v>
      </c>
      <c r="BE1481" s="14">
        <v>2637.9833333333299</v>
      </c>
      <c r="BF1481" s="14">
        <v>1203.3467741935401</v>
      </c>
      <c r="BG1481" s="14">
        <v>563.15</v>
      </c>
      <c r="BH1481" s="14">
        <v>380.07333333333298</v>
      </c>
      <c r="BI1481" s="14">
        <v>280.16451612903199</v>
      </c>
      <c r="BJ1481" s="14">
        <v>233.43833333333299</v>
      </c>
      <c r="BK1481" s="14">
        <v>211.998387096774</v>
      </c>
      <c r="BL1481" s="14">
        <v>197.29838709677401</v>
      </c>
      <c r="BM1481" s="14">
        <v>221.203571428571</v>
      </c>
      <c r="BN1481" s="14">
        <v>390.80483870967703</v>
      </c>
      <c r="BO1481" s="14">
        <v>929.42833333333294</v>
      </c>
      <c r="BP1481" s="14">
        <v>1834.08064516129</v>
      </c>
      <c r="BQ1481" s="14">
        <v>2860.6833333333302</v>
      </c>
      <c r="BR1481" s="14">
        <v>3276.0645161290299</v>
      </c>
      <c r="BS1481" s="14">
        <v>2910.16129032258</v>
      </c>
      <c r="BT1481" s="14">
        <v>2334.8000000000002</v>
      </c>
      <c r="BU1481" s="14">
        <v>1720.69354838709</v>
      </c>
      <c r="BV1481" s="14">
        <v>1248.36666666666</v>
      </c>
      <c r="BW1481" s="14">
        <v>838.10322580645095</v>
      </c>
      <c r="BX1481" s="14">
        <v>661.72096774193506</v>
      </c>
      <c r="BY1481" s="14">
        <v>692.34464285714296</v>
      </c>
      <c r="BZ1481" s="14">
        <v>1034.98870967741</v>
      </c>
      <c r="CA1481" s="14">
        <v>2008.13333333333</v>
      </c>
      <c r="CB1481" s="14">
        <v>3158.77419354838</v>
      </c>
      <c r="CC1481" s="14">
        <v>3839.15</v>
      </c>
      <c r="CD1481" s="14">
        <v>3617.9032258064499</v>
      </c>
      <c r="CE1481" s="14">
        <v>2348.8548387096698</v>
      </c>
      <c r="CF1481" s="14">
        <v>986.07833333333303</v>
      </c>
      <c r="CG1481" s="14">
        <v>506.29838709677398</v>
      </c>
      <c r="CH1481" s="14">
        <v>312.39999999999998</v>
      </c>
      <c r="CI1481" s="14">
        <v>256.07580645161198</v>
      </c>
      <c r="CJ1481" s="14">
        <v>234.00483870967699</v>
      </c>
      <c r="CK1481" s="14">
        <v>242.81964285714199</v>
      </c>
      <c r="CL1481" s="14">
        <v>396.63225806451601</v>
      </c>
      <c r="CM1481" s="14">
        <v>1510.4199999999901</v>
      </c>
      <c r="CN1481" s="14">
        <v>2955.1774193548299</v>
      </c>
      <c r="CO1481" s="14">
        <v>3611.13333333333</v>
      </c>
      <c r="CP1481" s="14">
        <v>3405.9838709677401</v>
      </c>
      <c r="CQ1481" s="14">
        <v>2131.2370967741899</v>
      </c>
      <c r="CR1481" s="14">
        <v>373.47333333333302</v>
      </c>
      <c r="CS1481" s="14">
        <v>213.94193548387</v>
      </c>
      <c r="CT1481" s="14">
        <v>174.07333333333301</v>
      </c>
      <c r="CU1481" s="14">
        <v>161.740322580645</v>
      </c>
      <c r="CV1481" s="14">
        <v>154.158064516129</v>
      </c>
      <c r="CW1481" s="14">
        <v>372.022413793103</v>
      </c>
      <c r="CX1481" s="14">
        <v>1254.1387096774099</v>
      </c>
      <c r="CY1481" s="14">
        <v>2497.2666666666601</v>
      </c>
      <c r="CZ1481" s="14">
        <v>3516.0967741935401</v>
      </c>
      <c r="DA1481" s="14">
        <v>3234.4</v>
      </c>
      <c r="DB1481" s="14">
        <v>1465.7629032258001</v>
      </c>
      <c r="DC1481" s="14">
        <v>706.37096774193503</v>
      </c>
      <c r="DD1481" s="14">
        <v>536.72833333333301</v>
      </c>
      <c r="DE1481" s="14">
        <v>437.08064516129002</v>
      </c>
      <c r="DF1481" s="14">
        <v>372.04333333333301</v>
      </c>
      <c r="DG1481" s="14">
        <v>320.79193548387002</v>
      </c>
      <c r="DH1481" s="14">
        <v>257.062903225806</v>
      </c>
      <c r="DI1481" s="14">
        <v>278.59642857142802</v>
      </c>
      <c r="DJ1481" s="14">
        <v>927.13225806451601</v>
      </c>
      <c r="DK1481" s="14">
        <v>2636.85</v>
      </c>
      <c r="DL1481" s="14">
        <v>3741.3064516129002</v>
      </c>
      <c r="DM1481" s="14">
        <v>3986.25</v>
      </c>
      <c r="DN1481" s="14">
        <v>3538.3064516129002</v>
      </c>
      <c r="DO1481" s="14">
        <v>2736.77419354838</v>
      </c>
      <c r="DP1481" s="14">
        <v>1879.15</v>
      </c>
      <c r="DQ1481" s="14">
        <v>965.45967741935499</v>
      </c>
      <c r="DR1481" s="14">
        <v>529.37</v>
      </c>
      <c r="DS1481" s="15">
        <v>359.10333333333301</v>
      </c>
    </row>
    <row r="1482" spans="1:123" x14ac:dyDescent="0.25">
      <c r="A1482" s="16" t="s">
        <v>60</v>
      </c>
      <c r="B1482" s="17">
        <v>8</v>
      </c>
      <c r="C1482" s="13" t="str">
        <f t="shared" si="27"/>
        <v>BB_L_16_GW_GW_SL_High_GW_GQ_12_001_8</v>
      </c>
      <c r="D1482" s="18">
        <v>10</v>
      </c>
      <c r="E1482" s="18">
        <v>10</v>
      </c>
      <c r="F1482" s="18">
        <v>10.008548387096701</v>
      </c>
      <c r="G1482" s="18">
        <v>14.0423333333333</v>
      </c>
      <c r="H1482" s="18">
        <v>378.77612903225798</v>
      </c>
      <c r="I1482" s="18">
        <v>1825.2</v>
      </c>
      <c r="J1482" s="18">
        <v>1201.9838709677399</v>
      </c>
      <c r="K1482" s="18">
        <v>847.47419354838701</v>
      </c>
      <c r="L1482" s="18">
        <v>621.07333333333304</v>
      </c>
      <c r="M1482" s="18">
        <v>457.537096774193</v>
      </c>
      <c r="N1482" s="18">
        <v>382.02</v>
      </c>
      <c r="O1482" s="18">
        <v>324.46451612903201</v>
      </c>
      <c r="P1482" s="18">
        <v>286.08709677419301</v>
      </c>
      <c r="Q1482" s="18">
        <v>265.24285714285702</v>
      </c>
      <c r="R1482" s="18">
        <v>321.09354838709601</v>
      </c>
      <c r="S1482" s="18">
        <v>585.19833333333304</v>
      </c>
      <c r="T1482" s="18">
        <v>1487.34838709677</v>
      </c>
      <c r="U1482" s="18">
        <v>2754.9833333333299</v>
      </c>
      <c r="V1482" s="18">
        <v>2885.16129032258</v>
      </c>
      <c r="W1482" s="18">
        <v>1643.77419354838</v>
      </c>
      <c r="X1482" s="18">
        <v>818.87</v>
      </c>
      <c r="Y1482" s="18">
        <v>471.19193548387</v>
      </c>
      <c r="Z1482" s="18">
        <v>356.13333333333298</v>
      </c>
      <c r="AA1482" s="18">
        <v>299.13225806451601</v>
      </c>
      <c r="AB1482" s="18">
        <v>258.40967741935401</v>
      </c>
      <c r="AC1482" s="18">
        <v>238.42857142857099</v>
      </c>
      <c r="AD1482" s="18">
        <v>250.00322580645101</v>
      </c>
      <c r="AE1482" s="18">
        <v>468.231666666666</v>
      </c>
      <c r="AF1482" s="18">
        <v>1280.7548387096699</v>
      </c>
      <c r="AG1482" s="18">
        <v>2590.8000000000002</v>
      </c>
      <c r="AH1482" s="18">
        <v>3071.6935483870898</v>
      </c>
      <c r="AI1482" s="18">
        <v>2912.9516129032199</v>
      </c>
      <c r="AJ1482" s="18">
        <v>2245.2666666666601</v>
      </c>
      <c r="AK1482" s="18">
        <v>1551.69354838709</v>
      </c>
      <c r="AL1482" s="18">
        <v>1152.6500000000001</v>
      </c>
      <c r="AM1482" s="18">
        <v>926.43870967741896</v>
      </c>
      <c r="AN1482" s="18">
        <v>791.47741935483805</v>
      </c>
      <c r="AO1482" s="18">
        <v>711.957142857142</v>
      </c>
      <c r="AP1482" s="18">
        <v>661.21935483870902</v>
      </c>
      <c r="AQ1482" s="18">
        <v>601.14666666666596</v>
      </c>
      <c r="AR1482" s="18">
        <v>658.58548387096698</v>
      </c>
      <c r="AS1482" s="18">
        <v>1187.9266666666599</v>
      </c>
      <c r="AT1482" s="18">
        <v>1985.03225806451</v>
      </c>
      <c r="AU1482" s="18">
        <v>2018.03225806451</v>
      </c>
      <c r="AV1482" s="18">
        <v>1537.95</v>
      </c>
      <c r="AW1482" s="18">
        <v>1012.32741935483</v>
      </c>
      <c r="AX1482" s="18">
        <v>606.79166666666595</v>
      </c>
      <c r="AY1482" s="18">
        <v>818.185483870967</v>
      </c>
      <c r="AZ1482" s="18">
        <v>1309.33870967741</v>
      </c>
      <c r="BA1482" s="18">
        <v>1658.1551724137901</v>
      </c>
      <c r="BB1482" s="18">
        <v>2128.0322580645102</v>
      </c>
      <c r="BC1482" s="18">
        <v>2645.7166666666599</v>
      </c>
      <c r="BD1482" s="18">
        <v>3198.8064516129002</v>
      </c>
      <c r="BE1482" s="18">
        <v>3303.9333333333302</v>
      </c>
      <c r="BF1482" s="18">
        <v>2083.6935483870898</v>
      </c>
      <c r="BG1482" s="18">
        <v>1113.48225806451</v>
      </c>
      <c r="BH1482" s="18">
        <v>789.875</v>
      </c>
      <c r="BI1482" s="18">
        <v>625.09354838709601</v>
      </c>
      <c r="BJ1482" s="18">
        <v>498.14833333333303</v>
      </c>
      <c r="BK1482" s="18">
        <v>414.17096774193499</v>
      </c>
      <c r="BL1482" s="18">
        <v>345.83870967741899</v>
      </c>
      <c r="BM1482" s="18">
        <v>317.91964285714198</v>
      </c>
      <c r="BN1482" s="18">
        <v>412.18225806451602</v>
      </c>
      <c r="BO1482" s="18">
        <v>806.83333333333303</v>
      </c>
      <c r="BP1482" s="18">
        <v>1560.83870967741</v>
      </c>
      <c r="BQ1482" s="18">
        <v>2538.85</v>
      </c>
      <c r="BR1482" s="18">
        <v>3010.6129032258</v>
      </c>
      <c r="BS1482" s="18">
        <v>2993.4677419354798</v>
      </c>
      <c r="BT1482" s="18">
        <v>2572.5166666666601</v>
      </c>
      <c r="BU1482" s="18">
        <v>2029.38709677419</v>
      </c>
      <c r="BV1482" s="18">
        <v>1559.9666666666601</v>
      </c>
      <c r="BW1482" s="18">
        <v>1113.9193548387</v>
      </c>
      <c r="BX1482" s="18">
        <v>885.51290322580599</v>
      </c>
      <c r="BY1482" s="18">
        <v>838.18392857142805</v>
      </c>
      <c r="BZ1482" s="18">
        <v>1043.6241935483799</v>
      </c>
      <c r="CA1482" s="18">
        <v>1790.36666666666</v>
      </c>
      <c r="CB1482" s="18">
        <v>2825.6935483870898</v>
      </c>
      <c r="CC1482" s="18">
        <v>3589.5666666666598</v>
      </c>
      <c r="CD1482" s="18">
        <v>3618.72580645161</v>
      </c>
      <c r="CE1482" s="18">
        <v>2742.77419354838</v>
      </c>
      <c r="CF1482" s="18">
        <v>1432.35</v>
      </c>
      <c r="CG1482" s="18">
        <v>889.72258064516097</v>
      </c>
      <c r="CH1482" s="18">
        <v>612.613333333333</v>
      </c>
      <c r="CI1482" s="18">
        <v>486.72741935483799</v>
      </c>
      <c r="CJ1482" s="18">
        <v>409.60483870967698</v>
      </c>
      <c r="CK1482" s="18">
        <v>378.69107142857098</v>
      </c>
      <c r="CL1482" s="18">
        <v>447.96935483870902</v>
      </c>
      <c r="CM1482" s="18">
        <v>1213.85666666666</v>
      </c>
      <c r="CN1482" s="18">
        <v>2446.83870967741</v>
      </c>
      <c r="CO1482" s="18">
        <v>3394.2166666666599</v>
      </c>
      <c r="CP1482" s="18">
        <v>3523.9516129032199</v>
      </c>
      <c r="CQ1482" s="18">
        <v>2620</v>
      </c>
      <c r="CR1482" s="18">
        <v>951.07833333333303</v>
      </c>
      <c r="CS1482" s="18">
        <v>613.4</v>
      </c>
      <c r="CT1482" s="18">
        <v>472.52499999999998</v>
      </c>
      <c r="CU1482" s="18">
        <v>409.57741935483801</v>
      </c>
      <c r="CV1482" s="18">
        <v>337.066129032258</v>
      </c>
      <c r="CW1482" s="18">
        <v>416.23620689655098</v>
      </c>
      <c r="CX1482" s="18">
        <v>1023.29354838709</v>
      </c>
      <c r="CY1482" s="18">
        <v>2165.2333333333299</v>
      </c>
      <c r="CZ1482" s="18">
        <v>3277.4677419354798</v>
      </c>
      <c r="DA1482" s="18">
        <v>3664.3</v>
      </c>
      <c r="DB1482" s="18">
        <v>2595.66129032258</v>
      </c>
      <c r="DC1482" s="18">
        <v>1648.6290322580601</v>
      </c>
      <c r="DD1482" s="18">
        <v>1302.5</v>
      </c>
      <c r="DE1482" s="18">
        <v>1046.0193548387001</v>
      </c>
      <c r="DF1482" s="18">
        <v>871.66166666666595</v>
      </c>
      <c r="DG1482" s="18">
        <v>734.20645161290304</v>
      </c>
      <c r="DH1482" s="18">
        <v>568.58064516129002</v>
      </c>
      <c r="DI1482" s="18">
        <v>519.29285714285697</v>
      </c>
      <c r="DJ1482" s="18">
        <v>893.60161290322503</v>
      </c>
      <c r="DK1482" s="18">
        <v>2184.4333333333302</v>
      </c>
      <c r="DL1482" s="18">
        <v>3397.1935483870898</v>
      </c>
      <c r="DM1482" s="18">
        <v>3829.6666666666601</v>
      </c>
      <c r="DN1482" s="18">
        <v>3740.6290322580599</v>
      </c>
      <c r="DO1482" s="18">
        <v>3141.0483870967701</v>
      </c>
      <c r="DP1482" s="18">
        <v>2379.0833333333298</v>
      </c>
      <c r="DQ1482" s="18">
        <v>1424.53225806451</v>
      </c>
      <c r="DR1482" s="18">
        <v>908.31</v>
      </c>
      <c r="DS1482" s="19">
        <v>667.20666666666602</v>
      </c>
    </row>
    <row r="1483" spans="1:123" x14ac:dyDescent="0.25">
      <c r="A1483" s="12" t="s">
        <v>60</v>
      </c>
      <c r="B1483" s="13">
        <v>9</v>
      </c>
      <c r="C1483" s="13" t="str">
        <f t="shared" si="27"/>
        <v>BB_L_16_GW_GW_SL_High_GW_GQ_12_001_9</v>
      </c>
      <c r="D1483" s="14">
        <v>10</v>
      </c>
      <c r="E1483" s="14">
        <v>10</v>
      </c>
      <c r="F1483" s="14">
        <v>10.0012903225806</v>
      </c>
      <c r="G1483" s="14">
        <v>11.325999999999899</v>
      </c>
      <c r="H1483" s="14">
        <v>170.503064516129</v>
      </c>
      <c r="I1483" s="14">
        <v>1553.59666666666</v>
      </c>
      <c r="J1483" s="14">
        <v>1651.5645161290299</v>
      </c>
      <c r="K1483" s="14">
        <v>1372.5967741935401</v>
      </c>
      <c r="L1483" s="14">
        <v>1084.14333333333</v>
      </c>
      <c r="M1483" s="14">
        <v>840.91612903225803</v>
      </c>
      <c r="N1483" s="14">
        <v>705.25</v>
      </c>
      <c r="O1483" s="14">
        <v>593.38387096774102</v>
      </c>
      <c r="P1483" s="14">
        <v>512.98870967741902</v>
      </c>
      <c r="Q1483" s="14">
        <v>440.94464285714201</v>
      </c>
      <c r="R1483" s="14">
        <v>409.470967741935</v>
      </c>
      <c r="S1483" s="14">
        <v>509.52</v>
      </c>
      <c r="T1483" s="14">
        <v>1038.33387096774</v>
      </c>
      <c r="U1483" s="14">
        <v>2122.9666666666599</v>
      </c>
      <c r="V1483" s="14">
        <v>2701.9838709677401</v>
      </c>
      <c r="W1483" s="14">
        <v>2149.5</v>
      </c>
      <c r="X1483" s="14">
        <v>1355.3333333333301</v>
      </c>
      <c r="Y1483" s="14">
        <v>889.50161290322501</v>
      </c>
      <c r="Z1483" s="14">
        <v>676.54499999999996</v>
      </c>
      <c r="AA1483" s="14">
        <v>553.63548387096705</v>
      </c>
      <c r="AB1483" s="14">
        <v>465.23064516129</v>
      </c>
      <c r="AC1483" s="14">
        <v>413.03928571428497</v>
      </c>
      <c r="AD1483" s="14">
        <v>358.28870967741898</v>
      </c>
      <c r="AE1483" s="14">
        <v>417.76</v>
      </c>
      <c r="AF1483" s="14">
        <v>862.30483870967703</v>
      </c>
      <c r="AG1483" s="14">
        <v>1880.31666666666</v>
      </c>
      <c r="AH1483" s="14">
        <v>2483.0161290322499</v>
      </c>
      <c r="AI1483" s="14">
        <v>2721.7903225806399</v>
      </c>
      <c r="AJ1483" s="14">
        <v>2508.5500000000002</v>
      </c>
      <c r="AK1483" s="14">
        <v>2022.72580645161</v>
      </c>
      <c r="AL1483" s="14">
        <v>1646.68333333333</v>
      </c>
      <c r="AM1483" s="14">
        <v>1385.5967741935401</v>
      </c>
      <c r="AN1483" s="14">
        <v>1204.5</v>
      </c>
      <c r="AO1483" s="14">
        <v>1084.42857142857</v>
      </c>
      <c r="AP1483" s="14">
        <v>997.62741935483803</v>
      </c>
      <c r="AQ1483" s="14">
        <v>881.986666666666</v>
      </c>
      <c r="AR1483" s="14">
        <v>762.25161290322501</v>
      </c>
      <c r="AS1483" s="14">
        <v>939.63</v>
      </c>
      <c r="AT1483" s="14">
        <v>1541.4354838709601</v>
      </c>
      <c r="AU1483" s="14">
        <v>1857.2580645161199</v>
      </c>
      <c r="AV1483" s="14">
        <v>1682.81666666666</v>
      </c>
      <c r="AW1483" s="14">
        <v>1322.53225806451</v>
      </c>
      <c r="AX1483" s="14">
        <v>884.993333333333</v>
      </c>
      <c r="AY1483" s="14">
        <v>724.01612903225805</v>
      </c>
      <c r="AZ1483" s="14">
        <v>878.82903225806399</v>
      </c>
      <c r="BA1483" s="14">
        <v>1077.47068965517</v>
      </c>
      <c r="BB1483" s="14">
        <v>1445.6774193548299</v>
      </c>
      <c r="BC1483" s="14">
        <v>1948.4833333333299</v>
      </c>
      <c r="BD1483" s="14">
        <v>2564.1129032258</v>
      </c>
      <c r="BE1483" s="14">
        <v>3335.0666666666598</v>
      </c>
      <c r="BF1483" s="14">
        <v>2851.1129032258</v>
      </c>
      <c r="BG1483" s="14">
        <v>1924.1451612903199</v>
      </c>
      <c r="BH1483" s="14">
        <v>1458.85</v>
      </c>
      <c r="BI1483" s="14">
        <v>1164.46774193548</v>
      </c>
      <c r="BJ1483" s="14">
        <v>917.76166666666597</v>
      </c>
      <c r="BK1483" s="14">
        <v>745.31290322580605</v>
      </c>
      <c r="BL1483" s="14">
        <v>605.84032258064497</v>
      </c>
      <c r="BM1483" s="14">
        <v>506.86428571428502</v>
      </c>
      <c r="BN1483" s="14">
        <v>489.84677419354801</v>
      </c>
      <c r="BO1483" s="14">
        <v>656.56166666666604</v>
      </c>
      <c r="BP1483" s="14">
        <v>1134.35967741935</v>
      </c>
      <c r="BQ1483" s="14">
        <v>1911.5166666666601</v>
      </c>
      <c r="BR1483" s="14">
        <v>2436.77419354838</v>
      </c>
      <c r="BS1483" s="14">
        <v>2794.7903225806399</v>
      </c>
      <c r="BT1483" s="14">
        <v>2685.7166666666599</v>
      </c>
      <c r="BU1483" s="14">
        <v>2372.7580645161202</v>
      </c>
      <c r="BV1483" s="14">
        <v>1995.6666666666599</v>
      </c>
      <c r="BW1483" s="14">
        <v>1552.7580645161199</v>
      </c>
      <c r="BX1483" s="14">
        <v>1271.0645161290299</v>
      </c>
      <c r="BY1483" s="14">
        <v>1112.9821428571399</v>
      </c>
      <c r="BZ1483" s="14">
        <v>1112</v>
      </c>
      <c r="CA1483" s="14">
        <v>1498.3</v>
      </c>
      <c r="CB1483" s="14">
        <v>2281.0483870967701</v>
      </c>
      <c r="CC1483" s="14">
        <v>3062.5833333333298</v>
      </c>
      <c r="CD1483" s="14">
        <v>3390.8709677419301</v>
      </c>
      <c r="CE1483" s="14">
        <v>3090.6290322580599</v>
      </c>
      <c r="CF1483" s="14">
        <v>2092.9499999999998</v>
      </c>
      <c r="CG1483" s="14">
        <v>1489.3709677419299</v>
      </c>
      <c r="CH1483" s="14">
        <v>1098.96333333333</v>
      </c>
      <c r="CI1483" s="14">
        <v>864.84193548386997</v>
      </c>
      <c r="CJ1483" s="14">
        <v>710.87903225806394</v>
      </c>
      <c r="CK1483" s="14">
        <v>621.19821428571402</v>
      </c>
      <c r="CL1483" s="14">
        <v>573.83387096774197</v>
      </c>
      <c r="CM1483" s="14">
        <v>914.27</v>
      </c>
      <c r="CN1483" s="14">
        <v>1759.0483870967701</v>
      </c>
      <c r="CO1483" s="14">
        <v>2732.9666666666599</v>
      </c>
      <c r="CP1483" s="14">
        <v>3209.0967741935401</v>
      </c>
      <c r="CQ1483" s="14">
        <v>2961.0645161290299</v>
      </c>
      <c r="CR1483" s="14">
        <v>1764.5</v>
      </c>
      <c r="CS1483" s="14">
        <v>1247.0483870967701</v>
      </c>
      <c r="CT1483" s="14">
        <v>972.42</v>
      </c>
      <c r="CU1483" s="14">
        <v>810.04516129032197</v>
      </c>
      <c r="CV1483" s="14">
        <v>629.11451612903204</v>
      </c>
      <c r="CW1483" s="14">
        <v>541.32413793103399</v>
      </c>
      <c r="CX1483" s="14">
        <v>770.55483870967703</v>
      </c>
      <c r="CY1483" s="14">
        <v>1557.2333333333299</v>
      </c>
      <c r="CZ1483" s="14">
        <v>2609.3064516129002</v>
      </c>
      <c r="DA1483" s="14">
        <v>3416.9166666666601</v>
      </c>
      <c r="DB1483" s="14">
        <v>3302.5161290322499</v>
      </c>
      <c r="DC1483" s="14">
        <v>2659.22580645161</v>
      </c>
      <c r="DD1483" s="14">
        <v>2234.4499999999998</v>
      </c>
      <c r="DE1483" s="14">
        <v>1842.27419354838</v>
      </c>
      <c r="DF1483" s="14">
        <v>1546.7666666666601</v>
      </c>
      <c r="DG1483" s="14">
        <v>1300.33870967741</v>
      </c>
      <c r="DH1483" s="14">
        <v>1012.33225806451</v>
      </c>
      <c r="DI1483" s="14">
        <v>873.894642857142</v>
      </c>
      <c r="DJ1483" s="14">
        <v>913.25806451612902</v>
      </c>
      <c r="DK1483" s="14">
        <v>1611.9666666666601</v>
      </c>
      <c r="DL1483" s="14">
        <v>2727.7096774193501</v>
      </c>
      <c r="DM1483" s="14">
        <v>3336.0166666666601</v>
      </c>
      <c r="DN1483" s="14">
        <v>3589.7096774193501</v>
      </c>
      <c r="DO1483" s="14">
        <v>3401.9838709677401</v>
      </c>
      <c r="DP1483" s="14">
        <v>2939.0333333333301</v>
      </c>
      <c r="DQ1483" s="14">
        <v>2098.4516129032199</v>
      </c>
      <c r="DR1483" s="14">
        <v>1500.4</v>
      </c>
      <c r="DS1483" s="15">
        <v>1156.78666666666</v>
      </c>
    </row>
    <row r="1484" spans="1:123" x14ac:dyDescent="0.25">
      <c r="A1484" s="16" t="s">
        <v>60</v>
      </c>
      <c r="B1484" s="17">
        <v>10</v>
      </c>
      <c r="C1484" s="13" t="str">
        <f t="shared" si="27"/>
        <v>BB_L_16_GW_GW_SL_High_GW_GQ_12_001_10</v>
      </c>
      <c r="D1484" s="18">
        <v>10</v>
      </c>
      <c r="E1484" s="18">
        <v>10</v>
      </c>
      <c r="F1484" s="18">
        <v>10</v>
      </c>
      <c r="G1484" s="18">
        <v>10.0024999999999</v>
      </c>
      <c r="H1484" s="18">
        <v>29.8603225806451</v>
      </c>
      <c r="I1484" s="18">
        <v>1136.8533333333301</v>
      </c>
      <c r="J1484" s="18">
        <v>1254.96774193548</v>
      </c>
      <c r="K1484" s="18">
        <v>896.94838709677401</v>
      </c>
      <c r="L1484" s="18">
        <v>647.34833333333302</v>
      </c>
      <c r="M1484" s="18">
        <v>482.06774193548301</v>
      </c>
      <c r="N1484" s="18">
        <v>408.59500000000003</v>
      </c>
      <c r="O1484" s="18">
        <v>352.93225806451602</v>
      </c>
      <c r="P1484" s="18">
        <v>313.46451612903201</v>
      </c>
      <c r="Q1484" s="18">
        <v>276.955357142857</v>
      </c>
      <c r="R1484" s="18">
        <v>236.701612903225</v>
      </c>
      <c r="S1484" s="18">
        <v>220.72666666666601</v>
      </c>
      <c r="T1484" s="18">
        <v>324.23870967741902</v>
      </c>
      <c r="U1484" s="18">
        <v>1193.4683333333301</v>
      </c>
      <c r="V1484" s="18">
        <v>2364.1935483870898</v>
      </c>
      <c r="W1484" s="18">
        <v>2549.4677419354798</v>
      </c>
      <c r="X1484" s="18">
        <v>1438.4566666666601</v>
      </c>
      <c r="Y1484" s="18">
        <v>741.90483870967705</v>
      </c>
      <c r="Z1484" s="18">
        <v>490.36</v>
      </c>
      <c r="AA1484" s="18">
        <v>378.59838709677399</v>
      </c>
      <c r="AB1484" s="18">
        <v>310.60645161290302</v>
      </c>
      <c r="AC1484" s="18">
        <v>277.65178571428498</v>
      </c>
      <c r="AD1484" s="18">
        <v>240.283870967741</v>
      </c>
      <c r="AE1484" s="18">
        <v>218.303333333333</v>
      </c>
      <c r="AF1484" s="18">
        <v>282.64193548386999</v>
      </c>
      <c r="AG1484" s="18">
        <v>904.36500000000001</v>
      </c>
      <c r="AH1484" s="18">
        <v>1644.2580645161199</v>
      </c>
      <c r="AI1484" s="18">
        <v>2355.4516129032199</v>
      </c>
      <c r="AJ1484" s="18">
        <v>2792.2166666666599</v>
      </c>
      <c r="AK1484" s="18">
        <v>2550.6935483870898</v>
      </c>
      <c r="AL1484" s="18">
        <v>2128.9</v>
      </c>
      <c r="AM1484" s="18">
        <v>1774.33870967741</v>
      </c>
      <c r="AN1484" s="18">
        <v>1510.8709677419299</v>
      </c>
      <c r="AO1484" s="18">
        <v>1328.9642857142801</v>
      </c>
      <c r="AP1484" s="18">
        <v>1196.46774193548</v>
      </c>
      <c r="AQ1484" s="18">
        <v>1017.4833333333301</v>
      </c>
      <c r="AR1484" s="18">
        <v>720.14354838709596</v>
      </c>
      <c r="AS1484" s="18">
        <v>580.95666666666602</v>
      </c>
      <c r="AT1484" s="18">
        <v>850.25</v>
      </c>
      <c r="AU1484" s="18">
        <v>1509.9838709677399</v>
      </c>
      <c r="AV1484" s="18">
        <v>1898.95</v>
      </c>
      <c r="AW1484" s="18">
        <v>1832.46774193548</v>
      </c>
      <c r="AX1484" s="18">
        <v>1121.8216666666599</v>
      </c>
      <c r="AY1484" s="18">
        <v>656.84516129032204</v>
      </c>
      <c r="AZ1484" s="18">
        <v>663.591935483871</v>
      </c>
      <c r="BA1484" s="18">
        <v>790.62758620689601</v>
      </c>
      <c r="BB1484" s="18">
        <v>1126.7403225806399</v>
      </c>
      <c r="BC1484" s="18">
        <v>1705.56666666666</v>
      </c>
      <c r="BD1484" s="18">
        <v>2312.8548387096698</v>
      </c>
      <c r="BE1484" s="18">
        <v>3010.0833333333298</v>
      </c>
      <c r="BF1484" s="18">
        <v>2728.83870967741</v>
      </c>
      <c r="BG1484" s="18">
        <v>1555.9354838709601</v>
      </c>
      <c r="BH1484" s="18">
        <v>1033.2283333333301</v>
      </c>
      <c r="BI1484" s="18">
        <v>812.369354838709</v>
      </c>
      <c r="BJ1484" s="18">
        <v>636.56666666666604</v>
      </c>
      <c r="BK1484" s="18">
        <v>513.48548387096696</v>
      </c>
      <c r="BL1484" s="18">
        <v>422.787096774193</v>
      </c>
      <c r="BM1484" s="18">
        <v>362.460714285714</v>
      </c>
      <c r="BN1484" s="18">
        <v>324.29193548387002</v>
      </c>
      <c r="BO1484" s="18">
        <v>305.72833333333301</v>
      </c>
      <c r="BP1484" s="18">
        <v>415.89677419354803</v>
      </c>
      <c r="BQ1484" s="18">
        <v>893.67333333333295</v>
      </c>
      <c r="BR1484" s="18">
        <v>1493.7580645161199</v>
      </c>
      <c r="BS1484" s="18">
        <v>2403.7580645161202</v>
      </c>
      <c r="BT1484" s="18">
        <v>2760.3</v>
      </c>
      <c r="BU1484" s="18">
        <v>2854.8709677419301</v>
      </c>
      <c r="BV1484" s="18">
        <v>2658.3166666666598</v>
      </c>
      <c r="BW1484" s="18">
        <v>2120.9354838709601</v>
      </c>
      <c r="BX1484" s="18">
        <v>1652.2903225806399</v>
      </c>
      <c r="BY1484" s="18">
        <v>1321.6607142857099</v>
      </c>
      <c r="BZ1484" s="18">
        <v>1049.0693548387001</v>
      </c>
      <c r="CA1484" s="18">
        <v>911.30333333333294</v>
      </c>
      <c r="CB1484" s="18">
        <v>1346.46774193548</v>
      </c>
      <c r="CC1484" s="18">
        <v>2329.85</v>
      </c>
      <c r="CD1484" s="18">
        <v>3118.2096774193501</v>
      </c>
      <c r="CE1484" s="18">
        <v>3505.6290322580599</v>
      </c>
      <c r="CF1484" s="18">
        <v>2605.5833333333298</v>
      </c>
      <c r="CG1484" s="18">
        <v>1696.9354838709601</v>
      </c>
      <c r="CH1484" s="18">
        <v>1132.2266666666601</v>
      </c>
      <c r="CI1484" s="18">
        <v>803.06774193548301</v>
      </c>
      <c r="CJ1484" s="18">
        <v>605.19354838709603</v>
      </c>
      <c r="CK1484" s="18">
        <v>506.77142857142798</v>
      </c>
      <c r="CL1484" s="18">
        <v>423.27903225806398</v>
      </c>
      <c r="CM1484" s="18">
        <v>414.856666666666</v>
      </c>
      <c r="CN1484" s="18">
        <v>836.16774193548395</v>
      </c>
      <c r="CO1484" s="18">
        <v>2042.35</v>
      </c>
      <c r="CP1484" s="18">
        <v>2885.7096774193501</v>
      </c>
      <c r="CQ1484" s="18">
        <v>2924.0483870967701</v>
      </c>
      <c r="CR1484" s="18">
        <v>1322.9833333333299</v>
      </c>
      <c r="CS1484" s="18">
        <v>750.79838709677404</v>
      </c>
      <c r="CT1484" s="18">
        <v>494.64833333333303</v>
      </c>
      <c r="CU1484" s="18">
        <v>404.30483870967703</v>
      </c>
      <c r="CV1484" s="18">
        <v>332.258064516128</v>
      </c>
      <c r="CW1484" s="18">
        <v>279.54827586206898</v>
      </c>
      <c r="CX1484" s="18">
        <v>269.71612903225798</v>
      </c>
      <c r="CY1484" s="18">
        <v>644.60333333333301</v>
      </c>
      <c r="CZ1484" s="18">
        <v>1764.5483870967701</v>
      </c>
      <c r="DA1484" s="18">
        <v>2823.4333333333302</v>
      </c>
      <c r="DB1484" s="18">
        <v>2596.9193548387002</v>
      </c>
      <c r="DC1484" s="18">
        <v>1846.96774193548</v>
      </c>
      <c r="DD1484" s="18">
        <v>1450.35</v>
      </c>
      <c r="DE1484" s="18">
        <v>1140.0483870967701</v>
      </c>
      <c r="DF1484" s="18">
        <v>935.23</v>
      </c>
      <c r="DG1484" s="18">
        <v>793.99838709677397</v>
      </c>
      <c r="DH1484" s="18">
        <v>640.02580645161197</v>
      </c>
      <c r="DI1484" s="18">
        <v>554.06607142857104</v>
      </c>
      <c r="DJ1484" s="18">
        <v>474.53870967741898</v>
      </c>
      <c r="DK1484" s="18">
        <v>690.98500000000001</v>
      </c>
      <c r="DL1484" s="18">
        <v>2052.3709677419301</v>
      </c>
      <c r="DM1484" s="18">
        <v>3075.5333333333301</v>
      </c>
      <c r="DN1484" s="18">
        <v>3520.5322580645102</v>
      </c>
      <c r="DO1484" s="18">
        <v>3608.33870967741</v>
      </c>
      <c r="DP1484" s="18">
        <v>3418.5833333333298</v>
      </c>
      <c r="DQ1484" s="18">
        <v>2493.2903225806399</v>
      </c>
      <c r="DR1484" s="18">
        <v>1623.4833333333299</v>
      </c>
      <c r="DS1484" s="19">
        <v>1172.77666666666</v>
      </c>
    </row>
    <row r="1485" spans="1:123" x14ac:dyDescent="0.25">
      <c r="A1485" s="12" t="s">
        <v>60</v>
      </c>
      <c r="B1485" s="13">
        <v>11</v>
      </c>
      <c r="C1485" s="13" t="str">
        <f t="shared" si="27"/>
        <v>BB_L_16_GW_GW_SL_High_GW_GQ_12_001_11</v>
      </c>
      <c r="D1485" s="14">
        <v>10</v>
      </c>
      <c r="E1485" s="14">
        <v>10</v>
      </c>
      <c r="F1485" s="14">
        <v>10</v>
      </c>
      <c r="G1485" s="14">
        <v>10.0021666666666</v>
      </c>
      <c r="H1485" s="14">
        <v>22.654516129032199</v>
      </c>
      <c r="I1485" s="14">
        <v>1011.44666666666</v>
      </c>
      <c r="J1485" s="14">
        <v>1507.1774193548299</v>
      </c>
      <c r="K1485" s="14">
        <v>1221.27419354838</v>
      </c>
      <c r="L1485" s="14">
        <v>940.42666666666605</v>
      </c>
      <c r="M1485" s="14">
        <v>724.63225806451601</v>
      </c>
      <c r="N1485" s="14">
        <v>617.09666666666601</v>
      </c>
      <c r="O1485" s="14">
        <v>530.61290322580601</v>
      </c>
      <c r="P1485" s="14">
        <v>466.19838709677401</v>
      </c>
      <c r="Q1485" s="14">
        <v>404.9375</v>
      </c>
      <c r="R1485" s="14">
        <v>337.50161290322501</v>
      </c>
      <c r="S1485" s="14">
        <v>302.95166666666597</v>
      </c>
      <c r="T1485" s="14">
        <v>367.91451612903199</v>
      </c>
      <c r="U1485" s="14">
        <v>1131.7716666666599</v>
      </c>
      <c r="V1485" s="14">
        <v>2290.1290322580599</v>
      </c>
      <c r="W1485" s="14">
        <v>2664.4193548387002</v>
      </c>
      <c r="X1485" s="14">
        <v>1708.7833333333299</v>
      </c>
      <c r="Y1485" s="14">
        <v>967.19354838709603</v>
      </c>
      <c r="Z1485" s="14">
        <v>668.06</v>
      </c>
      <c r="AA1485" s="14">
        <v>526.80967741935399</v>
      </c>
      <c r="AB1485" s="14">
        <v>434.23387096774201</v>
      </c>
      <c r="AC1485" s="14">
        <v>383.11428571428502</v>
      </c>
      <c r="AD1485" s="14">
        <v>321.57903225806399</v>
      </c>
      <c r="AE1485" s="14">
        <v>276.75</v>
      </c>
      <c r="AF1485" s="14">
        <v>311.54838709677398</v>
      </c>
      <c r="AG1485" s="14">
        <v>850.25666666666598</v>
      </c>
      <c r="AH1485" s="14">
        <v>1588.9032258064501</v>
      </c>
      <c r="AI1485" s="14">
        <v>2304.2419354838698</v>
      </c>
      <c r="AJ1485" s="14">
        <v>2813.95</v>
      </c>
      <c r="AK1485" s="14">
        <v>2648.9677419354798</v>
      </c>
      <c r="AL1485" s="14">
        <v>2249.9</v>
      </c>
      <c r="AM1485" s="14">
        <v>1892.1451612903199</v>
      </c>
      <c r="AN1485" s="14">
        <v>1618.6451612903199</v>
      </c>
      <c r="AO1485" s="14">
        <v>1424.1071428571399</v>
      </c>
      <c r="AP1485" s="14">
        <v>1280.66129032258</v>
      </c>
      <c r="AQ1485" s="14">
        <v>1097.6500000000001</v>
      </c>
      <c r="AR1485" s="14">
        <v>797.89838709677394</v>
      </c>
      <c r="AS1485" s="14">
        <v>635.48500000000001</v>
      </c>
      <c r="AT1485" s="14">
        <v>841.23709677419299</v>
      </c>
      <c r="AU1485" s="14">
        <v>1457.8064516129</v>
      </c>
      <c r="AV1485" s="14">
        <v>1865.11666666666</v>
      </c>
      <c r="AW1485" s="14">
        <v>1867.5161290322501</v>
      </c>
      <c r="AX1485" s="14">
        <v>1224.3533333333301</v>
      </c>
      <c r="AY1485" s="14">
        <v>735.55645161290295</v>
      </c>
      <c r="AZ1485" s="14">
        <v>678.53709677419295</v>
      </c>
      <c r="BA1485" s="14">
        <v>765.83965517241302</v>
      </c>
      <c r="BB1485" s="14">
        <v>1034.17580645161</v>
      </c>
      <c r="BC1485" s="14">
        <v>1558.93333333333</v>
      </c>
      <c r="BD1485" s="14">
        <v>2189.7903225806399</v>
      </c>
      <c r="BE1485" s="14">
        <v>3149.55</v>
      </c>
      <c r="BF1485" s="14">
        <v>3052.83870967741</v>
      </c>
      <c r="BG1485" s="14">
        <v>2012.3709677419299</v>
      </c>
      <c r="BH1485" s="14">
        <v>1413.5833333333301</v>
      </c>
      <c r="BI1485" s="14">
        <v>1114.7129032257999</v>
      </c>
      <c r="BJ1485" s="14">
        <v>876.60999999999899</v>
      </c>
      <c r="BK1485" s="14">
        <v>708.2</v>
      </c>
      <c r="BL1485" s="14">
        <v>577.97741935483805</v>
      </c>
      <c r="BM1485" s="14">
        <v>485.41428571428497</v>
      </c>
      <c r="BN1485" s="14">
        <v>422.35645161290302</v>
      </c>
      <c r="BO1485" s="14">
        <v>377.71833333333302</v>
      </c>
      <c r="BP1485" s="14">
        <v>450.91290322580602</v>
      </c>
      <c r="BQ1485" s="14">
        <v>887.98333333333301</v>
      </c>
      <c r="BR1485" s="14">
        <v>1472.5483870967701</v>
      </c>
      <c r="BS1485" s="14">
        <v>2401.9032258064499</v>
      </c>
      <c r="BT1485" s="14">
        <v>2800.61666666666</v>
      </c>
      <c r="BU1485" s="14">
        <v>2906.7580645161202</v>
      </c>
      <c r="BV1485" s="14">
        <v>2731.3</v>
      </c>
      <c r="BW1485" s="14">
        <v>2218.1451612903202</v>
      </c>
      <c r="BX1485" s="14">
        <v>1746.9032258064501</v>
      </c>
      <c r="BY1485" s="14">
        <v>1411.125</v>
      </c>
      <c r="BZ1485" s="14">
        <v>1132.83870967741</v>
      </c>
      <c r="CA1485" s="14">
        <v>970.83166666666602</v>
      </c>
      <c r="CB1485" s="14">
        <v>1341.6129032258</v>
      </c>
      <c r="CC1485" s="14">
        <v>2294.4833333333299</v>
      </c>
      <c r="CD1485" s="14">
        <v>3065.7903225806399</v>
      </c>
      <c r="CE1485" s="14">
        <v>3504.6935483870898</v>
      </c>
      <c r="CF1485" s="14">
        <v>2827.8333333333298</v>
      </c>
      <c r="CG1485" s="14">
        <v>1941.1290322580601</v>
      </c>
      <c r="CH1485" s="14">
        <v>1326.93333333333</v>
      </c>
      <c r="CI1485" s="14">
        <v>968.87258064516095</v>
      </c>
      <c r="CJ1485" s="14">
        <v>745.32741935483796</v>
      </c>
      <c r="CK1485" s="14">
        <v>628.79107142857094</v>
      </c>
      <c r="CL1485" s="14">
        <v>527.70322580645097</v>
      </c>
      <c r="CM1485" s="14">
        <v>467.03666666666601</v>
      </c>
      <c r="CN1485" s="14">
        <v>811.67741935483798</v>
      </c>
      <c r="CO1485" s="14">
        <v>1915</v>
      </c>
      <c r="CP1485" s="14">
        <v>2840.0322580645102</v>
      </c>
      <c r="CQ1485" s="14">
        <v>3094.2580645161202</v>
      </c>
      <c r="CR1485" s="14">
        <v>1858.9</v>
      </c>
      <c r="CS1485" s="14">
        <v>1153.2629032258001</v>
      </c>
      <c r="CT1485" s="14">
        <v>799.58166666666602</v>
      </c>
      <c r="CU1485" s="14">
        <v>657.20161290322505</v>
      </c>
      <c r="CV1485" s="14">
        <v>529.34193548386997</v>
      </c>
      <c r="CW1485" s="14">
        <v>428.65172413793101</v>
      </c>
      <c r="CX1485" s="14">
        <v>370.470967741935</v>
      </c>
      <c r="CY1485" s="14">
        <v>657.89333333333298</v>
      </c>
      <c r="CZ1485" s="14">
        <v>1727.9838709677399</v>
      </c>
      <c r="DA1485" s="14">
        <v>2996.86666666666</v>
      </c>
      <c r="DB1485" s="14">
        <v>3193.88709677419</v>
      </c>
      <c r="DC1485" s="14">
        <v>2533.6129032258</v>
      </c>
      <c r="DD1485" s="14">
        <v>2058.2833333333301</v>
      </c>
      <c r="DE1485" s="14">
        <v>1652.8709677419299</v>
      </c>
      <c r="DF1485" s="14">
        <v>1368.6</v>
      </c>
      <c r="DG1485" s="14">
        <v>1161.1451612903199</v>
      </c>
      <c r="DH1485" s="14">
        <v>930.76290322580599</v>
      </c>
      <c r="DI1485" s="14">
        <v>797.44642857142799</v>
      </c>
      <c r="DJ1485" s="14">
        <v>662.69838709677401</v>
      </c>
      <c r="DK1485" s="14">
        <v>756.75833333333298</v>
      </c>
      <c r="DL1485" s="14">
        <v>1915.3709677419299</v>
      </c>
      <c r="DM1485" s="14">
        <v>2967.65</v>
      </c>
      <c r="DN1485" s="14">
        <v>3528.4677419354798</v>
      </c>
      <c r="DO1485" s="14">
        <v>3674.0322580645102</v>
      </c>
      <c r="DP1485" s="14">
        <v>3547.25</v>
      </c>
      <c r="DQ1485" s="14">
        <v>2753.4193548387002</v>
      </c>
      <c r="DR1485" s="14">
        <v>1869.7166666666601</v>
      </c>
      <c r="DS1485" s="15">
        <v>1380.8333333333301</v>
      </c>
    </row>
    <row r="1486" spans="1:123" x14ac:dyDescent="0.25">
      <c r="A1486" s="16" t="s">
        <v>60</v>
      </c>
      <c r="B1486" s="17">
        <v>12</v>
      </c>
      <c r="C1486" s="13" t="str">
        <f t="shared" si="27"/>
        <v>BB_L_16_GW_GW_SL_High_GW_GQ_12_001_12</v>
      </c>
      <c r="D1486" s="18">
        <v>10</v>
      </c>
      <c r="E1486" s="18">
        <v>10</v>
      </c>
      <c r="F1486" s="18">
        <v>10</v>
      </c>
      <c r="G1486" s="18">
        <v>10.001333333333299</v>
      </c>
      <c r="H1486" s="18">
        <v>17.5833870967741</v>
      </c>
      <c r="I1486" s="18">
        <v>790.79700000000003</v>
      </c>
      <c r="J1486" s="18">
        <v>1607.58064516129</v>
      </c>
      <c r="K1486" s="18">
        <v>1514.4193548387</v>
      </c>
      <c r="L1486" s="18">
        <v>1251.86666666666</v>
      </c>
      <c r="M1486" s="18">
        <v>1002.2629032258</v>
      </c>
      <c r="N1486" s="18">
        <v>859.30166666666605</v>
      </c>
      <c r="O1486" s="18">
        <v>737.70645161290304</v>
      </c>
      <c r="P1486" s="18">
        <v>644.98064516129</v>
      </c>
      <c r="Q1486" s="18">
        <v>552.57321428571402</v>
      </c>
      <c r="R1486" s="18">
        <v>457.99677419354799</v>
      </c>
      <c r="S1486" s="18">
        <v>399.93833333333299</v>
      </c>
      <c r="T1486" s="18">
        <v>410.55967741935399</v>
      </c>
      <c r="U1486" s="18">
        <v>1000.18</v>
      </c>
      <c r="V1486" s="18">
        <v>2023.8225806451601</v>
      </c>
      <c r="W1486" s="18">
        <v>2637.7419354838698</v>
      </c>
      <c r="X1486" s="18">
        <v>1991.0166666666601</v>
      </c>
      <c r="Y1486" s="18">
        <v>1259.77419354838</v>
      </c>
      <c r="Z1486" s="18">
        <v>912.89333333333298</v>
      </c>
      <c r="AA1486" s="18">
        <v>727.99516129032202</v>
      </c>
      <c r="AB1486" s="18">
        <v>601.04193548387104</v>
      </c>
      <c r="AC1486" s="18">
        <v>527.57678571428505</v>
      </c>
      <c r="AD1486" s="18">
        <v>433.258064516128</v>
      </c>
      <c r="AE1486" s="18">
        <v>359.16166666666601</v>
      </c>
      <c r="AF1486" s="18">
        <v>348.09838709677399</v>
      </c>
      <c r="AG1486" s="18">
        <v>743.97833333333301</v>
      </c>
      <c r="AH1486" s="18">
        <v>1361.8709677419299</v>
      </c>
      <c r="AI1486" s="18">
        <v>2059.1451612903202</v>
      </c>
      <c r="AJ1486" s="18">
        <v>2654.65</v>
      </c>
      <c r="AK1486" s="18">
        <v>2668.5967741935401</v>
      </c>
      <c r="AL1486" s="18">
        <v>2388.0666666666598</v>
      </c>
      <c r="AM1486" s="18">
        <v>2082.1129032258</v>
      </c>
      <c r="AN1486" s="18">
        <v>1825</v>
      </c>
      <c r="AO1486" s="18">
        <v>1632.80357142857</v>
      </c>
      <c r="AP1486" s="18">
        <v>1484.1129032258</v>
      </c>
      <c r="AQ1486" s="18">
        <v>1283.25</v>
      </c>
      <c r="AR1486" s="18">
        <v>942.18064516129004</v>
      </c>
      <c r="AS1486" s="18">
        <v>736.98500000000001</v>
      </c>
      <c r="AT1486" s="18">
        <v>830.49354838709598</v>
      </c>
      <c r="AU1486" s="18">
        <v>1295.88709677419</v>
      </c>
      <c r="AV1486" s="18">
        <v>1702.56666666666</v>
      </c>
      <c r="AW1486" s="18">
        <v>1836.66129032258</v>
      </c>
      <c r="AX1486" s="18">
        <v>1354.2166666666601</v>
      </c>
      <c r="AY1486" s="18">
        <v>870.10806451612802</v>
      </c>
      <c r="AZ1486" s="18">
        <v>730.349999999999</v>
      </c>
      <c r="BA1486" s="18">
        <v>743.99482758620604</v>
      </c>
      <c r="BB1486" s="18">
        <v>902.95967741935397</v>
      </c>
      <c r="BC1486" s="18">
        <v>1301.7333333333299</v>
      </c>
      <c r="BD1486" s="18">
        <v>1901.7903225806399</v>
      </c>
      <c r="BE1486" s="18">
        <v>3011.61666666666</v>
      </c>
      <c r="BF1486" s="18">
        <v>3232.8225806451601</v>
      </c>
      <c r="BG1486" s="18">
        <v>2489.5322580645102</v>
      </c>
      <c r="BH1486" s="18">
        <v>1887.7666666666601</v>
      </c>
      <c r="BI1486" s="18">
        <v>1503.96774193548</v>
      </c>
      <c r="BJ1486" s="18">
        <v>1184.3</v>
      </c>
      <c r="BK1486" s="18">
        <v>959.99354838709598</v>
      </c>
      <c r="BL1486" s="18">
        <v>782.349999999999</v>
      </c>
      <c r="BM1486" s="18">
        <v>648.86071428571404</v>
      </c>
      <c r="BN1486" s="18">
        <v>553.84516129032204</v>
      </c>
      <c r="BO1486" s="18">
        <v>473.12666666666598</v>
      </c>
      <c r="BP1486" s="18">
        <v>492.379032258064</v>
      </c>
      <c r="BQ1486" s="18">
        <v>816.90333333333297</v>
      </c>
      <c r="BR1486" s="18">
        <v>1319.6451612903199</v>
      </c>
      <c r="BS1486" s="18">
        <v>2181.8064516129002</v>
      </c>
      <c r="BT1486" s="18">
        <v>2615.9333333333302</v>
      </c>
      <c r="BU1486" s="18">
        <v>2805.4032258064499</v>
      </c>
      <c r="BV1486" s="18">
        <v>2732.9</v>
      </c>
      <c r="BW1486" s="18">
        <v>2342.3548387096698</v>
      </c>
      <c r="BX1486" s="18">
        <v>1928.0967741935401</v>
      </c>
      <c r="BY1486" s="18">
        <v>1600.2142857142801</v>
      </c>
      <c r="BZ1486" s="18">
        <v>1306.5645161290299</v>
      </c>
      <c r="CA1486" s="18">
        <v>1083.5833333333301</v>
      </c>
      <c r="CB1486" s="18">
        <v>1310.88709677419</v>
      </c>
      <c r="CC1486" s="18">
        <v>2106.6</v>
      </c>
      <c r="CD1486" s="18">
        <v>2846.5806451612898</v>
      </c>
      <c r="CE1486" s="18">
        <v>3375.38709677419</v>
      </c>
      <c r="CF1486" s="18">
        <v>3010.35</v>
      </c>
      <c r="CG1486" s="18">
        <v>2263.4354838709601</v>
      </c>
      <c r="CH1486" s="18">
        <v>1637.4</v>
      </c>
      <c r="CI1486" s="18">
        <v>1236.3709677419299</v>
      </c>
      <c r="CJ1486" s="18">
        <v>975.296774193548</v>
      </c>
      <c r="CK1486" s="18">
        <v>827.18571428571397</v>
      </c>
      <c r="CL1486" s="18">
        <v>684.93870967741896</v>
      </c>
      <c r="CM1486" s="18">
        <v>550.90333333333297</v>
      </c>
      <c r="CN1486" s="18">
        <v>759.45483870967701</v>
      </c>
      <c r="CO1486" s="18">
        <v>1651.89333333333</v>
      </c>
      <c r="CP1486" s="18">
        <v>2549.8225806451601</v>
      </c>
      <c r="CQ1486" s="18">
        <v>3051.4838709677401</v>
      </c>
      <c r="CR1486" s="18">
        <v>2354.5833333333298</v>
      </c>
      <c r="CS1486" s="18">
        <v>1613.9838709677399</v>
      </c>
      <c r="CT1486" s="18">
        <v>1191.5166666666601</v>
      </c>
      <c r="CU1486" s="18">
        <v>977.67580645161195</v>
      </c>
      <c r="CV1486" s="18">
        <v>765.90967741935401</v>
      </c>
      <c r="CW1486" s="18">
        <v>602.46551724137896</v>
      </c>
      <c r="CX1486" s="18">
        <v>487.99193548387001</v>
      </c>
      <c r="CY1486" s="18">
        <v>651.29499999999996</v>
      </c>
      <c r="CZ1486" s="18">
        <v>1511.7903225806399</v>
      </c>
      <c r="DA1486" s="18">
        <v>2834.7833333333301</v>
      </c>
      <c r="DB1486" s="18">
        <v>3456.6935483870898</v>
      </c>
      <c r="DC1486" s="18">
        <v>3111.38709677419</v>
      </c>
      <c r="DD1486" s="18">
        <v>2682.1</v>
      </c>
      <c r="DE1486" s="18">
        <v>2227.4193548387002</v>
      </c>
      <c r="DF1486" s="18">
        <v>1870.3333333333301</v>
      </c>
      <c r="DG1486" s="18">
        <v>1586.2096774193501</v>
      </c>
      <c r="DH1486" s="18">
        <v>1267.2580645161199</v>
      </c>
      <c r="DI1486" s="18">
        <v>1090.7142857142801</v>
      </c>
      <c r="DJ1486" s="18">
        <v>878.99516129032202</v>
      </c>
      <c r="DK1486" s="18">
        <v>824.31333333333305</v>
      </c>
      <c r="DL1486" s="18">
        <v>1688.6290322580601</v>
      </c>
      <c r="DM1486" s="18">
        <v>2671.3</v>
      </c>
      <c r="DN1486" s="18">
        <v>3315.5967741935401</v>
      </c>
      <c r="DO1486" s="18">
        <v>3567.4032258064499</v>
      </c>
      <c r="DP1486" s="18">
        <v>3566.7833333333301</v>
      </c>
      <c r="DQ1486" s="18">
        <v>2994.22580645161</v>
      </c>
      <c r="DR1486" s="18">
        <v>2207.5833333333298</v>
      </c>
      <c r="DS1486" s="19">
        <v>1693.0333333333299</v>
      </c>
    </row>
    <row r="1487" spans="1:123" x14ac:dyDescent="0.25">
      <c r="A1487" s="12" t="s">
        <v>60</v>
      </c>
      <c r="B1487" s="13">
        <v>13</v>
      </c>
      <c r="C1487" s="13" t="str">
        <f t="shared" si="27"/>
        <v>BB_L_16_GW_GW_SL_High_GW_GQ_12_001_13</v>
      </c>
      <c r="D1487" s="14">
        <v>10</v>
      </c>
      <c r="E1487" s="14">
        <v>10</v>
      </c>
      <c r="F1487" s="14">
        <v>10</v>
      </c>
      <c r="G1487" s="14">
        <v>10</v>
      </c>
      <c r="H1487" s="14">
        <v>10.095161290322499</v>
      </c>
      <c r="I1487" s="14">
        <v>263.94583333333298</v>
      </c>
      <c r="J1487" s="14">
        <v>1109.52419354838</v>
      </c>
      <c r="K1487" s="14">
        <v>1289.5483870967701</v>
      </c>
      <c r="L1487" s="14">
        <v>1141.7333333333299</v>
      </c>
      <c r="M1487" s="14">
        <v>912.533870967741</v>
      </c>
      <c r="N1487" s="14">
        <v>779.33833333333303</v>
      </c>
      <c r="O1487" s="14">
        <v>674.67741935483798</v>
      </c>
      <c r="P1487" s="14">
        <v>599.06451612903197</v>
      </c>
      <c r="Q1487" s="14">
        <v>527.70892857142803</v>
      </c>
      <c r="R1487" s="14">
        <v>446.39032258064498</v>
      </c>
      <c r="S1487" s="14">
        <v>392.488333333333</v>
      </c>
      <c r="T1487" s="14">
        <v>318.91129032257999</v>
      </c>
      <c r="U1487" s="14">
        <v>340.45666666666602</v>
      </c>
      <c r="V1487" s="14">
        <v>753.98548387096696</v>
      </c>
      <c r="W1487" s="14">
        <v>1869.46774193548</v>
      </c>
      <c r="X1487" s="14">
        <v>2411.4666666666599</v>
      </c>
      <c r="Y1487" s="14">
        <v>1815.1774193548299</v>
      </c>
      <c r="Z1487" s="14">
        <v>1287.5999999999999</v>
      </c>
      <c r="AA1487" s="14">
        <v>994.60645161290302</v>
      </c>
      <c r="AB1487" s="14">
        <v>790.027419354838</v>
      </c>
      <c r="AC1487" s="14">
        <v>676.43214285714203</v>
      </c>
      <c r="AD1487" s="14">
        <v>533.73225806451603</v>
      </c>
      <c r="AE1487" s="14">
        <v>422.58666666666602</v>
      </c>
      <c r="AF1487" s="14">
        <v>328.06451612903197</v>
      </c>
      <c r="AG1487" s="14">
        <v>298.993333333333</v>
      </c>
      <c r="AH1487" s="14">
        <v>422.44516129032201</v>
      </c>
      <c r="AI1487" s="14">
        <v>773.04838709677404</v>
      </c>
      <c r="AJ1487" s="14">
        <v>1481.7</v>
      </c>
      <c r="AK1487" s="14">
        <v>2164.8709677419301</v>
      </c>
      <c r="AL1487" s="14">
        <v>2471.1999999999998</v>
      </c>
      <c r="AM1487" s="14">
        <v>2518.1935483870898</v>
      </c>
      <c r="AN1487" s="14">
        <v>2448.5967741935401</v>
      </c>
      <c r="AO1487" s="14">
        <v>2341.3571428571399</v>
      </c>
      <c r="AP1487" s="14">
        <v>2226.9193548387002</v>
      </c>
      <c r="AQ1487" s="14">
        <v>2032.1</v>
      </c>
      <c r="AR1487" s="14">
        <v>1530.2903225806399</v>
      </c>
      <c r="AS1487" s="14">
        <v>1063.05</v>
      </c>
      <c r="AT1487" s="14">
        <v>790.76612903225805</v>
      </c>
      <c r="AU1487" s="14">
        <v>704.33548387096698</v>
      </c>
      <c r="AV1487" s="14">
        <v>900.95999999999901</v>
      </c>
      <c r="AW1487" s="14">
        <v>1373.4838709677399</v>
      </c>
      <c r="AX1487" s="14">
        <v>1699.4833333333299</v>
      </c>
      <c r="AY1487" s="14">
        <v>1361.9516129032199</v>
      </c>
      <c r="AZ1487" s="14">
        <v>1026.0629032258</v>
      </c>
      <c r="BA1487" s="14">
        <v>880.68793103448195</v>
      </c>
      <c r="BB1487" s="14">
        <v>763.54838709677404</v>
      </c>
      <c r="BC1487" s="14">
        <v>790.15499999999997</v>
      </c>
      <c r="BD1487" s="14">
        <v>1164.83387096774</v>
      </c>
      <c r="BE1487" s="14">
        <v>2247.9333333333302</v>
      </c>
      <c r="BF1487" s="14">
        <v>2783.1451612903202</v>
      </c>
      <c r="BG1487" s="14">
        <v>2674.5322580645102</v>
      </c>
      <c r="BH1487" s="14">
        <v>2130.3166666666598</v>
      </c>
      <c r="BI1487" s="14">
        <v>1701.3709677419299</v>
      </c>
      <c r="BJ1487" s="14">
        <v>1329.25</v>
      </c>
      <c r="BK1487" s="14">
        <v>1077.83387096774</v>
      </c>
      <c r="BL1487" s="14">
        <v>880.27580645161197</v>
      </c>
      <c r="BM1487" s="14">
        <v>729.59821428571399</v>
      </c>
      <c r="BN1487" s="14">
        <v>622.888709677419</v>
      </c>
      <c r="BO1487" s="14">
        <v>521.18166666666605</v>
      </c>
      <c r="BP1487" s="14">
        <v>436.27419354838702</v>
      </c>
      <c r="BQ1487" s="14">
        <v>390.19999999999902</v>
      </c>
      <c r="BR1487" s="14">
        <v>469.50161290322501</v>
      </c>
      <c r="BS1487" s="14">
        <v>883.04354838709605</v>
      </c>
      <c r="BT1487" s="14">
        <v>1322.18333333333</v>
      </c>
      <c r="BU1487" s="14">
        <v>1789.1290322580601</v>
      </c>
      <c r="BV1487" s="14">
        <v>2215.5333333333301</v>
      </c>
      <c r="BW1487" s="14">
        <v>2549.7096774193501</v>
      </c>
      <c r="BX1487" s="14">
        <v>2552.4354838709601</v>
      </c>
      <c r="BY1487" s="14">
        <v>2385.75</v>
      </c>
      <c r="BZ1487" s="14">
        <v>2084.5</v>
      </c>
      <c r="CA1487" s="14">
        <v>1590.13333333333</v>
      </c>
      <c r="CB1487" s="14">
        <v>1140.4032258064501</v>
      </c>
      <c r="CC1487" s="14">
        <v>1133.95</v>
      </c>
      <c r="CD1487" s="14">
        <v>1617.1774193548299</v>
      </c>
      <c r="CE1487" s="14">
        <v>2483.0483870967701</v>
      </c>
      <c r="CF1487" s="14">
        <v>3174.8</v>
      </c>
      <c r="CG1487" s="14">
        <v>3013.8064516129002</v>
      </c>
      <c r="CH1487" s="14">
        <v>2480.0166666666601</v>
      </c>
      <c r="CI1487" s="14">
        <v>1959.53225806451</v>
      </c>
      <c r="CJ1487" s="14">
        <v>1550.6290322580601</v>
      </c>
      <c r="CK1487" s="14">
        <v>1294.9107142857099</v>
      </c>
      <c r="CL1487" s="14">
        <v>1030.08064516129</v>
      </c>
      <c r="CM1487" s="14">
        <v>689.99666666666599</v>
      </c>
      <c r="CN1487" s="14">
        <v>515.57741935483796</v>
      </c>
      <c r="CO1487" s="14">
        <v>676.611666666666</v>
      </c>
      <c r="CP1487" s="14">
        <v>1261.4096774193499</v>
      </c>
      <c r="CQ1487" s="14">
        <v>2217.8548387096698</v>
      </c>
      <c r="CR1487" s="14">
        <v>2360.13333333333</v>
      </c>
      <c r="CS1487" s="14">
        <v>1643.08064516129</v>
      </c>
      <c r="CT1487" s="14">
        <v>1181.8499999999999</v>
      </c>
      <c r="CU1487" s="14">
        <v>953.053225806451</v>
      </c>
      <c r="CV1487" s="14">
        <v>717.71451612903195</v>
      </c>
      <c r="CW1487" s="14">
        <v>550.29999999999995</v>
      </c>
      <c r="CX1487" s="14">
        <v>428.84032258064502</v>
      </c>
      <c r="CY1487" s="14">
        <v>362.13166666666598</v>
      </c>
      <c r="CZ1487" s="14">
        <v>510.01129032258001</v>
      </c>
      <c r="DA1487" s="14">
        <v>1645.2366666666601</v>
      </c>
      <c r="DB1487" s="14">
        <v>2622.4838709677401</v>
      </c>
      <c r="DC1487" s="14">
        <v>2574</v>
      </c>
      <c r="DD1487" s="14">
        <v>2379.5666666666598</v>
      </c>
      <c r="DE1487" s="14">
        <v>2099.1451612903202</v>
      </c>
      <c r="DF1487" s="14">
        <v>1807.6</v>
      </c>
      <c r="DG1487" s="14">
        <v>1545.58064516129</v>
      </c>
      <c r="DH1487" s="14">
        <v>1234.0161290322501</v>
      </c>
      <c r="DI1487" s="14">
        <v>1059.8928571428501</v>
      </c>
      <c r="DJ1487" s="14">
        <v>877.50322580645104</v>
      </c>
      <c r="DK1487" s="14">
        <v>634.20666666666602</v>
      </c>
      <c r="DL1487" s="14">
        <v>710.185483870967</v>
      </c>
      <c r="DM1487" s="14">
        <v>1398.5116666666599</v>
      </c>
      <c r="DN1487" s="14">
        <v>2294.27419354838</v>
      </c>
      <c r="DO1487" s="14">
        <v>2842.7419354838698</v>
      </c>
      <c r="DP1487" s="14">
        <v>3189.45</v>
      </c>
      <c r="DQ1487" s="14">
        <v>3299.27419354838</v>
      </c>
      <c r="DR1487" s="14">
        <v>2930.5666666666598</v>
      </c>
      <c r="DS1487" s="15">
        <v>2444.3333333333298</v>
      </c>
    </row>
    <row r="1488" spans="1:123" x14ac:dyDescent="0.25">
      <c r="A1488" s="16" t="s">
        <v>60</v>
      </c>
      <c r="B1488" s="17">
        <v>14</v>
      </c>
      <c r="C1488" s="13" t="str">
        <f t="shared" si="27"/>
        <v>BB_L_16_GW_GW_SL_High_GW_GQ_12_001_14</v>
      </c>
      <c r="D1488" s="18">
        <v>10</v>
      </c>
      <c r="E1488" s="18">
        <v>10</v>
      </c>
      <c r="F1488" s="18">
        <v>10</v>
      </c>
      <c r="G1488" s="18">
        <v>10</v>
      </c>
      <c r="H1488" s="18">
        <v>10.1006451612903</v>
      </c>
      <c r="I1488" s="18">
        <v>233.79949999999999</v>
      </c>
      <c r="J1488" s="18">
        <v>1109.8177419354799</v>
      </c>
      <c r="K1488" s="18">
        <v>1411.35483870967</v>
      </c>
      <c r="L1488" s="18">
        <v>1303.2666666666601</v>
      </c>
      <c r="M1488" s="18">
        <v>1065.7870967741901</v>
      </c>
      <c r="N1488" s="18">
        <v>917.05166666666605</v>
      </c>
      <c r="O1488" s="18">
        <v>797.05967741935399</v>
      </c>
      <c r="P1488" s="18">
        <v>707.57741935483796</v>
      </c>
      <c r="Q1488" s="18">
        <v>622.28928571428503</v>
      </c>
      <c r="R1488" s="18">
        <v>524.546774193548</v>
      </c>
      <c r="S1488" s="18">
        <v>457.26333333333298</v>
      </c>
      <c r="T1488" s="18">
        <v>367.84354838709601</v>
      </c>
      <c r="U1488" s="18">
        <v>382.68166666666599</v>
      </c>
      <c r="V1488" s="18">
        <v>828.12419354838698</v>
      </c>
      <c r="W1488" s="18">
        <v>1963.33870967741</v>
      </c>
      <c r="X1488" s="18">
        <v>2514.35</v>
      </c>
      <c r="Y1488" s="18">
        <v>1907.27419354838</v>
      </c>
      <c r="Z1488" s="18">
        <v>1351.85</v>
      </c>
      <c r="AA1488" s="18">
        <v>1040.57419354838</v>
      </c>
      <c r="AB1488" s="18">
        <v>823.59193548386997</v>
      </c>
      <c r="AC1488" s="18">
        <v>700.04999999999905</v>
      </c>
      <c r="AD1488" s="18">
        <v>554.55967741935399</v>
      </c>
      <c r="AE1488" s="18">
        <v>439.17</v>
      </c>
      <c r="AF1488" s="18">
        <v>343.33548387096698</v>
      </c>
      <c r="AG1488" s="18">
        <v>316.06499999999897</v>
      </c>
      <c r="AH1488" s="18">
        <v>459.18870967741901</v>
      </c>
      <c r="AI1488" s="18">
        <v>842.54516129032197</v>
      </c>
      <c r="AJ1488" s="18">
        <v>1602.55</v>
      </c>
      <c r="AK1488" s="18">
        <v>2310.2903225806399</v>
      </c>
      <c r="AL1488" s="18">
        <v>2616.3333333333298</v>
      </c>
      <c r="AM1488" s="18">
        <v>2636.5483870967701</v>
      </c>
      <c r="AN1488" s="18">
        <v>2534.7903225806399</v>
      </c>
      <c r="AO1488" s="18">
        <v>2399.1785714285702</v>
      </c>
      <c r="AP1488" s="18">
        <v>2260.8225806451601</v>
      </c>
      <c r="AQ1488" s="18">
        <v>2041.9166666666599</v>
      </c>
      <c r="AR1488" s="18">
        <v>1528.35483870967</v>
      </c>
      <c r="AS1488" s="18">
        <v>1056.19333333333</v>
      </c>
      <c r="AT1488" s="18">
        <v>793.48225806451603</v>
      </c>
      <c r="AU1488" s="18">
        <v>721.26774193548397</v>
      </c>
      <c r="AV1488" s="18">
        <v>939.39833333333297</v>
      </c>
      <c r="AW1488" s="18">
        <v>1449.2580645161199</v>
      </c>
      <c r="AX1488" s="18">
        <v>1755.1</v>
      </c>
      <c r="AY1488" s="18">
        <v>1387.7903225806399</v>
      </c>
      <c r="AZ1488" s="18">
        <v>1025.3258064516101</v>
      </c>
      <c r="BA1488" s="18">
        <v>872.08965517241302</v>
      </c>
      <c r="BB1488" s="18">
        <v>759.42096774193499</v>
      </c>
      <c r="BC1488" s="18">
        <v>793.99666666666599</v>
      </c>
      <c r="BD1488" s="18">
        <v>1177.8629032258</v>
      </c>
      <c r="BE1488" s="18">
        <v>2345.3000000000002</v>
      </c>
      <c r="BF1488" s="18">
        <v>2940.7903225806399</v>
      </c>
      <c r="BG1488" s="18">
        <v>2896.9838709677401</v>
      </c>
      <c r="BH1488" s="18">
        <v>2356.2166666666599</v>
      </c>
      <c r="BI1488" s="18">
        <v>1885.7419354838701</v>
      </c>
      <c r="BJ1488" s="18">
        <v>1477.15</v>
      </c>
      <c r="BK1488" s="18">
        <v>1194.7903225806399</v>
      </c>
      <c r="BL1488" s="18">
        <v>971.35645161290302</v>
      </c>
      <c r="BM1488" s="18">
        <v>801.03928571428503</v>
      </c>
      <c r="BN1488" s="18">
        <v>679.41612903225803</v>
      </c>
      <c r="BO1488" s="18">
        <v>565.38499999999999</v>
      </c>
      <c r="BP1488" s="18">
        <v>469.341935483871</v>
      </c>
      <c r="BQ1488" s="18">
        <v>417.71166666666602</v>
      </c>
      <c r="BR1488" s="18">
        <v>508.64354838709602</v>
      </c>
      <c r="BS1488" s="18">
        <v>969.39677419354803</v>
      </c>
      <c r="BT1488" s="18">
        <v>1462.7666666666601</v>
      </c>
      <c r="BU1488" s="18">
        <v>1955.2580645161199</v>
      </c>
      <c r="BV1488" s="18">
        <v>2386.7833333333301</v>
      </c>
      <c r="BW1488" s="18">
        <v>2691.3064516129002</v>
      </c>
      <c r="BX1488" s="18">
        <v>2654.8225806451601</v>
      </c>
      <c r="BY1488" s="18">
        <v>2442.0714285714198</v>
      </c>
      <c r="BZ1488" s="18">
        <v>2099.5322580645102</v>
      </c>
      <c r="CA1488" s="18">
        <v>1582.36666666666</v>
      </c>
      <c r="CB1488" s="18">
        <v>1139.4516129032199</v>
      </c>
      <c r="CC1488" s="18">
        <v>1174.5333333333299</v>
      </c>
      <c r="CD1488" s="18">
        <v>1707.22580645161</v>
      </c>
      <c r="CE1488" s="18">
        <v>2601.16129032258</v>
      </c>
      <c r="CF1488" s="18">
        <v>3305.25</v>
      </c>
      <c r="CG1488" s="18">
        <v>3120.4677419354798</v>
      </c>
      <c r="CH1488" s="18">
        <v>2531.2833333333301</v>
      </c>
      <c r="CI1488" s="18">
        <v>1979.9193548387</v>
      </c>
      <c r="CJ1488" s="18">
        <v>1550.7580645161199</v>
      </c>
      <c r="CK1488" s="18">
        <v>1284.125</v>
      </c>
      <c r="CL1488" s="18">
        <v>1021.73870967741</v>
      </c>
      <c r="CM1488" s="18">
        <v>688.84333333333302</v>
      </c>
      <c r="CN1488" s="18">
        <v>513.45806451612896</v>
      </c>
      <c r="CO1488" s="18">
        <v>702.12</v>
      </c>
      <c r="CP1488" s="18">
        <v>1343.6532258064501</v>
      </c>
      <c r="CQ1488" s="18">
        <v>2357.9032258064499</v>
      </c>
      <c r="CR1488" s="18">
        <v>2751.5</v>
      </c>
      <c r="CS1488" s="18">
        <v>1984.96774193548</v>
      </c>
      <c r="CT1488" s="18">
        <v>1432.1666666666599</v>
      </c>
      <c r="CU1488" s="18">
        <v>1145.9354838709601</v>
      </c>
      <c r="CV1488" s="18">
        <v>861.42903225806401</v>
      </c>
      <c r="CW1488" s="18">
        <v>658.648275862069</v>
      </c>
      <c r="CX1488" s="18">
        <v>507.88548387096699</v>
      </c>
      <c r="CY1488" s="18">
        <v>421.08499999999901</v>
      </c>
      <c r="CZ1488" s="18">
        <v>575.36774193548297</v>
      </c>
      <c r="DA1488" s="18">
        <v>1774.8133333333301</v>
      </c>
      <c r="DB1488" s="18">
        <v>2960.7580645161202</v>
      </c>
      <c r="DC1488" s="18">
        <v>3014.5806451612898</v>
      </c>
      <c r="DD1488" s="18">
        <v>2785.4666666666599</v>
      </c>
      <c r="DE1488" s="18">
        <v>2452.3709677419301</v>
      </c>
      <c r="DF1488" s="18">
        <v>2112.5833333333298</v>
      </c>
      <c r="DG1488" s="18">
        <v>1804.69354838709</v>
      </c>
      <c r="DH1488" s="18">
        <v>1441.1290322580601</v>
      </c>
      <c r="DI1488" s="18">
        <v>1232.2142857142801</v>
      </c>
      <c r="DJ1488" s="18">
        <v>1016.0629032258</v>
      </c>
      <c r="DK1488" s="18">
        <v>727.87166666666599</v>
      </c>
      <c r="DL1488" s="18">
        <v>788.46290322580603</v>
      </c>
      <c r="DM1488" s="18">
        <v>1496.2166666666601</v>
      </c>
      <c r="DN1488" s="18">
        <v>2455.9354838709601</v>
      </c>
      <c r="DO1488" s="18">
        <v>3010.83870967741</v>
      </c>
      <c r="DP1488" s="18">
        <v>3358.86666666666</v>
      </c>
      <c r="DQ1488" s="18">
        <v>3481.9516129032199</v>
      </c>
      <c r="DR1488" s="18">
        <v>3069.75</v>
      </c>
      <c r="DS1488" s="19">
        <v>2527</v>
      </c>
    </row>
    <row r="1489" spans="1:123" x14ac:dyDescent="0.25">
      <c r="A1489" s="12" t="s">
        <v>60</v>
      </c>
      <c r="B1489" s="13">
        <v>15</v>
      </c>
      <c r="C1489" s="13" t="str">
        <f t="shared" si="27"/>
        <v>BB_L_16_GW_GW_SL_High_GW_GQ_12_001_15</v>
      </c>
      <c r="D1489" s="14">
        <v>10</v>
      </c>
      <c r="E1489" s="14">
        <v>10</v>
      </c>
      <c r="F1489" s="14">
        <v>10</v>
      </c>
      <c r="G1489" s="14">
        <v>10</v>
      </c>
      <c r="H1489" s="14">
        <v>10.069999999999901</v>
      </c>
      <c r="I1489" s="14">
        <v>185.74916666666601</v>
      </c>
      <c r="J1489" s="14">
        <v>1039.52419354838</v>
      </c>
      <c r="K1489" s="14">
        <v>1468.5483870967701</v>
      </c>
      <c r="L1489" s="14">
        <v>1444.13333333333</v>
      </c>
      <c r="M1489" s="14">
        <v>1227.53225806451</v>
      </c>
      <c r="N1489" s="14">
        <v>1070.11333333333</v>
      </c>
      <c r="O1489" s="14">
        <v>935.01774193548295</v>
      </c>
      <c r="P1489" s="14">
        <v>831.08064516129002</v>
      </c>
      <c r="Q1489" s="14">
        <v>728.43928571428501</v>
      </c>
      <c r="R1489" s="14">
        <v>613.81129032258002</v>
      </c>
      <c r="S1489" s="14">
        <v>532.28333333333296</v>
      </c>
      <c r="T1489" s="14">
        <v>422.46935483870902</v>
      </c>
      <c r="U1489" s="14">
        <v>408.14333333333298</v>
      </c>
      <c r="V1489" s="14">
        <v>814.06774193548301</v>
      </c>
      <c r="W1489" s="14">
        <v>1923.7580645161199</v>
      </c>
      <c r="X1489" s="14">
        <v>2556.3333333333298</v>
      </c>
      <c r="Y1489" s="14">
        <v>2030.6290322580601</v>
      </c>
      <c r="Z1489" s="14">
        <v>1481</v>
      </c>
      <c r="AA1489" s="14">
        <v>1154.77419354838</v>
      </c>
      <c r="AB1489" s="14">
        <v>922.553225806451</v>
      </c>
      <c r="AC1489" s="14">
        <v>787.56607142857104</v>
      </c>
      <c r="AD1489" s="14">
        <v>624.99677419354805</v>
      </c>
      <c r="AE1489" s="14">
        <v>494.32166666666598</v>
      </c>
      <c r="AF1489" s="14">
        <v>383.02096774193501</v>
      </c>
      <c r="AG1489" s="14">
        <v>336.15499999999997</v>
      </c>
      <c r="AH1489" s="14">
        <v>458.44032258064499</v>
      </c>
      <c r="AI1489" s="14">
        <v>822.75806451612902</v>
      </c>
      <c r="AJ1489" s="14">
        <v>1571.75</v>
      </c>
      <c r="AK1489" s="14">
        <v>2298.8709677419301</v>
      </c>
      <c r="AL1489" s="14">
        <v>2634.1666666666601</v>
      </c>
      <c r="AM1489" s="14">
        <v>2676.3548387096698</v>
      </c>
      <c r="AN1489" s="14">
        <v>2586.7903225806399</v>
      </c>
      <c r="AO1489" s="14">
        <v>2456.7321428571399</v>
      </c>
      <c r="AP1489" s="14">
        <v>2320.1774193548299</v>
      </c>
      <c r="AQ1489" s="14">
        <v>2098.35</v>
      </c>
      <c r="AR1489" s="14">
        <v>1579.1290322580601</v>
      </c>
      <c r="AS1489" s="14">
        <v>1104.81666666666</v>
      </c>
      <c r="AT1489" s="14">
        <v>830.43064516129004</v>
      </c>
      <c r="AU1489" s="14">
        <v>737.91935483870895</v>
      </c>
      <c r="AV1489" s="14">
        <v>932.05666666666605</v>
      </c>
      <c r="AW1489" s="14">
        <v>1424.4032258064501</v>
      </c>
      <c r="AX1489" s="14">
        <v>1763.0166666666601</v>
      </c>
      <c r="AY1489" s="14">
        <v>1437.5967741935401</v>
      </c>
      <c r="AZ1489" s="14">
        <v>1079.6080645161201</v>
      </c>
      <c r="BA1489" s="14">
        <v>917.69655172413798</v>
      </c>
      <c r="BB1489" s="14">
        <v>785.95967741935499</v>
      </c>
      <c r="BC1489" s="14">
        <v>785.39166666666597</v>
      </c>
      <c r="BD1489" s="14">
        <v>1127.5564516129</v>
      </c>
      <c r="BE1489" s="14">
        <v>2291.9166666666601</v>
      </c>
      <c r="BF1489" s="14">
        <v>2976.0806451612898</v>
      </c>
      <c r="BG1489" s="14">
        <v>3053.0322580645102</v>
      </c>
      <c r="BH1489" s="14">
        <v>2592.4333333333302</v>
      </c>
      <c r="BI1489" s="14">
        <v>2120.4032258064499</v>
      </c>
      <c r="BJ1489" s="14">
        <v>1677.86666666666</v>
      </c>
      <c r="BK1489" s="14">
        <v>1360.85483870967</v>
      </c>
      <c r="BL1489" s="14">
        <v>1106.9129032257999</v>
      </c>
      <c r="BM1489" s="14">
        <v>911.98749999999995</v>
      </c>
      <c r="BN1489" s="14">
        <v>771.65322580645102</v>
      </c>
      <c r="BO1489" s="14">
        <v>638.236666666666</v>
      </c>
      <c r="BP1489" s="14">
        <v>523.66451612903199</v>
      </c>
      <c r="BQ1489" s="14">
        <v>450.58833333333303</v>
      </c>
      <c r="BR1489" s="14">
        <v>524.05967741935399</v>
      </c>
      <c r="BS1489" s="14">
        <v>960.388709677419</v>
      </c>
      <c r="BT1489" s="14">
        <v>1451.4666666666601</v>
      </c>
      <c r="BU1489" s="14">
        <v>1951.6774193548299</v>
      </c>
      <c r="BV1489" s="14">
        <v>2395.5500000000002</v>
      </c>
      <c r="BW1489" s="14">
        <v>2718.5645161290299</v>
      </c>
      <c r="BX1489" s="14">
        <v>2698</v>
      </c>
      <c r="BY1489" s="14">
        <v>2492.1071428571399</v>
      </c>
      <c r="BZ1489" s="14">
        <v>2150.6290322580599</v>
      </c>
      <c r="CA1489" s="14">
        <v>1629.1666666666599</v>
      </c>
      <c r="CB1489" s="14">
        <v>1176.5645161290299</v>
      </c>
      <c r="CC1489" s="14">
        <v>1183.5833333333301</v>
      </c>
      <c r="CD1489" s="14">
        <v>1696</v>
      </c>
      <c r="CE1489" s="14">
        <v>2576.7419354838698</v>
      </c>
      <c r="CF1489" s="14">
        <v>3313.4166666666601</v>
      </c>
      <c r="CG1489" s="14">
        <v>3195.4838709677401</v>
      </c>
      <c r="CH1489" s="14">
        <v>2644.6833333333302</v>
      </c>
      <c r="CI1489" s="14">
        <v>2092.2903225806399</v>
      </c>
      <c r="CJ1489" s="14">
        <v>1652.33870967741</v>
      </c>
      <c r="CK1489" s="14">
        <v>1374.625</v>
      </c>
      <c r="CL1489" s="14">
        <v>1098.79193548387</v>
      </c>
      <c r="CM1489" s="14">
        <v>746.64666666666596</v>
      </c>
      <c r="CN1489" s="14">
        <v>548.619354838709</v>
      </c>
      <c r="CO1489" s="14">
        <v>697.95333333333303</v>
      </c>
      <c r="CP1489" s="14">
        <v>1299.7903225806399</v>
      </c>
      <c r="CQ1489" s="14">
        <v>2329.5967741935401</v>
      </c>
      <c r="CR1489" s="14">
        <v>2978.6666666666601</v>
      </c>
      <c r="CS1489" s="14">
        <v>2285.0645161290299</v>
      </c>
      <c r="CT1489" s="14">
        <v>1702.6</v>
      </c>
      <c r="CU1489" s="14">
        <v>1373.0645161290299</v>
      </c>
      <c r="CV1489" s="14">
        <v>1034.9209677419301</v>
      </c>
      <c r="CW1489" s="14">
        <v>789.341379310344</v>
      </c>
      <c r="CX1489" s="14">
        <v>605.591935483871</v>
      </c>
      <c r="CY1489" s="14">
        <v>487.55166666666599</v>
      </c>
      <c r="CZ1489" s="14">
        <v>594.12419354838698</v>
      </c>
      <c r="DA1489" s="14">
        <v>1753.3333333333301</v>
      </c>
      <c r="DB1489" s="14">
        <v>3073.5806451612898</v>
      </c>
      <c r="DC1489" s="14">
        <v>3290.77419354838</v>
      </c>
      <c r="DD1489" s="14">
        <v>3115.45</v>
      </c>
      <c r="DE1489" s="14">
        <v>2785.77419354838</v>
      </c>
      <c r="DF1489" s="14">
        <v>2425.36666666666</v>
      </c>
      <c r="DG1489" s="14">
        <v>2083.7580645161202</v>
      </c>
      <c r="DH1489" s="14">
        <v>1671.16129032258</v>
      </c>
      <c r="DI1489" s="14">
        <v>1434.8928571428501</v>
      </c>
      <c r="DJ1489" s="14">
        <v>1173.69032258064</v>
      </c>
      <c r="DK1489" s="14">
        <v>836.69333333333304</v>
      </c>
      <c r="DL1489" s="14">
        <v>828.65322580645102</v>
      </c>
      <c r="DM1489" s="14">
        <v>1466.1666666666599</v>
      </c>
      <c r="DN1489" s="14">
        <v>2406.7580645161202</v>
      </c>
      <c r="DO1489" s="14">
        <v>2986.38709677419</v>
      </c>
      <c r="DP1489" s="14">
        <v>3361.5333333333301</v>
      </c>
      <c r="DQ1489" s="14">
        <v>3537</v>
      </c>
      <c r="DR1489" s="14">
        <v>3185.5833333333298</v>
      </c>
      <c r="DS1489" s="15">
        <v>2656.7166666666599</v>
      </c>
    </row>
    <row r="1490" spans="1:123" x14ac:dyDescent="0.25">
      <c r="A1490" s="16" t="s">
        <v>60</v>
      </c>
      <c r="B1490" s="17">
        <v>16</v>
      </c>
      <c r="C1490" s="13" t="str">
        <f t="shared" si="27"/>
        <v>BB_L_16_GW_GW_SL_High_GW_GQ_12_001_16</v>
      </c>
      <c r="D1490" s="18">
        <v>10</v>
      </c>
      <c r="E1490" s="18">
        <v>10</v>
      </c>
      <c r="F1490" s="18">
        <v>10</v>
      </c>
      <c r="G1490" s="18">
        <v>10</v>
      </c>
      <c r="H1490" s="18">
        <v>10</v>
      </c>
      <c r="I1490" s="18">
        <v>26.3451666666666</v>
      </c>
      <c r="J1490" s="18">
        <v>315.75725806451601</v>
      </c>
      <c r="K1490" s="18">
        <v>784.783870967741</v>
      </c>
      <c r="L1490" s="18">
        <v>1113.2433333333299</v>
      </c>
      <c r="M1490" s="18">
        <v>1182.6451612903199</v>
      </c>
      <c r="N1490" s="18">
        <v>1121.9166666666599</v>
      </c>
      <c r="O1490" s="18">
        <v>1030.0306451612901</v>
      </c>
      <c r="P1490" s="18">
        <v>939.81451612903197</v>
      </c>
      <c r="Q1490" s="18">
        <v>843.84285714285704</v>
      </c>
      <c r="R1490" s="18">
        <v>723.4</v>
      </c>
      <c r="S1490" s="18">
        <v>641.62999999999897</v>
      </c>
      <c r="T1490" s="18">
        <v>525.44677419354798</v>
      </c>
      <c r="U1490" s="18">
        <v>396.505</v>
      </c>
      <c r="V1490" s="18">
        <v>335.13225806451601</v>
      </c>
      <c r="W1490" s="18">
        <v>654.66451612903199</v>
      </c>
      <c r="X1490" s="18">
        <v>1596.9833333333299</v>
      </c>
      <c r="Y1490" s="18">
        <v>2226.22580645161</v>
      </c>
      <c r="Z1490" s="18">
        <v>2170.0666666666598</v>
      </c>
      <c r="AA1490" s="18">
        <v>1916.53225806451</v>
      </c>
      <c r="AB1490" s="18">
        <v>1620.9838709677399</v>
      </c>
      <c r="AC1490" s="18">
        <v>1404.9642857142801</v>
      </c>
      <c r="AD1490" s="18">
        <v>1112.3435483870901</v>
      </c>
      <c r="AE1490" s="18">
        <v>853.62666666666598</v>
      </c>
      <c r="AF1490" s="18">
        <v>624.22580645161202</v>
      </c>
      <c r="AG1490" s="18">
        <v>437.76333333333298</v>
      </c>
      <c r="AH1490" s="18">
        <v>352.220967741935</v>
      </c>
      <c r="AI1490" s="18">
        <v>343.73387096774098</v>
      </c>
      <c r="AJ1490" s="18">
        <v>490.62499999999898</v>
      </c>
      <c r="AK1490" s="18">
        <v>894.64032258064503</v>
      </c>
      <c r="AL1490" s="18">
        <v>1357.8333333333301</v>
      </c>
      <c r="AM1490" s="18">
        <v>1732.83870967741</v>
      </c>
      <c r="AN1490" s="18">
        <v>2001.4193548387</v>
      </c>
      <c r="AO1490" s="18">
        <v>2168.8571428571399</v>
      </c>
      <c r="AP1490" s="18">
        <v>2267.9677419354798</v>
      </c>
      <c r="AQ1490" s="18">
        <v>2343.38333333333</v>
      </c>
      <c r="AR1490" s="18">
        <v>2263.0161290322499</v>
      </c>
      <c r="AS1490" s="18">
        <v>1886.9166666666599</v>
      </c>
      <c r="AT1490" s="18">
        <v>1459.9354838709601</v>
      </c>
      <c r="AU1490" s="18">
        <v>1044.0306451612901</v>
      </c>
      <c r="AV1490" s="18">
        <v>853.64833333333297</v>
      </c>
      <c r="AW1490" s="18">
        <v>792.22096774193506</v>
      </c>
      <c r="AX1490" s="18">
        <v>1122.06</v>
      </c>
      <c r="AY1490" s="18">
        <v>1563.83870967741</v>
      </c>
      <c r="AZ1490" s="18">
        <v>1583.66129032258</v>
      </c>
      <c r="BA1490" s="18">
        <v>1489.7241379310301</v>
      </c>
      <c r="BB1490" s="18">
        <v>1307.35483870967</v>
      </c>
      <c r="BC1490" s="18">
        <v>1027.2333333333299</v>
      </c>
      <c r="BD1490" s="18">
        <v>860.03225806451599</v>
      </c>
      <c r="BE1490" s="18">
        <v>1327.3149999999901</v>
      </c>
      <c r="BF1490" s="18">
        <v>2028.4032258064501</v>
      </c>
      <c r="BG1490" s="18">
        <v>2588.8709677419301</v>
      </c>
      <c r="BH1490" s="18">
        <v>2686.7833333333301</v>
      </c>
      <c r="BI1490" s="18">
        <v>2551.0322580645102</v>
      </c>
      <c r="BJ1490" s="18">
        <v>2240.0833333333298</v>
      </c>
      <c r="BK1490" s="18">
        <v>1899.7096774193501</v>
      </c>
      <c r="BL1490" s="18">
        <v>1571.4838709677399</v>
      </c>
      <c r="BM1490" s="18">
        <v>1305.4107142857099</v>
      </c>
      <c r="BN1490" s="18">
        <v>1112.77419354838</v>
      </c>
      <c r="BO1490" s="18">
        <v>926.70500000000004</v>
      </c>
      <c r="BP1490" s="18">
        <v>756.36774193548297</v>
      </c>
      <c r="BQ1490" s="18">
        <v>584.69000000000005</v>
      </c>
      <c r="BR1490" s="18">
        <v>494.582258064516</v>
      </c>
      <c r="BS1490" s="18">
        <v>452.267741935483</v>
      </c>
      <c r="BT1490" s="18">
        <v>528.17166666666606</v>
      </c>
      <c r="BU1490" s="18">
        <v>709.80806451612898</v>
      </c>
      <c r="BV1490" s="18">
        <v>1007.06666666666</v>
      </c>
      <c r="BW1490" s="18">
        <v>1508.33870967741</v>
      </c>
      <c r="BX1490" s="18">
        <v>1939.83870967741</v>
      </c>
      <c r="BY1490" s="18">
        <v>2224.8214285714198</v>
      </c>
      <c r="BZ1490" s="18">
        <v>2398.4032258064499</v>
      </c>
      <c r="CA1490" s="18">
        <v>2353.3333333333298</v>
      </c>
      <c r="CB1490" s="18">
        <v>1943.69354838709</v>
      </c>
      <c r="CC1490" s="18">
        <v>1394.61666666666</v>
      </c>
      <c r="CD1490" s="18">
        <v>1164.1129032258</v>
      </c>
      <c r="CE1490" s="18">
        <v>1359.8709677419299</v>
      </c>
      <c r="CF1490" s="18">
        <v>2173.6833333333302</v>
      </c>
      <c r="CG1490" s="18">
        <v>2775.9516129032199</v>
      </c>
      <c r="CH1490" s="18">
        <v>3015.3333333333298</v>
      </c>
      <c r="CI1490" s="18">
        <v>2924.4516129032199</v>
      </c>
      <c r="CJ1490" s="18">
        <v>2659.77419354838</v>
      </c>
      <c r="CK1490" s="18">
        <v>2392.1607142857101</v>
      </c>
      <c r="CL1490" s="18">
        <v>2048.1451612903202</v>
      </c>
      <c r="CM1490" s="18">
        <v>1452.9</v>
      </c>
      <c r="CN1490" s="18">
        <v>949.296774193548</v>
      </c>
      <c r="CO1490" s="18">
        <v>661.70333333333303</v>
      </c>
      <c r="CP1490" s="18">
        <v>615.60161290322503</v>
      </c>
      <c r="CQ1490" s="18">
        <v>1091.1741935483799</v>
      </c>
      <c r="CR1490" s="18">
        <v>2441.1833333333302</v>
      </c>
      <c r="CS1490" s="18">
        <v>2358.8225806451601</v>
      </c>
      <c r="CT1490" s="18">
        <v>1961.68333333333</v>
      </c>
      <c r="CU1490" s="18">
        <v>1690.53225806451</v>
      </c>
      <c r="CV1490" s="18">
        <v>1351.6451612903199</v>
      </c>
      <c r="CW1490" s="18">
        <v>1044.6275862068901</v>
      </c>
      <c r="CX1490" s="18">
        <v>778.74032258064506</v>
      </c>
      <c r="CY1490" s="18">
        <v>591.72833333333301</v>
      </c>
      <c r="CZ1490" s="18">
        <v>424.046774193548</v>
      </c>
      <c r="DA1490" s="18">
        <v>710.344999999999</v>
      </c>
      <c r="DB1490" s="18">
        <v>1784.2096774193501</v>
      </c>
      <c r="DC1490" s="18">
        <v>2349.83870967741</v>
      </c>
      <c r="DD1490" s="18">
        <v>2497.38333333333</v>
      </c>
      <c r="DE1490" s="18">
        <v>2515.7903225806399</v>
      </c>
      <c r="DF1490" s="18">
        <v>2419.85</v>
      </c>
      <c r="DG1490" s="18">
        <v>2258.1290322580599</v>
      </c>
      <c r="DH1490" s="18">
        <v>1960.3064516129</v>
      </c>
      <c r="DI1490" s="18">
        <v>1728.30357142857</v>
      </c>
      <c r="DJ1490" s="18">
        <v>1465.2419354838701</v>
      </c>
      <c r="DK1490" s="18">
        <v>1060.11333333333</v>
      </c>
      <c r="DL1490" s="18">
        <v>754.80645161290295</v>
      </c>
      <c r="DM1490" s="18">
        <v>687.96499999999901</v>
      </c>
      <c r="DN1490" s="18">
        <v>1008.91774193548</v>
      </c>
      <c r="DO1490" s="18">
        <v>1517.0483870967701</v>
      </c>
      <c r="DP1490" s="18">
        <v>2072.4166666666601</v>
      </c>
      <c r="DQ1490" s="18">
        <v>2759.9838709677401</v>
      </c>
      <c r="DR1490" s="18">
        <v>3087.0666666666598</v>
      </c>
      <c r="DS1490" s="19">
        <v>3094.9166666666601</v>
      </c>
    </row>
    <row r="1491" spans="1:123" x14ac:dyDescent="0.25">
      <c r="A1491" s="12" t="s">
        <v>60</v>
      </c>
      <c r="B1491" s="13">
        <v>17</v>
      </c>
      <c r="C1491" s="13" t="str">
        <f t="shared" si="27"/>
        <v>BB_L_16_GW_GW_SL_High_GW_GQ_12_001_17</v>
      </c>
      <c r="D1491" s="14">
        <v>10</v>
      </c>
      <c r="E1491" s="14">
        <v>10</v>
      </c>
      <c r="F1491" s="14">
        <v>10</v>
      </c>
      <c r="G1491" s="14">
        <v>10</v>
      </c>
      <c r="H1491" s="14">
        <v>10</v>
      </c>
      <c r="I1491" s="14">
        <v>27.4471666666666</v>
      </c>
      <c r="J1491" s="14">
        <v>345.276935483871</v>
      </c>
      <c r="K1491" s="14">
        <v>889.49677419354805</v>
      </c>
      <c r="L1491" s="14">
        <v>1257.2166666666601</v>
      </c>
      <c r="M1491" s="14">
        <v>1319.4838709677399</v>
      </c>
      <c r="N1491" s="14">
        <v>1237.6666666666599</v>
      </c>
      <c r="O1491" s="14">
        <v>1124.4032258064501</v>
      </c>
      <c r="P1491" s="14">
        <v>1018.9564516129</v>
      </c>
      <c r="Q1491" s="14">
        <v>909.65</v>
      </c>
      <c r="R1491" s="14">
        <v>777.94193548387</v>
      </c>
      <c r="S1491" s="14">
        <v>686.36</v>
      </c>
      <c r="T1491" s="14">
        <v>557.66612903225803</v>
      </c>
      <c r="U1491" s="14">
        <v>416.289999999999</v>
      </c>
      <c r="V1491" s="14">
        <v>361.86451612903198</v>
      </c>
      <c r="W1491" s="14">
        <v>756.43709677419304</v>
      </c>
      <c r="X1491" s="14">
        <v>1802.7833333333299</v>
      </c>
      <c r="Y1491" s="14">
        <v>2405</v>
      </c>
      <c r="Z1491" s="14">
        <v>2232.9499999999998</v>
      </c>
      <c r="AA1491" s="14">
        <v>1915.9516129032199</v>
      </c>
      <c r="AB1491" s="14">
        <v>1587.85483870967</v>
      </c>
      <c r="AC1491" s="14">
        <v>1359.2321428571399</v>
      </c>
      <c r="AD1491" s="14">
        <v>1066.1258064516101</v>
      </c>
      <c r="AE1491" s="14">
        <v>812.20333333333303</v>
      </c>
      <c r="AF1491" s="14">
        <v>592.277419354838</v>
      </c>
      <c r="AG1491" s="14">
        <v>416.18</v>
      </c>
      <c r="AH1491" s="14">
        <v>336.027419354838</v>
      </c>
      <c r="AI1491" s="14">
        <v>346.93064516128999</v>
      </c>
      <c r="AJ1491" s="14">
        <v>547.73500000000001</v>
      </c>
      <c r="AK1491" s="14">
        <v>1032.0016129032199</v>
      </c>
      <c r="AL1491" s="14">
        <v>1556.9833333333299</v>
      </c>
      <c r="AM1491" s="14">
        <v>1952.03225806451</v>
      </c>
      <c r="AN1491" s="14">
        <v>2217.9838709677401</v>
      </c>
      <c r="AO1491" s="14">
        <v>2374.6428571428501</v>
      </c>
      <c r="AP1491" s="14">
        <v>2458.5161290322499</v>
      </c>
      <c r="AQ1491" s="14">
        <v>2503.88333333333</v>
      </c>
      <c r="AR1491" s="14">
        <v>2339.3064516129002</v>
      </c>
      <c r="AS1491" s="14">
        <v>1879.85</v>
      </c>
      <c r="AT1491" s="14">
        <v>1414.4193548387</v>
      </c>
      <c r="AU1491" s="14">
        <v>987.66290322580596</v>
      </c>
      <c r="AV1491" s="14">
        <v>815.00166666666598</v>
      </c>
      <c r="AW1491" s="14">
        <v>799.19838709677401</v>
      </c>
      <c r="AX1491" s="14">
        <v>1202.1416666666601</v>
      </c>
      <c r="AY1491" s="14">
        <v>1661.4354838709601</v>
      </c>
      <c r="AZ1491" s="14">
        <v>1623.7096774193501</v>
      </c>
      <c r="BA1491" s="14">
        <v>1490.3965517241299</v>
      </c>
      <c r="BB1491" s="14">
        <v>1272.8064516129</v>
      </c>
      <c r="BC1491" s="14">
        <v>977.094999999999</v>
      </c>
      <c r="BD1491" s="14">
        <v>835.96774193548299</v>
      </c>
      <c r="BE1491" s="14">
        <v>1416.72166666666</v>
      </c>
      <c r="BF1491" s="14">
        <v>2214.8709677419301</v>
      </c>
      <c r="BG1491" s="14">
        <v>2819.16129032258</v>
      </c>
      <c r="BH1491" s="14">
        <v>2898.0166666666601</v>
      </c>
      <c r="BI1491" s="14">
        <v>2699.4677419354798</v>
      </c>
      <c r="BJ1491" s="14">
        <v>2332.85</v>
      </c>
      <c r="BK1491" s="14">
        <v>1955.88709677419</v>
      </c>
      <c r="BL1491" s="14">
        <v>1603.27419354838</v>
      </c>
      <c r="BM1491" s="14">
        <v>1322.9821428571399</v>
      </c>
      <c r="BN1491" s="14">
        <v>1121.3225806451601</v>
      </c>
      <c r="BO1491" s="14">
        <v>928.41499999999996</v>
      </c>
      <c r="BP1491" s="14">
        <v>752.34838709677399</v>
      </c>
      <c r="BQ1491" s="14">
        <v>574.91666666666595</v>
      </c>
      <c r="BR1491" s="14">
        <v>485.32419354838697</v>
      </c>
      <c r="BS1491" s="14">
        <v>462.44354838709597</v>
      </c>
      <c r="BT1491" s="14">
        <v>572.22333333333302</v>
      </c>
      <c r="BU1491" s="14">
        <v>800.75322580645104</v>
      </c>
      <c r="BV1491" s="14">
        <v>1152.5899999999999</v>
      </c>
      <c r="BW1491" s="14">
        <v>1714.9193548387</v>
      </c>
      <c r="BX1491" s="14">
        <v>2169.4677419354798</v>
      </c>
      <c r="BY1491" s="14">
        <v>2435.1785714285702</v>
      </c>
      <c r="BZ1491" s="14">
        <v>2559.83870967741</v>
      </c>
      <c r="CA1491" s="14">
        <v>2424.2833333333301</v>
      </c>
      <c r="CB1491" s="14">
        <v>1921.6774193548299</v>
      </c>
      <c r="CC1491" s="14">
        <v>1337.81666666666</v>
      </c>
      <c r="CD1491" s="14">
        <v>1146.33870967741</v>
      </c>
      <c r="CE1491" s="14">
        <v>1441.35483870967</v>
      </c>
      <c r="CF1491" s="14">
        <v>2382.7166666666599</v>
      </c>
      <c r="CG1491" s="14">
        <v>3026.3064516129002</v>
      </c>
      <c r="CH1491" s="14">
        <v>3182.1666666666601</v>
      </c>
      <c r="CI1491" s="14">
        <v>3002.2903225806399</v>
      </c>
      <c r="CJ1491" s="14">
        <v>2666.7903225806399</v>
      </c>
      <c r="CK1491" s="14">
        <v>2356.75</v>
      </c>
      <c r="CL1491" s="14">
        <v>1979.46774193548</v>
      </c>
      <c r="CM1491" s="14">
        <v>1367.7833333333299</v>
      </c>
      <c r="CN1491" s="14">
        <v>868.73225806451603</v>
      </c>
      <c r="CO1491" s="14">
        <v>608.83000000000004</v>
      </c>
      <c r="CP1491" s="14">
        <v>614.65967741935401</v>
      </c>
      <c r="CQ1491" s="14">
        <v>1190.29193548387</v>
      </c>
      <c r="CR1491" s="14">
        <v>2733.7333333333299</v>
      </c>
      <c r="CS1491" s="14">
        <v>2652.9677419354798</v>
      </c>
      <c r="CT1491" s="14">
        <v>2179.3333333333298</v>
      </c>
      <c r="CU1491" s="14">
        <v>1848.6290322580601</v>
      </c>
      <c r="CV1491" s="14">
        <v>1454.8709677419299</v>
      </c>
      <c r="CW1491" s="14">
        <v>1106.63620689655</v>
      </c>
      <c r="CX1491" s="14">
        <v>811.83870967741905</v>
      </c>
      <c r="CY1491" s="14">
        <v>613.49166666666599</v>
      </c>
      <c r="CZ1491" s="14">
        <v>443.16935483870901</v>
      </c>
      <c r="DA1491" s="14">
        <v>796.85500000000002</v>
      </c>
      <c r="DB1491" s="14">
        <v>2043.69354838709</v>
      </c>
      <c r="DC1491" s="14">
        <v>2727.22580645161</v>
      </c>
      <c r="DD1491" s="14">
        <v>2861.4666666666599</v>
      </c>
      <c r="DE1491" s="14">
        <v>2842.4677419354798</v>
      </c>
      <c r="DF1491" s="14">
        <v>2706.4166666666601</v>
      </c>
      <c r="DG1491" s="14">
        <v>2496.4354838709601</v>
      </c>
      <c r="DH1491" s="14">
        <v>2134.2096774193501</v>
      </c>
      <c r="DI1491" s="14">
        <v>1862.5892857142801</v>
      </c>
      <c r="DJ1491" s="14">
        <v>1557.2903225806399</v>
      </c>
      <c r="DK1491" s="14">
        <v>1107.6899999999901</v>
      </c>
      <c r="DL1491" s="14">
        <v>782.81451612903197</v>
      </c>
      <c r="DM1491" s="14">
        <v>742.02333333333297</v>
      </c>
      <c r="DN1491" s="14">
        <v>1170.6838709677399</v>
      </c>
      <c r="DO1491" s="14">
        <v>1750.2419354838701</v>
      </c>
      <c r="DP1491" s="14">
        <v>2343.4166666666601</v>
      </c>
      <c r="DQ1491" s="14">
        <v>3037.2096774193501</v>
      </c>
      <c r="DR1491" s="14">
        <v>3336.15</v>
      </c>
      <c r="DS1491" s="15">
        <v>3276.7833333333301</v>
      </c>
    </row>
    <row r="1492" spans="1:123" x14ac:dyDescent="0.25">
      <c r="A1492" s="24" t="s">
        <v>60</v>
      </c>
      <c r="B1492" s="25">
        <v>18</v>
      </c>
      <c r="C1492" s="13" t="str">
        <f t="shared" si="27"/>
        <v>BB_L_16_GW_GW_SL_High_GW_GQ_12_001_18</v>
      </c>
      <c r="D1492" s="26">
        <v>10</v>
      </c>
      <c r="E1492" s="26">
        <v>10</v>
      </c>
      <c r="F1492" s="26">
        <v>10</v>
      </c>
      <c r="G1492" s="26">
        <v>10</v>
      </c>
      <c r="H1492" s="26">
        <v>10</v>
      </c>
      <c r="I1492" s="26">
        <v>24.448333333333299</v>
      </c>
      <c r="J1492" s="26">
        <v>323.78983870967699</v>
      </c>
      <c r="K1492" s="26">
        <v>894.95</v>
      </c>
      <c r="L1492" s="26">
        <v>1318.55</v>
      </c>
      <c r="M1492" s="26">
        <v>1412.2419354838701</v>
      </c>
      <c r="N1492" s="26">
        <v>1331.5833333333301</v>
      </c>
      <c r="O1492" s="26">
        <v>1210.85483870967</v>
      </c>
      <c r="P1492" s="26">
        <v>1097.3225806451601</v>
      </c>
      <c r="Q1492" s="26">
        <v>978.38571428571402</v>
      </c>
      <c r="R1492" s="26">
        <v>836.72419354838701</v>
      </c>
      <c r="S1492" s="26">
        <v>737.43999999999903</v>
      </c>
      <c r="T1492" s="26">
        <v>596.58709677419301</v>
      </c>
      <c r="U1492" s="26">
        <v>441.26333333333298</v>
      </c>
      <c r="V1492" s="26">
        <v>378.02419354838702</v>
      </c>
      <c r="W1492" s="26">
        <v>776.566129032258</v>
      </c>
      <c r="X1492" s="26">
        <v>1862.0833333333301</v>
      </c>
      <c r="Y1492" s="26">
        <v>2495.9193548387002</v>
      </c>
      <c r="Z1492" s="26">
        <v>2305.88333333333</v>
      </c>
      <c r="AA1492" s="26">
        <v>1965.9838709677399</v>
      </c>
      <c r="AB1492" s="26">
        <v>1619.2096774193501</v>
      </c>
      <c r="AC1492" s="26">
        <v>1380.0178571428501</v>
      </c>
      <c r="AD1492" s="26">
        <v>1076.22903225806</v>
      </c>
      <c r="AE1492" s="26">
        <v>817.19833333333304</v>
      </c>
      <c r="AF1492" s="26">
        <v>596.44032258064499</v>
      </c>
      <c r="AG1492" s="26">
        <v>420.26499999999999</v>
      </c>
      <c r="AH1492" s="26">
        <v>338.57419354838697</v>
      </c>
      <c r="AI1492" s="26">
        <v>348.77903225806398</v>
      </c>
      <c r="AJ1492" s="26">
        <v>556.32166666666603</v>
      </c>
      <c r="AK1492" s="26">
        <v>1062.9693548386999</v>
      </c>
      <c r="AL1492" s="26">
        <v>1615</v>
      </c>
      <c r="AM1492" s="26">
        <v>2028.0967741935401</v>
      </c>
      <c r="AN1492" s="26">
        <v>2303.1774193548299</v>
      </c>
      <c r="AO1492" s="26">
        <v>2464.125</v>
      </c>
      <c r="AP1492" s="26">
        <v>2548.77419354838</v>
      </c>
      <c r="AQ1492" s="26">
        <v>2588.3333333333298</v>
      </c>
      <c r="AR1492" s="26">
        <v>2394.1774193548299</v>
      </c>
      <c r="AS1492" s="26">
        <v>1899.35</v>
      </c>
      <c r="AT1492" s="26">
        <v>1412.08064516129</v>
      </c>
      <c r="AU1492" s="26">
        <v>977.51612903225805</v>
      </c>
      <c r="AV1492" s="26">
        <v>805.55666666666605</v>
      </c>
      <c r="AW1492" s="26">
        <v>794.35161290322503</v>
      </c>
      <c r="AX1492" s="26">
        <v>1218.78</v>
      </c>
      <c r="AY1492" s="26">
        <v>1709.08064516129</v>
      </c>
      <c r="AZ1492" s="26">
        <v>1666.1290322580601</v>
      </c>
      <c r="BA1492" s="26">
        <v>1519.8103448275799</v>
      </c>
      <c r="BB1492" s="26">
        <v>1283.2096774193501</v>
      </c>
      <c r="BC1492" s="26">
        <v>967.84666666666601</v>
      </c>
      <c r="BD1492" s="26">
        <v>820.85645161290302</v>
      </c>
      <c r="BE1492" s="26">
        <v>1419.47166666666</v>
      </c>
      <c r="BF1492" s="26">
        <v>2273.33870967741</v>
      </c>
      <c r="BG1492" s="26">
        <v>2919.8548387096698</v>
      </c>
      <c r="BH1492" s="26">
        <v>3032.5</v>
      </c>
      <c r="BI1492" s="26">
        <v>2833.3548387096698</v>
      </c>
      <c r="BJ1492" s="26">
        <v>2448.5</v>
      </c>
      <c r="BK1492" s="26">
        <v>2049.1129032258</v>
      </c>
      <c r="BL1492" s="26">
        <v>1675.77419354838</v>
      </c>
      <c r="BM1492" s="26">
        <v>1379.6071428571399</v>
      </c>
      <c r="BN1492" s="26">
        <v>1167.2419354838701</v>
      </c>
      <c r="BO1492" s="26">
        <v>964.02499999999998</v>
      </c>
      <c r="BP1492" s="26">
        <v>778.52096774193501</v>
      </c>
      <c r="BQ1492" s="26">
        <v>591.80166666666605</v>
      </c>
      <c r="BR1492" s="26">
        <v>496.67258064516102</v>
      </c>
      <c r="BS1492" s="26">
        <v>469.65645161290303</v>
      </c>
      <c r="BT1492" s="26">
        <v>582.51833333333298</v>
      </c>
      <c r="BU1492" s="26">
        <v>821.87419354838698</v>
      </c>
      <c r="BV1492" s="26">
        <v>1192.5616666666599</v>
      </c>
      <c r="BW1492" s="26">
        <v>1785.6129032258</v>
      </c>
      <c r="BX1492" s="26">
        <v>2260.8548387096698</v>
      </c>
      <c r="BY1492" s="26">
        <v>2530.2678571428501</v>
      </c>
      <c r="BZ1492" s="26">
        <v>2646.1935483870898</v>
      </c>
      <c r="CA1492" s="26">
        <v>2480.9166666666601</v>
      </c>
      <c r="CB1492" s="26">
        <v>1934.96774193548</v>
      </c>
      <c r="CC1492" s="26">
        <v>1325.5</v>
      </c>
      <c r="CD1492" s="26">
        <v>1135.53225806451</v>
      </c>
      <c r="CE1492" s="26">
        <v>1455.3709677419299</v>
      </c>
      <c r="CF1492" s="26">
        <v>2444</v>
      </c>
      <c r="CG1492" s="26">
        <v>3126.5161290322499</v>
      </c>
      <c r="CH1492" s="26">
        <v>3276.11666666666</v>
      </c>
      <c r="CI1492" s="26">
        <v>3073.27419354838</v>
      </c>
      <c r="CJ1492" s="26">
        <v>2713.6774193548299</v>
      </c>
      <c r="CK1492" s="26">
        <v>2386.2321428571399</v>
      </c>
      <c r="CL1492" s="26">
        <v>1989.4838709677399</v>
      </c>
      <c r="CM1492" s="26">
        <v>1357.9666666666601</v>
      </c>
      <c r="CN1492" s="26">
        <v>855.80806451612898</v>
      </c>
      <c r="CO1492" s="26">
        <v>597.68833333333305</v>
      </c>
      <c r="CP1492" s="26">
        <v>608.48709677419299</v>
      </c>
      <c r="CQ1492" s="26">
        <v>1205.79193548387</v>
      </c>
      <c r="CR1492" s="26">
        <v>2868.75</v>
      </c>
      <c r="CS1492" s="26">
        <v>2860.77419354838</v>
      </c>
      <c r="CT1492" s="26">
        <v>2384.4</v>
      </c>
      <c r="CU1492" s="26">
        <v>2018.85483870967</v>
      </c>
      <c r="CV1492" s="26">
        <v>1578.88709677419</v>
      </c>
      <c r="CW1492" s="26">
        <v>1193.7241379310301</v>
      </c>
      <c r="CX1492" s="26">
        <v>871.98225806451603</v>
      </c>
      <c r="CY1492" s="26">
        <v>655.97666666666601</v>
      </c>
      <c r="CZ1492" s="26">
        <v>470.56774193548301</v>
      </c>
      <c r="DA1492" s="26">
        <v>818.02166666666596</v>
      </c>
      <c r="DB1492" s="26">
        <v>2140.3064516129002</v>
      </c>
      <c r="DC1492" s="26">
        <v>2925.2580645161202</v>
      </c>
      <c r="DD1492" s="26">
        <v>3093.0333333333301</v>
      </c>
      <c r="DE1492" s="26">
        <v>3072.9354838709601</v>
      </c>
      <c r="DF1492" s="26">
        <v>2924.5</v>
      </c>
      <c r="DG1492" s="26">
        <v>2693.1451612903202</v>
      </c>
      <c r="DH1492" s="26">
        <v>2295.66129032258</v>
      </c>
      <c r="DI1492" s="26">
        <v>2001.55357142857</v>
      </c>
      <c r="DJ1492" s="26">
        <v>1663.03225806451</v>
      </c>
      <c r="DK1492" s="26">
        <v>1178.7166666666601</v>
      </c>
      <c r="DL1492" s="26">
        <v>827.31451612903197</v>
      </c>
      <c r="DM1492" s="26">
        <v>772.42333333333295</v>
      </c>
      <c r="DN1492" s="26">
        <v>1212.23870967741</v>
      </c>
      <c r="DO1492" s="26">
        <v>1818.8225806451601</v>
      </c>
      <c r="DP1492" s="26">
        <v>2433.15</v>
      </c>
      <c r="DQ1492" s="26">
        <v>3139.0967741935401</v>
      </c>
      <c r="DR1492" s="26">
        <v>3452.25</v>
      </c>
      <c r="DS1492" s="27">
        <v>3386.45</v>
      </c>
    </row>
    <row r="1493" spans="1:123" x14ac:dyDescent="0.25">
      <c r="A1493" s="20" t="s">
        <v>60</v>
      </c>
      <c r="B1493" s="21">
        <v>19</v>
      </c>
      <c r="C1493" s="13" t="str">
        <f t="shared" si="27"/>
        <v>BB_L_16_GW_GW_SL_High_GW_GQ_12_001_19</v>
      </c>
      <c r="D1493" s="22">
        <v>10</v>
      </c>
      <c r="E1493" s="22">
        <v>10</v>
      </c>
      <c r="F1493" s="22">
        <v>10</v>
      </c>
      <c r="G1493" s="22">
        <v>10</v>
      </c>
      <c r="H1493" s="22">
        <v>10</v>
      </c>
      <c r="I1493" s="22">
        <v>10.4236666666666</v>
      </c>
      <c r="J1493" s="22">
        <v>44.1919354838709</v>
      </c>
      <c r="K1493" s="22">
        <v>217.87580645161199</v>
      </c>
      <c r="L1493" s="22">
        <v>540.96166666666602</v>
      </c>
      <c r="M1493" s="22">
        <v>880.75645161290299</v>
      </c>
      <c r="N1493" s="22">
        <v>1031.3783333333299</v>
      </c>
      <c r="O1493" s="22">
        <v>1100.4516129032199</v>
      </c>
      <c r="P1493" s="22">
        <v>1108.16129032258</v>
      </c>
      <c r="Q1493" s="22">
        <v>1078.2678571428501</v>
      </c>
      <c r="R1493" s="22">
        <v>997.20645161290304</v>
      </c>
      <c r="S1493" s="22">
        <v>917.99666666666599</v>
      </c>
      <c r="T1493" s="22">
        <v>784.027419354838</v>
      </c>
      <c r="U1493" s="22">
        <v>612.71500000000003</v>
      </c>
      <c r="V1493" s="22">
        <v>451.14677419354803</v>
      </c>
      <c r="W1493" s="22">
        <v>381.73387096774098</v>
      </c>
      <c r="X1493" s="22">
        <v>664.62333333333299</v>
      </c>
      <c r="Y1493" s="22">
        <v>1380.4193548387</v>
      </c>
      <c r="Z1493" s="22">
        <v>1866.56666666666</v>
      </c>
      <c r="AA1493" s="22">
        <v>2067.77419354838</v>
      </c>
      <c r="AB1493" s="22">
        <v>2098.7096774193501</v>
      </c>
      <c r="AC1493" s="22">
        <v>2021.5178571428501</v>
      </c>
      <c r="AD1493" s="22">
        <v>1799.2096774193501</v>
      </c>
      <c r="AE1493" s="22">
        <v>1489.11666666666</v>
      </c>
      <c r="AF1493" s="22">
        <v>1130.5999999999999</v>
      </c>
      <c r="AG1493" s="22">
        <v>783.79499999999905</v>
      </c>
      <c r="AH1493" s="22">
        <v>575.10967741935406</v>
      </c>
      <c r="AI1493" s="22">
        <v>464.82580645161198</v>
      </c>
      <c r="AJ1493" s="22">
        <v>381.685</v>
      </c>
      <c r="AK1493" s="22">
        <v>405.796774193548</v>
      </c>
      <c r="AL1493" s="22">
        <v>540.17333333333295</v>
      </c>
      <c r="AM1493" s="22">
        <v>729.62741935483803</v>
      </c>
      <c r="AN1493" s="22">
        <v>931.80483870967703</v>
      </c>
      <c r="AO1493" s="22">
        <v>1117.42857142857</v>
      </c>
      <c r="AP1493" s="22">
        <v>1279.4516129032199</v>
      </c>
      <c r="AQ1493" s="22">
        <v>1496.3333333333301</v>
      </c>
      <c r="AR1493" s="22">
        <v>1931.5483870967701</v>
      </c>
      <c r="AS1493" s="22">
        <v>2193.9666666666599</v>
      </c>
      <c r="AT1493" s="22">
        <v>2092.5483870967701</v>
      </c>
      <c r="AU1493" s="22">
        <v>1738</v>
      </c>
      <c r="AV1493" s="22">
        <v>1434.95</v>
      </c>
      <c r="AW1493" s="22">
        <v>1073.4193548387</v>
      </c>
      <c r="AX1493" s="22">
        <v>884.83500000000004</v>
      </c>
      <c r="AY1493" s="22">
        <v>1048.64032258064</v>
      </c>
      <c r="AZ1493" s="22">
        <v>1314.1451612903199</v>
      </c>
      <c r="BA1493" s="22">
        <v>1435.7068965517201</v>
      </c>
      <c r="BB1493" s="22">
        <v>1515.19354838709</v>
      </c>
      <c r="BC1493" s="22">
        <v>1462.56666666666</v>
      </c>
      <c r="BD1493" s="22">
        <v>1226.0096774193501</v>
      </c>
      <c r="BE1493" s="22">
        <v>885.03999999999905</v>
      </c>
      <c r="BF1493" s="22">
        <v>1257.3225806451601</v>
      </c>
      <c r="BG1493" s="22">
        <v>1893.08064516129</v>
      </c>
      <c r="BH1493" s="22">
        <v>2308.0166666666601</v>
      </c>
      <c r="BI1493" s="22">
        <v>2520.83870967741</v>
      </c>
      <c r="BJ1493" s="22">
        <v>2586.36666666666</v>
      </c>
      <c r="BK1493" s="22">
        <v>2492.8064516129002</v>
      </c>
      <c r="BL1493" s="22">
        <v>2282.2419354838698</v>
      </c>
      <c r="BM1493" s="22">
        <v>2020.5</v>
      </c>
      <c r="BN1493" s="22">
        <v>1777.19354838709</v>
      </c>
      <c r="BO1493" s="22">
        <v>1511.45</v>
      </c>
      <c r="BP1493" s="22">
        <v>1247.7096774193501</v>
      </c>
      <c r="BQ1493" s="22">
        <v>962.72500000000002</v>
      </c>
      <c r="BR1493" s="22">
        <v>794.65161290322499</v>
      </c>
      <c r="BS1493" s="22">
        <v>616.62419354838698</v>
      </c>
      <c r="BT1493" s="22">
        <v>528.27833333333297</v>
      </c>
      <c r="BU1493" s="22">
        <v>495.82419354838697</v>
      </c>
      <c r="BV1493" s="22">
        <v>521.43499999999995</v>
      </c>
      <c r="BW1493" s="22">
        <v>682.08548387096698</v>
      </c>
      <c r="BX1493" s="22">
        <v>944.12096774193503</v>
      </c>
      <c r="BY1493" s="22">
        <v>1223.05357142857</v>
      </c>
      <c r="BZ1493" s="22">
        <v>1559.3709677419299</v>
      </c>
      <c r="CA1493" s="22">
        <v>1993.18333333333</v>
      </c>
      <c r="CB1493" s="22">
        <v>2265.8064516129002</v>
      </c>
      <c r="CC1493" s="22">
        <v>2090.15</v>
      </c>
      <c r="CD1493" s="22">
        <v>1703.9354838709601</v>
      </c>
      <c r="CE1493" s="22">
        <v>1326.1451612903199</v>
      </c>
      <c r="CF1493" s="22">
        <v>1368.75</v>
      </c>
      <c r="CG1493" s="22">
        <v>1849.8709677419299</v>
      </c>
      <c r="CH1493" s="22">
        <v>2344.5</v>
      </c>
      <c r="CI1493" s="22">
        <v>2674.4516129032199</v>
      </c>
      <c r="CJ1493" s="22">
        <v>2843.5806451612898</v>
      </c>
      <c r="CK1493" s="22">
        <v>2869.375</v>
      </c>
      <c r="CL1493" s="22">
        <v>2785.5967741935401</v>
      </c>
      <c r="CM1493" s="22">
        <v>2382.6833333333302</v>
      </c>
      <c r="CN1493" s="22">
        <v>1742.58064516129</v>
      </c>
      <c r="CO1493" s="22">
        <v>1178.8</v>
      </c>
      <c r="CP1493" s="22">
        <v>810.75806451612902</v>
      </c>
      <c r="CQ1493" s="22">
        <v>715.51612903225805</v>
      </c>
      <c r="CR1493" s="22">
        <v>1544.35</v>
      </c>
      <c r="CS1493" s="22">
        <v>2165.1129032258</v>
      </c>
      <c r="CT1493" s="22">
        <v>2285.5500000000002</v>
      </c>
      <c r="CU1493" s="22">
        <v>2204.5322580645102</v>
      </c>
      <c r="CV1493" s="22">
        <v>1976.4032258064501</v>
      </c>
      <c r="CW1493" s="22">
        <v>1663.98275862068</v>
      </c>
      <c r="CX1493" s="22">
        <v>1309.6129032258</v>
      </c>
      <c r="CY1493" s="22">
        <v>1001.9450000000001</v>
      </c>
      <c r="CZ1493" s="22">
        <v>654.46612903225798</v>
      </c>
      <c r="DA1493" s="22">
        <v>493.35333333333301</v>
      </c>
      <c r="DB1493" s="22">
        <v>864.08709677419301</v>
      </c>
      <c r="DC1493" s="22">
        <v>1569.1774193548299</v>
      </c>
      <c r="DD1493" s="22">
        <v>1977.63333333333</v>
      </c>
      <c r="DE1493" s="22">
        <v>2248.5</v>
      </c>
      <c r="DF1493" s="22">
        <v>2382.2333333333299</v>
      </c>
      <c r="DG1493" s="22">
        <v>2424.7580645161202</v>
      </c>
      <c r="DH1493" s="22">
        <v>2373.38709677419</v>
      </c>
      <c r="DI1493" s="22">
        <v>2257.0535714285702</v>
      </c>
      <c r="DJ1493" s="22">
        <v>2066.0967741935401</v>
      </c>
      <c r="DK1493" s="22">
        <v>1631.2166666666601</v>
      </c>
      <c r="DL1493" s="22">
        <v>1183.9387096774101</v>
      </c>
      <c r="DM1493" s="22">
        <v>863.76166666666597</v>
      </c>
      <c r="DN1493" s="22">
        <v>727.36451612903204</v>
      </c>
      <c r="DO1493" s="22">
        <v>807.32903225806399</v>
      </c>
      <c r="DP1493" s="22">
        <v>1059.16166666666</v>
      </c>
      <c r="DQ1493" s="22">
        <v>1689.1451612903199</v>
      </c>
      <c r="DR1493" s="22">
        <v>2354.5500000000002</v>
      </c>
      <c r="DS1493" s="23">
        <v>2730.4</v>
      </c>
    </row>
    <row r="1494" spans="1:123" x14ac:dyDescent="0.25">
      <c r="A1494" s="16" t="s">
        <v>60</v>
      </c>
      <c r="B1494" s="17">
        <v>20</v>
      </c>
      <c r="C1494" s="13" t="str">
        <f t="shared" si="27"/>
        <v>BB_L_16_GW_GW_SL_High_GW_GQ_12_001_20</v>
      </c>
      <c r="D1494" s="18">
        <v>10</v>
      </c>
      <c r="E1494" s="18">
        <v>10</v>
      </c>
      <c r="F1494" s="18">
        <v>10</v>
      </c>
      <c r="G1494" s="18">
        <v>10</v>
      </c>
      <c r="H1494" s="18">
        <v>10</v>
      </c>
      <c r="I1494" s="18">
        <v>10.4773333333333</v>
      </c>
      <c r="J1494" s="18">
        <v>53.136612903225704</v>
      </c>
      <c r="K1494" s="18">
        <v>271.51129032258001</v>
      </c>
      <c r="L1494" s="18">
        <v>664.83499999999901</v>
      </c>
      <c r="M1494" s="18">
        <v>1058.09193548387</v>
      </c>
      <c r="N1494" s="18">
        <v>1211.4666666666601</v>
      </c>
      <c r="O1494" s="18">
        <v>1260.96774193548</v>
      </c>
      <c r="P1494" s="18">
        <v>1245.69354838709</v>
      </c>
      <c r="Q1494" s="18">
        <v>1188.0178571428501</v>
      </c>
      <c r="R1494" s="18">
        <v>1073.2903225806399</v>
      </c>
      <c r="S1494" s="18">
        <v>972.02666666666596</v>
      </c>
      <c r="T1494" s="18">
        <v>812.277419354838</v>
      </c>
      <c r="U1494" s="18">
        <v>619.57666666666603</v>
      </c>
      <c r="V1494" s="18">
        <v>444.18709677419298</v>
      </c>
      <c r="W1494" s="18">
        <v>387.17096774193499</v>
      </c>
      <c r="X1494" s="18">
        <v>762.19</v>
      </c>
      <c r="Y1494" s="18">
        <v>1631.4032258064501</v>
      </c>
      <c r="Z1494" s="18">
        <v>2137.3166666666598</v>
      </c>
      <c r="AA1494" s="18">
        <v>2287.8225806451601</v>
      </c>
      <c r="AB1494" s="18">
        <v>2252.22580645161</v>
      </c>
      <c r="AC1494" s="18">
        <v>2128.75</v>
      </c>
      <c r="AD1494" s="18">
        <v>1842.6129032258</v>
      </c>
      <c r="AE1494" s="18">
        <v>1474.8</v>
      </c>
      <c r="AF1494" s="18">
        <v>1080.02741935483</v>
      </c>
      <c r="AG1494" s="18">
        <v>725.42833333333294</v>
      </c>
      <c r="AH1494" s="18">
        <v>521.82419354838703</v>
      </c>
      <c r="AI1494" s="18">
        <v>422.88225806451601</v>
      </c>
      <c r="AJ1494" s="18">
        <v>357.41333333333301</v>
      </c>
      <c r="AK1494" s="18">
        <v>415.36129032257998</v>
      </c>
      <c r="AL1494" s="18">
        <v>599.76333333333298</v>
      </c>
      <c r="AM1494" s="18">
        <v>839.67741935483798</v>
      </c>
      <c r="AN1494" s="18">
        <v>1086.5870967741901</v>
      </c>
      <c r="AO1494" s="18">
        <v>1307.30357142857</v>
      </c>
      <c r="AP1494" s="18">
        <v>1495.72580645161</v>
      </c>
      <c r="AQ1494" s="18">
        <v>1737.2166666666601</v>
      </c>
      <c r="AR1494" s="18">
        <v>2173.66129032258</v>
      </c>
      <c r="AS1494" s="18">
        <v>2378.2666666666601</v>
      </c>
      <c r="AT1494" s="18">
        <v>2167.4838709677401</v>
      </c>
      <c r="AU1494" s="18">
        <v>1701.66129032258</v>
      </c>
      <c r="AV1494" s="18">
        <v>1359.7833333333299</v>
      </c>
      <c r="AW1494" s="18">
        <v>985.19354838709603</v>
      </c>
      <c r="AX1494" s="18">
        <v>840.69333333333304</v>
      </c>
      <c r="AY1494" s="18">
        <v>1110.6387096774099</v>
      </c>
      <c r="AZ1494" s="18">
        <v>1435.2419354838701</v>
      </c>
      <c r="BA1494" s="18">
        <v>1559.94827586206</v>
      </c>
      <c r="BB1494" s="18">
        <v>1614.7903225806399</v>
      </c>
      <c r="BC1494" s="18">
        <v>1503.0833333333301</v>
      </c>
      <c r="BD1494" s="18">
        <v>1210.08387096774</v>
      </c>
      <c r="BE1494" s="18">
        <v>899.63499999999999</v>
      </c>
      <c r="BF1494" s="18">
        <v>1402.4838709677399</v>
      </c>
      <c r="BG1494" s="18">
        <v>2171.5967741935401</v>
      </c>
      <c r="BH1494" s="18">
        <v>2607.0666666666598</v>
      </c>
      <c r="BI1494" s="18">
        <v>2778.5967741935401</v>
      </c>
      <c r="BJ1494" s="18">
        <v>2792.9</v>
      </c>
      <c r="BK1494" s="18">
        <v>2645.8225806451601</v>
      </c>
      <c r="BL1494" s="18">
        <v>2376.27419354838</v>
      </c>
      <c r="BM1494" s="18">
        <v>2063.5714285714198</v>
      </c>
      <c r="BN1494" s="18">
        <v>1786.08064516129</v>
      </c>
      <c r="BO1494" s="18">
        <v>1494.9833333333299</v>
      </c>
      <c r="BP1494" s="18">
        <v>1215.5967741935401</v>
      </c>
      <c r="BQ1494" s="18">
        <v>921.19499999999903</v>
      </c>
      <c r="BR1494" s="18">
        <v>751.83225806451503</v>
      </c>
      <c r="BS1494" s="18">
        <v>577.91612903225803</v>
      </c>
      <c r="BT1494" s="18">
        <v>496.065</v>
      </c>
      <c r="BU1494" s="18">
        <v>478.470967741935</v>
      </c>
      <c r="BV1494" s="18">
        <v>530.74</v>
      </c>
      <c r="BW1494" s="18">
        <v>748.65322580645102</v>
      </c>
      <c r="BX1494" s="18">
        <v>1077.23548387096</v>
      </c>
      <c r="BY1494" s="18">
        <v>1408.375</v>
      </c>
      <c r="BZ1494" s="18">
        <v>1785.72580645161</v>
      </c>
      <c r="CA1494" s="18">
        <v>2229.7666666666601</v>
      </c>
      <c r="CB1494" s="18">
        <v>2433.2419354838698</v>
      </c>
      <c r="CC1494" s="18">
        <v>2114.65</v>
      </c>
      <c r="CD1494" s="18">
        <v>1641.4032258064501</v>
      </c>
      <c r="CE1494" s="18">
        <v>1254.2580645161199</v>
      </c>
      <c r="CF1494" s="18">
        <v>1417.7833333333299</v>
      </c>
      <c r="CG1494" s="18">
        <v>2053.33870967741</v>
      </c>
      <c r="CH1494" s="18">
        <v>2613.11666666666</v>
      </c>
      <c r="CI1494" s="18">
        <v>2936.4354838709601</v>
      </c>
      <c r="CJ1494" s="18">
        <v>3064.0967741935401</v>
      </c>
      <c r="CK1494" s="18">
        <v>3042.1964285714198</v>
      </c>
      <c r="CL1494" s="18">
        <v>2890.5645161290299</v>
      </c>
      <c r="CM1494" s="18">
        <v>2365.9666666666599</v>
      </c>
      <c r="CN1494" s="18">
        <v>1633.16129032258</v>
      </c>
      <c r="CO1494" s="18">
        <v>1055.9366666666599</v>
      </c>
      <c r="CP1494" s="18">
        <v>710.47096774193506</v>
      </c>
      <c r="CQ1494" s="18">
        <v>682.90322580645102</v>
      </c>
      <c r="CR1494" s="18">
        <v>1795.3</v>
      </c>
      <c r="CS1494" s="18">
        <v>2542.22580645161</v>
      </c>
      <c r="CT1494" s="18">
        <v>2608.7166666666599</v>
      </c>
      <c r="CU1494" s="18">
        <v>2449.0483870967701</v>
      </c>
      <c r="CV1494" s="18">
        <v>2129.5645161290299</v>
      </c>
      <c r="CW1494" s="18">
        <v>1741.8620689655099</v>
      </c>
      <c r="CX1494" s="18">
        <v>1328.5645161290299</v>
      </c>
      <c r="CY1494" s="18">
        <v>993.47666666666601</v>
      </c>
      <c r="CZ1494" s="18">
        <v>637.94354838709603</v>
      </c>
      <c r="DA1494" s="18">
        <v>503.35333333333301</v>
      </c>
      <c r="DB1494" s="18">
        <v>1034.0854838709599</v>
      </c>
      <c r="DC1494" s="18">
        <v>1913.4516129032199</v>
      </c>
      <c r="DD1494" s="18">
        <v>2343.35</v>
      </c>
      <c r="DE1494" s="18">
        <v>2610.33870967741</v>
      </c>
      <c r="DF1494" s="18">
        <v>2730.0833333333298</v>
      </c>
      <c r="DG1494" s="18">
        <v>2742.72580645161</v>
      </c>
      <c r="DH1494" s="18">
        <v>2626</v>
      </c>
      <c r="DI1494" s="18">
        <v>2459.0892857142799</v>
      </c>
      <c r="DJ1494" s="18">
        <v>2199.0322580645102</v>
      </c>
      <c r="DK1494" s="18">
        <v>1665.0333333333299</v>
      </c>
      <c r="DL1494" s="18">
        <v>1168.1193548387</v>
      </c>
      <c r="DM1494" s="18">
        <v>836.65166666666596</v>
      </c>
      <c r="DN1494" s="18">
        <v>732.138709677419</v>
      </c>
      <c r="DO1494" s="18">
        <v>875.20322580645097</v>
      </c>
      <c r="DP1494" s="18">
        <v>1211.45</v>
      </c>
      <c r="DQ1494" s="18">
        <v>1963.5</v>
      </c>
      <c r="DR1494" s="18">
        <v>2691.1666666666601</v>
      </c>
      <c r="DS1494" s="19">
        <v>3050.95</v>
      </c>
    </row>
    <row r="1495" spans="1:123" x14ac:dyDescent="0.25">
      <c r="A1495" s="12" t="s">
        <v>60</v>
      </c>
      <c r="B1495" s="13">
        <v>21</v>
      </c>
      <c r="C1495" s="13" t="str">
        <f t="shared" si="27"/>
        <v>BB_L_16_GW_GW_SL_High_GW_GQ_12_001_21</v>
      </c>
      <c r="D1495" s="14">
        <v>10</v>
      </c>
      <c r="E1495" s="14">
        <v>10</v>
      </c>
      <c r="F1495" s="14">
        <v>10</v>
      </c>
      <c r="G1495" s="14">
        <v>10</v>
      </c>
      <c r="H1495" s="14">
        <v>10</v>
      </c>
      <c r="I1495" s="14">
        <v>10.548833333333301</v>
      </c>
      <c r="J1495" s="14">
        <v>57.196290322580602</v>
      </c>
      <c r="K1495" s="14">
        <v>291.609677419354</v>
      </c>
      <c r="L1495" s="14">
        <v>711.56</v>
      </c>
      <c r="M1495" s="14">
        <v>1128.8645161290301</v>
      </c>
      <c r="N1495" s="14">
        <v>1289.9833333333299</v>
      </c>
      <c r="O1495" s="14">
        <v>1337.0161290322501</v>
      </c>
      <c r="P1495" s="14">
        <v>1315.2580645161199</v>
      </c>
      <c r="Q1495" s="14">
        <v>1248.17857142857</v>
      </c>
      <c r="R1495" s="14">
        <v>1122.2580645161199</v>
      </c>
      <c r="S1495" s="14">
        <v>1012.75166666666</v>
      </c>
      <c r="T1495" s="14">
        <v>841.98870967741902</v>
      </c>
      <c r="U1495" s="14">
        <v>637.85833333333301</v>
      </c>
      <c r="V1495" s="14">
        <v>454.787096774193</v>
      </c>
      <c r="W1495" s="14">
        <v>401.537096774193</v>
      </c>
      <c r="X1495" s="14">
        <v>815.25333333333299</v>
      </c>
      <c r="Y1495" s="14">
        <v>1735.6129032258</v>
      </c>
      <c r="Z1495" s="14">
        <v>2251.4333333333302</v>
      </c>
      <c r="AA1495" s="14">
        <v>2378.77419354838</v>
      </c>
      <c r="AB1495" s="14">
        <v>2311.3548387096698</v>
      </c>
      <c r="AC1495" s="14">
        <v>2164.8571428571399</v>
      </c>
      <c r="AD1495" s="14">
        <v>1852.72580645161</v>
      </c>
      <c r="AE1495" s="14">
        <v>1468.7166666666601</v>
      </c>
      <c r="AF1495" s="14">
        <v>1065.6629032257999</v>
      </c>
      <c r="AG1495" s="14">
        <v>710.05833333333305</v>
      </c>
      <c r="AH1495" s="14">
        <v>508.29838709677398</v>
      </c>
      <c r="AI1495" s="14">
        <v>411.537096774193</v>
      </c>
      <c r="AJ1495" s="14">
        <v>353.421666666666</v>
      </c>
      <c r="AK1495" s="14">
        <v>428.41774193548298</v>
      </c>
      <c r="AL1495" s="14">
        <v>636.64499999999998</v>
      </c>
      <c r="AM1495" s="14">
        <v>899.25967741935494</v>
      </c>
      <c r="AN1495" s="14">
        <v>1164.7096774193501</v>
      </c>
      <c r="AO1495" s="14">
        <v>1398.57142857142</v>
      </c>
      <c r="AP1495" s="14">
        <v>1595.7419354838701</v>
      </c>
      <c r="AQ1495" s="14">
        <v>1844.15</v>
      </c>
      <c r="AR1495" s="14">
        <v>2272.1290322580599</v>
      </c>
      <c r="AS1495" s="14">
        <v>2445.5500000000002</v>
      </c>
      <c r="AT1495" s="14">
        <v>2195.0322580645102</v>
      </c>
      <c r="AU1495" s="14">
        <v>1692.35483870967</v>
      </c>
      <c r="AV1495" s="14">
        <v>1336.4</v>
      </c>
      <c r="AW1495" s="14">
        <v>960.55806451612898</v>
      </c>
      <c r="AX1495" s="14">
        <v>835.53499999999997</v>
      </c>
      <c r="AY1495" s="14">
        <v>1144.5225806451599</v>
      </c>
      <c r="AZ1495" s="14">
        <v>1486.2419354838701</v>
      </c>
      <c r="BA1495" s="14">
        <v>1609.93103448275</v>
      </c>
      <c r="BB1495" s="14">
        <v>1651.4354838709601</v>
      </c>
      <c r="BC1495" s="14">
        <v>1513.2</v>
      </c>
      <c r="BD1495" s="14">
        <v>1199.9354838709601</v>
      </c>
      <c r="BE1495" s="14">
        <v>909.57500000000005</v>
      </c>
      <c r="BF1495" s="14">
        <v>1461.4032258064501</v>
      </c>
      <c r="BG1495" s="14">
        <v>2283.5806451612898</v>
      </c>
      <c r="BH1495" s="14">
        <v>2746.8</v>
      </c>
      <c r="BI1495" s="14">
        <v>2907.1935483870898</v>
      </c>
      <c r="BJ1495" s="14">
        <v>2897.7666666666601</v>
      </c>
      <c r="BK1495" s="14">
        <v>2726.8548387096698</v>
      </c>
      <c r="BL1495" s="14">
        <v>2434.3709677419301</v>
      </c>
      <c r="BM1495" s="14">
        <v>2103</v>
      </c>
      <c r="BN1495" s="14">
        <v>1812.4193548387</v>
      </c>
      <c r="BO1495" s="14">
        <v>1510.1666666666599</v>
      </c>
      <c r="BP1495" s="14">
        <v>1222.8064516129</v>
      </c>
      <c r="BQ1495" s="14">
        <v>921.863333333333</v>
      </c>
      <c r="BR1495" s="14">
        <v>748.60645161290302</v>
      </c>
      <c r="BS1495" s="14">
        <v>572.89838709677394</v>
      </c>
      <c r="BT1495" s="14">
        <v>492.85999999999899</v>
      </c>
      <c r="BU1495" s="14">
        <v>481.582258064516</v>
      </c>
      <c r="BV1495" s="14">
        <v>546.863333333333</v>
      </c>
      <c r="BW1495" s="14">
        <v>791.22419354838701</v>
      </c>
      <c r="BX1495" s="14">
        <v>1147.7129032257999</v>
      </c>
      <c r="BY1495" s="14">
        <v>1499.57142857142</v>
      </c>
      <c r="BZ1495" s="14">
        <v>1891.0161290322501</v>
      </c>
      <c r="CA1495" s="14">
        <v>2330.3000000000002</v>
      </c>
      <c r="CB1495" s="14">
        <v>2495.5</v>
      </c>
      <c r="CC1495" s="14">
        <v>2122.2666666666601</v>
      </c>
      <c r="CD1495" s="14">
        <v>1621.4516129032199</v>
      </c>
      <c r="CE1495" s="14">
        <v>1238.6129032258</v>
      </c>
      <c r="CF1495" s="14">
        <v>1453.1</v>
      </c>
      <c r="CG1495" s="14">
        <v>2145.4677419354798</v>
      </c>
      <c r="CH1495" s="14">
        <v>2733.63333333333</v>
      </c>
      <c r="CI1495" s="14">
        <v>3051.6935483870898</v>
      </c>
      <c r="CJ1495" s="14">
        <v>3156.8064516129002</v>
      </c>
      <c r="CK1495" s="14">
        <v>3111.375</v>
      </c>
      <c r="CL1495" s="14">
        <v>2928.9677419354798</v>
      </c>
      <c r="CM1495" s="14">
        <v>2358.25</v>
      </c>
      <c r="CN1495" s="14">
        <v>1597.1774193548299</v>
      </c>
      <c r="CO1495" s="14">
        <v>1015.73166666666</v>
      </c>
      <c r="CP1495" s="14">
        <v>677.14354838709596</v>
      </c>
      <c r="CQ1495" s="14">
        <v>677.82903225806399</v>
      </c>
      <c r="CR1495" s="14">
        <v>1901.13333333333</v>
      </c>
      <c r="CS1495" s="14">
        <v>2718.1290322580599</v>
      </c>
      <c r="CT1495" s="14">
        <v>2787.8333333333298</v>
      </c>
      <c r="CU1495" s="14">
        <v>2603.7096774193501</v>
      </c>
      <c r="CV1495" s="14">
        <v>2243</v>
      </c>
      <c r="CW1495" s="14">
        <v>1818.7413793103401</v>
      </c>
      <c r="CX1495" s="14">
        <v>1374.4354838709601</v>
      </c>
      <c r="CY1495" s="14">
        <v>1018.57833333333</v>
      </c>
      <c r="CZ1495" s="14">
        <v>650.12096774193503</v>
      </c>
      <c r="DA1495" s="14">
        <v>520.18333333333305</v>
      </c>
      <c r="DB1495" s="14">
        <v>1117.4870967741899</v>
      </c>
      <c r="DC1495" s="14">
        <v>2077.8225806451601</v>
      </c>
      <c r="DD1495" s="14">
        <v>2532.75</v>
      </c>
      <c r="DE1495" s="14">
        <v>2804.1290322580599</v>
      </c>
      <c r="DF1495" s="14">
        <v>2919.35</v>
      </c>
      <c r="DG1495" s="14">
        <v>2919.8548387096698</v>
      </c>
      <c r="DH1495" s="14">
        <v>2776.2903225806399</v>
      </c>
      <c r="DI1495" s="14">
        <v>2588.8035714285702</v>
      </c>
      <c r="DJ1495" s="14">
        <v>2296.4354838709601</v>
      </c>
      <c r="DK1495" s="14">
        <v>1718.8</v>
      </c>
      <c r="DL1495" s="14">
        <v>1193.2967741935399</v>
      </c>
      <c r="DM1495" s="14">
        <v>850.15166666666596</v>
      </c>
      <c r="DN1495" s="14">
        <v>754.69677419354798</v>
      </c>
      <c r="DO1495" s="14">
        <v>924.96612903225798</v>
      </c>
      <c r="DP1495" s="14">
        <v>1296.38333333333</v>
      </c>
      <c r="DQ1495" s="14">
        <v>2087.9838709677401</v>
      </c>
      <c r="DR1495" s="14">
        <v>2836.7</v>
      </c>
      <c r="DS1495" s="15">
        <v>3194.13333333333</v>
      </c>
    </row>
    <row r="1496" spans="1:123" x14ac:dyDescent="0.25">
      <c r="A1496" s="16" t="s">
        <v>60</v>
      </c>
      <c r="B1496" s="17">
        <v>22</v>
      </c>
      <c r="C1496" s="13" t="str">
        <f t="shared" si="27"/>
        <v>BB_L_16_GW_GW_SL_High_GW_GQ_12_001_22</v>
      </c>
      <c r="D1496" s="18">
        <v>10</v>
      </c>
      <c r="E1496" s="18">
        <v>10</v>
      </c>
      <c r="F1496" s="18">
        <v>10</v>
      </c>
      <c r="G1496" s="18">
        <v>10</v>
      </c>
      <c r="H1496" s="18">
        <v>10</v>
      </c>
      <c r="I1496" s="18">
        <v>10.005333333333301</v>
      </c>
      <c r="J1496" s="18">
        <v>12.2932258064516</v>
      </c>
      <c r="K1496" s="18">
        <v>40.588709677419303</v>
      </c>
      <c r="L1496" s="18">
        <v>149.389833333333</v>
      </c>
      <c r="M1496" s="18">
        <v>380.44354838709597</v>
      </c>
      <c r="N1496" s="18">
        <v>574.83666666666602</v>
      </c>
      <c r="O1496" s="18">
        <v>748.92741935483798</v>
      </c>
      <c r="P1496" s="18">
        <v>874.90967741935401</v>
      </c>
      <c r="Q1496" s="18">
        <v>972.51607142857097</v>
      </c>
      <c r="R1496" s="18">
        <v>1044.6774193548299</v>
      </c>
      <c r="S1496" s="18">
        <v>1052.93333333333</v>
      </c>
      <c r="T1496" s="18">
        <v>1001.21774193548</v>
      </c>
      <c r="U1496" s="18">
        <v>856.63</v>
      </c>
      <c r="V1496" s="18">
        <v>661.09516129032204</v>
      </c>
      <c r="W1496" s="18">
        <v>497.49677419354799</v>
      </c>
      <c r="X1496" s="18">
        <v>416.7</v>
      </c>
      <c r="Y1496" s="18">
        <v>649.17419354838705</v>
      </c>
      <c r="Z1496" s="18">
        <v>1045.23833333333</v>
      </c>
      <c r="AA1496" s="18">
        <v>1375.1451612903199</v>
      </c>
      <c r="AB1496" s="18">
        <v>1652.4838709677399</v>
      </c>
      <c r="AC1496" s="18">
        <v>1805.5</v>
      </c>
      <c r="AD1496" s="18">
        <v>1922.2580645161199</v>
      </c>
      <c r="AE1496" s="18">
        <v>1902.13333333333</v>
      </c>
      <c r="AF1496" s="18">
        <v>1692.6129032258</v>
      </c>
      <c r="AG1496" s="18">
        <v>1305.2833333333299</v>
      </c>
      <c r="AH1496" s="18">
        <v>972.10806451612802</v>
      </c>
      <c r="AI1496" s="18">
        <v>772.68548387096803</v>
      </c>
      <c r="AJ1496" s="18">
        <v>576</v>
      </c>
      <c r="AK1496" s="18">
        <v>453.02258064516099</v>
      </c>
      <c r="AL1496" s="18">
        <v>404.35833333333301</v>
      </c>
      <c r="AM1496" s="18">
        <v>411.21290322580597</v>
      </c>
      <c r="AN1496" s="18">
        <v>450.59677419354801</v>
      </c>
      <c r="AO1496" s="18">
        <v>507.13928571428499</v>
      </c>
      <c r="AP1496" s="18">
        <v>572.12580645161199</v>
      </c>
      <c r="AQ1496" s="18">
        <v>682.02333333333297</v>
      </c>
      <c r="AR1496" s="18">
        <v>1034.7161290322499</v>
      </c>
      <c r="AS1496" s="18">
        <v>1573.61666666666</v>
      </c>
      <c r="AT1496" s="18">
        <v>1936</v>
      </c>
      <c r="AU1496" s="18">
        <v>2092.38709677419</v>
      </c>
      <c r="AV1496" s="18">
        <v>1989.5333333333299</v>
      </c>
      <c r="AW1496" s="18">
        <v>1675.2419354838701</v>
      </c>
      <c r="AX1496" s="18">
        <v>1277.95</v>
      </c>
      <c r="AY1496" s="18">
        <v>949.68064516129004</v>
      </c>
      <c r="AZ1496" s="18">
        <v>949.65483870967705</v>
      </c>
      <c r="BA1496" s="18">
        <v>1021.7948275862</v>
      </c>
      <c r="BB1496" s="18">
        <v>1151.5161290322501</v>
      </c>
      <c r="BC1496" s="18">
        <v>1346.3</v>
      </c>
      <c r="BD1496" s="18">
        <v>1424.27419354838</v>
      </c>
      <c r="BE1496" s="18">
        <v>1067.3150000000001</v>
      </c>
      <c r="BF1496" s="18">
        <v>913.03870967741898</v>
      </c>
      <c r="BG1496" s="18">
        <v>1271.1774193548299</v>
      </c>
      <c r="BH1496" s="18">
        <v>1686.2</v>
      </c>
      <c r="BI1496" s="18">
        <v>1985.7580645161199</v>
      </c>
      <c r="BJ1496" s="18">
        <v>2247.75</v>
      </c>
      <c r="BK1496" s="18">
        <v>2404.1451612903202</v>
      </c>
      <c r="BL1496" s="18">
        <v>2462.5</v>
      </c>
      <c r="BM1496" s="18">
        <v>2417.6785714285702</v>
      </c>
      <c r="BN1496" s="18">
        <v>2302.6129032258</v>
      </c>
      <c r="BO1496" s="18">
        <v>2109.85</v>
      </c>
      <c r="BP1496" s="18">
        <v>1848.9516129032199</v>
      </c>
      <c r="BQ1496" s="18">
        <v>1489.81666666666</v>
      </c>
      <c r="BR1496" s="18">
        <v>1243.1290322580601</v>
      </c>
      <c r="BS1496" s="18">
        <v>963.41129032258004</v>
      </c>
      <c r="BT1496" s="18">
        <v>794.10333333333301</v>
      </c>
      <c r="BU1496" s="18">
        <v>683.45483870967701</v>
      </c>
      <c r="BV1496" s="18">
        <v>596.28</v>
      </c>
      <c r="BW1496" s="18">
        <v>534.87419354838698</v>
      </c>
      <c r="BX1496" s="18">
        <v>549.73709677419299</v>
      </c>
      <c r="BY1496" s="18">
        <v>625.46964285714296</v>
      </c>
      <c r="BZ1496" s="18">
        <v>781.14193548387095</v>
      </c>
      <c r="CA1496" s="18">
        <v>1120.1383333333299</v>
      </c>
      <c r="CB1496" s="18">
        <v>1647.7419354838701</v>
      </c>
      <c r="CC1496" s="18">
        <v>2092.6833333333302</v>
      </c>
      <c r="CD1496" s="18">
        <v>2144.7580645161202</v>
      </c>
      <c r="CE1496" s="18">
        <v>1868.9193548387</v>
      </c>
      <c r="CF1496" s="18">
        <v>1425.4</v>
      </c>
      <c r="CG1496" s="18">
        <v>1336.8064516129</v>
      </c>
      <c r="CH1496" s="18">
        <v>1571</v>
      </c>
      <c r="CI1496" s="18">
        <v>1890.0645161290299</v>
      </c>
      <c r="CJ1496" s="18">
        <v>2200.5645161290299</v>
      </c>
      <c r="CK1496" s="18">
        <v>2410.5892857142799</v>
      </c>
      <c r="CL1496" s="18">
        <v>2599.9516129032199</v>
      </c>
      <c r="CM1496" s="18">
        <v>2733.0166666666601</v>
      </c>
      <c r="CN1496" s="18">
        <v>2489.9354838709601</v>
      </c>
      <c r="CO1496" s="18">
        <v>1938.0333333333299</v>
      </c>
      <c r="CP1496" s="18">
        <v>1355.19354838709</v>
      </c>
      <c r="CQ1496" s="18">
        <v>951.66774193548304</v>
      </c>
      <c r="CR1496" s="18">
        <v>865.106666666666</v>
      </c>
      <c r="CS1496" s="18">
        <v>1462.27419354838</v>
      </c>
      <c r="CT1496" s="18">
        <v>1933.25</v>
      </c>
      <c r="CU1496" s="18">
        <v>2106.2419354838698</v>
      </c>
      <c r="CV1496" s="18">
        <v>2178.1774193548299</v>
      </c>
      <c r="CW1496" s="18">
        <v>2088.5172413793098</v>
      </c>
      <c r="CX1496" s="18">
        <v>1839.53225806451</v>
      </c>
      <c r="CY1496" s="18">
        <v>1516.2333333333299</v>
      </c>
      <c r="CZ1496" s="18">
        <v>1017.87741935483</v>
      </c>
      <c r="DA1496" s="18">
        <v>654.17166666666606</v>
      </c>
      <c r="DB1496" s="18">
        <v>498.10806451612899</v>
      </c>
      <c r="DC1496" s="18">
        <v>835.70483870967701</v>
      </c>
      <c r="DD1496" s="18">
        <v>1212.2166666666601</v>
      </c>
      <c r="DE1496" s="18">
        <v>1581.8225806451601</v>
      </c>
      <c r="DF1496" s="18">
        <v>1871.4833333333299</v>
      </c>
      <c r="DG1496" s="18">
        <v>2080.1290322580599</v>
      </c>
      <c r="DH1496" s="18">
        <v>2273.0967741935401</v>
      </c>
      <c r="DI1496" s="18">
        <v>2336.6428571428501</v>
      </c>
      <c r="DJ1496" s="18">
        <v>2332.7903225806399</v>
      </c>
      <c r="DK1496" s="18">
        <v>2129.5166666666601</v>
      </c>
      <c r="DL1496" s="18">
        <v>1711.3064516129</v>
      </c>
      <c r="DM1496" s="18">
        <v>1270.63333333333</v>
      </c>
      <c r="DN1496" s="18">
        <v>949.15483870967705</v>
      </c>
      <c r="DO1496" s="18">
        <v>804.4</v>
      </c>
      <c r="DP1496" s="18">
        <v>762.58499999999901</v>
      </c>
      <c r="DQ1496" s="18">
        <v>949.68870967741896</v>
      </c>
      <c r="DR1496" s="18">
        <v>1421.8333333333301</v>
      </c>
      <c r="DS1496" s="19">
        <v>1874.7</v>
      </c>
    </row>
    <row r="1497" spans="1:123" x14ac:dyDescent="0.25">
      <c r="A1497" s="12" t="s">
        <v>60</v>
      </c>
      <c r="B1497" s="13">
        <v>23</v>
      </c>
      <c r="C1497" s="13" t="str">
        <f t="shared" si="27"/>
        <v>BB_L_16_GW_GW_SL_High_GW_GQ_12_001_23</v>
      </c>
      <c r="D1497" s="14">
        <v>10</v>
      </c>
      <c r="E1497" s="14">
        <v>10</v>
      </c>
      <c r="F1497" s="14">
        <v>10</v>
      </c>
      <c r="G1497" s="14">
        <v>10</v>
      </c>
      <c r="H1497" s="14">
        <v>10</v>
      </c>
      <c r="I1497" s="14">
        <v>10.007999999999999</v>
      </c>
      <c r="J1497" s="14">
        <v>13.3533870967741</v>
      </c>
      <c r="K1497" s="14">
        <v>52.460322580645098</v>
      </c>
      <c r="L1497" s="14">
        <v>196.15</v>
      </c>
      <c r="M1497" s="14">
        <v>489.01290322580599</v>
      </c>
      <c r="N1497" s="14">
        <v>724.00499999999897</v>
      </c>
      <c r="O1497" s="14">
        <v>919.84032258064497</v>
      </c>
      <c r="P1497" s="14">
        <v>1051.77741935483</v>
      </c>
      <c r="Q1497" s="14">
        <v>1140.80357142857</v>
      </c>
      <c r="R1497" s="14">
        <v>1186.8709677419299</v>
      </c>
      <c r="S1497" s="14">
        <v>1167.8333333333301</v>
      </c>
      <c r="T1497" s="14">
        <v>1070.4483870967699</v>
      </c>
      <c r="U1497" s="14">
        <v>877.93</v>
      </c>
      <c r="V1497" s="14">
        <v>651.16612903225803</v>
      </c>
      <c r="W1497" s="14">
        <v>478.35483870967698</v>
      </c>
      <c r="X1497" s="14">
        <v>417.45333333333298</v>
      </c>
      <c r="Y1497" s="14">
        <v>744.30967741935399</v>
      </c>
      <c r="Z1497" s="14">
        <v>1233.4466666666599</v>
      </c>
      <c r="AA1497" s="14">
        <v>1609.5483870967701</v>
      </c>
      <c r="AB1497" s="14">
        <v>1908.4838709677399</v>
      </c>
      <c r="AC1497" s="14">
        <v>2067.3392857142799</v>
      </c>
      <c r="AD1497" s="14">
        <v>2153.0483870967701</v>
      </c>
      <c r="AE1497" s="14">
        <v>2060.4</v>
      </c>
      <c r="AF1497" s="14">
        <v>1749</v>
      </c>
      <c r="AG1497" s="14">
        <v>1273.25</v>
      </c>
      <c r="AH1497" s="14">
        <v>907.09032258064497</v>
      </c>
      <c r="AI1497" s="14">
        <v>708.08225806451503</v>
      </c>
      <c r="AJ1497" s="14">
        <v>521.54499999999996</v>
      </c>
      <c r="AK1497" s="14">
        <v>413.04032258064501</v>
      </c>
      <c r="AL1497" s="14">
        <v>382.185</v>
      </c>
      <c r="AM1497" s="14">
        <v>410.34032258064502</v>
      </c>
      <c r="AN1497" s="14">
        <v>473.59354838709601</v>
      </c>
      <c r="AO1497" s="14">
        <v>554.14821428571395</v>
      </c>
      <c r="AP1497" s="14">
        <v>642.14032258064503</v>
      </c>
      <c r="AQ1497" s="14">
        <v>783.78499999999997</v>
      </c>
      <c r="AR1497" s="14">
        <v>1206.9629032257999</v>
      </c>
      <c r="AS1497" s="14">
        <v>1817.9666666666601</v>
      </c>
      <c r="AT1497" s="14">
        <v>2161.1774193548299</v>
      </c>
      <c r="AU1497" s="14">
        <v>2225.9193548387002</v>
      </c>
      <c r="AV1497" s="14">
        <v>2038.81666666666</v>
      </c>
      <c r="AW1497" s="14">
        <v>1627.38709677419</v>
      </c>
      <c r="AX1497" s="14">
        <v>1189.45</v>
      </c>
      <c r="AY1497" s="14">
        <v>887.75322580645104</v>
      </c>
      <c r="AZ1497" s="14">
        <v>950.73225806451603</v>
      </c>
      <c r="BA1497" s="14">
        <v>1060.7758620689599</v>
      </c>
      <c r="BB1497" s="14">
        <v>1229.4516129032199</v>
      </c>
      <c r="BC1497" s="14">
        <v>1457.93333333333</v>
      </c>
      <c r="BD1497" s="14">
        <v>1515.2903225806399</v>
      </c>
      <c r="BE1497" s="14">
        <v>1065.5616666666599</v>
      </c>
      <c r="BF1497" s="14">
        <v>937.99032258064506</v>
      </c>
      <c r="BG1497" s="14">
        <v>1454.1129032258</v>
      </c>
      <c r="BH1497" s="14">
        <v>1965.05</v>
      </c>
      <c r="BI1497" s="14">
        <v>2271.0483870967701</v>
      </c>
      <c r="BJ1497" s="14">
        <v>2525.0833333333298</v>
      </c>
      <c r="BK1497" s="14">
        <v>2664.4516129032199</v>
      </c>
      <c r="BL1497" s="14">
        <v>2688.5967741935401</v>
      </c>
      <c r="BM1497" s="14">
        <v>2594.7321428571399</v>
      </c>
      <c r="BN1497" s="14">
        <v>2429.7096774193501</v>
      </c>
      <c r="BO1497" s="14">
        <v>2178.85</v>
      </c>
      <c r="BP1497" s="14">
        <v>1862.1451612903199</v>
      </c>
      <c r="BQ1497" s="14">
        <v>1454.1666666666599</v>
      </c>
      <c r="BR1497" s="14">
        <v>1191.0483870967701</v>
      </c>
      <c r="BS1497" s="14">
        <v>906.17258064516102</v>
      </c>
      <c r="BT1497" s="14">
        <v>737.9</v>
      </c>
      <c r="BU1497" s="14">
        <v>632.50645161290299</v>
      </c>
      <c r="BV1497" s="14">
        <v>553.87</v>
      </c>
      <c r="BW1497" s="14">
        <v>512.303225806451</v>
      </c>
      <c r="BX1497" s="14">
        <v>557.67580645161195</v>
      </c>
      <c r="BY1497" s="14">
        <v>669.269642857142</v>
      </c>
      <c r="BZ1497" s="14">
        <v>873.24838709677397</v>
      </c>
      <c r="CA1497" s="14">
        <v>1283.7</v>
      </c>
      <c r="CB1497" s="14">
        <v>1873.58064516129</v>
      </c>
      <c r="CC1497" s="14">
        <v>2291.6999999999998</v>
      </c>
      <c r="CD1497" s="14">
        <v>2244.0806451612898</v>
      </c>
      <c r="CE1497" s="14">
        <v>1846.27419354838</v>
      </c>
      <c r="CF1497" s="14">
        <v>1358.4666666666601</v>
      </c>
      <c r="CG1497" s="14">
        <v>1351.5</v>
      </c>
      <c r="CH1497" s="14">
        <v>1695.38333333333</v>
      </c>
      <c r="CI1497" s="14">
        <v>2090.3709677419301</v>
      </c>
      <c r="CJ1497" s="14">
        <v>2444.1290322580599</v>
      </c>
      <c r="CK1497" s="14">
        <v>2666.8392857142799</v>
      </c>
      <c r="CL1497" s="14">
        <v>2845.8225806451601</v>
      </c>
      <c r="CM1497" s="14">
        <v>2903.2</v>
      </c>
      <c r="CN1497" s="14">
        <v>2522.9193548387002</v>
      </c>
      <c r="CO1497" s="14">
        <v>1857.1</v>
      </c>
      <c r="CP1497" s="14">
        <v>1230.22580645161</v>
      </c>
      <c r="CQ1497" s="14">
        <v>850.90645161290297</v>
      </c>
      <c r="CR1497" s="14">
        <v>957.89666666666596</v>
      </c>
      <c r="CS1497" s="14">
        <v>1765.46774193548</v>
      </c>
      <c r="CT1497" s="14">
        <v>2307.2833333333301</v>
      </c>
      <c r="CU1497" s="14">
        <v>2460.4032258064499</v>
      </c>
      <c r="CV1497" s="14">
        <v>2461.83870967741</v>
      </c>
      <c r="CW1497" s="14">
        <v>2278.93103448275</v>
      </c>
      <c r="CX1497" s="14">
        <v>1931.2903225806399</v>
      </c>
      <c r="CY1497" s="14">
        <v>1543.15</v>
      </c>
      <c r="CZ1497" s="14">
        <v>999.64516129032199</v>
      </c>
      <c r="DA1497" s="14">
        <v>636.65333333333297</v>
      </c>
      <c r="DB1497" s="14">
        <v>556.19193548387102</v>
      </c>
      <c r="DC1497" s="14">
        <v>1046.0483870967701</v>
      </c>
      <c r="DD1497" s="14">
        <v>1493.15</v>
      </c>
      <c r="DE1497" s="14">
        <v>1910.35483870967</v>
      </c>
      <c r="DF1497" s="14">
        <v>2224.9833333333299</v>
      </c>
      <c r="DG1497" s="14">
        <v>2434.2419354838698</v>
      </c>
      <c r="DH1497" s="14">
        <v>2592.6129032258</v>
      </c>
      <c r="DI1497" s="14">
        <v>2622.1607142857101</v>
      </c>
      <c r="DJ1497" s="14">
        <v>2558.8548387096698</v>
      </c>
      <c r="DK1497" s="14">
        <v>2237.5500000000002</v>
      </c>
      <c r="DL1497" s="14">
        <v>1715.19354838709</v>
      </c>
      <c r="DM1497" s="14">
        <v>1229.18333333333</v>
      </c>
      <c r="DN1497" s="14">
        <v>906.13064516128998</v>
      </c>
      <c r="DO1497" s="14">
        <v>779.54354838709605</v>
      </c>
      <c r="DP1497" s="14">
        <v>776.05333333333294</v>
      </c>
      <c r="DQ1497" s="14">
        <v>1061.6064516128999</v>
      </c>
      <c r="DR1497" s="14">
        <v>1657.88333333333</v>
      </c>
      <c r="DS1497" s="15">
        <v>2174.5500000000002</v>
      </c>
    </row>
    <row r="1498" spans="1:123" x14ac:dyDescent="0.25">
      <c r="A1498" s="16" t="s">
        <v>60</v>
      </c>
      <c r="B1498" s="17">
        <v>24</v>
      </c>
      <c r="C1498" s="13" t="str">
        <f t="shared" si="27"/>
        <v>BB_L_16_GW_GW_SL_High_GW_GQ_12_001_24</v>
      </c>
      <c r="D1498" s="18">
        <v>10</v>
      </c>
      <c r="E1498" s="18">
        <v>10</v>
      </c>
      <c r="F1498" s="18">
        <v>10</v>
      </c>
      <c r="G1498" s="18">
        <v>10</v>
      </c>
      <c r="H1498" s="18">
        <v>10</v>
      </c>
      <c r="I1498" s="18">
        <v>10.0093333333333</v>
      </c>
      <c r="J1498" s="18">
        <v>13.9174193548387</v>
      </c>
      <c r="K1498" s="18">
        <v>58.6817741935483</v>
      </c>
      <c r="L1498" s="18">
        <v>219.34166666666599</v>
      </c>
      <c r="M1498" s="18">
        <v>540.21774193548401</v>
      </c>
      <c r="N1498" s="18">
        <v>794.00333333333299</v>
      </c>
      <c r="O1498" s="18">
        <v>1000.25806451612</v>
      </c>
      <c r="P1498" s="18">
        <v>1134.83870967741</v>
      </c>
      <c r="Q1498" s="18">
        <v>1220.2142857142801</v>
      </c>
      <c r="R1498" s="18">
        <v>1255.0967741935401</v>
      </c>
      <c r="S1498" s="18">
        <v>1224.7166666666601</v>
      </c>
      <c r="T1498" s="18">
        <v>1108.38709677419</v>
      </c>
      <c r="U1498" s="18">
        <v>895.83833333333303</v>
      </c>
      <c r="V1498" s="18">
        <v>655.82741935483796</v>
      </c>
      <c r="W1498" s="18">
        <v>477</v>
      </c>
      <c r="X1498" s="18">
        <v>425.66333333333301</v>
      </c>
      <c r="Y1498" s="18">
        <v>795.90483870967705</v>
      </c>
      <c r="Z1498" s="18">
        <v>1328.2166666666601</v>
      </c>
      <c r="AA1498" s="18">
        <v>1724.7096774193501</v>
      </c>
      <c r="AB1498" s="18">
        <v>2028.2096774193501</v>
      </c>
      <c r="AC1498" s="18">
        <v>2181.5535714285702</v>
      </c>
      <c r="AD1498" s="18">
        <v>2244.7903225806399</v>
      </c>
      <c r="AE1498" s="18">
        <v>2118.4499999999998</v>
      </c>
      <c r="AF1498" s="18">
        <v>1766.7580645161199</v>
      </c>
      <c r="AG1498" s="18">
        <v>1259.6500000000001</v>
      </c>
      <c r="AH1498" s="18">
        <v>882.71451612903195</v>
      </c>
      <c r="AI1498" s="18">
        <v>682.90483870967705</v>
      </c>
      <c r="AJ1498" s="18">
        <v>500.39833333333303</v>
      </c>
      <c r="AK1498" s="18">
        <v>398.49677419354799</v>
      </c>
      <c r="AL1498" s="18">
        <v>376.53</v>
      </c>
      <c r="AM1498" s="18">
        <v>415.556451612903</v>
      </c>
      <c r="AN1498" s="18">
        <v>491.04032258064501</v>
      </c>
      <c r="AO1498" s="18">
        <v>583.66250000000002</v>
      </c>
      <c r="AP1498" s="18">
        <v>682.96451612903195</v>
      </c>
      <c r="AQ1498" s="18">
        <v>840.10500000000002</v>
      </c>
      <c r="AR1498" s="18">
        <v>1294.46129032258</v>
      </c>
      <c r="AS1498" s="18">
        <v>1928.75</v>
      </c>
      <c r="AT1498" s="18">
        <v>2258.5806451612898</v>
      </c>
      <c r="AU1498" s="18">
        <v>2279.1451612903202</v>
      </c>
      <c r="AV1498" s="18">
        <v>2055.5333333333301</v>
      </c>
      <c r="AW1498" s="18">
        <v>1605.96774193548</v>
      </c>
      <c r="AX1498" s="18">
        <v>1155.02999999999</v>
      </c>
      <c r="AY1498" s="18">
        <v>870.27419354838696</v>
      </c>
      <c r="AZ1498" s="18">
        <v>961.10161290322503</v>
      </c>
      <c r="BA1498" s="18">
        <v>1087.53448275862</v>
      </c>
      <c r="BB1498" s="18">
        <v>1271.5645161290299</v>
      </c>
      <c r="BC1498" s="18">
        <v>1507.1</v>
      </c>
      <c r="BD1498" s="18">
        <v>1547.53225806451</v>
      </c>
      <c r="BE1498" s="18">
        <v>1059.07</v>
      </c>
      <c r="BF1498" s="18">
        <v>957.07741935483796</v>
      </c>
      <c r="BG1498" s="18">
        <v>1538.7903225806399</v>
      </c>
      <c r="BH1498" s="18">
        <v>2104.11666666666</v>
      </c>
      <c r="BI1498" s="18">
        <v>2416.8225806451601</v>
      </c>
      <c r="BJ1498" s="18">
        <v>2660.88333333333</v>
      </c>
      <c r="BK1498" s="18">
        <v>2785.9032258064499</v>
      </c>
      <c r="BL1498" s="18">
        <v>2790.2903225806399</v>
      </c>
      <c r="BM1498" s="18">
        <v>2673.3928571428501</v>
      </c>
      <c r="BN1498" s="18">
        <v>2486.5</v>
      </c>
      <c r="BO1498" s="18">
        <v>2212.2833333333301</v>
      </c>
      <c r="BP1498" s="18">
        <v>1874.0161290322501</v>
      </c>
      <c r="BQ1498" s="18">
        <v>1447.81666666666</v>
      </c>
      <c r="BR1498" s="18">
        <v>1177.16129032258</v>
      </c>
      <c r="BS1498" s="18">
        <v>888.53870967741898</v>
      </c>
      <c r="BT1498" s="18">
        <v>719.54</v>
      </c>
      <c r="BU1498" s="18">
        <v>615.03870967741898</v>
      </c>
      <c r="BV1498" s="18">
        <v>539.64666666666596</v>
      </c>
      <c r="BW1498" s="18">
        <v>507.85483870967698</v>
      </c>
      <c r="BX1498" s="18">
        <v>568.78548387096703</v>
      </c>
      <c r="BY1498" s="18">
        <v>698.27321428571395</v>
      </c>
      <c r="BZ1498" s="18">
        <v>925.50645161290299</v>
      </c>
      <c r="CA1498" s="18">
        <v>1367.43333333333</v>
      </c>
      <c r="CB1498" s="18">
        <v>1978.33870967741</v>
      </c>
      <c r="CC1498" s="18">
        <v>2374.3000000000002</v>
      </c>
      <c r="CD1498" s="18">
        <v>2279.8225806451601</v>
      </c>
      <c r="CE1498" s="18">
        <v>1832.22580645161</v>
      </c>
      <c r="CF1498" s="18">
        <v>1335.0166666666601</v>
      </c>
      <c r="CG1498" s="18">
        <v>1368.9354838709601</v>
      </c>
      <c r="CH1498" s="18">
        <v>1762.7166666666601</v>
      </c>
      <c r="CI1498" s="18">
        <v>2191.5</v>
      </c>
      <c r="CJ1498" s="18">
        <v>2562.2580645161202</v>
      </c>
      <c r="CK1498" s="18">
        <v>2787.3392857142799</v>
      </c>
      <c r="CL1498" s="18">
        <v>2956.8225806451601</v>
      </c>
      <c r="CM1498" s="18">
        <v>2972.2833333333301</v>
      </c>
      <c r="CN1498" s="18">
        <v>2529.7580645161202</v>
      </c>
      <c r="CO1498" s="18">
        <v>1818.85</v>
      </c>
      <c r="CP1498" s="18">
        <v>1175.7403225806399</v>
      </c>
      <c r="CQ1498" s="18">
        <v>807.29193548387104</v>
      </c>
      <c r="CR1498" s="18">
        <v>1005.06333333333</v>
      </c>
      <c r="CS1498" s="18">
        <v>1913.0483870967701</v>
      </c>
      <c r="CT1498" s="18">
        <v>2494.5166666666601</v>
      </c>
      <c r="CU1498" s="18">
        <v>2640.8225806451601</v>
      </c>
      <c r="CV1498" s="18">
        <v>2608.6129032258</v>
      </c>
      <c r="CW1498" s="18">
        <v>2382.53448275862</v>
      </c>
      <c r="CX1498" s="18">
        <v>1990.6290322580601</v>
      </c>
      <c r="CY1498" s="18">
        <v>1569.36666666666</v>
      </c>
      <c r="CZ1498" s="18">
        <v>1001.88064516129</v>
      </c>
      <c r="DA1498" s="18">
        <v>634.594999999999</v>
      </c>
      <c r="DB1498" s="18">
        <v>589.71129032258</v>
      </c>
      <c r="DC1498" s="18">
        <v>1159.8580645161201</v>
      </c>
      <c r="DD1498" s="18">
        <v>1643.6666666666599</v>
      </c>
      <c r="DE1498" s="18">
        <v>2079.72580645161</v>
      </c>
      <c r="DF1498" s="18">
        <v>2402.7833333333301</v>
      </c>
      <c r="DG1498" s="18">
        <v>2612.22580645161</v>
      </c>
      <c r="DH1498" s="18">
        <v>2757.2903225806399</v>
      </c>
      <c r="DI1498" s="18">
        <v>2772.2142857142799</v>
      </c>
      <c r="DJ1498" s="18">
        <v>2681.3709677419301</v>
      </c>
      <c r="DK1498" s="18">
        <v>2306.15</v>
      </c>
      <c r="DL1498" s="18">
        <v>1735.77419354838</v>
      </c>
      <c r="DM1498" s="18">
        <v>1225.4833333333299</v>
      </c>
      <c r="DN1498" s="18">
        <v>896.86774193548297</v>
      </c>
      <c r="DO1498" s="18">
        <v>776.87096774193503</v>
      </c>
      <c r="DP1498" s="18">
        <v>791.856666666666</v>
      </c>
      <c r="DQ1498" s="18">
        <v>1124.64838709677</v>
      </c>
      <c r="DR1498" s="18">
        <v>1776.75</v>
      </c>
      <c r="DS1498" s="19">
        <v>2321.3000000000002</v>
      </c>
    </row>
    <row r="1499" spans="1:123" x14ac:dyDescent="0.25">
      <c r="A1499" s="12" t="s">
        <v>60</v>
      </c>
      <c r="B1499" s="13">
        <v>25</v>
      </c>
      <c r="C1499" s="13" t="str">
        <f t="shared" si="27"/>
        <v>BB_L_16_GW_GW_SL_High_GW_GQ_12_001_25</v>
      </c>
      <c r="D1499" s="14">
        <v>10</v>
      </c>
      <c r="E1499" s="14">
        <v>10</v>
      </c>
      <c r="F1499" s="14">
        <v>10</v>
      </c>
      <c r="G1499" s="14">
        <v>10</v>
      </c>
      <c r="H1499" s="14">
        <v>10</v>
      </c>
      <c r="I1499" s="14">
        <v>10</v>
      </c>
      <c r="J1499" s="14">
        <v>10.110967741935401</v>
      </c>
      <c r="K1499" s="14">
        <v>12.863709677419299</v>
      </c>
      <c r="L1499" s="14">
        <v>32.251999999999903</v>
      </c>
      <c r="M1499" s="14">
        <v>105.877741935483</v>
      </c>
      <c r="N1499" s="14">
        <v>203.37333333333299</v>
      </c>
      <c r="O1499" s="14">
        <v>327.15322580645102</v>
      </c>
      <c r="P1499" s="14">
        <v>452.58387096774197</v>
      </c>
      <c r="Q1499" s="14">
        <v>589.44642857142799</v>
      </c>
      <c r="R1499" s="14">
        <v>766.64354838709596</v>
      </c>
      <c r="S1499" s="14">
        <v>878.83666666666602</v>
      </c>
      <c r="T1499" s="14">
        <v>991.36451612903204</v>
      </c>
      <c r="U1499" s="14">
        <v>1007.44833333333</v>
      </c>
      <c r="V1499" s="14">
        <v>879.296774193548</v>
      </c>
      <c r="W1499" s="14">
        <v>698.79354838709605</v>
      </c>
      <c r="X1499" s="14">
        <v>510.85166666666601</v>
      </c>
      <c r="Y1499" s="14">
        <v>436.59516129032198</v>
      </c>
      <c r="Z1499" s="14">
        <v>534.03166666666596</v>
      </c>
      <c r="AA1499" s="14">
        <v>703.61774193548297</v>
      </c>
      <c r="AB1499" s="14">
        <v>926.82096774193496</v>
      </c>
      <c r="AC1499" s="14">
        <v>1119.7678571428501</v>
      </c>
      <c r="AD1499" s="14">
        <v>1396.3709677419299</v>
      </c>
      <c r="AE1499" s="14">
        <v>1660.88333333333</v>
      </c>
      <c r="AF1499" s="14">
        <v>1822.35483870967</v>
      </c>
      <c r="AG1499" s="14">
        <v>1740.0333333333299</v>
      </c>
      <c r="AH1499" s="14">
        <v>1472.6290322580601</v>
      </c>
      <c r="AI1499" s="14">
        <v>1227.66129032258</v>
      </c>
      <c r="AJ1499" s="14">
        <v>931.11499999999899</v>
      </c>
      <c r="AK1499" s="14">
        <v>705.44516129032195</v>
      </c>
      <c r="AL1499" s="14">
        <v>567.41999999999996</v>
      </c>
      <c r="AM1499" s="14">
        <v>494.09354838709601</v>
      </c>
      <c r="AN1499" s="14">
        <v>452.77903225806398</v>
      </c>
      <c r="AO1499" s="14">
        <v>431.957142857142</v>
      </c>
      <c r="AP1499" s="14">
        <v>424.54838709677398</v>
      </c>
      <c r="AQ1499" s="14">
        <v>430.09166666666601</v>
      </c>
      <c r="AR1499" s="14">
        <v>520.64354838709596</v>
      </c>
      <c r="AS1499" s="14">
        <v>805.91</v>
      </c>
      <c r="AT1499" s="14">
        <v>1188.77419354838</v>
      </c>
      <c r="AU1499" s="14">
        <v>1679.4193548387</v>
      </c>
      <c r="AV1499" s="14">
        <v>1914.4</v>
      </c>
      <c r="AW1499" s="14">
        <v>2008.7096774193501</v>
      </c>
      <c r="AX1499" s="14">
        <v>1801.0166666666601</v>
      </c>
      <c r="AY1499" s="14">
        <v>1338.9516129032199</v>
      </c>
      <c r="AZ1499" s="14">
        <v>1079.2903225806399</v>
      </c>
      <c r="BA1499" s="14">
        <v>999.26206896551696</v>
      </c>
      <c r="BB1499" s="14">
        <v>964.65</v>
      </c>
      <c r="BC1499" s="14">
        <v>1022.56166666666</v>
      </c>
      <c r="BD1499" s="14">
        <v>1187.19354838709</v>
      </c>
      <c r="BE1499" s="14">
        <v>1298.2333333333299</v>
      </c>
      <c r="BF1499" s="14">
        <v>1020.22741935483</v>
      </c>
      <c r="BG1499" s="14">
        <v>960.18064516129004</v>
      </c>
      <c r="BH1499" s="14">
        <v>1196.4166666666599</v>
      </c>
      <c r="BI1499" s="14">
        <v>1435.2903225806399</v>
      </c>
      <c r="BJ1499" s="14">
        <v>1698.86666666666</v>
      </c>
      <c r="BK1499" s="14">
        <v>1931.7096774193501</v>
      </c>
      <c r="BL1499" s="14">
        <v>2136.3064516129002</v>
      </c>
      <c r="BM1499" s="14">
        <v>2279.4642857142799</v>
      </c>
      <c r="BN1499" s="14">
        <v>2347.7580645161202</v>
      </c>
      <c r="BO1499" s="14">
        <v>2352.9499999999998</v>
      </c>
      <c r="BP1499" s="14">
        <v>2267.4354838709601</v>
      </c>
      <c r="BQ1499" s="14">
        <v>2026.88333333333</v>
      </c>
      <c r="BR1499" s="14">
        <v>1782.6451612903199</v>
      </c>
      <c r="BS1499" s="14">
        <v>1439.4193548387</v>
      </c>
      <c r="BT1499" s="14">
        <v>1196.88333333333</v>
      </c>
      <c r="BU1499" s="14">
        <v>1028.1145161290301</v>
      </c>
      <c r="BV1499" s="14">
        <v>880.106666666666</v>
      </c>
      <c r="BW1499" s="14">
        <v>724.63064516128998</v>
      </c>
      <c r="BX1499" s="14">
        <v>622.97258064516097</v>
      </c>
      <c r="BY1499" s="14">
        <v>573.46607142857101</v>
      </c>
      <c r="BZ1499" s="14">
        <v>559.62096774193503</v>
      </c>
      <c r="CA1499" s="14">
        <v>631.65666666666596</v>
      </c>
      <c r="CB1499" s="14">
        <v>907.796774193548</v>
      </c>
      <c r="CC1499" s="14">
        <v>1417.61666666666</v>
      </c>
      <c r="CD1499" s="14">
        <v>1843.08064516129</v>
      </c>
      <c r="CE1499" s="14">
        <v>2074.1290322580599</v>
      </c>
      <c r="CF1499" s="14">
        <v>1874.6666666666599</v>
      </c>
      <c r="CG1499" s="14">
        <v>1507.9516129032199</v>
      </c>
      <c r="CH1499" s="14">
        <v>1350.9833333333299</v>
      </c>
      <c r="CI1499" s="14">
        <v>1387.8225806451601</v>
      </c>
      <c r="CJ1499" s="14">
        <v>1537.0967741935401</v>
      </c>
      <c r="CK1499" s="14">
        <v>1702.25</v>
      </c>
      <c r="CL1499" s="14">
        <v>1922.58064516129</v>
      </c>
      <c r="CM1499" s="14">
        <v>2322.0333333333301</v>
      </c>
      <c r="CN1499" s="14">
        <v>2619.5322580645102</v>
      </c>
      <c r="CO1499" s="14">
        <v>2504.65</v>
      </c>
      <c r="CP1499" s="14">
        <v>2036.3225806451601</v>
      </c>
      <c r="CQ1499" s="14">
        <v>1498.3580645161201</v>
      </c>
      <c r="CR1499" s="14">
        <v>774.93333333333305</v>
      </c>
      <c r="CS1499" s="14">
        <v>922.01451612903202</v>
      </c>
      <c r="CT1499" s="14">
        <v>1323.7666666666601</v>
      </c>
      <c r="CU1499" s="14">
        <v>1588.96774193548</v>
      </c>
      <c r="CV1499" s="14">
        <v>1874.2096774193501</v>
      </c>
      <c r="CW1499" s="14">
        <v>2061.2413793103401</v>
      </c>
      <c r="CX1499" s="14">
        <v>2092.0483870967701</v>
      </c>
      <c r="CY1499" s="14">
        <v>1932.2833333333299</v>
      </c>
      <c r="CZ1499" s="14">
        <v>1464.0483870967701</v>
      </c>
      <c r="DA1499" s="14">
        <v>969.39666666666596</v>
      </c>
      <c r="DB1499" s="14">
        <v>527.98548387096696</v>
      </c>
      <c r="DC1499" s="14">
        <v>516.59193548386997</v>
      </c>
      <c r="DD1499" s="14">
        <v>676.14499999999998</v>
      </c>
      <c r="DE1499" s="14">
        <v>927.62580645161199</v>
      </c>
      <c r="DF1499" s="14">
        <v>1206.61666666666</v>
      </c>
      <c r="DG1499" s="14">
        <v>1471.5967741935401</v>
      </c>
      <c r="DH1499" s="14">
        <v>1802.2419354838701</v>
      </c>
      <c r="DI1499" s="14">
        <v>2005.625</v>
      </c>
      <c r="DJ1499" s="14">
        <v>2168.3548387096698</v>
      </c>
      <c r="DK1499" s="14">
        <v>2297.11666666666</v>
      </c>
      <c r="DL1499" s="14">
        <v>2134.5806451612898</v>
      </c>
      <c r="DM1499" s="14">
        <v>1745.5333333333299</v>
      </c>
      <c r="DN1499" s="14">
        <v>1334.33870967741</v>
      </c>
      <c r="DO1499" s="14">
        <v>1086.5483870967701</v>
      </c>
      <c r="DP1499" s="14">
        <v>911.354999999999</v>
      </c>
      <c r="DQ1499" s="14">
        <v>792.78225806451599</v>
      </c>
      <c r="DR1499" s="14">
        <v>881.77666666666596</v>
      </c>
      <c r="DS1499" s="15">
        <v>1120.5166666666601</v>
      </c>
    </row>
    <row r="1500" spans="1:123" x14ac:dyDescent="0.25">
      <c r="A1500" s="16" t="s">
        <v>60</v>
      </c>
      <c r="B1500" s="17">
        <v>26</v>
      </c>
      <c r="C1500" s="13" t="str">
        <f t="shared" si="27"/>
        <v>BB_L_16_GW_GW_SL_High_GW_GQ_12_001_26</v>
      </c>
      <c r="D1500" s="18">
        <v>10</v>
      </c>
      <c r="E1500" s="18">
        <v>10</v>
      </c>
      <c r="F1500" s="18">
        <v>10</v>
      </c>
      <c r="G1500" s="18">
        <v>10</v>
      </c>
      <c r="H1500" s="18">
        <v>10</v>
      </c>
      <c r="I1500" s="18">
        <v>10</v>
      </c>
      <c r="J1500" s="18">
        <v>10.1637096774193</v>
      </c>
      <c r="K1500" s="18">
        <v>14.137741935483801</v>
      </c>
      <c r="L1500" s="18">
        <v>40.961500000000001</v>
      </c>
      <c r="M1500" s="18">
        <v>138.54064516129</v>
      </c>
      <c r="N1500" s="18">
        <v>264.27499999999998</v>
      </c>
      <c r="O1500" s="18">
        <v>418.283870967741</v>
      </c>
      <c r="P1500" s="18">
        <v>569.14193548387095</v>
      </c>
      <c r="Q1500" s="18">
        <v>726.30892857142805</v>
      </c>
      <c r="R1500" s="18">
        <v>917.83064516129002</v>
      </c>
      <c r="S1500" s="18">
        <v>1029.21166666666</v>
      </c>
      <c r="T1500" s="18">
        <v>1118.72580645161</v>
      </c>
      <c r="U1500" s="18">
        <v>1082.9966666666601</v>
      </c>
      <c r="V1500" s="18">
        <v>897.36290322580601</v>
      </c>
      <c r="W1500" s="18">
        <v>685.96129032258</v>
      </c>
      <c r="X1500" s="18">
        <v>486.45166666666597</v>
      </c>
      <c r="Y1500" s="18">
        <v>433.08870967741899</v>
      </c>
      <c r="Z1500" s="18">
        <v>578.42666666666605</v>
      </c>
      <c r="AA1500" s="18">
        <v>797.69677419354798</v>
      </c>
      <c r="AB1500" s="18">
        <v>1074.8951612903199</v>
      </c>
      <c r="AC1500" s="18">
        <v>1312.19642857142</v>
      </c>
      <c r="AD1500" s="18">
        <v>1633.4516129032199</v>
      </c>
      <c r="AE1500" s="18">
        <v>1911.0833333333301</v>
      </c>
      <c r="AF1500" s="18">
        <v>2028.3225806451601</v>
      </c>
      <c r="AG1500" s="18">
        <v>1840.0833333333301</v>
      </c>
      <c r="AH1500" s="18">
        <v>1480.6290322580601</v>
      </c>
      <c r="AI1500" s="18">
        <v>1194.38709677419</v>
      </c>
      <c r="AJ1500" s="18">
        <v>874.46833333333302</v>
      </c>
      <c r="AK1500" s="18">
        <v>647.39838709677394</v>
      </c>
      <c r="AL1500" s="18">
        <v>515.76</v>
      </c>
      <c r="AM1500" s="18">
        <v>450.32096774193502</v>
      </c>
      <c r="AN1500" s="18">
        <v>417.43064516128999</v>
      </c>
      <c r="AO1500" s="18">
        <v>405.18571428571403</v>
      </c>
      <c r="AP1500" s="18">
        <v>406.47419354838701</v>
      </c>
      <c r="AQ1500" s="18">
        <v>425.678333333333</v>
      </c>
      <c r="AR1500" s="18">
        <v>559.01290322580599</v>
      </c>
      <c r="AS1500" s="18">
        <v>923.43833333333305</v>
      </c>
      <c r="AT1500" s="18">
        <v>1370.16129032258</v>
      </c>
      <c r="AU1500" s="18">
        <v>1897.5645161290299</v>
      </c>
      <c r="AV1500" s="18">
        <v>2109.4499999999998</v>
      </c>
      <c r="AW1500" s="18">
        <v>2119.8548387096698</v>
      </c>
      <c r="AX1500" s="18">
        <v>1805.56666666666</v>
      </c>
      <c r="AY1500" s="18">
        <v>1257.66129032258</v>
      </c>
      <c r="AZ1500" s="18">
        <v>995.79193548387002</v>
      </c>
      <c r="BA1500" s="18">
        <v>931.48275862068897</v>
      </c>
      <c r="BB1500" s="18">
        <v>927.80806451612898</v>
      </c>
      <c r="BC1500" s="18">
        <v>1047.2083333333301</v>
      </c>
      <c r="BD1500" s="18">
        <v>1270.6451612903199</v>
      </c>
      <c r="BE1500" s="18">
        <v>1366.5</v>
      </c>
      <c r="BF1500" s="18">
        <v>1009.70483870967</v>
      </c>
      <c r="BG1500" s="18">
        <v>1004.99677419354</v>
      </c>
      <c r="BH1500" s="18">
        <v>1346.06666666666</v>
      </c>
      <c r="BI1500" s="18">
        <v>1640.5645161290299</v>
      </c>
      <c r="BJ1500" s="18">
        <v>1941.9833333333299</v>
      </c>
      <c r="BK1500" s="18">
        <v>2196.33870967741</v>
      </c>
      <c r="BL1500" s="18">
        <v>2407.0483870967701</v>
      </c>
      <c r="BM1500" s="18">
        <v>2538.75</v>
      </c>
      <c r="BN1500" s="18">
        <v>2584</v>
      </c>
      <c r="BO1500" s="18">
        <v>2547.7833333333301</v>
      </c>
      <c r="BP1500" s="18">
        <v>2402.2096774193501</v>
      </c>
      <c r="BQ1500" s="18">
        <v>2077.7666666666601</v>
      </c>
      <c r="BR1500" s="18">
        <v>1783.3709677419299</v>
      </c>
      <c r="BS1500" s="18">
        <v>1399.4032258064501</v>
      </c>
      <c r="BT1500" s="18">
        <v>1141.68333333333</v>
      </c>
      <c r="BU1500" s="18">
        <v>969.79838709677404</v>
      </c>
      <c r="BV1500" s="18">
        <v>823.19666666666603</v>
      </c>
      <c r="BW1500" s="18">
        <v>673.14516129032199</v>
      </c>
      <c r="BX1500" s="18">
        <v>579.86612903225796</v>
      </c>
      <c r="BY1500" s="18">
        <v>541.707142857142</v>
      </c>
      <c r="BZ1500" s="18">
        <v>547.22096774193506</v>
      </c>
      <c r="CA1500" s="18">
        <v>661.79333333333295</v>
      </c>
      <c r="CB1500" s="18">
        <v>1015.17419354838</v>
      </c>
      <c r="CC1500" s="18">
        <v>1607.18333333333</v>
      </c>
      <c r="CD1500" s="18">
        <v>2049.8225806451601</v>
      </c>
      <c r="CE1500" s="18">
        <v>2216.1290322580599</v>
      </c>
      <c r="CF1500" s="18">
        <v>1883.18333333333</v>
      </c>
      <c r="CG1500" s="18">
        <v>1453.2903225806399</v>
      </c>
      <c r="CH1500" s="18">
        <v>1323.9833333333299</v>
      </c>
      <c r="CI1500" s="18">
        <v>1420.7580645161199</v>
      </c>
      <c r="CJ1500" s="18">
        <v>1635.88709677419</v>
      </c>
      <c r="CK1500" s="18">
        <v>1848.9642857142801</v>
      </c>
      <c r="CL1500" s="18">
        <v>2114.0161290322499</v>
      </c>
      <c r="CM1500" s="18">
        <v>2551.15</v>
      </c>
      <c r="CN1500" s="18">
        <v>2815.1774193548299</v>
      </c>
      <c r="CO1500" s="18">
        <v>2588.9666666666599</v>
      </c>
      <c r="CP1500" s="18">
        <v>2003.7903225806399</v>
      </c>
      <c r="CQ1500" s="18">
        <v>1413.0370967741901</v>
      </c>
      <c r="CR1500" s="18">
        <v>738.41666666666595</v>
      </c>
      <c r="CS1500" s="18">
        <v>1035.9451612903199</v>
      </c>
      <c r="CT1500" s="18">
        <v>1579</v>
      </c>
      <c r="CU1500" s="18">
        <v>1902.3064516129</v>
      </c>
      <c r="CV1500" s="18">
        <v>2201.3064516129002</v>
      </c>
      <c r="CW1500" s="18">
        <v>2351.7931034482699</v>
      </c>
      <c r="CX1500" s="18">
        <v>2302.1451612903202</v>
      </c>
      <c r="CY1500" s="18">
        <v>2060.9333333333302</v>
      </c>
      <c r="CZ1500" s="18">
        <v>1495.4354838709601</v>
      </c>
      <c r="DA1500" s="18">
        <v>957.91166666666595</v>
      </c>
      <c r="DB1500" s="18">
        <v>522.66774193548304</v>
      </c>
      <c r="DC1500" s="18">
        <v>579.53709677419295</v>
      </c>
      <c r="DD1500" s="18">
        <v>806.01333333333298</v>
      </c>
      <c r="DE1500" s="18">
        <v>1125.83870967741</v>
      </c>
      <c r="DF1500" s="18">
        <v>1461.3333333333301</v>
      </c>
      <c r="DG1500" s="18">
        <v>1764.08064516129</v>
      </c>
      <c r="DH1500" s="18">
        <v>2111.9516129032199</v>
      </c>
      <c r="DI1500" s="18">
        <v>2312.4285714285702</v>
      </c>
      <c r="DJ1500" s="18">
        <v>2450.4032258064499</v>
      </c>
      <c r="DK1500" s="18">
        <v>2498.36666666666</v>
      </c>
      <c r="DL1500" s="18">
        <v>2224.8225806451601</v>
      </c>
      <c r="DM1500" s="18">
        <v>1748.11666666666</v>
      </c>
      <c r="DN1500" s="18">
        <v>1301.08064516129</v>
      </c>
      <c r="DO1500" s="18">
        <v>1049.37741935483</v>
      </c>
      <c r="DP1500" s="18">
        <v>881.77166666666596</v>
      </c>
      <c r="DQ1500" s="18">
        <v>794.066129032258</v>
      </c>
      <c r="DR1500" s="18">
        <v>952.89333333333298</v>
      </c>
      <c r="DS1500" s="19">
        <v>1265.8499999999999</v>
      </c>
    </row>
    <row r="1501" spans="1:123" x14ac:dyDescent="0.25">
      <c r="A1501" s="12" t="s">
        <v>60</v>
      </c>
      <c r="B1501" s="13">
        <v>27</v>
      </c>
      <c r="C1501" s="13" t="str">
        <f t="shared" si="27"/>
        <v>BB_L_16_GW_GW_SL_High_GW_GQ_12_001_27</v>
      </c>
      <c r="D1501" s="14">
        <v>10</v>
      </c>
      <c r="E1501" s="14">
        <v>10</v>
      </c>
      <c r="F1501" s="14">
        <v>10</v>
      </c>
      <c r="G1501" s="14">
        <v>10</v>
      </c>
      <c r="H1501" s="14">
        <v>10</v>
      </c>
      <c r="I1501" s="14">
        <v>10</v>
      </c>
      <c r="J1501" s="14">
        <v>10.1819354838709</v>
      </c>
      <c r="K1501" s="14">
        <v>14.7283870967741</v>
      </c>
      <c r="L1501" s="14">
        <v>45.344833333333298</v>
      </c>
      <c r="M1501" s="14">
        <v>155.75822580645101</v>
      </c>
      <c r="N1501" s="14">
        <v>297.43833333333299</v>
      </c>
      <c r="O1501" s="14">
        <v>468.84838709677399</v>
      </c>
      <c r="P1501" s="14">
        <v>634.23870967741902</v>
      </c>
      <c r="Q1501" s="14">
        <v>802.59107142857101</v>
      </c>
      <c r="R1501" s="14">
        <v>1001.72903225806</v>
      </c>
      <c r="S1501" s="14">
        <v>1111.81666666666</v>
      </c>
      <c r="T1501" s="14">
        <v>1187.2580645161199</v>
      </c>
      <c r="U1501" s="14">
        <v>1122.45</v>
      </c>
      <c r="V1501" s="14">
        <v>907.68225806451596</v>
      </c>
      <c r="W1501" s="14">
        <v>681.63387096774102</v>
      </c>
      <c r="X1501" s="14">
        <v>477.05666666666599</v>
      </c>
      <c r="Y1501" s="14">
        <v>433.59677419354801</v>
      </c>
      <c r="Z1501" s="14">
        <v>604.13</v>
      </c>
      <c r="AA1501" s="14">
        <v>850.92258064516102</v>
      </c>
      <c r="AB1501" s="14">
        <v>1157.7580645161199</v>
      </c>
      <c r="AC1501" s="14">
        <v>1417.6428571428501</v>
      </c>
      <c r="AD1501" s="14">
        <v>1759.53225806451</v>
      </c>
      <c r="AE1501" s="14">
        <v>2041.15</v>
      </c>
      <c r="AF1501" s="14">
        <v>2130.8064516129002</v>
      </c>
      <c r="AG1501" s="14">
        <v>1883.15</v>
      </c>
      <c r="AH1501" s="14">
        <v>1476.1290322580601</v>
      </c>
      <c r="AI1501" s="14">
        <v>1169.8741935483799</v>
      </c>
      <c r="AJ1501" s="14">
        <v>842.14833333333297</v>
      </c>
      <c r="AK1501" s="14">
        <v>617.79193548387002</v>
      </c>
      <c r="AL1501" s="14">
        <v>490.8</v>
      </c>
      <c r="AM1501" s="14">
        <v>429.619354838709</v>
      </c>
      <c r="AN1501" s="14">
        <v>400.97258064516097</v>
      </c>
      <c r="AO1501" s="14">
        <v>393.05357142857099</v>
      </c>
      <c r="AP1501" s="14">
        <v>398.75967741935398</v>
      </c>
      <c r="AQ1501" s="14">
        <v>425.01999999999902</v>
      </c>
      <c r="AR1501" s="14">
        <v>580.78225806451599</v>
      </c>
      <c r="AS1501" s="14">
        <v>987.08</v>
      </c>
      <c r="AT1501" s="14">
        <v>1468.08064516129</v>
      </c>
      <c r="AU1501" s="14">
        <v>2012.9193548387</v>
      </c>
      <c r="AV1501" s="14">
        <v>2209.0500000000002</v>
      </c>
      <c r="AW1501" s="14">
        <v>2170.72580645161</v>
      </c>
      <c r="AX1501" s="14">
        <v>1799.9166666666599</v>
      </c>
      <c r="AY1501" s="14">
        <v>1213.3225806451601</v>
      </c>
      <c r="AZ1501" s="14">
        <v>953.79838709677404</v>
      </c>
      <c r="BA1501" s="14">
        <v>898.73103448275799</v>
      </c>
      <c r="BB1501" s="14">
        <v>912.13064516128998</v>
      </c>
      <c r="BC1501" s="14">
        <v>1064.17166666666</v>
      </c>
      <c r="BD1501" s="14">
        <v>1317.16129032258</v>
      </c>
      <c r="BE1501" s="14">
        <v>1399.05</v>
      </c>
      <c r="BF1501" s="14">
        <v>1001.48548387096</v>
      </c>
      <c r="BG1501" s="14">
        <v>1029.49677419354</v>
      </c>
      <c r="BH1501" s="14">
        <v>1433.0166666666601</v>
      </c>
      <c r="BI1501" s="14">
        <v>1759.4354838709601</v>
      </c>
      <c r="BJ1501" s="14">
        <v>2077.0500000000002</v>
      </c>
      <c r="BK1501" s="14">
        <v>2336.8225806451601</v>
      </c>
      <c r="BL1501" s="14">
        <v>2546.1451612903202</v>
      </c>
      <c r="BM1501" s="14">
        <v>2669.4464285714198</v>
      </c>
      <c r="BN1501" s="14">
        <v>2701.3548387096698</v>
      </c>
      <c r="BO1501" s="14">
        <v>2642.63333333333</v>
      </c>
      <c r="BP1501" s="14">
        <v>2465.9193548387002</v>
      </c>
      <c r="BQ1501" s="14">
        <v>2099.86666666666</v>
      </c>
      <c r="BR1501" s="14">
        <v>1780.3709677419299</v>
      </c>
      <c r="BS1501" s="14">
        <v>1377.72580645161</v>
      </c>
      <c r="BT1501" s="14">
        <v>1114.18333333333</v>
      </c>
      <c r="BU1501" s="14">
        <v>941.37419354838698</v>
      </c>
      <c r="BV1501" s="14">
        <v>795.729999999999</v>
      </c>
      <c r="BW1501" s="14">
        <v>648.88548387096705</v>
      </c>
      <c r="BX1501" s="14">
        <v>560.05645161290295</v>
      </c>
      <c r="BY1501" s="14">
        <v>527.65178571428498</v>
      </c>
      <c r="BZ1501" s="14">
        <v>543.09677419354796</v>
      </c>
      <c r="CA1501" s="14">
        <v>679.90166666666596</v>
      </c>
      <c r="CB1501" s="14">
        <v>1074.0516129032201</v>
      </c>
      <c r="CC1501" s="14">
        <v>1708.43333333333</v>
      </c>
      <c r="CD1501" s="14">
        <v>2157.33870967741</v>
      </c>
      <c r="CE1501" s="14">
        <v>2283.5161290322499</v>
      </c>
      <c r="CF1501" s="14">
        <v>1876.85</v>
      </c>
      <c r="CG1501" s="14">
        <v>1417.72580645161</v>
      </c>
      <c r="CH1501" s="14">
        <v>1307.81666666666</v>
      </c>
      <c r="CI1501" s="14">
        <v>1440.08064516129</v>
      </c>
      <c r="CJ1501" s="14">
        <v>1692.5161290322501</v>
      </c>
      <c r="CK1501" s="14">
        <v>1931.80357142857</v>
      </c>
      <c r="CL1501" s="14">
        <v>2219.3548387096698</v>
      </c>
      <c r="CM1501" s="14">
        <v>2671.5333333333301</v>
      </c>
      <c r="CN1501" s="14">
        <v>2910.9032258064499</v>
      </c>
      <c r="CO1501" s="14">
        <v>2620.5500000000002</v>
      </c>
      <c r="CP1501" s="14">
        <v>1971.8225806451601</v>
      </c>
      <c r="CQ1501" s="14">
        <v>1357.3354838709599</v>
      </c>
      <c r="CR1501" s="14">
        <v>719.06833333333304</v>
      </c>
      <c r="CS1501" s="14">
        <v>1105.15483870967</v>
      </c>
      <c r="CT1501" s="14">
        <v>1728.65</v>
      </c>
      <c r="CU1501" s="14">
        <v>2081.9677419354798</v>
      </c>
      <c r="CV1501" s="14">
        <v>2384.16129032258</v>
      </c>
      <c r="CW1501" s="14">
        <v>2510.7241379310299</v>
      </c>
      <c r="CX1501" s="14">
        <v>2414.6935483870898</v>
      </c>
      <c r="CY1501" s="14">
        <v>2124.9166666666601</v>
      </c>
      <c r="CZ1501" s="14">
        <v>1507.6129032258</v>
      </c>
      <c r="DA1501" s="14">
        <v>948.77</v>
      </c>
      <c r="DB1501" s="14">
        <v>522.79193548387002</v>
      </c>
      <c r="DC1501" s="14">
        <v>623.15967741935503</v>
      </c>
      <c r="DD1501" s="14">
        <v>888.62166666666599</v>
      </c>
      <c r="DE1501" s="14">
        <v>1244.0645161290299</v>
      </c>
      <c r="DF1501" s="14">
        <v>1607.8333333333301</v>
      </c>
      <c r="DG1501" s="14">
        <v>1928.4032258064501</v>
      </c>
      <c r="DH1501" s="14">
        <v>2283.5322580645102</v>
      </c>
      <c r="DI1501" s="14">
        <v>2481.875</v>
      </c>
      <c r="DJ1501" s="14">
        <v>2604.2903225806399</v>
      </c>
      <c r="DK1501" s="14">
        <v>2608.9333333333302</v>
      </c>
      <c r="DL1501" s="14">
        <v>2275.5806451612898</v>
      </c>
      <c r="DM1501" s="14">
        <v>1750.55</v>
      </c>
      <c r="DN1501" s="14">
        <v>1283.1290322580601</v>
      </c>
      <c r="DO1501" s="14">
        <v>1028.5935483870901</v>
      </c>
      <c r="DP1501" s="14">
        <v>864.81999999999903</v>
      </c>
      <c r="DQ1501" s="14">
        <v>795.31451612903197</v>
      </c>
      <c r="DR1501" s="14">
        <v>994.03499999999997</v>
      </c>
      <c r="DS1501" s="15">
        <v>1348.8333333333301</v>
      </c>
    </row>
    <row r="1502" spans="1:123" x14ac:dyDescent="0.25">
      <c r="A1502" s="16" t="s">
        <v>60</v>
      </c>
      <c r="B1502" s="17">
        <v>28</v>
      </c>
      <c r="C1502" s="13" t="str">
        <f t="shared" si="27"/>
        <v>BB_L_16_GW_GW_SL_High_GW_GQ_12_001_28</v>
      </c>
      <c r="D1502" s="18">
        <v>10</v>
      </c>
      <c r="E1502" s="18">
        <v>10</v>
      </c>
      <c r="F1502" s="18">
        <v>10</v>
      </c>
      <c r="G1502" s="18">
        <v>10</v>
      </c>
      <c r="H1502" s="18">
        <v>10</v>
      </c>
      <c r="I1502" s="18">
        <v>10</v>
      </c>
      <c r="J1502" s="18">
        <v>10.0012903225806</v>
      </c>
      <c r="K1502" s="18">
        <v>10.168709677419301</v>
      </c>
      <c r="L1502" s="18">
        <v>12.3041666666666</v>
      </c>
      <c r="M1502" s="18">
        <v>25.6579032258064</v>
      </c>
      <c r="N1502" s="18">
        <v>51.750666666666604</v>
      </c>
      <c r="O1502" s="18">
        <v>96.594354838709606</v>
      </c>
      <c r="P1502" s="18">
        <v>155.658064516129</v>
      </c>
      <c r="Q1502" s="18">
        <v>237.417857142857</v>
      </c>
      <c r="R1502" s="18">
        <v>378.71129032258</v>
      </c>
      <c r="S1502" s="18">
        <v>503.90666666666601</v>
      </c>
      <c r="T1502" s="18">
        <v>702.93064516129004</v>
      </c>
      <c r="U1502" s="18">
        <v>912.45833333333303</v>
      </c>
      <c r="V1502" s="18">
        <v>994.822580645161</v>
      </c>
      <c r="W1502" s="18">
        <v>897.69838709677401</v>
      </c>
      <c r="X1502" s="18">
        <v>701.00833333333298</v>
      </c>
      <c r="Y1502" s="18">
        <v>523.64193548387095</v>
      </c>
      <c r="Z1502" s="18">
        <v>454.20833333333297</v>
      </c>
      <c r="AA1502" s="18">
        <v>457.01612903225799</v>
      </c>
      <c r="AB1502" s="18">
        <v>513.21774193548299</v>
      </c>
      <c r="AC1502" s="18">
        <v>597.50535714285695</v>
      </c>
      <c r="AD1502" s="18">
        <v>777.71290322580603</v>
      </c>
      <c r="AE1502" s="18">
        <v>1046.8316666666601</v>
      </c>
      <c r="AF1502" s="18">
        <v>1388.96774193548</v>
      </c>
      <c r="AG1502" s="18">
        <v>1693.35</v>
      </c>
      <c r="AH1502" s="18">
        <v>1759.5967741935401</v>
      </c>
      <c r="AI1502" s="18">
        <v>1647.5645161290299</v>
      </c>
      <c r="AJ1502" s="18">
        <v>1388.5333333333299</v>
      </c>
      <c r="AK1502" s="18">
        <v>1103.91612903225</v>
      </c>
      <c r="AL1502" s="18">
        <v>890.61499999999899</v>
      </c>
      <c r="AM1502" s="18">
        <v>758.97580645161202</v>
      </c>
      <c r="AN1502" s="18">
        <v>669.81451612903197</v>
      </c>
      <c r="AO1502" s="18">
        <v>608.30892857142805</v>
      </c>
      <c r="AP1502" s="18">
        <v>564.53064516128995</v>
      </c>
      <c r="AQ1502" s="18">
        <v>519.243333333333</v>
      </c>
      <c r="AR1502" s="18">
        <v>459.43225806451602</v>
      </c>
      <c r="AS1502" s="18">
        <v>470.70833333333297</v>
      </c>
      <c r="AT1502" s="18">
        <v>612.73225806451603</v>
      </c>
      <c r="AU1502" s="18">
        <v>952.19193548387</v>
      </c>
      <c r="AV1502" s="18">
        <v>1262.5833333333301</v>
      </c>
      <c r="AW1502" s="18">
        <v>1681.5161290322501</v>
      </c>
      <c r="AX1502" s="18">
        <v>1911.5833333333301</v>
      </c>
      <c r="AY1502" s="18">
        <v>1806.1774193548299</v>
      </c>
      <c r="AZ1502" s="18">
        <v>1540.9193548387</v>
      </c>
      <c r="BA1502" s="18">
        <v>1390.2241379310301</v>
      </c>
      <c r="BB1502" s="18">
        <v>1227.9032258064501</v>
      </c>
      <c r="BC1502" s="18">
        <v>1043.4566666666601</v>
      </c>
      <c r="BD1502" s="18">
        <v>988.74193548387098</v>
      </c>
      <c r="BE1502" s="18">
        <v>1241.0166666666601</v>
      </c>
      <c r="BF1502" s="18">
        <v>1245.66129032258</v>
      </c>
      <c r="BG1502" s="18">
        <v>987.416129032257</v>
      </c>
      <c r="BH1502" s="18">
        <v>932.24833333333299</v>
      </c>
      <c r="BI1502" s="18">
        <v>1035.80967741935</v>
      </c>
      <c r="BJ1502" s="18">
        <v>1217.25</v>
      </c>
      <c r="BK1502" s="18">
        <v>1420.4032258064501</v>
      </c>
      <c r="BL1502" s="18">
        <v>1638.5483870967701</v>
      </c>
      <c r="BM1502" s="18">
        <v>1840.625</v>
      </c>
      <c r="BN1502" s="18">
        <v>2002.3225806451601</v>
      </c>
      <c r="BO1502" s="18">
        <v>2152.2833333333301</v>
      </c>
      <c r="BP1502" s="18">
        <v>2263.0645161290299</v>
      </c>
      <c r="BQ1502" s="18">
        <v>2285.4</v>
      </c>
      <c r="BR1502" s="18">
        <v>2192.0161290322499</v>
      </c>
      <c r="BS1502" s="18">
        <v>1942.5</v>
      </c>
      <c r="BT1502" s="18">
        <v>1695.5833333333301</v>
      </c>
      <c r="BU1502" s="18">
        <v>1490.4838709677399</v>
      </c>
      <c r="BV1502" s="18">
        <v>1293.36666666666</v>
      </c>
      <c r="BW1502" s="18">
        <v>1069.1919354838701</v>
      </c>
      <c r="BX1502" s="18">
        <v>900.48548387096696</v>
      </c>
      <c r="BY1502" s="18">
        <v>790.79464285714198</v>
      </c>
      <c r="BZ1502" s="18">
        <v>695.93870967741896</v>
      </c>
      <c r="CA1502" s="18">
        <v>609.15666666666596</v>
      </c>
      <c r="CB1502" s="18">
        <v>601.57419354838703</v>
      </c>
      <c r="CC1502" s="18">
        <v>798.30333333333294</v>
      </c>
      <c r="CD1502" s="18">
        <v>1146.46451612903</v>
      </c>
      <c r="CE1502" s="18">
        <v>1618.1451612903199</v>
      </c>
      <c r="CF1502" s="18">
        <v>1975.8</v>
      </c>
      <c r="CG1502" s="18">
        <v>1903.1290322580601</v>
      </c>
      <c r="CH1502" s="18">
        <v>1660.5166666666601</v>
      </c>
      <c r="CI1502" s="18">
        <v>1474.9032258064501</v>
      </c>
      <c r="CJ1502" s="18">
        <v>1378.08064516129</v>
      </c>
      <c r="CK1502" s="18">
        <v>1367.0892857142801</v>
      </c>
      <c r="CL1502" s="18">
        <v>1424.9354838709601</v>
      </c>
      <c r="CM1502" s="18">
        <v>1683.9</v>
      </c>
      <c r="CN1502" s="18">
        <v>2137.5806451612898</v>
      </c>
      <c r="CO1502" s="18">
        <v>2472.35</v>
      </c>
      <c r="CP1502" s="18">
        <v>2470.2096774193501</v>
      </c>
      <c r="CQ1502" s="18">
        <v>2100.5483870967701</v>
      </c>
      <c r="CR1502" s="18">
        <v>1063.04</v>
      </c>
      <c r="CS1502" s="18">
        <v>759.44193548387</v>
      </c>
      <c r="CT1502" s="18">
        <v>870.39333333333298</v>
      </c>
      <c r="CU1502" s="18">
        <v>1054.60161290322</v>
      </c>
      <c r="CV1502" s="18">
        <v>1342.58064516129</v>
      </c>
      <c r="CW1502" s="18">
        <v>1652.7758620689599</v>
      </c>
      <c r="CX1502" s="18">
        <v>1927.1290322580601</v>
      </c>
      <c r="CY1502" s="18">
        <v>2029.31666666666</v>
      </c>
      <c r="CZ1502" s="18">
        <v>1840.3709677419299</v>
      </c>
      <c r="DA1502" s="18">
        <v>1363.62</v>
      </c>
      <c r="DB1502" s="18">
        <v>719.00322580645104</v>
      </c>
      <c r="DC1502" s="18">
        <v>491.73548387096702</v>
      </c>
      <c r="DD1502" s="18">
        <v>483.88333333333298</v>
      </c>
      <c r="DE1502" s="18">
        <v>562.10806451612802</v>
      </c>
      <c r="DF1502" s="18">
        <v>706.95166666666603</v>
      </c>
      <c r="DG1502" s="18">
        <v>893.79193548387002</v>
      </c>
      <c r="DH1502" s="18">
        <v>1196.33870967741</v>
      </c>
      <c r="DI1502" s="18">
        <v>1440.9107142857099</v>
      </c>
      <c r="DJ1502" s="18">
        <v>1692</v>
      </c>
      <c r="DK1502" s="18">
        <v>2078.5833333333298</v>
      </c>
      <c r="DL1502" s="18">
        <v>2252.2096774193501</v>
      </c>
      <c r="DM1502" s="18">
        <v>2117.4666666666599</v>
      </c>
      <c r="DN1502" s="18">
        <v>1763.2419354838701</v>
      </c>
      <c r="DO1502" s="18">
        <v>1474.35483870967</v>
      </c>
      <c r="DP1502" s="18">
        <v>1235.2333333333299</v>
      </c>
      <c r="DQ1502" s="18">
        <v>979.01612903225805</v>
      </c>
      <c r="DR1502" s="18">
        <v>820.356666666666</v>
      </c>
      <c r="DS1502" s="19">
        <v>813.61</v>
      </c>
    </row>
    <row r="1503" spans="1:123" x14ac:dyDescent="0.25">
      <c r="A1503" s="12" t="s">
        <v>60</v>
      </c>
      <c r="B1503" s="13">
        <v>29</v>
      </c>
      <c r="C1503" s="13" t="str">
        <f t="shared" si="27"/>
        <v>BB_L_16_GW_GW_SL_High_GW_GQ_12_001_29</v>
      </c>
      <c r="D1503" s="14">
        <v>10</v>
      </c>
      <c r="E1503" s="14">
        <v>10</v>
      </c>
      <c r="F1503" s="14">
        <v>10</v>
      </c>
      <c r="G1503" s="14">
        <v>10</v>
      </c>
      <c r="H1503" s="14">
        <v>10</v>
      </c>
      <c r="I1503" s="14">
        <v>10</v>
      </c>
      <c r="J1503" s="14">
        <v>10.004193548387001</v>
      </c>
      <c r="K1503" s="14">
        <v>10.269193548386999</v>
      </c>
      <c r="L1503" s="14">
        <v>13.3891666666666</v>
      </c>
      <c r="M1503" s="14">
        <v>32.0920967741935</v>
      </c>
      <c r="N1503" s="14">
        <v>67.786499999999904</v>
      </c>
      <c r="O1503" s="14">
        <v>127.580161290322</v>
      </c>
      <c r="P1503" s="14">
        <v>204.332258064516</v>
      </c>
      <c r="Q1503" s="14">
        <v>307.28035714285699</v>
      </c>
      <c r="R1503" s="14">
        <v>477.90483870967699</v>
      </c>
      <c r="S1503" s="14">
        <v>623.02499999999998</v>
      </c>
      <c r="T1503" s="14">
        <v>838.10967741935406</v>
      </c>
      <c r="U1503" s="14">
        <v>1033.7949999999901</v>
      </c>
      <c r="V1503" s="14">
        <v>1062.7096774193501</v>
      </c>
      <c r="W1503" s="14">
        <v>911.90967741935401</v>
      </c>
      <c r="X1503" s="14">
        <v>680.07999999999902</v>
      </c>
      <c r="Y1503" s="14">
        <v>495.46129032258</v>
      </c>
      <c r="Z1503" s="14">
        <v>437.41166666666601</v>
      </c>
      <c r="AA1503" s="14">
        <v>460.96935483870902</v>
      </c>
      <c r="AB1503" s="14">
        <v>550.158064516129</v>
      </c>
      <c r="AC1503" s="14">
        <v>670.73928571428496</v>
      </c>
      <c r="AD1503" s="14">
        <v>909.68064516129004</v>
      </c>
      <c r="AE1503" s="14">
        <v>1239.45</v>
      </c>
      <c r="AF1503" s="14">
        <v>1620.2903225806399</v>
      </c>
      <c r="AG1503" s="14">
        <v>1899.9833333333299</v>
      </c>
      <c r="AH1503" s="14">
        <v>1890.4516129032199</v>
      </c>
      <c r="AI1503" s="14">
        <v>1712.03225806451</v>
      </c>
      <c r="AJ1503" s="14">
        <v>1379.8333333333301</v>
      </c>
      <c r="AK1503" s="14">
        <v>1055.54193548387</v>
      </c>
      <c r="AL1503" s="14">
        <v>830.85</v>
      </c>
      <c r="AM1503" s="14">
        <v>699.61612903225796</v>
      </c>
      <c r="AN1503" s="14">
        <v>613.82741935483796</v>
      </c>
      <c r="AO1503" s="14">
        <v>556.33749999999998</v>
      </c>
      <c r="AP1503" s="14">
        <v>516.58387096774197</v>
      </c>
      <c r="AQ1503" s="14">
        <v>477.18666666666599</v>
      </c>
      <c r="AR1503" s="14">
        <v>434.87741935483803</v>
      </c>
      <c r="AS1503" s="14">
        <v>484.87166666666599</v>
      </c>
      <c r="AT1503" s="14">
        <v>680.19354838709603</v>
      </c>
      <c r="AU1503" s="14">
        <v>1098.98548387096</v>
      </c>
      <c r="AV1503" s="14">
        <v>1453.05</v>
      </c>
      <c r="AW1503" s="14">
        <v>1886.33870967741</v>
      </c>
      <c r="AX1503" s="14">
        <v>2052.4333333333302</v>
      </c>
      <c r="AY1503" s="14">
        <v>1812.1129032258</v>
      </c>
      <c r="AZ1503" s="14">
        <v>1478.19354838709</v>
      </c>
      <c r="BA1503" s="14">
        <v>1310.3275862068899</v>
      </c>
      <c r="BB1503" s="14">
        <v>1145.2580645161199</v>
      </c>
      <c r="BC1503" s="14">
        <v>985.68166666666605</v>
      </c>
      <c r="BD1503" s="14">
        <v>987.888709677419</v>
      </c>
      <c r="BE1503" s="14">
        <v>1335.2833333333299</v>
      </c>
      <c r="BF1503" s="14">
        <v>1284.88709677419</v>
      </c>
      <c r="BG1503" s="14">
        <v>985.42580645161297</v>
      </c>
      <c r="BH1503" s="14">
        <v>979.738333333333</v>
      </c>
      <c r="BI1503" s="14">
        <v>1142.5645161290299</v>
      </c>
      <c r="BJ1503" s="14">
        <v>1380.68333333333</v>
      </c>
      <c r="BK1503" s="14">
        <v>1626.0161290322501</v>
      </c>
      <c r="BL1503" s="14">
        <v>1874.9516129032199</v>
      </c>
      <c r="BM1503" s="14">
        <v>2093.1785714285702</v>
      </c>
      <c r="BN1503" s="14">
        <v>2258.9193548387002</v>
      </c>
      <c r="BO1503" s="14">
        <v>2399.5166666666601</v>
      </c>
      <c r="BP1503" s="14">
        <v>2480.7096774193501</v>
      </c>
      <c r="BQ1503" s="14">
        <v>2437.7166666666599</v>
      </c>
      <c r="BR1503" s="14">
        <v>2287.0322580645102</v>
      </c>
      <c r="BS1503" s="14">
        <v>1964.83870967741</v>
      </c>
      <c r="BT1503" s="14">
        <v>1675.13333333333</v>
      </c>
      <c r="BU1503" s="14">
        <v>1449.35483870967</v>
      </c>
      <c r="BV1503" s="14">
        <v>1240.63333333333</v>
      </c>
      <c r="BW1503" s="14">
        <v>1009.94193548387</v>
      </c>
      <c r="BX1503" s="14">
        <v>841.26451612903202</v>
      </c>
      <c r="BY1503" s="14">
        <v>734.72142857142796</v>
      </c>
      <c r="BZ1503" s="14">
        <v>646.13709677419297</v>
      </c>
      <c r="CA1503" s="14">
        <v>574.92833333333294</v>
      </c>
      <c r="CB1503" s="14">
        <v>606.29838709677404</v>
      </c>
      <c r="CC1503" s="14">
        <v>878.94666666666603</v>
      </c>
      <c r="CD1503" s="14">
        <v>1301.2096774193501</v>
      </c>
      <c r="CE1503" s="14">
        <v>1818.6290322580601</v>
      </c>
      <c r="CF1503" s="14">
        <v>2120.5500000000002</v>
      </c>
      <c r="CG1503" s="14">
        <v>1933.5967741935401</v>
      </c>
      <c r="CH1503" s="14">
        <v>1626.55</v>
      </c>
      <c r="CI1503" s="14">
        <v>1431.7419354838701</v>
      </c>
      <c r="CJ1503" s="14">
        <v>1358.27419354838</v>
      </c>
      <c r="CK1503" s="14">
        <v>1380.9642857142801</v>
      </c>
      <c r="CL1503" s="14">
        <v>1487.1451612903199</v>
      </c>
      <c r="CM1503" s="14">
        <v>1834.38333333333</v>
      </c>
      <c r="CN1503" s="14">
        <v>2359.9838709677401</v>
      </c>
      <c r="CO1503" s="14">
        <v>2680.8166666666598</v>
      </c>
      <c r="CP1503" s="14">
        <v>2589.1774193548299</v>
      </c>
      <c r="CQ1503" s="14">
        <v>2111.5322580645102</v>
      </c>
      <c r="CR1503" s="14">
        <v>978.03499999999997</v>
      </c>
      <c r="CS1503" s="14">
        <v>756.66290322580596</v>
      </c>
      <c r="CT1503" s="14">
        <v>982.02333333333297</v>
      </c>
      <c r="CU1503" s="14">
        <v>1241.38709677419</v>
      </c>
      <c r="CV1503" s="14">
        <v>1595.2903225806399</v>
      </c>
      <c r="CW1503" s="14">
        <v>1935.96551724137</v>
      </c>
      <c r="CX1503" s="14">
        <v>2194.6774193548299</v>
      </c>
      <c r="CY1503" s="14">
        <v>2249.4833333333299</v>
      </c>
      <c r="CZ1503" s="14">
        <v>1953.72580645161</v>
      </c>
      <c r="DA1503" s="14">
        <v>1380.2649999999901</v>
      </c>
      <c r="DB1503" s="14">
        <v>696.56129032258002</v>
      </c>
      <c r="DC1503" s="14">
        <v>495.53064516129001</v>
      </c>
      <c r="DD1503" s="14">
        <v>522.26166666666597</v>
      </c>
      <c r="DE1503" s="14">
        <v>647.32580645161295</v>
      </c>
      <c r="DF1503" s="14">
        <v>843.19833333333304</v>
      </c>
      <c r="DG1503" s="14">
        <v>1078.31612903225</v>
      </c>
      <c r="DH1503" s="14">
        <v>1432.08064516129</v>
      </c>
      <c r="DI1503" s="14">
        <v>1704</v>
      </c>
      <c r="DJ1503" s="14">
        <v>1965.53225806451</v>
      </c>
      <c r="DK1503" s="14">
        <v>2325.4</v>
      </c>
      <c r="DL1503" s="14">
        <v>2421.83870967741</v>
      </c>
      <c r="DM1503" s="14">
        <v>2198.9</v>
      </c>
      <c r="DN1503" s="14">
        <v>1781.1129032258</v>
      </c>
      <c r="DO1503" s="14">
        <v>1465.66129032258</v>
      </c>
      <c r="DP1503" s="14">
        <v>1213.9833333333299</v>
      </c>
      <c r="DQ1503" s="14">
        <v>952.89516129032199</v>
      </c>
      <c r="DR1503" s="14">
        <v>811.77333333333297</v>
      </c>
      <c r="DS1503" s="15">
        <v>841.95333333333303</v>
      </c>
    </row>
    <row r="1504" spans="1:123" x14ac:dyDescent="0.25">
      <c r="A1504" s="16" t="s">
        <v>60</v>
      </c>
      <c r="B1504" s="17">
        <v>30</v>
      </c>
      <c r="C1504" s="13" t="str">
        <f t="shared" si="27"/>
        <v>BB_L_16_GW_GW_SL_High_GW_GQ_12_001_30</v>
      </c>
      <c r="D1504" s="18">
        <v>10</v>
      </c>
      <c r="E1504" s="18">
        <v>10</v>
      </c>
      <c r="F1504" s="18">
        <v>10</v>
      </c>
      <c r="G1504" s="18">
        <v>10</v>
      </c>
      <c r="H1504" s="18">
        <v>10</v>
      </c>
      <c r="I1504" s="18">
        <v>10</v>
      </c>
      <c r="J1504" s="18">
        <v>10.0058064516129</v>
      </c>
      <c r="K1504" s="18">
        <v>10.3362903225806</v>
      </c>
      <c r="L1504" s="18">
        <v>14.1195</v>
      </c>
      <c r="M1504" s="18">
        <v>36.145161290322498</v>
      </c>
      <c r="N1504" s="18">
        <v>77.3986666666666</v>
      </c>
      <c r="O1504" s="18">
        <v>145.51290322580601</v>
      </c>
      <c r="P1504" s="18">
        <v>231.767741935483</v>
      </c>
      <c r="Q1504" s="18">
        <v>345.830357142857</v>
      </c>
      <c r="R1504" s="18">
        <v>531.24193548387098</v>
      </c>
      <c r="S1504" s="18">
        <v>685.70999999999901</v>
      </c>
      <c r="T1504" s="18">
        <v>907.62419354838698</v>
      </c>
      <c r="U1504" s="18">
        <v>1095.0166666666601</v>
      </c>
      <c r="V1504" s="18">
        <v>1097.5967741935401</v>
      </c>
      <c r="W1504" s="18">
        <v>921.70967741935499</v>
      </c>
      <c r="X1504" s="18">
        <v>673.22166666666601</v>
      </c>
      <c r="Y1504" s="18">
        <v>484.97419354838701</v>
      </c>
      <c r="Z1504" s="18">
        <v>433.19666666666598</v>
      </c>
      <c r="AA1504" s="18">
        <v>467.859677419354</v>
      </c>
      <c r="AB1504" s="18">
        <v>573.51612903225805</v>
      </c>
      <c r="AC1504" s="18">
        <v>710.892857142857</v>
      </c>
      <c r="AD1504" s="18">
        <v>977.35806451612802</v>
      </c>
      <c r="AE1504" s="18">
        <v>1336.05</v>
      </c>
      <c r="AF1504" s="18">
        <v>1734.38709677419</v>
      </c>
      <c r="AG1504" s="18">
        <v>1999.7833333333299</v>
      </c>
      <c r="AH1504" s="18">
        <v>1952.5</v>
      </c>
      <c r="AI1504" s="18">
        <v>1741.69354838709</v>
      </c>
      <c r="AJ1504" s="18">
        <v>1376.2333333333299</v>
      </c>
      <c r="AK1504" s="18">
        <v>1034.60967741935</v>
      </c>
      <c r="AL1504" s="18">
        <v>804.62666666666598</v>
      </c>
      <c r="AM1504" s="18">
        <v>673.17096774193499</v>
      </c>
      <c r="AN1504" s="18">
        <v>588.61612903225796</v>
      </c>
      <c r="AO1504" s="18">
        <v>532.79285714285697</v>
      </c>
      <c r="AP1504" s="18">
        <v>494.841935483871</v>
      </c>
      <c r="AQ1504" s="18">
        <v>458.27333333333303</v>
      </c>
      <c r="AR1504" s="18">
        <v>425.59032258064502</v>
      </c>
      <c r="AS1504" s="18">
        <v>496.981666666666</v>
      </c>
      <c r="AT1504" s="18">
        <v>719.90806451612798</v>
      </c>
      <c r="AU1504" s="18">
        <v>1176.0999999999999</v>
      </c>
      <c r="AV1504" s="18">
        <v>1548.15</v>
      </c>
      <c r="AW1504" s="18">
        <v>1982.22580645161</v>
      </c>
      <c r="AX1504" s="18">
        <v>2113.7666666666601</v>
      </c>
      <c r="AY1504" s="18">
        <v>1811.5</v>
      </c>
      <c r="AZ1504" s="18">
        <v>1448.8064516129</v>
      </c>
      <c r="BA1504" s="18">
        <v>1273.7758620689599</v>
      </c>
      <c r="BB1504" s="18">
        <v>1107.8225806451601</v>
      </c>
      <c r="BC1504" s="18">
        <v>960.46666666666601</v>
      </c>
      <c r="BD1504" s="18">
        <v>989.69677419354798</v>
      </c>
      <c r="BE1504" s="18">
        <v>1378.6</v>
      </c>
      <c r="BF1504" s="18">
        <v>1304.38709677419</v>
      </c>
      <c r="BG1504" s="18">
        <v>986.51612903225805</v>
      </c>
      <c r="BH1504" s="18">
        <v>1006.035</v>
      </c>
      <c r="BI1504" s="18">
        <v>1198.7419354838701</v>
      </c>
      <c r="BJ1504" s="18">
        <v>1466.05</v>
      </c>
      <c r="BK1504" s="18">
        <v>1732.9354838709601</v>
      </c>
      <c r="BL1504" s="18">
        <v>1996.66129032258</v>
      </c>
      <c r="BM1504" s="18">
        <v>2222.5892857142799</v>
      </c>
      <c r="BN1504" s="18">
        <v>2389.5161290322499</v>
      </c>
      <c r="BO1504" s="18">
        <v>2524.4166666666601</v>
      </c>
      <c r="BP1504" s="18">
        <v>2590.6290322580599</v>
      </c>
      <c r="BQ1504" s="18">
        <v>2515.4</v>
      </c>
      <c r="BR1504" s="18">
        <v>2335.9354838709601</v>
      </c>
      <c r="BS1504" s="18">
        <v>1978.53225806451</v>
      </c>
      <c r="BT1504" s="18">
        <v>1668.9166666666599</v>
      </c>
      <c r="BU1504" s="18">
        <v>1432.7903225806399</v>
      </c>
      <c r="BV1504" s="18">
        <v>1217.8499999999999</v>
      </c>
      <c r="BW1504" s="18">
        <v>984.04516129032197</v>
      </c>
      <c r="BX1504" s="18">
        <v>815.58225806451503</v>
      </c>
      <c r="BY1504" s="18">
        <v>710.47857142857094</v>
      </c>
      <c r="BZ1504" s="18">
        <v>625.053225806451</v>
      </c>
      <c r="CA1504" s="18">
        <v>562.31666666666604</v>
      </c>
      <c r="CB1504" s="18">
        <v>614.74677419354805</v>
      </c>
      <c r="CC1504" s="18">
        <v>925.30166666666605</v>
      </c>
      <c r="CD1504" s="18">
        <v>1381.0483870967701</v>
      </c>
      <c r="CE1504" s="18">
        <v>1913.8225806451601</v>
      </c>
      <c r="CF1504" s="18">
        <v>2182.1999999999998</v>
      </c>
      <c r="CG1504" s="18">
        <v>1942.5161290322501</v>
      </c>
      <c r="CH1504" s="18">
        <v>1609.43333333333</v>
      </c>
      <c r="CI1504" s="18">
        <v>1413.72580645161</v>
      </c>
      <c r="CJ1504" s="18">
        <v>1353.9032258064501</v>
      </c>
      <c r="CK1504" s="18">
        <v>1393.57142857142</v>
      </c>
      <c r="CL1504" s="18">
        <v>1523.0967741935401</v>
      </c>
      <c r="CM1504" s="18">
        <v>1911.75</v>
      </c>
      <c r="CN1504" s="18">
        <v>2466.72580645161</v>
      </c>
      <c r="CO1504" s="18">
        <v>2774.2833333333301</v>
      </c>
      <c r="CP1504" s="18">
        <v>2635.33870967741</v>
      </c>
      <c r="CQ1504" s="18">
        <v>2108.0645161290299</v>
      </c>
      <c r="CR1504" s="18">
        <v>940.31666666666604</v>
      </c>
      <c r="CS1504" s="18">
        <v>757.03709677419295</v>
      </c>
      <c r="CT1504" s="18">
        <v>1041.71166666666</v>
      </c>
      <c r="CU1504" s="18">
        <v>1340.96774193548</v>
      </c>
      <c r="CV1504" s="18">
        <v>1731.4838709677399</v>
      </c>
      <c r="CW1504" s="18">
        <v>2089.0172413793098</v>
      </c>
      <c r="CX1504" s="18">
        <v>2338.4354838709601</v>
      </c>
      <c r="CY1504" s="18">
        <v>2363.7833333333301</v>
      </c>
      <c r="CZ1504" s="18">
        <v>2011.4838709677399</v>
      </c>
      <c r="DA1504" s="18">
        <v>1393.6183333333299</v>
      </c>
      <c r="DB1504" s="18">
        <v>691.31451612903197</v>
      </c>
      <c r="DC1504" s="18">
        <v>500.34032258064502</v>
      </c>
      <c r="DD1504" s="18">
        <v>546.07333333333304</v>
      </c>
      <c r="DE1504" s="18">
        <v>697.35483870967698</v>
      </c>
      <c r="DF1504" s="18">
        <v>920.61</v>
      </c>
      <c r="DG1504" s="18">
        <v>1180.5</v>
      </c>
      <c r="DH1504" s="18">
        <v>1560.2580645161199</v>
      </c>
      <c r="DI1504" s="18">
        <v>1845.2857142857099</v>
      </c>
      <c r="DJ1504" s="18">
        <v>2111.4193548387002</v>
      </c>
      <c r="DK1504" s="18">
        <v>2457.38333333333</v>
      </c>
      <c r="DL1504" s="18">
        <v>2513.1290322580599</v>
      </c>
      <c r="DM1504" s="18">
        <v>2241.36666666666</v>
      </c>
      <c r="DN1504" s="18">
        <v>1788.77419354838</v>
      </c>
      <c r="DO1504" s="18">
        <v>1459.2096774193501</v>
      </c>
      <c r="DP1504" s="18">
        <v>1201.4666666666601</v>
      </c>
      <c r="DQ1504" s="18">
        <v>941.04032258064501</v>
      </c>
      <c r="DR1504" s="18">
        <v>812.33666666666602</v>
      </c>
      <c r="DS1504" s="19">
        <v>862.90333333333297</v>
      </c>
    </row>
    <row r="1505" spans="1:123" x14ac:dyDescent="0.25">
      <c r="A1505" s="12" t="s">
        <v>59</v>
      </c>
      <c r="B1505" s="13">
        <v>1</v>
      </c>
      <c r="C1505" s="13" t="str">
        <f t="shared" si="27"/>
        <v>BB_L_16_GW_GW_SL_High_GW_GQ_12_005_1</v>
      </c>
      <c r="D1505" s="14">
        <v>10</v>
      </c>
      <c r="E1505" s="14">
        <v>29.218103448275802</v>
      </c>
      <c r="F1505" s="14">
        <v>1109.39838709677</v>
      </c>
      <c r="G1505" s="14">
        <v>2230.3333333333298</v>
      </c>
      <c r="H1505" s="14">
        <v>3398.5806451612898</v>
      </c>
      <c r="I1505" s="14">
        <v>743.93333333333305</v>
      </c>
      <c r="J1505" s="14">
        <v>138.543548387096</v>
      </c>
      <c r="K1505" s="14">
        <v>70.732419354838697</v>
      </c>
      <c r="L1505" s="14">
        <v>36.960666666666597</v>
      </c>
      <c r="M1505" s="14">
        <v>31.772741935483801</v>
      </c>
      <c r="N1505" s="14">
        <v>194.7955</v>
      </c>
      <c r="O1505" s="14">
        <v>677.03548387096703</v>
      </c>
      <c r="P1505" s="14">
        <v>1216.5290322580599</v>
      </c>
      <c r="Q1505" s="14">
        <v>2479</v>
      </c>
      <c r="R1505" s="14">
        <v>3121.6774193548299</v>
      </c>
      <c r="S1505" s="14">
        <v>3362.25</v>
      </c>
      <c r="T1505" s="14">
        <v>3756.0806451612898</v>
      </c>
      <c r="U1505" s="14">
        <v>1260.33833333333</v>
      </c>
      <c r="V1505" s="14">
        <v>386.94677419354798</v>
      </c>
      <c r="W1505" s="14">
        <v>119.432419354838</v>
      </c>
      <c r="X1505" s="14">
        <v>43.627333333333297</v>
      </c>
      <c r="Y1505" s="14">
        <v>29.913709677419298</v>
      </c>
      <c r="Z1505" s="14">
        <v>36.306833333333302</v>
      </c>
      <c r="AA1505" s="14">
        <v>426.53629032257999</v>
      </c>
      <c r="AB1505" s="14">
        <v>1065.77741935483</v>
      </c>
      <c r="AC1505" s="14">
        <v>1399.6071428571399</v>
      </c>
      <c r="AD1505" s="14">
        <v>3164.1451612903202</v>
      </c>
      <c r="AE1505" s="14">
        <v>3746.7</v>
      </c>
      <c r="AF1505" s="14">
        <v>4122.5967741935401</v>
      </c>
      <c r="AG1505" s="14">
        <v>1949</v>
      </c>
      <c r="AH1505" s="14">
        <v>1181.3112903225799</v>
      </c>
      <c r="AI1505" s="14">
        <v>492.02580645161203</v>
      </c>
      <c r="AJ1505" s="14">
        <v>203.41999999999899</v>
      </c>
      <c r="AK1505" s="14">
        <v>128.69193548387</v>
      </c>
      <c r="AL1505" s="14">
        <v>179.86666666666599</v>
      </c>
      <c r="AM1505" s="14">
        <v>396.07096774193502</v>
      </c>
      <c r="AN1505" s="14">
        <v>825.20645161290304</v>
      </c>
      <c r="AO1505" s="14">
        <v>1075.42857142857</v>
      </c>
      <c r="AP1505" s="14">
        <v>1062.7580645161199</v>
      </c>
      <c r="AQ1505" s="14">
        <v>2108.9499999999998</v>
      </c>
      <c r="AR1505" s="14">
        <v>2866.4032258064499</v>
      </c>
      <c r="AS1505" s="14">
        <v>1748.6666666666599</v>
      </c>
      <c r="AT1505" s="14">
        <v>560.67741935483798</v>
      </c>
      <c r="AU1505" s="14">
        <v>281.30806451612898</v>
      </c>
      <c r="AV1505" s="14">
        <v>255.94833333333301</v>
      </c>
      <c r="AW1505" s="14">
        <v>176.43225806451599</v>
      </c>
      <c r="AX1505" s="14">
        <v>1453.5983333333299</v>
      </c>
      <c r="AY1505" s="14">
        <v>3534.2096774193501</v>
      </c>
      <c r="AZ1505" s="14">
        <v>3740.0967741935401</v>
      </c>
      <c r="BA1505" s="14">
        <v>3539.2068965517201</v>
      </c>
      <c r="BB1505" s="14">
        <v>3991.9032258064499</v>
      </c>
      <c r="BC1505" s="14">
        <v>4279.8833333333296</v>
      </c>
      <c r="BD1505" s="14">
        <v>3578.9032258064499</v>
      </c>
      <c r="BE1505" s="14">
        <v>713.92</v>
      </c>
      <c r="BF1505" s="14">
        <v>155.59580645161199</v>
      </c>
      <c r="BG1505" s="14">
        <v>55.023225806451599</v>
      </c>
      <c r="BH1505" s="14">
        <v>45.776333333333298</v>
      </c>
      <c r="BI1505" s="14">
        <v>47.140967741935398</v>
      </c>
      <c r="BJ1505" s="14">
        <v>48.548833333333299</v>
      </c>
      <c r="BK1505" s="14">
        <v>781.52564516128996</v>
      </c>
      <c r="BL1505" s="14">
        <v>2019.85483870967</v>
      </c>
      <c r="BM1505" s="14">
        <v>2880.5178571428501</v>
      </c>
      <c r="BN1505" s="14">
        <v>3165.4677419354798</v>
      </c>
      <c r="BO1505" s="14">
        <v>3705.0666666666598</v>
      </c>
      <c r="BP1505" s="14">
        <v>3479.77419354838</v>
      </c>
      <c r="BQ1505" s="14">
        <v>2037.2166666666601</v>
      </c>
      <c r="BR1505" s="14">
        <v>1279.00322580645</v>
      </c>
      <c r="BS1505" s="14">
        <v>443.20483870967701</v>
      </c>
      <c r="BT1505" s="14">
        <v>472.55500000000001</v>
      </c>
      <c r="BU1505" s="14">
        <v>391.44193548387</v>
      </c>
      <c r="BV1505" s="14">
        <v>670.44500000000005</v>
      </c>
      <c r="BW1505" s="14">
        <v>2127.4032258064499</v>
      </c>
      <c r="BX1505" s="14">
        <v>2707.72580645161</v>
      </c>
      <c r="BY1505" s="14">
        <v>3120.2857142857101</v>
      </c>
      <c r="BZ1505" s="14">
        <v>3597.6129032258</v>
      </c>
      <c r="CA1505" s="14">
        <v>4213.5166666666601</v>
      </c>
      <c r="CB1505" s="14">
        <v>3947.5</v>
      </c>
      <c r="CC1505" s="14">
        <v>1751.7333333333299</v>
      </c>
      <c r="CD1505" s="14">
        <v>665.65483870967705</v>
      </c>
      <c r="CE1505" s="14">
        <v>205.66451612903199</v>
      </c>
      <c r="CF1505" s="14">
        <v>80.287833333333296</v>
      </c>
      <c r="CG1505" s="14">
        <v>58.0053225806451</v>
      </c>
      <c r="CH1505" s="14">
        <v>67.538833333333301</v>
      </c>
      <c r="CI1505" s="14">
        <v>971.17580645161297</v>
      </c>
      <c r="CJ1505" s="14">
        <v>1810.83870967741</v>
      </c>
      <c r="CK1505" s="14">
        <v>2006.1607142857099</v>
      </c>
      <c r="CL1505" s="14">
        <v>3239.7580645161202</v>
      </c>
      <c r="CM1505" s="14">
        <v>4252.2833333333301</v>
      </c>
      <c r="CN1505" s="14">
        <v>4460.4193548387002</v>
      </c>
      <c r="CO1505" s="14">
        <v>2740.2</v>
      </c>
      <c r="CP1505" s="14">
        <v>1161.8064516129</v>
      </c>
      <c r="CQ1505" s="14">
        <v>387.86064516128999</v>
      </c>
      <c r="CR1505" s="14">
        <v>59.6056666666666</v>
      </c>
      <c r="CS1505" s="14">
        <v>33.178548387096697</v>
      </c>
      <c r="CT1505" s="14">
        <v>37.358499999999999</v>
      </c>
      <c r="CU1505" s="14">
        <v>626.20322580645097</v>
      </c>
      <c r="CV1505" s="14">
        <v>2704.6129032258</v>
      </c>
      <c r="CW1505" s="14">
        <v>3774.4827586206802</v>
      </c>
      <c r="CX1505" s="14">
        <v>4166.3387096774104</v>
      </c>
      <c r="CY1505" s="14">
        <v>4394.8166666666602</v>
      </c>
      <c r="CZ1505" s="14">
        <v>4517.5161290322503</v>
      </c>
      <c r="DA1505" s="14">
        <v>1911.27999999999</v>
      </c>
      <c r="DB1505" s="14">
        <v>418.54516129032203</v>
      </c>
      <c r="DC1505" s="14">
        <v>164.96129032258</v>
      </c>
      <c r="DD1505" s="14">
        <v>142.71166666666599</v>
      </c>
      <c r="DE1505" s="14">
        <v>107.255806451612</v>
      </c>
      <c r="DF1505" s="14">
        <v>129.60499999999999</v>
      </c>
      <c r="DG1505" s="14">
        <v>840.053225806451</v>
      </c>
      <c r="DH1505" s="14">
        <v>2781.9193548387002</v>
      </c>
      <c r="DI1505" s="14">
        <v>2655.8928571428501</v>
      </c>
      <c r="DJ1505" s="14">
        <v>3813.9838709677401</v>
      </c>
      <c r="DK1505" s="14">
        <v>4378.0166666666601</v>
      </c>
      <c r="DL1505" s="14">
        <v>3996.0967741935401</v>
      </c>
      <c r="DM1505" s="14">
        <v>1835.00166666666</v>
      </c>
      <c r="DN1505" s="14">
        <v>732.68870967741896</v>
      </c>
      <c r="DO1505" s="14">
        <v>427.79838709677398</v>
      </c>
      <c r="DP1505" s="14">
        <v>345.78833333333301</v>
      </c>
      <c r="DQ1505" s="14">
        <v>142.13129032258001</v>
      </c>
      <c r="DR1505" s="14">
        <v>94.472833333333298</v>
      </c>
      <c r="DS1505" s="15">
        <v>752.52499999999998</v>
      </c>
    </row>
    <row r="1506" spans="1:123" x14ac:dyDescent="0.25">
      <c r="A1506" s="16" t="s">
        <v>59</v>
      </c>
      <c r="B1506" s="17">
        <v>2</v>
      </c>
      <c r="C1506" s="13" t="str">
        <f t="shared" si="27"/>
        <v>BB_L_16_GW_GW_SL_High_GW_GQ_12_005_2</v>
      </c>
      <c r="D1506" s="18">
        <v>10</v>
      </c>
      <c r="E1506" s="18">
        <v>10.1158620689655</v>
      </c>
      <c r="F1506" s="18">
        <v>117.877580645161</v>
      </c>
      <c r="G1506" s="18">
        <v>434.88166666666598</v>
      </c>
      <c r="H1506" s="18">
        <v>1760.5483870967701</v>
      </c>
      <c r="I1506" s="18">
        <v>1763.2166666666601</v>
      </c>
      <c r="J1506" s="18">
        <v>761.26290322580599</v>
      </c>
      <c r="K1506" s="18">
        <v>451.25483870967702</v>
      </c>
      <c r="L1506" s="18">
        <v>274.58666666666602</v>
      </c>
      <c r="M1506" s="18">
        <v>209.81935483870899</v>
      </c>
      <c r="N1506" s="18">
        <v>236.35499999999999</v>
      </c>
      <c r="O1506" s="18">
        <v>303.787096774193</v>
      </c>
      <c r="P1506" s="18">
        <v>409.14354838709602</v>
      </c>
      <c r="Q1506" s="18">
        <v>767.44464285714196</v>
      </c>
      <c r="R1506" s="18">
        <v>1280.5645161290299</v>
      </c>
      <c r="S1506" s="18">
        <v>1500.15</v>
      </c>
      <c r="T1506" s="18">
        <v>2385.0483870967701</v>
      </c>
      <c r="U1506" s="18">
        <v>2259.38333333333</v>
      </c>
      <c r="V1506" s="18">
        <v>1352.35483870967</v>
      </c>
      <c r="W1506" s="18">
        <v>657.15</v>
      </c>
      <c r="X1506" s="18">
        <v>316.05500000000001</v>
      </c>
      <c r="Y1506" s="18">
        <v>213.77258064516101</v>
      </c>
      <c r="Z1506" s="18">
        <v>218.27499999999901</v>
      </c>
      <c r="AA1506" s="18">
        <v>268.98548387096702</v>
      </c>
      <c r="AB1506" s="18">
        <v>413.537096774193</v>
      </c>
      <c r="AC1506" s="18">
        <v>560.70000000000005</v>
      </c>
      <c r="AD1506" s="18">
        <v>1159.85967741935</v>
      </c>
      <c r="AE1506" s="18">
        <v>1856.7666666666601</v>
      </c>
      <c r="AF1506" s="18">
        <v>2654.2580645161202</v>
      </c>
      <c r="AG1506" s="18">
        <v>2771.5833333333298</v>
      </c>
      <c r="AH1506" s="18">
        <v>2140.8709677419301</v>
      </c>
      <c r="AI1506" s="18">
        <v>1581.2419354838701</v>
      </c>
      <c r="AJ1506" s="18">
        <v>1042.2333333333299</v>
      </c>
      <c r="AK1506" s="18">
        <v>739.03064516128995</v>
      </c>
      <c r="AL1506" s="18">
        <v>718.72833333333301</v>
      </c>
      <c r="AM1506" s="18">
        <v>810.66774193548304</v>
      </c>
      <c r="AN1506" s="18">
        <v>972.88064516128998</v>
      </c>
      <c r="AO1506" s="18">
        <v>1030.36607142857</v>
      </c>
      <c r="AP1506" s="18">
        <v>899.13548387096705</v>
      </c>
      <c r="AQ1506" s="18">
        <v>831.24</v>
      </c>
      <c r="AR1506" s="18">
        <v>1811.23548387096</v>
      </c>
      <c r="AS1506" s="18">
        <v>1894.06666666666</v>
      </c>
      <c r="AT1506" s="18">
        <v>1415.0161290322501</v>
      </c>
      <c r="AU1506" s="18">
        <v>949.16451612903199</v>
      </c>
      <c r="AV1506" s="18">
        <v>743.31</v>
      </c>
      <c r="AW1506" s="18">
        <v>593.43709677419304</v>
      </c>
      <c r="AX1506" s="18">
        <v>622.70500000000004</v>
      </c>
      <c r="AY1506" s="18">
        <v>1690.22580645161</v>
      </c>
      <c r="AZ1506" s="18">
        <v>2196.1129032258</v>
      </c>
      <c r="BA1506" s="18">
        <v>2125.53448275862</v>
      </c>
      <c r="BB1506" s="18">
        <v>2351.66129032258</v>
      </c>
      <c r="BC1506" s="18">
        <v>2824.7</v>
      </c>
      <c r="BD1506" s="18">
        <v>3140.77419354838</v>
      </c>
      <c r="BE1506" s="18">
        <v>2165.25</v>
      </c>
      <c r="BF1506" s="18">
        <v>993.42096774193499</v>
      </c>
      <c r="BG1506" s="18">
        <v>429.02419354838702</v>
      </c>
      <c r="BH1506" s="18">
        <v>359.88666666666597</v>
      </c>
      <c r="BI1506" s="18">
        <v>337.54838709677398</v>
      </c>
      <c r="BJ1506" s="18">
        <v>296.70833333333297</v>
      </c>
      <c r="BK1506" s="18">
        <v>359.83064516129002</v>
      </c>
      <c r="BL1506" s="18">
        <v>668.37903225806394</v>
      </c>
      <c r="BM1506" s="18">
        <v>1084.19464285714</v>
      </c>
      <c r="BN1506" s="18">
        <v>1322.3064516129</v>
      </c>
      <c r="BO1506" s="18">
        <v>1725.35</v>
      </c>
      <c r="BP1506" s="18">
        <v>2231.4354838709601</v>
      </c>
      <c r="BQ1506" s="18">
        <v>2377.38333333333</v>
      </c>
      <c r="BR1506" s="18">
        <v>2020.8064516129</v>
      </c>
      <c r="BS1506" s="18">
        <v>1441.22580645161</v>
      </c>
      <c r="BT1506" s="18">
        <v>1240.7833333333299</v>
      </c>
      <c r="BU1506" s="18">
        <v>1133.77419354838</v>
      </c>
      <c r="BV1506" s="18">
        <v>1065.2166666666601</v>
      </c>
      <c r="BW1506" s="18">
        <v>1156.0967741935401</v>
      </c>
      <c r="BX1506" s="18">
        <v>1373.1129032258</v>
      </c>
      <c r="BY1506" s="18">
        <v>1476.2142857142801</v>
      </c>
      <c r="BZ1506" s="18">
        <v>1737.5645161290299</v>
      </c>
      <c r="CA1506" s="18">
        <v>2548.0666666666598</v>
      </c>
      <c r="CB1506" s="18">
        <v>3242.6935483870898</v>
      </c>
      <c r="CC1506" s="18">
        <v>2988.8166666666598</v>
      </c>
      <c r="CD1506" s="18">
        <v>2044.6290322580601</v>
      </c>
      <c r="CE1506" s="18">
        <v>1167.6806451612899</v>
      </c>
      <c r="CF1506" s="18">
        <v>591.47833333333301</v>
      </c>
      <c r="CG1506" s="18">
        <v>451.80161290322502</v>
      </c>
      <c r="CH1506" s="18">
        <v>397.82</v>
      </c>
      <c r="CI1506" s="18">
        <v>480.32903225806399</v>
      </c>
      <c r="CJ1506" s="18">
        <v>754.49677419354805</v>
      </c>
      <c r="CK1506" s="18">
        <v>929.05357142857099</v>
      </c>
      <c r="CL1506" s="18">
        <v>1380.2903225806399</v>
      </c>
      <c r="CM1506" s="18">
        <v>2721.7666666666601</v>
      </c>
      <c r="CN1506" s="18">
        <v>3418.0806451612898</v>
      </c>
      <c r="CO1506" s="18">
        <v>3461.1833333333302</v>
      </c>
      <c r="CP1506" s="18">
        <v>2618.7096774193501</v>
      </c>
      <c r="CQ1506" s="18">
        <v>1379.15161290322</v>
      </c>
      <c r="CR1506" s="18">
        <v>447.065</v>
      </c>
      <c r="CS1506" s="18">
        <v>276.49677419354799</v>
      </c>
      <c r="CT1506" s="18">
        <v>263.20833333333297</v>
      </c>
      <c r="CU1506" s="18">
        <v>321.582258064516</v>
      </c>
      <c r="CV1506" s="18">
        <v>824.96129032258</v>
      </c>
      <c r="CW1506" s="18">
        <v>1784.8620689655099</v>
      </c>
      <c r="CX1506" s="18">
        <v>2527.1290322580599</v>
      </c>
      <c r="CY1506" s="18">
        <v>3203.9666666666599</v>
      </c>
      <c r="CZ1506" s="18">
        <v>3817.9193548387002</v>
      </c>
      <c r="DA1506" s="18">
        <v>3110.2666666666601</v>
      </c>
      <c r="DB1506" s="18">
        <v>1619.5645161290299</v>
      </c>
      <c r="DC1506" s="18">
        <v>972.35645161290302</v>
      </c>
      <c r="DD1506" s="18">
        <v>806.23500000000001</v>
      </c>
      <c r="DE1506" s="18">
        <v>661.81451612903197</v>
      </c>
      <c r="DF1506" s="18">
        <v>632.19333333333304</v>
      </c>
      <c r="DG1506" s="18">
        <v>681.32903225806399</v>
      </c>
      <c r="DH1506" s="18">
        <v>1181.4032258064501</v>
      </c>
      <c r="DI1506" s="18">
        <v>1442.125</v>
      </c>
      <c r="DJ1506" s="18">
        <v>2168.9838709677401</v>
      </c>
      <c r="DK1506" s="18">
        <v>3244.2666666666601</v>
      </c>
      <c r="DL1506" s="18">
        <v>3898.9193548387002</v>
      </c>
      <c r="DM1506" s="18">
        <v>3344.61666666666</v>
      </c>
      <c r="DN1506" s="18">
        <v>2356.0967741935401</v>
      </c>
      <c r="DO1506" s="18">
        <v>1831.2419354838701</v>
      </c>
      <c r="DP1506" s="18">
        <v>1553.18333333333</v>
      </c>
      <c r="DQ1506" s="18">
        <v>983.84193548386997</v>
      </c>
      <c r="DR1506" s="18">
        <v>737.06500000000005</v>
      </c>
      <c r="DS1506" s="19">
        <v>772.63666666666597</v>
      </c>
    </row>
    <row r="1507" spans="1:123" x14ac:dyDescent="0.25">
      <c r="A1507" s="12" t="s">
        <v>59</v>
      </c>
      <c r="B1507" s="13">
        <v>3</v>
      </c>
      <c r="C1507" s="13" t="str">
        <f t="shared" si="27"/>
        <v>BB_L_16_GW_GW_SL_High_GW_GQ_12_005_3</v>
      </c>
      <c r="D1507" s="14">
        <v>10</v>
      </c>
      <c r="E1507" s="14">
        <v>10</v>
      </c>
      <c r="F1507" s="14">
        <v>13.121935483870899</v>
      </c>
      <c r="G1507" s="14">
        <v>32.599166666666598</v>
      </c>
      <c r="H1507" s="14">
        <v>277.587741935483</v>
      </c>
      <c r="I1507" s="14">
        <v>1158.7550000000001</v>
      </c>
      <c r="J1507" s="14">
        <v>1228.5967741935401</v>
      </c>
      <c r="K1507" s="14">
        <v>1019.37903225806</v>
      </c>
      <c r="L1507" s="14">
        <v>787.15833333333296</v>
      </c>
      <c r="M1507" s="14">
        <v>617.48064516129</v>
      </c>
      <c r="N1507" s="14">
        <v>545.08333333333303</v>
      </c>
      <c r="O1507" s="14">
        <v>510.240322580645</v>
      </c>
      <c r="P1507" s="14">
        <v>508.60806451612899</v>
      </c>
      <c r="Q1507" s="14">
        <v>532.98571428571404</v>
      </c>
      <c r="R1507" s="14">
        <v>627.33064516129002</v>
      </c>
      <c r="S1507" s="14">
        <v>717.66333333333296</v>
      </c>
      <c r="T1507" s="14">
        <v>906.84193548386997</v>
      </c>
      <c r="U1507" s="14">
        <v>1355.75</v>
      </c>
      <c r="V1507" s="14">
        <v>1487.5161290322501</v>
      </c>
      <c r="W1507" s="14">
        <v>1279.5</v>
      </c>
      <c r="X1507" s="14">
        <v>970.51666666666597</v>
      </c>
      <c r="Y1507" s="14">
        <v>735.34838709677399</v>
      </c>
      <c r="Z1507" s="14">
        <v>626.68499999999995</v>
      </c>
      <c r="AA1507" s="14">
        <v>595.97258064516097</v>
      </c>
      <c r="AB1507" s="14">
        <v>611.33709677419301</v>
      </c>
      <c r="AC1507" s="14">
        <v>673.52499999999998</v>
      </c>
      <c r="AD1507" s="14">
        <v>765.02419354838696</v>
      </c>
      <c r="AE1507" s="14">
        <v>944.65</v>
      </c>
      <c r="AF1507" s="14">
        <v>1206.1129032258</v>
      </c>
      <c r="AG1507" s="14">
        <v>1612.43333333333</v>
      </c>
      <c r="AH1507" s="14">
        <v>1718.4354838709601</v>
      </c>
      <c r="AI1507" s="14">
        <v>1666.1290322580601</v>
      </c>
      <c r="AJ1507" s="14">
        <v>1533.4666666666601</v>
      </c>
      <c r="AK1507" s="14">
        <v>1333.22580645161</v>
      </c>
      <c r="AL1507" s="14">
        <v>1185.3499999999999</v>
      </c>
      <c r="AM1507" s="14">
        <v>1119.4838709677399</v>
      </c>
      <c r="AN1507" s="14">
        <v>1084.7903225806399</v>
      </c>
      <c r="AO1507" s="14">
        <v>986.99464285714203</v>
      </c>
      <c r="AP1507" s="14">
        <v>795.14032258064503</v>
      </c>
      <c r="AQ1507" s="14">
        <v>593.44833333333304</v>
      </c>
      <c r="AR1507" s="14">
        <v>627.45000000000005</v>
      </c>
      <c r="AS1507" s="14">
        <v>838.93833333333305</v>
      </c>
      <c r="AT1507" s="14">
        <v>1017.4129032258001</v>
      </c>
      <c r="AU1507" s="14">
        <v>1004.4709677419301</v>
      </c>
      <c r="AV1507" s="14">
        <v>882.29333333333295</v>
      </c>
      <c r="AW1507" s="14">
        <v>797.099999999999</v>
      </c>
      <c r="AX1507" s="14">
        <v>697.14666666666596</v>
      </c>
      <c r="AY1507" s="14">
        <v>778.21935483870902</v>
      </c>
      <c r="AZ1507" s="14">
        <v>1030.10967741935</v>
      </c>
      <c r="BA1507" s="14">
        <v>1141.5</v>
      </c>
      <c r="BB1507" s="14">
        <v>1167.38709677419</v>
      </c>
      <c r="BC1507" s="14">
        <v>1287.2</v>
      </c>
      <c r="BD1507" s="14">
        <v>1585.66129032258</v>
      </c>
      <c r="BE1507" s="14">
        <v>2140.3333333333298</v>
      </c>
      <c r="BF1507" s="14">
        <v>1916.5483870967701</v>
      </c>
      <c r="BG1507" s="14">
        <v>1403.4032258064501</v>
      </c>
      <c r="BH1507" s="14">
        <v>1095.86333333333</v>
      </c>
      <c r="BI1507" s="14">
        <v>918.03870967741898</v>
      </c>
      <c r="BJ1507" s="14">
        <v>806.27833333333297</v>
      </c>
      <c r="BK1507" s="14">
        <v>759.07580645161204</v>
      </c>
      <c r="BL1507" s="14">
        <v>766.71129032258</v>
      </c>
      <c r="BM1507" s="14">
        <v>828.01071428571402</v>
      </c>
      <c r="BN1507" s="14">
        <v>925.70322580645097</v>
      </c>
      <c r="BO1507" s="14">
        <v>1039.10666666666</v>
      </c>
      <c r="BP1507" s="14">
        <v>1224.85483870967</v>
      </c>
      <c r="BQ1507" s="14">
        <v>1482.0833333333301</v>
      </c>
      <c r="BR1507" s="14">
        <v>1600.9838709677399</v>
      </c>
      <c r="BS1507" s="14">
        <v>1632.4193548387</v>
      </c>
      <c r="BT1507" s="14">
        <v>1513.6666666666599</v>
      </c>
      <c r="BU1507" s="14">
        <v>1412.7903225806399</v>
      </c>
      <c r="BV1507" s="14">
        <v>1331.45</v>
      </c>
      <c r="BW1507" s="14">
        <v>1234.0483870967701</v>
      </c>
      <c r="BX1507" s="14">
        <v>1144.35483870967</v>
      </c>
      <c r="BY1507" s="14">
        <v>1057.69642857142</v>
      </c>
      <c r="BZ1507" s="14">
        <v>1002.2564516129</v>
      </c>
      <c r="CA1507" s="14">
        <v>1101.9466666666599</v>
      </c>
      <c r="CB1507" s="14">
        <v>1451.4516129032199</v>
      </c>
      <c r="CC1507" s="14">
        <v>1874</v>
      </c>
      <c r="CD1507" s="14">
        <v>1960.0483870967701</v>
      </c>
      <c r="CE1507" s="14">
        <v>1823.8064516129</v>
      </c>
      <c r="CF1507" s="14">
        <v>1480.06666666666</v>
      </c>
      <c r="CG1507" s="14">
        <v>1211.69354838709</v>
      </c>
      <c r="CH1507" s="14">
        <v>1033.42333333333</v>
      </c>
      <c r="CI1507" s="14">
        <v>954.22258064516097</v>
      </c>
      <c r="CJ1507" s="14">
        <v>960.23064516129</v>
      </c>
      <c r="CK1507" s="14">
        <v>1021.65</v>
      </c>
      <c r="CL1507" s="14">
        <v>1099.96774193548</v>
      </c>
      <c r="CM1507" s="14">
        <v>1365.8333333333301</v>
      </c>
      <c r="CN1507" s="14">
        <v>1815.2580645161199</v>
      </c>
      <c r="CO1507" s="14">
        <v>2289.2333333333299</v>
      </c>
      <c r="CP1507" s="14">
        <v>2449.8064516129002</v>
      </c>
      <c r="CQ1507" s="14">
        <v>2172.4193548387002</v>
      </c>
      <c r="CR1507" s="14">
        <v>1543.45</v>
      </c>
      <c r="CS1507" s="14">
        <v>1129.6677419354801</v>
      </c>
      <c r="CT1507" s="14">
        <v>881.969999999999</v>
      </c>
      <c r="CU1507" s="14">
        <v>765.50645161290299</v>
      </c>
      <c r="CV1507" s="14">
        <v>692.61290322580601</v>
      </c>
      <c r="CW1507" s="14">
        <v>780.30172413793002</v>
      </c>
      <c r="CX1507" s="14">
        <v>1035.17903225806</v>
      </c>
      <c r="CY1507" s="14">
        <v>1431.25</v>
      </c>
      <c r="CZ1507" s="14">
        <v>2038.9838709677399</v>
      </c>
      <c r="DA1507" s="14">
        <v>2652.36666666666</v>
      </c>
      <c r="DB1507" s="14">
        <v>2600.6451612903202</v>
      </c>
      <c r="DC1507" s="14">
        <v>2172.4032258064499</v>
      </c>
      <c r="DD1507" s="14">
        <v>1814.13333333333</v>
      </c>
      <c r="DE1507" s="14">
        <v>1554</v>
      </c>
      <c r="DF1507" s="14">
        <v>1410.4666666666601</v>
      </c>
      <c r="DG1507" s="14">
        <v>1341.85483870967</v>
      </c>
      <c r="DH1507" s="14">
        <v>1295.5161290322501</v>
      </c>
      <c r="DI1507" s="14">
        <v>1374.0357142857099</v>
      </c>
      <c r="DJ1507" s="14">
        <v>1471.9354838709601</v>
      </c>
      <c r="DK1507" s="14">
        <v>1846.2166666666601</v>
      </c>
      <c r="DL1507" s="14">
        <v>2482.2903225806399</v>
      </c>
      <c r="DM1507" s="14">
        <v>2892</v>
      </c>
      <c r="DN1507" s="14">
        <v>2930.9838709677401</v>
      </c>
      <c r="DO1507" s="14">
        <v>2764.27419354838</v>
      </c>
      <c r="DP1507" s="14">
        <v>2606.3166666666598</v>
      </c>
      <c r="DQ1507" s="14">
        <v>2306.3225806451601</v>
      </c>
      <c r="DR1507" s="14">
        <v>1993.86666666666</v>
      </c>
      <c r="DS1507" s="15">
        <v>1813.7666666666601</v>
      </c>
    </row>
    <row r="1508" spans="1:123" x14ac:dyDescent="0.25">
      <c r="A1508" s="16" t="s">
        <v>59</v>
      </c>
      <c r="B1508" s="17">
        <v>4</v>
      </c>
      <c r="C1508" s="13" t="str">
        <f t="shared" si="27"/>
        <v>BB_L_16_GW_GW_SL_High_GW_GQ_12_005_4</v>
      </c>
      <c r="D1508" s="18">
        <v>10</v>
      </c>
      <c r="E1508" s="18">
        <v>10.0213793103448</v>
      </c>
      <c r="F1508" s="18">
        <v>338.11225806451603</v>
      </c>
      <c r="G1508" s="18">
        <v>1489.64333333333</v>
      </c>
      <c r="H1508" s="18">
        <v>3108.9354838709601</v>
      </c>
      <c r="I1508" s="18">
        <v>831.28499999999997</v>
      </c>
      <c r="J1508" s="18">
        <v>203.73387096774101</v>
      </c>
      <c r="K1508" s="18">
        <v>115.57225806451601</v>
      </c>
      <c r="L1508" s="18">
        <v>74.062666666666601</v>
      </c>
      <c r="M1508" s="18">
        <v>53.6554838709677</v>
      </c>
      <c r="N1508" s="18">
        <v>76.558999999999997</v>
      </c>
      <c r="O1508" s="18">
        <v>342.82580645161198</v>
      </c>
      <c r="P1508" s="18">
        <v>888.14838709677394</v>
      </c>
      <c r="Q1508" s="18">
        <v>1877.44642857142</v>
      </c>
      <c r="R1508" s="18">
        <v>2972</v>
      </c>
      <c r="S1508" s="18">
        <v>3285.1833333333302</v>
      </c>
      <c r="T1508" s="18">
        <v>3874.2096774193501</v>
      </c>
      <c r="U1508" s="18">
        <v>1977.3699999999899</v>
      </c>
      <c r="V1508" s="18">
        <v>528.47903225806397</v>
      </c>
      <c r="W1508" s="18">
        <v>173.692580645161</v>
      </c>
      <c r="X1508" s="18">
        <v>71.102000000000004</v>
      </c>
      <c r="Y1508" s="18">
        <v>48.121290322580599</v>
      </c>
      <c r="Z1508" s="18">
        <v>51.554000000000002</v>
      </c>
      <c r="AA1508" s="18">
        <v>130.00064516129001</v>
      </c>
      <c r="AB1508" s="18">
        <v>655.17741935483798</v>
      </c>
      <c r="AC1508" s="18">
        <v>1216.36785714285</v>
      </c>
      <c r="AD1508" s="18">
        <v>2458.6290322580599</v>
      </c>
      <c r="AE1508" s="18">
        <v>3408.7666666666601</v>
      </c>
      <c r="AF1508" s="18">
        <v>4013.72580645161</v>
      </c>
      <c r="AG1508" s="18">
        <v>2532.5</v>
      </c>
      <c r="AH1508" s="18">
        <v>1396.1129032258</v>
      </c>
      <c r="AI1508" s="18">
        <v>808.26129032257995</v>
      </c>
      <c r="AJ1508" s="18">
        <v>329.07833333333298</v>
      </c>
      <c r="AK1508" s="18">
        <v>195.98387096774101</v>
      </c>
      <c r="AL1508" s="18">
        <v>185.56833333333299</v>
      </c>
      <c r="AM1508" s="18">
        <v>233.767741935483</v>
      </c>
      <c r="AN1508" s="18">
        <v>421.933870967742</v>
      </c>
      <c r="AO1508" s="18">
        <v>715.22321428571399</v>
      </c>
      <c r="AP1508" s="18">
        <v>968.50161290322501</v>
      </c>
      <c r="AQ1508" s="18">
        <v>1349.5833333333301</v>
      </c>
      <c r="AR1508" s="18">
        <v>2837.27419354838</v>
      </c>
      <c r="AS1508" s="18">
        <v>2187.63333333333</v>
      </c>
      <c r="AT1508" s="18">
        <v>943.47096774193506</v>
      </c>
      <c r="AU1508" s="18">
        <v>363.16129032257999</v>
      </c>
      <c r="AV1508" s="18">
        <v>254.785</v>
      </c>
      <c r="AW1508" s="18">
        <v>150.15322580645099</v>
      </c>
      <c r="AX1508" s="18">
        <v>1301.1083333333299</v>
      </c>
      <c r="AY1508" s="18">
        <v>3180.5645161290299</v>
      </c>
      <c r="AZ1508" s="18">
        <v>3646.83870967741</v>
      </c>
      <c r="BA1508" s="18">
        <v>3612.10344827586</v>
      </c>
      <c r="BB1508" s="18">
        <v>3842.1774193548299</v>
      </c>
      <c r="BC1508" s="18">
        <v>4161.5</v>
      </c>
      <c r="BD1508" s="18">
        <v>3761.5</v>
      </c>
      <c r="BE1508" s="18">
        <v>928.08499999999901</v>
      </c>
      <c r="BF1508" s="18">
        <v>268.21290322580597</v>
      </c>
      <c r="BG1508" s="18">
        <v>90.681290322580594</v>
      </c>
      <c r="BH1508" s="18">
        <v>84.533833333333305</v>
      </c>
      <c r="BI1508" s="18">
        <v>89.163225806451507</v>
      </c>
      <c r="BJ1508" s="18">
        <v>73.6993333333333</v>
      </c>
      <c r="BK1508" s="18">
        <v>246.889193548387</v>
      </c>
      <c r="BL1508" s="18">
        <v>1271.7564516129</v>
      </c>
      <c r="BM1508" s="18">
        <v>2467.0892857142799</v>
      </c>
      <c r="BN1508" s="18">
        <v>3056.3225806451601</v>
      </c>
      <c r="BO1508" s="18">
        <v>3537.35</v>
      </c>
      <c r="BP1508" s="18">
        <v>3753.4516129032199</v>
      </c>
      <c r="BQ1508" s="18">
        <v>2711.2166666666599</v>
      </c>
      <c r="BR1508" s="18">
        <v>1688.23870967741</v>
      </c>
      <c r="BS1508" s="18">
        <v>590.55806451612898</v>
      </c>
      <c r="BT1508" s="18">
        <v>472.26333333333298</v>
      </c>
      <c r="BU1508" s="18">
        <v>398.49838709677402</v>
      </c>
      <c r="BV1508" s="18">
        <v>384.856666666666</v>
      </c>
      <c r="BW1508" s="18">
        <v>1223.59838709677</v>
      </c>
      <c r="BX1508" s="18">
        <v>2354.5645161290299</v>
      </c>
      <c r="BY1508" s="18">
        <v>2963.2678571428501</v>
      </c>
      <c r="BZ1508" s="18">
        <v>3419.83870967741</v>
      </c>
      <c r="CA1508" s="18">
        <v>3989.1833333333302</v>
      </c>
      <c r="CB1508" s="18">
        <v>4157.3709677419301</v>
      </c>
      <c r="CC1508" s="18">
        <v>2492.5166666666601</v>
      </c>
      <c r="CD1508" s="18">
        <v>1110.58387096774</v>
      </c>
      <c r="CE1508" s="18">
        <v>362.53548387096703</v>
      </c>
      <c r="CF1508" s="18">
        <v>120.829666666666</v>
      </c>
      <c r="CG1508" s="18">
        <v>98.563064516129003</v>
      </c>
      <c r="CH1508" s="18">
        <v>89.251666666666694</v>
      </c>
      <c r="CI1508" s="18">
        <v>366.23870967741902</v>
      </c>
      <c r="CJ1508" s="18">
        <v>1318.6451612903199</v>
      </c>
      <c r="CK1508" s="18">
        <v>1990.625</v>
      </c>
      <c r="CL1508" s="18">
        <v>2751.9516129032199</v>
      </c>
      <c r="CM1508" s="18">
        <v>3994.36666666666</v>
      </c>
      <c r="CN1508" s="18">
        <v>4328.5967741935401</v>
      </c>
      <c r="CO1508" s="18">
        <v>3027.4166666666601</v>
      </c>
      <c r="CP1508" s="18">
        <v>1475.2580645161199</v>
      </c>
      <c r="CQ1508" s="18">
        <v>546.56983870967701</v>
      </c>
      <c r="CR1508" s="18">
        <v>77.862833333333299</v>
      </c>
      <c r="CS1508" s="18">
        <v>62.948064516129001</v>
      </c>
      <c r="CT1508" s="18">
        <v>62.256499999999903</v>
      </c>
      <c r="CU1508" s="18">
        <v>179.72822580645101</v>
      </c>
      <c r="CV1508" s="18">
        <v>1625.6741935483799</v>
      </c>
      <c r="CW1508" s="18">
        <v>3230.7931034482699</v>
      </c>
      <c r="CX1508" s="18">
        <v>3965.1774193548299</v>
      </c>
      <c r="CY1508" s="18">
        <v>4234.6499999999996</v>
      </c>
      <c r="CZ1508" s="18">
        <v>4453.3870967741896</v>
      </c>
      <c r="DA1508" s="18">
        <v>2240.99166666666</v>
      </c>
      <c r="DB1508" s="18">
        <v>484.56129032258002</v>
      </c>
      <c r="DC1508" s="18">
        <v>241.20967741935399</v>
      </c>
      <c r="DD1508" s="18">
        <v>232.345</v>
      </c>
      <c r="DE1508" s="18">
        <v>176.83709677419299</v>
      </c>
      <c r="DF1508" s="18">
        <v>158.206666666666</v>
      </c>
      <c r="DG1508" s="18">
        <v>323.02096774193501</v>
      </c>
      <c r="DH1508" s="18">
        <v>1945.96774193548</v>
      </c>
      <c r="DI1508" s="18">
        <v>2746.6071428571399</v>
      </c>
      <c r="DJ1508" s="18">
        <v>3599.66129032258</v>
      </c>
      <c r="DK1508" s="18">
        <v>4269.5</v>
      </c>
      <c r="DL1508" s="18">
        <v>4243</v>
      </c>
      <c r="DM1508" s="18">
        <v>2585.4</v>
      </c>
      <c r="DN1508" s="18">
        <v>971.303225806451</v>
      </c>
      <c r="DO1508" s="18">
        <v>633.24677419354805</v>
      </c>
      <c r="DP1508" s="18">
        <v>419.42666666666599</v>
      </c>
      <c r="DQ1508" s="18">
        <v>195.76935483870901</v>
      </c>
      <c r="DR1508" s="18">
        <v>143.68166666666599</v>
      </c>
      <c r="DS1508" s="19">
        <v>297.92333333333301</v>
      </c>
    </row>
    <row r="1509" spans="1:123" x14ac:dyDescent="0.25">
      <c r="A1509" s="12" t="s">
        <v>59</v>
      </c>
      <c r="B1509" s="13">
        <v>5</v>
      </c>
      <c r="C1509" s="13" t="str">
        <f t="shared" si="27"/>
        <v>BB_L_16_GW_GW_SL_High_GW_GQ_12_005_5</v>
      </c>
      <c r="D1509" s="14">
        <v>10</v>
      </c>
      <c r="E1509" s="14">
        <v>10.0022413793103</v>
      </c>
      <c r="F1509" s="14">
        <v>126.366129032258</v>
      </c>
      <c r="G1509" s="14">
        <v>749.94</v>
      </c>
      <c r="H1509" s="14">
        <v>2114.3064516129002</v>
      </c>
      <c r="I1509" s="14">
        <v>1735.7333333333299</v>
      </c>
      <c r="J1509" s="14">
        <v>769.83225806451605</v>
      </c>
      <c r="K1509" s="14">
        <v>470.15967741935401</v>
      </c>
      <c r="L1509" s="14">
        <v>309.08499999999998</v>
      </c>
      <c r="M1509" s="14">
        <v>223.76935483870901</v>
      </c>
      <c r="N1509" s="14">
        <v>211.451666666666</v>
      </c>
      <c r="O1509" s="14">
        <v>309.51451612903202</v>
      </c>
      <c r="P1509" s="14">
        <v>604.29999999999995</v>
      </c>
      <c r="Q1509" s="14">
        <v>1111.9857142857099</v>
      </c>
      <c r="R1509" s="14">
        <v>1840.6129032258</v>
      </c>
      <c r="S1509" s="14">
        <v>2217.7666666666601</v>
      </c>
      <c r="T1509" s="14">
        <v>2870.9677419354798</v>
      </c>
      <c r="U1509" s="14">
        <v>2365.4</v>
      </c>
      <c r="V1509" s="14">
        <v>1226.56612903225</v>
      </c>
      <c r="W1509" s="14">
        <v>607.15</v>
      </c>
      <c r="X1509" s="14">
        <v>333.76833333333298</v>
      </c>
      <c r="Y1509" s="14">
        <v>225.68870967741901</v>
      </c>
      <c r="Z1509" s="14">
        <v>200.05166666666599</v>
      </c>
      <c r="AA1509" s="14">
        <v>219.14032258064501</v>
      </c>
      <c r="AB1509" s="14">
        <v>464.80161290322502</v>
      </c>
      <c r="AC1509" s="14">
        <v>811.68214285714203</v>
      </c>
      <c r="AD1509" s="14">
        <v>1492.08064516129</v>
      </c>
      <c r="AE1509" s="14">
        <v>2303.88333333333</v>
      </c>
      <c r="AF1509" s="14">
        <v>3033.1774193548299</v>
      </c>
      <c r="AG1509" s="14">
        <v>2907.1833333333302</v>
      </c>
      <c r="AH1509" s="14">
        <v>2074.3709677419301</v>
      </c>
      <c r="AI1509" s="14">
        <v>1398.6290322580601</v>
      </c>
      <c r="AJ1509" s="14">
        <v>849.08666666666602</v>
      </c>
      <c r="AK1509" s="14">
        <v>598.44032258064499</v>
      </c>
      <c r="AL1509" s="14">
        <v>525.05499999999995</v>
      </c>
      <c r="AM1509" s="14">
        <v>525.303225806451</v>
      </c>
      <c r="AN1509" s="14">
        <v>627.38225806451601</v>
      </c>
      <c r="AO1509" s="14">
        <v>817.93392857142805</v>
      </c>
      <c r="AP1509" s="14">
        <v>993.12419354838698</v>
      </c>
      <c r="AQ1509" s="14">
        <v>1129.5</v>
      </c>
      <c r="AR1509" s="14">
        <v>2096.8548387096698</v>
      </c>
      <c r="AS1509" s="14">
        <v>2114.1</v>
      </c>
      <c r="AT1509" s="14">
        <v>1318.08387096774</v>
      </c>
      <c r="AU1509" s="14">
        <v>763.96935483870902</v>
      </c>
      <c r="AV1509" s="14">
        <v>573.36666666666599</v>
      </c>
      <c r="AW1509" s="14">
        <v>424.70806451612901</v>
      </c>
      <c r="AX1509" s="14">
        <v>593.05666666666605</v>
      </c>
      <c r="AY1509" s="14">
        <v>1752.6290322580601</v>
      </c>
      <c r="AZ1509" s="14">
        <v>2457.88709677419</v>
      </c>
      <c r="BA1509" s="14">
        <v>2652.6896551724099</v>
      </c>
      <c r="BB1509" s="14">
        <v>2928.4354838709601</v>
      </c>
      <c r="BC1509" s="14">
        <v>3291.1833333333302</v>
      </c>
      <c r="BD1509" s="14">
        <v>3435.22580645161</v>
      </c>
      <c r="BE1509" s="14">
        <v>2144.9333333333302</v>
      </c>
      <c r="BF1509" s="14">
        <v>1026.10483870967</v>
      </c>
      <c r="BG1509" s="14">
        <v>486.14354838709602</v>
      </c>
      <c r="BH1509" s="14">
        <v>380.88</v>
      </c>
      <c r="BI1509" s="14">
        <v>334.84516129032198</v>
      </c>
      <c r="BJ1509" s="14">
        <v>274.243333333333</v>
      </c>
      <c r="BK1509" s="14">
        <v>299.85483870967698</v>
      </c>
      <c r="BL1509" s="14">
        <v>795.70806451612896</v>
      </c>
      <c r="BM1509" s="14">
        <v>1577.3928571428501</v>
      </c>
      <c r="BN1509" s="14">
        <v>2094.1774193548299</v>
      </c>
      <c r="BO1509" s="14">
        <v>2511.25</v>
      </c>
      <c r="BP1509" s="14">
        <v>2870.22580645161</v>
      </c>
      <c r="BQ1509" s="14">
        <v>2688.2166666666599</v>
      </c>
      <c r="BR1509" s="14">
        <v>1978.33870967741</v>
      </c>
      <c r="BS1509" s="14">
        <v>1184.27419354838</v>
      </c>
      <c r="BT1509" s="14">
        <v>955.08666666666602</v>
      </c>
      <c r="BU1509" s="14">
        <v>824.59838709677399</v>
      </c>
      <c r="BV1509" s="14">
        <v>740.47666666666601</v>
      </c>
      <c r="BW1509" s="14">
        <v>1037.3822580645101</v>
      </c>
      <c r="BX1509" s="14">
        <v>1751.1129032258</v>
      </c>
      <c r="BY1509" s="14">
        <v>2207.9821428571399</v>
      </c>
      <c r="BZ1509" s="14">
        <v>2526.4677419354798</v>
      </c>
      <c r="CA1509" s="14">
        <v>3028.4</v>
      </c>
      <c r="CB1509" s="14">
        <v>3473.0645161290299</v>
      </c>
      <c r="CC1509" s="14">
        <v>2973.45</v>
      </c>
      <c r="CD1509" s="14">
        <v>1848.8709677419299</v>
      </c>
      <c r="CE1509" s="14">
        <v>990.24354838709598</v>
      </c>
      <c r="CF1509" s="14">
        <v>537.53666666666595</v>
      </c>
      <c r="CG1509" s="14">
        <v>414.76290322580599</v>
      </c>
      <c r="CH1509" s="14">
        <v>348.07333333333298</v>
      </c>
      <c r="CI1509" s="14">
        <v>410.28225806451599</v>
      </c>
      <c r="CJ1509" s="14">
        <v>915.20161290322505</v>
      </c>
      <c r="CK1509" s="14">
        <v>1396.2678571428501</v>
      </c>
      <c r="CL1509" s="14">
        <v>1897.9838709677399</v>
      </c>
      <c r="CM1509" s="14">
        <v>2956.2166666666599</v>
      </c>
      <c r="CN1509" s="14">
        <v>3551.2903225806399</v>
      </c>
      <c r="CO1509" s="14">
        <v>3497.4333333333302</v>
      </c>
      <c r="CP1509" s="14">
        <v>2529.1290322580599</v>
      </c>
      <c r="CQ1509" s="14">
        <v>1361.7193548386999</v>
      </c>
      <c r="CR1509" s="14">
        <v>478.17333333333301</v>
      </c>
      <c r="CS1509" s="14">
        <v>341.98225806451597</v>
      </c>
      <c r="CT1509" s="14">
        <v>289.95</v>
      </c>
      <c r="CU1509" s="14">
        <v>304.42903225806401</v>
      </c>
      <c r="CV1509" s="14">
        <v>947.82741935483796</v>
      </c>
      <c r="CW1509" s="14">
        <v>2148.7758620689601</v>
      </c>
      <c r="CX1509" s="14">
        <v>2958.2903225806399</v>
      </c>
      <c r="CY1509" s="14">
        <v>3426.5833333333298</v>
      </c>
      <c r="CZ1509" s="14">
        <v>3870.0483870967701</v>
      </c>
      <c r="DA1509" s="14">
        <v>3128.95</v>
      </c>
      <c r="DB1509" s="14">
        <v>1594.1129032258</v>
      </c>
      <c r="DC1509" s="14">
        <v>984.05483870967703</v>
      </c>
      <c r="DD1509" s="14">
        <v>810.18333333333305</v>
      </c>
      <c r="DE1509" s="14">
        <v>633.25322580645104</v>
      </c>
      <c r="DF1509" s="14">
        <v>537.26333333333298</v>
      </c>
      <c r="DG1509" s="14">
        <v>543.85645161290302</v>
      </c>
      <c r="DH1509" s="14">
        <v>1262.1677419354801</v>
      </c>
      <c r="DI1509" s="14">
        <v>1946.1428571428501</v>
      </c>
      <c r="DJ1509" s="14">
        <v>2652.1129032258</v>
      </c>
      <c r="DK1509" s="14">
        <v>3443.0833333333298</v>
      </c>
      <c r="DL1509" s="14">
        <v>3874.3548387096698</v>
      </c>
      <c r="DM1509" s="14">
        <v>3257.2166666666599</v>
      </c>
      <c r="DN1509" s="14">
        <v>2068.3709677419301</v>
      </c>
      <c r="DO1509" s="14">
        <v>1499.35483870967</v>
      </c>
      <c r="DP1509" s="14">
        <v>1155.30666666666</v>
      </c>
      <c r="DQ1509" s="14">
        <v>791.66612903225803</v>
      </c>
      <c r="DR1509" s="14">
        <v>625.78666666666595</v>
      </c>
      <c r="DS1509" s="15">
        <v>627.15333333333297</v>
      </c>
    </row>
    <row r="1510" spans="1:123" x14ac:dyDescent="0.25">
      <c r="A1510" s="16" t="s">
        <v>59</v>
      </c>
      <c r="B1510" s="17">
        <v>6</v>
      </c>
      <c r="C1510" s="13" t="str">
        <f t="shared" si="27"/>
        <v>BB_L_16_GW_GW_SL_High_GW_GQ_12_005_6</v>
      </c>
      <c r="D1510" s="18">
        <v>10</v>
      </c>
      <c r="E1510" s="18">
        <v>10</v>
      </c>
      <c r="F1510" s="18">
        <v>26.596451612903198</v>
      </c>
      <c r="G1510" s="18">
        <v>197.21566666666601</v>
      </c>
      <c r="H1510" s="18">
        <v>797.66774193548395</v>
      </c>
      <c r="I1510" s="18">
        <v>1624.35</v>
      </c>
      <c r="J1510" s="18">
        <v>1309.33870967741</v>
      </c>
      <c r="K1510" s="18">
        <v>945.57419354838601</v>
      </c>
      <c r="L1510" s="18">
        <v>674.44500000000005</v>
      </c>
      <c r="M1510" s="18">
        <v>496.94193548387</v>
      </c>
      <c r="N1510" s="18">
        <v>412.053333333333</v>
      </c>
      <c r="O1510" s="18">
        <v>381.91129032257999</v>
      </c>
      <c r="P1510" s="18">
        <v>447.424193548387</v>
      </c>
      <c r="Q1510" s="18">
        <v>600.46607142857101</v>
      </c>
      <c r="R1510" s="18">
        <v>894.85161290322503</v>
      </c>
      <c r="S1510" s="18">
        <v>1202.25</v>
      </c>
      <c r="T1510" s="18">
        <v>1637.69354838709</v>
      </c>
      <c r="U1510" s="18">
        <v>1996.88333333333</v>
      </c>
      <c r="V1510" s="18">
        <v>1711.2096774193501</v>
      </c>
      <c r="W1510" s="18">
        <v>1181.4177419354801</v>
      </c>
      <c r="X1510" s="18">
        <v>784.42</v>
      </c>
      <c r="Y1510" s="18">
        <v>548.17741935483798</v>
      </c>
      <c r="Z1510" s="18">
        <v>438.854999999999</v>
      </c>
      <c r="AA1510" s="18">
        <v>393.01290322580599</v>
      </c>
      <c r="AB1510" s="18">
        <v>426.58064516129002</v>
      </c>
      <c r="AC1510" s="18">
        <v>551.21785714285704</v>
      </c>
      <c r="AD1510" s="18">
        <v>792.21129032258</v>
      </c>
      <c r="AE1510" s="18">
        <v>1227.4766666666601</v>
      </c>
      <c r="AF1510" s="18">
        <v>1811.46774193548</v>
      </c>
      <c r="AG1510" s="18">
        <v>2300.3333333333298</v>
      </c>
      <c r="AH1510" s="18">
        <v>2211.5967741935401</v>
      </c>
      <c r="AI1510" s="18">
        <v>1846.2580645161199</v>
      </c>
      <c r="AJ1510" s="18">
        <v>1440.56666666666</v>
      </c>
      <c r="AK1510" s="18">
        <v>1134.4193548387</v>
      </c>
      <c r="AL1510" s="18">
        <v>960.625</v>
      </c>
      <c r="AM1510" s="18">
        <v>873.93709677419304</v>
      </c>
      <c r="AN1510" s="18">
        <v>867.79838709677404</v>
      </c>
      <c r="AO1510" s="18">
        <v>931.66071428571399</v>
      </c>
      <c r="AP1510" s="18">
        <v>1002.85806451612</v>
      </c>
      <c r="AQ1510" s="18">
        <v>983.61999999999898</v>
      </c>
      <c r="AR1510" s="18">
        <v>1181.62741935483</v>
      </c>
      <c r="AS1510" s="18">
        <v>1492.88333333333</v>
      </c>
      <c r="AT1510" s="18">
        <v>1384.1451612903199</v>
      </c>
      <c r="AU1510" s="18">
        <v>1114.35483870967</v>
      </c>
      <c r="AV1510" s="18">
        <v>905.71833333333302</v>
      </c>
      <c r="AW1510" s="18">
        <v>728.68064516129004</v>
      </c>
      <c r="AX1510" s="18">
        <v>605.45499999999902</v>
      </c>
      <c r="AY1510" s="18">
        <v>871.369354838709</v>
      </c>
      <c r="AZ1510" s="18">
        <v>1369.35483870967</v>
      </c>
      <c r="BA1510" s="18">
        <v>1703.1206896551701</v>
      </c>
      <c r="BB1510" s="18">
        <v>1957.3225806451601</v>
      </c>
      <c r="BC1510" s="18">
        <v>2218.0666666666598</v>
      </c>
      <c r="BD1510" s="18">
        <v>2501.5322580645102</v>
      </c>
      <c r="BE1510" s="18">
        <v>2575.65</v>
      </c>
      <c r="BF1510" s="18">
        <v>1895.03225806451</v>
      </c>
      <c r="BG1510" s="18">
        <v>1193.4354838709601</v>
      </c>
      <c r="BH1510" s="18">
        <v>878.79166666666595</v>
      </c>
      <c r="BI1510" s="18">
        <v>704.68709677419304</v>
      </c>
      <c r="BJ1510" s="18">
        <v>573.72166666666601</v>
      </c>
      <c r="BK1510" s="18">
        <v>505.425806451612</v>
      </c>
      <c r="BL1510" s="18">
        <v>586.01290322580599</v>
      </c>
      <c r="BM1510" s="18">
        <v>876.16071428571399</v>
      </c>
      <c r="BN1510" s="18">
        <v>1196.3225806451601</v>
      </c>
      <c r="BO1510" s="18">
        <v>1489.2833333333299</v>
      </c>
      <c r="BP1510" s="18">
        <v>1788.58064516129</v>
      </c>
      <c r="BQ1510" s="18">
        <v>2065.1666666666601</v>
      </c>
      <c r="BR1510" s="18">
        <v>1963.6129032258</v>
      </c>
      <c r="BS1510" s="18">
        <v>1655.38709677419</v>
      </c>
      <c r="BT1510" s="18">
        <v>1437.56666666666</v>
      </c>
      <c r="BU1510" s="18">
        <v>1270.9516129032199</v>
      </c>
      <c r="BV1510" s="18">
        <v>1146.81666666666</v>
      </c>
      <c r="BW1510" s="18">
        <v>1109.7096774193501</v>
      </c>
      <c r="BX1510" s="18">
        <v>1302.53225806451</v>
      </c>
      <c r="BY1510" s="18">
        <v>1512.5892857142801</v>
      </c>
      <c r="BZ1510" s="18">
        <v>1648.69354838709</v>
      </c>
      <c r="CA1510" s="18">
        <v>1896.6666666666599</v>
      </c>
      <c r="CB1510" s="18">
        <v>2332.8064516129002</v>
      </c>
      <c r="CC1510" s="18">
        <v>2621.5166666666601</v>
      </c>
      <c r="CD1510" s="18">
        <v>2305.8548387096698</v>
      </c>
      <c r="CE1510" s="18">
        <v>1726.6129032258</v>
      </c>
      <c r="CF1510" s="18">
        <v>1197.9666666666601</v>
      </c>
      <c r="CG1510" s="18">
        <v>920.07419354838703</v>
      </c>
      <c r="CH1510" s="18">
        <v>744.19166666666604</v>
      </c>
      <c r="CI1510" s="18">
        <v>655.74677419354805</v>
      </c>
      <c r="CJ1510" s="18">
        <v>742.40967741935401</v>
      </c>
      <c r="CK1510" s="18">
        <v>949.19999999999902</v>
      </c>
      <c r="CL1510" s="18">
        <v>1190.7419354838701</v>
      </c>
      <c r="CM1510" s="18">
        <v>1755.05</v>
      </c>
      <c r="CN1510" s="18">
        <v>2410.6290322580599</v>
      </c>
      <c r="CO1510" s="18">
        <v>2892.3333333333298</v>
      </c>
      <c r="CP1510" s="18">
        <v>2839.22580645161</v>
      </c>
      <c r="CQ1510" s="18">
        <v>2193.27419354838</v>
      </c>
      <c r="CR1510" s="18">
        <v>1277.4666666666601</v>
      </c>
      <c r="CS1510" s="18">
        <v>896.796774193548</v>
      </c>
      <c r="CT1510" s="18">
        <v>688.11666666666599</v>
      </c>
      <c r="CU1510" s="18">
        <v>576.027419354838</v>
      </c>
      <c r="CV1510" s="18">
        <v>623.435483870967</v>
      </c>
      <c r="CW1510" s="18">
        <v>1091.5310344827501</v>
      </c>
      <c r="CX1510" s="18">
        <v>1696.6290322580601</v>
      </c>
      <c r="CY1510" s="18">
        <v>2226.86666666666</v>
      </c>
      <c r="CZ1510" s="18">
        <v>2806.4516129032199</v>
      </c>
      <c r="DA1510" s="18">
        <v>3124.9333333333302</v>
      </c>
      <c r="DB1510" s="18">
        <v>2622.1290322580599</v>
      </c>
      <c r="DC1510" s="18">
        <v>1971.53225806451</v>
      </c>
      <c r="DD1510" s="18">
        <v>1566.7</v>
      </c>
      <c r="DE1510" s="18">
        <v>1247.7096774193501</v>
      </c>
      <c r="DF1510" s="18">
        <v>1039.93333333333</v>
      </c>
      <c r="DG1510" s="18">
        <v>931.43064516129004</v>
      </c>
      <c r="DH1510" s="18">
        <v>1015.06612903225</v>
      </c>
      <c r="DI1510" s="18">
        <v>1323.2857142857099</v>
      </c>
      <c r="DJ1510" s="18">
        <v>1737.16129032258</v>
      </c>
      <c r="DK1510" s="18">
        <v>2329.11666666666</v>
      </c>
      <c r="DL1510" s="18">
        <v>2963.5322580645102</v>
      </c>
      <c r="DM1510" s="18">
        <v>3221.2166666666599</v>
      </c>
      <c r="DN1510" s="18">
        <v>2895.1935483870898</v>
      </c>
      <c r="DO1510" s="18">
        <v>2426.16129032258</v>
      </c>
      <c r="DP1510" s="18">
        <v>2050.2833333333301</v>
      </c>
      <c r="DQ1510" s="18">
        <v>1665.0161290322501</v>
      </c>
      <c r="DR1510" s="18">
        <v>1377.36666666666</v>
      </c>
      <c r="DS1510" s="19">
        <v>1220.81666666666</v>
      </c>
    </row>
    <row r="1511" spans="1:123" x14ac:dyDescent="0.25">
      <c r="A1511" s="12" t="s">
        <v>59</v>
      </c>
      <c r="B1511" s="13">
        <v>7</v>
      </c>
      <c r="C1511" s="13" t="str">
        <f t="shared" si="27"/>
        <v>BB_L_16_GW_GW_SL_High_GW_GQ_12_005_7</v>
      </c>
      <c r="D1511" s="14">
        <v>10</v>
      </c>
      <c r="E1511" s="14">
        <v>10</v>
      </c>
      <c r="F1511" s="14">
        <v>11.5849999999999</v>
      </c>
      <c r="G1511" s="14">
        <v>154.62883333333301</v>
      </c>
      <c r="H1511" s="14">
        <v>1325.1629032257999</v>
      </c>
      <c r="I1511" s="14">
        <v>1430.88333333333</v>
      </c>
      <c r="J1511" s="14">
        <v>486.09677419354801</v>
      </c>
      <c r="K1511" s="14">
        <v>300.98064516129</v>
      </c>
      <c r="L1511" s="14">
        <v>213.76333333333301</v>
      </c>
      <c r="M1511" s="14">
        <v>149.28225806451599</v>
      </c>
      <c r="N1511" s="14">
        <v>128.97999999999999</v>
      </c>
      <c r="O1511" s="14">
        <v>128.08709677419299</v>
      </c>
      <c r="P1511" s="14">
        <v>210.41935483870901</v>
      </c>
      <c r="Q1511" s="14">
        <v>538.55178571428496</v>
      </c>
      <c r="R1511" s="14">
        <v>1195.9629032257999</v>
      </c>
      <c r="S1511" s="14">
        <v>2009.95</v>
      </c>
      <c r="T1511" s="14">
        <v>2755.83870967741</v>
      </c>
      <c r="U1511" s="14">
        <v>3071.45</v>
      </c>
      <c r="V1511" s="14">
        <v>1745.46774193548</v>
      </c>
      <c r="W1511" s="14">
        <v>705.119354838709</v>
      </c>
      <c r="X1511" s="14">
        <v>283.11666666666599</v>
      </c>
      <c r="Y1511" s="14">
        <v>155.258064516129</v>
      </c>
      <c r="Z1511" s="14">
        <v>123.97</v>
      </c>
      <c r="AA1511" s="14">
        <v>124.54838709677399</v>
      </c>
      <c r="AB1511" s="14">
        <v>154.646774193548</v>
      </c>
      <c r="AC1511" s="14">
        <v>314.15714285714199</v>
      </c>
      <c r="AD1511" s="14">
        <v>842.09193548386997</v>
      </c>
      <c r="AE1511" s="14">
        <v>1708.4666666666601</v>
      </c>
      <c r="AF1511" s="14">
        <v>2764.0806451612898</v>
      </c>
      <c r="AG1511" s="14">
        <v>3313.4833333333299</v>
      </c>
      <c r="AH1511" s="14">
        <v>2757.22580645161</v>
      </c>
      <c r="AI1511" s="14">
        <v>1809.5</v>
      </c>
      <c r="AJ1511" s="14">
        <v>1099.4066666666599</v>
      </c>
      <c r="AK1511" s="14">
        <v>637.67258064516102</v>
      </c>
      <c r="AL1511" s="14">
        <v>454.861666666666</v>
      </c>
      <c r="AM1511" s="14">
        <v>386.28870967741898</v>
      </c>
      <c r="AN1511" s="14">
        <v>385.38225806451601</v>
      </c>
      <c r="AO1511" s="14">
        <v>436.19464285714201</v>
      </c>
      <c r="AP1511" s="14">
        <v>561.11612903225796</v>
      </c>
      <c r="AQ1511" s="14">
        <v>803.38499999999999</v>
      </c>
      <c r="AR1511" s="14">
        <v>1467.02741935483</v>
      </c>
      <c r="AS1511" s="14">
        <v>2514.5666666666598</v>
      </c>
      <c r="AT1511" s="14">
        <v>2093.0806451612898</v>
      </c>
      <c r="AU1511" s="14">
        <v>1159.98225806451</v>
      </c>
      <c r="AV1511" s="14">
        <v>696.11</v>
      </c>
      <c r="AW1511" s="14">
        <v>458.90483870967699</v>
      </c>
      <c r="AX1511" s="14">
        <v>547.111666666666</v>
      </c>
      <c r="AY1511" s="14">
        <v>1704.1290322580601</v>
      </c>
      <c r="AZ1511" s="14">
        <v>2598.72580645161</v>
      </c>
      <c r="BA1511" s="14">
        <v>2974.0172413793098</v>
      </c>
      <c r="BB1511" s="14">
        <v>3110.6774193548299</v>
      </c>
      <c r="BC1511" s="14">
        <v>3352.55</v>
      </c>
      <c r="BD1511" s="14">
        <v>3609.3548387096698</v>
      </c>
      <c r="BE1511" s="14">
        <v>2175.2666666666601</v>
      </c>
      <c r="BF1511" s="14">
        <v>839.11129032257998</v>
      </c>
      <c r="BG1511" s="14">
        <v>421.90645161290303</v>
      </c>
      <c r="BH1511" s="14">
        <v>250.59833333333299</v>
      </c>
      <c r="BI1511" s="14">
        <v>216.92741935483801</v>
      </c>
      <c r="BJ1511" s="14">
        <v>206.21</v>
      </c>
      <c r="BK1511" s="14">
        <v>186.71129032258</v>
      </c>
      <c r="BL1511" s="14">
        <v>254.48709677419299</v>
      </c>
      <c r="BM1511" s="14">
        <v>755.74107142857099</v>
      </c>
      <c r="BN1511" s="14">
        <v>1575.1129032258</v>
      </c>
      <c r="BO1511" s="14">
        <v>2338.5166666666601</v>
      </c>
      <c r="BP1511" s="14">
        <v>2879.7419354838698</v>
      </c>
      <c r="BQ1511" s="14">
        <v>3268.4333333333302</v>
      </c>
      <c r="BR1511" s="14">
        <v>2895.1451612903202</v>
      </c>
      <c r="BS1511" s="14">
        <v>1788.88709677419</v>
      </c>
      <c r="BT1511" s="14">
        <v>1111.655</v>
      </c>
      <c r="BU1511" s="14">
        <v>796.73870967741902</v>
      </c>
      <c r="BV1511" s="14">
        <v>671.118333333333</v>
      </c>
      <c r="BW1511" s="14">
        <v>597.45161290322596</v>
      </c>
      <c r="BX1511" s="14">
        <v>929.29032258064501</v>
      </c>
      <c r="BY1511" s="14">
        <v>1658.7321428571399</v>
      </c>
      <c r="BZ1511" s="14">
        <v>2336.22580645161</v>
      </c>
      <c r="CA1511" s="14">
        <v>2939.9</v>
      </c>
      <c r="CB1511" s="14">
        <v>3555.9193548387002</v>
      </c>
      <c r="CC1511" s="14">
        <v>3743.36666666666</v>
      </c>
      <c r="CD1511" s="14">
        <v>2713.9838709677401</v>
      </c>
      <c r="CE1511" s="14">
        <v>1363.03225806451</v>
      </c>
      <c r="CF1511" s="14">
        <v>615.77666666666596</v>
      </c>
      <c r="CG1511" s="14">
        <v>303.369354838709</v>
      </c>
      <c r="CH1511" s="14">
        <v>244.33</v>
      </c>
      <c r="CI1511" s="14">
        <v>228.527419354838</v>
      </c>
      <c r="CJ1511" s="14">
        <v>325.3</v>
      </c>
      <c r="CK1511" s="14">
        <v>729.74464285714203</v>
      </c>
      <c r="CL1511" s="14">
        <v>1419.9354838709601</v>
      </c>
      <c r="CM1511" s="14">
        <v>2487.3333333333298</v>
      </c>
      <c r="CN1511" s="14">
        <v>3569.27419354838</v>
      </c>
      <c r="CO1511" s="14">
        <v>3671.7</v>
      </c>
      <c r="CP1511" s="14">
        <v>2861.5967741935401</v>
      </c>
      <c r="CQ1511" s="14">
        <v>1543.82741935483</v>
      </c>
      <c r="CR1511" s="14">
        <v>275.67500000000001</v>
      </c>
      <c r="CS1511" s="14">
        <v>191.777419354838</v>
      </c>
      <c r="CT1511" s="14">
        <v>161.856666666666</v>
      </c>
      <c r="CU1511" s="14">
        <v>163.15967741935401</v>
      </c>
      <c r="CV1511" s="14">
        <v>265.675806451612</v>
      </c>
      <c r="CW1511" s="14">
        <v>1193.4810344827499</v>
      </c>
      <c r="CX1511" s="14">
        <v>2556.5967741935401</v>
      </c>
      <c r="CY1511" s="14">
        <v>3266.5166666666601</v>
      </c>
      <c r="CZ1511" s="14">
        <v>3841.6290322580599</v>
      </c>
      <c r="DA1511" s="14">
        <v>3134.0333333333301</v>
      </c>
      <c r="DB1511" s="14">
        <v>1135.0854838709599</v>
      </c>
      <c r="DC1511" s="14">
        <v>545.69677419354798</v>
      </c>
      <c r="DD1511" s="14">
        <v>471.89333333333298</v>
      </c>
      <c r="DE1511" s="14">
        <v>420.73225806451597</v>
      </c>
      <c r="DF1511" s="14">
        <v>355.32499999999999</v>
      </c>
      <c r="DG1511" s="14">
        <v>311.67903225806401</v>
      </c>
      <c r="DH1511" s="14">
        <v>412.45322580645097</v>
      </c>
      <c r="DI1511" s="14">
        <v>1029.26071428571</v>
      </c>
      <c r="DJ1511" s="14">
        <v>2131.5645161290299</v>
      </c>
      <c r="DK1511" s="14">
        <v>3343</v>
      </c>
      <c r="DL1511" s="14">
        <v>3908.4354838709601</v>
      </c>
      <c r="DM1511" s="14">
        <v>3854.3</v>
      </c>
      <c r="DN1511" s="14">
        <v>2672.8548387096698</v>
      </c>
      <c r="DO1511" s="14">
        <v>1614.03225806451</v>
      </c>
      <c r="DP1511" s="14">
        <v>1090.33833333333</v>
      </c>
      <c r="DQ1511" s="14">
        <v>694.19999999999902</v>
      </c>
      <c r="DR1511" s="14">
        <v>417.46166666666602</v>
      </c>
      <c r="DS1511" s="15">
        <v>351.96833333333302</v>
      </c>
    </row>
    <row r="1512" spans="1:123" x14ac:dyDescent="0.25">
      <c r="A1512" s="16" t="s">
        <v>59</v>
      </c>
      <c r="B1512" s="17">
        <v>8</v>
      </c>
      <c r="C1512" s="13" t="str">
        <f t="shared" si="27"/>
        <v>BB_L_16_GW_GW_SL_High_GW_GQ_12_005_8</v>
      </c>
      <c r="D1512" s="18">
        <v>10</v>
      </c>
      <c r="E1512" s="18">
        <v>10</v>
      </c>
      <c r="F1512" s="18">
        <v>11.2087096774193</v>
      </c>
      <c r="G1512" s="18">
        <v>116.06333333333301</v>
      </c>
      <c r="H1512" s="18">
        <v>1050.6112903225801</v>
      </c>
      <c r="I1512" s="18">
        <v>1860.5333333333299</v>
      </c>
      <c r="J1512" s="18">
        <v>979.87096774193503</v>
      </c>
      <c r="K1512" s="18">
        <v>636.06774193548301</v>
      </c>
      <c r="L1512" s="18">
        <v>435.20499999999902</v>
      </c>
      <c r="M1512" s="18">
        <v>302.56935483870899</v>
      </c>
      <c r="N1512" s="18">
        <v>246.266666666666</v>
      </c>
      <c r="O1512" s="18">
        <v>217.89999999999901</v>
      </c>
      <c r="P1512" s="18">
        <v>267.42903225806401</v>
      </c>
      <c r="Q1512" s="18">
        <v>518.82500000000005</v>
      </c>
      <c r="R1512" s="18">
        <v>1022.8629032258</v>
      </c>
      <c r="S1512" s="18">
        <v>1689.1666666666599</v>
      </c>
      <c r="T1512" s="18">
        <v>2348.27419354838</v>
      </c>
      <c r="U1512" s="18">
        <v>2831.5333333333301</v>
      </c>
      <c r="V1512" s="18">
        <v>1999.5</v>
      </c>
      <c r="W1512" s="18">
        <v>957.13387096774102</v>
      </c>
      <c r="X1512" s="18">
        <v>496.03833333333301</v>
      </c>
      <c r="Y1512" s="18">
        <v>307.37419354838698</v>
      </c>
      <c r="Z1512" s="18">
        <v>241.96</v>
      </c>
      <c r="AA1512" s="18">
        <v>216.04032258064501</v>
      </c>
      <c r="AB1512" s="18">
        <v>220.99354838709601</v>
      </c>
      <c r="AC1512" s="18">
        <v>343.99107142857099</v>
      </c>
      <c r="AD1512" s="18">
        <v>759.57096774193496</v>
      </c>
      <c r="AE1512" s="18">
        <v>1448.8</v>
      </c>
      <c r="AF1512" s="18">
        <v>2363.4032258064499</v>
      </c>
      <c r="AG1512" s="18">
        <v>3055.15</v>
      </c>
      <c r="AH1512" s="18">
        <v>2776.0806451612898</v>
      </c>
      <c r="AI1512" s="18">
        <v>1981.0645161290299</v>
      </c>
      <c r="AJ1512" s="18">
        <v>1322.85</v>
      </c>
      <c r="AK1512" s="18">
        <v>855.83709677419301</v>
      </c>
      <c r="AL1512" s="18">
        <v>645.58499999999901</v>
      </c>
      <c r="AM1512" s="18">
        <v>552.75322580645104</v>
      </c>
      <c r="AN1512" s="18">
        <v>527.85645161290302</v>
      </c>
      <c r="AO1512" s="18">
        <v>561.72678571428503</v>
      </c>
      <c r="AP1512" s="18">
        <v>671.16612903225803</v>
      </c>
      <c r="AQ1512" s="18">
        <v>874.55833333333305</v>
      </c>
      <c r="AR1512" s="18">
        <v>1315.6064516128999</v>
      </c>
      <c r="AS1512" s="18">
        <v>2130.5333333333301</v>
      </c>
      <c r="AT1512" s="18">
        <v>1964.7903225806399</v>
      </c>
      <c r="AU1512" s="18">
        <v>1258.1774193548299</v>
      </c>
      <c r="AV1512" s="18">
        <v>803.63</v>
      </c>
      <c r="AW1512" s="18">
        <v>562.11451612903204</v>
      </c>
      <c r="AX1512" s="18">
        <v>471.27166666666602</v>
      </c>
      <c r="AY1512" s="18">
        <v>1162.83870967741</v>
      </c>
      <c r="AZ1512" s="18">
        <v>1955.5967741935401</v>
      </c>
      <c r="BA1512" s="18">
        <v>2408.3448275862002</v>
      </c>
      <c r="BB1512" s="18">
        <v>2694.7419354838698</v>
      </c>
      <c r="BC1512" s="18">
        <v>2998.05</v>
      </c>
      <c r="BD1512" s="18">
        <v>3333.8225806451601</v>
      </c>
      <c r="BE1512" s="18">
        <v>2796.13333333333</v>
      </c>
      <c r="BF1512" s="18">
        <v>1465.0645161290299</v>
      </c>
      <c r="BG1512" s="18">
        <v>763.03870967741898</v>
      </c>
      <c r="BH1512" s="18">
        <v>509.95666666666602</v>
      </c>
      <c r="BI1512" s="18">
        <v>411.09354838709601</v>
      </c>
      <c r="BJ1512" s="18">
        <v>344.10833333333301</v>
      </c>
      <c r="BK1512" s="18">
        <v>292.90645161290303</v>
      </c>
      <c r="BL1512" s="18">
        <v>316.14032258064498</v>
      </c>
      <c r="BM1512" s="18">
        <v>688.52321428571395</v>
      </c>
      <c r="BN1512" s="18">
        <v>1365.83870967741</v>
      </c>
      <c r="BO1512" s="18">
        <v>2031.9</v>
      </c>
      <c r="BP1512" s="18">
        <v>2518</v>
      </c>
      <c r="BQ1512" s="18">
        <v>2919.0833333333298</v>
      </c>
      <c r="BR1512" s="18">
        <v>2693.8709677419301</v>
      </c>
      <c r="BS1512" s="18">
        <v>1875.4516129032199</v>
      </c>
      <c r="BT1512" s="18">
        <v>1291.2333333333299</v>
      </c>
      <c r="BU1512" s="18">
        <v>979.94838709677401</v>
      </c>
      <c r="BV1512" s="18">
        <v>840.96500000000003</v>
      </c>
      <c r="BW1512" s="18">
        <v>742.36451612903204</v>
      </c>
      <c r="BX1512" s="18">
        <v>968.00483870967696</v>
      </c>
      <c r="BY1512" s="18">
        <v>1552.7142857142801</v>
      </c>
      <c r="BZ1512" s="18">
        <v>2114.2096774193501</v>
      </c>
      <c r="CA1512" s="18">
        <v>2609.15</v>
      </c>
      <c r="CB1512" s="18">
        <v>3137.66129032258</v>
      </c>
      <c r="CC1512" s="18">
        <v>3446.9833333333299</v>
      </c>
      <c r="CD1512" s="18">
        <v>2760.3225806451601</v>
      </c>
      <c r="CE1512" s="18">
        <v>1624.22580645161</v>
      </c>
      <c r="CF1512" s="18">
        <v>841.27166666666596</v>
      </c>
      <c r="CG1512" s="18">
        <v>537.29516129032197</v>
      </c>
      <c r="CH1512" s="18">
        <v>425.00833333333298</v>
      </c>
      <c r="CI1512" s="18">
        <v>369.56451612903197</v>
      </c>
      <c r="CJ1512" s="18">
        <v>412.19354838709597</v>
      </c>
      <c r="CK1512" s="18">
        <v>724.23214285714198</v>
      </c>
      <c r="CL1512" s="18">
        <v>1285.1322580645101</v>
      </c>
      <c r="CM1512" s="18">
        <v>2149.88333333333</v>
      </c>
      <c r="CN1512" s="18">
        <v>3090.0645161290299</v>
      </c>
      <c r="CO1512" s="18">
        <v>3525</v>
      </c>
      <c r="CP1512" s="18">
        <v>3096.1290322580599</v>
      </c>
      <c r="CQ1512" s="18">
        <v>1971.0225806451599</v>
      </c>
      <c r="CR1512" s="18">
        <v>702.22</v>
      </c>
      <c r="CS1512" s="18">
        <v>471.96935483870902</v>
      </c>
      <c r="CT1512" s="18">
        <v>366.053333333333</v>
      </c>
      <c r="CU1512" s="18">
        <v>322.06129032258002</v>
      </c>
      <c r="CV1512" s="18">
        <v>347.74838709677402</v>
      </c>
      <c r="CW1512" s="18">
        <v>1016.54655172413</v>
      </c>
      <c r="CX1512" s="18">
        <v>2174.0322580645102</v>
      </c>
      <c r="CY1512" s="18">
        <v>2951.65</v>
      </c>
      <c r="CZ1512" s="18">
        <v>3545.1129032258</v>
      </c>
      <c r="DA1512" s="18">
        <v>3533.13333333333</v>
      </c>
      <c r="DB1512" s="18">
        <v>2078.2096774193501</v>
      </c>
      <c r="DC1512" s="18">
        <v>1235.4032258064501</v>
      </c>
      <c r="DD1512" s="18">
        <v>978.23500000000001</v>
      </c>
      <c r="DE1512" s="18">
        <v>792.92419354838705</v>
      </c>
      <c r="DF1512" s="18">
        <v>644.88166666666598</v>
      </c>
      <c r="DG1512" s="18">
        <v>544.658064516129</v>
      </c>
      <c r="DH1512" s="18">
        <v>560.92096774193499</v>
      </c>
      <c r="DI1512" s="18">
        <v>1014.18571428571</v>
      </c>
      <c r="DJ1512" s="18">
        <v>1935.4193548387</v>
      </c>
      <c r="DK1512" s="18">
        <v>2943.2833333333301</v>
      </c>
      <c r="DL1512" s="18">
        <v>3594.0645161290299</v>
      </c>
      <c r="DM1512" s="18">
        <v>3744.0833333333298</v>
      </c>
      <c r="DN1512" s="18">
        <v>2986.2096774193501</v>
      </c>
      <c r="DO1512" s="18">
        <v>2041.2419354838701</v>
      </c>
      <c r="DP1512" s="18">
        <v>1490.2333333333299</v>
      </c>
      <c r="DQ1512" s="18">
        <v>1034.9274193548299</v>
      </c>
      <c r="DR1512" s="18">
        <v>750.493333333333</v>
      </c>
      <c r="DS1512" s="19">
        <v>645.49166666666599</v>
      </c>
    </row>
    <row r="1513" spans="1:123" x14ac:dyDescent="0.25">
      <c r="A1513" s="12" t="s">
        <v>59</v>
      </c>
      <c r="B1513" s="13">
        <v>9</v>
      </c>
      <c r="C1513" s="13" t="str">
        <f t="shared" si="27"/>
        <v>BB_L_16_GW_GW_SL_High_GW_GQ_12_005_9</v>
      </c>
      <c r="D1513" s="14">
        <v>10</v>
      </c>
      <c r="E1513" s="14">
        <v>10</v>
      </c>
      <c r="F1513" s="14">
        <v>10.473064516129</v>
      </c>
      <c r="G1513" s="14">
        <v>64.124499999999998</v>
      </c>
      <c r="H1513" s="14">
        <v>639.02903225806403</v>
      </c>
      <c r="I1513" s="14">
        <v>1781.93333333333</v>
      </c>
      <c r="J1513" s="14">
        <v>1392.0161290322501</v>
      </c>
      <c r="K1513" s="14">
        <v>989.34838709677399</v>
      </c>
      <c r="L1513" s="14">
        <v>686.106666666666</v>
      </c>
      <c r="M1513" s="14">
        <v>482.74838709677402</v>
      </c>
      <c r="N1513" s="14">
        <v>379.861666666666</v>
      </c>
      <c r="O1513" s="14">
        <v>317.62419354838698</v>
      </c>
      <c r="P1513" s="14">
        <v>318.25483870967702</v>
      </c>
      <c r="Q1513" s="14">
        <v>462.42321428571398</v>
      </c>
      <c r="R1513" s="14">
        <v>780.20483870967701</v>
      </c>
      <c r="S1513" s="14">
        <v>1254.21333333333</v>
      </c>
      <c r="T1513" s="14">
        <v>1810.6290322580601</v>
      </c>
      <c r="U1513" s="14">
        <v>2369.0500000000002</v>
      </c>
      <c r="V1513" s="14">
        <v>2127.6774193548299</v>
      </c>
      <c r="W1513" s="14">
        <v>1289.5290322580599</v>
      </c>
      <c r="X1513" s="14">
        <v>773.13</v>
      </c>
      <c r="Y1513" s="14">
        <v>508.42741935483798</v>
      </c>
      <c r="Z1513" s="14">
        <v>386.671666666666</v>
      </c>
      <c r="AA1513" s="14">
        <v>324.35645161290302</v>
      </c>
      <c r="AB1513" s="14">
        <v>299.043548387096</v>
      </c>
      <c r="AC1513" s="14">
        <v>359.69107142857098</v>
      </c>
      <c r="AD1513" s="14">
        <v>626.42580645161195</v>
      </c>
      <c r="AE1513" s="14">
        <v>1091.925</v>
      </c>
      <c r="AF1513" s="14">
        <v>1812.66129032258</v>
      </c>
      <c r="AG1513" s="14">
        <v>2537.0666666666598</v>
      </c>
      <c r="AH1513" s="14">
        <v>2643.77419354838</v>
      </c>
      <c r="AI1513" s="14">
        <v>2162.4516129032199</v>
      </c>
      <c r="AJ1513" s="14">
        <v>1602.18333333333</v>
      </c>
      <c r="AK1513" s="14">
        <v>1143.88064516129</v>
      </c>
      <c r="AL1513" s="14">
        <v>891.92833333333294</v>
      </c>
      <c r="AM1513" s="14">
        <v>758.19838709677401</v>
      </c>
      <c r="AN1513" s="14">
        <v>696.13709677419297</v>
      </c>
      <c r="AO1513" s="14">
        <v>696.27321428571395</v>
      </c>
      <c r="AP1513" s="14">
        <v>765.94032258064499</v>
      </c>
      <c r="AQ1513" s="14">
        <v>912.77</v>
      </c>
      <c r="AR1513" s="14">
        <v>1141.3354838709599</v>
      </c>
      <c r="AS1513" s="14">
        <v>1661.38333333333</v>
      </c>
      <c r="AT1513" s="14">
        <v>1779.7096774193501</v>
      </c>
      <c r="AU1513" s="14">
        <v>1372.2096774193501</v>
      </c>
      <c r="AV1513" s="14">
        <v>980.40499999999997</v>
      </c>
      <c r="AW1513" s="14">
        <v>724.72096774193506</v>
      </c>
      <c r="AX1513" s="14">
        <v>549.41166666666595</v>
      </c>
      <c r="AY1513" s="14">
        <v>774.25</v>
      </c>
      <c r="AZ1513" s="14">
        <v>1320.77419354838</v>
      </c>
      <c r="BA1513" s="14">
        <v>1791.51724137931</v>
      </c>
      <c r="BB1513" s="14">
        <v>2184.9193548387002</v>
      </c>
      <c r="BC1513" s="14">
        <v>2511.4666666666599</v>
      </c>
      <c r="BD1513" s="14">
        <v>2843.6290322580599</v>
      </c>
      <c r="BE1513" s="14">
        <v>2938.55</v>
      </c>
      <c r="BF1513" s="14">
        <v>2058.16129032258</v>
      </c>
      <c r="BG1513" s="14">
        <v>1233.27419354838</v>
      </c>
      <c r="BH1513" s="14">
        <v>843.72500000000002</v>
      </c>
      <c r="BI1513" s="14">
        <v>645.591935483871</v>
      </c>
      <c r="BJ1513" s="14">
        <v>515.993333333333</v>
      </c>
      <c r="BK1513" s="14">
        <v>428.533870967741</v>
      </c>
      <c r="BL1513" s="14">
        <v>397.25161290322501</v>
      </c>
      <c r="BM1513" s="14">
        <v>592.705357142857</v>
      </c>
      <c r="BN1513" s="14">
        <v>1061.0758064516101</v>
      </c>
      <c r="BO1513" s="14">
        <v>1600.5333333333299</v>
      </c>
      <c r="BP1513" s="14">
        <v>2025.16129032258</v>
      </c>
      <c r="BQ1513" s="14">
        <v>2416.0833333333298</v>
      </c>
      <c r="BR1513" s="14">
        <v>2434.4516129032199</v>
      </c>
      <c r="BS1513" s="14">
        <v>1962.4193548387</v>
      </c>
      <c r="BT1513" s="14">
        <v>1524.68333333333</v>
      </c>
      <c r="BU1513" s="14">
        <v>1220.8225806451601</v>
      </c>
      <c r="BV1513" s="14">
        <v>1056.21</v>
      </c>
      <c r="BW1513" s="14">
        <v>927.388709677419</v>
      </c>
      <c r="BX1513" s="14">
        <v>1003.53709677419</v>
      </c>
      <c r="BY1513" s="14">
        <v>1375.5178571428501</v>
      </c>
      <c r="BZ1513" s="14">
        <v>1797.27419354838</v>
      </c>
      <c r="CA1513" s="14">
        <v>2168</v>
      </c>
      <c r="CB1513" s="14">
        <v>2592.9838709677401</v>
      </c>
      <c r="CC1513" s="14">
        <v>2997.1833333333302</v>
      </c>
      <c r="CD1513" s="14">
        <v>2766.6774193548299</v>
      </c>
      <c r="CE1513" s="14">
        <v>1959.83870967741</v>
      </c>
      <c r="CF1513" s="14">
        <v>1199.2333333333299</v>
      </c>
      <c r="CG1513" s="14">
        <v>840.83548387096698</v>
      </c>
      <c r="CH1513" s="14">
        <v>653.45333333333303</v>
      </c>
      <c r="CI1513" s="14">
        <v>545.43064516129004</v>
      </c>
      <c r="CJ1513" s="14">
        <v>516.74193548386995</v>
      </c>
      <c r="CK1513" s="14">
        <v>684.52142857142803</v>
      </c>
      <c r="CL1513" s="14">
        <v>1078.2306451612901</v>
      </c>
      <c r="CM1513" s="14">
        <v>1701.18333333333</v>
      </c>
      <c r="CN1513" s="14">
        <v>2475.3548387096698</v>
      </c>
      <c r="CO1513" s="14">
        <v>3077.6833333333302</v>
      </c>
      <c r="CP1513" s="14">
        <v>3128.4516129032199</v>
      </c>
      <c r="CQ1513" s="14">
        <v>2406.1129032258</v>
      </c>
      <c r="CR1513" s="14">
        <v>1248.5333333333299</v>
      </c>
      <c r="CS1513" s="14">
        <v>834.70483870967701</v>
      </c>
      <c r="CT1513" s="14">
        <v>622.78</v>
      </c>
      <c r="CU1513" s="14">
        <v>508.38548387096699</v>
      </c>
      <c r="CV1513" s="14">
        <v>445.99354838709598</v>
      </c>
      <c r="CW1513" s="14">
        <v>789.95689655172396</v>
      </c>
      <c r="CX1513" s="14">
        <v>1631.2096774193501</v>
      </c>
      <c r="CY1513" s="14">
        <v>2387.63333333333</v>
      </c>
      <c r="CZ1513" s="14">
        <v>3006.6290322580599</v>
      </c>
      <c r="DA1513" s="14">
        <v>3397.61666666666</v>
      </c>
      <c r="DB1513" s="14">
        <v>2773.9838709677401</v>
      </c>
      <c r="DC1513" s="14">
        <v>1954.2419354838701</v>
      </c>
      <c r="DD1513" s="14">
        <v>1519.5166666666601</v>
      </c>
      <c r="DE1513" s="14">
        <v>1195.0483870967701</v>
      </c>
      <c r="DF1513" s="14">
        <v>959.92166666666606</v>
      </c>
      <c r="DG1513" s="14">
        <v>797.5</v>
      </c>
      <c r="DH1513" s="14">
        <v>722.17580645161297</v>
      </c>
      <c r="DI1513" s="14">
        <v>946.6875</v>
      </c>
      <c r="DJ1513" s="14">
        <v>1611.77419354838</v>
      </c>
      <c r="DK1513" s="14">
        <v>2402.1</v>
      </c>
      <c r="DL1513" s="14">
        <v>3086.0483870967701</v>
      </c>
      <c r="DM1513" s="14">
        <v>3445.4666666666599</v>
      </c>
      <c r="DN1513" s="14">
        <v>3196.6451612903202</v>
      </c>
      <c r="DO1513" s="14">
        <v>2520.72580645161</v>
      </c>
      <c r="DP1513" s="14">
        <v>1971.7666666666601</v>
      </c>
      <c r="DQ1513" s="14">
        <v>1477.88709677419</v>
      </c>
      <c r="DR1513" s="14">
        <v>1157.1500000000001</v>
      </c>
      <c r="DS1513" s="15">
        <v>987.03833333333296</v>
      </c>
    </row>
    <row r="1514" spans="1:123" x14ac:dyDescent="0.25">
      <c r="A1514" s="16" t="s">
        <v>59</v>
      </c>
      <c r="B1514" s="17">
        <v>10</v>
      </c>
      <c r="C1514" s="13" t="str">
        <f t="shared" si="27"/>
        <v>BB_L_16_GW_GW_SL_High_GW_GQ_12_005_10</v>
      </c>
      <c r="D1514" s="18">
        <v>10</v>
      </c>
      <c r="E1514" s="18">
        <v>10</v>
      </c>
      <c r="F1514" s="18">
        <v>10.000322580645101</v>
      </c>
      <c r="G1514" s="18">
        <v>12.157500000000001</v>
      </c>
      <c r="H1514" s="18">
        <v>258.89064516129002</v>
      </c>
      <c r="I1514" s="18">
        <v>1620.37</v>
      </c>
      <c r="J1514" s="18">
        <v>1023.27258064516</v>
      </c>
      <c r="K1514" s="18">
        <v>611.20967741935397</v>
      </c>
      <c r="L1514" s="18">
        <v>426.26833333333298</v>
      </c>
      <c r="M1514" s="18">
        <v>305.83709677419301</v>
      </c>
      <c r="N1514" s="18">
        <v>242.185</v>
      </c>
      <c r="O1514" s="18">
        <v>199.35483870967701</v>
      </c>
      <c r="P1514" s="18">
        <v>179.109677419354</v>
      </c>
      <c r="Q1514" s="18">
        <v>206.646428571428</v>
      </c>
      <c r="R1514" s="18">
        <v>385.36129032257998</v>
      </c>
      <c r="S1514" s="18">
        <v>789.53333333333296</v>
      </c>
      <c r="T1514" s="18">
        <v>1645.33870967741</v>
      </c>
      <c r="U1514" s="18">
        <v>2545.86666666666</v>
      </c>
      <c r="V1514" s="18">
        <v>2821.0322580645102</v>
      </c>
      <c r="W1514" s="18">
        <v>1601.1774193548299</v>
      </c>
      <c r="X1514" s="18">
        <v>711.50333333333299</v>
      </c>
      <c r="Y1514" s="18">
        <v>350.27580645161203</v>
      </c>
      <c r="Z1514" s="18">
        <v>236.75333333333299</v>
      </c>
      <c r="AA1514" s="18">
        <v>192.359677419354</v>
      </c>
      <c r="AB1514" s="18">
        <v>172.81129032257999</v>
      </c>
      <c r="AC1514" s="18">
        <v>175.41071428571399</v>
      </c>
      <c r="AD1514" s="18">
        <v>272.14677419354803</v>
      </c>
      <c r="AE1514" s="18">
        <v>621.36</v>
      </c>
      <c r="AF1514" s="18">
        <v>1400.2870967741901</v>
      </c>
      <c r="AG1514" s="18">
        <v>2460.5333333333301</v>
      </c>
      <c r="AH1514" s="18">
        <v>2984.9677419354798</v>
      </c>
      <c r="AI1514" s="18">
        <v>2817.6451612903202</v>
      </c>
      <c r="AJ1514" s="18">
        <v>1989.1666666666599</v>
      </c>
      <c r="AK1514" s="18">
        <v>1311.16129032258</v>
      </c>
      <c r="AL1514" s="18">
        <v>889.7</v>
      </c>
      <c r="AM1514" s="18">
        <v>659.79032258064501</v>
      </c>
      <c r="AN1514" s="18">
        <v>539.64838709677394</v>
      </c>
      <c r="AO1514" s="18">
        <v>487.77142857142798</v>
      </c>
      <c r="AP1514" s="18">
        <v>480.435483870967</v>
      </c>
      <c r="AQ1514" s="18">
        <v>542.17499999999995</v>
      </c>
      <c r="AR1514" s="18">
        <v>800.26290322580599</v>
      </c>
      <c r="AS1514" s="18">
        <v>1245.8533333333301</v>
      </c>
      <c r="AT1514" s="18">
        <v>2057.1290322580599</v>
      </c>
      <c r="AU1514" s="18">
        <v>2041.7903225806399</v>
      </c>
      <c r="AV1514" s="18">
        <v>1430.5333333333299</v>
      </c>
      <c r="AW1514" s="18">
        <v>835.92419354838705</v>
      </c>
      <c r="AX1514" s="18">
        <v>515.72500000000002</v>
      </c>
      <c r="AY1514" s="18">
        <v>627.39032258064503</v>
      </c>
      <c r="AZ1514" s="18">
        <v>1233.1032258064499</v>
      </c>
      <c r="BA1514" s="18">
        <v>1837.3103448275799</v>
      </c>
      <c r="BB1514" s="18">
        <v>2436.5322580645102</v>
      </c>
      <c r="BC1514" s="18">
        <v>2794.2333333333299</v>
      </c>
      <c r="BD1514" s="18">
        <v>3033.8548387096698</v>
      </c>
      <c r="BE1514" s="18">
        <v>3013.9666666666599</v>
      </c>
      <c r="BF1514" s="18">
        <v>1970.53225806451</v>
      </c>
      <c r="BG1514" s="18">
        <v>921.433870967742</v>
      </c>
      <c r="BH1514" s="18">
        <v>600.25</v>
      </c>
      <c r="BI1514" s="18">
        <v>428.07903225806399</v>
      </c>
      <c r="BJ1514" s="18">
        <v>328.01499999999999</v>
      </c>
      <c r="BK1514" s="18">
        <v>287.66774193548298</v>
      </c>
      <c r="BL1514" s="18">
        <v>255.50483870967699</v>
      </c>
      <c r="BM1514" s="18">
        <v>263.832142857142</v>
      </c>
      <c r="BN1514" s="18">
        <v>485.60645161290302</v>
      </c>
      <c r="BO1514" s="18">
        <v>1118.2183333333301</v>
      </c>
      <c r="BP1514" s="18">
        <v>1892.5967741935401</v>
      </c>
      <c r="BQ1514" s="18">
        <v>2530.6</v>
      </c>
      <c r="BR1514" s="18">
        <v>2895.8225806451601</v>
      </c>
      <c r="BS1514" s="18">
        <v>2701.0967741935401</v>
      </c>
      <c r="BT1514" s="18">
        <v>2123.9499999999998</v>
      </c>
      <c r="BU1514" s="18">
        <v>1501.9032258064501</v>
      </c>
      <c r="BV1514" s="18">
        <v>1057.82</v>
      </c>
      <c r="BW1514" s="18">
        <v>811.83548387096698</v>
      </c>
      <c r="BX1514" s="18">
        <v>704.99032258064506</v>
      </c>
      <c r="BY1514" s="18">
        <v>794.78928571428503</v>
      </c>
      <c r="BZ1514" s="18">
        <v>1264.4870967741899</v>
      </c>
      <c r="CA1514" s="18">
        <v>2038.0166666666601</v>
      </c>
      <c r="CB1514" s="18">
        <v>2705.0161290322499</v>
      </c>
      <c r="CC1514" s="18">
        <v>3293.7</v>
      </c>
      <c r="CD1514" s="18">
        <v>3490.6451612903202</v>
      </c>
      <c r="CE1514" s="18">
        <v>2661.2903225806399</v>
      </c>
      <c r="CF1514" s="18">
        <v>1334.7566666666601</v>
      </c>
      <c r="CG1514" s="18">
        <v>770.91290322580596</v>
      </c>
      <c r="CH1514" s="18">
        <v>463.90166666666602</v>
      </c>
      <c r="CI1514" s="18">
        <v>354.67903225806401</v>
      </c>
      <c r="CJ1514" s="18">
        <v>311.99677419354799</v>
      </c>
      <c r="CK1514" s="18">
        <v>321.19642857142799</v>
      </c>
      <c r="CL1514" s="18">
        <v>545.00645161290299</v>
      </c>
      <c r="CM1514" s="18">
        <v>1308.095</v>
      </c>
      <c r="CN1514" s="18">
        <v>2253.1935483870898</v>
      </c>
      <c r="CO1514" s="18">
        <v>3202</v>
      </c>
      <c r="CP1514" s="18">
        <v>3405.5161290322499</v>
      </c>
      <c r="CQ1514" s="18">
        <v>2611.0322580645102</v>
      </c>
      <c r="CR1514" s="18">
        <v>890.50166666666598</v>
      </c>
      <c r="CS1514" s="18">
        <v>425.36612903225802</v>
      </c>
      <c r="CT1514" s="18">
        <v>297.22000000000003</v>
      </c>
      <c r="CU1514" s="18">
        <v>263.81935483870899</v>
      </c>
      <c r="CV1514" s="18">
        <v>235.42741935483801</v>
      </c>
      <c r="CW1514" s="18">
        <v>309.83275862068899</v>
      </c>
      <c r="CX1514" s="18">
        <v>955.69032258064499</v>
      </c>
      <c r="CY1514" s="18">
        <v>2116.38333333333</v>
      </c>
      <c r="CZ1514" s="18">
        <v>2930.66129032258</v>
      </c>
      <c r="DA1514" s="18">
        <v>3247.5833333333298</v>
      </c>
      <c r="DB1514" s="18">
        <v>2232.8225806451601</v>
      </c>
      <c r="DC1514" s="18">
        <v>1214.6322580645101</v>
      </c>
      <c r="DD1514" s="18">
        <v>872.34166666666601</v>
      </c>
      <c r="DE1514" s="18">
        <v>704.00161290322501</v>
      </c>
      <c r="DF1514" s="18">
        <v>605.11499999999899</v>
      </c>
      <c r="DG1514" s="18">
        <v>517.71129032258</v>
      </c>
      <c r="DH1514" s="18">
        <v>427.49838709677402</v>
      </c>
      <c r="DI1514" s="18">
        <v>420.00892857142799</v>
      </c>
      <c r="DJ1514" s="18">
        <v>906.41290322580596</v>
      </c>
      <c r="DK1514" s="18">
        <v>2055.3166666666598</v>
      </c>
      <c r="DL1514" s="18">
        <v>3188.1290322580599</v>
      </c>
      <c r="DM1514" s="18">
        <v>3672.4333333333302</v>
      </c>
      <c r="DN1514" s="18">
        <v>3635.4516129032199</v>
      </c>
      <c r="DO1514" s="18">
        <v>2983.7903225806399</v>
      </c>
      <c r="DP1514" s="18">
        <v>2069.6666666666601</v>
      </c>
      <c r="DQ1514" s="18">
        <v>1254.85483870967</v>
      </c>
      <c r="DR1514" s="18">
        <v>854.27499999999998</v>
      </c>
      <c r="DS1514" s="19">
        <v>626.08833333333303</v>
      </c>
    </row>
    <row r="1515" spans="1:123" x14ac:dyDescent="0.25">
      <c r="A1515" s="12" t="s">
        <v>59</v>
      </c>
      <c r="B1515" s="13">
        <v>11</v>
      </c>
      <c r="C1515" s="13" t="str">
        <f t="shared" si="27"/>
        <v>BB_L_16_GW_GW_SL_High_GW_GQ_12_005_11</v>
      </c>
      <c r="D1515" s="14">
        <v>10</v>
      </c>
      <c r="E1515" s="14">
        <v>10</v>
      </c>
      <c r="F1515" s="14">
        <v>10.000322580645101</v>
      </c>
      <c r="G1515" s="14">
        <v>12.0531666666666</v>
      </c>
      <c r="H1515" s="14">
        <v>225.495806451612</v>
      </c>
      <c r="I1515" s="14">
        <v>1667.5833333333301</v>
      </c>
      <c r="J1515" s="14">
        <v>1346.3225806451601</v>
      </c>
      <c r="K1515" s="14">
        <v>868.62903225806394</v>
      </c>
      <c r="L1515" s="14">
        <v>606.05999999999995</v>
      </c>
      <c r="M1515" s="14">
        <v>424.60483870967698</v>
      </c>
      <c r="N1515" s="14">
        <v>328.38</v>
      </c>
      <c r="O1515" s="14">
        <v>262.15161290322499</v>
      </c>
      <c r="P1515" s="14">
        <v>226.67903225806401</v>
      </c>
      <c r="Q1515" s="14">
        <v>244.98749999999899</v>
      </c>
      <c r="R1515" s="14">
        <v>417.12580645161199</v>
      </c>
      <c r="S1515" s="14">
        <v>805.55499999999995</v>
      </c>
      <c r="T1515" s="14">
        <v>1591.6451612903199</v>
      </c>
      <c r="U1515" s="14">
        <v>2416.8166666666598</v>
      </c>
      <c r="V1515" s="14">
        <v>2757.5322580645102</v>
      </c>
      <c r="W1515" s="14">
        <v>1685.9354838709601</v>
      </c>
      <c r="X1515" s="14">
        <v>828.993333333333</v>
      </c>
      <c r="Y1515" s="14">
        <v>455.92096774193499</v>
      </c>
      <c r="Z1515" s="14">
        <v>320.75</v>
      </c>
      <c r="AA1515" s="14">
        <v>258.07903225806399</v>
      </c>
      <c r="AB1515" s="14">
        <v>223.416129032258</v>
      </c>
      <c r="AC1515" s="14">
        <v>215.48214285714201</v>
      </c>
      <c r="AD1515" s="14">
        <v>304.79838709677398</v>
      </c>
      <c r="AE1515" s="14">
        <v>642.27</v>
      </c>
      <c r="AF1515" s="14">
        <v>1367.8</v>
      </c>
      <c r="AG1515" s="14">
        <v>2381.85</v>
      </c>
      <c r="AH1515" s="14">
        <v>2920.0806451612898</v>
      </c>
      <c r="AI1515" s="14">
        <v>2774.6290322580599</v>
      </c>
      <c r="AJ1515" s="14">
        <v>2011</v>
      </c>
      <c r="AK1515" s="14">
        <v>1373.6129032258</v>
      </c>
      <c r="AL1515" s="14">
        <v>957.26333333333298</v>
      </c>
      <c r="AM1515" s="14">
        <v>726.25967741935494</v>
      </c>
      <c r="AN1515" s="14">
        <v>602.30645161290295</v>
      </c>
      <c r="AO1515" s="14">
        <v>547.49642857142805</v>
      </c>
      <c r="AP1515" s="14">
        <v>540.63225806451601</v>
      </c>
      <c r="AQ1515" s="14">
        <v>608.23333333333301</v>
      </c>
      <c r="AR1515" s="14">
        <v>858.13709677419297</v>
      </c>
      <c r="AS1515" s="14">
        <v>1252.43333333333</v>
      </c>
      <c r="AT1515" s="14">
        <v>1977.1451612903199</v>
      </c>
      <c r="AU1515" s="14">
        <v>1975.3225806451601</v>
      </c>
      <c r="AV1515" s="14">
        <v>1390.7833333333299</v>
      </c>
      <c r="AW1515" s="14">
        <v>837.19516129032195</v>
      </c>
      <c r="AX1515" s="14">
        <v>549.993333333333</v>
      </c>
      <c r="AY1515" s="14">
        <v>587.53709677419295</v>
      </c>
      <c r="AZ1515" s="14">
        <v>1101.21774193548</v>
      </c>
      <c r="BA1515" s="14">
        <v>1674.7241379310301</v>
      </c>
      <c r="BB1515" s="14">
        <v>2258.8064516129002</v>
      </c>
      <c r="BC1515" s="14">
        <v>2648.5833333333298</v>
      </c>
      <c r="BD1515" s="14">
        <v>2953.1129032258</v>
      </c>
      <c r="BE1515" s="14">
        <v>3198.25</v>
      </c>
      <c r="BF1515" s="14">
        <v>2285.0322580645102</v>
      </c>
      <c r="BG1515" s="14">
        <v>1197.5580645161201</v>
      </c>
      <c r="BH1515" s="14">
        <v>783.79</v>
      </c>
      <c r="BI1515" s="14">
        <v>561.54354838709605</v>
      </c>
      <c r="BJ1515" s="14">
        <v>426.32333333333298</v>
      </c>
      <c r="BK1515" s="14">
        <v>360.806451612903</v>
      </c>
      <c r="BL1515" s="14">
        <v>309.26451612903202</v>
      </c>
      <c r="BM1515" s="14">
        <v>305.05178571428502</v>
      </c>
      <c r="BN1515" s="14">
        <v>518.59516129032204</v>
      </c>
      <c r="BO1515" s="14">
        <v>1131.48833333333</v>
      </c>
      <c r="BP1515" s="14">
        <v>1855.6774193548299</v>
      </c>
      <c r="BQ1515" s="14">
        <v>2457.4333333333302</v>
      </c>
      <c r="BR1515" s="14">
        <v>2785.9032258064499</v>
      </c>
      <c r="BS1515" s="14">
        <v>2637.1774193548299</v>
      </c>
      <c r="BT1515" s="14">
        <v>2080.3166666666598</v>
      </c>
      <c r="BU1515" s="14">
        <v>1488.6129032258</v>
      </c>
      <c r="BV1515" s="14">
        <v>1083.9783333333301</v>
      </c>
      <c r="BW1515" s="14">
        <v>870.69677419354798</v>
      </c>
      <c r="BX1515" s="14">
        <v>769.58387096774095</v>
      </c>
      <c r="BY1515" s="14">
        <v>857.18928571428501</v>
      </c>
      <c r="BZ1515" s="14">
        <v>1314.3225806451601</v>
      </c>
      <c r="CA1515" s="14">
        <v>2019.7166666666601</v>
      </c>
      <c r="CB1515" s="14">
        <v>2602.6935483870898</v>
      </c>
      <c r="CC1515" s="14">
        <v>3156.4833333333299</v>
      </c>
      <c r="CD1515" s="14">
        <v>3353.1129032258</v>
      </c>
      <c r="CE1515" s="14">
        <v>2633.9032258064499</v>
      </c>
      <c r="CF1515" s="14">
        <v>1435</v>
      </c>
      <c r="CG1515" s="14">
        <v>873.12419354838698</v>
      </c>
      <c r="CH1515" s="14">
        <v>566.29499999999996</v>
      </c>
      <c r="CI1515" s="14">
        <v>446.20645161290298</v>
      </c>
      <c r="CJ1515" s="14">
        <v>386.674193548387</v>
      </c>
      <c r="CK1515" s="14">
        <v>383.210714285714</v>
      </c>
      <c r="CL1515" s="14">
        <v>597.09354838709601</v>
      </c>
      <c r="CM1515" s="14">
        <v>1309.605</v>
      </c>
      <c r="CN1515" s="14">
        <v>2176.9354838709601</v>
      </c>
      <c r="CO1515" s="14">
        <v>3096.5333333333301</v>
      </c>
      <c r="CP1515" s="14">
        <v>3392.2419354838698</v>
      </c>
      <c r="CQ1515" s="14">
        <v>2773.66129032258</v>
      </c>
      <c r="CR1515" s="14">
        <v>1227.56</v>
      </c>
      <c r="CS1515" s="14">
        <v>662.35322580645095</v>
      </c>
      <c r="CT1515" s="14">
        <v>466.76</v>
      </c>
      <c r="CU1515" s="14">
        <v>390.517741935483</v>
      </c>
      <c r="CV1515" s="14">
        <v>325.06935483870899</v>
      </c>
      <c r="CW1515" s="14">
        <v>365.36206896551698</v>
      </c>
      <c r="CX1515" s="14">
        <v>959.81935483870905</v>
      </c>
      <c r="CY1515" s="14">
        <v>2075.38333333333</v>
      </c>
      <c r="CZ1515" s="14">
        <v>2943.2096774193501</v>
      </c>
      <c r="DA1515" s="14">
        <v>3452.9333333333302</v>
      </c>
      <c r="DB1515" s="14">
        <v>2817.0161290322499</v>
      </c>
      <c r="DC1515" s="14">
        <v>1734.4032258064501</v>
      </c>
      <c r="DD1515" s="14">
        <v>1258.7333333333299</v>
      </c>
      <c r="DE1515" s="14">
        <v>986.20322580645097</v>
      </c>
      <c r="DF1515" s="14">
        <v>813.94833333333304</v>
      </c>
      <c r="DG1515" s="14">
        <v>674.69838709677401</v>
      </c>
      <c r="DH1515" s="14">
        <v>546.78225806451599</v>
      </c>
      <c r="DI1515" s="14">
        <v>520.59285714285704</v>
      </c>
      <c r="DJ1515" s="14">
        <v>968.60483870967698</v>
      </c>
      <c r="DK1515" s="14">
        <v>2043.43333333333</v>
      </c>
      <c r="DL1515" s="14">
        <v>3058.8548387096698</v>
      </c>
      <c r="DM1515" s="14">
        <v>3571.8333333333298</v>
      </c>
      <c r="DN1515" s="14">
        <v>3654.8709677419301</v>
      </c>
      <c r="DO1515" s="14">
        <v>3063.1290322580599</v>
      </c>
      <c r="DP1515" s="14">
        <v>2195.25</v>
      </c>
      <c r="DQ1515" s="14">
        <v>1432.6290322580601</v>
      </c>
      <c r="DR1515" s="14">
        <v>1027.19333333333</v>
      </c>
      <c r="DS1515" s="15">
        <v>790.12333333333299</v>
      </c>
    </row>
    <row r="1516" spans="1:123" x14ac:dyDescent="0.25">
      <c r="A1516" s="16" t="s">
        <v>59</v>
      </c>
      <c r="B1516" s="17">
        <v>12</v>
      </c>
      <c r="C1516" s="13" t="str">
        <f t="shared" si="27"/>
        <v>BB_L_16_GW_GW_SL_High_GW_GQ_12_005_12</v>
      </c>
      <c r="D1516" s="18">
        <v>10</v>
      </c>
      <c r="E1516" s="18">
        <v>10</v>
      </c>
      <c r="F1516" s="18">
        <v>10.000322580645101</v>
      </c>
      <c r="G1516" s="18">
        <v>11.7325</v>
      </c>
      <c r="H1516" s="18">
        <v>178.42112903225799</v>
      </c>
      <c r="I1516" s="18">
        <v>1531.02</v>
      </c>
      <c r="J1516" s="18">
        <v>1602.2580645161199</v>
      </c>
      <c r="K1516" s="18">
        <v>1136.8709677419299</v>
      </c>
      <c r="L1516" s="18">
        <v>798.48999999999899</v>
      </c>
      <c r="M1516" s="18">
        <v>559.07096774193496</v>
      </c>
      <c r="N1516" s="18">
        <v>426.05</v>
      </c>
      <c r="O1516" s="18">
        <v>334.41774193548298</v>
      </c>
      <c r="P1516" s="18">
        <v>281.49677419354799</v>
      </c>
      <c r="Q1516" s="18">
        <v>282.41964285714198</v>
      </c>
      <c r="R1516" s="18">
        <v>421.48548387096702</v>
      </c>
      <c r="S1516" s="18">
        <v>751.24666666666599</v>
      </c>
      <c r="T1516" s="18">
        <v>1426.7580645161199</v>
      </c>
      <c r="U1516" s="18">
        <v>2179.6666666666601</v>
      </c>
      <c r="V1516" s="18">
        <v>2600.0806451612898</v>
      </c>
      <c r="W1516" s="18">
        <v>1818.5483870967701</v>
      </c>
      <c r="X1516" s="18">
        <v>987.72666666666601</v>
      </c>
      <c r="Y1516" s="18">
        <v>589.85161290322503</v>
      </c>
      <c r="Z1516" s="18">
        <v>420.57</v>
      </c>
      <c r="AA1516" s="18">
        <v>332.619354838709</v>
      </c>
      <c r="AB1516" s="18">
        <v>280.65161290322499</v>
      </c>
      <c r="AC1516" s="18">
        <v>260.69285714285701</v>
      </c>
      <c r="AD1516" s="18">
        <v>328.18387096774097</v>
      </c>
      <c r="AE1516" s="18">
        <v>614.57999999999902</v>
      </c>
      <c r="AF1516" s="18">
        <v>1235.1822580645101</v>
      </c>
      <c r="AG1516" s="18">
        <v>2152.4166666666601</v>
      </c>
      <c r="AH1516" s="18">
        <v>2720.0322580645102</v>
      </c>
      <c r="AI1516" s="18">
        <v>2706.77419354838</v>
      </c>
      <c r="AJ1516" s="18">
        <v>2092.1</v>
      </c>
      <c r="AK1516" s="18">
        <v>1498.1451612903199</v>
      </c>
      <c r="AL1516" s="18">
        <v>1086.2083333333301</v>
      </c>
      <c r="AM1516" s="18">
        <v>840.79516129032197</v>
      </c>
      <c r="AN1516" s="18">
        <v>701.51290322580599</v>
      </c>
      <c r="AO1516" s="18">
        <v>633.67857142857099</v>
      </c>
      <c r="AP1516" s="18">
        <v>615.84677419354796</v>
      </c>
      <c r="AQ1516" s="18">
        <v>670.78166666666596</v>
      </c>
      <c r="AR1516" s="18">
        <v>886.31774193548301</v>
      </c>
      <c r="AS1516" s="18">
        <v>1195.4166666666599</v>
      </c>
      <c r="AT1516" s="18">
        <v>1803.35483870967</v>
      </c>
      <c r="AU1516" s="18">
        <v>1885.1451612903199</v>
      </c>
      <c r="AV1516" s="18">
        <v>1411.81666666666</v>
      </c>
      <c r="AW1516" s="18">
        <v>907.69677419354798</v>
      </c>
      <c r="AX1516" s="18">
        <v>617.78499999999997</v>
      </c>
      <c r="AY1516" s="18">
        <v>555.65161290322499</v>
      </c>
      <c r="AZ1516" s="18">
        <v>899.85161290322503</v>
      </c>
      <c r="BA1516" s="18">
        <v>1392.8965517241299</v>
      </c>
      <c r="BB1516" s="18">
        <v>1970.7580645161199</v>
      </c>
      <c r="BC1516" s="18">
        <v>2411.9499999999998</v>
      </c>
      <c r="BD1516" s="18">
        <v>2755.4838709677401</v>
      </c>
      <c r="BE1516" s="18">
        <v>3162.0166666666601</v>
      </c>
      <c r="BF1516" s="18">
        <v>2580.88709677419</v>
      </c>
      <c r="BG1516" s="18">
        <v>1522.88709677419</v>
      </c>
      <c r="BH1516" s="18">
        <v>1012.725</v>
      </c>
      <c r="BI1516" s="18">
        <v>725.74838709677397</v>
      </c>
      <c r="BJ1516" s="18">
        <v>544.87333333333299</v>
      </c>
      <c r="BK1516" s="18">
        <v>446.77580645161203</v>
      </c>
      <c r="BL1516" s="18">
        <v>374.68709677419298</v>
      </c>
      <c r="BM1516" s="18">
        <v>351.978571428571</v>
      </c>
      <c r="BN1516" s="18">
        <v>521.95322580645097</v>
      </c>
      <c r="BO1516" s="18">
        <v>1049.04</v>
      </c>
      <c r="BP1516" s="18">
        <v>1697.88709677419</v>
      </c>
      <c r="BQ1516" s="18">
        <v>2254.9166666666601</v>
      </c>
      <c r="BR1516" s="18">
        <v>2581.6129032258</v>
      </c>
      <c r="BS1516" s="18">
        <v>2530.2903225806399</v>
      </c>
      <c r="BT1516" s="18">
        <v>2084.88333333333</v>
      </c>
      <c r="BU1516" s="18">
        <v>1561.58064516129</v>
      </c>
      <c r="BV1516" s="18">
        <v>1182.88333333333</v>
      </c>
      <c r="BW1516" s="18">
        <v>967.40161290322601</v>
      </c>
      <c r="BX1516" s="18">
        <v>857.42903225806401</v>
      </c>
      <c r="BY1516" s="18">
        <v>912.357142857143</v>
      </c>
      <c r="BZ1516" s="18">
        <v>1293.8225806451601</v>
      </c>
      <c r="CA1516" s="18">
        <v>1902.63333333333</v>
      </c>
      <c r="CB1516" s="18">
        <v>2411.6451612903202</v>
      </c>
      <c r="CC1516" s="18">
        <v>2912.38333333333</v>
      </c>
      <c r="CD1516" s="18">
        <v>3166.8709677419301</v>
      </c>
      <c r="CE1516" s="18">
        <v>2658.33870967741</v>
      </c>
      <c r="CF1516" s="18">
        <v>1605.13333333333</v>
      </c>
      <c r="CG1516" s="18">
        <v>1030.4451612903199</v>
      </c>
      <c r="CH1516" s="18">
        <v>710.03166666666596</v>
      </c>
      <c r="CI1516" s="18">
        <v>559.11290322580601</v>
      </c>
      <c r="CJ1516" s="18">
        <v>474.80483870967703</v>
      </c>
      <c r="CK1516" s="18">
        <v>450.65892857142802</v>
      </c>
      <c r="CL1516" s="18">
        <v>619.83870967741905</v>
      </c>
      <c r="CM1516" s="18">
        <v>1224.9349999999999</v>
      </c>
      <c r="CN1516" s="18">
        <v>1978.03225806451</v>
      </c>
      <c r="CO1516" s="18">
        <v>2837.9666666666599</v>
      </c>
      <c r="CP1516" s="18">
        <v>3264.5645161290299</v>
      </c>
      <c r="CQ1516" s="18">
        <v>2888.6774193548299</v>
      </c>
      <c r="CR1516" s="18">
        <v>1578.7333333333299</v>
      </c>
      <c r="CS1516" s="18">
        <v>936.58064516129002</v>
      </c>
      <c r="CT1516" s="18">
        <v>659.96666666666601</v>
      </c>
      <c r="CU1516" s="18">
        <v>527.24354838709598</v>
      </c>
      <c r="CV1516" s="18">
        <v>420.056451612903</v>
      </c>
      <c r="CW1516" s="18">
        <v>415.85517241379301</v>
      </c>
      <c r="CX1516" s="18">
        <v>880.59032258064497</v>
      </c>
      <c r="CY1516" s="18">
        <v>1871.1</v>
      </c>
      <c r="CZ1516" s="18">
        <v>2760.7903225806399</v>
      </c>
      <c r="DA1516" s="18">
        <v>3368.2833333333301</v>
      </c>
      <c r="DB1516" s="18">
        <v>3189.33870967741</v>
      </c>
      <c r="DC1516" s="18">
        <v>2260.9677419354798</v>
      </c>
      <c r="DD1516" s="18">
        <v>1675.75</v>
      </c>
      <c r="DE1516" s="18">
        <v>1288.2580645161199</v>
      </c>
      <c r="DF1516" s="18">
        <v>1036.2283333333301</v>
      </c>
      <c r="DG1516" s="18">
        <v>843.79354838709605</v>
      </c>
      <c r="DH1516" s="18">
        <v>677.841935483871</v>
      </c>
      <c r="DI1516" s="18">
        <v>625.78214285714296</v>
      </c>
      <c r="DJ1516" s="18">
        <v>975.28870967741898</v>
      </c>
      <c r="DK1516" s="18">
        <v>1902.9166666666599</v>
      </c>
      <c r="DL1516" s="18">
        <v>2820.9677419354798</v>
      </c>
      <c r="DM1516" s="18">
        <v>3369.9</v>
      </c>
      <c r="DN1516" s="18">
        <v>3573.8064516129002</v>
      </c>
      <c r="DO1516" s="18">
        <v>3162.0322580645102</v>
      </c>
      <c r="DP1516" s="18">
        <v>2407.5333333333301</v>
      </c>
      <c r="DQ1516" s="18">
        <v>1666.96774193548</v>
      </c>
      <c r="DR1516" s="18">
        <v>1242.1666666666599</v>
      </c>
      <c r="DS1516" s="19">
        <v>988.04499999999996</v>
      </c>
    </row>
    <row r="1517" spans="1:123" x14ac:dyDescent="0.25">
      <c r="A1517" s="12" t="s">
        <v>59</v>
      </c>
      <c r="B1517" s="13">
        <v>13</v>
      </c>
      <c r="C1517" s="13" t="str">
        <f t="shared" si="27"/>
        <v>BB_L_16_GW_GW_SL_High_GW_GQ_12_005_13</v>
      </c>
      <c r="D1517" s="14">
        <v>10</v>
      </c>
      <c r="E1517" s="14">
        <v>10</v>
      </c>
      <c r="F1517" s="14">
        <v>10</v>
      </c>
      <c r="G1517" s="14">
        <v>10.007166666666601</v>
      </c>
      <c r="H1517" s="14">
        <v>26.342580645161199</v>
      </c>
      <c r="I1517" s="14">
        <v>914.14499999999998</v>
      </c>
      <c r="J1517" s="14">
        <v>1531.5161290322501</v>
      </c>
      <c r="K1517" s="14">
        <v>1097.2661290322501</v>
      </c>
      <c r="L1517" s="14">
        <v>738.22833333333301</v>
      </c>
      <c r="M1517" s="14">
        <v>520.48709677419299</v>
      </c>
      <c r="N1517" s="14">
        <v>409.26666666666603</v>
      </c>
      <c r="O1517" s="14">
        <v>324.39354838709602</v>
      </c>
      <c r="P1517" s="14">
        <v>265.59354838709601</v>
      </c>
      <c r="Q1517" s="14">
        <v>226.205357142857</v>
      </c>
      <c r="R1517" s="14">
        <v>219.14032258064501</v>
      </c>
      <c r="S1517" s="14">
        <v>309.55166666666599</v>
      </c>
      <c r="T1517" s="14">
        <v>706.98548387096696</v>
      </c>
      <c r="U1517" s="14">
        <v>1594.43333333333</v>
      </c>
      <c r="V1517" s="14">
        <v>2395.66129032258</v>
      </c>
      <c r="W1517" s="14">
        <v>2510.5806451612898</v>
      </c>
      <c r="X1517" s="14">
        <v>1457.12333333333</v>
      </c>
      <c r="Y1517" s="14">
        <v>751.29032258064501</v>
      </c>
      <c r="Z1517" s="14">
        <v>463.541666666666</v>
      </c>
      <c r="AA1517" s="14">
        <v>332.65</v>
      </c>
      <c r="AB1517" s="14">
        <v>262.77419354838702</v>
      </c>
      <c r="AC1517" s="14">
        <v>229.88749999999999</v>
      </c>
      <c r="AD1517" s="14">
        <v>214.367741935483</v>
      </c>
      <c r="AE1517" s="14">
        <v>265.76</v>
      </c>
      <c r="AF1517" s="14">
        <v>565.78064516128995</v>
      </c>
      <c r="AG1517" s="14">
        <v>1343.5449999999901</v>
      </c>
      <c r="AH1517" s="14">
        <v>2112.6935483870898</v>
      </c>
      <c r="AI1517" s="14">
        <v>2684.1451612903202</v>
      </c>
      <c r="AJ1517" s="14">
        <v>2704.45</v>
      </c>
      <c r="AK1517" s="14">
        <v>2099.0161290322499</v>
      </c>
      <c r="AL1517" s="14">
        <v>1546.0166666666601</v>
      </c>
      <c r="AM1517" s="14">
        <v>1154.0161290322501</v>
      </c>
      <c r="AN1517" s="14">
        <v>883.50483870967696</v>
      </c>
      <c r="AO1517" s="14">
        <v>718.14821428571395</v>
      </c>
      <c r="AP1517" s="14">
        <v>616.76290322580599</v>
      </c>
      <c r="AQ1517" s="14">
        <v>555.493333333333</v>
      </c>
      <c r="AR1517" s="14">
        <v>594.52580645161197</v>
      </c>
      <c r="AS1517" s="14">
        <v>780.43666666666604</v>
      </c>
      <c r="AT1517" s="14">
        <v>1199.38387096774</v>
      </c>
      <c r="AU1517" s="14">
        <v>1875.22580645161</v>
      </c>
      <c r="AV1517" s="14">
        <v>1976.61666666666</v>
      </c>
      <c r="AW1517" s="14">
        <v>1479.46774193548</v>
      </c>
      <c r="AX1517" s="14">
        <v>879.44666666666603</v>
      </c>
      <c r="AY1517" s="14">
        <v>543.05161290322496</v>
      </c>
      <c r="AZ1517" s="14">
        <v>559.69032258064499</v>
      </c>
      <c r="BA1517" s="14">
        <v>829.62931034482699</v>
      </c>
      <c r="BB1517" s="14">
        <v>1393.72580645161</v>
      </c>
      <c r="BC1517" s="14">
        <v>2099.9499999999998</v>
      </c>
      <c r="BD1517" s="14">
        <v>2552.5967741935401</v>
      </c>
      <c r="BE1517" s="14">
        <v>2861.7166666666599</v>
      </c>
      <c r="BF1517" s="14">
        <v>2838.4193548387002</v>
      </c>
      <c r="BG1517" s="14">
        <v>1794.6290322580601</v>
      </c>
      <c r="BH1517" s="14">
        <v>1081.3616666666601</v>
      </c>
      <c r="BI1517" s="14">
        <v>778.31129032258002</v>
      </c>
      <c r="BJ1517" s="14">
        <v>562.08166666666602</v>
      </c>
      <c r="BK1517" s="14">
        <v>430.15161290322499</v>
      </c>
      <c r="BL1517" s="14">
        <v>356.65161290322499</v>
      </c>
      <c r="BM1517" s="14">
        <v>311.15714285714199</v>
      </c>
      <c r="BN1517" s="14">
        <v>294.00483870967702</v>
      </c>
      <c r="BO1517" s="14">
        <v>416.95166666666597</v>
      </c>
      <c r="BP1517" s="14">
        <v>893.05645161290295</v>
      </c>
      <c r="BQ1517" s="14">
        <v>1682.06666666666</v>
      </c>
      <c r="BR1517" s="14">
        <v>2221.72580645161</v>
      </c>
      <c r="BS1517" s="14">
        <v>2677.9193548387002</v>
      </c>
      <c r="BT1517" s="14">
        <v>2688.4833333333299</v>
      </c>
      <c r="BU1517" s="14">
        <v>2317</v>
      </c>
      <c r="BV1517" s="14">
        <v>1776.2666666666601</v>
      </c>
      <c r="BW1517" s="14">
        <v>1227.9354838709601</v>
      </c>
      <c r="BX1517" s="14">
        <v>943.303225806451</v>
      </c>
      <c r="BY1517" s="14">
        <v>809.69285714285695</v>
      </c>
      <c r="BZ1517" s="14">
        <v>801.84032258064497</v>
      </c>
      <c r="CA1517" s="14">
        <v>1180.405</v>
      </c>
      <c r="CB1517" s="14">
        <v>1919.69354838709</v>
      </c>
      <c r="CC1517" s="14">
        <v>2591.4166666666601</v>
      </c>
      <c r="CD1517" s="14">
        <v>3077.5967741935401</v>
      </c>
      <c r="CE1517" s="14">
        <v>3292.2096774193501</v>
      </c>
      <c r="CF1517" s="14">
        <v>2395.38333333333</v>
      </c>
      <c r="CG1517" s="14">
        <v>1468.16129032258</v>
      </c>
      <c r="CH1517" s="14">
        <v>934.27333333333297</v>
      </c>
      <c r="CI1517" s="14">
        <v>632.20322580645097</v>
      </c>
      <c r="CJ1517" s="14">
        <v>470.796774193548</v>
      </c>
      <c r="CK1517" s="14">
        <v>400.93214285714203</v>
      </c>
      <c r="CL1517" s="14">
        <v>375.44677419354798</v>
      </c>
      <c r="CM1517" s="14">
        <v>609.21666666666601</v>
      </c>
      <c r="CN1517" s="14">
        <v>1262.34516129032</v>
      </c>
      <c r="CO1517" s="14">
        <v>2152.6</v>
      </c>
      <c r="CP1517" s="14">
        <v>2947.16129032258</v>
      </c>
      <c r="CQ1517" s="14">
        <v>3066.8064516129002</v>
      </c>
      <c r="CR1517" s="14">
        <v>1622.3</v>
      </c>
      <c r="CS1517" s="14">
        <v>932.01290322580599</v>
      </c>
      <c r="CT1517" s="14">
        <v>563.15499999999997</v>
      </c>
      <c r="CU1517" s="14">
        <v>425.00161290322501</v>
      </c>
      <c r="CV1517" s="14">
        <v>340.451612903225</v>
      </c>
      <c r="CW1517" s="14">
        <v>290.07241379310301</v>
      </c>
      <c r="CX1517" s="14">
        <v>338.119354838709</v>
      </c>
      <c r="CY1517" s="14">
        <v>888.83166666666602</v>
      </c>
      <c r="CZ1517" s="14">
        <v>2033.0161290322501</v>
      </c>
      <c r="DA1517" s="14">
        <v>2851.9833333333299</v>
      </c>
      <c r="DB1517" s="14">
        <v>2837.9032258064499</v>
      </c>
      <c r="DC1517" s="14">
        <v>2156.16129032258</v>
      </c>
      <c r="DD1517" s="14">
        <v>1591.0833333333301</v>
      </c>
      <c r="DE1517" s="14">
        <v>1153.9354838709601</v>
      </c>
      <c r="DF1517" s="14">
        <v>907.18833333333305</v>
      </c>
      <c r="DG1517" s="14">
        <v>759.46935483870902</v>
      </c>
      <c r="DH1517" s="14">
        <v>619.97096774193506</v>
      </c>
      <c r="DI1517" s="14">
        <v>531.64107142857097</v>
      </c>
      <c r="DJ1517" s="14">
        <v>515.85967741935406</v>
      </c>
      <c r="DK1517" s="14">
        <v>1013.36833333333</v>
      </c>
      <c r="DL1517" s="14">
        <v>2108.6290322580599</v>
      </c>
      <c r="DM1517" s="14">
        <v>3007.9</v>
      </c>
      <c r="DN1517" s="14">
        <v>3425.4677419354798</v>
      </c>
      <c r="DO1517" s="14">
        <v>3516.1129032258</v>
      </c>
      <c r="DP1517" s="14">
        <v>3114.36666666666</v>
      </c>
      <c r="DQ1517" s="14">
        <v>2082.4193548387002</v>
      </c>
      <c r="DR1517" s="14">
        <v>1380.7333333333299</v>
      </c>
      <c r="DS1517" s="15">
        <v>1043.2333333333299</v>
      </c>
    </row>
    <row r="1518" spans="1:123" x14ac:dyDescent="0.25">
      <c r="A1518" s="16" t="s">
        <v>59</v>
      </c>
      <c r="B1518" s="17">
        <v>14</v>
      </c>
      <c r="C1518" s="13" t="str">
        <f t="shared" si="27"/>
        <v>BB_L_16_GW_GW_SL_High_GW_GQ_12_005_14</v>
      </c>
      <c r="D1518" s="18">
        <v>10</v>
      </c>
      <c r="E1518" s="18">
        <v>10</v>
      </c>
      <c r="F1518" s="18">
        <v>10</v>
      </c>
      <c r="G1518" s="18">
        <v>10.012499999999999</v>
      </c>
      <c r="H1518" s="18">
        <v>28.155322580645102</v>
      </c>
      <c r="I1518" s="18">
        <v>914.61</v>
      </c>
      <c r="J1518" s="18">
        <v>1653.0161290322501</v>
      </c>
      <c r="K1518" s="18">
        <v>1240.3225806451601</v>
      </c>
      <c r="L1518" s="18">
        <v>848.863333333333</v>
      </c>
      <c r="M1518" s="18">
        <v>596.50161290322501</v>
      </c>
      <c r="N1518" s="18">
        <v>458.988333333333</v>
      </c>
      <c r="O1518" s="18">
        <v>356.46612903225798</v>
      </c>
      <c r="P1518" s="18">
        <v>286.129032258064</v>
      </c>
      <c r="Q1518" s="18">
        <v>242.09642857142799</v>
      </c>
      <c r="R1518" s="18">
        <v>239.8</v>
      </c>
      <c r="S1518" s="18">
        <v>351.17500000000001</v>
      </c>
      <c r="T1518" s="18">
        <v>779.39677419354803</v>
      </c>
      <c r="U1518" s="18">
        <v>1661.9</v>
      </c>
      <c r="V1518" s="18">
        <v>2449.9677419354798</v>
      </c>
      <c r="W1518" s="18">
        <v>2502.7419354838698</v>
      </c>
      <c r="X1518" s="18">
        <v>1436.81</v>
      </c>
      <c r="Y1518" s="18">
        <v>757.45967741935499</v>
      </c>
      <c r="Z1518" s="18">
        <v>484.07166666666598</v>
      </c>
      <c r="AA1518" s="18">
        <v>351.94354838709597</v>
      </c>
      <c r="AB1518" s="18">
        <v>277.65161290322499</v>
      </c>
      <c r="AC1518" s="18">
        <v>239.88392857142799</v>
      </c>
      <c r="AD1518" s="18">
        <v>224.00161290322501</v>
      </c>
      <c r="AE1518" s="18">
        <v>290.45166666666597</v>
      </c>
      <c r="AF1518" s="18">
        <v>624.11612903225796</v>
      </c>
      <c r="AG1518" s="18">
        <v>1434.84666666666</v>
      </c>
      <c r="AH1518" s="18">
        <v>2227.0322580645102</v>
      </c>
      <c r="AI1518" s="18">
        <v>2756.8709677419301</v>
      </c>
      <c r="AJ1518" s="18">
        <v>2715.2666666666601</v>
      </c>
      <c r="AK1518" s="18">
        <v>2069.5806451612898</v>
      </c>
      <c r="AL1518" s="18">
        <v>1507.6</v>
      </c>
      <c r="AM1518" s="18">
        <v>1112.03548387096</v>
      </c>
      <c r="AN1518" s="18">
        <v>846.046774193548</v>
      </c>
      <c r="AO1518" s="18">
        <v>691.54107142857094</v>
      </c>
      <c r="AP1518" s="18">
        <v>603.32741935483796</v>
      </c>
      <c r="AQ1518" s="18">
        <v>559.38499999999999</v>
      </c>
      <c r="AR1518" s="18">
        <v>627.61129032257998</v>
      </c>
      <c r="AS1518" s="18">
        <v>838.54999999999905</v>
      </c>
      <c r="AT1518" s="18">
        <v>1261.51129032258</v>
      </c>
      <c r="AU1518" s="18">
        <v>1923.1129032258</v>
      </c>
      <c r="AV1518" s="18">
        <v>1956.7333333333299</v>
      </c>
      <c r="AW1518" s="18">
        <v>1410.6774193548299</v>
      </c>
      <c r="AX1518" s="18">
        <v>839.58666666666602</v>
      </c>
      <c r="AY1518" s="18">
        <v>536.47419354838701</v>
      </c>
      <c r="AZ1518" s="18">
        <v>568.303225806451</v>
      </c>
      <c r="BA1518" s="18">
        <v>867.22413793103397</v>
      </c>
      <c r="BB1518" s="18">
        <v>1449.19354838709</v>
      </c>
      <c r="BC1518" s="18">
        <v>2138.13333333333</v>
      </c>
      <c r="BD1518" s="18">
        <v>2591.5322580645102</v>
      </c>
      <c r="BE1518" s="18">
        <v>3023.0666666666598</v>
      </c>
      <c r="BF1518" s="18">
        <v>2964.0161290322499</v>
      </c>
      <c r="BG1518" s="18">
        <v>1916.2419354838701</v>
      </c>
      <c r="BH1518" s="18">
        <v>1182.07666666666</v>
      </c>
      <c r="BI1518" s="18">
        <v>842.59032258064497</v>
      </c>
      <c r="BJ1518" s="18">
        <v>599.96666666666601</v>
      </c>
      <c r="BK1518" s="18">
        <v>456.55967741935399</v>
      </c>
      <c r="BL1518" s="18">
        <v>377.04516129032203</v>
      </c>
      <c r="BM1518" s="18">
        <v>325.957142857142</v>
      </c>
      <c r="BN1518" s="18">
        <v>310.58870967741899</v>
      </c>
      <c r="BO1518" s="18">
        <v>464.46499999999997</v>
      </c>
      <c r="BP1518" s="18">
        <v>987.49193548387098</v>
      </c>
      <c r="BQ1518" s="18">
        <v>1780.6666666666599</v>
      </c>
      <c r="BR1518" s="18">
        <v>2295.9193548387002</v>
      </c>
      <c r="BS1518" s="18">
        <v>2717.0161290322499</v>
      </c>
      <c r="BT1518" s="18">
        <v>2676.6</v>
      </c>
      <c r="BU1518" s="18">
        <v>2244.5322580645102</v>
      </c>
      <c r="BV1518" s="18">
        <v>1685.45</v>
      </c>
      <c r="BW1518" s="18">
        <v>1176.4354838709601</v>
      </c>
      <c r="BX1518" s="18">
        <v>927.77903225806403</v>
      </c>
      <c r="BY1518" s="18">
        <v>813.09285714285704</v>
      </c>
      <c r="BZ1518" s="18">
        <v>837.27258064516104</v>
      </c>
      <c r="CA1518" s="18">
        <v>1265.1300000000001</v>
      </c>
      <c r="CB1518" s="18">
        <v>1994.03225806451</v>
      </c>
      <c r="CC1518" s="18">
        <v>2624.15</v>
      </c>
      <c r="CD1518" s="18">
        <v>3086.7419354838698</v>
      </c>
      <c r="CE1518" s="18">
        <v>3254.9838709677401</v>
      </c>
      <c r="CF1518" s="18">
        <v>2353.7833333333301</v>
      </c>
      <c r="CG1518" s="18">
        <v>1437.53225806451</v>
      </c>
      <c r="CH1518" s="18">
        <v>923.65499999999997</v>
      </c>
      <c r="CI1518" s="18">
        <v>632.59354838709601</v>
      </c>
      <c r="CJ1518" s="18">
        <v>481.10161290322498</v>
      </c>
      <c r="CK1518" s="18">
        <v>414.13571428571402</v>
      </c>
      <c r="CL1518" s="18">
        <v>395.23064516129</v>
      </c>
      <c r="CM1518" s="18">
        <v>661.49</v>
      </c>
      <c r="CN1518" s="18">
        <v>1341.9774193548301</v>
      </c>
      <c r="CO1518" s="18">
        <v>2247.4</v>
      </c>
      <c r="CP1518" s="18">
        <v>3032.4193548387002</v>
      </c>
      <c r="CQ1518" s="18">
        <v>3172.66129032258</v>
      </c>
      <c r="CR1518" s="18">
        <v>1908.4166666666599</v>
      </c>
      <c r="CS1518" s="18">
        <v>1087.45483870967</v>
      </c>
      <c r="CT1518" s="18">
        <v>659.43333333333305</v>
      </c>
      <c r="CU1518" s="18">
        <v>498.84354838709601</v>
      </c>
      <c r="CV1518" s="18">
        <v>395.29999999999899</v>
      </c>
      <c r="CW1518" s="18">
        <v>330.17758620689602</v>
      </c>
      <c r="CX1518" s="18">
        <v>382.98225806451597</v>
      </c>
      <c r="CY1518" s="18">
        <v>988.231666666666</v>
      </c>
      <c r="CZ1518" s="18">
        <v>2201.0483870967701</v>
      </c>
      <c r="DA1518" s="18">
        <v>3043.7</v>
      </c>
      <c r="DB1518" s="18">
        <v>3197.72580645161</v>
      </c>
      <c r="DC1518" s="18">
        <v>2490.27419354838</v>
      </c>
      <c r="DD1518" s="18">
        <v>1818.1</v>
      </c>
      <c r="DE1518" s="18">
        <v>1317.83870967741</v>
      </c>
      <c r="DF1518" s="18">
        <v>1029.7716666666599</v>
      </c>
      <c r="DG1518" s="18">
        <v>849.47419354838701</v>
      </c>
      <c r="DH1518" s="18">
        <v>684.09677419354796</v>
      </c>
      <c r="DI1518" s="18">
        <v>578.18571428571397</v>
      </c>
      <c r="DJ1518" s="18">
        <v>566.81935483870905</v>
      </c>
      <c r="DK1518" s="18">
        <v>1116.2349999999999</v>
      </c>
      <c r="DL1518" s="18">
        <v>2219.4838709677401</v>
      </c>
      <c r="DM1518" s="18">
        <v>3080.6</v>
      </c>
      <c r="DN1518" s="18">
        <v>3526.5806451612898</v>
      </c>
      <c r="DO1518" s="18">
        <v>3578.3709677419301</v>
      </c>
      <c r="DP1518" s="18">
        <v>3135.4333333333302</v>
      </c>
      <c r="DQ1518" s="18">
        <v>2104.9354838709601</v>
      </c>
      <c r="DR1518" s="18">
        <v>1424.36666666666</v>
      </c>
      <c r="DS1518" s="19">
        <v>1087.2233333333299</v>
      </c>
    </row>
    <row r="1519" spans="1:123" x14ac:dyDescent="0.25">
      <c r="A1519" s="12" t="s">
        <v>59</v>
      </c>
      <c r="B1519" s="13">
        <v>15</v>
      </c>
      <c r="C1519" s="13" t="str">
        <f t="shared" si="27"/>
        <v>BB_L_16_GW_GW_SL_High_GW_GQ_12_005_15</v>
      </c>
      <c r="D1519" s="14">
        <v>10</v>
      </c>
      <c r="E1519" s="14">
        <v>10</v>
      </c>
      <c r="F1519" s="14">
        <v>10</v>
      </c>
      <c r="G1519" s="14">
        <v>10.0108333333333</v>
      </c>
      <c r="H1519" s="14">
        <v>26.4303225806451</v>
      </c>
      <c r="I1519" s="14">
        <v>853.93333333333305</v>
      </c>
      <c r="J1519" s="14">
        <v>1726.5967741935401</v>
      </c>
      <c r="K1519" s="14">
        <v>1392.27419354838</v>
      </c>
      <c r="L1519" s="14">
        <v>974.50333333333299</v>
      </c>
      <c r="M1519" s="14">
        <v>687.23870967741902</v>
      </c>
      <c r="N1519" s="14">
        <v>524.10166666666601</v>
      </c>
      <c r="O1519" s="14">
        <v>402.71129032258</v>
      </c>
      <c r="P1519" s="14">
        <v>319.783870967741</v>
      </c>
      <c r="Q1519" s="14">
        <v>266.81071428571403</v>
      </c>
      <c r="R1519" s="14">
        <v>259.16612903225803</v>
      </c>
      <c r="S1519" s="14">
        <v>367.74833333333299</v>
      </c>
      <c r="T1519" s="14">
        <v>783.45161290322505</v>
      </c>
      <c r="U1519" s="14">
        <v>1627.9166666666599</v>
      </c>
      <c r="V1519" s="14">
        <v>2391.1774193548299</v>
      </c>
      <c r="W1519" s="14">
        <v>2487.66129032258</v>
      </c>
      <c r="X1519" s="14">
        <v>1484.0333333333299</v>
      </c>
      <c r="Y1519" s="14">
        <v>815.09032258064497</v>
      </c>
      <c r="Z1519" s="14">
        <v>536.51666666666597</v>
      </c>
      <c r="AA1519" s="14">
        <v>394.33709677419301</v>
      </c>
      <c r="AB1519" s="14">
        <v>310.71935483870902</v>
      </c>
      <c r="AC1519" s="14">
        <v>265.96964285714199</v>
      </c>
      <c r="AD1519" s="14">
        <v>243.222580645161</v>
      </c>
      <c r="AE1519" s="14">
        <v>305.68999999999897</v>
      </c>
      <c r="AF1519" s="14">
        <v>631.44516129032195</v>
      </c>
      <c r="AG1519" s="14">
        <v>1413.87333333333</v>
      </c>
      <c r="AH1519" s="14">
        <v>2194.8064516129002</v>
      </c>
      <c r="AI1519" s="14">
        <v>2724.4193548387002</v>
      </c>
      <c r="AJ1519" s="14">
        <v>2702.8</v>
      </c>
      <c r="AK1519" s="14">
        <v>2081.4032258064499</v>
      </c>
      <c r="AL1519" s="14">
        <v>1533.1</v>
      </c>
      <c r="AM1519" s="14">
        <v>1140.5725806451601</v>
      </c>
      <c r="AN1519" s="14">
        <v>873.61612903225796</v>
      </c>
      <c r="AO1519" s="14">
        <v>718.57499999999902</v>
      </c>
      <c r="AP1519" s="14">
        <v>630.23387096774104</v>
      </c>
      <c r="AQ1519" s="14">
        <v>586.67999999999995</v>
      </c>
      <c r="AR1519" s="14">
        <v>656.85806451612802</v>
      </c>
      <c r="AS1519" s="14">
        <v>866.45500000000004</v>
      </c>
      <c r="AT1519" s="14">
        <v>1259.48225806451</v>
      </c>
      <c r="AU1519" s="14">
        <v>1885.9354838709601</v>
      </c>
      <c r="AV1519" s="14">
        <v>1924.5166666666601</v>
      </c>
      <c r="AW1519" s="14">
        <v>1396.1290322580601</v>
      </c>
      <c r="AX1519" s="14">
        <v>844.95666666666602</v>
      </c>
      <c r="AY1519" s="14">
        <v>552.55161290322496</v>
      </c>
      <c r="AZ1519" s="14">
        <v>558.17741935483798</v>
      </c>
      <c r="BA1519" s="14">
        <v>826.07758620689594</v>
      </c>
      <c r="BB1519" s="14">
        <v>1384.53225806451</v>
      </c>
      <c r="BC1519" s="14">
        <v>2059.4833333333299</v>
      </c>
      <c r="BD1519" s="14">
        <v>2526.1129032258</v>
      </c>
      <c r="BE1519" s="14">
        <v>3035.5833333333298</v>
      </c>
      <c r="BF1519" s="14">
        <v>3052.6935483870898</v>
      </c>
      <c r="BG1519" s="14">
        <v>2072.9838709677401</v>
      </c>
      <c r="BH1519" s="14">
        <v>1327.2</v>
      </c>
      <c r="BI1519" s="14">
        <v>943.35806451612802</v>
      </c>
      <c r="BJ1519" s="14">
        <v>668.25666666666598</v>
      </c>
      <c r="BK1519" s="14">
        <v>506.46612903225798</v>
      </c>
      <c r="BL1519" s="14">
        <v>414.22580645161202</v>
      </c>
      <c r="BM1519" s="14">
        <v>353.88928571428499</v>
      </c>
      <c r="BN1519" s="14">
        <v>332.04516129032203</v>
      </c>
      <c r="BO1519" s="14">
        <v>480.64</v>
      </c>
      <c r="BP1519" s="14">
        <v>995.65322580645102</v>
      </c>
      <c r="BQ1519" s="14">
        <v>1763.4166666666599</v>
      </c>
      <c r="BR1519" s="14">
        <v>2261.2903225806399</v>
      </c>
      <c r="BS1519" s="14">
        <v>2667.9838709677401</v>
      </c>
      <c r="BT1519" s="14">
        <v>2638.4833333333299</v>
      </c>
      <c r="BU1519" s="14">
        <v>2216.66129032258</v>
      </c>
      <c r="BV1519" s="14">
        <v>1671.31666666666</v>
      </c>
      <c r="BW1519" s="14">
        <v>1185.9354838709601</v>
      </c>
      <c r="BX1519" s="14">
        <v>953.00161290322501</v>
      </c>
      <c r="BY1519" s="14">
        <v>842.88571428571402</v>
      </c>
      <c r="BZ1519" s="14">
        <v>866.63064516128998</v>
      </c>
      <c r="CA1519" s="14">
        <v>1285.9933333333299</v>
      </c>
      <c r="CB1519" s="14">
        <v>1982.4193548387</v>
      </c>
      <c r="CC1519" s="14">
        <v>2568.9666666666599</v>
      </c>
      <c r="CD1519" s="14">
        <v>3018.1129032258</v>
      </c>
      <c r="CE1519" s="14">
        <v>3198.1451612903202</v>
      </c>
      <c r="CF1519" s="14">
        <v>2365.2333333333299</v>
      </c>
      <c r="CG1519" s="14">
        <v>1484.9516129032199</v>
      </c>
      <c r="CH1519" s="14">
        <v>973.69833333333304</v>
      </c>
      <c r="CI1519" s="14">
        <v>680.28064516128995</v>
      </c>
      <c r="CJ1519" s="14">
        <v>524.60967741935406</v>
      </c>
      <c r="CK1519" s="14">
        <v>451.67321428571398</v>
      </c>
      <c r="CL1519" s="14">
        <v>425.20806451612799</v>
      </c>
      <c r="CM1519" s="14">
        <v>679.06</v>
      </c>
      <c r="CN1519" s="14">
        <v>1336.3193548387001</v>
      </c>
      <c r="CO1519" s="14">
        <v>2204.8166666666598</v>
      </c>
      <c r="CP1519" s="14">
        <v>2985.6935483870898</v>
      </c>
      <c r="CQ1519" s="14">
        <v>3187.8548387096698</v>
      </c>
      <c r="CR1519" s="14">
        <v>2124.9499999999998</v>
      </c>
      <c r="CS1519" s="14">
        <v>1263.62258064516</v>
      </c>
      <c r="CT1519" s="14">
        <v>788.26666666666597</v>
      </c>
      <c r="CU1519" s="14">
        <v>592.76612903225805</v>
      </c>
      <c r="CV1519" s="14">
        <v>459.70322580645097</v>
      </c>
      <c r="CW1519" s="14">
        <v>374.92758620689602</v>
      </c>
      <c r="CX1519" s="14">
        <v>409.25967741935398</v>
      </c>
      <c r="CY1519" s="14">
        <v>988.481666666666</v>
      </c>
      <c r="CZ1519" s="14">
        <v>2195.0161290322499</v>
      </c>
      <c r="DA1519" s="14">
        <v>3051.7333333333299</v>
      </c>
      <c r="DB1519" s="14">
        <v>3387.2419354838698</v>
      </c>
      <c r="DC1519" s="14">
        <v>2793.5645161290299</v>
      </c>
      <c r="DD1519" s="14">
        <v>2082.63333333333</v>
      </c>
      <c r="DE1519" s="14">
        <v>1515.9838709677399</v>
      </c>
      <c r="DF1519" s="14">
        <v>1177.36666666666</v>
      </c>
      <c r="DG1519" s="14">
        <v>958.80161290322496</v>
      </c>
      <c r="DH1519" s="14">
        <v>762.25967741935494</v>
      </c>
      <c r="DI1519" s="14">
        <v>640.982142857143</v>
      </c>
      <c r="DJ1519" s="14">
        <v>613.00322580645104</v>
      </c>
      <c r="DK1519" s="14">
        <v>1138.37333333333</v>
      </c>
      <c r="DL1519" s="14">
        <v>2197.33870967741</v>
      </c>
      <c r="DM1519" s="14">
        <v>3024.65</v>
      </c>
      <c r="DN1519" s="14">
        <v>3491.8548387096698</v>
      </c>
      <c r="DO1519" s="14">
        <v>3579.6290322580599</v>
      </c>
      <c r="DP1519" s="14">
        <v>3171.36666666666</v>
      </c>
      <c r="DQ1519" s="14">
        <v>2180.4354838709601</v>
      </c>
      <c r="DR1519" s="14">
        <v>1515.05</v>
      </c>
      <c r="DS1519" s="15">
        <v>1173.1500000000001</v>
      </c>
    </row>
    <row r="1520" spans="1:123" x14ac:dyDescent="0.25">
      <c r="A1520" s="16" t="s">
        <v>59</v>
      </c>
      <c r="B1520" s="17">
        <v>16</v>
      </c>
      <c r="C1520" s="13" t="str">
        <f t="shared" si="27"/>
        <v>BB_L_16_GW_GW_SL_High_GW_GQ_12_005_16</v>
      </c>
      <c r="D1520" s="18">
        <v>10</v>
      </c>
      <c r="E1520" s="18">
        <v>10</v>
      </c>
      <c r="F1520" s="18">
        <v>10</v>
      </c>
      <c r="G1520" s="18">
        <v>10</v>
      </c>
      <c r="H1520" s="18">
        <v>10.3503225806451</v>
      </c>
      <c r="I1520" s="18">
        <v>255.60816666666599</v>
      </c>
      <c r="J1520" s="18">
        <v>1200.27419354838</v>
      </c>
      <c r="K1520" s="18">
        <v>1453.8709677419299</v>
      </c>
      <c r="L1520" s="18">
        <v>1136.4399999999901</v>
      </c>
      <c r="M1520" s="18">
        <v>794.15967741935401</v>
      </c>
      <c r="N1520" s="18">
        <v>619.25666666666598</v>
      </c>
      <c r="O1520" s="18">
        <v>491.40967741935401</v>
      </c>
      <c r="P1520" s="18">
        <v>396.90967741935401</v>
      </c>
      <c r="Q1520" s="18">
        <v>321.01249999999999</v>
      </c>
      <c r="R1520" s="18">
        <v>260.68709677419298</v>
      </c>
      <c r="S1520" s="18">
        <v>238.34666666666601</v>
      </c>
      <c r="T1520" s="18">
        <v>320.76451612903202</v>
      </c>
      <c r="U1520" s="18">
        <v>792.44</v>
      </c>
      <c r="V1520" s="18">
        <v>1611.3709677419299</v>
      </c>
      <c r="W1520" s="18">
        <v>2364.5967741935401</v>
      </c>
      <c r="X1520" s="18">
        <v>2244.5</v>
      </c>
      <c r="Y1520" s="18">
        <v>1366.6290322580601</v>
      </c>
      <c r="Z1520" s="18">
        <v>868.24666666666599</v>
      </c>
      <c r="AA1520" s="18">
        <v>599.31612903225698</v>
      </c>
      <c r="AB1520" s="18">
        <v>435.00322580645098</v>
      </c>
      <c r="AC1520" s="18">
        <v>349.767857142857</v>
      </c>
      <c r="AD1520" s="18">
        <v>280.94032258064499</v>
      </c>
      <c r="AE1520" s="18">
        <v>245.81</v>
      </c>
      <c r="AF1520" s="18">
        <v>286.09354838709601</v>
      </c>
      <c r="AG1520" s="18">
        <v>620.53833333333296</v>
      </c>
      <c r="AH1520" s="18">
        <v>1205.07741935483</v>
      </c>
      <c r="AI1520" s="18">
        <v>1874.88709677419</v>
      </c>
      <c r="AJ1520" s="18">
        <v>2511.0833333333298</v>
      </c>
      <c r="AK1520" s="18">
        <v>2601.2419354838698</v>
      </c>
      <c r="AL1520" s="18">
        <v>2220.4833333333299</v>
      </c>
      <c r="AM1520" s="18">
        <v>1781.8709677419299</v>
      </c>
      <c r="AN1520" s="18">
        <v>1407.4838709677399</v>
      </c>
      <c r="AO1520" s="18">
        <v>1125.57142857142</v>
      </c>
      <c r="AP1520" s="18">
        <v>918.8</v>
      </c>
      <c r="AQ1520" s="18">
        <v>749.02833333333297</v>
      </c>
      <c r="AR1520" s="18">
        <v>617.34032258064497</v>
      </c>
      <c r="AS1520" s="18">
        <v>617.37166666666599</v>
      </c>
      <c r="AT1520" s="18">
        <v>782.71451612903195</v>
      </c>
      <c r="AU1520" s="18">
        <v>1171.5677419354799</v>
      </c>
      <c r="AV1520" s="18">
        <v>1659.43333333333</v>
      </c>
      <c r="AW1520" s="18">
        <v>1892.38709677419</v>
      </c>
      <c r="AX1520" s="18">
        <v>1411.11666666666</v>
      </c>
      <c r="AY1520" s="18">
        <v>833.37258064516095</v>
      </c>
      <c r="AZ1520" s="18">
        <v>600.99838709677397</v>
      </c>
      <c r="BA1520" s="18">
        <v>549.95517241379298</v>
      </c>
      <c r="BB1520" s="18">
        <v>716.01612903225805</v>
      </c>
      <c r="BC1520" s="18">
        <v>1235.6300000000001</v>
      </c>
      <c r="BD1520" s="18">
        <v>1912.7903225806399</v>
      </c>
      <c r="BE1520" s="18">
        <v>2527.63333333333</v>
      </c>
      <c r="BF1520" s="18">
        <v>2833.22580645161</v>
      </c>
      <c r="BG1520" s="18">
        <v>2568.8064516129002</v>
      </c>
      <c r="BH1520" s="18">
        <v>1828.65</v>
      </c>
      <c r="BI1520" s="18">
        <v>1289.46774193548</v>
      </c>
      <c r="BJ1520" s="18">
        <v>914.68666666666604</v>
      </c>
      <c r="BK1520" s="18">
        <v>676.69838709677401</v>
      </c>
      <c r="BL1520" s="18">
        <v>513.15967741935401</v>
      </c>
      <c r="BM1520" s="18">
        <v>417.47321428571399</v>
      </c>
      <c r="BN1520" s="18">
        <v>360.90806451612798</v>
      </c>
      <c r="BO1520" s="18">
        <v>326.166666666666</v>
      </c>
      <c r="BP1520" s="18">
        <v>410.066129032258</v>
      </c>
      <c r="BQ1520" s="18">
        <v>857.80666666666605</v>
      </c>
      <c r="BR1520" s="18">
        <v>1440.4516129032199</v>
      </c>
      <c r="BS1520" s="18">
        <v>2104.3548387096698</v>
      </c>
      <c r="BT1520" s="18">
        <v>2480.86666666666</v>
      </c>
      <c r="BU1520" s="18">
        <v>2602.2419354838698</v>
      </c>
      <c r="BV1520" s="18">
        <v>2392.4666666666599</v>
      </c>
      <c r="BW1520" s="18">
        <v>1869.1774193548299</v>
      </c>
      <c r="BX1520" s="18">
        <v>1385.6774193548299</v>
      </c>
      <c r="BY1520" s="18">
        <v>1088.9660714285701</v>
      </c>
      <c r="BZ1520" s="18">
        <v>904.49032258064506</v>
      </c>
      <c r="CA1520" s="18">
        <v>851.41666666666595</v>
      </c>
      <c r="CB1520" s="18">
        <v>1203.5193548387099</v>
      </c>
      <c r="CC1520" s="18">
        <v>1913.95</v>
      </c>
      <c r="CD1520" s="18">
        <v>2477.83870967741</v>
      </c>
      <c r="CE1520" s="18">
        <v>2999.9677419354798</v>
      </c>
      <c r="CF1520" s="18">
        <v>3061.3166666666598</v>
      </c>
      <c r="CG1520" s="18">
        <v>2355.33870967741</v>
      </c>
      <c r="CH1520" s="18">
        <v>1606.9</v>
      </c>
      <c r="CI1520" s="18">
        <v>1108.4774193548301</v>
      </c>
      <c r="CJ1520" s="18">
        <v>787.67903225806401</v>
      </c>
      <c r="CK1520" s="18">
        <v>607.79107142857094</v>
      </c>
      <c r="CL1520" s="18">
        <v>487.053225806451</v>
      </c>
      <c r="CM1520" s="18">
        <v>436.23999999999899</v>
      </c>
      <c r="CN1520" s="18">
        <v>668.01451612903202</v>
      </c>
      <c r="CO1520" s="18">
        <v>1297.8433333333301</v>
      </c>
      <c r="CP1520" s="18">
        <v>2068.38709677419</v>
      </c>
      <c r="CQ1520" s="18">
        <v>2789.4354838709601</v>
      </c>
      <c r="CR1520" s="18">
        <v>2397.1833333333302</v>
      </c>
      <c r="CS1520" s="18">
        <v>1550.5</v>
      </c>
      <c r="CT1520" s="18">
        <v>1021.7</v>
      </c>
      <c r="CU1520" s="18">
        <v>731.758064516128</v>
      </c>
      <c r="CV1520" s="18">
        <v>512.63548387096705</v>
      </c>
      <c r="CW1520" s="18">
        <v>394.73620689655098</v>
      </c>
      <c r="CX1520" s="18">
        <v>325.990322580645</v>
      </c>
      <c r="CY1520" s="18">
        <v>393.70499999999998</v>
      </c>
      <c r="CZ1520" s="18">
        <v>1035.71774193548</v>
      </c>
      <c r="DA1520" s="18">
        <v>2149.6999999999998</v>
      </c>
      <c r="DB1520" s="18">
        <v>2781.5</v>
      </c>
      <c r="DC1520" s="18">
        <v>2682.9032258064499</v>
      </c>
      <c r="DD1520" s="18">
        <v>2351.0166666666601</v>
      </c>
      <c r="DE1520" s="18">
        <v>1816.3709677419299</v>
      </c>
      <c r="DF1520" s="18">
        <v>1363.15</v>
      </c>
      <c r="DG1520" s="18">
        <v>1070.3177419354799</v>
      </c>
      <c r="DH1520" s="18">
        <v>844.74838709677397</v>
      </c>
      <c r="DI1520" s="18">
        <v>716.144642857142</v>
      </c>
      <c r="DJ1520" s="18">
        <v>599.72741935483805</v>
      </c>
      <c r="DK1520" s="18">
        <v>584.95166666666603</v>
      </c>
      <c r="DL1520" s="18">
        <v>1206.73870967741</v>
      </c>
      <c r="DM1520" s="18">
        <v>2112.88333333333</v>
      </c>
      <c r="DN1520" s="18">
        <v>2858.8225806451601</v>
      </c>
      <c r="DO1520" s="18">
        <v>3246.0967741935401</v>
      </c>
      <c r="DP1520" s="18">
        <v>3384.7833333333301</v>
      </c>
      <c r="DQ1520" s="18">
        <v>2910.2903225806399</v>
      </c>
      <c r="DR1520" s="18">
        <v>2079.9833333333299</v>
      </c>
      <c r="DS1520" s="19">
        <v>1541.9833333333299</v>
      </c>
    </row>
    <row r="1521" spans="1:123" x14ac:dyDescent="0.25">
      <c r="A1521" s="12" t="s">
        <v>59</v>
      </c>
      <c r="B1521" s="13">
        <v>17</v>
      </c>
      <c r="C1521" s="13" t="str">
        <f t="shared" si="27"/>
        <v>BB_L_16_GW_GW_SL_High_GW_GQ_12_005_17</v>
      </c>
      <c r="D1521" s="14">
        <v>10</v>
      </c>
      <c r="E1521" s="14">
        <v>10</v>
      </c>
      <c r="F1521" s="14">
        <v>10</v>
      </c>
      <c r="G1521" s="14">
        <v>10</v>
      </c>
      <c r="H1521" s="14">
        <v>10.542096774193499</v>
      </c>
      <c r="I1521" s="14">
        <v>282.3005</v>
      </c>
      <c r="J1521" s="14">
        <v>1324.4145161290301</v>
      </c>
      <c r="K1521" s="14">
        <v>1563.5483870967701</v>
      </c>
      <c r="L1521" s="14">
        <v>1201.92333333333</v>
      </c>
      <c r="M1521" s="14">
        <v>834.64032258064503</v>
      </c>
      <c r="N1521" s="14">
        <v>638.09500000000003</v>
      </c>
      <c r="O1521" s="14">
        <v>496.51129032258001</v>
      </c>
      <c r="P1521" s="14">
        <v>393.13225806451601</v>
      </c>
      <c r="Q1521" s="14">
        <v>315.21785714285699</v>
      </c>
      <c r="R1521" s="14">
        <v>257.35322580645101</v>
      </c>
      <c r="S1521" s="14">
        <v>242.72166666666601</v>
      </c>
      <c r="T1521" s="14">
        <v>357.60161290322498</v>
      </c>
      <c r="U1521" s="14">
        <v>890.05666666666605</v>
      </c>
      <c r="V1521" s="14">
        <v>1762.5483870967701</v>
      </c>
      <c r="W1521" s="14">
        <v>2473.7419354838698</v>
      </c>
      <c r="X1521" s="14">
        <v>2225.8166666666598</v>
      </c>
      <c r="Y1521" s="14">
        <v>1280.4709677419301</v>
      </c>
      <c r="Z1521" s="14">
        <v>806.31833333333304</v>
      </c>
      <c r="AA1521" s="14">
        <v>552.94838709677401</v>
      </c>
      <c r="AB1521" s="14">
        <v>399.11290322580601</v>
      </c>
      <c r="AC1521" s="14">
        <v>319.558928571428</v>
      </c>
      <c r="AD1521" s="14">
        <v>262.30806451612898</v>
      </c>
      <c r="AE1521" s="14">
        <v>236.933333333333</v>
      </c>
      <c r="AF1521" s="14">
        <v>303.27096774193501</v>
      </c>
      <c r="AG1521" s="14">
        <v>700.26666666666597</v>
      </c>
      <c r="AH1521" s="14">
        <v>1352.72580645161</v>
      </c>
      <c r="AI1521" s="14">
        <v>2057.5806451612898</v>
      </c>
      <c r="AJ1521" s="14">
        <v>2663.65</v>
      </c>
      <c r="AK1521" s="14">
        <v>2649.2580645161202</v>
      </c>
      <c r="AL1521" s="14">
        <v>2171.1999999999998</v>
      </c>
      <c r="AM1521" s="14">
        <v>1682.4838709677399</v>
      </c>
      <c r="AN1521" s="14">
        <v>1292.9354838709601</v>
      </c>
      <c r="AO1521" s="14">
        <v>1015.24821428571</v>
      </c>
      <c r="AP1521" s="14">
        <v>824.75161290322501</v>
      </c>
      <c r="AQ1521" s="14">
        <v>681.111666666666</v>
      </c>
      <c r="AR1521" s="14">
        <v>590.90322580645102</v>
      </c>
      <c r="AS1521" s="14">
        <v>634.22833333333301</v>
      </c>
      <c r="AT1521" s="14">
        <v>836.33387096774095</v>
      </c>
      <c r="AU1521" s="14">
        <v>1264.6774193548299</v>
      </c>
      <c r="AV1521" s="14">
        <v>1771.3333333333301</v>
      </c>
      <c r="AW1521" s="14">
        <v>1907.03225806451</v>
      </c>
      <c r="AX1521" s="14">
        <v>1338.8899999999901</v>
      </c>
      <c r="AY1521" s="14">
        <v>776.44838709677401</v>
      </c>
      <c r="AZ1521" s="14">
        <v>566.64032258064503</v>
      </c>
      <c r="BA1521" s="14">
        <v>543.39827586206798</v>
      </c>
      <c r="BB1521" s="14">
        <v>770.72580645161202</v>
      </c>
      <c r="BC1521" s="14">
        <v>1354.31666666666</v>
      </c>
      <c r="BD1521" s="14">
        <v>2051.1774193548299</v>
      </c>
      <c r="BE1521" s="14">
        <v>2706.3166666666598</v>
      </c>
      <c r="BF1521" s="14">
        <v>2982.3225806451601</v>
      </c>
      <c r="BG1521" s="14">
        <v>2661.8225806451601</v>
      </c>
      <c r="BH1521" s="14">
        <v>1842.4166666666599</v>
      </c>
      <c r="BI1521" s="14">
        <v>1272.8225806451601</v>
      </c>
      <c r="BJ1521" s="14">
        <v>894</v>
      </c>
      <c r="BK1521" s="14">
        <v>653.33548387096698</v>
      </c>
      <c r="BL1521" s="14">
        <v>492.86451612903198</v>
      </c>
      <c r="BM1521" s="14">
        <v>403.34107142857101</v>
      </c>
      <c r="BN1521" s="14">
        <v>349.21129032258</v>
      </c>
      <c r="BO1521" s="14">
        <v>323.41833333333301</v>
      </c>
      <c r="BP1521" s="14">
        <v>448.72419354838701</v>
      </c>
      <c r="BQ1521" s="14">
        <v>972.92666666666605</v>
      </c>
      <c r="BR1521" s="14">
        <v>1601.6129032258</v>
      </c>
      <c r="BS1521" s="14">
        <v>2253.7096774193501</v>
      </c>
      <c r="BT1521" s="14">
        <v>2598.9666666666599</v>
      </c>
      <c r="BU1521" s="14">
        <v>2652.1129032258</v>
      </c>
      <c r="BV1521" s="14">
        <v>2348.0833333333298</v>
      </c>
      <c r="BW1521" s="14">
        <v>1772.4032258064501</v>
      </c>
      <c r="BX1521" s="14">
        <v>1288.7903225806399</v>
      </c>
      <c r="BY1521" s="14">
        <v>1017.9125</v>
      </c>
      <c r="BZ1521" s="14">
        <v>865.92419354838705</v>
      </c>
      <c r="CA1521" s="14">
        <v>865.51666666666597</v>
      </c>
      <c r="CB1521" s="14">
        <v>1297.3225806451601</v>
      </c>
      <c r="CC1521" s="14">
        <v>2032.9166666666599</v>
      </c>
      <c r="CD1521" s="14">
        <v>2576.72580645161</v>
      </c>
      <c r="CE1521" s="14">
        <v>3078.9193548387002</v>
      </c>
      <c r="CF1521" s="14">
        <v>3064.5333333333301</v>
      </c>
      <c r="CG1521" s="14">
        <v>2274.5161290322499</v>
      </c>
      <c r="CH1521" s="14">
        <v>1507.61666666666</v>
      </c>
      <c r="CI1521" s="14">
        <v>1022.85483870967</v>
      </c>
      <c r="CJ1521" s="14">
        <v>716.97580645161202</v>
      </c>
      <c r="CK1521" s="14">
        <v>552.72857142857094</v>
      </c>
      <c r="CL1521" s="14">
        <v>454.27580645161203</v>
      </c>
      <c r="CM1521" s="14">
        <v>430.64</v>
      </c>
      <c r="CN1521" s="14">
        <v>723.09516129032204</v>
      </c>
      <c r="CO1521" s="14">
        <v>1427.85</v>
      </c>
      <c r="CP1521" s="14">
        <v>2249.9032258064499</v>
      </c>
      <c r="CQ1521" s="14">
        <v>2965.2903225806399</v>
      </c>
      <c r="CR1521" s="14">
        <v>2607.6</v>
      </c>
      <c r="CS1521" s="14">
        <v>1643.9838709677399</v>
      </c>
      <c r="CT1521" s="14">
        <v>1055.075</v>
      </c>
      <c r="CU1521" s="14">
        <v>737.64677419354803</v>
      </c>
      <c r="CV1521" s="14">
        <v>520.26774193548295</v>
      </c>
      <c r="CW1521" s="14">
        <v>405.101724137931</v>
      </c>
      <c r="CX1521" s="14">
        <v>335.81129032258002</v>
      </c>
      <c r="CY1521" s="14">
        <v>434.05666666666599</v>
      </c>
      <c r="CZ1521" s="14">
        <v>1223.6645161290301</v>
      </c>
      <c r="DA1521" s="14">
        <v>2395.25</v>
      </c>
      <c r="DB1521" s="14">
        <v>3093.1129032258</v>
      </c>
      <c r="DC1521" s="14">
        <v>2958.0161290322499</v>
      </c>
      <c r="DD1521" s="14">
        <v>2505.5666666666598</v>
      </c>
      <c r="DE1521" s="14">
        <v>1892.03225806451</v>
      </c>
      <c r="DF1521" s="14">
        <v>1400.36666666666</v>
      </c>
      <c r="DG1521" s="14">
        <v>1093.25</v>
      </c>
      <c r="DH1521" s="14">
        <v>865.76935483870898</v>
      </c>
      <c r="DI1521" s="14">
        <v>725.67857142857099</v>
      </c>
      <c r="DJ1521" s="14">
        <v>605.22258064516097</v>
      </c>
      <c r="DK1521" s="14">
        <v>623.43833333333305</v>
      </c>
      <c r="DL1521" s="14">
        <v>1339.26774193548</v>
      </c>
      <c r="DM1521" s="14">
        <v>2302.88333333333</v>
      </c>
      <c r="DN1521" s="14">
        <v>3058.4032258064499</v>
      </c>
      <c r="DO1521" s="14">
        <v>3408.9677419354798</v>
      </c>
      <c r="DP1521" s="14">
        <v>3503.9666666666599</v>
      </c>
      <c r="DQ1521" s="14">
        <v>2941.8709677419301</v>
      </c>
      <c r="DR1521" s="14">
        <v>2050.7833333333301</v>
      </c>
      <c r="DS1521" s="15">
        <v>1505.1</v>
      </c>
    </row>
    <row r="1522" spans="1:123" x14ac:dyDescent="0.25">
      <c r="A1522" s="16" t="s">
        <v>59</v>
      </c>
      <c r="B1522" s="17">
        <v>18</v>
      </c>
      <c r="C1522" s="13" t="str">
        <f t="shared" si="27"/>
        <v>BB_L_16_GW_GW_SL_High_GW_GQ_12_005_18</v>
      </c>
      <c r="D1522" s="18">
        <v>10</v>
      </c>
      <c r="E1522" s="18">
        <v>10</v>
      </c>
      <c r="F1522" s="18">
        <v>10</v>
      </c>
      <c r="G1522" s="18">
        <v>10</v>
      </c>
      <c r="H1522" s="18">
        <v>10.5317741935483</v>
      </c>
      <c r="I1522" s="18">
        <v>275.44483333333301</v>
      </c>
      <c r="J1522" s="18">
        <v>1359.4274193548299</v>
      </c>
      <c r="K1522" s="18">
        <v>1645.0645161290299</v>
      </c>
      <c r="L1522" s="18">
        <v>1272.5833333333301</v>
      </c>
      <c r="M1522" s="18">
        <v>887.28387096774202</v>
      </c>
      <c r="N1522" s="18">
        <v>676.30499999999995</v>
      </c>
      <c r="O1522" s="18">
        <v>521.06451612903197</v>
      </c>
      <c r="P1522" s="18">
        <v>408.07096774193502</v>
      </c>
      <c r="Q1522" s="18">
        <v>324.33928571428498</v>
      </c>
      <c r="R1522" s="18">
        <v>263.94354838709597</v>
      </c>
      <c r="S1522" s="18">
        <v>249.78666666666601</v>
      </c>
      <c r="T1522" s="18">
        <v>372.52419354838702</v>
      </c>
      <c r="U1522" s="18">
        <v>919.06</v>
      </c>
      <c r="V1522" s="18">
        <v>1804.7903225806399</v>
      </c>
      <c r="W1522" s="18">
        <v>2500.7096774193501</v>
      </c>
      <c r="X1522" s="18">
        <v>2233.11666666666</v>
      </c>
      <c r="Y1522" s="18">
        <v>1263.96129032258</v>
      </c>
      <c r="Z1522" s="18">
        <v>800.67666666666605</v>
      </c>
      <c r="AA1522" s="18">
        <v>553.73870967741902</v>
      </c>
      <c r="AB1522" s="18">
        <v>401.04838709677398</v>
      </c>
      <c r="AC1522" s="18">
        <v>321.05535714285702</v>
      </c>
      <c r="AD1522" s="18">
        <v>263.99677419354799</v>
      </c>
      <c r="AE1522" s="18">
        <v>238.94499999999999</v>
      </c>
      <c r="AF1522" s="18">
        <v>311.21451612903201</v>
      </c>
      <c r="AG1522" s="18">
        <v>724.18499999999995</v>
      </c>
      <c r="AH1522" s="18">
        <v>1397.2419354838701</v>
      </c>
      <c r="AI1522" s="18">
        <v>2115.2096774193501</v>
      </c>
      <c r="AJ1522" s="18">
        <v>2714.35</v>
      </c>
      <c r="AK1522" s="18">
        <v>2672.33870967741</v>
      </c>
      <c r="AL1522" s="18">
        <v>2162.6833333333302</v>
      </c>
      <c r="AM1522" s="18">
        <v>1654.58064516129</v>
      </c>
      <c r="AN1522" s="18">
        <v>1260.5</v>
      </c>
      <c r="AO1522" s="18">
        <v>984.22678571428503</v>
      </c>
      <c r="AP1522" s="18">
        <v>798.803225806451</v>
      </c>
      <c r="AQ1522" s="18">
        <v>664.74833333333299</v>
      </c>
      <c r="AR1522" s="18">
        <v>588.21774193548299</v>
      </c>
      <c r="AS1522" s="18">
        <v>646.88833333333298</v>
      </c>
      <c r="AT1522" s="18">
        <v>861.18225806451596</v>
      </c>
      <c r="AU1522" s="18">
        <v>1290.6774193548299</v>
      </c>
      <c r="AV1522" s="18">
        <v>1802.9833333333299</v>
      </c>
      <c r="AW1522" s="18">
        <v>1913.4354838709601</v>
      </c>
      <c r="AX1522" s="18">
        <v>1310.1600000000001</v>
      </c>
      <c r="AY1522" s="18">
        <v>756.72096774193506</v>
      </c>
      <c r="AZ1522" s="18">
        <v>557.92741935483798</v>
      </c>
      <c r="BA1522" s="18">
        <v>537.71379310344798</v>
      </c>
      <c r="BB1522" s="18">
        <v>776.09516129032204</v>
      </c>
      <c r="BC1522" s="18">
        <v>1375.7166666666601</v>
      </c>
      <c r="BD1522" s="18">
        <v>2077.8064516129002</v>
      </c>
      <c r="BE1522" s="18">
        <v>2763.7</v>
      </c>
      <c r="BF1522" s="18">
        <v>3062.1129032258</v>
      </c>
      <c r="BG1522" s="18">
        <v>2736.0645161290299</v>
      </c>
      <c r="BH1522" s="18">
        <v>1904.05</v>
      </c>
      <c r="BI1522" s="18">
        <v>1314.5967741935401</v>
      </c>
      <c r="BJ1522" s="18">
        <v>919.94499999999903</v>
      </c>
      <c r="BK1522" s="18">
        <v>668.21129032258</v>
      </c>
      <c r="BL1522" s="18">
        <v>501.76451612903202</v>
      </c>
      <c r="BM1522" s="18">
        <v>410.621428571428</v>
      </c>
      <c r="BN1522" s="18">
        <v>354.72580645161202</v>
      </c>
      <c r="BO1522" s="18">
        <v>328.495</v>
      </c>
      <c r="BP1522" s="18">
        <v>463.52096774193501</v>
      </c>
      <c r="BQ1522" s="18">
        <v>1011.80333333333</v>
      </c>
      <c r="BR1522" s="18">
        <v>1655.5967741935401</v>
      </c>
      <c r="BS1522" s="18">
        <v>2297.4677419354798</v>
      </c>
      <c r="BT1522" s="18">
        <v>2631.4166666666601</v>
      </c>
      <c r="BU1522" s="18">
        <v>2664.5645161290299</v>
      </c>
      <c r="BV1522" s="18">
        <v>2326.86666666666</v>
      </c>
      <c r="BW1522" s="18">
        <v>1732.1290322580601</v>
      </c>
      <c r="BX1522" s="18">
        <v>1253.1451612903199</v>
      </c>
      <c r="BY1522" s="18">
        <v>997.19285714285695</v>
      </c>
      <c r="BZ1522" s="18">
        <v>859.61774193548297</v>
      </c>
      <c r="CA1522" s="18">
        <v>874.99833333333299</v>
      </c>
      <c r="CB1522" s="18">
        <v>1331.2903225806399</v>
      </c>
      <c r="CC1522" s="18">
        <v>2070.0500000000002</v>
      </c>
      <c r="CD1522" s="18">
        <v>2596.0483870967701</v>
      </c>
      <c r="CE1522" s="18">
        <v>3087.0322580645102</v>
      </c>
      <c r="CF1522" s="18">
        <v>3062</v>
      </c>
      <c r="CG1522" s="18">
        <v>2257.27419354838</v>
      </c>
      <c r="CH1522" s="18">
        <v>1484.88333333333</v>
      </c>
      <c r="CI1522" s="18">
        <v>1007.0290322580601</v>
      </c>
      <c r="CJ1522" s="18">
        <v>706.49193548387098</v>
      </c>
      <c r="CK1522" s="18">
        <v>547.03750000000002</v>
      </c>
      <c r="CL1522" s="18">
        <v>454.75967741935398</v>
      </c>
      <c r="CM1522" s="18">
        <v>435.93666666666599</v>
      </c>
      <c r="CN1522" s="18">
        <v>742.71290322580603</v>
      </c>
      <c r="CO1522" s="18">
        <v>1466.0333333333299</v>
      </c>
      <c r="CP1522" s="18">
        <v>2303.9354838709601</v>
      </c>
      <c r="CQ1522" s="18">
        <v>3018.22580645161</v>
      </c>
      <c r="CR1522" s="18">
        <v>2749.4833333333299</v>
      </c>
      <c r="CS1522" s="18">
        <v>1764.4032258064501</v>
      </c>
      <c r="CT1522" s="18">
        <v>1127.6566666666599</v>
      </c>
      <c r="CU1522" s="18">
        <v>783.55967741935399</v>
      </c>
      <c r="CV1522" s="18">
        <v>552.02419354838696</v>
      </c>
      <c r="CW1522" s="18">
        <v>429.56379310344801</v>
      </c>
      <c r="CX1522" s="18">
        <v>353.30161290322502</v>
      </c>
      <c r="CY1522" s="18">
        <v>451.28</v>
      </c>
      <c r="CZ1522" s="18">
        <v>1289.83387096774</v>
      </c>
      <c r="DA1522" s="18">
        <v>2481.13333333333</v>
      </c>
      <c r="DB1522" s="18">
        <v>3247.33870967741</v>
      </c>
      <c r="DC1522" s="18">
        <v>3162.5967741935401</v>
      </c>
      <c r="DD1522" s="18">
        <v>2675.36666666666</v>
      </c>
      <c r="DE1522" s="18">
        <v>2007.1290322580601</v>
      </c>
      <c r="DF1522" s="18">
        <v>1479.31666666666</v>
      </c>
      <c r="DG1522" s="18">
        <v>1150.77419354838</v>
      </c>
      <c r="DH1522" s="18">
        <v>907.68064516129004</v>
      </c>
      <c r="DI1522" s="18">
        <v>757.47500000000002</v>
      </c>
      <c r="DJ1522" s="18">
        <v>626.38709677419297</v>
      </c>
      <c r="DK1522" s="18">
        <v>645.00499999999897</v>
      </c>
      <c r="DL1522" s="18">
        <v>1385.1241935483799</v>
      </c>
      <c r="DM1522" s="18">
        <v>2364.4</v>
      </c>
      <c r="DN1522" s="18">
        <v>3114.4354838709601</v>
      </c>
      <c r="DO1522" s="18">
        <v>3463.4032258064499</v>
      </c>
      <c r="DP1522" s="18">
        <v>3552.0333333333301</v>
      </c>
      <c r="DQ1522" s="18">
        <v>2969.6451612903202</v>
      </c>
      <c r="DR1522" s="18">
        <v>2062.9</v>
      </c>
      <c r="DS1522" s="19">
        <v>1519.3</v>
      </c>
    </row>
    <row r="1523" spans="1:123" x14ac:dyDescent="0.25">
      <c r="A1523" s="20" t="s">
        <v>59</v>
      </c>
      <c r="B1523" s="21">
        <v>19</v>
      </c>
      <c r="C1523" s="13" t="str">
        <f t="shared" si="27"/>
        <v>BB_L_16_GW_GW_SL_High_GW_GQ_12_005_19</v>
      </c>
      <c r="D1523" s="22">
        <v>10</v>
      </c>
      <c r="E1523" s="22">
        <v>10</v>
      </c>
      <c r="F1523" s="22">
        <v>10</v>
      </c>
      <c r="G1523" s="22">
        <v>10</v>
      </c>
      <c r="H1523" s="22">
        <v>10.004193548387001</v>
      </c>
      <c r="I1523" s="22">
        <v>44.551333333333297</v>
      </c>
      <c r="J1523" s="22">
        <v>537.05161290322496</v>
      </c>
      <c r="K1523" s="22">
        <v>1200.88709677419</v>
      </c>
      <c r="L1523" s="22">
        <v>1367.7833333333299</v>
      </c>
      <c r="M1523" s="22">
        <v>1112.2935483870899</v>
      </c>
      <c r="N1523" s="22">
        <v>881.76333333333298</v>
      </c>
      <c r="O1523" s="22">
        <v>701.39677419354803</v>
      </c>
      <c r="P1523" s="22">
        <v>569.61451612903204</v>
      </c>
      <c r="Q1523" s="22">
        <v>463.5</v>
      </c>
      <c r="R1523" s="22">
        <v>365.306451612903</v>
      </c>
      <c r="S1523" s="22">
        <v>298.94833333333298</v>
      </c>
      <c r="T1523" s="22">
        <v>259.59032258064502</v>
      </c>
      <c r="U1523" s="22">
        <v>383.969999999999</v>
      </c>
      <c r="V1523" s="22">
        <v>902.65483870967705</v>
      </c>
      <c r="W1523" s="22">
        <v>1728.58064516129</v>
      </c>
      <c r="X1523" s="22">
        <v>2358.7166666666599</v>
      </c>
      <c r="Y1523" s="22">
        <v>2041.4032258064501</v>
      </c>
      <c r="Z1523" s="22">
        <v>1441.2333333333299</v>
      </c>
      <c r="AA1523" s="22">
        <v>1034.2806451612901</v>
      </c>
      <c r="AB1523" s="22">
        <v>745.33548387096698</v>
      </c>
      <c r="AC1523" s="22">
        <v>567.16071428571399</v>
      </c>
      <c r="AD1523" s="22">
        <v>427.26290322580599</v>
      </c>
      <c r="AE1523" s="22">
        <v>325.13833333333298</v>
      </c>
      <c r="AF1523" s="22">
        <v>266.77258064516099</v>
      </c>
      <c r="AG1523" s="22">
        <v>326.995</v>
      </c>
      <c r="AH1523" s="22">
        <v>590.65645161290297</v>
      </c>
      <c r="AI1523" s="22">
        <v>1053.4516129032199</v>
      </c>
      <c r="AJ1523" s="22">
        <v>1776.63333333333</v>
      </c>
      <c r="AK1523" s="22">
        <v>2360.2580645161202</v>
      </c>
      <c r="AL1523" s="22">
        <v>2525.7666666666601</v>
      </c>
      <c r="AM1523" s="22">
        <v>2332.9354838709601</v>
      </c>
      <c r="AN1523" s="22">
        <v>1998.6774193548299</v>
      </c>
      <c r="AO1523" s="22">
        <v>1674.125</v>
      </c>
      <c r="AP1523" s="22">
        <v>1387.96774193548</v>
      </c>
      <c r="AQ1523" s="22">
        <v>1114.55</v>
      </c>
      <c r="AR1523" s="22">
        <v>841.76774193548295</v>
      </c>
      <c r="AS1523" s="22">
        <v>651.45000000000005</v>
      </c>
      <c r="AT1523" s="22">
        <v>641.67258064516102</v>
      </c>
      <c r="AU1523" s="22">
        <v>794.52903225806403</v>
      </c>
      <c r="AV1523" s="22">
        <v>1085.17333333333</v>
      </c>
      <c r="AW1523" s="22">
        <v>1595.3225806451601</v>
      </c>
      <c r="AX1523" s="22">
        <v>1749.36666666666</v>
      </c>
      <c r="AY1523" s="22">
        <v>1273.33870967741</v>
      </c>
      <c r="AZ1523" s="22">
        <v>898.69677419354798</v>
      </c>
      <c r="BA1523" s="22">
        <v>712.91551724137901</v>
      </c>
      <c r="BB1523" s="22">
        <v>612.64516129032199</v>
      </c>
      <c r="BC1523" s="22">
        <v>716.95666666666602</v>
      </c>
      <c r="BD1523" s="22">
        <v>1188.21774193548</v>
      </c>
      <c r="BE1523" s="22">
        <v>2104.4833333333299</v>
      </c>
      <c r="BF1523" s="22">
        <v>2581.4838709677401</v>
      </c>
      <c r="BG1523" s="22">
        <v>2740</v>
      </c>
      <c r="BH1523" s="22">
        <v>2455.38333333333</v>
      </c>
      <c r="BI1523" s="22">
        <v>1974.27419354838</v>
      </c>
      <c r="BJ1523" s="22">
        <v>1424.5333333333299</v>
      </c>
      <c r="BK1523" s="22">
        <v>1041.02419354838</v>
      </c>
      <c r="BL1523" s="22">
        <v>771.54838709677404</v>
      </c>
      <c r="BM1523" s="22">
        <v>594.03928571428503</v>
      </c>
      <c r="BN1523" s="22">
        <v>482.51290322580599</v>
      </c>
      <c r="BO1523" s="22">
        <v>404.22833333333301</v>
      </c>
      <c r="BP1523" s="22">
        <v>357.48548387096702</v>
      </c>
      <c r="BQ1523" s="22">
        <v>435.671666666666</v>
      </c>
      <c r="BR1523" s="22">
        <v>740.78709677419295</v>
      </c>
      <c r="BS1523" s="22">
        <v>1392.1290322580601</v>
      </c>
      <c r="BT1523" s="22">
        <v>1894.4833333333299</v>
      </c>
      <c r="BU1523" s="22">
        <v>2265.4838709677401</v>
      </c>
      <c r="BV1523" s="22">
        <v>2459.86666666666</v>
      </c>
      <c r="BW1523" s="22">
        <v>2341.3548387096698</v>
      </c>
      <c r="BX1523" s="22">
        <v>1970.66129032258</v>
      </c>
      <c r="BY1523" s="22">
        <v>1582.5892857142801</v>
      </c>
      <c r="BZ1523" s="22">
        <v>1252.6290322580601</v>
      </c>
      <c r="CA1523" s="22">
        <v>984.18999999999903</v>
      </c>
      <c r="CB1523" s="22">
        <v>903.03064516128995</v>
      </c>
      <c r="CC1523" s="22">
        <v>1274.4000000000001</v>
      </c>
      <c r="CD1523" s="22">
        <v>1844.3709677419299</v>
      </c>
      <c r="CE1523" s="22">
        <v>2458.7419354838698</v>
      </c>
      <c r="CF1523" s="22">
        <v>2986.8333333333298</v>
      </c>
      <c r="CG1523" s="22">
        <v>2943.0161290322499</v>
      </c>
      <c r="CH1523" s="22">
        <v>2397.5500000000002</v>
      </c>
      <c r="CI1523" s="22">
        <v>1791.3064516129</v>
      </c>
      <c r="CJ1523" s="22">
        <v>1298.8064516129</v>
      </c>
      <c r="CK1523" s="22">
        <v>985.55714285714203</v>
      </c>
      <c r="CL1523" s="22">
        <v>753.83387096774095</v>
      </c>
      <c r="CM1523" s="22">
        <v>546.16999999999996</v>
      </c>
      <c r="CN1523" s="22">
        <v>479.88064516128998</v>
      </c>
      <c r="CO1523" s="22">
        <v>753.62666666666598</v>
      </c>
      <c r="CP1523" s="22">
        <v>1326.03225806451</v>
      </c>
      <c r="CQ1523" s="22">
        <v>2089.9354838709601</v>
      </c>
      <c r="CR1523" s="22">
        <v>2708.7333333333299</v>
      </c>
      <c r="CS1523" s="22">
        <v>2182.16129032258</v>
      </c>
      <c r="CT1523" s="22">
        <v>1554.63333333333</v>
      </c>
      <c r="CU1523" s="22">
        <v>1175.2693548387001</v>
      </c>
      <c r="CV1523" s="22">
        <v>809.06935483870905</v>
      </c>
      <c r="CW1523" s="22">
        <v>566.953448275862</v>
      </c>
      <c r="CX1523" s="22">
        <v>423.87580645161199</v>
      </c>
      <c r="CY1523" s="22">
        <v>355.03333333333302</v>
      </c>
      <c r="CZ1523" s="22">
        <v>509.23387096774098</v>
      </c>
      <c r="DA1523" s="22">
        <v>1373.0316666666599</v>
      </c>
      <c r="DB1523" s="22">
        <v>2350.33870967741</v>
      </c>
      <c r="DC1523" s="22">
        <v>2686.6935483870898</v>
      </c>
      <c r="DD1523" s="22">
        <v>2688.9</v>
      </c>
      <c r="DE1523" s="22">
        <v>2399.33870967741</v>
      </c>
      <c r="DF1523" s="22">
        <v>1956.5</v>
      </c>
      <c r="DG1523" s="22">
        <v>1536.5161290322501</v>
      </c>
      <c r="DH1523" s="22">
        <v>1152.7419354838701</v>
      </c>
      <c r="DI1523" s="22">
        <v>947.07678571428505</v>
      </c>
      <c r="DJ1523" s="22">
        <v>782.43709677419304</v>
      </c>
      <c r="DK1523" s="22">
        <v>605.19666666666603</v>
      </c>
      <c r="DL1523" s="22">
        <v>708.59193548386997</v>
      </c>
      <c r="DM1523" s="22">
        <v>1323.8016666666599</v>
      </c>
      <c r="DN1523" s="22">
        <v>2115.72580645161</v>
      </c>
      <c r="DO1523" s="22">
        <v>2661.0806451612898</v>
      </c>
      <c r="DP1523" s="22">
        <v>3054.63333333333</v>
      </c>
      <c r="DQ1523" s="22">
        <v>3214.3064516129002</v>
      </c>
      <c r="DR1523" s="22">
        <v>2791.4666666666599</v>
      </c>
      <c r="DS1523" s="23">
        <v>2211.5666666666598</v>
      </c>
    </row>
    <row r="1524" spans="1:123" x14ac:dyDescent="0.25">
      <c r="A1524" s="24" t="s">
        <v>59</v>
      </c>
      <c r="B1524" s="25">
        <v>20</v>
      </c>
      <c r="C1524" s="13" t="str">
        <f t="shared" si="27"/>
        <v>BB_L_16_GW_GW_SL_High_GW_GQ_12_005_20</v>
      </c>
      <c r="D1524" s="26">
        <v>10</v>
      </c>
      <c r="E1524" s="26">
        <v>10</v>
      </c>
      <c r="F1524" s="26">
        <v>10</v>
      </c>
      <c r="G1524" s="26">
        <v>10</v>
      </c>
      <c r="H1524" s="26">
        <v>10.0058064516129</v>
      </c>
      <c r="I1524" s="26">
        <v>53.530666666666598</v>
      </c>
      <c r="J1524" s="26">
        <v>652.45322580645097</v>
      </c>
      <c r="K1524" s="26">
        <v>1386.9516129032199</v>
      </c>
      <c r="L1524" s="26">
        <v>1493.63333333333</v>
      </c>
      <c r="M1524" s="26">
        <v>1155.4516129032199</v>
      </c>
      <c r="N1524" s="26">
        <v>879.32166666666603</v>
      </c>
      <c r="O1524" s="26">
        <v>681.57741935483796</v>
      </c>
      <c r="P1524" s="26">
        <v>539.72741935483805</v>
      </c>
      <c r="Q1524" s="26">
        <v>431.66071428571399</v>
      </c>
      <c r="R1524" s="26">
        <v>339.37419354838698</v>
      </c>
      <c r="S1524" s="26">
        <v>277.61666666666599</v>
      </c>
      <c r="T1524" s="26">
        <v>253.94516129032201</v>
      </c>
      <c r="U1524" s="26">
        <v>422.96833333333302</v>
      </c>
      <c r="V1524" s="26">
        <v>1031.2338709677399</v>
      </c>
      <c r="W1524" s="26">
        <v>1897.58064516129</v>
      </c>
      <c r="X1524" s="26">
        <v>2477.5666666666598</v>
      </c>
      <c r="Y1524" s="26">
        <v>1999.9516129032199</v>
      </c>
      <c r="Z1524" s="26">
        <v>1325.4</v>
      </c>
      <c r="AA1524" s="26">
        <v>906.53387096774202</v>
      </c>
      <c r="AB1524" s="26">
        <v>632.81290322580605</v>
      </c>
      <c r="AC1524" s="26">
        <v>474.35714285714198</v>
      </c>
      <c r="AD1524" s="26">
        <v>360.63709677419303</v>
      </c>
      <c r="AE1524" s="26">
        <v>285.57166666666598</v>
      </c>
      <c r="AF1524" s="26">
        <v>249.58387096774101</v>
      </c>
      <c r="AG1524" s="26">
        <v>346.05666666666599</v>
      </c>
      <c r="AH1524" s="26">
        <v>684.12258064516095</v>
      </c>
      <c r="AI1524" s="26">
        <v>1240.53225806451</v>
      </c>
      <c r="AJ1524" s="26">
        <v>2003.38333333333</v>
      </c>
      <c r="AK1524" s="26">
        <v>2563.72580645161</v>
      </c>
      <c r="AL1524" s="26">
        <v>2624.85</v>
      </c>
      <c r="AM1524" s="26">
        <v>2291.0645161290299</v>
      </c>
      <c r="AN1524" s="26">
        <v>1862.77419354838</v>
      </c>
      <c r="AO1524" s="26">
        <v>1503.5357142857099</v>
      </c>
      <c r="AP1524" s="26">
        <v>1214.6290322580601</v>
      </c>
      <c r="AQ1524" s="26">
        <v>960.62666666666598</v>
      </c>
      <c r="AR1524" s="26">
        <v>730.638709677419</v>
      </c>
      <c r="AS1524" s="26">
        <v>608.40499999999997</v>
      </c>
      <c r="AT1524" s="26">
        <v>646.37903225806394</v>
      </c>
      <c r="AU1524" s="26">
        <v>847.43064516129004</v>
      </c>
      <c r="AV1524" s="26">
        <v>1196.68333333333</v>
      </c>
      <c r="AW1524" s="26">
        <v>1738.5161290322501</v>
      </c>
      <c r="AX1524" s="26">
        <v>1783.2833333333299</v>
      </c>
      <c r="AY1524" s="26">
        <v>1196.8564516128999</v>
      </c>
      <c r="AZ1524" s="26">
        <v>811.89677419354803</v>
      </c>
      <c r="BA1524" s="26">
        <v>633.69827586206895</v>
      </c>
      <c r="BB1524" s="26">
        <v>566.82741935483796</v>
      </c>
      <c r="BC1524" s="26">
        <v>756.35999999999899</v>
      </c>
      <c r="BD1524" s="26">
        <v>1331.3290322580599</v>
      </c>
      <c r="BE1524" s="26">
        <v>2325.4833333333299</v>
      </c>
      <c r="BF1524" s="26">
        <v>2746.6935483870898</v>
      </c>
      <c r="BG1524" s="26">
        <v>2909.3709677419301</v>
      </c>
      <c r="BH1524" s="26">
        <v>2531.6833333333302</v>
      </c>
      <c r="BI1524" s="26">
        <v>1930.6129032258</v>
      </c>
      <c r="BJ1524" s="26">
        <v>1347.56666666666</v>
      </c>
      <c r="BK1524" s="26">
        <v>964.99193548386995</v>
      </c>
      <c r="BL1524" s="26">
        <v>705.62580645161199</v>
      </c>
      <c r="BM1524" s="26">
        <v>538.67321428571404</v>
      </c>
      <c r="BN1524" s="26">
        <v>438.60322580645101</v>
      </c>
      <c r="BO1524" s="26">
        <v>370.95166666666597</v>
      </c>
      <c r="BP1524" s="26">
        <v>339.60483870967698</v>
      </c>
      <c r="BQ1524" s="26">
        <v>467.74833333333299</v>
      </c>
      <c r="BR1524" s="26">
        <v>868.90645161290297</v>
      </c>
      <c r="BS1524" s="26">
        <v>1587.8225806451601</v>
      </c>
      <c r="BT1524" s="26">
        <v>2111.6666666666601</v>
      </c>
      <c r="BU1524" s="26">
        <v>2469.6774193548299</v>
      </c>
      <c r="BV1524" s="26">
        <v>2595.2833333333301</v>
      </c>
      <c r="BW1524" s="26">
        <v>2355.33870967741</v>
      </c>
      <c r="BX1524" s="26">
        <v>1871.2096774193501</v>
      </c>
      <c r="BY1524" s="26">
        <v>1434.1428571428501</v>
      </c>
      <c r="BZ1524" s="26">
        <v>1117.66129032258</v>
      </c>
      <c r="CA1524" s="26">
        <v>906.75833333333298</v>
      </c>
      <c r="CB1524" s="26">
        <v>905.20161290322505</v>
      </c>
      <c r="CC1524" s="26">
        <v>1374.6666666666599</v>
      </c>
      <c r="CD1524" s="26">
        <v>1993.1774193548299</v>
      </c>
      <c r="CE1524" s="26">
        <v>2598.2419354838698</v>
      </c>
      <c r="CF1524" s="26">
        <v>3103.4333333333302</v>
      </c>
      <c r="CG1524" s="26">
        <v>2969.2419354838698</v>
      </c>
      <c r="CH1524" s="26">
        <v>2303.7166666666599</v>
      </c>
      <c r="CI1524" s="26">
        <v>1633.1451612903199</v>
      </c>
      <c r="CJ1524" s="26">
        <v>1138.04193548387</v>
      </c>
      <c r="CK1524" s="26">
        <v>839.582142857142</v>
      </c>
      <c r="CL1524" s="26">
        <v>634.00967741935403</v>
      </c>
      <c r="CM1524" s="26">
        <v>478.15333333333302</v>
      </c>
      <c r="CN1524" s="26">
        <v>464.31774193548301</v>
      </c>
      <c r="CO1524" s="26">
        <v>820.34666666666601</v>
      </c>
      <c r="CP1524" s="26">
        <v>1486.08064516129</v>
      </c>
      <c r="CQ1524" s="26">
        <v>2316.6451612903202</v>
      </c>
      <c r="CR1524" s="26">
        <v>2957.8166666666598</v>
      </c>
      <c r="CS1524" s="26">
        <v>2274.2903225806399</v>
      </c>
      <c r="CT1524" s="26">
        <v>1566.63333333333</v>
      </c>
      <c r="CU1524" s="26">
        <v>1141.49677419354</v>
      </c>
      <c r="CV1524" s="26">
        <v>771.39516129032199</v>
      </c>
      <c r="CW1524" s="26">
        <v>540.79827586206898</v>
      </c>
      <c r="CX1524" s="26">
        <v>410.37580645161199</v>
      </c>
      <c r="CY1524" s="26">
        <v>349.59166666666601</v>
      </c>
      <c r="CZ1524" s="26">
        <v>575.91290322580596</v>
      </c>
      <c r="DA1524" s="26">
        <v>1597.605</v>
      </c>
      <c r="DB1524" s="26">
        <v>2701.9354838709601</v>
      </c>
      <c r="DC1524" s="26">
        <v>2997.7096774193501</v>
      </c>
      <c r="DD1524" s="26">
        <v>2900.11666666666</v>
      </c>
      <c r="DE1524" s="26">
        <v>2515</v>
      </c>
      <c r="DF1524" s="26">
        <v>1972.63333333333</v>
      </c>
      <c r="DG1524" s="26">
        <v>1495.83870967741</v>
      </c>
      <c r="DH1524" s="26">
        <v>1122.4806451612901</v>
      </c>
      <c r="DI1524" s="26">
        <v>916.53750000000002</v>
      </c>
      <c r="DJ1524" s="26">
        <v>754.55806451612898</v>
      </c>
      <c r="DK1524" s="26">
        <v>593.30499999999995</v>
      </c>
      <c r="DL1524" s="26">
        <v>755.86612903225796</v>
      </c>
      <c r="DM1524" s="26">
        <v>1487.9166666666599</v>
      </c>
      <c r="DN1524" s="26">
        <v>2361.6774193548299</v>
      </c>
      <c r="DO1524" s="26">
        <v>2929.5645161290299</v>
      </c>
      <c r="DP1524" s="26">
        <v>3298.3166666666598</v>
      </c>
      <c r="DQ1524" s="26">
        <v>3370.5483870967701</v>
      </c>
      <c r="DR1524" s="26">
        <v>2814.7833333333301</v>
      </c>
      <c r="DS1524" s="27">
        <v>2133.9833333333299</v>
      </c>
    </row>
    <row r="1525" spans="1:123" x14ac:dyDescent="0.25">
      <c r="A1525" s="12" t="s">
        <v>59</v>
      </c>
      <c r="B1525" s="13">
        <v>21</v>
      </c>
      <c r="C1525" s="13" t="str">
        <f t="shared" si="27"/>
        <v>BB_L_16_GW_GW_SL_High_GW_GQ_12_005_21</v>
      </c>
      <c r="D1525" s="14">
        <v>10</v>
      </c>
      <c r="E1525" s="14">
        <v>10</v>
      </c>
      <c r="F1525" s="14">
        <v>10</v>
      </c>
      <c r="G1525" s="14">
        <v>10</v>
      </c>
      <c r="H1525" s="14">
        <v>10.008387096774101</v>
      </c>
      <c r="I1525" s="14">
        <v>58.464999999999897</v>
      </c>
      <c r="J1525" s="14">
        <v>696.05806451612898</v>
      </c>
      <c r="K1525" s="14">
        <v>1463.5483870967701</v>
      </c>
      <c r="L1525" s="14">
        <v>1552.13333333333</v>
      </c>
      <c r="M1525" s="14">
        <v>1190.69354838709</v>
      </c>
      <c r="N1525" s="14">
        <v>899.02666666666596</v>
      </c>
      <c r="O1525" s="14">
        <v>689.03225806451599</v>
      </c>
      <c r="P1525" s="14">
        <v>539.69677419354798</v>
      </c>
      <c r="Q1525" s="14">
        <v>427.09285714285699</v>
      </c>
      <c r="R1525" s="14">
        <v>333.77096774193501</v>
      </c>
      <c r="S1525" s="14">
        <v>273.63333333333298</v>
      </c>
      <c r="T1525" s="14">
        <v>256.23548387096702</v>
      </c>
      <c r="U1525" s="14">
        <v>447.296666666666</v>
      </c>
      <c r="V1525" s="14">
        <v>1090.74354838709</v>
      </c>
      <c r="W1525" s="14">
        <v>1968.3064516129</v>
      </c>
      <c r="X1525" s="14">
        <v>2517.61666666666</v>
      </c>
      <c r="Y1525" s="14">
        <v>1979.0967741935401</v>
      </c>
      <c r="Z1525" s="14">
        <v>1280.7666666666601</v>
      </c>
      <c r="AA1525" s="14">
        <v>863.73548387096798</v>
      </c>
      <c r="AB1525" s="14">
        <v>596.94032258064499</v>
      </c>
      <c r="AC1525" s="14">
        <v>445.16250000000002</v>
      </c>
      <c r="AD1525" s="14">
        <v>339.08064516129002</v>
      </c>
      <c r="AE1525" s="14">
        <v>272.058333333333</v>
      </c>
      <c r="AF1525" s="14">
        <v>245.062903225806</v>
      </c>
      <c r="AG1525" s="14">
        <v>359.844999999999</v>
      </c>
      <c r="AH1525" s="14">
        <v>730.15322580645102</v>
      </c>
      <c r="AI1525" s="14">
        <v>1325.00322580645</v>
      </c>
      <c r="AJ1525" s="14">
        <v>2103.9333333333302</v>
      </c>
      <c r="AK1525" s="14">
        <v>2644.9516129032199</v>
      </c>
      <c r="AL1525" s="14">
        <v>2658.36666666666</v>
      </c>
      <c r="AM1525" s="14">
        <v>2270.6290322580599</v>
      </c>
      <c r="AN1525" s="14">
        <v>1807.85483870967</v>
      </c>
      <c r="AO1525" s="14">
        <v>1435.5178571428501</v>
      </c>
      <c r="AP1525" s="14">
        <v>1146.1451612903199</v>
      </c>
      <c r="AQ1525" s="14">
        <v>902.07</v>
      </c>
      <c r="AR1525" s="14">
        <v>690.28064516128995</v>
      </c>
      <c r="AS1525" s="14">
        <v>593.56499999999903</v>
      </c>
      <c r="AT1525" s="14">
        <v>655.00322580645104</v>
      </c>
      <c r="AU1525" s="14">
        <v>877.49032258064506</v>
      </c>
      <c r="AV1525" s="14">
        <v>1248.7166666666601</v>
      </c>
      <c r="AW1525" s="14">
        <v>1795.2580645161199</v>
      </c>
      <c r="AX1525" s="14">
        <v>1784.7</v>
      </c>
      <c r="AY1525" s="14">
        <v>1160.8758064516101</v>
      </c>
      <c r="AZ1525" s="14">
        <v>778.61451612903204</v>
      </c>
      <c r="BA1525" s="14">
        <v>607.30172413793105</v>
      </c>
      <c r="BB1525" s="14">
        <v>556.53548387096703</v>
      </c>
      <c r="BC1525" s="14">
        <v>782.62</v>
      </c>
      <c r="BD1525" s="14">
        <v>1394.83870967741</v>
      </c>
      <c r="BE1525" s="14">
        <v>2414.61666666666</v>
      </c>
      <c r="BF1525" s="14">
        <v>2833.6129032258</v>
      </c>
      <c r="BG1525" s="14">
        <v>2986.0483870967701</v>
      </c>
      <c r="BH1525" s="14">
        <v>2581.61666666666</v>
      </c>
      <c r="BI1525" s="14">
        <v>1933.03225806451</v>
      </c>
      <c r="BJ1525" s="14">
        <v>1331.85</v>
      </c>
      <c r="BK1525" s="14">
        <v>947.296774193548</v>
      </c>
      <c r="BL1525" s="14">
        <v>687.98387096774104</v>
      </c>
      <c r="BM1525" s="14">
        <v>523.06785714285695</v>
      </c>
      <c r="BN1525" s="14">
        <v>426.74354838709598</v>
      </c>
      <c r="BO1525" s="14">
        <v>362.02166666666602</v>
      </c>
      <c r="BP1525" s="14">
        <v>337.03548387096703</v>
      </c>
      <c r="BQ1525" s="14">
        <v>490.89499999999998</v>
      </c>
      <c r="BR1525" s="14">
        <v>931.44516129032195</v>
      </c>
      <c r="BS1525" s="14">
        <v>1675.4838709677399</v>
      </c>
      <c r="BT1525" s="14">
        <v>2201.6999999999998</v>
      </c>
      <c r="BU1525" s="14">
        <v>2545.0967741935401</v>
      </c>
      <c r="BV1525" s="14">
        <v>2636.8166666666598</v>
      </c>
      <c r="BW1525" s="14">
        <v>2341.4838709677401</v>
      </c>
      <c r="BX1525" s="14">
        <v>1820.4354838709601</v>
      </c>
      <c r="BY1525" s="14">
        <v>1373.82142857142</v>
      </c>
      <c r="BZ1525" s="14">
        <v>1067.08387096774</v>
      </c>
      <c r="CA1525" s="14">
        <v>879.65166666666596</v>
      </c>
      <c r="CB1525" s="14">
        <v>916.03387096774202</v>
      </c>
      <c r="CC1525" s="14">
        <v>1426.7833333333299</v>
      </c>
      <c r="CD1525" s="14">
        <v>2058.0322580645102</v>
      </c>
      <c r="CE1525" s="14">
        <v>2652.4193548387002</v>
      </c>
      <c r="CF1525" s="14">
        <v>3138.11666666666</v>
      </c>
      <c r="CG1525" s="14">
        <v>2966.1935483870898</v>
      </c>
      <c r="CH1525" s="14">
        <v>2259.8333333333298</v>
      </c>
      <c r="CI1525" s="14">
        <v>1571.5161290322501</v>
      </c>
      <c r="CJ1525" s="14">
        <v>1079.8354838709599</v>
      </c>
      <c r="CK1525" s="14">
        <v>789.68392857142805</v>
      </c>
      <c r="CL1525" s="14">
        <v>594.92741935483798</v>
      </c>
      <c r="CM1525" s="14">
        <v>456.64666666666602</v>
      </c>
      <c r="CN1525" s="14">
        <v>464.71612903225798</v>
      </c>
      <c r="CO1525" s="14">
        <v>855.57500000000005</v>
      </c>
      <c r="CP1525" s="14">
        <v>1560.03225806451</v>
      </c>
      <c r="CQ1525" s="14">
        <v>2410.9516129032199</v>
      </c>
      <c r="CR1525" s="14">
        <v>3082.2</v>
      </c>
      <c r="CS1525" s="14">
        <v>2360.2903225806399</v>
      </c>
      <c r="CT1525" s="14">
        <v>1608.9833333333299</v>
      </c>
      <c r="CU1525" s="14">
        <v>1155.4516129032199</v>
      </c>
      <c r="CV1525" s="14">
        <v>771.71774193548299</v>
      </c>
      <c r="CW1525" s="14">
        <v>542.39310344827595</v>
      </c>
      <c r="CX1525" s="14">
        <v>414.05483870967703</v>
      </c>
      <c r="CY1525" s="14">
        <v>355.02</v>
      </c>
      <c r="CZ1525" s="14">
        <v>615.30161290322496</v>
      </c>
      <c r="DA1525" s="14">
        <v>1701.0633333333301</v>
      </c>
      <c r="DB1525" s="14">
        <v>2868.9193548387002</v>
      </c>
      <c r="DC1525" s="14">
        <v>3177.8709677419301</v>
      </c>
      <c r="DD1525" s="14">
        <v>3038.9166666666601</v>
      </c>
      <c r="DE1525" s="14">
        <v>2599.4516129032199</v>
      </c>
      <c r="DF1525" s="14">
        <v>2013.25</v>
      </c>
      <c r="DG1525" s="14">
        <v>1509.9032258064501</v>
      </c>
      <c r="DH1525" s="14">
        <v>1129.6290322580601</v>
      </c>
      <c r="DI1525" s="14">
        <v>922.80178571428496</v>
      </c>
      <c r="DJ1525" s="14">
        <v>756.17096774193499</v>
      </c>
      <c r="DK1525" s="14">
        <v>597.27833333333297</v>
      </c>
      <c r="DL1525" s="14">
        <v>787.90967741935401</v>
      </c>
      <c r="DM1525" s="14">
        <v>1565.7833333333299</v>
      </c>
      <c r="DN1525" s="14">
        <v>2466.1774193548299</v>
      </c>
      <c r="DO1525" s="14">
        <v>3041.7580645161202</v>
      </c>
      <c r="DP1525" s="14">
        <v>3396.95</v>
      </c>
      <c r="DQ1525" s="14">
        <v>3428.9354838709601</v>
      </c>
      <c r="DR1525" s="14">
        <v>2826.86666666666</v>
      </c>
      <c r="DS1525" s="15">
        <v>2113.5833333333298</v>
      </c>
    </row>
    <row r="1526" spans="1:123" x14ac:dyDescent="0.25">
      <c r="A1526" s="16" t="s">
        <v>59</v>
      </c>
      <c r="B1526" s="17">
        <v>22</v>
      </c>
      <c r="C1526" s="13" t="str">
        <f t="shared" si="27"/>
        <v>BB_L_16_GW_GW_SL_High_GW_GQ_12_005_22</v>
      </c>
      <c r="D1526" s="18">
        <v>10</v>
      </c>
      <c r="E1526" s="18">
        <v>10</v>
      </c>
      <c r="F1526" s="18">
        <v>10</v>
      </c>
      <c r="G1526" s="18">
        <v>10</v>
      </c>
      <c r="H1526" s="18">
        <v>10</v>
      </c>
      <c r="I1526" s="18">
        <v>13.163833333333301</v>
      </c>
      <c r="J1526" s="18">
        <v>166.64048387096699</v>
      </c>
      <c r="K1526" s="18">
        <v>651.75322580645104</v>
      </c>
      <c r="L1526" s="18">
        <v>1152.9733333333299</v>
      </c>
      <c r="M1526" s="18">
        <v>1297.46774193548</v>
      </c>
      <c r="N1526" s="18">
        <v>1157.86666666666</v>
      </c>
      <c r="O1526" s="18">
        <v>955.63548387096705</v>
      </c>
      <c r="P1526" s="18">
        <v>780.935483870967</v>
      </c>
      <c r="Q1526" s="18">
        <v>639.55535714285702</v>
      </c>
      <c r="R1526" s="18">
        <v>509.777419354838</v>
      </c>
      <c r="S1526" s="18">
        <v>410.97166666666601</v>
      </c>
      <c r="T1526" s="18">
        <v>322.65322580645102</v>
      </c>
      <c r="U1526" s="18">
        <v>279.486666666666</v>
      </c>
      <c r="V1526" s="18">
        <v>455.55483870967703</v>
      </c>
      <c r="W1526" s="18">
        <v>1054.0629032258</v>
      </c>
      <c r="X1526" s="18">
        <v>1910.0166666666601</v>
      </c>
      <c r="Y1526" s="18">
        <v>2310.9032258064499</v>
      </c>
      <c r="Z1526" s="18">
        <v>2038.55</v>
      </c>
      <c r="AA1526" s="18">
        <v>1597.85483870967</v>
      </c>
      <c r="AB1526" s="18">
        <v>1191.4193548387</v>
      </c>
      <c r="AC1526" s="18">
        <v>907.00714285714196</v>
      </c>
      <c r="AD1526" s="18">
        <v>667.14677419354803</v>
      </c>
      <c r="AE1526" s="18">
        <v>486.05</v>
      </c>
      <c r="AF1526" s="18">
        <v>353.94838709677401</v>
      </c>
      <c r="AG1526" s="18">
        <v>281.803333333333</v>
      </c>
      <c r="AH1526" s="18">
        <v>331.341935483871</v>
      </c>
      <c r="AI1526" s="18">
        <v>543.33548387096698</v>
      </c>
      <c r="AJ1526" s="18">
        <v>1032.6283333333299</v>
      </c>
      <c r="AK1526" s="18">
        <v>1680.5645161290299</v>
      </c>
      <c r="AL1526" s="18">
        <v>2200.9833333333299</v>
      </c>
      <c r="AM1526" s="18">
        <v>2419.7580645161202</v>
      </c>
      <c r="AN1526" s="18">
        <v>2358.5322580645102</v>
      </c>
      <c r="AO1526" s="18">
        <v>2139.8214285714198</v>
      </c>
      <c r="AP1526" s="18">
        <v>1868.5483870967701</v>
      </c>
      <c r="AQ1526" s="18">
        <v>1562.3</v>
      </c>
      <c r="AR1526" s="18">
        <v>1189.4838709677399</v>
      </c>
      <c r="AS1526" s="18">
        <v>855.05333333333294</v>
      </c>
      <c r="AT1526" s="18">
        <v>689.22903225806397</v>
      </c>
      <c r="AU1526" s="18">
        <v>658.11451612903204</v>
      </c>
      <c r="AV1526" s="18">
        <v>772.97166666666601</v>
      </c>
      <c r="AW1526" s="18">
        <v>1087.38387096774</v>
      </c>
      <c r="AX1526" s="18">
        <v>1559.88333333333</v>
      </c>
      <c r="AY1526" s="18">
        <v>1644.0483870967701</v>
      </c>
      <c r="AZ1526" s="18">
        <v>1311.08064516129</v>
      </c>
      <c r="BA1526" s="18">
        <v>1040.67586206896</v>
      </c>
      <c r="BB1526" s="18">
        <v>818.83225806451503</v>
      </c>
      <c r="BC1526" s="18">
        <v>673.97666666666601</v>
      </c>
      <c r="BD1526" s="18">
        <v>762.25483870967696</v>
      </c>
      <c r="BE1526" s="18">
        <v>1569.0166666666601</v>
      </c>
      <c r="BF1526" s="18">
        <v>2249.4516129032199</v>
      </c>
      <c r="BG1526" s="18">
        <v>2603.38709677419</v>
      </c>
      <c r="BH1526" s="18">
        <v>2653.6666666666601</v>
      </c>
      <c r="BI1526" s="18">
        <v>2462.77419354838</v>
      </c>
      <c r="BJ1526" s="18">
        <v>2023.13333333333</v>
      </c>
      <c r="BK1526" s="18">
        <v>1542.2903225806399</v>
      </c>
      <c r="BL1526" s="18">
        <v>1143.2483870967701</v>
      </c>
      <c r="BM1526" s="18">
        <v>868.65357142857101</v>
      </c>
      <c r="BN1526" s="18">
        <v>679.73548387096696</v>
      </c>
      <c r="BO1526" s="18">
        <v>539.82166666666603</v>
      </c>
      <c r="BP1526" s="18">
        <v>442.158064516129</v>
      </c>
      <c r="BQ1526" s="18">
        <v>378.03</v>
      </c>
      <c r="BR1526" s="18">
        <v>428.435483870967</v>
      </c>
      <c r="BS1526" s="18">
        <v>768.99032258064506</v>
      </c>
      <c r="BT1526" s="18">
        <v>1240.6666666666599</v>
      </c>
      <c r="BU1526" s="18">
        <v>1699.77419354838</v>
      </c>
      <c r="BV1526" s="18">
        <v>2081.5</v>
      </c>
      <c r="BW1526" s="18">
        <v>2318.1129032258</v>
      </c>
      <c r="BX1526" s="18">
        <v>2298.9032258064499</v>
      </c>
      <c r="BY1526" s="18">
        <v>2066.125</v>
      </c>
      <c r="BZ1526" s="18">
        <v>1716.16129032258</v>
      </c>
      <c r="CA1526" s="18">
        <v>1328.61666666666</v>
      </c>
      <c r="CB1526" s="18">
        <v>1003.97580645161</v>
      </c>
      <c r="CC1526" s="18">
        <v>946.07333333333304</v>
      </c>
      <c r="CD1526" s="18">
        <v>1261.5967741935401</v>
      </c>
      <c r="CE1526" s="18">
        <v>1862.5</v>
      </c>
      <c r="CF1526" s="18">
        <v>2541.9166666666601</v>
      </c>
      <c r="CG1526" s="18">
        <v>2934.5322580645102</v>
      </c>
      <c r="CH1526" s="18">
        <v>2883.7333333333299</v>
      </c>
      <c r="CI1526" s="18">
        <v>2487.7419354838698</v>
      </c>
      <c r="CJ1526" s="18">
        <v>1959.35483870967</v>
      </c>
      <c r="CK1526" s="18">
        <v>1527.1428571428501</v>
      </c>
      <c r="CL1526" s="18">
        <v>1165.3709677419299</v>
      </c>
      <c r="CM1526" s="18">
        <v>813.93</v>
      </c>
      <c r="CN1526" s="18">
        <v>557.56451612903197</v>
      </c>
      <c r="CO1526" s="18">
        <v>528.85166666666601</v>
      </c>
      <c r="CP1526" s="18">
        <v>807.55</v>
      </c>
      <c r="CQ1526" s="18">
        <v>1398.7903225806399</v>
      </c>
      <c r="CR1526" s="18">
        <v>2504.65</v>
      </c>
      <c r="CS1526" s="18">
        <v>2538.8064516129002</v>
      </c>
      <c r="CT1526" s="18">
        <v>2063.3333333333298</v>
      </c>
      <c r="CU1526" s="18">
        <v>1658.9354838709601</v>
      </c>
      <c r="CV1526" s="18">
        <v>1219.7096774193501</v>
      </c>
      <c r="CW1526" s="18">
        <v>855.11724137931003</v>
      </c>
      <c r="CX1526" s="18">
        <v>589.17741935483798</v>
      </c>
      <c r="CY1526" s="18">
        <v>444.45166666666597</v>
      </c>
      <c r="CZ1526" s="18">
        <v>369.033870967741</v>
      </c>
      <c r="DA1526" s="18">
        <v>756.368333333333</v>
      </c>
      <c r="DB1526" s="18">
        <v>1844.8064516129</v>
      </c>
      <c r="DC1526" s="18">
        <v>2373.8225806451601</v>
      </c>
      <c r="DD1526" s="18">
        <v>2600.7666666666601</v>
      </c>
      <c r="DE1526" s="18">
        <v>2609.4838709677401</v>
      </c>
      <c r="DF1526" s="18">
        <v>2409</v>
      </c>
      <c r="DG1526" s="18">
        <v>2060.0806451612898</v>
      </c>
      <c r="DH1526" s="18">
        <v>1590.1290322580601</v>
      </c>
      <c r="DI1526" s="18">
        <v>1268.80357142857</v>
      </c>
      <c r="DJ1526" s="18">
        <v>1023.70322580645</v>
      </c>
      <c r="DK1526" s="18">
        <v>757.86666666666599</v>
      </c>
      <c r="DL1526" s="18">
        <v>615.54999999999995</v>
      </c>
      <c r="DM1526" s="18">
        <v>794.48500000000001</v>
      </c>
      <c r="DN1526" s="18">
        <v>1397.4516129032199</v>
      </c>
      <c r="DO1526" s="18">
        <v>1971.66129032258</v>
      </c>
      <c r="DP1526" s="18">
        <v>2491.4499999999998</v>
      </c>
      <c r="DQ1526" s="18">
        <v>2983.4838709677401</v>
      </c>
      <c r="DR1526" s="18">
        <v>3105.7</v>
      </c>
      <c r="DS1526" s="19">
        <v>2827.5833333333298</v>
      </c>
    </row>
    <row r="1527" spans="1:123" x14ac:dyDescent="0.25">
      <c r="A1527" s="12" t="s">
        <v>59</v>
      </c>
      <c r="B1527" s="13">
        <v>23</v>
      </c>
      <c r="C1527" s="13" t="str">
        <f t="shared" si="27"/>
        <v>BB_L_16_GW_GW_SL_High_GW_GQ_12_005_23</v>
      </c>
      <c r="D1527" s="14">
        <v>10</v>
      </c>
      <c r="E1527" s="14">
        <v>10</v>
      </c>
      <c r="F1527" s="14">
        <v>10</v>
      </c>
      <c r="G1527" s="14">
        <v>10</v>
      </c>
      <c r="H1527" s="14">
        <v>10</v>
      </c>
      <c r="I1527" s="14">
        <v>14.456666666666599</v>
      </c>
      <c r="J1527" s="14">
        <v>213.18661290322501</v>
      </c>
      <c r="K1527" s="14">
        <v>814.24516129032202</v>
      </c>
      <c r="L1527" s="14">
        <v>1351.11666666666</v>
      </c>
      <c r="M1527" s="14">
        <v>1406.7903225806399</v>
      </c>
      <c r="N1527" s="14">
        <v>1171.11666666666</v>
      </c>
      <c r="O1527" s="14">
        <v>920.34516129032204</v>
      </c>
      <c r="P1527" s="14">
        <v>729.02258064516104</v>
      </c>
      <c r="Q1527" s="14">
        <v>585.87142857142805</v>
      </c>
      <c r="R1527" s="14">
        <v>461.31451612903197</v>
      </c>
      <c r="S1527" s="14">
        <v>368.55166666666599</v>
      </c>
      <c r="T1527" s="14">
        <v>291.24999999999898</v>
      </c>
      <c r="U1527" s="14">
        <v>277.52833333333302</v>
      </c>
      <c r="V1527" s="14">
        <v>519.24677419354805</v>
      </c>
      <c r="W1527" s="14">
        <v>1205.01451612903</v>
      </c>
      <c r="X1527" s="14">
        <v>2090.2333333333299</v>
      </c>
      <c r="Y1527" s="14">
        <v>2401.0161290322499</v>
      </c>
      <c r="Z1527" s="14">
        <v>1976.06666666666</v>
      </c>
      <c r="AA1527" s="14">
        <v>1434.9032258064501</v>
      </c>
      <c r="AB1527" s="14">
        <v>1011.28064516129</v>
      </c>
      <c r="AC1527" s="14">
        <v>747.43035714285702</v>
      </c>
      <c r="AD1527" s="14">
        <v>542.40161290322499</v>
      </c>
      <c r="AE1527" s="14">
        <v>400.243333333333</v>
      </c>
      <c r="AF1527" s="14">
        <v>304.33548387096698</v>
      </c>
      <c r="AG1527" s="14">
        <v>265.54333333333301</v>
      </c>
      <c r="AH1527" s="14">
        <v>359.96774193548299</v>
      </c>
      <c r="AI1527" s="14">
        <v>653.53870967741898</v>
      </c>
      <c r="AJ1527" s="14">
        <v>1234.4399999999901</v>
      </c>
      <c r="AK1527" s="14">
        <v>1939.7419354838701</v>
      </c>
      <c r="AL1527" s="14">
        <v>2444.15</v>
      </c>
      <c r="AM1527" s="14">
        <v>2566.27419354838</v>
      </c>
      <c r="AN1527" s="14">
        <v>2365.2903225806399</v>
      </c>
      <c r="AO1527" s="14">
        <v>2042.3392857142801</v>
      </c>
      <c r="AP1527" s="14">
        <v>1716.0483870967701</v>
      </c>
      <c r="AQ1527" s="14">
        <v>1389.55</v>
      </c>
      <c r="AR1527" s="14">
        <v>1028.9806451612901</v>
      </c>
      <c r="AS1527" s="14">
        <v>756.481666666666</v>
      </c>
      <c r="AT1527" s="14">
        <v>637.46612903225798</v>
      </c>
      <c r="AU1527" s="14">
        <v>665.05645161290295</v>
      </c>
      <c r="AV1527" s="14">
        <v>831.27</v>
      </c>
      <c r="AW1527" s="14">
        <v>1212.9193548387</v>
      </c>
      <c r="AX1527" s="14">
        <v>1703.31666666666</v>
      </c>
      <c r="AY1527" s="14">
        <v>1650.69354838709</v>
      </c>
      <c r="AZ1527" s="14">
        <v>1214.1774193548299</v>
      </c>
      <c r="BA1527" s="14">
        <v>914.693103448275</v>
      </c>
      <c r="BB1527" s="14">
        <v>704.88709677419297</v>
      </c>
      <c r="BC1527" s="14">
        <v>608.08500000000004</v>
      </c>
      <c r="BD1527" s="14">
        <v>807.19032258064499</v>
      </c>
      <c r="BE1527" s="14">
        <v>1780.7666666666601</v>
      </c>
      <c r="BF1527" s="14">
        <v>2438.6935483870898</v>
      </c>
      <c r="BG1527" s="14">
        <v>2790.2580645161202</v>
      </c>
      <c r="BH1527" s="14">
        <v>2813.4</v>
      </c>
      <c r="BI1527" s="14">
        <v>2507.4677419354798</v>
      </c>
      <c r="BJ1527" s="14">
        <v>1957.7166666666601</v>
      </c>
      <c r="BK1527" s="14">
        <v>1421.7903225806399</v>
      </c>
      <c r="BL1527" s="14">
        <v>1024.7032258064501</v>
      </c>
      <c r="BM1527" s="14">
        <v>765.49107142857099</v>
      </c>
      <c r="BN1527" s="14">
        <v>593.28064516128995</v>
      </c>
      <c r="BO1527" s="14">
        <v>472.04333333333301</v>
      </c>
      <c r="BP1527" s="14">
        <v>393.04032258064501</v>
      </c>
      <c r="BQ1527" s="14">
        <v>357.02499999999901</v>
      </c>
      <c r="BR1527" s="14">
        <v>462.96612903225798</v>
      </c>
      <c r="BS1527" s="14">
        <v>908.5</v>
      </c>
      <c r="BT1527" s="14">
        <v>1469.86666666666</v>
      </c>
      <c r="BU1527" s="14">
        <v>1964.58064516129</v>
      </c>
      <c r="BV1527" s="14">
        <v>2334.7333333333299</v>
      </c>
      <c r="BW1527" s="14">
        <v>2500.8064516129002</v>
      </c>
      <c r="BX1527" s="14">
        <v>2337.7419354838698</v>
      </c>
      <c r="BY1527" s="14">
        <v>1976.92857142857</v>
      </c>
      <c r="BZ1527" s="14">
        <v>1558.96774193548</v>
      </c>
      <c r="CA1527" s="14">
        <v>1180.0333333333299</v>
      </c>
      <c r="CB1527" s="14">
        <v>931.87580645161199</v>
      </c>
      <c r="CC1527" s="14">
        <v>964.65833333333296</v>
      </c>
      <c r="CD1527" s="14">
        <v>1383.2419354838701</v>
      </c>
      <c r="CE1527" s="14">
        <v>2032.1129032258</v>
      </c>
      <c r="CF1527" s="14">
        <v>2706.63333333333</v>
      </c>
      <c r="CG1527" s="14">
        <v>3071.6451612903202</v>
      </c>
      <c r="CH1527" s="14">
        <v>2909.88333333333</v>
      </c>
      <c r="CI1527" s="14">
        <v>2365.8548387096698</v>
      </c>
      <c r="CJ1527" s="14">
        <v>1752.46774193548</v>
      </c>
      <c r="CK1527" s="14">
        <v>1304.6607142857099</v>
      </c>
      <c r="CL1527" s="14">
        <v>965.79032258064501</v>
      </c>
      <c r="CM1527" s="14">
        <v>671.35333333333301</v>
      </c>
      <c r="CN1527" s="14">
        <v>492.19354838709597</v>
      </c>
      <c r="CO1527" s="14">
        <v>525.1</v>
      </c>
      <c r="CP1527" s="14">
        <v>901.54032258064501</v>
      </c>
      <c r="CQ1527" s="14">
        <v>1598.7419354838701</v>
      </c>
      <c r="CR1527" s="14">
        <v>2795.2666666666601</v>
      </c>
      <c r="CS1527" s="14">
        <v>2718.3709677419301</v>
      </c>
      <c r="CT1527" s="14">
        <v>2122.9833333333299</v>
      </c>
      <c r="CU1527" s="14">
        <v>1621.2580645161199</v>
      </c>
      <c r="CV1527" s="14">
        <v>1155.6241935483799</v>
      </c>
      <c r="CW1527" s="14">
        <v>791.055172413793</v>
      </c>
      <c r="CX1527" s="14">
        <v>546.55806451612898</v>
      </c>
      <c r="CY1527" s="14">
        <v>416.29</v>
      </c>
      <c r="CZ1527" s="14">
        <v>373.38709677419303</v>
      </c>
      <c r="DA1527" s="14">
        <v>900.66333333333296</v>
      </c>
      <c r="DB1527" s="14">
        <v>2158.6451612903202</v>
      </c>
      <c r="DC1527" s="14">
        <v>2716.3064516129002</v>
      </c>
      <c r="DD1527" s="14">
        <v>2885.8333333333298</v>
      </c>
      <c r="DE1527" s="14">
        <v>2814.2903225806399</v>
      </c>
      <c r="DF1527" s="14">
        <v>2492.1666666666601</v>
      </c>
      <c r="DG1527" s="14">
        <v>2027.1451612903199</v>
      </c>
      <c r="DH1527" s="14">
        <v>1518.3225806451601</v>
      </c>
      <c r="DI1527" s="14">
        <v>1188.2678571428501</v>
      </c>
      <c r="DJ1527" s="14">
        <v>956.33709677419301</v>
      </c>
      <c r="DK1527" s="14">
        <v>725.13833333333298</v>
      </c>
      <c r="DL1527" s="14">
        <v>607.349999999999</v>
      </c>
      <c r="DM1527" s="14">
        <v>873.06</v>
      </c>
      <c r="DN1527" s="14">
        <v>1604.9516129032199</v>
      </c>
      <c r="DO1527" s="14">
        <v>2264</v>
      </c>
      <c r="DP1527" s="14">
        <v>2803.9833333333299</v>
      </c>
      <c r="DQ1527" s="14">
        <v>3241.4677419354798</v>
      </c>
      <c r="DR1527" s="14">
        <v>3247.4833333333299</v>
      </c>
      <c r="DS1527" s="15">
        <v>2812.65</v>
      </c>
    </row>
    <row r="1528" spans="1:123" x14ac:dyDescent="0.25">
      <c r="A1528" s="16" t="s">
        <v>59</v>
      </c>
      <c r="B1528" s="17">
        <v>24</v>
      </c>
      <c r="C1528" s="13" t="str">
        <f t="shared" si="27"/>
        <v>BB_L_16_GW_GW_SL_High_GW_GQ_12_005_24</v>
      </c>
      <c r="D1528" s="18">
        <v>10</v>
      </c>
      <c r="E1528" s="18">
        <v>10</v>
      </c>
      <c r="F1528" s="18">
        <v>10</v>
      </c>
      <c r="G1528" s="18">
        <v>10</v>
      </c>
      <c r="H1528" s="18">
        <v>10</v>
      </c>
      <c r="I1528" s="18">
        <v>15.2283333333333</v>
      </c>
      <c r="J1528" s="18">
        <v>236.179838709677</v>
      </c>
      <c r="K1528" s="18">
        <v>892.28709677419295</v>
      </c>
      <c r="L1528" s="18">
        <v>1442.35</v>
      </c>
      <c r="M1528" s="18">
        <v>1459.0161290322501</v>
      </c>
      <c r="N1528" s="18">
        <v>1189.0833333333301</v>
      </c>
      <c r="O1528" s="18">
        <v>916.44516129032195</v>
      </c>
      <c r="P1528" s="18">
        <v>716.277419354838</v>
      </c>
      <c r="Q1528" s="18">
        <v>569.75357142857104</v>
      </c>
      <c r="R1528" s="18">
        <v>444.303225806451</v>
      </c>
      <c r="S1528" s="18">
        <v>353.70499999999998</v>
      </c>
      <c r="T1528" s="18">
        <v>280.34354838709601</v>
      </c>
      <c r="U1528" s="18">
        <v>279.69333333333299</v>
      </c>
      <c r="V1528" s="18">
        <v>553.685483870967</v>
      </c>
      <c r="W1528" s="18">
        <v>1278.92580645161</v>
      </c>
      <c r="X1528" s="18">
        <v>2169.5666666666598</v>
      </c>
      <c r="Y1528" s="18">
        <v>2432.7580645161202</v>
      </c>
      <c r="Z1528" s="18">
        <v>1943.75</v>
      </c>
      <c r="AA1528" s="18">
        <v>1369.53225806451</v>
      </c>
      <c r="AB1528" s="18">
        <v>939.91290322580596</v>
      </c>
      <c r="AC1528" s="18">
        <v>683.41607142857094</v>
      </c>
      <c r="AD1528" s="18">
        <v>492.76290322580599</v>
      </c>
      <c r="AE1528" s="18">
        <v>364.66333333333301</v>
      </c>
      <c r="AF1528" s="18">
        <v>283.83064516129002</v>
      </c>
      <c r="AG1528" s="18">
        <v>260.39999999999998</v>
      </c>
      <c r="AH1528" s="18">
        <v>376.36612903225802</v>
      </c>
      <c r="AI1528" s="18">
        <v>707.79999999999905</v>
      </c>
      <c r="AJ1528" s="18">
        <v>1336.8</v>
      </c>
      <c r="AK1528" s="18">
        <v>2061.22580645161</v>
      </c>
      <c r="AL1528" s="18">
        <v>2549.61666666666</v>
      </c>
      <c r="AM1528" s="18">
        <v>2620.2419354838698</v>
      </c>
      <c r="AN1528" s="18">
        <v>2356.3548387096698</v>
      </c>
      <c r="AO1528" s="18">
        <v>1989.2321428571399</v>
      </c>
      <c r="AP1528" s="18">
        <v>1640.9354838709601</v>
      </c>
      <c r="AQ1528" s="18">
        <v>1309.55</v>
      </c>
      <c r="AR1528" s="18">
        <v>958.10161290322503</v>
      </c>
      <c r="AS1528" s="18">
        <v>707.94500000000005</v>
      </c>
      <c r="AT1528" s="18">
        <v>617.21774193548299</v>
      </c>
      <c r="AU1528" s="18">
        <v>672.45322580645097</v>
      </c>
      <c r="AV1528" s="18">
        <v>861.64833333333297</v>
      </c>
      <c r="AW1528" s="18">
        <v>1275.69354838709</v>
      </c>
      <c r="AX1528" s="18">
        <v>1762.63333333333</v>
      </c>
      <c r="AY1528" s="18">
        <v>1642.46774193548</v>
      </c>
      <c r="AZ1528" s="18">
        <v>1170.92580645161</v>
      </c>
      <c r="BA1528" s="18">
        <v>865.95517241379298</v>
      </c>
      <c r="BB1528" s="18">
        <v>663.22741935483805</v>
      </c>
      <c r="BC1528" s="18">
        <v>586.41</v>
      </c>
      <c r="BD1528" s="18">
        <v>836.00806451612902</v>
      </c>
      <c r="BE1528" s="18">
        <v>1882.2666666666601</v>
      </c>
      <c r="BF1528" s="18">
        <v>2531.3709677419301</v>
      </c>
      <c r="BG1528" s="18">
        <v>2873.8548387096698</v>
      </c>
      <c r="BH1528" s="18">
        <v>2892.2166666666599</v>
      </c>
      <c r="BI1528" s="18">
        <v>2536.5161290322499</v>
      </c>
      <c r="BJ1528" s="18">
        <v>1931.15</v>
      </c>
      <c r="BK1528" s="18">
        <v>1377.08064516129</v>
      </c>
      <c r="BL1528" s="18">
        <v>981.26612903225703</v>
      </c>
      <c r="BM1528" s="18">
        <v>727.53571428571399</v>
      </c>
      <c r="BN1528" s="18">
        <v>561.67419354838705</v>
      </c>
      <c r="BO1528" s="18">
        <v>447.69166666666598</v>
      </c>
      <c r="BP1528" s="18">
        <v>375.027419354838</v>
      </c>
      <c r="BQ1528" s="18">
        <v>350.784999999999</v>
      </c>
      <c r="BR1528" s="18">
        <v>484.13225806451601</v>
      </c>
      <c r="BS1528" s="18">
        <v>982.69516129032195</v>
      </c>
      <c r="BT1528" s="18">
        <v>1576.2333333333299</v>
      </c>
      <c r="BU1528" s="18">
        <v>2078.0967741935401</v>
      </c>
      <c r="BV1528" s="18">
        <v>2439.9499999999998</v>
      </c>
      <c r="BW1528" s="18">
        <v>2569.77419354838</v>
      </c>
      <c r="BX1528" s="18">
        <v>2343.8225806451601</v>
      </c>
      <c r="BY1528" s="18">
        <v>1929.8571428571399</v>
      </c>
      <c r="BZ1528" s="18">
        <v>1487.19354838709</v>
      </c>
      <c r="CA1528" s="18">
        <v>1114.04</v>
      </c>
      <c r="CB1528" s="18">
        <v>899.61129032257998</v>
      </c>
      <c r="CC1528" s="18">
        <v>980.20666666666602</v>
      </c>
      <c r="CD1528" s="18">
        <v>1444.1129032258</v>
      </c>
      <c r="CE1528" s="18">
        <v>2110.7580645161202</v>
      </c>
      <c r="CF1528" s="18">
        <v>2775.1</v>
      </c>
      <c r="CG1528" s="18">
        <v>3123.2419354838698</v>
      </c>
      <c r="CH1528" s="18">
        <v>2910.8</v>
      </c>
      <c r="CI1528" s="18">
        <v>2309.0483870967701</v>
      </c>
      <c r="CJ1528" s="18">
        <v>1664.6290322580601</v>
      </c>
      <c r="CK1528" s="18">
        <v>1215.375</v>
      </c>
      <c r="CL1528" s="18">
        <v>888.28870967741898</v>
      </c>
      <c r="CM1528" s="18">
        <v>613.71333333333303</v>
      </c>
      <c r="CN1528" s="18">
        <v>464.341935483871</v>
      </c>
      <c r="CO1528" s="18">
        <v>528.41</v>
      </c>
      <c r="CP1528" s="18">
        <v>950.97258064516097</v>
      </c>
      <c r="CQ1528" s="18">
        <v>1690.9032258064501</v>
      </c>
      <c r="CR1528" s="18">
        <v>2935.3333333333298</v>
      </c>
      <c r="CS1528" s="18">
        <v>2811.0645161290299</v>
      </c>
      <c r="CT1528" s="18">
        <v>2162.4166666666601</v>
      </c>
      <c r="CU1528" s="18">
        <v>1624.27419354838</v>
      </c>
      <c r="CV1528" s="18">
        <v>1135.98548387096</v>
      </c>
      <c r="CW1528" s="18">
        <v>770.00172413792995</v>
      </c>
      <c r="CX1528" s="18">
        <v>533.26451612903202</v>
      </c>
      <c r="CY1528" s="18">
        <v>408.66833333333301</v>
      </c>
      <c r="CZ1528" s="18">
        <v>379.65967741935401</v>
      </c>
      <c r="DA1528" s="18">
        <v>973.02666666666596</v>
      </c>
      <c r="DB1528" s="18">
        <v>2316.4354838709601</v>
      </c>
      <c r="DC1528" s="18">
        <v>2905.4838709677401</v>
      </c>
      <c r="DD1528" s="18">
        <v>3040.5</v>
      </c>
      <c r="DE1528" s="18">
        <v>2923</v>
      </c>
      <c r="DF1528" s="18">
        <v>2547.0333333333301</v>
      </c>
      <c r="DG1528" s="18">
        <v>2030.3064516129</v>
      </c>
      <c r="DH1528" s="18">
        <v>1496.2096774193501</v>
      </c>
      <c r="DI1528" s="18">
        <v>1167.6428571428501</v>
      </c>
      <c r="DJ1528" s="18">
        <v>937.85483870967698</v>
      </c>
      <c r="DK1528" s="18">
        <v>713.78333333333296</v>
      </c>
      <c r="DL1528" s="18">
        <v>608.783870967741</v>
      </c>
      <c r="DM1528" s="18">
        <v>917.33666666666602</v>
      </c>
      <c r="DN1528" s="18">
        <v>1704.9193548387</v>
      </c>
      <c r="DO1528" s="18">
        <v>2398.6290322580599</v>
      </c>
      <c r="DP1528" s="18">
        <v>2947.4166666666601</v>
      </c>
      <c r="DQ1528" s="18">
        <v>3353.9354838709601</v>
      </c>
      <c r="DR1528" s="18">
        <v>3307.86666666666</v>
      </c>
      <c r="DS1528" s="19">
        <v>2812.0166666666601</v>
      </c>
    </row>
    <row r="1529" spans="1:123" x14ac:dyDescent="0.25">
      <c r="A1529" s="12" t="s">
        <v>59</v>
      </c>
      <c r="B1529" s="13">
        <v>25</v>
      </c>
      <c r="C1529" s="13" t="str">
        <f t="shared" si="27"/>
        <v>BB_L_16_GW_GW_SL_High_GW_GQ_12_005_25</v>
      </c>
      <c r="D1529" s="14">
        <v>10</v>
      </c>
      <c r="E1529" s="14">
        <v>10</v>
      </c>
      <c r="F1529" s="14">
        <v>10</v>
      </c>
      <c r="G1529" s="14">
        <v>10</v>
      </c>
      <c r="H1529" s="14">
        <v>10</v>
      </c>
      <c r="I1529" s="14">
        <v>10.1941666666666</v>
      </c>
      <c r="J1529" s="14">
        <v>40.048225806451597</v>
      </c>
      <c r="K1529" s="14">
        <v>246.40967741935401</v>
      </c>
      <c r="L1529" s="14">
        <v>673.49</v>
      </c>
      <c r="M1529" s="14">
        <v>1112.55967741935</v>
      </c>
      <c r="N1529" s="14">
        <v>1248.0166666666601</v>
      </c>
      <c r="O1529" s="14">
        <v>1167.1129032258</v>
      </c>
      <c r="P1529" s="14">
        <v>1004.55161290322</v>
      </c>
      <c r="Q1529" s="14">
        <v>842.26428571428505</v>
      </c>
      <c r="R1529" s="14">
        <v>682.77096774193501</v>
      </c>
      <c r="S1529" s="14">
        <v>556.49833333333299</v>
      </c>
      <c r="T1529" s="14">
        <v>437.19677419354798</v>
      </c>
      <c r="U1529" s="14">
        <v>326.58333333333297</v>
      </c>
      <c r="V1529" s="14">
        <v>296.01129032258001</v>
      </c>
      <c r="W1529" s="14">
        <v>560.89032258064503</v>
      </c>
      <c r="X1529" s="14">
        <v>1271.33666666666</v>
      </c>
      <c r="Y1529" s="14">
        <v>2010.0967741935401</v>
      </c>
      <c r="Z1529" s="14">
        <v>2233.0333333333301</v>
      </c>
      <c r="AA1529" s="14">
        <v>2069.6774193548299</v>
      </c>
      <c r="AB1529" s="14">
        <v>1693.3064516129</v>
      </c>
      <c r="AC1529" s="14">
        <v>1336.57142857142</v>
      </c>
      <c r="AD1529" s="14">
        <v>1004.75</v>
      </c>
      <c r="AE1529" s="14">
        <v>733.7</v>
      </c>
      <c r="AF1529" s="14">
        <v>526.91612903225803</v>
      </c>
      <c r="AG1529" s="14">
        <v>364.61500000000001</v>
      </c>
      <c r="AH1529" s="14">
        <v>292.19838709677401</v>
      </c>
      <c r="AI1529" s="14">
        <v>334.60322580645101</v>
      </c>
      <c r="AJ1529" s="14">
        <v>553.80333333333294</v>
      </c>
      <c r="AK1529" s="14">
        <v>997.25806451612902</v>
      </c>
      <c r="AL1529" s="14">
        <v>1542.93333333333</v>
      </c>
      <c r="AM1529" s="14">
        <v>2007.5483870967701</v>
      </c>
      <c r="AN1529" s="14">
        <v>2272.4838709677401</v>
      </c>
      <c r="AO1529" s="14">
        <v>2313.25</v>
      </c>
      <c r="AP1529" s="14">
        <v>2194.22580645161</v>
      </c>
      <c r="AQ1529" s="14">
        <v>1966.0833333333301</v>
      </c>
      <c r="AR1529" s="14">
        <v>1591.3709677419299</v>
      </c>
      <c r="AS1529" s="14">
        <v>1179.9666666666601</v>
      </c>
      <c r="AT1529" s="14">
        <v>896.90322580645102</v>
      </c>
      <c r="AU1529" s="14">
        <v>707.68064516129004</v>
      </c>
      <c r="AV1529" s="14">
        <v>675.06166666666604</v>
      </c>
      <c r="AW1529" s="14">
        <v>787.63064516128998</v>
      </c>
      <c r="AX1529" s="14">
        <v>1134.115</v>
      </c>
      <c r="AY1529" s="14">
        <v>1597.8225806451601</v>
      </c>
      <c r="AZ1529" s="14">
        <v>1616.5161290322501</v>
      </c>
      <c r="BA1529" s="14">
        <v>1414.7241379310301</v>
      </c>
      <c r="BB1529" s="14">
        <v>1147.9193548387</v>
      </c>
      <c r="BC1529" s="14">
        <v>883.87</v>
      </c>
      <c r="BD1529" s="14">
        <v>724.36129032257998</v>
      </c>
      <c r="BE1529" s="14">
        <v>1082.3516666666601</v>
      </c>
      <c r="BF1529" s="14">
        <v>1802.6129032258</v>
      </c>
      <c r="BG1529" s="14">
        <v>2311.8548387096698</v>
      </c>
      <c r="BH1529" s="14">
        <v>2544.3000000000002</v>
      </c>
      <c r="BI1529" s="14">
        <v>2589.4354838709601</v>
      </c>
      <c r="BJ1529" s="14">
        <v>2419.8166666666598</v>
      </c>
      <c r="BK1529" s="14">
        <v>2059.4516129032199</v>
      </c>
      <c r="BL1529" s="14">
        <v>1620.83870967741</v>
      </c>
      <c r="BM1529" s="14">
        <v>1251.4107142857099</v>
      </c>
      <c r="BN1529" s="14">
        <v>975.19354838709603</v>
      </c>
      <c r="BO1529" s="14">
        <v>755.38333333333298</v>
      </c>
      <c r="BP1529" s="14">
        <v>593.77903225806403</v>
      </c>
      <c r="BQ1529" s="14">
        <v>470.26666666666603</v>
      </c>
      <c r="BR1529" s="14">
        <v>403.25806451612902</v>
      </c>
      <c r="BS1529" s="14">
        <v>465.15161290322499</v>
      </c>
      <c r="BT1529" s="14">
        <v>716.58666666666602</v>
      </c>
      <c r="BU1529" s="14">
        <v>1112.22258064516</v>
      </c>
      <c r="BV1529" s="14">
        <v>1547.6</v>
      </c>
      <c r="BW1529" s="14">
        <v>1951.3225806451601</v>
      </c>
      <c r="BX1529" s="14">
        <v>2201.6935483870898</v>
      </c>
      <c r="BY1529" s="14">
        <v>2247.2857142857101</v>
      </c>
      <c r="BZ1529" s="14">
        <v>2081.8709677419301</v>
      </c>
      <c r="CA1529" s="14">
        <v>1731</v>
      </c>
      <c r="CB1529" s="14">
        <v>1322.19354838709</v>
      </c>
      <c r="CC1529" s="14">
        <v>1002.71833333333</v>
      </c>
      <c r="CD1529" s="14">
        <v>974.45161290322505</v>
      </c>
      <c r="CE1529" s="14">
        <v>1300.6290322580601</v>
      </c>
      <c r="CF1529" s="14">
        <v>1976.4666666666601</v>
      </c>
      <c r="CG1529" s="14">
        <v>2535.2903225806399</v>
      </c>
      <c r="CH1529" s="14">
        <v>2827.75</v>
      </c>
      <c r="CI1529" s="14">
        <v>2830.1774193548299</v>
      </c>
      <c r="CJ1529" s="14">
        <v>2527.5967741935401</v>
      </c>
      <c r="CK1529" s="14">
        <v>2123.0357142857101</v>
      </c>
      <c r="CL1529" s="14">
        <v>1694.6129032258</v>
      </c>
      <c r="CM1529" s="14">
        <v>1218.0533333333301</v>
      </c>
      <c r="CN1529" s="14">
        <v>807.66451612903199</v>
      </c>
      <c r="CO1529" s="14">
        <v>572.25666666666598</v>
      </c>
      <c r="CP1529" s="14">
        <v>559.32903225806399</v>
      </c>
      <c r="CQ1529" s="14">
        <v>890.32419354838703</v>
      </c>
      <c r="CR1529" s="14">
        <v>1990.0833333333301</v>
      </c>
      <c r="CS1529" s="14">
        <v>2499.4677419354798</v>
      </c>
      <c r="CT1529" s="14">
        <v>2381.6666666666601</v>
      </c>
      <c r="CU1529" s="14">
        <v>2092.5967741935401</v>
      </c>
      <c r="CV1529" s="14">
        <v>1667.27419354838</v>
      </c>
      <c r="CW1529" s="14">
        <v>1248.7931034482699</v>
      </c>
      <c r="CX1529" s="14">
        <v>872.23064516129</v>
      </c>
      <c r="CY1529" s="14">
        <v>613.48999999999899</v>
      </c>
      <c r="CZ1529" s="14">
        <v>408.316129032258</v>
      </c>
      <c r="DA1529" s="14">
        <v>473.37166666666599</v>
      </c>
      <c r="DB1529" s="14">
        <v>1261.77096774193</v>
      </c>
      <c r="DC1529" s="14">
        <v>1995.5</v>
      </c>
      <c r="DD1529" s="14">
        <v>2277.4333333333302</v>
      </c>
      <c r="DE1529" s="14">
        <v>2469.66129032258</v>
      </c>
      <c r="DF1529" s="14">
        <v>2525.88333333333</v>
      </c>
      <c r="DG1529" s="14">
        <v>2397.8548387096698</v>
      </c>
      <c r="DH1529" s="14">
        <v>2043.33870967741</v>
      </c>
      <c r="DI1529" s="14">
        <v>1685.4107142857099</v>
      </c>
      <c r="DJ1529" s="14">
        <v>1357.1774193548299</v>
      </c>
      <c r="DK1529" s="14">
        <v>982.95666666666602</v>
      </c>
      <c r="DL1529" s="14">
        <v>724.16612903225803</v>
      </c>
      <c r="DM1529" s="14">
        <v>625.64333333333298</v>
      </c>
      <c r="DN1529" s="14">
        <v>864.17419354838705</v>
      </c>
      <c r="DO1529" s="14">
        <v>1317.03225806451</v>
      </c>
      <c r="DP1529" s="14">
        <v>1840.6666666666599</v>
      </c>
      <c r="DQ1529" s="14">
        <v>2463.3225806451601</v>
      </c>
      <c r="DR1529" s="14">
        <v>2911.7666666666601</v>
      </c>
      <c r="DS1529" s="15">
        <v>3034.2666666666601</v>
      </c>
    </row>
    <row r="1530" spans="1:123" x14ac:dyDescent="0.25">
      <c r="A1530" s="16" t="s">
        <v>59</v>
      </c>
      <c r="B1530" s="17">
        <v>26</v>
      </c>
      <c r="C1530" s="13" t="str">
        <f t="shared" si="27"/>
        <v>BB_L_16_GW_GW_SL_High_GW_GQ_12_005_26</v>
      </c>
      <c r="D1530" s="18">
        <v>10</v>
      </c>
      <c r="E1530" s="18">
        <v>10</v>
      </c>
      <c r="F1530" s="18">
        <v>10</v>
      </c>
      <c r="G1530" s="18">
        <v>10</v>
      </c>
      <c r="H1530" s="18">
        <v>10</v>
      </c>
      <c r="I1530" s="18">
        <v>10.283666666666599</v>
      </c>
      <c r="J1530" s="18">
        <v>51.4958064516129</v>
      </c>
      <c r="K1530" s="18">
        <v>332.38709677419303</v>
      </c>
      <c r="L1530" s="18">
        <v>865.77499999999998</v>
      </c>
      <c r="M1530" s="18">
        <v>1312.4838709677399</v>
      </c>
      <c r="N1530" s="18">
        <v>1360.25</v>
      </c>
      <c r="O1530" s="18">
        <v>1183.0161290322501</v>
      </c>
      <c r="P1530" s="18">
        <v>964.56451612903197</v>
      </c>
      <c r="Q1530" s="18">
        <v>781.69642857142799</v>
      </c>
      <c r="R1530" s="18">
        <v>618.10161290322503</v>
      </c>
      <c r="S1530" s="18">
        <v>495.553333333333</v>
      </c>
      <c r="T1530" s="18">
        <v>383.783870967741</v>
      </c>
      <c r="U1530" s="18">
        <v>294.31333333333299</v>
      </c>
      <c r="V1530" s="18">
        <v>307.83387096774197</v>
      </c>
      <c r="W1530" s="18">
        <v>654.45645161290304</v>
      </c>
      <c r="X1530" s="18">
        <v>1456</v>
      </c>
      <c r="Y1530" s="18">
        <v>2200.9516129032199</v>
      </c>
      <c r="Z1530" s="18">
        <v>2330.61666666666</v>
      </c>
      <c r="AA1530" s="18">
        <v>2012.7096774193501</v>
      </c>
      <c r="AB1530" s="18">
        <v>1528.3709677419299</v>
      </c>
      <c r="AC1530" s="18">
        <v>1146.93571428571</v>
      </c>
      <c r="AD1530" s="18">
        <v>833.10483870967698</v>
      </c>
      <c r="AE1530" s="18">
        <v>594.01833333333298</v>
      </c>
      <c r="AF1530" s="18">
        <v>426.92258064516102</v>
      </c>
      <c r="AG1530" s="18">
        <v>310.57499999999999</v>
      </c>
      <c r="AH1530" s="18">
        <v>275.674193548387</v>
      </c>
      <c r="AI1530" s="18">
        <v>364.34838709677399</v>
      </c>
      <c r="AJ1530" s="18">
        <v>675.356666666666</v>
      </c>
      <c r="AK1530" s="18">
        <v>1228.32096774193</v>
      </c>
      <c r="AL1530" s="18">
        <v>1843.7166666666601</v>
      </c>
      <c r="AM1530" s="18">
        <v>2301.9516129032199</v>
      </c>
      <c r="AN1530" s="18">
        <v>2485.9354838709601</v>
      </c>
      <c r="AO1530" s="18">
        <v>2411.5714285714198</v>
      </c>
      <c r="AP1530" s="18">
        <v>2184.9838709677401</v>
      </c>
      <c r="AQ1530" s="18">
        <v>1872.68333333333</v>
      </c>
      <c r="AR1530" s="18">
        <v>1447.1290322580601</v>
      </c>
      <c r="AS1530" s="18">
        <v>1038.6899999999901</v>
      </c>
      <c r="AT1530" s="18">
        <v>785.26129032257995</v>
      </c>
      <c r="AU1530" s="18">
        <v>651.51935483870898</v>
      </c>
      <c r="AV1530" s="18">
        <v>671.11</v>
      </c>
      <c r="AW1530" s="18">
        <v>851.36774193548297</v>
      </c>
      <c r="AX1530" s="18">
        <v>1272.38333333333</v>
      </c>
      <c r="AY1530" s="18">
        <v>1723</v>
      </c>
      <c r="AZ1530" s="18">
        <v>1614.6451612903199</v>
      </c>
      <c r="BA1530" s="18">
        <v>1315.3793103448199</v>
      </c>
      <c r="BB1530" s="18">
        <v>1009.23870967741</v>
      </c>
      <c r="BC1530" s="18">
        <v>751.76166666666597</v>
      </c>
      <c r="BD1530" s="18">
        <v>658.572580645161</v>
      </c>
      <c r="BE1530" s="18">
        <v>1206.6366666666599</v>
      </c>
      <c r="BF1530" s="18">
        <v>2010.77419354838</v>
      </c>
      <c r="BG1530" s="18">
        <v>2524.27419354838</v>
      </c>
      <c r="BH1530" s="18">
        <v>2744.8166666666598</v>
      </c>
      <c r="BI1530" s="18">
        <v>2733.9677419354798</v>
      </c>
      <c r="BJ1530" s="18">
        <v>2455.61666666666</v>
      </c>
      <c r="BK1530" s="18">
        <v>1976.38709677419</v>
      </c>
      <c r="BL1530" s="18">
        <v>1471.3225806451601</v>
      </c>
      <c r="BM1530" s="18">
        <v>1094.9642857142801</v>
      </c>
      <c r="BN1530" s="18">
        <v>836.15</v>
      </c>
      <c r="BO1530" s="18">
        <v>640.28</v>
      </c>
      <c r="BP1530" s="18">
        <v>503.75483870967702</v>
      </c>
      <c r="BQ1530" s="18">
        <v>408.29333333333301</v>
      </c>
      <c r="BR1530" s="18">
        <v>372.94677419354798</v>
      </c>
      <c r="BS1530" s="18">
        <v>505.71935483870902</v>
      </c>
      <c r="BT1530" s="18">
        <v>864.54333333333295</v>
      </c>
      <c r="BU1530" s="18">
        <v>1351.2580645161199</v>
      </c>
      <c r="BV1530" s="18">
        <v>1831.6</v>
      </c>
      <c r="BW1530" s="18">
        <v>2232.5806451612898</v>
      </c>
      <c r="BX1530" s="18">
        <v>2410.7580645161202</v>
      </c>
      <c r="BY1530" s="18">
        <v>2334.3214285714198</v>
      </c>
      <c r="BZ1530" s="18">
        <v>2040.6290322580601</v>
      </c>
      <c r="CA1530" s="18">
        <v>1598.7666666666601</v>
      </c>
      <c r="CB1530" s="18">
        <v>1188.69354838709</v>
      </c>
      <c r="CC1530" s="18">
        <v>935.493333333333</v>
      </c>
      <c r="CD1530" s="18">
        <v>999.75645161290299</v>
      </c>
      <c r="CE1530" s="18">
        <v>1450.9193548387</v>
      </c>
      <c r="CF1530" s="18">
        <v>2175.4</v>
      </c>
      <c r="CG1530" s="18">
        <v>2739.3548387096698</v>
      </c>
      <c r="CH1530" s="18">
        <v>2999.0333333333301</v>
      </c>
      <c r="CI1530" s="18">
        <v>2871.8225806451601</v>
      </c>
      <c r="CJ1530" s="18">
        <v>2415.8548387096698</v>
      </c>
      <c r="CK1530" s="18">
        <v>1918.17857142857</v>
      </c>
      <c r="CL1530" s="18">
        <v>1459.22580645161</v>
      </c>
      <c r="CM1530" s="18">
        <v>1004.93</v>
      </c>
      <c r="CN1530" s="18">
        <v>673.841935483871</v>
      </c>
      <c r="CO1530" s="18">
        <v>507.18666666666599</v>
      </c>
      <c r="CP1530" s="18">
        <v>577.73225806451603</v>
      </c>
      <c r="CQ1530" s="18">
        <v>1018.8370967741899</v>
      </c>
      <c r="CR1530" s="18">
        <v>2274.65</v>
      </c>
      <c r="CS1530" s="18">
        <v>2777.2580645161202</v>
      </c>
      <c r="CT1530" s="18">
        <v>2533.75</v>
      </c>
      <c r="CU1530" s="18">
        <v>2107.88709677419</v>
      </c>
      <c r="CV1530" s="18">
        <v>1600.8064516129</v>
      </c>
      <c r="CW1530" s="18">
        <v>1152.08448275862</v>
      </c>
      <c r="CX1530" s="18">
        <v>782.51612903225805</v>
      </c>
      <c r="CY1530" s="18">
        <v>548.58499999999901</v>
      </c>
      <c r="CZ1530" s="18">
        <v>388.89354838709602</v>
      </c>
      <c r="DA1530" s="18">
        <v>519.75</v>
      </c>
      <c r="DB1530" s="18">
        <v>1507.39032258064</v>
      </c>
      <c r="DC1530" s="18">
        <v>2322.0322580645102</v>
      </c>
      <c r="DD1530" s="18">
        <v>2601.7333333333299</v>
      </c>
      <c r="DE1530" s="18">
        <v>2763.8225806451601</v>
      </c>
      <c r="DF1530" s="18">
        <v>2724.13333333333</v>
      </c>
      <c r="DG1530" s="18">
        <v>2469.38709677419</v>
      </c>
      <c r="DH1530" s="18">
        <v>2001.72580645161</v>
      </c>
      <c r="DI1530" s="18">
        <v>1581.94642857142</v>
      </c>
      <c r="DJ1530" s="18">
        <v>1243.88709677419</v>
      </c>
      <c r="DK1530" s="18">
        <v>914.84166666666601</v>
      </c>
      <c r="DL1530" s="18">
        <v>688.13709677419297</v>
      </c>
      <c r="DM1530" s="18">
        <v>632.44333333333304</v>
      </c>
      <c r="DN1530" s="18">
        <v>987.94677419354798</v>
      </c>
      <c r="DO1530" s="18">
        <v>1570.6451612903199</v>
      </c>
      <c r="DP1530" s="18">
        <v>2173.2833333333301</v>
      </c>
      <c r="DQ1530" s="18">
        <v>2797.77419354838</v>
      </c>
      <c r="DR1530" s="18">
        <v>3171.55</v>
      </c>
      <c r="DS1530" s="19">
        <v>3169.5833333333298</v>
      </c>
    </row>
    <row r="1531" spans="1:123" x14ac:dyDescent="0.25">
      <c r="A1531" s="12" t="s">
        <v>59</v>
      </c>
      <c r="B1531" s="13">
        <v>27</v>
      </c>
      <c r="C1531" s="13" t="str">
        <f t="shared" si="27"/>
        <v>BB_L_16_GW_GW_SL_High_GW_GQ_12_005_27</v>
      </c>
      <c r="D1531" s="14">
        <v>10</v>
      </c>
      <c r="E1531" s="14">
        <v>10</v>
      </c>
      <c r="F1531" s="14">
        <v>10</v>
      </c>
      <c r="G1531" s="14">
        <v>10</v>
      </c>
      <c r="H1531" s="14">
        <v>10</v>
      </c>
      <c r="I1531" s="14">
        <v>10.3249999999999</v>
      </c>
      <c r="J1531" s="14">
        <v>57.967741935483801</v>
      </c>
      <c r="K1531" s="14">
        <v>382.37580645161199</v>
      </c>
      <c r="L1531" s="14">
        <v>973.66499999999905</v>
      </c>
      <c r="M1531" s="14">
        <v>1416.53225806451</v>
      </c>
      <c r="N1531" s="14">
        <v>1411.0166666666601</v>
      </c>
      <c r="O1531" s="14">
        <v>1185.2580645161199</v>
      </c>
      <c r="P1531" s="14">
        <v>943.67903225806401</v>
      </c>
      <c r="Q1531" s="14">
        <v>754.34464285714296</v>
      </c>
      <c r="R1531" s="14">
        <v>589.37419354838698</v>
      </c>
      <c r="S1531" s="14">
        <v>469.74833333333299</v>
      </c>
      <c r="T1531" s="14">
        <v>361.46129032258</v>
      </c>
      <c r="U1531" s="14">
        <v>280.81166666666599</v>
      </c>
      <c r="V1531" s="14">
        <v>316.34354838709601</v>
      </c>
      <c r="W1531" s="14">
        <v>707.06935483870905</v>
      </c>
      <c r="X1531" s="14">
        <v>1551.6666666666599</v>
      </c>
      <c r="Y1531" s="14">
        <v>2293.3225806451601</v>
      </c>
      <c r="Z1531" s="14">
        <v>2366.8333333333298</v>
      </c>
      <c r="AA1531" s="14">
        <v>1970.5161290322501</v>
      </c>
      <c r="AB1531" s="14">
        <v>1438.6290322580601</v>
      </c>
      <c r="AC1531" s="14">
        <v>1051.6553571428501</v>
      </c>
      <c r="AD1531" s="14">
        <v>752.56774193548301</v>
      </c>
      <c r="AE1531" s="14">
        <v>530.01</v>
      </c>
      <c r="AF1531" s="14">
        <v>382.73709677419299</v>
      </c>
      <c r="AG1531" s="14">
        <v>288.16833333333301</v>
      </c>
      <c r="AH1531" s="14">
        <v>270.48548387096702</v>
      </c>
      <c r="AI1531" s="14">
        <v>383.48225806451597</v>
      </c>
      <c r="AJ1531" s="14">
        <v>747.72833333333301</v>
      </c>
      <c r="AK1531" s="14">
        <v>1353.46774193548</v>
      </c>
      <c r="AL1531" s="14">
        <v>1992.2166666666601</v>
      </c>
      <c r="AM1531" s="14">
        <v>2432.5645161290299</v>
      </c>
      <c r="AN1531" s="14">
        <v>2567.5161290322499</v>
      </c>
      <c r="AO1531" s="14">
        <v>2431.3928571428501</v>
      </c>
      <c r="AP1531" s="14">
        <v>2152.77419354838</v>
      </c>
      <c r="AQ1531" s="14">
        <v>1806.9</v>
      </c>
      <c r="AR1531" s="14">
        <v>1364.8064516129</v>
      </c>
      <c r="AS1531" s="14">
        <v>960.40666666666596</v>
      </c>
      <c r="AT1531" s="14">
        <v>734.87580645161199</v>
      </c>
      <c r="AU1531" s="14">
        <v>629.86774193548297</v>
      </c>
      <c r="AV1531" s="14">
        <v>676.62333333333299</v>
      </c>
      <c r="AW1531" s="14">
        <v>890.66290322580596</v>
      </c>
      <c r="AX1531" s="14">
        <v>1345.2333333333299</v>
      </c>
      <c r="AY1531" s="14">
        <v>1781.88709677419</v>
      </c>
      <c r="AZ1531" s="14">
        <v>1602.35483870967</v>
      </c>
      <c r="BA1531" s="14">
        <v>1261.2931034482699</v>
      </c>
      <c r="BB1531" s="14">
        <v>944.89032258064503</v>
      </c>
      <c r="BC1531" s="14">
        <v>691.41166666666595</v>
      </c>
      <c r="BD1531" s="14">
        <v>633.62580645161199</v>
      </c>
      <c r="BE1531" s="14">
        <v>1281.3533333333301</v>
      </c>
      <c r="BF1531" s="14">
        <v>2123.66129032258</v>
      </c>
      <c r="BG1531" s="14">
        <v>2624.2419354838698</v>
      </c>
      <c r="BH1531" s="14">
        <v>2851.38333333333</v>
      </c>
      <c r="BI1531" s="14">
        <v>2809.8548387096698</v>
      </c>
      <c r="BJ1531" s="14">
        <v>2467.7833333333301</v>
      </c>
      <c r="BK1531" s="14">
        <v>1930.2096774193501</v>
      </c>
      <c r="BL1531" s="14">
        <v>1399.4193548387</v>
      </c>
      <c r="BM1531" s="14">
        <v>1027.0392857142799</v>
      </c>
      <c r="BN1531" s="14">
        <v>778.86290322580601</v>
      </c>
      <c r="BO1531" s="14">
        <v>594.44666666666603</v>
      </c>
      <c r="BP1531" s="14">
        <v>468.16290322580602</v>
      </c>
      <c r="BQ1531" s="14">
        <v>382.82</v>
      </c>
      <c r="BR1531" s="14">
        <v>363.303225806451</v>
      </c>
      <c r="BS1531" s="14">
        <v>535.97741935483805</v>
      </c>
      <c r="BT1531" s="14">
        <v>948.02</v>
      </c>
      <c r="BU1531" s="14">
        <v>1472.16129032258</v>
      </c>
      <c r="BV1531" s="14">
        <v>1967</v>
      </c>
      <c r="BW1531" s="14">
        <v>2362.6451612903202</v>
      </c>
      <c r="BX1531" s="14">
        <v>2499.83870967741</v>
      </c>
      <c r="BY1531" s="14">
        <v>2355.75</v>
      </c>
      <c r="BZ1531" s="14">
        <v>1999.1129032258</v>
      </c>
      <c r="CA1531" s="14">
        <v>1519.1</v>
      </c>
      <c r="CB1531" s="14">
        <v>1116.73870967741</v>
      </c>
      <c r="CC1531" s="14">
        <v>907.46833333333302</v>
      </c>
      <c r="CD1531" s="14">
        <v>1021.82096774193</v>
      </c>
      <c r="CE1531" s="14">
        <v>1534.46774193548</v>
      </c>
      <c r="CF1531" s="14">
        <v>2270.35</v>
      </c>
      <c r="CG1531" s="14">
        <v>2834.5322580645102</v>
      </c>
      <c r="CH1531" s="14">
        <v>3072.4</v>
      </c>
      <c r="CI1531" s="14">
        <v>2875</v>
      </c>
      <c r="CJ1531" s="14">
        <v>2344.6935483870898</v>
      </c>
      <c r="CK1531" s="14">
        <v>1810.3392857142801</v>
      </c>
      <c r="CL1531" s="14">
        <v>1347.7419354838701</v>
      </c>
      <c r="CM1531" s="14">
        <v>905.13499999999999</v>
      </c>
      <c r="CN1531" s="14">
        <v>609.98709677419299</v>
      </c>
      <c r="CO1531" s="14">
        <v>480.356666666666</v>
      </c>
      <c r="CP1531" s="14">
        <v>592.099999999999</v>
      </c>
      <c r="CQ1531" s="14">
        <v>1088.14354838709</v>
      </c>
      <c r="CR1531" s="14">
        <v>2433.4333333333302</v>
      </c>
      <c r="CS1531" s="14">
        <v>2911.77419354838</v>
      </c>
      <c r="CT1531" s="14">
        <v>2613.1</v>
      </c>
      <c r="CU1531" s="14">
        <v>2122.1451612903202</v>
      </c>
      <c r="CV1531" s="14">
        <v>1570.8225806451601</v>
      </c>
      <c r="CW1531" s="14">
        <v>1110.2120689655101</v>
      </c>
      <c r="CX1531" s="14">
        <v>744.53548387096703</v>
      </c>
      <c r="CY1531" s="14">
        <v>524.02166666666596</v>
      </c>
      <c r="CZ1531" s="14">
        <v>379.89354838709602</v>
      </c>
      <c r="DA1531" s="14">
        <v>548.74666666666599</v>
      </c>
      <c r="DB1531" s="14">
        <v>1648.72580645161</v>
      </c>
      <c r="DC1531" s="14">
        <v>2509.66129032258</v>
      </c>
      <c r="DD1531" s="14">
        <v>2788.55</v>
      </c>
      <c r="DE1531" s="14">
        <v>2920.6451612903202</v>
      </c>
      <c r="DF1531" s="14">
        <v>2824</v>
      </c>
      <c r="DG1531" s="14">
        <v>2501.8064516129002</v>
      </c>
      <c r="DH1531" s="14">
        <v>1975.6451612903199</v>
      </c>
      <c r="DI1531" s="14">
        <v>1535.25</v>
      </c>
      <c r="DJ1531" s="14">
        <v>1197.88709677419</v>
      </c>
      <c r="DK1531" s="14">
        <v>885.43999999999903</v>
      </c>
      <c r="DL1531" s="14">
        <v>672.87903225806394</v>
      </c>
      <c r="DM1531" s="14">
        <v>639.17166666666606</v>
      </c>
      <c r="DN1531" s="14">
        <v>1059.21451612903</v>
      </c>
      <c r="DO1531" s="14">
        <v>1703.5967741935401</v>
      </c>
      <c r="DP1531" s="14">
        <v>2342.1999999999998</v>
      </c>
      <c r="DQ1531" s="14">
        <v>2961.33870967741</v>
      </c>
      <c r="DR1531" s="14">
        <v>3300.7</v>
      </c>
      <c r="DS1531" s="15">
        <v>3230.13333333333</v>
      </c>
    </row>
    <row r="1532" spans="1:123" x14ac:dyDescent="0.25">
      <c r="A1532" s="16" t="s">
        <v>59</v>
      </c>
      <c r="B1532" s="17">
        <v>28</v>
      </c>
      <c r="C1532" s="13" t="str">
        <f t="shared" si="27"/>
        <v>BB_L_16_GW_GW_SL_High_GW_GQ_12_005_28</v>
      </c>
      <c r="D1532" s="18">
        <v>10</v>
      </c>
      <c r="E1532" s="18">
        <v>10</v>
      </c>
      <c r="F1532" s="18">
        <v>10</v>
      </c>
      <c r="G1532" s="18">
        <v>10</v>
      </c>
      <c r="H1532" s="18">
        <v>10</v>
      </c>
      <c r="I1532" s="18">
        <v>10.0063333333333</v>
      </c>
      <c r="J1532" s="18">
        <v>13.682580645161201</v>
      </c>
      <c r="K1532" s="18">
        <v>71.943225806451593</v>
      </c>
      <c r="L1532" s="18">
        <v>302.91833333333301</v>
      </c>
      <c r="M1532" s="18">
        <v>716.53225806451599</v>
      </c>
      <c r="N1532" s="18">
        <v>1047.83</v>
      </c>
      <c r="O1532" s="18">
        <v>1187.08064516129</v>
      </c>
      <c r="P1532" s="18">
        <v>1144.5161290322501</v>
      </c>
      <c r="Q1532" s="18">
        <v>1017.12142857142</v>
      </c>
      <c r="R1532" s="18">
        <v>847.74999999999898</v>
      </c>
      <c r="S1532" s="18">
        <v>703.37</v>
      </c>
      <c r="T1532" s="18">
        <v>562.15967741935503</v>
      </c>
      <c r="U1532" s="18">
        <v>427.166666666666</v>
      </c>
      <c r="V1532" s="18">
        <v>318.14193548386999</v>
      </c>
      <c r="W1532" s="18">
        <v>344.046774193548</v>
      </c>
      <c r="X1532" s="18">
        <v>713.30333333333294</v>
      </c>
      <c r="Y1532" s="18">
        <v>1417.1774193548299</v>
      </c>
      <c r="Z1532" s="18">
        <v>1958.9833333333299</v>
      </c>
      <c r="AA1532" s="18">
        <v>2149.72580645161</v>
      </c>
      <c r="AB1532" s="18">
        <v>2018.3064516129</v>
      </c>
      <c r="AC1532" s="18">
        <v>1716.44642857142</v>
      </c>
      <c r="AD1532" s="18">
        <v>1353.5</v>
      </c>
      <c r="AE1532" s="18">
        <v>1004.81833333333</v>
      </c>
      <c r="AF1532" s="18">
        <v>727.48387096774195</v>
      </c>
      <c r="AG1532" s="18">
        <v>518.05666666666605</v>
      </c>
      <c r="AH1532" s="18">
        <v>375.75967741935398</v>
      </c>
      <c r="AI1532" s="18">
        <v>314.49354838709598</v>
      </c>
      <c r="AJ1532" s="18">
        <v>367.06166666666599</v>
      </c>
      <c r="AK1532" s="18">
        <v>598.09516129032204</v>
      </c>
      <c r="AL1532" s="18">
        <v>988.21333333333303</v>
      </c>
      <c r="AM1532" s="18">
        <v>1440.6774193548299</v>
      </c>
      <c r="AN1532" s="18">
        <v>1857.0161290322501</v>
      </c>
      <c r="AO1532" s="18">
        <v>2127.3571428571399</v>
      </c>
      <c r="AP1532" s="18">
        <v>2233.5</v>
      </c>
      <c r="AQ1532" s="18">
        <v>2188</v>
      </c>
      <c r="AR1532" s="18">
        <v>1934.9193548387</v>
      </c>
      <c r="AS1532" s="18">
        <v>1513.7</v>
      </c>
      <c r="AT1532" s="18">
        <v>1181.7903225806399</v>
      </c>
      <c r="AU1532" s="18">
        <v>895.90483870967705</v>
      </c>
      <c r="AV1532" s="18">
        <v>748.00666666666598</v>
      </c>
      <c r="AW1532" s="18">
        <v>712.70806451612896</v>
      </c>
      <c r="AX1532" s="18">
        <v>844.75999999999897</v>
      </c>
      <c r="AY1532" s="18">
        <v>1240.1451612903199</v>
      </c>
      <c r="AZ1532" s="18">
        <v>1556.27419354838</v>
      </c>
      <c r="BA1532" s="18">
        <v>1594.56896551724</v>
      </c>
      <c r="BB1532" s="18">
        <v>1439.1290322580601</v>
      </c>
      <c r="BC1532" s="18">
        <v>1136.95333333333</v>
      </c>
      <c r="BD1532" s="18">
        <v>868.06774193548301</v>
      </c>
      <c r="BE1532" s="18">
        <v>787.16</v>
      </c>
      <c r="BF1532" s="18">
        <v>1288.3322580645099</v>
      </c>
      <c r="BG1532" s="18">
        <v>1895.9032258064501</v>
      </c>
      <c r="BH1532" s="18">
        <v>2303.5</v>
      </c>
      <c r="BI1532" s="18">
        <v>2496.7096774193501</v>
      </c>
      <c r="BJ1532" s="18">
        <v>2535.8333333333298</v>
      </c>
      <c r="BK1532" s="18">
        <v>2375.1129032258</v>
      </c>
      <c r="BL1532" s="18">
        <v>2035.85483870967</v>
      </c>
      <c r="BM1532" s="18">
        <v>1650.5178571428501</v>
      </c>
      <c r="BN1532" s="18">
        <v>1312.03225806451</v>
      </c>
      <c r="BO1532" s="18">
        <v>1023.7283333333301</v>
      </c>
      <c r="BP1532" s="18">
        <v>791.30645161290295</v>
      </c>
      <c r="BQ1532" s="18">
        <v>608.243333333333</v>
      </c>
      <c r="BR1532" s="18">
        <v>494.90161290322499</v>
      </c>
      <c r="BS1532" s="18">
        <v>429.26290322580599</v>
      </c>
      <c r="BT1532" s="18">
        <v>484.868333333333</v>
      </c>
      <c r="BU1532" s="18">
        <v>697.61612903225796</v>
      </c>
      <c r="BV1532" s="18">
        <v>1056.8599999999999</v>
      </c>
      <c r="BW1532" s="18">
        <v>1513.5967741935401</v>
      </c>
      <c r="BX1532" s="18">
        <v>1901.33870967741</v>
      </c>
      <c r="BY1532" s="18">
        <v>2128.3392857142799</v>
      </c>
      <c r="BZ1532" s="18">
        <v>2191.4516129032199</v>
      </c>
      <c r="CA1532" s="18">
        <v>2027.15</v>
      </c>
      <c r="CB1532" s="18">
        <v>1647.6290322580601</v>
      </c>
      <c r="CC1532" s="18">
        <v>1266.7</v>
      </c>
      <c r="CD1532" s="18">
        <v>1034.31612903225</v>
      </c>
      <c r="CE1532" s="18">
        <v>1046.01451612903</v>
      </c>
      <c r="CF1532" s="18">
        <v>1434.11666666666</v>
      </c>
      <c r="CG1532" s="18">
        <v>2017.0161290322501</v>
      </c>
      <c r="CH1532" s="18">
        <v>2482.5500000000002</v>
      </c>
      <c r="CI1532" s="18">
        <v>2744.6290322580599</v>
      </c>
      <c r="CJ1532" s="18">
        <v>2758.0645161290299</v>
      </c>
      <c r="CK1532" s="18">
        <v>2543.9107142857101</v>
      </c>
      <c r="CL1532" s="18">
        <v>2183.5967741935401</v>
      </c>
      <c r="CM1532" s="18">
        <v>1651.4833333333299</v>
      </c>
      <c r="CN1532" s="18">
        <v>1151.7096774193501</v>
      </c>
      <c r="CO1532" s="18">
        <v>795.59833333333302</v>
      </c>
      <c r="CP1532" s="18">
        <v>574.97903225806397</v>
      </c>
      <c r="CQ1532" s="18">
        <v>626.04032258064501</v>
      </c>
      <c r="CR1532" s="18">
        <v>1440.99</v>
      </c>
      <c r="CS1532" s="18">
        <v>2079.77419354838</v>
      </c>
      <c r="CT1532" s="18">
        <v>2386.11666666666</v>
      </c>
      <c r="CU1532" s="18">
        <v>2342.3548387096698</v>
      </c>
      <c r="CV1532" s="18">
        <v>2042.6129032258</v>
      </c>
      <c r="CW1532" s="18">
        <v>1638.46551724137</v>
      </c>
      <c r="CX1532" s="18">
        <v>1223.2096774193501</v>
      </c>
      <c r="CY1532" s="18">
        <v>878.26166666666597</v>
      </c>
      <c r="CZ1532" s="18">
        <v>541.54999999999995</v>
      </c>
      <c r="DA1532" s="18">
        <v>407.55166666666599</v>
      </c>
      <c r="DB1532" s="18">
        <v>749.80806451612898</v>
      </c>
      <c r="DC1532" s="18">
        <v>1502.72580645161</v>
      </c>
      <c r="DD1532" s="18">
        <v>1953.7166666666601</v>
      </c>
      <c r="DE1532" s="18">
        <v>2241.7419354838698</v>
      </c>
      <c r="DF1532" s="18">
        <v>2425.0500000000002</v>
      </c>
      <c r="DG1532" s="18">
        <v>2476.9032258064499</v>
      </c>
      <c r="DH1532" s="18">
        <v>2330.7419354838698</v>
      </c>
      <c r="DI1532" s="18">
        <v>2051.1071428571399</v>
      </c>
      <c r="DJ1532" s="18">
        <v>1718.6290322580601</v>
      </c>
      <c r="DK1532" s="18">
        <v>1280.93333333333</v>
      </c>
      <c r="DL1532" s="18">
        <v>938.63709677419297</v>
      </c>
      <c r="DM1532" s="18">
        <v>695.25333333333299</v>
      </c>
      <c r="DN1532" s="18">
        <v>651.18870967741896</v>
      </c>
      <c r="DO1532" s="18">
        <v>881.22258064516097</v>
      </c>
      <c r="DP1532" s="18">
        <v>1308.05</v>
      </c>
      <c r="DQ1532" s="18">
        <v>1882</v>
      </c>
      <c r="DR1532" s="18">
        <v>2473.0333333333301</v>
      </c>
      <c r="DS1532" s="19">
        <v>2840.3166666666598</v>
      </c>
    </row>
    <row r="1533" spans="1:123" x14ac:dyDescent="0.25">
      <c r="A1533" s="12" t="s">
        <v>59</v>
      </c>
      <c r="B1533" s="13">
        <v>29</v>
      </c>
      <c r="C1533" s="13" t="str">
        <f t="shared" si="27"/>
        <v>BB_L_16_GW_GW_SL_High_GW_GQ_12_005_29</v>
      </c>
      <c r="D1533" s="14">
        <v>10</v>
      </c>
      <c r="E1533" s="14">
        <v>10</v>
      </c>
      <c r="F1533" s="14">
        <v>10</v>
      </c>
      <c r="G1533" s="14">
        <v>10</v>
      </c>
      <c r="H1533" s="14">
        <v>10</v>
      </c>
      <c r="I1533" s="14">
        <v>10.011333333333299</v>
      </c>
      <c r="J1533" s="14">
        <v>16.164999999999999</v>
      </c>
      <c r="K1533" s="14">
        <v>107.880967741935</v>
      </c>
      <c r="L1533" s="14">
        <v>433.01833333333298</v>
      </c>
      <c r="M1533" s="14">
        <v>937.41612903225803</v>
      </c>
      <c r="N1533" s="14">
        <v>1252.0166666666601</v>
      </c>
      <c r="O1533" s="14">
        <v>1308.5645161290299</v>
      </c>
      <c r="P1533" s="14">
        <v>1178.0161290322501</v>
      </c>
      <c r="Q1533" s="14">
        <v>995.71428571428498</v>
      </c>
      <c r="R1533" s="14">
        <v>798.67096774193499</v>
      </c>
      <c r="S1533" s="14">
        <v>646.67666666666605</v>
      </c>
      <c r="T1533" s="14">
        <v>504.83709677419301</v>
      </c>
      <c r="U1533" s="14">
        <v>375.53833333333301</v>
      </c>
      <c r="V1533" s="14">
        <v>290.78870967741898</v>
      </c>
      <c r="W1533" s="14">
        <v>378.75483870967702</v>
      </c>
      <c r="X1533" s="14">
        <v>878.10166666666601</v>
      </c>
      <c r="Y1533" s="14">
        <v>1673.0645161290299</v>
      </c>
      <c r="Z1533" s="14">
        <v>2184.0666666666598</v>
      </c>
      <c r="AA1533" s="14">
        <v>2268.6290322580599</v>
      </c>
      <c r="AB1533" s="14">
        <v>2000.72580645161</v>
      </c>
      <c r="AC1533" s="14">
        <v>1610.375</v>
      </c>
      <c r="AD1533" s="14">
        <v>1210.4516129032199</v>
      </c>
      <c r="AE1533" s="14">
        <v>863.70333333333303</v>
      </c>
      <c r="AF1533" s="14">
        <v>608.01129032257995</v>
      </c>
      <c r="AG1533" s="14">
        <v>426.91833333333301</v>
      </c>
      <c r="AH1533" s="14">
        <v>318.12741935483803</v>
      </c>
      <c r="AI1533" s="14">
        <v>291.32580645161198</v>
      </c>
      <c r="AJ1533" s="14">
        <v>405.06833333333299</v>
      </c>
      <c r="AK1533" s="14">
        <v>732.21612903225798</v>
      </c>
      <c r="AL1533" s="14">
        <v>1221.78833333333</v>
      </c>
      <c r="AM1533" s="14">
        <v>1734.2419354838701</v>
      </c>
      <c r="AN1533" s="14">
        <v>2154.1774193548299</v>
      </c>
      <c r="AO1533" s="14">
        <v>2371.4464285714198</v>
      </c>
      <c r="AP1533" s="14">
        <v>2388.6290322580599</v>
      </c>
      <c r="AQ1533" s="14">
        <v>2236.86666666666</v>
      </c>
      <c r="AR1533" s="14">
        <v>1872.4838709677399</v>
      </c>
      <c r="AS1533" s="14">
        <v>1388.4666666666601</v>
      </c>
      <c r="AT1533" s="14">
        <v>1045.8193548387001</v>
      </c>
      <c r="AU1533" s="14">
        <v>783.44677419354798</v>
      </c>
      <c r="AV1533" s="14">
        <v>678.92666666666605</v>
      </c>
      <c r="AW1533" s="14">
        <v>703.53225806451599</v>
      </c>
      <c r="AX1533" s="14">
        <v>919.67833333333294</v>
      </c>
      <c r="AY1533" s="14">
        <v>1410.38709677419</v>
      </c>
      <c r="AZ1533" s="14">
        <v>1686.46774193548</v>
      </c>
      <c r="BA1533" s="14">
        <v>1621.7413793103401</v>
      </c>
      <c r="BB1533" s="14">
        <v>1371.66129032258</v>
      </c>
      <c r="BC1533" s="14">
        <v>1020.05833333333</v>
      </c>
      <c r="BD1533" s="14">
        <v>766.84354838709601</v>
      </c>
      <c r="BE1533" s="14">
        <v>833.47166666666601</v>
      </c>
      <c r="BF1533" s="14">
        <v>1503.9354838709601</v>
      </c>
      <c r="BG1533" s="14">
        <v>2167.38709677419</v>
      </c>
      <c r="BH1533" s="14">
        <v>2534.3333333333298</v>
      </c>
      <c r="BI1533" s="14">
        <v>2688.4516129032199</v>
      </c>
      <c r="BJ1533" s="14">
        <v>2662.9666666666599</v>
      </c>
      <c r="BK1533" s="14">
        <v>2397.7096774193501</v>
      </c>
      <c r="BL1533" s="14">
        <v>1952.2580645161199</v>
      </c>
      <c r="BM1533" s="14">
        <v>1509.92857142857</v>
      </c>
      <c r="BN1533" s="14">
        <v>1161.8709677419299</v>
      </c>
      <c r="BO1533" s="14">
        <v>886.01333333333298</v>
      </c>
      <c r="BP1533" s="14">
        <v>674.63387096774204</v>
      </c>
      <c r="BQ1533" s="14">
        <v>516.54499999999996</v>
      </c>
      <c r="BR1533" s="14">
        <v>428.96451612903201</v>
      </c>
      <c r="BS1533" s="14">
        <v>400.69516129032201</v>
      </c>
      <c r="BT1533" s="14">
        <v>525.993333333333</v>
      </c>
      <c r="BU1533" s="14">
        <v>832.73870967741902</v>
      </c>
      <c r="BV1533" s="14">
        <v>1279.13333333333</v>
      </c>
      <c r="BW1533" s="14">
        <v>1783.2419354838701</v>
      </c>
      <c r="BX1533" s="14">
        <v>2160.22580645161</v>
      </c>
      <c r="BY1533" s="14">
        <v>2328.8035714285702</v>
      </c>
      <c r="BZ1533" s="14">
        <v>2292.88709677419</v>
      </c>
      <c r="CA1533" s="14">
        <v>1999.3</v>
      </c>
      <c r="CB1533" s="14">
        <v>1532.8064516129</v>
      </c>
      <c r="CC1533" s="14">
        <v>1142.8333333333301</v>
      </c>
      <c r="CD1533" s="14">
        <v>959.50806451612902</v>
      </c>
      <c r="CE1533" s="14">
        <v>1086.60161290322</v>
      </c>
      <c r="CF1533" s="14">
        <v>1630.68333333333</v>
      </c>
      <c r="CG1533" s="14">
        <v>2267.5322580645102</v>
      </c>
      <c r="CH1533" s="14">
        <v>2723.9</v>
      </c>
      <c r="CI1533" s="14">
        <v>2926.4677419354798</v>
      </c>
      <c r="CJ1533" s="14">
        <v>2817.9838709677401</v>
      </c>
      <c r="CK1533" s="14">
        <v>2477.8928571428501</v>
      </c>
      <c r="CL1533" s="14">
        <v>2025.1774193548299</v>
      </c>
      <c r="CM1533" s="14">
        <v>1444.5333333333299</v>
      </c>
      <c r="CN1533" s="14">
        <v>966.48225806451603</v>
      </c>
      <c r="CO1533" s="14">
        <v>663.25833333333298</v>
      </c>
      <c r="CP1533" s="14">
        <v>521.05967741935399</v>
      </c>
      <c r="CQ1533" s="14">
        <v>676.96612903225798</v>
      </c>
      <c r="CR1533" s="14">
        <v>1688.75</v>
      </c>
      <c r="CS1533" s="14">
        <v>2451.9032258064499</v>
      </c>
      <c r="CT1533" s="14">
        <v>2647.7166666666599</v>
      </c>
      <c r="CU1533" s="14">
        <v>2453.3548387096698</v>
      </c>
      <c r="CV1533" s="14">
        <v>2026.66129032258</v>
      </c>
      <c r="CW1533" s="14">
        <v>1548.5</v>
      </c>
      <c r="CX1533" s="14">
        <v>1103.9354838709601</v>
      </c>
      <c r="CY1533" s="14">
        <v>767.69666666666603</v>
      </c>
      <c r="CZ1533" s="14">
        <v>489.053225806451</v>
      </c>
      <c r="DA1533" s="14">
        <v>406.88333333333298</v>
      </c>
      <c r="DB1533" s="14">
        <v>937.65</v>
      </c>
      <c r="DC1533" s="14">
        <v>1839.8709677419299</v>
      </c>
      <c r="DD1533" s="14">
        <v>2275.0666666666598</v>
      </c>
      <c r="DE1533" s="14">
        <v>2541.2419354838698</v>
      </c>
      <c r="DF1533" s="14">
        <v>2680.4833333333299</v>
      </c>
      <c r="DG1533" s="14">
        <v>2649.2903225806399</v>
      </c>
      <c r="DH1533" s="14">
        <v>2380.83870967741</v>
      </c>
      <c r="DI1533" s="14">
        <v>2003.2142857142801</v>
      </c>
      <c r="DJ1533" s="14">
        <v>1613.96774193548</v>
      </c>
      <c r="DK1533" s="14">
        <v>1169.81666666666</v>
      </c>
      <c r="DL1533" s="14">
        <v>856.59838709677399</v>
      </c>
      <c r="DM1533" s="14">
        <v>654.95499999999902</v>
      </c>
      <c r="DN1533" s="14">
        <v>690.52258064516104</v>
      </c>
      <c r="DO1533" s="14">
        <v>1038.1064516128999</v>
      </c>
      <c r="DP1533" s="14">
        <v>1576.1</v>
      </c>
      <c r="DQ1533" s="14">
        <v>2238.6290322580599</v>
      </c>
      <c r="DR1533" s="14">
        <v>2808.6833333333302</v>
      </c>
      <c r="DS1533" s="15">
        <v>3095.0666666666598</v>
      </c>
    </row>
    <row r="1534" spans="1:123" x14ac:dyDescent="0.25">
      <c r="A1534" s="16" t="s">
        <v>59</v>
      </c>
      <c r="B1534" s="17">
        <v>30</v>
      </c>
      <c r="C1534" s="13" t="str">
        <f t="shared" si="27"/>
        <v>BB_L_16_GW_GW_SL_High_GW_GQ_12_005_30</v>
      </c>
      <c r="D1534" s="18">
        <v>10</v>
      </c>
      <c r="E1534" s="18">
        <v>10</v>
      </c>
      <c r="F1534" s="18">
        <v>10</v>
      </c>
      <c r="G1534" s="18">
        <v>10</v>
      </c>
      <c r="H1534" s="18">
        <v>10</v>
      </c>
      <c r="I1534" s="18">
        <v>10.014999999999899</v>
      </c>
      <c r="J1534" s="18">
        <v>17.692096774193502</v>
      </c>
      <c r="K1534" s="18">
        <v>127.59032258064499</v>
      </c>
      <c r="L1534" s="18">
        <v>500.921666666666</v>
      </c>
      <c r="M1534" s="18">
        <v>1050.5161290322501</v>
      </c>
      <c r="N1534" s="18">
        <v>1349.1</v>
      </c>
      <c r="O1534" s="18">
        <v>1360.0161290322501</v>
      </c>
      <c r="P1534" s="18">
        <v>1187.88709677419</v>
      </c>
      <c r="Q1534" s="18">
        <v>980.83928571428498</v>
      </c>
      <c r="R1534" s="18">
        <v>772.51290322580599</v>
      </c>
      <c r="S1534" s="18">
        <v>617.92666666666605</v>
      </c>
      <c r="T1534" s="18">
        <v>477.62419354838698</v>
      </c>
      <c r="U1534" s="18">
        <v>351.21</v>
      </c>
      <c r="V1534" s="18">
        <v>279.46290322580597</v>
      </c>
      <c r="W1534" s="18">
        <v>400.62741935483803</v>
      </c>
      <c r="X1534" s="18">
        <v>961.125</v>
      </c>
      <c r="Y1534" s="18">
        <v>1792.1774193548299</v>
      </c>
      <c r="Z1534" s="18">
        <v>2278.0833333333298</v>
      </c>
      <c r="AA1534" s="18">
        <v>2310.4838709677401</v>
      </c>
      <c r="AB1534" s="18">
        <v>1975.0161290322501</v>
      </c>
      <c r="AC1534" s="18">
        <v>1543.05357142857</v>
      </c>
      <c r="AD1534" s="18">
        <v>1130.1241935483799</v>
      </c>
      <c r="AE1534" s="18">
        <v>789.03499999999997</v>
      </c>
      <c r="AF1534" s="18">
        <v>547.53709677419295</v>
      </c>
      <c r="AG1534" s="18">
        <v>382.34</v>
      </c>
      <c r="AH1534" s="18">
        <v>292.55161290322502</v>
      </c>
      <c r="AI1534" s="18">
        <v>284.54032258064501</v>
      </c>
      <c r="AJ1534" s="18">
        <v>428.77833333333302</v>
      </c>
      <c r="AK1534" s="18">
        <v>803.94193548387102</v>
      </c>
      <c r="AL1534" s="18">
        <v>1341.6</v>
      </c>
      <c r="AM1534" s="18">
        <v>1876.1774193548299</v>
      </c>
      <c r="AN1534" s="18">
        <v>2289.9677419354798</v>
      </c>
      <c r="AO1534" s="18">
        <v>2476.3571428571399</v>
      </c>
      <c r="AP1534" s="18">
        <v>2447.9354838709601</v>
      </c>
      <c r="AQ1534" s="18">
        <v>2245.0833333333298</v>
      </c>
      <c r="AR1534" s="18">
        <v>1831.0645161290299</v>
      </c>
      <c r="AS1534" s="18">
        <v>1319.2</v>
      </c>
      <c r="AT1534" s="18">
        <v>979.16290322580596</v>
      </c>
      <c r="AU1534" s="18">
        <v>731.50645161290299</v>
      </c>
      <c r="AV1534" s="18">
        <v>651.56500000000005</v>
      </c>
      <c r="AW1534" s="18">
        <v>706.47258064516097</v>
      </c>
      <c r="AX1534" s="18">
        <v>963.44166666666604</v>
      </c>
      <c r="AY1534" s="18">
        <v>1494.2580645161199</v>
      </c>
      <c r="AZ1534" s="18">
        <v>1741.53225806451</v>
      </c>
      <c r="BA1534" s="18">
        <v>1625.08620689655</v>
      </c>
      <c r="BB1534" s="18">
        <v>1331.9354838709601</v>
      </c>
      <c r="BC1534" s="18">
        <v>959.45333333333303</v>
      </c>
      <c r="BD1534" s="18">
        <v>713.50967741935403</v>
      </c>
      <c r="BE1534" s="18">
        <v>859.53166666666596</v>
      </c>
      <c r="BF1534" s="18">
        <v>1613.35483870967</v>
      </c>
      <c r="BG1534" s="18">
        <v>2298.27419354838</v>
      </c>
      <c r="BH1534" s="18">
        <v>2647.9833333333299</v>
      </c>
      <c r="BI1534" s="18">
        <v>2781.83870967741</v>
      </c>
      <c r="BJ1534" s="18">
        <v>2721.5333333333301</v>
      </c>
      <c r="BK1534" s="18">
        <v>2404.3709677419301</v>
      </c>
      <c r="BL1534" s="18">
        <v>1907.38709677419</v>
      </c>
      <c r="BM1534" s="18">
        <v>1439.92857142857</v>
      </c>
      <c r="BN1534" s="18">
        <v>1089.6596774193499</v>
      </c>
      <c r="BO1534" s="18">
        <v>822.08166666666602</v>
      </c>
      <c r="BP1534" s="18">
        <v>621.96935483870902</v>
      </c>
      <c r="BQ1534" s="18">
        <v>475.118333333333</v>
      </c>
      <c r="BR1534" s="18">
        <v>399.42258064516102</v>
      </c>
      <c r="BS1534" s="18">
        <v>391.86612903225802</v>
      </c>
      <c r="BT1534" s="18">
        <v>552.38999999999896</v>
      </c>
      <c r="BU1534" s="18">
        <v>904.24838709677397</v>
      </c>
      <c r="BV1534" s="18">
        <v>1389.35</v>
      </c>
      <c r="BW1534" s="18">
        <v>1912.4838709677399</v>
      </c>
      <c r="BX1534" s="18">
        <v>2285.1935483870898</v>
      </c>
      <c r="BY1534" s="18">
        <v>2422</v>
      </c>
      <c r="BZ1534" s="18">
        <v>2332.1129032258</v>
      </c>
      <c r="CA1534" s="18">
        <v>1975.35</v>
      </c>
      <c r="CB1534" s="18">
        <v>1469.33870967741</v>
      </c>
      <c r="CC1534" s="18">
        <v>1081.27666666666</v>
      </c>
      <c r="CD1534" s="18">
        <v>931.03387096774202</v>
      </c>
      <c r="CE1534" s="18">
        <v>1116.2661290322501</v>
      </c>
      <c r="CF1534" s="18">
        <v>1732.5</v>
      </c>
      <c r="CG1534" s="18">
        <v>2382.4838709677401</v>
      </c>
      <c r="CH1534" s="18">
        <v>2828.35</v>
      </c>
      <c r="CI1534" s="18">
        <v>3001.9838709677401</v>
      </c>
      <c r="CJ1534" s="18">
        <v>2831.8709677419301</v>
      </c>
      <c r="CK1534" s="18">
        <v>2431.8928571428501</v>
      </c>
      <c r="CL1534" s="18">
        <v>1938.3709677419299</v>
      </c>
      <c r="CM1534" s="18">
        <v>1339.15</v>
      </c>
      <c r="CN1534" s="18">
        <v>870.25806451612902</v>
      </c>
      <c r="CO1534" s="18">
        <v>600.87</v>
      </c>
      <c r="CP1534" s="18">
        <v>498.83548387096698</v>
      </c>
      <c r="CQ1534" s="18">
        <v>707.01612903225805</v>
      </c>
      <c r="CR1534" s="18">
        <v>1821.9</v>
      </c>
      <c r="CS1534" s="18">
        <v>2640.8225806451601</v>
      </c>
      <c r="CT1534" s="18">
        <v>2782.8166666666598</v>
      </c>
      <c r="CU1534" s="18">
        <v>2511.8548387096698</v>
      </c>
      <c r="CV1534" s="18">
        <v>2020.77419354838</v>
      </c>
      <c r="CW1534" s="18">
        <v>1508.2241379310301</v>
      </c>
      <c r="CX1534" s="18">
        <v>1050.60483870967</v>
      </c>
      <c r="CY1534" s="18">
        <v>719.46666666666601</v>
      </c>
      <c r="CZ1534" s="18">
        <v>464.40806451612798</v>
      </c>
      <c r="DA1534" s="18">
        <v>409.44333333333299</v>
      </c>
      <c r="DB1534" s="18">
        <v>1039.0016129032199</v>
      </c>
      <c r="DC1534" s="18">
        <v>2018.9516129032199</v>
      </c>
      <c r="DD1534" s="18">
        <v>2443.8333333333298</v>
      </c>
      <c r="DE1534" s="18">
        <v>2697.1935483870898</v>
      </c>
      <c r="DF1534" s="18">
        <v>2812.5666666666598</v>
      </c>
      <c r="DG1534" s="18">
        <v>2734.4677419354798</v>
      </c>
      <c r="DH1534" s="18">
        <v>2402.4838709677401</v>
      </c>
      <c r="DI1534" s="18">
        <v>1979.4642857142801</v>
      </c>
      <c r="DJ1534" s="18">
        <v>1565.1451612903199</v>
      </c>
      <c r="DK1534" s="18">
        <v>1116.8</v>
      </c>
      <c r="DL1534" s="18">
        <v>822.06451612903197</v>
      </c>
      <c r="DM1534" s="18">
        <v>640.24833333333299</v>
      </c>
      <c r="DN1534" s="18">
        <v>714.42419354838705</v>
      </c>
      <c r="DO1534" s="18">
        <v>1117.3790322580601</v>
      </c>
      <c r="DP1534" s="18">
        <v>1709.5166666666601</v>
      </c>
      <c r="DQ1534" s="18">
        <v>2418.16129032258</v>
      </c>
      <c r="DR1534" s="18">
        <v>2974.85</v>
      </c>
      <c r="DS1534" s="19">
        <v>3215.86666666666</v>
      </c>
    </row>
    <row r="1535" spans="1:123" x14ac:dyDescent="0.25">
      <c r="A1535" s="12" t="s">
        <v>58</v>
      </c>
      <c r="B1535" s="13">
        <v>1</v>
      </c>
      <c r="C1535" s="13" t="str">
        <f t="shared" si="27"/>
        <v>BB_L_16_GW_GW_SL_High_GW_GQ_12_020_1</v>
      </c>
      <c r="D1535" s="14">
        <v>10</v>
      </c>
      <c r="E1535" s="14">
        <v>20.9055172413793</v>
      </c>
      <c r="F1535" s="14">
        <v>310.24677419354799</v>
      </c>
      <c r="G1535" s="14">
        <v>609.82666666666603</v>
      </c>
      <c r="H1535" s="14">
        <v>1406.99354838709</v>
      </c>
      <c r="I1535" s="14">
        <v>504.046666666666</v>
      </c>
      <c r="J1535" s="14">
        <v>202.620967741935</v>
      </c>
      <c r="K1535" s="14">
        <v>198.02258064516101</v>
      </c>
      <c r="L1535" s="14">
        <v>82.610666666666603</v>
      </c>
      <c r="M1535" s="14">
        <v>31.740322580645099</v>
      </c>
      <c r="N1535" s="14">
        <v>78.758666666666599</v>
      </c>
      <c r="O1535" s="14">
        <v>131.97580645161199</v>
      </c>
      <c r="P1535" s="14">
        <v>209.06935483870899</v>
      </c>
      <c r="Q1535" s="14">
        <v>804.99821428571397</v>
      </c>
      <c r="R1535" s="14">
        <v>427.64677419354803</v>
      </c>
      <c r="S1535" s="14">
        <v>757.30499999999995</v>
      </c>
      <c r="T1535" s="14">
        <v>1157.2967741935399</v>
      </c>
      <c r="U1535" s="14">
        <v>558.51666666666597</v>
      </c>
      <c r="V1535" s="14">
        <v>303.408064516129</v>
      </c>
      <c r="W1535" s="14">
        <v>106.89661290322501</v>
      </c>
      <c r="X1535" s="14">
        <v>94.9405</v>
      </c>
      <c r="Y1535" s="14">
        <v>65.470322580645103</v>
      </c>
      <c r="Z1535" s="14">
        <v>28.176833333333299</v>
      </c>
      <c r="AA1535" s="14">
        <v>136.99403225806401</v>
      </c>
      <c r="AB1535" s="14">
        <v>162.76129032258001</v>
      </c>
      <c r="AC1535" s="14">
        <v>286.78214285714199</v>
      </c>
      <c r="AD1535" s="14">
        <v>800.63064516128998</v>
      </c>
      <c r="AE1535" s="14">
        <v>855.83833333333303</v>
      </c>
      <c r="AF1535" s="14">
        <v>1108.5096774193501</v>
      </c>
      <c r="AG1535" s="14">
        <v>630.90499999999997</v>
      </c>
      <c r="AH1535" s="14">
        <v>250.148387096774</v>
      </c>
      <c r="AI1535" s="14">
        <v>86.850161290322504</v>
      </c>
      <c r="AJ1535" s="14">
        <v>94.302833333333297</v>
      </c>
      <c r="AK1535" s="14">
        <v>59.762741935483803</v>
      </c>
      <c r="AL1535" s="14">
        <v>45.061833333333297</v>
      </c>
      <c r="AM1535" s="14">
        <v>52.536129032258003</v>
      </c>
      <c r="AN1535" s="14">
        <v>82.552903225806403</v>
      </c>
      <c r="AO1535" s="14">
        <v>46.385357142857103</v>
      </c>
      <c r="AP1535" s="14">
        <v>41.601451612903197</v>
      </c>
      <c r="AQ1535" s="14">
        <v>450.61500000000001</v>
      </c>
      <c r="AR1535" s="14">
        <v>1311.12741935483</v>
      </c>
      <c r="AS1535" s="14">
        <v>441.10166666666601</v>
      </c>
      <c r="AT1535" s="14">
        <v>150.07741935483801</v>
      </c>
      <c r="AU1535" s="14">
        <v>138.20193548386999</v>
      </c>
      <c r="AV1535" s="14">
        <v>40.078166666666597</v>
      </c>
      <c r="AW1535" s="14">
        <v>78.644032258064499</v>
      </c>
      <c r="AX1535" s="14">
        <v>935.29883333333305</v>
      </c>
      <c r="AY1535" s="14">
        <v>1626.4354838709601</v>
      </c>
      <c r="AZ1535" s="14">
        <v>450.806451612903</v>
      </c>
      <c r="BA1535" s="14">
        <v>324.01379310344799</v>
      </c>
      <c r="BB1535" s="14">
        <v>945.73870967741902</v>
      </c>
      <c r="BC1535" s="14">
        <v>1034.7733333333299</v>
      </c>
      <c r="BD1535" s="14">
        <v>1111.6241935483799</v>
      </c>
      <c r="BE1535" s="14">
        <v>604.26333333333298</v>
      </c>
      <c r="BF1535" s="14">
        <v>375.066129032258</v>
      </c>
      <c r="BG1535" s="14">
        <v>183.50483870967699</v>
      </c>
      <c r="BH1535" s="14">
        <v>126.323666666666</v>
      </c>
      <c r="BI1535" s="14">
        <v>39.7325806451612</v>
      </c>
      <c r="BJ1535" s="14">
        <v>24.615500000000001</v>
      </c>
      <c r="BK1535" s="14">
        <v>259.38838709677401</v>
      </c>
      <c r="BL1535" s="14">
        <v>424.33548387096698</v>
      </c>
      <c r="BM1535" s="14">
        <v>438.36428571428502</v>
      </c>
      <c r="BN1535" s="14">
        <v>481.26612903225799</v>
      </c>
      <c r="BO1535" s="14">
        <v>764.78833333333296</v>
      </c>
      <c r="BP1535" s="14">
        <v>800.14677419354803</v>
      </c>
      <c r="BQ1535" s="14">
        <v>574.91333333333296</v>
      </c>
      <c r="BR1535" s="14">
        <v>162.988709677419</v>
      </c>
      <c r="BS1535" s="14">
        <v>156.42258064516099</v>
      </c>
      <c r="BT1535" s="14">
        <v>76.352500000000006</v>
      </c>
      <c r="BU1535" s="14">
        <v>49.450967741935401</v>
      </c>
      <c r="BV1535" s="14">
        <v>171.927333333333</v>
      </c>
      <c r="BW1535" s="14">
        <v>489.47419354838701</v>
      </c>
      <c r="BX1535" s="14">
        <v>360.83870967741899</v>
      </c>
      <c r="BY1535" s="14">
        <v>501.43928571428501</v>
      </c>
      <c r="BZ1535" s="14">
        <v>708.81451612903197</v>
      </c>
      <c r="CA1535" s="14">
        <v>1407.23833333333</v>
      </c>
      <c r="CB1535" s="14">
        <v>1339.85483870967</v>
      </c>
      <c r="CC1535" s="14">
        <v>741.34833333333302</v>
      </c>
      <c r="CD1535" s="14">
        <v>237.379032258064</v>
      </c>
      <c r="CE1535" s="14">
        <v>169.81935483870899</v>
      </c>
      <c r="CF1535" s="14">
        <v>95.411500000000004</v>
      </c>
      <c r="CG1535" s="14">
        <v>122.320483870967</v>
      </c>
      <c r="CH1535" s="14">
        <v>55.0236666666666</v>
      </c>
      <c r="CI1535" s="14">
        <v>275.87822580645098</v>
      </c>
      <c r="CJ1535" s="14">
        <v>282.13709677419303</v>
      </c>
      <c r="CK1535" s="14">
        <v>262.433928571428</v>
      </c>
      <c r="CL1535" s="14">
        <v>784.56451612903197</v>
      </c>
      <c r="CM1535" s="14">
        <v>1916.5333333333299</v>
      </c>
      <c r="CN1535" s="14">
        <v>1467.96774193548</v>
      </c>
      <c r="CO1535" s="14">
        <v>818.71833333333302</v>
      </c>
      <c r="CP1535" s="14">
        <v>433.92096774193499</v>
      </c>
      <c r="CQ1535" s="14">
        <v>102.61693548386999</v>
      </c>
      <c r="CR1535" s="14">
        <v>44.380166666666597</v>
      </c>
      <c r="CS1535" s="14">
        <v>129.49403225806401</v>
      </c>
      <c r="CT1535" s="14">
        <v>152.80500000000001</v>
      </c>
      <c r="CU1535" s="14">
        <v>260.97532258064501</v>
      </c>
      <c r="CV1535" s="14">
        <v>718.73709677419299</v>
      </c>
      <c r="CW1535" s="14">
        <v>1119.36379310344</v>
      </c>
      <c r="CX1535" s="14">
        <v>959.85322580645095</v>
      </c>
      <c r="CY1535" s="14">
        <v>1766.7</v>
      </c>
      <c r="CZ1535" s="14">
        <v>2078.7903225806399</v>
      </c>
      <c r="DA1535" s="14">
        <v>803.64499999999998</v>
      </c>
      <c r="DB1535" s="14">
        <v>372.92741935483798</v>
      </c>
      <c r="DC1535" s="14">
        <v>328.55483870967703</v>
      </c>
      <c r="DD1535" s="14">
        <v>191.18666666666601</v>
      </c>
      <c r="DE1535" s="14">
        <v>71.2416129032258</v>
      </c>
      <c r="DF1535" s="14">
        <v>59.363</v>
      </c>
      <c r="DG1535" s="14">
        <v>303.06629032258002</v>
      </c>
      <c r="DH1535" s="14">
        <v>648.06129032258002</v>
      </c>
      <c r="DI1535" s="14">
        <v>244.47499999999999</v>
      </c>
      <c r="DJ1535" s="14">
        <v>1708.24677419354</v>
      </c>
      <c r="DK1535" s="14">
        <v>1909.56666666666</v>
      </c>
      <c r="DL1535" s="14">
        <v>2252.7580645161202</v>
      </c>
      <c r="DM1535" s="14">
        <v>992.9</v>
      </c>
      <c r="DN1535" s="14">
        <v>393.64032258064498</v>
      </c>
      <c r="DO1535" s="14">
        <v>135.80806451612901</v>
      </c>
      <c r="DP1535" s="14">
        <v>97.155999999999906</v>
      </c>
      <c r="DQ1535" s="14">
        <v>86.754516129032197</v>
      </c>
      <c r="DR1535" s="14">
        <v>104.799333333333</v>
      </c>
      <c r="DS1535" s="15">
        <v>279.255</v>
      </c>
    </row>
    <row r="1536" spans="1:123" x14ac:dyDescent="0.25">
      <c r="A1536" s="16" t="s">
        <v>58</v>
      </c>
      <c r="B1536" s="17">
        <v>2</v>
      </c>
      <c r="C1536" s="13" t="str">
        <f t="shared" si="27"/>
        <v>BB_L_16_GW_GW_SL_High_GW_GQ_12_020_2</v>
      </c>
      <c r="D1536" s="18">
        <v>10</v>
      </c>
      <c r="E1536" s="18">
        <v>10.128620689655101</v>
      </c>
      <c r="F1536" s="18">
        <v>30.169193548387</v>
      </c>
      <c r="G1536" s="18">
        <v>58.539000000000001</v>
      </c>
      <c r="H1536" s="18">
        <v>314.17258064516102</v>
      </c>
      <c r="I1536" s="18">
        <v>507.47500000000002</v>
      </c>
      <c r="J1536" s="18">
        <v>283.44838709677401</v>
      </c>
      <c r="K1536" s="18">
        <v>184.183870967741</v>
      </c>
      <c r="L1536" s="18">
        <v>61.141166666666599</v>
      </c>
      <c r="M1536" s="18">
        <v>21.988548387096699</v>
      </c>
      <c r="N1536" s="18">
        <v>16.006833333333301</v>
      </c>
      <c r="O1536" s="18">
        <v>19.1596774193548</v>
      </c>
      <c r="P1536" s="18">
        <v>26.26</v>
      </c>
      <c r="Q1536" s="18">
        <v>99.813392857142802</v>
      </c>
      <c r="R1536" s="18">
        <v>70.010322580645095</v>
      </c>
      <c r="S1536" s="18">
        <v>80.406333333333293</v>
      </c>
      <c r="T1536" s="18">
        <v>188.94838709677401</v>
      </c>
      <c r="U1536" s="18">
        <v>215.28</v>
      </c>
      <c r="V1536" s="18">
        <v>142.97951612903199</v>
      </c>
      <c r="W1536" s="18">
        <v>70.254516129032197</v>
      </c>
      <c r="X1536" s="18">
        <v>86.043333333333294</v>
      </c>
      <c r="Y1536" s="18">
        <v>47.659838709677402</v>
      </c>
      <c r="Z1536" s="18">
        <v>13.8174333333333</v>
      </c>
      <c r="AA1536" s="18">
        <v>9.8746935483870892</v>
      </c>
      <c r="AB1536" s="18">
        <v>15.115645161290299</v>
      </c>
      <c r="AC1536" s="18">
        <v>19.349464285714198</v>
      </c>
      <c r="AD1536" s="18">
        <v>97.105161290322499</v>
      </c>
      <c r="AE1536" s="18">
        <v>108.715666666666</v>
      </c>
      <c r="AF1536" s="18">
        <v>164.943548387096</v>
      </c>
      <c r="AG1536" s="18">
        <v>202.60499999999999</v>
      </c>
      <c r="AH1536" s="18">
        <v>89.934193548387</v>
      </c>
      <c r="AI1536" s="18">
        <v>29.732258064516099</v>
      </c>
      <c r="AJ1536" s="18">
        <v>36.398499999999999</v>
      </c>
      <c r="AK1536" s="18">
        <v>24.126290322580601</v>
      </c>
      <c r="AL1536" s="18">
        <v>13.6993333333333</v>
      </c>
      <c r="AM1536" s="18">
        <v>9.1350322580645091</v>
      </c>
      <c r="AN1536" s="18">
        <v>9.5480483870967703</v>
      </c>
      <c r="AO1536" s="18">
        <v>6.98569642857142</v>
      </c>
      <c r="AP1536" s="18">
        <v>5.7718225806451597</v>
      </c>
      <c r="AQ1536" s="18">
        <v>35.768066666666599</v>
      </c>
      <c r="AR1536" s="18">
        <v>297.94629032258001</v>
      </c>
      <c r="AS1536" s="18">
        <v>133.27666666666599</v>
      </c>
      <c r="AT1536" s="18">
        <v>59.237903225806399</v>
      </c>
      <c r="AU1536" s="18">
        <v>51.625645161290301</v>
      </c>
      <c r="AV1536" s="18">
        <v>16.2306666666666</v>
      </c>
      <c r="AW1536" s="18">
        <v>36.759677419354801</v>
      </c>
      <c r="AX1536" s="18">
        <v>193.40949999999901</v>
      </c>
      <c r="AY1536" s="18">
        <v>428.04838709677398</v>
      </c>
      <c r="AZ1536" s="18">
        <v>102.661774193548</v>
      </c>
      <c r="BA1536" s="18">
        <v>39.031034482758599</v>
      </c>
      <c r="BB1536" s="18">
        <v>127.00338709677401</v>
      </c>
      <c r="BC1536" s="18">
        <v>162.435</v>
      </c>
      <c r="BD1536" s="18">
        <v>277.44516129032201</v>
      </c>
      <c r="BE1536" s="18">
        <v>537.52666666666596</v>
      </c>
      <c r="BF1536" s="18">
        <v>385.46612903225798</v>
      </c>
      <c r="BG1536" s="18">
        <v>191.312903225806</v>
      </c>
      <c r="BH1536" s="18">
        <v>79.435166666666603</v>
      </c>
      <c r="BI1536" s="18">
        <v>20.0812903225806</v>
      </c>
      <c r="BJ1536" s="18">
        <v>10.8005</v>
      </c>
      <c r="BK1536" s="18">
        <v>23.989032258064501</v>
      </c>
      <c r="BL1536" s="18">
        <v>39.850967741935399</v>
      </c>
      <c r="BM1536" s="18">
        <v>51.8589285714285</v>
      </c>
      <c r="BN1536" s="18">
        <v>53.644516129032198</v>
      </c>
      <c r="BO1536" s="18">
        <v>95.944833333333307</v>
      </c>
      <c r="BP1536" s="18">
        <v>134.36241935483801</v>
      </c>
      <c r="BQ1536" s="18">
        <v>167.672333333333</v>
      </c>
      <c r="BR1536" s="18">
        <v>48.587258064516099</v>
      </c>
      <c r="BS1536" s="18">
        <v>64.993064516128996</v>
      </c>
      <c r="BT1536" s="18">
        <v>29.101666666666599</v>
      </c>
      <c r="BU1536" s="18">
        <v>21.4796774193548</v>
      </c>
      <c r="BV1536" s="18">
        <v>26.565666666666601</v>
      </c>
      <c r="BW1536" s="18">
        <v>57.112741935483797</v>
      </c>
      <c r="BX1536" s="18">
        <v>48.262419354838698</v>
      </c>
      <c r="BY1536" s="18">
        <v>57.303214285714198</v>
      </c>
      <c r="BZ1536" s="18">
        <v>83.185645161290296</v>
      </c>
      <c r="CA1536" s="18">
        <v>221.26499999999999</v>
      </c>
      <c r="CB1536" s="18">
        <v>265.57903225806399</v>
      </c>
      <c r="CC1536" s="18">
        <v>247.73333333333301</v>
      </c>
      <c r="CD1536" s="18">
        <v>87.751612903225805</v>
      </c>
      <c r="CE1536" s="18">
        <v>84.556290322580594</v>
      </c>
      <c r="CF1536" s="18">
        <v>72.252833333333299</v>
      </c>
      <c r="CG1536" s="18">
        <v>74.656935483870896</v>
      </c>
      <c r="CH1536" s="18">
        <v>26.375166666666601</v>
      </c>
      <c r="CI1536" s="18">
        <v>32.2553225806451</v>
      </c>
      <c r="CJ1536" s="18">
        <v>35.3235483870967</v>
      </c>
      <c r="CK1536" s="18">
        <v>33.928750000000001</v>
      </c>
      <c r="CL1536" s="18">
        <v>85.471612903225704</v>
      </c>
      <c r="CM1536" s="18">
        <v>399.986666666666</v>
      </c>
      <c r="CN1536" s="18">
        <v>333.80483870967703</v>
      </c>
      <c r="CO1536" s="18">
        <v>267.18666666666599</v>
      </c>
      <c r="CP1536" s="18">
        <v>215.554838709677</v>
      </c>
      <c r="CQ1536" s="18">
        <v>65.727258064516107</v>
      </c>
      <c r="CR1536" s="18">
        <v>51.587166666666597</v>
      </c>
      <c r="CS1536" s="18">
        <v>141.82096774193499</v>
      </c>
      <c r="CT1536" s="18">
        <v>115.7555</v>
      </c>
      <c r="CU1536" s="18">
        <v>53.614193548387</v>
      </c>
      <c r="CV1536" s="18">
        <v>88.851774193548295</v>
      </c>
      <c r="CW1536" s="18">
        <v>160.12637931034399</v>
      </c>
      <c r="CX1536" s="18">
        <v>181.225483870967</v>
      </c>
      <c r="CY1536" s="18">
        <v>354.67516666666597</v>
      </c>
      <c r="CZ1536" s="18">
        <v>678.61451612903204</v>
      </c>
      <c r="DA1536" s="18">
        <v>458.916666666666</v>
      </c>
      <c r="DB1536" s="18">
        <v>413.332258064516</v>
      </c>
      <c r="DC1536" s="18">
        <v>305.52580645161203</v>
      </c>
      <c r="DD1536" s="18">
        <v>132.623999999999</v>
      </c>
      <c r="DE1536" s="18">
        <v>51.626290322580601</v>
      </c>
      <c r="DF1536" s="18">
        <v>36.869833333333297</v>
      </c>
      <c r="DG1536" s="18">
        <v>44.312419354838703</v>
      </c>
      <c r="DH1536" s="18">
        <v>93.976935483870903</v>
      </c>
      <c r="DI1536" s="18">
        <v>47.163928571428499</v>
      </c>
      <c r="DJ1536" s="18">
        <v>327.417096774193</v>
      </c>
      <c r="DK1536" s="18">
        <v>515.20500000000004</v>
      </c>
      <c r="DL1536" s="18">
        <v>727.7</v>
      </c>
      <c r="DM1536" s="18">
        <v>418.22500000000002</v>
      </c>
      <c r="DN1536" s="18">
        <v>182.05967741935399</v>
      </c>
      <c r="DO1536" s="18">
        <v>67.314516129032199</v>
      </c>
      <c r="DP1536" s="18">
        <v>53.898000000000003</v>
      </c>
      <c r="DQ1536" s="18">
        <v>66.406290322580602</v>
      </c>
      <c r="DR1536" s="18">
        <v>73.986499999999893</v>
      </c>
      <c r="DS1536" s="19">
        <v>51.124499999999998</v>
      </c>
    </row>
    <row r="1537" spans="1:123" x14ac:dyDescent="0.25">
      <c r="A1537" s="12" t="s">
        <v>58</v>
      </c>
      <c r="B1537" s="13">
        <v>3</v>
      </c>
      <c r="C1537" s="13" t="str">
        <f t="shared" si="27"/>
        <v>BB_L_16_GW_GW_SL_High_GW_GQ_12_020_3</v>
      </c>
      <c r="D1537" s="14">
        <v>10</v>
      </c>
      <c r="E1537" s="14">
        <v>10</v>
      </c>
      <c r="F1537" s="14">
        <v>10.4506451612903</v>
      </c>
      <c r="G1537" s="14">
        <v>11.5425</v>
      </c>
      <c r="H1537" s="14">
        <v>34.575645161290304</v>
      </c>
      <c r="I1537" s="14">
        <v>195.833</v>
      </c>
      <c r="J1537" s="14">
        <v>211.824193548387</v>
      </c>
      <c r="K1537" s="14">
        <v>119.08499999999999</v>
      </c>
      <c r="L1537" s="14">
        <v>32.177166666666601</v>
      </c>
      <c r="M1537" s="14">
        <v>13.927258064516099</v>
      </c>
      <c r="N1537" s="14">
        <v>11.1214999999999</v>
      </c>
      <c r="O1537" s="14">
        <v>10.750483870967701</v>
      </c>
      <c r="P1537" s="14">
        <v>10.8051612903225</v>
      </c>
      <c r="Q1537" s="14">
        <v>13.3276785714285</v>
      </c>
      <c r="R1537" s="14">
        <v>10.487</v>
      </c>
      <c r="S1537" s="14">
        <v>5.7221500000000001</v>
      </c>
      <c r="T1537" s="14">
        <v>12.244677419354799</v>
      </c>
      <c r="U1537" s="14">
        <v>26.331166666666601</v>
      </c>
      <c r="V1537" s="14">
        <v>34.461290322580602</v>
      </c>
      <c r="W1537" s="14">
        <v>19.381774193548299</v>
      </c>
      <c r="X1537" s="14">
        <v>34.7768333333333</v>
      </c>
      <c r="Y1537" s="14">
        <v>20.447258064516099</v>
      </c>
      <c r="Z1537" s="14">
        <v>4.2297166666666604</v>
      </c>
      <c r="AA1537" s="14">
        <v>1.01690161290322</v>
      </c>
      <c r="AB1537" s="14">
        <v>1.1705967741935399</v>
      </c>
      <c r="AC1537" s="14">
        <v>1.1004732142857101</v>
      </c>
      <c r="AD1537" s="14">
        <v>4.9321774193548302</v>
      </c>
      <c r="AE1537" s="14">
        <v>6.7043499999999998</v>
      </c>
      <c r="AF1537" s="14">
        <v>10.6199032258064</v>
      </c>
      <c r="AG1537" s="14">
        <v>27.178333333333299</v>
      </c>
      <c r="AH1537" s="14">
        <v>19.4030806451612</v>
      </c>
      <c r="AI1537" s="14">
        <v>4.2664516129032197</v>
      </c>
      <c r="AJ1537" s="14">
        <v>6.1984999999999904</v>
      </c>
      <c r="AK1537" s="14">
        <v>4.3487903225806397</v>
      </c>
      <c r="AL1537" s="14">
        <v>2.5908500000000001</v>
      </c>
      <c r="AM1537" s="14">
        <v>1.5974838709677399</v>
      </c>
      <c r="AN1537" s="14">
        <v>1.36767741935483</v>
      </c>
      <c r="AO1537" s="14">
        <v>1.22389285714285</v>
      </c>
      <c r="AP1537" s="14">
        <v>1.1112903225806401</v>
      </c>
      <c r="AQ1537" s="14">
        <v>1.97891666666666</v>
      </c>
      <c r="AR1537" s="14">
        <v>27.524725806451599</v>
      </c>
      <c r="AS1537" s="14">
        <v>20.2918666666666</v>
      </c>
      <c r="AT1537" s="14">
        <v>9.2740806451612894</v>
      </c>
      <c r="AU1537" s="14">
        <v>10.203564516128999</v>
      </c>
      <c r="AV1537" s="14">
        <v>3.6754500000000001</v>
      </c>
      <c r="AW1537" s="14">
        <v>11.5135967741935</v>
      </c>
      <c r="AX1537" s="14">
        <v>26.1353333333333</v>
      </c>
      <c r="AY1537" s="14">
        <v>76.592903225806396</v>
      </c>
      <c r="AZ1537" s="14">
        <v>17.667290322580602</v>
      </c>
      <c r="BA1537" s="14">
        <v>4.89737931034482</v>
      </c>
      <c r="BB1537" s="14">
        <v>10.2511774193548</v>
      </c>
      <c r="BC1537" s="14">
        <v>14.3028333333333</v>
      </c>
      <c r="BD1537" s="14">
        <v>26.738064516129</v>
      </c>
      <c r="BE1537" s="14">
        <v>191.428333333333</v>
      </c>
      <c r="BF1537" s="14">
        <v>203.55161290322499</v>
      </c>
      <c r="BG1537" s="14">
        <v>95.153387096774196</v>
      </c>
      <c r="BH1537" s="14">
        <v>34.366500000000002</v>
      </c>
      <c r="BI1537" s="14">
        <v>7.8918225806451598</v>
      </c>
      <c r="BJ1537" s="14">
        <v>4.7523</v>
      </c>
      <c r="BK1537" s="14">
        <v>4.8162096774193497</v>
      </c>
      <c r="BL1537" s="14">
        <v>5.2783387096774197</v>
      </c>
      <c r="BM1537" s="14">
        <v>6.1419107142857099</v>
      </c>
      <c r="BN1537" s="14">
        <v>6.4699677419354797</v>
      </c>
      <c r="BO1537" s="14">
        <v>9.0406166666666596</v>
      </c>
      <c r="BP1537" s="14">
        <v>12.787629032258</v>
      </c>
      <c r="BQ1537" s="14">
        <v>25.091999999999899</v>
      </c>
      <c r="BR1537" s="14">
        <v>10.0989354838709</v>
      </c>
      <c r="BS1537" s="14">
        <v>16.476129032258001</v>
      </c>
      <c r="BT1537" s="14">
        <v>9.7718500000000006</v>
      </c>
      <c r="BU1537" s="14">
        <v>8.9032419354838694</v>
      </c>
      <c r="BV1537" s="14">
        <v>9.0327166666666603</v>
      </c>
      <c r="BW1537" s="14">
        <v>10.685064516129</v>
      </c>
      <c r="BX1537" s="14">
        <v>10.165741935483799</v>
      </c>
      <c r="BY1537" s="14">
        <v>9.7755357142857093</v>
      </c>
      <c r="BZ1537" s="14">
        <v>10.8759677419354</v>
      </c>
      <c r="CA1537" s="14">
        <v>20.4746666666666</v>
      </c>
      <c r="CB1537" s="14">
        <v>27.0388709677419</v>
      </c>
      <c r="CC1537" s="14">
        <v>37.478499999999997</v>
      </c>
      <c r="CD1537" s="14">
        <v>17.502903225806399</v>
      </c>
      <c r="CE1537" s="14">
        <v>20.9264516129032</v>
      </c>
      <c r="CF1537" s="14">
        <v>26.610166666666601</v>
      </c>
      <c r="CG1537" s="14">
        <v>30.641612903225798</v>
      </c>
      <c r="CH1537" s="14">
        <v>11.9418333333333</v>
      </c>
      <c r="CI1537" s="14">
        <v>9.8288870967741904</v>
      </c>
      <c r="CJ1537" s="14">
        <v>9.7821451612903196</v>
      </c>
      <c r="CK1537" s="14">
        <v>9.12241071428571</v>
      </c>
      <c r="CL1537" s="14">
        <v>10.4800967741935</v>
      </c>
      <c r="CM1537" s="14">
        <v>44.280999999999999</v>
      </c>
      <c r="CN1537" s="14">
        <v>46.329354838709598</v>
      </c>
      <c r="CO1537" s="14">
        <v>46.934999999999903</v>
      </c>
      <c r="CP1537" s="14">
        <v>64.625806451612902</v>
      </c>
      <c r="CQ1537" s="14">
        <v>23.398064516129001</v>
      </c>
      <c r="CR1537" s="14">
        <v>35.801333333333297</v>
      </c>
      <c r="CS1537" s="14">
        <v>96.106290322580605</v>
      </c>
      <c r="CT1537" s="14">
        <v>72.409333333333294</v>
      </c>
      <c r="CU1537" s="14">
        <v>28.375161290322499</v>
      </c>
      <c r="CV1537" s="14">
        <v>22.924516129032199</v>
      </c>
      <c r="CW1537" s="14">
        <v>24.812413793103399</v>
      </c>
      <c r="CX1537" s="14">
        <v>28.415806451612902</v>
      </c>
      <c r="CY1537" s="14">
        <v>41.561833333333297</v>
      </c>
      <c r="CZ1537" s="14">
        <v>128.50161290322501</v>
      </c>
      <c r="DA1537" s="14">
        <v>113.41099999999901</v>
      </c>
      <c r="DB1537" s="14">
        <v>240.377419354838</v>
      </c>
      <c r="DC1537" s="14">
        <v>207.95967741935399</v>
      </c>
      <c r="DD1537" s="14">
        <v>78.391999999999996</v>
      </c>
      <c r="DE1537" s="14">
        <v>34.331129032257998</v>
      </c>
      <c r="DF1537" s="14">
        <v>27.506499999999999</v>
      </c>
      <c r="DG1537" s="14">
        <v>23.516290322580598</v>
      </c>
      <c r="DH1537" s="14">
        <v>22.843064516129001</v>
      </c>
      <c r="DI1537" s="14">
        <v>20.0394642857142</v>
      </c>
      <c r="DJ1537" s="14">
        <v>41.339838709677402</v>
      </c>
      <c r="DK1537" s="14">
        <v>86.536666666666605</v>
      </c>
      <c r="DL1537" s="14">
        <v>126.11870967741901</v>
      </c>
      <c r="DM1537" s="14">
        <v>99.117500000000007</v>
      </c>
      <c r="DN1537" s="14">
        <v>56.492580645161297</v>
      </c>
      <c r="DO1537" s="14">
        <v>30.9082258064516</v>
      </c>
      <c r="DP1537" s="14">
        <v>29.553166666666598</v>
      </c>
      <c r="DQ1537" s="14">
        <v>36.732419354838697</v>
      </c>
      <c r="DR1537" s="14">
        <v>38.601833333333303</v>
      </c>
      <c r="DS1537" s="15">
        <v>25.719166666666599</v>
      </c>
    </row>
    <row r="1538" spans="1:123" x14ac:dyDescent="0.25">
      <c r="A1538" s="16" t="s">
        <v>58</v>
      </c>
      <c r="B1538" s="17">
        <v>4</v>
      </c>
      <c r="C1538" s="13" t="str">
        <f t="shared" si="27"/>
        <v>BB_L_16_GW_GW_SL_High_GW_GQ_12_020_4</v>
      </c>
      <c r="D1538" s="18">
        <v>10</v>
      </c>
      <c r="E1538" s="18">
        <v>12.163793103448199</v>
      </c>
      <c r="F1538" s="18">
        <v>689.96548387096698</v>
      </c>
      <c r="G1538" s="18">
        <v>1119.7249999999999</v>
      </c>
      <c r="H1538" s="18">
        <v>2245.6129032258</v>
      </c>
      <c r="I1538" s="18">
        <v>527.05499999999995</v>
      </c>
      <c r="J1538" s="18">
        <v>142.81129032257999</v>
      </c>
      <c r="K1538" s="18">
        <v>132.82580645161201</v>
      </c>
      <c r="L1538" s="18">
        <v>81.745999999999995</v>
      </c>
      <c r="M1538" s="18">
        <v>32.064193548387003</v>
      </c>
      <c r="N1538" s="18">
        <v>111.371333333333</v>
      </c>
      <c r="O1538" s="18">
        <v>407.451612903225</v>
      </c>
      <c r="P1538" s="18">
        <v>608.02258064516104</v>
      </c>
      <c r="Q1538" s="18">
        <v>1278.5482142857099</v>
      </c>
      <c r="R1538" s="18">
        <v>1502.6129032258</v>
      </c>
      <c r="S1538" s="18">
        <v>1257.57</v>
      </c>
      <c r="T1538" s="18">
        <v>2217.83870967741</v>
      </c>
      <c r="U1538" s="18">
        <v>741.62666666666598</v>
      </c>
      <c r="V1538" s="18">
        <v>227.18064516128999</v>
      </c>
      <c r="W1538" s="18">
        <v>85.360645161290293</v>
      </c>
      <c r="X1538" s="18">
        <v>52.849333333333298</v>
      </c>
      <c r="Y1538" s="18">
        <v>43.844516129032201</v>
      </c>
      <c r="Z1538" s="18">
        <v>33.971833333333301</v>
      </c>
      <c r="AA1538" s="18">
        <v>262.81370967741901</v>
      </c>
      <c r="AB1538" s="18">
        <v>594.29193548387002</v>
      </c>
      <c r="AC1538" s="18">
        <v>496.00535714285701</v>
      </c>
      <c r="AD1538" s="18">
        <v>1792.4516129032199</v>
      </c>
      <c r="AE1538" s="18">
        <v>1762.1</v>
      </c>
      <c r="AF1538" s="18">
        <v>2234.4193548387002</v>
      </c>
      <c r="AG1538" s="18">
        <v>946.23500000000001</v>
      </c>
      <c r="AH1538" s="18">
        <v>372.99838709677402</v>
      </c>
      <c r="AI1538" s="18">
        <v>111.46145161290301</v>
      </c>
      <c r="AJ1538" s="18">
        <v>59.731000000000002</v>
      </c>
      <c r="AK1538" s="18">
        <v>49.9174193548387</v>
      </c>
      <c r="AL1538" s="18">
        <v>47.399333333333303</v>
      </c>
      <c r="AM1538" s="18">
        <v>113.234032258064</v>
      </c>
      <c r="AN1538" s="18">
        <v>225.859677419354</v>
      </c>
      <c r="AO1538" s="18">
        <v>163.0625</v>
      </c>
      <c r="AP1538" s="18">
        <v>108.674032258064</v>
      </c>
      <c r="AQ1538" s="18">
        <v>911.98500000000001</v>
      </c>
      <c r="AR1538" s="18">
        <v>1752.5161290322501</v>
      </c>
      <c r="AS1538" s="18">
        <v>861.38166666666598</v>
      </c>
      <c r="AT1538" s="18">
        <v>194.26080645161201</v>
      </c>
      <c r="AU1538" s="18">
        <v>112.988064516129</v>
      </c>
      <c r="AV1538" s="18">
        <v>65.031333333333293</v>
      </c>
      <c r="AW1538" s="18">
        <v>39.937419354838703</v>
      </c>
      <c r="AX1538" s="18">
        <v>1164.335</v>
      </c>
      <c r="AY1538" s="18">
        <v>2534.0161290322499</v>
      </c>
      <c r="AZ1538" s="18">
        <v>1583.4870967741899</v>
      </c>
      <c r="BA1538" s="18">
        <v>767.94827586206895</v>
      </c>
      <c r="BB1538" s="18">
        <v>1752.83870967741</v>
      </c>
      <c r="BC1538" s="18">
        <v>2180.25</v>
      </c>
      <c r="BD1538" s="18">
        <v>1883.9032258064501</v>
      </c>
      <c r="BE1538" s="18">
        <v>493.36500000000001</v>
      </c>
      <c r="BF1538" s="18">
        <v>215.812903225806</v>
      </c>
      <c r="BG1538" s="18">
        <v>131.89354838709599</v>
      </c>
      <c r="BH1538" s="18">
        <v>98.135499999999993</v>
      </c>
      <c r="BI1538" s="18">
        <v>57.871935483870899</v>
      </c>
      <c r="BJ1538" s="18">
        <v>25.1853333333333</v>
      </c>
      <c r="BK1538" s="18">
        <v>486.28661290322498</v>
      </c>
      <c r="BL1538" s="18">
        <v>1053.90161290322</v>
      </c>
      <c r="BM1538" s="18">
        <v>1370.07142857142</v>
      </c>
      <c r="BN1538" s="18">
        <v>1218.7903225806399</v>
      </c>
      <c r="BO1538" s="18">
        <v>1702.88333333333</v>
      </c>
      <c r="BP1538" s="18">
        <v>1594.58064516129</v>
      </c>
      <c r="BQ1538" s="18">
        <v>916.82833333333303</v>
      </c>
      <c r="BR1538" s="18">
        <v>327.66935483870901</v>
      </c>
      <c r="BS1538" s="18">
        <v>100.861451612903</v>
      </c>
      <c r="BT1538" s="18">
        <v>113.62333333333299</v>
      </c>
      <c r="BU1538" s="18">
        <v>49.187903225806402</v>
      </c>
      <c r="BV1538" s="18">
        <v>231.45500000000001</v>
      </c>
      <c r="BW1538" s="18">
        <v>1193.5870967741901</v>
      </c>
      <c r="BX1538" s="18">
        <v>1139.3709677419299</v>
      </c>
      <c r="BY1538" s="18">
        <v>1210.2803571428501</v>
      </c>
      <c r="BZ1538" s="18">
        <v>1531.85483870967</v>
      </c>
      <c r="CA1538" s="18">
        <v>2370.5833333333298</v>
      </c>
      <c r="CB1538" s="18">
        <v>2409.77419354838</v>
      </c>
      <c r="CC1538" s="18">
        <v>934.27666666666596</v>
      </c>
      <c r="CD1538" s="18">
        <v>316.767741935483</v>
      </c>
      <c r="CE1538" s="18">
        <v>104.943548387096</v>
      </c>
      <c r="CF1538" s="18">
        <v>60.912333333333301</v>
      </c>
      <c r="CG1538" s="18">
        <v>72.580645161290306</v>
      </c>
      <c r="CH1538" s="18">
        <v>56.744833333333297</v>
      </c>
      <c r="CI1538" s="18">
        <v>607.33080645161203</v>
      </c>
      <c r="CJ1538" s="18">
        <v>893.16612903225803</v>
      </c>
      <c r="CK1538" s="18">
        <v>761.59642857142796</v>
      </c>
      <c r="CL1538" s="18">
        <v>1532.38387096774</v>
      </c>
      <c r="CM1538" s="18">
        <v>2748.8333333333298</v>
      </c>
      <c r="CN1538" s="18">
        <v>2746.72580645161</v>
      </c>
      <c r="CO1538" s="18">
        <v>1285.22</v>
      </c>
      <c r="CP1538" s="18">
        <v>458.58387096774197</v>
      </c>
      <c r="CQ1538" s="18">
        <v>138.649838709677</v>
      </c>
      <c r="CR1538" s="18">
        <v>23.612833333333299</v>
      </c>
      <c r="CS1538" s="18">
        <v>47.906935483870903</v>
      </c>
      <c r="CT1538" s="18">
        <v>109.520666666666</v>
      </c>
      <c r="CU1538" s="18">
        <v>417.11129032257998</v>
      </c>
      <c r="CV1538" s="18">
        <v>1612.46774193548</v>
      </c>
      <c r="CW1538" s="18">
        <v>2072.8793103448202</v>
      </c>
      <c r="CX1538" s="18">
        <v>2251.16129032258</v>
      </c>
      <c r="CY1538" s="18">
        <v>2482.9333333333302</v>
      </c>
      <c r="CZ1538" s="18">
        <v>3110.5967741935401</v>
      </c>
      <c r="DA1538" s="18">
        <v>1191.59666666666</v>
      </c>
      <c r="DB1538" s="18">
        <v>259.06935483870899</v>
      </c>
      <c r="DC1538" s="18">
        <v>210.008064516129</v>
      </c>
      <c r="DD1538" s="18">
        <v>208.62</v>
      </c>
      <c r="DE1538" s="18">
        <v>77.541451612903202</v>
      </c>
      <c r="DF1538" s="18">
        <v>53.8466666666666</v>
      </c>
      <c r="DG1538" s="18">
        <v>433.37096774193498</v>
      </c>
      <c r="DH1538" s="18">
        <v>1696.1129032258</v>
      </c>
      <c r="DI1538" s="18">
        <v>880.42857142857099</v>
      </c>
      <c r="DJ1538" s="18">
        <v>2211.5919354838702</v>
      </c>
      <c r="DK1538" s="18">
        <v>2961.3333333333298</v>
      </c>
      <c r="DL1538" s="18">
        <v>2823.9032258064499</v>
      </c>
      <c r="DM1538" s="18">
        <v>1276.0549999999901</v>
      </c>
      <c r="DN1538" s="18">
        <v>371.14193548386999</v>
      </c>
      <c r="DO1538" s="18">
        <v>182.509193548387</v>
      </c>
      <c r="DP1538" s="18">
        <v>84.111333333333306</v>
      </c>
      <c r="DQ1538" s="18">
        <v>44.954032258064501</v>
      </c>
      <c r="DR1538" s="18">
        <v>64.826999999999998</v>
      </c>
      <c r="DS1538" s="19">
        <v>443.88766666666601</v>
      </c>
    </row>
    <row r="1539" spans="1:123" x14ac:dyDescent="0.25">
      <c r="A1539" s="12" t="s">
        <v>58</v>
      </c>
      <c r="B1539" s="13">
        <v>5</v>
      </c>
      <c r="C1539" s="13" t="str">
        <f t="shared" si="27"/>
        <v>BB_L_16_GW_GW_SL_High_GW_GQ_12_020_5</v>
      </c>
      <c r="D1539" s="14">
        <v>10</v>
      </c>
      <c r="E1539" s="14">
        <v>10.527413793103401</v>
      </c>
      <c r="F1539" s="14">
        <v>255.72177419354799</v>
      </c>
      <c r="G1539" s="14">
        <v>398.435</v>
      </c>
      <c r="H1539" s="14">
        <v>1095.2016129032199</v>
      </c>
      <c r="I1539" s="14">
        <v>648.85333333333301</v>
      </c>
      <c r="J1539" s="14">
        <v>249.267741935483</v>
      </c>
      <c r="K1539" s="14">
        <v>187.312903225806</v>
      </c>
      <c r="L1539" s="14">
        <v>101.689166666666</v>
      </c>
      <c r="M1539" s="14">
        <v>33.727419354838702</v>
      </c>
      <c r="N1539" s="14">
        <v>45.066333333333297</v>
      </c>
      <c r="O1539" s="14">
        <v>153.90322580645099</v>
      </c>
      <c r="P1539" s="14">
        <v>221.629032258064</v>
      </c>
      <c r="Q1539" s="14">
        <v>448.666071428571</v>
      </c>
      <c r="R1539" s="14">
        <v>641.546774193548</v>
      </c>
      <c r="S1539" s="14">
        <v>434.43999999999897</v>
      </c>
      <c r="T1539" s="14">
        <v>1011.66612903225</v>
      </c>
      <c r="U1539" s="14">
        <v>516.37833333333299</v>
      </c>
      <c r="V1539" s="14">
        <v>209.51129032258001</v>
      </c>
      <c r="W1539" s="14">
        <v>93.7314516129032</v>
      </c>
      <c r="X1539" s="14">
        <v>68.042000000000002</v>
      </c>
      <c r="Y1539" s="14">
        <v>52.8690322580645</v>
      </c>
      <c r="Z1539" s="14">
        <v>31.202999999999999</v>
      </c>
      <c r="AA1539" s="14">
        <v>90.713064516128995</v>
      </c>
      <c r="AB1539" s="14">
        <v>218.35645161290299</v>
      </c>
      <c r="AC1539" s="14">
        <v>159.56428571428501</v>
      </c>
      <c r="AD1539" s="14">
        <v>699.58548387096698</v>
      </c>
      <c r="AE1539" s="14">
        <v>675.74666666666599</v>
      </c>
      <c r="AF1539" s="14">
        <v>980.99032258064506</v>
      </c>
      <c r="AG1539" s="14">
        <v>588.89666666666596</v>
      </c>
      <c r="AH1539" s="14">
        <v>246.11290322580601</v>
      </c>
      <c r="AI1539" s="14">
        <v>65.021451612903206</v>
      </c>
      <c r="AJ1539" s="14">
        <v>44.300666666666601</v>
      </c>
      <c r="AK1539" s="14">
        <v>39.957903225806398</v>
      </c>
      <c r="AL1539" s="14">
        <v>29.249500000000001</v>
      </c>
      <c r="AM1539" s="14">
        <v>45.363548387096699</v>
      </c>
      <c r="AN1539" s="14">
        <v>82.777096774193495</v>
      </c>
      <c r="AO1539" s="14">
        <v>60.281071428571401</v>
      </c>
      <c r="AP1539" s="14">
        <v>39.0017741935484</v>
      </c>
      <c r="AQ1539" s="14">
        <v>321.91316666666597</v>
      </c>
      <c r="AR1539" s="14">
        <v>850.60645161290302</v>
      </c>
      <c r="AS1539" s="14">
        <v>542.37999999999897</v>
      </c>
      <c r="AT1539" s="14">
        <v>115.63467741935401</v>
      </c>
      <c r="AU1539" s="14">
        <v>83.5017741935484</v>
      </c>
      <c r="AV1539" s="14">
        <v>42.000999999999998</v>
      </c>
      <c r="AW1539" s="14">
        <v>30.549193548386999</v>
      </c>
      <c r="AX1539" s="14">
        <v>377.38966666666602</v>
      </c>
      <c r="AY1539" s="14">
        <v>1210.19999999999</v>
      </c>
      <c r="AZ1539" s="14">
        <v>754.02903225806403</v>
      </c>
      <c r="BA1539" s="14">
        <v>263.71551724137902</v>
      </c>
      <c r="BB1539" s="14">
        <v>670.53064516128995</v>
      </c>
      <c r="BC1539" s="14">
        <v>939.724999999999</v>
      </c>
      <c r="BD1539" s="14">
        <v>918.64516129032199</v>
      </c>
      <c r="BE1539" s="14">
        <v>595.52166666666596</v>
      </c>
      <c r="BF1539" s="14">
        <v>328.46774193548299</v>
      </c>
      <c r="BG1539" s="14">
        <v>208.21935483870899</v>
      </c>
      <c r="BH1539" s="14">
        <v>106.8295</v>
      </c>
      <c r="BI1539" s="14">
        <v>50.436451612903198</v>
      </c>
      <c r="BJ1539" s="14">
        <v>16.9278333333333</v>
      </c>
      <c r="BK1539" s="14">
        <v>165.47677419354801</v>
      </c>
      <c r="BL1539" s="14">
        <v>382.925806451612</v>
      </c>
      <c r="BM1539" s="14">
        <v>536.36249999999995</v>
      </c>
      <c r="BN1539" s="14">
        <v>443.89354838709602</v>
      </c>
      <c r="BO1539" s="14">
        <v>647.26333333333298</v>
      </c>
      <c r="BP1539" s="14">
        <v>668.24516129032202</v>
      </c>
      <c r="BQ1539" s="14">
        <v>529.02333333333297</v>
      </c>
      <c r="BR1539" s="14">
        <v>172.89548387096701</v>
      </c>
      <c r="BS1539" s="14">
        <v>72.164354838709599</v>
      </c>
      <c r="BT1539" s="14">
        <v>75.206333333333305</v>
      </c>
      <c r="BU1539" s="14">
        <v>31.460967741935399</v>
      </c>
      <c r="BV1539" s="14">
        <v>85.814833333333297</v>
      </c>
      <c r="BW1539" s="14">
        <v>459.00645161290299</v>
      </c>
      <c r="BX1539" s="14">
        <v>435.93870967741901</v>
      </c>
      <c r="BY1539" s="14">
        <v>445.69821428571402</v>
      </c>
      <c r="BZ1539" s="14">
        <v>574.93709677419304</v>
      </c>
      <c r="CA1539" s="14">
        <v>1008.05833333333</v>
      </c>
      <c r="CB1539" s="14">
        <v>1184.03225806451</v>
      </c>
      <c r="CC1539" s="14">
        <v>637.64</v>
      </c>
      <c r="CD1539" s="14">
        <v>226.74354838709601</v>
      </c>
      <c r="CE1539" s="14">
        <v>95.536774193548297</v>
      </c>
      <c r="CF1539" s="14">
        <v>71.289500000000004</v>
      </c>
      <c r="CG1539" s="14">
        <v>75.428548387096697</v>
      </c>
      <c r="CH1539" s="14">
        <v>49.395999999999901</v>
      </c>
      <c r="CI1539" s="14">
        <v>223.51580645161201</v>
      </c>
      <c r="CJ1539" s="14">
        <v>335.21935483870902</v>
      </c>
      <c r="CK1539" s="14">
        <v>277.18214285714203</v>
      </c>
      <c r="CL1539" s="14">
        <v>574.60645161290302</v>
      </c>
      <c r="CM1539" s="14">
        <v>1261.5216666666599</v>
      </c>
      <c r="CN1539" s="14">
        <v>1382.1129032258</v>
      </c>
      <c r="CO1539" s="14">
        <v>766.18666666666604</v>
      </c>
      <c r="CP1539" s="14">
        <v>371.07741935483801</v>
      </c>
      <c r="CQ1539" s="14">
        <v>129.48145161290299</v>
      </c>
      <c r="CR1539" s="14">
        <v>34.777500000000003</v>
      </c>
      <c r="CS1539" s="14">
        <v>67.185645161290296</v>
      </c>
      <c r="CT1539" s="14">
        <v>125.789999999999</v>
      </c>
      <c r="CU1539" s="14">
        <v>183.58499999999901</v>
      </c>
      <c r="CV1539" s="14">
        <v>638.12096774193503</v>
      </c>
      <c r="CW1539" s="14">
        <v>842.73965517241299</v>
      </c>
      <c r="CX1539" s="14">
        <v>1022.3629032258</v>
      </c>
      <c r="CY1539" s="14">
        <v>1074.07666666666</v>
      </c>
      <c r="CZ1539" s="14">
        <v>1711.1774193548299</v>
      </c>
      <c r="DA1539" s="14">
        <v>938.76333333333298</v>
      </c>
      <c r="DB1539" s="14">
        <v>359.98225806451597</v>
      </c>
      <c r="DC1539" s="14">
        <v>284.98064516129</v>
      </c>
      <c r="DD1539" s="14">
        <v>215.68666666666601</v>
      </c>
      <c r="DE1539" s="14">
        <v>78.842741935483801</v>
      </c>
      <c r="DF1539" s="14">
        <v>44.662833333333303</v>
      </c>
      <c r="DG1539" s="14">
        <v>159.684516129032</v>
      </c>
      <c r="DH1539" s="14">
        <v>694.277419354838</v>
      </c>
      <c r="DI1539" s="14">
        <v>340.40535714285699</v>
      </c>
      <c r="DJ1539" s="14">
        <v>920.303225806451</v>
      </c>
      <c r="DK1539" s="14">
        <v>1556.3333333333301</v>
      </c>
      <c r="DL1539" s="14">
        <v>1612.6290322580601</v>
      </c>
      <c r="DM1539" s="14">
        <v>984.72</v>
      </c>
      <c r="DN1539" s="14">
        <v>321.869354838709</v>
      </c>
      <c r="DO1539" s="14">
        <v>144.98032258064501</v>
      </c>
      <c r="DP1539" s="14">
        <v>68.104999999999905</v>
      </c>
      <c r="DQ1539" s="14">
        <v>51.288387096774102</v>
      </c>
      <c r="DR1539" s="14">
        <v>73.319999999999993</v>
      </c>
      <c r="DS1539" s="15">
        <v>179.047</v>
      </c>
    </row>
    <row r="1540" spans="1:123" x14ac:dyDescent="0.25">
      <c r="A1540" s="16" t="s">
        <v>58</v>
      </c>
      <c r="B1540" s="17">
        <v>6</v>
      </c>
      <c r="C1540" s="13" t="str">
        <f t="shared" si="27"/>
        <v>BB_L_16_GW_GW_SL_High_GW_GQ_12_020_6</v>
      </c>
      <c r="D1540" s="18">
        <v>10</v>
      </c>
      <c r="E1540" s="18">
        <v>10.0693103448275</v>
      </c>
      <c r="F1540" s="18">
        <v>65.332419354838706</v>
      </c>
      <c r="G1540" s="18">
        <v>101.425166666666</v>
      </c>
      <c r="H1540" s="18">
        <v>351.33387096774197</v>
      </c>
      <c r="I1540" s="18">
        <v>445.91999999999899</v>
      </c>
      <c r="J1540" s="18">
        <v>282.57741935483801</v>
      </c>
      <c r="K1540" s="18">
        <v>198.08064516128999</v>
      </c>
      <c r="L1540" s="18">
        <v>95.963499999999996</v>
      </c>
      <c r="M1540" s="18">
        <v>29.417258064516101</v>
      </c>
      <c r="N1540" s="18">
        <v>19.4991666666666</v>
      </c>
      <c r="O1540" s="18">
        <v>44.6183870967741</v>
      </c>
      <c r="P1540" s="18">
        <v>60.190967741935403</v>
      </c>
      <c r="Q1540" s="18">
        <v>108.041964285714</v>
      </c>
      <c r="R1540" s="18">
        <v>212.38225806451601</v>
      </c>
      <c r="S1540" s="18">
        <v>106.257499999999</v>
      </c>
      <c r="T1540" s="18">
        <v>322.8</v>
      </c>
      <c r="U1540" s="18">
        <v>251.361666666666</v>
      </c>
      <c r="V1540" s="18">
        <v>141.796774193548</v>
      </c>
      <c r="W1540" s="18">
        <v>68.987741935483797</v>
      </c>
      <c r="X1540" s="18">
        <v>58.5505</v>
      </c>
      <c r="Y1540" s="18">
        <v>48.454838709677396</v>
      </c>
      <c r="Z1540" s="18">
        <v>23.220833333333299</v>
      </c>
      <c r="AA1540" s="18">
        <v>20.937080645161199</v>
      </c>
      <c r="AB1540" s="18">
        <v>54.462580645161196</v>
      </c>
      <c r="AC1540" s="18">
        <v>37.561964285714197</v>
      </c>
      <c r="AD1540" s="18">
        <v>186.690967741935</v>
      </c>
      <c r="AE1540" s="18">
        <v>187.53666666666601</v>
      </c>
      <c r="AF1540" s="18">
        <v>308.28548387096703</v>
      </c>
      <c r="AG1540" s="18">
        <v>252.68166666666599</v>
      </c>
      <c r="AH1540" s="18">
        <v>137.64516129032199</v>
      </c>
      <c r="AI1540" s="18">
        <v>34.278387096774097</v>
      </c>
      <c r="AJ1540" s="18">
        <v>26.8726666666666</v>
      </c>
      <c r="AK1540" s="18">
        <v>24.5920967741935</v>
      </c>
      <c r="AL1540" s="18">
        <v>15.7913333333333</v>
      </c>
      <c r="AM1540" s="18">
        <v>14.398548387096699</v>
      </c>
      <c r="AN1540" s="18">
        <v>21.5879032258064</v>
      </c>
      <c r="AO1540" s="18">
        <v>17.2860714285714</v>
      </c>
      <c r="AP1540" s="18">
        <v>11.1103225806451</v>
      </c>
      <c r="AQ1540" s="18">
        <v>71.885833333333295</v>
      </c>
      <c r="AR1540" s="18">
        <v>274.88548387096699</v>
      </c>
      <c r="AS1540" s="18">
        <v>276.26499999999999</v>
      </c>
      <c r="AT1540" s="18">
        <v>58.752258064516099</v>
      </c>
      <c r="AU1540" s="18">
        <v>50.978064516129002</v>
      </c>
      <c r="AV1540" s="18">
        <v>22.7433333333333</v>
      </c>
      <c r="AW1540" s="18">
        <v>19.314516129032199</v>
      </c>
      <c r="AX1540" s="18">
        <v>101.0605</v>
      </c>
      <c r="AY1540" s="18">
        <v>464.97903225806402</v>
      </c>
      <c r="AZ1540" s="18">
        <v>314.50806451612902</v>
      </c>
      <c r="BA1540" s="18">
        <v>75.351379310344797</v>
      </c>
      <c r="BB1540" s="18">
        <v>181.72193548387099</v>
      </c>
      <c r="BC1540" s="18">
        <v>304.59500000000003</v>
      </c>
      <c r="BD1540" s="18">
        <v>303.30967741935399</v>
      </c>
      <c r="BE1540" s="18">
        <v>417.84</v>
      </c>
      <c r="BF1540" s="18">
        <v>331.83709677419301</v>
      </c>
      <c r="BG1540" s="18">
        <v>216.054838709677</v>
      </c>
      <c r="BH1540" s="18">
        <v>93.199166666666599</v>
      </c>
      <c r="BI1540" s="18">
        <v>36.757258064516101</v>
      </c>
      <c r="BJ1540" s="18">
        <v>10.867849999999899</v>
      </c>
      <c r="BK1540" s="18">
        <v>37.519677419354799</v>
      </c>
      <c r="BL1540" s="18">
        <v>96.625161290322495</v>
      </c>
      <c r="BM1540" s="18">
        <v>150.976785714285</v>
      </c>
      <c r="BN1540" s="18">
        <v>119.903225806451</v>
      </c>
      <c r="BO1540" s="18">
        <v>175.96833333333299</v>
      </c>
      <c r="BP1540" s="18">
        <v>201.42258064516099</v>
      </c>
      <c r="BQ1540" s="18">
        <v>235.095</v>
      </c>
      <c r="BR1540" s="18">
        <v>83.368548387096695</v>
      </c>
      <c r="BS1540" s="18">
        <v>44.433225806451603</v>
      </c>
      <c r="BT1540" s="18">
        <v>44.079666666666597</v>
      </c>
      <c r="BU1540" s="18">
        <v>19.776129032258002</v>
      </c>
      <c r="BV1540" s="18">
        <v>28.053999999999998</v>
      </c>
      <c r="BW1540" s="18">
        <v>121.997903225806</v>
      </c>
      <c r="BX1540" s="18">
        <v>125.51129032258</v>
      </c>
      <c r="BY1540" s="18">
        <v>120.59821428571399</v>
      </c>
      <c r="BZ1540" s="18">
        <v>157.17258064516099</v>
      </c>
      <c r="CA1540" s="18">
        <v>301.19833333333298</v>
      </c>
      <c r="CB1540" s="18">
        <v>424.14677419354803</v>
      </c>
      <c r="CC1540" s="18">
        <v>316.36666666666599</v>
      </c>
      <c r="CD1540" s="18">
        <v>129.16903225806399</v>
      </c>
      <c r="CE1540" s="18">
        <v>65.193548387096698</v>
      </c>
      <c r="CF1540" s="18">
        <v>55.265999999999998</v>
      </c>
      <c r="CG1540" s="18">
        <v>60.407741935483799</v>
      </c>
      <c r="CH1540" s="18">
        <v>37.133333333333297</v>
      </c>
      <c r="CI1540" s="18">
        <v>59.876290322580601</v>
      </c>
      <c r="CJ1540" s="18">
        <v>92.687580645161205</v>
      </c>
      <c r="CK1540" s="18">
        <v>77.195535714285697</v>
      </c>
      <c r="CL1540" s="18">
        <v>150.636612903225</v>
      </c>
      <c r="CM1540" s="18">
        <v>407.546666666666</v>
      </c>
      <c r="CN1540" s="18">
        <v>550.66129032258004</v>
      </c>
      <c r="CO1540" s="18">
        <v>320.56833333333299</v>
      </c>
      <c r="CP1540" s="18">
        <v>229.925806451612</v>
      </c>
      <c r="CQ1540" s="18">
        <v>93.545000000000002</v>
      </c>
      <c r="CR1540" s="18">
        <v>37.5326666666666</v>
      </c>
      <c r="CS1540" s="18">
        <v>70.214354838709596</v>
      </c>
      <c r="CT1540" s="18">
        <v>121.019999999999</v>
      </c>
      <c r="CU1540" s="18">
        <v>82.138548387096705</v>
      </c>
      <c r="CV1540" s="18">
        <v>179.953225806451</v>
      </c>
      <c r="CW1540" s="18">
        <v>246.29310344827499</v>
      </c>
      <c r="CX1540" s="18">
        <v>356.79838709677398</v>
      </c>
      <c r="CY1540" s="18">
        <v>326.71166666666602</v>
      </c>
      <c r="CZ1540" s="18">
        <v>743.408064516129</v>
      </c>
      <c r="DA1540" s="18">
        <v>513.93666666666604</v>
      </c>
      <c r="DB1540" s="18">
        <v>329.71774193548299</v>
      </c>
      <c r="DC1540" s="18">
        <v>295.85806451612899</v>
      </c>
      <c r="DD1540" s="18">
        <v>189.708333333333</v>
      </c>
      <c r="DE1540" s="18">
        <v>68.217580645161306</v>
      </c>
      <c r="DF1540" s="18">
        <v>37.673833333333299</v>
      </c>
      <c r="DG1540" s="18">
        <v>52.896612903225801</v>
      </c>
      <c r="DH1540" s="18">
        <v>205.314516129032</v>
      </c>
      <c r="DI1540" s="18">
        <v>112.99964285714201</v>
      </c>
      <c r="DJ1540" s="18">
        <v>267.02451612903201</v>
      </c>
      <c r="DK1540" s="18">
        <v>643.37999999999897</v>
      </c>
      <c r="DL1540" s="18">
        <v>682.02258064516104</v>
      </c>
      <c r="DM1540" s="18">
        <v>579.79166666666595</v>
      </c>
      <c r="DN1540" s="18">
        <v>216.367741935483</v>
      </c>
      <c r="DO1540" s="18">
        <v>96.925483870967696</v>
      </c>
      <c r="DP1540" s="18">
        <v>50.068166666666599</v>
      </c>
      <c r="DQ1540" s="18">
        <v>45.091129032258003</v>
      </c>
      <c r="DR1540" s="18">
        <v>64.060333333333304</v>
      </c>
      <c r="DS1540" s="19">
        <v>67.738999999999905</v>
      </c>
    </row>
    <row r="1541" spans="1:123" x14ac:dyDescent="0.25">
      <c r="A1541" s="12" t="s">
        <v>58</v>
      </c>
      <c r="B1541" s="13">
        <v>7</v>
      </c>
      <c r="C1541" s="13" t="str">
        <f t="shared" si="27"/>
        <v>BB_L_16_GW_GW_SL_High_GW_GQ_12_020_7</v>
      </c>
      <c r="D1541" s="14">
        <v>10</v>
      </c>
      <c r="E1541" s="14">
        <v>10.0124137931034</v>
      </c>
      <c r="F1541" s="14">
        <v>228.46629032257999</v>
      </c>
      <c r="G1541" s="14">
        <v>765.67166666666606</v>
      </c>
      <c r="H1541" s="14">
        <v>1708.0225806451599</v>
      </c>
      <c r="I1541" s="14">
        <v>787.71833333333302</v>
      </c>
      <c r="J1541" s="14">
        <v>182.066129032258</v>
      </c>
      <c r="K1541" s="14">
        <v>129.80967741935399</v>
      </c>
      <c r="L1541" s="14">
        <v>108.937166666666</v>
      </c>
      <c r="M1541" s="14">
        <v>47.586290322580602</v>
      </c>
      <c r="N1541" s="14">
        <v>32.503833333333297</v>
      </c>
      <c r="O1541" s="14">
        <v>254.934838709677</v>
      </c>
      <c r="P1541" s="14">
        <v>417.22903225806402</v>
      </c>
      <c r="Q1541" s="14">
        <v>640.03928571428503</v>
      </c>
      <c r="R1541" s="14">
        <v>1590.5</v>
      </c>
      <c r="S1541" s="14">
        <v>972.79</v>
      </c>
      <c r="T1541" s="14">
        <v>1947.19354838709</v>
      </c>
      <c r="U1541" s="14">
        <v>1371.1566666666599</v>
      </c>
      <c r="V1541" s="14">
        <v>322.18225806451602</v>
      </c>
      <c r="W1541" s="14">
        <v>203.74064516128999</v>
      </c>
      <c r="X1541" s="14">
        <v>66.892999999999901</v>
      </c>
      <c r="Y1541" s="14">
        <v>49.540967741935397</v>
      </c>
      <c r="Z1541" s="14">
        <v>44.234833333333299</v>
      </c>
      <c r="AA1541" s="14">
        <v>77.996935483870899</v>
      </c>
      <c r="AB1541" s="14">
        <v>443.43064516128999</v>
      </c>
      <c r="AC1541" s="14">
        <v>431.625</v>
      </c>
      <c r="AD1541" s="14">
        <v>1073.4774193548301</v>
      </c>
      <c r="AE1541" s="14">
        <v>1560.2333333333299</v>
      </c>
      <c r="AF1541" s="14">
        <v>2000.16129032258</v>
      </c>
      <c r="AG1541" s="14">
        <v>1582.68</v>
      </c>
      <c r="AH1541" s="14">
        <v>517.55161290322496</v>
      </c>
      <c r="AI1541" s="14">
        <v>260.990322580645</v>
      </c>
      <c r="AJ1541" s="14">
        <v>114.89133333333299</v>
      </c>
      <c r="AK1541" s="14">
        <v>91.06</v>
      </c>
      <c r="AL1541" s="14">
        <v>59.732833333333303</v>
      </c>
      <c r="AM1541" s="14">
        <v>81.217580645161206</v>
      </c>
      <c r="AN1541" s="14">
        <v>148.41129032257999</v>
      </c>
      <c r="AO1541" s="14">
        <v>201.085714285714</v>
      </c>
      <c r="AP1541" s="14">
        <v>120.17741935483799</v>
      </c>
      <c r="AQ1541" s="14">
        <v>307.27300000000002</v>
      </c>
      <c r="AR1541" s="14">
        <v>1543.99354838709</v>
      </c>
      <c r="AS1541" s="14">
        <v>1287.63333333333</v>
      </c>
      <c r="AT1541" s="14">
        <v>481.36612903225802</v>
      </c>
      <c r="AU1541" s="14">
        <v>139.74354838709601</v>
      </c>
      <c r="AV1541" s="14">
        <v>152.731666666666</v>
      </c>
      <c r="AW1541" s="14">
        <v>49.688064516129003</v>
      </c>
      <c r="AX1541" s="14">
        <v>720.94183333333297</v>
      </c>
      <c r="AY1541" s="14">
        <v>2163.0645161290299</v>
      </c>
      <c r="AZ1541" s="14">
        <v>2191.5967741935401</v>
      </c>
      <c r="BA1541" s="14">
        <v>944.87758620689601</v>
      </c>
      <c r="BB1541" s="14">
        <v>1177.3967741935401</v>
      </c>
      <c r="BC1541" s="14">
        <v>2042.5166666666601</v>
      </c>
      <c r="BD1541" s="14">
        <v>1994.5645161290299</v>
      </c>
      <c r="BE1541" s="14">
        <v>792.55666666666605</v>
      </c>
      <c r="BF1541" s="14">
        <v>257.65967741935401</v>
      </c>
      <c r="BG1541" s="14">
        <v>176.84193548387</v>
      </c>
      <c r="BH1541" s="14">
        <v>110.887166666666</v>
      </c>
      <c r="BI1541" s="14">
        <v>84.793709677419301</v>
      </c>
      <c r="BJ1541" s="14">
        <v>39.248333333333299</v>
      </c>
      <c r="BK1541" s="14">
        <v>112.37193548387</v>
      </c>
      <c r="BL1541" s="14">
        <v>743.50645161290299</v>
      </c>
      <c r="BM1541" s="14">
        <v>1210.9071428571399</v>
      </c>
      <c r="BN1541" s="14">
        <v>1120.7580645161199</v>
      </c>
      <c r="BO1541" s="14">
        <v>1291.0166666666601</v>
      </c>
      <c r="BP1541" s="14">
        <v>1595.35483870967</v>
      </c>
      <c r="BQ1541" s="14">
        <v>1331.66</v>
      </c>
      <c r="BR1541" s="14">
        <v>605.78709677419295</v>
      </c>
      <c r="BS1541" s="14">
        <v>235.50483870967699</v>
      </c>
      <c r="BT1541" s="14">
        <v>139.58500000000001</v>
      </c>
      <c r="BU1541" s="14">
        <v>100.68758064516101</v>
      </c>
      <c r="BV1541" s="14">
        <v>87.245166666666606</v>
      </c>
      <c r="BW1541" s="14">
        <v>683.60161290322503</v>
      </c>
      <c r="BX1541" s="14">
        <v>1143.7903225806399</v>
      </c>
      <c r="BY1541" s="14">
        <v>990.97678571428503</v>
      </c>
      <c r="BZ1541" s="14">
        <v>1226.08064516129</v>
      </c>
      <c r="CA1541" s="14">
        <v>1857.3333333333301</v>
      </c>
      <c r="CB1541" s="14">
        <v>2467.5806451612898</v>
      </c>
      <c r="CC1541" s="14">
        <v>1595.52</v>
      </c>
      <c r="CD1541" s="14">
        <v>608.53387096774202</v>
      </c>
      <c r="CE1541" s="14">
        <v>224.19032258064499</v>
      </c>
      <c r="CF1541" s="14">
        <v>147.78516666666599</v>
      </c>
      <c r="CG1541" s="14">
        <v>64.872096774193494</v>
      </c>
      <c r="CH1541" s="14">
        <v>76.050666666666601</v>
      </c>
      <c r="CI1541" s="14">
        <v>225.03822580645101</v>
      </c>
      <c r="CJ1541" s="14">
        <v>770.81451612903197</v>
      </c>
      <c r="CK1541" s="14">
        <v>723.91071428571399</v>
      </c>
      <c r="CL1541" s="14">
        <v>951.32580645161204</v>
      </c>
      <c r="CM1541" s="14">
        <v>2203.15</v>
      </c>
      <c r="CN1541" s="14">
        <v>2766.7096774193501</v>
      </c>
      <c r="CO1541" s="14">
        <v>1930.3</v>
      </c>
      <c r="CP1541" s="14">
        <v>689.92580645161297</v>
      </c>
      <c r="CQ1541" s="14">
        <v>295.484193548387</v>
      </c>
      <c r="CR1541" s="14">
        <v>37.936333333333302</v>
      </c>
      <c r="CS1541" s="14">
        <v>37.289677419354803</v>
      </c>
      <c r="CT1541" s="14">
        <v>76.453166666666604</v>
      </c>
      <c r="CU1541" s="14">
        <v>154.982258064516</v>
      </c>
      <c r="CV1541" s="14">
        <v>971.98709677419299</v>
      </c>
      <c r="CW1541" s="14">
        <v>1689.2241379310301</v>
      </c>
      <c r="CX1541" s="14">
        <v>2216.0806451612898</v>
      </c>
      <c r="CY1541" s="14">
        <v>2076.4833333333299</v>
      </c>
      <c r="CZ1541" s="14">
        <v>3062.0967741935401</v>
      </c>
      <c r="DA1541" s="14">
        <v>1775.4349999999999</v>
      </c>
      <c r="DB1541" s="14">
        <v>318.21129032258</v>
      </c>
      <c r="DC1541" s="14">
        <v>182.91129032257999</v>
      </c>
      <c r="DD1541" s="14">
        <v>221.37833333333299</v>
      </c>
      <c r="DE1541" s="14">
        <v>125.944516129032</v>
      </c>
      <c r="DF1541" s="14">
        <v>55.887666666666597</v>
      </c>
      <c r="DG1541" s="14">
        <v>124.888387096774</v>
      </c>
      <c r="DH1541" s="14">
        <v>1151.1806451612899</v>
      </c>
      <c r="DI1541" s="14">
        <v>1241.68928571428</v>
      </c>
      <c r="DJ1541" s="14">
        <v>1363.8064516129</v>
      </c>
      <c r="DK1541" s="14">
        <v>2866.13333333333</v>
      </c>
      <c r="DL1541" s="14">
        <v>2943.0161290322499</v>
      </c>
      <c r="DM1541" s="14">
        <v>1946.86666666666</v>
      </c>
      <c r="DN1541" s="14">
        <v>650.97419354838701</v>
      </c>
      <c r="DO1541" s="14">
        <v>309.08709677419301</v>
      </c>
      <c r="DP1541" s="14">
        <v>150.178333333333</v>
      </c>
      <c r="DQ1541" s="14">
        <v>109.299193548387</v>
      </c>
      <c r="DR1541" s="14">
        <v>62.409833333333303</v>
      </c>
      <c r="DS1541" s="15">
        <v>142.12933333333299</v>
      </c>
    </row>
    <row r="1542" spans="1:123" x14ac:dyDescent="0.25">
      <c r="A1542" s="16" t="s">
        <v>58</v>
      </c>
      <c r="B1542" s="17">
        <v>8</v>
      </c>
      <c r="C1542" s="13" t="str">
        <f t="shared" ref="C1542:C1605" si="28">A1542&amp;"_"&amp;B1542</f>
        <v>BB_L_16_GW_GW_SL_High_GW_GQ_12_020_8</v>
      </c>
      <c r="D1542" s="18">
        <v>10</v>
      </c>
      <c r="E1542" s="18">
        <v>10.0089655172413</v>
      </c>
      <c r="F1542" s="18">
        <v>152.46258064516101</v>
      </c>
      <c r="G1542" s="18">
        <v>502.19999999999902</v>
      </c>
      <c r="H1542" s="18">
        <v>1169.3112903225799</v>
      </c>
      <c r="I1542" s="18">
        <v>862.1</v>
      </c>
      <c r="J1542" s="18">
        <v>272.85161290322498</v>
      </c>
      <c r="K1542" s="18">
        <v>174.906451612903</v>
      </c>
      <c r="L1542" s="18">
        <v>128.71566666666601</v>
      </c>
      <c r="M1542" s="18">
        <v>50.428709677419299</v>
      </c>
      <c r="N1542" s="18">
        <v>26.7983333333333</v>
      </c>
      <c r="O1542" s="18">
        <v>168.852580645161</v>
      </c>
      <c r="P1542" s="18">
        <v>268.17903225806401</v>
      </c>
      <c r="Q1542" s="18">
        <v>401.44107142857098</v>
      </c>
      <c r="R1542" s="18">
        <v>1028.95483870967</v>
      </c>
      <c r="S1542" s="18">
        <v>596.54833333333295</v>
      </c>
      <c r="T1542" s="18">
        <v>1262.54193548387</v>
      </c>
      <c r="U1542" s="18">
        <v>968.96500000000003</v>
      </c>
      <c r="V1542" s="18">
        <v>270.36451612903198</v>
      </c>
      <c r="W1542" s="18">
        <v>153.476129032258</v>
      </c>
      <c r="X1542" s="18">
        <v>58.574166666666599</v>
      </c>
      <c r="Y1542" s="18">
        <v>53.791774193548299</v>
      </c>
      <c r="Z1542" s="18">
        <v>40.945333333333302</v>
      </c>
      <c r="AA1542" s="18">
        <v>50.954999999999998</v>
      </c>
      <c r="AB1542" s="18">
        <v>286.00967741935398</v>
      </c>
      <c r="AC1542" s="18">
        <v>268.17857142857099</v>
      </c>
      <c r="AD1542" s="18">
        <v>679.66290322580596</v>
      </c>
      <c r="AE1542" s="18">
        <v>1004.61166666666</v>
      </c>
      <c r="AF1542" s="18">
        <v>1293.83870967741</v>
      </c>
      <c r="AG1542" s="18">
        <v>1099.16166666666</v>
      </c>
      <c r="AH1542" s="18">
        <v>380.951612903225</v>
      </c>
      <c r="AI1542" s="18">
        <v>170.50822580645101</v>
      </c>
      <c r="AJ1542" s="18">
        <v>63.958666666666602</v>
      </c>
      <c r="AK1542" s="18">
        <v>57.171451612903198</v>
      </c>
      <c r="AL1542" s="18">
        <v>38.246166666666603</v>
      </c>
      <c r="AM1542" s="18">
        <v>50.444516129032202</v>
      </c>
      <c r="AN1542" s="18">
        <v>92.700806451612905</v>
      </c>
      <c r="AO1542" s="18">
        <v>125.3425</v>
      </c>
      <c r="AP1542" s="18">
        <v>71.651451612903202</v>
      </c>
      <c r="AQ1542" s="18">
        <v>190.856666666666</v>
      </c>
      <c r="AR1542" s="18">
        <v>997.408064516129</v>
      </c>
      <c r="AS1542" s="18">
        <v>927.15166666666596</v>
      </c>
      <c r="AT1542" s="18">
        <v>315.91129032257999</v>
      </c>
      <c r="AU1542" s="18">
        <v>92.120806451612907</v>
      </c>
      <c r="AV1542" s="18">
        <v>89.631</v>
      </c>
      <c r="AW1542" s="18">
        <v>30.0546774193548</v>
      </c>
      <c r="AX1542" s="18">
        <v>335.473833333333</v>
      </c>
      <c r="AY1542" s="18">
        <v>1371.2903225806399</v>
      </c>
      <c r="AZ1542" s="18">
        <v>1476.58064516129</v>
      </c>
      <c r="BA1542" s="18">
        <v>568.37068965517199</v>
      </c>
      <c r="BB1542" s="18">
        <v>714.67096774193499</v>
      </c>
      <c r="BC1542" s="18">
        <v>1321.3</v>
      </c>
      <c r="BD1542" s="18">
        <v>1313.7580645161199</v>
      </c>
      <c r="BE1542" s="18">
        <v>802.53</v>
      </c>
      <c r="BF1542" s="18">
        <v>318.053225806451</v>
      </c>
      <c r="BG1542" s="18">
        <v>215.60483870967701</v>
      </c>
      <c r="BH1542" s="18">
        <v>128.03</v>
      </c>
      <c r="BI1542" s="18">
        <v>75.347419354838706</v>
      </c>
      <c r="BJ1542" s="18">
        <v>27.041833333333301</v>
      </c>
      <c r="BK1542" s="18">
        <v>68.4646774193548</v>
      </c>
      <c r="BL1542" s="18">
        <v>477.82096774193502</v>
      </c>
      <c r="BM1542" s="18">
        <v>768.98928571428496</v>
      </c>
      <c r="BN1542" s="18">
        <v>701.80645161290295</v>
      </c>
      <c r="BO1542" s="18">
        <v>809.68499999999995</v>
      </c>
      <c r="BP1542" s="18">
        <v>1015.36129032258</v>
      </c>
      <c r="BQ1542" s="18">
        <v>876.70500000000004</v>
      </c>
      <c r="BR1542" s="18">
        <v>403.35322580645101</v>
      </c>
      <c r="BS1542" s="18">
        <v>136.03225806451599</v>
      </c>
      <c r="BT1542" s="18">
        <v>97.025499999999994</v>
      </c>
      <c r="BU1542" s="18">
        <v>61.646935483870898</v>
      </c>
      <c r="BV1542" s="18">
        <v>51.025666666666602</v>
      </c>
      <c r="BW1542" s="18">
        <v>434.70967741935402</v>
      </c>
      <c r="BX1542" s="18">
        <v>729.27096774193501</v>
      </c>
      <c r="BY1542" s="18">
        <v>616.58571428571395</v>
      </c>
      <c r="BZ1542" s="18">
        <v>774.03870967741898</v>
      </c>
      <c r="CA1542" s="18">
        <v>1187.1016666666601</v>
      </c>
      <c r="CB1542" s="18">
        <v>1644.85483870967</v>
      </c>
      <c r="CC1542" s="18">
        <v>1125.31</v>
      </c>
      <c r="CD1542" s="18">
        <v>430.658064516129</v>
      </c>
      <c r="CE1542" s="18">
        <v>140.69677419354801</v>
      </c>
      <c r="CF1542" s="18">
        <v>93.782166666666598</v>
      </c>
      <c r="CG1542" s="18">
        <v>59.592741935483801</v>
      </c>
      <c r="CH1542" s="18">
        <v>67.455500000000001</v>
      </c>
      <c r="CI1542" s="18">
        <v>144.81370967741901</v>
      </c>
      <c r="CJ1542" s="18">
        <v>495.40161290322499</v>
      </c>
      <c r="CK1542" s="18">
        <v>452.68571428571403</v>
      </c>
      <c r="CL1542" s="18">
        <v>595.17258064516102</v>
      </c>
      <c r="CM1542" s="18">
        <v>1426.0833333333301</v>
      </c>
      <c r="CN1542" s="18">
        <v>1893.72580645161</v>
      </c>
      <c r="CO1542" s="18">
        <v>1367.12</v>
      </c>
      <c r="CP1542" s="18">
        <v>524.38225806451601</v>
      </c>
      <c r="CQ1542" s="18">
        <v>225.77919354838701</v>
      </c>
      <c r="CR1542" s="18">
        <v>41.136666666666599</v>
      </c>
      <c r="CS1542" s="18">
        <v>38.105967741935402</v>
      </c>
      <c r="CT1542" s="18">
        <v>91.1995</v>
      </c>
      <c r="CU1542" s="18">
        <v>133.787096774193</v>
      </c>
      <c r="CV1542" s="18">
        <v>636.48548387096696</v>
      </c>
      <c r="CW1542" s="18">
        <v>1100.41379310344</v>
      </c>
      <c r="CX1542" s="18">
        <v>1455.9354838709601</v>
      </c>
      <c r="CY1542" s="18">
        <v>1338.81666666666</v>
      </c>
      <c r="CZ1542" s="18">
        <v>2098.0483870967701</v>
      </c>
      <c r="DA1542" s="18">
        <v>1499.28666666666</v>
      </c>
      <c r="DB1542" s="18">
        <v>412.28870967741898</v>
      </c>
      <c r="DC1542" s="18">
        <v>248.76451612903199</v>
      </c>
      <c r="DD1542" s="18">
        <v>241.88</v>
      </c>
      <c r="DE1542" s="18">
        <v>124.48354838709599</v>
      </c>
      <c r="DF1542" s="18">
        <v>51.332833333333298</v>
      </c>
      <c r="DG1542" s="18">
        <v>89.975161290322504</v>
      </c>
      <c r="DH1542" s="18">
        <v>745.98064516129</v>
      </c>
      <c r="DI1542" s="18">
        <v>793.94642857142799</v>
      </c>
      <c r="DJ1542" s="18">
        <v>828.54838709677404</v>
      </c>
      <c r="DK1542" s="18">
        <v>1967.4833333333299</v>
      </c>
      <c r="DL1542" s="18">
        <v>2053.22580645161</v>
      </c>
      <c r="DM1542" s="18">
        <v>1494.11666666666</v>
      </c>
      <c r="DN1542" s="18">
        <v>545.59032258064497</v>
      </c>
      <c r="DO1542" s="18">
        <v>236.04193548387099</v>
      </c>
      <c r="DP1542" s="18">
        <v>98.138333333333307</v>
      </c>
      <c r="DQ1542" s="18">
        <v>70.237580645161202</v>
      </c>
      <c r="DR1542" s="18">
        <v>56.101500000000001</v>
      </c>
      <c r="DS1542" s="19">
        <v>108.52183333333301</v>
      </c>
    </row>
    <row r="1543" spans="1:123" x14ac:dyDescent="0.25">
      <c r="A1543" s="12" t="s">
        <v>58</v>
      </c>
      <c r="B1543" s="13">
        <v>9</v>
      </c>
      <c r="C1543" s="13" t="str">
        <f t="shared" si="28"/>
        <v>BB_L_16_GW_GW_SL_High_GW_GQ_12_020_9</v>
      </c>
      <c r="D1543" s="14">
        <v>10</v>
      </c>
      <c r="E1543" s="14">
        <v>10.0043103448275</v>
      </c>
      <c r="F1543" s="14">
        <v>82.099677419354805</v>
      </c>
      <c r="G1543" s="14">
        <v>282.15833333333302</v>
      </c>
      <c r="H1543" s="14">
        <v>662.83387096774095</v>
      </c>
      <c r="I1543" s="14">
        <v>751.24833333333299</v>
      </c>
      <c r="J1543" s="14">
        <v>329.04516129032203</v>
      </c>
      <c r="K1543" s="14">
        <v>207.16935483870901</v>
      </c>
      <c r="L1543" s="14">
        <v>141.598833333333</v>
      </c>
      <c r="M1543" s="14">
        <v>52.513064516128999</v>
      </c>
      <c r="N1543" s="14">
        <v>22.969333333333299</v>
      </c>
      <c r="O1543" s="14">
        <v>95.321612903225798</v>
      </c>
      <c r="P1543" s="14">
        <v>148.35483870967701</v>
      </c>
      <c r="Q1543" s="14">
        <v>214.55357142857099</v>
      </c>
      <c r="R1543" s="14">
        <v>583.26451612903202</v>
      </c>
      <c r="S1543" s="14">
        <v>332.43833333333299</v>
      </c>
      <c r="T1543" s="14">
        <v>709.36612903225705</v>
      </c>
      <c r="U1543" s="14">
        <v>637.76499999999999</v>
      </c>
      <c r="V1543" s="14">
        <v>234.21935483870899</v>
      </c>
      <c r="W1543" s="14">
        <v>130.73451612903199</v>
      </c>
      <c r="X1543" s="14">
        <v>56.599166666666598</v>
      </c>
      <c r="Y1543" s="14">
        <v>57.787903225806403</v>
      </c>
      <c r="Z1543" s="14">
        <v>38.782166666666598</v>
      </c>
      <c r="AA1543" s="14">
        <v>30.0837096774193</v>
      </c>
      <c r="AB1543" s="14">
        <v>154.683870967741</v>
      </c>
      <c r="AC1543" s="14">
        <v>146.23571428571401</v>
      </c>
      <c r="AD1543" s="14">
        <v>359.31129032258002</v>
      </c>
      <c r="AE1543" s="14">
        <v>572.05833333333305</v>
      </c>
      <c r="AF1543" s="14">
        <v>734.11290322580601</v>
      </c>
      <c r="AG1543" s="14">
        <v>696.43833333333305</v>
      </c>
      <c r="AH1543" s="14">
        <v>286.783870967741</v>
      </c>
      <c r="AI1543" s="14">
        <v>117.723548387096</v>
      </c>
      <c r="AJ1543" s="14">
        <v>39.991333333333301</v>
      </c>
      <c r="AK1543" s="14">
        <v>40.303548387096697</v>
      </c>
      <c r="AL1543" s="14">
        <v>27.037499999999898</v>
      </c>
      <c r="AM1543" s="14">
        <v>29.756774193548299</v>
      </c>
      <c r="AN1543" s="14">
        <v>50.541290322580601</v>
      </c>
      <c r="AO1543" s="14">
        <v>69.081249999999997</v>
      </c>
      <c r="AP1543" s="14">
        <v>38.713709677419303</v>
      </c>
      <c r="AQ1543" s="14">
        <v>95.44</v>
      </c>
      <c r="AR1543" s="14">
        <v>550.16774193548304</v>
      </c>
      <c r="AS1543" s="14">
        <v>646.29499999999996</v>
      </c>
      <c r="AT1543" s="14">
        <v>213.44822580645101</v>
      </c>
      <c r="AU1543" s="14">
        <v>66.850645161290302</v>
      </c>
      <c r="AV1543" s="14">
        <v>59.754166666666599</v>
      </c>
      <c r="AW1543" s="14">
        <v>21.4982258064516</v>
      </c>
      <c r="AX1543" s="14">
        <v>138.19099999999901</v>
      </c>
      <c r="AY1543" s="14">
        <v>782.48709677419299</v>
      </c>
      <c r="AZ1543" s="14">
        <v>943.869354838709</v>
      </c>
      <c r="BA1543" s="14">
        <v>328.818965517241</v>
      </c>
      <c r="BB1543" s="14">
        <v>372.34354838709601</v>
      </c>
      <c r="BC1543" s="14">
        <v>758.03166666666596</v>
      </c>
      <c r="BD1543" s="14">
        <v>759.71774193548299</v>
      </c>
      <c r="BE1543" s="14">
        <v>676.19166666666604</v>
      </c>
      <c r="BF1543" s="14">
        <v>357.28064516129001</v>
      </c>
      <c r="BG1543" s="14">
        <v>252.16935483870901</v>
      </c>
      <c r="BH1543" s="14">
        <v>139.72399999999999</v>
      </c>
      <c r="BI1543" s="14">
        <v>69.249838709677405</v>
      </c>
      <c r="BJ1543" s="14">
        <v>21.854333333333301</v>
      </c>
      <c r="BK1543" s="14">
        <v>36.022741935483801</v>
      </c>
      <c r="BL1543" s="14">
        <v>261.35645161290302</v>
      </c>
      <c r="BM1543" s="14">
        <v>419.53392857142802</v>
      </c>
      <c r="BN1543" s="14">
        <v>388.053225806451</v>
      </c>
      <c r="BO1543" s="14">
        <v>440.94499999999999</v>
      </c>
      <c r="BP1543" s="14">
        <v>571.553225806451</v>
      </c>
      <c r="BQ1543" s="14">
        <v>537.29333333333295</v>
      </c>
      <c r="BR1543" s="14">
        <v>271.129032258064</v>
      </c>
      <c r="BS1543" s="14">
        <v>84.396935483870905</v>
      </c>
      <c r="BT1543" s="14">
        <v>70.852500000000006</v>
      </c>
      <c r="BU1543" s="14">
        <v>41.202580645161198</v>
      </c>
      <c r="BV1543" s="14">
        <v>31.105166666666602</v>
      </c>
      <c r="BW1543" s="14">
        <v>234.60177419354801</v>
      </c>
      <c r="BX1543" s="14">
        <v>411.26290322580599</v>
      </c>
      <c r="BY1543" s="14">
        <v>337.65357142857101</v>
      </c>
      <c r="BZ1543" s="14">
        <v>427.32903225806399</v>
      </c>
      <c r="CA1543" s="14">
        <v>660.79666666666606</v>
      </c>
      <c r="CB1543" s="14">
        <v>989.61290322580601</v>
      </c>
      <c r="CC1543" s="14">
        <v>757.32166666666603</v>
      </c>
      <c r="CD1543" s="14">
        <v>317.072580645161</v>
      </c>
      <c r="CE1543" s="14">
        <v>104.131129032258</v>
      </c>
      <c r="CF1543" s="14">
        <v>76.081000000000003</v>
      </c>
      <c r="CG1543" s="14">
        <v>57.244193548387003</v>
      </c>
      <c r="CH1543" s="14">
        <v>62.882166666666599</v>
      </c>
      <c r="CI1543" s="14">
        <v>81.224677419354805</v>
      </c>
      <c r="CJ1543" s="14">
        <v>275.59193548386997</v>
      </c>
      <c r="CK1543" s="14">
        <v>250.5625</v>
      </c>
      <c r="CL1543" s="14">
        <v>317.72580645161202</v>
      </c>
      <c r="CM1543" s="14">
        <v>806.46833333333302</v>
      </c>
      <c r="CN1543" s="14">
        <v>1196.88709677419</v>
      </c>
      <c r="CO1543" s="14">
        <v>888.68499999999995</v>
      </c>
      <c r="CP1543" s="14">
        <v>401.61129032257998</v>
      </c>
      <c r="CQ1543" s="14">
        <v>191.66451612903199</v>
      </c>
      <c r="CR1543" s="14">
        <v>47.287999999999997</v>
      </c>
      <c r="CS1543" s="14">
        <v>41.305161290322502</v>
      </c>
      <c r="CT1543" s="14">
        <v>100.69166666666599</v>
      </c>
      <c r="CU1543" s="14">
        <v>114.331129032258</v>
      </c>
      <c r="CV1543" s="14">
        <v>356.77580645161203</v>
      </c>
      <c r="CW1543" s="14">
        <v>627.51379310344805</v>
      </c>
      <c r="CX1543" s="14">
        <v>855.00967741935403</v>
      </c>
      <c r="CY1543" s="14">
        <v>766.85166666666601</v>
      </c>
      <c r="CZ1543" s="14">
        <v>1314.1290322580601</v>
      </c>
      <c r="DA1543" s="14">
        <v>1112.28</v>
      </c>
      <c r="DB1543" s="14">
        <v>438.87419354838698</v>
      </c>
      <c r="DC1543" s="14">
        <v>289.06774193548301</v>
      </c>
      <c r="DD1543" s="14">
        <v>251.04333333333301</v>
      </c>
      <c r="DE1543" s="14">
        <v>122.844516129032</v>
      </c>
      <c r="DF1543" s="14">
        <v>49.174999999999997</v>
      </c>
      <c r="DG1543" s="14">
        <v>61.368709677419297</v>
      </c>
      <c r="DH1543" s="14">
        <v>412.22903225806402</v>
      </c>
      <c r="DI1543" s="14">
        <v>464.148214285714</v>
      </c>
      <c r="DJ1543" s="14">
        <v>430.52419354838702</v>
      </c>
      <c r="DK1543" s="14">
        <v>1231.56</v>
      </c>
      <c r="DL1543" s="14">
        <v>1319.6290322580601</v>
      </c>
      <c r="DM1543" s="14">
        <v>1115.8516666666601</v>
      </c>
      <c r="DN1543" s="14">
        <v>469.15483870967699</v>
      </c>
      <c r="DO1543" s="14">
        <v>189.748387096774</v>
      </c>
      <c r="DP1543" s="14">
        <v>76.155333333333303</v>
      </c>
      <c r="DQ1543" s="14">
        <v>55.955322580645102</v>
      </c>
      <c r="DR1543" s="14">
        <v>54.784333333333301</v>
      </c>
      <c r="DS1543" s="15">
        <v>82.048333333333304</v>
      </c>
    </row>
    <row r="1544" spans="1:123" x14ac:dyDescent="0.25">
      <c r="A1544" s="16" t="s">
        <v>58</v>
      </c>
      <c r="B1544" s="17">
        <v>10</v>
      </c>
      <c r="C1544" s="13" t="str">
        <f t="shared" si="28"/>
        <v>BB_L_16_GW_GW_SL_High_GW_GQ_12_020_10</v>
      </c>
      <c r="D1544" s="18">
        <v>10</v>
      </c>
      <c r="E1544" s="18">
        <v>10</v>
      </c>
      <c r="F1544" s="18">
        <v>29.909193548387002</v>
      </c>
      <c r="G1544" s="18">
        <v>468.65</v>
      </c>
      <c r="H1544" s="18">
        <v>1060.1951612903199</v>
      </c>
      <c r="I1544" s="18">
        <v>1185.1566666666599</v>
      </c>
      <c r="J1544" s="18">
        <v>295.60806451612899</v>
      </c>
      <c r="K1544" s="18">
        <v>154.056451612903</v>
      </c>
      <c r="L1544" s="18">
        <v>133.74166666666599</v>
      </c>
      <c r="M1544" s="18">
        <v>80.124838709677405</v>
      </c>
      <c r="N1544" s="18">
        <v>36.429666666666598</v>
      </c>
      <c r="O1544" s="18">
        <v>92.684032258064505</v>
      </c>
      <c r="P1544" s="18">
        <v>294.02580645161203</v>
      </c>
      <c r="Q1544" s="18">
        <v>432.64107142857102</v>
      </c>
      <c r="R1544" s="18">
        <v>971.17419354838705</v>
      </c>
      <c r="S1544" s="18">
        <v>1165.8699999999999</v>
      </c>
      <c r="T1544" s="18">
        <v>1201.44032258064</v>
      </c>
      <c r="U1544" s="18">
        <v>1695.68333333333</v>
      </c>
      <c r="V1544" s="18">
        <v>639.75483870967696</v>
      </c>
      <c r="W1544" s="18">
        <v>275.23709677419299</v>
      </c>
      <c r="X1544" s="18">
        <v>104.877166666666</v>
      </c>
      <c r="Y1544" s="18">
        <v>60.942903225806397</v>
      </c>
      <c r="Z1544" s="18">
        <v>47.231333333333303</v>
      </c>
      <c r="AA1544" s="18">
        <v>38.950645161290304</v>
      </c>
      <c r="AB1544" s="18">
        <v>202.11612903225799</v>
      </c>
      <c r="AC1544" s="18">
        <v>422.79464285714198</v>
      </c>
      <c r="AD1544" s="18">
        <v>484.93225806451602</v>
      </c>
      <c r="AE1544" s="18">
        <v>1312.53</v>
      </c>
      <c r="AF1544" s="18">
        <v>1517.19354838709</v>
      </c>
      <c r="AG1544" s="18">
        <v>1806.43333333333</v>
      </c>
      <c r="AH1544" s="18">
        <v>902.027419354838</v>
      </c>
      <c r="AI1544" s="18">
        <v>370.332258064516</v>
      </c>
      <c r="AJ1544" s="18">
        <v>167.28333333333299</v>
      </c>
      <c r="AK1544" s="18">
        <v>98.319032258064496</v>
      </c>
      <c r="AL1544" s="18">
        <v>71.953333333333305</v>
      </c>
      <c r="AM1544" s="18">
        <v>58.299516129032199</v>
      </c>
      <c r="AN1544" s="18">
        <v>94.634032258064494</v>
      </c>
      <c r="AO1544" s="18">
        <v>161.88392857142799</v>
      </c>
      <c r="AP1544" s="18">
        <v>141.527419354838</v>
      </c>
      <c r="AQ1544" s="18">
        <v>106.94133333333301</v>
      </c>
      <c r="AR1544" s="18">
        <v>837.23870967741902</v>
      </c>
      <c r="AS1544" s="18">
        <v>1542.4833333333299</v>
      </c>
      <c r="AT1544" s="18">
        <v>764.51290322580599</v>
      </c>
      <c r="AU1544" s="18">
        <v>242.59354838709601</v>
      </c>
      <c r="AV1544" s="18">
        <v>135.75</v>
      </c>
      <c r="AW1544" s="18">
        <v>120.94516129032201</v>
      </c>
      <c r="AX1544" s="18">
        <v>223.8305</v>
      </c>
      <c r="AY1544" s="18">
        <v>1473.0854838709599</v>
      </c>
      <c r="AZ1544" s="18">
        <v>2172.4193548387002</v>
      </c>
      <c r="BA1544" s="18">
        <v>1440.73275862068</v>
      </c>
      <c r="BB1544" s="18">
        <v>793.43870967741896</v>
      </c>
      <c r="BC1544" s="18">
        <v>1525.4833333333299</v>
      </c>
      <c r="BD1544" s="18">
        <v>1805.22580645161</v>
      </c>
      <c r="BE1544" s="18">
        <v>1374.71</v>
      </c>
      <c r="BF1544" s="18">
        <v>388.53548387096703</v>
      </c>
      <c r="BG1544" s="18">
        <v>254.158064516129</v>
      </c>
      <c r="BH1544" s="18">
        <v>147.53666666666601</v>
      </c>
      <c r="BI1544" s="18">
        <v>101.27596774193501</v>
      </c>
      <c r="BJ1544" s="18">
        <v>63.913999999999902</v>
      </c>
      <c r="BK1544" s="18">
        <v>39.996451612903201</v>
      </c>
      <c r="BL1544" s="18">
        <v>375.96645161290297</v>
      </c>
      <c r="BM1544" s="18">
        <v>801.66785714285697</v>
      </c>
      <c r="BN1544" s="18">
        <v>1061.3967741935401</v>
      </c>
      <c r="BO1544" s="18">
        <v>1000.92166666666</v>
      </c>
      <c r="BP1544" s="18">
        <v>1333.46774193548</v>
      </c>
      <c r="BQ1544" s="18">
        <v>1382.0333333333299</v>
      </c>
      <c r="BR1544" s="18">
        <v>857.92903225806401</v>
      </c>
      <c r="BS1544" s="18">
        <v>365.52258064516099</v>
      </c>
      <c r="BT1544" s="18">
        <v>148.516666666666</v>
      </c>
      <c r="BU1544" s="18">
        <v>122.73354838709599</v>
      </c>
      <c r="BV1544" s="18">
        <v>74.520499999999998</v>
      </c>
      <c r="BW1544" s="18">
        <v>259.41758064516102</v>
      </c>
      <c r="BX1544" s="18">
        <v>908.35161290322503</v>
      </c>
      <c r="BY1544" s="18">
        <v>917.01428571428505</v>
      </c>
      <c r="BZ1544" s="18">
        <v>964.92419354838705</v>
      </c>
      <c r="CA1544" s="18">
        <v>1309.9666666666601</v>
      </c>
      <c r="CB1544" s="18">
        <v>2063.6290322580599</v>
      </c>
      <c r="CC1544" s="18">
        <v>2041.85</v>
      </c>
      <c r="CD1544" s="18">
        <v>919.16129032258004</v>
      </c>
      <c r="CE1544" s="18">
        <v>356.037096774193</v>
      </c>
      <c r="CF1544" s="18">
        <v>214.416666666666</v>
      </c>
      <c r="CG1544" s="18">
        <v>83.867741935483807</v>
      </c>
      <c r="CH1544" s="18">
        <v>80.565166666666599</v>
      </c>
      <c r="CI1544" s="18">
        <v>77.4293548387096</v>
      </c>
      <c r="CJ1544" s="18">
        <v>461.84677419354801</v>
      </c>
      <c r="CK1544" s="18">
        <v>682.72678571428503</v>
      </c>
      <c r="CL1544" s="18">
        <v>631.31290322580605</v>
      </c>
      <c r="CM1544" s="18">
        <v>1414.0350000000001</v>
      </c>
      <c r="CN1544" s="18">
        <v>2439.4032258064499</v>
      </c>
      <c r="CO1544" s="18">
        <v>2249.7333333333299</v>
      </c>
      <c r="CP1544" s="18">
        <v>1124.4209677419301</v>
      </c>
      <c r="CQ1544" s="18">
        <v>460.46612903225798</v>
      </c>
      <c r="CR1544" s="18">
        <v>148.38999999999999</v>
      </c>
      <c r="CS1544" s="18">
        <v>42.6470967741935</v>
      </c>
      <c r="CT1544" s="18">
        <v>57.645999999999901</v>
      </c>
      <c r="CU1544" s="18">
        <v>105.399838709677</v>
      </c>
      <c r="CV1544" s="18">
        <v>412.10645161290302</v>
      </c>
      <c r="CW1544" s="18">
        <v>1265.66551724137</v>
      </c>
      <c r="CX1544" s="18">
        <v>1771.1774193548299</v>
      </c>
      <c r="CY1544" s="18">
        <v>1815.13333333333</v>
      </c>
      <c r="CZ1544" s="18">
        <v>2468.9354838709601</v>
      </c>
      <c r="DA1544" s="18">
        <v>2237.11666666666</v>
      </c>
      <c r="DB1544" s="18">
        <v>613.14838709677394</v>
      </c>
      <c r="DC1544" s="18">
        <v>219.98709677419299</v>
      </c>
      <c r="DD1544" s="18">
        <v>214.618333333333</v>
      </c>
      <c r="DE1544" s="18">
        <v>191.79032258064501</v>
      </c>
      <c r="DF1544" s="18">
        <v>85.081166666666604</v>
      </c>
      <c r="DG1544" s="18">
        <v>64.357903225806396</v>
      </c>
      <c r="DH1544" s="18">
        <v>447.44677419354798</v>
      </c>
      <c r="DI1544" s="18">
        <v>1264.2857142857099</v>
      </c>
      <c r="DJ1544" s="18">
        <v>872.91935483870895</v>
      </c>
      <c r="DK1544" s="18">
        <v>2234.7333333333299</v>
      </c>
      <c r="DL1544" s="18">
        <v>2677.6129032258</v>
      </c>
      <c r="DM1544" s="18">
        <v>2417.88333333333</v>
      </c>
      <c r="DN1544" s="18">
        <v>1174.94354838709</v>
      </c>
      <c r="DO1544" s="18">
        <v>415.58870967741899</v>
      </c>
      <c r="DP1544" s="18">
        <v>217.99</v>
      </c>
      <c r="DQ1544" s="18">
        <v>165.416129032258</v>
      </c>
      <c r="DR1544" s="18">
        <v>71.632999999999996</v>
      </c>
      <c r="DS1544" s="19">
        <v>75.9134999999999</v>
      </c>
    </row>
    <row r="1545" spans="1:123" x14ac:dyDescent="0.25">
      <c r="A1545" s="12" t="s">
        <v>58</v>
      </c>
      <c r="B1545" s="13">
        <v>11</v>
      </c>
      <c r="C1545" s="13" t="str">
        <f t="shared" si="28"/>
        <v>BB_L_16_GW_GW_SL_High_GW_GQ_12_020_11</v>
      </c>
      <c r="D1545" s="14">
        <v>10</v>
      </c>
      <c r="E1545" s="14">
        <v>10</v>
      </c>
      <c r="F1545" s="14">
        <v>28.624516129032202</v>
      </c>
      <c r="G1545" s="14">
        <v>407.14833333333303</v>
      </c>
      <c r="H1545" s="14">
        <v>876.369354838709</v>
      </c>
      <c r="I1545" s="14">
        <v>1160.6966666666599</v>
      </c>
      <c r="J1545" s="14">
        <v>357.06774193548301</v>
      </c>
      <c r="K1545" s="14">
        <v>183.73548387096699</v>
      </c>
      <c r="L1545" s="14">
        <v>148.201666666666</v>
      </c>
      <c r="M1545" s="14">
        <v>79.850322580645098</v>
      </c>
      <c r="N1545" s="14">
        <v>32.391666666666602</v>
      </c>
      <c r="O1545" s="14">
        <v>82.176290322580599</v>
      </c>
      <c r="P1545" s="14">
        <v>244.156451612903</v>
      </c>
      <c r="Q1545" s="14">
        <v>354.25</v>
      </c>
      <c r="R1545" s="14">
        <v>809.71935483870902</v>
      </c>
      <c r="S1545" s="14">
        <v>916.01</v>
      </c>
      <c r="T1545" s="14">
        <v>959.66290322580596</v>
      </c>
      <c r="U1545" s="14">
        <v>1368.63333333333</v>
      </c>
      <c r="V1545" s="14">
        <v>508.77096774193501</v>
      </c>
      <c r="W1545" s="14">
        <v>221.229032258064</v>
      </c>
      <c r="X1545" s="14">
        <v>82.942333333333295</v>
      </c>
      <c r="Y1545" s="14">
        <v>58.771129032258003</v>
      </c>
      <c r="Z1545" s="14">
        <v>46.557833333333299</v>
      </c>
      <c r="AA1545" s="14">
        <v>33.892741935483798</v>
      </c>
      <c r="AB1545" s="14">
        <v>175.075161290322</v>
      </c>
      <c r="AC1545" s="14">
        <v>344.37499999999898</v>
      </c>
      <c r="AD1545" s="14">
        <v>391.056451612903</v>
      </c>
      <c r="AE1545" s="14">
        <v>1083.1400000000001</v>
      </c>
      <c r="AF1545" s="14">
        <v>1208.0483870967701</v>
      </c>
      <c r="AG1545" s="14">
        <v>1452.2666666666601</v>
      </c>
      <c r="AH1545" s="14">
        <v>695.90645161290297</v>
      </c>
      <c r="AI1545" s="14">
        <v>283.71774193548299</v>
      </c>
      <c r="AJ1545" s="14">
        <v>111.06033333333301</v>
      </c>
      <c r="AK1545" s="14">
        <v>70.772258064516095</v>
      </c>
      <c r="AL1545" s="14">
        <v>54.265166666666602</v>
      </c>
      <c r="AM1545" s="14">
        <v>45.426129032257997</v>
      </c>
      <c r="AN1545" s="14">
        <v>76.496290322580606</v>
      </c>
      <c r="AO1545" s="14">
        <v>133.39357142857099</v>
      </c>
      <c r="AP1545" s="14">
        <v>107.04064516129</v>
      </c>
      <c r="AQ1545" s="14">
        <v>82.096000000000004</v>
      </c>
      <c r="AR1545" s="14">
        <v>690.06451612903197</v>
      </c>
      <c r="AS1545" s="14">
        <v>1246.6566666666599</v>
      </c>
      <c r="AT1545" s="14">
        <v>591.74516129032202</v>
      </c>
      <c r="AU1545" s="14">
        <v>167.63451612903199</v>
      </c>
      <c r="AV1545" s="14">
        <v>104.08</v>
      </c>
      <c r="AW1545" s="14">
        <v>78.911129032258003</v>
      </c>
      <c r="AX1545" s="14">
        <v>146.530333333333</v>
      </c>
      <c r="AY1545" s="14">
        <v>1127.4000000000001</v>
      </c>
      <c r="AZ1545" s="14">
        <v>1762.6774193548299</v>
      </c>
      <c r="BA1545" s="14">
        <v>1092.91379310344</v>
      </c>
      <c r="BB1545" s="14">
        <v>581.935483870967</v>
      </c>
      <c r="BC1545" s="14">
        <v>1230.6983333333301</v>
      </c>
      <c r="BD1545" s="14">
        <v>1443.0483870967701</v>
      </c>
      <c r="BE1545" s="14">
        <v>1191.5033333333299</v>
      </c>
      <c r="BF1545" s="14">
        <v>397.05483870967703</v>
      </c>
      <c r="BG1545" s="14">
        <v>255.09677419354799</v>
      </c>
      <c r="BH1545" s="14">
        <v>157.986666666666</v>
      </c>
      <c r="BI1545" s="14">
        <v>96.308548387096707</v>
      </c>
      <c r="BJ1545" s="14">
        <v>51.175166666666598</v>
      </c>
      <c r="BK1545" s="14">
        <v>29.416451612903199</v>
      </c>
      <c r="BL1545" s="14">
        <v>321.32</v>
      </c>
      <c r="BM1545" s="14">
        <v>651.16250000000002</v>
      </c>
      <c r="BN1545" s="14">
        <v>843.65322580645102</v>
      </c>
      <c r="BO1545" s="14">
        <v>785.72833333333301</v>
      </c>
      <c r="BP1545" s="14">
        <v>1067.67903225806</v>
      </c>
      <c r="BQ1545" s="14">
        <v>1084.1866666666599</v>
      </c>
      <c r="BR1545" s="14">
        <v>663.74677419354805</v>
      </c>
      <c r="BS1545" s="14">
        <v>258.37258064516101</v>
      </c>
      <c r="BT1545" s="14">
        <v>108.509333333333</v>
      </c>
      <c r="BU1545" s="14">
        <v>95.888064516129006</v>
      </c>
      <c r="BV1545" s="14">
        <v>53.678166666666598</v>
      </c>
      <c r="BW1545" s="14">
        <v>215.66564516129</v>
      </c>
      <c r="BX1545" s="14">
        <v>748.29354838709605</v>
      </c>
      <c r="BY1545" s="14">
        <v>714.91607142857094</v>
      </c>
      <c r="BZ1545" s="14">
        <v>764.58870967741905</v>
      </c>
      <c r="CA1545" s="14">
        <v>1044.0933333333301</v>
      </c>
      <c r="CB1545" s="14">
        <v>1658.2903225806399</v>
      </c>
      <c r="CC1545" s="14">
        <v>1622.31666666666</v>
      </c>
      <c r="CD1545" s="14">
        <v>709.74999999999898</v>
      </c>
      <c r="CE1545" s="14">
        <v>260.48387096774098</v>
      </c>
      <c r="CF1545" s="14">
        <v>147.38966666666599</v>
      </c>
      <c r="CG1545" s="14">
        <v>68.471129032258006</v>
      </c>
      <c r="CH1545" s="14">
        <v>75.029833333333301</v>
      </c>
      <c r="CI1545" s="14">
        <v>66.259354838709598</v>
      </c>
      <c r="CJ1545" s="14">
        <v>392.38225806451601</v>
      </c>
      <c r="CK1545" s="14">
        <v>545.03928571428503</v>
      </c>
      <c r="CL1545" s="14">
        <v>495.10322580645101</v>
      </c>
      <c r="CM1545" s="14">
        <v>1147.49833333333</v>
      </c>
      <c r="CN1545" s="14">
        <v>1976.03225806451</v>
      </c>
      <c r="CO1545" s="14">
        <v>1832.5</v>
      </c>
      <c r="CP1545" s="14">
        <v>881.29516129032197</v>
      </c>
      <c r="CQ1545" s="14">
        <v>362.09354838709601</v>
      </c>
      <c r="CR1545" s="14">
        <v>103.83433333333301</v>
      </c>
      <c r="CS1545" s="14">
        <v>35.446451612903203</v>
      </c>
      <c r="CT1545" s="14">
        <v>61.585833333333298</v>
      </c>
      <c r="CU1545" s="14">
        <v>111.11080645161201</v>
      </c>
      <c r="CV1545" s="14">
        <v>357.303225806451</v>
      </c>
      <c r="CW1545" s="14">
        <v>1043.3620689655099</v>
      </c>
      <c r="CX1545" s="14">
        <v>1425.7419354838701</v>
      </c>
      <c r="CY1545" s="14">
        <v>1457.9666666666601</v>
      </c>
      <c r="CZ1545" s="14">
        <v>1987.4193548387</v>
      </c>
      <c r="DA1545" s="14">
        <v>1986.1666666666599</v>
      </c>
      <c r="DB1545" s="14">
        <v>644.69354838709603</v>
      </c>
      <c r="DC1545" s="14">
        <v>253.203225806451</v>
      </c>
      <c r="DD1545" s="14">
        <v>237.48500000000001</v>
      </c>
      <c r="DE1545" s="14">
        <v>187.09354838709601</v>
      </c>
      <c r="DF1545" s="14">
        <v>74.554499999999905</v>
      </c>
      <c r="DG1545" s="14">
        <v>56.113548387096699</v>
      </c>
      <c r="DH1545" s="14">
        <v>383.43064516128999</v>
      </c>
      <c r="DI1545" s="14">
        <v>1040.74821428571</v>
      </c>
      <c r="DJ1545" s="14">
        <v>659.65645161290297</v>
      </c>
      <c r="DK1545" s="14">
        <v>1813.1</v>
      </c>
      <c r="DL1545" s="14">
        <v>2180.38709677419</v>
      </c>
      <c r="DM1545" s="14">
        <v>1994.0333333333299</v>
      </c>
      <c r="DN1545" s="14">
        <v>982.51451612903202</v>
      </c>
      <c r="DO1545" s="14">
        <v>333.95645161290298</v>
      </c>
      <c r="DP1545" s="14">
        <v>166.70499999999899</v>
      </c>
      <c r="DQ1545" s="14">
        <v>113.456774193548</v>
      </c>
      <c r="DR1545" s="14">
        <v>57.289833333333299</v>
      </c>
      <c r="DS1545" s="15">
        <v>72.182333333333304</v>
      </c>
    </row>
    <row r="1546" spans="1:123" x14ac:dyDescent="0.25">
      <c r="A1546" s="16" t="s">
        <v>58</v>
      </c>
      <c r="B1546" s="17">
        <v>12</v>
      </c>
      <c r="C1546" s="13" t="str">
        <f t="shared" si="28"/>
        <v>BB_L_16_GW_GW_SL_High_GW_GQ_12_020_12</v>
      </c>
      <c r="D1546" s="18">
        <v>10</v>
      </c>
      <c r="E1546" s="18">
        <v>10</v>
      </c>
      <c r="F1546" s="18">
        <v>24.5403225806451</v>
      </c>
      <c r="G1546" s="18">
        <v>315.69333333333299</v>
      </c>
      <c r="H1546" s="18">
        <v>657.96612903225798</v>
      </c>
      <c r="I1546" s="18">
        <v>1058.2933333333301</v>
      </c>
      <c r="J1546" s="18">
        <v>412.12096774193498</v>
      </c>
      <c r="K1546" s="18">
        <v>213.39032258064501</v>
      </c>
      <c r="L1546" s="18">
        <v>162.17333333333301</v>
      </c>
      <c r="M1546" s="18">
        <v>82.716774193548304</v>
      </c>
      <c r="N1546" s="18">
        <v>31.0513333333333</v>
      </c>
      <c r="O1546" s="18">
        <v>65.861612903225804</v>
      </c>
      <c r="P1546" s="18">
        <v>186.351612903225</v>
      </c>
      <c r="Q1546" s="18">
        <v>268.287499999999</v>
      </c>
      <c r="R1546" s="18">
        <v>608.72580645161202</v>
      </c>
      <c r="S1546" s="18">
        <v>691.724999999999</v>
      </c>
      <c r="T1546" s="18">
        <v>708.06774193548301</v>
      </c>
      <c r="U1546" s="18">
        <v>1064.2616666666599</v>
      </c>
      <c r="V1546" s="18">
        <v>431.48548387096702</v>
      </c>
      <c r="W1546" s="18">
        <v>188.28870967741901</v>
      </c>
      <c r="X1546" s="18">
        <v>73.478833333333299</v>
      </c>
      <c r="Y1546" s="18">
        <v>59.281612903225799</v>
      </c>
      <c r="Z1546" s="18">
        <v>46.7111666666666</v>
      </c>
      <c r="AA1546" s="18">
        <v>29.864032258064501</v>
      </c>
      <c r="AB1546" s="18">
        <v>133.71467741935399</v>
      </c>
      <c r="AC1546" s="18">
        <v>258.41428571428497</v>
      </c>
      <c r="AD1546" s="18">
        <v>287.18709677419298</v>
      </c>
      <c r="AE1546" s="18">
        <v>822.75</v>
      </c>
      <c r="AF1546" s="18">
        <v>901.66129032258004</v>
      </c>
      <c r="AG1546" s="18">
        <v>1115.5133333333299</v>
      </c>
      <c r="AH1546" s="18">
        <v>560.48548387096696</v>
      </c>
      <c r="AI1546" s="18">
        <v>228.59516129032201</v>
      </c>
      <c r="AJ1546" s="18">
        <v>77.178833333333301</v>
      </c>
      <c r="AK1546" s="18">
        <v>52.830322580645102</v>
      </c>
      <c r="AL1546" s="18">
        <v>42.182000000000002</v>
      </c>
      <c r="AM1546" s="18">
        <v>34.841774193548297</v>
      </c>
      <c r="AN1546" s="18">
        <v>57.27</v>
      </c>
      <c r="AO1546" s="18">
        <v>100.007142857142</v>
      </c>
      <c r="AP1546" s="18">
        <v>77.648387096774101</v>
      </c>
      <c r="AQ1546" s="18">
        <v>59.715499999999999</v>
      </c>
      <c r="AR1546" s="18">
        <v>514.67580645161195</v>
      </c>
      <c r="AS1546" s="18">
        <v>967.25333333333299</v>
      </c>
      <c r="AT1546" s="18">
        <v>474.73870967741902</v>
      </c>
      <c r="AU1546" s="18">
        <v>123.049516129032</v>
      </c>
      <c r="AV1546" s="18">
        <v>83.218166666666605</v>
      </c>
      <c r="AW1546" s="18">
        <v>51.572096774193497</v>
      </c>
      <c r="AX1546" s="18">
        <v>86.873666666666594</v>
      </c>
      <c r="AY1546" s="18">
        <v>786.44032258064499</v>
      </c>
      <c r="AZ1546" s="18">
        <v>1369.27419354838</v>
      </c>
      <c r="BA1546" s="18">
        <v>830.18793103448195</v>
      </c>
      <c r="BB1546" s="18">
        <v>412.84032258064502</v>
      </c>
      <c r="BC1546" s="18">
        <v>918.495</v>
      </c>
      <c r="BD1546" s="18">
        <v>1090.4032258064501</v>
      </c>
      <c r="BE1546" s="18">
        <v>1003.91499999999</v>
      </c>
      <c r="BF1546" s="18">
        <v>421.21129032258</v>
      </c>
      <c r="BG1546" s="18">
        <v>270.69677419354798</v>
      </c>
      <c r="BH1546" s="18">
        <v>173.52166666666599</v>
      </c>
      <c r="BI1546" s="18">
        <v>94.543548387096706</v>
      </c>
      <c r="BJ1546" s="18">
        <v>43.947666666666599</v>
      </c>
      <c r="BK1546" s="18">
        <v>22.297096774193498</v>
      </c>
      <c r="BL1546" s="18">
        <v>243.46451612903201</v>
      </c>
      <c r="BM1546" s="18">
        <v>487.02499999999998</v>
      </c>
      <c r="BN1546" s="18">
        <v>630.50161290322501</v>
      </c>
      <c r="BO1546" s="18">
        <v>580.66166666666595</v>
      </c>
      <c r="BP1546" s="18">
        <v>799.93709677419304</v>
      </c>
      <c r="BQ1546" s="18">
        <v>810.06833333333304</v>
      </c>
      <c r="BR1546" s="18">
        <v>521.28870967741898</v>
      </c>
      <c r="BS1546" s="18">
        <v>185.89354838709599</v>
      </c>
      <c r="BT1546" s="18">
        <v>84.0921666666666</v>
      </c>
      <c r="BU1546" s="18">
        <v>75.720645161290307</v>
      </c>
      <c r="BV1546" s="18">
        <v>39.679499999999997</v>
      </c>
      <c r="BW1546" s="18">
        <v>161.090967741935</v>
      </c>
      <c r="BX1546" s="18">
        <v>565.06129032258002</v>
      </c>
      <c r="BY1546" s="18">
        <v>530.74999999999898</v>
      </c>
      <c r="BZ1546" s="18">
        <v>568.75322580645104</v>
      </c>
      <c r="CA1546" s="18">
        <v>777.69833333333304</v>
      </c>
      <c r="CB1546" s="18">
        <v>1260.3064516129</v>
      </c>
      <c r="CC1546" s="18">
        <v>1262.2266666666601</v>
      </c>
      <c r="CD1546" s="18">
        <v>577.11290322580601</v>
      </c>
      <c r="CE1546" s="18">
        <v>203.66774193548301</v>
      </c>
      <c r="CF1546" s="18">
        <v>106.915833333333</v>
      </c>
      <c r="CG1546" s="18">
        <v>62.540483870967698</v>
      </c>
      <c r="CH1546" s="18">
        <v>70.829333333333295</v>
      </c>
      <c r="CI1546" s="18">
        <v>56.235161290322502</v>
      </c>
      <c r="CJ1546" s="18">
        <v>299.01612903225799</v>
      </c>
      <c r="CK1546" s="18">
        <v>407.72142857142802</v>
      </c>
      <c r="CL1546" s="18">
        <v>366.53548387096703</v>
      </c>
      <c r="CM1546" s="18">
        <v>859.745</v>
      </c>
      <c r="CN1546" s="18">
        <v>1522.33870967741</v>
      </c>
      <c r="CO1546" s="18">
        <v>1443.13333333333</v>
      </c>
      <c r="CP1546" s="18">
        <v>715.658064516129</v>
      </c>
      <c r="CQ1546" s="18">
        <v>305.82096774193502</v>
      </c>
      <c r="CR1546" s="18">
        <v>85.080666666666602</v>
      </c>
      <c r="CS1546" s="18">
        <v>34.552419354838698</v>
      </c>
      <c r="CT1546" s="18">
        <v>66.097833333333298</v>
      </c>
      <c r="CU1546" s="18">
        <v>113.852096774193</v>
      </c>
      <c r="CV1546" s="18">
        <v>280.78548387096703</v>
      </c>
      <c r="CW1546" s="18">
        <v>793.03965517241397</v>
      </c>
      <c r="CX1546" s="18">
        <v>1076.05967741935</v>
      </c>
      <c r="CY1546" s="18">
        <v>1119.6899999999901</v>
      </c>
      <c r="CZ1546" s="18">
        <v>1503.2096774193501</v>
      </c>
      <c r="DA1546" s="18">
        <v>1661.06666666666</v>
      </c>
      <c r="DB1546" s="18">
        <v>669.66451612903199</v>
      </c>
      <c r="DC1546" s="18">
        <v>287.30806451612898</v>
      </c>
      <c r="DD1546" s="18">
        <v>257.185</v>
      </c>
      <c r="DE1546" s="18">
        <v>185.83709677419299</v>
      </c>
      <c r="DF1546" s="18">
        <v>71.017666666666599</v>
      </c>
      <c r="DG1546" s="18">
        <v>50.416774193548399</v>
      </c>
      <c r="DH1546" s="18">
        <v>292.60451612903199</v>
      </c>
      <c r="DI1546" s="18">
        <v>793.36071428571404</v>
      </c>
      <c r="DJ1546" s="18">
        <v>480.67741935483798</v>
      </c>
      <c r="DK1546" s="18">
        <v>1374.86</v>
      </c>
      <c r="DL1546" s="18">
        <v>1721.5967741935401</v>
      </c>
      <c r="DM1546" s="18">
        <v>1625.25</v>
      </c>
      <c r="DN1546" s="18">
        <v>854.11774193548297</v>
      </c>
      <c r="DO1546" s="18">
        <v>291.17096774193499</v>
      </c>
      <c r="DP1546" s="18">
        <v>137.40666666666601</v>
      </c>
      <c r="DQ1546" s="18">
        <v>81.968870967741907</v>
      </c>
      <c r="DR1546" s="18">
        <v>51.320166666666601</v>
      </c>
      <c r="DS1546" s="19">
        <v>69.355666666666593</v>
      </c>
    </row>
    <row r="1547" spans="1:123" x14ac:dyDescent="0.25">
      <c r="A1547" s="12" t="s">
        <v>58</v>
      </c>
      <c r="B1547" s="13">
        <v>13</v>
      </c>
      <c r="C1547" s="13" t="str">
        <f t="shared" si="28"/>
        <v>BB_L_16_GW_GW_SL_High_GW_GQ_12_020_13</v>
      </c>
      <c r="D1547" s="14">
        <v>10</v>
      </c>
      <c r="E1547" s="14">
        <v>10</v>
      </c>
      <c r="F1547" s="14">
        <v>10.6082258064516</v>
      </c>
      <c r="G1547" s="14">
        <v>182.79266666666601</v>
      </c>
      <c r="H1547" s="14">
        <v>649.66129032258004</v>
      </c>
      <c r="I1547" s="14">
        <v>1376.4166666666599</v>
      </c>
      <c r="J1547" s="14">
        <v>530.62580645161199</v>
      </c>
      <c r="K1547" s="14">
        <v>214.05967741935399</v>
      </c>
      <c r="L1547" s="14">
        <v>153.92500000000001</v>
      </c>
      <c r="M1547" s="14">
        <v>116.472580645161</v>
      </c>
      <c r="N1547" s="14">
        <v>56.837333333333298</v>
      </c>
      <c r="O1547" s="14">
        <v>40.806935483870902</v>
      </c>
      <c r="P1547" s="14">
        <v>185.75064516129001</v>
      </c>
      <c r="Q1547" s="14">
        <v>318.30357142857099</v>
      </c>
      <c r="R1547" s="14">
        <v>523.09354838709601</v>
      </c>
      <c r="S1547" s="14">
        <v>1125.09666666666</v>
      </c>
      <c r="T1547" s="14">
        <v>860.24677419354805</v>
      </c>
      <c r="U1547" s="14">
        <v>1569.4</v>
      </c>
      <c r="V1547" s="14">
        <v>1068.4564516129001</v>
      </c>
      <c r="W1547" s="14">
        <v>345.42741935483798</v>
      </c>
      <c r="X1547" s="14">
        <v>182.00766666666601</v>
      </c>
      <c r="Y1547" s="14">
        <v>74.158709677419296</v>
      </c>
      <c r="Z1547" s="14">
        <v>54.475166666666603</v>
      </c>
      <c r="AA1547" s="14">
        <v>43.3056451612903</v>
      </c>
      <c r="AB1547" s="14">
        <v>74.175645161290305</v>
      </c>
      <c r="AC1547" s="14">
        <v>300.95892857142798</v>
      </c>
      <c r="AD1547" s="14">
        <v>342.81935483870899</v>
      </c>
      <c r="AE1547" s="14">
        <v>835.00999999999897</v>
      </c>
      <c r="AF1547" s="14">
        <v>1248.5161290322501</v>
      </c>
      <c r="AG1547" s="14">
        <v>1625.7833333333299</v>
      </c>
      <c r="AH1547" s="14">
        <v>1335.2725806451599</v>
      </c>
      <c r="AI1547" s="14">
        <v>526.51612903225805</v>
      </c>
      <c r="AJ1547" s="14">
        <v>249.91166666666601</v>
      </c>
      <c r="AK1547" s="14">
        <v>117.578064516129</v>
      </c>
      <c r="AL1547" s="14">
        <v>87.002666666666599</v>
      </c>
      <c r="AM1547" s="14">
        <v>58.308870967741903</v>
      </c>
      <c r="AN1547" s="14">
        <v>67.4783870967741</v>
      </c>
      <c r="AO1547" s="14">
        <v>109.24714285714199</v>
      </c>
      <c r="AP1547" s="14">
        <v>147.93064516128999</v>
      </c>
      <c r="AQ1547" s="14">
        <v>101.246666666666</v>
      </c>
      <c r="AR1547" s="14">
        <v>363.685</v>
      </c>
      <c r="AS1547" s="14">
        <v>1253.56833333333</v>
      </c>
      <c r="AT1547" s="14">
        <v>1050.25322580645</v>
      </c>
      <c r="AU1547" s="14">
        <v>421.38548387096699</v>
      </c>
      <c r="AV1547" s="14">
        <v>157.13999999999999</v>
      </c>
      <c r="AW1547" s="14">
        <v>146.36451612903201</v>
      </c>
      <c r="AX1547" s="14">
        <v>83.834500000000006</v>
      </c>
      <c r="AY1547" s="14">
        <v>759.599999999999</v>
      </c>
      <c r="AZ1547" s="14">
        <v>1772.38709677419</v>
      </c>
      <c r="BA1547" s="14">
        <v>1789.46551724137</v>
      </c>
      <c r="BB1547" s="14">
        <v>878.89193548387095</v>
      </c>
      <c r="BC1547" s="14">
        <v>1021.6366666666599</v>
      </c>
      <c r="BD1547" s="14">
        <v>1573.0161290322501</v>
      </c>
      <c r="BE1547" s="14">
        <v>1595.4166666666599</v>
      </c>
      <c r="BF1547" s="14">
        <v>674.81129032258002</v>
      </c>
      <c r="BG1547" s="14">
        <v>301.88064516128998</v>
      </c>
      <c r="BH1547" s="14">
        <v>213.23500000000001</v>
      </c>
      <c r="BI1547" s="14">
        <v>125.76129032258</v>
      </c>
      <c r="BJ1547" s="14">
        <v>86.283166666666602</v>
      </c>
      <c r="BK1547" s="14">
        <v>45.1901612903225</v>
      </c>
      <c r="BL1547" s="14">
        <v>123.904677419354</v>
      </c>
      <c r="BM1547" s="14">
        <v>552.96964285714296</v>
      </c>
      <c r="BN1547" s="14">
        <v>882.34193548386997</v>
      </c>
      <c r="BO1547" s="14">
        <v>892.30499999999995</v>
      </c>
      <c r="BP1547" s="14">
        <v>1047.3403225806401</v>
      </c>
      <c r="BQ1547" s="14">
        <v>1270.9000000000001</v>
      </c>
      <c r="BR1547" s="14">
        <v>1083.2306451612901</v>
      </c>
      <c r="BS1547" s="14">
        <v>511.39354838709602</v>
      </c>
      <c r="BT1547" s="14">
        <v>227.314999999999</v>
      </c>
      <c r="BU1547" s="14">
        <v>133.564516129032</v>
      </c>
      <c r="BV1547" s="14">
        <v>93.586666666666602</v>
      </c>
      <c r="BW1547" s="14">
        <v>101.68709677419299</v>
      </c>
      <c r="BX1547" s="14">
        <v>534.59677419354796</v>
      </c>
      <c r="BY1547" s="14">
        <v>869.62857142857104</v>
      </c>
      <c r="BZ1547" s="14">
        <v>809.22741935483805</v>
      </c>
      <c r="CA1547" s="14">
        <v>1002.46333333333</v>
      </c>
      <c r="CB1547" s="14">
        <v>1580.9354838709601</v>
      </c>
      <c r="CC1547" s="14">
        <v>2043.93333333333</v>
      </c>
      <c r="CD1547" s="14">
        <v>1342.73548387096</v>
      </c>
      <c r="CE1547" s="14">
        <v>544.75483870967696</v>
      </c>
      <c r="CF1547" s="14">
        <v>244.03833333333299</v>
      </c>
      <c r="CG1547" s="14">
        <v>141.372419354838</v>
      </c>
      <c r="CH1547" s="14">
        <v>75.178666666666601</v>
      </c>
      <c r="CI1547" s="14">
        <v>73.831129032258005</v>
      </c>
      <c r="CJ1547" s="14">
        <v>197.34677419354799</v>
      </c>
      <c r="CK1547" s="14">
        <v>554.84285714285704</v>
      </c>
      <c r="CL1547" s="14">
        <v>571.65</v>
      </c>
      <c r="CM1547" s="14">
        <v>871.03499999999997</v>
      </c>
      <c r="CN1547" s="14">
        <v>1876.6290322580601</v>
      </c>
      <c r="CO1547" s="14">
        <v>2243.4833333333299</v>
      </c>
      <c r="CP1547" s="14">
        <v>1589.1290322580601</v>
      </c>
      <c r="CQ1547" s="14">
        <v>632.79838709677404</v>
      </c>
      <c r="CR1547" s="14">
        <v>292.11666666666599</v>
      </c>
      <c r="CS1547" s="14">
        <v>69.406612903225707</v>
      </c>
      <c r="CT1547" s="14">
        <v>50.186333333333302</v>
      </c>
      <c r="CU1547" s="14">
        <v>84.3564516129032</v>
      </c>
      <c r="CV1547" s="14">
        <v>174.96129032258</v>
      </c>
      <c r="CW1547" s="14">
        <v>791.33275862068899</v>
      </c>
      <c r="CX1547" s="14">
        <v>1372.2903225806399</v>
      </c>
      <c r="CY1547" s="14">
        <v>1707.7</v>
      </c>
      <c r="CZ1547" s="14">
        <v>1807.58064516129</v>
      </c>
      <c r="DA1547" s="14">
        <v>2299.2333333333299</v>
      </c>
      <c r="DB1547" s="14">
        <v>1121.6951612903199</v>
      </c>
      <c r="DC1547" s="14">
        <v>336.35645161290302</v>
      </c>
      <c r="DD1547" s="14">
        <v>223.26333333333301</v>
      </c>
      <c r="DE1547" s="14">
        <v>227.74999999999901</v>
      </c>
      <c r="DF1547" s="14">
        <v>136.27116666666601</v>
      </c>
      <c r="DG1547" s="14">
        <v>68.391935483870895</v>
      </c>
      <c r="DH1547" s="14">
        <v>152.002580645161</v>
      </c>
      <c r="DI1547" s="14">
        <v>810.28750000000002</v>
      </c>
      <c r="DJ1547" s="14">
        <v>918.90483870967705</v>
      </c>
      <c r="DK1547" s="14">
        <v>1343.75</v>
      </c>
      <c r="DL1547" s="14">
        <v>2403.8064516129002</v>
      </c>
      <c r="DM1547" s="14">
        <v>2497.6</v>
      </c>
      <c r="DN1547" s="14">
        <v>1654.03225806451</v>
      </c>
      <c r="DO1547" s="14">
        <v>672.053225806451</v>
      </c>
      <c r="DP1547" s="14">
        <v>315.618333333333</v>
      </c>
      <c r="DQ1547" s="14">
        <v>183.21935483870899</v>
      </c>
      <c r="DR1547" s="14">
        <v>109.81016666666601</v>
      </c>
      <c r="DS1547" s="15">
        <v>71.154833333333301</v>
      </c>
    </row>
    <row r="1548" spans="1:123" x14ac:dyDescent="0.25">
      <c r="A1548" s="16" t="s">
        <v>58</v>
      </c>
      <c r="B1548" s="17">
        <v>14</v>
      </c>
      <c r="C1548" s="13" t="str">
        <f t="shared" si="28"/>
        <v>BB_L_16_GW_GW_SL_High_GW_GQ_12_020_14</v>
      </c>
      <c r="D1548" s="18">
        <v>10</v>
      </c>
      <c r="E1548" s="18">
        <v>10</v>
      </c>
      <c r="F1548" s="18">
        <v>10.893064516129</v>
      </c>
      <c r="G1548" s="18">
        <v>203.22199999999901</v>
      </c>
      <c r="H1548" s="18">
        <v>617.99677419354805</v>
      </c>
      <c r="I1548" s="18">
        <v>1329.43</v>
      </c>
      <c r="J1548" s="18">
        <v>540.16290322580596</v>
      </c>
      <c r="K1548" s="18">
        <v>221.63064516129</v>
      </c>
      <c r="L1548" s="18">
        <v>159.68833333333299</v>
      </c>
      <c r="M1548" s="18">
        <v>113.06887096774101</v>
      </c>
      <c r="N1548" s="18">
        <v>49.088666666666597</v>
      </c>
      <c r="O1548" s="18">
        <v>37.942419354838698</v>
      </c>
      <c r="P1548" s="18">
        <v>187.90935483870899</v>
      </c>
      <c r="Q1548" s="18">
        <v>299.90357142857101</v>
      </c>
      <c r="R1548" s="18">
        <v>506.45322580645097</v>
      </c>
      <c r="S1548" s="18">
        <v>1058.1983333333301</v>
      </c>
      <c r="T1548" s="18">
        <v>748.97580645161304</v>
      </c>
      <c r="U1548" s="18">
        <v>1440.63333333333</v>
      </c>
      <c r="V1548" s="18">
        <v>896.59516129032204</v>
      </c>
      <c r="W1548" s="18">
        <v>278.38225806451601</v>
      </c>
      <c r="X1548" s="18">
        <v>147.501</v>
      </c>
      <c r="Y1548" s="18">
        <v>64.723387096774104</v>
      </c>
      <c r="Z1548" s="18">
        <v>52.384833333333297</v>
      </c>
      <c r="AA1548" s="18">
        <v>40.052258064516103</v>
      </c>
      <c r="AB1548" s="18">
        <v>76.727258064516107</v>
      </c>
      <c r="AC1548" s="18">
        <v>299.94107142857098</v>
      </c>
      <c r="AD1548" s="18">
        <v>306.43225806451602</v>
      </c>
      <c r="AE1548" s="18">
        <v>823.09166666666601</v>
      </c>
      <c r="AF1548" s="18">
        <v>1130.33870967741</v>
      </c>
      <c r="AG1548" s="18">
        <v>1480.18333333333</v>
      </c>
      <c r="AH1548" s="18">
        <v>1132.36612903225</v>
      </c>
      <c r="AI1548" s="18">
        <v>415.69838709677401</v>
      </c>
      <c r="AJ1548" s="18">
        <v>188.41833333333301</v>
      </c>
      <c r="AK1548" s="18">
        <v>87.882903225806402</v>
      </c>
      <c r="AL1548" s="18">
        <v>71.209000000000003</v>
      </c>
      <c r="AM1548" s="18">
        <v>48.0095161290322</v>
      </c>
      <c r="AN1548" s="18">
        <v>61.511290322580599</v>
      </c>
      <c r="AO1548" s="18">
        <v>103.47053571428501</v>
      </c>
      <c r="AP1548" s="18">
        <v>132.96774193548299</v>
      </c>
      <c r="AQ1548" s="18">
        <v>83.945333333333295</v>
      </c>
      <c r="AR1548" s="18">
        <v>360.02919354838701</v>
      </c>
      <c r="AS1548" s="18">
        <v>1178.1466666666599</v>
      </c>
      <c r="AT1548" s="18">
        <v>904.20645161290304</v>
      </c>
      <c r="AU1548" s="18">
        <v>323.74838709677402</v>
      </c>
      <c r="AV1548" s="18">
        <v>120.061666666666</v>
      </c>
      <c r="AW1548" s="18">
        <v>116.669354838709</v>
      </c>
      <c r="AX1548" s="18">
        <v>62.842500000000001</v>
      </c>
      <c r="AY1548" s="18">
        <v>695.87580645161199</v>
      </c>
      <c r="AZ1548" s="18">
        <v>1644.9032258064501</v>
      </c>
      <c r="BA1548" s="18">
        <v>1572.94827586206</v>
      </c>
      <c r="BB1548" s="18">
        <v>692.86290322580601</v>
      </c>
      <c r="BC1548" s="18">
        <v>942.22833333333301</v>
      </c>
      <c r="BD1548" s="18">
        <v>1440.22580645161</v>
      </c>
      <c r="BE1548" s="18">
        <v>1433.7666666666601</v>
      </c>
      <c r="BF1548" s="18">
        <v>606.35967741935406</v>
      </c>
      <c r="BG1548" s="18">
        <v>290.38064516128998</v>
      </c>
      <c r="BH1548" s="18">
        <v>206.57833333333301</v>
      </c>
      <c r="BI1548" s="18">
        <v>119.49677419354801</v>
      </c>
      <c r="BJ1548" s="18">
        <v>75.055999999999997</v>
      </c>
      <c r="BK1548" s="18">
        <v>34.268870967741897</v>
      </c>
      <c r="BL1548" s="18">
        <v>130.14612903225799</v>
      </c>
      <c r="BM1548" s="18">
        <v>535.63749999999902</v>
      </c>
      <c r="BN1548" s="18">
        <v>827.3</v>
      </c>
      <c r="BO1548" s="18">
        <v>789.52</v>
      </c>
      <c r="BP1548" s="18">
        <v>956.95645161290304</v>
      </c>
      <c r="BQ1548" s="18">
        <v>1134</v>
      </c>
      <c r="BR1548" s="18">
        <v>931.57741935483796</v>
      </c>
      <c r="BS1548" s="18">
        <v>409.12258064516101</v>
      </c>
      <c r="BT1548" s="18">
        <v>171.82499999999999</v>
      </c>
      <c r="BU1548" s="18">
        <v>112.014516129032</v>
      </c>
      <c r="BV1548" s="18">
        <v>73.895499999999998</v>
      </c>
      <c r="BW1548" s="18">
        <v>94.283548387096701</v>
      </c>
      <c r="BX1548" s="18">
        <v>538.13225806451601</v>
      </c>
      <c r="BY1548" s="18">
        <v>791.53571428571399</v>
      </c>
      <c r="BZ1548" s="18">
        <v>721.56451612903197</v>
      </c>
      <c r="CA1548" s="18">
        <v>907.28833333333296</v>
      </c>
      <c r="CB1548" s="18">
        <v>1447.0161290322501</v>
      </c>
      <c r="CC1548" s="18">
        <v>1826.9666666666601</v>
      </c>
      <c r="CD1548" s="18">
        <v>1122.42903225806</v>
      </c>
      <c r="CE1548" s="18">
        <v>432.27258064516099</v>
      </c>
      <c r="CF1548" s="18">
        <v>185.90666666666601</v>
      </c>
      <c r="CG1548" s="18">
        <v>111.083548387096</v>
      </c>
      <c r="CH1548" s="18">
        <v>68.703000000000003</v>
      </c>
      <c r="CI1548" s="18">
        <v>67.450806451612905</v>
      </c>
      <c r="CJ1548" s="18">
        <v>207.352580645161</v>
      </c>
      <c r="CK1548" s="18">
        <v>529.87857142857104</v>
      </c>
      <c r="CL1548" s="18">
        <v>507.06129032258002</v>
      </c>
      <c r="CM1548" s="18">
        <v>815.09166666666601</v>
      </c>
      <c r="CN1548" s="18">
        <v>1737.4193548387</v>
      </c>
      <c r="CO1548" s="18">
        <v>2031.43333333333</v>
      </c>
      <c r="CP1548" s="18">
        <v>1358.3370967741901</v>
      </c>
      <c r="CQ1548" s="18">
        <v>520.20322580645097</v>
      </c>
      <c r="CR1548" s="18">
        <v>221.81399999999999</v>
      </c>
      <c r="CS1548" s="18">
        <v>49.597903225806398</v>
      </c>
      <c r="CT1548" s="18">
        <v>46.846499999999999</v>
      </c>
      <c r="CU1548" s="18">
        <v>91.482741935483801</v>
      </c>
      <c r="CV1548" s="18">
        <v>180.08870967741899</v>
      </c>
      <c r="CW1548" s="18">
        <v>773.94655172413798</v>
      </c>
      <c r="CX1548" s="18">
        <v>1265.9516129032199</v>
      </c>
      <c r="CY1548" s="18">
        <v>1562.6666666666599</v>
      </c>
      <c r="CZ1548" s="18">
        <v>1648.9838709677399</v>
      </c>
      <c r="DA1548" s="18">
        <v>2178.5666666666598</v>
      </c>
      <c r="DB1548" s="18">
        <v>1079.3290322580599</v>
      </c>
      <c r="DC1548" s="18">
        <v>326.816129032258</v>
      </c>
      <c r="DD1548" s="18">
        <v>231.54</v>
      </c>
      <c r="DE1548" s="18">
        <v>225.45</v>
      </c>
      <c r="DF1548" s="18">
        <v>118.181166666666</v>
      </c>
      <c r="DG1548" s="18">
        <v>56.976129032258001</v>
      </c>
      <c r="DH1548" s="18">
        <v>153.957741935483</v>
      </c>
      <c r="DI1548" s="18">
        <v>822.95892857142803</v>
      </c>
      <c r="DJ1548" s="18">
        <v>804.34838709677399</v>
      </c>
      <c r="DK1548" s="18">
        <v>1255.6399999999901</v>
      </c>
      <c r="DL1548" s="18">
        <v>2186.3225806451601</v>
      </c>
      <c r="DM1548" s="18">
        <v>2248.2833333333301</v>
      </c>
      <c r="DN1548" s="18">
        <v>1451.57096774193</v>
      </c>
      <c r="DO1548" s="18">
        <v>545.48709677419299</v>
      </c>
      <c r="DP1548" s="18">
        <v>255.79999999999899</v>
      </c>
      <c r="DQ1548" s="18">
        <v>137.44032258064499</v>
      </c>
      <c r="DR1548" s="18">
        <v>84.510333333333307</v>
      </c>
      <c r="DS1548" s="19">
        <v>64.917499999999905</v>
      </c>
    </row>
    <row r="1549" spans="1:123" x14ac:dyDescent="0.25">
      <c r="A1549" s="12" t="s">
        <v>58</v>
      </c>
      <c r="B1549" s="13">
        <v>15</v>
      </c>
      <c r="C1549" s="13" t="str">
        <f t="shared" si="28"/>
        <v>BB_L_16_GW_GW_SL_High_GW_GQ_12_020_15</v>
      </c>
      <c r="D1549" s="14">
        <v>10</v>
      </c>
      <c r="E1549" s="14">
        <v>10</v>
      </c>
      <c r="F1549" s="14">
        <v>10.856129032258</v>
      </c>
      <c r="G1549" s="14">
        <v>193.76949999999999</v>
      </c>
      <c r="H1549" s="14">
        <v>553.25</v>
      </c>
      <c r="I1549" s="14">
        <v>1249.91333333333</v>
      </c>
      <c r="J1549" s="14">
        <v>567.59032258064497</v>
      </c>
      <c r="K1549" s="14">
        <v>238.90967741935401</v>
      </c>
      <c r="L1549" s="14">
        <v>168.78</v>
      </c>
      <c r="M1549" s="14">
        <v>114.458387096774</v>
      </c>
      <c r="N1549" s="14">
        <v>46.626999999999903</v>
      </c>
      <c r="O1549" s="14">
        <v>34.9079032258064</v>
      </c>
      <c r="P1549" s="14">
        <v>173.264193548387</v>
      </c>
      <c r="Q1549" s="14">
        <v>268.183928571428</v>
      </c>
      <c r="R1549" s="14">
        <v>453.23064516129</v>
      </c>
      <c r="S1549" s="14">
        <v>947.46333333333303</v>
      </c>
      <c r="T1549" s="14">
        <v>640.57741935483796</v>
      </c>
      <c r="U1549" s="14">
        <v>1282.5133333333299</v>
      </c>
      <c r="V1549" s="14">
        <v>780.87741935483803</v>
      </c>
      <c r="W1549" s="14">
        <v>243.82903225806399</v>
      </c>
      <c r="X1549" s="14">
        <v>128.35233333333301</v>
      </c>
      <c r="Y1549" s="14">
        <v>60.680161290322502</v>
      </c>
      <c r="Z1549" s="14">
        <v>52.218999999999902</v>
      </c>
      <c r="AA1549" s="14">
        <v>38.265806451612903</v>
      </c>
      <c r="AB1549" s="14">
        <v>70.825322580645107</v>
      </c>
      <c r="AC1549" s="14">
        <v>274.04285714285697</v>
      </c>
      <c r="AD1549" s="14">
        <v>265.37580645161199</v>
      </c>
      <c r="AE1549" s="14">
        <v>747.35333333333301</v>
      </c>
      <c r="AF1549" s="14">
        <v>992.50483870967696</v>
      </c>
      <c r="AG1549" s="14">
        <v>1307.7166666666601</v>
      </c>
      <c r="AH1549" s="14">
        <v>981.42580645161297</v>
      </c>
      <c r="AI1549" s="14">
        <v>354.23709677419299</v>
      </c>
      <c r="AJ1549" s="14">
        <v>151.21633333333301</v>
      </c>
      <c r="AK1549" s="14">
        <v>69.830483870967697</v>
      </c>
      <c r="AL1549" s="14">
        <v>60.100499999999997</v>
      </c>
      <c r="AM1549" s="14">
        <v>40.707258064516097</v>
      </c>
      <c r="AN1549" s="14">
        <v>54.115483870967701</v>
      </c>
      <c r="AO1549" s="14">
        <v>92.407678571428505</v>
      </c>
      <c r="AP1549" s="14">
        <v>116.157741935483</v>
      </c>
      <c r="AQ1549" s="14">
        <v>69.977166666666605</v>
      </c>
      <c r="AR1549" s="14">
        <v>326.191129032258</v>
      </c>
      <c r="AS1549" s="14">
        <v>1049.75</v>
      </c>
      <c r="AT1549" s="14">
        <v>794.46774193548299</v>
      </c>
      <c r="AU1549" s="14">
        <v>262.73709677419299</v>
      </c>
      <c r="AV1549" s="14">
        <v>99.756166666666601</v>
      </c>
      <c r="AW1549" s="14">
        <v>93.930806451612895</v>
      </c>
      <c r="AX1549" s="14">
        <v>47.715333333333298</v>
      </c>
      <c r="AY1549" s="14">
        <v>582.66290322580596</v>
      </c>
      <c r="AZ1549" s="14">
        <v>1455.1774193548299</v>
      </c>
      <c r="BA1549" s="14">
        <v>1376.9637931034399</v>
      </c>
      <c r="BB1549" s="14">
        <v>564.55645161290295</v>
      </c>
      <c r="BC1549" s="14">
        <v>826.35500000000002</v>
      </c>
      <c r="BD1549" s="14">
        <v>1274.83870967741</v>
      </c>
      <c r="BE1549" s="14">
        <v>1275.8</v>
      </c>
      <c r="BF1549" s="14">
        <v>586.84516129032204</v>
      </c>
      <c r="BG1549" s="14">
        <v>292.812903225806</v>
      </c>
      <c r="BH1549" s="14">
        <v>208.868333333333</v>
      </c>
      <c r="BI1549" s="14">
        <v>119.22080645161201</v>
      </c>
      <c r="BJ1549" s="14">
        <v>69.036166666666603</v>
      </c>
      <c r="BK1549" s="14">
        <v>28.252258064516099</v>
      </c>
      <c r="BL1549" s="14">
        <v>119.722741935483</v>
      </c>
      <c r="BM1549" s="14">
        <v>482.40892857142802</v>
      </c>
      <c r="BN1549" s="14">
        <v>734.62419354838698</v>
      </c>
      <c r="BO1549" s="14">
        <v>682.84833333333302</v>
      </c>
      <c r="BP1549" s="14">
        <v>841.19193548387102</v>
      </c>
      <c r="BQ1549" s="14">
        <v>987.93333333333305</v>
      </c>
      <c r="BR1549" s="14">
        <v>806.75161290322501</v>
      </c>
      <c r="BS1549" s="14">
        <v>339.90645161290303</v>
      </c>
      <c r="BT1549" s="14">
        <v>137.161333333333</v>
      </c>
      <c r="BU1549" s="14">
        <v>97.8056451612903</v>
      </c>
      <c r="BV1549" s="14">
        <v>61.184333333333299</v>
      </c>
      <c r="BW1549" s="14">
        <v>82.529677419354798</v>
      </c>
      <c r="BX1549" s="14">
        <v>490.39354838709602</v>
      </c>
      <c r="BY1549" s="14">
        <v>694.44107142857104</v>
      </c>
      <c r="BZ1549" s="14">
        <v>626.19838709677401</v>
      </c>
      <c r="CA1549" s="14">
        <v>795.13166666666598</v>
      </c>
      <c r="CB1549" s="14">
        <v>1279.5225806451599</v>
      </c>
      <c r="CC1549" s="14">
        <v>1608.13333333333</v>
      </c>
      <c r="CD1549" s="14">
        <v>971.56129032258002</v>
      </c>
      <c r="CE1549" s="14">
        <v>364.508064516128</v>
      </c>
      <c r="CF1549" s="14">
        <v>148.625</v>
      </c>
      <c r="CG1549" s="14">
        <v>93.468064516129004</v>
      </c>
      <c r="CH1549" s="14">
        <v>65.177999999999997</v>
      </c>
      <c r="CI1549" s="14">
        <v>63.424838709677402</v>
      </c>
      <c r="CJ1549" s="14">
        <v>192.27193548387001</v>
      </c>
      <c r="CK1549" s="14">
        <v>474.69821428571402</v>
      </c>
      <c r="CL1549" s="14">
        <v>439.675806451612</v>
      </c>
      <c r="CM1549" s="14">
        <v>722.93499999999995</v>
      </c>
      <c r="CN1549" s="14">
        <v>1542.2580645161199</v>
      </c>
      <c r="CO1549" s="14">
        <v>1807.7</v>
      </c>
      <c r="CP1549" s="14">
        <v>1186.1322580645101</v>
      </c>
      <c r="CQ1549" s="14">
        <v>454.00322580645098</v>
      </c>
      <c r="CR1549" s="14">
        <v>177.07116666666599</v>
      </c>
      <c r="CS1549" s="14">
        <v>42.295000000000002</v>
      </c>
      <c r="CT1549" s="14">
        <v>45.6963333333333</v>
      </c>
      <c r="CU1549" s="14">
        <v>96.086129032258</v>
      </c>
      <c r="CV1549" s="14">
        <v>172.25645161290299</v>
      </c>
      <c r="CW1549" s="14">
        <v>704.84310344827497</v>
      </c>
      <c r="CX1549" s="14">
        <v>1120.9354838709601</v>
      </c>
      <c r="CY1549" s="14">
        <v>1386.2833333333299</v>
      </c>
      <c r="CZ1549" s="14">
        <v>1445.9354838709601</v>
      </c>
      <c r="DA1549" s="14">
        <v>1990.95</v>
      </c>
      <c r="DB1549" s="14">
        <v>1059.28225806451</v>
      </c>
      <c r="DC1549" s="14">
        <v>336.97419354838701</v>
      </c>
      <c r="DD1549" s="14">
        <v>245.27499999999901</v>
      </c>
      <c r="DE1549" s="14">
        <v>227.183870967741</v>
      </c>
      <c r="DF1549" s="14">
        <v>111.019999999999</v>
      </c>
      <c r="DG1549" s="14">
        <v>52.007580645161298</v>
      </c>
      <c r="DH1549" s="14">
        <v>142.057903225806</v>
      </c>
      <c r="DI1549" s="14">
        <v>755.64821428571395</v>
      </c>
      <c r="DJ1549" s="14">
        <v>695.25806451612902</v>
      </c>
      <c r="DK1549" s="14">
        <v>1105.5833333333301</v>
      </c>
      <c r="DL1549" s="14">
        <v>1948.8064516129</v>
      </c>
      <c r="DM1549" s="14">
        <v>2002.88333333333</v>
      </c>
      <c r="DN1549" s="14">
        <v>1307.47580645161</v>
      </c>
      <c r="DO1549" s="14">
        <v>480.92096774193499</v>
      </c>
      <c r="DP1549" s="14">
        <v>222.27833333333299</v>
      </c>
      <c r="DQ1549" s="14">
        <v>109.70129032257999</v>
      </c>
      <c r="DR1549" s="14">
        <v>70.257666666666594</v>
      </c>
      <c r="DS1549" s="15">
        <v>61.928333333333299</v>
      </c>
    </row>
    <row r="1550" spans="1:123" x14ac:dyDescent="0.25">
      <c r="A1550" s="16" t="s">
        <v>58</v>
      </c>
      <c r="B1550" s="17">
        <v>16</v>
      </c>
      <c r="C1550" s="13" t="str">
        <f t="shared" si="28"/>
        <v>BB_L_16_GW_GW_SL_High_GW_GQ_12_020_16</v>
      </c>
      <c r="D1550" s="18">
        <v>10</v>
      </c>
      <c r="E1550" s="18">
        <v>10</v>
      </c>
      <c r="F1550" s="18">
        <v>10.010967741935399</v>
      </c>
      <c r="G1550" s="18">
        <v>50.723999999999997</v>
      </c>
      <c r="H1550" s="18">
        <v>417.175806451612</v>
      </c>
      <c r="I1550" s="18">
        <v>1206.7333333333299</v>
      </c>
      <c r="J1550" s="18">
        <v>874.26129032257995</v>
      </c>
      <c r="K1550" s="18">
        <v>319.23064516129</v>
      </c>
      <c r="L1550" s="18">
        <v>182.91833333333301</v>
      </c>
      <c r="M1550" s="18">
        <v>144.52258064516101</v>
      </c>
      <c r="N1550" s="18">
        <v>85.503500000000003</v>
      </c>
      <c r="O1550" s="18">
        <v>42.9317741935483</v>
      </c>
      <c r="P1550" s="18">
        <v>97.855645161290298</v>
      </c>
      <c r="Q1550" s="18">
        <v>241.307142857142</v>
      </c>
      <c r="R1550" s="18">
        <v>369.43387096774097</v>
      </c>
      <c r="S1550" s="18">
        <v>820.62999999999897</v>
      </c>
      <c r="T1550" s="18">
        <v>900.10161290322503</v>
      </c>
      <c r="U1550" s="18">
        <v>1181.4583333333301</v>
      </c>
      <c r="V1550" s="18">
        <v>1367.96774193548</v>
      </c>
      <c r="W1550" s="18">
        <v>522.36774193548297</v>
      </c>
      <c r="X1550" s="18">
        <v>248.96</v>
      </c>
      <c r="Y1550" s="18">
        <v>102.125</v>
      </c>
      <c r="Z1550" s="18">
        <v>65.185833333333306</v>
      </c>
      <c r="AA1550" s="18">
        <v>49.262741935483803</v>
      </c>
      <c r="AB1550" s="18">
        <v>43.4909677419354</v>
      </c>
      <c r="AC1550" s="18">
        <v>169.134285714285</v>
      </c>
      <c r="AD1550" s="18">
        <v>322.58548387096698</v>
      </c>
      <c r="AE1550" s="18">
        <v>469.62833333333299</v>
      </c>
      <c r="AF1550" s="18">
        <v>1064.88387096774</v>
      </c>
      <c r="AG1550" s="18">
        <v>1345.31666666666</v>
      </c>
      <c r="AH1550" s="18">
        <v>1505.53225806451</v>
      </c>
      <c r="AI1550" s="18">
        <v>791.54193548387002</v>
      </c>
      <c r="AJ1550" s="18">
        <v>347.89166666666603</v>
      </c>
      <c r="AK1550" s="18">
        <v>159.258064516129</v>
      </c>
      <c r="AL1550" s="18">
        <v>95.799833333333297</v>
      </c>
      <c r="AM1550" s="18">
        <v>68.009516129032207</v>
      </c>
      <c r="AN1550" s="18">
        <v>56.537258064516102</v>
      </c>
      <c r="AO1550" s="18">
        <v>81.196428571428498</v>
      </c>
      <c r="AP1550" s="18">
        <v>129.22741935483799</v>
      </c>
      <c r="AQ1550" s="18">
        <v>115.693833333333</v>
      </c>
      <c r="AR1550" s="18">
        <v>151.62967741935401</v>
      </c>
      <c r="AS1550" s="18">
        <v>794.60333333333301</v>
      </c>
      <c r="AT1550" s="18">
        <v>1195.2241935483801</v>
      </c>
      <c r="AU1550" s="18">
        <v>628.89354838709596</v>
      </c>
      <c r="AV1550" s="18">
        <v>233.06333333333299</v>
      </c>
      <c r="AW1550" s="18">
        <v>144.43709677419301</v>
      </c>
      <c r="AX1550" s="18">
        <v>93.918666666666596</v>
      </c>
      <c r="AY1550" s="18">
        <v>305.52096774193501</v>
      </c>
      <c r="AZ1550" s="18">
        <v>1263.45806451612</v>
      </c>
      <c r="BA1550" s="18">
        <v>1795.8965517241299</v>
      </c>
      <c r="BB1550" s="18">
        <v>1195.1241935483799</v>
      </c>
      <c r="BC1550" s="18">
        <v>759.38833333333298</v>
      </c>
      <c r="BD1550" s="18">
        <v>1289.7516129032199</v>
      </c>
      <c r="BE1550" s="18">
        <v>1507.5166666666601</v>
      </c>
      <c r="BF1550" s="18">
        <v>1077.9564516129001</v>
      </c>
      <c r="BG1550" s="18">
        <v>392.99999999999898</v>
      </c>
      <c r="BH1550" s="18">
        <v>263.56666666666598</v>
      </c>
      <c r="BI1550" s="18">
        <v>164.43064516128999</v>
      </c>
      <c r="BJ1550" s="18">
        <v>106.3</v>
      </c>
      <c r="BK1550" s="18">
        <v>63.208870967741902</v>
      </c>
      <c r="BL1550" s="18">
        <v>52.168709677419301</v>
      </c>
      <c r="BM1550" s="18">
        <v>324.642857142857</v>
      </c>
      <c r="BN1550" s="18">
        <v>669.84032258064497</v>
      </c>
      <c r="BO1550" s="18">
        <v>855.63833333333298</v>
      </c>
      <c r="BP1550" s="18">
        <v>869.09516129032204</v>
      </c>
      <c r="BQ1550" s="18">
        <v>1136.31666666666</v>
      </c>
      <c r="BR1550" s="18">
        <v>1143.94999999999</v>
      </c>
      <c r="BS1550" s="18">
        <v>695.03387096774202</v>
      </c>
      <c r="BT1550" s="18">
        <v>326.63833333333298</v>
      </c>
      <c r="BU1550" s="18">
        <v>154.26612903225799</v>
      </c>
      <c r="BV1550" s="18">
        <v>112.691</v>
      </c>
      <c r="BW1550" s="18">
        <v>76.970483870967698</v>
      </c>
      <c r="BX1550" s="18">
        <v>265.701612903225</v>
      </c>
      <c r="BY1550" s="18">
        <v>726.37321428571397</v>
      </c>
      <c r="BZ1550" s="18">
        <v>763.42903225806401</v>
      </c>
      <c r="CA1550" s="18">
        <v>836.42166666666606</v>
      </c>
      <c r="CB1550" s="18">
        <v>1192.09193548387</v>
      </c>
      <c r="CC1550" s="18">
        <v>1816.2666666666601</v>
      </c>
      <c r="CD1550" s="18">
        <v>1670.9193548387</v>
      </c>
      <c r="CE1550" s="18">
        <v>778.92258064516102</v>
      </c>
      <c r="CF1550" s="18">
        <v>308.66333333333301</v>
      </c>
      <c r="CG1550" s="18">
        <v>194.48709677419299</v>
      </c>
      <c r="CH1550" s="18">
        <v>90.024833333333305</v>
      </c>
      <c r="CI1550" s="18">
        <v>80.059677419354799</v>
      </c>
      <c r="CJ1550" s="18">
        <v>92.361290322580601</v>
      </c>
      <c r="CK1550" s="18">
        <v>376.66071428571399</v>
      </c>
      <c r="CL1550" s="18">
        <v>543.34032258064497</v>
      </c>
      <c r="CM1550" s="18">
        <v>596.94666666666603</v>
      </c>
      <c r="CN1550" s="18">
        <v>1325.1983870967699</v>
      </c>
      <c r="CO1550" s="18">
        <v>2065.3000000000002</v>
      </c>
      <c r="CP1550" s="18">
        <v>1869.0645161290299</v>
      </c>
      <c r="CQ1550" s="18">
        <v>918.05967741935399</v>
      </c>
      <c r="CR1550" s="18">
        <v>359.685</v>
      </c>
      <c r="CS1550" s="18">
        <v>135.040161290322</v>
      </c>
      <c r="CT1550" s="18">
        <v>54.311833333333297</v>
      </c>
      <c r="CU1550" s="18">
        <v>67.351290322580596</v>
      </c>
      <c r="CV1550" s="18">
        <v>113.41677419354799</v>
      </c>
      <c r="CW1550" s="18">
        <v>412.15344827586199</v>
      </c>
      <c r="CX1550" s="18">
        <v>1075.83064516129</v>
      </c>
      <c r="CY1550" s="18">
        <v>1497.56666666666</v>
      </c>
      <c r="CZ1550" s="18">
        <v>1505.85483870967</v>
      </c>
      <c r="DA1550" s="18">
        <v>2098.4666666666599</v>
      </c>
      <c r="DB1550" s="18">
        <v>1588.1419354838699</v>
      </c>
      <c r="DC1550" s="18">
        <v>542.21290322580603</v>
      </c>
      <c r="DD1550" s="18">
        <v>270.21499999999997</v>
      </c>
      <c r="DE1550" s="18">
        <v>241.29193548387099</v>
      </c>
      <c r="DF1550" s="18">
        <v>190.30499999999901</v>
      </c>
      <c r="DG1550" s="18">
        <v>94.609193548386997</v>
      </c>
      <c r="DH1550" s="18">
        <v>84.212580645161296</v>
      </c>
      <c r="DI1550" s="18">
        <v>393.53392857142802</v>
      </c>
      <c r="DJ1550" s="18">
        <v>927.75483870967696</v>
      </c>
      <c r="DK1550" s="18">
        <v>830.67333333333295</v>
      </c>
      <c r="DL1550" s="18">
        <v>2030.33870967741</v>
      </c>
      <c r="DM1550" s="18">
        <v>2350.5666666666598</v>
      </c>
      <c r="DN1550" s="18">
        <v>2010.9838709677399</v>
      </c>
      <c r="DO1550" s="18">
        <v>1057.76451612903</v>
      </c>
      <c r="DP1550" s="18">
        <v>429.51499999999999</v>
      </c>
      <c r="DQ1550" s="18">
        <v>220.11290322580601</v>
      </c>
      <c r="DR1550" s="18">
        <v>151.393333333333</v>
      </c>
      <c r="DS1550" s="19">
        <v>80.8393333333333</v>
      </c>
    </row>
    <row r="1551" spans="1:123" x14ac:dyDescent="0.25">
      <c r="A1551" s="12" t="s">
        <v>58</v>
      </c>
      <c r="B1551" s="13">
        <v>17</v>
      </c>
      <c r="C1551" s="13" t="str">
        <f t="shared" si="28"/>
        <v>BB_L_16_GW_GW_SL_High_GW_GQ_12_020_17</v>
      </c>
      <c r="D1551" s="14">
        <v>10</v>
      </c>
      <c r="E1551" s="14">
        <v>10</v>
      </c>
      <c r="F1551" s="14">
        <v>10.021612903225799</v>
      </c>
      <c r="G1551" s="14">
        <v>65.230999999999995</v>
      </c>
      <c r="H1551" s="14">
        <v>452.90967741935401</v>
      </c>
      <c r="I1551" s="14">
        <v>1222.3133333333301</v>
      </c>
      <c r="J1551" s="14">
        <v>831.90967741935503</v>
      </c>
      <c r="K1551" s="14">
        <v>297.18387096774097</v>
      </c>
      <c r="L1551" s="14">
        <v>175.89666666666599</v>
      </c>
      <c r="M1551" s="14">
        <v>138.95645161290301</v>
      </c>
      <c r="N1551" s="14">
        <v>74.920499999999905</v>
      </c>
      <c r="O1551" s="14">
        <v>35.765161290322503</v>
      </c>
      <c r="P1551" s="14">
        <v>108.754677419354</v>
      </c>
      <c r="Q1551" s="14">
        <v>248.273214285714</v>
      </c>
      <c r="R1551" s="14">
        <v>375.16290322580602</v>
      </c>
      <c r="S1551" s="14">
        <v>867.92166666666606</v>
      </c>
      <c r="T1551" s="14">
        <v>830.08548387096698</v>
      </c>
      <c r="U1551" s="14">
        <v>1195.36666666666</v>
      </c>
      <c r="V1551" s="14">
        <v>1251.7241935483801</v>
      </c>
      <c r="W1551" s="14">
        <v>425.94516129032201</v>
      </c>
      <c r="X1551" s="14">
        <v>213.70499999999899</v>
      </c>
      <c r="Y1551" s="14">
        <v>83.316612903225703</v>
      </c>
      <c r="Z1551" s="14">
        <v>60.192</v>
      </c>
      <c r="AA1551" s="14">
        <v>46.196129032258</v>
      </c>
      <c r="AB1551" s="14">
        <v>41.935483870967701</v>
      </c>
      <c r="AC1551" s="14">
        <v>189.71964285714199</v>
      </c>
      <c r="AD1551" s="14">
        <v>319.38387096774102</v>
      </c>
      <c r="AE1551" s="14">
        <v>505.99499999999898</v>
      </c>
      <c r="AF1551" s="14">
        <v>1076.39354838709</v>
      </c>
      <c r="AG1551" s="14">
        <v>1332</v>
      </c>
      <c r="AH1551" s="14">
        <v>1416.6451612903199</v>
      </c>
      <c r="AI1551" s="14">
        <v>655.37258064516095</v>
      </c>
      <c r="AJ1551" s="14">
        <v>285.44666666666598</v>
      </c>
      <c r="AK1551" s="14">
        <v>124.048709677419</v>
      </c>
      <c r="AL1551" s="14">
        <v>82.102499999999907</v>
      </c>
      <c r="AM1551" s="14">
        <v>58.13</v>
      </c>
      <c r="AN1551" s="14">
        <v>52.1740322580645</v>
      </c>
      <c r="AO1551" s="14">
        <v>80.649285714285696</v>
      </c>
      <c r="AP1551" s="14">
        <v>129.062903225806</v>
      </c>
      <c r="AQ1551" s="14">
        <v>104.32499999999899</v>
      </c>
      <c r="AR1551" s="14">
        <v>163.83080645161201</v>
      </c>
      <c r="AS1551" s="14">
        <v>858.67833333333294</v>
      </c>
      <c r="AT1551" s="14">
        <v>1138.88709677419</v>
      </c>
      <c r="AU1551" s="14">
        <v>530.09677419354796</v>
      </c>
      <c r="AV1551" s="14">
        <v>179.64</v>
      </c>
      <c r="AW1551" s="14">
        <v>126.75645161290301</v>
      </c>
      <c r="AX1551" s="14">
        <v>73.205666666666602</v>
      </c>
      <c r="AY1551" s="14">
        <v>335.56370967741901</v>
      </c>
      <c r="AZ1551" s="14">
        <v>1309.3129032258</v>
      </c>
      <c r="BA1551" s="14">
        <v>1747.05172413793</v>
      </c>
      <c r="BB1551" s="14">
        <v>1031.58387096774</v>
      </c>
      <c r="BC1551" s="14">
        <v>718.974999999999</v>
      </c>
      <c r="BD1551" s="14">
        <v>1310.5967741935401</v>
      </c>
      <c r="BE1551" s="14">
        <v>1457.7333333333299</v>
      </c>
      <c r="BF1551" s="14">
        <v>966.75806451612902</v>
      </c>
      <c r="BG1551" s="14">
        <v>353.96774193548299</v>
      </c>
      <c r="BH1551" s="14">
        <v>250.88</v>
      </c>
      <c r="BI1551" s="14">
        <v>151.25</v>
      </c>
      <c r="BJ1551" s="14">
        <v>94.903666666666595</v>
      </c>
      <c r="BK1551" s="14">
        <v>51.516451612903197</v>
      </c>
      <c r="BL1551" s="14">
        <v>51.514838709677399</v>
      </c>
      <c r="BM1551" s="14">
        <v>365.47500000000002</v>
      </c>
      <c r="BN1551" s="14">
        <v>688.79354838709696</v>
      </c>
      <c r="BO1551" s="14">
        <v>825.27</v>
      </c>
      <c r="BP1551" s="14">
        <v>845.90645161290297</v>
      </c>
      <c r="BQ1551" s="14">
        <v>1112.05</v>
      </c>
      <c r="BR1551" s="14">
        <v>1076.5854838709599</v>
      </c>
      <c r="BS1551" s="14">
        <v>599.62419354838698</v>
      </c>
      <c r="BT1551" s="14">
        <v>267.49</v>
      </c>
      <c r="BU1551" s="14">
        <v>128.21612903225801</v>
      </c>
      <c r="BV1551" s="14">
        <v>97.519000000000005</v>
      </c>
      <c r="BW1551" s="14">
        <v>66.902741935483803</v>
      </c>
      <c r="BX1551" s="14">
        <v>299.59290322580603</v>
      </c>
      <c r="BY1551" s="14">
        <v>745.60892857142801</v>
      </c>
      <c r="BZ1551" s="14">
        <v>725.52903225806403</v>
      </c>
      <c r="CA1551" s="14">
        <v>816.78499999999997</v>
      </c>
      <c r="CB1551" s="14">
        <v>1192.6822580645101</v>
      </c>
      <c r="CC1551" s="14">
        <v>1779.7333333333299</v>
      </c>
      <c r="CD1551" s="14">
        <v>1517.69354838709</v>
      </c>
      <c r="CE1551" s="14">
        <v>650.53225806451599</v>
      </c>
      <c r="CF1551" s="14">
        <v>246.65333333333299</v>
      </c>
      <c r="CG1551" s="14">
        <v>163.27096774193501</v>
      </c>
      <c r="CH1551" s="14">
        <v>75.210499999999996</v>
      </c>
      <c r="CI1551" s="14">
        <v>75.779516129032203</v>
      </c>
      <c r="CJ1551" s="14">
        <v>97.4240322580645</v>
      </c>
      <c r="CK1551" s="14">
        <v>407.621428571428</v>
      </c>
      <c r="CL1551" s="14">
        <v>528.38387096774102</v>
      </c>
      <c r="CM1551" s="14">
        <v>596.97833333333301</v>
      </c>
      <c r="CN1551" s="14">
        <v>1370.43709677419</v>
      </c>
      <c r="CO1551" s="14">
        <v>2033.95</v>
      </c>
      <c r="CP1551" s="14">
        <v>1733.9354838709601</v>
      </c>
      <c r="CQ1551" s="14">
        <v>781.78225806451599</v>
      </c>
      <c r="CR1551" s="14">
        <v>311.86499999999899</v>
      </c>
      <c r="CS1551" s="14">
        <v>100.497258064516</v>
      </c>
      <c r="CT1551" s="14">
        <v>45.57</v>
      </c>
      <c r="CU1551" s="14">
        <v>70.767419354838694</v>
      </c>
      <c r="CV1551" s="14">
        <v>120.563870967741</v>
      </c>
      <c r="CW1551" s="14">
        <v>466.50344827586201</v>
      </c>
      <c r="CX1551" s="14">
        <v>1101.39354838709</v>
      </c>
      <c r="CY1551" s="14">
        <v>1494.95</v>
      </c>
      <c r="CZ1551" s="14">
        <v>1473.2580645161199</v>
      </c>
      <c r="DA1551" s="14">
        <v>2121.11666666666</v>
      </c>
      <c r="DB1551" s="14">
        <v>1535.77741935483</v>
      </c>
      <c r="DC1551" s="14">
        <v>485.849999999999</v>
      </c>
      <c r="DD1551" s="14">
        <v>251.7</v>
      </c>
      <c r="DE1551" s="14">
        <v>237.433870967741</v>
      </c>
      <c r="DF1551" s="14">
        <v>172.465</v>
      </c>
      <c r="DG1551" s="14">
        <v>77.893225806451497</v>
      </c>
      <c r="DH1551" s="14">
        <v>81.361290322580601</v>
      </c>
      <c r="DI1551" s="14">
        <v>452.81785714285701</v>
      </c>
      <c r="DJ1551" s="14">
        <v>921.48387096774195</v>
      </c>
      <c r="DK1551" s="14">
        <v>827.15333333333297</v>
      </c>
      <c r="DL1551" s="14">
        <v>2020.9838709677399</v>
      </c>
      <c r="DM1551" s="14">
        <v>2269.38333333333</v>
      </c>
      <c r="DN1551" s="14">
        <v>1864.83870967741</v>
      </c>
      <c r="DO1551" s="14">
        <v>896.783870967741</v>
      </c>
      <c r="DP1551" s="14">
        <v>352.861666666666</v>
      </c>
      <c r="DQ1551" s="14">
        <v>174.25645161290299</v>
      </c>
      <c r="DR1551" s="14">
        <v>124.408</v>
      </c>
      <c r="DS1551" s="15">
        <v>68.553166666666598</v>
      </c>
    </row>
    <row r="1552" spans="1:123" x14ac:dyDescent="0.25">
      <c r="A1552" s="16" t="s">
        <v>58</v>
      </c>
      <c r="B1552" s="17">
        <v>18</v>
      </c>
      <c r="C1552" s="13" t="str">
        <f t="shared" si="28"/>
        <v>BB_L_16_GW_GW_SL_High_GW_GQ_12_020_18</v>
      </c>
      <c r="D1552" s="18">
        <v>10</v>
      </c>
      <c r="E1552" s="18">
        <v>10</v>
      </c>
      <c r="F1552" s="18">
        <v>10.022903225806401</v>
      </c>
      <c r="G1552" s="18">
        <v>68.890500000000003</v>
      </c>
      <c r="H1552" s="18">
        <v>452.65322580645102</v>
      </c>
      <c r="I1552" s="18">
        <v>1195.5166666666601</v>
      </c>
      <c r="J1552" s="18">
        <v>822.63225806451601</v>
      </c>
      <c r="K1552" s="18">
        <v>297.04032258064501</v>
      </c>
      <c r="L1552" s="18">
        <v>177.38499999999999</v>
      </c>
      <c r="M1552" s="18">
        <v>138.58870967741899</v>
      </c>
      <c r="N1552" s="18">
        <v>70.5178333333333</v>
      </c>
      <c r="O1552" s="18">
        <v>32.150645161290299</v>
      </c>
      <c r="P1552" s="18">
        <v>110.370161290322</v>
      </c>
      <c r="Q1552" s="18">
        <v>242.62678571428501</v>
      </c>
      <c r="R1552" s="18">
        <v>362.76129032258001</v>
      </c>
      <c r="S1552" s="18">
        <v>859.06666666666604</v>
      </c>
      <c r="T1552" s="18">
        <v>764.32741935483796</v>
      </c>
      <c r="U1552" s="18">
        <v>1154.5050000000001</v>
      </c>
      <c r="V1552" s="18">
        <v>1158.24677419354</v>
      </c>
      <c r="W1552" s="18">
        <v>369.96290322580597</v>
      </c>
      <c r="X1552" s="18">
        <v>192.261666666666</v>
      </c>
      <c r="Y1552" s="18">
        <v>72.917903225806398</v>
      </c>
      <c r="Z1552" s="18">
        <v>58.212333333333298</v>
      </c>
      <c r="AA1552" s="18">
        <v>44.841290322580598</v>
      </c>
      <c r="AB1552" s="18">
        <v>40.069677419354797</v>
      </c>
      <c r="AC1552" s="18">
        <v>192.87714285714199</v>
      </c>
      <c r="AD1552" s="18">
        <v>305.91451612903199</v>
      </c>
      <c r="AE1552" s="18">
        <v>500.15666666666601</v>
      </c>
      <c r="AF1552" s="18">
        <v>1038.7967741935399</v>
      </c>
      <c r="AG1552" s="18">
        <v>1271.2666666666601</v>
      </c>
      <c r="AH1552" s="18">
        <v>1325.38387096774</v>
      </c>
      <c r="AI1552" s="18">
        <v>572.99516129032202</v>
      </c>
      <c r="AJ1552" s="18">
        <v>246.509999999999</v>
      </c>
      <c r="AK1552" s="18">
        <v>101.73693548387</v>
      </c>
      <c r="AL1552" s="18">
        <v>72.293999999999997</v>
      </c>
      <c r="AM1552" s="18">
        <v>51.5567741935483</v>
      </c>
      <c r="AN1552" s="18">
        <v>48.350161290322497</v>
      </c>
      <c r="AO1552" s="18">
        <v>77.560535714285706</v>
      </c>
      <c r="AP1552" s="18">
        <v>124.804838709677</v>
      </c>
      <c r="AQ1552" s="18">
        <v>94.970999999999904</v>
      </c>
      <c r="AR1552" s="18">
        <v>160.612741935483</v>
      </c>
      <c r="AS1552" s="18">
        <v>849.49833333333299</v>
      </c>
      <c r="AT1552" s="18">
        <v>1074.94032258064</v>
      </c>
      <c r="AU1552" s="18">
        <v>465.398387096774</v>
      </c>
      <c r="AV1552" s="18">
        <v>149.28833333333299</v>
      </c>
      <c r="AW1552" s="18">
        <v>112.193548387096</v>
      </c>
      <c r="AX1552" s="18">
        <v>59.962333333333298</v>
      </c>
      <c r="AY1552" s="18">
        <v>320.84612903225798</v>
      </c>
      <c r="AZ1552" s="18">
        <v>1266.30322580645</v>
      </c>
      <c r="BA1552" s="18">
        <v>1667.1206896551701</v>
      </c>
      <c r="BB1552" s="18">
        <v>917.16451612903199</v>
      </c>
      <c r="BC1552" s="18">
        <v>665.6</v>
      </c>
      <c r="BD1552" s="18">
        <v>1265.8354838709599</v>
      </c>
      <c r="BE1552" s="18">
        <v>1380.2166666666601</v>
      </c>
      <c r="BF1552" s="18">
        <v>903.23064516129</v>
      </c>
      <c r="BG1552" s="18">
        <v>339.316129032258</v>
      </c>
      <c r="BH1552" s="18">
        <v>246.29333333333301</v>
      </c>
      <c r="BI1552" s="18">
        <v>147.4</v>
      </c>
      <c r="BJ1552" s="18">
        <v>89.207166666666595</v>
      </c>
      <c r="BK1552" s="18">
        <v>44.886451612903201</v>
      </c>
      <c r="BL1552" s="18">
        <v>48.546451612903198</v>
      </c>
      <c r="BM1552" s="18">
        <v>370.38392857142799</v>
      </c>
      <c r="BN1552" s="18">
        <v>670.32903225806399</v>
      </c>
      <c r="BO1552" s="18">
        <v>778.98500000000001</v>
      </c>
      <c r="BP1552" s="18">
        <v>800.80967741935501</v>
      </c>
      <c r="BQ1552" s="18">
        <v>1055.395</v>
      </c>
      <c r="BR1552" s="18">
        <v>1004.83548387096</v>
      </c>
      <c r="BS1552" s="18">
        <v>533.19032258064499</v>
      </c>
      <c r="BT1552" s="18">
        <v>228.81833333333299</v>
      </c>
      <c r="BU1552" s="18">
        <v>112.074193548387</v>
      </c>
      <c r="BV1552" s="18">
        <v>87.328999999999994</v>
      </c>
      <c r="BW1552" s="18">
        <v>58.844516129032201</v>
      </c>
      <c r="BX1552" s="18">
        <v>302.34645161290302</v>
      </c>
      <c r="BY1552" s="18">
        <v>727.92142857142801</v>
      </c>
      <c r="BZ1552" s="18">
        <v>678.908064516129</v>
      </c>
      <c r="CA1552" s="18">
        <v>774.53</v>
      </c>
      <c r="CB1552" s="18">
        <v>1140.9032258064501</v>
      </c>
      <c r="CC1552" s="18">
        <v>1692.1</v>
      </c>
      <c r="CD1552" s="18">
        <v>1395.9806451612901</v>
      </c>
      <c r="CE1552" s="18">
        <v>570.61451612903204</v>
      </c>
      <c r="CF1552" s="18">
        <v>207.31666666666601</v>
      </c>
      <c r="CG1552" s="18">
        <v>141.395806451612</v>
      </c>
      <c r="CH1552" s="18">
        <v>67.494499999999903</v>
      </c>
      <c r="CI1552" s="18">
        <v>73.293870967741896</v>
      </c>
      <c r="CJ1552" s="18">
        <v>96.046774193548401</v>
      </c>
      <c r="CK1552" s="18">
        <v>408.34642857142802</v>
      </c>
      <c r="CL1552" s="18">
        <v>501.61612903225802</v>
      </c>
      <c r="CM1552" s="18">
        <v>570.14166666666597</v>
      </c>
      <c r="CN1552" s="18">
        <v>1330.9193548387</v>
      </c>
      <c r="CO1552" s="18">
        <v>1945.85</v>
      </c>
      <c r="CP1552" s="18">
        <v>1613.72580645161</v>
      </c>
      <c r="CQ1552" s="18">
        <v>696.33548387096698</v>
      </c>
      <c r="CR1552" s="18">
        <v>274.24166666666599</v>
      </c>
      <c r="CS1552" s="18">
        <v>80.567903225806404</v>
      </c>
      <c r="CT1552" s="18">
        <v>40.756999999999998</v>
      </c>
      <c r="CU1552" s="18">
        <v>73.108870967741893</v>
      </c>
      <c r="CV1552" s="18">
        <v>122.856451612903</v>
      </c>
      <c r="CW1552" s="18">
        <v>471.929310344827</v>
      </c>
      <c r="CX1552" s="18">
        <v>1068.33064516129</v>
      </c>
      <c r="CY1552" s="18">
        <v>1435.13333333333</v>
      </c>
      <c r="CZ1552" s="18">
        <v>1396.1290322580601</v>
      </c>
      <c r="DA1552" s="18">
        <v>2055.1999999999998</v>
      </c>
      <c r="DB1552" s="18">
        <v>1501.2096774193501</v>
      </c>
      <c r="DC1552" s="18">
        <v>466.17096774193499</v>
      </c>
      <c r="DD1552" s="18">
        <v>250.243333333333</v>
      </c>
      <c r="DE1552" s="18">
        <v>238.851612903225</v>
      </c>
      <c r="DF1552" s="18">
        <v>164.15833333333299</v>
      </c>
      <c r="DG1552" s="18">
        <v>69.603064516128995</v>
      </c>
      <c r="DH1552" s="18">
        <v>77.499838709677405</v>
      </c>
      <c r="DI1552" s="18">
        <v>462.16428571428497</v>
      </c>
      <c r="DJ1552" s="18">
        <v>886.59032258064497</v>
      </c>
      <c r="DK1552" s="18">
        <v>781.66499999999996</v>
      </c>
      <c r="DL1552" s="18">
        <v>1946.1451612903199</v>
      </c>
      <c r="DM1552" s="18">
        <v>2149.63333333333</v>
      </c>
      <c r="DN1552" s="18">
        <v>1745.8064516129</v>
      </c>
      <c r="DO1552" s="18">
        <v>806.03870967741898</v>
      </c>
      <c r="DP1552" s="18">
        <v>310.243333333333</v>
      </c>
      <c r="DQ1552" s="18">
        <v>146.09838709677399</v>
      </c>
      <c r="DR1552" s="18">
        <v>106.588499999999</v>
      </c>
      <c r="DS1552" s="19">
        <v>61.727499999999999</v>
      </c>
    </row>
    <row r="1553" spans="1:123" x14ac:dyDescent="0.25">
      <c r="A1553" s="12" t="s">
        <v>58</v>
      </c>
      <c r="B1553" s="13">
        <v>19</v>
      </c>
      <c r="C1553" s="13" t="str">
        <f t="shared" si="28"/>
        <v>BB_L_16_GW_GW_SL_High_GW_GQ_12_020_19</v>
      </c>
      <c r="D1553" s="14"/>
      <c r="E1553" s="14"/>
      <c r="F1553" s="14">
        <v>10</v>
      </c>
      <c r="G1553" s="14">
        <v>16.085333333333299</v>
      </c>
      <c r="H1553" s="14">
        <v>247.50677419354801</v>
      </c>
      <c r="I1553" s="14">
        <v>878.9</v>
      </c>
      <c r="J1553" s="14">
        <v>1154.52419354838</v>
      </c>
      <c r="K1553" s="14">
        <v>485.33064516129002</v>
      </c>
      <c r="L1553" s="14">
        <v>231.86499999999899</v>
      </c>
      <c r="M1553" s="14">
        <v>166.67903225806401</v>
      </c>
      <c r="N1553" s="14">
        <v>114.89433333333299</v>
      </c>
      <c r="O1553" s="14">
        <v>58.515322580645098</v>
      </c>
      <c r="P1553" s="14">
        <v>42.648055555555501</v>
      </c>
      <c r="Q1553" s="14">
        <v>203.73157894736801</v>
      </c>
      <c r="R1553" s="14">
        <v>286.711538461538</v>
      </c>
      <c r="S1553" s="14">
        <v>648.569444444444</v>
      </c>
      <c r="T1553" s="14">
        <v>943.37258064516095</v>
      </c>
      <c r="U1553" s="14">
        <v>886.55333333333294</v>
      </c>
      <c r="V1553" s="14">
        <v>1407.1129032258</v>
      </c>
      <c r="W1553" s="14">
        <v>790.23870967741902</v>
      </c>
      <c r="X1553" s="14">
        <v>316.041666666666</v>
      </c>
      <c r="Y1553" s="14">
        <v>149.98258064516099</v>
      </c>
      <c r="Z1553" s="14">
        <v>77.266166666666606</v>
      </c>
      <c r="AA1553" s="14">
        <v>57.371451612903201</v>
      </c>
      <c r="AB1553" s="14">
        <v>46.527380952380902</v>
      </c>
      <c r="AC1553" s="14">
        <v>144.69285714285701</v>
      </c>
      <c r="AD1553" s="14">
        <v>274.388709677419</v>
      </c>
      <c r="AE1553" s="14">
        <v>329.59166666666601</v>
      </c>
      <c r="AF1553" s="14">
        <v>841.16290322580596</v>
      </c>
      <c r="AG1553" s="14">
        <v>1141</v>
      </c>
      <c r="AH1553" s="14">
        <v>1457.27419354838</v>
      </c>
      <c r="AI1553" s="14">
        <v>1055.32419354838</v>
      </c>
      <c r="AJ1553" s="14">
        <v>465.62333333333299</v>
      </c>
      <c r="AK1553" s="14">
        <v>218.546774193548</v>
      </c>
      <c r="AL1553" s="14">
        <v>113.63749999999899</v>
      </c>
      <c r="AM1553" s="14">
        <v>90.49</v>
      </c>
      <c r="AN1553" s="14"/>
      <c r="AO1553" s="14"/>
      <c r="AP1553" s="14"/>
      <c r="AQ1553" s="14">
        <v>119.785294117647</v>
      </c>
      <c r="AR1553" s="14">
        <v>99.371129032257997</v>
      </c>
      <c r="AS1553" s="14">
        <v>451.83333333333297</v>
      </c>
      <c r="AT1553" s="14">
        <v>1114.2693548387001</v>
      </c>
      <c r="AU1553" s="14">
        <v>825.58709677419301</v>
      </c>
      <c r="AV1553" s="14">
        <v>352.67500000000001</v>
      </c>
      <c r="AW1553" s="14">
        <v>161.11612903225799</v>
      </c>
      <c r="AX1553" s="14">
        <v>118.20866666666601</v>
      </c>
      <c r="AY1553" s="14">
        <v>130.819032258064</v>
      </c>
      <c r="AZ1553" s="14">
        <v>693.02499999999998</v>
      </c>
      <c r="BA1553" s="14"/>
      <c r="BB1553" s="14">
        <v>1431.8928571428501</v>
      </c>
      <c r="BC1553" s="14">
        <v>765.83</v>
      </c>
      <c r="BD1553" s="14">
        <v>1029.9354838709601</v>
      </c>
      <c r="BE1553" s="14">
        <v>1378.7</v>
      </c>
      <c r="BF1553" s="14">
        <v>1342.5870967741901</v>
      </c>
      <c r="BG1553" s="14">
        <v>553.81451612903197</v>
      </c>
      <c r="BH1553" s="14">
        <v>305.57333333333298</v>
      </c>
      <c r="BI1553" s="14">
        <v>209.37258064516101</v>
      </c>
      <c r="BJ1553" s="14">
        <v>129.558333333333</v>
      </c>
      <c r="BK1553" s="14">
        <v>83.346935483870894</v>
      </c>
      <c r="BL1553" s="14">
        <v>47.593387096774102</v>
      </c>
      <c r="BM1553" s="14">
        <v>160.276964285714</v>
      </c>
      <c r="BN1553" s="14">
        <v>507.18870967741901</v>
      </c>
      <c r="BO1553" s="14">
        <v>788.48333333333301</v>
      </c>
      <c r="BP1553" s="14">
        <v>797.62096774193503</v>
      </c>
      <c r="BQ1553" s="14">
        <v>992.613333333333</v>
      </c>
      <c r="BR1553" s="14">
        <v>1121.7419354838701</v>
      </c>
      <c r="BS1553" s="14">
        <v>862.55967741935399</v>
      </c>
      <c r="BT1553" s="14">
        <v>456.29230769230702</v>
      </c>
      <c r="BU1553" s="14">
        <v>205.21774193548299</v>
      </c>
      <c r="BV1553" s="14">
        <v>130.785</v>
      </c>
      <c r="BW1553" s="14">
        <v>84.971612903225804</v>
      </c>
      <c r="BX1553" s="14">
        <v>130.365833333333</v>
      </c>
      <c r="BY1553" s="14">
        <v>532.29999999999995</v>
      </c>
      <c r="BZ1553" s="14">
        <v>743.20806451612896</v>
      </c>
      <c r="CA1553" s="14">
        <v>748.19666666666603</v>
      </c>
      <c r="CB1553" s="14">
        <v>971.07419354838703</v>
      </c>
      <c r="CC1553" s="14">
        <v>1526.7833333333299</v>
      </c>
      <c r="CD1553" s="14">
        <v>1765.4354838709601</v>
      </c>
      <c r="CE1553" s="14">
        <v>1055.1258064516101</v>
      </c>
      <c r="CF1553" s="14">
        <v>445.81333333333299</v>
      </c>
      <c r="CG1553" s="14">
        <v>220.408064516129</v>
      </c>
      <c r="CH1553" s="14">
        <v>122.440833333333</v>
      </c>
      <c r="CI1553" s="14">
        <v>82.4933870967741</v>
      </c>
      <c r="CJ1553" s="14">
        <v>73.910799999999995</v>
      </c>
      <c r="CK1553" s="14"/>
      <c r="CL1553" s="14">
        <v>489.43833333333299</v>
      </c>
      <c r="CM1553" s="14">
        <v>511.86</v>
      </c>
      <c r="CN1553" s="14">
        <v>934.31774193548301</v>
      </c>
      <c r="CO1553" s="14">
        <v>1752.1666666666599</v>
      </c>
      <c r="CP1553" s="14">
        <v>1944.1451612903199</v>
      </c>
      <c r="CQ1553" s="14">
        <v>1213.3854838709599</v>
      </c>
      <c r="CR1553" s="14">
        <v>423.44166666666598</v>
      </c>
      <c r="CS1553" s="14">
        <v>222.49354838709601</v>
      </c>
      <c r="CT1553" s="14">
        <v>72.075000000000003</v>
      </c>
      <c r="CU1553" s="14">
        <v>59.388548387096698</v>
      </c>
      <c r="CV1553" s="14">
        <v>95.900806451612794</v>
      </c>
      <c r="CW1553" s="14">
        <v>223.631034482758</v>
      </c>
      <c r="CX1553" s="14">
        <v>794.96290322580603</v>
      </c>
      <c r="CY1553" s="14">
        <v>1254.38333333333</v>
      </c>
      <c r="CZ1553" s="14">
        <v>1439.66129032258</v>
      </c>
      <c r="DA1553" s="14">
        <v>1786.15</v>
      </c>
      <c r="DB1553" s="14">
        <v>1862.38709677419</v>
      </c>
      <c r="DC1553" s="14">
        <v>866.47096774193506</v>
      </c>
      <c r="DD1553" s="14">
        <v>362.87833333333299</v>
      </c>
      <c r="DE1553" s="14">
        <v>260.23548387096702</v>
      </c>
      <c r="DF1553" s="14">
        <v>228.54999999999899</v>
      </c>
      <c r="DG1553" s="14">
        <v>131.31016129032199</v>
      </c>
      <c r="DH1553" s="14">
        <v>77.615806451612897</v>
      </c>
      <c r="DI1553" s="14">
        <v>129.18944444444401</v>
      </c>
      <c r="DJ1553" s="14">
        <v>760.54516129032197</v>
      </c>
      <c r="DK1553" s="14">
        <v>747.56500000000005</v>
      </c>
      <c r="DL1553" s="14">
        <v>1495.2096774193501</v>
      </c>
      <c r="DM1553" s="14">
        <v>2181.85</v>
      </c>
      <c r="DN1553" s="14">
        <v>2147.5483870967701</v>
      </c>
      <c r="DO1553" s="14">
        <v>1394.2580645161199</v>
      </c>
      <c r="DP1553" s="14">
        <v>608.22</v>
      </c>
      <c r="DQ1553" s="14">
        <v>295.47419354838701</v>
      </c>
      <c r="DR1553" s="14">
        <v>172.21833333333299</v>
      </c>
      <c r="DS1553" s="15">
        <v>102.415166666666</v>
      </c>
    </row>
    <row r="1554" spans="1:123" x14ac:dyDescent="0.25">
      <c r="A1554" s="24" t="s">
        <v>58</v>
      </c>
      <c r="B1554" s="25">
        <v>20</v>
      </c>
      <c r="C1554" s="13" t="str">
        <f t="shared" si="28"/>
        <v>BB_L_16_GW_GW_SL_High_GW_GQ_12_020_20</v>
      </c>
      <c r="D1554" s="26">
        <v>10</v>
      </c>
      <c r="E1554" s="26">
        <v>10</v>
      </c>
      <c r="F1554" s="26">
        <v>10</v>
      </c>
      <c r="G1554" s="26">
        <v>18.957999999999998</v>
      </c>
      <c r="H1554" s="26">
        <v>297.63419354838697</v>
      </c>
      <c r="I1554" s="26">
        <v>955.78</v>
      </c>
      <c r="J1554" s="26">
        <v>1121.5</v>
      </c>
      <c r="K1554" s="26">
        <v>423.64354838709602</v>
      </c>
      <c r="L1554" s="26">
        <v>207.75666666666601</v>
      </c>
      <c r="M1554" s="26">
        <v>157.229032258064</v>
      </c>
      <c r="N1554" s="26">
        <v>103.838666666666</v>
      </c>
      <c r="O1554" s="26">
        <v>48.129354838709602</v>
      </c>
      <c r="P1554" s="26">
        <v>57.645806451612899</v>
      </c>
      <c r="Q1554" s="26">
        <v>198.292857142857</v>
      </c>
      <c r="R1554" s="26">
        <v>313.033870967741</v>
      </c>
      <c r="S1554" s="26">
        <v>600.79833333333295</v>
      </c>
      <c r="T1554" s="26">
        <v>951.07419354838703</v>
      </c>
      <c r="U1554" s="26">
        <v>917.80833333333305</v>
      </c>
      <c r="V1554" s="26">
        <v>1411.35483870967</v>
      </c>
      <c r="W1554" s="26">
        <v>672.11612903225796</v>
      </c>
      <c r="X1554" s="26">
        <v>270.363333333333</v>
      </c>
      <c r="Y1554" s="26">
        <v>121.758870967741</v>
      </c>
      <c r="Z1554" s="26">
        <v>68.3183333333333</v>
      </c>
      <c r="AA1554" s="26">
        <v>52.328387096774101</v>
      </c>
      <c r="AB1554" s="26">
        <v>40.056290322580601</v>
      </c>
      <c r="AC1554" s="26">
        <v>99.128214285714293</v>
      </c>
      <c r="AD1554" s="26">
        <v>296.359677419354</v>
      </c>
      <c r="AE1554" s="26">
        <v>342.84666666666601</v>
      </c>
      <c r="AF1554" s="26">
        <v>919.24032258064506</v>
      </c>
      <c r="AG1554" s="26">
        <v>1177.95</v>
      </c>
      <c r="AH1554" s="26">
        <v>1474.5161290322501</v>
      </c>
      <c r="AI1554" s="26">
        <v>956.04516129032197</v>
      </c>
      <c r="AJ1554" s="26">
        <v>391.71666666666601</v>
      </c>
      <c r="AK1554" s="26">
        <v>176.953225806451</v>
      </c>
      <c r="AL1554" s="26">
        <v>94.875999999999905</v>
      </c>
      <c r="AM1554" s="26">
        <v>71.197258064516106</v>
      </c>
      <c r="AN1554" s="26">
        <v>51.375322580645097</v>
      </c>
      <c r="AO1554" s="26">
        <v>65.941249999999997</v>
      </c>
      <c r="AP1554" s="26">
        <v>107.520483870967</v>
      </c>
      <c r="AQ1554" s="26">
        <v>122.741999999999</v>
      </c>
      <c r="AR1554" s="26">
        <v>98.28</v>
      </c>
      <c r="AS1554" s="26">
        <v>526.57166666666603</v>
      </c>
      <c r="AT1554" s="26">
        <v>1160.65483870967</v>
      </c>
      <c r="AU1554" s="26">
        <v>748.18709677419304</v>
      </c>
      <c r="AV1554" s="26">
        <v>288.22333333333302</v>
      </c>
      <c r="AW1554" s="26">
        <v>135.02258064516101</v>
      </c>
      <c r="AX1554" s="26">
        <v>101.633333333333</v>
      </c>
      <c r="AY1554" s="26">
        <v>144.632580645161</v>
      </c>
      <c r="AZ1554" s="26">
        <v>905.40645161290297</v>
      </c>
      <c r="BA1554" s="26">
        <v>1652.53448275862</v>
      </c>
      <c r="BB1554" s="26">
        <v>1383.13709677419</v>
      </c>
      <c r="BC1554" s="26">
        <v>688.79666666666606</v>
      </c>
      <c r="BD1554" s="26">
        <v>1087.03548387096</v>
      </c>
      <c r="BE1554" s="26">
        <v>1410.3</v>
      </c>
      <c r="BF1554" s="26">
        <v>1274.03870967741</v>
      </c>
      <c r="BG1554" s="26">
        <v>477.27258064516099</v>
      </c>
      <c r="BH1554" s="26">
        <v>285.08666666666602</v>
      </c>
      <c r="BI1554" s="26">
        <v>191.63548387096699</v>
      </c>
      <c r="BJ1554" s="26">
        <v>115.33199999999999</v>
      </c>
      <c r="BK1554" s="26">
        <v>71.307903225806399</v>
      </c>
      <c r="BL1554" s="26">
        <v>39.450161290322498</v>
      </c>
      <c r="BM1554" s="26">
        <v>190.243214285714</v>
      </c>
      <c r="BN1554" s="26">
        <v>551.17258064516102</v>
      </c>
      <c r="BO1554" s="26">
        <v>814.55833333333305</v>
      </c>
      <c r="BP1554" s="26">
        <v>792.83709677419301</v>
      </c>
      <c r="BQ1554" s="26">
        <v>1019.08333333333</v>
      </c>
      <c r="BR1554" s="26">
        <v>1114</v>
      </c>
      <c r="BS1554" s="26">
        <v>794.777419354838</v>
      </c>
      <c r="BT1554" s="26">
        <v>378.72166666666601</v>
      </c>
      <c r="BU1554" s="26">
        <v>168.24354838709601</v>
      </c>
      <c r="BV1554" s="26">
        <v>115.83666666666601</v>
      </c>
      <c r="BW1554" s="26">
        <v>73.307258064516105</v>
      </c>
      <c r="BX1554" s="26">
        <v>150.68983870967699</v>
      </c>
      <c r="BY1554" s="26">
        <v>583.50714285714196</v>
      </c>
      <c r="BZ1554" s="26">
        <v>748.52903225806403</v>
      </c>
      <c r="CA1554" s="26">
        <v>749.22666666666601</v>
      </c>
      <c r="CB1554" s="26">
        <v>998.48709677419299</v>
      </c>
      <c r="CC1554" s="26">
        <v>1589.75</v>
      </c>
      <c r="CD1554" s="26">
        <v>1729.7903225806399</v>
      </c>
      <c r="CE1554" s="26">
        <v>922.76451612903202</v>
      </c>
      <c r="CF1554" s="26">
        <v>362.07666666666597</v>
      </c>
      <c r="CG1554" s="26">
        <v>194.22419354838701</v>
      </c>
      <c r="CH1554" s="26">
        <v>101.752333333333</v>
      </c>
      <c r="CI1554" s="26">
        <v>76.672903225806394</v>
      </c>
      <c r="CJ1554" s="26">
        <v>70.896129032258003</v>
      </c>
      <c r="CK1554" s="26">
        <v>250.55107142857099</v>
      </c>
      <c r="CL1554" s="26">
        <v>509.66290322580602</v>
      </c>
      <c r="CM1554" s="26">
        <v>512.83000000000004</v>
      </c>
      <c r="CN1554" s="26">
        <v>1017.80483870967</v>
      </c>
      <c r="CO1554" s="26">
        <v>1857.5833333333301</v>
      </c>
      <c r="CP1554" s="26">
        <v>1921.58064516129</v>
      </c>
      <c r="CQ1554" s="26">
        <v>1103.8048387096701</v>
      </c>
      <c r="CR1554" s="26">
        <v>383.28</v>
      </c>
      <c r="CS1554" s="26">
        <v>182.14806451612901</v>
      </c>
      <c r="CT1554" s="26">
        <v>55.707166666666602</v>
      </c>
      <c r="CU1554" s="26">
        <v>57.2577419354838</v>
      </c>
      <c r="CV1554" s="26">
        <v>100.988225806451</v>
      </c>
      <c r="CW1554" s="26">
        <v>258.59310344827497</v>
      </c>
      <c r="CX1554" s="26">
        <v>883.20161290322505</v>
      </c>
      <c r="CY1554" s="26">
        <v>1331.2333333333299</v>
      </c>
      <c r="CZ1554" s="26">
        <v>1464.4838709677399</v>
      </c>
      <c r="DA1554" s="26">
        <v>1894.86666666666</v>
      </c>
      <c r="DB1554" s="26">
        <v>1866.4032258064501</v>
      </c>
      <c r="DC1554" s="26">
        <v>760.33709677419301</v>
      </c>
      <c r="DD1554" s="26">
        <v>313.15166666666602</v>
      </c>
      <c r="DE1554" s="26">
        <v>244.15483870967699</v>
      </c>
      <c r="DF1554" s="26">
        <v>214.62333333333299</v>
      </c>
      <c r="DG1554" s="26">
        <v>110.70564516128999</v>
      </c>
      <c r="DH1554" s="26">
        <v>67.168870967741896</v>
      </c>
      <c r="DI1554" s="26">
        <v>214.09696428571399</v>
      </c>
      <c r="DJ1554" s="26">
        <v>832.97903225806397</v>
      </c>
      <c r="DK1554" s="26">
        <v>721.89333333333298</v>
      </c>
      <c r="DL1554" s="26">
        <v>1634.9983870967701</v>
      </c>
      <c r="DM1554" s="26">
        <v>2210.35</v>
      </c>
      <c r="DN1554" s="26">
        <v>2118.5</v>
      </c>
      <c r="DO1554" s="26">
        <v>1265.7790322580599</v>
      </c>
      <c r="DP1554" s="26">
        <v>501.98</v>
      </c>
      <c r="DQ1554" s="26">
        <v>238.62419354838701</v>
      </c>
      <c r="DR1554" s="26">
        <v>149.60499999999999</v>
      </c>
      <c r="DS1554" s="27">
        <v>85.417833333333306</v>
      </c>
    </row>
    <row r="1555" spans="1:123" x14ac:dyDescent="0.25">
      <c r="A1555" s="20" t="s">
        <v>58</v>
      </c>
      <c r="B1555" s="21">
        <v>21</v>
      </c>
      <c r="C1555" s="13" t="str">
        <f t="shared" si="28"/>
        <v>BB_L_16_GW_GW_SL_High_GW_GQ_12_020_21</v>
      </c>
      <c r="D1555" s="22">
        <v>10</v>
      </c>
      <c r="E1555" s="22">
        <v>10</v>
      </c>
      <c r="F1555" s="22">
        <v>10.000322580645101</v>
      </c>
      <c r="G1555" s="22">
        <v>20.789666666666601</v>
      </c>
      <c r="H1555" s="22">
        <v>318.496451612903</v>
      </c>
      <c r="I1555" s="22">
        <v>977.3</v>
      </c>
      <c r="J1555" s="22">
        <v>1098.94032258064</v>
      </c>
      <c r="K1555" s="22">
        <v>401.056451612903</v>
      </c>
      <c r="L1555" s="22">
        <v>199.696666666666</v>
      </c>
      <c r="M1555" s="22">
        <v>154.07903225806399</v>
      </c>
      <c r="N1555" s="22">
        <v>98.701833333333298</v>
      </c>
      <c r="O1555" s="22">
        <v>43.120483870967703</v>
      </c>
      <c r="P1555" s="22">
        <v>58.811129032258002</v>
      </c>
      <c r="Q1555" s="22">
        <v>204.37857142857101</v>
      </c>
      <c r="R1555" s="22">
        <v>316.20645161290298</v>
      </c>
      <c r="S1555" s="22">
        <v>620.42333333333295</v>
      </c>
      <c r="T1555" s="22">
        <v>935.87419354838698</v>
      </c>
      <c r="U1555" s="22">
        <v>917.50833333333298</v>
      </c>
      <c r="V1555" s="22">
        <v>1383.0483870967701</v>
      </c>
      <c r="W1555" s="22">
        <v>602.71612903225798</v>
      </c>
      <c r="X1555" s="22">
        <v>244.678333333333</v>
      </c>
      <c r="Y1555" s="22">
        <v>106.14741935483799</v>
      </c>
      <c r="Z1555" s="22">
        <v>64.082666666666597</v>
      </c>
      <c r="AA1555" s="22">
        <v>50.283870967741898</v>
      </c>
      <c r="AB1555" s="22">
        <v>37.891935483870903</v>
      </c>
      <c r="AC1555" s="22">
        <v>104.981071428571</v>
      </c>
      <c r="AD1555" s="22">
        <v>302.35000000000002</v>
      </c>
      <c r="AE1555" s="22">
        <v>345.06333333333299</v>
      </c>
      <c r="AF1555" s="22">
        <v>943.20967741935397</v>
      </c>
      <c r="AG1555" s="22">
        <v>1174.11666666666</v>
      </c>
      <c r="AH1555" s="22">
        <v>1454.1451612903199</v>
      </c>
      <c r="AI1555" s="22">
        <v>887.27580645161197</v>
      </c>
      <c r="AJ1555" s="22">
        <v>348.30500000000001</v>
      </c>
      <c r="AK1555" s="22">
        <v>153.15483870967699</v>
      </c>
      <c r="AL1555" s="22">
        <v>84.218833333333293</v>
      </c>
      <c r="AM1555" s="22">
        <v>65.421129032257994</v>
      </c>
      <c r="AN1555" s="22">
        <v>47.908709677419303</v>
      </c>
      <c r="AO1555" s="22">
        <v>65.2166071428571</v>
      </c>
      <c r="AP1555" s="22">
        <v>108.573387096774</v>
      </c>
      <c r="AQ1555" s="22">
        <v>118.833833333333</v>
      </c>
      <c r="AR1555" s="22">
        <v>96.481774193548304</v>
      </c>
      <c r="AS1555" s="22">
        <v>557.59833333333302</v>
      </c>
      <c r="AT1555" s="22">
        <v>1161.0403225806399</v>
      </c>
      <c r="AU1555" s="22">
        <v>695.01129032257995</v>
      </c>
      <c r="AV1555" s="22">
        <v>251.02833333333299</v>
      </c>
      <c r="AW1555" s="22">
        <v>120.01612903225799</v>
      </c>
      <c r="AX1555" s="22">
        <v>90.758166666666597</v>
      </c>
      <c r="AY1555" s="22">
        <v>147.93709677419301</v>
      </c>
      <c r="AZ1555" s="22">
        <v>937.51290322580599</v>
      </c>
      <c r="BA1555" s="22">
        <v>1657.3965517241299</v>
      </c>
      <c r="BB1555" s="22">
        <v>1316.2838709677401</v>
      </c>
      <c r="BC1555" s="22">
        <v>637.88166666666598</v>
      </c>
      <c r="BD1555" s="22">
        <v>1096.9629032257999</v>
      </c>
      <c r="BE1555" s="22">
        <v>1400.5333333333299</v>
      </c>
      <c r="BF1555" s="22">
        <v>1217.0645161290299</v>
      </c>
      <c r="BG1555" s="22">
        <v>439.70967741935402</v>
      </c>
      <c r="BH1555" s="22">
        <v>275.55666666666599</v>
      </c>
      <c r="BI1555" s="22">
        <v>183.83387096774101</v>
      </c>
      <c r="BJ1555" s="22">
        <v>108.653666666666</v>
      </c>
      <c r="BK1555" s="22">
        <v>64.965645161290297</v>
      </c>
      <c r="BL1555" s="22">
        <v>35.197258064516099</v>
      </c>
      <c r="BM1555" s="22">
        <v>204.839464285714</v>
      </c>
      <c r="BN1555" s="22">
        <v>564.52903225806403</v>
      </c>
      <c r="BO1555" s="22">
        <v>812.28833333333296</v>
      </c>
      <c r="BP1555" s="22">
        <v>776.55806451612898</v>
      </c>
      <c r="BQ1555" s="22">
        <v>1014.78833333333</v>
      </c>
      <c r="BR1555" s="22">
        <v>1088.96774193548</v>
      </c>
      <c r="BS1555" s="22">
        <v>745.07096774193496</v>
      </c>
      <c r="BT1555" s="22">
        <v>340.67333333333301</v>
      </c>
      <c r="BU1555" s="22">
        <v>148.02419354838699</v>
      </c>
      <c r="BV1555" s="22">
        <v>107.285333333333</v>
      </c>
      <c r="BW1555" s="22">
        <v>66.201290322580604</v>
      </c>
      <c r="BX1555" s="22">
        <v>157.87306451612901</v>
      </c>
      <c r="BY1555" s="22">
        <v>605.02321428571395</v>
      </c>
      <c r="BZ1555" s="22">
        <v>736.94516129032195</v>
      </c>
      <c r="CA1555" s="22">
        <v>737.15</v>
      </c>
      <c r="CB1555" s="22">
        <v>995.28709677419295</v>
      </c>
      <c r="CC1555" s="22">
        <v>1590.7333333333299</v>
      </c>
      <c r="CD1555" s="22">
        <v>1677.3064516129</v>
      </c>
      <c r="CE1555" s="22">
        <v>840.57741935483796</v>
      </c>
      <c r="CF1555" s="22">
        <v>314.76333333333298</v>
      </c>
      <c r="CG1555" s="22">
        <v>175.98548387096699</v>
      </c>
      <c r="CH1555" s="22">
        <v>89.996833333333299</v>
      </c>
      <c r="CI1555" s="22">
        <v>73.834677419354804</v>
      </c>
      <c r="CJ1555" s="22">
        <v>68.8767741935484</v>
      </c>
      <c r="CK1555" s="22">
        <v>265.74285714285702</v>
      </c>
      <c r="CL1555" s="22">
        <v>512.10645161290302</v>
      </c>
      <c r="CM1555" s="22">
        <v>504.55666666666599</v>
      </c>
      <c r="CN1555" s="22">
        <v>1042.73225806451</v>
      </c>
      <c r="CO1555" s="22">
        <v>1870.1666666666599</v>
      </c>
      <c r="CP1555" s="22">
        <v>1873.53225806451</v>
      </c>
      <c r="CQ1555" s="22">
        <v>1026.1500000000001</v>
      </c>
      <c r="CR1555" s="22">
        <v>354.06833333333299</v>
      </c>
      <c r="CS1555" s="22">
        <v>155.902903225806</v>
      </c>
      <c r="CT1555" s="22">
        <v>47.132666666666601</v>
      </c>
      <c r="CU1555" s="22">
        <v>56.812096774193499</v>
      </c>
      <c r="CV1555" s="22">
        <v>104.053548387096</v>
      </c>
      <c r="CW1555" s="22">
        <v>274.827586206896</v>
      </c>
      <c r="CX1555" s="22">
        <v>912.61129032257998</v>
      </c>
      <c r="CY1555" s="22">
        <v>1341.2333333333299</v>
      </c>
      <c r="CZ1555" s="22">
        <v>1448.8709677419299</v>
      </c>
      <c r="DA1555" s="22">
        <v>1909.9833333333299</v>
      </c>
      <c r="DB1555" s="22">
        <v>1852.5645161290299</v>
      </c>
      <c r="DC1555" s="22">
        <v>712.69032258064499</v>
      </c>
      <c r="DD1555" s="22">
        <v>294.22833333333301</v>
      </c>
      <c r="DE1555" s="22">
        <v>239.47741935483799</v>
      </c>
      <c r="DF1555" s="22">
        <v>207.99666666666599</v>
      </c>
      <c r="DG1555" s="22">
        <v>100.359516129032</v>
      </c>
      <c r="DH1555" s="22">
        <v>61.891451612903197</v>
      </c>
      <c r="DI1555" s="22">
        <v>228.491428571428</v>
      </c>
      <c r="DJ1555" s="22">
        <v>855.02903225806403</v>
      </c>
      <c r="DK1555" s="22">
        <v>695.86</v>
      </c>
      <c r="DL1555" s="22">
        <v>1668.0161290322501</v>
      </c>
      <c r="DM1555" s="22">
        <v>2179.0333333333301</v>
      </c>
      <c r="DN1555" s="22">
        <v>2063.0967741935401</v>
      </c>
      <c r="DO1555" s="22">
        <v>1182.1032258064499</v>
      </c>
      <c r="DP1555" s="22">
        <v>443.68166666666599</v>
      </c>
      <c r="DQ1555" s="22">
        <v>207.32741935483801</v>
      </c>
      <c r="DR1555" s="22">
        <v>134.308333333333</v>
      </c>
      <c r="DS1555" s="23">
        <v>75.792833333333306</v>
      </c>
    </row>
    <row r="1556" spans="1:123" x14ac:dyDescent="0.25">
      <c r="A1556" s="16" t="s">
        <v>58</v>
      </c>
      <c r="B1556" s="17">
        <v>22</v>
      </c>
      <c r="C1556" s="13" t="str">
        <f t="shared" si="28"/>
        <v>BB_L_16_GW_GW_SL_High_GW_GQ_12_020_22</v>
      </c>
      <c r="D1556" s="18"/>
      <c r="E1556" s="18"/>
      <c r="F1556" s="18"/>
      <c r="G1556" s="18"/>
      <c r="H1556" s="18">
        <v>259.63499999999999</v>
      </c>
      <c r="I1556" s="18">
        <v>599.44833333333304</v>
      </c>
      <c r="J1556" s="18">
        <v>1229.90384615384</v>
      </c>
      <c r="K1556" s="18"/>
      <c r="L1556" s="18"/>
      <c r="M1556" s="18"/>
      <c r="N1556" s="18"/>
      <c r="O1556" s="18"/>
      <c r="P1556" s="18"/>
      <c r="Q1556" s="18"/>
      <c r="R1556" s="18"/>
      <c r="S1556" s="18"/>
      <c r="T1556" s="18"/>
      <c r="U1556" s="18">
        <v>797.18333333333305</v>
      </c>
      <c r="V1556" s="18"/>
      <c r="W1556" s="18">
        <v>1064.4083333333299</v>
      </c>
      <c r="X1556" s="18">
        <v>410.97058823529397</v>
      </c>
      <c r="Y1556" s="18">
        <v>281.05999999999898</v>
      </c>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v>144.68181818181799</v>
      </c>
      <c r="AY1556" s="18"/>
      <c r="AZ1556" s="18"/>
      <c r="BA1556" s="18"/>
      <c r="BB1556" s="18"/>
      <c r="BC1556" s="18"/>
      <c r="BD1556" s="18">
        <v>1049.0999999999999</v>
      </c>
      <c r="BE1556" s="18">
        <v>1283.13333333333</v>
      </c>
      <c r="BF1556" s="18">
        <v>1419</v>
      </c>
      <c r="BG1556" s="18">
        <v>804.43409090909097</v>
      </c>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v>903.8</v>
      </c>
      <c r="CF1556" s="18">
        <v>675.97916666666595</v>
      </c>
      <c r="CG1556" s="18"/>
      <c r="CH1556" s="18"/>
      <c r="CI1556" s="18"/>
      <c r="CJ1556" s="18"/>
      <c r="CK1556" s="18"/>
      <c r="CL1556" s="18"/>
      <c r="CM1556" s="18"/>
      <c r="CN1556" s="18"/>
      <c r="CO1556" s="18">
        <v>1423.5</v>
      </c>
      <c r="CP1556" s="18"/>
      <c r="CQ1556" s="18">
        <v>1137.7923076923</v>
      </c>
      <c r="CR1556" s="18">
        <v>525.49166666666599</v>
      </c>
      <c r="CS1556" s="18">
        <v>294.16999999999899</v>
      </c>
      <c r="CT1556" s="18"/>
      <c r="CU1556" s="18"/>
      <c r="CV1556" s="18"/>
      <c r="CW1556" s="18"/>
      <c r="CX1556" s="18"/>
      <c r="CY1556" s="18">
        <v>1191.11538461538</v>
      </c>
      <c r="CZ1556" s="18">
        <v>1345.38461538461</v>
      </c>
      <c r="DA1556" s="18">
        <v>1594.6363636363601</v>
      </c>
      <c r="DB1556" s="18">
        <v>1912.3064516129</v>
      </c>
      <c r="DC1556" s="18">
        <v>1554.375</v>
      </c>
      <c r="DD1556" s="18"/>
      <c r="DE1556" s="18"/>
      <c r="DF1556" s="18"/>
      <c r="DG1556" s="18"/>
      <c r="DH1556" s="18"/>
      <c r="DI1556" s="18"/>
      <c r="DJ1556" s="18"/>
      <c r="DK1556" s="18"/>
      <c r="DL1556" s="18">
        <v>1176.6799999999901</v>
      </c>
      <c r="DM1556" s="18">
        <v>2103.6428571428501</v>
      </c>
      <c r="DN1556" s="18"/>
      <c r="DO1556" s="18"/>
      <c r="DP1556" s="18"/>
      <c r="DQ1556" s="18"/>
      <c r="DR1556" s="18"/>
      <c r="DS1556" s="19"/>
    </row>
    <row r="1557" spans="1:123" x14ac:dyDescent="0.25">
      <c r="A1557" s="12" t="s">
        <v>58</v>
      </c>
      <c r="B1557" s="13">
        <v>23</v>
      </c>
      <c r="C1557" s="13" t="str">
        <f t="shared" si="28"/>
        <v>BB_L_16_GW_GW_SL_High_GW_GQ_12_020_23</v>
      </c>
      <c r="D1557" s="14">
        <v>10</v>
      </c>
      <c r="E1557" s="14">
        <v>10</v>
      </c>
      <c r="F1557" s="14">
        <v>10</v>
      </c>
      <c r="G1557" s="14">
        <v>10.9421666666666</v>
      </c>
      <c r="H1557" s="14">
        <v>163.82435483870901</v>
      </c>
      <c r="I1557" s="14">
        <v>694.16833333333295</v>
      </c>
      <c r="J1557" s="14">
        <v>1250.5467741935399</v>
      </c>
      <c r="K1557" s="14">
        <v>602.55161290322496</v>
      </c>
      <c r="L1557" s="14">
        <v>261.03333333333302</v>
      </c>
      <c r="M1557" s="14">
        <v>173.94516129032201</v>
      </c>
      <c r="N1557" s="14">
        <v>130.344666666666</v>
      </c>
      <c r="O1557" s="14">
        <v>67.895483870967695</v>
      </c>
      <c r="P1557" s="14">
        <v>42.603064516129002</v>
      </c>
      <c r="Q1557" s="14">
        <v>136.99482142857099</v>
      </c>
      <c r="R1557" s="14">
        <v>262.77580645161203</v>
      </c>
      <c r="S1557" s="14">
        <v>426.63666666666597</v>
      </c>
      <c r="T1557" s="14">
        <v>921.55483870967703</v>
      </c>
      <c r="U1557" s="14">
        <v>804.18499999999995</v>
      </c>
      <c r="V1557" s="14">
        <v>1354.2580645161199</v>
      </c>
      <c r="W1557" s="14">
        <v>944.25967741935403</v>
      </c>
      <c r="X1557" s="14">
        <v>340.236666666666</v>
      </c>
      <c r="Y1557" s="14">
        <v>175.183870967741</v>
      </c>
      <c r="Z1557" s="14">
        <v>81.227833333333294</v>
      </c>
      <c r="AA1557" s="14">
        <v>60.229354838709597</v>
      </c>
      <c r="AB1557" s="14">
        <v>45.816612903225803</v>
      </c>
      <c r="AC1557" s="14">
        <v>55.185535714285699</v>
      </c>
      <c r="AD1557" s="14">
        <v>228.00322580645101</v>
      </c>
      <c r="AE1557" s="14">
        <v>304.534999999999</v>
      </c>
      <c r="AF1557" s="14">
        <v>683.31774193548301</v>
      </c>
      <c r="AG1557" s="14">
        <v>1082.25</v>
      </c>
      <c r="AH1557" s="14">
        <v>1388.5483870967701</v>
      </c>
      <c r="AI1557" s="14">
        <v>1220.8951612903199</v>
      </c>
      <c r="AJ1557" s="14">
        <v>532.38333333333298</v>
      </c>
      <c r="AK1557" s="14">
        <v>249.49516129032199</v>
      </c>
      <c r="AL1557" s="14">
        <v>120.832666666666</v>
      </c>
      <c r="AM1557" s="14">
        <v>84.027741935483803</v>
      </c>
      <c r="AN1557" s="14">
        <v>57.9216129032258</v>
      </c>
      <c r="AO1557" s="14">
        <v>56.871607142857101</v>
      </c>
      <c r="AP1557" s="14">
        <v>86.696774193548293</v>
      </c>
      <c r="AQ1557" s="14">
        <v>126.25666666666601</v>
      </c>
      <c r="AR1557" s="14">
        <v>95.136451612903201</v>
      </c>
      <c r="AS1557" s="14">
        <v>288.00900000000001</v>
      </c>
      <c r="AT1557" s="14">
        <v>998.138709677419</v>
      </c>
      <c r="AU1557" s="14">
        <v>950.45483870967701</v>
      </c>
      <c r="AV1557" s="14">
        <v>439.88333333333298</v>
      </c>
      <c r="AW1557" s="14">
        <v>165.053225806451</v>
      </c>
      <c r="AX1557" s="14">
        <v>123.150666666666</v>
      </c>
      <c r="AY1557" s="14">
        <v>84.663548387096697</v>
      </c>
      <c r="AZ1557" s="14">
        <v>544.27419354838696</v>
      </c>
      <c r="BA1557" s="14">
        <v>1389.8965517241299</v>
      </c>
      <c r="BB1557" s="14">
        <v>1596.1774193548299</v>
      </c>
      <c r="BC1557" s="14">
        <v>846.23500000000001</v>
      </c>
      <c r="BD1557" s="14">
        <v>880.02580645161299</v>
      </c>
      <c r="BE1557" s="14">
        <v>1352.4166666666599</v>
      </c>
      <c r="BF1557" s="14">
        <v>1402.7903225806399</v>
      </c>
      <c r="BG1557" s="14">
        <v>670.91612903225803</v>
      </c>
      <c r="BH1557" s="14">
        <v>327.07666666666597</v>
      </c>
      <c r="BI1557" s="14">
        <v>233.29193548387099</v>
      </c>
      <c r="BJ1557" s="14">
        <v>140.588333333333</v>
      </c>
      <c r="BK1557" s="14">
        <v>90.724193548387106</v>
      </c>
      <c r="BL1557" s="14">
        <v>48.457096774193502</v>
      </c>
      <c r="BM1557" s="14">
        <v>87.859107142857098</v>
      </c>
      <c r="BN1557" s="14">
        <v>414.04838709677398</v>
      </c>
      <c r="BO1557" s="14">
        <v>727.80166666666605</v>
      </c>
      <c r="BP1557" s="14">
        <v>787.80161290322496</v>
      </c>
      <c r="BQ1557" s="14">
        <v>906.95166666666603</v>
      </c>
      <c r="BR1557" s="14">
        <v>1099.2419354838701</v>
      </c>
      <c r="BS1557" s="14">
        <v>951.03064516128995</v>
      </c>
      <c r="BT1557" s="14">
        <v>517.23333333333301</v>
      </c>
      <c r="BU1557" s="14">
        <v>240.10322580645101</v>
      </c>
      <c r="BV1557" s="14">
        <v>133.47833333333301</v>
      </c>
      <c r="BW1557" s="14">
        <v>90.680806451612895</v>
      </c>
      <c r="BX1557" s="14">
        <v>89.156451612903197</v>
      </c>
      <c r="BY1557" s="14">
        <v>381.23214285714198</v>
      </c>
      <c r="BZ1557" s="14">
        <v>725.94193548387</v>
      </c>
      <c r="CA1557" s="14">
        <v>715.41499999999996</v>
      </c>
      <c r="CB1557" s="14">
        <v>877.04032258064501</v>
      </c>
      <c r="CC1557" s="14">
        <v>1366.45</v>
      </c>
      <c r="CD1557" s="14">
        <v>1764.0645161290299</v>
      </c>
      <c r="CE1557" s="14">
        <v>1222.19677419354</v>
      </c>
      <c r="CF1557" s="14">
        <v>509.565</v>
      </c>
      <c r="CG1557" s="14">
        <v>230.582258064516</v>
      </c>
      <c r="CH1557" s="14">
        <v>141.47133333333301</v>
      </c>
      <c r="CI1557" s="14">
        <v>80.185000000000002</v>
      </c>
      <c r="CJ1557" s="14">
        <v>74.874677419354796</v>
      </c>
      <c r="CK1557" s="14">
        <v>134.59910714285701</v>
      </c>
      <c r="CL1557" s="14">
        <v>431.45322580645097</v>
      </c>
      <c r="CM1557" s="14">
        <v>501.58</v>
      </c>
      <c r="CN1557" s="14">
        <v>759.80645161290295</v>
      </c>
      <c r="CO1557" s="14">
        <v>1588.68333333333</v>
      </c>
      <c r="CP1557" s="14">
        <v>1966.5483870967701</v>
      </c>
      <c r="CQ1557" s="14">
        <v>1406.1629032257999</v>
      </c>
      <c r="CR1557" s="14">
        <v>478.70333333333298</v>
      </c>
      <c r="CS1557" s="14">
        <v>255.37419354838701</v>
      </c>
      <c r="CT1557" s="14">
        <v>81.301833333333306</v>
      </c>
      <c r="CU1557" s="14">
        <v>53.65</v>
      </c>
      <c r="CV1557" s="14">
        <v>85.895645161290304</v>
      </c>
      <c r="CW1557" s="14">
        <v>157.89482758620599</v>
      </c>
      <c r="CX1557" s="14">
        <v>638.10161290322503</v>
      </c>
      <c r="CY1557" s="14">
        <v>1168.79666666666</v>
      </c>
      <c r="CZ1557" s="14">
        <v>1454.58064516129</v>
      </c>
      <c r="DA1557" s="14">
        <v>1652.4</v>
      </c>
      <c r="DB1557" s="14">
        <v>2004.66129032258</v>
      </c>
      <c r="DC1557" s="14">
        <v>1094.29193548387</v>
      </c>
      <c r="DD1557" s="14">
        <v>424.42666666666599</v>
      </c>
      <c r="DE1557" s="14">
        <v>261.45</v>
      </c>
      <c r="DF1557" s="14">
        <v>238.88333333333301</v>
      </c>
      <c r="DG1557" s="14">
        <v>153.043548387096</v>
      </c>
      <c r="DH1557" s="14">
        <v>75.602258064516107</v>
      </c>
      <c r="DI1557" s="14">
        <v>113.457678571428</v>
      </c>
      <c r="DJ1557" s="14">
        <v>607.88709677419297</v>
      </c>
      <c r="DK1557" s="14">
        <v>787.49666666666599</v>
      </c>
      <c r="DL1557" s="14">
        <v>1218.7790322580599</v>
      </c>
      <c r="DM1557" s="14">
        <v>2102.65</v>
      </c>
      <c r="DN1557" s="14">
        <v>2196.1129032258</v>
      </c>
      <c r="DO1557" s="14">
        <v>1597.27419354838</v>
      </c>
      <c r="DP1557" s="14">
        <v>733.69833333333304</v>
      </c>
      <c r="DQ1557" s="14">
        <v>316.58548387096698</v>
      </c>
      <c r="DR1557" s="14">
        <v>171.92499999999899</v>
      </c>
      <c r="DS1557" s="15">
        <v>114.36433333333299</v>
      </c>
    </row>
    <row r="1558" spans="1:123" x14ac:dyDescent="0.25">
      <c r="A1558" s="16" t="s">
        <v>58</v>
      </c>
      <c r="B1558" s="17">
        <v>24</v>
      </c>
      <c r="C1558" s="13" t="str">
        <f t="shared" si="28"/>
        <v>BB_L_16_GW_GW_SL_High_GW_GQ_12_020_24</v>
      </c>
      <c r="D1558" s="18">
        <v>10</v>
      </c>
      <c r="E1558" s="18">
        <v>10</v>
      </c>
      <c r="F1558" s="18">
        <v>10</v>
      </c>
      <c r="G1558" s="18">
        <v>11.233333333333301</v>
      </c>
      <c r="H1558" s="18">
        <v>182.60629032258001</v>
      </c>
      <c r="I1558" s="18">
        <v>737.62333333333299</v>
      </c>
      <c r="J1558" s="18">
        <v>1260.0483870967701</v>
      </c>
      <c r="K1558" s="18">
        <v>567.35483870967698</v>
      </c>
      <c r="L1558" s="18">
        <v>244.433333333333</v>
      </c>
      <c r="M1558" s="18">
        <v>167.88387096774099</v>
      </c>
      <c r="N1558" s="18">
        <v>124.75066666666601</v>
      </c>
      <c r="O1558" s="18">
        <v>61.501612903225798</v>
      </c>
      <c r="P1558" s="18">
        <v>40.449838709677401</v>
      </c>
      <c r="Q1558" s="18">
        <v>146.88714285714201</v>
      </c>
      <c r="R1558" s="18">
        <v>271.70483870967701</v>
      </c>
      <c r="S1558" s="18">
        <v>445.65666666666601</v>
      </c>
      <c r="T1558" s="18">
        <v>948.04193548387104</v>
      </c>
      <c r="U1558" s="18">
        <v>798.19166666666604</v>
      </c>
      <c r="V1558" s="18">
        <v>1380.9354838709601</v>
      </c>
      <c r="W1558" s="18">
        <v>889.822580645161</v>
      </c>
      <c r="X1558" s="18">
        <v>308.36499999999899</v>
      </c>
      <c r="Y1558" s="18">
        <v>158.03483870967699</v>
      </c>
      <c r="Z1558" s="18">
        <v>74.2231666666666</v>
      </c>
      <c r="AA1558" s="18">
        <v>57.109193548387097</v>
      </c>
      <c r="AB1558" s="18">
        <v>43.4216129032258</v>
      </c>
      <c r="AC1558" s="18">
        <v>57.343392857142803</v>
      </c>
      <c r="AD1558" s="18">
        <v>243.148387096774</v>
      </c>
      <c r="AE1558" s="18">
        <v>307.00166666666598</v>
      </c>
      <c r="AF1558" s="18">
        <v>725.34032258064497</v>
      </c>
      <c r="AG1558" s="18">
        <v>1099.81666666666</v>
      </c>
      <c r="AH1558" s="18">
        <v>1411.0967741935401</v>
      </c>
      <c r="AI1558" s="18">
        <v>1181.5999999999999</v>
      </c>
      <c r="AJ1558" s="18">
        <v>484.86666666666599</v>
      </c>
      <c r="AK1558" s="18">
        <v>223.22741935483799</v>
      </c>
      <c r="AL1558" s="18">
        <v>106.8565</v>
      </c>
      <c r="AM1558" s="18">
        <v>77.876451612903196</v>
      </c>
      <c r="AN1558" s="18">
        <v>53.78</v>
      </c>
      <c r="AO1558" s="18">
        <v>56.209464285714198</v>
      </c>
      <c r="AP1558" s="18">
        <v>89.045967741935399</v>
      </c>
      <c r="AQ1558" s="18">
        <v>127.4</v>
      </c>
      <c r="AR1558" s="18">
        <v>91.970645161290307</v>
      </c>
      <c r="AS1558" s="18">
        <v>316.57400000000001</v>
      </c>
      <c r="AT1558" s="18">
        <v>1040.7274193548301</v>
      </c>
      <c r="AU1558" s="18">
        <v>918.27258064516104</v>
      </c>
      <c r="AV1558" s="18">
        <v>398.85166666666601</v>
      </c>
      <c r="AW1558" s="18">
        <v>145.46612903225801</v>
      </c>
      <c r="AX1558" s="18">
        <v>115.211333333333</v>
      </c>
      <c r="AY1558" s="18">
        <v>82.335322580645098</v>
      </c>
      <c r="AZ1558" s="18">
        <v>593.78548387096703</v>
      </c>
      <c r="BA1558" s="18">
        <v>1447.2931034482699</v>
      </c>
      <c r="BB1558" s="18">
        <v>1581.1451612903199</v>
      </c>
      <c r="BC1558" s="18">
        <v>788.40666666666596</v>
      </c>
      <c r="BD1558" s="18">
        <v>896.03225806451599</v>
      </c>
      <c r="BE1558" s="18">
        <v>1380.38333333333</v>
      </c>
      <c r="BF1558" s="18">
        <v>1387.85483870967</v>
      </c>
      <c r="BG1558" s="18">
        <v>619.15322580645102</v>
      </c>
      <c r="BH1558" s="18">
        <v>311.79333333333301</v>
      </c>
      <c r="BI1558" s="18">
        <v>223.748387096774</v>
      </c>
      <c r="BJ1558" s="18">
        <v>132.34166666666599</v>
      </c>
      <c r="BK1558" s="18">
        <v>84.293870967741896</v>
      </c>
      <c r="BL1558" s="18">
        <v>42.934354838709602</v>
      </c>
      <c r="BM1558" s="18">
        <v>95.413392857142796</v>
      </c>
      <c r="BN1558" s="18">
        <v>441.65322580645102</v>
      </c>
      <c r="BO1558" s="18">
        <v>750.50666666666598</v>
      </c>
      <c r="BP1558" s="18">
        <v>785.28548387096703</v>
      </c>
      <c r="BQ1558" s="18">
        <v>919.54333333333295</v>
      </c>
      <c r="BR1558" s="18">
        <v>1102.27419354838</v>
      </c>
      <c r="BS1558" s="18">
        <v>923.86129032257998</v>
      </c>
      <c r="BT1558" s="18">
        <v>477.74166666666599</v>
      </c>
      <c r="BU1558" s="18">
        <v>214.79032258064501</v>
      </c>
      <c r="BV1558" s="18">
        <v>123.009999999999</v>
      </c>
      <c r="BW1558" s="18">
        <v>83.440483870967697</v>
      </c>
      <c r="BX1558" s="18">
        <v>90.700645161290296</v>
      </c>
      <c r="BY1558" s="18">
        <v>413.36607142857099</v>
      </c>
      <c r="BZ1558" s="18">
        <v>741.03709677419295</v>
      </c>
      <c r="CA1558" s="18">
        <v>713.2</v>
      </c>
      <c r="CB1558" s="18">
        <v>886.85322580645095</v>
      </c>
      <c r="CC1558" s="18">
        <v>1398.86666666666</v>
      </c>
      <c r="CD1558" s="18">
        <v>1767.1451612903199</v>
      </c>
      <c r="CE1558" s="18">
        <v>1157.09193548387</v>
      </c>
      <c r="CF1558" s="18">
        <v>460.93</v>
      </c>
      <c r="CG1558" s="18">
        <v>209.59838709677399</v>
      </c>
      <c r="CH1558" s="18">
        <v>128.66833333333301</v>
      </c>
      <c r="CI1558" s="18">
        <v>75.076774193548303</v>
      </c>
      <c r="CJ1558" s="18">
        <v>72.114193548386993</v>
      </c>
      <c r="CK1558" s="18">
        <v>145.98553571428499</v>
      </c>
      <c r="CL1558" s="18">
        <v>452.53548387096703</v>
      </c>
      <c r="CM1558" s="18">
        <v>501.08666666666602</v>
      </c>
      <c r="CN1558" s="18">
        <v>790.98225806451603</v>
      </c>
      <c r="CO1558" s="18">
        <v>1644.6</v>
      </c>
      <c r="CP1558" s="18">
        <v>1975.58064516129</v>
      </c>
      <c r="CQ1558" s="18">
        <v>1355.7129032257999</v>
      </c>
      <c r="CR1558" s="18">
        <v>449.95166666666597</v>
      </c>
      <c r="CS1558" s="18">
        <v>235.38225806451601</v>
      </c>
      <c r="CT1558" s="18">
        <v>68.371333333333297</v>
      </c>
      <c r="CU1558" s="18">
        <v>50.4377419354838</v>
      </c>
      <c r="CV1558" s="18">
        <v>88.171451612903198</v>
      </c>
      <c r="CW1558" s="18">
        <v>167.41724137931001</v>
      </c>
      <c r="CX1558" s="18">
        <v>684.27903225806403</v>
      </c>
      <c r="CY1558" s="18">
        <v>1204.1666666666599</v>
      </c>
      <c r="CZ1558" s="18">
        <v>1481.69354838709</v>
      </c>
      <c r="DA1558" s="18">
        <v>1700.5166666666601</v>
      </c>
      <c r="DB1558" s="18">
        <v>2033.9516129032199</v>
      </c>
      <c r="DC1558" s="18">
        <v>1043.8129032258</v>
      </c>
      <c r="DD1558" s="18">
        <v>387.96666666666601</v>
      </c>
      <c r="DE1558" s="18">
        <v>249.34516129032201</v>
      </c>
      <c r="DF1558" s="18">
        <v>233.03166666666601</v>
      </c>
      <c r="DG1558" s="18">
        <v>141.72419354838701</v>
      </c>
      <c r="DH1558" s="18">
        <v>68.364999999999995</v>
      </c>
      <c r="DI1558" s="18">
        <v>119.261607142857</v>
      </c>
      <c r="DJ1558" s="18">
        <v>651.09354838709601</v>
      </c>
      <c r="DK1558" s="18">
        <v>776.94333333333304</v>
      </c>
      <c r="DL1558" s="18">
        <v>1271.39354838709</v>
      </c>
      <c r="DM1558" s="18">
        <v>2131.86666666666</v>
      </c>
      <c r="DN1558" s="18">
        <v>2198.8709677419301</v>
      </c>
      <c r="DO1558" s="18">
        <v>1537.66129032258</v>
      </c>
      <c r="DP1558" s="18">
        <v>666.02499999999998</v>
      </c>
      <c r="DQ1558" s="18">
        <v>284.84677419354801</v>
      </c>
      <c r="DR1558" s="18">
        <v>156.53833333333299</v>
      </c>
      <c r="DS1558" s="19">
        <v>103.592166666666</v>
      </c>
    </row>
    <row r="1559" spans="1:123" x14ac:dyDescent="0.25">
      <c r="A1559" s="12" t="s">
        <v>58</v>
      </c>
      <c r="B1559" s="13">
        <v>25</v>
      </c>
      <c r="C1559" s="13" t="str">
        <f t="shared" si="28"/>
        <v>BB_L_16_GW_GW_SL_High_GW_GQ_12_020_25</v>
      </c>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c r="BH1559" s="14"/>
      <c r="BI1559" s="14"/>
      <c r="BJ1559" s="14"/>
      <c r="BK1559" s="14"/>
      <c r="BL1559" s="14"/>
      <c r="BM1559" s="14"/>
      <c r="BN1559" s="14"/>
      <c r="BO1559" s="14"/>
      <c r="BP1559" s="14"/>
      <c r="BQ1559" s="14"/>
      <c r="BR1559" s="14"/>
      <c r="BS1559" s="14"/>
      <c r="BT1559" s="14"/>
      <c r="BU1559" s="14"/>
      <c r="BV1559" s="14"/>
      <c r="BW1559" s="14"/>
      <c r="BX1559" s="14"/>
      <c r="BY1559" s="14"/>
      <c r="BZ1559" s="14"/>
      <c r="CA1559" s="14"/>
      <c r="CB1559" s="14"/>
      <c r="CC1559" s="14"/>
      <c r="CD1559" s="14"/>
      <c r="CE1559" s="14"/>
      <c r="CF1559" s="14"/>
      <c r="CG1559" s="14"/>
      <c r="CH1559" s="14"/>
      <c r="CI1559" s="14"/>
      <c r="CJ1559" s="14"/>
      <c r="CK1559" s="14"/>
      <c r="CL1559" s="14"/>
      <c r="CM1559" s="14"/>
      <c r="CN1559" s="14"/>
      <c r="CO1559" s="14"/>
      <c r="CP1559" s="14"/>
      <c r="CQ1559" s="14">
        <v>1255.1428571428501</v>
      </c>
      <c r="CR1559" s="14">
        <v>1015.9</v>
      </c>
      <c r="CS1559" s="14"/>
      <c r="CT1559" s="14"/>
      <c r="CU1559" s="14"/>
      <c r="CV1559" s="14"/>
      <c r="CW1559" s="14"/>
      <c r="CX1559" s="14"/>
      <c r="CY1559" s="14"/>
      <c r="CZ1559" s="14"/>
      <c r="DA1559" s="14">
        <v>1338.5</v>
      </c>
      <c r="DB1559" s="14"/>
      <c r="DC1559" s="14"/>
      <c r="DD1559" s="14"/>
      <c r="DE1559" s="14"/>
      <c r="DF1559" s="14"/>
      <c r="DG1559" s="14"/>
      <c r="DH1559" s="14"/>
      <c r="DI1559" s="14"/>
      <c r="DJ1559" s="14"/>
      <c r="DK1559" s="14"/>
      <c r="DL1559" s="14"/>
      <c r="DM1559" s="14"/>
      <c r="DN1559" s="14"/>
      <c r="DO1559" s="14"/>
      <c r="DP1559" s="14"/>
      <c r="DQ1559" s="14"/>
      <c r="DR1559" s="14"/>
      <c r="DS1559" s="15"/>
    </row>
    <row r="1560" spans="1:123" x14ac:dyDescent="0.25">
      <c r="A1560" s="16" t="s">
        <v>58</v>
      </c>
      <c r="B1560" s="17">
        <v>26</v>
      </c>
      <c r="C1560" s="13" t="str">
        <f t="shared" si="28"/>
        <v>BB_L_16_GW_GW_SL_High_GW_GQ_12_020_26</v>
      </c>
      <c r="D1560" s="18">
        <v>10</v>
      </c>
      <c r="E1560" s="18">
        <v>10</v>
      </c>
      <c r="F1560" s="18">
        <v>10</v>
      </c>
      <c r="G1560" s="18">
        <v>10.0736666666666</v>
      </c>
      <c r="H1560" s="18">
        <v>73.708870967741902</v>
      </c>
      <c r="I1560" s="18">
        <v>508.13</v>
      </c>
      <c r="J1560" s="18">
        <v>1206.5564516129</v>
      </c>
      <c r="K1560" s="18">
        <v>808.17741935483798</v>
      </c>
      <c r="L1560" s="18">
        <v>334.23333333333301</v>
      </c>
      <c r="M1560" s="18">
        <v>194.00161290322501</v>
      </c>
      <c r="N1560" s="18">
        <v>150.59666666666601</v>
      </c>
      <c r="O1560" s="18">
        <v>90.970483870967698</v>
      </c>
      <c r="P1560" s="18">
        <v>47.094193548386997</v>
      </c>
      <c r="Q1560" s="18">
        <v>86.287499999999994</v>
      </c>
      <c r="R1560" s="18">
        <v>219.60483870967701</v>
      </c>
      <c r="S1560" s="18">
        <v>341.30166666666599</v>
      </c>
      <c r="T1560" s="18">
        <v>759.92741935483798</v>
      </c>
      <c r="U1560" s="18">
        <v>822.77</v>
      </c>
      <c r="V1560" s="18">
        <v>1166.26451612903</v>
      </c>
      <c r="W1560" s="18">
        <v>1164.46774193548</v>
      </c>
      <c r="X1560" s="18">
        <v>457.77333333333303</v>
      </c>
      <c r="Y1560" s="18">
        <v>231.59032258064499</v>
      </c>
      <c r="Z1560" s="18">
        <v>104.88783333333301</v>
      </c>
      <c r="AA1560" s="18">
        <v>69.820483870967706</v>
      </c>
      <c r="AB1560" s="18">
        <v>52.697419354838701</v>
      </c>
      <c r="AC1560" s="18">
        <v>44.662321428571403</v>
      </c>
      <c r="AD1560" s="18">
        <v>152.20790322580601</v>
      </c>
      <c r="AE1560" s="18">
        <v>294.68166666666599</v>
      </c>
      <c r="AF1560" s="18">
        <v>475.14516129032199</v>
      </c>
      <c r="AG1560" s="18">
        <v>990.13</v>
      </c>
      <c r="AH1560" s="18">
        <v>1255.6129032258</v>
      </c>
      <c r="AI1560" s="18">
        <v>1363.0161290322501</v>
      </c>
      <c r="AJ1560" s="18">
        <v>723.62666666666598</v>
      </c>
      <c r="AK1560" s="18">
        <v>334.12741935483803</v>
      </c>
      <c r="AL1560" s="18">
        <v>158.833333333333</v>
      </c>
      <c r="AM1560" s="18">
        <v>98.511290322580606</v>
      </c>
      <c r="AN1560" s="18">
        <v>70.080967741935396</v>
      </c>
      <c r="AO1560" s="18">
        <v>55.892678571428497</v>
      </c>
      <c r="AP1560" s="18">
        <v>73.614032258064498</v>
      </c>
      <c r="AQ1560" s="18">
        <v>116.06083333333299</v>
      </c>
      <c r="AR1560" s="18">
        <v>107.877580645161</v>
      </c>
      <c r="AS1560" s="18">
        <v>158.94649999999999</v>
      </c>
      <c r="AT1560" s="18">
        <v>743.572580645161</v>
      </c>
      <c r="AU1560" s="18">
        <v>1076.8854838709599</v>
      </c>
      <c r="AV1560" s="18">
        <v>608.12499999999898</v>
      </c>
      <c r="AW1560" s="18">
        <v>223.988709677419</v>
      </c>
      <c r="AX1560" s="18">
        <v>140.493333333333</v>
      </c>
      <c r="AY1560" s="18">
        <v>85.491129032258002</v>
      </c>
      <c r="AZ1560" s="18">
        <v>298.79387096774099</v>
      </c>
      <c r="BA1560" s="18">
        <v>1071.58620689655</v>
      </c>
      <c r="BB1560" s="18">
        <v>1613.8225806451601</v>
      </c>
      <c r="BC1560" s="18">
        <v>1098.5899999999999</v>
      </c>
      <c r="BD1560" s="18">
        <v>758.95967741935499</v>
      </c>
      <c r="BE1560" s="18">
        <v>1269.55</v>
      </c>
      <c r="BF1560" s="18">
        <v>1412.3225806451601</v>
      </c>
      <c r="BG1560" s="18">
        <v>898.63709677419297</v>
      </c>
      <c r="BH1560" s="18">
        <v>392.16333333333301</v>
      </c>
      <c r="BI1560" s="18">
        <v>270.053225806451</v>
      </c>
      <c r="BJ1560" s="18">
        <v>171.70500000000001</v>
      </c>
      <c r="BK1560" s="18">
        <v>109.284838709677</v>
      </c>
      <c r="BL1560" s="18">
        <v>63.741129032258002</v>
      </c>
      <c r="BM1560" s="18">
        <v>53.017678571428497</v>
      </c>
      <c r="BN1560" s="18">
        <v>277.777419354838</v>
      </c>
      <c r="BO1560" s="18">
        <v>611.41999999999996</v>
      </c>
      <c r="BP1560" s="18">
        <v>785.45483870967701</v>
      </c>
      <c r="BQ1560" s="18">
        <v>821.96833333333302</v>
      </c>
      <c r="BR1560" s="18">
        <v>1046.67903225806</v>
      </c>
      <c r="BS1560" s="18">
        <v>1036.0370967741901</v>
      </c>
      <c r="BT1560" s="18">
        <v>664.96166666666602</v>
      </c>
      <c r="BU1560" s="18">
        <v>328.47741935483799</v>
      </c>
      <c r="BV1560" s="18">
        <v>161.52500000000001</v>
      </c>
      <c r="BW1560" s="18">
        <v>111.539193548387</v>
      </c>
      <c r="BX1560" s="18">
        <v>77.760806451612893</v>
      </c>
      <c r="BY1560" s="18">
        <v>227.50321428571399</v>
      </c>
      <c r="BZ1560" s="18">
        <v>632.89032258064503</v>
      </c>
      <c r="CA1560" s="18">
        <v>710.06</v>
      </c>
      <c r="CB1560" s="18">
        <v>794.03709677419295</v>
      </c>
      <c r="CC1560" s="18">
        <v>1159.165</v>
      </c>
      <c r="CD1560" s="18">
        <v>1674.33870967741</v>
      </c>
      <c r="CE1560" s="18">
        <v>1476.85483870967</v>
      </c>
      <c r="CF1560" s="18">
        <v>686.41</v>
      </c>
      <c r="CG1560" s="18">
        <v>293.84838709677399</v>
      </c>
      <c r="CH1560" s="18">
        <v>181.61666666666599</v>
      </c>
      <c r="CI1560" s="18">
        <v>96.518387096774106</v>
      </c>
      <c r="CJ1560" s="18">
        <v>81.645806451612799</v>
      </c>
      <c r="CK1560" s="18">
        <v>87.46</v>
      </c>
      <c r="CL1560" s="18">
        <v>320.61129032257998</v>
      </c>
      <c r="CM1560" s="18">
        <v>496.18999999999897</v>
      </c>
      <c r="CN1560" s="18">
        <v>597.71774193548299</v>
      </c>
      <c r="CO1560" s="18">
        <v>1296.7633333333299</v>
      </c>
      <c r="CP1560" s="18">
        <v>1905.6774193548299</v>
      </c>
      <c r="CQ1560" s="18">
        <v>1633.6129032258</v>
      </c>
      <c r="CR1560" s="18">
        <v>616.18499999999904</v>
      </c>
      <c r="CS1560" s="18">
        <v>315.240322580645</v>
      </c>
      <c r="CT1560" s="18">
        <v>124.525166666666</v>
      </c>
      <c r="CU1560" s="18">
        <v>59.347903225806398</v>
      </c>
      <c r="CV1560" s="18">
        <v>73.169838709677407</v>
      </c>
      <c r="CW1560" s="18">
        <v>117.78034482758601</v>
      </c>
      <c r="CX1560" s="18">
        <v>421.879032258064</v>
      </c>
      <c r="CY1560" s="18">
        <v>997.96833333333302</v>
      </c>
      <c r="CZ1560" s="18">
        <v>1389.5967741935401</v>
      </c>
      <c r="DA1560" s="18">
        <v>1494.86666666666</v>
      </c>
      <c r="DB1560" s="18">
        <v>1991.7419354838701</v>
      </c>
      <c r="DC1560" s="18">
        <v>1399.2870967741901</v>
      </c>
      <c r="DD1560" s="18">
        <v>586.11</v>
      </c>
      <c r="DE1560" s="18">
        <v>298.053225806451</v>
      </c>
      <c r="DF1560" s="18">
        <v>251.64499999999899</v>
      </c>
      <c r="DG1560" s="18">
        <v>193.04193548386999</v>
      </c>
      <c r="DH1560" s="18">
        <v>96.313709677419297</v>
      </c>
      <c r="DI1560" s="18">
        <v>82.053571428571402</v>
      </c>
      <c r="DJ1560" s="18">
        <v>375.37096774193498</v>
      </c>
      <c r="DK1560" s="18">
        <v>838.30499999999995</v>
      </c>
      <c r="DL1560" s="18">
        <v>918.09516129032204</v>
      </c>
      <c r="DM1560" s="18">
        <v>1911.0333333333299</v>
      </c>
      <c r="DN1560" s="18">
        <v>2168.72580645161</v>
      </c>
      <c r="DO1560" s="18">
        <v>1851.53225806451</v>
      </c>
      <c r="DP1560" s="18">
        <v>1007.21166666666</v>
      </c>
      <c r="DQ1560" s="18">
        <v>414.332258064516</v>
      </c>
      <c r="DR1560" s="18">
        <v>210.37166666666599</v>
      </c>
      <c r="DS1560" s="19">
        <v>143.493333333333</v>
      </c>
    </row>
    <row r="1561" spans="1:123" x14ac:dyDescent="0.25">
      <c r="A1561" s="12" t="s">
        <v>58</v>
      </c>
      <c r="B1561" s="13">
        <v>27</v>
      </c>
      <c r="C1561" s="13" t="str">
        <f t="shared" si="28"/>
        <v>BB_L_16_GW_GW_SL_High_GW_GQ_12_020_27</v>
      </c>
      <c r="D1561" s="14">
        <v>10</v>
      </c>
      <c r="E1561" s="14">
        <v>10</v>
      </c>
      <c r="F1561" s="14">
        <v>10</v>
      </c>
      <c r="G1561" s="14">
        <v>10.1056666666666</v>
      </c>
      <c r="H1561" s="14">
        <v>87.427096774193501</v>
      </c>
      <c r="I1561" s="14">
        <v>550.88333333333298</v>
      </c>
      <c r="J1561" s="14">
        <v>1250.98870967741</v>
      </c>
      <c r="K1561" s="14">
        <v>768.78548387096703</v>
      </c>
      <c r="L1561" s="14">
        <v>310.046666666666</v>
      </c>
      <c r="M1561" s="14">
        <v>185.10483870967701</v>
      </c>
      <c r="N1561" s="14">
        <v>144.76499999999999</v>
      </c>
      <c r="O1561" s="14">
        <v>83.284999999999997</v>
      </c>
      <c r="P1561" s="14">
        <v>42.613870967741903</v>
      </c>
      <c r="Q1561" s="14">
        <v>94.491249999999994</v>
      </c>
      <c r="R1561" s="14">
        <v>231.898387096774</v>
      </c>
      <c r="S1561" s="14">
        <v>357.69</v>
      </c>
      <c r="T1561" s="14">
        <v>814.17419354838705</v>
      </c>
      <c r="U1561" s="14">
        <v>813.95166666666603</v>
      </c>
      <c r="V1561" s="14">
        <v>1220.8758064516101</v>
      </c>
      <c r="W1561" s="14">
        <v>1131.74999999999</v>
      </c>
      <c r="X1561" s="14">
        <v>414.04333333333301</v>
      </c>
      <c r="Y1561" s="14">
        <v>211.787096774193</v>
      </c>
      <c r="Z1561" s="14">
        <v>93.028333333333293</v>
      </c>
      <c r="AA1561" s="14">
        <v>65.015645161290294</v>
      </c>
      <c r="AB1561" s="14">
        <v>49.321774193548301</v>
      </c>
      <c r="AC1561" s="14">
        <v>43.304107142857099</v>
      </c>
      <c r="AD1561" s="14">
        <v>169.34612903225801</v>
      </c>
      <c r="AE1561" s="14">
        <v>302.849999999999</v>
      </c>
      <c r="AF1561" s="14">
        <v>517.00161290322501</v>
      </c>
      <c r="AG1561" s="14">
        <v>1029.35666666666</v>
      </c>
      <c r="AH1561" s="14">
        <v>1295.69354838709</v>
      </c>
      <c r="AI1561" s="14">
        <v>1355.1451612903199</v>
      </c>
      <c r="AJ1561" s="14">
        <v>665.97833333333301</v>
      </c>
      <c r="AK1561" s="14">
        <v>302.740322580645</v>
      </c>
      <c r="AL1561" s="14">
        <v>140.76499999999999</v>
      </c>
      <c r="AM1561" s="14">
        <v>90.123387096774195</v>
      </c>
      <c r="AN1561" s="14">
        <v>64.238548387096699</v>
      </c>
      <c r="AO1561" s="14">
        <v>53.358392857142803</v>
      </c>
      <c r="AP1561" s="14">
        <v>74.946451612903203</v>
      </c>
      <c r="AQ1561" s="14">
        <v>119.53966666666599</v>
      </c>
      <c r="AR1561" s="14">
        <v>104.328709677419</v>
      </c>
      <c r="AS1561" s="14">
        <v>176.87516666666599</v>
      </c>
      <c r="AT1561" s="14">
        <v>812.97258064516097</v>
      </c>
      <c r="AU1561" s="14">
        <v>1069.6532258064501</v>
      </c>
      <c r="AV1561" s="14">
        <v>562.13833333333298</v>
      </c>
      <c r="AW1561" s="14">
        <v>197.508064516129</v>
      </c>
      <c r="AX1561" s="14">
        <v>130.988333333333</v>
      </c>
      <c r="AY1561" s="14">
        <v>78.039999999999907</v>
      </c>
      <c r="AZ1561" s="14">
        <v>341.11129032257998</v>
      </c>
      <c r="BA1561" s="14">
        <v>1156.5431034482699</v>
      </c>
      <c r="BB1561" s="14">
        <v>1646.5161290322501</v>
      </c>
      <c r="BC1561" s="14">
        <v>1034.9349999999999</v>
      </c>
      <c r="BD1561" s="14">
        <v>762.97258064516097</v>
      </c>
      <c r="BE1561" s="14">
        <v>1312.5833333333301</v>
      </c>
      <c r="BF1561" s="14">
        <v>1423.0967741935401</v>
      </c>
      <c r="BG1561" s="14">
        <v>846.64516129032199</v>
      </c>
      <c r="BH1561" s="14">
        <v>366.104999999999</v>
      </c>
      <c r="BI1561" s="14">
        <v>258.19838709677401</v>
      </c>
      <c r="BJ1561" s="14">
        <v>160.26999999999899</v>
      </c>
      <c r="BK1561" s="14">
        <v>101.78129032258001</v>
      </c>
      <c r="BL1561" s="14">
        <v>57.128387096774198</v>
      </c>
      <c r="BM1561" s="14">
        <v>53.8071428571428</v>
      </c>
      <c r="BN1561" s="14">
        <v>310.60483870967698</v>
      </c>
      <c r="BO1561" s="14">
        <v>646.57999999999902</v>
      </c>
      <c r="BP1561" s="14">
        <v>796.15</v>
      </c>
      <c r="BQ1561" s="14">
        <v>839.52833333333297</v>
      </c>
      <c r="BR1561" s="14">
        <v>1068.8048387096701</v>
      </c>
      <c r="BS1561" s="14">
        <v>1027.96451612903</v>
      </c>
      <c r="BT1561" s="14">
        <v>623.75666666666598</v>
      </c>
      <c r="BU1561" s="14">
        <v>297.24838709677402</v>
      </c>
      <c r="BV1561" s="14">
        <v>145.82333333333301</v>
      </c>
      <c r="BW1561" s="14">
        <v>102.57403225806399</v>
      </c>
      <c r="BX1561" s="14">
        <v>74.051774193548297</v>
      </c>
      <c r="BY1561" s="14">
        <v>254.69821428571399</v>
      </c>
      <c r="BZ1561" s="14">
        <v>669.89032258064503</v>
      </c>
      <c r="CA1561" s="14">
        <v>713.20333333333303</v>
      </c>
      <c r="CB1561" s="14">
        <v>811.322580645161</v>
      </c>
      <c r="CC1561" s="14">
        <v>1205.3116666666599</v>
      </c>
      <c r="CD1561" s="14">
        <v>1714.9354838709601</v>
      </c>
      <c r="CE1561" s="14">
        <v>1429.88709677419</v>
      </c>
      <c r="CF1561" s="14">
        <v>630.39166666666597</v>
      </c>
      <c r="CG1561" s="14">
        <v>263.23387096774098</v>
      </c>
      <c r="CH1561" s="14">
        <v>166.791666666666</v>
      </c>
      <c r="CI1561" s="14">
        <v>86.500161290322495</v>
      </c>
      <c r="CJ1561" s="14">
        <v>78.131774193548395</v>
      </c>
      <c r="CK1561" s="14">
        <v>90.259107142857104</v>
      </c>
      <c r="CL1561" s="14">
        <v>350.24838709677402</v>
      </c>
      <c r="CM1561" s="14">
        <v>504.71666666666601</v>
      </c>
      <c r="CN1561" s="14">
        <v>625.55645161290295</v>
      </c>
      <c r="CO1561" s="14">
        <v>1373.95</v>
      </c>
      <c r="CP1561" s="14">
        <v>1953.38709677419</v>
      </c>
      <c r="CQ1561" s="14">
        <v>1607.77741935483</v>
      </c>
      <c r="CR1561" s="14">
        <v>578.54166666666595</v>
      </c>
      <c r="CS1561" s="14">
        <v>298.22741935483799</v>
      </c>
      <c r="CT1561" s="14">
        <v>107.20083333333299</v>
      </c>
      <c r="CU1561" s="14">
        <v>53.478064516129002</v>
      </c>
      <c r="CV1561" s="14">
        <v>74.445806451612896</v>
      </c>
      <c r="CW1561" s="14">
        <v>123.31620689655099</v>
      </c>
      <c r="CX1561" s="14">
        <v>470.05967741935399</v>
      </c>
      <c r="CY1561" s="14">
        <v>1054.865</v>
      </c>
      <c r="CZ1561" s="14">
        <v>1438.0161290322501</v>
      </c>
      <c r="DA1561" s="14">
        <v>1544.5166666666601</v>
      </c>
      <c r="DB1561" s="14">
        <v>2052.0161290322499</v>
      </c>
      <c r="DC1561" s="14">
        <v>1359.5435483870899</v>
      </c>
      <c r="DD1561" s="14">
        <v>530.41999999999996</v>
      </c>
      <c r="DE1561" s="14">
        <v>277.97258064516097</v>
      </c>
      <c r="DF1561" s="14">
        <v>245.516666666666</v>
      </c>
      <c r="DG1561" s="14">
        <v>181.78225806451599</v>
      </c>
      <c r="DH1561" s="14">
        <v>86.314516129032199</v>
      </c>
      <c r="DI1561" s="14">
        <v>82.277500000000003</v>
      </c>
      <c r="DJ1561" s="14">
        <v>422.62419354838698</v>
      </c>
      <c r="DK1561" s="14">
        <v>849.95333333333303</v>
      </c>
      <c r="DL1561" s="14">
        <v>960.89354838709596</v>
      </c>
      <c r="DM1561" s="14">
        <v>1986.2333333333299</v>
      </c>
      <c r="DN1561" s="14">
        <v>2203.5322580645102</v>
      </c>
      <c r="DO1561" s="14">
        <v>1812.5967741935401</v>
      </c>
      <c r="DP1561" s="14">
        <v>930.57</v>
      </c>
      <c r="DQ1561" s="14">
        <v>374.10161290322498</v>
      </c>
      <c r="DR1561" s="14">
        <v>189.40666666666601</v>
      </c>
      <c r="DS1561" s="15">
        <v>132.15333333333299</v>
      </c>
    </row>
    <row r="1562" spans="1:123" x14ac:dyDescent="0.25">
      <c r="A1562" s="16" t="s">
        <v>58</v>
      </c>
      <c r="B1562" s="17">
        <v>28</v>
      </c>
      <c r="C1562" s="13" t="str">
        <f t="shared" si="28"/>
        <v>BB_L_16_GW_GW_SL_High_GW_GQ_12_020_28</v>
      </c>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9"/>
    </row>
    <row r="1563" spans="1:123" x14ac:dyDescent="0.25">
      <c r="A1563" s="12" t="s">
        <v>58</v>
      </c>
      <c r="B1563" s="13">
        <v>29</v>
      </c>
      <c r="C1563" s="13" t="str">
        <f t="shared" si="28"/>
        <v>BB_L_16_GW_GW_SL_High_GW_GQ_12_020_29</v>
      </c>
      <c r="D1563" s="14">
        <v>10</v>
      </c>
      <c r="E1563" s="14">
        <v>10</v>
      </c>
      <c r="F1563" s="14">
        <v>10</v>
      </c>
      <c r="G1563" s="14">
        <v>10.0061666666666</v>
      </c>
      <c r="H1563" s="14">
        <v>33.429193548387097</v>
      </c>
      <c r="I1563" s="14">
        <v>375.48500000000001</v>
      </c>
      <c r="J1563" s="14">
        <v>1051.6564516128999</v>
      </c>
      <c r="K1563" s="14">
        <v>971.20322580645097</v>
      </c>
      <c r="L1563" s="14">
        <v>421.91500000000002</v>
      </c>
      <c r="M1563" s="14">
        <v>220.935483870967</v>
      </c>
      <c r="N1563" s="14">
        <v>164.35833333333301</v>
      </c>
      <c r="O1563" s="14">
        <v>111.01483870967699</v>
      </c>
      <c r="P1563" s="14">
        <v>57.645161290322498</v>
      </c>
      <c r="Q1563" s="14">
        <v>60.692142857142798</v>
      </c>
      <c r="R1563" s="14">
        <v>180.81129032257999</v>
      </c>
      <c r="S1563" s="14">
        <v>294.91833333333301</v>
      </c>
      <c r="T1563" s="14">
        <v>601.19838709677401</v>
      </c>
      <c r="U1563" s="14">
        <v>862.24833333333299</v>
      </c>
      <c r="V1563" s="14">
        <v>986.20161290322505</v>
      </c>
      <c r="W1563" s="14">
        <v>1269.33870967741</v>
      </c>
      <c r="X1563" s="14">
        <v>611.43333333333305</v>
      </c>
      <c r="Y1563" s="14">
        <v>280.28548387096703</v>
      </c>
      <c r="Z1563" s="14">
        <v>135.18899999999999</v>
      </c>
      <c r="AA1563" s="14">
        <v>79.207903225806405</v>
      </c>
      <c r="AB1563" s="14">
        <v>58.972580645161202</v>
      </c>
      <c r="AC1563" s="14">
        <v>46.516071428571401</v>
      </c>
      <c r="AD1563" s="14">
        <v>103.03338709677401</v>
      </c>
      <c r="AE1563" s="14">
        <v>270.93</v>
      </c>
      <c r="AF1563" s="14">
        <v>366.54838709677398</v>
      </c>
      <c r="AG1563" s="14">
        <v>872.69666666666603</v>
      </c>
      <c r="AH1563" s="14">
        <v>1149.7580645161199</v>
      </c>
      <c r="AI1563" s="14">
        <v>1388.2096774193501</v>
      </c>
      <c r="AJ1563" s="14">
        <v>916.618333333333</v>
      </c>
      <c r="AK1563" s="14">
        <v>420.53870967741898</v>
      </c>
      <c r="AL1563" s="14">
        <v>202.07833333333301</v>
      </c>
      <c r="AM1563" s="14">
        <v>113.799838709677</v>
      </c>
      <c r="AN1563" s="14">
        <v>80.705483870967697</v>
      </c>
      <c r="AO1563" s="14">
        <v>58.717142857142797</v>
      </c>
      <c r="AP1563" s="14">
        <v>65.580645161290306</v>
      </c>
      <c r="AQ1563" s="14">
        <v>101.747166666666</v>
      </c>
      <c r="AR1563" s="14">
        <v>116.55999999999899</v>
      </c>
      <c r="AS1563" s="14">
        <v>112.19733333333301</v>
      </c>
      <c r="AT1563" s="14">
        <v>529.39516129032199</v>
      </c>
      <c r="AU1563" s="14">
        <v>1080.07419354838</v>
      </c>
      <c r="AV1563" s="14">
        <v>753.868333333333</v>
      </c>
      <c r="AW1563" s="14">
        <v>309.59354838709601</v>
      </c>
      <c r="AX1563" s="14">
        <v>156.63999999999999</v>
      </c>
      <c r="AY1563" s="14">
        <v>102.489838709677</v>
      </c>
      <c r="AZ1563" s="14">
        <v>174.75161290322501</v>
      </c>
      <c r="BA1563" s="14">
        <v>793.21379310344798</v>
      </c>
      <c r="BB1563" s="14">
        <v>1504.4516129032199</v>
      </c>
      <c r="BC1563" s="14">
        <v>1308.9199999999901</v>
      </c>
      <c r="BD1563" s="14">
        <v>756.10645161290302</v>
      </c>
      <c r="BE1563" s="14">
        <v>1148.75833333333</v>
      </c>
      <c r="BF1563" s="14">
        <v>1369.19354838709</v>
      </c>
      <c r="BG1563" s="14">
        <v>1085.8999999999901</v>
      </c>
      <c r="BH1563" s="14">
        <v>476.73499999999899</v>
      </c>
      <c r="BI1563" s="14">
        <v>301.10161290322498</v>
      </c>
      <c r="BJ1563" s="14">
        <v>201.99166666666599</v>
      </c>
      <c r="BK1563" s="14">
        <v>126.458064516129</v>
      </c>
      <c r="BL1563" s="14">
        <v>78.477258064516107</v>
      </c>
      <c r="BM1563" s="14">
        <v>48.698749999999997</v>
      </c>
      <c r="BN1563" s="14">
        <v>179.043548387096</v>
      </c>
      <c r="BO1563" s="14">
        <v>511.10166666666601</v>
      </c>
      <c r="BP1563" s="14">
        <v>758.10645161290302</v>
      </c>
      <c r="BQ1563" s="14">
        <v>781.67833333333294</v>
      </c>
      <c r="BR1563" s="14">
        <v>981.24516129032202</v>
      </c>
      <c r="BS1563" s="14">
        <v>1062.9451612903199</v>
      </c>
      <c r="BT1563" s="14">
        <v>789.03499999999997</v>
      </c>
      <c r="BU1563" s="14">
        <v>417.86612903225802</v>
      </c>
      <c r="BV1563" s="14">
        <v>200.97333333333299</v>
      </c>
      <c r="BW1563" s="14">
        <v>128.09354838709601</v>
      </c>
      <c r="BX1563" s="14">
        <v>83.133870967741899</v>
      </c>
      <c r="BY1563" s="14">
        <v>144.917321428571</v>
      </c>
      <c r="BZ1563" s="14">
        <v>512.816129032258</v>
      </c>
      <c r="CA1563" s="14">
        <v>706.736666666666</v>
      </c>
      <c r="CB1563" s="14">
        <v>745.82741935483796</v>
      </c>
      <c r="CC1563" s="14">
        <v>1014.70499999999</v>
      </c>
      <c r="CD1563" s="14">
        <v>1543.1774193548299</v>
      </c>
      <c r="CE1563" s="14">
        <v>1614.5161290322501</v>
      </c>
      <c r="CF1563" s="14">
        <v>875.43</v>
      </c>
      <c r="CG1563" s="14">
        <v>374.990322580645</v>
      </c>
      <c r="CH1563" s="14">
        <v>211.87833333333299</v>
      </c>
      <c r="CI1563" s="14">
        <v>118.454193548387</v>
      </c>
      <c r="CJ1563" s="14">
        <v>85.718225806451599</v>
      </c>
      <c r="CK1563" s="14">
        <v>77.819999999999993</v>
      </c>
      <c r="CL1563" s="14">
        <v>227.82064516129</v>
      </c>
      <c r="CM1563" s="14">
        <v>471.481666666666</v>
      </c>
      <c r="CN1563" s="14">
        <v>525.93870967741896</v>
      </c>
      <c r="CO1563" s="14">
        <v>1048.2349999999999</v>
      </c>
      <c r="CP1563" s="14">
        <v>1784.72580645161</v>
      </c>
      <c r="CQ1563" s="14">
        <v>1765.96774193548</v>
      </c>
      <c r="CR1563" s="14">
        <v>781.55333333333294</v>
      </c>
      <c r="CS1563" s="14">
        <v>371.88548387096699</v>
      </c>
      <c r="CT1563" s="14">
        <v>174.672666666666</v>
      </c>
      <c r="CU1563" s="14">
        <v>71.478225806451604</v>
      </c>
      <c r="CV1563" s="14">
        <v>66.431129032257999</v>
      </c>
      <c r="CW1563" s="14">
        <v>102.188620689655</v>
      </c>
      <c r="CX1563" s="14">
        <v>285.48709677419299</v>
      </c>
      <c r="CY1563" s="14">
        <v>836.29833333333295</v>
      </c>
      <c r="CZ1563" s="14">
        <v>1283.6774193548299</v>
      </c>
      <c r="DA1563" s="14">
        <v>1408.6</v>
      </c>
      <c r="DB1563" s="14">
        <v>1884.85483870967</v>
      </c>
      <c r="DC1563" s="14">
        <v>1593.5967741935401</v>
      </c>
      <c r="DD1563" s="14">
        <v>768.20333333333303</v>
      </c>
      <c r="DE1563" s="14">
        <v>356.35645161290302</v>
      </c>
      <c r="DF1563" s="14">
        <v>262.58999999999997</v>
      </c>
      <c r="DG1563" s="14">
        <v>219.546774193548</v>
      </c>
      <c r="DH1563" s="14">
        <v>120.76838709677401</v>
      </c>
      <c r="DI1563" s="14">
        <v>77.401607142857102</v>
      </c>
      <c r="DJ1563" s="14">
        <v>232.45709677419299</v>
      </c>
      <c r="DK1563" s="14">
        <v>785.52166666666596</v>
      </c>
      <c r="DL1563" s="14">
        <v>782.87419354838698</v>
      </c>
      <c r="DM1563" s="14">
        <v>1661.4166666666599</v>
      </c>
      <c r="DN1563" s="14">
        <v>2104.2580645161202</v>
      </c>
      <c r="DO1563" s="14">
        <v>1994.5645161290299</v>
      </c>
      <c r="DP1563" s="14">
        <v>1249.5166666666601</v>
      </c>
      <c r="DQ1563" s="14">
        <v>538.783870967741</v>
      </c>
      <c r="DR1563" s="14">
        <v>257.05666666666599</v>
      </c>
      <c r="DS1563" s="15">
        <v>163.21833333333299</v>
      </c>
    </row>
    <row r="1564" spans="1:123" x14ac:dyDescent="0.25">
      <c r="A1564" s="16" t="s">
        <v>58</v>
      </c>
      <c r="B1564" s="17">
        <v>30</v>
      </c>
      <c r="C1564" s="13" t="str">
        <f t="shared" si="28"/>
        <v>BB_L_16_GW_GW_SL_High_GW_GQ_12_020_30</v>
      </c>
      <c r="D1564" s="18">
        <v>10</v>
      </c>
      <c r="E1564" s="18">
        <v>10</v>
      </c>
      <c r="F1564" s="18">
        <v>10</v>
      </c>
      <c r="G1564" s="18">
        <v>10.0091666666666</v>
      </c>
      <c r="H1564" s="18">
        <v>39.539516129032201</v>
      </c>
      <c r="I1564" s="18">
        <v>416.729999999999</v>
      </c>
      <c r="J1564" s="18">
        <v>1121.45483870967</v>
      </c>
      <c r="K1564" s="18">
        <v>949.84677419354796</v>
      </c>
      <c r="L1564" s="18">
        <v>392.61666666666599</v>
      </c>
      <c r="M1564" s="18">
        <v>208.69838709677401</v>
      </c>
      <c r="N1564" s="18">
        <v>159.326666666666</v>
      </c>
      <c r="O1564" s="18">
        <v>104.541451612903</v>
      </c>
      <c r="P1564" s="18">
        <v>52.466290322580598</v>
      </c>
      <c r="Q1564" s="18">
        <v>63.309107142857101</v>
      </c>
      <c r="R1564" s="18">
        <v>193.01129032258001</v>
      </c>
      <c r="S1564" s="18">
        <v>308.29333333333301</v>
      </c>
      <c r="T1564" s="18">
        <v>644.78709677419295</v>
      </c>
      <c r="U1564" s="18">
        <v>868.65</v>
      </c>
      <c r="V1564" s="18">
        <v>1030.1951612903199</v>
      </c>
      <c r="W1564" s="18">
        <v>1269.04193548387</v>
      </c>
      <c r="X1564" s="18">
        <v>559.85</v>
      </c>
      <c r="Y1564" s="18">
        <v>260.18870967741901</v>
      </c>
      <c r="Z1564" s="18">
        <v>121.734666666666</v>
      </c>
      <c r="AA1564" s="18">
        <v>73.656290322580602</v>
      </c>
      <c r="AB1564" s="18">
        <v>55.497741935483802</v>
      </c>
      <c r="AC1564" s="18">
        <v>43.921071428571402</v>
      </c>
      <c r="AD1564" s="18">
        <v>112.320806451612</v>
      </c>
      <c r="AE1564" s="18">
        <v>284.14333333333298</v>
      </c>
      <c r="AF1564" s="18">
        <v>387.98548387096702</v>
      </c>
      <c r="AG1564" s="18">
        <v>922.5</v>
      </c>
      <c r="AH1564" s="18">
        <v>1184.9193548387</v>
      </c>
      <c r="AI1564" s="18">
        <v>1405.6774193548299</v>
      </c>
      <c r="AJ1564" s="18">
        <v>868.17666666666605</v>
      </c>
      <c r="AK1564" s="18">
        <v>386.74677419354799</v>
      </c>
      <c r="AL1564" s="18">
        <v>182.42666666666599</v>
      </c>
      <c r="AM1564" s="18">
        <v>104.577903225806</v>
      </c>
      <c r="AN1564" s="18">
        <v>75.537741935483794</v>
      </c>
      <c r="AO1564" s="18">
        <v>55.751607142857097</v>
      </c>
      <c r="AP1564" s="18">
        <v>66.186612903225793</v>
      </c>
      <c r="AQ1564" s="18">
        <v>105.50416666666599</v>
      </c>
      <c r="AR1564" s="18">
        <v>115.65709677419299</v>
      </c>
      <c r="AS1564" s="18">
        <v>117.276</v>
      </c>
      <c r="AT1564" s="18">
        <v>584.17096774193499</v>
      </c>
      <c r="AU1564" s="18">
        <v>1108.3290322580599</v>
      </c>
      <c r="AV1564" s="18">
        <v>718.15499999999997</v>
      </c>
      <c r="AW1564" s="18">
        <v>275.90483870967699</v>
      </c>
      <c r="AX1564" s="18">
        <v>145.43833333333299</v>
      </c>
      <c r="AY1564" s="18">
        <v>94.901774193548306</v>
      </c>
      <c r="AZ1564" s="18">
        <v>194.78951612903199</v>
      </c>
      <c r="BA1564" s="18">
        <v>868.37586206896503</v>
      </c>
      <c r="BB1564" s="18">
        <v>1563.4354838709601</v>
      </c>
      <c r="BC1564" s="18">
        <v>1272.63333333333</v>
      </c>
      <c r="BD1564" s="18">
        <v>735.48225806451603</v>
      </c>
      <c r="BE1564" s="18">
        <v>1203.54</v>
      </c>
      <c r="BF1564" s="18">
        <v>1394.4193548387</v>
      </c>
      <c r="BG1564" s="18">
        <v>1049.16612903225</v>
      </c>
      <c r="BH1564" s="18">
        <v>444.23499999999899</v>
      </c>
      <c r="BI1564" s="18">
        <v>288.23548387096702</v>
      </c>
      <c r="BJ1564" s="18">
        <v>190.82</v>
      </c>
      <c r="BK1564" s="18">
        <v>118.882096774193</v>
      </c>
      <c r="BL1564" s="18">
        <v>72.390161290322496</v>
      </c>
      <c r="BM1564" s="18">
        <v>45.896250000000002</v>
      </c>
      <c r="BN1564" s="18">
        <v>200.48258064516099</v>
      </c>
      <c r="BO1564" s="18">
        <v>544.15499999999997</v>
      </c>
      <c r="BP1564" s="18">
        <v>779.599999999999</v>
      </c>
      <c r="BQ1564" s="18">
        <v>793.28166666666596</v>
      </c>
      <c r="BR1564" s="18">
        <v>1006.28548387096</v>
      </c>
      <c r="BS1564" s="18">
        <v>1068.8645161290301</v>
      </c>
      <c r="BT1564" s="18">
        <v>759.01166666666597</v>
      </c>
      <c r="BU1564" s="18">
        <v>386.53870967741898</v>
      </c>
      <c r="BV1564" s="18">
        <v>181.82333333333301</v>
      </c>
      <c r="BW1564" s="18">
        <v>119.81629032258</v>
      </c>
      <c r="BX1564" s="18">
        <v>78.122096774193494</v>
      </c>
      <c r="BY1564" s="18">
        <v>158.34839285714199</v>
      </c>
      <c r="BZ1564" s="18">
        <v>552.14354838709596</v>
      </c>
      <c r="CA1564" s="18">
        <v>718.01499999999999</v>
      </c>
      <c r="CB1564" s="18">
        <v>758.94677419354798</v>
      </c>
      <c r="CC1564" s="18">
        <v>1051.9283333333301</v>
      </c>
      <c r="CD1564" s="18">
        <v>1592.5967741935401</v>
      </c>
      <c r="CE1564" s="18">
        <v>1601.7903225806399</v>
      </c>
      <c r="CF1564" s="18">
        <v>815.03666666666595</v>
      </c>
      <c r="CG1564" s="18">
        <v>341.16935483870901</v>
      </c>
      <c r="CH1564" s="18">
        <v>197.995</v>
      </c>
      <c r="CI1564" s="18">
        <v>107.872258064516</v>
      </c>
      <c r="CJ1564" s="18">
        <v>82.068548387096698</v>
      </c>
      <c r="CK1564" s="18">
        <v>76.444285714285698</v>
      </c>
      <c r="CL1564" s="18">
        <v>249.572580645161</v>
      </c>
      <c r="CM1564" s="18">
        <v>488.106666666666</v>
      </c>
      <c r="CN1564" s="18">
        <v>540.05967741935399</v>
      </c>
      <c r="CO1564" s="18">
        <v>1119.0833333333301</v>
      </c>
      <c r="CP1564" s="18">
        <v>1848.8225806451601</v>
      </c>
      <c r="CQ1564" s="18">
        <v>1764.96774193548</v>
      </c>
      <c r="CR1564" s="18">
        <v>735.90333333333297</v>
      </c>
      <c r="CS1564" s="18">
        <v>351.369354838709</v>
      </c>
      <c r="CT1564" s="18">
        <v>157.22833333333301</v>
      </c>
      <c r="CU1564" s="18">
        <v>63.515322580645098</v>
      </c>
      <c r="CV1564" s="18">
        <v>65.671774193548302</v>
      </c>
      <c r="CW1564" s="18">
        <v>105.40293103448199</v>
      </c>
      <c r="CX1564" s="18">
        <v>315.74516129032202</v>
      </c>
      <c r="CY1564" s="18">
        <v>895.18666666666604</v>
      </c>
      <c r="CZ1564" s="18">
        <v>1342.3225806451601</v>
      </c>
      <c r="DA1564" s="18">
        <v>1454.55</v>
      </c>
      <c r="DB1564" s="18">
        <v>1970.03225806451</v>
      </c>
      <c r="DC1564" s="18">
        <v>1583.0483870967701</v>
      </c>
      <c r="DD1564" s="18">
        <v>712.02833333333297</v>
      </c>
      <c r="DE1564" s="18">
        <v>328.27580645161203</v>
      </c>
      <c r="DF1564" s="18">
        <v>254.59166666666599</v>
      </c>
      <c r="DG1564" s="18">
        <v>211.99677419354799</v>
      </c>
      <c r="DH1564" s="18">
        <v>110.77241935483799</v>
      </c>
      <c r="DI1564" s="18">
        <v>74.141785714285703</v>
      </c>
      <c r="DJ1564" s="18">
        <v>259.93806451612897</v>
      </c>
      <c r="DK1564" s="18">
        <v>825.95500000000004</v>
      </c>
      <c r="DL1564" s="18">
        <v>803.20967741935499</v>
      </c>
      <c r="DM1564" s="18">
        <v>1753.45</v>
      </c>
      <c r="DN1564" s="18">
        <v>2153.4838709677401</v>
      </c>
      <c r="DO1564" s="18">
        <v>1987.96774193548</v>
      </c>
      <c r="DP1564" s="18">
        <v>1188.12666666666</v>
      </c>
      <c r="DQ1564" s="18">
        <v>487.54516129032203</v>
      </c>
      <c r="DR1564" s="18">
        <v>235.011666666666</v>
      </c>
      <c r="DS1564" s="19">
        <v>153.85</v>
      </c>
    </row>
    <row r="1565" spans="1:123" x14ac:dyDescent="0.25">
      <c r="A1565" s="12" t="s">
        <v>57</v>
      </c>
      <c r="B1565" s="13">
        <v>1</v>
      </c>
      <c r="C1565" s="13" t="str">
        <f t="shared" si="28"/>
        <v>BB_L_16_GW_GW_SL_High_GW_GQ_24_000_1</v>
      </c>
      <c r="D1565" s="14">
        <v>10</v>
      </c>
      <c r="E1565" s="14">
        <v>11.68</v>
      </c>
      <c r="F1565" s="14">
        <v>575.12161290322501</v>
      </c>
      <c r="G1565" s="14">
        <v>1784</v>
      </c>
      <c r="H1565" s="14">
        <v>3331.2419354838698</v>
      </c>
      <c r="I1565" s="14">
        <v>968.91666666666595</v>
      </c>
      <c r="J1565" s="14">
        <v>204.619354838709</v>
      </c>
      <c r="K1565" s="14">
        <v>88.008548387096695</v>
      </c>
      <c r="L1565" s="14">
        <v>43.103000000000002</v>
      </c>
      <c r="M1565" s="14">
        <v>26.848225806451602</v>
      </c>
      <c r="N1565" s="14">
        <v>74.385999999999996</v>
      </c>
      <c r="O1565" s="14">
        <v>405.47903225806402</v>
      </c>
      <c r="P1565" s="14">
        <v>989.52096774193501</v>
      </c>
      <c r="Q1565" s="14">
        <v>2185.6607142857101</v>
      </c>
      <c r="R1565" s="14">
        <v>3194.1451612903202</v>
      </c>
      <c r="S1565" s="14">
        <v>3696.6</v>
      </c>
      <c r="T1565" s="14">
        <v>4085.6774193548299</v>
      </c>
      <c r="U1565" s="14">
        <v>1893.8299999999899</v>
      </c>
      <c r="V1565" s="14">
        <v>594.06451612903197</v>
      </c>
      <c r="W1565" s="14">
        <v>176.28967741935401</v>
      </c>
      <c r="X1565" s="14">
        <v>58.904333333333298</v>
      </c>
      <c r="Y1565" s="14">
        <v>29.489354838709598</v>
      </c>
      <c r="Z1565" s="14">
        <v>22.201833333333301</v>
      </c>
      <c r="AA1565" s="14">
        <v>179.241774193548</v>
      </c>
      <c r="AB1565" s="14">
        <v>751.546774193548</v>
      </c>
      <c r="AC1565" s="14">
        <v>1309.4642857142801</v>
      </c>
      <c r="AD1565" s="14">
        <v>2837.6935483870898</v>
      </c>
      <c r="AE1565" s="14">
        <v>3693.05</v>
      </c>
      <c r="AF1565" s="14">
        <v>4208.6290322580599</v>
      </c>
      <c r="AG1565" s="14">
        <v>2580.0500000000002</v>
      </c>
      <c r="AH1565" s="14">
        <v>1558.77419354838</v>
      </c>
      <c r="AI1565" s="14">
        <v>741.02903225806403</v>
      </c>
      <c r="AJ1565" s="14">
        <v>285.49</v>
      </c>
      <c r="AK1565" s="14">
        <v>134.33064516128999</v>
      </c>
      <c r="AL1565" s="14">
        <v>91.994166666666601</v>
      </c>
      <c r="AM1565" s="14">
        <v>111.258387096774</v>
      </c>
      <c r="AN1565" s="14">
        <v>236.553225806451</v>
      </c>
      <c r="AO1565" s="14">
        <v>369.20357142857102</v>
      </c>
      <c r="AP1565" s="14">
        <v>466.40645161290303</v>
      </c>
      <c r="AQ1565" s="14">
        <v>1343.1116666666601</v>
      </c>
      <c r="AR1565" s="14">
        <v>2821.66129032258</v>
      </c>
      <c r="AS1565" s="14">
        <v>2168.0166666666601</v>
      </c>
      <c r="AT1565" s="14">
        <v>884.08225806451503</v>
      </c>
      <c r="AU1565" s="14">
        <v>359.53870967741898</v>
      </c>
      <c r="AV1565" s="14">
        <v>210.22499999999999</v>
      </c>
      <c r="AW1565" s="14">
        <v>104.197903225806</v>
      </c>
      <c r="AX1565" s="14">
        <v>1034.2281666666599</v>
      </c>
      <c r="AY1565" s="14">
        <v>3066.4516129032199</v>
      </c>
      <c r="AZ1565" s="14">
        <v>3669.4677419354798</v>
      </c>
      <c r="BA1565" s="14">
        <v>3856.9827586206802</v>
      </c>
      <c r="BB1565" s="14">
        <v>4201.5</v>
      </c>
      <c r="BC1565" s="14">
        <v>4429.5166666666601</v>
      </c>
      <c r="BD1565" s="14">
        <v>3903.9032258064499</v>
      </c>
      <c r="BE1565" s="14">
        <v>1022.58333333333</v>
      </c>
      <c r="BF1565" s="14">
        <v>267.55806451612898</v>
      </c>
      <c r="BG1565" s="14">
        <v>76.943387096774202</v>
      </c>
      <c r="BH1565" s="14">
        <v>45.781500000000001</v>
      </c>
      <c r="BI1565" s="14">
        <v>32.724516129032203</v>
      </c>
      <c r="BJ1565" s="14">
        <v>25.096833333333301</v>
      </c>
      <c r="BK1565" s="14">
        <v>379.88016129032201</v>
      </c>
      <c r="BL1565" s="14">
        <v>1510.6677419354801</v>
      </c>
      <c r="BM1565" s="14">
        <v>2698.625</v>
      </c>
      <c r="BN1565" s="14">
        <v>3364.3225806451601</v>
      </c>
      <c r="BO1565" s="14">
        <v>3947.6833333333302</v>
      </c>
      <c r="BP1565" s="14">
        <v>4021.1774193548299</v>
      </c>
      <c r="BQ1565" s="14">
        <v>2811.38333333333</v>
      </c>
      <c r="BR1565" s="14">
        <v>1763.1709677419301</v>
      </c>
      <c r="BS1565" s="14">
        <v>628.56451612903197</v>
      </c>
      <c r="BT1565" s="14">
        <v>418.24499999999898</v>
      </c>
      <c r="BU1565" s="14">
        <v>251.943548387096</v>
      </c>
      <c r="BV1565" s="14">
        <v>300.74</v>
      </c>
      <c r="BW1565" s="14">
        <v>1432.3822580645101</v>
      </c>
      <c r="BX1565" s="14">
        <v>2456.9193548387002</v>
      </c>
      <c r="BY1565" s="14">
        <v>3210.3035714285702</v>
      </c>
      <c r="BZ1565" s="14">
        <v>3799.9677419354798</v>
      </c>
      <c r="CA1565" s="14">
        <v>4293.8166666666602</v>
      </c>
      <c r="CB1565" s="14">
        <v>4230.9354838709596</v>
      </c>
      <c r="CC1565" s="14">
        <v>2409.61666666666</v>
      </c>
      <c r="CD1565" s="14">
        <v>1048.58064516129</v>
      </c>
      <c r="CE1565" s="14">
        <v>334.77258064516099</v>
      </c>
      <c r="CF1565" s="14">
        <v>105.514166666666</v>
      </c>
      <c r="CG1565" s="14">
        <v>55.953064516128997</v>
      </c>
      <c r="CH1565" s="14">
        <v>37.478000000000002</v>
      </c>
      <c r="CI1565" s="14">
        <v>520.653870967741</v>
      </c>
      <c r="CJ1565" s="14">
        <v>1480.19354838709</v>
      </c>
      <c r="CK1565" s="14">
        <v>2148.4285714285702</v>
      </c>
      <c r="CL1565" s="14">
        <v>3206.5</v>
      </c>
      <c r="CM1565" s="14">
        <v>4181.3833333333296</v>
      </c>
      <c r="CN1565" s="14">
        <v>4474.2903225806403</v>
      </c>
      <c r="CO1565" s="14">
        <v>3265.35</v>
      </c>
      <c r="CP1565" s="14">
        <v>1671.83870967741</v>
      </c>
      <c r="CQ1565" s="14">
        <v>592.00483870967696</v>
      </c>
      <c r="CR1565" s="14">
        <v>82.028499999999994</v>
      </c>
      <c r="CS1565" s="14">
        <v>37.799354838709597</v>
      </c>
      <c r="CT1565" s="14">
        <v>25.1293333333333</v>
      </c>
      <c r="CU1565" s="14">
        <v>285.053225806451</v>
      </c>
      <c r="CV1565" s="14">
        <v>2000.27419354838</v>
      </c>
      <c r="CW1565" s="14">
        <v>3425.7931034482699</v>
      </c>
      <c r="CX1565" s="14">
        <v>4098.8548387096698</v>
      </c>
      <c r="CY1565" s="14">
        <v>4398.6333333333296</v>
      </c>
      <c r="CZ1565" s="14">
        <v>4544.5161290322503</v>
      </c>
      <c r="DA1565" s="14">
        <v>2253.91</v>
      </c>
      <c r="DB1565" s="14">
        <v>526.33387096774197</v>
      </c>
      <c r="DC1565" s="14">
        <v>189.32096774193499</v>
      </c>
      <c r="DD1565" s="14">
        <v>118.787166666666</v>
      </c>
      <c r="DE1565" s="14">
        <v>69.708548387096698</v>
      </c>
      <c r="DF1565" s="14">
        <v>52.688166666666604</v>
      </c>
      <c r="DG1565" s="14">
        <v>390.35177419354801</v>
      </c>
      <c r="DH1565" s="14">
        <v>2164.8709677419301</v>
      </c>
      <c r="DI1565" s="14">
        <v>2766.3928571428501</v>
      </c>
      <c r="DJ1565" s="14">
        <v>3805.5322580645102</v>
      </c>
      <c r="DK1565" s="14">
        <v>4369.0166666666601</v>
      </c>
      <c r="DL1565" s="14">
        <v>4212.8064516128998</v>
      </c>
      <c r="DM1565" s="14">
        <v>2402.5333333333301</v>
      </c>
      <c r="DN1565" s="14">
        <v>970.11774193548297</v>
      </c>
      <c r="DO1565" s="14">
        <v>500.32096774193502</v>
      </c>
      <c r="DP1565" s="14">
        <v>263.08166666666602</v>
      </c>
      <c r="DQ1565" s="14">
        <v>101.223709677419</v>
      </c>
      <c r="DR1565" s="14">
        <v>51.5356666666666</v>
      </c>
      <c r="DS1565" s="15">
        <v>352.656833333333</v>
      </c>
    </row>
    <row r="1566" spans="1:123" x14ac:dyDescent="0.25">
      <c r="A1566" s="16" t="s">
        <v>57</v>
      </c>
      <c r="B1566" s="17">
        <v>2</v>
      </c>
      <c r="C1566" s="13" t="str">
        <f t="shared" si="28"/>
        <v>BB_L_16_GW_GW_SL_High_GW_GQ_24_000_2</v>
      </c>
      <c r="D1566" s="18">
        <v>10</v>
      </c>
      <c r="E1566" s="18">
        <v>10</v>
      </c>
      <c r="F1566" s="18">
        <v>10.6838709677419</v>
      </c>
      <c r="G1566" s="18">
        <v>35.351333333333301</v>
      </c>
      <c r="H1566" s="18">
        <v>491.45645161290298</v>
      </c>
      <c r="I1566" s="18">
        <v>1817.65</v>
      </c>
      <c r="J1566" s="18">
        <v>1536.22580645161</v>
      </c>
      <c r="K1566" s="18">
        <v>1173.3709677419299</v>
      </c>
      <c r="L1566" s="18">
        <v>847.23500000000001</v>
      </c>
      <c r="M1566" s="18">
        <v>614.52258064516104</v>
      </c>
      <c r="N1566" s="18">
        <v>524.14666666666596</v>
      </c>
      <c r="O1566" s="18">
        <v>443.812903225806</v>
      </c>
      <c r="P1566" s="18">
        <v>397.07096774193502</v>
      </c>
      <c r="Q1566" s="18">
        <v>387.29642857142801</v>
      </c>
      <c r="R1566" s="18">
        <v>472.14354838709602</v>
      </c>
      <c r="S1566" s="18">
        <v>671.88833333333298</v>
      </c>
      <c r="T1566" s="18">
        <v>1341.6645161290301</v>
      </c>
      <c r="U1566" s="18">
        <v>2251.4</v>
      </c>
      <c r="V1566" s="18">
        <v>2399.7580645161202</v>
      </c>
      <c r="W1566" s="18">
        <v>1789.2096774193501</v>
      </c>
      <c r="X1566" s="18">
        <v>1103.4083333333299</v>
      </c>
      <c r="Y1566" s="18">
        <v>703.527419354838</v>
      </c>
      <c r="Z1566" s="18">
        <v>542.486666666666</v>
      </c>
      <c r="AA1566" s="18">
        <v>453.06774193548301</v>
      </c>
      <c r="AB1566" s="18">
        <v>387.78064516129001</v>
      </c>
      <c r="AC1566" s="18">
        <v>360.148214285714</v>
      </c>
      <c r="AD1566" s="18">
        <v>394.84677419354801</v>
      </c>
      <c r="AE1566" s="18">
        <v>640.47833333333301</v>
      </c>
      <c r="AF1566" s="18">
        <v>1269.42258064516</v>
      </c>
      <c r="AG1566" s="18">
        <v>2187.8000000000002</v>
      </c>
      <c r="AH1566" s="18">
        <v>2504.0967741935401</v>
      </c>
      <c r="AI1566" s="18">
        <v>2523.27419354838</v>
      </c>
      <c r="AJ1566" s="18">
        <v>2213.5166666666601</v>
      </c>
      <c r="AK1566" s="18">
        <v>1776.4516129032199</v>
      </c>
      <c r="AL1566" s="18">
        <v>1514.0166666666601</v>
      </c>
      <c r="AM1566" s="18">
        <v>1344.19354838709</v>
      </c>
      <c r="AN1566" s="18">
        <v>1236.33870967741</v>
      </c>
      <c r="AO1566" s="18">
        <v>1177.6071428571399</v>
      </c>
      <c r="AP1566" s="18">
        <v>1144.4193548387</v>
      </c>
      <c r="AQ1566" s="18">
        <v>1029.1299999999901</v>
      </c>
      <c r="AR1566" s="18">
        <v>1012.69032258064</v>
      </c>
      <c r="AS1566" s="18">
        <v>1301.5999999999999</v>
      </c>
      <c r="AT1566" s="18">
        <v>1616.6290322580601</v>
      </c>
      <c r="AU1566" s="18">
        <v>1624.5161290322501</v>
      </c>
      <c r="AV1566" s="18">
        <v>1444.68333333333</v>
      </c>
      <c r="AW1566" s="18">
        <v>1173.9838709677399</v>
      </c>
      <c r="AX1566" s="18">
        <v>803.24833333333299</v>
      </c>
      <c r="AY1566" s="18">
        <v>750.55645161290295</v>
      </c>
      <c r="AZ1566" s="18">
        <v>925.408064516129</v>
      </c>
      <c r="BA1566" s="18">
        <v>1059.8948275862001</v>
      </c>
      <c r="BB1566" s="18">
        <v>1459.1774193548299</v>
      </c>
      <c r="BC1566" s="18">
        <v>2068.2833333333301</v>
      </c>
      <c r="BD1566" s="18">
        <v>2747.4516129032199</v>
      </c>
      <c r="BE1566" s="18">
        <v>3218.7166666666599</v>
      </c>
      <c r="BF1566" s="18">
        <v>2474.5483870967701</v>
      </c>
      <c r="BG1566" s="18">
        <v>1499.83870967741</v>
      </c>
      <c r="BH1566" s="18">
        <v>1119.3333333333301</v>
      </c>
      <c r="BI1566" s="18">
        <v>895.47903225806397</v>
      </c>
      <c r="BJ1566" s="18">
        <v>681.57500000000005</v>
      </c>
      <c r="BK1566" s="18">
        <v>545.16290322580596</v>
      </c>
      <c r="BL1566" s="18">
        <v>453.89516129032199</v>
      </c>
      <c r="BM1566" s="18">
        <v>453.70357142857102</v>
      </c>
      <c r="BN1566" s="18">
        <v>567.62580645161199</v>
      </c>
      <c r="BO1566" s="18">
        <v>883.72500000000002</v>
      </c>
      <c r="BP1566" s="18">
        <v>1406.4516129032199</v>
      </c>
      <c r="BQ1566" s="18">
        <v>2104.6833333333302</v>
      </c>
      <c r="BR1566" s="18">
        <v>2398.0483870967701</v>
      </c>
      <c r="BS1566" s="18">
        <v>2478.1290322580599</v>
      </c>
      <c r="BT1566" s="18">
        <v>2344.11666666666</v>
      </c>
      <c r="BU1566" s="18">
        <v>2114.4677419354798</v>
      </c>
      <c r="BV1566" s="18">
        <v>1845.06666666666</v>
      </c>
      <c r="BW1566" s="18">
        <v>1476.03225806451</v>
      </c>
      <c r="BX1566" s="18">
        <v>1313.16129032258</v>
      </c>
      <c r="BY1566" s="18">
        <v>1281.25</v>
      </c>
      <c r="BZ1566" s="18">
        <v>1397.1290322580601</v>
      </c>
      <c r="CA1566" s="18">
        <v>1872.9833333333299</v>
      </c>
      <c r="CB1566" s="18">
        <v>2578.1290322580599</v>
      </c>
      <c r="CC1566" s="18">
        <v>3178.36666666666</v>
      </c>
      <c r="CD1566" s="18">
        <v>3209.5645161290299</v>
      </c>
      <c r="CE1566" s="18">
        <v>2680.4838709677401</v>
      </c>
      <c r="CF1566" s="18">
        <v>1755.5166666666601</v>
      </c>
      <c r="CG1566" s="18">
        <v>1278.6129032258</v>
      </c>
      <c r="CH1566" s="18">
        <v>965.02166666666596</v>
      </c>
      <c r="CI1566" s="18">
        <v>765.99838709677397</v>
      </c>
      <c r="CJ1566" s="18">
        <v>653.00322580645104</v>
      </c>
      <c r="CK1566" s="18">
        <v>617.64642857142803</v>
      </c>
      <c r="CL1566" s="18">
        <v>682.07903225806399</v>
      </c>
      <c r="CM1566" s="18">
        <v>1328.61666666666</v>
      </c>
      <c r="CN1566" s="18">
        <v>2148.5645161290299</v>
      </c>
      <c r="CO1566" s="18">
        <v>2927.8166666666598</v>
      </c>
      <c r="CP1566" s="18">
        <v>3233.88709677419</v>
      </c>
      <c r="CQ1566" s="18">
        <v>2732.5</v>
      </c>
      <c r="CR1566" s="18">
        <v>1417</v>
      </c>
      <c r="CS1566" s="18">
        <v>928.92419354838705</v>
      </c>
      <c r="CT1566" s="18">
        <v>686.76999999999896</v>
      </c>
      <c r="CU1566" s="18">
        <v>571.33709677419301</v>
      </c>
      <c r="CV1566" s="18">
        <v>452.898387096774</v>
      </c>
      <c r="CW1566" s="18">
        <v>630.01034482758598</v>
      </c>
      <c r="CX1566" s="18">
        <v>1150.2967741935399</v>
      </c>
      <c r="CY1566" s="18">
        <v>1962.35</v>
      </c>
      <c r="CZ1566" s="18">
        <v>2955.7096774193501</v>
      </c>
      <c r="DA1566" s="18">
        <v>3465.4166666666601</v>
      </c>
      <c r="DB1566" s="18">
        <v>2927.72580645161</v>
      </c>
      <c r="DC1566" s="18">
        <v>2222.9032258064499</v>
      </c>
      <c r="DD1566" s="18">
        <v>1875.5833333333301</v>
      </c>
      <c r="DE1566" s="18">
        <v>1496.2419354838701</v>
      </c>
      <c r="DF1566" s="18">
        <v>1227.55</v>
      </c>
      <c r="DG1566" s="18">
        <v>1012.58064516129</v>
      </c>
      <c r="DH1566" s="18">
        <v>785.09516129032204</v>
      </c>
      <c r="DI1566" s="18">
        <v>767.205357142857</v>
      </c>
      <c r="DJ1566" s="18">
        <v>1088.9274193548299</v>
      </c>
      <c r="DK1566" s="18">
        <v>1968.88333333333</v>
      </c>
      <c r="DL1566" s="18">
        <v>2957.4032258064499</v>
      </c>
      <c r="DM1566" s="18">
        <v>3432.9666666666599</v>
      </c>
      <c r="DN1566" s="18">
        <v>3405.22580645161</v>
      </c>
      <c r="DO1566" s="18">
        <v>3073.9354838709601</v>
      </c>
      <c r="DP1566" s="18">
        <v>2623.9333333333302</v>
      </c>
      <c r="DQ1566" s="18">
        <v>1806.08064516129</v>
      </c>
      <c r="DR1566" s="18">
        <v>1280.2</v>
      </c>
      <c r="DS1566" s="19">
        <v>1016.26333333333</v>
      </c>
    </row>
    <row r="1567" spans="1:123" x14ac:dyDescent="0.25">
      <c r="A1567" s="12" t="s">
        <v>57</v>
      </c>
      <c r="B1567" s="13">
        <v>3</v>
      </c>
      <c r="C1567" s="13" t="str">
        <f t="shared" si="28"/>
        <v>BB_L_16_GW_GW_SL_High_GW_GQ_24_000_3</v>
      </c>
      <c r="D1567" s="14">
        <v>10</v>
      </c>
      <c r="E1567" s="14">
        <v>10</v>
      </c>
      <c r="F1567" s="14">
        <v>10</v>
      </c>
      <c r="G1567" s="14">
        <v>10.016833333333301</v>
      </c>
      <c r="H1567" s="14">
        <v>13.2685483870967</v>
      </c>
      <c r="I1567" s="14">
        <v>135.46383333333301</v>
      </c>
      <c r="J1567" s="14">
        <v>358.67096774193499</v>
      </c>
      <c r="K1567" s="14">
        <v>502.73870967741902</v>
      </c>
      <c r="L1567" s="14">
        <v>623.17833333333294</v>
      </c>
      <c r="M1567" s="14">
        <v>705.61774193548297</v>
      </c>
      <c r="N1567" s="14">
        <v>733.37</v>
      </c>
      <c r="O1567" s="14">
        <v>754.58225806451605</v>
      </c>
      <c r="P1567" s="14">
        <v>764.94838709677401</v>
      </c>
      <c r="Q1567" s="14">
        <v>772.75178571428501</v>
      </c>
      <c r="R1567" s="14">
        <v>775.05645161290295</v>
      </c>
      <c r="S1567" s="14">
        <v>770.55</v>
      </c>
      <c r="T1567" s="14">
        <v>760.65967741935503</v>
      </c>
      <c r="U1567" s="14">
        <v>781.58499999999901</v>
      </c>
      <c r="V1567" s="14">
        <v>856.17741935483798</v>
      </c>
      <c r="W1567" s="14">
        <v>1019.80967741935</v>
      </c>
      <c r="X1567" s="14">
        <v>1183.7333333333299</v>
      </c>
      <c r="Y1567" s="14">
        <v>1258.46774193548</v>
      </c>
      <c r="Z1567" s="14">
        <v>1268.9666666666601</v>
      </c>
      <c r="AA1567" s="14">
        <v>1262.9516129032199</v>
      </c>
      <c r="AB1567" s="14">
        <v>1251.5483870967701</v>
      </c>
      <c r="AC1567" s="14">
        <v>1241.25</v>
      </c>
      <c r="AD1567" s="14">
        <v>1210.1129032258</v>
      </c>
      <c r="AE1567" s="14">
        <v>1170.8333333333301</v>
      </c>
      <c r="AF1567" s="14">
        <v>1113.9516129032199</v>
      </c>
      <c r="AG1567" s="14">
        <v>1066.5833333333301</v>
      </c>
      <c r="AH1567" s="14">
        <v>1064.1451612903199</v>
      </c>
      <c r="AI1567" s="14">
        <v>1093.1774193548299</v>
      </c>
      <c r="AJ1567" s="14">
        <v>1163.6500000000001</v>
      </c>
      <c r="AK1567" s="14">
        <v>1246.3064516129</v>
      </c>
      <c r="AL1567" s="14">
        <v>1297.0833333333301</v>
      </c>
      <c r="AM1567" s="14">
        <v>1329.2903225806399</v>
      </c>
      <c r="AN1567" s="14">
        <v>1349.0161290322501</v>
      </c>
      <c r="AO1567" s="14">
        <v>1359.69642857142</v>
      </c>
      <c r="AP1567" s="14">
        <v>1365.5967741935401</v>
      </c>
      <c r="AQ1567" s="14">
        <v>1383.4833333333299</v>
      </c>
      <c r="AR1567" s="14">
        <v>1414.7580645161199</v>
      </c>
      <c r="AS1567" s="14">
        <v>1419.13333333333</v>
      </c>
      <c r="AT1567" s="14">
        <v>1409.6129032258</v>
      </c>
      <c r="AU1567" s="14">
        <v>1403.5483870967701</v>
      </c>
      <c r="AV1567" s="14">
        <v>1404.9</v>
      </c>
      <c r="AW1567" s="14">
        <v>1408.77419354838</v>
      </c>
      <c r="AX1567" s="14">
        <v>1401.1</v>
      </c>
      <c r="AY1567" s="14">
        <v>1367.6451612903199</v>
      </c>
      <c r="AZ1567" s="14">
        <v>1343.35483870967</v>
      </c>
      <c r="BA1567" s="14">
        <v>1330.43103448275</v>
      </c>
      <c r="BB1567" s="14">
        <v>1303.2903225806399</v>
      </c>
      <c r="BC1567" s="14">
        <v>1275.2166666666601</v>
      </c>
      <c r="BD1567" s="14">
        <v>1286.2903225806399</v>
      </c>
      <c r="BE1567" s="14">
        <v>1473.65</v>
      </c>
      <c r="BF1567" s="14">
        <v>1696.5483870967701</v>
      </c>
      <c r="BG1567" s="14">
        <v>1901.83870967741</v>
      </c>
      <c r="BH1567" s="14">
        <v>1959.1666666666599</v>
      </c>
      <c r="BI1567" s="14">
        <v>1971.83870967741</v>
      </c>
      <c r="BJ1567" s="14">
        <v>1961.35</v>
      </c>
      <c r="BK1567" s="14">
        <v>1931.7419354838701</v>
      </c>
      <c r="BL1567" s="14">
        <v>1888.9354838709601</v>
      </c>
      <c r="BM1567" s="14">
        <v>1837.8392857142801</v>
      </c>
      <c r="BN1567" s="14">
        <v>1789.7419354838701</v>
      </c>
      <c r="BO1567" s="14">
        <v>1720.75</v>
      </c>
      <c r="BP1567" s="14">
        <v>1641.7580645161199</v>
      </c>
      <c r="BQ1567" s="14">
        <v>1555.4833333333299</v>
      </c>
      <c r="BR1567" s="14">
        <v>1522.0161290322501</v>
      </c>
      <c r="BS1567" s="14">
        <v>1504.4193548387</v>
      </c>
      <c r="BT1567" s="14">
        <v>1514.7</v>
      </c>
      <c r="BU1567" s="14">
        <v>1535.7419354838701</v>
      </c>
      <c r="BV1567" s="14">
        <v>1563.15</v>
      </c>
      <c r="BW1567" s="14">
        <v>1602.58064516129</v>
      </c>
      <c r="BX1567" s="14">
        <v>1624.7419354838701</v>
      </c>
      <c r="BY1567" s="14">
        <v>1638.25</v>
      </c>
      <c r="BZ1567" s="14">
        <v>1647.3064516129</v>
      </c>
      <c r="CA1567" s="14">
        <v>1650.93333333333</v>
      </c>
      <c r="CB1567" s="14">
        <v>1656.2096774193501</v>
      </c>
      <c r="CC1567" s="14">
        <v>1692.2166666666601</v>
      </c>
      <c r="CD1567" s="14">
        <v>1758.8225806451601</v>
      </c>
      <c r="CE1567" s="14">
        <v>1880.83870967741</v>
      </c>
      <c r="CF1567" s="14">
        <v>2033.6666666666599</v>
      </c>
      <c r="CG1567" s="14">
        <v>2090.3709677419301</v>
      </c>
      <c r="CH1567" s="14">
        <v>2102.86666666666</v>
      </c>
      <c r="CI1567" s="14">
        <v>2087.6774193548299</v>
      </c>
      <c r="CJ1567" s="14">
        <v>2062.4032258064499</v>
      </c>
      <c r="CK1567" s="14">
        <v>2039.5</v>
      </c>
      <c r="CL1567" s="14">
        <v>1992.83870967741</v>
      </c>
      <c r="CM1567" s="14">
        <v>1871.95</v>
      </c>
      <c r="CN1567" s="14">
        <v>1766.6129032258</v>
      </c>
      <c r="CO1567" s="14">
        <v>1709.2666666666601</v>
      </c>
      <c r="CP1567" s="14">
        <v>1719.1774193548299</v>
      </c>
      <c r="CQ1567" s="14">
        <v>1831</v>
      </c>
      <c r="CR1567" s="14">
        <v>2042.35</v>
      </c>
      <c r="CS1567" s="14">
        <v>2065.6774193548299</v>
      </c>
      <c r="CT1567" s="14">
        <v>2046.9</v>
      </c>
      <c r="CU1567" s="14">
        <v>2018.22580645161</v>
      </c>
      <c r="CV1567" s="14">
        <v>1947.4032258064501</v>
      </c>
      <c r="CW1567" s="14">
        <v>1852.43103448275</v>
      </c>
      <c r="CX1567" s="14">
        <v>1743.77419354838</v>
      </c>
      <c r="CY1567" s="14">
        <v>1637.2333333333299</v>
      </c>
      <c r="CZ1567" s="14">
        <v>1557.3064516129</v>
      </c>
      <c r="DA1567" s="14">
        <v>1678.9166666666599</v>
      </c>
      <c r="DB1567" s="14">
        <v>1940.88709677419</v>
      </c>
      <c r="DC1567" s="14">
        <v>2109.6774193548299</v>
      </c>
      <c r="DD1567" s="14">
        <v>2174.35</v>
      </c>
      <c r="DE1567" s="14">
        <v>2231.7580645161202</v>
      </c>
      <c r="DF1567" s="14">
        <v>2258.5333333333301</v>
      </c>
      <c r="DG1567" s="14">
        <v>2264.4354838709601</v>
      </c>
      <c r="DH1567" s="14">
        <v>2242.4354838709601</v>
      </c>
      <c r="DI1567" s="14">
        <v>2219.9821428571399</v>
      </c>
      <c r="DJ1567" s="14">
        <v>2144.1774193548299</v>
      </c>
      <c r="DK1567" s="14">
        <v>2010.2166666666601</v>
      </c>
      <c r="DL1567" s="14">
        <v>1914.8064516129</v>
      </c>
      <c r="DM1567" s="14">
        <v>1921.4166666666599</v>
      </c>
      <c r="DN1567" s="14">
        <v>1986.5645161290299</v>
      </c>
      <c r="DO1567" s="14">
        <v>2055.9677419354798</v>
      </c>
      <c r="DP1567" s="14">
        <v>2133.3333333333298</v>
      </c>
      <c r="DQ1567" s="14">
        <v>2252.4032258064499</v>
      </c>
      <c r="DR1567" s="14">
        <v>2301.8166666666598</v>
      </c>
      <c r="DS1567" s="15">
        <v>2302.6999999999998</v>
      </c>
    </row>
    <row r="1568" spans="1:123" x14ac:dyDescent="0.25">
      <c r="A1568" s="16" t="s">
        <v>57</v>
      </c>
      <c r="B1568" s="17">
        <v>4</v>
      </c>
      <c r="C1568" s="13" t="str">
        <f t="shared" si="28"/>
        <v>BB_L_16_GW_GW_SL_High_GW_GQ_24_000_4</v>
      </c>
      <c r="D1568" s="18">
        <v>10</v>
      </c>
      <c r="E1568" s="18">
        <v>10.000344827586201</v>
      </c>
      <c r="F1568" s="18">
        <v>33.592741935483801</v>
      </c>
      <c r="G1568" s="18">
        <v>401.99433333333297</v>
      </c>
      <c r="H1568" s="18">
        <v>2445.77419354838</v>
      </c>
      <c r="I1568" s="18">
        <v>1030.5733333333301</v>
      </c>
      <c r="J1568" s="18">
        <v>190.306451612903</v>
      </c>
      <c r="K1568" s="18">
        <v>80.465483870967702</v>
      </c>
      <c r="L1568" s="18">
        <v>39.499833333333299</v>
      </c>
      <c r="M1568" s="18">
        <v>23.2398387096774</v>
      </c>
      <c r="N1568" s="18">
        <v>20.43</v>
      </c>
      <c r="O1568" s="18">
        <v>29.3624193548387</v>
      </c>
      <c r="P1568" s="18">
        <v>93.370483870967703</v>
      </c>
      <c r="Q1568" s="18">
        <v>652.52499999999998</v>
      </c>
      <c r="R1568" s="18">
        <v>1688.4516129032199</v>
      </c>
      <c r="S1568" s="18">
        <v>2525.7666666666601</v>
      </c>
      <c r="T1568" s="18">
        <v>3840.0645161290299</v>
      </c>
      <c r="U1568" s="18">
        <v>2894.86666666666</v>
      </c>
      <c r="V1568" s="18">
        <v>1036.88064516129</v>
      </c>
      <c r="W1568" s="18">
        <v>240.37258064516101</v>
      </c>
      <c r="X1568" s="18">
        <v>51.362499999999898</v>
      </c>
      <c r="Y1568" s="18">
        <v>22.3546774193548</v>
      </c>
      <c r="Z1568" s="18">
        <v>17.9991666666666</v>
      </c>
      <c r="AA1568" s="18">
        <v>19.442741935483799</v>
      </c>
      <c r="AB1568" s="18">
        <v>54.437258064516101</v>
      </c>
      <c r="AC1568" s="18">
        <v>155.313214285714</v>
      </c>
      <c r="AD1568" s="18">
        <v>1114.0080645161199</v>
      </c>
      <c r="AE1568" s="18">
        <v>2453.75</v>
      </c>
      <c r="AF1568" s="18">
        <v>3771.3225806451601</v>
      </c>
      <c r="AG1568" s="18">
        <v>3475.5833333333298</v>
      </c>
      <c r="AH1568" s="18">
        <v>2509.38709677419</v>
      </c>
      <c r="AI1568" s="18">
        <v>1450.14838709677</v>
      </c>
      <c r="AJ1568" s="18">
        <v>543.07833333333303</v>
      </c>
      <c r="AK1568" s="18">
        <v>221.97580645161199</v>
      </c>
      <c r="AL1568" s="18">
        <v>137.118333333333</v>
      </c>
      <c r="AM1568" s="18">
        <v>108.04838709677399</v>
      </c>
      <c r="AN1568" s="18">
        <v>96.613548387096699</v>
      </c>
      <c r="AO1568" s="18">
        <v>96.214107142857102</v>
      </c>
      <c r="AP1568" s="18">
        <v>99.769516129032198</v>
      </c>
      <c r="AQ1568" s="18">
        <v>203.159999999999</v>
      </c>
      <c r="AR1568" s="18">
        <v>2123.3532258064502</v>
      </c>
      <c r="AS1568" s="18">
        <v>2909.0333333333301</v>
      </c>
      <c r="AT1568" s="18">
        <v>1719.4096774193499</v>
      </c>
      <c r="AU1568" s="18">
        <v>726.67580645161297</v>
      </c>
      <c r="AV1568" s="18">
        <v>400.611666666666</v>
      </c>
      <c r="AW1568" s="18">
        <v>141.05000000000001</v>
      </c>
      <c r="AX1568" s="18">
        <v>769.36599999999999</v>
      </c>
      <c r="AY1568" s="18">
        <v>2623.7096774193501</v>
      </c>
      <c r="AZ1568" s="18">
        <v>3319.1290322580599</v>
      </c>
      <c r="BA1568" s="18">
        <v>3521.93103448275</v>
      </c>
      <c r="BB1568" s="18">
        <v>3924.83870967741</v>
      </c>
      <c r="BC1568" s="18">
        <v>4295.6333333333296</v>
      </c>
      <c r="BD1568" s="18">
        <v>4115.3064516128998</v>
      </c>
      <c r="BE1568" s="18">
        <v>1351.9849999999999</v>
      </c>
      <c r="BF1568" s="18">
        <v>308.69516129032201</v>
      </c>
      <c r="BG1568" s="18">
        <v>64.854838709677395</v>
      </c>
      <c r="BH1568" s="18">
        <v>36.227166666666598</v>
      </c>
      <c r="BI1568" s="18">
        <v>27.438225806451602</v>
      </c>
      <c r="BJ1568" s="18">
        <v>19.959999999999901</v>
      </c>
      <c r="BK1568" s="18">
        <v>32.037741935483801</v>
      </c>
      <c r="BL1568" s="18">
        <v>250.59516129032201</v>
      </c>
      <c r="BM1568" s="18">
        <v>952.78571428571399</v>
      </c>
      <c r="BN1568" s="18">
        <v>1785.0161290322501</v>
      </c>
      <c r="BO1568" s="18">
        <v>2910.1666666666601</v>
      </c>
      <c r="BP1568" s="18">
        <v>3741.5</v>
      </c>
      <c r="BQ1568" s="18">
        <v>3833.1833333333302</v>
      </c>
      <c r="BR1568" s="18">
        <v>3074.8064516129002</v>
      </c>
      <c r="BS1568" s="18">
        <v>1288.66129032258</v>
      </c>
      <c r="BT1568" s="18">
        <v>852.90166666666596</v>
      </c>
      <c r="BU1568" s="18">
        <v>526.82419354838703</v>
      </c>
      <c r="BV1568" s="18">
        <v>315.72500000000002</v>
      </c>
      <c r="BW1568" s="18">
        <v>363.572580645161</v>
      </c>
      <c r="BX1568" s="18">
        <v>858.94193548387102</v>
      </c>
      <c r="BY1568" s="18">
        <v>1586.7321428571399</v>
      </c>
      <c r="BZ1568" s="18">
        <v>2583.1774193548299</v>
      </c>
      <c r="CA1568" s="18">
        <v>3818.45</v>
      </c>
      <c r="CB1568" s="18">
        <v>4342.2096774193496</v>
      </c>
      <c r="CC1568" s="18">
        <v>3666.5833333333298</v>
      </c>
      <c r="CD1568" s="18">
        <v>2071.4516129032199</v>
      </c>
      <c r="CE1568" s="18">
        <v>628.053225806451</v>
      </c>
      <c r="CF1568" s="18">
        <v>118.701333333333</v>
      </c>
      <c r="CG1568" s="18">
        <v>50.109032258064502</v>
      </c>
      <c r="CH1568" s="18">
        <v>31.3378333333333</v>
      </c>
      <c r="CI1568" s="18">
        <v>47.800967741935402</v>
      </c>
      <c r="CJ1568" s="18">
        <v>221.824193548387</v>
      </c>
      <c r="CK1568" s="18">
        <v>504.87857142857098</v>
      </c>
      <c r="CL1568" s="18">
        <v>1519.68709677419</v>
      </c>
      <c r="CM1568" s="18">
        <v>3655.86666666666</v>
      </c>
      <c r="CN1568" s="18">
        <v>4334.8064516128998</v>
      </c>
      <c r="CO1568" s="18">
        <v>3766.5833333333298</v>
      </c>
      <c r="CP1568" s="18">
        <v>2283.5967741935401</v>
      </c>
      <c r="CQ1568" s="18">
        <v>855.35225806451501</v>
      </c>
      <c r="CR1568" s="18">
        <v>56.201666666666597</v>
      </c>
      <c r="CS1568" s="18">
        <v>28.812419354838699</v>
      </c>
      <c r="CT1568" s="18">
        <v>20.736333333333299</v>
      </c>
      <c r="CU1568" s="18">
        <v>27.775645161290299</v>
      </c>
      <c r="CV1568" s="18">
        <v>514.51354838709597</v>
      </c>
      <c r="CW1568" s="18">
        <v>2087.6551724137898</v>
      </c>
      <c r="CX1568" s="18">
        <v>3527.2580645161202</v>
      </c>
      <c r="CY1568" s="18">
        <v>4182.1166666666604</v>
      </c>
      <c r="CZ1568" s="18">
        <v>4510.5967741935401</v>
      </c>
      <c r="DA1568" s="18">
        <v>2654.36666666666</v>
      </c>
      <c r="DB1568" s="18">
        <v>600.69999999999902</v>
      </c>
      <c r="DC1568" s="18">
        <v>194.39193548386999</v>
      </c>
      <c r="DD1568" s="18">
        <v>126.159666666666</v>
      </c>
      <c r="DE1568" s="18">
        <v>74.991290322580596</v>
      </c>
      <c r="DF1568" s="18">
        <v>50.0803333333333</v>
      </c>
      <c r="DG1568" s="18">
        <v>56.521451612903199</v>
      </c>
      <c r="DH1568" s="18">
        <v>635.67419354838705</v>
      </c>
      <c r="DI1568" s="18">
        <v>1155.9821428571399</v>
      </c>
      <c r="DJ1568" s="18">
        <v>2899.1774193548299</v>
      </c>
      <c r="DK1568" s="18">
        <v>4241.2166666666599</v>
      </c>
      <c r="DL1568" s="18">
        <v>4469.4032258064499</v>
      </c>
      <c r="DM1568" s="18">
        <v>3590.95</v>
      </c>
      <c r="DN1568" s="18">
        <v>1858.8064516129</v>
      </c>
      <c r="DO1568" s="18">
        <v>1021.82741935483</v>
      </c>
      <c r="DP1568" s="18">
        <v>517.45333333333303</v>
      </c>
      <c r="DQ1568" s="18">
        <v>127.49564516129</v>
      </c>
      <c r="DR1568" s="18">
        <v>50.132166666666599</v>
      </c>
      <c r="DS1568" s="19">
        <v>49.008666666666599</v>
      </c>
    </row>
    <row r="1569" spans="1:123" x14ac:dyDescent="0.25">
      <c r="A1569" s="12" t="s">
        <v>57</v>
      </c>
      <c r="B1569" s="13">
        <v>5</v>
      </c>
      <c r="C1569" s="13" t="str">
        <f t="shared" si="28"/>
        <v>BB_L_16_GW_GW_SL_High_GW_GQ_24_000_5</v>
      </c>
      <c r="D1569" s="14">
        <v>10</v>
      </c>
      <c r="E1569" s="14">
        <v>10</v>
      </c>
      <c r="F1569" s="14">
        <v>10.060645161290299</v>
      </c>
      <c r="G1569" s="14">
        <v>16.073333333333299</v>
      </c>
      <c r="H1569" s="14">
        <v>292.88887096774101</v>
      </c>
      <c r="I1569" s="14">
        <v>1777.8</v>
      </c>
      <c r="J1569" s="14">
        <v>1662.9032258064501</v>
      </c>
      <c r="K1569" s="14">
        <v>1273.7419354838701</v>
      </c>
      <c r="L1569" s="14">
        <v>915.95</v>
      </c>
      <c r="M1569" s="14">
        <v>652.48870967741902</v>
      </c>
      <c r="N1569" s="14">
        <v>551.20333333333303</v>
      </c>
      <c r="O1569" s="14">
        <v>461.32741935483801</v>
      </c>
      <c r="P1569" s="14">
        <v>403.87096774193498</v>
      </c>
      <c r="Q1569" s="14">
        <v>350.60535714285697</v>
      </c>
      <c r="R1569" s="14">
        <v>343.18064516128999</v>
      </c>
      <c r="S1569" s="14">
        <v>442.64333333333298</v>
      </c>
      <c r="T1569" s="14">
        <v>965.67741935483798</v>
      </c>
      <c r="U1569" s="14">
        <v>2035.18333333333</v>
      </c>
      <c r="V1569" s="14">
        <v>2518.5161290322499</v>
      </c>
      <c r="W1569" s="14">
        <v>2009.2580645161199</v>
      </c>
      <c r="X1569" s="14">
        <v>1213.04</v>
      </c>
      <c r="Y1569" s="14">
        <v>730.69193548387</v>
      </c>
      <c r="Z1569" s="14">
        <v>545.83000000000004</v>
      </c>
      <c r="AA1569" s="14">
        <v>447.30483870967703</v>
      </c>
      <c r="AB1569" s="14">
        <v>374.06451612903197</v>
      </c>
      <c r="AC1569" s="14">
        <v>337.224999999999</v>
      </c>
      <c r="AD1569" s="14">
        <v>293.332258064516</v>
      </c>
      <c r="AE1569" s="14">
        <v>392.28500000000003</v>
      </c>
      <c r="AF1569" s="14">
        <v>866.76774193548295</v>
      </c>
      <c r="AG1569" s="14">
        <v>1865.85</v>
      </c>
      <c r="AH1569" s="14">
        <v>2346.9516129032199</v>
      </c>
      <c r="AI1569" s="14">
        <v>2575.1774193548299</v>
      </c>
      <c r="AJ1569" s="14">
        <v>2448.9499999999998</v>
      </c>
      <c r="AK1569" s="14">
        <v>2031.7096774193501</v>
      </c>
      <c r="AL1569" s="14">
        <v>1735.61666666666</v>
      </c>
      <c r="AM1569" s="14">
        <v>1534.4193548387</v>
      </c>
      <c r="AN1569" s="14">
        <v>1403.38709677419</v>
      </c>
      <c r="AO1569" s="14">
        <v>1328.9642857142801</v>
      </c>
      <c r="AP1569" s="14">
        <v>1285.83870967741</v>
      </c>
      <c r="AQ1569" s="14">
        <v>1143.75</v>
      </c>
      <c r="AR1569" s="14">
        <v>917.70161290322505</v>
      </c>
      <c r="AS1569" s="14">
        <v>1037.2533333333299</v>
      </c>
      <c r="AT1569" s="14">
        <v>1447.5</v>
      </c>
      <c r="AU1569" s="14">
        <v>1646.03225806451</v>
      </c>
      <c r="AV1569" s="14">
        <v>1545.5833333333301</v>
      </c>
      <c r="AW1569" s="14">
        <v>1301.4193548387</v>
      </c>
      <c r="AX1569" s="14">
        <v>867.31166666666604</v>
      </c>
      <c r="AY1569" s="14">
        <v>685.27258064516104</v>
      </c>
      <c r="AZ1569" s="14">
        <v>785.76612903225805</v>
      </c>
      <c r="BA1569" s="14">
        <v>888.841379310344</v>
      </c>
      <c r="BB1569" s="14">
        <v>1228.96774193548</v>
      </c>
      <c r="BC1569" s="14">
        <v>1824.3</v>
      </c>
      <c r="BD1569" s="14">
        <v>2577.9193548387002</v>
      </c>
      <c r="BE1569" s="14">
        <v>3394.9833333333299</v>
      </c>
      <c r="BF1569" s="14">
        <v>2740.5967741935401</v>
      </c>
      <c r="BG1569" s="14">
        <v>1634.58064516129</v>
      </c>
      <c r="BH1569" s="14">
        <v>1183.4833333333299</v>
      </c>
      <c r="BI1569" s="14">
        <v>930.93064516129004</v>
      </c>
      <c r="BJ1569" s="14">
        <v>694.29333333333295</v>
      </c>
      <c r="BK1569" s="14">
        <v>545.57903225806399</v>
      </c>
      <c r="BL1569" s="14">
        <v>433.75967741935398</v>
      </c>
      <c r="BM1569" s="14">
        <v>372.77857142857101</v>
      </c>
      <c r="BN1569" s="14">
        <v>392.84677419354801</v>
      </c>
      <c r="BO1569" s="14">
        <v>571.27333333333297</v>
      </c>
      <c r="BP1569" s="14">
        <v>1008.61451612903</v>
      </c>
      <c r="BQ1569" s="14">
        <v>1748.65</v>
      </c>
      <c r="BR1569" s="14">
        <v>2171.66129032258</v>
      </c>
      <c r="BS1569" s="14">
        <v>2559.2419354838698</v>
      </c>
      <c r="BT1569" s="14">
        <v>2529.9666666666599</v>
      </c>
      <c r="BU1569" s="14">
        <v>2363.3225806451601</v>
      </c>
      <c r="BV1569" s="14">
        <v>2105.4666666666599</v>
      </c>
      <c r="BW1569" s="14">
        <v>1687.0161290322501</v>
      </c>
      <c r="BX1569" s="14">
        <v>1435.9193548387</v>
      </c>
      <c r="BY1569" s="14">
        <v>1291.7678571428501</v>
      </c>
      <c r="BZ1569" s="14">
        <v>1255.19354838709</v>
      </c>
      <c r="CA1569" s="14">
        <v>1561.15</v>
      </c>
      <c r="CB1569" s="14">
        <v>2269.5322580645102</v>
      </c>
      <c r="CC1569" s="14">
        <v>3031.95</v>
      </c>
      <c r="CD1569" s="14">
        <v>3288.7096774193501</v>
      </c>
      <c r="CE1569" s="14">
        <v>2961.2580645161202</v>
      </c>
      <c r="CF1569" s="14">
        <v>1963.05</v>
      </c>
      <c r="CG1569" s="14">
        <v>1392.0483870967701</v>
      </c>
      <c r="CH1569" s="14">
        <v>1021.05833333333</v>
      </c>
      <c r="CI1569" s="14">
        <v>791.59838709677399</v>
      </c>
      <c r="CJ1569" s="14">
        <v>649.33064516129002</v>
      </c>
      <c r="CK1569" s="14">
        <v>580.15535714285704</v>
      </c>
      <c r="CL1569" s="14">
        <v>539.17419354838705</v>
      </c>
      <c r="CM1569" s="14">
        <v>958.71</v>
      </c>
      <c r="CN1569" s="14">
        <v>1782.4193548387</v>
      </c>
      <c r="CO1569" s="14">
        <v>2734.11666666666</v>
      </c>
      <c r="CP1569" s="14">
        <v>3228</v>
      </c>
      <c r="CQ1569" s="14">
        <v>2900.5967741935401</v>
      </c>
      <c r="CR1569" s="14">
        <v>1484.8</v>
      </c>
      <c r="CS1569" s="14">
        <v>940.26290322580599</v>
      </c>
      <c r="CT1569" s="14">
        <v>681.44999999999902</v>
      </c>
      <c r="CU1569" s="14">
        <v>565.66290322580596</v>
      </c>
      <c r="CV1569" s="14">
        <v>414.49838709677402</v>
      </c>
      <c r="CW1569" s="14">
        <v>438.05862068965502</v>
      </c>
      <c r="CX1569" s="14">
        <v>791.63225806451601</v>
      </c>
      <c r="CY1569" s="14">
        <v>1600.9</v>
      </c>
      <c r="CZ1569" s="14">
        <v>2757.6935483870898</v>
      </c>
      <c r="DA1569" s="14">
        <v>3521.1833333333302</v>
      </c>
      <c r="DB1569" s="14">
        <v>3168.7580645161202</v>
      </c>
      <c r="DC1569" s="14">
        <v>2424.2903225806399</v>
      </c>
      <c r="DD1569" s="14">
        <v>2047.55</v>
      </c>
      <c r="DE1569" s="14">
        <v>1634.38709677419</v>
      </c>
      <c r="DF1569" s="14">
        <v>1336.7166666666601</v>
      </c>
      <c r="DG1569" s="14">
        <v>1096.8467741935401</v>
      </c>
      <c r="DH1569" s="14">
        <v>804.56451612903197</v>
      </c>
      <c r="DI1569" s="14">
        <v>723.88035714285695</v>
      </c>
      <c r="DJ1569" s="14">
        <v>853.388709677419</v>
      </c>
      <c r="DK1569" s="14">
        <v>1632.4833333333299</v>
      </c>
      <c r="DL1569" s="14">
        <v>2776.83870967741</v>
      </c>
      <c r="DM1569" s="14">
        <v>3417.7333333333299</v>
      </c>
      <c r="DN1569" s="14">
        <v>3602.8064516129002</v>
      </c>
      <c r="DO1569" s="14">
        <v>3391.8548387096698</v>
      </c>
      <c r="DP1569" s="14">
        <v>2979.0333333333301</v>
      </c>
      <c r="DQ1569" s="14">
        <v>2056.3064516129002</v>
      </c>
      <c r="DR1569" s="14">
        <v>1419.9166666666599</v>
      </c>
      <c r="DS1569" s="15">
        <v>1102.0033333333299</v>
      </c>
    </row>
    <row r="1570" spans="1:123" x14ac:dyDescent="0.25">
      <c r="A1570" s="16" t="s">
        <v>57</v>
      </c>
      <c r="B1570" s="17">
        <v>6</v>
      </c>
      <c r="C1570" s="13" t="str">
        <f t="shared" si="28"/>
        <v>BB_L_16_GW_GW_SL_High_GW_GQ_24_000_6</v>
      </c>
      <c r="D1570" s="18">
        <v>10</v>
      </c>
      <c r="E1570" s="18">
        <v>10</v>
      </c>
      <c r="F1570" s="18">
        <v>10</v>
      </c>
      <c r="G1570" s="18">
        <v>10.000999999999999</v>
      </c>
      <c r="H1570" s="18">
        <v>10.8295161290322</v>
      </c>
      <c r="I1570" s="18">
        <v>85.566333333333304</v>
      </c>
      <c r="J1570" s="18">
        <v>279.23709677419299</v>
      </c>
      <c r="K1570" s="18">
        <v>429.38064516128998</v>
      </c>
      <c r="L1570" s="18">
        <v>570.45333333333303</v>
      </c>
      <c r="M1570" s="18">
        <v>679.06774193548301</v>
      </c>
      <c r="N1570" s="18">
        <v>719.76</v>
      </c>
      <c r="O1570" s="18">
        <v>753.14032258064503</v>
      </c>
      <c r="P1570" s="18">
        <v>772.04354838709696</v>
      </c>
      <c r="Q1570" s="18">
        <v>788.28750000000002</v>
      </c>
      <c r="R1570" s="18">
        <v>798.48225806451603</v>
      </c>
      <c r="S1570" s="18">
        <v>797.094999999999</v>
      </c>
      <c r="T1570" s="18">
        <v>783.01774193548295</v>
      </c>
      <c r="U1570" s="18">
        <v>767.85999999999899</v>
      </c>
      <c r="V1570" s="18">
        <v>799.45645161290304</v>
      </c>
      <c r="W1570" s="18">
        <v>941.869354838709</v>
      </c>
      <c r="X1570" s="18">
        <v>1136.25</v>
      </c>
      <c r="Y1570" s="18">
        <v>1252.58064516129</v>
      </c>
      <c r="Z1570" s="18">
        <v>1283.61666666666</v>
      </c>
      <c r="AA1570" s="18">
        <v>1289.6774193548299</v>
      </c>
      <c r="AB1570" s="18">
        <v>1287.38709677419</v>
      </c>
      <c r="AC1570" s="18">
        <v>1282.875</v>
      </c>
      <c r="AD1570" s="18">
        <v>1259.66129032258</v>
      </c>
      <c r="AE1570" s="18">
        <v>1223.0999999999999</v>
      </c>
      <c r="AF1570" s="18">
        <v>1159.69354838709</v>
      </c>
      <c r="AG1570" s="18">
        <v>1079.06666666666</v>
      </c>
      <c r="AH1570" s="18">
        <v>1049.5161290322501</v>
      </c>
      <c r="AI1570" s="18">
        <v>1048.7903225806399</v>
      </c>
      <c r="AJ1570" s="18">
        <v>1089.93333333333</v>
      </c>
      <c r="AK1570" s="18">
        <v>1166.9838709677399</v>
      </c>
      <c r="AL1570" s="18">
        <v>1224.9833333333299</v>
      </c>
      <c r="AM1570" s="18">
        <v>1266.9193548387</v>
      </c>
      <c r="AN1570" s="18">
        <v>1295.2580645161199</v>
      </c>
      <c r="AO1570" s="18">
        <v>1312.3928571428501</v>
      </c>
      <c r="AP1570" s="18">
        <v>1323</v>
      </c>
      <c r="AQ1570" s="18">
        <v>1351.9166666666599</v>
      </c>
      <c r="AR1570" s="18">
        <v>1415.2419354838701</v>
      </c>
      <c r="AS1570" s="18">
        <v>1441.2333333333299</v>
      </c>
      <c r="AT1570" s="18">
        <v>1434.33870967741</v>
      </c>
      <c r="AU1570" s="18">
        <v>1419.16129032258</v>
      </c>
      <c r="AV1570" s="18">
        <v>1410.3333333333301</v>
      </c>
      <c r="AW1570" s="18">
        <v>1405.16129032258</v>
      </c>
      <c r="AX1570" s="18">
        <v>1403.9666666666601</v>
      </c>
      <c r="AY1570" s="18">
        <v>1385.77419354838</v>
      </c>
      <c r="AZ1570" s="18">
        <v>1367.66129032258</v>
      </c>
      <c r="BA1570" s="18">
        <v>1356.51724137931</v>
      </c>
      <c r="BB1570" s="18">
        <v>1329.8709677419299</v>
      </c>
      <c r="BC1570" s="18">
        <v>1292.7166666666601</v>
      </c>
      <c r="BD1570" s="18">
        <v>1272.9516129032199</v>
      </c>
      <c r="BE1570" s="18">
        <v>1388.9</v>
      </c>
      <c r="BF1570" s="18">
        <v>1608.4354838709601</v>
      </c>
      <c r="BG1570" s="18">
        <v>1864.7096774193501</v>
      </c>
      <c r="BH1570" s="18">
        <v>1960</v>
      </c>
      <c r="BI1570" s="18">
        <v>1997.7419354838701</v>
      </c>
      <c r="BJ1570" s="18">
        <v>2012.06666666666</v>
      </c>
      <c r="BK1570" s="18">
        <v>1998.3709677419299</v>
      </c>
      <c r="BL1570" s="18">
        <v>1966.83870967741</v>
      </c>
      <c r="BM1570" s="18">
        <v>1922.2678571428501</v>
      </c>
      <c r="BN1570" s="18">
        <v>1876.46774193548</v>
      </c>
      <c r="BO1570" s="18">
        <v>1806.1666666666599</v>
      </c>
      <c r="BP1570" s="18">
        <v>1716.9838709677399</v>
      </c>
      <c r="BQ1570" s="18">
        <v>1604.4166666666599</v>
      </c>
      <c r="BR1570" s="18">
        <v>1547.5645161290299</v>
      </c>
      <c r="BS1570" s="18">
        <v>1486.4516129032199</v>
      </c>
      <c r="BT1570" s="18">
        <v>1479.4166666666599</v>
      </c>
      <c r="BU1570" s="18">
        <v>1488.33870967741</v>
      </c>
      <c r="BV1570" s="18">
        <v>1511.2</v>
      </c>
      <c r="BW1570" s="18">
        <v>1557.2419354838701</v>
      </c>
      <c r="BX1570" s="18">
        <v>1591.3709677419299</v>
      </c>
      <c r="BY1570" s="18">
        <v>1617.5357142857099</v>
      </c>
      <c r="BZ1570" s="18">
        <v>1642.1451612903199</v>
      </c>
      <c r="CA1570" s="18">
        <v>1663.8333333333301</v>
      </c>
      <c r="CB1570" s="18">
        <v>1668.7419354838701</v>
      </c>
      <c r="CC1570" s="18">
        <v>1678.13333333333</v>
      </c>
      <c r="CD1570" s="18">
        <v>1716.6774193548299</v>
      </c>
      <c r="CE1570" s="18">
        <v>1816.22580645161</v>
      </c>
      <c r="CF1570" s="18">
        <v>1988.18333333333</v>
      </c>
      <c r="CG1570" s="18">
        <v>2077.4032258064499</v>
      </c>
      <c r="CH1570" s="18">
        <v>2119.15</v>
      </c>
      <c r="CI1570" s="18">
        <v>2125.7096774193501</v>
      </c>
      <c r="CJ1570" s="18">
        <v>2115.3225806451601</v>
      </c>
      <c r="CK1570" s="18">
        <v>2100.4464285714198</v>
      </c>
      <c r="CL1570" s="18">
        <v>2063.8548387096698</v>
      </c>
      <c r="CM1570" s="18">
        <v>1946.56666666666</v>
      </c>
      <c r="CN1570" s="18">
        <v>1818.3709677419299</v>
      </c>
      <c r="CO1570" s="18">
        <v>1709.68333333333</v>
      </c>
      <c r="CP1570" s="18">
        <v>1674.6774193548299</v>
      </c>
      <c r="CQ1570" s="18">
        <v>1758.7903225806399</v>
      </c>
      <c r="CR1570" s="18">
        <v>2016.2</v>
      </c>
      <c r="CS1570" s="18">
        <v>2088.3709677419301</v>
      </c>
      <c r="CT1570" s="18">
        <v>2099.5333333333301</v>
      </c>
      <c r="CU1570" s="18">
        <v>2085.4032258064499</v>
      </c>
      <c r="CV1570" s="18">
        <v>2029.5483870967701</v>
      </c>
      <c r="CW1570" s="18">
        <v>1940.8965517241299</v>
      </c>
      <c r="CX1570" s="18">
        <v>1828.08064516129</v>
      </c>
      <c r="CY1570" s="18">
        <v>1697.2833333333299</v>
      </c>
      <c r="CZ1570" s="18">
        <v>1555.4193548387</v>
      </c>
      <c r="DA1570" s="18">
        <v>1604.65</v>
      </c>
      <c r="DB1570" s="18">
        <v>1846.3709677419299</v>
      </c>
      <c r="DC1570" s="18">
        <v>2041.1129032258</v>
      </c>
      <c r="DD1570" s="18">
        <v>2129.35</v>
      </c>
      <c r="DE1570" s="18">
        <v>2216.9516129032199</v>
      </c>
      <c r="DF1570" s="18">
        <v>2269.75</v>
      </c>
      <c r="DG1570" s="18">
        <v>2297.9516129032199</v>
      </c>
      <c r="DH1570" s="18">
        <v>2303.38709677419</v>
      </c>
      <c r="DI1570" s="18">
        <v>2291.125</v>
      </c>
      <c r="DJ1570" s="18">
        <v>2225.7096774193501</v>
      </c>
      <c r="DK1570" s="18">
        <v>2080.11666666666</v>
      </c>
      <c r="DL1570" s="18">
        <v>1930.03225806451</v>
      </c>
      <c r="DM1570" s="18">
        <v>1885.1666666666599</v>
      </c>
      <c r="DN1570" s="18">
        <v>1913.7903225806399</v>
      </c>
      <c r="DO1570" s="18">
        <v>1971.6451612903199</v>
      </c>
      <c r="DP1570" s="18">
        <v>2050.6666666666601</v>
      </c>
      <c r="DQ1570" s="18">
        <v>2206.8548387096698</v>
      </c>
      <c r="DR1570" s="18">
        <v>2301.11666666666</v>
      </c>
      <c r="DS1570" s="19">
        <v>2331.0166666666601</v>
      </c>
    </row>
    <row r="1571" spans="1:123" x14ac:dyDescent="0.25">
      <c r="A1571" s="12" t="s">
        <v>57</v>
      </c>
      <c r="B1571" s="13">
        <v>7</v>
      </c>
      <c r="C1571" s="13" t="str">
        <f t="shared" si="28"/>
        <v>BB_L_16_GW_GW_SL_High_GW_GQ_24_000_7</v>
      </c>
      <c r="D1571" s="14">
        <v>10</v>
      </c>
      <c r="E1571" s="14">
        <v>10</v>
      </c>
      <c r="F1571" s="14">
        <v>10</v>
      </c>
      <c r="G1571" s="14">
        <v>10.309333333333299</v>
      </c>
      <c r="H1571" s="14">
        <v>219.36516129032199</v>
      </c>
      <c r="I1571" s="14">
        <v>1518.1466666666599</v>
      </c>
      <c r="J1571" s="14">
        <v>771.29838709677404</v>
      </c>
      <c r="K1571" s="14">
        <v>451.99516129032202</v>
      </c>
      <c r="L1571" s="14">
        <v>283.69666666666598</v>
      </c>
      <c r="M1571" s="14">
        <v>185.545161290322</v>
      </c>
      <c r="N1571" s="14">
        <v>154.701666666666</v>
      </c>
      <c r="O1571" s="14">
        <v>129.783870967741</v>
      </c>
      <c r="P1571" s="14">
        <v>115.91129032258</v>
      </c>
      <c r="Q1571" s="14">
        <v>102.249107142857</v>
      </c>
      <c r="R1571" s="14">
        <v>95.8803225806451</v>
      </c>
      <c r="S1571" s="14">
        <v>132.12016666666599</v>
      </c>
      <c r="T1571" s="14">
        <v>543.5</v>
      </c>
      <c r="U1571" s="14">
        <v>2085.9</v>
      </c>
      <c r="V1571" s="14">
        <v>2975.0161290322499</v>
      </c>
      <c r="W1571" s="14">
        <v>1922.3225806451601</v>
      </c>
      <c r="X1571" s="14">
        <v>765.87666666666598</v>
      </c>
      <c r="Y1571" s="14">
        <v>296.40967741935401</v>
      </c>
      <c r="Z1571" s="14">
        <v>189.40666666666601</v>
      </c>
      <c r="AA1571" s="14">
        <v>149.77096774193501</v>
      </c>
      <c r="AB1571" s="14">
        <v>129.52258064516101</v>
      </c>
      <c r="AC1571" s="14">
        <v>125.478571428571</v>
      </c>
      <c r="AD1571" s="14">
        <v>130.97741935483799</v>
      </c>
      <c r="AE1571" s="14">
        <v>176.023333333333</v>
      </c>
      <c r="AF1571" s="14">
        <v>503.43709677419298</v>
      </c>
      <c r="AG1571" s="14">
        <v>1777.0933333333301</v>
      </c>
      <c r="AH1571" s="14">
        <v>2470.88709677419</v>
      </c>
      <c r="AI1571" s="14">
        <v>2908.9677419354798</v>
      </c>
      <c r="AJ1571" s="14">
        <v>2815.5166666666601</v>
      </c>
      <c r="AK1571" s="14">
        <v>2174.3709677419301</v>
      </c>
      <c r="AL1571" s="14">
        <v>1719.4666666666601</v>
      </c>
      <c r="AM1571" s="14">
        <v>1428.7903225806399</v>
      </c>
      <c r="AN1571" s="14">
        <v>1252.69354838709</v>
      </c>
      <c r="AO1571" s="14">
        <v>1158.2142857142801</v>
      </c>
      <c r="AP1571" s="14">
        <v>1106.16129032258</v>
      </c>
      <c r="AQ1571" s="14">
        <v>942.18999999999903</v>
      </c>
      <c r="AR1571" s="14">
        <v>634.40645161290297</v>
      </c>
      <c r="AS1571" s="14">
        <v>694.90666666666596</v>
      </c>
      <c r="AT1571" s="14">
        <v>1468.6983870967699</v>
      </c>
      <c r="AU1571" s="14">
        <v>2092.0806451612898</v>
      </c>
      <c r="AV1571" s="14">
        <v>1986.9</v>
      </c>
      <c r="AW1571" s="14">
        <v>1530.19354838709</v>
      </c>
      <c r="AX1571" s="14">
        <v>762.57999999999902</v>
      </c>
      <c r="AY1571" s="14">
        <v>744.22258064516097</v>
      </c>
      <c r="AZ1571" s="14">
        <v>1034.06612903225</v>
      </c>
      <c r="BA1571" s="14">
        <v>1224.10344827586</v>
      </c>
      <c r="BB1571" s="14">
        <v>1705.83870967741</v>
      </c>
      <c r="BC1571" s="14">
        <v>2327.5</v>
      </c>
      <c r="BD1571" s="14">
        <v>2987.7419354838698</v>
      </c>
      <c r="BE1571" s="14">
        <v>3149.4333333333302</v>
      </c>
      <c r="BF1571" s="14">
        <v>1820.0161290322501</v>
      </c>
      <c r="BG1571" s="14">
        <v>740.26451612903202</v>
      </c>
      <c r="BH1571" s="14">
        <v>508.02499999999998</v>
      </c>
      <c r="BI1571" s="14">
        <v>385.537096774193</v>
      </c>
      <c r="BJ1571" s="14">
        <v>278.65166666666602</v>
      </c>
      <c r="BK1571" s="14">
        <v>231.566129032258</v>
      </c>
      <c r="BL1571" s="14">
        <v>207.45645161290301</v>
      </c>
      <c r="BM1571" s="14">
        <v>196.771428571428</v>
      </c>
      <c r="BN1571" s="14">
        <v>200.52096774193501</v>
      </c>
      <c r="BO1571" s="14">
        <v>267.71499999999997</v>
      </c>
      <c r="BP1571" s="14">
        <v>597.03225806451599</v>
      </c>
      <c r="BQ1571" s="14">
        <v>1429.6666666666599</v>
      </c>
      <c r="BR1571" s="14">
        <v>2085.9838709677401</v>
      </c>
      <c r="BS1571" s="14">
        <v>2962.7419354838698</v>
      </c>
      <c r="BT1571" s="14">
        <v>3026.9333333333302</v>
      </c>
      <c r="BU1571" s="14">
        <v>2859.9354838709601</v>
      </c>
      <c r="BV1571" s="14">
        <v>2488.3166666666598</v>
      </c>
      <c r="BW1571" s="14">
        <v>1821.88709677419</v>
      </c>
      <c r="BX1571" s="14">
        <v>1407.5</v>
      </c>
      <c r="BY1571" s="14">
        <v>1120.80357142857</v>
      </c>
      <c r="BZ1571" s="14">
        <v>895.94516129032195</v>
      </c>
      <c r="CA1571" s="14">
        <v>997.52499999999998</v>
      </c>
      <c r="CB1571" s="14">
        <v>1932</v>
      </c>
      <c r="CC1571" s="14">
        <v>3185.0166666666601</v>
      </c>
      <c r="CD1571" s="14">
        <v>3672.66129032258</v>
      </c>
      <c r="CE1571" s="14">
        <v>3327.16129032258</v>
      </c>
      <c r="CF1571" s="14">
        <v>1735.13333333333</v>
      </c>
      <c r="CG1571" s="14">
        <v>985.28225806451599</v>
      </c>
      <c r="CH1571" s="14">
        <v>564.67833333333294</v>
      </c>
      <c r="CI1571" s="14">
        <v>380.29999999999899</v>
      </c>
      <c r="CJ1571" s="14">
        <v>302.50645161290299</v>
      </c>
      <c r="CK1571" s="14">
        <v>276.31071428571403</v>
      </c>
      <c r="CL1571" s="14">
        <v>261.806451612903</v>
      </c>
      <c r="CM1571" s="14">
        <v>598.00666666666598</v>
      </c>
      <c r="CN1571" s="14">
        <v>1662.4193548387</v>
      </c>
      <c r="CO1571" s="14">
        <v>3048.36666666666</v>
      </c>
      <c r="CP1571" s="14">
        <v>3462.1451612903202</v>
      </c>
      <c r="CQ1571" s="14">
        <v>2653.7064516128999</v>
      </c>
      <c r="CR1571" s="14">
        <v>577.604999999999</v>
      </c>
      <c r="CS1571" s="14">
        <v>248.812903225806</v>
      </c>
      <c r="CT1571" s="14">
        <v>167.38333333333301</v>
      </c>
      <c r="CU1571" s="14">
        <v>148.98387096774101</v>
      </c>
      <c r="CV1571" s="14">
        <v>130.22580645161199</v>
      </c>
      <c r="CW1571" s="14">
        <v>150.63793103448199</v>
      </c>
      <c r="CX1571" s="14">
        <v>377.02580645161203</v>
      </c>
      <c r="CY1571" s="14">
        <v>1310.3233333333301</v>
      </c>
      <c r="CZ1571" s="14">
        <v>2795.7903225806399</v>
      </c>
      <c r="DA1571" s="14">
        <v>3289.11666666666</v>
      </c>
      <c r="DB1571" s="14">
        <v>1976.83870967741</v>
      </c>
      <c r="DC1571" s="14">
        <v>1057.83870967741</v>
      </c>
      <c r="DD1571" s="14">
        <v>788.95833333333303</v>
      </c>
      <c r="DE1571" s="14">
        <v>556.44193548387102</v>
      </c>
      <c r="DF1571" s="14">
        <v>419.40499999999997</v>
      </c>
      <c r="DG1571" s="14">
        <v>327.36774193548302</v>
      </c>
      <c r="DH1571" s="14">
        <v>224.01290322580601</v>
      </c>
      <c r="DI1571" s="14">
        <v>192.994642857142</v>
      </c>
      <c r="DJ1571" s="14">
        <v>309.01290322580599</v>
      </c>
      <c r="DK1571" s="14">
        <v>1371.3916666666601</v>
      </c>
      <c r="DL1571" s="14">
        <v>3164.3709677419301</v>
      </c>
      <c r="DM1571" s="14">
        <v>3833.9166666666601</v>
      </c>
      <c r="DN1571" s="14">
        <v>3920.8225806451601</v>
      </c>
      <c r="DO1571" s="14">
        <v>3664.2903225806399</v>
      </c>
      <c r="DP1571" s="14">
        <v>3136.85</v>
      </c>
      <c r="DQ1571" s="14">
        <v>1797.7419354838701</v>
      </c>
      <c r="DR1571" s="14">
        <v>1004.3866666666599</v>
      </c>
      <c r="DS1571" s="15">
        <v>665.63</v>
      </c>
    </row>
    <row r="1572" spans="1:123" x14ac:dyDescent="0.25">
      <c r="A1572" s="16" t="s">
        <v>57</v>
      </c>
      <c r="B1572" s="17">
        <v>8</v>
      </c>
      <c r="C1572" s="13" t="str">
        <f t="shared" si="28"/>
        <v>BB_L_16_GW_GW_SL_High_GW_GQ_24_000_8</v>
      </c>
      <c r="D1572" s="18">
        <v>10</v>
      </c>
      <c r="E1572" s="18">
        <v>10</v>
      </c>
      <c r="F1572" s="18">
        <v>10</v>
      </c>
      <c r="G1572" s="18">
        <v>10.0111666666666</v>
      </c>
      <c r="H1572" s="18">
        <v>27.5959677419354</v>
      </c>
      <c r="I1572" s="18">
        <v>879.51333333333298</v>
      </c>
      <c r="J1572" s="18">
        <v>1449.0161290322501</v>
      </c>
      <c r="K1572" s="18">
        <v>1373.4516129032199</v>
      </c>
      <c r="L1572" s="18">
        <v>1167.0833333333301</v>
      </c>
      <c r="M1572" s="18">
        <v>947.17903225806401</v>
      </c>
      <c r="N1572" s="18">
        <v>844.99166666666599</v>
      </c>
      <c r="O1572" s="18">
        <v>746.20322580645097</v>
      </c>
      <c r="P1572" s="18">
        <v>676.63709677419297</v>
      </c>
      <c r="Q1572" s="18">
        <v>592.68214285714203</v>
      </c>
      <c r="R1572" s="18">
        <v>499.89032258064498</v>
      </c>
      <c r="S1572" s="18">
        <v>447.35333333333301</v>
      </c>
      <c r="T1572" s="18">
        <v>405.158064516129</v>
      </c>
      <c r="U1572" s="18">
        <v>810.37333333333299</v>
      </c>
      <c r="V1572" s="18">
        <v>1581.1774193548299</v>
      </c>
      <c r="W1572" s="18">
        <v>2196.6935483870898</v>
      </c>
      <c r="X1572" s="18">
        <v>1874.31666666666</v>
      </c>
      <c r="Y1572" s="18">
        <v>1312.66129032258</v>
      </c>
      <c r="Z1572" s="18">
        <v>1034.32</v>
      </c>
      <c r="AA1572" s="18">
        <v>877.77258064516104</v>
      </c>
      <c r="AB1572" s="18">
        <v>754.56774193548301</v>
      </c>
      <c r="AC1572" s="18">
        <v>688.92857142857099</v>
      </c>
      <c r="AD1572" s="18">
        <v>560.88225806451601</v>
      </c>
      <c r="AE1572" s="18">
        <v>461.041666666666</v>
      </c>
      <c r="AF1572" s="18">
        <v>401.13387096774198</v>
      </c>
      <c r="AG1572" s="18">
        <v>655.64833333333297</v>
      </c>
      <c r="AH1572" s="18">
        <v>989.81774193548301</v>
      </c>
      <c r="AI1572" s="18">
        <v>1457.0645161290299</v>
      </c>
      <c r="AJ1572" s="18">
        <v>2039</v>
      </c>
      <c r="AK1572" s="18">
        <v>2287.5</v>
      </c>
      <c r="AL1572" s="18">
        <v>2287.85</v>
      </c>
      <c r="AM1572" s="18">
        <v>2213.8548387096698</v>
      </c>
      <c r="AN1572" s="18">
        <v>2136.3064516129002</v>
      </c>
      <c r="AO1572" s="18">
        <v>2080.6607142857101</v>
      </c>
      <c r="AP1572" s="18">
        <v>2043.22580645161</v>
      </c>
      <c r="AQ1572" s="18">
        <v>1917.65</v>
      </c>
      <c r="AR1572" s="18">
        <v>1479.77419354838</v>
      </c>
      <c r="AS1572" s="18">
        <v>1151.5833333333301</v>
      </c>
      <c r="AT1572" s="18">
        <v>1058.4032258064501</v>
      </c>
      <c r="AU1572" s="18">
        <v>1199.9032258064501</v>
      </c>
      <c r="AV1572" s="18">
        <v>1399.3</v>
      </c>
      <c r="AW1572" s="18">
        <v>1579.8225806451601</v>
      </c>
      <c r="AX1572" s="18">
        <v>1377.2333333333299</v>
      </c>
      <c r="AY1572" s="18">
        <v>1020.73064516129</v>
      </c>
      <c r="AZ1572" s="18">
        <v>903.05483870967703</v>
      </c>
      <c r="BA1572" s="18">
        <v>880.75</v>
      </c>
      <c r="BB1572" s="18">
        <v>909.44677419354798</v>
      </c>
      <c r="BC1572" s="18">
        <v>1104.7933333333301</v>
      </c>
      <c r="BD1572" s="18">
        <v>1612.6290322580601</v>
      </c>
      <c r="BE1572" s="18">
        <v>2908.95</v>
      </c>
      <c r="BF1572" s="18">
        <v>3091.0161290322499</v>
      </c>
      <c r="BG1572" s="18">
        <v>2393.7419354838698</v>
      </c>
      <c r="BH1572" s="18">
        <v>1922.88333333333</v>
      </c>
      <c r="BI1572" s="18">
        <v>1621.7580645161199</v>
      </c>
      <c r="BJ1572" s="18">
        <v>1307.9666666666601</v>
      </c>
      <c r="BK1572" s="18">
        <v>1089.5693548387001</v>
      </c>
      <c r="BL1572" s="18">
        <v>907.00322580645104</v>
      </c>
      <c r="BM1572" s="18">
        <v>764.07321428571402</v>
      </c>
      <c r="BN1572" s="18">
        <v>668.57741935483796</v>
      </c>
      <c r="BO1572" s="18">
        <v>570.76666666666597</v>
      </c>
      <c r="BP1572" s="18">
        <v>528.02903225806403</v>
      </c>
      <c r="BQ1572" s="18">
        <v>643.79999999999905</v>
      </c>
      <c r="BR1572" s="18">
        <v>879.64677419354803</v>
      </c>
      <c r="BS1572" s="18">
        <v>1520.2096774193501</v>
      </c>
      <c r="BT1572" s="18">
        <v>1832.0333333333299</v>
      </c>
      <c r="BU1572" s="18">
        <v>2107.33870967741</v>
      </c>
      <c r="BV1572" s="18">
        <v>2279.8000000000002</v>
      </c>
      <c r="BW1572" s="18">
        <v>2314.2096774193501</v>
      </c>
      <c r="BX1572" s="18">
        <v>2203.5806451612898</v>
      </c>
      <c r="BY1572" s="18">
        <v>2047.80357142857</v>
      </c>
      <c r="BZ1572" s="18">
        <v>1827.27419354838</v>
      </c>
      <c r="CA1572" s="18">
        <v>1494.95</v>
      </c>
      <c r="CB1572" s="18">
        <v>1404.7580645161199</v>
      </c>
      <c r="CC1572" s="18">
        <v>1827.13333333333</v>
      </c>
      <c r="CD1572" s="18">
        <v>2373.27419354838</v>
      </c>
      <c r="CE1572" s="18">
        <v>2940.4677419354798</v>
      </c>
      <c r="CF1572" s="18">
        <v>2856.9333333333302</v>
      </c>
      <c r="CG1572" s="18">
        <v>2397.2903225806399</v>
      </c>
      <c r="CH1572" s="18">
        <v>1937.0833333333301</v>
      </c>
      <c r="CI1572" s="18">
        <v>1593.6129032258</v>
      </c>
      <c r="CJ1572" s="18">
        <v>1349.1774193548299</v>
      </c>
      <c r="CK1572" s="18">
        <v>1210.32142857142</v>
      </c>
      <c r="CL1572" s="18">
        <v>1020.2209677419301</v>
      </c>
      <c r="CM1572" s="18">
        <v>742.95</v>
      </c>
      <c r="CN1572" s="18">
        <v>785.36129032257998</v>
      </c>
      <c r="CO1572" s="18">
        <v>1423.8033333333301</v>
      </c>
      <c r="CP1572" s="18">
        <v>2111.6774193548299</v>
      </c>
      <c r="CQ1572" s="18">
        <v>2625.5322580645102</v>
      </c>
      <c r="CR1572" s="18">
        <v>2165.2166666666599</v>
      </c>
      <c r="CS1572" s="18">
        <v>1555.6774193548299</v>
      </c>
      <c r="CT1572" s="18">
        <v>1201.75</v>
      </c>
      <c r="CU1572" s="18">
        <v>1039.3290322580599</v>
      </c>
      <c r="CV1572" s="18">
        <v>805.37258064516095</v>
      </c>
      <c r="CW1572" s="18">
        <v>626.46379310344798</v>
      </c>
      <c r="CX1572" s="18">
        <v>505.81774193548301</v>
      </c>
      <c r="CY1572" s="18">
        <v>634.13333333333298</v>
      </c>
      <c r="CZ1572" s="18">
        <v>1330.35483870967</v>
      </c>
      <c r="DA1572" s="18">
        <v>2670.61666666666</v>
      </c>
      <c r="DB1572" s="18">
        <v>3355.9838709677401</v>
      </c>
      <c r="DC1572" s="18">
        <v>3061.9193548387002</v>
      </c>
      <c r="DD1572" s="18">
        <v>2780.7166666666599</v>
      </c>
      <c r="DE1572" s="18">
        <v>2412.6129032258</v>
      </c>
      <c r="DF1572" s="18">
        <v>2104.3166666666598</v>
      </c>
      <c r="DG1572" s="18">
        <v>1831.4193548387</v>
      </c>
      <c r="DH1572" s="18">
        <v>1447.4516129032199</v>
      </c>
      <c r="DI1572" s="18">
        <v>1287.42857142857</v>
      </c>
      <c r="DJ1572" s="18">
        <v>1026.8322580645099</v>
      </c>
      <c r="DK1572" s="18">
        <v>880.70500000000004</v>
      </c>
      <c r="DL1572" s="18">
        <v>1567.9838709677399</v>
      </c>
      <c r="DM1572" s="18">
        <v>2383.86666666666</v>
      </c>
      <c r="DN1572" s="18">
        <v>3026.4032258064499</v>
      </c>
      <c r="DO1572" s="18">
        <v>3293.6129032258</v>
      </c>
      <c r="DP1572" s="18">
        <v>3412.85</v>
      </c>
      <c r="DQ1572" s="18">
        <v>3116.0967741935401</v>
      </c>
      <c r="DR1572" s="18">
        <v>2546.1999999999998</v>
      </c>
      <c r="DS1572" s="19">
        <v>2137.4333333333302</v>
      </c>
    </row>
    <row r="1573" spans="1:123" x14ac:dyDescent="0.25">
      <c r="A1573" s="12" t="s">
        <v>57</v>
      </c>
      <c r="B1573" s="13">
        <v>9</v>
      </c>
      <c r="C1573" s="13" t="str">
        <f t="shared" si="28"/>
        <v>BB_L_16_GW_GW_SL_High_GW_GQ_24_000_9</v>
      </c>
      <c r="D1573" s="14">
        <v>10</v>
      </c>
      <c r="E1573" s="14">
        <v>10</v>
      </c>
      <c r="F1573" s="14">
        <v>10</v>
      </c>
      <c r="G1573" s="14">
        <v>10</v>
      </c>
      <c r="H1573" s="14">
        <v>10.1006451612903</v>
      </c>
      <c r="I1573" s="14">
        <v>51.5668333333333</v>
      </c>
      <c r="J1573" s="14">
        <v>210.55806451612901</v>
      </c>
      <c r="K1573" s="14">
        <v>350.91290322580602</v>
      </c>
      <c r="L1573" s="14">
        <v>484.33666666666602</v>
      </c>
      <c r="M1573" s="14">
        <v>591.89838709677394</v>
      </c>
      <c r="N1573" s="14">
        <v>633.19000000000005</v>
      </c>
      <c r="O1573" s="14">
        <v>668.07903225806399</v>
      </c>
      <c r="P1573" s="14">
        <v>688.98225806451603</v>
      </c>
      <c r="Q1573" s="14">
        <v>708.50535714285695</v>
      </c>
      <c r="R1573" s="14">
        <v>724.316129032258</v>
      </c>
      <c r="S1573" s="14">
        <v>727.87333333333299</v>
      </c>
      <c r="T1573" s="14">
        <v>722.23064516129</v>
      </c>
      <c r="U1573" s="14">
        <v>701.05499999999995</v>
      </c>
      <c r="V1573" s="14">
        <v>708.77903225806403</v>
      </c>
      <c r="W1573" s="14">
        <v>832.00483870967696</v>
      </c>
      <c r="X1573" s="14">
        <v>1048.6966666666599</v>
      </c>
      <c r="Y1573" s="14">
        <v>1192.4354838709601</v>
      </c>
      <c r="Z1573" s="14">
        <v>1233.3333333333301</v>
      </c>
      <c r="AA1573" s="14">
        <v>1244.33870967741</v>
      </c>
      <c r="AB1573" s="14">
        <v>1245.6129032258</v>
      </c>
      <c r="AC1573" s="14">
        <v>1242.7678571428501</v>
      </c>
      <c r="AD1573" s="14">
        <v>1224.7580645161199</v>
      </c>
      <c r="AE1573" s="14">
        <v>1195.2166666666601</v>
      </c>
      <c r="AF1573" s="14">
        <v>1141.5</v>
      </c>
      <c r="AG1573" s="14">
        <v>1061.0166666666601</v>
      </c>
      <c r="AH1573" s="14">
        <v>1020.8064516129</v>
      </c>
      <c r="AI1573" s="14">
        <v>1003.14354838709</v>
      </c>
      <c r="AJ1573" s="14">
        <v>1020.15</v>
      </c>
      <c r="AK1573" s="14">
        <v>1085.4516129032199</v>
      </c>
      <c r="AL1573" s="14">
        <v>1144.4000000000001</v>
      </c>
      <c r="AM1573" s="14">
        <v>1190.1290322580601</v>
      </c>
      <c r="AN1573" s="14">
        <v>1222.8064516129</v>
      </c>
      <c r="AO1573" s="14">
        <v>1243.3571428571399</v>
      </c>
      <c r="AP1573" s="14">
        <v>1256.2096774193501</v>
      </c>
      <c r="AQ1573" s="14">
        <v>1290.63333333333</v>
      </c>
      <c r="AR1573" s="14">
        <v>1374.5</v>
      </c>
      <c r="AS1573" s="14">
        <v>1417.18333333333</v>
      </c>
      <c r="AT1573" s="14">
        <v>1414.1451612903199</v>
      </c>
      <c r="AU1573" s="14">
        <v>1392.72580645161</v>
      </c>
      <c r="AV1573" s="14">
        <v>1375.6</v>
      </c>
      <c r="AW1573" s="14">
        <v>1363.7096774193501</v>
      </c>
      <c r="AX1573" s="14">
        <v>1377.2</v>
      </c>
      <c r="AY1573" s="14">
        <v>1383.1129032258</v>
      </c>
      <c r="AZ1573" s="14">
        <v>1373.77419354838</v>
      </c>
      <c r="BA1573" s="14">
        <v>1365.93103448275</v>
      </c>
      <c r="BB1573" s="14">
        <v>1344.1451612903199</v>
      </c>
      <c r="BC1573" s="14">
        <v>1307.2833333333299</v>
      </c>
      <c r="BD1573" s="14">
        <v>1276.27419354838</v>
      </c>
      <c r="BE1573" s="14">
        <v>1353.9833333333299</v>
      </c>
      <c r="BF1573" s="14">
        <v>1559.72580645161</v>
      </c>
      <c r="BG1573" s="14">
        <v>1817.7580645161199</v>
      </c>
      <c r="BH1573" s="14">
        <v>1920.0166666666601</v>
      </c>
      <c r="BI1573" s="14">
        <v>1960.03225806451</v>
      </c>
      <c r="BJ1573" s="14">
        <v>1978.1</v>
      </c>
      <c r="BK1573" s="14">
        <v>1969.46774193548</v>
      </c>
      <c r="BL1573" s="14">
        <v>1944.2580645161199</v>
      </c>
      <c r="BM1573" s="14">
        <v>1907.0357142857099</v>
      </c>
      <c r="BN1573" s="14">
        <v>1868.58064516129</v>
      </c>
      <c r="BO1573" s="14">
        <v>1809.0833333333301</v>
      </c>
      <c r="BP1573" s="14">
        <v>1730.83870967741</v>
      </c>
      <c r="BQ1573" s="14">
        <v>1621.95</v>
      </c>
      <c r="BR1573" s="14">
        <v>1559.66129032258</v>
      </c>
      <c r="BS1573" s="14">
        <v>1476.3225806451601</v>
      </c>
      <c r="BT1573" s="14">
        <v>1456.2166666666601</v>
      </c>
      <c r="BU1573" s="14">
        <v>1453.77419354838</v>
      </c>
      <c r="BV1573" s="14">
        <v>1469.7833333333299</v>
      </c>
      <c r="BW1573" s="14">
        <v>1516.8064516129</v>
      </c>
      <c r="BX1573" s="14">
        <v>1558.7096774193501</v>
      </c>
      <c r="BY1573" s="14">
        <v>1593.94642857142</v>
      </c>
      <c r="BZ1573" s="14">
        <v>1630.46774193548</v>
      </c>
      <c r="CA1573" s="14">
        <v>1667.9</v>
      </c>
      <c r="CB1573" s="14">
        <v>1672.22580645161</v>
      </c>
      <c r="CC1573" s="14">
        <v>1652.7666666666601</v>
      </c>
      <c r="CD1573" s="14">
        <v>1659.38709677419</v>
      </c>
      <c r="CE1573" s="14">
        <v>1729.35483870967</v>
      </c>
      <c r="CF1573" s="14">
        <v>1909.7</v>
      </c>
      <c r="CG1573" s="14">
        <v>2023.9032258064501</v>
      </c>
      <c r="CH1573" s="14">
        <v>2086.0333333333301</v>
      </c>
      <c r="CI1573" s="14">
        <v>2106.5483870967701</v>
      </c>
      <c r="CJ1573" s="14">
        <v>2106.0322580645102</v>
      </c>
      <c r="CK1573" s="14">
        <v>2097.1071428571399</v>
      </c>
      <c r="CL1573" s="14">
        <v>2069.33870967741</v>
      </c>
      <c r="CM1573" s="14">
        <v>1966.81666666666</v>
      </c>
      <c r="CN1573" s="14">
        <v>1840</v>
      </c>
      <c r="CO1573" s="14">
        <v>1711.5</v>
      </c>
      <c r="CP1573" s="14">
        <v>1651.4032258064501</v>
      </c>
      <c r="CQ1573" s="14">
        <v>1714.6774193548299</v>
      </c>
      <c r="CR1573" s="14">
        <v>1987.7666666666601</v>
      </c>
      <c r="CS1573" s="14">
        <v>2066.6451612903202</v>
      </c>
      <c r="CT1573" s="14">
        <v>2078.7333333333299</v>
      </c>
      <c r="CU1573" s="14">
        <v>2066.1129032258</v>
      </c>
      <c r="CV1573" s="14">
        <v>2018.0483870967701</v>
      </c>
      <c r="CW1573" s="14">
        <v>1940.8448275861999</v>
      </c>
      <c r="CX1573" s="14">
        <v>1839.16129032258</v>
      </c>
      <c r="CY1573" s="14">
        <v>1715.7166666666601</v>
      </c>
      <c r="CZ1573" s="14">
        <v>1555.96774193548</v>
      </c>
      <c r="DA1573" s="14">
        <v>1567.5166666666601</v>
      </c>
      <c r="DB1573" s="14">
        <v>1802.1774193548299</v>
      </c>
      <c r="DC1573" s="14">
        <v>2007.5</v>
      </c>
      <c r="DD1573" s="14">
        <v>2096.8166666666598</v>
      </c>
      <c r="DE1573" s="14">
        <v>2185.7580645161202</v>
      </c>
      <c r="DF1573" s="14">
        <v>2241.2666666666601</v>
      </c>
      <c r="DG1573" s="14">
        <v>2273.5322580645102</v>
      </c>
      <c r="DH1573" s="14">
        <v>2287.5806451612898</v>
      </c>
      <c r="DI1573" s="14">
        <v>2280.3214285714198</v>
      </c>
      <c r="DJ1573" s="14">
        <v>2227.7419354838698</v>
      </c>
      <c r="DK1573" s="14">
        <v>2092.63333333333</v>
      </c>
      <c r="DL1573" s="14">
        <v>1927.8225806451601</v>
      </c>
      <c r="DM1573" s="14">
        <v>1859.9666666666601</v>
      </c>
      <c r="DN1573" s="14">
        <v>1874.6129032258</v>
      </c>
      <c r="DO1573" s="14">
        <v>1926.5</v>
      </c>
      <c r="DP1573" s="14">
        <v>2003.4833333333299</v>
      </c>
      <c r="DQ1573" s="14">
        <v>2172.8548387096698</v>
      </c>
      <c r="DR1573" s="14">
        <v>2289.2666666666601</v>
      </c>
      <c r="DS1573" s="15">
        <v>2333.5666666666598</v>
      </c>
    </row>
    <row r="1574" spans="1:123" x14ac:dyDescent="0.25">
      <c r="A1574" s="16" t="s">
        <v>57</v>
      </c>
      <c r="B1574" s="17">
        <v>10</v>
      </c>
      <c r="C1574" s="13" t="str">
        <f t="shared" si="28"/>
        <v>BB_L_16_GW_GW_SL_High_GW_GQ_24_000_10</v>
      </c>
      <c r="D1574" s="18">
        <v>10</v>
      </c>
      <c r="E1574" s="18">
        <v>10</v>
      </c>
      <c r="F1574" s="18">
        <v>10</v>
      </c>
      <c r="G1574" s="18">
        <v>10</v>
      </c>
      <c r="H1574" s="18">
        <v>10.7720967741935</v>
      </c>
      <c r="I1574" s="18">
        <v>501.921999999999</v>
      </c>
      <c r="J1574" s="18">
        <v>1173.1887096774101</v>
      </c>
      <c r="K1574" s="18">
        <v>1197.1129032258</v>
      </c>
      <c r="L1574" s="18">
        <v>1026.4466666666599</v>
      </c>
      <c r="M1574" s="18">
        <v>804.322580645161</v>
      </c>
      <c r="N1574" s="18">
        <v>701.63999999999896</v>
      </c>
      <c r="O1574" s="18">
        <v>605.18709677419304</v>
      </c>
      <c r="P1574" s="18">
        <v>539.50806451612902</v>
      </c>
      <c r="Q1574" s="18">
        <v>464.38571428571402</v>
      </c>
      <c r="R1574" s="18">
        <v>378.82903225806399</v>
      </c>
      <c r="S1574" s="18">
        <v>330.91166666666601</v>
      </c>
      <c r="T1574" s="18">
        <v>246.36612903225799</v>
      </c>
      <c r="U1574" s="18">
        <v>249.606666666666</v>
      </c>
      <c r="V1574" s="18">
        <v>559.96290322580603</v>
      </c>
      <c r="W1574" s="18">
        <v>1625.8741935483799</v>
      </c>
      <c r="X1574" s="18">
        <v>2212.15</v>
      </c>
      <c r="Y1574" s="18">
        <v>1770</v>
      </c>
      <c r="Z1574" s="18">
        <v>1384.18333333333</v>
      </c>
      <c r="AA1574" s="18">
        <v>1142.4838709677399</v>
      </c>
      <c r="AB1574" s="18">
        <v>943.92258064516102</v>
      </c>
      <c r="AC1574" s="18">
        <v>841.06964285714196</v>
      </c>
      <c r="AD1574" s="18">
        <v>637.24032258064506</v>
      </c>
      <c r="AE1574" s="18">
        <v>477.13</v>
      </c>
      <c r="AF1574" s="18">
        <v>328.25</v>
      </c>
      <c r="AG1574" s="18">
        <v>259.64</v>
      </c>
      <c r="AH1574" s="18">
        <v>310.60322580645101</v>
      </c>
      <c r="AI1574" s="18">
        <v>504.81774193548301</v>
      </c>
      <c r="AJ1574" s="18">
        <v>990.78</v>
      </c>
      <c r="AK1574" s="18">
        <v>1576.7096774193501</v>
      </c>
      <c r="AL1574" s="18">
        <v>1925.7833333333299</v>
      </c>
      <c r="AM1574" s="18">
        <v>2113.5967741935401</v>
      </c>
      <c r="AN1574" s="18">
        <v>2208.0322580645102</v>
      </c>
      <c r="AO1574" s="18">
        <v>2250.4821428571399</v>
      </c>
      <c r="AP1574" s="18">
        <v>2268.72580645161</v>
      </c>
      <c r="AQ1574" s="18">
        <v>2302.3166666666598</v>
      </c>
      <c r="AR1574" s="18">
        <v>2116.9354838709601</v>
      </c>
      <c r="AS1574" s="18">
        <v>1731.18333333333</v>
      </c>
      <c r="AT1574" s="18">
        <v>1284.4354838709601</v>
      </c>
      <c r="AU1574" s="18">
        <v>958.83870967741905</v>
      </c>
      <c r="AV1574" s="18">
        <v>963.14166666666597</v>
      </c>
      <c r="AW1574" s="18">
        <v>1176.77419354838</v>
      </c>
      <c r="AX1574" s="18">
        <v>1548.93333333333</v>
      </c>
      <c r="AY1574" s="18">
        <v>1423.1290322580601</v>
      </c>
      <c r="AZ1574" s="18">
        <v>1226.53225806451</v>
      </c>
      <c r="BA1574" s="18">
        <v>1139.7241379310301</v>
      </c>
      <c r="BB1574" s="18">
        <v>989.39032258064503</v>
      </c>
      <c r="BC1574" s="18">
        <v>882.31333333333305</v>
      </c>
      <c r="BD1574" s="18">
        <v>1119.2451612903201</v>
      </c>
      <c r="BE1574" s="18">
        <v>2308.8333333333298</v>
      </c>
      <c r="BF1574" s="18">
        <v>2827.5967741935401</v>
      </c>
      <c r="BG1574" s="18">
        <v>2539.7419354838698</v>
      </c>
      <c r="BH1574" s="18">
        <v>2064.36666666666</v>
      </c>
      <c r="BI1574" s="18">
        <v>1722.85483870967</v>
      </c>
      <c r="BJ1574" s="18">
        <v>1361.2</v>
      </c>
      <c r="BK1574" s="18">
        <v>1112.4951612903201</v>
      </c>
      <c r="BL1574" s="18">
        <v>907.23870967741902</v>
      </c>
      <c r="BM1574" s="18">
        <v>748.81428571428501</v>
      </c>
      <c r="BN1574" s="18">
        <v>643.58548387096698</v>
      </c>
      <c r="BO1574" s="18">
        <v>529.66499999999996</v>
      </c>
      <c r="BP1574" s="18">
        <v>428.78225806451599</v>
      </c>
      <c r="BQ1574" s="18">
        <v>345.28166666666601</v>
      </c>
      <c r="BR1574" s="18">
        <v>352.80967741935399</v>
      </c>
      <c r="BS1574" s="18">
        <v>548.71612903225798</v>
      </c>
      <c r="BT1574" s="18">
        <v>743.08500000000004</v>
      </c>
      <c r="BU1574" s="18">
        <v>1021.07096774193</v>
      </c>
      <c r="BV1574" s="18">
        <v>1358.3333333333301</v>
      </c>
      <c r="BW1574" s="18">
        <v>1854.4193548387</v>
      </c>
      <c r="BX1574" s="18">
        <v>2129.5322580645102</v>
      </c>
      <c r="BY1574" s="18">
        <v>2272.1785714285702</v>
      </c>
      <c r="BZ1574" s="18">
        <v>2328.2096774193501</v>
      </c>
      <c r="CA1574" s="18">
        <v>2152.5833333333298</v>
      </c>
      <c r="CB1574" s="18">
        <v>1677.7419354838701</v>
      </c>
      <c r="CC1574" s="18">
        <v>1290.05</v>
      </c>
      <c r="CD1574" s="18">
        <v>1425.9516129032199</v>
      </c>
      <c r="CE1574" s="18">
        <v>2102.5967741935401</v>
      </c>
      <c r="CF1574" s="18">
        <v>2998.1833333333302</v>
      </c>
      <c r="CG1574" s="18">
        <v>3011.1935483870898</v>
      </c>
      <c r="CH1574" s="18">
        <v>2686.9333333333302</v>
      </c>
      <c r="CI1574" s="18">
        <v>2315.1935483870898</v>
      </c>
      <c r="CJ1574" s="18">
        <v>1987.6451612903199</v>
      </c>
      <c r="CK1574" s="18">
        <v>1778.5357142857099</v>
      </c>
      <c r="CL1574" s="18">
        <v>1468.53225806451</v>
      </c>
      <c r="CM1574" s="18">
        <v>880.94833333333304</v>
      </c>
      <c r="CN1574" s="18">
        <v>550.90645161290297</v>
      </c>
      <c r="CO1574" s="18">
        <v>644.51666666666597</v>
      </c>
      <c r="CP1574" s="18">
        <v>1094.47580645161</v>
      </c>
      <c r="CQ1574" s="18">
        <v>1980.7096774193501</v>
      </c>
      <c r="CR1574" s="18">
        <v>2130.8000000000002</v>
      </c>
      <c r="CS1574" s="18">
        <v>1502.22580645161</v>
      </c>
      <c r="CT1574" s="18">
        <v>1127.9666666666601</v>
      </c>
      <c r="CU1574" s="18">
        <v>956.77258064516104</v>
      </c>
      <c r="CV1574" s="18">
        <v>693.17903225806401</v>
      </c>
      <c r="CW1574" s="18">
        <v>485.69655172413701</v>
      </c>
      <c r="CX1574" s="18">
        <v>329.91129032257999</v>
      </c>
      <c r="CY1574" s="18">
        <v>261.808333333333</v>
      </c>
      <c r="CZ1574" s="18">
        <v>407.51935483870898</v>
      </c>
      <c r="DA1574" s="18">
        <v>1677.83666666666</v>
      </c>
      <c r="DB1574" s="18">
        <v>2599.5483870967701</v>
      </c>
      <c r="DC1574" s="18">
        <v>2467.5967741935401</v>
      </c>
      <c r="DD1574" s="18">
        <v>2288.2833333333301</v>
      </c>
      <c r="DE1574" s="18">
        <v>2036.2580645161199</v>
      </c>
      <c r="DF1574" s="18">
        <v>1796.7</v>
      </c>
      <c r="DG1574" s="18">
        <v>1569.35483870967</v>
      </c>
      <c r="DH1574" s="18">
        <v>1219.2419354838701</v>
      </c>
      <c r="DI1574" s="18">
        <v>1058.0178571428501</v>
      </c>
      <c r="DJ1574" s="18">
        <v>795.80483870967703</v>
      </c>
      <c r="DK1574" s="18">
        <v>458.81666666666598</v>
      </c>
      <c r="DL1574" s="18">
        <v>596.21774193548299</v>
      </c>
      <c r="DM1574" s="18">
        <v>1278.7649999999901</v>
      </c>
      <c r="DN1574" s="18">
        <v>2120.0806451612898</v>
      </c>
      <c r="DO1574" s="18">
        <v>2590.0806451612898</v>
      </c>
      <c r="DP1574" s="18">
        <v>2974.4833333333299</v>
      </c>
      <c r="DQ1574" s="18">
        <v>3291.6451612903202</v>
      </c>
      <c r="DR1574" s="18">
        <v>3092.1</v>
      </c>
      <c r="DS1574" s="19">
        <v>2789.7833333333301</v>
      </c>
    </row>
    <row r="1575" spans="1:123" x14ac:dyDescent="0.25">
      <c r="A1575" s="12" t="s">
        <v>57</v>
      </c>
      <c r="B1575" s="13">
        <v>11</v>
      </c>
      <c r="C1575" s="13" t="str">
        <f t="shared" si="28"/>
        <v>BB_L_16_GW_GW_SL_High_GW_GQ_24_000_11</v>
      </c>
      <c r="D1575" s="14">
        <v>10</v>
      </c>
      <c r="E1575" s="14">
        <v>10</v>
      </c>
      <c r="F1575" s="14">
        <v>10</v>
      </c>
      <c r="G1575" s="14">
        <v>10</v>
      </c>
      <c r="H1575" s="14">
        <v>10.1332258064516</v>
      </c>
      <c r="I1575" s="14">
        <v>156.9485</v>
      </c>
      <c r="J1575" s="14">
        <v>639.54516129032197</v>
      </c>
      <c r="K1575" s="14">
        <v>917.44354838709603</v>
      </c>
      <c r="L1575" s="14">
        <v>1043.3333333333301</v>
      </c>
      <c r="M1575" s="14">
        <v>1057.3064516129</v>
      </c>
      <c r="N1575" s="14">
        <v>1030.6500000000001</v>
      </c>
      <c r="O1575" s="14">
        <v>988.75806451612902</v>
      </c>
      <c r="P1575" s="14">
        <v>949.433870967742</v>
      </c>
      <c r="Q1575" s="14">
        <v>892.36607142857099</v>
      </c>
      <c r="R1575" s="14">
        <v>814.82419354838601</v>
      </c>
      <c r="S1575" s="14">
        <v>760.15333333333297</v>
      </c>
      <c r="T1575" s="14">
        <v>643.74838709677397</v>
      </c>
      <c r="U1575" s="14">
        <v>517.89833333333297</v>
      </c>
      <c r="V1575" s="14">
        <v>530.183870967742</v>
      </c>
      <c r="W1575" s="14">
        <v>986.70806451612896</v>
      </c>
      <c r="X1575" s="14">
        <v>1648.6666666666599</v>
      </c>
      <c r="Y1575" s="14">
        <v>1845.5645161290299</v>
      </c>
      <c r="Z1575" s="14">
        <v>1755.4166666666599</v>
      </c>
      <c r="AA1575" s="14">
        <v>1644.9838709677399</v>
      </c>
      <c r="AB1575" s="14">
        <v>1525.4354838709601</v>
      </c>
      <c r="AC1575" s="14">
        <v>1447.1428571428501</v>
      </c>
      <c r="AD1575" s="14">
        <v>1264.1129032258</v>
      </c>
      <c r="AE1575" s="14">
        <v>1081.3799999999901</v>
      </c>
      <c r="AF1575" s="14">
        <v>862.48709677419299</v>
      </c>
      <c r="AG1575" s="14">
        <v>642.53499999999894</v>
      </c>
      <c r="AH1575" s="14">
        <v>561.25</v>
      </c>
      <c r="AI1575" s="14">
        <v>577.10322580645095</v>
      </c>
      <c r="AJ1575" s="14">
        <v>735.05</v>
      </c>
      <c r="AK1575" s="14">
        <v>1036.53548387096</v>
      </c>
      <c r="AL1575" s="14">
        <v>1277.4833333333299</v>
      </c>
      <c r="AM1575" s="14">
        <v>1446.2580645161199</v>
      </c>
      <c r="AN1575" s="14">
        <v>1556.9193548387</v>
      </c>
      <c r="AO1575" s="14">
        <v>1623.3928571428501</v>
      </c>
      <c r="AP1575" s="14">
        <v>1662.35483870967</v>
      </c>
      <c r="AQ1575" s="14">
        <v>1753.7166666666601</v>
      </c>
      <c r="AR1575" s="14">
        <v>1911.2580645161199</v>
      </c>
      <c r="AS1575" s="14">
        <v>1900.9166666666599</v>
      </c>
      <c r="AT1575" s="14">
        <v>1700.69354838709</v>
      </c>
      <c r="AU1575" s="14">
        <v>1457.9354838709601</v>
      </c>
      <c r="AV1575" s="14">
        <v>1332.05</v>
      </c>
      <c r="AW1575" s="14">
        <v>1250.83870967741</v>
      </c>
      <c r="AX1575" s="14">
        <v>1377.9833333333299</v>
      </c>
      <c r="AY1575" s="14">
        <v>1454.0161290322501</v>
      </c>
      <c r="AZ1575" s="14">
        <v>1415.6451612903199</v>
      </c>
      <c r="BA1575" s="14">
        <v>1383.1206896551701</v>
      </c>
      <c r="BB1575" s="14">
        <v>1299.77419354838</v>
      </c>
      <c r="BC1575" s="14">
        <v>1175.9666666666601</v>
      </c>
      <c r="BD1575" s="14">
        <v>1145.08064516129</v>
      </c>
      <c r="BE1575" s="14">
        <v>1684.81666666666</v>
      </c>
      <c r="BF1575" s="14">
        <v>2308.4354838709601</v>
      </c>
      <c r="BG1575" s="14">
        <v>2661.3064516129002</v>
      </c>
      <c r="BH1575" s="14">
        <v>2606.6</v>
      </c>
      <c r="BI1575" s="14">
        <v>2461.22580645161</v>
      </c>
      <c r="BJ1575" s="14">
        <v>2233.61666666666</v>
      </c>
      <c r="BK1575" s="14">
        <v>2022.8225806451601</v>
      </c>
      <c r="BL1575" s="14">
        <v>1810.0645161290299</v>
      </c>
      <c r="BM1575" s="14">
        <v>1615.82142857142</v>
      </c>
      <c r="BN1575" s="14">
        <v>1468.19354838709</v>
      </c>
      <c r="BO1575" s="14">
        <v>1290.56666666666</v>
      </c>
      <c r="BP1575" s="14">
        <v>1105.7903225806399</v>
      </c>
      <c r="BQ1575" s="14">
        <v>891.27499999999895</v>
      </c>
      <c r="BR1575" s="14">
        <v>802.22096774193506</v>
      </c>
      <c r="BS1575" s="14">
        <v>742.283870967741</v>
      </c>
      <c r="BT1575" s="14">
        <v>776.63166666666598</v>
      </c>
      <c r="BU1575" s="14">
        <v>874.68709677419304</v>
      </c>
      <c r="BV1575" s="14">
        <v>1031.5033333333299</v>
      </c>
      <c r="BW1575" s="14">
        <v>1329.33870967741</v>
      </c>
      <c r="BX1575" s="14">
        <v>1555.03225806451</v>
      </c>
      <c r="BY1575" s="14">
        <v>1721.05357142857</v>
      </c>
      <c r="BZ1575" s="14">
        <v>1877.46774193548</v>
      </c>
      <c r="CA1575" s="14">
        <v>1997.35</v>
      </c>
      <c r="CB1575" s="14">
        <v>1914.08064516129</v>
      </c>
      <c r="CC1575" s="14">
        <v>1675.2666666666601</v>
      </c>
      <c r="CD1575" s="14">
        <v>1589.2580645161199</v>
      </c>
      <c r="CE1575" s="14">
        <v>1755.5</v>
      </c>
      <c r="CF1575" s="14">
        <v>2339.2666666666601</v>
      </c>
      <c r="CG1575" s="14">
        <v>2638.33870967741</v>
      </c>
      <c r="CH1575" s="14">
        <v>2697.2</v>
      </c>
      <c r="CI1575" s="14">
        <v>2618.0322580645102</v>
      </c>
      <c r="CJ1575" s="14">
        <v>2493.5806451612898</v>
      </c>
      <c r="CK1575" s="14">
        <v>2388.3392857142799</v>
      </c>
      <c r="CL1575" s="14">
        <v>2196.6935483870898</v>
      </c>
      <c r="CM1575" s="14">
        <v>1716</v>
      </c>
      <c r="CN1575" s="14">
        <v>1283.72580645161</v>
      </c>
      <c r="CO1575" s="14">
        <v>1015.52333333333</v>
      </c>
      <c r="CP1575" s="14">
        <v>1020.25161290322</v>
      </c>
      <c r="CQ1575" s="14">
        <v>1515.9032258064501</v>
      </c>
      <c r="CR1575" s="14">
        <v>2469.4499999999998</v>
      </c>
      <c r="CS1575" s="14">
        <v>2323.8709677419301</v>
      </c>
      <c r="CT1575" s="14">
        <v>2084.63333333333</v>
      </c>
      <c r="CU1575" s="14">
        <v>1925.1290322580601</v>
      </c>
      <c r="CV1575" s="14">
        <v>1637.9838709677399</v>
      </c>
      <c r="CW1575" s="14">
        <v>1357.3448275861999</v>
      </c>
      <c r="CX1575" s="14">
        <v>1084.6290322580601</v>
      </c>
      <c r="CY1575" s="14">
        <v>868.54499999999905</v>
      </c>
      <c r="CZ1575" s="14">
        <v>686.69354838709603</v>
      </c>
      <c r="DA1575" s="14">
        <v>1250.40166666666</v>
      </c>
      <c r="DB1575" s="14">
        <v>2305.8709677419301</v>
      </c>
      <c r="DC1575" s="14">
        <v>2748.6935483870898</v>
      </c>
      <c r="DD1575" s="14">
        <v>2812.85</v>
      </c>
      <c r="DE1575" s="14">
        <v>2796.9032258064499</v>
      </c>
      <c r="DF1575" s="14">
        <v>2715.8166666666598</v>
      </c>
      <c r="DG1575" s="14">
        <v>2593.3064516129002</v>
      </c>
      <c r="DH1575" s="14">
        <v>2340.9193548387002</v>
      </c>
      <c r="DI1575" s="14">
        <v>2197.125</v>
      </c>
      <c r="DJ1575" s="14">
        <v>1907.5</v>
      </c>
      <c r="DK1575" s="14">
        <v>1417.7833333333299</v>
      </c>
      <c r="DL1575" s="14">
        <v>1106.96774193548</v>
      </c>
      <c r="DM1575" s="14">
        <v>1183.86666666666</v>
      </c>
      <c r="DN1575" s="14">
        <v>1552.2580645161199</v>
      </c>
      <c r="DO1575" s="14">
        <v>1882.53225806451</v>
      </c>
      <c r="DP1575" s="14">
        <v>2240.4666666666599</v>
      </c>
      <c r="DQ1575" s="14">
        <v>2802.8548387096698</v>
      </c>
      <c r="DR1575" s="14">
        <v>3029.4833333333299</v>
      </c>
      <c r="DS1575" s="15">
        <v>3020.35</v>
      </c>
    </row>
    <row r="1576" spans="1:123" x14ac:dyDescent="0.25">
      <c r="A1576" s="16" t="s">
        <v>57</v>
      </c>
      <c r="B1576" s="17">
        <v>12</v>
      </c>
      <c r="C1576" s="13" t="str">
        <f t="shared" si="28"/>
        <v>BB_L_16_GW_GW_SL_High_GW_GQ_24_000_12</v>
      </c>
      <c r="D1576" s="18">
        <v>10</v>
      </c>
      <c r="E1576" s="18">
        <v>10</v>
      </c>
      <c r="F1576" s="18">
        <v>10</v>
      </c>
      <c r="G1576" s="18">
        <v>10</v>
      </c>
      <c r="H1576" s="18">
        <v>10.0020967741935</v>
      </c>
      <c r="I1576" s="18">
        <v>18.278500000000001</v>
      </c>
      <c r="J1576" s="18">
        <v>82.003064516129001</v>
      </c>
      <c r="K1576" s="18">
        <v>169.71935483870899</v>
      </c>
      <c r="L1576" s="18">
        <v>277.01666666666603</v>
      </c>
      <c r="M1576" s="18">
        <v>386.91129032257999</v>
      </c>
      <c r="N1576" s="18">
        <v>438.06833333333299</v>
      </c>
      <c r="O1576" s="18">
        <v>487.12258064516101</v>
      </c>
      <c r="P1576" s="18">
        <v>521.37258064516095</v>
      </c>
      <c r="Q1576" s="18">
        <v>560.19285714285695</v>
      </c>
      <c r="R1576" s="18">
        <v>602.55967741935399</v>
      </c>
      <c r="S1576" s="18">
        <v>625.39166666666597</v>
      </c>
      <c r="T1576" s="18">
        <v>659.54516129032197</v>
      </c>
      <c r="U1576" s="18">
        <v>673.66499999999905</v>
      </c>
      <c r="V1576" s="18">
        <v>666.70645161290304</v>
      </c>
      <c r="W1576" s="18">
        <v>685.83225806451605</v>
      </c>
      <c r="X1576" s="18">
        <v>815.07333333333304</v>
      </c>
      <c r="Y1576" s="18">
        <v>990.15483870967705</v>
      </c>
      <c r="Z1576" s="18">
        <v>1083.7666666666601</v>
      </c>
      <c r="AA1576" s="18">
        <v>1135.4516129032199</v>
      </c>
      <c r="AB1576" s="18">
        <v>1174.03225806451</v>
      </c>
      <c r="AC1576" s="18">
        <v>1192.6428571428501</v>
      </c>
      <c r="AD1576" s="18">
        <v>1219.0645161290299</v>
      </c>
      <c r="AE1576" s="18">
        <v>1227.1666666666599</v>
      </c>
      <c r="AF1576" s="18">
        <v>1210.0483870967701</v>
      </c>
      <c r="AG1576" s="18">
        <v>1149.1500000000001</v>
      </c>
      <c r="AH1576" s="18">
        <v>1101.85483870967</v>
      </c>
      <c r="AI1576" s="18">
        <v>1057.1774193548299</v>
      </c>
      <c r="AJ1576" s="18">
        <v>1005.885</v>
      </c>
      <c r="AK1576" s="18">
        <v>988.75161290322501</v>
      </c>
      <c r="AL1576" s="18">
        <v>996.50833333333298</v>
      </c>
      <c r="AM1576" s="18">
        <v>1013.0483870967701</v>
      </c>
      <c r="AN1576" s="18">
        <v>1029.5161290322501</v>
      </c>
      <c r="AO1576" s="18">
        <v>1042.07142857142</v>
      </c>
      <c r="AP1576" s="18">
        <v>1050.8064516129</v>
      </c>
      <c r="AQ1576" s="18">
        <v>1077.5</v>
      </c>
      <c r="AR1576" s="18">
        <v>1182.9516129032199</v>
      </c>
      <c r="AS1576" s="18">
        <v>1282.9166666666599</v>
      </c>
      <c r="AT1576" s="18">
        <v>1357.27419354838</v>
      </c>
      <c r="AU1576" s="18">
        <v>1402.9354838709601</v>
      </c>
      <c r="AV1576" s="18">
        <v>1406.61666666666</v>
      </c>
      <c r="AW1576" s="18">
        <v>1395.08064516129</v>
      </c>
      <c r="AX1576" s="18">
        <v>1371.7666666666601</v>
      </c>
      <c r="AY1576" s="18">
        <v>1368.7096774193501</v>
      </c>
      <c r="AZ1576" s="18">
        <v>1372.6774193548299</v>
      </c>
      <c r="BA1576" s="18">
        <v>1373.96551724137</v>
      </c>
      <c r="BB1576" s="18">
        <v>1373.0645161290299</v>
      </c>
      <c r="BC1576" s="18">
        <v>1363.0333333333299</v>
      </c>
      <c r="BD1576" s="18">
        <v>1334.38709677419</v>
      </c>
      <c r="BE1576" s="18">
        <v>1298.75</v>
      </c>
      <c r="BF1576" s="18">
        <v>1394.72580645161</v>
      </c>
      <c r="BG1576" s="18">
        <v>1617.2096774193501</v>
      </c>
      <c r="BH1576" s="18">
        <v>1751.31666666666</v>
      </c>
      <c r="BI1576" s="18">
        <v>1827</v>
      </c>
      <c r="BJ1576" s="18">
        <v>1895.9833333333299</v>
      </c>
      <c r="BK1576" s="18">
        <v>1932.46774193548</v>
      </c>
      <c r="BL1576" s="18">
        <v>1950.4516129032199</v>
      </c>
      <c r="BM1576" s="18">
        <v>1950.57142857142</v>
      </c>
      <c r="BN1576" s="18">
        <v>1939.22580645161</v>
      </c>
      <c r="BO1576" s="18">
        <v>1910.5833333333301</v>
      </c>
      <c r="BP1576" s="18">
        <v>1860.66129032258</v>
      </c>
      <c r="BQ1576" s="18">
        <v>1773.4166666666599</v>
      </c>
      <c r="BR1576" s="18">
        <v>1711.88709677419</v>
      </c>
      <c r="BS1576" s="18">
        <v>1597.1451612903199</v>
      </c>
      <c r="BT1576" s="18">
        <v>1544.55</v>
      </c>
      <c r="BU1576" s="18">
        <v>1499.0483870967701</v>
      </c>
      <c r="BV1576" s="18">
        <v>1462.7166666666601</v>
      </c>
      <c r="BW1576" s="18">
        <v>1434.83870967741</v>
      </c>
      <c r="BX1576" s="18">
        <v>1434.6774193548299</v>
      </c>
      <c r="BY1576" s="18">
        <v>1447.7321428571399</v>
      </c>
      <c r="BZ1576" s="18">
        <v>1475.4516129032199</v>
      </c>
      <c r="CA1576" s="18">
        <v>1539.2</v>
      </c>
      <c r="CB1576" s="18">
        <v>1616.1774193548299</v>
      </c>
      <c r="CC1576" s="18">
        <v>1663.88333333333</v>
      </c>
      <c r="CD1576" s="18">
        <v>1667.0967741935401</v>
      </c>
      <c r="CE1576" s="18">
        <v>1662.9193548387</v>
      </c>
      <c r="CF1576" s="18">
        <v>1722.7</v>
      </c>
      <c r="CG1576" s="18">
        <v>1815.4354838709601</v>
      </c>
      <c r="CH1576" s="18">
        <v>1907.75</v>
      </c>
      <c r="CI1576" s="18">
        <v>1977.0967741935401</v>
      </c>
      <c r="CJ1576" s="18">
        <v>2025.7903225806399</v>
      </c>
      <c r="CK1576" s="18">
        <v>2050.9464285714198</v>
      </c>
      <c r="CL1576" s="18">
        <v>2076.5322580645102</v>
      </c>
      <c r="CM1576" s="18">
        <v>2076.25</v>
      </c>
      <c r="CN1576" s="18">
        <v>2009.0967741935401</v>
      </c>
      <c r="CO1576" s="18">
        <v>1876.1</v>
      </c>
      <c r="CP1576" s="18">
        <v>1757.1290322580601</v>
      </c>
      <c r="CQ1576" s="18">
        <v>1682.0483870967701</v>
      </c>
      <c r="CR1576" s="18">
        <v>1797.0166666666601</v>
      </c>
      <c r="CS1576" s="18">
        <v>1932.0483870967701</v>
      </c>
      <c r="CT1576" s="18">
        <v>2000.9</v>
      </c>
      <c r="CU1576" s="18">
        <v>2022.1451612903199</v>
      </c>
      <c r="CV1576" s="18">
        <v>2031.9193548387</v>
      </c>
      <c r="CW1576" s="18">
        <v>2006.3965517241299</v>
      </c>
      <c r="CX1576" s="18">
        <v>1946.0161290322501</v>
      </c>
      <c r="CY1576" s="18">
        <v>1848.68333333333</v>
      </c>
      <c r="CZ1576" s="18">
        <v>1673.4838709677399</v>
      </c>
      <c r="DA1576" s="18">
        <v>1525.8333333333301</v>
      </c>
      <c r="DB1576" s="18">
        <v>1573.8064516129</v>
      </c>
      <c r="DC1576" s="18">
        <v>1743.4838709677399</v>
      </c>
      <c r="DD1576" s="18">
        <v>1839.0166666666601</v>
      </c>
      <c r="DE1576" s="18">
        <v>1950.7903225806399</v>
      </c>
      <c r="DF1576" s="18">
        <v>2037.55</v>
      </c>
      <c r="DG1576" s="18">
        <v>2107.3709677419301</v>
      </c>
      <c r="DH1576" s="18">
        <v>2189.5322580645102</v>
      </c>
      <c r="DI1576" s="18">
        <v>2217.3214285714198</v>
      </c>
      <c r="DJ1576" s="18">
        <v>2234.6129032258</v>
      </c>
      <c r="DK1576" s="18">
        <v>2194.13333333333</v>
      </c>
      <c r="DL1576" s="18">
        <v>2054.6935483870898</v>
      </c>
      <c r="DM1576" s="18">
        <v>1926.7666666666601</v>
      </c>
      <c r="DN1576" s="18">
        <v>1844.69354838709</v>
      </c>
      <c r="DO1576" s="18">
        <v>1830.19354838709</v>
      </c>
      <c r="DP1576" s="18">
        <v>1846.38333333333</v>
      </c>
      <c r="DQ1576" s="18">
        <v>1956.2419354838701</v>
      </c>
      <c r="DR1576" s="18">
        <v>2090.85</v>
      </c>
      <c r="DS1576" s="19">
        <v>2178.5166666666601</v>
      </c>
    </row>
    <row r="1577" spans="1:123" x14ac:dyDescent="0.25">
      <c r="A1577" s="12" t="s">
        <v>57</v>
      </c>
      <c r="B1577" s="13">
        <v>13</v>
      </c>
      <c r="C1577" s="13" t="str">
        <f t="shared" si="28"/>
        <v>BB_L_16_GW_GW_SL_High_GW_GQ_24_000_13</v>
      </c>
      <c r="D1577" s="14">
        <v>10</v>
      </c>
      <c r="E1577" s="14">
        <v>10</v>
      </c>
      <c r="F1577" s="14">
        <v>10</v>
      </c>
      <c r="G1577" s="14">
        <v>10</v>
      </c>
      <c r="H1577" s="14">
        <v>10</v>
      </c>
      <c r="I1577" s="14">
        <v>25.963166666666599</v>
      </c>
      <c r="J1577" s="14">
        <v>199.15048387096701</v>
      </c>
      <c r="K1577" s="14">
        <v>433.31129032258002</v>
      </c>
      <c r="L1577" s="14">
        <v>670.07666666666603</v>
      </c>
      <c r="M1577" s="14">
        <v>853.59193548386997</v>
      </c>
      <c r="N1577" s="14">
        <v>907.02499999999998</v>
      </c>
      <c r="O1577" s="14">
        <v>939.553225806451</v>
      </c>
      <c r="P1577" s="14">
        <v>946.85645161290302</v>
      </c>
      <c r="Q1577" s="14">
        <v>938.67321428571404</v>
      </c>
      <c r="R1577" s="14">
        <v>898.72096774193506</v>
      </c>
      <c r="S1577" s="14">
        <v>858.95166666666603</v>
      </c>
      <c r="T1577" s="14">
        <v>747.32741935483796</v>
      </c>
      <c r="U1577" s="14">
        <v>559.19166666666604</v>
      </c>
      <c r="V1577" s="14">
        <v>389.86774193548302</v>
      </c>
      <c r="W1577" s="14">
        <v>344.79516129032203</v>
      </c>
      <c r="X1577" s="14">
        <v>685.745</v>
      </c>
      <c r="Y1577" s="14">
        <v>1290.16129032258</v>
      </c>
      <c r="Z1577" s="14">
        <v>1593.88333333333</v>
      </c>
      <c r="AA1577" s="14">
        <v>1732.4354838709601</v>
      </c>
      <c r="AB1577" s="14">
        <v>1809.0483870967701</v>
      </c>
      <c r="AC1577" s="14">
        <v>1825.80357142857</v>
      </c>
      <c r="AD1577" s="14">
        <v>1795.03225806451</v>
      </c>
      <c r="AE1577" s="14">
        <v>1675.5333333333299</v>
      </c>
      <c r="AF1577" s="14">
        <v>1424.6451612903199</v>
      </c>
      <c r="AG1577" s="14">
        <v>1023.91333333333</v>
      </c>
      <c r="AH1577" s="14">
        <v>790.22580645161304</v>
      </c>
      <c r="AI1577" s="14">
        <v>636.08548387096698</v>
      </c>
      <c r="AJ1577" s="14">
        <v>473.85333333333301</v>
      </c>
      <c r="AK1577" s="14">
        <v>423.14516129032199</v>
      </c>
      <c r="AL1577" s="14">
        <v>445.24666666666599</v>
      </c>
      <c r="AM1577" s="14">
        <v>494.15322580645102</v>
      </c>
      <c r="AN1577" s="14">
        <v>543.29516129032197</v>
      </c>
      <c r="AO1577" s="14">
        <v>581.01071428571402</v>
      </c>
      <c r="AP1577" s="14">
        <v>606.41451612903199</v>
      </c>
      <c r="AQ1577" s="14">
        <v>683.54333333333295</v>
      </c>
      <c r="AR1577" s="14">
        <v>1041.6532258064501</v>
      </c>
      <c r="AS1577" s="14">
        <v>1418.45</v>
      </c>
      <c r="AT1577" s="14">
        <v>1699</v>
      </c>
      <c r="AU1577" s="14">
        <v>1836.6290322580601</v>
      </c>
      <c r="AV1577" s="14">
        <v>1785.0166666666601</v>
      </c>
      <c r="AW1577" s="14">
        <v>1586.1451612903199</v>
      </c>
      <c r="AX1577" s="14">
        <v>1283.7</v>
      </c>
      <c r="AY1577" s="14">
        <v>1182.8225806451601</v>
      </c>
      <c r="AZ1577" s="14">
        <v>1238.3225806451601</v>
      </c>
      <c r="BA1577" s="14">
        <v>1270.44827586206</v>
      </c>
      <c r="BB1577" s="14">
        <v>1330.6129032258</v>
      </c>
      <c r="BC1577" s="14">
        <v>1379.4166666666599</v>
      </c>
      <c r="BD1577" s="14">
        <v>1310.6451612903199</v>
      </c>
      <c r="BE1577" s="14">
        <v>1100.25</v>
      </c>
      <c r="BF1577" s="14">
        <v>1414.08064516129</v>
      </c>
      <c r="BG1577" s="14">
        <v>2027.6129032258</v>
      </c>
      <c r="BH1577" s="14">
        <v>2285.25</v>
      </c>
      <c r="BI1577" s="14">
        <v>2388.8548387096698</v>
      </c>
      <c r="BJ1577" s="14">
        <v>2421.2333333333299</v>
      </c>
      <c r="BK1577" s="14">
        <v>2365.7096774193501</v>
      </c>
      <c r="BL1577" s="14">
        <v>2248.5</v>
      </c>
      <c r="BM1577" s="14">
        <v>2093.7321428571399</v>
      </c>
      <c r="BN1577" s="14">
        <v>1948.22580645161</v>
      </c>
      <c r="BO1577" s="14">
        <v>1745.1</v>
      </c>
      <c r="BP1577" s="14">
        <v>1498.9032258064501</v>
      </c>
      <c r="BQ1577" s="14">
        <v>1169.95</v>
      </c>
      <c r="BR1577" s="14">
        <v>1000.7403225806401</v>
      </c>
      <c r="BS1577" s="14">
        <v>745.36774193548297</v>
      </c>
      <c r="BT1577" s="14">
        <v>648.58166666666602</v>
      </c>
      <c r="BU1577" s="14">
        <v>580.50483870967696</v>
      </c>
      <c r="BV1577" s="14">
        <v>536.49666666666599</v>
      </c>
      <c r="BW1577" s="14">
        <v>532.58870967741905</v>
      </c>
      <c r="BX1577" s="14">
        <v>583.00322580645104</v>
      </c>
      <c r="BY1577" s="14">
        <v>660.89821428571395</v>
      </c>
      <c r="BZ1577" s="14">
        <v>796.09354838709601</v>
      </c>
      <c r="CA1577" s="14">
        <v>1106.95333333333</v>
      </c>
      <c r="CB1577" s="14">
        <v>1534.33870967741</v>
      </c>
      <c r="CC1577" s="14">
        <v>1855.86666666666</v>
      </c>
      <c r="CD1577" s="14">
        <v>1876.0967741935401</v>
      </c>
      <c r="CE1577" s="14">
        <v>1705.19354838709</v>
      </c>
      <c r="CF1577" s="14">
        <v>1578.85</v>
      </c>
      <c r="CG1577" s="14">
        <v>1766.58064516129</v>
      </c>
      <c r="CH1577" s="14">
        <v>2052.25</v>
      </c>
      <c r="CI1577" s="14">
        <v>2286.2419354838698</v>
      </c>
      <c r="CJ1577" s="14">
        <v>2451.16129032258</v>
      </c>
      <c r="CK1577" s="14">
        <v>2529.5</v>
      </c>
      <c r="CL1577" s="14">
        <v>2597.7580645161202</v>
      </c>
      <c r="CM1577" s="14">
        <v>2499.4</v>
      </c>
      <c r="CN1577" s="14">
        <v>2110.9677419354798</v>
      </c>
      <c r="CO1577" s="14">
        <v>1528.4166666666599</v>
      </c>
      <c r="CP1577" s="14">
        <v>1092.20806451612</v>
      </c>
      <c r="CQ1577" s="14">
        <v>963.20322580645097</v>
      </c>
      <c r="CR1577" s="14">
        <v>1747.31666666666</v>
      </c>
      <c r="CS1577" s="14">
        <v>2047.19354838709</v>
      </c>
      <c r="CT1577" s="14">
        <v>2040.25</v>
      </c>
      <c r="CU1577" s="14">
        <v>1981.6774193548299</v>
      </c>
      <c r="CV1577" s="14">
        <v>1824.22580645161</v>
      </c>
      <c r="CW1577" s="14">
        <v>1598.7931034482699</v>
      </c>
      <c r="CX1577" s="14">
        <v>1312.6774193548299</v>
      </c>
      <c r="CY1577" s="14">
        <v>1022.6416666666599</v>
      </c>
      <c r="CZ1577" s="14">
        <v>621.11129032257998</v>
      </c>
      <c r="DA1577" s="14">
        <v>531.70000000000005</v>
      </c>
      <c r="DB1577" s="14">
        <v>1054.3</v>
      </c>
      <c r="DC1577" s="14">
        <v>1571.7903225806399</v>
      </c>
      <c r="DD1577" s="14">
        <v>1769.11666666666</v>
      </c>
      <c r="DE1577" s="14">
        <v>1949.8225806451601</v>
      </c>
      <c r="DF1577" s="14">
        <v>2049.0500000000002</v>
      </c>
      <c r="DG1577" s="14">
        <v>2100.3225806451601</v>
      </c>
      <c r="DH1577" s="14">
        <v>2101.3709677419301</v>
      </c>
      <c r="DI1577" s="14">
        <v>2054.4107142857101</v>
      </c>
      <c r="DJ1577" s="14">
        <v>1935.7580645161199</v>
      </c>
      <c r="DK1577" s="14">
        <v>1552.7833333333299</v>
      </c>
      <c r="DL1577" s="14">
        <v>1073.45806451612</v>
      </c>
      <c r="DM1577" s="14">
        <v>761.27166666666596</v>
      </c>
      <c r="DN1577" s="14">
        <v>649.95000000000005</v>
      </c>
      <c r="DO1577" s="14">
        <v>713.45161290322596</v>
      </c>
      <c r="DP1577" s="14">
        <v>880.44333333333304</v>
      </c>
      <c r="DQ1577" s="14">
        <v>1438.77419354838</v>
      </c>
      <c r="DR1577" s="14">
        <v>1981.11666666666</v>
      </c>
      <c r="DS1577" s="15">
        <v>2294.61666666666</v>
      </c>
    </row>
    <row r="1578" spans="1:123" x14ac:dyDescent="0.25">
      <c r="A1578" s="16" t="s">
        <v>57</v>
      </c>
      <c r="B1578" s="17">
        <v>14</v>
      </c>
      <c r="C1578" s="13" t="str">
        <f t="shared" si="28"/>
        <v>BB_L_16_GW_GW_SL_High_GW_GQ_24_000_14</v>
      </c>
      <c r="D1578" s="18">
        <v>10</v>
      </c>
      <c r="E1578" s="18">
        <v>10</v>
      </c>
      <c r="F1578" s="18">
        <v>10</v>
      </c>
      <c r="G1578" s="18">
        <v>10</v>
      </c>
      <c r="H1578" s="18">
        <v>10</v>
      </c>
      <c r="I1578" s="18">
        <v>14.263</v>
      </c>
      <c r="J1578" s="18">
        <v>83.772741935483793</v>
      </c>
      <c r="K1578" s="18">
        <v>221.906451612903</v>
      </c>
      <c r="L1578" s="18">
        <v>411.08333333333297</v>
      </c>
      <c r="M1578" s="18">
        <v>613.54032258064501</v>
      </c>
      <c r="N1578" s="18">
        <v>701.95</v>
      </c>
      <c r="O1578" s="18">
        <v>779.20806451612896</v>
      </c>
      <c r="P1578" s="18">
        <v>826.68387096774097</v>
      </c>
      <c r="Q1578" s="18">
        <v>867.78750000000002</v>
      </c>
      <c r="R1578" s="18">
        <v>902.42419354838705</v>
      </c>
      <c r="S1578" s="18">
        <v>906.34166666666601</v>
      </c>
      <c r="T1578" s="18">
        <v>878.91290322580596</v>
      </c>
      <c r="U1578" s="18">
        <v>775.13833333333298</v>
      </c>
      <c r="V1578" s="18">
        <v>643.053225806451</v>
      </c>
      <c r="W1578" s="18">
        <v>537.07903225806399</v>
      </c>
      <c r="X1578" s="18">
        <v>630.354999999999</v>
      </c>
      <c r="Y1578" s="18">
        <v>975.15322580645102</v>
      </c>
      <c r="Z1578" s="18">
        <v>1225.9000000000001</v>
      </c>
      <c r="AA1578" s="18">
        <v>1378.0483870967701</v>
      </c>
      <c r="AB1578" s="18">
        <v>1500</v>
      </c>
      <c r="AC1578" s="18">
        <v>1561.0357142857099</v>
      </c>
      <c r="AD1578" s="18">
        <v>1641.16129032258</v>
      </c>
      <c r="AE1578" s="18">
        <v>1655.65</v>
      </c>
      <c r="AF1578" s="18">
        <v>1568.8064516129</v>
      </c>
      <c r="AG1578" s="18">
        <v>1323.35</v>
      </c>
      <c r="AH1578" s="18">
        <v>1139.9193548387</v>
      </c>
      <c r="AI1578" s="18">
        <v>989.88548387096705</v>
      </c>
      <c r="AJ1578" s="18">
        <v>801.34166666666601</v>
      </c>
      <c r="AK1578" s="18">
        <v>690.15645161290297</v>
      </c>
      <c r="AL1578" s="18">
        <v>652.37666666666598</v>
      </c>
      <c r="AM1578" s="18">
        <v>651.71129032258</v>
      </c>
      <c r="AN1578" s="18">
        <v>663.533870967741</v>
      </c>
      <c r="AO1578" s="18">
        <v>676.29464285714198</v>
      </c>
      <c r="AP1578" s="18">
        <v>686.74838709677397</v>
      </c>
      <c r="AQ1578" s="18">
        <v>724.34833333333302</v>
      </c>
      <c r="AR1578" s="18">
        <v>935.21129032258</v>
      </c>
      <c r="AS1578" s="18">
        <v>1208.56666666666</v>
      </c>
      <c r="AT1578" s="18">
        <v>1476.1451612903199</v>
      </c>
      <c r="AU1578" s="18">
        <v>1698.3064516129</v>
      </c>
      <c r="AV1578" s="18">
        <v>1746.93333333333</v>
      </c>
      <c r="AW1578" s="18">
        <v>1718.46774193548</v>
      </c>
      <c r="AX1578" s="18">
        <v>1511.11666666666</v>
      </c>
      <c r="AY1578" s="18">
        <v>1334.6451612903199</v>
      </c>
      <c r="AZ1578" s="18">
        <v>1315.3064516129</v>
      </c>
      <c r="BA1578" s="18">
        <v>1320.2758620689599</v>
      </c>
      <c r="BB1578" s="18">
        <v>1343.3225806451601</v>
      </c>
      <c r="BC1578" s="18">
        <v>1382</v>
      </c>
      <c r="BD1578" s="18">
        <v>1375.6290322580601</v>
      </c>
      <c r="BE1578" s="18">
        <v>1216.56666666666</v>
      </c>
      <c r="BF1578" s="18">
        <v>1316.5483870967701</v>
      </c>
      <c r="BG1578" s="18">
        <v>1771.3225806451601</v>
      </c>
      <c r="BH1578" s="18">
        <v>2078.6</v>
      </c>
      <c r="BI1578" s="18">
        <v>2241.0645161290299</v>
      </c>
      <c r="BJ1578" s="18">
        <v>2376.7166666666599</v>
      </c>
      <c r="BK1578" s="18">
        <v>2429.9677419354798</v>
      </c>
      <c r="BL1578" s="18">
        <v>2428.8225806451601</v>
      </c>
      <c r="BM1578" s="18">
        <v>2378.7678571428501</v>
      </c>
      <c r="BN1578" s="18">
        <v>2307.0806451612898</v>
      </c>
      <c r="BO1578" s="18">
        <v>2181.9</v>
      </c>
      <c r="BP1578" s="18">
        <v>2003.96774193548</v>
      </c>
      <c r="BQ1578" s="18">
        <v>1729.55</v>
      </c>
      <c r="BR1578" s="18">
        <v>1564.8225806451601</v>
      </c>
      <c r="BS1578" s="18">
        <v>1286.2903225806399</v>
      </c>
      <c r="BT1578" s="18">
        <v>1161.1666666666599</v>
      </c>
      <c r="BU1578" s="18">
        <v>1060.0967741935401</v>
      </c>
      <c r="BV1578" s="18">
        <v>973.67</v>
      </c>
      <c r="BW1578" s="18">
        <v>889.46129032258</v>
      </c>
      <c r="BX1578" s="18">
        <v>865.67903225806401</v>
      </c>
      <c r="BY1578" s="18">
        <v>878.46607142857101</v>
      </c>
      <c r="BZ1578" s="18">
        <v>929.44354838709603</v>
      </c>
      <c r="CA1578" s="18">
        <v>1097.3016666666599</v>
      </c>
      <c r="CB1578" s="18">
        <v>1397.1774193548299</v>
      </c>
      <c r="CC1578" s="18">
        <v>1718.5</v>
      </c>
      <c r="CD1578" s="18">
        <v>1840.6774193548299</v>
      </c>
      <c r="CE1578" s="18">
        <v>1823.5967741935401</v>
      </c>
      <c r="CF1578" s="18">
        <v>1693.7333333333299</v>
      </c>
      <c r="CG1578" s="18">
        <v>1728.9354838709601</v>
      </c>
      <c r="CH1578" s="18">
        <v>1876.7166666666601</v>
      </c>
      <c r="CI1578" s="18">
        <v>2040.9032258064501</v>
      </c>
      <c r="CJ1578" s="18">
        <v>2185.7903225806399</v>
      </c>
      <c r="CK1578" s="18">
        <v>2273.8392857142799</v>
      </c>
      <c r="CL1578" s="18">
        <v>2381.2903225806399</v>
      </c>
      <c r="CM1578" s="18">
        <v>2479.4166666666601</v>
      </c>
      <c r="CN1578" s="18">
        <v>2353.77419354838</v>
      </c>
      <c r="CO1578" s="18">
        <v>1980.4166666666599</v>
      </c>
      <c r="CP1578" s="18">
        <v>1604.83870967741</v>
      </c>
      <c r="CQ1578" s="18">
        <v>1313.5967741935401</v>
      </c>
      <c r="CR1578" s="18">
        <v>1534.3333333333301</v>
      </c>
      <c r="CS1578" s="18">
        <v>1970.35483870967</v>
      </c>
      <c r="CT1578" s="18">
        <v>2180.75</v>
      </c>
      <c r="CU1578" s="18">
        <v>2229.1935483870898</v>
      </c>
      <c r="CV1578" s="18">
        <v>2224.9838709677401</v>
      </c>
      <c r="CW1578" s="18">
        <v>2121.3793103448202</v>
      </c>
      <c r="CX1578" s="18">
        <v>1925.2580645161199</v>
      </c>
      <c r="CY1578" s="18">
        <v>1664.4666666666601</v>
      </c>
      <c r="CZ1578" s="18">
        <v>1225.8709677419299</v>
      </c>
      <c r="DA1578" s="18">
        <v>912.15499999999997</v>
      </c>
      <c r="DB1578" s="18">
        <v>1030.98548387096</v>
      </c>
      <c r="DC1578" s="18">
        <v>1473.2096774193501</v>
      </c>
      <c r="DD1578" s="18">
        <v>1705.9166666666599</v>
      </c>
      <c r="DE1578" s="18">
        <v>1961.85483870967</v>
      </c>
      <c r="DF1578" s="18">
        <v>2148.5666666666598</v>
      </c>
      <c r="DG1578" s="18">
        <v>2285.2096774193501</v>
      </c>
      <c r="DH1578" s="18">
        <v>2426.1129032258</v>
      </c>
      <c r="DI1578" s="18">
        <v>2462.1964285714198</v>
      </c>
      <c r="DJ1578" s="18">
        <v>2444.5967741935401</v>
      </c>
      <c r="DK1578" s="18">
        <v>2246.7166666666599</v>
      </c>
      <c r="DL1578" s="18">
        <v>1842.22580645161</v>
      </c>
      <c r="DM1578" s="18">
        <v>1483.93333333333</v>
      </c>
      <c r="DN1578" s="18">
        <v>1232.5</v>
      </c>
      <c r="DO1578" s="18">
        <v>1170.5</v>
      </c>
      <c r="DP1578" s="18">
        <v>1188.2333333333299</v>
      </c>
      <c r="DQ1578" s="18">
        <v>1463</v>
      </c>
      <c r="DR1578" s="18">
        <v>1849.05</v>
      </c>
      <c r="DS1578" s="19">
        <v>2117.5666666666598</v>
      </c>
    </row>
    <row r="1579" spans="1:123" x14ac:dyDescent="0.25">
      <c r="A1579" s="12" t="s">
        <v>57</v>
      </c>
      <c r="B1579" s="13">
        <v>15</v>
      </c>
      <c r="C1579" s="13" t="str">
        <f t="shared" si="28"/>
        <v>BB_L_16_GW_GW_SL_High_GW_GQ_24_000_15</v>
      </c>
      <c r="D1579" s="14">
        <v>10</v>
      </c>
      <c r="E1579" s="14">
        <v>10</v>
      </c>
      <c r="F1579" s="14">
        <v>10</v>
      </c>
      <c r="G1579" s="14">
        <v>10</v>
      </c>
      <c r="H1579" s="14">
        <v>10</v>
      </c>
      <c r="I1579" s="14">
        <v>10.351666666666601</v>
      </c>
      <c r="J1579" s="14">
        <v>19.138064516128999</v>
      </c>
      <c r="K1579" s="14">
        <v>43.836129032258</v>
      </c>
      <c r="L1579" s="14">
        <v>91.766166666666606</v>
      </c>
      <c r="M1579" s="14">
        <v>161.95806451612901</v>
      </c>
      <c r="N1579" s="14">
        <v>203.89500000000001</v>
      </c>
      <c r="O1579" s="14">
        <v>250.04838709677401</v>
      </c>
      <c r="P1579" s="14">
        <v>286.85000000000002</v>
      </c>
      <c r="Q1579" s="14">
        <v>333.4375</v>
      </c>
      <c r="R1579" s="14">
        <v>393.27096774193501</v>
      </c>
      <c r="S1579" s="14">
        <v>432.00333333333299</v>
      </c>
      <c r="T1579" s="14">
        <v>507.45322580645097</v>
      </c>
      <c r="U1579" s="14">
        <v>588.41</v>
      </c>
      <c r="V1579" s="14">
        <v>634.869354838709</v>
      </c>
      <c r="W1579" s="14">
        <v>643.80483870967703</v>
      </c>
      <c r="X1579" s="14">
        <v>653.07166666666603</v>
      </c>
      <c r="Y1579" s="14">
        <v>714.81129032258002</v>
      </c>
      <c r="Z1579" s="14">
        <v>784.37833333333299</v>
      </c>
      <c r="AA1579" s="14">
        <v>841.63387096774102</v>
      </c>
      <c r="AB1579" s="14">
        <v>899.95161290322505</v>
      </c>
      <c r="AC1579" s="14">
        <v>937.67321428571404</v>
      </c>
      <c r="AD1579" s="14">
        <v>1017.65483870967</v>
      </c>
      <c r="AE1579" s="14">
        <v>1092.7833333333299</v>
      </c>
      <c r="AF1579" s="14">
        <v>1168.7096774193501</v>
      </c>
      <c r="AG1579" s="14">
        <v>1214.0333333333299</v>
      </c>
      <c r="AH1579" s="14">
        <v>1214.1129032258</v>
      </c>
      <c r="AI1579" s="14">
        <v>1191.3709677419299</v>
      </c>
      <c r="AJ1579" s="14">
        <v>1139.7833333333299</v>
      </c>
      <c r="AK1579" s="14">
        <v>1082.33870967741</v>
      </c>
      <c r="AL1579" s="14">
        <v>1044.0999999999999</v>
      </c>
      <c r="AM1579" s="14">
        <v>1020.85483870967</v>
      </c>
      <c r="AN1579" s="14">
        <v>1006.8064516129</v>
      </c>
      <c r="AO1579" s="14">
        <v>998.54642857142801</v>
      </c>
      <c r="AP1579" s="14">
        <v>993.84838709677399</v>
      </c>
      <c r="AQ1579" s="14">
        <v>985.39499999999998</v>
      </c>
      <c r="AR1579" s="14">
        <v>987.66451612903199</v>
      </c>
      <c r="AS1579" s="14">
        <v>1024.75</v>
      </c>
      <c r="AT1579" s="14">
        <v>1104.66129032258</v>
      </c>
      <c r="AU1579" s="14">
        <v>1206.9354838709601</v>
      </c>
      <c r="AV1579" s="14">
        <v>1274.7</v>
      </c>
      <c r="AW1579" s="14">
        <v>1357.77419354838</v>
      </c>
      <c r="AX1579" s="14">
        <v>1399.13333333333</v>
      </c>
      <c r="AY1579" s="14">
        <v>1394.6129032258</v>
      </c>
      <c r="AZ1579" s="14">
        <v>1384.5161290322501</v>
      </c>
      <c r="BA1579" s="14">
        <v>1380.8620689655099</v>
      </c>
      <c r="BB1579" s="14">
        <v>1376.3225806451601</v>
      </c>
      <c r="BC1579" s="14">
        <v>1374.4666666666601</v>
      </c>
      <c r="BD1579" s="14">
        <v>1373.1451612903199</v>
      </c>
      <c r="BE1579" s="14">
        <v>1332.55</v>
      </c>
      <c r="BF1579" s="14">
        <v>1307.16129032258</v>
      </c>
      <c r="BG1579" s="14">
        <v>1380.46774193548</v>
      </c>
      <c r="BH1579" s="14">
        <v>1474.2333333333299</v>
      </c>
      <c r="BI1579" s="14">
        <v>1551.4193548387</v>
      </c>
      <c r="BJ1579" s="14">
        <v>1648.4666666666601</v>
      </c>
      <c r="BK1579" s="14">
        <v>1727.53225806451</v>
      </c>
      <c r="BL1579" s="14">
        <v>1798.9516129032199</v>
      </c>
      <c r="BM1579" s="14">
        <v>1855.5357142857099</v>
      </c>
      <c r="BN1579" s="14">
        <v>1891.27419354838</v>
      </c>
      <c r="BO1579" s="14">
        <v>1922.5833333333301</v>
      </c>
      <c r="BP1579" s="14">
        <v>1937.5161290322501</v>
      </c>
      <c r="BQ1579" s="14">
        <v>1924.5833333333301</v>
      </c>
      <c r="BR1579" s="14">
        <v>1896.8064516129</v>
      </c>
      <c r="BS1579" s="14">
        <v>1818.19354838709</v>
      </c>
      <c r="BT1579" s="14">
        <v>1768.7666666666601</v>
      </c>
      <c r="BU1579" s="14">
        <v>1715.7580645161199</v>
      </c>
      <c r="BV1579" s="14">
        <v>1658.0333333333299</v>
      </c>
      <c r="BW1579" s="14">
        <v>1574.1129032258</v>
      </c>
      <c r="BX1579" s="14">
        <v>1518.1290322580601</v>
      </c>
      <c r="BY1579" s="14">
        <v>1479.8571428571399</v>
      </c>
      <c r="BZ1579" s="14">
        <v>1443.7419354838701</v>
      </c>
      <c r="CA1579" s="14">
        <v>1412.63333333333</v>
      </c>
      <c r="CB1579" s="14">
        <v>1426.35483870967</v>
      </c>
      <c r="CC1579" s="14">
        <v>1498.4833333333299</v>
      </c>
      <c r="CD1579" s="14">
        <v>1567.0645161290299</v>
      </c>
      <c r="CE1579" s="14">
        <v>1634.8709677419299</v>
      </c>
      <c r="CF1579" s="14">
        <v>1664.88333333333</v>
      </c>
      <c r="CG1579" s="14">
        <v>1674.53225806451</v>
      </c>
      <c r="CH1579" s="14">
        <v>1699.61666666666</v>
      </c>
      <c r="CI1579" s="14">
        <v>1737.35483870967</v>
      </c>
      <c r="CJ1579" s="14">
        <v>1779.6774193548299</v>
      </c>
      <c r="CK1579" s="14">
        <v>1811.375</v>
      </c>
      <c r="CL1579" s="14">
        <v>1863.66129032258</v>
      </c>
      <c r="CM1579" s="14">
        <v>1980.1666666666599</v>
      </c>
      <c r="CN1579" s="14">
        <v>2063</v>
      </c>
      <c r="CO1579" s="14">
        <v>2064.5</v>
      </c>
      <c r="CP1579" s="14">
        <v>2003.4032258064501</v>
      </c>
      <c r="CQ1579" s="14">
        <v>1858.6129032258</v>
      </c>
      <c r="CR1579" s="14">
        <v>1637.45</v>
      </c>
      <c r="CS1579" s="14">
        <v>1697.4838709677399</v>
      </c>
      <c r="CT1579" s="14">
        <v>1779.5</v>
      </c>
      <c r="CU1579" s="14">
        <v>1828.69354838709</v>
      </c>
      <c r="CV1579" s="14">
        <v>1905.3709677419299</v>
      </c>
      <c r="CW1579" s="14">
        <v>1962.51724137931</v>
      </c>
      <c r="CX1579" s="14">
        <v>1992.2903225806399</v>
      </c>
      <c r="CY1579" s="14">
        <v>1974.2166666666601</v>
      </c>
      <c r="CZ1579" s="14">
        <v>1871.0483870967701</v>
      </c>
      <c r="DA1579" s="14">
        <v>1656</v>
      </c>
      <c r="DB1579" s="14">
        <v>1453.3225806451601</v>
      </c>
      <c r="DC1579" s="14">
        <v>1456.96774193548</v>
      </c>
      <c r="DD1579" s="14">
        <v>1502.0833333333301</v>
      </c>
      <c r="DE1579" s="14">
        <v>1578.8709677419299</v>
      </c>
      <c r="DF1579" s="14">
        <v>1657.9666666666601</v>
      </c>
      <c r="DG1579" s="14">
        <v>1738.33870967741</v>
      </c>
      <c r="DH1579" s="14">
        <v>1866.4354838709601</v>
      </c>
      <c r="DI1579" s="14">
        <v>1929.9642857142801</v>
      </c>
      <c r="DJ1579" s="14">
        <v>2031.4838709677399</v>
      </c>
      <c r="DK1579" s="14">
        <v>2159.25</v>
      </c>
      <c r="DL1579" s="14">
        <v>2172.83870967741</v>
      </c>
      <c r="DM1579" s="14">
        <v>2102.4</v>
      </c>
      <c r="DN1579" s="14">
        <v>1994.27419354838</v>
      </c>
      <c r="DO1579" s="14">
        <v>1923.5161290322501</v>
      </c>
      <c r="DP1579" s="14">
        <v>1859.5166666666601</v>
      </c>
      <c r="DQ1579" s="14">
        <v>1800.46774193548</v>
      </c>
      <c r="DR1579" s="14">
        <v>1822.3333333333301</v>
      </c>
      <c r="DS1579" s="15">
        <v>1871.5833333333301</v>
      </c>
    </row>
    <row r="1580" spans="1:123" x14ac:dyDescent="0.25">
      <c r="A1580" s="16" t="s">
        <v>57</v>
      </c>
      <c r="B1580" s="17">
        <v>16</v>
      </c>
      <c r="C1580" s="13" t="str">
        <f t="shared" si="28"/>
        <v>BB_L_16_GW_GW_SL_High_GW_GQ_24_000_16</v>
      </c>
      <c r="D1580" s="18">
        <v>10</v>
      </c>
      <c r="E1580" s="18">
        <v>10</v>
      </c>
      <c r="F1580" s="18">
        <v>10</v>
      </c>
      <c r="G1580" s="18">
        <v>10</v>
      </c>
      <c r="H1580" s="18">
        <v>10</v>
      </c>
      <c r="I1580" s="18">
        <v>10.078666666666599</v>
      </c>
      <c r="J1580" s="18">
        <v>14.4895161290322</v>
      </c>
      <c r="K1580" s="18">
        <v>32.2003225806451</v>
      </c>
      <c r="L1580" s="18">
        <v>76.597499999999997</v>
      </c>
      <c r="M1580" s="18">
        <v>157.36129032258</v>
      </c>
      <c r="N1580" s="18">
        <v>209.59166666666599</v>
      </c>
      <c r="O1580" s="18">
        <v>271.59032258064502</v>
      </c>
      <c r="P1580" s="18">
        <v>322.91774193548298</v>
      </c>
      <c r="Q1580" s="18">
        <v>392.24821428571403</v>
      </c>
      <c r="R1580" s="18">
        <v>487.037096774193</v>
      </c>
      <c r="S1580" s="18">
        <v>548.43166666666605</v>
      </c>
      <c r="T1580" s="18">
        <v>671.11774193548297</v>
      </c>
      <c r="U1580" s="18">
        <v>776.03833333333296</v>
      </c>
      <c r="V1580" s="18">
        <v>770.316129032258</v>
      </c>
      <c r="W1580" s="18">
        <v>648.96129032258</v>
      </c>
      <c r="X1580" s="18">
        <v>481.63499999999999</v>
      </c>
      <c r="Y1580" s="18">
        <v>424.12096774193498</v>
      </c>
      <c r="Z1580" s="18">
        <v>469.613333333333</v>
      </c>
      <c r="AA1580" s="18">
        <v>534.43064516129004</v>
      </c>
      <c r="AB1580" s="18">
        <v>617.56129032258002</v>
      </c>
      <c r="AC1580" s="18">
        <v>677.90714285714296</v>
      </c>
      <c r="AD1580" s="18">
        <v>834.70967741935397</v>
      </c>
      <c r="AE1580" s="18">
        <v>1015.09499999999</v>
      </c>
      <c r="AF1580" s="18">
        <v>1249.5161290322501</v>
      </c>
      <c r="AG1580" s="18">
        <v>1461.9666666666601</v>
      </c>
      <c r="AH1580" s="18">
        <v>1500.7096774193501</v>
      </c>
      <c r="AI1580" s="18">
        <v>1458.2903225806399</v>
      </c>
      <c r="AJ1580" s="18">
        <v>1306.9833333333299</v>
      </c>
      <c r="AK1580" s="18">
        <v>1114.9032258064501</v>
      </c>
      <c r="AL1580" s="18">
        <v>975.731666666666</v>
      </c>
      <c r="AM1580" s="18">
        <v>886.66290322580596</v>
      </c>
      <c r="AN1580" s="18">
        <v>828.435483870967</v>
      </c>
      <c r="AO1580" s="18">
        <v>791.72500000000002</v>
      </c>
      <c r="AP1580" s="18">
        <v>769.435483870967</v>
      </c>
      <c r="AQ1580" s="18">
        <v>721.50333333333299</v>
      </c>
      <c r="AR1580" s="18">
        <v>603.07419354838601</v>
      </c>
      <c r="AS1580" s="18">
        <v>549.62833333333299</v>
      </c>
      <c r="AT1580" s="18">
        <v>620.03225806451599</v>
      </c>
      <c r="AU1580" s="18">
        <v>786.41451612903199</v>
      </c>
      <c r="AV1580" s="18">
        <v>953.28166666666596</v>
      </c>
      <c r="AW1580" s="18">
        <v>1232.22580645161</v>
      </c>
      <c r="AX1580" s="18">
        <v>1505.5833333333301</v>
      </c>
      <c r="AY1580" s="18">
        <v>1581.8709677419299</v>
      </c>
      <c r="AZ1580" s="18">
        <v>1525.6129032258</v>
      </c>
      <c r="BA1580" s="18">
        <v>1494.10344827586</v>
      </c>
      <c r="BB1580" s="18">
        <v>1428.0967741935401</v>
      </c>
      <c r="BC1580" s="18">
        <v>1327.31666666666</v>
      </c>
      <c r="BD1580" s="18">
        <v>1264.8064516129</v>
      </c>
      <c r="BE1580" s="18">
        <v>1237.11666666666</v>
      </c>
      <c r="BF1580" s="18">
        <v>1167.9516129032199</v>
      </c>
      <c r="BG1580" s="18">
        <v>1146.6290322580601</v>
      </c>
      <c r="BH1580" s="18">
        <v>1222.55</v>
      </c>
      <c r="BI1580" s="18">
        <v>1325.1290322580601</v>
      </c>
      <c r="BJ1580" s="18">
        <v>1480.4166666666599</v>
      </c>
      <c r="BK1580" s="18">
        <v>1621.4193548387</v>
      </c>
      <c r="BL1580" s="18">
        <v>1760.16129032258</v>
      </c>
      <c r="BM1580" s="18">
        <v>1878.80357142857</v>
      </c>
      <c r="BN1580" s="18">
        <v>1958.1774193548299</v>
      </c>
      <c r="BO1580" s="18">
        <v>2037.3</v>
      </c>
      <c r="BP1580" s="18">
        <v>2085.2419354838698</v>
      </c>
      <c r="BQ1580" s="18">
        <v>2060.6</v>
      </c>
      <c r="BR1580" s="18">
        <v>1991.3064516129</v>
      </c>
      <c r="BS1580" s="18">
        <v>1781.3709677419299</v>
      </c>
      <c r="BT1580" s="18">
        <v>1643.9666666666601</v>
      </c>
      <c r="BU1580" s="18">
        <v>1509.8064516129</v>
      </c>
      <c r="BV1580" s="18">
        <v>1366.2833333333299</v>
      </c>
      <c r="BW1580" s="18">
        <v>1161.1774193548299</v>
      </c>
      <c r="BX1580" s="18">
        <v>1023.3064516129</v>
      </c>
      <c r="BY1580" s="18">
        <v>930.27857142857101</v>
      </c>
      <c r="BZ1580" s="18">
        <v>835.76935483870898</v>
      </c>
      <c r="CA1580" s="18">
        <v>723.844999999999</v>
      </c>
      <c r="CB1580" s="18">
        <v>679.42258064516102</v>
      </c>
      <c r="CC1580" s="18">
        <v>790.85333333333301</v>
      </c>
      <c r="CD1580" s="18">
        <v>982.12096774193503</v>
      </c>
      <c r="CE1580" s="18">
        <v>1297.1290322580601</v>
      </c>
      <c r="CF1580" s="18">
        <v>1626.5166666666601</v>
      </c>
      <c r="CG1580" s="18">
        <v>1689.1290322580601</v>
      </c>
      <c r="CH1580" s="18">
        <v>1665.7333333333299</v>
      </c>
      <c r="CI1580" s="18">
        <v>1641.16129032258</v>
      </c>
      <c r="CJ1580" s="18">
        <v>1631.6774193548299</v>
      </c>
      <c r="CK1580" s="18">
        <v>1636.75</v>
      </c>
      <c r="CL1580" s="18">
        <v>1668.9838709677399</v>
      </c>
      <c r="CM1580" s="18">
        <v>1843.06666666666</v>
      </c>
      <c r="CN1580" s="18">
        <v>2090.0161290322499</v>
      </c>
      <c r="CO1580" s="18">
        <v>2262.7333333333299</v>
      </c>
      <c r="CP1580" s="18">
        <v>2229.3709677419301</v>
      </c>
      <c r="CQ1580" s="18">
        <v>1887.6290322580601</v>
      </c>
      <c r="CR1580" s="18">
        <v>1007.03666666666</v>
      </c>
      <c r="CS1580" s="18">
        <v>1030.9129032257999</v>
      </c>
      <c r="CT1580" s="18">
        <v>1180.11666666666</v>
      </c>
      <c r="CU1580" s="18">
        <v>1278</v>
      </c>
      <c r="CV1580" s="18">
        <v>1459.0967741935401</v>
      </c>
      <c r="CW1580" s="18">
        <v>1616.41379310344</v>
      </c>
      <c r="CX1580" s="18">
        <v>1718.7419354838701</v>
      </c>
      <c r="CY1580" s="18">
        <v>1712.5833333333301</v>
      </c>
      <c r="CZ1580" s="18">
        <v>1472.46774193548</v>
      </c>
      <c r="DA1580" s="18">
        <v>1011.21333333333</v>
      </c>
      <c r="DB1580" s="18">
        <v>552.60322580645095</v>
      </c>
      <c r="DC1580" s="18">
        <v>530.50483870967696</v>
      </c>
      <c r="DD1580" s="18">
        <v>598.53166666666596</v>
      </c>
      <c r="DE1580" s="18">
        <v>721.74032258064403</v>
      </c>
      <c r="DF1580" s="18">
        <v>851.66</v>
      </c>
      <c r="DG1580" s="18">
        <v>987.86612903225796</v>
      </c>
      <c r="DH1580" s="18">
        <v>1223.5645161290299</v>
      </c>
      <c r="DI1580" s="18">
        <v>1338.4821428571399</v>
      </c>
      <c r="DJ1580" s="18">
        <v>1546.69354838709</v>
      </c>
      <c r="DK1580" s="18">
        <v>1819.85</v>
      </c>
      <c r="DL1580" s="18">
        <v>1857.46774193548</v>
      </c>
      <c r="DM1580" s="18">
        <v>1681.06666666666</v>
      </c>
      <c r="DN1580" s="18">
        <v>1404.38709677419</v>
      </c>
      <c r="DO1580" s="18">
        <v>1232.6451612903199</v>
      </c>
      <c r="DP1580" s="18">
        <v>1066.67</v>
      </c>
      <c r="DQ1580" s="18">
        <v>857.07096774193496</v>
      </c>
      <c r="DR1580" s="18">
        <v>821.29499999999996</v>
      </c>
      <c r="DS1580" s="19">
        <v>884.92166666666606</v>
      </c>
    </row>
    <row r="1581" spans="1:123" x14ac:dyDescent="0.25">
      <c r="A1581" s="12" t="s">
        <v>57</v>
      </c>
      <c r="B1581" s="13">
        <v>17</v>
      </c>
      <c r="C1581" s="13" t="str">
        <f t="shared" si="28"/>
        <v>BB_L_16_GW_GW_SL_High_GW_GQ_24_000_17</v>
      </c>
      <c r="D1581" s="14">
        <v>10</v>
      </c>
      <c r="E1581" s="14">
        <v>10</v>
      </c>
      <c r="F1581" s="14">
        <v>10</v>
      </c>
      <c r="G1581" s="14">
        <v>10</v>
      </c>
      <c r="H1581" s="14">
        <v>10</v>
      </c>
      <c r="I1581" s="14">
        <v>10.037666666666601</v>
      </c>
      <c r="J1581" s="14">
        <v>12.484193548386999</v>
      </c>
      <c r="K1581" s="14">
        <v>24.130161290322501</v>
      </c>
      <c r="L1581" s="14">
        <v>56.500666666666604</v>
      </c>
      <c r="M1581" s="14">
        <v>120.12790322580599</v>
      </c>
      <c r="N1581" s="14">
        <v>165.59166666666599</v>
      </c>
      <c r="O1581" s="14">
        <v>220.767741935483</v>
      </c>
      <c r="P1581" s="14">
        <v>268.52258064516099</v>
      </c>
      <c r="Q1581" s="14">
        <v>331.46785714285699</v>
      </c>
      <c r="R1581" s="14">
        <v>421.36774193548302</v>
      </c>
      <c r="S1581" s="14">
        <v>481.17666666666599</v>
      </c>
      <c r="T1581" s="14">
        <v>603.19354838709603</v>
      </c>
      <c r="U1581" s="14">
        <v>729.97666666666601</v>
      </c>
      <c r="V1581" s="14">
        <v>782.76129032257995</v>
      </c>
      <c r="W1581" s="14">
        <v>728.50483870967696</v>
      </c>
      <c r="X1581" s="14">
        <v>615.65666666666596</v>
      </c>
      <c r="Y1581" s="14">
        <v>553.48548387096696</v>
      </c>
      <c r="Z1581" s="14">
        <v>569.73500000000001</v>
      </c>
      <c r="AA1581" s="14">
        <v>607.933870967742</v>
      </c>
      <c r="AB1581" s="14">
        <v>664.06774193548301</v>
      </c>
      <c r="AC1581" s="14">
        <v>710.13214285714196</v>
      </c>
      <c r="AD1581" s="14">
        <v>831.33387096774095</v>
      </c>
      <c r="AE1581" s="14">
        <v>980.93499999999995</v>
      </c>
      <c r="AF1581" s="14">
        <v>1186.7096774193501</v>
      </c>
      <c r="AG1581" s="14">
        <v>1402.5333333333299</v>
      </c>
      <c r="AH1581" s="14">
        <v>1482.1451612903199</v>
      </c>
      <c r="AI1581" s="14">
        <v>1477.7903225806399</v>
      </c>
      <c r="AJ1581" s="14">
        <v>1396.7166666666601</v>
      </c>
      <c r="AK1581" s="14">
        <v>1262.3709677419299</v>
      </c>
      <c r="AL1581" s="14">
        <v>1155.5</v>
      </c>
      <c r="AM1581" s="14">
        <v>1081.6129032258</v>
      </c>
      <c r="AN1581" s="14">
        <v>1031.03225806451</v>
      </c>
      <c r="AO1581" s="14">
        <v>998.15535714285704</v>
      </c>
      <c r="AP1581" s="14">
        <v>977.65967741935401</v>
      </c>
      <c r="AQ1581" s="14">
        <v>933.67666666666605</v>
      </c>
      <c r="AR1581" s="14">
        <v>818.658064516129</v>
      </c>
      <c r="AS1581" s="14">
        <v>748.15499999999997</v>
      </c>
      <c r="AT1581" s="14">
        <v>776.68709677419304</v>
      </c>
      <c r="AU1581" s="14">
        <v>881.277419354838</v>
      </c>
      <c r="AV1581" s="14">
        <v>1003.07333333333</v>
      </c>
      <c r="AW1581" s="14">
        <v>1221.16129032258</v>
      </c>
      <c r="AX1581" s="14">
        <v>1463.4</v>
      </c>
      <c r="AY1581" s="14">
        <v>1592.58064516129</v>
      </c>
      <c r="AZ1581" s="14">
        <v>1577.53225806451</v>
      </c>
      <c r="BA1581" s="14">
        <v>1559.7413793103401</v>
      </c>
      <c r="BB1581" s="14">
        <v>1514.6129032258</v>
      </c>
      <c r="BC1581" s="14">
        <v>1438.2166666666601</v>
      </c>
      <c r="BD1581" s="14">
        <v>1377.0161290322501</v>
      </c>
      <c r="BE1581" s="14">
        <v>1344.4666666666601</v>
      </c>
      <c r="BF1581" s="14">
        <v>1298.88709677419</v>
      </c>
      <c r="BG1581" s="14">
        <v>1263.6774193548299</v>
      </c>
      <c r="BH1581" s="14">
        <v>1320.1</v>
      </c>
      <c r="BI1581" s="14">
        <v>1404</v>
      </c>
      <c r="BJ1581" s="14">
        <v>1538.3</v>
      </c>
      <c r="BK1581" s="14">
        <v>1669.7096774193501</v>
      </c>
      <c r="BL1581" s="14">
        <v>1806.88709677419</v>
      </c>
      <c r="BM1581" s="14">
        <v>1930.9821428571399</v>
      </c>
      <c r="BN1581" s="14">
        <v>2020.7903225806399</v>
      </c>
      <c r="BO1581" s="14">
        <v>2114.63333333333</v>
      </c>
      <c r="BP1581" s="14">
        <v>2186.2580645161202</v>
      </c>
      <c r="BQ1581" s="14">
        <v>2214.4499999999998</v>
      </c>
      <c r="BR1581" s="14">
        <v>2181.7580645161202</v>
      </c>
      <c r="BS1581" s="14">
        <v>2042.83870967741</v>
      </c>
      <c r="BT1581" s="14">
        <v>1941.5333333333299</v>
      </c>
      <c r="BU1581" s="14">
        <v>1832.6774193548299</v>
      </c>
      <c r="BV1581" s="14">
        <v>1711.6666666666599</v>
      </c>
      <c r="BW1581" s="14">
        <v>1532.16129032258</v>
      </c>
      <c r="BX1581" s="14">
        <v>1404.4193548387</v>
      </c>
      <c r="BY1581" s="14">
        <v>1313.5</v>
      </c>
      <c r="BZ1581" s="14">
        <v>1217.0645161290299</v>
      </c>
      <c r="CA1581" s="14">
        <v>1090.9666666666601</v>
      </c>
      <c r="CB1581" s="14">
        <v>1002.99193548387</v>
      </c>
      <c r="CC1581" s="14">
        <v>1031.5</v>
      </c>
      <c r="CD1581" s="14">
        <v>1149.08064516129</v>
      </c>
      <c r="CE1581" s="14">
        <v>1374.88709677419</v>
      </c>
      <c r="CF1581" s="14">
        <v>1651.4</v>
      </c>
      <c r="CG1581" s="14">
        <v>1737.77419354838</v>
      </c>
      <c r="CH1581" s="14">
        <v>1740.35</v>
      </c>
      <c r="CI1581" s="14">
        <v>1728.0483870967701</v>
      </c>
      <c r="CJ1581" s="14">
        <v>1722.4838709677399</v>
      </c>
      <c r="CK1581" s="14">
        <v>1726.125</v>
      </c>
      <c r="CL1581" s="14">
        <v>1747.5161290322501</v>
      </c>
      <c r="CM1581" s="14">
        <v>1873.55</v>
      </c>
      <c r="CN1581" s="14">
        <v>2077.33870967741</v>
      </c>
      <c r="CO1581" s="14">
        <v>2255.5500000000002</v>
      </c>
      <c r="CP1581" s="14">
        <v>2296.4516129032199</v>
      </c>
      <c r="CQ1581" s="14">
        <v>2079.2580645161202</v>
      </c>
      <c r="CR1581" s="14">
        <v>1361.55</v>
      </c>
      <c r="CS1581" s="14">
        <v>1286.5483870967701</v>
      </c>
      <c r="CT1581" s="14">
        <v>1388.5333333333299</v>
      </c>
      <c r="CU1581" s="14">
        <v>1483.5</v>
      </c>
      <c r="CV1581" s="14">
        <v>1663.5</v>
      </c>
      <c r="CW1581" s="14">
        <v>1835.7068965517201</v>
      </c>
      <c r="CX1581" s="14">
        <v>1976.35483870967</v>
      </c>
      <c r="CY1581" s="14">
        <v>2018.7833333333299</v>
      </c>
      <c r="CZ1581" s="14">
        <v>1892.7419354838701</v>
      </c>
      <c r="DA1581" s="14">
        <v>1493.6666666666599</v>
      </c>
      <c r="DB1581" s="14">
        <v>997.10161290322503</v>
      </c>
      <c r="DC1581" s="14">
        <v>881.47419354838701</v>
      </c>
      <c r="DD1581" s="14">
        <v>913.73999999999899</v>
      </c>
      <c r="DE1581" s="14">
        <v>1003.53548387096</v>
      </c>
      <c r="DF1581" s="14">
        <v>1114.9666666666601</v>
      </c>
      <c r="DG1581" s="14">
        <v>1239.9838709677399</v>
      </c>
      <c r="DH1581" s="14">
        <v>1460.1290322580601</v>
      </c>
      <c r="DI1581" s="14">
        <v>1579.9107142857099</v>
      </c>
      <c r="DJ1581" s="14">
        <v>1781.8709677419299</v>
      </c>
      <c r="DK1581" s="14">
        <v>2087.9833333333299</v>
      </c>
      <c r="DL1581" s="14">
        <v>2200.4032258064499</v>
      </c>
      <c r="DM1581" s="14">
        <v>2115.0166666666601</v>
      </c>
      <c r="DN1581" s="14">
        <v>1909.46774193548</v>
      </c>
      <c r="DO1581" s="14">
        <v>1756.83870967741</v>
      </c>
      <c r="DP1581" s="14">
        <v>1598.35</v>
      </c>
      <c r="DQ1581" s="14">
        <v>1367.7903225806399</v>
      </c>
      <c r="DR1581" s="14">
        <v>1274.11666666666</v>
      </c>
      <c r="DS1581" s="15">
        <v>1286.9666666666601</v>
      </c>
    </row>
    <row r="1582" spans="1:123" x14ac:dyDescent="0.25">
      <c r="A1582" s="16" t="s">
        <v>57</v>
      </c>
      <c r="B1582" s="17">
        <v>18</v>
      </c>
      <c r="C1582" s="13" t="str">
        <f t="shared" si="28"/>
        <v>BB_L_16_GW_GW_SL_High_GW_GQ_24_000_18</v>
      </c>
      <c r="D1582" s="18">
        <v>10</v>
      </c>
      <c r="E1582" s="18">
        <v>10</v>
      </c>
      <c r="F1582" s="18">
        <v>10</v>
      </c>
      <c r="G1582" s="18">
        <v>10</v>
      </c>
      <c r="H1582" s="18">
        <v>10</v>
      </c>
      <c r="I1582" s="18">
        <v>10.002999999999901</v>
      </c>
      <c r="J1582" s="18">
        <v>10.310161290322499</v>
      </c>
      <c r="K1582" s="18">
        <v>12.218225806451599</v>
      </c>
      <c r="L1582" s="18">
        <v>19.094499999999901</v>
      </c>
      <c r="M1582" s="18">
        <v>35.549516129032199</v>
      </c>
      <c r="N1582" s="18">
        <v>49.456499999999998</v>
      </c>
      <c r="O1582" s="18">
        <v>68.233548387096704</v>
      </c>
      <c r="P1582" s="18">
        <v>86.234193548387097</v>
      </c>
      <c r="Q1582" s="18">
        <v>112.981964285714</v>
      </c>
      <c r="R1582" s="18">
        <v>154.582258064516</v>
      </c>
      <c r="S1582" s="18">
        <v>187.15333333333299</v>
      </c>
      <c r="T1582" s="18">
        <v>266.09032258064502</v>
      </c>
      <c r="U1582" s="18">
        <v>389.78333333333302</v>
      </c>
      <c r="V1582" s="18">
        <v>505.02096774193501</v>
      </c>
      <c r="W1582" s="18">
        <v>586.433870967742</v>
      </c>
      <c r="X1582" s="18">
        <v>625.07666666666603</v>
      </c>
      <c r="Y1582" s="18">
        <v>627.82903225806399</v>
      </c>
      <c r="Z1582" s="18">
        <v>630.41999999999996</v>
      </c>
      <c r="AA1582" s="18">
        <v>637.933870967742</v>
      </c>
      <c r="AB1582" s="18">
        <v>651.23225806451603</v>
      </c>
      <c r="AC1582" s="18">
        <v>663.81071428571397</v>
      </c>
      <c r="AD1582" s="18">
        <v>702.60967741935406</v>
      </c>
      <c r="AE1582" s="18">
        <v>759.94499999999903</v>
      </c>
      <c r="AF1582" s="18">
        <v>859.09032258064497</v>
      </c>
      <c r="AG1582" s="18">
        <v>1011.24666666666</v>
      </c>
      <c r="AH1582" s="18">
        <v>1104.9032258064501</v>
      </c>
      <c r="AI1582" s="18">
        <v>1163.2580645161199</v>
      </c>
      <c r="AJ1582" s="18">
        <v>1215.0999999999999</v>
      </c>
      <c r="AK1582" s="18">
        <v>1220.9516129032199</v>
      </c>
      <c r="AL1582" s="18">
        <v>1207.2</v>
      </c>
      <c r="AM1582" s="18">
        <v>1190.08064516129</v>
      </c>
      <c r="AN1582" s="18">
        <v>1175.4032258064501</v>
      </c>
      <c r="AO1582" s="18">
        <v>1164.5357142857099</v>
      </c>
      <c r="AP1582" s="18">
        <v>1157.19354838709</v>
      </c>
      <c r="AQ1582" s="18">
        <v>1138.7833333333299</v>
      </c>
      <c r="AR1582" s="18">
        <v>1074.22580645161</v>
      </c>
      <c r="AS1582" s="18">
        <v>1012.5166666666599</v>
      </c>
      <c r="AT1582" s="18">
        <v>979.20483870967701</v>
      </c>
      <c r="AU1582" s="18">
        <v>971.92903225806401</v>
      </c>
      <c r="AV1582" s="18">
        <v>997.33499999999901</v>
      </c>
      <c r="AW1582" s="18">
        <v>1066.38709677419</v>
      </c>
      <c r="AX1582" s="18">
        <v>1201.86666666666</v>
      </c>
      <c r="AY1582" s="18">
        <v>1344.08064516129</v>
      </c>
      <c r="AZ1582" s="18">
        <v>1386.7419354838701</v>
      </c>
      <c r="BA1582" s="18">
        <v>1397.94827586206</v>
      </c>
      <c r="BB1582" s="18">
        <v>1410.16129032258</v>
      </c>
      <c r="BC1582" s="18">
        <v>1412.1</v>
      </c>
      <c r="BD1582" s="18">
        <v>1397.6129032258</v>
      </c>
      <c r="BE1582" s="18">
        <v>1372.1666666666599</v>
      </c>
      <c r="BF1582" s="18">
        <v>1357.0645161290299</v>
      </c>
      <c r="BG1582" s="18">
        <v>1322.35483870967</v>
      </c>
      <c r="BH1582" s="18">
        <v>1316.2666666666601</v>
      </c>
      <c r="BI1582" s="18">
        <v>1330.66129032258</v>
      </c>
      <c r="BJ1582" s="18">
        <v>1367.9166666666599</v>
      </c>
      <c r="BK1582" s="18">
        <v>1416.3709677419299</v>
      </c>
      <c r="BL1582" s="18">
        <v>1477.4516129032199</v>
      </c>
      <c r="BM1582" s="18">
        <v>1543.7142857142801</v>
      </c>
      <c r="BN1582" s="18">
        <v>1601.4354838709601</v>
      </c>
      <c r="BO1582" s="18">
        <v>1676.4666666666601</v>
      </c>
      <c r="BP1582" s="18">
        <v>1760.19354838709</v>
      </c>
      <c r="BQ1582" s="18">
        <v>1860.61666666666</v>
      </c>
      <c r="BR1582" s="18">
        <v>1903.5645161290299</v>
      </c>
      <c r="BS1582" s="18">
        <v>1940.8064516129</v>
      </c>
      <c r="BT1582" s="18">
        <v>1940.2333333333299</v>
      </c>
      <c r="BU1582" s="18">
        <v>1925.3064516129</v>
      </c>
      <c r="BV1582" s="18">
        <v>1897.7666666666601</v>
      </c>
      <c r="BW1582" s="18">
        <v>1839.8709677419299</v>
      </c>
      <c r="BX1582" s="18">
        <v>1787.2903225806399</v>
      </c>
      <c r="BY1582" s="18">
        <v>1742.125</v>
      </c>
      <c r="BZ1582" s="18">
        <v>1685.7419354838701</v>
      </c>
      <c r="CA1582" s="18">
        <v>1590.95</v>
      </c>
      <c r="CB1582" s="18">
        <v>1481.35483870967</v>
      </c>
      <c r="CC1582" s="18">
        <v>1397.68333333333</v>
      </c>
      <c r="CD1582" s="18">
        <v>1380.33870967741</v>
      </c>
      <c r="CE1582" s="18">
        <v>1416.88709677419</v>
      </c>
      <c r="CF1582" s="18">
        <v>1534.3333333333301</v>
      </c>
      <c r="CG1582" s="18">
        <v>1610.6774193548299</v>
      </c>
      <c r="CH1582" s="18">
        <v>1648.61666666666</v>
      </c>
      <c r="CI1582" s="18">
        <v>1664.77419354838</v>
      </c>
      <c r="CJ1582" s="18">
        <v>1673.4516129032199</v>
      </c>
      <c r="CK1582" s="18">
        <v>1678.2142857142801</v>
      </c>
      <c r="CL1582" s="18">
        <v>1687.0483870967701</v>
      </c>
      <c r="CM1582" s="18">
        <v>1730.63333333333</v>
      </c>
      <c r="CN1582" s="18">
        <v>1818.0967741935401</v>
      </c>
      <c r="CO1582" s="18">
        <v>1944.05</v>
      </c>
      <c r="CP1582" s="18">
        <v>2040.7096774193501</v>
      </c>
      <c r="CQ1582" s="18">
        <v>2050.0161290322499</v>
      </c>
      <c r="CR1582" s="18">
        <v>1802.4</v>
      </c>
      <c r="CS1582" s="18">
        <v>1658.5161290322501</v>
      </c>
      <c r="CT1582" s="18">
        <v>1612.2</v>
      </c>
      <c r="CU1582" s="18">
        <v>1614.27419354838</v>
      </c>
      <c r="CV1582" s="18">
        <v>1649.6774193548299</v>
      </c>
      <c r="CW1582" s="18">
        <v>1715.96551724137</v>
      </c>
      <c r="CX1582" s="18">
        <v>1805.4516129032199</v>
      </c>
      <c r="CY1582" s="18">
        <v>1889.0833333333301</v>
      </c>
      <c r="CZ1582" s="18">
        <v>1963.2580645161199</v>
      </c>
      <c r="DA1582" s="18">
        <v>1868.6666666666599</v>
      </c>
      <c r="DB1582" s="18">
        <v>1613.9193548387</v>
      </c>
      <c r="DC1582" s="18">
        <v>1452.4032258064501</v>
      </c>
      <c r="DD1582" s="18">
        <v>1407.45</v>
      </c>
      <c r="DE1582" s="18">
        <v>1380.7096774193501</v>
      </c>
      <c r="DF1582" s="18">
        <v>1380.11666666666</v>
      </c>
      <c r="DG1582" s="18">
        <v>1398.8064516129</v>
      </c>
      <c r="DH1582" s="18">
        <v>1459.85483870967</v>
      </c>
      <c r="DI1582" s="18">
        <v>1504.44642857142</v>
      </c>
      <c r="DJ1582" s="18">
        <v>1605.6774193548299</v>
      </c>
      <c r="DK1582" s="18">
        <v>1817.2833333333299</v>
      </c>
      <c r="DL1582" s="18">
        <v>2018.8709677419299</v>
      </c>
      <c r="DM1582" s="18">
        <v>2121.7166666666599</v>
      </c>
      <c r="DN1582" s="18">
        <v>2138.33870967741</v>
      </c>
      <c r="DO1582" s="18">
        <v>2110.8225806451601</v>
      </c>
      <c r="DP1582" s="18">
        <v>2061.0333333333301</v>
      </c>
      <c r="DQ1582" s="18">
        <v>1938.35483870967</v>
      </c>
      <c r="DR1582" s="18">
        <v>1835.0833333333301</v>
      </c>
      <c r="DS1582" s="19">
        <v>1786.4</v>
      </c>
    </row>
    <row r="1583" spans="1:123" x14ac:dyDescent="0.25">
      <c r="A1583" s="12" t="s">
        <v>57</v>
      </c>
      <c r="B1583" s="13">
        <v>19</v>
      </c>
      <c r="C1583" s="13" t="str">
        <f t="shared" si="28"/>
        <v>BB_L_16_GW_GW_SL_High_GW_GQ_24_000_19</v>
      </c>
      <c r="D1583" s="14">
        <v>10</v>
      </c>
      <c r="E1583" s="14">
        <v>10</v>
      </c>
      <c r="F1583" s="14">
        <v>10</v>
      </c>
      <c r="G1583" s="14">
        <v>10</v>
      </c>
      <c r="H1583" s="14">
        <v>10</v>
      </c>
      <c r="I1583" s="14">
        <v>10</v>
      </c>
      <c r="J1583" s="14">
        <v>10.035645161290301</v>
      </c>
      <c r="K1583" s="14">
        <v>10.363064516129</v>
      </c>
      <c r="L1583" s="14">
        <v>12.0066666666666</v>
      </c>
      <c r="M1583" s="14">
        <v>17.337419354838701</v>
      </c>
      <c r="N1583" s="14">
        <v>22.6778333333333</v>
      </c>
      <c r="O1583" s="14">
        <v>30.935806451612901</v>
      </c>
      <c r="P1583" s="14">
        <v>39.698387096774098</v>
      </c>
      <c r="Q1583" s="14">
        <v>54.197678571428497</v>
      </c>
      <c r="R1583" s="14">
        <v>80.325322580645107</v>
      </c>
      <c r="S1583" s="14">
        <v>103.15883333333301</v>
      </c>
      <c r="T1583" s="14">
        <v>169.69516129032201</v>
      </c>
      <c r="U1583" s="14">
        <v>307.52999999999997</v>
      </c>
      <c r="V1583" s="14">
        <v>477.56935483870899</v>
      </c>
      <c r="W1583" s="14">
        <v>629.21290322580603</v>
      </c>
      <c r="X1583" s="14">
        <v>697.28</v>
      </c>
      <c r="Y1583" s="14">
        <v>652.00322580645104</v>
      </c>
      <c r="Z1583" s="14">
        <v>601.79666666666606</v>
      </c>
      <c r="AA1583" s="14">
        <v>567.91290322580596</v>
      </c>
      <c r="AB1583" s="14">
        <v>537.16129032258004</v>
      </c>
      <c r="AC1583" s="14">
        <v>519.457142857142</v>
      </c>
      <c r="AD1583" s="14">
        <v>494.543548387096</v>
      </c>
      <c r="AE1583" s="14">
        <v>487.21166666666602</v>
      </c>
      <c r="AF1583" s="14">
        <v>521.58387096774197</v>
      </c>
      <c r="AG1583" s="14">
        <v>659.30333333333294</v>
      </c>
      <c r="AH1583" s="14">
        <v>793.47741935483805</v>
      </c>
      <c r="AI1583" s="14">
        <v>919.45322580645097</v>
      </c>
      <c r="AJ1583" s="14">
        <v>1101.31666666666</v>
      </c>
      <c r="AK1583" s="14">
        <v>1223.7096774193501</v>
      </c>
      <c r="AL1583" s="14">
        <v>1273.5</v>
      </c>
      <c r="AM1583" s="14">
        <v>1287.1290322580601</v>
      </c>
      <c r="AN1583" s="14">
        <v>1286.9032258064501</v>
      </c>
      <c r="AO1583" s="14">
        <v>1282.1071428571399</v>
      </c>
      <c r="AP1583" s="14">
        <v>1276.58064516129</v>
      </c>
      <c r="AQ1583" s="14">
        <v>1263.38333333333</v>
      </c>
      <c r="AR1583" s="14">
        <v>1176.9354838709601</v>
      </c>
      <c r="AS1583" s="14">
        <v>1037.45</v>
      </c>
      <c r="AT1583" s="14">
        <v>904.76290322580599</v>
      </c>
      <c r="AU1583" s="14">
        <v>762.18870967741896</v>
      </c>
      <c r="AV1583" s="14">
        <v>703.64499999999998</v>
      </c>
      <c r="AW1583" s="14">
        <v>658.51935483870898</v>
      </c>
      <c r="AX1583" s="14">
        <v>749.82166666666603</v>
      </c>
      <c r="AY1583" s="14">
        <v>985.88387096774102</v>
      </c>
      <c r="AZ1583" s="14">
        <v>1120.2903225806399</v>
      </c>
      <c r="BA1583" s="14">
        <v>1172.03448275862</v>
      </c>
      <c r="BB1583" s="14">
        <v>1264.2580645161199</v>
      </c>
      <c r="BC1583" s="14">
        <v>1376.2666666666601</v>
      </c>
      <c r="BD1583" s="14">
        <v>1426.27419354838</v>
      </c>
      <c r="BE1583" s="14">
        <v>1301.5833333333301</v>
      </c>
      <c r="BF1583" s="14">
        <v>1211.4516129032199</v>
      </c>
      <c r="BG1583" s="14">
        <v>1174.1451612903199</v>
      </c>
      <c r="BH1583" s="14">
        <v>1139.43333333333</v>
      </c>
      <c r="BI1583" s="14">
        <v>1122.3709677419299</v>
      </c>
      <c r="BJ1583" s="14">
        <v>1110.5</v>
      </c>
      <c r="BK1583" s="14">
        <v>1112.4516129032199</v>
      </c>
      <c r="BL1583" s="14">
        <v>1129.7419354838701</v>
      </c>
      <c r="BM1583" s="14">
        <v>1163.69642857142</v>
      </c>
      <c r="BN1583" s="14">
        <v>1203.9032258064501</v>
      </c>
      <c r="BO1583" s="14">
        <v>1272.93333333333</v>
      </c>
      <c r="BP1583" s="14">
        <v>1373.6290322580601</v>
      </c>
      <c r="BQ1583" s="14">
        <v>1535.4666666666601</v>
      </c>
      <c r="BR1583" s="14">
        <v>1632.3709677419299</v>
      </c>
      <c r="BS1583" s="14">
        <v>1784.72580645161</v>
      </c>
      <c r="BT1583" s="14">
        <v>1834.3333333333301</v>
      </c>
      <c r="BU1583" s="14">
        <v>1861.9838709677399</v>
      </c>
      <c r="BV1583" s="14">
        <v>1867.15</v>
      </c>
      <c r="BW1583" s="14">
        <v>1832.3709677419299</v>
      </c>
      <c r="BX1583" s="14">
        <v>1773.2903225806399</v>
      </c>
      <c r="BY1583" s="14">
        <v>1714.0178571428501</v>
      </c>
      <c r="BZ1583" s="14">
        <v>1631.08064516129</v>
      </c>
      <c r="CA1583" s="14">
        <v>1471.9666666666601</v>
      </c>
      <c r="CB1583" s="14">
        <v>1248.4193548387</v>
      </c>
      <c r="CC1583" s="14">
        <v>1015.50166666666</v>
      </c>
      <c r="CD1583" s="14">
        <v>888.50645161290299</v>
      </c>
      <c r="CE1583" s="14">
        <v>810.24193548387098</v>
      </c>
      <c r="CF1583" s="14">
        <v>902.125</v>
      </c>
      <c r="CG1583" s="14">
        <v>1066.92580645161</v>
      </c>
      <c r="CH1583" s="14">
        <v>1220.4000000000001</v>
      </c>
      <c r="CI1583" s="14">
        <v>1331.85483870967</v>
      </c>
      <c r="CJ1583" s="14">
        <v>1412.85483870967</v>
      </c>
      <c r="CK1583" s="14">
        <v>1455.32142857142</v>
      </c>
      <c r="CL1583" s="14">
        <v>1504.4354838709601</v>
      </c>
      <c r="CM1583" s="14">
        <v>1568.9833333333299</v>
      </c>
      <c r="CN1583" s="14">
        <v>1600.0645161290299</v>
      </c>
      <c r="CO1583" s="14">
        <v>1673.6</v>
      </c>
      <c r="CP1583" s="14">
        <v>1785.1451612903199</v>
      </c>
      <c r="CQ1583" s="14">
        <v>1933.46774193548</v>
      </c>
      <c r="CR1583" s="14">
        <v>1790.18333333333</v>
      </c>
      <c r="CS1583" s="14">
        <v>1430.9354838709601</v>
      </c>
      <c r="CT1583" s="14">
        <v>1199.5833333333301</v>
      </c>
      <c r="CU1583" s="14">
        <v>1114.0161290322501</v>
      </c>
      <c r="CV1583" s="14">
        <v>1032.6774193548299</v>
      </c>
      <c r="CW1583" s="14">
        <v>1024.3275862068899</v>
      </c>
      <c r="CX1583" s="14">
        <v>1090.3709677419299</v>
      </c>
      <c r="CY1583" s="14">
        <v>1223.63333333333</v>
      </c>
      <c r="CZ1583" s="14">
        <v>1437.27419354838</v>
      </c>
      <c r="DA1583" s="14">
        <v>1468.5333333333299</v>
      </c>
      <c r="DB1583" s="14">
        <v>1116.56612903225</v>
      </c>
      <c r="DC1583" s="14">
        <v>813.05806451612898</v>
      </c>
      <c r="DD1583" s="14">
        <v>717.755</v>
      </c>
      <c r="DE1583" s="14">
        <v>634.39032258064503</v>
      </c>
      <c r="DF1583" s="14">
        <v>587.08666666666602</v>
      </c>
      <c r="DG1583" s="14">
        <v>566.98225806451603</v>
      </c>
      <c r="DH1583" s="14">
        <v>579.13225806451601</v>
      </c>
      <c r="DI1583" s="14">
        <v>602.46249999999895</v>
      </c>
      <c r="DJ1583" s="14">
        <v>692.08225806451605</v>
      </c>
      <c r="DK1583" s="14">
        <v>943.52499999999998</v>
      </c>
      <c r="DL1583" s="14">
        <v>1296.2096774193501</v>
      </c>
      <c r="DM1583" s="14">
        <v>1558.2833333333299</v>
      </c>
      <c r="DN1583" s="14">
        <v>1686.2580645161199</v>
      </c>
      <c r="DO1583" s="14">
        <v>1693.35483870967</v>
      </c>
      <c r="DP1583" s="14">
        <v>1655.8333333333301</v>
      </c>
      <c r="DQ1583" s="14">
        <v>1497.4193548387</v>
      </c>
      <c r="DR1583" s="14">
        <v>1307.1500000000001</v>
      </c>
      <c r="DS1583" s="15">
        <v>1189.2833333333299</v>
      </c>
    </row>
    <row r="1584" spans="1:123" x14ac:dyDescent="0.25">
      <c r="A1584" s="16" t="s">
        <v>57</v>
      </c>
      <c r="B1584" s="17">
        <v>20</v>
      </c>
      <c r="C1584" s="13" t="str">
        <f t="shared" si="28"/>
        <v>BB_L_16_GW_GW_SL_High_GW_GQ_24_000_20</v>
      </c>
      <c r="D1584" s="18">
        <v>10</v>
      </c>
      <c r="E1584" s="18">
        <v>10</v>
      </c>
      <c r="F1584" s="18">
        <v>10</v>
      </c>
      <c r="G1584" s="18">
        <v>10</v>
      </c>
      <c r="H1584" s="18">
        <v>10</v>
      </c>
      <c r="I1584" s="18">
        <v>10</v>
      </c>
      <c r="J1584" s="18">
        <v>10.025322580645099</v>
      </c>
      <c r="K1584" s="18">
        <v>10.2901612903225</v>
      </c>
      <c r="L1584" s="18">
        <v>11.694666666666601</v>
      </c>
      <c r="M1584" s="18">
        <v>16.382096774193499</v>
      </c>
      <c r="N1584" s="18">
        <v>21.327500000000001</v>
      </c>
      <c r="O1584" s="18">
        <v>29.021451612903199</v>
      </c>
      <c r="P1584" s="18">
        <v>37.3851612903225</v>
      </c>
      <c r="Q1584" s="18">
        <v>51.027678571428503</v>
      </c>
      <c r="R1584" s="18">
        <v>75.822741935483805</v>
      </c>
      <c r="S1584" s="18">
        <v>97.625500000000002</v>
      </c>
      <c r="T1584" s="18">
        <v>160.09516129032201</v>
      </c>
      <c r="U1584" s="18">
        <v>289.51666666666603</v>
      </c>
      <c r="V1584" s="18">
        <v>454.53870967741898</v>
      </c>
      <c r="W1584" s="18">
        <v>609.09677419354796</v>
      </c>
      <c r="X1584" s="18">
        <v>703.12</v>
      </c>
      <c r="Y1584" s="18">
        <v>693.57741935483796</v>
      </c>
      <c r="Z1584" s="18">
        <v>661.56500000000005</v>
      </c>
      <c r="AA1584" s="18">
        <v>637.00161290322501</v>
      </c>
      <c r="AB1584" s="18">
        <v>613.55806451612898</v>
      </c>
      <c r="AC1584" s="18">
        <v>599.54999999999995</v>
      </c>
      <c r="AD1584" s="18">
        <v>580.388709677419</v>
      </c>
      <c r="AE1584" s="18">
        <v>576.68833333333305</v>
      </c>
      <c r="AF1584" s="18">
        <v>609.52096774193501</v>
      </c>
      <c r="AG1584" s="18">
        <v>733.62</v>
      </c>
      <c r="AH1584" s="18">
        <v>859.066129032258</v>
      </c>
      <c r="AI1584" s="18">
        <v>977.27580645161197</v>
      </c>
      <c r="AJ1584" s="18">
        <v>1154.38333333333</v>
      </c>
      <c r="AK1584" s="18">
        <v>1281.4193548387</v>
      </c>
      <c r="AL1584" s="18">
        <v>1341.25</v>
      </c>
      <c r="AM1584" s="18">
        <v>1363.3225806451601</v>
      </c>
      <c r="AN1584" s="18">
        <v>1370.03225806451</v>
      </c>
      <c r="AO1584" s="18">
        <v>1370.7857142857099</v>
      </c>
      <c r="AP1584" s="18">
        <v>1369.3064516129</v>
      </c>
      <c r="AQ1584" s="18">
        <v>1360.86666666666</v>
      </c>
      <c r="AR1584" s="18">
        <v>1291.4838709677399</v>
      </c>
      <c r="AS1584" s="18">
        <v>1177.8333333333301</v>
      </c>
      <c r="AT1584" s="18">
        <v>1056.8693548387</v>
      </c>
      <c r="AU1584" s="18">
        <v>924.47903225806397</v>
      </c>
      <c r="AV1584" s="18">
        <v>864.77499999999998</v>
      </c>
      <c r="AW1584" s="18">
        <v>810.74193548386995</v>
      </c>
      <c r="AX1584" s="18">
        <v>870.88999999999896</v>
      </c>
      <c r="AY1584" s="18">
        <v>1060.4338709677399</v>
      </c>
      <c r="AZ1584" s="18">
        <v>1178.0967741935401</v>
      </c>
      <c r="BA1584" s="18">
        <v>1225.06896551724</v>
      </c>
      <c r="BB1584" s="18">
        <v>1309.83870967741</v>
      </c>
      <c r="BC1584" s="18">
        <v>1422.2166666666601</v>
      </c>
      <c r="BD1584" s="18">
        <v>1484.5483870967701</v>
      </c>
      <c r="BE1584" s="18">
        <v>1423.1666666666599</v>
      </c>
      <c r="BF1584" s="18">
        <v>1346.9193548387</v>
      </c>
      <c r="BG1584" s="18">
        <v>1312.22580645161</v>
      </c>
      <c r="BH1584" s="18">
        <v>1289.55</v>
      </c>
      <c r="BI1584" s="18">
        <v>1275.5645161290299</v>
      </c>
      <c r="BJ1584" s="18">
        <v>1265.56666666666</v>
      </c>
      <c r="BK1584" s="18">
        <v>1269.1290322580601</v>
      </c>
      <c r="BL1584" s="18">
        <v>1288.1451612903199</v>
      </c>
      <c r="BM1584" s="18">
        <v>1323.4642857142801</v>
      </c>
      <c r="BN1584" s="18">
        <v>1365.27419354838</v>
      </c>
      <c r="BO1584" s="18">
        <v>1434.4166666666599</v>
      </c>
      <c r="BP1584" s="18">
        <v>1534.3709677419299</v>
      </c>
      <c r="BQ1584" s="18">
        <v>1697.7666666666601</v>
      </c>
      <c r="BR1584" s="18">
        <v>1797.5161290322501</v>
      </c>
      <c r="BS1584" s="18">
        <v>1955.35483870967</v>
      </c>
      <c r="BT1584" s="18">
        <v>2017.56666666666</v>
      </c>
      <c r="BU1584" s="18">
        <v>2053.5161290322499</v>
      </c>
      <c r="BV1584" s="18">
        <v>2069</v>
      </c>
      <c r="BW1584" s="18">
        <v>2051.0967741935401</v>
      </c>
      <c r="BX1584" s="18">
        <v>2008.1290322580601</v>
      </c>
      <c r="BY1584" s="18">
        <v>1958.8928571428501</v>
      </c>
      <c r="BZ1584" s="18">
        <v>1886.6290322580601</v>
      </c>
      <c r="CA1584" s="18">
        <v>1742.8</v>
      </c>
      <c r="CB1584" s="18">
        <v>1536.22580645161</v>
      </c>
      <c r="CC1584" s="18">
        <v>1311.7333333333299</v>
      </c>
      <c r="CD1584" s="18">
        <v>1180.0161290322501</v>
      </c>
      <c r="CE1584" s="18">
        <v>1081.0483870967701</v>
      </c>
      <c r="CF1584" s="18">
        <v>1118.2333333333299</v>
      </c>
      <c r="CG1584" s="18">
        <v>1239.66129032258</v>
      </c>
      <c r="CH1584" s="18">
        <v>1366.4</v>
      </c>
      <c r="CI1584" s="18">
        <v>1463.5</v>
      </c>
      <c r="CJ1584" s="18">
        <v>1537.16129032258</v>
      </c>
      <c r="CK1584" s="18">
        <v>1578.125</v>
      </c>
      <c r="CL1584" s="18">
        <v>1624.6774193548299</v>
      </c>
      <c r="CM1584" s="18">
        <v>1688.25</v>
      </c>
      <c r="CN1584" s="18">
        <v>1722.77419354838</v>
      </c>
      <c r="CO1584" s="18">
        <v>1784.93333333333</v>
      </c>
      <c r="CP1584" s="18">
        <v>1893.46774193548</v>
      </c>
      <c r="CQ1584" s="18">
        <v>2043.19354838709</v>
      </c>
      <c r="CR1584" s="18">
        <v>2039.3</v>
      </c>
      <c r="CS1584" s="18">
        <v>1737.8709677419299</v>
      </c>
      <c r="CT1584" s="18">
        <v>1516.4666666666601</v>
      </c>
      <c r="CU1584" s="18">
        <v>1428.53225806451</v>
      </c>
      <c r="CV1584" s="18">
        <v>1342.9354838709601</v>
      </c>
      <c r="CW1584" s="18">
        <v>1328.6896551724101</v>
      </c>
      <c r="CX1584" s="18">
        <v>1389.3225806451601</v>
      </c>
      <c r="CY1584" s="18">
        <v>1519.8333333333301</v>
      </c>
      <c r="CZ1584" s="18">
        <v>1764.9032258064501</v>
      </c>
      <c r="DA1584" s="18">
        <v>1838.0333333333299</v>
      </c>
      <c r="DB1584" s="18">
        <v>1562.9193548387</v>
      </c>
      <c r="DC1584" s="18">
        <v>1249.7419354838701</v>
      </c>
      <c r="DD1584" s="18">
        <v>1134.7</v>
      </c>
      <c r="DE1584" s="18">
        <v>1031.0645161290299</v>
      </c>
      <c r="DF1584" s="18">
        <v>968.17333333333295</v>
      </c>
      <c r="DG1584" s="18">
        <v>935.59032258064497</v>
      </c>
      <c r="DH1584" s="18">
        <v>931.23225806451603</v>
      </c>
      <c r="DI1584" s="18">
        <v>947.01071428571402</v>
      </c>
      <c r="DJ1584" s="18">
        <v>1023.16129032258</v>
      </c>
      <c r="DK1584" s="18">
        <v>1251.2333333333299</v>
      </c>
      <c r="DL1584" s="18">
        <v>1583.16129032258</v>
      </c>
      <c r="DM1584" s="18">
        <v>1851.15</v>
      </c>
      <c r="DN1584" s="18">
        <v>2014.03225806451</v>
      </c>
      <c r="DO1584" s="18">
        <v>2048.77419354838</v>
      </c>
      <c r="DP1584" s="18">
        <v>2038.55</v>
      </c>
      <c r="DQ1584" s="18">
        <v>1916.8709677419299</v>
      </c>
      <c r="DR1584" s="18">
        <v>1747.9166666666599</v>
      </c>
      <c r="DS1584" s="19">
        <v>1632.75</v>
      </c>
    </row>
    <row r="1585" spans="1:123" x14ac:dyDescent="0.25">
      <c r="A1585" s="20" t="s">
        <v>57</v>
      </c>
      <c r="B1585" s="21">
        <v>21</v>
      </c>
      <c r="C1585" s="13" t="str">
        <f t="shared" si="28"/>
        <v>BB_L_16_GW_GW_SL_High_GW_GQ_24_000_21</v>
      </c>
      <c r="D1585" s="22">
        <v>10</v>
      </c>
      <c r="E1585" s="22">
        <v>10</v>
      </c>
      <c r="F1585" s="22">
        <v>10</v>
      </c>
      <c r="G1585" s="22">
        <v>10</v>
      </c>
      <c r="H1585" s="22">
        <v>10</v>
      </c>
      <c r="I1585" s="22">
        <v>10</v>
      </c>
      <c r="J1585" s="22">
        <v>10.003225806451599</v>
      </c>
      <c r="K1585" s="22">
        <v>10.053870967741901</v>
      </c>
      <c r="L1585" s="22">
        <v>10.3798333333333</v>
      </c>
      <c r="M1585" s="22">
        <v>11.635806451612901</v>
      </c>
      <c r="N1585" s="22">
        <v>13.1223333333333</v>
      </c>
      <c r="O1585" s="22">
        <v>15.6164516129032</v>
      </c>
      <c r="P1585" s="22">
        <v>18.5203225806451</v>
      </c>
      <c r="Q1585" s="22">
        <v>23.658571428571399</v>
      </c>
      <c r="R1585" s="22">
        <v>33.483548387096697</v>
      </c>
      <c r="S1585" s="22">
        <v>42.952666666666602</v>
      </c>
      <c r="T1585" s="22">
        <v>72.533064516129002</v>
      </c>
      <c r="U1585" s="22">
        <v>144.18766666666599</v>
      </c>
      <c r="V1585" s="22">
        <v>249.76612903225799</v>
      </c>
      <c r="W1585" s="22">
        <v>383.97580645161298</v>
      </c>
      <c r="X1585" s="22">
        <v>521.03333333333296</v>
      </c>
      <c r="Y1585" s="22">
        <v>594.98225806451603</v>
      </c>
      <c r="Z1585" s="22">
        <v>614.33166666666602</v>
      </c>
      <c r="AA1585" s="22">
        <v>620.29838709677404</v>
      </c>
      <c r="AB1585" s="22">
        <v>622.68709677419304</v>
      </c>
      <c r="AC1585" s="22">
        <v>622.96071428571395</v>
      </c>
      <c r="AD1585" s="22">
        <v>622.34838709677399</v>
      </c>
      <c r="AE1585" s="22">
        <v>623.76833333333298</v>
      </c>
      <c r="AF1585" s="22">
        <v>636.73064516129</v>
      </c>
      <c r="AG1585" s="22">
        <v>690.604999999999</v>
      </c>
      <c r="AH1585" s="22">
        <v>751.84032258064497</v>
      </c>
      <c r="AI1585" s="22">
        <v>819.79193548387002</v>
      </c>
      <c r="AJ1585" s="22">
        <v>936.71166666666602</v>
      </c>
      <c r="AK1585" s="22">
        <v>1043.7451612903201</v>
      </c>
      <c r="AL1585" s="22">
        <v>1110.2</v>
      </c>
      <c r="AM1585" s="22">
        <v>1147.88709677419</v>
      </c>
      <c r="AN1585" s="22">
        <v>1170.38709677419</v>
      </c>
      <c r="AO1585" s="22">
        <v>1183.67857142857</v>
      </c>
      <c r="AP1585" s="22">
        <v>1191.3709677419299</v>
      </c>
      <c r="AQ1585" s="22">
        <v>1204.95</v>
      </c>
      <c r="AR1585" s="22">
        <v>1220.5483870967701</v>
      </c>
      <c r="AS1585" s="22">
        <v>1204.06666666666</v>
      </c>
      <c r="AT1585" s="22">
        <v>1156.88709677419</v>
      </c>
      <c r="AU1585" s="22">
        <v>1089.7419354838701</v>
      </c>
      <c r="AV1585" s="22">
        <v>1046.2333333333299</v>
      </c>
      <c r="AW1585" s="22">
        <v>989.56935483870905</v>
      </c>
      <c r="AX1585" s="22">
        <v>974.65333333333297</v>
      </c>
      <c r="AY1585" s="22">
        <v>1034.13387096774</v>
      </c>
      <c r="AZ1585" s="22">
        <v>1091.22580645161</v>
      </c>
      <c r="BA1585" s="22">
        <v>1118.2413793103401</v>
      </c>
      <c r="BB1585" s="22">
        <v>1173.66129032258</v>
      </c>
      <c r="BC1585" s="22">
        <v>1261.7333333333299</v>
      </c>
      <c r="BD1585" s="22">
        <v>1342.7580645161199</v>
      </c>
      <c r="BE1585" s="22">
        <v>1410.6666666666599</v>
      </c>
      <c r="BF1585" s="22">
        <v>1384.96774193548</v>
      </c>
      <c r="BG1585" s="22">
        <v>1363.22580645161</v>
      </c>
      <c r="BH1585" s="22">
        <v>1350.6</v>
      </c>
      <c r="BI1585" s="22">
        <v>1341</v>
      </c>
      <c r="BJ1585" s="22">
        <v>1329.75</v>
      </c>
      <c r="BK1585" s="22">
        <v>1323.38709677419</v>
      </c>
      <c r="BL1585" s="22">
        <v>1323.03225806451</v>
      </c>
      <c r="BM1585" s="22">
        <v>1331.1071428571399</v>
      </c>
      <c r="BN1585" s="22">
        <v>1345.1290322580601</v>
      </c>
      <c r="BO1585" s="22">
        <v>1373.7166666666601</v>
      </c>
      <c r="BP1585" s="22">
        <v>1422.83870967741</v>
      </c>
      <c r="BQ1585" s="22">
        <v>1516.6</v>
      </c>
      <c r="BR1585" s="22">
        <v>1584.1129032258</v>
      </c>
      <c r="BS1585" s="22">
        <v>1712.4354838709601</v>
      </c>
      <c r="BT1585" s="22">
        <v>1777</v>
      </c>
      <c r="BU1585" s="22">
        <v>1829.9516129032199</v>
      </c>
      <c r="BV1585" s="22">
        <v>1875.7833333333299</v>
      </c>
      <c r="BW1585" s="22">
        <v>1921.4193548387</v>
      </c>
      <c r="BX1585" s="22">
        <v>1937.4838709677399</v>
      </c>
      <c r="BY1585" s="22">
        <v>1938.17857142857</v>
      </c>
      <c r="BZ1585" s="22">
        <v>1926.6129032258</v>
      </c>
      <c r="CA1585" s="22">
        <v>1881.1666666666599</v>
      </c>
      <c r="CB1585" s="22">
        <v>1787.5483870967701</v>
      </c>
      <c r="CC1585" s="22">
        <v>1654</v>
      </c>
      <c r="CD1585" s="22">
        <v>1551.2580645161199</v>
      </c>
      <c r="CE1585" s="22">
        <v>1437.4838709677399</v>
      </c>
      <c r="CF1585" s="22">
        <v>1362.31666666666</v>
      </c>
      <c r="CG1585" s="22">
        <v>1373.4516129032199</v>
      </c>
      <c r="CH1585" s="22">
        <v>1417.68333333333</v>
      </c>
      <c r="CI1585" s="22">
        <v>1464.4032258064501</v>
      </c>
      <c r="CJ1585" s="22">
        <v>1506.8064516129</v>
      </c>
      <c r="CK1585" s="22">
        <v>1533.9642857142801</v>
      </c>
      <c r="CL1585" s="22">
        <v>1570.08064516129</v>
      </c>
      <c r="CM1585" s="22">
        <v>1634.4666666666601</v>
      </c>
      <c r="CN1585" s="22">
        <v>1678.5645161290299</v>
      </c>
      <c r="CO1585" s="22">
        <v>1720.86666666666</v>
      </c>
      <c r="CP1585" s="22">
        <v>1781.85483870967</v>
      </c>
      <c r="CQ1585" s="22">
        <v>1893.6290322580601</v>
      </c>
      <c r="CR1585" s="22">
        <v>2053.7833333333301</v>
      </c>
      <c r="CS1585" s="22">
        <v>1953.38709677419</v>
      </c>
      <c r="CT1585" s="22">
        <v>1836.2</v>
      </c>
      <c r="CU1585" s="22">
        <v>1772.0483870967701</v>
      </c>
      <c r="CV1585" s="22">
        <v>1682.33870967741</v>
      </c>
      <c r="CW1585" s="22">
        <v>1620.7068965517201</v>
      </c>
      <c r="CX1585" s="22">
        <v>1595.2096774193501</v>
      </c>
      <c r="CY1585" s="22">
        <v>1626.4666666666601</v>
      </c>
      <c r="CZ1585" s="22">
        <v>1752.1451612903199</v>
      </c>
      <c r="DA1585" s="22">
        <v>1882.65</v>
      </c>
      <c r="DB1585" s="22">
        <v>1860.53225806451</v>
      </c>
      <c r="DC1585" s="22">
        <v>1710</v>
      </c>
      <c r="DD1585" s="22">
        <v>1631.2666666666601</v>
      </c>
      <c r="DE1585" s="22">
        <v>1543.9516129032199</v>
      </c>
      <c r="DF1585" s="22">
        <v>1476.13333333333</v>
      </c>
      <c r="DG1585" s="22">
        <v>1423.4193548387</v>
      </c>
      <c r="DH1585" s="22">
        <v>1364.0645161290299</v>
      </c>
      <c r="DI1585" s="22">
        <v>1342.7678571428501</v>
      </c>
      <c r="DJ1585" s="22">
        <v>1336.96774193548</v>
      </c>
      <c r="DK1585" s="22">
        <v>1395.2833333333299</v>
      </c>
      <c r="DL1585" s="22">
        <v>1567.3064516129</v>
      </c>
      <c r="DM1585" s="22">
        <v>1759.2</v>
      </c>
      <c r="DN1585" s="22">
        <v>1930.46774193548</v>
      </c>
      <c r="DO1585" s="22">
        <v>2009.9032258064501</v>
      </c>
      <c r="DP1585" s="22">
        <v>2066.1833333333302</v>
      </c>
      <c r="DQ1585" s="22">
        <v>2092.66129032258</v>
      </c>
      <c r="DR1585" s="22">
        <v>2051.6</v>
      </c>
      <c r="DS1585" s="23">
        <v>2002.11666666666</v>
      </c>
    </row>
    <row r="1586" spans="1:123" x14ac:dyDescent="0.25">
      <c r="A1586" s="24" t="s">
        <v>57</v>
      </c>
      <c r="B1586" s="25">
        <v>22</v>
      </c>
      <c r="C1586" s="13" t="str">
        <f t="shared" si="28"/>
        <v>BB_L_16_GW_GW_SL_High_GW_GQ_24_000_22</v>
      </c>
      <c r="D1586" s="26">
        <v>10</v>
      </c>
      <c r="E1586" s="26">
        <v>10</v>
      </c>
      <c r="F1586" s="26">
        <v>10</v>
      </c>
      <c r="G1586" s="26">
        <v>10</v>
      </c>
      <c r="H1586" s="26">
        <v>10</v>
      </c>
      <c r="I1586" s="26">
        <v>10</v>
      </c>
      <c r="J1586" s="26">
        <v>10</v>
      </c>
      <c r="K1586" s="26">
        <v>10</v>
      </c>
      <c r="L1586" s="26">
        <v>10.018666666666601</v>
      </c>
      <c r="M1586" s="26">
        <v>10.137580645161201</v>
      </c>
      <c r="N1586" s="26">
        <v>10.3146666666666</v>
      </c>
      <c r="O1586" s="26">
        <v>10.6637096774193</v>
      </c>
      <c r="P1586" s="26">
        <v>11.125322580645101</v>
      </c>
      <c r="Q1586" s="26">
        <v>12.043035714285701</v>
      </c>
      <c r="R1586" s="26">
        <v>14.1087096774193</v>
      </c>
      <c r="S1586" s="26">
        <v>16.3645</v>
      </c>
      <c r="T1586" s="26">
        <v>24.9216129032258</v>
      </c>
      <c r="U1586" s="26">
        <v>53.620333333333299</v>
      </c>
      <c r="V1586" s="26">
        <v>113.458225806451</v>
      </c>
      <c r="W1586" s="26">
        <v>224.26129032258001</v>
      </c>
      <c r="X1586" s="26">
        <v>395.48333333333301</v>
      </c>
      <c r="Y1586" s="26">
        <v>537.51451612903202</v>
      </c>
      <c r="Z1586" s="26">
        <v>592.66</v>
      </c>
      <c r="AA1586" s="26">
        <v>616.37419354838698</v>
      </c>
      <c r="AB1586" s="26">
        <v>629.67258064516102</v>
      </c>
      <c r="AC1586" s="26">
        <v>632.00892857142799</v>
      </c>
      <c r="AD1586" s="26">
        <v>626.47258064516097</v>
      </c>
      <c r="AE1586" s="26">
        <v>607.62666666666598</v>
      </c>
      <c r="AF1586" s="26">
        <v>572.60483870967698</v>
      </c>
      <c r="AG1586" s="26">
        <v>527.60833333333301</v>
      </c>
      <c r="AH1586" s="26">
        <v>507.619354838709</v>
      </c>
      <c r="AI1586" s="26">
        <v>513.30645161290295</v>
      </c>
      <c r="AJ1586" s="26">
        <v>555.606666666666</v>
      </c>
      <c r="AK1586" s="26">
        <v>634.11129032257998</v>
      </c>
      <c r="AL1586" s="26">
        <v>706.25166666666598</v>
      </c>
      <c r="AM1586" s="26">
        <v>761.01774193548397</v>
      </c>
      <c r="AN1586" s="26">
        <v>800.666129032257</v>
      </c>
      <c r="AO1586" s="26">
        <v>827.30892857142805</v>
      </c>
      <c r="AP1586" s="26">
        <v>844.12419354838596</v>
      </c>
      <c r="AQ1586" s="26">
        <v>881.69166666666604</v>
      </c>
      <c r="AR1586" s="26">
        <v>999.02903225806403</v>
      </c>
      <c r="AS1586" s="26">
        <v>1098.6500000000001</v>
      </c>
      <c r="AT1586" s="26">
        <v>1140.9354838709601</v>
      </c>
      <c r="AU1586" s="26">
        <v>1138.66129032258</v>
      </c>
      <c r="AV1586" s="26">
        <v>1105.2166666666601</v>
      </c>
      <c r="AW1586" s="26">
        <v>1017.77258064516</v>
      </c>
      <c r="AX1586" s="26">
        <v>890.30833333333305</v>
      </c>
      <c r="AY1586" s="26">
        <v>762.76612903225805</v>
      </c>
      <c r="AZ1586" s="26">
        <v>739.80806451612796</v>
      </c>
      <c r="BA1586" s="26">
        <v>740.41724137930998</v>
      </c>
      <c r="BB1586" s="26">
        <v>756.74999999999898</v>
      </c>
      <c r="BC1586" s="26">
        <v>815.41833333333295</v>
      </c>
      <c r="BD1586" s="26">
        <v>930.99193548387098</v>
      </c>
      <c r="BE1586" s="26">
        <v>1236.0999999999999</v>
      </c>
      <c r="BF1586" s="26">
        <v>1293.9193548387</v>
      </c>
      <c r="BG1586" s="26">
        <v>1239.66129032258</v>
      </c>
      <c r="BH1586" s="26">
        <v>1186.06666666666</v>
      </c>
      <c r="BI1586" s="26">
        <v>1160.8064516129</v>
      </c>
      <c r="BJ1586" s="26">
        <v>1135.5833333333301</v>
      </c>
      <c r="BK1586" s="26">
        <v>1116.08064516129</v>
      </c>
      <c r="BL1586" s="26">
        <v>1098.2580645161199</v>
      </c>
      <c r="BM1586" s="26">
        <v>1083.7321428571399</v>
      </c>
      <c r="BN1586" s="26">
        <v>1073.77419354838</v>
      </c>
      <c r="BO1586" s="26">
        <v>1067</v>
      </c>
      <c r="BP1586" s="26">
        <v>1068.0483870967701</v>
      </c>
      <c r="BQ1586" s="26">
        <v>1090.7166666666601</v>
      </c>
      <c r="BR1586" s="26">
        <v>1120.3225806451601</v>
      </c>
      <c r="BS1586" s="26">
        <v>1208.83870967741</v>
      </c>
      <c r="BT1586" s="26">
        <v>1267.8499999999999</v>
      </c>
      <c r="BU1586" s="26">
        <v>1330.22580645161</v>
      </c>
      <c r="BV1586" s="26">
        <v>1399.36666666666</v>
      </c>
      <c r="BW1586" s="26">
        <v>1500.83870967741</v>
      </c>
      <c r="BX1586" s="26">
        <v>1570.1774193548299</v>
      </c>
      <c r="BY1586" s="26">
        <v>1617.32142857142</v>
      </c>
      <c r="BZ1586" s="26">
        <v>1662.8225806451601</v>
      </c>
      <c r="CA1586" s="26">
        <v>1709.2</v>
      </c>
      <c r="CB1586" s="26">
        <v>1708.53225806451</v>
      </c>
      <c r="CC1586" s="26">
        <v>1622.93333333333</v>
      </c>
      <c r="CD1586" s="26">
        <v>1509.4032258064501</v>
      </c>
      <c r="CE1586" s="26">
        <v>1327.2903225806399</v>
      </c>
      <c r="CF1586" s="26">
        <v>1080.36666666666</v>
      </c>
      <c r="CG1586" s="26">
        <v>951.10967741935406</v>
      </c>
      <c r="CH1586" s="26">
        <v>905.95500000000004</v>
      </c>
      <c r="CI1586" s="26">
        <v>904.28225806451599</v>
      </c>
      <c r="CJ1586" s="26">
        <v>922.63548387096705</v>
      </c>
      <c r="CK1586" s="26">
        <v>943.99107142857099</v>
      </c>
      <c r="CL1586" s="26">
        <v>986.15161290322499</v>
      </c>
      <c r="CM1586" s="26">
        <v>1116.5</v>
      </c>
      <c r="CN1586" s="26">
        <v>1271.2096774193501</v>
      </c>
      <c r="CO1586" s="26">
        <v>1402.56666666666</v>
      </c>
      <c r="CP1586" s="26">
        <v>1481.4193548387</v>
      </c>
      <c r="CQ1586" s="26">
        <v>1557.4838709677399</v>
      </c>
      <c r="CR1586" s="26">
        <v>1759.6</v>
      </c>
      <c r="CS1586" s="26">
        <v>1788.7580645161199</v>
      </c>
      <c r="CT1586" s="26">
        <v>1707.56666666666</v>
      </c>
      <c r="CU1586" s="26">
        <v>1632.35483870967</v>
      </c>
      <c r="CV1586" s="26">
        <v>1501.9032258064501</v>
      </c>
      <c r="CW1586" s="26">
        <v>1360.6206896551701</v>
      </c>
      <c r="CX1586" s="26">
        <v>1211.88709677419</v>
      </c>
      <c r="CY1586" s="26">
        <v>1110.2333333333299</v>
      </c>
      <c r="CZ1586" s="26">
        <v>1051.6451612903199</v>
      </c>
      <c r="DA1586" s="26">
        <v>1194.1666666666599</v>
      </c>
      <c r="DB1586" s="26">
        <v>1326.7419354838701</v>
      </c>
      <c r="DC1586" s="26">
        <v>1239.83870967741</v>
      </c>
      <c r="DD1586" s="26">
        <v>1164.9000000000001</v>
      </c>
      <c r="DE1586" s="26">
        <v>1070.9354838709601</v>
      </c>
      <c r="DF1586" s="26">
        <v>985.55333333333294</v>
      </c>
      <c r="DG1586" s="26">
        <v>910.96129032258</v>
      </c>
      <c r="DH1586" s="26">
        <v>808.8</v>
      </c>
      <c r="DI1586" s="26">
        <v>754.68214285714203</v>
      </c>
      <c r="DJ1586" s="26">
        <v>695.93870967741896</v>
      </c>
      <c r="DK1586" s="26">
        <v>631.97333333333302</v>
      </c>
      <c r="DL1586" s="26">
        <v>695.341935483871</v>
      </c>
      <c r="DM1586" s="26">
        <v>847.57500000000005</v>
      </c>
      <c r="DN1586" s="26">
        <v>1051.4516129032199</v>
      </c>
      <c r="DO1586" s="26">
        <v>1175.5967741935401</v>
      </c>
      <c r="DP1586" s="26">
        <v>1294.0166666666601</v>
      </c>
      <c r="DQ1586" s="26">
        <v>1461.1774193548299</v>
      </c>
      <c r="DR1586" s="26">
        <v>1529.65</v>
      </c>
      <c r="DS1586" s="27">
        <v>1532.1</v>
      </c>
    </row>
    <row r="1587" spans="1:123" x14ac:dyDescent="0.25">
      <c r="A1587" s="12" t="s">
        <v>57</v>
      </c>
      <c r="B1587" s="13">
        <v>23</v>
      </c>
      <c r="C1587" s="13" t="str">
        <f t="shared" si="28"/>
        <v>BB_L_16_GW_GW_SL_High_GW_GQ_24_000_23</v>
      </c>
      <c r="D1587" s="14">
        <v>10</v>
      </c>
      <c r="E1587" s="14">
        <v>10</v>
      </c>
      <c r="F1587" s="14">
        <v>10</v>
      </c>
      <c r="G1587" s="14">
        <v>10</v>
      </c>
      <c r="H1587" s="14">
        <v>10</v>
      </c>
      <c r="I1587" s="14">
        <v>10</v>
      </c>
      <c r="J1587" s="14">
        <v>10</v>
      </c>
      <c r="K1587" s="14">
        <v>10.0012903225806</v>
      </c>
      <c r="L1587" s="14">
        <v>10.026166666666599</v>
      </c>
      <c r="M1587" s="14">
        <v>10.154838709677399</v>
      </c>
      <c r="N1587" s="14">
        <v>10.3445</v>
      </c>
      <c r="O1587" s="14">
        <v>10.713709677419301</v>
      </c>
      <c r="P1587" s="14">
        <v>11.204032258064499</v>
      </c>
      <c r="Q1587" s="14">
        <v>12.16375</v>
      </c>
      <c r="R1587" s="14">
        <v>14.304193548387</v>
      </c>
      <c r="S1587" s="14">
        <v>16.6376666666666</v>
      </c>
      <c r="T1587" s="14">
        <v>25.307580645161199</v>
      </c>
      <c r="U1587" s="14">
        <v>53.737166666666603</v>
      </c>
      <c r="V1587" s="14">
        <v>112.654677419354</v>
      </c>
      <c r="W1587" s="14">
        <v>222.05</v>
      </c>
      <c r="X1587" s="14">
        <v>392.93999999999897</v>
      </c>
      <c r="Y1587" s="14">
        <v>540.40483870967705</v>
      </c>
      <c r="Z1587" s="14">
        <v>602.08833333333303</v>
      </c>
      <c r="AA1587" s="14">
        <v>631.01774193548295</v>
      </c>
      <c r="AB1587" s="14">
        <v>651.316129032258</v>
      </c>
      <c r="AC1587" s="14">
        <v>660.14999999999895</v>
      </c>
      <c r="AD1587" s="14">
        <v>665.2</v>
      </c>
      <c r="AE1587" s="14">
        <v>658.19</v>
      </c>
      <c r="AF1587" s="14">
        <v>635.783870967741</v>
      </c>
      <c r="AG1587" s="14">
        <v>603.10833333333301</v>
      </c>
      <c r="AH1587" s="14">
        <v>590.74677419354805</v>
      </c>
      <c r="AI1587" s="14">
        <v>599.75161290322501</v>
      </c>
      <c r="AJ1587" s="14">
        <v>646.57333333333304</v>
      </c>
      <c r="AK1587" s="14">
        <v>728.44838709677401</v>
      </c>
      <c r="AL1587" s="14">
        <v>803.71166666666602</v>
      </c>
      <c r="AM1587" s="14">
        <v>861.24838709677397</v>
      </c>
      <c r="AN1587" s="14">
        <v>903.79354838709605</v>
      </c>
      <c r="AO1587" s="14">
        <v>933.27857142857101</v>
      </c>
      <c r="AP1587" s="14">
        <v>952.68709677419304</v>
      </c>
      <c r="AQ1587" s="14">
        <v>992.81166666666604</v>
      </c>
      <c r="AR1587" s="14">
        <v>1115.4838709677399</v>
      </c>
      <c r="AS1587" s="14">
        <v>1223.9833333333299</v>
      </c>
      <c r="AT1587" s="14">
        <v>1266.8225806451601</v>
      </c>
      <c r="AU1587" s="14">
        <v>1268.22580645161</v>
      </c>
      <c r="AV1587" s="14">
        <v>1233.6666666666599</v>
      </c>
      <c r="AW1587" s="14">
        <v>1147.03225806451</v>
      </c>
      <c r="AX1587" s="14">
        <v>1015.37666666666</v>
      </c>
      <c r="AY1587" s="14">
        <v>883.81129032258002</v>
      </c>
      <c r="AZ1587" s="14">
        <v>856.45322580645097</v>
      </c>
      <c r="BA1587" s="14">
        <v>854.94137931034402</v>
      </c>
      <c r="BB1587" s="14">
        <v>867.23225806451501</v>
      </c>
      <c r="BC1587" s="14">
        <v>920.58499999999901</v>
      </c>
      <c r="BD1587" s="14">
        <v>1032.99677419354</v>
      </c>
      <c r="BE1587" s="14">
        <v>1358.56666666666</v>
      </c>
      <c r="BF1587" s="14">
        <v>1440.1451612903199</v>
      </c>
      <c r="BG1587" s="14">
        <v>1390.6451612903199</v>
      </c>
      <c r="BH1587" s="14">
        <v>1344.2833333333299</v>
      </c>
      <c r="BI1587" s="14">
        <v>1322.4354838709601</v>
      </c>
      <c r="BJ1587" s="14">
        <v>1302.61666666666</v>
      </c>
      <c r="BK1587" s="14">
        <v>1288.96774193548</v>
      </c>
      <c r="BL1587" s="14">
        <v>1277.08064516129</v>
      </c>
      <c r="BM1587" s="14">
        <v>1267.4642857142801</v>
      </c>
      <c r="BN1587" s="14">
        <v>1261.22580645161</v>
      </c>
      <c r="BO1587" s="14">
        <v>1256.93333333333</v>
      </c>
      <c r="BP1587" s="14">
        <v>1259.72580645161</v>
      </c>
      <c r="BQ1587" s="14">
        <v>1283.0999999999999</v>
      </c>
      <c r="BR1587" s="14">
        <v>1313</v>
      </c>
      <c r="BS1587" s="14">
        <v>1401.2580645161199</v>
      </c>
      <c r="BT1587" s="14">
        <v>1464.35</v>
      </c>
      <c r="BU1587" s="14">
        <v>1530.46774193548</v>
      </c>
      <c r="BV1587" s="14">
        <v>1604.56666666666</v>
      </c>
      <c r="BW1587" s="14">
        <v>1714.08064516129</v>
      </c>
      <c r="BX1587" s="14">
        <v>1790.96774193548</v>
      </c>
      <c r="BY1587" s="14">
        <v>1842.1428571428501</v>
      </c>
      <c r="BZ1587" s="14">
        <v>1891.5967741935401</v>
      </c>
      <c r="CA1587" s="14">
        <v>1941.61666666666</v>
      </c>
      <c r="CB1587" s="14">
        <v>1944.0645161290299</v>
      </c>
      <c r="CC1587" s="14">
        <v>1859.43333333333</v>
      </c>
      <c r="CD1587" s="14">
        <v>1745.2096774193501</v>
      </c>
      <c r="CE1587" s="14">
        <v>1561.46774193548</v>
      </c>
      <c r="CF1587" s="14">
        <v>1310.9166666666599</v>
      </c>
      <c r="CG1587" s="14">
        <v>1175.03225806451</v>
      </c>
      <c r="CH1587" s="14">
        <v>1121.3333333333301</v>
      </c>
      <c r="CI1587" s="14">
        <v>1112.4838709677399</v>
      </c>
      <c r="CJ1587" s="14">
        <v>1124.8064516129</v>
      </c>
      <c r="CK1587" s="14">
        <v>1142.5357142857099</v>
      </c>
      <c r="CL1587" s="14">
        <v>1180.4516129032199</v>
      </c>
      <c r="CM1587" s="14">
        <v>1301.3499999999999</v>
      </c>
      <c r="CN1587" s="14">
        <v>1448.8709677419299</v>
      </c>
      <c r="CO1587" s="14">
        <v>1574.81666666666</v>
      </c>
      <c r="CP1587" s="14">
        <v>1656.5161290322501</v>
      </c>
      <c r="CQ1587" s="14">
        <v>1728.96774193548</v>
      </c>
      <c r="CR1587" s="14">
        <v>1982.4666666666601</v>
      </c>
      <c r="CS1587" s="14">
        <v>2059.5</v>
      </c>
      <c r="CT1587" s="14">
        <v>2019.6666666666599</v>
      </c>
      <c r="CU1587" s="14">
        <v>1961.2419354838701</v>
      </c>
      <c r="CV1587" s="14">
        <v>1840.03225806451</v>
      </c>
      <c r="CW1587" s="14">
        <v>1697.7241379310301</v>
      </c>
      <c r="CX1587" s="14">
        <v>1540.7096774193501</v>
      </c>
      <c r="CY1587" s="14">
        <v>1425.95</v>
      </c>
      <c r="CZ1587" s="14">
        <v>1361.3225806451601</v>
      </c>
      <c r="DA1587" s="14">
        <v>1530.56666666666</v>
      </c>
      <c r="DB1587" s="14">
        <v>1744.72580645161</v>
      </c>
      <c r="DC1587" s="14">
        <v>1691.03225806451</v>
      </c>
      <c r="DD1587" s="14">
        <v>1615.35</v>
      </c>
      <c r="DE1587" s="14">
        <v>1512.27419354838</v>
      </c>
      <c r="DF1587" s="14">
        <v>1416.25</v>
      </c>
      <c r="DG1587" s="14">
        <v>1329.7419354838701</v>
      </c>
      <c r="DH1587" s="14">
        <v>1207.8225806451601</v>
      </c>
      <c r="DI1587" s="14">
        <v>1143.6607142857099</v>
      </c>
      <c r="DJ1587" s="14">
        <v>1067.5483870967701</v>
      </c>
      <c r="DK1587" s="14">
        <v>975.28999999999905</v>
      </c>
      <c r="DL1587" s="14">
        <v>1014.61129032258</v>
      </c>
      <c r="DM1587" s="14">
        <v>1154.5333333333299</v>
      </c>
      <c r="DN1587" s="14">
        <v>1362.88709677419</v>
      </c>
      <c r="DO1587" s="14">
        <v>1502.53225806451</v>
      </c>
      <c r="DP1587" s="14">
        <v>1640.11666666666</v>
      </c>
      <c r="DQ1587" s="14">
        <v>1831.6774193548299</v>
      </c>
      <c r="DR1587" s="14">
        <v>1919.9833333333299</v>
      </c>
      <c r="DS1587" s="15">
        <v>1930.5</v>
      </c>
    </row>
    <row r="1588" spans="1:123" x14ac:dyDescent="0.25">
      <c r="A1588" s="16" t="s">
        <v>57</v>
      </c>
      <c r="B1588" s="17">
        <v>24</v>
      </c>
      <c r="C1588" s="13" t="str">
        <f t="shared" si="28"/>
        <v>BB_L_16_GW_GW_SL_High_GW_GQ_24_000_24</v>
      </c>
      <c r="D1588" s="18">
        <v>10</v>
      </c>
      <c r="E1588" s="18">
        <v>10</v>
      </c>
      <c r="F1588" s="18">
        <v>10</v>
      </c>
      <c r="G1588" s="18">
        <v>10</v>
      </c>
      <c r="H1588" s="18">
        <v>10</v>
      </c>
      <c r="I1588" s="18">
        <v>10</v>
      </c>
      <c r="J1588" s="18">
        <v>10</v>
      </c>
      <c r="K1588" s="18">
        <v>10</v>
      </c>
      <c r="L1588" s="18">
        <v>10.0073333333333</v>
      </c>
      <c r="M1588" s="18">
        <v>10.056129032257999</v>
      </c>
      <c r="N1588" s="18">
        <v>10.1298333333333</v>
      </c>
      <c r="O1588" s="18">
        <v>10.281612903225801</v>
      </c>
      <c r="P1588" s="18">
        <v>10.490161290322501</v>
      </c>
      <c r="Q1588" s="18">
        <v>10.9219642857142</v>
      </c>
      <c r="R1588" s="18">
        <v>11.9122580645161</v>
      </c>
      <c r="S1588" s="18">
        <v>13.0505</v>
      </c>
      <c r="T1588" s="18">
        <v>17.511612903225799</v>
      </c>
      <c r="U1588" s="18">
        <v>33.474333333333298</v>
      </c>
      <c r="V1588" s="18">
        <v>68.468387096774194</v>
      </c>
      <c r="W1588" s="18">
        <v>141.165161290322</v>
      </c>
      <c r="X1588" s="18">
        <v>268.046666666666</v>
      </c>
      <c r="Y1588" s="18">
        <v>395.41129032257999</v>
      </c>
      <c r="Z1588" s="18">
        <v>460.664999999999</v>
      </c>
      <c r="AA1588" s="18">
        <v>498.11612903225802</v>
      </c>
      <c r="AB1588" s="18">
        <v>530.48064516129</v>
      </c>
      <c r="AC1588" s="18">
        <v>549.46249999999998</v>
      </c>
      <c r="AD1588" s="18">
        <v>578.61612903225796</v>
      </c>
      <c r="AE1588" s="18">
        <v>599.89166666666597</v>
      </c>
      <c r="AF1588" s="18">
        <v>614.24838709677397</v>
      </c>
      <c r="AG1588" s="18">
        <v>620.07000000000005</v>
      </c>
      <c r="AH1588" s="18">
        <v>623.591935483871</v>
      </c>
      <c r="AI1588" s="18">
        <v>632.69677419354798</v>
      </c>
      <c r="AJ1588" s="18">
        <v>663.106666666666</v>
      </c>
      <c r="AK1588" s="18">
        <v>714.49354838709598</v>
      </c>
      <c r="AL1588" s="18">
        <v>763.16833333333295</v>
      </c>
      <c r="AM1588" s="18">
        <v>802.05</v>
      </c>
      <c r="AN1588" s="18">
        <v>831.78548387096703</v>
      </c>
      <c r="AO1588" s="18">
        <v>852.87857142857104</v>
      </c>
      <c r="AP1588" s="18">
        <v>867.08548387096698</v>
      </c>
      <c r="AQ1588" s="18">
        <v>897.68</v>
      </c>
      <c r="AR1588" s="18">
        <v>998.94838709677401</v>
      </c>
      <c r="AS1588" s="18">
        <v>1099.8499999999999</v>
      </c>
      <c r="AT1588" s="18">
        <v>1161.88709677419</v>
      </c>
      <c r="AU1588" s="18">
        <v>1203.58064516129</v>
      </c>
      <c r="AV1588" s="18">
        <v>1204.38333333333</v>
      </c>
      <c r="AW1588" s="18">
        <v>1178.6774193548299</v>
      </c>
      <c r="AX1588" s="18">
        <v>1107.7666666666601</v>
      </c>
      <c r="AY1588" s="18">
        <v>1017.36612903225</v>
      </c>
      <c r="AZ1588" s="18">
        <v>988.05</v>
      </c>
      <c r="BA1588" s="18">
        <v>981.05</v>
      </c>
      <c r="BB1588" s="18">
        <v>976.81129032258002</v>
      </c>
      <c r="BC1588" s="18">
        <v>992.36</v>
      </c>
      <c r="BD1588" s="18">
        <v>1051.4516129032199</v>
      </c>
      <c r="BE1588" s="18">
        <v>1282.5333333333299</v>
      </c>
      <c r="BF1588" s="18">
        <v>1389.7096774193501</v>
      </c>
      <c r="BG1588" s="18">
        <v>1403.53225806451</v>
      </c>
      <c r="BH1588" s="18">
        <v>1388.25</v>
      </c>
      <c r="BI1588" s="18">
        <v>1376.9193548387</v>
      </c>
      <c r="BJ1588" s="18">
        <v>1364.7666666666601</v>
      </c>
      <c r="BK1588" s="18">
        <v>1355.4838709677399</v>
      </c>
      <c r="BL1588" s="18">
        <v>1346.85483870967</v>
      </c>
      <c r="BM1588" s="18">
        <v>1339.19642857142</v>
      </c>
      <c r="BN1588" s="18">
        <v>1333.58064516129</v>
      </c>
      <c r="BO1588" s="18">
        <v>1327.93333333333</v>
      </c>
      <c r="BP1588" s="18">
        <v>1325.2903225806399</v>
      </c>
      <c r="BQ1588" s="18">
        <v>1332.55</v>
      </c>
      <c r="BR1588" s="18">
        <v>1347.16129032258</v>
      </c>
      <c r="BS1588" s="18">
        <v>1397.96774193548</v>
      </c>
      <c r="BT1588" s="18">
        <v>1437.95</v>
      </c>
      <c r="BU1588" s="18">
        <v>1483.0161290322501</v>
      </c>
      <c r="BV1588" s="18">
        <v>1536.7</v>
      </c>
      <c r="BW1588" s="18">
        <v>1621.6774193548299</v>
      </c>
      <c r="BX1588" s="18">
        <v>1686.9354838709601</v>
      </c>
      <c r="BY1588" s="18">
        <v>1734.9107142857099</v>
      </c>
      <c r="BZ1588" s="18">
        <v>1786.7903225806399</v>
      </c>
      <c r="CA1588" s="18">
        <v>1855.55</v>
      </c>
      <c r="CB1588" s="18">
        <v>1906.3225806451601</v>
      </c>
      <c r="CC1588" s="18">
        <v>1901.95</v>
      </c>
      <c r="CD1588" s="18">
        <v>1855.3064516129</v>
      </c>
      <c r="CE1588" s="18">
        <v>1753.6451612903199</v>
      </c>
      <c r="CF1588" s="18">
        <v>1577.88333333333</v>
      </c>
      <c r="CG1588" s="18">
        <v>1461.4516129032199</v>
      </c>
      <c r="CH1588" s="18">
        <v>1395.05</v>
      </c>
      <c r="CI1588" s="18">
        <v>1362.5483870967701</v>
      </c>
      <c r="CJ1588" s="18">
        <v>1347.96774193548</v>
      </c>
      <c r="CK1588" s="18">
        <v>1345.4821428571399</v>
      </c>
      <c r="CL1588" s="18">
        <v>1352.2580645161199</v>
      </c>
      <c r="CM1588" s="18">
        <v>1400.9</v>
      </c>
      <c r="CN1588" s="18">
        <v>1482.7419354838701</v>
      </c>
      <c r="CO1588" s="18">
        <v>1572.2</v>
      </c>
      <c r="CP1588" s="18">
        <v>1641.16129032258</v>
      </c>
      <c r="CQ1588" s="18">
        <v>1705.4032258064501</v>
      </c>
      <c r="CR1588" s="18">
        <v>1911.0166666666601</v>
      </c>
      <c r="CS1588" s="18">
        <v>2014.7096774193501</v>
      </c>
      <c r="CT1588" s="18">
        <v>2038.7</v>
      </c>
      <c r="CU1588" s="18">
        <v>2025.4193548387</v>
      </c>
      <c r="CV1588" s="18">
        <v>1975.3709677419299</v>
      </c>
      <c r="CW1588" s="18">
        <v>1897.3793103448199</v>
      </c>
      <c r="CX1588" s="18">
        <v>1793.6290322580601</v>
      </c>
      <c r="CY1588" s="18">
        <v>1695.5</v>
      </c>
      <c r="CZ1588" s="18">
        <v>1594.9193548387</v>
      </c>
      <c r="DA1588" s="18">
        <v>1663.06666666666</v>
      </c>
      <c r="DB1588" s="18">
        <v>1839.6774193548299</v>
      </c>
      <c r="DC1588" s="18">
        <v>1875.85483870967</v>
      </c>
      <c r="DD1588" s="18">
        <v>1852.18333333333</v>
      </c>
      <c r="DE1588" s="18">
        <v>1804.0161290322501</v>
      </c>
      <c r="DF1588" s="18">
        <v>1749.65</v>
      </c>
      <c r="DG1588" s="18">
        <v>1693.0161290322501</v>
      </c>
      <c r="DH1588" s="18">
        <v>1601.7419354838701</v>
      </c>
      <c r="DI1588" s="18">
        <v>1549.9642857142801</v>
      </c>
      <c r="DJ1588" s="18">
        <v>1473.38709677419</v>
      </c>
      <c r="DK1588" s="18">
        <v>1353.5333333333299</v>
      </c>
      <c r="DL1588" s="18">
        <v>1311.2096774193501</v>
      </c>
      <c r="DM1588" s="18">
        <v>1356.4</v>
      </c>
      <c r="DN1588" s="18">
        <v>1472.38709677419</v>
      </c>
      <c r="DO1588" s="18">
        <v>1567.8225806451601</v>
      </c>
      <c r="DP1588" s="18">
        <v>1673.43333333333</v>
      </c>
      <c r="DQ1588" s="18">
        <v>1850.5967741935401</v>
      </c>
      <c r="DR1588" s="18">
        <v>1967.5333333333299</v>
      </c>
      <c r="DS1588" s="19">
        <v>2013.2166666666601</v>
      </c>
    </row>
    <row r="1589" spans="1:123" x14ac:dyDescent="0.25">
      <c r="A1589" s="12" t="s">
        <v>57</v>
      </c>
      <c r="B1589" s="13">
        <v>25</v>
      </c>
      <c r="C1589" s="13" t="str">
        <f t="shared" si="28"/>
        <v>BB_L_16_GW_GW_SL_High_GW_GQ_24_000_25</v>
      </c>
      <c r="D1589" s="14">
        <v>10</v>
      </c>
      <c r="E1589" s="14">
        <v>10</v>
      </c>
      <c r="F1589" s="14">
        <v>10</v>
      </c>
      <c r="G1589" s="14">
        <v>10</v>
      </c>
      <c r="H1589" s="14">
        <v>10</v>
      </c>
      <c r="I1589" s="14">
        <v>10</v>
      </c>
      <c r="J1589" s="14">
        <v>10</v>
      </c>
      <c r="K1589" s="14">
        <v>9.9983064516128994</v>
      </c>
      <c r="L1589" s="14">
        <v>9.9918833333333303</v>
      </c>
      <c r="M1589" s="14">
        <v>9.9838064516128995</v>
      </c>
      <c r="N1589" s="14">
        <v>9.9809999999999892</v>
      </c>
      <c r="O1589" s="14">
        <v>9.9815483870967707</v>
      </c>
      <c r="P1589" s="14">
        <v>9.9878387096774208</v>
      </c>
      <c r="Q1589" s="14">
        <v>10.0098392857142</v>
      </c>
      <c r="R1589" s="14">
        <v>10.079032258064499</v>
      </c>
      <c r="S1589" s="14">
        <v>10.1758333333333</v>
      </c>
      <c r="T1589" s="14">
        <v>10.6516129032258</v>
      </c>
      <c r="U1589" s="14">
        <v>13.0441666666666</v>
      </c>
      <c r="V1589" s="14">
        <v>20.495000000000001</v>
      </c>
      <c r="W1589" s="14">
        <v>43.126290322580601</v>
      </c>
      <c r="X1589" s="14">
        <v>103.05249999999999</v>
      </c>
      <c r="Y1589" s="14">
        <v>193.86451612903201</v>
      </c>
      <c r="Z1589" s="14">
        <v>257.72666666666601</v>
      </c>
      <c r="AA1589" s="14">
        <v>301.81774193548301</v>
      </c>
      <c r="AB1589" s="14">
        <v>346.22580645161298</v>
      </c>
      <c r="AC1589" s="14">
        <v>375.62499999999898</v>
      </c>
      <c r="AD1589" s="14">
        <v>427.39999999999901</v>
      </c>
      <c r="AE1589" s="14">
        <v>475.30166666666599</v>
      </c>
      <c r="AF1589" s="14">
        <v>523.10645161290302</v>
      </c>
      <c r="AG1589" s="14">
        <v>557.86666666666599</v>
      </c>
      <c r="AH1589" s="14">
        <v>562.81774193548301</v>
      </c>
      <c r="AI1589" s="14">
        <v>556.17741935483798</v>
      </c>
      <c r="AJ1589" s="14">
        <v>537.29999999999995</v>
      </c>
      <c r="AK1589" s="14">
        <v>520.85161290322503</v>
      </c>
      <c r="AL1589" s="14">
        <v>514.12333333333299</v>
      </c>
      <c r="AM1589" s="14">
        <v>514.46935483870902</v>
      </c>
      <c r="AN1589" s="14">
        <v>517.29354838709605</v>
      </c>
      <c r="AO1589" s="14">
        <v>520.38928571428505</v>
      </c>
      <c r="AP1589" s="14">
        <v>522.91774193548395</v>
      </c>
      <c r="AQ1589" s="14">
        <v>531.10333333333301</v>
      </c>
      <c r="AR1589" s="14">
        <v>578.24193548387098</v>
      </c>
      <c r="AS1589" s="14">
        <v>655.04333333333295</v>
      </c>
      <c r="AT1589" s="14">
        <v>743.97096774193506</v>
      </c>
      <c r="AU1589" s="14">
        <v>857.12580645161199</v>
      </c>
      <c r="AV1589" s="14">
        <v>923.469999999999</v>
      </c>
      <c r="AW1589" s="14">
        <v>1013.73709677419</v>
      </c>
      <c r="AX1589" s="14">
        <v>1064.5833333333301</v>
      </c>
      <c r="AY1589" s="14">
        <v>1045.6774193548299</v>
      </c>
      <c r="AZ1589" s="14">
        <v>1004.78870967741</v>
      </c>
      <c r="BA1589" s="14">
        <v>985.11896551724101</v>
      </c>
      <c r="BB1589" s="14">
        <v>946.05483870967703</v>
      </c>
      <c r="BC1589" s="14">
        <v>878.51333333333298</v>
      </c>
      <c r="BD1589" s="14">
        <v>821.12580645161199</v>
      </c>
      <c r="BE1589" s="14">
        <v>851.54833333333295</v>
      </c>
      <c r="BF1589" s="14">
        <v>1010.45806451612</v>
      </c>
      <c r="BG1589" s="14">
        <v>1161.4032258064501</v>
      </c>
      <c r="BH1589" s="14">
        <v>1202</v>
      </c>
      <c r="BI1589" s="14">
        <v>1199.9354838709601</v>
      </c>
      <c r="BJ1589" s="14">
        <v>1184.0999999999999</v>
      </c>
      <c r="BK1589" s="14">
        <v>1162.7419354838701</v>
      </c>
      <c r="BL1589" s="14">
        <v>1139.1451612903199</v>
      </c>
      <c r="BM1589" s="14">
        <v>1117.5</v>
      </c>
      <c r="BN1589" s="14">
        <v>1100.88709677419</v>
      </c>
      <c r="BO1589" s="14">
        <v>1083.61666666666</v>
      </c>
      <c r="BP1589" s="14">
        <v>1067.53225806451</v>
      </c>
      <c r="BQ1589" s="14">
        <v>1049.7833333333299</v>
      </c>
      <c r="BR1589" s="14">
        <v>1042.3225806451601</v>
      </c>
      <c r="BS1589" s="14">
        <v>1039.6129032258</v>
      </c>
      <c r="BT1589" s="14">
        <v>1041.4000000000001</v>
      </c>
      <c r="BU1589" s="14">
        <v>1049.8064516129</v>
      </c>
      <c r="BV1589" s="14">
        <v>1064.5166666666601</v>
      </c>
      <c r="BW1589" s="14">
        <v>1099.2903225806399</v>
      </c>
      <c r="BX1589" s="14">
        <v>1134.66129032258</v>
      </c>
      <c r="BY1589" s="14">
        <v>1168.17857142857</v>
      </c>
      <c r="BZ1589" s="14">
        <v>1213.2903225806399</v>
      </c>
      <c r="CA1589" s="14">
        <v>1298.7333333333299</v>
      </c>
      <c r="CB1589" s="14">
        <v>1417.4032258064501</v>
      </c>
      <c r="CC1589" s="14">
        <v>1539.86666666666</v>
      </c>
      <c r="CD1589" s="14">
        <v>1602.85483870967</v>
      </c>
      <c r="CE1589" s="14">
        <v>1631.46774193548</v>
      </c>
      <c r="CF1589" s="14">
        <v>1558.0166666666601</v>
      </c>
      <c r="CG1589" s="14">
        <v>1438.6451612903199</v>
      </c>
      <c r="CH1589" s="14">
        <v>1327.63333333333</v>
      </c>
      <c r="CI1589" s="14">
        <v>1240.16129032258</v>
      </c>
      <c r="CJ1589" s="14">
        <v>1167.46774193548</v>
      </c>
      <c r="CK1589" s="14">
        <v>1123.5892857142801</v>
      </c>
      <c r="CL1589" s="14">
        <v>1071.9838709677399</v>
      </c>
      <c r="CM1589" s="14">
        <v>991.85166666666601</v>
      </c>
      <c r="CN1589" s="14">
        <v>965.3</v>
      </c>
      <c r="CO1589" s="14">
        <v>1021.5650000000001</v>
      </c>
      <c r="CP1589" s="14">
        <v>1117</v>
      </c>
      <c r="CQ1589" s="14">
        <v>1240.08064516129</v>
      </c>
      <c r="CR1589" s="14">
        <v>1447.6666666666599</v>
      </c>
      <c r="CS1589" s="14">
        <v>1523.5</v>
      </c>
      <c r="CT1589" s="14">
        <v>1563.1</v>
      </c>
      <c r="CU1589" s="14">
        <v>1572.5645161290299</v>
      </c>
      <c r="CV1589" s="14">
        <v>1583.69354838709</v>
      </c>
      <c r="CW1589" s="14">
        <v>1574.51724137931</v>
      </c>
      <c r="CX1589" s="14">
        <v>1533.5161290322501</v>
      </c>
      <c r="CY1589" s="14">
        <v>1454.9666666666601</v>
      </c>
      <c r="CZ1589" s="14">
        <v>1259.2580645161199</v>
      </c>
      <c r="DA1589" s="14">
        <v>1109.0333333333299</v>
      </c>
      <c r="DB1589" s="14">
        <v>1088.1290322580601</v>
      </c>
      <c r="DC1589" s="14">
        <v>1165.19354838709</v>
      </c>
      <c r="DD1589" s="14">
        <v>1178.4666666666601</v>
      </c>
      <c r="DE1589" s="14">
        <v>1181.5161290322501</v>
      </c>
      <c r="DF1589" s="14">
        <v>1169.06666666666</v>
      </c>
      <c r="DG1589" s="14">
        <v>1148.3064516129</v>
      </c>
      <c r="DH1589" s="14">
        <v>1106.46774193548</v>
      </c>
      <c r="DI1589" s="14">
        <v>1071.4642857142801</v>
      </c>
      <c r="DJ1589" s="14">
        <v>1019.9</v>
      </c>
      <c r="DK1589" s="14">
        <v>897.62333333333299</v>
      </c>
      <c r="DL1589" s="14">
        <v>778.67580645161297</v>
      </c>
      <c r="DM1589" s="14">
        <v>705.00499999999897</v>
      </c>
      <c r="DN1589" s="14">
        <v>695.00161290322501</v>
      </c>
      <c r="DO1589" s="14">
        <v>723.25322580645104</v>
      </c>
      <c r="DP1589" s="14">
        <v>776.54333333333295</v>
      </c>
      <c r="DQ1589" s="14">
        <v>924.58870967741905</v>
      </c>
      <c r="DR1589" s="14">
        <v>1078.93333333333</v>
      </c>
      <c r="DS1589" s="15">
        <v>1174.43333333333</v>
      </c>
    </row>
    <row r="1590" spans="1:123" x14ac:dyDescent="0.25">
      <c r="A1590" s="16" t="s">
        <v>57</v>
      </c>
      <c r="B1590" s="17">
        <v>26</v>
      </c>
      <c r="C1590" s="13" t="str">
        <f t="shared" si="28"/>
        <v>BB_L_16_GW_GW_SL_High_GW_GQ_24_000_26</v>
      </c>
      <c r="D1590" s="18">
        <v>10</v>
      </c>
      <c r="E1590" s="18">
        <v>10</v>
      </c>
      <c r="F1590" s="18">
        <v>10</v>
      </c>
      <c r="G1590" s="18">
        <v>10</v>
      </c>
      <c r="H1590" s="18">
        <v>10</v>
      </c>
      <c r="I1590" s="18">
        <v>10</v>
      </c>
      <c r="J1590" s="18">
        <v>10</v>
      </c>
      <c r="K1590" s="18">
        <v>10</v>
      </c>
      <c r="L1590" s="18">
        <v>10</v>
      </c>
      <c r="M1590" s="18">
        <v>10</v>
      </c>
      <c r="N1590" s="18">
        <v>10.002666666666601</v>
      </c>
      <c r="O1590" s="18">
        <v>10.0122580645161</v>
      </c>
      <c r="P1590" s="18">
        <v>10.025645161290299</v>
      </c>
      <c r="Q1590" s="18">
        <v>10.058392857142801</v>
      </c>
      <c r="R1590" s="18">
        <v>10.142258064516099</v>
      </c>
      <c r="S1590" s="18">
        <v>10.253166666666599</v>
      </c>
      <c r="T1590" s="18">
        <v>10.7748387096774</v>
      </c>
      <c r="U1590" s="18">
        <v>13.3288333333333</v>
      </c>
      <c r="V1590" s="18">
        <v>21.118064516128999</v>
      </c>
      <c r="W1590" s="18">
        <v>44.750967741935398</v>
      </c>
      <c r="X1590" s="18">
        <v>107.15049999999999</v>
      </c>
      <c r="Y1590" s="18">
        <v>201.748387096774</v>
      </c>
      <c r="Z1590" s="18">
        <v>268.71166666666602</v>
      </c>
      <c r="AA1590" s="18">
        <v>315.77903225806398</v>
      </c>
      <c r="AB1590" s="18">
        <v>364.5</v>
      </c>
      <c r="AC1590" s="18">
        <v>398.56785714285701</v>
      </c>
      <c r="AD1590" s="18">
        <v>458.925806451612</v>
      </c>
      <c r="AE1590" s="18">
        <v>516.611666666666</v>
      </c>
      <c r="AF1590" s="18">
        <v>575.38548387096705</v>
      </c>
      <c r="AG1590" s="18">
        <v>620.69833333333304</v>
      </c>
      <c r="AH1590" s="18">
        <v>632.78064516128995</v>
      </c>
      <c r="AI1590" s="18">
        <v>629.14516129032199</v>
      </c>
      <c r="AJ1590" s="18">
        <v>614.60833333333301</v>
      </c>
      <c r="AK1590" s="18">
        <v>601.73548387096696</v>
      </c>
      <c r="AL1590" s="18">
        <v>598.19333333333304</v>
      </c>
      <c r="AM1590" s="18">
        <v>601.03064516128995</v>
      </c>
      <c r="AN1590" s="18">
        <v>606.07419354838703</v>
      </c>
      <c r="AO1590" s="18">
        <v>611.09107142857101</v>
      </c>
      <c r="AP1590" s="18">
        <v>615.19193548387</v>
      </c>
      <c r="AQ1590" s="18">
        <v>625.88666666666597</v>
      </c>
      <c r="AR1590" s="18">
        <v>681.74677419354805</v>
      </c>
      <c r="AS1590" s="18">
        <v>769.80499999999995</v>
      </c>
      <c r="AT1590" s="18">
        <v>867.21612903225798</v>
      </c>
      <c r="AU1590" s="18">
        <v>990.12580645161199</v>
      </c>
      <c r="AV1590" s="18">
        <v>1060.2833333333299</v>
      </c>
      <c r="AW1590" s="18">
        <v>1154.5483870967701</v>
      </c>
      <c r="AX1590" s="18">
        <v>1199.75</v>
      </c>
      <c r="AY1590" s="18">
        <v>1169.6290322580601</v>
      </c>
      <c r="AZ1590" s="18">
        <v>1122.5645161290299</v>
      </c>
      <c r="BA1590" s="18">
        <v>1099.96551724137</v>
      </c>
      <c r="BB1590" s="18">
        <v>1055.4516129032199</v>
      </c>
      <c r="BC1590" s="18">
        <v>981.32500000000005</v>
      </c>
      <c r="BD1590" s="18">
        <v>920.81290322580605</v>
      </c>
      <c r="BE1590" s="18">
        <v>964.05166666666605</v>
      </c>
      <c r="BF1590" s="18">
        <v>1147.72580645161</v>
      </c>
      <c r="BG1590" s="18">
        <v>1327.1129032258</v>
      </c>
      <c r="BH1590" s="18">
        <v>1385.7</v>
      </c>
      <c r="BI1590" s="18">
        <v>1390.7419354838701</v>
      </c>
      <c r="BJ1590" s="18">
        <v>1380.2333333333299</v>
      </c>
      <c r="BK1590" s="18">
        <v>1362.4838709677399</v>
      </c>
      <c r="BL1590" s="18">
        <v>1341.6129032258</v>
      </c>
      <c r="BM1590" s="18">
        <v>1321.80357142857</v>
      </c>
      <c r="BN1590" s="18">
        <v>1306.53225806451</v>
      </c>
      <c r="BO1590" s="18">
        <v>1290.0999999999999</v>
      </c>
      <c r="BP1590" s="18">
        <v>1273.85483870967</v>
      </c>
      <c r="BQ1590" s="18">
        <v>1255.5999999999999</v>
      </c>
      <c r="BR1590" s="18">
        <v>1247.5</v>
      </c>
      <c r="BS1590" s="18">
        <v>1242.2580645161199</v>
      </c>
      <c r="BT1590" s="18">
        <v>1244.5999999999999</v>
      </c>
      <c r="BU1590" s="18">
        <v>1253.19354838709</v>
      </c>
      <c r="BV1590" s="18">
        <v>1269.1500000000001</v>
      </c>
      <c r="BW1590" s="18">
        <v>1306.6290322580601</v>
      </c>
      <c r="BX1590" s="18">
        <v>1346.16129032258</v>
      </c>
      <c r="BY1590" s="18">
        <v>1382.8571428571399</v>
      </c>
      <c r="BZ1590" s="18">
        <v>1432.38709677419</v>
      </c>
      <c r="CA1590" s="18">
        <v>1524.63333333333</v>
      </c>
      <c r="CB1590" s="18">
        <v>1651.9032258064501</v>
      </c>
      <c r="CC1590" s="18">
        <v>1779.7833333333299</v>
      </c>
      <c r="CD1590" s="18">
        <v>1842.2903225806399</v>
      </c>
      <c r="CE1590" s="18">
        <v>1865.2419354838701</v>
      </c>
      <c r="CF1590" s="18">
        <v>1775.68333333333</v>
      </c>
      <c r="CG1590" s="18">
        <v>1646</v>
      </c>
      <c r="CH1590" s="18">
        <v>1526.5333333333299</v>
      </c>
      <c r="CI1590" s="18">
        <v>1433.2419354838701</v>
      </c>
      <c r="CJ1590" s="18">
        <v>1356.46774193548</v>
      </c>
      <c r="CK1590" s="18">
        <v>1310.44642857142</v>
      </c>
      <c r="CL1590" s="18">
        <v>1256.1129032258</v>
      </c>
      <c r="CM1590" s="18">
        <v>1173.2833333333299</v>
      </c>
      <c r="CN1590" s="18">
        <v>1148.5</v>
      </c>
      <c r="CO1590" s="18">
        <v>1210.18333333333</v>
      </c>
      <c r="CP1590" s="18">
        <v>1315.4516129032199</v>
      </c>
      <c r="CQ1590" s="18">
        <v>1448.7903225806399</v>
      </c>
      <c r="CR1590" s="18">
        <v>1696.75</v>
      </c>
      <c r="CS1590" s="18">
        <v>1802.2096774193501</v>
      </c>
      <c r="CT1590" s="18">
        <v>1882.61666666666</v>
      </c>
      <c r="CU1590" s="18">
        <v>1918.2580645161199</v>
      </c>
      <c r="CV1590" s="18">
        <v>1955.1451612903199</v>
      </c>
      <c r="CW1590" s="18">
        <v>1960.3620689655099</v>
      </c>
      <c r="CX1590" s="18">
        <v>1921.5161290322501</v>
      </c>
      <c r="CY1590" s="18">
        <v>1829.7</v>
      </c>
      <c r="CZ1590" s="18">
        <v>1604.1129032258</v>
      </c>
      <c r="DA1590" s="18">
        <v>1429.55</v>
      </c>
      <c r="DB1590" s="18">
        <v>1444.8709677419299</v>
      </c>
      <c r="DC1590" s="18">
        <v>1580.7580645161199</v>
      </c>
      <c r="DD1590" s="18">
        <v>1622.7</v>
      </c>
      <c r="DE1590" s="18">
        <v>1645.8225806451601</v>
      </c>
      <c r="DF1590" s="18">
        <v>1643.63333333333</v>
      </c>
      <c r="DG1590" s="18">
        <v>1624.7903225806399</v>
      </c>
      <c r="DH1590" s="18">
        <v>1572.8064516129</v>
      </c>
      <c r="DI1590" s="18">
        <v>1530.875</v>
      </c>
      <c r="DJ1590" s="18">
        <v>1456.69354838709</v>
      </c>
      <c r="DK1590" s="18">
        <v>1288.9000000000001</v>
      </c>
      <c r="DL1590" s="18">
        <v>1123.6774193548299</v>
      </c>
      <c r="DM1590" s="18">
        <v>1019.66333333333</v>
      </c>
      <c r="DN1590" s="18">
        <v>994.75322580645104</v>
      </c>
      <c r="DO1590" s="18">
        <v>1023.70967741935</v>
      </c>
      <c r="DP1590" s="18">
        <v>1084.38333333333</v>
      </c>
      <c r="DQ1590" s="18">
        <v>1252.6451612903199</v>
      </c>
      <c r="DR1590" s="18">
        <v>1428.0833333333301</v>
      </c>
      <c r="DS1590" s="19">
        <v>1536.95</v>
      </c>
    </row>
    <row r="1591" spans="1:123" x14ac:dyDescent="0.25">
      <c r="A1591" s="12" t="s">
        <v>57</v>
      </c>
      <c r="B1591" s="13">
        <v>27</v>
      </c>
      <c r="C1591" s="13" t="str">
        <f t="shared" si="28"/>
        <v>BB_L_16_GW_GW_SL_High_GW_GQ_24_000_27</v>
      </c>
      <c r="D1591" s="14">
        <v>10</v>
      </c>
      <c r="E1591" s="14">
        <v>10</v>
      </c>
      <c r="F1591" s="14">
        <v>10</v>
      </c>
      <c r="G1591" s="14">
        <v>10</v>
      </c>
      <c r="H1591" s="14">
        <v>10</v>
      </c>
      <c r="I1591" s="14">
        <v>10</v>
      </c>
      <c r="J1591" s="14">
        <v>10</v>
      </c>
      <c r="K1591" s="14">
        <v>10</v>
      </c>
      <c r="L1591" s="14">
        <v>10</v>
      </c>
      <c r="M1591" s="14">
        <v>10</v>
      </c>
      <c r="N1591" s="14">
        <v>10</v>
      </c>
      <c r="O1591" s="14">
        <v>10.0049999999999</v>
      </c>
      <c r="P1591" s="14">
        <v>10.010967741935399</v>
      </c>
      <c r="Q1591" s="14">
        <v>10.027678571428501</v>
      </c>
      <c r="R1591" s="14">
        <v>10.0693548387096</v>
      </c>
      <c r="S1591" s="14">
        <v>10.126499999999901</v>
      </c>
      <c r="T1591" s="14">
        <v>10.410645161290301</v>
      </c>
      <c r="U1591" s="14">
        <v>11.921166666666601</v>
      </c>
      <c r="V1591" s="14">
        <v>16.736129032257999</v>
      </c>
      <c r="W1591" s="14">
        <v>32.591290322580598</v>
      </c>
      <c r="X1591" s="14">
        <v>77.262999999999906</v>
      </c>
      <c r="Y1591" s="14">
        <v>148.98548387096699</v>
      </c>
      <c r="Z1591" s="14">
        <v>202.535</v>
      </c>
      <c r="AA1591" s="14">
        <v>241.729032258064</v>
      </c>
      <c r="AB1591" s="14">
        <v>283.28064516129001</v>
      </c>
      <c r="AC1591" s="14">
        <v>312.960714285714</v>
      </c>
      <c r="AD1591" s="14">
        <v>369.11774193548302</v>
      </c>
      <c r="AE1591" s="14">
        <v>426.59</v>
      </c>
      <c r="AF1591" s="14">
        <v>492.806451612903</v>
      </c>
      <c r="AG1591" s="14">
        <v>559.89333333333298</v>
      </c>
      <c r="AH1591" s="14">
        <v>592.41612903225803</v>
      </c>
      <c r="AI1591" s="14">
        <v>606.23387096774195</v>
      </c>
      <c r="AJ1591" s="14">
        <v>616.52</v>
      </c>
      <c r="AK1591" s="14">
        <v>620.45483870967701</v>
      </c>
      <c r="AL1591" s="14">
        <v>624.49666666666599</v>
      </c>
      <c r="AM1591" s="14">
        <v>629.63387096774102</v>
      </c>
      <c r="AN1591" s="14">
        <v>634.97741935483805</v>
      </c>
      <c r="AO1591" s="14">
        <v>639.61428571428496</v>
      </c>
      <c r="AP1591" s="14">
        <v>643.19032258064499</v>
      </c>
      <c r="AQ1591" s="14">
        <v>651.94000000000005</v>
      </c>
      <c r="AR1591" s="14">
        <v>695.74193548387098</v>
      </c>
      <c r="AS1591" s="14">
        <v>764.361666666666</v>
      </c>
      <c r="AT1591" s="14">
        <v>844.13064516128998</v>
      </c>
      <c r="AU1591" s="14">
        <v>948.50645161290299</v>
      </c>
      <c r="AV1591" s="14">
        <v>1013.19666666666</v>
      </c>
      <c r="AW1591" s="14">
        <v>1106.96774193548</v>
      </c>
      <c r="AX1591" s="14">
        <v>1172.6500000000001</v>
      </c>
      <c r="AY1591" s="14">
        <v>1185.9838709677399</v>
      </c>
      <c r="AZ1591" s="14">
        <v>1163.4838709677399</v>
      </c>
      <c r="BA1591" s="14">
        <v>1150.3965517241299</v>
      </c>
      <c r="BB1591" s="14">
        <v>1121.3064516129</v>
      </c>
      <c r="BC1591" s="14">
        <v>1068.55</v>
      </c>
      <c r="BD1591" s="14">
        <v>1017.03064516129</v>
      </c>
      <c r="BE1591" s="14">
        <v>1016.78166666666</v>
      </c>
      <c r="BF1591" s="14">
        <v>1147.4032258064501</v>
      </c>
      <c r="BG1591" s="14">
        <v>1308.53225806451</v>
      </c>
      <c r="BH1591" s="14">
        <v>1378.2666666666601</v>
      </c>
      <c r="BI1591" s="14">
        <v>1397.4193548387</v>
      </c>
      <c r="BJ1591" s="14">
        <v>1404.2333333333299</v>
      </c>
      <c r="BK1591" s="14">
        <v>1400.6129032258</v>
      </c>
      <c r="BL1591" s="14">
        <v>1391.9032258064501</v>
      </c>
      <c r="BM1591" s="14">
        <v>1381.4642857142801</v>
      </c>
      <c r="BN1591" s="14">
        <v>1372.4838709677399</v>
      </c>
      <c r="BO1591" s="14">
        <v>1361.61666666666</v>
      </c>
      <c r="BP1591" s="14">
        <v>1350.1290322580601</v>
      </c>
      <c r="BQ1591" s="14">
        <v>1335.7666666666601</v>
      </c>
      <c r="BR1591" s="14">
        <v>1328.7419354838701</v>
      </c>
      <c r="BS1591" s="14">
        <v>1321</v>
      </c>
      <c r="BT1591" s="14">
        <v>1320.7333333333299</v>
      </c>
      <c r="BU1591" s="14">
        <v>1324.7096774193501</v>
      </c>
      <c r="BV1591" s="14">
        <v>1333.9166666666599</v>
      </c>
      <c r="BW1591" s="14">
        <v>1358.4354838709601</v>
      </c>
      <c r="BX1591" s="14">
        <v>1386.4193548387</v>
      </c>
      <c r="BY1591" s="14">
        <v>1413.8571428571399</v>
      </c>
      <c r="BZ1591" s="14">
        <v>1452.22580645161</v>
      </c>
      <c r="CA1591" s="14">
        <v>1527.1666666666599</v>
      </c>
      <c r="CB1591" s="14">
        <v>1637.9032258064501</v>
      </c>
      <c r="CC1591" s="14">
        <v>1761.2166666666601</v>
      </c>
      <c r="CD1591" s="14">
        <v>1833.9193548387</v>
      </c>
      <c r="CE1591" s="14">
        <v>1886.3064516129</v>
      </c>
      <c r="CF1591" s="14">
        <v>1860.2</v>
      </c>
      <c r="CG1591" s="14">
        <v>1782.96774193548</v>
      </c>
      <c r="CH1591" s="14">
        <v>1699.0333333333299</v>
      </c>
      <c r="CI1591" s="14">
        <v>1627.66129032258</v>
      </c>
      <c r="CJ1591" s="14">
        <v>1565.5161290322501</v>
      </c>
      <c r="CK1591" s="14">
        <v>1526.2857142857099</v>
      </c>
      <c r="CL1591" s="14">
        <v>1476.22580645161</v>
      </c>
      <c r="CM1591" s="14">
        <v>1386.4</v>
      </c>
      <c r="CN1591" s="14">
        <v>1334.4838709677399</v>
      </c>
      <c r="CO1591" s="14">
        <v>1349.75</v>
      </c>
      <c r="CP1591" s="14">
        <v>1408.72580645161</v>
      </c>
      <c r="CQ1591" s="14">
        <v>1504.7419354838701</v>
      </c>
      <c r="CR1591" s="14">
        <v>1710.75</v>
      </c>
      <c r="CS1591" s="14">
        <v>1807.7096774193501</v>
      </c>
      <c r="CT1591" s="14">
        <v>1886.55</v>
      </c>
      <c r="CU1591" s="14">
        <v>1926.8709677419299</v>
      </c>
      <c r="CV1591" s="14">
        <v>1978.6774193548299</v>
      </c>
      <c r="CW1591" s="14">
        <v>2009.7931034482699</v>
      </c>
      <c r="CX1591" s="14">
        <v>2010.58064516129</v>
      </c>
      <c r="CY1591" s="14">
        <v>1964.56666666666</v>
      </c>
      <c r="CZ1591" s="14">
        <v>1812.5483870967701</v>
      </c>
      <c r="DA1591" s="14">
        <v>1648.85</v>
      </c>
      <c r="DB1591" s="14">
        <v>1614.58064516129</v>
      </c>
      <c r="DC1591" s="14">
        <v>1725.16129032258</v>
      </c>
      <c r="DD1591" s="14">
        <v>1773.1666666666599</v>
      </c>
      <c r="DE1591" s="14">
        <v>1812.38709677419</v>
      </c>
      <c r="DF1591" s="14">
        <v>1830.0833333333301</v>
      </c>
      <c r="DG1591" s="14">
        <v>1831.9193548387</v>
      </c>
      <c r="DH1591" s="14">
        <v>1811.8709677419299</v>
      </c>
      <c r="DI1591" s="14">
        <v>1789.375</v>
      </c>
      <c r="DJ1591" s="14">
        <v>1737.9193548387</v>
      </c>
      <c r="DK1591" s="14">
        <v>1607.0166666666601</v>
      </c>
      <c r="DL1591" s="14">
        <v>1452.2419354838701</v>
      </c>
      <c r="DM1591" s="14">
        <v>1336.38333333333</v>
      </c>
      <c r="DN1591" s="14">
        <v>1277.4193548387</v>
      </c>
      <c r="DO1591" s="14">
        <v>1276.58064516129</v>
      </c>
      <c r="DP1591" s="14">
        <v>1302.9666666666601</v>
      </c>
      <c r="DQ1591" s="14">
        <v>1411.2419354838701</v>
      </c>
      <c r="DR1591" s="14">
        <v>1545.18333333333</v>
      </c>
      <c r="DS1591" s="15">
        <v>1637.3333333333301</v>
      </c>
    </row>
    <row r="1592" spans="1:123" x14ac:dyDescent="0.25">
      <c r="A1592" s="16" t="s">
        <v>57</v>
      </c>
      <c r="B1592" s="17">
        <v>28</v>
      </c>
      <c r="C1592" s="13" t="str">
        <f t="shared" si="28"/>
        <v>BB_L_16_GW_GW_SL_High_GW_GQ_24_000_28</v>
      </c>
      <c r="D1592" s="18">
        <v>10</v>
      </c>
      <c r="E1592" s="18">
        <v>10</v>
      </c>
      <c r="F1592" s="18">
        <v>10</v>
      </c>
      <c r="G1592" s="18">
        <v>10</v>
      </c>
      <c r="H1592" s="18">
        <v>10</v>
      </c>
      <c r="I1592" s="18">
        <v>10</v>
      </c>
      <c r="J1592" s="18">
        <v>10</v>
      </c>
      <c r="K1592" s="18">
        <v>9.9973709677419293</v>
      </c>
      <c r="L1592" s="18">
        <v>9.9900333333333293</v>
      </c>
      <c r="M1592" s="18">
        <v>9.9800967741935391</v>
      </c>
      <c r="N1592" s="18">
        <v>9.9736499999999992</v>
      </c>
      <c r="O1592" s="18">
        <v>9.9669193548386996</v>
      </c>
      <c r="P1592" s="18">
        <v>9.9612096774193493</v>
      </c>
      <c r="Q1592" s="18">
        <v>9.9555000000000007</v>
      </c>
      <c r="R1592" s="18">
        <v>9.94874193548387</v>
      </c>
      <c r="S1592" s="18">
        <v>9.9461333333333304</v>
      </c>
      <c r="T1592" s="18">
        <v>9.9522741935483801</v>
      </c>
      <c r="U1592" s="18">
        <v>10.0561333333333</v>
      </c>
      <c r="V1592" s="18">
        <v>10.5409677419354</v>
      </c>
      <c r="W1592" s="18">
        <v>12.785161290322501</v>
      </c>
      <c r="X1592" s="18">
        <v>21.8919999999999</v>
      </c>
      <c r="Y1592" s="18">
        <v>42.5962903225806</v>
      </c>
      <c r="Z1592" s="18">
        <v>62.598999999999997</v>
      </c>
      <c r="AA1592" s="18">
        <v>79.814516129032199</v>
      </c>
      <c r="AB1592" s="18">
        <v>101.055322580645</v>
      </c>
      <c r="AC1592" s="18">
        <v>118.48214285714199</v>
      </c>
      <c r="AD1592" s="18">
        <v>154.02419354838699</v>
      </c>
      <c r="AE1592" s="18">
        <v>196.68166666666599</v>
      </c>
      <c r="AF1592" s="18">
        <v>257.01451612903202</v>
      </c>
      <c r="AG1592" s="18">
        <v>341.64666666666602</v>
      </c>
      <c r="AH1592" s="18">
        <v>400.566129032258</v>
      </c>
      <c r="AI1592" s="18">
        <v>438.31935483870899</v>
      </c>
      <c r="AJ1592" s="18">
        <v>484.05500000000001</v>
      </c>
      <c r="AK1592" s="18">
        <v>509.56935483870899</v>
      </c>
      <c r="AL1592" s="18">
        <v>519.19666666666603</v>
      </c>
      <c r="AM1592" s="18">
        <v>521.56129032258002</v>
      </c>
      <c r="AN1592" s="18">
        <v>521.49354838709598</v>
      </c>
      <c r="AO1592" s="18">
        <v>520.59642857142796</v>
      </c>
      <c r="AP1592" s="18">
        <v>519.52096774193501</v>
      </c>
      <c r="AQ1592" s="18">
        <v>517.90499999999997</v>
      </c>
      <c r="AR1592" s="18">
        <v>513.572580645161</v>
      </c>
      <c r="AS1592" s="18">
        <v>511.729999999999</v>
      </c>
      <c r="AT1592" s="18">
        <v>523.18387096774097</v>
      </c>
      <c r="AU1592" s="18">
        <v>553.10806451612905</v>
      </c>
      <c r="AV1592" s="18">
        <v>585.31166666666604</v>
      </c>
      <c r="AW1592" s="18">
        <v>655.11451612903204</v>
      </c>
      <c r="AX1592" s="18">
        <v>761.77333333333297</v>
      </c>
      <c r="AY1592" s="18">
        <v>900.51290322580599</v>
      </c>
      <c r="AZ1592" s="18">
        <v>954.44999999999902</v>
      </c>
      <c r="BA1592" s="18">
        <v>971.29655172413698</v>
      </c>
      <c r="BB1592" s="18">
        <v>995.53387096774202</v>
      </c>
      <c r="BC1592" s="18">
        <v>1015.36666666666</v>
      </c>
      <c r="BD1592" s="18">
        <v>1000.77096774193</v>
      </c>
      <c r="BE1592" s="18">
        <v>872.77666666666596</v>
      </c>
      <c r="BF1592" s="18">
        <v>817.12096774193503</v>
      </c>
      <c r="BG1592" s="18">
        <v>872.322580645161</v>
      </c>
      <c r="BH1592" s="18">
        <v>946.13999999999896</v>
      </c>
      <c r="BI1592" s="18">
        <v>991.74193548387098</v>
      </c>
      <c r="BJ1592" s="18">
        <v>1038.86666666666</v>
      </c>
      <c r="BK1592" s="18">
        <v>1069.9516129032199</v>
      </c>
      <c r="BL1592" s="18">
        <v>1091.7096774193501</v>
      </c>
      <c r="BM1592" s="18">
        <v>1103.6428571428501</v>
      </c>
      <c r="BN1592" s="18">
        <v>1107.16129032258</v>
      </c>
      <c r="BO1592" s="18">
        <v>1107.2</v>
      </c>
      <c r="BP1592" s="18">
        <v>1101.88709677419</v>
      </c>
      <c r="BQ1592" s="18">
        <v>1088.05</v>
      </c>
      <c r="BR1592" s="18">
        <v>1076.83870967741</v>
      </c>
      <c r="BS1592" s="18">
        <v>1057.6774193548299</v>
      </c>
      <c r="BT1592" s="18">
        <v>1045.7166666666601</v>
      </c>
      <c r="BU1592" s="18">
        <v>1036.96774193548</v>
      </c>
      <c r="BV1592" s="18">
        <v>1029.13333333333</v>
      </c>
      <c r="BW1592" s="18">
        <v>1022.51612903225</v>
      </c>
      <c r="BX1592" s="18">
        <v>1021</v>
      </c>
      <c r="BY1592" s="18">
        <v>1022.21428571428</v>
      </c>
      <c r="BZ1592" s="18">
        <v>1027.9354838709601</v>
      </c>
      <c r="CA1592" s="18">
        <v>1047.8333333333301</v>
      </c>
      <c r="CB1592" s="18">
        <v>1093.2419354838701</v>
      </c>
      <c r="CC1592" s="18">
        <v>1173.3333333333301</v>
      </c>
      <c r="CD1592" s="18">
        <v>1249.6774193548299</v>
      </c>
      <c r="CE1592" s="18">
        <v>1359.5483870967701</v>
      </c>
      <c r="CF1592" s="18">
        <v>1494.43333333333</v>
      </c>
      <c r="CG1592" s="18">
        <v>1554.9354838709601</v>
      </c>
      <c r="CH1592" s="18">
        <v>1565.35</v>
      </c>
      <c r="CI1592" s="18">
        <v>1551.4354838709601</v>
      </c>
      <c r="CJ1592" s="18">
        <v>1525.33870967741</v>
      </c>
      <c r="CK1592" s="18">
        <v>1501.17857142857</v>
      </c>
      <c r="CL1592" s="18">
        <v>1462.0967741935401</v>
      </c>
      <c r="CM1592" s="18">
        <v>1354.2833333333299</v>
      </c>
      <c r="CN1592" s="18">
        <v>1219.72580645161</v>
      </c>
      <c r="CO1592" s="18">
        <v>1101.18333333333</v>
      </c>
      <c r="CP1592" s="18">
        <v>1020.93548387096</v>
      </c>
      <c r="CQ1592" s="18">
        <v>1015.84193548387</v>
      </c>
      <c r="CR1592" s="18">
        <v>1197.61666666666</v>
      </c>
      <c r="CS1592" s="18">
        <v>1290.72580645161</v>
      </c>
      <c r="CT1592" s="18">
        <v>1325.5</v>
      </c>
      <c r="CU1592" s="18">
        <v>1336.8709677419299</v>
      </c>
      <c r="CV1592" s="18">
        <v>1364.4354838709601</v>
      </c>
      <c r="CW1592" s="18">
        <v>1397.98275862068</v>
      </c>
      <c r="CX1592" s="18">
        <v>1438.0161290322501</v>
      </c>
      <c r="CY1592" s="18">
        <v>1465.8</v>
      </c>
      <c r="CZ1592" s="18">
        <v>1454.8709677419299</v>
      </c>
      <c r="DA1592" s="18">
        <v>1333.18333333333</v>
      </c>
      <c r="DB1592" s="18">
        <v>1101.4032258064501</v>
      </c>
      <c r="DC1592" s="18">
        <v>1016.58064516129</v>
      </c>
      <c r="DD1592" s="18">
        <v>1009.1</v>
      </c>
      <c r="DE1592" s="18">
        <v>1019.9193548387</v>
      </c>
      <c r="DF1592" s="18">
        <v>1036.11666666666</v>
      </c>
      <c r="DG1592" s="18">
        <v>1053.08064516129</v>
      </c>
      <c r="DH1592" s="18">
        <v>1080.22580645161</v>
      </c>
      <c r="DI1592" s="18">
        <v>1090.5357142857099</v>
      </c>
      <c r="DJ1592" s="18">
        <v>1102.69354838709</v>
      </c>
      <c r="DK1592" s="18">
        <v>1098.13333333333</v>
      </c>
      <c r="DL1592" s="18">
        <v>1042.6774193548299</v>
      </c>
      <c r="DM1592" s="18">
        <v>953.80166666666605</v>
      </c>
      <c r="DN1592" s="18">
        <v>851.44032258064499</v>
      </c>
      <c r="DO1592" s="18">
        <v>793.60322580645095</v>
      </c>
      <c r="DP1592" s="18">
        <v>748.39833333333297</v>
      </c>
      <c r="DQ1592" s="18">
        <v>720.933870967742</v>
      </c>
      <c r="DR1592" s="18">
        <v>743.68</v>
      </c>
      <c r="DS1592" s="19">
        <v>781.19500000000005</v>
      </c>
    </row>
    <row r="1593" spans="1:123" x14ac:dyDescent="0.25">
      <c r="A1593" s="12" t="s">
        <v>57</v>
      </c>
      <c r="B1593" s="13">
        <v>29</v>
      </c>
      <c r="C1593" s="13" t="str">
        <f t="shared" si="28"/>
        <v>BB_L_16_GW_GW_SL_High_GW_GQ_24_000_29</v>
      </c>
      <c r="D1593" s="14">
        <v>10</v>
      </c>
      <c r="E1593" s="14">
        <v>10</v>
      </c>
      <c r="F1593" s="14">
        <v>10</v>
      </c>
      <c r="G1593" s="14">
        <v>10</v>
      </c>
      <c r="H1593" s="14">
        <v>10</v>
      </c>
      <c r="I1593" s="14">
        <v>10</v>
      </c>
      <c r="J1593" s="14">
        <v>10</v>
      </c>
      <c r="K1593" s="14">
        <v>10</v>
      </c>
      <c r="L1593" s="14">
        <v>10</v>
      </c>
      <c r="M1593" s="14">
        <v>10</v>
      </c>
      <c r="N1593" s="14">
        <v>10</v>
      </c>
      <c r="O1593" s="14">
        <v>10</v>
      </c>
      <c r="P1593" s="14">
        <v>10</v>
      </c>
      <c r="Q1593" s="14">
        <v>10</v>
      </c>
      <c r="R1593" s="14">
        <v>10</v>
      </c>
      <c r="S1593" s="14">
        <v>10.0006666666666</v>
      </c>
      <c r="T1593" s="14">
        <v>10.02</v>
      </c>
      <c r="U1593" s="14">
        <v>10.154500000000001</v>
      </c>
      <c r="V1593" s="14">
        <v>10.719838709677401</v>
      </c>
      <c r="W1593" s="14">
        <v>13.2829032258064</v>
      </c>
      <c r="X1593" s="14">
        <v>23.502666666666599</v>
      </c>
      <c r="Y1593" s="14">
        <v>46.3683870967741</v>
      </c>
      <c r="Z1593" s="14">
        <v>68.399166666666602</v>
      </c>
      <c r="AA1593" s="14">
        <v>87.383225806451605</v>
      </c>
      <c r="AB1593" s="14">
        <v>110.636129032258</v>
      </c>
      <c r="AC1593" s="14">
        <v>129.748214285714</v>
      </c>
      <c r="AD1593" s="14">
        <v>170.183870967741</v>
      </c>
      <c r="AE1593" s="14">
        <v>219.44166666666601</v>
      </c>
      <c r="AF1593" s="14">
        <v>289.93225806451602</v>
      </c>
      <c r="AG1593" s="14">
        <v>388.86666666666599</v>
      </c>
      <c r="AH1593" s="14">
        <v>457.60483870967698</v>
      </c>
      <c r="AI1593" s="14">
        <v>502.58870967741899</v>
      </c>
      <c r="AJ1593" s="14">
        <v>557.18166666666605</v>
      </c>
      <c r="AK1593" s="14">
        <v>588.17096774193499</v>
      </c>
      <c r="AL1593" s="14">
        <v>600.78999999999905</v>
      </c>
      <c r="AM1593" s="14">
        <v>604.81129032258002</v>
      </c>
      <c r="AN1593" s="14">
        <v>605.95483870967701</v>
      </c>
      <c r="AO1593" s="14">
        <v>606.05714285714203</v>
      </c>
      <c r="AP1593" s="14">
        <v>605.783870967741</v>
      </c>
      <c r="AQ1593" s="14">
        <v>604.97333333333302</v>
      </c>
      <c r="AR1593" s="14">
        <v>601.98709677419299</v>
      </c>
      <c r="AS1593" s="14">
        <v>602.79499999999996</v>
      </c>
      <c r="AT1593" s="14">
        <v>617.60967741935406</v>
      </c>
      <c r="AU1593" s="14">
        <v>653.83387096774095</v>
      </c>
      <c r="AV1593" s="14">
        <v>691.54833333333295</v>
      </c>
      <c r="AW1593" s="14">
        <v>771.072580645161</v>
      </c>
      <c r="AX1593" s="14">
        <v>889.83166666666602</v>
      </c>
      <c r="AY1593" s="14">
        <v>1038.01129032258</v>
      </c>
      <c r="AZ1593" s="14">
        <v>1093.16129032258</v>
      </c>
      <c r="BA1593" s="14">
        <v>1109.8793103448199</v>
      </c>
      <c r="BB1593" s="14">
        <v>1132.7419354838701</v>
      </c>
      <c r="BC1593" s="14">
        <v>1148.56666666666</v>
      </c>
      <c r="BD1593" s="14">
        <v>1126.96774193548</v>
      </c>
      <c r="BE1593" s="14">
        <v>978.94666666666603</v>
      </c>
      <c r="BF1593" s="14">
        <v>922.24838709677397</v>
      </c>
      <c r="BG1593" s="14">
        <v>1001.67096774193</v>
      </c>
      <c r="BH1593" s="14">
        <v>1102.2166666666601</v>
      </c>
      <c r="BI1593" s="14">
        <v>1166.88709677419</v>
      </c>
      <c r="BJ1593" s="14">
        <v>1233.7333333333299</v>
      </c>
      <c r="BK1593" s="14">
        <v>1278.9354838709601</v>
      </c>
      <c r="BL1593" s="14">
        <v>1311.72580645161</v>
      </c>
      <c r="BM1593" s="14">
        <v>1330.3928571428501</v>
      </c>
      <c r="BN1593" s="14">
        <v>1337.6774193548299</v>
      </c>
      <c r="BO1593" s="14">
        <v>1338.93333333333</v>
      </c>
      <c r="BP1593" s="14">
        <v>1331.7903225806399</v>
      </c>
      <c r="BQ1593" s="14">
        <v>1312.0166666666601</v>
      </c>
      <c r="BR1593" s="14">
        <v>1296.88709677419</v>
      </c>
      <c r="BS1593" s="14">
        <v>1270.0483870967701</v>
      </c>
      <c r="BT1593" s="14">
        <v>1255.9833333333299</v>
      </c>
      <c r="BU1593" s="14">
        <v>1245.3064516129</v>
      </c>
      <c r="BV1593" s="14">
        <v>1236.2</v>
      </c>
      <c r="BW1593" s="14">
        <v>1227.83870967741</v>
      </c>
      <c r="BX1593" s="14">
        <v>1225.4838709677399</v>
      </c>
      <c r="BY1593" s="14">
        <v>1227.0357142857099</v>
      </c>
      <c r="BZ1593" s="14">
        <v>1232.72580645161</v>
      </c>
      <c r="CA1593" s="14">
        <v>1253.2333333333299</v>
      </c>
      <c r="CB1593" s="14">
        <v>1301.4838709677399</v>
      </c>
      <c r="CC1593" s="14">
        <v>1387.45</v>
      </c>
      <c r="CD1593" s="14">
        <v>1469.9032258064501</v>
      </c>
      <c r="CE1593" s="14">
        <v>1587.1451612903199</v>
      </c>
      <c r="CF1593" s="14">
        <v>1726.36666666666</v>
      </c>
      <c r="CG1593" s="14">
        <v>1784.85483870967</v>
      </c>
      <c r="CH1593" s="14">
        <v>1790.38333333333</v>
      </c>
      <c r="CI1593" s="14">
        <v>1771.08064516129</v>
      </c>
      <c r="CJ1593" s="14">
        <v>1739.7096774193501</v>
      </c>
      <c r="CK1593" s="14">
        <v>1712.125</v>
      </c>
      <c r="CL1593" s="14">
        <v>1667.1774193548299</v>
      </c>
      <c r="CM1593" s="14">
        <v>1544.1</v>
      </c>
      <c r="CN1593" s="14">
        <v>1396.4354838709601</v>
      </c>
      <c r="CO1593" s="14">
        <v>1269.0333333333299</v>
      </c>
      <c r="CP1593" s="14">
        <v>1190.22580645161</v>
      </c>
      <c r="CQ1593" s="14">
        <v>1197.1129032258</v>
      </c>
      <c r="CR1593" s="14">
        <v>1421.95</v>
      </c>
      <c r="CS1593" s="14">
        <v>1558.6774193548299</v>
      </c>
      <c r="CT1593" s="14">
        <v>1634.4666666666601</v>
      </c>
      <c r="CU1593" s="14">
        <v>1668.4354838709601</v>
      </c>
      <c r="CV1593" s="14">
        <v>1718.5161290322501</v>
      </c>
      <c r="CW1593" s="14">
        <v>1768.2241379310301</v>
      </c>
      <c r="CX1593" s="14">
        <v>1820.2580645161199</v>
      </c>
      <c r="CY1593" s="14">
        <v>1856.1666666666599</v>
      </c>
      <c r="CZ1593" s="14">
        <v>1851.9838709677399</v>
      </c>
      <c r="DA1593" s="14">
        <v>1700.81666666666</v>
      </c>
      <c r="DB1593" s="14">
        <v>1427.9354838709601</v>
      </c>
      <c r="DC1593" s="14">
        <v>1359.35483870967</v>
      </c>
      <c r="DD1593" s="14">
        <v>1374.3333333333301</v>
      </c>
      <c r="DE1593" s="14">
        <v>1410.22580645161</v>
      </c>
      <c r="DF1593" s="14">
        <v>1447.63333333333</v>
      </c>
      <c r="DG1593" s="14">
        <v>1481.1774193548299</v>
      </c>
      <c r="DH1593" s="14">
        <v>1524.5</v>
      </c>
      <c r="DI1593" s="14">
        <v>1542.2678571428501</v>
      </c>
      <c r="DJ1593" s="14">
        <v>1555.1290322580601</v>
      </c>
      <c r="DK1593" s="14">
        <v>1536.13333333333</v>
      </c>
      <c r="DL1593" s="14">
        <v>1443.2580645161199</v>
      </c>
      <c r="DM1593" s="14">
        <v>1315.9833333333299</v>
      </c>
      <c r="DN1593" s="14">
        <v>1181.1451612903199</v>
      </c>
      <c r="DO1593" s="14">
        <v>1108.4193548387</v>
      </c>
      <c r="DP1593" s="14">
        <v>1051.7333333333299</v>
      </c>
      <c r="DQ1593" s="14">
        <v>1012.96774193548</v>
      </c>
      <c r="DR1593" s="14">
        <v>1036.5833333333301</v>
      </c>
      <c r="DS1593" s="15">
        <v>1079.7666666666601</v>
      </c>
    </row>
    <row r="1594" spans="1:123" x14ac:dyDescent="0.25">
      <c r="A1594" s="16" t="s">
        <v>57</v>
      </c>
      <c r="B1594" s="17">
        <v>30</v>
      </c>
      <c r="C1594" s="13" t="str">
        <f t="shared" si="28"/>
        <v>BB_L_16_GW_GW_SL_High_GW_GQ_24_000_30</v>
      </c>
      <c r="D1594" s="18">
        <v>10</v>
      </c>
      <c r="E1594" s="18">
        <v>10</v>
      </c>
      <c r="F1594" s="18">
        <v>10</v>
      </c>
      <c r="G1594" s="18">
        <v>10</v>
      </c>
      <c r="H1594" s="18">
        <v>10</v>
      </c>
      <c r="I1594" s="18">
        <v>10</v>
      </c>
      <c r="J1594" s="18">
        <v>10</v>
      </c>
      <c r="K1594" s="18">
        <v>10</v>
      </c>
      <c r="L1594" s="18">
        <v>10</v>
      </c>
      <c r="M1594" s="18">
        <v>10</v>
      </c>
      <c r="N1594" s="18">
        <v>10</v>
      </c>
      <c r="O1594" s="18">
        <v>10</v>
      </c>
      <c r="P1594" s="18">
        <v>10</v>
      </c>
      <c r="Q1594" s="18">
        <v>10</v>
      </c>
      <c r="R1594" s="18">
        <v>10</v>
      </c>
      <c r="S1594" s="18">
        <v>10</v>
      </c>
      <c r="T1594" s="18">
        <v>10.011290322580599</v>
      </c>
      <c r="U1594" s="18">
        <v>10.0948333333333</v>
      </c>
      <c r="V1594" s="18">
        <v>10.453709677419299</v>
      </c>
      <c r="W1594" s="18">
        <v>12.2132258064516</v>
      </c>
      <c r="X1594" s="18">
        <v>19.6875</v>
      </c>
      <c r="Y1594" s="18">
        <v>37.188548387096702</v>
      </c>
      <c r="Z1594" s="18">
        <v>54.6293333333333</v>
      </c>
      <c r="AA1594" s="18">
        <v>69.976935483870903</v>
      </c>
      <c r="AB1594" s="18">
        <v>88.897258064516095</v>
      </c>
      <c r="AC1594" s="18">
        <v>104.449464285714</v>
      </c>
      <c r="AD1594" s="18">
        <v>138.553225806451</v>
      </c>
      <c r="AE1594" s="18">
        <v>181.17</v>
      </c>
      <c r="AF1594" s="18">
        <v>244.685483870967</v>
      </c>
      <c r="AG1594" s="18">
        <v>338.91833333333301</v>
      </c>
      <c r="AH1594" s="18">
        <v>407.18709677419298</v>
      </c>
      <c r="AI1594" s="18">
        <v>455.48870967741902</v>
      </c>
      <c r="AJ1594" s="18">
        <v>519.06166666666604</v>
      </c>
      <c r="AK1594" s="18">
        <v>561.83064516129002</v>
      </c>
      <c r="AL1594" s="18">
        <v>584.06666666666604</v>
      </c>
      <c r="AM1594" s="18">
        <v>594.91774193548304</v>
      </c>
      <c r="AN1594" s="18">
        <v>600.96451612903195</v>
      </c>
      <c r="AO1594" s="18">
        <v>604.44821428571402</v>
      </c>
      <c r="AP1594" s="18">
        <v>606.46935483870902</v>
      </c>
      <c r="AQ1594" s="18">
        <v>609.80666666666605</v>
      </c>
      <c r="AR1594" s="18">
        <v>617.83709677419301</v>
      </c>
      <c r="AS1594" s="18">
        <v>627.54166666666595</v>
      </c>
      <c r="AT1594" s="18">
        <v>644.76935483870898</v>
      </c>
      <c r="AU1594" s="18">
        <v>679.42258064516102</v>
      </c>
      <c r="AV1594" s="18">
        <v>713.73500000000001</v>
      </c>
      <c r="AW1594" s="18">
        <v>785.34193548386997</v>
      </c>
      <c r="AX1594" s="18">
        <v>895.70333333333303</v>
      </c>
      <c r="AY1594" s="18">
        <v>1037.7209677419301</v>
      </c>
      <c r="AZ1594" s="18">
        <v>1094.1451612903199</v>
      </c>
      <c r="BA1594" s="18">
        <v>1112.55172413793</v>
      </c>
      <c r="BB1594" s="18">
        <v>1139.88709677419</v>
      </c>
      <c r="BC1594" s="18">
        <v>1166.11666666666</v>
      </c>
      <c r="BD1594" s="18">
        <v>1160.0645161290299</v>
      </c>
      <c r="BE1594" s="18">
        <v>1048.2166666666601</v>
      </c>
      <c r="BF1594" s="18">
        <v>992.57096774193496</v>
      </c>
      <c r="BG1594" s="18">
        <v>1048.88064516129</v>
      </c>
      <c r="BH1594" s="18">
        <v>1132.5833333333301</v>
      </c>
      <c r="BI1594" s="18">
        <v>1190.8225806451601</v>
      </c>
      <c r="BJ1594" s="18">
        <v>1255.2166666666601</v>
      </c>
      <c r="BK1594" s="18">
        <v>1302.22580645161</v>
      </c>
      <c r="BL1594" s="18">
        <v>1339.6774193548299</v>
      </c>
      <c r="BM1594" s="18">
        <v>1364.625</v>
      </c>
      <c r="BN1594" s="18">
        <v>1378.03225806451</v>
      </c>
      <c r="BO1594" s="18">
        <v>1386.8333333333301</v>
      </c>
      <c r="BP1594" s="18">
        <v>1388.33870967741</v>
      </c>
      <c r="BQ1594" s="18">
        <v>1380.0833333333301</v>
      </c>
      <c r="BR1594" s="18">
        <v>1370.9516129032199</v>
      </c>
      <c r="BS1594" s="18">
        <v>1352.1451612903199</v>
      </c>
      <c r="BT1594" s="18">
        <v>1341.7</v>
      </c>
      <c r="BU1594" s="18">
        <v>1333.1774193548299</v>
      </c>
      <c r="BV1594" s="18">
        <v>1325.55</v>
      </c>
      <c r="BW1594" s="18">
        <v>1317.38709677419</v>
      </c>
      <c r="BX1594" s="18">
        <v>1314.16129032258</v>
      </c>
      <c r="BY1594" s="18">
        <v>1314.07142857142</v>
      </c>
      <c r="BZ1594" s="18">
        <v>1317.0483870967701</v>
      </c>
      <c r="CA1594" s="18">
        <v>1331.13333333333</v>
      </c>
      <c r="CB1594" s="18">
        <v>1368.9354838709601</v>
      </c>
      <c r="CC1594" s="18">
        <v>1441.75</v>
      </c>
      <c r="CD1594" s="18">
        <v>1515.38709677419</v>
      </c>
      <c r="CE1594" s="18">
        <v>1625</v>
      </c>
      <c r="CF1594" s="18">
        <v>1766.05</v>
      </c>
      <c r="CG1594" s="18">
        <v>1835.7580645161199</v>
      </c>
      <c r="CH1594" s="18">
        <v>1856.06666666666</v>
      </c>
      <c r="CI1594" s="18">
        <v>1851</v>
      </c>
      <c r="CJ1594" s="18">
        <v>1833.4193548387</v>
      </c>
      <c r="CK1594" s="18">
        <v>1815.19642857142</v>
      </c>
      <c r="CL1594" s="18">
        <v>1782.4838709677399</v>
      </c>
      <c r="CM1594" s="18">
        <v>1684.31666666666</v>
      </c>
      <c r="CN1594" s="18">
        <v>1557.9193548387</v>
      </c>
      <c r="CO1594" s="18">
        <v>1437.7833333333299</v>
      </c>
      <c r="CP1594" s="18">
        <v>1354.58064516129</v>
      </c>
      <c r="CQ1594" s="18">
        <v>1339.35483870967</v>
      </c>
      <c r="CR1594" s="18">
        <v>1497.56666666666</v>
      </c>
      <c r="CS1594" s="18">
        <v>1616.72580645161</v>
      </c>
      <c r="CT1594" s="18">
        <v>1689.31666666666</v>
      </c>
      <c r="CU1594" s="18">
        <v>1724.0161290322501</v>
      </c>
      <c r="CV1594" s="18">
        <v>1776.0967741935401</v>
      </c>
      <c r="CW1594" s="18">
        <v>1829.91379310344</v>
      </c>
      <c r="CX1594" s="18">
        <v>1890.19354838709</v>
      </c>
      <c r="CY1594" s="18">
        <v>1940.55</v>
      </c>
      <c r="CZ1594" s="18">
        <v>1975.9838709677399</v>
      </c>
      <c r="DA1594" s="18">
        <v>1871.55</v>
      </c>
      <c r="DB1594" s="18">
        <v>1638.46774193548</v>
      </c>
      <c r="DC1594" s="18">
        <v>1561.0967741935401</v>
      </c>
      <c r="DD1594" s="18">
        <v>1568.61666666666</v>
      </c>
      <c r="DE1594" s="18">
        <v>1597.33870967741</v>
      </c>
      <c r="DF1594" s="18">
        <v>1631.88333333333</v>
      </c>
      <c r="DG1594" s="18">
        <v>1666.1451612903199</v>
      </c>
      <c r="DH1594" s="18">
        <v>1714.6290322580601</v>
      </c>
      <c r="DI1594" s="18">
        <v>1738.17857142857</v>
      </c>
      <c r="DJ1594" s="18">
        <v>1761.53225806451</v>
      </c>
      <c r="DK1594" s="18">
        <v>1767.25</v>
      </c>
      <c r="DL1594" s="18">
        <v>1699</v>
      </c>
      <c r="DM1594" s="18">
        <v>1589.88333333333</v>
      </c>
      <c r="DN1594" s="18">
        <v>1463.58064516129</v>
      </c>
      <c r="DO1594" s="18">
        <v>1390.1451612903199</v>
      </c>
      <c r="DP1594" s="18">
        <v>1326.36666666666</v>
      </c>
      <c r="DQ1594" s="18">
        <v>1262.3709677419299</v>
      </c>
      <c r="DR1594" s="18">
        <v>1257.9833333333299</v>
      </c>
      <c r="DS1594" s="19">
        <v>1282.61666666666</v>
      </c>
    </row>
    <row r="1595" spans="1:123" x14ac:dyDescent="0.25">
      <c r="A1595" s="12" t="s">
        <v>56</v>
      </c>
      <c r="B1595" s="13">
        <v>1</v>
      </c>
      <c r="C1595" s="13" t="str">
        <f t="shared" si="28"/>
        <v>BB_L_16_GW_GW_SL_High_GW_GQ_24_001_1</v>
      </c>
      <c r="D1595" s="14">
        <v>10</v>
      </c>
      <c r="E1595" s="14">
        <v>11.671724137930999</v>
      </c>
      <c r="F1595" s="14">
        <v>579.00322580645104</v>
      </c>
      <c r="G1595" s="14">
        <v>1835.38333333333</v>
      </c>
      <c r="H1595" s="14">
        <v>3394.16129032258</v>
      </c>
      <c r="I1595" s="14">
        <v>962.22833333333301</v>
      </c>
      <c r="J1595" s="14">
        <v>193.45967741935399</v>
      </c>
      <c r="K1595" s="14">
        <v>81.651774193548405</v>
      </c>
      <c r="L1595" s="14">
        <v>38.118666666666599</v>
      </c>
      <c r="M1595" s="14">
        <v>22.980645161290301</v>
      </c>
      <c r="N1595" s="14">
        <v>70.962666666666607</v>
      </c>
      <c r="O1595" s="14">
        <v>401.73387096774098</v>
      </c>
      <c r="P1595" s="14">
        <v>1002.06451612903</v>
      </c>
      <c r="Q1595" s="14">
        <v>2229.8035714285702</v>
      </c>
      <c r="R1595" s="14">
        <v>3275.3064516129002</v>
      </c>
      <c r="S1595" s="14">
        <v>3756.11666666666</v>
      </c>
      <c r="T1595" s="14">
        <v>4136.4516129032199</v>
      </c>
      <c r="U1595" s="14">
        <v>1884.0166666666601</v>
      </c>
      <c r="V1595" s="14">
        <v>555.67096774193499</v>
      </c>
      <c r="W1595" s="14">
        <v>153.16725806451601</v>
      </c>
      <c r="X1595" s="14">
        <v>47.936666666666603</v>
      </c>
      <c r="Y1595" s="14">
        <v>23.488548387096699</v>
      </c>
      <c r="Z1595" s="14">
        <v>17.796666666666599</v>
      </c>
      <c r="AA1595" s="14">
        <v>176.35548387096699</v>
      </c>
      <c r="AB1595" s="14">
        <v>754.04516129032197</v>
      </c>
      <c r="AC1595" s="14">
        <v>1302.30714285714</v>
      </c>
      <c r="AD1595" s="14">
        <v>2907.16129032258</v>
      </c>
      <c r="AE1595" s="14">
        <v>3770.61666666666</v>
      </c>
      <c r="AF1595" s="14">
        <v>4272.0483870967701</v>
      </c>
      <c r="AG1595" s="14">
        <v>2574.2333333333299</v>
      </c>
      <c r="AH1595" s="14">
        <v>1493.0645161290299</v>
      </c>
      <c r="AI1595" s="14">
        <v>661.03709677419295</v>
      </c>
      <c r="AJ1595" s="14">
        <v>233.86666666666599</v>
      </c>
      <c r="AK1595" s="14">
        <v>101.559193548387</v>
      </c>
      <c r="AL1595" s="14">
        <v>66.084000000000003</v>
      </c>
      <c r="AM1595" s="14">
        <v>88.734193548386997</v>
      </c>
      <c r="AN1595" s="14">
        <v>215.14032258064501</v>
      </c>
      <c r="AO1595" s="14">
        <v>349.87678571428501</v>
      </c>
      <c r="AP1595" s="14">
        <v>436.71935483870902</v>
      </c>
      <c r="AQ1595" s="14">
        <v>1308.3116666666599</v>
      </c>
      <c r="AR1595" s="14">
        <v>2844.38709677419</v>
      </c>
      <c r="AS1595" s="14">
        <v>2154.9499999999998</v>
      </c>
      <c r="AT1595" s="14">
        <v>840.97096774193506</v>
      </c>
      <c r="AU1595" s="14">
        <v>312.70483870967701</v>
      </c>
      <c r="AV1595" s="14">
        <v>178.79499999999999</v>
      </c>
      <c r="AW1595" s="14">
        <v>83.6046774193548</v>
      </c>
      <c r="AX1595" s="14">
        <v>1038.40199999999</v>
      </c>
      <c r="AY1595" s="14">
        <v>3132.38709677419</v>
      </c>
      <c r="AZ1595" s="14">
        <v>3745.7419354838698</v>
      </c>
      <c r="BA1595" s="14">
        <v>3925.6206896551698</v>
      </c>
      <c r="BB1595" s="14">
        <v>4269.5645161290304</v>
      </c>
      <c r="BC1595" s="14">
        <v>4472.1000000000004</v>
      </c>
      <c r="BD1595" s="14">
        <v>3926.2580645161202</v>
      </c>
      <c r="BE1595" s="14">
        <v>1002.90833333333</v>
      </c>
      <c r="BF1595" s="14">
        <v>241.21451612903201</v>
      </c>
      <c r="BG1595" s="14">
        <v>68.426451612903193</v>
      </c>
      <c r="BH1595" s="14">
        <v>37.726833333333303</v>
      </c>
      <c r="BI1595" s="14">
        <v>25.625967741935401</v>
      </c>
      <c r="BJ1595" s="14">
        <v>19.604500000000002</v>
      </c>
      <c r="BK1595" s="14">
        <v>380.18612903225801</v>
      </c>
      <c r="BL1595" s="14">
        <v>1545.7096774193501</v>
      </c>
      <c r="BM1595" s="14">
        <v>2785.3571428571399</v>
      </c>
      <c r="BN1595" s="14">
        <v>3473.5645161290299</v>
      </c>
      <c r="BO1595" s="14">
        <v>4045.6833333333302</v>
      </c>
      <c r="BP1595" s="14">
        <v>4084.6935483870898</v>
      </c>
      <c r="BQ1595" s="14">
        <v>2795.4166666666601</v>
      </c>
      <c r="BR1595" s="14">
        <v>1691.8693548387</v>
      </c>
      <c r="BS1595" s="14">
        <v>566.93709677419304</v>
      </c>
      <c r="BT1595" s="14">
        <v>355.27166666666602</v>
      </c>
      <c r="BU1595" s="14">
        <v>203.09677419354799</v>
      </c>
      <c r="BV1595" s="14">
        <v>265.98333333333301</v>
      </c>
      <c r="BW1595" s="14">
        <v>1451.1838709677399</v>
      </c>
      <c r="BX1595" s="14">
        <v>2524.0645161290299</v>
      </c>
      <c r="BY1595" s="14">
        <v>3300.8571428571399</v>
      </c>
      <c r="BZ1595" s="14">
        <v>3894.9516129032199</v>
      </c>
      <c r="CA1595" s="14">
        <v>4351.75</v>
      </c>
      <c r="CB1595" s="14">
        <v>4258.7096774193496</v>
      </c>
      <c r="CC1595" s="14">
        <v>2365.2666666666601</v>
      </c>
      <c r="CD1595" s="14">
        <v>969.10483870967698</v>
      </c>
      <c r="CE1595" s="14">
        <v>283.83387096774197</v>
      </c>
      <c r="CF1595" s="14">
        <v>84.911833333333306</v>
      </c>
      <c r="CG1595" s="14">
        <v>41.407580645161197</v>
      </c>
      <c r="CH1595" s="14">
        <v>27.2633333333333</v>
      </c>
      <c r="CI1595" s="14">
        <v>519.891612903225</v>
      </c>
      <c r="CJ1595" s="14">
        <v>1513.53225806451</v>
      </c>
      <c r="CK1595" s="14">
        <v>2200.4285714285702</v>
      </c>
      <c r="CL1595" s="14">
        <v>3290.33870967741</v>
      </c>
      <c r="CM1595" s="14">
        <v>4231.8333333333303</v>
      </c>
      <c r="CN1595" s="14">
        <v>4507.4193548387002</v>
      </c>
      <c r="CO1595" s="14">
        <v>3264.7833333333301</v>
      </c>
      <c r="CP1595" s="14">
        <v>1612.7096774193501</v>
      </c>
      <c r="CQ1595" s="14">
        <v>553.36774193548297</v>
      </c>
      <c r="CR1595" s="14">
        <v>75.1993333333333</v>
      </c>
      <c r="CS1595" s="14">
        <v>35.491935483870897</v>
      </c>
      <c r="CT1595" s="14">
        <v>23.893166666666598</v>
      </c>
      <c r="CU1595" s="14">
        <v>287.09709677419301</v>
      </c>
      <c r="CV1595" s="14">
        <v>2049.77419354838</v>
      </c>
      <c r="CW1595" s="14">
        <v>3499.53448275862</v>
      </c>
      <c r="CX1595" s="14">
        <v>4161.1451612903202</v>
      </c>
      <c r="CY1595" s="14">
        <v>4432.95</v>
      </c>
      <c r="CZ1595" s="14">
        <v>4555.5483870967701</v>
      </c>
      <c r="DA1595" s="14">
        <v>2255.6233333333298</v>
      </c>
      <c r="DB1595" s="14">
        <v>520.40322580645102</v>
      </c>
      <c r="DC1595" s="14">
        <v>185.24677419354799</v>
      </c>
      <c r="DD1595" s="14">
        <v>109.988333333333</v>
      </c>
      <c r="DE1595" s="14">
        <v>59.4425806451612</v>
      </c>
      <c r="DF1595" s="14">
        <v>42.088500000000003</v>
      </c>
      <c r="DG1595" s="14">
        <v>386.30548387096701</v>
      </c>
      <c r="DH1595" s="14">
        <v>2213.4677419354798</v>
      </c>
      <c r="DI1595" s="14">
        <v>2829.0714285714198</v>
      </c>
      <c r="DJ1595" s="14">
        <v>3855.1451612903202</v>
      </c>
      <c r="DK1595" s="14">
        <v>4402.2333333333299</v>
      </c>
      <c r="DL1595" s="14">
        <v>4224.22580645161</v>
      </c>
      <c r="DM1595" s="14">
        <v>2370.5833333333298</v>
      </c>
      <c r="DN1595" s="14">
        <v>918.5</v>
      </c>
      <c r="DO1595" s="14">
        <v>435.88387096774102</v>
      </c>
      <c r="DP1595" s="14">
        <v>211.66499999999999</v>
      </c>
      <c r="DQ1595" s="14">
        <v>79.752258064516099</v>
      </c>
      <c r="DR1595" s="14">
        <v>38.0831666666666</v>
      </c>
      <c r="DS1595" s="15">
        <v>346.17666666666599</v>
      </c>
    </row>
    <row r="1596" spans="1:123" x14ac:dyDescent="0.25">
      <c r="A1596" s="16" t="s">
        <v>56</v>
      </c>
      <c r="B1596" s="17">
        <v>2</v>
      </c>
      <c r="C1596" s="13" t="str">
        <f t="shared" si="28"/>
        <v>BB_L_16_GW_GW_SL_High_GW_GQ_24_001_2</v>
      </c>
      <c r="D1596" s="18">
        <v>10</v>
      </c>
      <c r="E1596" s="18">
        <v>10</v>
      </c>
      <c r="F1596" s="18">
        <v>10.293064516129</v>
      </c>
      <c r="G1596" s="18">
        <v>27.492666666666601</v>
      </c>
      <c r="H1596" s="18">
        <v>456.69032258064499</v>
      </c>
      <c r="I1596" s="18">
        <v>1850.0333333333299</v>
      </c>
      <c r="J1596" s="18">
        <v>1558.96774193548</v>
      </c>
      <c r="K1596" s="18">
        <v>1172.34516129032</v>
      </c>
      <c r="L1596" s="18">
        <v>824.80666666666605</v>
      </c>
      <c r="M1596" s="18">
        <v>587.39193548387095</v>
      </c>
      <c r="N1596" s="18">
        <v>505.79999999999899</v>
      </c>
      <c r="O1596" s="18">
        <v>428.69354838709597</v>
      </c>
      <c r="P1596" s="18">
        <v>386.63387096774102</v>
      </c>
      <c r="Q1596" s="18">
        <v>362.74107142857099</v>
      </c>
      <c r="R1596" s="18">
        <v>411.898387096774</v>
      </c>
      <c r="S1596" s="18">
        <v>594.34833333333302</v>
      </c>
      <c r="T1596" s="18">
        <v>1254.13064516129</v>
      </c>
      <c r="U1596" s="18">
        <v>2256.63333333333</v>
      </c>
      <c r="V1596" s="18">
        <v>2446.27419354838</v>
      </c>
      <c r="W1596" s="18">
        <v>1797.8225806451601</v>
      </c>
      <c r="X1596" s="18">
        <v>1066.37666666666</v>
      </c>
      <c r="Y1596" s="18">
        <v>655.68225806451596</v>
      </c>
      <c r="Z1596" s="18">
        <v>497.07833333333298</v>
      </c>
      <c r="AA1596" s="18">
        <v>414.73870967741902</v>
      </c>
      <c r="AB1596" s="18">
        <v>356.45483870967701</v>
      </c>
      <c r="AC1596" s="18">
        <v>340.87321428571403</v>
      </c>
      <c r="AD1596" s="18">
        <v>342.129032258064</v>
      </c>
      <c r="AE1596" s="18">
        <v>549.495</v>
      </c>
      <c r="AF1596" s="18">
        <v>1178.2564516129</v>
      </c>
      <c r="AG1596" s="18">
        <v>2175.4333333333302</v>
      </c>
      <c r="AH1596" s="18">
        <v>2501.8225806451601</v>
      </c>
      <c r="AI1596" s="18">
        <v>2558.2096774193501</v>
      </c>
      <c r="AJ1596" s="18">
        <v>2257.85</v>
      </c>
      <c r="AK1596" s="18">
        <v>1788.9838709677399</v>
      </c>
      <c r="AL1596" s="18">
        <v>1524.2166666666601</v>
      </c>
      <c r="AM1596" s="18">
        <v>1358.7580645161199</v>
      </c>
      <c r="AN1596" s="18">
        <v>1258.2419354838701</v>
      </c>
      <c r="AO1596" s="18">
        <v>1207.2678571428501</v>
      </c>
      <c r="AP1596" s="18">
        <v>1180.0161290322501</v>
      </c>
      <c r="AQ1596" s="18">
        <v>1066.2266666666601</v>
      </c>
      <c r="AR1596" s="18">
        <v>988.44677419354798</v>
      </c>
      <c r="AS1596" s="18">
        <v>1233.9000000000001</v>
      </c>
      <c r="AT1596" s="18">
        <v>1596.4032258064501</v>
      </c>
      <c r="AU1596" s="18">
        <v>1637.5967741935401</v>
      </c>
      <c r="AV1596" s="18">
        <v>1445.4</v>
      </c>
      <c r="AW1596" s="18">
        <v>1173.7903225806399</v>
      </c>
      <c r="AX1596" s="18">
        <v>780.54833333333295</v>
      </c>
      <c r="AY1596" s="18">
        <v>696.76774193548295</v>
      </c>
      <c r="AZ1596" s="18">
        <v>872.11774193548297</v>
      </c>
      <c r="BA1596" s="18">
        <v>1027.7982758620601</v>
      </c>
      <c r="BB1596" s="18">
        <v>1435.9838709677399</v>
      </c>
      <c r="BC1596" s="18">
        <v>2074.9499999999998</v>
      </c>
      <c r="BD1596" s="18">
        <v>2790.8709677419301</v>
      </c>
      <c r="BE1596" s="18">
        <v>3288.8166666666598</v>
      </c>
      <c r="BF1596" s="18">
        <v>2503.33870967741</v>
      </c>
      <c r="BG1596" s="18">
        <v>1481.0161290322501</v>
      </c>
      <c r="BH1596" s="18">
        <v>1084.165</v>
      </c>
      <c r="BI1596" s="18">
        <v>852.09677419354796</v>
      </c>
      <c r="BJ1596" s="18">
        <v>626.09833333333302</v>
      </c>
      <c r="BK1596" s="18">
        <v>492.70967741935402</v>
      </c>
      <c r="BL1596" s="18">
        <v>402.71935483870902</v>
      </c>
      <c r="BM1596" s="18">
        <v>387.50714285714201</v>
      </c>
      <c r="BN1596" s="18">
        <v>482.01290322580599</v>
      </c>
      <c r="BO1596" s="18">
        <v>770.32833333333303</v>
      </c>
      <c r="BP1596" s="18">
        <v>1298.35967741935</v>
      </c>
      <c r="BQ1596" s="18">
        <v>2039.65</v>
      </c>
      <c r="BR1596" s="18">
        <v>2346.1129032258</v>
      </c>
      <c r="BS1596" s="18">
        <v>2497.8225806451601</v>
      </c>
      <c r="BT1596" s="18">
        <v>2357.15</v>
      </c>
      <c r="BU1596" s="18">
        <v>2121.0967741935401</v>
      </c>
      <c r="BV1596" s="18">
        <v>1842.4</v>
      </c>
      <c r="BW1596" s="18">
        <v>1452.2096774193501</v>
      </c>
      <c r="BX1596" s="18">
        <v>1279.69354838709</v>
      </c>
      <c r="BY1596" s="18">
        <v>1227.7321428571399</v>
      </c>
      <c r="BZ1596" s="18">
        <v>1304.9354838709601</v>
      </c>
      <c r="CA1596" s="18">
        <v>1771.35</v>
      </c>
      <c r="CB1596" s="18">
        <v>2534.9516129032199</v>
      </c>
      <c r="CC1596" s="18">
        <v>3204.0333333333301</v>
      </c>
      <c r="CD1596" s="18">
        <v>3270.4516129032199</v>
      </c>
      <c r="CE1596" s="18">
        <v>2729.0322580645102</v>
      </c>
      <c r="CF1596" s="18">
        <v>1730.3333333333301</v>
      </c>
      <c r="CG1596" s="18">
        <v>1232.6774193548299</v>
      </c>
      <c r="CH1596" s="18">
        <v>908.35</v>
      </c>
      <c r="CI1596" s="18">
        <v>710.94516129032195</v>
      </c>
      <c r="CJ1596" s="18">
        <v>606.54032258064501</v>
      </c>
      <c r="CK1596" s="18">
        <v>583.91607142857094</v>
      </c>
      <c r="CL1596" s="18">
        <v>613.48064516129</v>
      </c>
      <c r="CM1596" s="18">
        <v>1241.4083333333299</v>
      </c>
      <c r="CN1596" s="18">
        <v>2104.7903225806399</v>
      </c>
      <c r="CO1596" s="18">
        <v>2933.4666666666599</v>
      </c>
      <c r="CP1596" s="18">
        <v>3279.0322580645102</v>
      </c>
      <c r="CQ1596" s="18">
        <v>2758.6935483870898</v>
      </c>
      <c r="CR1596" s="18">
        <v>1381.8</v>
      </c>
      <c r="CS1596" s="18">
        <v>894.78387096774202</v>
      </c>
      <c r="CT1596" s="18">
        <v>663.106666666666</v>
      </c>
      <c r="CU1596" s="18">
        <v>555.64677419354803</v>
      </c>
      <c r="CV1596" s="18">
        <v>413.22419354838701</v>
      </c>
      <c r="CW1596" s="18">
        <v>560.23793103448202</v>
      </c>
      <c r="CX1596" s="18">
        <v>1073.03225806451</v>
      </c>
      <c r="CY1596" s="18">
        <v>1936.5333333333299</v>
      </c>
      <c r="CZ1596" s="18">
        <v>2989.1451612903202</v>
      </c>
      <c r="DA1596" s="18">
        <v>3501.13333333333</v>
      </c>
      <c r="DB1596" s="18">
        <v>2949.2419354838698</v>
      </c>
      <c r="DC1596" s="18">
        <v>2215.6290322580599</v>
      </c>
      <c r="DD1596" s="18">
        <v>1854.63333333333</v>
      </c>
      <c r="DE1596" s="18">
        <v>1454.0161290322501</v>
      </c>
      <c r="DF1596" s="18">
        <v>1179.0333333333299</v>
      </c>
      <c r="DG1596" s="18">
        <v>961.56774193548301</v>
      </c>
      <c r="DH1596" s="18">
        <v>706.296774193548</v>
      </c>
      <c r="DI1596" s="18">
        <v>700.00892857142799</v>
      </c>
      <c r="DJ1596" s="18">
        <v>1017.73064516129</v>
      </c>
      <c r="DK1596" s="18">
        <v>1925.1</v>
      </c>
      <c r="DL1596" s="18">
        <v>2984.5806451612898</v>
      </c>
      <c r="DM1596" s="18">
        <v>3491.0666666666598</v>
      </c>
      <c r="DN1596" s="18">
        <v>3480.5967741935401</v>
      </c>
      <c r="DO1596" s="18">
        <v>3141.33870967741</v>
      </c>
      <c r="DP1596" s="18">
        <v>2666.7833333333301</v>
      </c>
      <c r="DQ1596" s="18">
        <v>1774</v>
      </c>
      <c r="DR1596" s="18">
        <v>1220.05</v>
      </c>
      <c r="DS1596" s="19">
        <v>959.33166666666602</v>
      </c>
    </row>
    <row r="1597" spans="1:123" x14ac:dyDescent="0.25">
      <c r="A1597" s="12" t="s">
        <v>56</v>
      </c>
      <c r="B1597" s="13">
        <v>3</v>
      </c>
      <c r="C1597" s="13" t="str">
        <f t="shared" si="28"/>
        <v>BB_L_16_GW_GW_SL_High_GW_GQ_24_001_3</v>
      </c>
      <c r="D1597" s="14">
        <v>10</v>
      </c>
      <c r="E1597" s="14">
        <v>10</v>
      </c>
      <c r="F1597" s="14">
        <v>10</v>
      </c>
      <c r="G1597" s="14">
        <v>10.0063333333333</v>
      </c>
      <c r="H1597" s="14">
        <v>12.216451612903199</v>
      </c>
      <c r="I1597" s="14">
        <v>117.704333333333</v>
      </c>
      <c r="J1597" s="14">
        <v>322.89677419354803</v>
      </c>
      <c r="K1597" s="14">
        <v>460.674193548387</v>
      </c>
      <c r="L1597" s="14">
        <v>578.30166666666605</v>
      </c>
      <c r="M1597" s="14">
        <v>658.93225806451596</v>
      </c>
      <c r="N1597" s="14">
        <v>676.46166666666602</v>
      </c>
      <c r="O1597" s="14">
        <v>688.72903225806397</v>
      </c>
      <c r="P1597" s="14">
        <v>689.16774193548395</v>
      </c>
      <c r="Q1597" s="14">
        <v>691.79107142857094</v>
      </c>
      <c r="R1597" s="14">
        <v>691.53225806451599</v>
      </c>
      <c r="S1597" s="14">
        <v>682.83166666666602</v>
      </c>
      <c r="T1597" s="14">
        <v>677.96935483870902</v>
      </c>
      <c r="U1597" s="14">
        <v>695.72666666666601</v>
      </c>
      <c r="V1597" s="14">
        <v>755.84193548386997</v>
      </c>
      <c r="W1597" s="14">
        <v>908.75</v>
      </c>
      <c r="X1597" s="14">
        <v>1078.13333333333</v>
      </c>
      <c r="Y1597" s="14">
        <v>1162.9193548387</v>
      </c>
      <c r="Z1597" s="14">
        <v>1170.8</v>
      </c>
      <c r="AA1597" s="14">
        <v>1157.38709677419</v>
      </c>
      <c r="AB1597" s="14">
        <v>1137.88709677419</v>
      </c>
      <c r="AC1597" s="14">
        <v>1116.42857142857</v>
      </c>
      <c r="AD1597" s="14">
        <v>1089.35483870967</v>
      </c>
      <c r="AE1597" s="14">
        <v>1055.4833333333299</v>
      </c>
      <c r="AF1597" s="14">
        <v>1010.67903225806</v>
      </c>
      <c r="AG1597" s="14">
        <v>967.66833333333295</v>
      </c>
      <c r="AH1597" s="14">
        <v>962.35161290322503</v>
      </c>
      <c r="AI1597" s="14">
        <v>985.42258064516102</v>
      </c>
      <c r="AJ1597" s="14">
        <v>1045.11666666666</v>
      </c>
      <c r="AK1597" s="14">
        <v>1123.3225806451601</v>
      </c>
      <c r="AL1597" s="14">
        <v>1177.56666666666</v>
      </c>
      <c r="AM1597" s="14">
        <v>1214.7903225806399</v>
      </c>
      <c r="AN1597" s="14">
        <v>1238.5</v>
      </c>
      <c r="AO1597" s="14">
        <v>1250.9821428571399</v>
      </c>
      <c r="AP1597" s="14">
        <v>1256.4516129032199</v>
      </c>
      <c r="AQ1597" s="14">
        <v>1268</v>
      </c>
      <c r="AR1597" s="14">
        <v>1294.88709677419</v>
      </c>
      <c r="AS1597" s="14">
        <v>1300.7</v>
      </c>
      <c r="AT1597" s="14">
        <v>1297.7096774193501</v>
      </c>
      <c r="AU1597" s="14">
        <v>1296.33870967741</v>
      </c>
      <c r="AV1597" s="14">
        <v>1300.7</v>
      </c>
      <c r="AW1597" s="14">
        <v>1312.03225806451</v>
      </c>
      <c r="AX1597" s="14">
        <v>1321.05</v>
      </c>
      <c r="AY1597" s="14">
        <v>1307.4193548387</v>
      </c>
      <c r="AZ1597" s="14">
        <v>1289.16129032258</v>
      </c>
      <c r="BA1597" s="14">
        <v>1275.44827586206</v>
      </c>
      <c r="BB1597" s="14">
        <v>1254.9838709677399</v>
      </c>
      <c r="BC1597" s="14">
        <v>1234.95</v>
      </c>
      <c r="BD1597" s="14">
        <v>1248.0161290322501</v>
      </c>
      <c r="BE1597" s="14">
        <v>1426.55</v>
      </c>
      <c r="BF1597" s="14">
        <v>1642.0161290322501</v>
      </c>
      <c r="BG1597" s="14">
        <v>1866.16129032258</v>
      </c>
      <c r="BH1597" s="14">
        <v>1923.9833333333299</v>
      </c>
      <c r="BI1597" s="14">
        <v>1933.5161290322501</v>
      </c>
      <c r="BJ1597" s="14">
        <v>1925.85</v>
      </c>
      <c r="BK1597" s="14">
        <v>1894.6451612903199</v>
      </c>
      <c r="BL1597" s="14">
        <v>1849.8064516129</v>
      </c>
      <c r="BM1597" s="14">
        <v>1798.2857142857099</v>
      </c>
      <c r="BN1597" s="14">
        <v>1747.2096774193501</v>
      </c>
      <c r="BO1597" s="14">
        <v>1683.2666666666601</v>
      </c>
      <c r="BP1597" s="14">
        <v>1610.3064516129</v>
      </c>
      <c r="BQ1597" s="14">
        <v>1529.1</v>
      </c>
      <c r="BR1597" s="14">
        <v>1493.53225806451</v>
      </c>
      <c r="BS1597" s="14">
        <v>1464.19354838709</v>
      </c>
      <c r="BT1597" s="14">
        <v>1473.81666666666</v>
      </c>
      <c r="BU1597" s="14">
        <v>1493.6290322580601</v>
      </c>
      <c r="BV1597" s="14">
        <v>1519.11666666666</v>
      </c>
      <c r="BW1597" s="14">
        <v>1551.1129032258</v>
      </c>
      <c r="BX1597" s="14">
        <v>1572.6129032258</v>
      </c>
      <c r="BY1597" s="14">
        <v>1585.57142857142</v>
      </c>
      <c r="BZ1597" s="14">
        <v>1592.83870967741</v>
      </c>
      <c r="CA1597" s="14">
        <v>1594.43333333333</v>
      </c>
      <c r="CB1597" s="14">
        <v>1594.0161290322501</v>
      </c>
      <c r="CC1597" s="14">
        <v>1614.18333333333</v>
      </c>
      <c r="CD1597" s="14">
        <v>1662.16129032258</v>
      </c>
      <c r="CE1597" s="14">
        <v>1764.5161290322501</v>
      </c>
      <c r="CF1597" s="14">
        <v>1919.9166666666599</v>
      </c>
      <c r="CG1597" s="14">
        <v>1982.4032258064501</v>
      </c>
      <c r="CH1597" s="14">
        <v>2001.6666666666599</v>
      </c>
      <c r="CI1597" s="14">
        <v>1990.3064516129</v>
      </c>
      <c r="CJ1597" s="14">
        <v>1962.9838709677399</v>
      </c>
      <c r="CK1597" s="14">
        <v>1932.3928571428501</v>
      </c>
      <c r="CL1597" s="14">
        <v>1889.27419354838</v>
      </c>
      <c r="CM1597" s="14">
        <v>1792.45</v>
      </c>
      <c r="CN1597" s="14">
        <v>1699.0483870967701</v>
      </c>
      <c r="CO1597" s="14">
        <v>1636.2166666666601</v>
      </c>
      <c r="CP1597" s="14">
        <v>1636.5483870967701</v>
      </c>
      <c r="CQ1597" s="14">
        <v>1743.6290322580601</v>
      </c>
      <c r="CR1597" s="14">
        <v>1966.06666666666</v>
      </c>
      <c r="CS1597" s="14">
        <v>2001.3064516129</v>
      </c>
      <c r="CT1597" s="14">
        <v>1986.35</v>
      </c>
      <c r="CU1597" s="14">
        <v>1952.72580645161</v>
      </c>
      <c r="CV1597" s="14">
        <v>1889.69354838709</v>
      </c>
      <c r="CW1597" s="14">
        <v>1803.3275862068899</v>
      </c>
      <c r="CX1597" s="14">
        <v>1701.38709677419</v>
      </c>
      <c r="CY1597" s="14">
        <v>1591.4</v>
      </c>
      <c r="CZ1597" s="14">
        <v>1498.5483870967701</v>
      </c>
      <c r="DA1597" s="14">
        <v>1613.05</v>
      </c>
      <c r="DB1597" s="14">
        <v>1875.4838709677399</v>
      </c>
      <c r="DC1597" s="14">
        <v>2048.9354838709601</v>
      </c>
      <c r="DD1597" s="14">
        <v>2113.4333333333302</v>
      </c>
      <c r="DE1597" s="14">
        <v>2172.2096774193501</v>
      </c>
      <c r="DF1597" s="14">
        <v>2200.0333333333301</v>
      </c>
      <c r="DG1597" s="14">
        <v>2206.9677419354798</v>
      </c>
      <c r="DH1597" s="14">
        <v>2194.6290322580599</v>
      </c>
      <c r="DI1597" s="14">
        <v>2166.4107142857101</v>
      </c>
      <c r="DJ1597" s="14">
        <v>2097.0967741935401</v>
      </c>
      <c r="DK1597" s="14">
        <v>1976.75</v>
      </c>
      <c r="DL1597" s="14">
        <v>1873.9193548387</v>
      </c>
      <c r="DM1597" s="14">
        <v>1867.11666666666</v>
      </c>
      <c r="DN1597" s="14">
        <v>1923.2580645161199</v>
      </c>
      <c r="DO1597" s="14">
        <v>1993.3225806451601</v>
      </c>
      <c r="DP1597" s="14">
        <v>2074.9166666666601</v>
      </c>
      <c r="DQ1597" s="14">
        <v>2204.5967741935401</v>
      </c>
      <c r="DR1597" s="14">
        <v>2268.6999999999998</v>
      </c>
      <c r="DS1597" s="15">
        <v>2278.5333333333301</v>
      </c>
    </row>
    <row r="1598" spans="1:123" x14ac:dyDescent="0.25">
      <c r="A1598" s="16" t="s">
        <v>56</v>
      </c>
      <c r="B1598" s="17">
        <v>4</v>
      </c>
      <c r="C1598" s="13" t="str">
        <f t="shared" si="28"/>
        <v>BB_L_16_GW_GW_SL_High_GW_GQ_24_001_4</v>
      </c>
      <c r="D1598" s="18">
        <v>10</v>
      </c>
      <c r="E1598" s="18">
        <v>10.000344827586201</v>
      </c>
      <c r="F1598" s="18">
        <v>60.5245161290322</v>
      </c>
      <c r="G1598" s="18">
        <v>619.06333333333305</v>
      </c>
      <c r="H1598" s="18">
        <v>2702.88709677419</v>
      </c>
      <c r="I1598" s="18">
        <v>1019.36833333333</v>
      </c>
      <c r="J1598" s="18">
        <v>187.05161290322499</v>
      </c>
      <c r="K1598" s="18">
        <v>79.998548387096704</v>
      </c>
      <c r="L1598" s="18">
        <v>40.301666666666598</v>
      </c>
      <c r="M1598" s="18">
        <v>24.090483870967699</v>
      </c>
      <c r="N1598" s="18">
        <v>22.585166666666598</v>
      </c>
      <c r="O1598" s="18">
        <v>55.543225806451602</v>
      </c>
      <c r="P1598" s="18">
        <v>234.93225806451599</v>
      </c>
      <c r="Q1598" s="18">
        <v>1007.72678571428</v>
      </c>
      <c r="R1598" s="18">
        <v>2217.0322580645102</v>
      </c>
      <c r="S1598" s="18">
        <v>3019.11666666666</v>
      </c>
      <c r="T1598" s="18">
        <v>4004.9032258064499</v>
      </c>
      <c r="U1598" s="18">
        <v>2792.63333333333</v>
      </c>
      <c r="V1598" s="18">
        <v>898.69354838709603</v>
      </c>
      <c r="W1598" s="18">
        <v>211.803225806451</v>
      </c>
      <c r="X1598" s="18">
        <v>49.587999999999901</v>
      </c>
      <c r="Y1598" s="18">
        <v>22.82</v>
      </c>
      <c r="Z1598" s="18">
        <v>18.850999999999999</v>
      </c>
      <c r="AA1598" s="18">
        <v>24.544354838709602</v>
      </c>
      <c r="AB1598" s="18">
        <v>122.01354838709599</v>
      </c>
      <c r="AC1598" s="18">
        <v>376.51071428571402</v>
      </c>
      <c r="AD1598" s="18">
        <v>1586.8322580645099</v>
      </c>
      <c r="AE1598" s="18">
        <v>2908.45</v>
      </c>
      <c r="AF1598" s="18">
        <v>3967.6774193548299</v>
      </c>
      <c r="AG1598" s="18">
        <v>3389.8333333333298</v>
      </c>
      <c r="AH1598" s="18">
        <v>2229.8225806451601</v>
      </c>
      <c r="AI1598" s="18">
        <v>1226.94032258064</v>
      </c>
      <c r="AJ1598" s="18">
        <v>450.85</v>
      </c>
      <c r="AK1598" s="18">
        <v>187.09354838709601</v>
      </c>
      <c r="AL1598" s="18">
        <v>117.67</v>
      </c>
      <c r="AM1598" s="18">
        <v>94.539516129032194</v>
      </c>
      <c r="AN1598" s="18">
        <v>98.868870967741898</v>
      </c>
      <c r="AO1598" s="18">
        <v>133.53214285714199</v>
      </c>
      <c r="AP1598" s="18">
        <v>196.19999999999899</v>
      </c>
      <c r="AQ1598" s="18">
        <v>475.03666666666601</v>
      </c>
      <c r="AR1598" s="18">
        <v>2387.49354838709</v>
      </c>
      <c r="AS1598" s="18">
        <v>2856.5166666666601</v>
      </c>
      <c r="AT1598" s="18">
        <v>1531.9564516129001</v>
      </c>
      <c r="AU1598" s="18">
        <v>590.04838709677404</v>
      </c>
      <c r="AV1598" s="18">
        <v>317.57666666666597</v>
      </c>
      <c r="AW1598" s="18">
        <v>118.58806451612899</v>
      </c>
      <c r="AX1598" s="18">
        <v>808.858833333333</v>
      </c>
      <c r="AY1598" s="18">
        <v>2717.2580645161202</v>
      </c>
      <c r="AZ1598" s="18">
        <v>3434.2903225806399</v>
      </c>
      <c r="BA1598" s="18">
        <v>3639.8965517241299</v>
      </c>
      <c r="BB1598" s="18">
        <v>3993.9193548387002</v>
      </c>
      <c r="BC1598" s="18">
        <v>4322.6833333333298</v>
      </c>
      <c r="BD1598" s="18">
        <v>4112.7580645161197</v>
      </c>
      <c r="BE1598" s="18">
        <v>1287.33</v>
      </c>
      <c r="BF1598" s="18">
        <v>290.47903225806402</v>
      </c>
      <c r="BG1598" s="18">
        <v>62.6075806451612</v>
      </c>
      <c r="BH1598" s="18">
        <v>36.841166666666602</v>
      </c>
      <c r="BI1598" s="18">
        <v>29.518064516129002</v>
      </c>
      <c r="BJ1598" s="18">
        <v>22.271999999999998</v>
      </c>
      <c r="BK1598" s="18">
        <v>47.416774193548299</v>
      </c>
      <c r="BL1598" s="18">
        <v>422.517741935483</v>
      </c>
      <c r="BM1598" s="18">
        <v>1404.6071428571399</v>
      </c>
      <c r="BN1598" s="18">
        <v>2366.1129032258</v>
      </c>
      <c r="BO1598" s="18">
        <v>3350.2333333333299</v>
      </c>
      <c r="BP1598" s="18">
        <v>3959.9516129032199</v>
      </c>
      <c r="BQ1598" s="18">
        <v>3716.6</v>
      </c>
      <c r="BR1598" s="18">
        <v>2745.9516129032199</v>
      </c>
      <c r="BS1598" s="18">
        <v>1058.1145161290301</v>
      </c>
      <c r="BT1598" s="18">
        <v>655.42666666666605</v>
      </c>
      <c r="BU1598" s="18">
        <v>402.89999999999901</v>
      </c>
      <c r="BV1598" s="18">
        <v>255.893333333333</v>
      </c>
      <c r="BW1598" s="18">
        <v>472.80161290322502</v>
      </c>
      <c r="BX1598" s="18">
        <v>1238.01129032258</v>
      </c>
      <c r="BY1598" s="18">
        <v>2138.875</v>
      </c>
      <c r="BZ1598" s="18">
        <v>3076.1290322580599</v>
      </c>
      <c r="CA1598" s="18">
        <v>4009.61666666666</v>
      </c>
      <c r="CB1598" s="18">
        <v>4377.9032258064499</v>
      </c>
      <c r="CC1598" s="18">
        <v>3482.2666666666601</v>
      </c>
      <c r="CD1598" s="18">
        <v>1806.73870967741</v>
      </c>
      <c r="CE1598" s="18">
        <v>525.24032258064506</v>
      </c>
      <c r="CF1598" s="18">
        <v>104.7765</v>
      </c>
      <c r="CG1598" s="18">
        <v>48.549516129032199</v>
      </c>
      <c r="CH1598" s="18">
        <v>32.031999999999996</v>
      </c>
      <c r="CI1598" s="18">
        <v>71.944032258064496</v>
      </c>
      <c r="CJ1598" s="18">
        <v>415.59838709677399</v>
      </c>
      <c r="CK1598" s="18">
        <v>948.99642857142805</v>
      </c>
      <c r="CL1598" s="18">
        <v>2086.9354838709601</v>
      </c>
      <c r="CM1598" s="18">
        <v>3850.38333333333</v>
      </c>
      <c r="CN1598" s="18">
        <v>4384.7096774193496</v>
      </c>
      <c r="CO1598" s="18">
        <v>3709.35</v>
      </c>
      <c r="CP1598" s="18">
        <v>2126.7096774193501</v>
      </c>
      <c r="CQ1598" s="18">
        <v>771.90354838709595</v>
      </c>
      <c r="CR1598" s="18">
        <v>53.0341666666666</v>
      </c>
      <c r="CS1598" s="18">
        <v>28.2048387096774</v>
      </c>
      <c r="CT1598" s="18">
        <v>20.4948333333333</v>
      </c>
      <c r="CU1598" s="18">
        <v>34.995322580645102</v>
      </c>
      <c r="CV1598" s="18">
        <v>709.25645161290299</v>
      </c>
      <c r="CW1598" s="18">
        <v>2432.0172413793098</v>
      </c>
      <c r="CX1598" s="18">
        <v>3748.1935483870898</v>
      </c>
      <c r="CY1598" s="18">
        <v>4265.7833333333301</v>
      </c>
      <c r="CZ1598" s="18">
        <v>4523.3548387096698</v>
      </c>
      <c r="DA1598" s="18">
        <v>2617.63333333333</v>
      </c>
      <c r="DB1598" s="18">
        <v>560.53548387096703</v>
      </c>
      <c r="DC1598" s="18">
        <v>180.37580645161199</v>
      </c>
      <c r="DD1598" s="18">
        <v>122.834666666666</v>
      </c>
      <c r="DE1598" s="18">
        <v>77.169032258064505</v>
      </c>
      <c r="DF1598" s="18">
        <v>54.525666666666602</v>
      </c>
      <c r="DG1598" s="18">
        <v>75.214838709677394</v>
      </c>
      <c r="DH1598" s="18">
        <v>874.16129032258004</v>
      </c>
      <c r="DI1598" s="18">
        <v>1651.9107142857099</v>
      </c>
      <c r="DJ1598" s="18">
        <v>3218.0967741935401</v>
      </c>
      <c r="DK1598" s="18">
        <v>4297.2</v>
      </c>
      <c r="DL1598" s="18">
        <v>4462.9516129032199</v>
      </c>
      <c r="DM1598" s="18">
        <v>3412.9833333333299</v>
      </c>
      <c r="DN1598" s="18">
        <v>1575.0967741935401</v>
      </c>
      <c r="DO1598" s="18">
        <v>814.66451612903199</v>
      </c>
      <c r="DP1598" s="18">
        <v>405.90333333333302</v>
      </c>
      <c r="DQ1598" s="18">
        <v>110.86564516129</v>
      </c>
      <c r="DR1598" s="18">
        <v>47.966333333333303</v>
      </c>
      <c r="DS1598" s="19">
        <v>59.780999999999999</v>
      </c>
    </row>
    <row r="1599" spans="1:123" x14ac:dyDescent="0.25">
      <c r="A1599" s="12" t="s">
        <v>56</v>
      </c>
      <c r="B1599" s="13">
        <v>5</v>
      </c>
      <c r="C1599" s="13" t="str">
        <f t="shared" si="28"/>
        <v>BB_L_16_GW_GW_SL_High_GW_GQ_24_001_5</v>
      </c>
      <c r="D1599" s="14">
        <v>10</v>
      </c>
      <c r="E1599" s="14">
        <v>10</v>
      </c>
      <c r="F1599" s="14">
        <v>10.2698387096774</v>
      </c>
      <c r="G1599" s="14">
        <v>26.242333333333299</v>
      </c>
      <c r="H1599" s="14">
        <v>401.365806451612</v>
      </c>
      <c r="I1599" s="14">
        <v>1889.7833333333299</v>
      </c>
      <c r="J1599" s="14">
        <v>1665.0483870967701</v>
      </c>
      <c r="K1599" s="14">
        <v>1244.4838709677399</v>
      </c>
      <c r="L1599" s="14">
        <v>880.354999999999</v>
      </c>
      <c r="M1599" s="14">
        <v>623.52903225806403</v>
      </c>
      <c r="N1599" s="14">
        <v>527.57833333333303</v>
      </c>
      <c r="O1599" s="14">
        <v>444.72741935483799</v>
      </c>
      <c r="P1599" s="14">
        <v>398.38225806451601</v>
      </c>
      <c r="Q1599" s="14">
        <v>381.78392857142802</v>
      </c>
      <c r="R1599" s="14">
        <v>458.267741935483</v>
      </c>
      <c r="S1599" s="14">
        <v>672.82833333333303</v>
      </c>
      <c r="T1599" s="14">
        <v>1305.5080645161199</v>
      </c>
      <c r="U1599" s="14">
        <v>2282.3166666666598</v>
      </c>
      <c r="V1599" s="14">
        <v>2547.6935483870898</v>
      </c>
      <c r="W1599" s="14">
        <v>1904.33870967741</v>
      </c>
      <c r="X1599" s="14">
        <v>1129.71166666666</v>
      </c>
      <c r="Y1599" s="14">
        <v>687.60967741935406</v>
      </c>
      <c r="Z1599" s="14">
        <v>524.39666666666596</v>
      </c>
      <c r="AA1599" s="14">
        <v>442.38387096774198</v>
      </c>
      <c r="AB1599" s="14">
        <v>384.81774193548301</v>
      </c>
      <c r="AC1599" s="14">
        <v>367.29642857142801</v>
      </c>
      <c r="AD1599" s="14">
        <v>387.27580645161203</v>
      </c>
      <c r="AE1599" s="14">
        <v>608.10166666666601</v>
      </c>
      <c r="AF1599" s="14">
        <v>1208.39032258064</v>
      </c>
      <c r="AG1599" s="14">
        <v>2173.85</v>
      </c>
      <c r="AH1599" s="14">
        <v>2554.1451612903202</v>
      </c>
      <c r="AI1599" s="14">
        <v>2596.8548387096698</v>
      </c>
      <c r="AJ1599" s="14">
        <v>2298.5166666666601</v>
      </c>
      <c r="AK1599" s="14">
        <v>1821.6451612903199</v>
      </c>
      <c r="AL1599" s="14">
        <v>1510.5</v>
      </c>
      <c r="AM1599" s="14">
        <v>1306.4032258064501</v>
      </c>
      <c r="AN1599" s="14">
        <v>1174.8709677419299</v>
      </c>
      <c r="AO1599" s="14">
        <v>1097.7321428571399</v>
      </c>
      <c r="AP1599" s="14">
        <v>1050.2580645161199</v>
      </c>
      <c r="AQ1599" s="14">
        <v>955.56333333333305</v>
      </c>
      <c r="AR1599" s="14">
        <v>929.93064516129004</v>
      </c>
      <c r="AS1599" s="14">
        <v>1220.2333333333299</v>
      </c>
      <c r="AT1599" s="14">
        <v>1618.5</v>
      </c>
      <c r="AU1599" s="14">
        <v>1681.8709677419299</v>
      </c>
      <c r="AV1599" s="14">
        <v>1483.8</v>
      </c>
      <c r="AW1599" s="14">
        <v>1190.7903225806399</v>
      </c>
      <c r="AX1599" s="14">
        <v>791.67166666666606</v>
      </c>
      <c r="AY1599" s="14">
        <v>688.49838709677397</v>
      </c>
      <c r="AZ1599" s="14">
        <v>876.70806451612896</v>
      </c>
      <c r="BA1599" s="14">
        <v>1066.36896551724</v>
      </c>
      <c r="BB1599" s="14">
        <v>1472.66129032258</v>
      </c>
      <c r="BC1599" s="14">
        <v>2064.0833333333298</v>
      </c>
      <c r="BD1599" s="14">
        <v>2758.7419354838698</v>
      </c>
      <c r="BE1599" s="14">
        <v>3406.65</v>
      </c>
      <c r="BF1599" s="14">
        <v>2646.6451612903202</v>
      </c>
      <c r="BG1599" s="14">
        <v>1551.4032258064501</v>
      </c>
      <c r="BH1599" s="14">
        <v>1127.2</v>
      </c>
      <c r="BI1599" s="14">
        <v>898.22258064516097</v>
      </c>
      <c r="BJ1599" s="14">
        <v>686.43999999999903</v>
      </c>
      <c r="BK1599" s="14">
        <v>557.64516129032199</v>
      </c>
      <c r="BL1599" s="14">
        <v>468.01290322580599</v>
      </c>
      <c r="BM1599" s="14">
        <v>456.93035714285702</v>
      </c>
      <c r="BN1599" s="14">
        <v>574.60967741935406</v>
      </c>
      <c r="BO1599" s="14">
        <v>890.81166666666604</v>
      </c>
      <c r="BP1599" s="14">
        <v>1416.0967741935401</v>
      </c>
      <c r="BQ1599" s="14">
        <v>2125.8000000000002</v>
      </c>
      <c r="BR1599" s="14">
        <v>2456.4838709677401</v>
      </c>
      <c r="BS1599" s="14">
        <v>2588.8064516129002</v>
      </c>
      <c r="BT1599" s="14">
        <v>2409.5833333333298</v>
      </c>
      <c r="BU1599" s="14">
        <v>2130.0967741935401</v>
      </c>
      <c r="BV1599" s="14">
        <v>1825.1</v>
      </c>
      <c r="BW1599" s="14">
        <v>1440.66129032258</v>
      </c>
      <c r="BX1599" s="14">
        <v>1251.3064516129</v>
      </c>
      <c r="BY1599" s="14">
        <v>1213.9642857142801</v>
      </c>
      <c r="BZ1599" s="14">
        <v>1336.5645161290299</v>
      </c>
      <c r="CA1599" s="14">
        <v>1801.25</v>
      </c>
      <c r="CB1599" s="14">
        <v>2524.9354838709601</v>
      </c>
      <c r="CC1599" s="14">
        <v>3191.2166666666599</v>
      </c>
      <c r="CD1599" s="14">
        <v>3295.9838709677401</v>
      </c>
      <c r="CE1599" s="14">
        <v>2800.9032258064499</v>
      </c>
      <c r="CF1599" s="14">
        <v>1799.5166666666601</v>
      </c>
      <c r="CG1599" s="14">
        <v>1270.88709677419</v>
      </c>
      <c r="CH1599" s="14">
        <v>942.94833333333304</v>
      </c>
      <c r="CI1599" s="14">
        <v>748.88387096774204</v>
      </c>
      <c r="CJ1599" s="14">
        <v>641.41129032258004</v>
      </c>
      <c r="CK1599" s="14">
        <v>620.019642857142</v>
      </c>
      <c r="CL1599" s="14">
        <v>686.36451612903204</v>
      </c>
      <c r="CM1599" s="14">
        <v>1261.39333333333</v>
      </c>
      <c r="CN1599" s="14">
        <v>2104.6129032258</v>
      </c>
      <c r="CO1599" s="14">
        <v>2954.6666666666601</v>
      </c>
      <c r="CP1599" s="14">
        <v>3318</v>
      </c>
      <c r="CQ1599" s="14">
        <v>2843.5806451612898</v>
      </c>
      <c r="CR1599" s="14">
        <v>1414.31666666666</v>
      </c>
      <c r="CS1599" s="14">
        <v>901.08225806451605</v>
      </c>
      <c r="CT1599" s="14">
        <v>665.71666666666601</v>
      </c>
      <c r="CU1599" s="14">
        <v>570.12258064516095</v>
      </c>
      <c r="CV1599" s="14">
        <v>445.174193548387</v>
      </c>
      <c r="CW1599" s="14">
        <v>557.72068965517201</v>
      </c>
      <c r="CX1599" s="14">
        <v>1047.4322580645101</v>
      </c>
      <c r="CY1599" s="14">
        <v>1900.4833333333299</v>
      </c>
      <c r="CZ1599" s="14">
        <v>2960.5161290322499</v>
      </c>
      <c r="DA1599" s="14">
        <v>3598.7833333333301</v>
      </c>
      <c r="DB1599" s="14">
        <v>3120.72580645161</v>
      </c>
      <c r="DC1599" s="14">
        <v>2334.38709677419</v>
      </c>
      <c r="DD1599" s="14">
        <v>1944.38333333333</v>
      </c>
      <c r="DE1599" s="14">
        <v>1543.5967741935401</v>
      </c>
      <c r="DF1599" s="14">
        <v>1265.2</v>
      </c>
      <c r="DG1599" s="14">
        <v>1047.14354838709</v>
      </c>
      <c r="DH1599" s="14">
        <v>795.14677419354803</v>
      </c>
      <c r="DI1599" s="14">
        <v>774.78750000000002</v>
      </c>
      <c r="DJ1599" s="14">
        <v>1046.8129032258</v>
      </c>
      <c r="DK1599" s="14">
        <v>1900.93333333333</v>
      </c>
      <c r="DL1599" s="14">
        <v>2954.4838709677401</v>
      </c>
      <c r="DM1599" s="14">
        <v>3495.5333333333301</v>
      </c>
      <c r="DN1599" s="14">
        <v>3540.1451612903202</v>
      </c>
      <c r="DO1599" s="14">
        <v>3188.22580645161</v>
      </c>
      <c r="DP1599" s="14">
        <v>2693.4833333333299</v>
      </c>
      <c r="DQ1599" s="14">
        <v>1826.4193548387</v>
      </c>
      <c r="DR1599" s="14">
        <v>1264.8333333333301</v>
      </c>
      <c r="DS1599" s="15">
        <v>994.28666666666595</v>
      </c>
    </row>
    <row r="1600" spans="1:123" x14ac:dyDescent="0.25">
      <c r="A1600" s="16" t="s">
        <v>56</v>
      </c>
      <c r="B1600" s="17">
        <v>6</v>
      </c>
      <c r="C1600" s="13" t="str">
        <f t="shared" si="28"/>
        <v>BB_L_16_GW_GW_SL_High_GW_GQ_24_001_6</v>
      </c>
      <c r="D1600" s="18">
        <v>10</v>
      </c>
      <c r="E1600" s="18">
        <v>10</v>
      </c>
      <c r="F1600" s="18">
        <v>10</v>
      </c>
      <c r="G1600" s="18">
        <v>10.0111666666666</v>
      </c>
      <c r="H1600" s="18">
        <v>12.149193548387</v>
      </c>
      <c r="I1600" s="18">
        <v>116.96166666666601</v>
      </c>
      <c r="J1600" s="18">
        <v>360.15322580645102</v>
      </c>
      <c r="K1600" s="18">
        <v>533.34677419354796</v>
      </c>
      <c r="L1600" s="18">
        <v>662.5</v>
      </c>
      <c r="M1600" s="18">
        <v>736.17419354838705</v>
      </c>
      <c r="N1600" s="18">
        <v>748.86666666666599</v>
      </c>
      <c r="O1600" s="18">
        <v>748.53709677419295</v>
      </c>
      <c r="P1600" s="18">
        <v>736.53225806451599</v>
      </c>
      <c r="Q1600" s="18">
        <v>719.97857142857094</v>
      </c>
      <c r="R1600" s="18">
        <v>699.02419354838696</v>
      </c>
      <c r="S1600" s="18">
        <v>677.79499999999996</v>
      </c>
      <c r="T1600" s="18">
        <v>659.17258064516102</v>
      </c>
      <c r="U1600" s="18">
        <v>686.58166666666602</v>
      </c>
      <c r="V1600" s="18">
        <v>789.63387096774102</v>
      </c>
      <c r="W1600" s="18">
        <v>991.35645161290302</v>
      </c>
      <c r="X1600" s="18">
        <v>1179.4666666666601</v>
      </c>
      <c r="Y1600" s="18">
        <v>1247.03225806451</v>
      </c>
      <c r="Z1600" s="18">
        <v>1232.38333333333</v>
      </c>
      <c r="AA1600" s="18">
        <v>1197.7903225806399</v>
      </c>
      <c r="AB1600" s="18">
        <v>1157.22580645161</v>
      </c>
      <c r="AC1600" s="18">
        <v>1121.5892857142801</v>
      </c>
      <c r="AD1600" s="18">
        <v>1070.46774193548</v>
      </c>
      <c r="AE1600" s="18">
        <v>1017.52666666666</v>
      </c>
      <c r="AF1600" s="18">
        <v>961.60483870967698</v>
      </c>
      <c r="AG1600" s="18">
        <v>933.06499999999903</v>
      </c>
      <c r="AH1600" s="18">
        <v>957.05967741935399</v>
      </c>
      <c r="AI1600" s="18">
        <v>1023.57419354838</v>
      </c>
      <c r="AJ1600" s="18">
        <v>1136.1666666666599</v>
      </c>
      <c r="AK1600" s="18">
        <v>1249.4838709677399</v>
      </c>
      <c r="AL1600" s="18">
        <v>1316.3</v>
      </c>
      <c r="AM1600" s="18">
        <v>1351.0483870967701</v>
      </c>
      <c r="AN1600" s="18">
        <v>1364.9193548387</v>
      </c>
      <c r="AO1600" s="18">
        <v>1365.9642857142801</v>
      </c>
      <c r="AP1600" s="18">
        <v>1360.35483870967</v>
      </c>
      <c r="AQ1600" s="18">
        <v>1352.7</v>
      </c>
      <c r="AR1600" s="18">
        <v>1334.4838709677399</v>
      </c>
      <c r="AS1600" s="18">
        <v>1305.95</v>
      </c>
      <c r="AT1600" s="18">
        <v>1282.27419354838</v>
      </c>
      <c r="AU1600" s="18">
        <v>1280.38709677419</v>
      </c>
      <c r="AV1600" s="18">
        <v>1296.1500000000001</v>
      </c>
      <c r="AW1600" s="18">
        <v>1318.2096774193501</v>
      </c>
      <c r="AX1600" s="18">
        <v>1326.1</v>
      </c>
      <c r="AY1600" s="18">
        <v>1295.4032258064501</v>
      </c>
      <c r="AZ1600" s="18">
        <v>1259.7580645161199</v>
      </c>
      <c r="BA1600" s="18">
        <v>1234.60344827586</v>
      </c>
      <c r="BB1600" s="18">
        <v>1205.6451612903199</v>
      </c>
      <c r="BC1600" s="18">
        <v>1188.8333333333301</v>
      </c>
      <c r="BD1600" s="18">
        <v>1221.8064516129</v>
      </c>
      <c r="BE1600" s="18">
        <v>1448.18333333333</v>
      </c>
      <c r="BF1600" s="18">
        <v>1719.6451612903199</v>
      </c>
      <c r="BG1600" s="18">
        <v>1951.3225806451601</v>
      </c>
      <c r="BH1600" s="18">
        <v>1999.4666666666601</v>
      </c>
      <c r="BI1600" s="18">
        <v>1983.33870967741</v>
      </c>
      <c r="BJ1600" s="18">
        <v>1934.0166666666601</v>
      </c>
      <c r="BK1600" s="18">
        <v>1865.2580645161199</v>
      </c>
      <c r="BL1600" s="18">
        <v>1786.2419354838701</v>
      </c>
      <c r="BM1600" s="18">
        <v>1707.0178571428501</v>
      </c>
      <c r="BN1600" s="18">
        <v>1636.35483870967</v>
      </c>
      <c r="BO1600" s="18">
        <v>1557.65</v>
      </c>
      <c r="BP1600" s="18">
        <v>1484.7096774193501</v>
      </c>
      <c r="BQ1600" s="18">
        <v>1425.93333333333</v>
      </c>
      <c r="BR1600" s="18">
        <v>1420.4516129032199</v>
      </c>
      <c r="BS1600" s="18">
        <v>1454.88709677419</v>
      </c>
      <c r="BT1600" s="18">
        <v>1503.93333333333</v>
      </c>
      <c r="BU1600" s="18">
        <v>1558.08064516129</v>
      </c>
      <c r="BV1600" s="18">
        <v>1606.3333333333301</v>
      </c>
      <c r="BW1600" s="18">
        <v>1648.9032258064501</v>
      </c>
      <c r="BX1600" s="18">
        <v>1662.2580645161199</v>
      </c>
      <c r="BY1600" s="18">
        <v>1658.8392857142801</v>
      </c>
      <c r="BZ1600" s="18">
        <v>1644.0161290322501</v>
      </c>
      <c r="CA1600" s="18">
        <v>1617.85</v>
      </c>
      <c r="CB1600" s="18">
        <v>1603.16129032258</v>
      </c>
      <c r="CC1600" s="18">
        <v>1638.65</v>
      </c>
      <c r="CD1600" s="18">
        <v>1724.46774193548</v>
      </c>
      <c r="CE1600" s="18">
        <v>1871.8225806451601</v>
      </c>
      <c r="CF1600" s="18">
        <v>2039.8333333333301</v>
      </c>
      <c r="CG1600" s="18">
        <v>2090.1935483870898</v>
      </c>
      <c r="CH1600" s="18">
        <v>2075.5333333333301</v>
      </c>
      <c r="CI1600" s="18">
        <v>2024.4354838709601</v>
      </c>
      <c r="CJ1600" s="18">
        <v>1961</v>
      </c>
      <c r="CK1600" s="18">
        <v>1902.9642857142801</v>
      </c>
      <c r="CL1600" s="18">
        <v>1828.6290322580601</v>
      </c>
      <c r="CM1600" s="18">
        <v>1703.5333333333299</v>
      </c>
      <c r="CN1600" s="18">
        <v>1608.27419354838</v>
      </c>
      <c r="CO1600" s="18">
        <v>1581.81666666666</v>
      </c>
      <c r="CP1600" s="18">
        <v>1635.66129032258</v>
      </c>
      <c r="CQ1600" s="18">
        <v>1799.85483870967</v>
      </c>
      <c r="CR1600" s="18">
        <v>2066.2166666666599</v>
      </c>
      <c r="CS1600" s="18">
        <v>2089.2096774193501</v>
      </c>
      <c r="CT1600" s="18">
        <v>2043.4166666666599</v>
      </c>
      <c r="CU1600" s="18">
        <v>1978.9838709677399</v>
      </c>
      <c r="CV1600" s="18">
        <v>1873.0645161290299</v>
      </c>
      <c r="CW1600" s="18">
        <v>1751.7586206896499</v>
      </c>
      <c r="CX1600" s="18">
        <v>1626.85483870967</v>
      </c>
      <c r="CY1600" s="18">
        <v>1521.25</v>
      </c>
      <c r="CZ1600" s="18">
        <v>1467.7903225806399</v>
      </c>
      <c r="DA1600" s="18">
        <v>1629.31666666666</v>
      </c>
      <c r="DB1600" s="18">
        <v>1949.4354838709601</v>
      </c>
      <c r="DC1600" s="18">
        <v>2157.6935483870898</v>
      </c>
      <c r="DD1600" s="18">
        <v>2232.3333333333298</v>
      </c>
      <c r="DE1600" s="18">
        <v>2274.3225806451601</v>
      </c>
      <c r="DF1600" s="18">
        <v>2270.6833333333302</v>
      </c>
      <c r="DG1600" s="18">
        <v>2237.2903225806399</v>
      </c>
      <c r="DH1600" s="18">
        <v>2167.9838709677401</v>
      </c>
      <c r="DI1600" s="18">
        <v>2105.6785714285702</v>
      </c>
      <c r="DJ1600" s="18">
        <v>2001.9354838709601</v>
      </c>
      <c r="DK1600" s="18">
        <v>1861.0166666666601</v>
      </c>
      <c r="DL1600" s="18">
        <v>1787.7419354838701</v>
      </c>
      <c r="DM1600" s="18">
        <v>1833.2666666666601</v>
      </c>
      <c r="DN1600" s="18">
        <v>1947.9032258064501</v>
      </c>
      <c r="DO1600" s="18">
        <v>2063.6451612903202</v>
      </c>
      <c r="DP1600" s="18">
        <v>2174.35</v>
      </c>
      <c r="DQ1600" s="18">
        <v>2298.8709677419301</v>
      </c>
      <c r="DR1600" s="18">
        <v>2330.11666666666</v>
      </c>
      <c r="DS1600" s="19">
        <v>2300.5333333333301</v>
      </c>
    </row>
    <row r="1601" spans="1:123" x14ac:dyDescent="0.25">
      <c r="A1601" s="12" t="s">
        <v>56</v>
      </c>
      <c r="B1601" s="13">
        <v>7</v>
      </c>
      <c r="C1601" s="13" t="str">
        <f t="shared" si="28"/>
        <v>BB_L_16_GW_GW_SL_High_GW_GQ_24_001_7</v>
      </c>
      <c r="D1601" s="14">
        <v>10</v>
      </c>
      <c r="E1601" s="14">
        <v>10</v>
      </c>
      <c r="F1601" s="14">
        <v>10.0019354838709</v>
      </c>
      <c r="G1601" s="14">
        <v>12.173500000000001</v>
      </c>
      <c r="H1601" s="14">
        <v>360.63209677419297</v>
      </c>
      <c r="I1601" s="14">
        <v>1609.9666666666601</v>
      </c>
      <c r="J1601" s="14">
        <v>705.98548387096696</v>
      </c>
      <c r="K1601" s="14">
        <v>387.16612903225803</v>
      </c>
      <c r="L1601" s="14">
        <v>238.55500000000001</v>
      </c>
      <c r="M1601" s="14">
        <v>153.11290322580601</v>
      </c>
      <c r="N1601" s="14">
        <v>122.86499999999999</v>
      </c>
      <c r="O1601" s="14">
        <v>101.82629032257999</v>
      </c>
      <c r="P1601" s="14">
        <v>91.265645161290294</v>
      </c>
      <c r="Q1601" s="14">
        <v>91.5560714285714</v>
      </c>
      <c r="R1601" s="14">
        <v>143.88548387096699</v>
      </c>
      <c r="S1601" s="14">
        <v>369.35333333333301</v>
      </c>
      <c r="T1601" s="14">
        <v>1292.0903225806401</v>
      </c>
      <c r="U1601" s="14">
        <v>2830.95</v>
      </c>
      <c r="V1601" s="14">
        <v>3096.5483870967701</v>
      </c>
      <c r="W1601" s="14">
        <v>1586.73870967741</v>
      </c>
      <c r="X1601" s="14">
        <v>574.42666666666605</v>
      </c>
      <c r="Y1601" s="14">
        <v>214.174193548387</v>
      </c>
      <c r="Z1601" s="14">
        <v>139.113333333333</v>
      </c>
      <c r="AA1601" s="14">
        <v>113.39193548387</v>
      </c>
      <c r="AB1601" s="14">
        <v>105.116129032258</v>
      </c>
      <c r="AC1601" s="14">
        <v>107.980357142857</v>
      </c>
      <c r="AD1601" s="14">
        <v>139.42903225806401</v>
      </c>
      <c r="AE1601" s="14">
        <v>324.03666666666601</v>
      </c>
      <c r="AF1601" s="14">
        <v>1098.8064516129</v>
      </c>
      <c r="AG1601" s="14">
        <v>2582.5833333333298</v>
      </c>
      <c r="AH1601" s="14">
        <v>3171.1129032258</v>
      </c>
      <c r="AI1601" s="14">
        <v>3156.6290322580599</v>
      </c>
      <c r="AJ1601" s="14">
        <v>2426.3333333333298</v>
      </c>
      <c r="AK1601" s="14">
        <v>1555.83870967741</v>
      </c>
      <c r="AL1601" s="14">
        <v>1071.1300000000001</v>
      </c>
      <c r="AM1601" s="14">
        <v>797.86451612903204</v>
      </c>
      <c r="AN1601" s="14">
        <v>639.49677419354805</v>
      </c>
      <c r="AO1601" s="14">
        <v>550.64821428571395</v>
      </c>
      <c r="AP1601" s="14">
        <v>495.33870967741899</v>
      </c>
      <c r="AQ1601" s="14">
        <v>431.69833333333298</v>
      </c>
      <c r="AR1601" s="14">
        <v>483.82096774193502</v>
      </c>
      <c r="AS1601" s="14">
        <v>987.66</v>
      </c>
      <c r="AT1601" s="14">
        <v>2004.1290322580601</v>
      </c>
      <c r="AU1601" s="14">
        <v>2276.16129032258</v>
      </c>
      <c r="AV1601" s="14">
        <v>1760</v>
      </c>
      <c r="AW1601" s="14">
        <v>1069.72903225806</v>
      </c>
      <c r="AX1601" s="14">
        <v>540.32500000000005</v>
      </c>
      <c r="AY1601" s="14">
        <v>834.16290322580596</v>
      </c>
      <c r="AZ1601" s="14">
        <v>1373.0161290322501</v>
      </c>
      <c r="BA1601" s="14">
        <v>1764.7931034482699</v>
      </c>
      <c r="BB1601" s="14">
        <v>2351.5806451612898</v>
      </c>
      <c r="BC1601" s="14">
        <v>2922.6666666666601</v>
      </c>
      <c r="BD1601" s="14">
        <v>3431.6774193548299</v>
      </c>
      <c r="BE1601" s="14">
        <v>3083.0333333333301</v>
      </c>
      <c r="BF1601" s="14">
        <v>1560.83870967741</v>
      </c>
      <c r="BG1601" s="14">
        <v>612.42419354838705</v>
      </c>
      <c r="BH1601" s="14">
        <v>396.95499999999902</v>
      </c>
      <c r="BI1601" s="14">
        <v>273.408064516129</v>
      </c>
      <c r="BJ1601" s="14">
        <v>200.62666666666601</v>
      </c>
      <c r="BK1601" s="14">
        <v>176.701612903225</v>
      </c>
      <c r="BL1601" s="14">
        <v>163.69999999999999</v>
      </c>
      <c r="BM1601" s="14">
        <v>166.37857142857101</v>
      </c>
      <c r="BN1601" s="14">
        <v>239.453225806451</v>
      </c>
      <c r="BO1601" s="14">
        <v>574.231666666666</v>
      </c>
      <c r="BP1601" s="14">
        <v>1342.10161290322</v>
      </c>
      <c r="BQ1601" s="14">
        <v>2475.8000000000002</v>
      </c>
      <c r="BR1601" s="14">
        <v>3088.4032258064499</v>
      </c>
      <c r="BS1601" s="14">
        <v>3253.7580645161202</v>
      </c>
      <c r="BT1601" s="14">
        <v>2870.38333333333</v>
      </c>
      <c r="BU1601" s="14">
        <v>2252.4677419354798</v>
      </c>
      <c r="BV1601" s="14">
        <v>1640.9</v>
      </c>
      <c r="BW1601" s="14">
        <v>1033.09838709677</v>
      </c>
      <c r="BX1601" s="14">
        <v>743.51612903225805</v>
      </c>
      <c r="BY1601" s="14">
        <v>633.67857142857099</v>
      </c>
      <c r="BZ1601" s="14">
        <v>763.66129032258004</v>
      </c>
      <c r="CA1601" s="14">
        <v>1525.0333333333299</v>
      </c>
      <c r="CB1601" s="14">
        <v>2765.83870967741</v>
      </c>
      <c r="CC1601" s="14">
        <v>3715.9166666666601</v>
      </c>
      <c r="CD1601" s="14">
        <v>3839.0483870967701</v>
      </c>
      <c r="CE1601" s="14">
        <v>2932.7903225806399</v>
      </c>
      <c r="CF1601" s="14">
        <v>1306.5349999999901</v>
      </c>
      <c r="CG1601" s="14">
        <v>655.29838709677404</v>
      </c>
      <c r="CH1601" s="14">
        <v>344.95166666666597</v>
      </c>
      <c r="CI1601" s="14">
        <v>246.462903225806</v>
      </c>
      <c r="CJ1601" s="14">
        <v>215.79032258064501</v>
      </c>
      <c r="CK1601" s="14">
        <v>211.162499999999</v>
      </c>
      <c r="CL1601" s="14">
        <v>275.49677419354799</v>
      </c>
      <c r="CM1601" s="14">
        <v>1045.7266666666601</v>
      </c>
      <c r="CN1601" s="14">
        <v>2445.4838709677401</v>
      </c>
      <c r="CO1601" s="14">
        <v>3521.6666666666601</v>
      </c>
      <c r="CP1601" s="14">
        <v>3612.77419354838</v>
      </c>
      <c r="CQ1601" s="14">
        <v>2504.3483870967698</v>
      </c>
      <c r="CR1601" s="14">
        <v>468.993333333333</v>
      </c>
      <c r="CS1601" s="14">
        <v>190.44677419354801</v>
      </c>
      <c r="CT1601" s="14">
        <v>137.42999999999901</v>
      </c>
      <c r="CU1601" s="14">
        <v>124.416129032258</v>
      </c>
      <c r="CV1601" s="14">
        <v>113.68225806451601</v>
      </c>
      <c r="CW1601" s="14">
        <v>204.148275862068</v>
      </c>
      <c r="CX1601" s="14">
        <v>756.14516129032199</v>
      </c>
      <c r="CY1601" s="14">
        <v>2004.4666666666601</v>
      </c>
      <c r="CZ1601" s="14">
        <v>3330.6774193548299</v>
      </c>
      <c r="DA1601" s="14">
        <v>3428.1666666666601</v>
      </c>
      <c r="DB1601" s="14">
        <v>1825.3225806451601</v>
      </c>
      <c r="DC1601" s="14">
        <v>864.19193548387</v>
      </c>
      <c r="DD1601" s="14">
        <v>593.65333333333297</v>
      </c>
      <c r="DE1601" s="14">
        <v>406.49677419354799</v>
      </c>
      <c r="DF1601" s="14">
        <v>305.92</v>
      </c>
      <c r="DG1601" s="14">
        <v>242.277419354838</v>
      </c>
      <c r="DH1601" s="14">
        <v>178.109677419354</v>
      </c>
      <c r="DI1601" s="14">
        <v>170.869642857142</v>
      </c>
      <c r="DJ1601" s="14">
        <v>553.97741935483805</v>
      </c>
      <c r="DK1601" s="14">
        <v>2069</v>
      </c>
      <c r="DL1601" s="14">
        <v>3570.83870967741</v>
      </c>
      <c r="DM1601" s="14">
        <v>4023.2166666666599</v>
      </c>
      <c r="DN1601" s="14">
        <v>3874.3225806451601</v>
      </c>
      <c r="DO1601" s="14">
        <v>3303.5806451612898</v>
      </c>
      <c r="DP1601" s="14">
        <v>2454.63333333333</v>
      </c>
      <c r="DQ1601" s="14">
        <v>1215.5935483870901</v>
      </c>
      <c r="DR1601" s="14">
        <v>632.43666666666604</v>
      </c>
      <c r="DS1601" s="15">
        <v>394.34166666666601</v>
      </c>
    </row>
    <row r="1602" spans="1:123" x14ac:dyDescent="0.25">
      <c r="A1602" s="16" t="s">
        <v>56</v>
      </c>
      <c r="B1602" s="17">
        <v>8</v>
      </c>
      <c r="C1602" s="13" t="str">
        <f t="shared" si="28"/>
        <v>BB_L_16_GW_GW_SL_High_GW_GQ_24_001_8</v>
      </c>
      <c r="D1602" s="18">
        <v>10</v>
      </c>
      <c r="E1602" s="18">
        <v>10</v>
      </c>
      <c r="F1602" s="18">
        <v>10</v>
      </c>
      <c r="G1602" s="18">
        <v>10.1431666666666</v>
      </c>
      <c r="H1602" s="18">
        <v>56.683709677419301</v>
      </c>
      <c r="I1602" s="18">
        <v>1137.48833333333</v>
      </c>
      <c r="J1602" s="18">
        <v>1572.9193548387</v>
      </c>
      <c r="K1602" s="18">
        <v>1357.53225806451</v>
      </c>
      <c r="L1602" s="18">
        <v>1073.98</v>
      </c>
      <c r="M1602" s="18">
        <v>825.09677419354796</v>
      </c>
      <c r="N1602" s="18">
        <v>705.13833333333298</v>
      </c>
      <c r="O1602" s="18">
        <v>602.30483870967703</v>
      </c>
      <c r="P1602" s="18">
        <v>531.54193548387104</v>
      </c>
      <c r="Q1602" s="18">
        <v>462.52499999999998</v>
      </c>
      <c r="R1602" s="18">
        <v>401.25161290322501</v>
      </c>
      <c r="S1602" s="18">
        <v>401.039999999999</v>
      </c>
      <c r="T1602" s="18">
        <v>591.553225806451</v>
      </c>
      <c r="U1602" s="18">
        <v>1376.2649999999901</v>
      </c>
      <c r="V1602" s="18">
        <v>2219.7096774193501</v>
      </c>
      <c r="W1602" s="18">
        <v>2322.5645161290299</v>
      </c>
      <c r="X1602" s="18">
        <v>1634.86666666666</v>
      </c>
      <c r="Y1602" s="18">
        <v>1050.26774193548</v>
      </c>
      <c r="Z1602" s="18">
        <v>799.21166666666602</v>
      </c>
      <c r="AA1602" s="18">
        <v>667.18709677419304</v>
      </c>
      <c r="AB1602" s="18">
        <v>571.322580645161</v>
      </c>
      <c r="AC1602" s="18">
        <v>518.60178571428503</v>
      </c>
      <c r="AD1602" s="18">
        <v>441.80483870967703</v>
      </c>
      <c r="AE1602" s="18">
        <v>407.26</v>
      </c>
      <c r="AF1602" s="18">
        <v>538.49032258064506</v>
      </c>
      <c r="AG1602" s="18">
        <v>1179.1500000000001</v>
      </c>
      <c r="AH1602" s="18">
        <v>1759.5645161290299</v>
      </c>
      <c r="AI1602" s="18">
        <v>2237.8548387096698</v>
      </c>
      <c r="AJ1602" s="18">
        <v>2485.11666666666</v>
      </c>
      <c r="AK1602" s="18">
        <v>2288.2903225806399</v>
      </c>
      <c r="AL1602" s="18">
        <v>2000.18333333333</v>
      </c>
      <c r="AM1602" s="18">
        <v>1743.27419354838</v>
      </c>
      <c r="AN1602" s="18">
        <v>1543</v>
      </c>
      <c r="AO1602" s="18">
        <v>1401.8571428571399</v>
      </c>
      <c r="AP1602" s="18">
        <v>1297.1774193548299</v>
      </c>
      <c r="AQ1602" s="18">
        <v>1158.8499999999999</v>
      </c>
      <c r="AR1602" s="18">
        <v>927.66451612903199</v>
      </c>
      <c r="AS1602" s="18">
        <v>849.66666666666595</v>
      </c>
      <c r="AT1602" s="18">
        <v>1133.03870967741</v>
      </c>
      <c r="AU1602" s="18">
        <v>1540.08064516129</v>
      </c>
      <c r="AV1602" s="18">
        <v>1668.18333333333</v>
      </c>
      <c r="AW1602" s="18">
        <v>1562.9838709677399</v>
      </c>
      <c r="AX1602" s="18">
        <v>1137.20333333333</v>
      </c>
      <c r="AY1602" s="18">
        <v>807.37903225806394</v>
      </c>
      <c r="AZ1602" s="18">
        <v>787.35967741935406</v>
      </c>
      <c r="BA1602" s="18">
        <v>867.20172413793102</v>
      </c>
      <c r="BB1602" s="18">
        <v>1095.39354838709</v>
      </c>
      <c r="BC1602" s="18">
        <v>1510.61666666666</v>
      </c>
      <c r="BD1602" s="18">
        <v>2105.5</v>
      </c>
      <c r="BE1602" s="18">
        <v>3166.2666666666601</v>
      </c>
      <c r="BF1602" s="18">
        <v>3040.9838709677401</v>
      </c>
      <c r="BG1602" s="18">
        <v>2138.2580645161202</v>
      </c>
      <c r="BH1602" s="18">
        <v>1616.3333333333301</v>
      </c>
      <c r="BI1602" s="18">
        <v>1310.3064516129</v>
      </c>
      <c r="BJ1602" s="18">
        <v>1037.6416666666601</v>
      </c>
      <c r="BK1602" s="18">
        <v>860.97096774193506</v>
      </c>
      <c r="BL1602" s="18">
        <v>723.94838709677401</v>
      </c>
      <c r="BM1602" s="18">
        <v>622.62321428571397</v>
      </c>
      <c r="BN1602" s="18">
        <v>565.85806451612905</v>
      </c>
      <c r="BO1602" s="18">
        <v>567.21166666666602</v>
      </c>
      <c r="BP1602" s="18">
        <v>750.01451612903202</v>
      </c>
      <c r="BQ1602" s="18">
        <v>1245.25</v>
      </c>
      <c r="BR1602" s="18">
        <v>1722.27419354838</v>
      </c>
      <c r="BS1602" s="18">
        <v>2368.5483870967701</v>
      </c>
      <c r="BT1602" s="18">
        <v>2544.1666666666601</v>
      </c>
      <c r="BU1602" s="18">
        <v>2509.8225806451601</v>
      </c>
      <c r="BV1602" s="18">
        <v>2305.8000000000002</v>
      </c>
      <c r="BW1602" s="18">
        <v>1932.6774193548299</v>
      </c>
      <c r="BX1602" s="18">
        <v>1632.3225806451601</v>
      </c>
      <c r="BY1602" s="18">
        <v>1410.25</v>
      </c>
      <c r="BZ1602" s="18">
        <v>1245.7096774193501</v>
      </c>
      <c r="CA1602" s="18">
        <v>1256.93333333333</v>
      </c>
      <c r="CB1602" s="18">
        <v>1691.2419354838701</v>
      </c>
      <c r="CC1602" s="18">
        <v>2435.0500000000002</v>
      </c>
      <c r="CD1602" s="18">
        <v>2954.2903225806399</v>
      </c>
      <c r="CE1602" s="18">
        <v>3168.3225806451601</v>
      </c>
      <c r="CF1602" s="18">
        <v>2562.1666666666601</v>
      </c>
      <c r="CG1602" s="18">
        <v>1920.8064516129</v>
      </c>
      <c r="CH1602" s="18">
        <v>1447.4666666666601</v>
      </c>
      <c r="CI1602" s="18">
        <v>1152.16129032258</v>
      </c>
      <c r="CJ1602" s="18">
        <v>962.59516129032204</v>
      </c>
      <c r="CK1602" s="18">
        <v>858.63214285714196</v>
      </c>
      <c r="CL1602" s="18">
        <v>754.55483870967703</v>
      </c>
      <c r="CM1602" s="18">
        <v>749.66166666666595</v>
      </c>
      <c r="CN1602" s="18">
        <v>1181.71129032258</v>
      </c>
      <c r="CO1602" s="18">
        <v>2082.85</v>
      </c>
      <c r="CP1602" s="18">
        <v>2761.4677419354798</v>
      </c>
      <c r="CQ1602" s="18">
        <v>2926.4354838709601</v>
      </c>
      <c r="CR1602" s="18">
        <v>1970.0333333333299</v>
      </c>
      <c r="CS1602" s="18">
        <v>1337.69354838709</v>
      </c>
      <c r="CT1602" s="18">
        <v>1003.885</v>
      </c>
      <c r="CU1602" s="18">
        <v>856.77903225806403</v>
      </c>
      <c r="CV1602" s="18">
        <v>679.869354838709</v>
      </c>
      <c r="CW1602" s="18">
        <v>558.555172413793</v>
      </c>
      <c r="CX1602" s="18">
        <v>560.78548387096703</v>
      </c>
      <c r="CY1602" s="18">
        <v>981.86499999999899</v>
      </c>
      <c r="CZ1602" s="18">
        <v>1986.46774193548</v>
      </c>
      <c r="DA1602" s="18">
        <v>3111.2666666666601</v>
      </c>
      <c r="DB1602" s="18">
        <v>3407.9838709677401</v>
      </c>
      <c r="DC1602" s="18">
        <v>2856.5645161290299</v>
      </c>
      <c r="DD1602" s="18">
        <v>2439.5333333333301</v>
      </c>
      <c r="DE1602" s="18">
        <v>2003.6451612903199</v>
      </c>
      <c r="DF1602" s="18">
        <v>1677.7833333333299</v>
      </c>
      <c r="DG1602" s="18">
        <v>1423.38709677419</v>
      </c>
      <c r="DH1602" s="18">
        <v>1129.2903225806399</v>
      </c>
      <c r="DI1602" s="18">
        <v>998.46607142857101</v>
      </c>
      <c r="DJ1602" s="18">
        <v>882.03548387096703</v>
      </c>
      <c r="DK1602" s="18">
        <v>1121.7616666666599</v>
      </c>
      <c r="DL1602" s="18">
        <v>2104.0967741935401</v>
      </c>
      <c r="DM1602" s="18">
        <v>2895.4666666666599</v>
      </c>
      <c r="DN1602" s="18">
        <v>3380.3709677419301</v>
      </c>
      <c r="DO1602" s="18">
        <v>3459.6774193548299</v>
      </c>
      <c r="DP1602" s="18">
        <v>3277.9833333333299</v>
      </c>
      <c r="DQ1602" s="18">
        <v>2573.6774193548299</v>
      </c>
      <c r="DR1602" s="18">
        <v>1906.9833333333299</v>
      </c>
      <c r="DS1602" s="19">
        <v>1517.68333333333</v>
      </c>
    </row>
    <row r="1603" spans="1:123" x14ac:dyDescent="0.25">
      <c r="A1603" s="12" t="s">
        <v>56</v>
      </c>
      <c r="B1603" s="13">
        <v>9</v>
      </c>
      <c r="C1603" s="13" t="str">
        <f t="shared" si="28"/>
        <v>BB_L_16_GW_GW_SL_High_GW_GQ_24_001_9</v>
      </c>
      <c r="D1603" s="14">
        <v>10</v>
      </c>
      <c r="E1603" s="14">
        <v>10</v>
      </c>
      <c r="F1603" s="14">
        <v>10</v>
      </c>
      <c r="G1603" s="14">
        <v>10</v>
      </c>
      <c r="H1603" s="14">
        <v>10.5487096774193</v>
      </c>
      <c r="I1603" s="14">
        <v>88.6458333333333</v>
      </c>
      <c r="J1603" s="14">
        <v>328.11774193548302</v>
      </c>
      <c r="K1603" s="14">
        <v>512.17096774193499</v>
      </c>
      <c r="L1603" s="14">
        <v>645.863333333333</v>
      </c>
      <c r="M1603" s="14">
        <v>725.22903225806397</v>
      </c>
      <c r="N1603" s="14">
        <v>747.62666666666598</v>
      </c>
      <c r="O1603" s="14">
        <v>756.11290322580601</v>
      </c>
      <c r="P1603" s="14">
        <v>753.066129032258</v>
      </c>
      <c r="Q1603" s="14">
        <v>742.41964285714198</v>
      </c>
      <c r="R1603" s="14">
        <v>724.66935483870895</v>
      </c>
      <c r="S1603" s="14">
        <v>704.02833333333297</v>
      </c>
      <c r="T1603" s="14">
        <v>673.87580645161199</v>
      </c>
      <c r="U1603" s="14">
        <v>677.73333333333301</v>
      </c>
      <c r="V1603" s="14">
        <v>769.66774193548395</v>
      </c>
      <c r="W1603" s="14">
        <v>988.65645161290297</v>
      </c>
      <c r="X1603" s="14">
        <v>1196.3333333333301</v>
      </c>
      <c r="Y1603" s="14">
        <v>1266.1451612903199</v>
      </c>
      <c r="Z1603" s="14">
        <v>1254.0166666666601</v>
      </c>
      <c r="AA1603" s="14">
        <v>1224.4032258064501</v>
      </c>
      <c r="AB1603" s="14">
        <v>1188.53225806451</v>
      </c>
      <c r="AC1603" s="14">
        <v>1156.9107142857099</v>
      </c>
      <c r="AD1603" s="14">
        <v>1105.6774193548299</v>
      </c>
      <c r="AE1603" s="14">
        <v>1049.7833333333299</v>
      </c>
      <c r="AF1603" s="14">
        <v>982.67096774193499</v>
      </c>
      <c r="AG1603" s="14">
        <v>931.44666666666603</v>
      </c>
      <c r="AH1603" s="14">
        <v>940.64838709677394</v>
      </c>
      <c r="AI1603" s="14">
        <v>1004.90806451612</v>
      </c>
      <c r="AJ1603" s="14">
        <v>1130.4000000000001</v>
      </c>
      <c r="AK1603" s="14">
        <v>1262.08064516129</v>
      </c>
      <c r="AL1603" s="14">
        <v>1344.05</v>
      </c>
      <c r="AM1603" s="14">
        <v>1389.1129032258</v>
      </c>
      <c r="AN1603" s="14">
        <v>1410.5</v>
      </c>
      <c r="AO1603" s="14">
        <v>1417.42857142857</v>
      </c>
      <c r="AP1603" s="14">
        <v>1416.2096774193501</v>
      </c>
      <c r="AQ1603" s="14">
        <v>1408.8</v>
      </c>
      <c r="AR1603" s="14">
        <v>1378.69354838709</v>
      </c>
      <c r="AS1603" s="14">
        <v>1335.4166666666599</v>
      </c>
      <c r="AT1603" s="14">
        <v>1288.9516129032199</v>
      </c>
      <c r="AU1603" s="14">
        <v>1267.96774193548</v>
      </c>
      <c r="AV1603" s="14">
        <v>1284.0833333333301</v>
      </c>
      <c r="AW1603" s="14">
        <v>1318.27419354838</v>
      </c>
      <c r="AX1603" s="14">
        <v>1337.8333333333301</v>
      </c>
      <c r="AY1603" s="14">
        <v>1308.4516129032199</v>
      </c>
      <c r="AZ1603" s="14">
        <v>1270.4354838709601</v>
      </c>
      <c r="BA1603" s="14">
        <v>1242.96551724137</v>
      </c>
      <c r="BB1603" s="14">
        <v>1209.38709677419</v>
      </c>
      <c r="BC1603" s="14">
        <v>1185.7333333333299</v>
      </c>
      <c r="BD1603" s="14">
        <v>1212.2096774193501</v>
      </c>
      <c r="BE1603" s="14">
        <v>1433.7833333333299</v>
      </c>
      <c r="BF1603" s="14">
        <v>1707.4516129032199</v>
      </c>
      <c r="BG1603" s="14">
        <v>1944.3225806451601</v>
      </c>
      <c r="BH1603" s="14">
        <v>2002.7166666666601</v>
      </c>
      <c r="BI1603" s="14">
        <v>1992.72580645161</v>
      </c>
      <c r="BJ1603" s="14">
        <v>1947.7833333333299</v>
      </c>
      <c r="BK1603" s="14">
        <v>1885.08064516129</v>
      </c>
      <c r="BL1603" s="14">
        <v>1810.8225806451601</v>
      </c>
      <c r="BM1603" s="14">
        <v>1733.4107142857099</v>
      </c>
      <c r="BN1603" s="14">
        <v>1661.8064516129</v>
      </c>
      <c r="BO1603" s="14">
        <v>1576.7333333333299</v>
      </c>
      <c r="BP1603" s="14">
        <v>1490.5</v>
      </c>
      <c r="BQ1603" s="14">
        <v>1412.2666666666601</v>
      </c>
      <c r="BR1603" s="14">
        <v>1395.3709677419299</v>
      </c>
      <c r="BS1603" s="14">
        <v>1432.5483870967701</v>
      </c>
      <c r="BT1603" s="14">
        <v>1490.2333333333299</v>
      </c>
      <c r="BU1603" s="14">
        <v>1560.27419354838</v>
      </c>
      <c r="BV1603" s="14">
        <v>1625.4</v>
      </c>
      <c r="BW1603" s="14">
        <v>1683.72580645161</v>
      </c>
      <c r="BX1603" s="14">
        <v>1704</v>
      </c>
      <c r="BY1603" s="14">
        <v>1701.69642857142</v>
      </c>
      <c r="BZ1603" s="14">
        <v>1683.3225806451601</v>
      </c>
      <c r="CA1603" s="14">
        <v>1643.11666666666</v>
      </c>
      <c r="CB1603" s="14">
        <v>1606.7903225806399</v>
      </c>
      <c r="CC1603" s="14">
        <v>1624.75</v>
      </c>
      <c r="CD1603" s="14">
        <v>1707.0483870967701</v>
      </c>
      <c r="CE1603" s="14">
        <v>1863.3225806451601</v>
      </c>
      <c r="CF1603" s="14">
        <v>2054.36666666666</v>
      </c>
      <c r="CG1603" s="14">
        <v>2119.3064516129002</v>
      </c>
      <c r="CH1603" s="14">
        <v>2108.9833333333299</v>
      </c>
      <c r="CI1603" s="14">
        <v>2060.0806451612898</v>
      </c>
      <c r="CJ1603" s="14">
        <v>1998.5967741935401</v>
      </c>
      <c r="CK1603" s="14">
        <v>1942.3392857142801</v>
      </c>
      <c r="CL1603" s="14">
        <v>1866.4354838709601</v>
      </c>
      <c r="CM1603" s="14">
        <v>1729.2333333333299</v>
      </c>
      <c r="CN1603" s="14">
        <v>1610.7419354838701</v>
      </c>
      <c r="CO1603" s="14">
        <v>1564.7</v>
      </c>
      <c r="CP1603" s="14">
        <v>1613.77419354838</v>
      </c>
      <c r="CQ1603" s="14">
        <v>1787.7580645161199</v>
      </c>
      <c r="CR1603" s="14">
        <v>2082</v>
      </c>
      <c r="CS1603" s="14">
        <v>2100.4677419354798</v>
      </c>
      <c r="CT1603" s="14">
        <v>2052.1833333333302</v>
      </c>
      <c r="CU1603" s="14">
        <v>1991.4838709677399</v>
      </c>
      <c r="CV1603" s="14">
        <v>1889.7580645161199</v>
      </c>
      <c r="CW1603" s="14">
        <v>1774.8965517241299</v>
      </c>
      <c r="CX1603" s="14">
        <v>1649.33870967741</v>
      </c>
      <c r="CY1603" s="14">
        <v>1532.3333333333301</v>
      </c>
      <c r="CZ1603" s="14">
        <v>1456.3709677419299</v>
      </c>
      <c r="DA1603" s="14">
        <v>1619.2666666666601</v>
      </c>
      <c r="DB1603" s="14">
        <v>1957.7096774193501</v>
      </c>
      <c r="DC1603" s="14">
        <v>2179.72580645161</v>
      </c>
      <c r="DD1603" s="14">
        <v>2260.36666666666</v>
      </c>
      <c r="DE1603" s="14">
        <v>2303.5806451612898</v>
      </c>
      <c r="DF1603" s="14">
        <v>2302.1666666666601</v>
      </c>
      <c r="DG1603" s="14">
        <v>2271.5161290322499</v>
      </c>
      <c r="DH1603" s="14">
        <v>2203.2096774193501</v>
      </c>
      <c r="DI1603" s="14">
        <v>2144.6607142857101</v>
      </c>
      <c r="DJ1603" s="14">
        <v>2038.66129032258</v>
      </c>
      <c r="DK1603" s="14">
        <v>1877.38333333333</v>
      </c>
      <c r="DL1603" s="14">
        <v>1778.7096774193501</v>
      </c>
      <c r="DM1603" s="14">
        <v>1813.8</v>
      </c>
      <c r="DN1603" s="14">
        <v>1931.0645161290299</v>
      </c>
      <c r="DO1603" s="14">
        <v>2051.22580645161</v>
      </c>
      <c r="DP1603" s="14">
        <v>2172.5833333333298</v>
      </c>
      <c r="DQ1603" s="14">
        <v>2312.3709677419301</v>
      </c>
      <c r="DR1603" s="14">
        <v>2350.9166666666601</v>
      </c>
      <c r="DS1603" s="15">
        <v>2324.2166666666599</v>
      </c>
    </row>
    <row r="1604" spans="1:123" x14ac:dyDescent="0.25">
      <c r="A1604" s="16" t="s">
        <v>56</v>
      </c>
      <c r="B1604" s="17">
        <v>10</v>
      </c>
      <c r="C1604" s="13" t="str">
        <f t="shared" si="28"/>
        <v>BB_L_16_GW_GW_SL_High_GW_GQ_24_001_10</v>
      </c>
      <c r="D1604" s="18">
        <v>10</v>
      </c>
      <c r="E1604" s="18">
        <v>10</v>
      </c>
      <c r="F1604" s="18">
        <v>10</v>
      </c>
      <c r="G1604" s="18">
        <v>10</v>
      </c>
      <c r="H1604" s="18">
        <v>13.4279032258064</v>
      </c>
      <c r="I1604" s="18">
        <v>716.39449999999999</v>
      </c>
      <c r="J1604" s="18">
        <v>1349.35483870967</v>
      </c>
      <c r="K1604" s="18">
        <v>1175.35483870967</v>
      </c>
      <c r="L1604" s="18">
        <v>862.17166666666606</v>
      </c>
      <c r="M1604" s="18">
        <v>591.37580645161199</v>
      </c>
      <c r="N1604" s="18">
        <v>470.39</v>
      </c>
      <c r="O1604" s="18">
        <v>375.44838709677401</v>
      </c>
      <c r="P1604" s="18">
        <v>312.70645161290298</v>
      </c>
      <c r="Q1604" s="18">
        <v>258.63035714285701</v>
      </c>
      <c r="R1604" s="18">
        <v>207.304838709677</v>
      </c>
      <c r="S1604" s="18">
        <v>179.99166666666599</v>
      </c>
      <c r="T1604" s="18">
        <v>176.248387096774</v>
      </c>
      <c r="U1604" s="18">
        <v>530.81833333333304</v>
      </c>
      <c r="V1604" s="18">
        <v>1423.2419354838701</v>
      </c>
      <c r="W1604" s="18">
        <v>2503.1129032258</v>
      </c>
      <c r="X1604" s="18">
        <v>2192.1666666666601</v>
      </c>
      <c r="Y1604" s="18">
        <v>1284.5</v>
      </c>
      <c r="Z1604" s="18">
        <v>838.61</v>
      </c>
      <c r="AA1604" s="18">
        <v>597.28064516128995</v>
      </c>
      <c r="AB1604" s="18">
        <v>433.27096774193501</v>
      </c>
      <c r="AC1604" s="18">
        <v>349.27499999999998</v>
      </c>
      <c r="AD1604" s="18">
        <v>262.23387096774098</v>
      </c>
      <c r="AE1604" s="18">
        <v>212.62166666666599</v>
      </c>
      <c r="AF1604" s="18">
        <v>198.85806451612899</v>
      </c>
      <c r="AG1604" s="18">
        <v>403.35333333333301</v>
      </c>
      <c r="AH1604" s="18">
        <v>793.55</v>
      </c>
      <c r="AI1604" s="18">
        <v>1418.5645161290299</v>
      </c>
      <c r="AJ1604" s="18">
        <v>2235.4666666666599</v>
      </c>
      <c r="AK1604" s="18">
        <v>2659.2096774193501</v>
      </c>
      <c r="AL1604" s="18">
        <v>2650.0833333333298</v>
      </c>
      <c r="AM1604" s="18">
        <v>2450.6774193548299</v>
      </c>
      <c r="AN1604" s="18">
        <v>2200.22580645161</v>
      </c>
      <c r="AO1604" s="18">
        <v>1971.0357142857099</v>
      </c>
      <c r="AP1604" s="18">
        <v>1768.1774193548299</v>
      </c>
      <c r="AQ1604" s="18">
        <v>1478.56666666666</v>
      </c>
      <c r="AR1604" s="18">
        <v>979.94677419354798</v>
      </c>
      <c r="AS1604" s="18">
        <v>665.50333333333299</v>
      </c>
      <c r="AT1604" s="18">
        <v>602.10161290322503</v>
      </c>
      <c r="AU1604" s="18">
        <v>847.62741935483803</v>
      </c>
      <c r="AV1604" s="18">
        <v>1308.7</v>
      </c>
      <c r="AW1604" s="18">
        <v>1804.85483870967</v>
      </c>
      <c r="AX1604" s="18">
        <v>1601.86666666666</v>
      </c>
      <c r="AY1604" s="18">
        <v>999.96612903225798</v>
      </c>
      <c r="AZ1604" s="18">
        <v>751.22419354838701</v>
      </c>
      <c r="BA1604" s="18">
        <v>691.77758620689599</v>
      </c>
      <c r="BB1604" s="18">
        <v>759.92096774193499</v>
      </c>
      <c r="BC1604" s="18">
        <v>1097.0216666666599</v>
      </c>
      <c r="BD1604" s="18">
        <v>1755.08064516129</v>
      </c>
      <c r="BE1604" s="18">
        <v>2863.7166666666599</v>
      </c>
      <c r="BF1604" s="18">
        <v>3038.0483870967701</v>
      </c>
      <c r="BG1604" s="18">
        <v>2244.0806451612898</v>
      </c>
      <c r="BH1604" s="18">
        <v>1556.18333333333</v>
      </c>
      <c r="BI1604" s="18">
        <v>1154.65483870967</v>
      </c>
      <c r="BJ1604" s="18">
        <v>836.58500000000004</v>
      </c>
      <c r="BK1604" s="18">
        <v>638.14032258064503</v>
      </c>
      <c r="BL1604" s="18">
        <v>490.38548387096699</v>
      </c>
      <c r="BM1604" s="18">
        <v>390.085714285714</v>
      </c>
      <c r="BN1604" s="18">
        <v>330.03225806451599</v>
      </c>
      <c r="BO1604" s="18">
        <v>284.65166666666602</v>
      </c>
      <c r="BP1604" s="18">
        <v>282.59516129032198</v>
      </c>
      <c r="BQ1604" s="18">
        <v>430.909999999999</v>
      </c>
      <c r="BR1604" s="18">
        <v>746.25</v>
      </c>
      <c r="BS1604" s="18">
        <v>1540.9032258064501</v>
      </c>
      <c r="BT1604" s="18">
        <v>2070.4833333333299</v>
      </c>
      <c r="BU1604" s="18">
        <v>2515.3709677419301</v>
      </c>
      <c r="BV1604" s="18">
        <v>2753</v>
      </c>
      <c r="BW1604" s="18">
        <v>2684.0322580645102</v>
      </c>
      <c r="BX1604" s="18">
        <v>2373.4032258064499</v>
      </c>
      <c r="BY1604" s="18">
        <v>2009.05357142857</v>
      </c>
      <c r="BZ1604" s="18">
        <v>1594.16129032258</v>
      </c>
      <c r="CA1604" s="18">
        <v>1124.2733333333299</v>
      </c>
      <c r="CB1604" s="18">
        <v>970.61451612903204</v>
      </c>
      <c r="CC1604" s="18">
        <v>1472.88333333333</v>
      </c>
      <c r="CD1604" s="18">
        <v>2263.2580645161202</v>
      </c>
      <c r="CE1604" s="18">
        <v>3150.0483870967701</v>
      </c>
      <c r="CF1604" s="18">
        <v>3268.8166666666598</v>
      </c>
      <c r="CG1604" s="18">
        <v>2613.5322580645102</v>
      </c>
      <c r="CH1604" s="18">
        <v>1903.13333333333</v>
      </c>
      <c r="CI1604" s="18">
        <v>1374.4032258064501</v>
      </c>
      <c r="CJ1604" s="18">
        <v>997.96290322580603</v>
      </c>
      <c r="CK1604" s="18">
        <v>776.92857142857099</v>
      </c>
      <c r="CL1604" s="18">
        <v>574.99032258064506</v>
      </c>
      <c r="CM1604" s="18">
        <v>391.33166666666602</v>
      </c>
      <c r="CN1604" s="18">
        <v>461.32903225806399</v>
      </c>
      <c r="CO1604" s="18">
        <v>1144.7533333333299</v>
      </c>
      <c r="CP1604" s="18">
        <v>2057.8225806451601</v>
      </c>
      <c r="CQ1604" s="18">
        <v>2752.2096774193501</v>
      </c>
      <c r="CR1604" s="18">
        <v>1908.95</v>
      </c>
      <c r="CS1604" s="18">
        <v>1174.6532258064501</v>
      </c>
      <c r="CT1604" s="18">
        <v>766.35999999999899</v>
      </c>
      <c r="CU1604" s="18">
        <v>571.94032258064499</v>
      </c>
      <c r="CV1604" s="18">
        <v>377.05483870967703</v>
      </c>
      <c r="CW1604" s="18">
        <v>267.586206896551</v>
      </c>
      <c r="CX1604" s="18">
        <v>209.56129032257999</v>
      </c>
      <c r="CY1604" s="18">
        <v>291.91833333333301</v>
      </c>
      <c r="CZ1604" s="18">
        <v>894.803225806451</v>
      </c>
      <c r="DA1604" s="18">
        <v>2339.25</v>
      </c>
      <c r="DB1604" s="18">
        <v>2823.5645161290299</v>
      </c>
      <c r="DC1604" s="18">
        <v>2382.3064516129002</v>
      </c>
      <c r="DD1604" s="18">
        <v>2014.81666666666</v>
      </c>
      <c r="DE1604" s="18">
        <v>1589.9516129032199</v>
      </c>
      <c r="DF1604" s="18">
        <v>1240.61666666666</v>
      </c>
      <c r="DG1604" s="18">
        <v>965.60645161290302</v>
      </c>
      <c r="DH1604" s="18">
        <v>680.099999999999</v>
      </c>
      <c r="DI1604" s="18">
        <v>549.21964285714205</v>
      </c>
      <c r="DJ1604" s="18">
        <v>419.21451612903201</v>
      </c>
      <c r="DK1604" s="18">
        <v>366.861666666666</v>
      </c>
      <c r="DL1604" s="18">
        <v>1078.52419354838</v>
      </c>
      <c r="DM1604" s="18">
        <v>2202.4666666666599</v>
      </c>
      <c r="DN1604" s="18">
        <v>3072.0483870967701</v>
      </c>
      <c r="DO1604" s="18">
        <v>3423.77419354838</v>
      </c>
      <c r="DP1604" s="18">
        <v>3562.4166666666601</v>
      </c>
      <c r="DQ1604" s="18">
        <v>3202.5161290322499</v>
      </c>
      <c r="DR1604" s="18">
        <v>2443.5</v>
      </c>
      <c r="DS1604" s="19">
        <v>1855.06666666666</v>
      </c>
    </row>
    <row r="1605" spans="1:123" x14ac:dyDescent="0.25">
      <c r="A1605" s="12" t="s">
        <v>56</v>
      </c>
      <c r="B1605" s="13">
        <v>11</v>
      </c>
      <c r="C1605" s="13" t="str">
        <f t="shared" si="28"/>
        <v>BB_L_16_GW_GW_SL_High_GW_GQ_24_001_11</v>
      </c>
      <c r="D1605" s="14">
        <v>10</v>
      </c>
      <c r="E1605" s="14">
        <v>10</v>
      </c>
      <c r="F1605" s="14">
        <v>10</v>
      </c>
      <c r="G1605" s="14">
        <v>10</v>
      </c>
      <c r="H1605" s="14">
        <v>10.775645161290299</v>
      </c>
      <c r="I1605" s="14">
        <v>274.49183333333298</v>
      </c>
      <c r="J1605" s="14">
        <v>928.36774193548297</v>
      </c>
      <c r="K1605" s="14">
        <v>1181.27419354838</v>
      </c>
      <c r="L1605" s="14">
        <v>1182.06666666666</v>
      </c>
      <c r="M1605" s="14">
        <v>1057.8709677419299</v>
      </c>
      <c r="N1605" s="14">
        <v>954.76166666666597</v>
      </c>
      <c r="O1605" s="14">
        <v>848.43709677419304</v>
      </c>
      <c r="P1605" s="14">
        <v>761.74838709677397</v>
      </c>
      <c r="Q1605" s="14">
        <v>673.84464285714205</v>
      </c>
      <c r="R1605" s="14">
        <v>581.25806451612902</v>
      </c>
      <c r="S1605" s="14">
        <v>520.238333333333</v>
      </c>
      <c r="T1605" s="14">
        <v>445.34838709677399</v>
      </c>
      <c r="U1605" s="14">
        <v>512.65666666666596</v>
      </c>
      <c r="V1605" s="14">
        <v>909.76774193548295</v>
      </c>
      <c r="W1605" s="14">
        <v>1712.5483870967701</v>
      </c>
      <c r="X1605" s="14">
        <v>2103.11666666666</v>
      </c>
      <c r="Y1605" s="14">
        <v>1805.7096774193501</v>
      </c>
      <c r="Z1605" s="14">
        <v>1473.2833333333299</v>
      </c>
      <c r="AA1605" s="14">
        <v>1230.0161290322501</v>
      </c>
      <c r="AB1605" s="14">
        <v>1027.2596774193501</v>
      </c>
      <c r="AC1605" s="14">
        <v>899.49821428571397</v>
      </c>
      <c r="AD1605" s="14">
        <v>739.13387096774102</v>
      </c>
      <c r="AE1605" s="14">
        <v>616.33833333333303</v>
      </c>
      <c r="AF1605" s="14">
        <v>515.84677419354796</v>
      </c>
      <c r="AG1605" s="14">
        <v>510.72166666666601</v>
      </c>
      <c r="AH1605" s="14">
        <v>649.72258064516097</v>
      </c>
      <c r="AI1605" s="14">
        <v>969.71612903225798</v>
      </c>
      <c r="AJ1605" s="14">
        <v>1516.9</v>
      </c>
      <c r="AK1605" s="14">
        <v>1985.33870967741</v>
      </c>
      <c r="AL1605" s="14">
        <v>2193.35</v>
      </c>
      <c r="AM1605" s="14">
        <v>2226.2903225806399</v>
      </c>
      <c r="AN1605" s="14">
        <v>2169.27419354838</v>
      </c>
      <c r="AO1605" s="14">
        <v>2078.8928571428501</v>
      </c>
      <c r="AP1605" s="14">
        <v>1975.5483870967701</v>
      </c>
      <c r="AQ1605" s="14">
        <v>1806.2</v>
      </c>
      <c r="AR1605" s="14">
        <v>1451.58064516129</v>
      </c>
      <c r="AS1605" s="14">
        <v>1156.45</v>
      </c>
      <c r="AT1605" s="14">
        <v>979.67096774193499</v>
      </c>
      <c r="AU1605" s="14">
        <v>951.89516129032199</v>
      </c>
      <c r="AV1605" s="14">
        <v>1117.3699999999999</v>
      </c>
      <c r="AW1605" s="14">
        <v>1410.96774193548</v>
      </c>
      <c r="AX1605" s="14">
        <v>1548.7833333333299</v>
      </c>
      <c r="AY1605" s="14">
        <v>1342.8709677419299</v>
      </c>
      <c r="AZ1605" s="14">
        <v>1147.2419354838701</v>
      </c>
      <c r="BA1605" s="14">
        <v>1044.41379310344</v>
      </c>
      <c r="BB1605" s="14">
        <v>958.20322580645097</v>
      </c>
      <c r="BC1605" s="14">
        <v>984.868333333333</v>
      </c>
      <c r="BD1605" s="14">
        <v>1269</v>
      </c>
      <c r="BE1605" s="14">
        <v>2230.3000000000002</v>
      </c>
      <c r="BF1605" s="14">
        <v>2778.77419354838</v>
      </c>
      <c r="BG1605" s="14">
        <v>2751.9032258064499</v>
      </c>
      <c r="BH1605" s="14">
        <v>2415.86666666666</v>
      </c>
      <c r="BI1605" s="14">
        <v>2086.8548387096698</v>
      </c>
      <c r="BJ1605" s="14">
        <v>1732.9666666666601</v>
      </c>
      <c r="BK1605" s="14">
        <v>1461.03225806451</v>
      </c>
      <c r="BL1605" s="14">
        <v>1230.6129032258</v>
      </c>
      <c r="BM1605" s="14">
        <v>1052.2821428571399</v>
      </c>
      <c r="BN1605" s="14">
        <v>927.56290322580605</v>
      </c>
      <c r="BO1605" s="14">
        <v>809.41166666666595</v>
      </c>
      <c r="BP1605" s="14">
        <v>717.527419354838</v>
      </c>
      <c r="BQ1605" s="14">
        <v>684.58833333333303</v>
      </c>
      <c r="BR1605" s="14">
        <v>786.71129032258</v>
      </c>
      <c r="BS1605" s="14">
        <v>1166.96451612903</v>
      </c>
      <c r="BT1605" s="14">
        <v>1504.4833333333299</v>
      </c>
      <c r="BU1605" s="14">
        <v>1858.2903225806399</v>
      </c>
      <c r="BV1605" s="14">
        <v>2150.2833333333301</v>
      </c>
      <c r="BW1605" s="14">
        <v>2338.0806451612898</v>
      </c>
      <c r="BX1605" s="14">
        <v>2309.4838709677401</v>
      </c>
      <c r="BY1605" s="14">
        <v>2169.4821428571399</v>
      </c>
      <c r="BZ1605" s="14">
        <v>1945.2580645161199</v>
      </c>
      <c r="CA1605" s="14">
        <v>1604.63333333333</v>
      </c>
      <c r="CB1605" s="14">
        <v>1339.0967741935401</v>
      </c>
      <c r="CC1605" s="14">
        <v>1402.36666666666</v>
      </c>
      <c r="CD1605" s="14">
        <v>1773.85483870967</v>
      </c>
      <c r="CE1605" s="14">
        <v>2392.83870967741</v>
      </c>
      <c r="CF1605" s="14">
        <v>2910.4</v>
      </c>
      <c r="CG1605" s="14">
        <v>2837.5645161290299</v>
      </c>
      <c r="CH1605" s="14">
        <v>2498.65</v>
      </c>
      <c r="CI1605" s="14">
        <v>2124.2096774193501</v>
      </c>
      <c r="CJ1605" s="14">
        <v>1791.96774193548</v>
      </c>
      <c r="CK1605" s="14">
        <v>1560.8571428571399</v>
      </c>
      <c r="CL1605" s="14">
        <v>1314.66129032258</v>
      </c>
      <c r="CM1605" s="14">
        <v>991.72833333333301</v>
      </c>
      <c r="CN1605" s="14">
        <v>828.56451612903197</v>
      </c>
      <c r="CO1605" s="14">
        <v>1001.30833333333</v>
      </c>
      <c r="CP1605" s="14">
        <v>1462.9193548387</v>
      </c>
      <c r="CQ1605" s="14">
        <v>2193.7096774193501</v>
      </c>
      <c r="CR1605" s="14">
        <v>2658.3</v>
      </c>
      <c r="CS1605" s="14">
        <v>2178.4677419354798</v>
      </c>
      <c r="CT1605" s="14">
        <v>1750.68333333333</v>
      </c>
      <c r="CU1605" s="14">
        <v>1490.77419354838</v>
      </c>
      <c r="CV1605" s="14">
        <v>1178.5967741935401</v>
      </c>
      <c r="CW1605" s="14">
        <v>946.01896551724099</v>
      </c>
      <c r="CX1605" s="14">
        <v>764.25645161290299</v>
      </c>
      <c r="CY1605" s="14">
        <v>676.07166666666603</v>
      </c>
      <c r="CZ1605" s="14">
        <v>833.17903225806401</v>
      </c>
      <c r="DA1605" s="14">
        <v>1826.6</v>
      </c>
      <c r="DB1605" s="14">
        <v>2890.0806451612898</v>
      </c>
      <c r="DC1605" s="14">
        <v>3076</v>
      </c>
      <c r="DD1605" s="14">
        <v>2949.35</v>
      </c>
      <c r="DE1605" s="14">
        <v>2688.0967741935401</v>
      </c>
      <c r="DF1605" s="14">
        <v>2396.15</v>
      </c>
      <c r="DG1605" s="14">
        <v>2108.0967741935401</v>
      </c>
      <c r="DH1605" s="14">
        <v>1742.2903225806399</v>
      </c>
      <c r="DI1605" s="14">
        <v>1540.75</v>
      </c>
      <c r="DJ1605" s="14">
        <v>1292.83870967741</v>
      </c>
      <c r="DK1605" s="14">
        <v>1000.7666666666599</v>
      </c>
      <c r="DL1605" s="14">
        <v>1093.87258064516</v>
      </c>
      <c r="DM1605" s="14">
        <v>1616.15</v>
      </c>
      <c r="DN1605" s="14">
        <v>2290.5806451612898</v>
      </c>
      <c r="DO1605" s="14">
        <v>2720.4516129032199</v>
      </c>
      <c r="DP1605" s="14">
        <v>3044.0333333333301</v>
      </c>
      <c r="DQ1605" s="14">
        <v>3198.83870967741</v>
      </c>
      <c r="DR1605" s="14">
        <v>2939.9666666666599</v>
      </c>
      <c r="DS1605" s="15">
        <v>2585.5333333333301</v>
      </c>
    </row>
    <row r="1606" spans="1:123" x14ac:dyDescent="0.25">
      <c r="A1606" s="16" t="s">
        <v>56</v>
      </c>
      <c r="B1606" s="17">
        <v>12</v>
      </c>
      <c r="C1606" s="13" t="str">
        <f t="shared" ref="C1606:C1669" si="29">A1606&amp;"_"&amp;B1606</f>
        <v>BB_L_16_GW_GW_SL_High_GW_GQ_24_001_12</v>
      </c>
      <c r="D1606" s="18">
        <v>10</v>
      </c>
      <c r="E1606" s="18">
        <v>10</v>
      </c>
      <c r="F1606" s="18">
        <v>10</v>
      </c>
      <c r="G1606" s="18">
        <v>10</v>
      </c>
      <c r="H1606" s="18">
        <v>10.0219354838709</v>
      </c>
      <c r="I1606" s="18">
        <v>31.231166666666599</v>
      </c>
      <c r="J1606" s="18">
        <v>163.57241935483799</v>
      </c>
      <c r="K1606" s="18">
        <v>329.00322580645098</v>
      </c>
      <c r="L1606" s="18">
        <v>492.85833333333301</v>
      </c>
      <c r="M1606" s="18">
        <v>622.60322580645095</v>
      </c>
      <c r="N1606" s="18">
        <v>679.55833333333305</v>
      </c>
      <c r="O1606" s="18">
        <v>718.37580645161199</v>
      </c>
      <c r="P1606" s="18">
        <v>737.58709677419301</v>
      </c>
      <c r="Q1606" s="18">
        <v>745.42678571428496</v>
      </c>
      <c r="R1606" s="18">
        <v>742.64354838709596</v>
      </c>
      <c r="S1606" s="18">
        <v>731.01333333333298</v>
      </c>
      <c r="T1606" s="18">
        <v>703.22419354838701</v>
      </c>
      <c r="U1606" s="18">
        <v>666.43833333333305</v>
      </c>
      <c r="V1606" s="18">
        <v>671.066129032258</v>
      </c>
      <c r="W1606" s="18">
        <v>811.15161290322499</v>
      </c>
      <c r="X1606" s="18">
        <v>1074.9000000000001</v>
      </c>
      <c r="Y1606" s="18">
        <v>1259.1451612903199</v>
      </c>
      <c r="Z1606" s="18">
        <v>1304.88333333333</v>
      </c>
      <c r="AA1606" s="18">
        <v>1300.96774193548</v>
      </c>
      <c r="AB1606" s="18">
        <v>1275.7096774193501</v>
      </c>
      <c r="AC1606" s="18">
        <v>1245.82142857142</v>
      </c>
      <c r="AD1606" s="18">
        <v>1191.03225806451</v>
      </c>
      <c r="AE1606" s="18">
        <v>1129.36666666666</v>
      </c>
      <c r="AF1606" s="18">
        <v>1052.9516129032199</v>
      </c>
      <c r="AG1606" s="18">
        <v>965.22333333333302</v>
      </c>
      <c r="AH1606" s="18">
        <v>920.23387096774104</v>
      </c>
      <c r="AI1606" s="18">
        <v>915.52258064516104</v>
      </c>
      <c r="AJ1606" s="18">
        <v>972.67666666666605</v>
      </c>
      <c r="AK1606" s="18">
        <v>1093.53225806451</v>
      </c>
      <c r="AL1606" s="18">
        <v>1208.1666666666599</v>
      </c>
      <c r="AM1606" s="18">
        <v>1299.83870967741</v>
      </c>
      <c r="AN1606" s="18">
        <v>1367.1290322580601</v>
      </c>
      <c r="AO1606" s="18">
        <v>1411.1428571428501</v>
      </c>
      <c r="AP1606" s="18">
        <v>1439.4516129032199</v>
      </c>
      <c r="AQ1606" s="18">
        <v>1462.2666666666601</v>
      </c>
      <c r="AR1606" s="18">
        <v>1460.19354838709</v>
      </c>
      <c r="AS1606" s="18">
        <v>1422.3333333333301</v>
      </c>
      <c r="AT1606" s="18">
        <v>1358.5967741935401</v>
      </c>
      <c r="AU1606" s="18">
        <v>1294.3225806451601</v>
      </c>
      <c r="AV1606" s="18">
        <v>1265.3</v>
      </c>
      <c r="AW1606" s="18">
        <v>1264.8709677419299</v>
      </c>
      <c r="AX1606" s="18">
        <v>1316.5333333333299</v>
      </c>
      <c r="AY1606" s="18">
        <v>1350.16129032258</v>
      </c>
      <c r="AZ1606" s="18">
        <v>1337.8225806451601</v>
      </c>
      <c r="BA1606" s="18">
        <v>1316.3448275861999</v>
      </c>
      <c r="BB1606" s="18">
        <v>1275.8709677419299</v>
      </c>
      <c r="BC1606" s="18">
        <v>1223.6666666666599</v>
      </c>
      <c r="BD1606" s="18">
        <v>1197.7419354838701</v>
      </c>
      <c r="BE1606" s="18">
        <v>1313.81666666666</v>
      </c>
      <c r="BF1606" s="18">
        <v>1549.35483870967</v>
      </c>
      <c r="BG1606" s="18">
        <v>1838.4193548387</v>
      </c>
      <c r="BH1606" s="18">
        <v>1969.06666666666</v>
      </c>
      <c r="BI1606" s="18">
        <v>2011.4354838709601</v>
      </c>
      <c r="BJ1606" s="18">
        <v>2009.13333333333</v>
      </c>
      <c r="BK1606" s="18">
        <v>1970.53225806451</v>
      </c>
      <c r="BL1606" s="18">
        <v>1908.7419354838701</v>
      </c>
      <c r="BM1606" s="18">
        <v>1836.375</v>
      </c>
      <c r="BN1606" s="18">
        <v>1765.69354838709</v>
      </c>
      <c r="BO1606" s="18">
        <v>1678.7833333333299</v>
      </c>
      <c r="BP1606" s="18">
        <v>1582.4838709677399</v>
      </c>
      <c r="BQ1606" s="18">
        <v>1469.5833333333301</v>
      </c>
      <c r="BR1606" s="18">
        <v>1404.38709677419</v>
      </c>
      <c r="BS1606" s="18">
        <v>1355.4032258064501</v>
      </c>
      <c r="BT1606" s="18">
        <v>1366.5833333333301</v>
      </c>
      <c r="BU1606" s="18">
        <v>1414.6129032258</v>
      </c>
      <c r="BV1606" s="18">
        <v>1490.5333333333299</v>
      </c>
      <c r="BW1606" s="18">
        <v>1600.4032258064501</v>
      </c>
      <c r="BX1606" s="18">
        <v>1679.35483870967</v>
      </c>
      <c r="BY1606" s="18">
        <v>1725.94642857142</v>
      </c>
      <c r="BZ1606" s="18">
        <v>1747.9354838709601</v>
      </c>
      <c r="CA1606" s="18">
        <v>1731.15</v>
      </c>
      <c r="CB1606" s="18">
        <v>1668.9193548387</v>
      </c>
      <c r="CC1606" s="18">
        <v>1604</v>
      </c>
      <c r="CD1606" s="18">
        <v>1603.7903225806399</v>
      </c>
      <c r="CE1606" s="18">
        <v>1696.6774193548299</v>
      </c>
      <c r="CF1606" s="18">
        <v>1920.4</v>
      </c>
      <c r="CG1606" s="18">
        <v>2077.77419354838</v>
      </c>
      <c r="CH1606" s="18">
        <v>2154.7333333333299</v>
      </c>
      <c r="CI1606" s="18">
        <v>2162.5645161290299</v>
      </c>
      <c r="CJ1606" s="18">
        <v>2130.7903225806399</v>
      </c>
      <c r="CK1606" s="18">
        <v>2084.5535714285702</v>
      </c>
      <c r="CL1606" s="18">
        <v>2009.22580645161</v>
      </c>
      <c r="CM1606" s="18">
        <v>1857.95</v>
      </c>
      <c r="CN1606" s="18">
        <v>1703.7419354838701</v>
      </c>
      <c r="CO1606" s="18">
        <v>1573</v>
      </c>
      <c r="CP1606" s="18">
        <v>1525.3064516129</v>
      </c>
      <c r="CQ1606" s="18">
        <v>1630.4032258064501</v>
      </c>
      <c r="CR1606" s="18">
        <v>1992.93333333333</v>
      </c>
      <c r="CS1606" s="18">
        <v>2106.8225806451601</v>
      </c>
      <c r="CT1606" s="18">
        <v>2112.4666666666599</v>
      </c>
      <c r="CU1606" s="18">
        <v>2074.8064516129002</v>
      </c>
      <c r="CV1606" s="18">
        <v>1988.1290322580601</v>
      </c>
      <c r="CW1606" s="18">
        <v>1877.2931034482699</v>
      </c>
      <c r="CX1606" s="18">
        <v>1748.9193548387</v>
      </c>
      <c r="CY1606" s="18">
        <v>1613.56666666666</v>
      </c>
      <c r="CZ1606" s="18">
        <v>1454.1129032258</v>
      </c>
      <c r="DA1606" s="18">
        <v>1474.0166666666601</v>
      </c>
      <c r="DB1606" s="18">
        <v>1757.1129032258</v>
      </c>
      <c r="DC1606" s="18">
        <v>2028.9516129032199</v>
      </c>
      <c r="DD1606" s="18">
        <v>2160.86666666666</v>
      </c>
      <c r="DE1606" s="18">
        <v>2265.4032258064499</v>
      </c>
      <c r="DF1606" s="18">
        <v>2315.61666666666</v>
      </c>
      <c r="DG1606" s="18">
        <v>2324.0322580645102</v>
      </c>
      <c r="DH1606" s="18">
        <v>2288.0322580645102</v>
      </c>
      <c r="DI1606" s="18">
        <v>2242.4285714285702</v>
      </c>
      <c r="DJ1606" s="18">
        <v>2147.8709677419301</v>
      </c>
      <c r="DK1606" s="18">
        <v>1979.9</v>
      </c>
      <c r="DL1606" s="18">
        <v>1808.2096774193501</v>
      </c>
      <c r="DM1606" s="18">
        <v>1739.68333333333</v>
      </c>
      <c r="DN1606" s="18">
        <v>1783.6129032258</v>
      </c>
      <c r="DO1606" s="18">
        <v>1881.6290322580601</v>
      </c>
      <c r="DP1606" s="18">
        <v>2012.11666666666</v>
      </c>
      <c r="DQ1606" s="18">
        <v>2223.5645161290299</v>
      </c>
      <c r="DR1606" s="18">
        <v>2357.0333333333301</v>
      </c>
      <c r="DS1606" s="19">
        <v>2395.35</v>
      </c>
    </row>
    <row r="1607" spans="1:123" x14ac:dyDescent="0.25">
      <c r="A1607" s="12" t="s">
        <v>56</v>
      </c>
      <c r="B1607" s="13">
        <v>13</v>
      </c>
      <c r="C1607" s="13" t="str">
        <f t="shared" si="29"/>
        <v>BB_L_16_GW_GW_SL_High_GW_GQ_24_001_13</v>
      </c>
      <c r="D1607" s="14">
        <v>10</v>
      </c>
      <c r="E1607" s="14">
        <v>10</v>
      </c>
      <c r="F1607" s="14">
        <v>10</v>
      </c>
      <c r="G1607" s="14">
        <v>10</v>
      </c>
      <c r="H1607" s="14">
        <v>10.002580645161199</v>
      </c>
      <c r="I1607" s="14">
        <v>52.085000000000001</v>
      </c>
      <c r="J1607" s="14">
        <v>406.14032258064498</v>
      </c>
      <c r="K1607" s="14">
        <v>794.99999999999898</v>
      </c>
      <c r="L1607" s="14">
        <v>1044.7266666666601</v>
      </c>
      <c r="M1607" s="14">
        <v>1091.1290322580601</v>
      </c>
      <c r="N1607" s="14">
        <v>1031.4100000000001</v>
      </c>
      <c r="O1607" s="14">
        <v>930.11612903225796</v>
      </c>
      <c r="P1607" s="14">
        <v>825.98225806451501</v>
      </c>
      <c r="Q1607" s="14">
        <v>711.15178571428498</v>
      </c>
      <c r="R1607" s="14">
        <v>581.02903225806403</v>
      </c>
      <c r="S1607" s="14">
        <v>494.51666666666603</v>
      </c>
      <c r="T1607" s="14">
        <v>379.40322580645102</v>
      </c>
      <c r="U1607" s="14">
        <v>278.53666666666601</v>
      </c>
      <c r="V1607" s="14">
        <v>275.19032258064499</v>
      </c>
      <c r="W1607" s="14">
        <v>676.52419354838696</v>
      </c>
      <c r="X1607" s="14">
        <v>1592.5166666666601</v>
      </c>
      <c r="Y1607" s="14">
        <v>2170.77419354838</v>
      </c>
      <c r="Z1607" s="14">
        <v>2136.38333333333</v>
      </c>
      <c r="AA1607" s="14">
        <v>1932.4193548387</v>
      </c>
      <c r="AB1607" s="14">
        <v>1660.7580645161199</v>
      </c>
      <c r="AC1607" s="14">
        <v>1441.1071428571399</v>
      </c>
      <c r="AD1607" s="14">
        <v>1114.1064516128999</v>
      </c>
      <c r="AE1607" s="14">
        <v>827.25833333333298</v>
      </c>
      <c r="AF1607" s="14">
        <v>571.91774193548395</v>
      </c>
      <c r="AG1607" s="14">
        <v>379.19166666666598</v>
      </c>
      <c r="AH1607" s="14">
        <v>310.13548387096699</v>
      </c>
      <c r="AI1607" s="14">
        <v>328.66612903225803</v>
      </c>
      <c r="AJ1607" s="14">
        <v>508.87666666666598</v>
      </c>
      <c r="AK1607" s="14">
        <v>896.79838709677404</v>
      </c>
      <c r="AL1607" s="14">
        <v>1297.6666666666599</v>
      </c>
      <c r="AM1607" s="14">
        <v>1638.85483870967</v>
      </c>
      <c r="AN1607" s="14">
        <v>1899.38709677419</v>
      </c>
      <c r="AO1607" s="14">
        <v>2072.4107142857101</v>
      </c>
      <c r="AP1607" s="14">
        <v>2182.6451612903202</v>
      </c>
      <c r="AQ1607" s="14">
        <v>2265.4166666666601</v>
      </c>
      <c r="AR1607" s="14">
        <v>2154.3225806451601</v>
      </c>
      <c r="AS1607" s="14">
        <v>1810.9666666666601</v>
      </c>
      <c r="AT1607" s="14">
        <v>1398.8064516129</v>
      </c>
      <c r="AU1607" s="14">
        <v>1009.00161290322</v>
      </c>
      <c r="AV1607" s="14">
        <v>834.38</v>
      </c>
      <c r="AW1607" s="14">
        <v>790.77096774193501</v>
      </c>
      <c r="AX1607" s="14">
        <v>1138.34666666666</v>
      </c>
      <c r="AY1607" s="14">
        <v>1511.4354838709601</v>
      </c>
      <c r="AZ1607" s="14">
        <v>1543.5161290322501</v>
      </c>
      <c r="BA1607" s="14">
        <v>1478.6896551724101</v>
      </c>
      <c r="BB1607" s="14">
        <v>1313.5161290322501</v>
      </c>
      <c r="BC1607" s="14">
        <v>1063.17</v>
      </c>
      <c r="BD1607" s="14">
        <v>938.64354838709596</v>
      </c>
      <c r="BE1607" s="14">
        <v>1456.3</v>
      </c>
      <c r="BF1607" s="14">
        <v>2149.6774193548299</v>
      </c>
      <c r="BG1607" s="14">
        <v>2652.6129032258</v>
      </c>
      <c r="BH1607" s="14">
        <v>2679.05</v>
      </c>
      <c r="BI1607" s="14">
        <v>2527.5322580645102</v>
      </c>
      <c r="BJ1607" s="14">
        <v>2210.3000000000002</v>
      </c>
      <c r="BK1607" s="14">
        <v>1865.03225806451</v>
      </c>
      <c r="BL1607" s="14">
        <v>1519.2580645161199</v>
      </c>
      <c r="BM1607" s="14">
        <v>1229.30357142857</v>
      </c>
      <c r="BN1607" s="14">
        <v>1017.3064516129</v>
      </c>
      <c r="BO1607" s="14">
        <v>814.58500000000004</v>
      </c>
      <c r="BP1607" s="14">
        <v>642.65161290322499</v>
      </c>
      <c r="BQ1607" s="14">
        <v>487.75333333333299</v>
      </c>
      <c r="BR1607" s="14">
        <v>424.51612903225799</v>
      </c>
      <c r="BS1607" s="14">
        <v>427.66612903225803</v>
      </c>
      <c r="BT1607" s="14">
        <v>523.18833333333305</v>
      </c>
      <c r="BU1607" s="14">
        <v>722.60322580645095</v>
      </c>
      <c r="BV1607" s="14">
        <v>1029.74</v>
      </c>
      <c r="BW1607" s="14">
        <v>1520.0483870967701</v>
      </c>
      <c r="BX1607" s="14">
        <v>1912.77419354838</v>
      </c>
      <c r="BY1607" s="14">
        <v>2176.5357142857101</v>
      </c>
      <c r="BZ1607" s="14">
        <v>2338.1774193548299</v>
      </c>
      <c r="CA1607" s="14">
        <v>2296</v>
      </c>
      <c r="CB1607" s="14">
        <v>1930.6290322580601</v>
      </c>
      <c r="CC1607" s="14">
        <v>1427.4166666666599</v>
      </c>
      <c r="CD1607" s="14">
        <v>1205.19354838709</v>
      </c>
      <c r="CE1607" s="14">
        <v>1362.03225806451</v>
      </c>
      <c r="CF1607" s="14">
        <v>2173.6833333333302</v>
      </c>
      <c r="CG1607" s="14">
        <v>2756.0483870967701</v>
      </c>
      <c r="CH1607" s="14">
        <v>2986.5833333333298</v>
      </c>
      <c r="CI1607" s="14">
        <v>2921.5322580645102</v>
      </c>
      <c r="CJ1607" s="14">
        <v>2692.1290322580599</v>
      </c>
      <c r="CK1607" s="14">
        <v>2437.4464285714198</v>
      </c>
      <c r="CL1607" s="14">
        <v>2075.1935483870898</v>
      </c>
      <c r="CM1607" s="14">
        <v>1429.8</v>
      </c>
      <c r="CN1607" s="14">
        <v>917.59354838709601</v>
      </c>
      <c r="CO1607" s="14">
        <v>626.84166666666601</v>
      </c>
      <c r="CP1607" s="14">
        <v>612.65322580645102</v>
      </c>
      <c r="CQ1607" s="14">
        <v>1166.7596774193501</v>
      </c>
      <c r="CR1607" s="14">
        <v>2435</v>
      </c>
      <c r="CS1607" s="14">
        <v>2315.2903225806399</v>
      </c>
      <c r="CT1607" s="14">
        <v>1975.0166666666601</v>
      </c>
      <c r="CU1607" s="14">
        <v>1719.72580645161</v>
      </c>
      <c r="CV1607" s="14">
        <v>1348.9354838709601</v>
      </c>
      <c r="CW1607" s="14">
        <v>1008.37758620689</v>
      </c>
      <c r="CX1607" s="14">
        <v>709.37580645161199</v>
      </c>
      <c r="CY1607" s="14">
        <v>501.01833333333298</v>
      </c>
      <c r="CZ1607" s="14">
        <v>340.42741935483798</v>
      </c>
      <c r="DA1607" s="14">
        <v>752.363333333333</v>
      </c>
      <c r="DB1607" s="14">
        <v>1773.6129032258</v>
      </c>
      <c r="DC1607" s="14">
        <v>2284.2580645161202</v>
      </c>
      <c r="DD1607" s="14">
        <v>2413.6</v>
      </c>
      <c r="DE1607" s="14">
        <v>2419.6774193548299</v>
      </c>
      <c r="DF1607" s="14">
        <v>2311.2333333333299</v>
      </c>
      <c r="DG1607" s="14">
        <v>2132.3548387096698</v>
      </c>
      <c r="DH1607" s="14">
        <v>1807.0645161290299</v>
      </c>
      <c r="DI1607" s="14">
        <v>1572.5892857142801</v>
      </c>
      <c r="DJ1607" s="14">
        <v>1262</v>
      </c>
      <c r="DK1607" s="14">
        <v>827.99833333333299</v>
      </c>
      <c r="DL1607" s="14">
        <v>564.32903225806399</v>
      </c>
      <c r="DM1607" s="14">
        <v>593.66999999999996</v>
      </c>
      <c r="DN1607" s="14">
        <v>971.86612903225796</v>
      </c>
      <c r="DO1607" s="14">
        <v>1442.6774193548299</v>
      </c>
      <c r="DP1607" s="14">
        <v>1985.0333333333299</v>
      </c>
      <c r="DQ1607" s="14">
        <v>2715.0806451612898</v>
      </c>
      <c r="DR1607" s="14">
        <v>3052.8</v>
      </c>
      <c r="DS1607" s="15">
        <v>3079.1666666666601</v>
      </c>
    </row>
    <row r="1608" spans="1:123" x14ac:dyDescent="0.25">
      <c r="A1608" s="16" t="s">
        <v>56</v>
      </c>
      <c r="B1608" s="17">
        <v>14</v>
      </c>
      <c r="C1608" s="13" t="str">
        <f t="shared" si="29"/>
        <v>BB_L_16_GW_GW_SL_High_GW_GQ_24_001_14</v>
      </c>
      <c r="D1608" s="18">
        <v>10</v>
      </c>
      <c r="E1608" s="18">
        <v>10</v>
      </c>
      <c r="F1608" s="18">
        <v>10</v>
      </c>
      <c r="G1608" s="18">
        <v>10</v>
      </c>
      <c r="H1608" s="18">
        <v>10.000645161290301</v>
      </c>
      <c r="I1608" s="18">
        <v>23.6465</v>
      </c>
      <c r="J1608" s="18">
        <v>195.95903225806401</v>
      </c>
      <c r="K1608" s="18">
        <v>490.46451612903201</v>
      </c>
      <c r="L1608" s="18">
        <v>791.21166666666602</v>
      </c>
      <c r="M1608" s="18">
        <v>991.435483870967</v>
      </c>
      <c r="N1608" s="18">
        <v>1036.4833333333299</v>
      </c>
      <c r="O1608" s="18">
        <v>1028.2419354838701</v>
      </c>
      <c r="P1608" s="18">
        <v>987.52096774193501</v>
      </c>
      <c r="Q1608" s="18">
        <v>920.71607142857101</v>
      </c>
      <c r="R1608" s="18">
        <v>831.04516129032197</v>
      </c>
      <c r="S1608" s="18">
        <v>756.83499999999901</v>
      </c>
      <c r="T1608" s="18">
        <v>644.65161290322499</v>
      </c>
      <c r="U1608" s="18">
        <v>521.67499999999995</v>
      </c>
      <c r="V1608" s="18">
        <v>451.787096774193</v>
      </c>
      <c r="W1608" s="18">
        <v>618.75483870967696</v>
      </c>
      <c r="X1608" s="18">
        <v>1210.75833333333</v>
      </c>
      <c r="Y1608" s="18">
        <v>1791.9354838709601</v>
      </c>
      <c r="Z1608" s="18">
        <v>1944.75</v>
      </c>
      <c r="AA1608" s="18">
        <v>1904.72580645161</v>
      </c>
      <c r="AB1608" s="18">
        <v>1773.35483870967</v>
      </c>
      <c r="AC1608" s="18">
        <v>1631.2142857142801</v>
      </c>
      <c r="AD1608" s="18">
        <v>1387.3225806451601</v>
      </c>
      <c r="AE1608" s="18">
        <v>1144.4166666666599</v>
      </c>
      <c r="AF1608" s="18">
        <v>898.21290322580603</v>
      </c>
      <c r="AG1608" s="18">
        <v>679.93333333333305</v>
      </c>
      <c r="AH1608" s="18">
        <v>573.21129032258</v>
      </c>
      <c r="AI1608" s="18">
        <v>540.74193548387098</v>
      </c>
      <c r="AJ1608" s="18">
        <v>600.33833333333303</v>
      </c>
      <c r="AK1608" s="18">
        <v>820.69838709677401</v>
      </c>
      <c r="AL1608" s="18">
        <v>1091.8516666666601</v>
      </c>
      <c r="AM1608" s="18">
        <v>1353.3709677419299</v>
      </c>
      <c r="AN1608" s="18">
        <v>1577.35483870967</v>
      </c>
      <c r="AO1608" s="18">
        <v>1746.05357142857</v>
      </c>
      <c r="AP1608" s="18">
        <v>1869.9354838709601</v>
      </c>
      <c r="AQ1608" s="18">
        <v>1988.4833333333299</v>
      </c>
      <c r="AR1608" s="18">
        <v>2028.0645161290299</v>
      </c>
      <c r="AS1608" s="18">
        <v>1881.9833333333299</v>
      </c>
      <c r="AT1608" s="18">
        <v>1599.5967741935401</v>
      </c>
      <c r="AU1608" s="18">
        <v>1293.8064516129</v>
      </c>
      <c r="AV1608" s="18">
        <v>1117.6666666666599</v>
      </c>
      <c r="AW1608" s="18">
        <v>993.15322580645102</v>
      </c>
      <c r="AX1608" s="18">
        <v>1127.835</v>
      </c>
      <c r="AY1608" s="18">
        <v>1404</v>
      </c>
      <c r="AZ1608" s="18">
        <v>1498.5</v>
      </c>
      <c r="BA1608" s="18">
        <v>1495.3965517241299</v>
      </c>
      <c r="BB1608" s="18">
        <v>1418.2096774193501</v>
      </c>
      <c r="BC1608" s="18">
        <v>1249.2333333333299</v>
      </c>
      <c r="BD1608" s="18">
        <v>1090.77419354838</v>
      </c>
      <c r="BE1608" s="18">
        <v>1265.7166666666601</v>
      </c>
      <c r="BF1608" s="18">
        <v>1814.9838709677399</v>
      </c>
      <c r="BG1608" s="18">
        <v>2408.5161290322499</v>
      </c>
      <c r="BH1608" s="18">
        <v>2634.7</v>
      </c>
      <c r="BI1608" s="18">
        <v>2639.6935483870898</v>
      </c>
      <c r="BJ1608" s="18">
        <v>2502.6666666666601</v>
      </c>
      <c r="BK1608" s="18">
        <v>2284.5806451612898</v>
      </c>
      <c r="BL1608" s="18">
        <v>2022.3225806451601</v>
      </c>
      <c r="BM1608" s="18">
        <v>1769.4821428571399</v>
      </c>
      <c r="BN1608" s="18">
        <v>1562.96774193548</v>
      </c>
      <c r="BO1608" s="18">
        <v>1350.1666666666599</v>
      </c>
      <c r="BP1608" s="18">
        <v>1154</v>
      </c>
      <c r="BQ1608" s="18">
        <v>953.44166666666604</v>
      </c>
      <c r="BR1608" s="18">
        <v>851.36451612903204</v>
      </c>
      <c r="BS1608" s="18">
        <v>765.99193548387098</v>
      </c>
      <c r="BT1608" s="18">
        <v>777.05333333333294</v>
      </c>
      <c r="BU1608" s="18">
        <v>869.70806451612896</v>
      </c>
      <c r="BV1608" s="18">
        <v>1049.5233333333299</v>
      </c>
      <c r="BW1608" s="18">
        <v>1381.27419354838</v>
      </c>
      <c r="BX1608" s="18">
        <v>1690</v>
      </c>
      <c r="BY1608" s="18">
        <v>1930</v>
      </c>
      <c r="BZ1608" s="18">
        <v>2119.0483870967701</v>
      </c>
      <c r="CA1608" s="18">
        <v>2196.9833333333299</v>
      </c>
      <c r="CB1608" s="18">
        <v>2028.4838709677399</v>
      </c>
      <c r="CC1608" s="18">
        <v>1676.2833333333299</v>
      </c>
      <c r="CD1608" s="18">
        <v>1447.1129032258</v>
      </c>
      <c r="CE1608" s="18">
        <v>1426.9032258064501</v>
      </c>
      <c r="CF1608" s="18">
        <v>1893.3333333333301</v>
      </c>
      <c r="CG1608" s="18">
        <v>2378.3709677419301</v>
      </c>
      <c r="CH1608" s="18">
        <v>2683.6666666666601</v>
      </c>
      <c r="CI1608" s="18">
        <v>2770.4032258064499</v>
      </c>
      <c r="CJ1608" s="18">
        <v>2709.1451612903202</v>
      </c>
      <c r="CK1608" s="18">
        <v>2577.4285714285702</v>
      </c>
      <c r="CL1608" s="18">
        <v>2341.4677419354798</v>
      </c>
      <c r="CM1608" s="18">
        <v>1854.1666666666599</v>
      </c>
      <c r="CN1608" s="18">
        <v>1393.3709677419299</v>
      </c>
      <c r="CO1608" s="18">
        <v>1059.12666666666</v>
      </c>
      <c r="CP1608" s="18">
        <v>918.67580645161195</v>
      </c>
      <c r="CQ1608" s="18">
        <v>1168.5903225806401</v>
      </c>
      <c r="CR1608" s="18">
        <v>2267.63333333333</v>
      </c>
      <c r="CS1608" s="18">
        <v>2553.77419354838</v>
      </c>
      <c r="CT1608" s="18">
        <v>2471.4166666666601</v>
      </c>
      <c r="CU1608" s="18">
        <v>2298.5967741935401</v>
      </c>
      <c r="CV1608" s="18">
        <v>1988.6451612903199</v>
      </c>
      <c r="CW1608" s="18">
        <v>1658.43103448275</v>
      </c>
      <c r="CX1608" s="18">
        <v>1330.35483870967</v>
      </c>
      <c r="CY1608" s="18">
        <v>1065.70166666666</v>
      </c>
      <c r="CZ1608" s="18">
        <v>787.36129032257998</v>
      </c>
      <c r="DA1608" s="18">
        <v>882.81666666666604</v>
      </c>
      <c r="DB1608" s="18">
        <v>1622.3709677419299</v>
      </c>
      <c r="DC1608" s="18">
        <v>2296.8709677419301</v>
      </c>
      <c r="DD1608" s="18">
        <v>2559.5</v>
      </c>
      <c r="DE1608" s="18">
        <v>2721.5322580645102</v>
      </c>
      <c r="DF1608" s="18">
        <v>2749.9</v>
      </c>
      <c r="DG1608" s="18">
        <v>2679.0806451612898</v>
      </c>
      <c r="DH1608" s="18">
        <v>2471.4354838709601</v>
      </c>
      <c r="DI1608" s="18">
        <v>2289.9464285714198</v>
      </c>
      <c r="DJ1608" s="18">
        <v>2001.0161290322501</v>
      </c>
      <c r="DK1608" s="18">
        <v>1554.63333333333</v>
      </c>
      <c r="DL1608" s="18">
        <v>1195.53225806451</v>
      </c>
      <c r="DM1608" s="18">
        <v>1043.31666666666</v>
      </c>
      <c r="DN1608" s="18">
        <v>1152.5483870967701</v>
      </c>
      <c r="DO1608" s="18">
        <v>1428.3225806451601</v>
      </c>
      <c r="DP1608" s="18">
        <v>1816.4833333333299</v>
      </c>
      <c r="DQ1608" s="18">
        <v>2462.6129032258</v>
      </c>
      <c r="DR1608" s="18">
        <v>2880.5833333333298</v>
      </c>
      <c r="DS1608" s="19">
        <v>3016.4333333333302</v>
      </c>
    </row>
    <row r="1609" spans="1:123" x14ac:dyDescent="0.25">
      <c r="A1609" s="12" t="s">
        <v>56</v>
      </c>
      <c r="B1609" s="13">
        <v>15</v>
      </c>
      <c r="C1609" s="13" t="str">
        <f t="shared" si="29"/>
        <v>BB_L_16_GW_GW_SL_High_GW_GQ_24_001_15</v>
      </c>
      <c r="D1609" s="14">
        <v>10</v>
      </c>
      <c r="E1609" s="14">
        <v>10</v>
      </c>
      <c r="F1609" s="14">
        <v>10</v>
      </c>
      <c r="G1609" s="14">
        <v>10</v>
      </c>
      <c r="H1609" s="14">
        <v>10</v>
      </c>
      <c r="I1609" s="14">
        <v>11.5103333333333</v>
      </c>
      <c r="J1609" s="14">
        <v>41.031129032258001</v>
      </c>
      <c r="K1609" s="14">
        <v>118.407903225806</v>
      </c>
      <c r="L1609" s="14">
        <v>245.22</v>
      </c>
      <c r="M1609" s="14">
        <v>395.29032258064501</v>
      </c>
      <c r="N1609" s="14">
        <v>487.96</v>
      </c>
      <c r="O1609" s="14">
        <v>570.48548387096696</v>
      </c>
      <c r="P1609" s="14">
        <v>629.572580645161</v>
      </c>
      <c r="Q1609" s="14">
        <v>678.03928571428503</v>
      </c>
      <c r="R1609" s="14">
        <v>715.91774193548304</v>
      </c>
      <c r="S1609" s="14">
        <v>730.86</v>
      </c>
      <c r="T1609" s="14">
        <v>732.54032258064501</v>
      </c>
      <c r="U1609" s="14">
        <v>704.35833333333301</v>
      </c>
      <c r="V1609" s="14">
        <v>662.88225806451601</v>
      </c>
      <c r="W1609" s="14">
        <v>654.47419354838701</v>
      </c>
      <c r="X1609" s="14">
        <v>782.25666666666598</v>
      </c>
      <c r="Y1609" s="14">
        <v>1016.99516129032</v>
      </c>
      <c r="Z1609" s="14">
        <v>1175.81666666666</v>
      </c>
      <c r="AA1609" s="14">
        <v>1268.5161290322501</v>
      </c>
      <c r="AB1609" s="14">
        <v>1324.5483870967701</v>
      </c>
      <c r="AC1609" s="14">
        <v>1342.9642857142801</v>
      </c>
      <c r="AD1609" s="14">
        <v>1332.6290322580601</v>
      </c>
      <c r="AE1609" s="14">
        <v>1288.4833333333299</v>
      </c>
      <c r="AF1609" s="14">
        <v>1207.08064516129</v>
      </c>
      <c r="AG1609" s="14">
        <v>1091.7</v>
      </c>
      <c r="AH1609" s="14">
        <v>1010.8629032258</v>
      </c>
      <c r="AI1609" s="14">
        <v>948.36451612903204</v>
      </c>
      <c r="AJ1609" s="14">
        <v>895.111666666666</v>
      </c>
      <c r="AK1609" s="14">
        <v>897.11129032257998</v>
      </c>
      <c r="AL1609" s="14">
        <v>942.32500000000005</v>
      </c>
      <c r="AM1609" s="14">
        <v>1010.6193548387</v>
      </c>
      <c r="AN1609" s="14">
        <v>1087.22580645161</v>
      </c>
      <c r="AO1609" s="14">
        <v>1158.7142857142801</v>
      </c>
      <c r="AP1609" s="14">
        <v>1224.2903225806399</v>
      </c>
      <c r="AQ1609" s="14">
        <v>1310.75</v>
      </c>
      <c r="AR1609" s="14">
        <v>1443.2580645161199</v>
      </c>
      <c r="AS1609" s="14">
        <v>1513.7166666666601</v>
      </c>
      <c r="AT1609" s="14">
        <v>1501.22580645161</v>
      </c>
      <c r="AU1609" s="14">
        <v>1442</v>
      </c>
      <c r="AV1609" s="14">
        <v>1375.85</v>
      </c>
      <c r="AW1609" s="14">
        <v>1294.2419354838701</v>
      </c>
      <c r="AX1609" s="14">
        <v>1253.0999999999999</v>
      </c>
      <c r="AY1609" s="14">
        <v>1286.33870967741</v>
      </c>
      <c r="AZ1609" s="14">
        <v>1325.69354838709</v>
      </c>
      <c r="BA1609" s="14">
        <v>1344.8275862068899</v>
      </c>
      <c r="BB1609" s="14">
        <v>1353.6290322580601</v>
      </c>
      <c r="BC1609" s="14">
        <v>1333.05</v>
      </c>
      <c r="BD1609" s="14">
        <v>1275.46774193548</v>
      </c>
      <c r="BE1609" s="14">
        <v>1207.6666666666599</v>
      </c>
      <c r="BF1609" s="14">
        <v>1316.6774193548299</v>
      </c>
      <c r="BG1609" s="14">
        <v>1578.9516129032199</v>
      </c>
      <c r="BH1609" s="14">
        <v>1774.35</v>
      </c>
      <c r="BI1609" s="14">
        <v>1898</v>
      </c>
      <c r="BJ1609" s="14">
        <v>1994.5</v>
      </c>
      <c r="BK1609" s="14">
        <v>2034.03225806451</v>
      </c>
      <c r="BL1609" s="14">
        <v>2031.5645161290299</v>
      </c>
      <c r="BM1609" s="14">
        <v>1995.92857142857</v>
      </c>
      <c r="BN1609" s="14">
        <v>1943.1774193548299</v>
      </c>
      <c r="BO1609" s="14">
        <v>1864.55</v>
      </c>
      <c r="BP1609" s="14">
        <v>1765.4838709677399</v>
      </c>
      <c r="BQ1609" s="14">
        <v>1635.2333333333299</v>
      </c>
      <c r="BR1609" s="14">
        <v>1543.1290322580601</v>
      </c>
      <c r="BS1609" s="14">
        <v>1418.4354838709601</v>
      </c>
      <c r="BT1609" s="14">
        <v>1355.2666666666601</v>
      </c>
      <c r="BU1609" s="14">
        <v>1317.22580645161</v>
      </c>
      <c r="BV1609" s="14">
        <v>1310.7666666666601</v>
      </c>
      <c r="BW1609" s="14">
        <v>1355.0967741935401</v>
      </c>
      <c r="BX1609" s="14">
        <v>1431.5483870967701</v>
      </c>
      <c r="BY1609" s="14">
        <v>1517.2321428571399</v>
      </c>
      <c r="BZ1609" s="14">
        <v>1615.1451612903199</v>
      </c>
      <c r="CA1609" s="14">
        <v>1725.7166666666601</v>
      </c>
      <c r="CB1609" s="14">
        <v>1780.4838709677399</v>
      </c>
      <c r="CC1609" s="14">
        <v>1742.2333333333299</v>
      </c>
      <c r="CD1609" s="14">
        <v>1668.0483870967701</v>
      </c>
      <c r="CE1609" s="14">
        <v>1601.0161290322501</v>
      </c>
      <c r="CF1609" s="14">
        <v>1656.6666666666599</v>
      </c>
      <c r="CG1609" s="14">
        <v>1803.1129032258</v>
      </c>
      <c r="CH1609" s="14">
        <v>1963.05</v>
      </c>
      <c r="CI1609" s="14">
        <v>2086.0806451612898</v>
      </c>
      <c r="CJ1609" s="14">
        <v>2165.5967741935401</v>
      </c>
      <c r="CK1609" s="14">
        <v>2197.8392857142799</v>
      </c>
      <c r="CL1609" s="14">
        <v>2196.66129032258</v>
      </c>
      <c r="CM1609" s="14">
        <v>2107.9499999999998</v>
      </c>
      <c r="CN1609" s="14">
        <v>1948.8225806451601</v>
      </c>
      <c r="CO1609" s="14">
        <v>1753.6</v>
      </c>
      <c r="CP1609" s="14">
        <v>1596.16129032258</v>
      </c>
      <c r="CQ1609" s="14">
        <v>1517.38709677419</v>
      </c>
      <c r="CR1609" s="14">
        <v>1710.0166666666601</v>
      </c>
      <c r="CS1609" s="14">
        <v>1942.35483870967</v>
      </c>
      <c r="CT1609" s="14">
        <v>2074.4833333333299</v>
      </c>
      <c r="CU1609" s="14">
        <v>2116.77419354838</v>
      </c>
      <c r="CV1609" s="14">
        <v>2115.83870967741</v>
      </c>
      <c r="CW1609" s="14">
        <v>2054.2931034482699</v>
      </c>
      <c r="CX1609" s="14">
        <v>1942.58064516129</v>
      </c>
      <c r="CY1609" s="14">
        <v>1798.63333333333</v>
      </c>
      <c r="CZ1609" s="14">
        <v>1585.5</v>
      </c>
      <c r="DA1609" s="14">
        <v>1410.93333333333</v>
      </c>
      <c r="DB1609" s="14">
        <v>1443.1290322580601</v>
      </c>
      <c r="DC1609" s="14">
        <v>1667.2096774193501</v>
      </c>
      <c r="DD1609" s="14">
        <v>1831.4166666666599</v>
      </c>
      <c r="DE1609" s="14">
        <v>2007.9354838709601</v>
      </c>
      <c r="DF1609" s="14">
        <v>2144.9166666666601</v>
      </c>
      <c r="DG1609" s="14">
        <v>2242.7580645161202</v>
      </c>
      <c r="DH1609" s="14">
        <v>2315.8064516129002</v>
      </c>
      <c r="DI1609" s="14">
        <v>2328.25</v>
      </c>
      <c r="DJ1609" s="14">
        <v>2292.3709677419301</v>
      </c>
      <c r="DK1609" s="14">
        <v>2166.4</v>
      </c>
      <c r="DL1609" s="14">
        <v>1972.0645161290299</v>
      </c>
      <c r="DM1609" s="14">
        <v>1804.3</v>
      </c>
      <c r="DN1609" s="14">
        <v>1697.4516129032199</v>
      </c>
      <c r="DO1609" s="14">
        <v>1686.2903225806399</v>
      </c>
      <c r="DP1609" s="14">
        <v>1737.13333333333</v>
      </c>
      <c r="DQ1609" s="14">
        <v>1920.9516129032199</v>
      </c>
      <c r="DR1609" s="14">
        <v>2128.75</v>
      </c>
      <c r="DS1609" s="15">
        <v>2269.5833333333298</v>
      </c>
    </row>
    <row r="1610" spans="1:123" x14ac:dyDescent="0.25">
      <c r="A1610" s="16" t="s">
        <v>56</v>
      </c>
      <c r="B1610" s="17">
        <v>16</v>
      </c>
      <c r="C1610" s="13" t="str">
        <f t="shared" si="29"/>
        <v>BB_L_16_GW_GW_SL_High_GW_GQ_24_001_16</v>
      </c>
      <c r="D1610" s="18">
        <v>10</v>
      </c>
      <c r="E1610" s="18">
        <v>10</v>
      </c>
      <c r="F1610" s="18">
        <v>10</v>
      </c>
      <c r="G1610" s="18">
        <v>10</v>
      </c>
      <c r="H1610" s="18">
        <v>10</v>
      </c>
      <c r="I1610" s="18">
        <v>10.441666666666601</v>
      </c>
      <c r="J1610" s="18">
        <v>29.678064516129002</v>
      </c>
      <c r="K1610" s="18">
        <v>103.326612903225</v>
      </c>
      <c r="L1610" s="18">
        <v>262.32666666666597</v>
      </c>
      <c r="M1610" s="18">
        <v>492.56129032258002</v>
      </c>
      <c r="N1610" s="18">
        <v>641.46833333333302</v>
      </c>
      <c r="O1610" s="18">
        <v>773.89193548387095</v>
      </c>
      <c r="P1610" s="18">
        <v>859.74999999999898</v>
      </c>
      <c r="Q1610" s="18">
        <v>913.30714285714203</v>
      </c>
      <c r="R1610" s="18">
        <v>922.11774193548297</v>
      </c>
      <c r="S1610" s="18">
        <v>889.28833333333296</v>
      </c>
      <c r="T1610" s="18">
        <v>785.79193548387002</v>
      </c>
      <c r="U1610" s="18">
        <v>608.99666666666599</v>
      </c>
      <c r="V1610" s="18">
        <v>440.533870967741</v>
      </c>
      <c r="W1610" s="18">
        <v>338.65967741935401</v>
      </c>
      <c r="X1610" s="18">
        <v>422.52166666666602</v>
      </c>
      <c r="Y1610" s="18">
        <v>807.85645161290302</v>
      </c>
      <c r="Z1610" s="18">
        <v>1190.18333333333</v>
      </c>
      <c r="AA1610" s="18">
        <v>1485.8225806451601</v>
      </c>
      <c r="AB1610" s="18">
        <v>1722.4838709677399</v>
      </c>
      <c r="AC1610" s="18">
        <v>1842.5178571428501</v>
      </c>
      <c r="AD1610" s="18">
        <v>1895.6290322580601</v>
      </c>
      <c r="AE1610" s="18">
        <v>1799.75</v>
      </c>
      <c r="AF1610" s="18">
        <v>1532.5967741935401</v>
      </c>
      <c r="AG1610" s="18">
        <v>1112.26</v>
      </c>
      <c r="AH1610" s="18">
        <v>830.55483870967703</v>
      </c>
      <c r="AI1610" s="18">
        <v>645.908064516129</v>
      </c>
      <c r="AJ1610" s="18">
        <v>476.868333333333</v>
      </c>
      <c r="AK1610" s="18">
        <v>407.83387096774101</v>
      </c>
      <c r="AL1610" s="18">
        <v>418.70499999999998</v>
      </c>
      <c r="AM1610" s="18">
        <v>482.19193548387</v>
      </c>
      <c r="AN1610" s="18">
        <v>578.62096774193503</v>
      </c>
      <c r="AO1610" s="18">
        <v>687.47857142857094</v>
      </c>
      <c r="AP1610" s="18">
        <v>803.86290322580601</v>
      </c>
      <c r="AQ1610" s="18">
        <v>991.31166666666604</v>
      </c>
      <c r="AR1610" s="18">
        <v>1423.1129032258</v>
      </c>
      <c r="AS1610" s="18">
        <v>1809.2333333333299</v>
      </c>
      <c r="AT1610" s="18">
        <v>1973.27419354838</v>
      </c>
      <c r="AU1610" s="18">
        <v>1925.96774193548</v>
      </c>
      <c r="AV1610" s="18">
        <v>1739.5</v>
      </c>
      <c r="AW1610" s="18">
        <v>1407.9838709677399</v>
      </c>
      <c r="AX1610" s="18">
        <v>1063.5916666666601</v>
      </c>
      <c r="AY1610" s="18">
        <v>927.58548387096698</v>
      </c>
      <c r="AZ1610" s="18">
        <v>1006.7064516129</v>
      </c>
      <c r="BA1610" s="18">
        <v>1094.8103448275799</v>
      </c>
      <c r="BB1610" s="18">
        <v>1232.0645161290299</v>
      </c>
      <c r="BC1610" s="18">
        <v>1371.0833333333301</v>
      </c>
      <c r="BD1610" s="18">
        <v>1364.8064516129</v>
      </c>
      <c r="BE1610" s="18">
        <v>1038.99833333333</v>
      </c>
      <c r="BF1610" s="18">
        <v>1084.07419354838</v>
      </c>
      <c r="BG1610" s="18">
        <v>1565.3225806451601</v>
      </c>
      <c r="BH1610" s="18">
        <v>1921.56666666666</v>
      </c>
      <c r="BI1610" s="18">
        <v>2149.6129032258</v>
      </c>
      <c r="BJ1610" s="18">
        <v>2335.9833333333299</v>
      </c>
      <c r="BK1610" s="18">
        <v>2408.1290322580599</v>
      </c>
      <c r="BL1610" s="18">
        <v>2380.77419354838</v>
      </c>
      <c r="BM1610" s="18">
        <v>2262.4821428571399</v>
      </c>
      <c r="BN1610" s="18">
        <v>2095.38709677419</v>
      </c>
      <c r="BO1610" s="18">
        <v>1853.31666666666</v>
      </c>
      <c r="BP1610" s="18">
        <v>1562.5645161290299</v>
      </c>
      <c r="BQ1610" s="18">
        <v>1207.55</v>
      </c>
      <c r="BR1610" s="18">
        <v>998.70967741935397</v>
      </c>
      <c r="BS1610" s="18">
        <v>749.39677419354803</v>
      </c>
      <c r="BT1610" s="18">
        <v>634.81833333333304</v>
      </c>
      <c r="BU1610" s="18">
        <v>560.908064516129</v>
      </c>
      <c r="BV1610" s="18">
        <v>525.04166666666595</v>
      </c>
      <c r="BW1610" s="18">
        <v>556.22419354838701</v>
      </c>
      <c r="BX1610" s="18">
        <v>661.82419354838703</v>
      </c>
      <c r="BY1610" s="18">
        <v>817.5</v>
      </c>
      <c r="BZ1610" s="18">
        <v>1052.0612903225799</v>
      </c>
      <c r="CA1610" s="18">
        <v>1450.11666666666</v>
      </c>
      <c r="CB1610" s="18">
        <v>1882.77419354838</v>
      </c>
      <c r="CC1610" s="18">
        <v>2099.13333333333</v>
      </c>
      <c r="CD1610" s="18">
        <v>2006.1129032258</v>
      </c>
      <c r="CE1610" s="18">
        <v>1696.2903225806399</v>
      </c>
      <c r="CF1610" s="18">
        <v>1379.75</v>
      </c>
      <c r="CG1610" s="18">
        <v>1437.1774193548299</v>
      </c>
      <c r="CH1610" s="18">
        <v>1711.18333333333</v>
      </c>
      <c r="CI1610" s="18">
        <v>2031.22580645161</v>
      </c>
      <c r="CJ1610" s="18">
        <v>2320.9193548387002</v>
      </c>
      <c r="CK1610" s="18">
        <v>2506.5714285714198</v>
      </c>
      <c r="CL1610" s="18">
        <v>2649.3709677419301</v>
      </c>
      <c r="CM1610" s="18">
        <v>2619.6666666666601</v>
      </c>
      <c r="CN1610" s="18">
        <v>2258.6451612903202</v>
      </c>
      <c r="CO1610" s="18">
        <v>1686.75</v>
      </c>
      <c r="CP1610" s="18">
        <v>1198.46774193548</v>
      </c>
      <c r="CQ1610" s="18">
        <v>886.96451612903195</v>
      </c>
      <c r="CR1610" s="18">
        <v>1142.8433333333301</v>
      </c>
      <c r="CS1610" s="18">
        <v>1692.66129032258</v>
      </c>
      <c r="CT1610" s="18">
        <v>1990.65</v>
      </c>
      <c r="CU1610" s="18">
        <v>2075.0967741935401</v>
      </c>
      <c r="CV1610" s="18">
        <v>2065.2580645161202</v>
      </c>
      <c r="CW1610" s="18">
        <v>1913.3275862068899</v>
      </c>
      <c r="CX1610" s="18">
        <v>1638.1451612903199</v>
      </c>
      <c r="CY1610" s="18">
        <v>1311.2166666666601</v>
      </c>
      <c r="CZ1610" s="18">
        <v>844.566129032258</v>
      </c>
      <c r="DA1610" s="18">
        <v>545.22333333333302</v>
      </c>
      <c r="DB1610" s="18">
        <v>586.80806451612898</v>
      </c>
      <c r="DC1610" s="18">
        <v>967.00806451612902</v>
      </c>
      <c r="DD1610" s="18">
        <v>1255.7333333333299</v>
      </c>
      <c r="DE1610" s="18">
        <v>1580.2419354838701</v>
      </c>
      <c r="DF1610" s="18">
        <v>1833.85</v>
      </c>
      <c r="DG1610" s="18">
        <v>2017.8709677419299</v>
      </c>
      <c r="DH1610" s="18">
        <v>2158.9677419354798</v>
      </c>
      <c r="DI1610" s="18">
        <v>2170.0714285714198</v>
      </c>
      <c r="DJ1610" s="18">
        <v>2089.9677419354798</v>
      </c>
      <c r="DK1610" s="18">
        <v>1765.4166666666599</v>
      </c>
      <c r="DL1610" s="18">
        <v>1310.9354838709601</v>
      </c>
      <c r="DM1610" s="18">
        <v>948.88999999999896</v>
      </c>
      <c r="DN1610" s="18">
        <v>717.36612903225796</v>
      </c>
      <c r="DO1610" s="18">
        <v>664.55161290322496</v>
      </c>
      <c r="DP1610" s="18">
        <v>722.16833333333295</v>
      </c>
      <c r="DQ1610" s="18">
        <v>1097.53870967741</v>
      </c>
      <c r="DR1610" s="18">
        <v>1617.5166666666601</v>
      </c>
      <c r="DS1610" s="19">
        <v>2017.65</v>
      </c>
    </row>
    <row r="1611" spans="1:123" x14ac:dyDescent="0.25">
      <c r="A1611" s="12" t="s">
        <v>56</v>
      </c>
      <c r="B1611" s="13">
        <v>17</v>
      </c>
      <c r="C1611" s="13" t="str">
        <f t="shared" si="29"/>
        <v>BB_L_16_GW_GW_SL_High_GW_GQ_24_001_17</v>
      </c>
      <c r="D1611" s="14">
        <v>10</v>
      </c>
      <c r="E1611" s="14">
        <v>10</v>
      </c>
      <c r="F1611" s="14">
        <v>10</v>
      </c>
      <c r="G1611" s="14">
        <v>10</v>
      </c>
      <c r="H1611" s="14">
        <v>10</v>
      </c>
      <c r="I1611" s="14">
        <v>10.227499999999999</v>
      </c>
      <c r="J1611" s="14">
        <v>21.5735483870967</v>
      </c>
      <c r="K1611" s="14">
        <v>73.535806451612899</v>
      </c>
      <c r="L1611" s="14">
        <v>199.42999999999901</v>
      </c>
      <c r="M1611" s="14">
        <v>399.33064516129002</v>
      </c>
      <c r="N1611" s="14">
        <v>544.33500000000004</v>
      </c>
      <c r="O1611" s="14">
        <v>683.11451612903204</v>
      </c>
      <c r="P1611" s="14">
        <v>783.88225806451601</v>
      </c>
      <c r="Q1611" s="14">
        <v>859.60357142857094</v>
      </c>
      <c r="R1611" s="14">
        <v>907.066129032258</v>
      </c>
      <c r="S1611" s="14">
        <v>906.56666666666604</v>
      </c>
      <c r="T1611" s="14">
        <v>856.42580645161297</v>
      </c>
      <c r="U1611" s="14">
        <v>740.08499999999901</v>
      </c>
      <c r="V1611" s="14">
        <v>610.00645161290299</v>
      </c>
      <c r="W1611" s="14">
        <v>508.45483870967701</v>
      </c>
      <c r="X1611" s="14">
        <v>529.30666666666605</v>
      </c>
      <c r="Y1611" s="14">
        <v>787.41451612903199</v>
      </c>
      <c r="Z1611" s="14">
        <v>1081.6699999999901</v>
      </c>
      <c r="AA1611" s="14">
        <v>1326.5161290322501</v>
      </c>
      <c r="AB1611" s="14">
        <v>1541.0967741935401</v>
      </c>
      <c r="AC1611" s="14">
        <v>1667.42857142857</v>
      </c>
      <c r="AD1611" s="14">
        <v>1756.88709677419</v>
      </c>
      <c r="AE1611" s="14">
        <v>1728.7333333333299</v>
      </c>
      <c r="AF1611" s="14">
        <v>1557.38709677419</v>
      </c>
      <c r="AG1611" s="14">
        <v>1247.2166666666601</v>
      </c>
      <c r="AH1611" s="14">
        <v>1018.90806451612</v>
      </c>
      <c r="AI1611" s="14">
        <v>855.85322580645095</v>
      </c>
      <c r="AJ1611" s="14">
        <v>696.41499999999996</v>
      </c>
      <c r="AK1611" s="14">
        <v>615.803225806451</v>
      </c>
      <c r="AL1611" s="14">
        <v>604.47333333333302</v>
      </c>
      <c r="AM1611" s="14">
        <v>641.91935483870895</v>
      </c>
      <c r="AN1611" s="14">
        <v>710.78548387096703</v>
      </c>
      <c r="AO1611" s="14">
        <v>794.41785714285697</v>
      </c>
      <c r="AP1611" s="14">
        <v>887.76935483870898</v>
      </c>
      <c r="AQ1611" s="14">
        <v>1039</v>
      </c>
      <c r="AR1611" s="14">
        <v>1383.6774193548299</v>
      </c>
      <c r="AS1611" s="14">
        <v>1710.05</v>
      </c>
      <c r="AT1611" s="14">
        <v>1865.0161290322501</v>
      </c>
      <c r="AU1611" s="14">
        <v>1866.4838709677399</v>
      </c>
      <c r="AV1611" s="14">
        <v>1737.9166666666599</v>
      </c>
      <c r="AW1611" s="14">
        <v>1494.46774193548</v>
      </c>
      <c r="AX1611" s="14">
        <v>1216.9666666666601</v>
      </c>
      <c r="AY1611" s="14">
        <v>1072.7419354838701</v>
      </c>
      <c r="AZ1611" s="14">
        <v>1109.7903225806399</v>
      </c>
      <c r="BA1611" s="14">
        <v>1169.5</v>
      </c>
      <c r="BB1611" s="14">
        <v>1270.5645161290299</v>
      </c>
      <c r="BC1611" s="14">
        <v>1382.15</v>
      </c>
      <c r="BD1611" s="14">
        <v>1392.9354838709601</v>
      </c>
      <c r="BE1611" s="14">
        <v>1159.63333333333</v>
      </c>
      <c r="BF1611" s="14">
        <v>1148.9354838709601</v>
      </c>
      <c r="BG1611" s="14">
        <v>1516.5483870967701</v>
      </c>
      <c r="BH1611" s="14">
        <v>1863.4833333333299</v>
      </c>
      <c r="BI1611" s="14">
        <v>2098.9838709677401</v>
      </c>
      <c r="BJ1611" s="14">
        <v>2307.65</v>
      </c>
      <c r="BK1611" s="14">
        <v>2417.5967741935401</v>
      </c>
      <c r="BL1611" s="14">
        <v>2442.9032258064499</v>
      </c>
      <c r="BM1611" s="14">
        <v>2383.6071428571399</v>
      </c>
      <c r="BN1611" s="14">
        <v>2271.27419354838</v>
      </c>
      <c r="BO1611" s="14">
        <v>2089.5666666666598</v>
      </c>
      <c r="BP1611" s="14">
        <v>1858.1451612903199</v>
      </c>
      <c r="BQ1611" s="14">
        <v>1560.5</v>
      </c>
      <c r="BR1611" s="14">
        <v>1370.4838709677399</v>
      </c>
      <c r="BS1611" s="14">
        <v>1131.33870967741</v>
      </c>
      <c r="BT1611" s="14">
        <v>1007.93833333333</v>
      </c>
      <c r="BU1611" s="14">
        <v>920.77903225806403</v>
      </c>
      <c r="BV1611" s="14">
        <v>864.44</v>
      </c>
      <c r="BW1611" s="14">
        <v>856.08064516129002</v>
      </c>
      <c r="BX1611" s="14">
        <v>915.81451612903197</v>
      </c>
      <c r="BY1611" s="14">
        <v>1024.5982142857099</v>
      </c>
      <c r="BZ1611" s="14">
        <v>1199.72580645161</v>
      </c>
      <c r="CA1611" s="14">
        <v>1505.61666666666</v>
      </c>
      <c r="CB1611" s="14">
        <v>1852.03225806451</v>
      </c>
      <c r="CC1611" s="14">
        <v>2050.2833333333301</v>
      </c>
      <c r="CD1611" s="14">
        <v>2003.2580645161199</v>
      </c>
      <c r="CE1611" s="14">
        <v>1777.7903225806399</v>
      </c>
      <c r="CF1611" s="14">
        <v>1514.55</v>
      </c>
      <c r="CG1611" s="14">
        <v>1526.1451612903199</v>
      </c>
      <c r="CH1611" s="14">
        <v>1721.9833333333299</v>
      </c>
      <c r="CI1611" s="14">
        <v>1974.3709677419299</v>
      </c>
      <c r="CJ1611" s="14">
        <v>2217.8225806451601</v>
      </c>
      <c r="CK1611" s="14">
        <v>2384.2321428571399</v>
      </c>
      <c r="CL1611" s="14">
        <v>2523.9516129032199</v>
      </c>
      <c r="CM1611" s="14">
        <v>2554.9333333333302</v>
      </c>
      <c r="CN1611" s="14">
        <v>2325.4516129032199</v>
      </c>
      <c r="CO1611" s="14">
        <v>1894.5833333333301</v>
      </c>
      <c r="CP1611" s="14">
        <v>1490.1451612903199</v>
      </c>
      <c r="CQ1611" s="14">
        <v>1192.03225806451</v>
      </c>
      <c r="CR1611" s="14">
        <v>1260.8499999999999</v>
      </c>
      <c r="CS1611" s="14">
        <v>1744.2096774193501</v>
      </c>
      <c r="CT1611" s="14">
        <v>2108.1666666666601</v>
      </c>
      <c r="CU1611" s="14">
        <v>2261.6451612903202</v>
      </c>
      <c r="CV1611" s="14">
        <v>2335.6451612903202</v>
      </c>
      <c r="CW1611" s="14">
        <v>2257.4482758620602</v>
      </c>
      <c r="CX1611" s="14">
        <v>2047.1129032258</v>
      </c>
      <c r="CY1611" s="14">
        <v>1757.15</v>
      </c>
      <c r="CZ1611" s="14">
        <v>1312.5645161290299</v>
      </c>
      <c r="DA1611" s="14">
        <v>966.02166666666596</v>
      </c>
      <c r="DB1611" s="14">
        <v>869.47741935483805</v>
      </c>
      <c r="DC1611" s="14">
        <v>1176.5483870967701</v>
      </c>
      <c r="DD1611" s="14">
        <v>1454.18333333333</v>
      </c>
      <c r="DE1611" s="14">
        <v>1781.2580645161199</v>
      </c>
      <c r="DF1611" s="14">
        <v>2054.5500000000002</v>
      </c>
      <c r="DG1611" s="14">
        <v>2264.4032258064499</v>
      </c>
      <c r="DH1611" s="14">
        <v>2445.1129032258</v>
      </c>
      <c r="DI1611" s="14">
        <v>2495.7857142857101</v>
      </c>
      <c r="DJ1611" s="14">
        <v>2457.0645161290299</v>
      </c>
      <c r="DK1611" s="14">
        <v>2222.75</v>
      </c>
      <c r="DL1611" s="14">
        <v>1830.96774193548</v>
      </c>
      <c r="DM1611" s="14">
        <v>1482.9666666666601</v>
      </c>
      <c r="DN1611" s="14">
        <v>1222.5161290322501</v>
      </c>
      <c r="DO1611" s="14">
        <v>1127.0483870967701</v>
      </c>
      <c r="DP1611" s="14">
        <v>1125.86666666666</v>
      </c>
      <c r="DQ1611" s="14">
        <v>1364.3225806451601</v>
      </c>
      <c r="DR1611" s="14">
        <v>1761.1</v>
      </c>
      <c r="DS1611" s="15">
        <v>2094.1833333333302</v>
      </c>
    </row>
    <row r="1612" spans="1:123" x14ac:dyDescent="0.25">
      <c r="A1612" s="16" t="s">
        <v>56</v>
      </c>
      <c r="B1612" s="17">
        <v>18</v>
      </c>
      <c r="C1612" s="13" t="str">
        <f t="shared" si="29"/>
        <v>BB_L_16_GW_GW_SL_High_GW_GQ_24_001_18</v>
      </c>
      <c r="D1612" s="18">
        <v>10</v>
      </c>
      <c r="E1612" s="18">
        <v>10</v>
      </c>
      <c r="F1612" s="18">
        <v>10</v>
      </c>
      <c r="G1612" s="18">
        <v>10</v>
      </c>
      <c r="H1612" s="18">
        <v>10</v>
      </c>
      <c r="I1612" s="18">
        <v>10.0256666666666</v>
      </c>
      <c r="J1612" s="18">
        <v>11.9219354838709</v>
      </c>
      <c r="K1612" s="18">
        <v>23.751612903225801</v>
      </c>
      <c r="L1612" s="18">
        <v>62.284999999999997</v>
      </c>
      <c r="M1612" s="18">
        <v>141.44032258064499</v>
      </c>
      <c r="N1612" s="18">
        <v>215.51</v>
      </c>
      <c r="O1612" s="18">
        <v>303.47903225806402</v>
      </c>
      <c r="P1612" s="18">
        <v>385.62741935483803</v>
      </c>
      <c r="Q1612" s="18">
        <v>472.84464285714199</v>
      </c>
      <c r="R1612" s="18">
        <v>565.54516129032197</v>
      </c>
      <c r="S1612" s="18">
        <v>625.82833333333303</v>
      </c>
      <c r="T1612" s="18">
        <v>691.92419354838705</v>
      </c>
      <c r="U1612" s="18">
        <v>724.70333333333303</v>
      </c>
      <c r="V1612" s="18">
        <v>713.58709677419301</v>
      </c>
      <c r="W1612" s="18">
        <v>669.61774193548297</v>
      </c>
      <c r="X1612" s="18">
        <v>636.37499999999898</v>
      </c>
      <c r="Y1612" s="18">
        <v>689.64032258064503</v>
      </c>
      <c r="Z1612" s="18">
        <v>796.77166666666596</v>
      </c>
      <c r="AA1612" s="18">
        <v>914.13225806451601</v>
      </c>
      <c r="AB1612" s="18">
        <v>1043.65161290322</v>
      </c>
      <c r="AC1612" s="18">
        <v>1143.92857142857</v>
      </c>
      <c r="AD1612" s="18">
        <v>1269.27419354838</v>
      </c>
      <c r="AE1612" s="18">
        <v>1352.7666666666601</v>
      </c>
      <c r="AF1612" s="18">
        <v>1376.35483870967</v>
      </c>
      <c r="AG1612" s="18">
        <v>1308.2166666666601</v>
      </c>
      <c r="AH1612" s="18">
        <v>1220.6129032258</v>
      </c>
      <c r="AI1612" s="18">
        <v>1131.2903225806399</v>
      </c>
      <c r="AJ1612" s="18">
        <v>1020.51833333333</v>
      </c>
      <c r="AK1612" s="18">
        <v>934.52903225806403</v>
      </c>
      <c r="AL1612" s="18">
        <v>885.68499999999904</v>
      </c>
      <c r="AM1612" s="18">
        <v>865.06774193548301</v>
      </c>
      <c r="AN1612" s="18">
        <v>864.42580645161297</v>
      </c>
      <c r="AO1612" s="18">
        <v>877.77499999999998</v>
      </c>
      <c r="AP1612" s="18">
        <v>901.47096774193506</v>
      </c>
      <c r="AQ1612" s="18">
        <v>951.98500000000001</v>
      </c>
      <c r="AR1612" s="18">
        <v>1104.85161290322</v>
      </c>
      <c r="AS1612" s="18">
        <v>1289.6666666666599</v>
      </c>
      <c r="AT1612" s="18">
        <v>1441.6290322580601</v>
      </c>
      <c r="AU1612" s="18">
        <v>1543.1129032258</v>
      </c>
      <c r="AV1612" s="18">
        <v>1550.85</v>
      </c>
      <c r="AW1612" s="18">
        <v>1500.4032258064501</v>
      </c>
      <c r="AX1612" s="18">
        <v>1379.13333333333</v>
      </c>
      <c r="AY1612" s="18">
        <v>1263.7903225806399</v>
      </c>
      <c r="AZ1612" s="18">
        <v>1236.1290322580601</v>
      </c>
      <c r="BA1612" s="18">
        <v>1238.8275862068899</v>
      </c>
      <c r="BB1612" s="18">
        <v>1263.33870967741</v>
      </c>
      <c r="BC1612" s="18">
        <v>1311.56666666666</v>
      </c>
      <c r="BD1612" s="18">
        <v>1344.4354838709601</v>
      </c>
      <c r="BE1612" s="18">
        <v>1275.9000000000001</v>
      </c>
      <c r="BF1612" s="18">
        <v>1207.6451612903199</v>
      </c>
      <c r="BG1612" s="18">
        <v>1288.5</v>
      </c>
      <c r="BH1612" s="18">
        <v>1432.9</v>
      </c>
      <c r="BI1612" s="18">
        <v>1571.1774193548299</v>
      </c>
      <c r="BJ1612" s="18">
        <v>1733.05</v>
      </c>
      <c r="BK1612" s="18">
        <v>1866.58064516129</v>
      </c>
      <c r="BL1612" s="18">
        <v>1974.3225806451601</v>
      </c>
      <c r="BM1612" s="18">
        <v>2040.69642857142</v>
      </c>
      <c r="BN1612" s="18">
        <v>2064.9516129032199</v>
      </c>
      <c r="BO1612" s="18">
        <v>2053.4833333333299</v>
      </c>
      <c r="BP1612" s="18">
        <v>1998.7096774193501</v>
      </c>
      <c r="BQ1612" s="18">
        <v>1887.9666666666601</v>
      </c>
      <c r="BR1612" s="18">
        <v>1790.9354838709601</v>
      </c>
      <c r="BS1612" s="18">
        <v>1638.27419354838</v>
      </c>
      <c r="BT1612" s="18">
        <v>1541.7333333333299</v>
      </c>
      <c r="BU1612" s="18">
        <v>1454.33870967741</v>
      </c>
      <c r="BV1612" s="18">
        <v>1374.9833333333299</v>
      </c>
      <c r="BW1612" s="18">
        <v>1298.58064516129</v>
      </c>
      <c r="BX1612" s="18">
        <v>1264.9516129032199</v>
      </c>
      <c r="BY1612" s="18">
        <v>1266.07142857142</v>
      </c>
      <c r="BZ1612" s="18">
        <v>1302.0483870967701</v>
      </c>
      <c r="CA1612" s="18">
        <v>1408.7333333333299</v>
      </c>
      <c r="CB1612" s="18">
        <v>1581.3064516129</v>
      </c>
      <c r="CC1612" s="18">
        <v>1747.05</v>
      </c>
      <c r="CD1612" s="18">
        <v>1804.6774193548299</v>
      </c>
      <c r="CE1612" s="18">
        <v>1770.7419354838701</v>
      </c>
      <c r="CF1612" s="18">
        <v>1648.7833333333299</v>
      </c>
      <c r="CG1612" s="18">
        <v>1599.3709677419299</v>
      </c>
      <c r="CH1612" s="18">
        <v>1635.8333333333301</v>
      </c>
      <c r="CI1612" s="18">
        <v>1727.5</v>
      </c>
      <c r="CJ1612" s="18">
        <v>1843.6774193548299</v>
      </c>
      <c r="CK1612" s="18">
        <v>1944.4821428571399</v>
      </c>
      <c r="CL1612" s="18">
        <v>2061.66129032258</v>
      </c>
      <c r="CM1612" s="18">
        <v>2200.5</v>
      </c>
      <c r="CN1612" s="18">
        <v>2220.1129032258</v>
      </c>
      <c r="CO1612" s="18">
        <v>2092.0666666666598</v>
      </c>
      <c r="CP1612" s="18">
        <v>1906.72580645161</v>
      </c>
      <c r="CQ1612" s="18">
        <v>1682.7419354838701</v>
      </c>
      <c r="CR1612" s="18">
        <v>1452.4</v>
      </c>
      <c r="CS1612" s="18">
        <v>1577.83870967741</v>
      </c>
      <c r="CT1612" s="18">
        <v>1756.6</v>
      </c>
      <c r="CU1612" s="18">
        <v>1883.8225806451601</v>
      </c>
      <c r="CV1612" s="18">
        <v>2028.7580645161199</v>
      </c>
      <c r="CW1612" s="18">
        <v>2111.2241379310299</v>
      </c>
      <c r="CX1612" s="18">
        <v>2119.4838709677401</v>
      </c>
      <c r="CY1612" s="18">
        <v>2041.86666666666</v>
      </c>
      <c r="CZ1612" s="18">
        <v>1841.0645161290299</v>
      </c>
      <c r="DA1612" s="18">
        <v>1567.8333333333301</v>
      </c>
      <c r="DB1612" s="18">
        <v>1321.85483870967</v>
      </c>
      <c r="DC1612" s="18">
        <v>1321.5967741935401</v>
      </c>
      <c r="DD1612" s="18">
        <v>1405.38333333333</v>
      </c>
      <c r="DE1612" s="18">
        <v>1549.33870967741</v>
      </c>
      <c r="DF1612" s="18">
        <v>1707.95</v>
      </c>
      <c r="DG1612" s="18">
        <v>1866.22580645161</v>
      </c>
      <c r="DH1612" s="18">
        <v>2061.2419354838698</v>
      </c>
      <c r="DI1612" s="18">
        <v>2168.7321428571399</v>
      </c>
      <c r="DJ1612" s="18">
        <v>2267.6451612903202</v>
      </c>
      <c r="DK1612" s="18">
        <v>2314.4</v>
      </c>
      <c r="DL1612" s="18">
        <v>2208.9838709677401</v>
      </c>
      <c r="DM1612" s="18">
        <v>2042.31666666666</v>
      </c>
      <c r="DN1612" s="18">
        <v>1863.5483870967701</v>
      </c>
      <c r="DO1612" s="18">
        <v>1749.2580645161199</v>
      </c>
      <c r="DP1612" s="18">
        <v>1663.55</v>
      </c>
      <c r="DQ1612" s="18">
        <v>1636.19354838709</v>
      </c>
      <c r="DR1612" s="18">
        <v>1729.7666666666601</v>
      </c>
      <c r="DS1612" s="19">
        <v>1859.9</v>
      </c>
    </row>
    <row r="1613" spans="1:123" x14ac:dyDescent="0.25">
      <c r="A1613" s="12" t="s">
        <v>56</v>
      </c>
      <c r="B1613" s="13">
        <v>19</v>
      </c>
      <c r="C1613" s="13" t="str">
        <f t="shared" si="29"/>
        <v>BB_L_16_GW_GW_SL_High_GW_GQ_24_001_19</v>
      </c>
      <c r="D1613" s="14">
        <v>10</v>
      </c>
      <c r="E1613" s="14">
        <v>10</v>
      </c>
      <c r="F1613" s="14">
        <v>10</v>
      </c>
      <c r="G1613" s="14">
        <v>10</v>
      </c>
      <c r="H1613" s="14">
        <v>10</v>
      </c>
      <c r="I1613" s="14">
        <v>10.001333333333299</v>
      </c>
      <c r="J1613" s="14">
        <v>10.321129032258</v>
      </c>
      <c r="K1613" s="14">
        <v>13.4072580645161</v>
      </c>
      <c r="L1613" s="14">
        <v>28.314499999999999</v>
      </c>
      <c r="M1613" s="14">
        <v>71.850806451612897</v>
      </c>
      <c r="N1613" s="14">
        <v>123.984166666666</v>
      </c>
      <c r="O1613" s="14">
        <v>199.26451612903199</v>
      </c>
      <c r="P1613" s="14">
        <v>282.72741935483799</v>
      </c>
      <c r="Q1613" s="14">
        <v>387.84821428571399</v>
      </c>
      <c r="R1613" s="14">
        <v>520.64516129032199</v>
      </c>
      <c r="S1613" s="14">
        <v>621.53</v>
      </c>
      <c r="T1613" s="14">
        <v>748.95806451612896</v>
      </c>
      <c r="U1613" s="14">
        <v>812.62999999999897</v>
      </c>
      <c r="V1613" s="14">
        <v>757.72903225806397</v>
      </c>
      <c r="W1613" s="14">
        <v>617.89193548387095</v>
      </c>
      <c r="X1613" s="14">
        <v>459.30666666666599</v>
      </c>
      <c r="Y1613" s="14">
        <v>391.25967741935398</v>
      </c>
      <c r="Z1613" s="14">
        <v>427.53500000000003</v>
      </c>
      <c r="AA1613" s="14">
        <v>514.44516129032195</v>
      </c>
      <c r="AB1613" s="14">
        <v>649.89516129032199</v>
      </c>
      <c r="AC1613" s="14">
        <v>786.33928571428498</v>
      </c>
      <c r="AD1613" s="14">
        <v>1025.55322580645</v>
      </c>
      <c r="AE1613" s="14">
        <v>1280.8333333333301</v>
      </c>
      <c r="AF1613" s="14">
        <v>1525.22580645161</v>
      </c>
      <c r="AG1613" s="14">
        <v>1628.9</v>
      </c>
      <c r="AH1613" s="14">
        <v>1551.1290322580601</v>
      </c>
      <c r="AI1613" s="14">
        <v>1393.3064516129</v>
      </c>
      <c r="AJ1613" s="14">
        <v>1127.43333333333</v>
      </c>
      <c r="AK1613" s="14">
        <v>883.64677419354803</v>
      </c>
      <c r="AL1613" s="14">
        <v>720.68499999999995</v>
      </c>
      <c r="AM1613" s="14">
        <v>619.03548387096703</v>
      </c>
      <c r="AN1613" s="14">
        <v>553.566129032258</v>
      </c>
      <c r="AO1613" s="14">
        <v>515.082142857142</v>
      </c>
      <c r="AP1613" s="14">
        <v>495.12096774193498</v>
      </c>
      <c r="AQ1613" s="14">
        <v>491.303333333333</v>
      </c>
      <c r="AR1613" s="14">
        <v>571.44677419354798</v>
      </c>
      <c r="AS1613" s="14">
        <v>762.356666666666</v>
      </c>
      <c r="AT1613" s="14">
        <v>1049.23870967741</v>
      </c>
      <c r="AU1613" s="14">
        <v>1398.5645161290299</v>
      </c>
      <c r="AV1613" s="14">
        <v>1614.85</v>
      </c>
      <c r="AW1613" s="14">
        <v>1785.77419354838</v>
      </c>
      <c r="AX1613" s="14">
        <v>1721.5333333333299</v>
      </c>
      <c r="AY1613" s="14">
        <v>1435.72580645161</v>
      </c>
      <c r="AZ1613" s="14">
        <v>1243.5161290322501</v>
      </c>
      <c r="BA1613" s="14">
        <v>1147.7413793103401</v>
      </c>
      <c r="BB1613" s="14">
        <v>1060.6290322580601</v>
      </c>
      <c r="BC1613" s="14">
        <v>1026.13333333333</v>
      </c>
      <c r="BD1613" s="14">
        <v>1098.1451612903199</v>
      </c>
      <c r="BE1613" s="14">
        <v>1251.5999999999999</v>
      </c>
      <c r="BF1613" s="14">
        <v>1157.27419354838</v>
      </c>
      <c r="BG1613" s="14">
        <v>1055.5161290322501</v>
      </c>
      <c r="BH1613" s="14">
        <v>1115.18333333333</v>
      </c>
      <c r="BI1613" s="14">
        <v>1248.77419354838</v>
      </c>
      <c r="BJ1613" s="14">
        <v>1452.18333333333</v>
      </c>
      <c r="BK1613" s="14">
        <v>1652.9838709677399</v>
      </c>
      <c r="BL1613" s="14">
        <v>1848.27419354838</v>
      </c>
      <c r="BM1613" s="14">
        <v>2005.625</v>
      </c>
      <c r="BN1613" s="14">
        <v>2105.8225806451601</v>
      </c>
      <c r="BO1613" s="14">
        <v>2166.8166666666598</v>
      </c>
      <c r="BP1613" s="14">
        <v>2152.5</v>
      </c>
      <c r="BQ1613" s="14">
        <v>2014.4666666666601</v>
      </c>
      <c r="BR1613" s="14">
        <v>1848.8225806451601</v>
      </c>
      <c r="BS1613" s="14">
        <v>1545.0483870967701</v>
      </c>
      <c r="BT1613" s="14">
        <v>1338.3333333333301</v>
      </c>
      <c r="BU1613" s="14">
        <v>1157.27419354838</v>
      </c>
      <c r="BV1613" s="14">
        <v>992.06666666666604</v>
      </c>
      <c r="BW1613" s="14">
        <v>819.73548387096696</v>
      </c>
      <c r="BX1613" s="14">
        <v>712.32903225806399</v>
      </c>
      <c r="BY1613" s="14">
        <v>654.20892857142803</v>
      </c>
      <c r="BZ1613" s="14">
        <v>629.32419354838703</v>
      </c>
      <c r="CA1613" s="14">
        <v>676.73500000000001</v>
      </c>
      <c r="CB1613" s="14">
        <v>870.02096774193501</v>
      </c>
      <c r="CC1613" s="14">
        <v>1228.81666666666</v>
      </c>
      <c r="CD1613" s="14">
        <v>1552.4032258064501</v>
      </c>
      <c r="CE1613" s="14">
        <v>1840.7580645161199</v>
      </c>
      <c r="CF1613" s="14">
        <v>1872.56666666666</v>
      </c>
      <c r="CG1613" s="14">
        <v>1701.22580645161</v>
      </c>
      <c r="CH1613" s="14">
        <v>1539.4833333333299</v>
      </c>
      <c r="CI1613" s="14">
        <v>1464.7903225806399</v>
      </c>
      <c r="CJ1613" s="14">
        <v>1473.1451612903199</v>
      </c>
      <c r="CK1613" s="14">
        <v>1536.8928571428501</v>
      </c>
      <c r="CL1613" s="14">
        <v>1677.58064516129</v>
      </c>
      <c r="CM1613" s="14">
        <v>2015.3333333333301</v>
      </c>
      <c r="CN1613" s="14">
        <v>2332.9193548387002</v>
      </c>
      <c r="CO1613" s="14">
        <v>2417.6833333333302</v>
      </c>
      <c r="CP1613" s="14">
        <v>2235.1129032258</v>
      </c>
      <c r="CQ1613" s="14">
        <v>1792.2580645161199</v>
      </c>
      <c r="CR1613" s="14">
        <v>933.08</v>
      </c>
      <c r="CS1613" s="14">
        <v>881.27903225806403</v>
      </c>
      <c r="CT1613" s="14">
        <v>1035.87666666666</v>
      </c>
      <c r="CU1613" s="14">
        <v>1203.7580645161199</v>
      </c>
      <c r="CV1613" s="14">
        <v>1464.46774193548</v>
      </c>
      <c r="CW1613" s="14">
        <v>1693.6206896551701</v>
      </c>
      <c r="CX1613" s="14">
        <v>1843.0161290322501</v>
      </c>
      <c r="CY1613" s="14">
        <v>1843.25</v>
      </c>
      <c r="CZ1613" s="14">
        <v>1585.0483870967701</v>
      </c>
      <c r="DA1613" s="14">
        <v>1125.8216666666599</v>
      </c>
      <c r="DB1613" s="14">
        <v>617.91935483870895</v>
      </c>
      <c r="DC1613" s="14">
        <v>502.49838709677402</v>
      </c>
      <c r="DD1613" s="14">
        <v>539.86</v>
      </c>
      <c r="DE1613" s="14">
        <v>656.00483870967696</v>
      </c>
      <c r="DF1613" s="14">
        <v>819.47666666666601</v>
      </c>
      <c r="DG1613" s="14">
        <v>1015.1064516128999</v>
      </c>
      <c r="DH1613" s="14">
        <v>1310.33870967741</v>
      </c>
      <c r="DI1613" s="14">
        <v>1501.0892857142801</v>
      </c>
      <c r="DJ1613" s="14">
        <v>1741.19354838709</v>
      </c>
      <c r="DK1613" s="14">
        <v>1982.0833333333301</v>
      </c>
      <c r="DL1613" s="14">
        <v>1961.19354838709</v>
      </c>
      <c r="DM1613" s="14">
        <v>1734.7166666666601</v>
      </c>
      <c r="DN1613" s="14">
        <v>1416.4838709677399</v>
      </c>
      <c r="DO1613" s="14">
        <v>1195.1451612903199</v>
      </c>
      <c r="DP1613" s="14">
        <v>999.16333333333296</v>
      </c>
      <c r="DQ1613" s="14">
        <v>812.65483870967705</v>
      </c>
      <c r="DR1613" s="14">
        <v>802.52833333333297</v>
      </c>
      <c r="DS1613" s="15">
        <v>912.02666666666596</v>
      </c>
    </row>
    <row r="1614" spans="1:123" x14ac:dyDescent="0.25">
      <c r="A1614" s="16" t="s">
        <v>56</v>
      </c>
      <c r="B1614" s="17">
        <v>20</v>
      </c>
      <c r="C1614" s="13" t="str">
        <f t="shared" si="29"/>
        <v>BB_L_16_GW_GW_SL_High_GW_GQ_24_001_20</v>
      </c>
      <c r="D1614" s="18">
        <v>10</v>
      </c>
      <c r="E1614" s="18">
        <v>10</v>
      </c>
      <c r="F1614" s="18">
        <v>10</v>
      </c>
      <c r="G1614" s="18">
        <v>10</v>
      </c>
      <c r="H1614" s="18">
        <v>10</v>
      </c>
      <c r="I1614" s="18">
        <v>10.000999999999999</v>
      </c>
      <c r="J1614" s="18">
        <v>10.230483870967699</v>
      </c>
      <c r="K1614" s="18">
        <v>12.748870967741899</v>
      </c>
      <c r="L1614" s="18">
        <v>25.629833333333298</v>
      </c>
      <c r="M1614" s="18">
        <v>64.727903225806401</v>
      </c>
      <c r="N1614" s="18">
        <v>113.497</v>
      </c>
      <c r="O1614" s="18">
        <v>185.34193548387</v>
      </c>
      <c r="P1614" s="18">
        <v>266.806451612903</v>
      </c>
      <c r="Q1614" s="18">
        <v>369.67678571428502</v>
      </c>
      <c r="R1614" s="18">
        <v>503.14193548386999</v>
      </c>
      <c r="S1614" s="18">
        <v>605.88666666666597</v>
      </c>
      <c r="T1614" s="18">
        <v>740.28548387096703</v>
      </c>
      <c r="U1614" s="18">
        <v>825.34666666666601</v>
      </c>
      <c r="V1614" s="18">
        <v>808.45483870967701</v>
      </c>
      <c r="W1614" s="18">
        <v>704.64838709677394</v>
      </c>
      <c r="X1614" s="18">
        <v>575.48333333333301</v>
      </c>
      <c r="Y1614" s="18">
        <v>509.50645161290299</v>
      </c>
      <c r="Z1614" s="18">
        <v>530.19999999999902</v>
      </c>
      <c r="AA1614" s="18">
        <v>597.12096774193503</v>
      </c>
      <c r="AB1614" s="18">
        <v>710.58709677419301</v>
      </c>
      <c r="AC1614" s="18">
        <v>832.59464285714296</v>
      </c>
      <c r="AD1614" s="18">
        <v>1050.02741935483</v>
      </c>
      <c r="AE1614" s="18">
        <v>1288.61666666666</v>
      </c>
      <c r="AF1614" s="18">
        <v>1522.9516129032199</v>
      </c>
      <c r="AG1614" s="18">
        <v>1636.81666666666</v>
      </c>
      <c r="AH1614" s="18">
        <v>1587.88709677419</v>
      </c>
      <c r="AI1614" s="18">
        <v>1451.9032258064501</v>
      </c>
      <c r="AJ1614" s="18">
        <v>1221.7666666666601</v>
      </c>
      <c r="AK1614" s="18">
        <v>1007.49516129032</v>
      </c>
      <c r="AL1614" s="18">
        <v>862.08333333333303</v>
      </c>
      <c r="AM1614" s="18">
        <v>769.63064516128998</v>
      </c>
      <c r="AN1614" s="18">
        <v>709.15161290322499</v>
      </c>
      <c r="AO1614" s="18">
        <v>672.64642857142803</v>
      </c>
      <c r="AP1614" s="18">
        <v>652.81935483870905</v>
      </c>
      <c r="AQ1614" s="18">
        <v>647.42166666666606</v>
      </c>
      <c r="AR1614" s="18">
        <v>715.24354838709598</v>
      </c>
      <c r="AS1614" s="18">
        <v>881.21333333333303</v>
      </c>
      <c r="AT1614" s="18">
        <v>1130.2032258064501</v>
      </c>
      <c r="AU1614" s="18">
        <v>1436.35483870967</v>
      </c>
      <c r="AV1614" s="18">
        <v>1623.4666666666601</v>
      </c>
      <c r="AW1614" s="18">
        <v>1776.6774193548299</v>
      </c>
      <c r="AX1614" s="18">
        <v>1720.2833333333299</v>
      </c>
      <c r="AY1614" s="18">
        <v>1481.4354838709601</v>
      </c>
      <c r="AZ1614" s="18">
        <v>1315.6451612903199</v>
      </c>
      <c r="BA1614" s="18">
        <v>1231.1896551724101</v>
      </c>
      <c r="BB1614" s="18">
        <v>1152.2419354838701</v>
      </c>
      <c r="BC1614" s="18">
        <v>1118.56666666666</v>
      </c>
      <c r="BD1614" s="18">
        <v>1182.4838709677399</v>
      </c>
      <c r="BE1614" s="18">
        <v>1344.63333333333</v>
      </c>
      <c r="BF1614" s="18">
        <v>1266.58064516129</v>
      </c>
      <c r="BG1614" s="18">
        <v>1158.5967741935401</v>
      </c>
      <c r="BH1614" s="18">
        <v>1208.1666666666599</v>
      </c>
      <c r="BI1614" s="18">
        <v>1334.53225806451</v>
      </c>
      <c r="BJ1614" s="18">
        <v>1534.0333333333299</v>
      </c>
      <c r="BK1614" s="18">
        <v>1738.0967741935401</v>
      </c>
      <c r="BL1614" s="18">
        <v>1940.9838709677399</v>
      </c>
      <c r="BM1614" s="18">
        <v>2108</v>
      </c>
      <c r="BN1614" s="18">
        <v>2219.27419354838</v>
      </c>
      <c r="BO1614" s="18">
        <v>2293.0500000000002</v>
      </c>
      <c r="BP1614" s="18">
        <v>2295.77419354838</v>
      </c>
      <c r="BQ1614" s="18">
        <v>2188.7166666666599</v>
      </c>
      <c r="BR1614" s="18">
        <v>2046.5161290322501</v>
      </c>
      <c r="BS1614" s="18">
        <v>1777.88709677419</v>
      </c>
      <c r="BT1614" s="18">
        <v>1592.35</v>
      </c>
      <c r="BU1614" s="18">
        <v>1425.5967741935401</v>
      </c>
      <c r="BV1614" s="18">
        <v>1271.4666666666601</v>
      </c>
      <c r="BW1614" s="18">
        <v>1107.7096774193501</v>
      </c>
      <c r="BX1614" s="18">
        <v>1001.09999999999</v>
      </c>
      <c r="BY1614" s="18">
        <v>939.33749999999895</v>
      </c>
      <c r="BZ1614" s="18">
        <v>905.75</v>
      </c>
      <c r="CA1614" s="18">
        <v>931.43166666666605</v>
      </c>
      <c r="CB1614" s="18">
        <v>1081.85967741935</v>
      </c>
      <c r="CC1614" s="18">
        <v>1377.85</v>
      </c>
      <c r="CD1614" s="18">
        <v>1648.8225806451601</v>
      </c>
      <c r="CE1614" s="18">
        <v>1891.72580645161</v>
      </c>
      <c r="CF1614" s="18">
        <v>1917.55</v>
      </c>
      <c r="CG1614" s="18">
        <v>1769.69354838709</v>
      </c>
      <c r="CH1614" s="18">
        <v>1624.13333333333</v>
      </c>
      <c r="CI1614" s="18">
        <v>1554.4516129032199</v>
      </c>
      <c r="CJ1614" s="18">
        <v>1559.85483870967</v>
      </c>
      <c r="CK1614" s="18">
        <v>1617.2142857142801</v>
      </c>
      <c r="CL1614" s="18">
        <v>1744.4516129032199</v>
      </c>
      <c r="CM1614" s="18">
        <v>2050.6999999999998</v>
      </c>
      <c r="CN1614" s="18">
        <v>2349.4677419354798</v>
      </c>
      <c r="CO1614" s="18">
        <v>2445.1</v>
      </c>
      <c r="CP1614" s="18">
        <v>2311.3709677419301</v>
      </c>
      <c r="CQ1614" s="18">
        <v>1936.5161290322501</v>
      </c>
      <c r="CR1614" s="18">
        <v>1185.7</v>
      </c>
      <c r="CS1614" s="18">
        <v>1114.4516129032199</v>
      </c>
      <c r="CT1614" s="18">
        <v>1262.8333333333301</v>
      </c>
      <c r="CU1614" s="18">
        <v>1439.96774193548</v>
      </c>
      <c r="CV1614" s="18">
        <v>1717.3225806451601</v>
      </c>
      <c r="CW1614" s="18">
        <v>1968.3965517241299</v>
      </c>
      <c r="CX1614" s="18">
        <v>2144.7419354838698</v>
      </c>
      <c r="CY1614" s="18">
        <v>2165.5</v>
      </c>
      <c r="CZ1614" s="18">
        <v>1953.8064516129</v>
      </c>
      <c r="DA1614" s="18">
        <v>1510.7666666666601</v>
      </c>
      <c r="DB1614" s="18">
        <v>991.96935483870902</v>
      </c>
      <c r="DC1614" s="18">
        <v>833.93225806451596</v>
      </c>
      <c r="DD1614" s="18">
        <v>855.13666666666597</v>
      </c>
      <c r="DE1614" s="18">
        <v>961.61290322580601</v>
      </c>
      <c r="DF1614" s="18">
        <v>1122.9833333333299</v>
      </c>
      <c r="DG1614" s="18">
        <v>1320.6774193548299</v>
      </c>
      <c r="DH1614" s="18">
        <v>1617.9032258064501</v>
      </c>
      <c r="DI1614" s="18">
        <v>1816.92857142857</v>
      </c>
      <c r="DJ1614" s="18">
        <v>2053.16129032258</v>
      </c>
      <c r="DK1614" s="18">
        <v>2303.0166666666601</v>
      </c>
      <c r="DL1614" s="18">
        <v>2298.38709677419</v>
      </c>
      <c r="DM1614" s="18">
        <v>2103.15</v>
      </c>
      <c r="DN1614" s="18">
        <v>1813.7580645161199</v>
      </c>
      <c r="DO1614" s="18">
        <v>1602.1451612903199</v>
      </c>
      <c r="DP1614" s="18">
        <v>1410.3333333333301</v>
      </c>
      <c r="DQ1614" s="18">
        <v>1214.7903225806399</v>
      </c>
      <c r="DR1614" s="18">
        <v>1174.3499999999999</v>
      </c>
      <c r="DS1614" s="19">
        <v>1250.9000000000001</v>
      </c>
    </row>
    <row r="1615" spans="1:123" x14ac:dyDescent="0.25">
      <c r="A1615" s="12" t="s">
        <v>56</v>
      </c>
      <c r="B1615" s="13">
        <v>21</v>
      </c>
      <c r="C1615" s="13" t="str">
        <f t="shared" si="29"/>
        <v>BB_L_16_GW_GW_SL_High_GW_GQ_24_001_21</v>
      </c>
      <c r="D1615" s="14">
        <v>10</v>
      </c>
      <c r="E1615" s="14">
        <v>10</v>
      </c>
      <c r="F1615" s="14">
        <v>10</v>
      </c>
      <c r="G1615" s="14">
        <v>10</v>
      </c>
      <c r="H1615" s="14">
        <v>10</v>
      </c>
      <c r="I1615" s="14">
        <v>10</v>
      </c>
      <c r="J1615" s="14">
        <v>10.044032258064499</v>
      </c>
      <c r="K1615" s="14">
        <v>10.668548387096701</v>
      </c>
      <c r="L1615" s="14">
        <v>14.6358333333333</v>
      </c>
      <c r="M1615" s="14">
        <v>28.935483870967701</v>
      </c>
      <c r="N1615" s="14">
        <v>49.613500000000002</v>
      </c>
      <c r="O1615" s="14">
        <v>83.760645161290299</v>
      </c>
      <c r="P1615" s="14">
        <v>126.96935483870899</v>
      </c>
      <c r="Q1615" s="14">
        <v>188.38035714285701</v>
      </c>
      <c r="R1615" s="14">
        <v>277.201612903225</v>
      </c>
      <c r="S1615" s="14">
        <v>357.34666666666601</v>
      </c>
      <c r="T1615" s="14">
        <v>486.16290322580602</v>
      </c>
      <c r="U1615" s="14">
        <v>625.45666666666602</v>
      </c>
      <c r="V1615" s="14">
        <v>709.91774193548395</v>
      </c>
      <c r="W1615" s="14">
        <v>721.14354838709596</v>
      </c>
      <c r="X1615" s="14">
        <v>681.32166666666603</v>
      </c>
      <c r="Y1615" s="14">
        <v>635.66290322580596</v>
      </c>
      <c r="Z1615" s="14">
        <v>624.97333333333302</v>
      </c>
      <c r="AA1615" s="14">
        <v>640.34516129032204</v>
      </c>
      <c r="AB1615" s="14">
        <v>682.41290322580596</v>
      </c>
      <c r="AC1615" s="14">
        <v>737.75178571428501</v>
      </c>
      <c r="AD1615" s="14">
        <v>853.85322580645095</v>
      </c>
      <c r="AE1615" s="14">
        <v>1003.675</v>
      </c>
      <c r="AF1615" s="14">
        <v>1188.1774193548299</v>
      </c>
      <c r="AG1615" s="14">
        <v>1352.0333333333299</v>
      </c>
      <c r="AH1615" s="14">
        <v>1402.1290322580601</v>
      </c>
      <c r="AI1615" s="14">
        <v>1378.08064516129</v>
      </c>
      <c r="AJ1615" s="14">
        <v>1288.2833333333299</v>
      </c>
      <c r="AK1615" s="14">
        <v>1172.69354838709</v>
      </c>
      <c r="AL1615" s="14">
        <v>1078.9833333333299</v>
      </c>
      <c r="AM1615" s="14">
        <v>1009.13548387096</v>
      </c>
      <c r="AN1615" s="14">
        <v>955.97903225806397</v>
      </c>
      <c r="AO1615" s="14">
        <v>917.52678571428498</v>
      </c>
      <c r="AP1615" s="14">
        <v>889.42580645161297</v>
      </c>
      <c r="AQ1615" s="14">
        <v>862.59666666666601</v>
      </c>
      <c r="AR1615" s="14">
        <v>854.65645161290297</v>
      </c>
      <c r="AS1615" s="14">
        <v>907.98</v>
      </c>
      <c r="AT1615" s="14">
        <v>1033.37741935483</v>
      </c>
      <c r="AU1615" s="14">
        <v>1217.1290322580601</v>
      </c>
      <c r="AV1615" s="14">
        <v>1358.18333333333</v>
      </c>
      <c r="AW1615" s="14">
        <v>1511.0645161290299</v>
      </c>
      <c r="AX1615" s="14">
        <v>1564.63333333333</v>
      </c>
      <c r="AY1615" s="14">
        <v>1494.1451612903199</v>
      </c>
      <c r="AZ1615" s="14">
        <v>1410.27419354838</v>
      </c>
      <c r="BA1615" s="14">
        <v>1357.01724137931</v>
      </c>
      <c r="BB1615" s="14">
        <v>1293.77419354838</v>
      </c>
      <c r="BC1615" s="14">
        <v>1240.93333333333</v>
      </c>
      <c r="BD1615" s="14">
        <v>1243.4032258064501</v>
      </c>
      <c r="BE1615" s="14">
        <v>1330.1</v>
      </c>
      <c r="BF1615" s="14">
        <v>1315.2096774193501</v>
      </c>
      <c r="BG1615" s="14">
        <v>1233.35483870967</v>
      </c>
      <c r="BH1615" s="14">
        <v>1218.9000000000001</v>
      </c>
      <c r="BI1615" s="14">
        <v>1260.5483870967701</v>
      </c>
      <c r="BJ1615" s="14">
        <v>1355.13333333333</v>
      </c>
      <c r="BK1615" s="14">
        <v>1474.7419354838701</v>
      </c>
      <c r="BL1615" s="14">
        <v>1614.2580645161199</v>
      </c>
      <c r="BM1615" s="14">
        <v>1750.1428571428501</v>
      </c>
      <c r="BN1615" s="14">
        <v>1862.3225806451601</v>
      </c>
      <c r="BO1615" s="14">
        <v>1970.9166666666599</v>
      </c>
      <c r="BP1615" s="14">
        <v>2050.0806451612898</v>
      </c>
      <c r="BQ1615" s="14">
        <v>2081.3333333333298</v>
      </c>
      <c r="BR1615" s="14">
        <v>2052.22580645161</v>
      </c>
      <c r="BS1615" s="14">
        <v>1946.1129032258</v>
      </c>
      <c r="BT1615" s="14">
        <v>1850.9</v>
      </c>
      <c r="BU1615" s="14">
        <v>1749.4354838709601</v>
      </c>
      <c r="BV1615" s="14">
        <v>1642.86666666666</v>
      </c>
      <c r="BW1615" s="14">
        <v>1512.6451612903199</v>
      </c>
      <c r="BX1615" s="14">
        <v>1414.08064516129</v>
      </c>
      <c r="BY1615" s="14">
        <v>1342.25</v>
      </c>
      <c r="BZ1615" s="14">
        <v>1280.08064516129</v>
      </c>
      <c r="CA1615" s="14">
        <v>1233.5166666666601</v>
      </c>
      <c r="CB1615" s="14">
        <v>1253.69354838709</v>
      </c>
      <c r="CC1615" s="14">
        <v>1377.38333333333</v>
      </c>
      <c r="CD1615" s="14">
        <v>1531.2419354838701</v>
      </c>
      <c r="CE1615" s="14">
        <v>1710.85483870967</v>
      </c>
      <c r="CF1615" s="14">
        <v>1808.43333333333</v>
      </c>
      <c r="CG1615" s="14">
        <v>1769.77419354838</v>
      </c>
      <c r="CH1615" s="14">
        <v>1693.7</v>
      </c>
      <c r="CI1615" s="14">
        <v>1637.38709677419</v>
      </c>
      <c r="CJ1615" s="14">
        <v>1614.8064516129</v>
      </c>
      <c r="CK1615" s="14">
        <v>1625.8392857142801</v>
      </c>
      <c r="CL1615" s="14">
        <v>1677.6451612903199</v>
      </c>
      <c r="CM1615" s="14">
        <v>1847.15</v>
      </c>
      <c r="CN1615" s="14">
        <v>2062.0806451612898</v>
      </c>
      <c r="CO1615" s="14">
        <v>2212.4</v>
      </c>
      <c r="CP1615" s="14">
        <v>2229.0806451612898</v>
      </c>
      <c r="CQ1615" s="14">
        <v>2066.5806451612898</v>
      </c>
      <c r="CR1615" s="14">
        <v>1582.13333333333</v>
      </c>
      <c r="CS1615" s="14">
        <v>1427.7419354838701</v>
      </c>
      <c r="CT1615" s="14">
        <v>1424.4166666666599</v>
      </c>
      <c r="CU1615" s="14">
        <v>1485.9193548387</v>
      </c>
      <c r="CV1615" s="14">
        <v>1626.8064516129</v>
      </c>
      <c r="CW1615" s="14">
        <v>1799.7241379310301</v>
      </c>
      <c r="CX1615" s="14">
        <v>1974.2096774193501</v>
      </c>
      <c r="CY1615" s="14">
        <v>2082.61666666666</v>
      </c>
      <c r="CZ1615" s="14">
        <v>2087.16129032258</v>
      </c>
      <c r="DA1615" s="14">
        <v>1864.9666666666601</v>
      </c>
      <c r="DB1615" s="14">
        <v>1498.03225806451</v>
      </c>
      <c r="DC1615" s="14">
        <v>1302.9516129032199</v>
      </c>
      <c r="DD1615" s="14">
        <v>1249.75</v>
      </c>
      <c r="DE1615" s="14">
        <v>1244.85483870967</v>
      </c>
      <c r="DF1615" s="14">
        <v>1291.0999999999999</v>
      </c>
      <c r="DG1615" s="14">
        <v>1378.7580645161199</v>
      </c>
      <c r="DH1615" s="14">
        <v>1546.66129032258</v>
      </c>
      <c r="DI1615" s="14">
        <v>1680.0178571428501</v>
      </c>
      <c r="DJ1615" s="14">
        <v>1871.35483870967</v>
      </c>
      <c r="DK1615" s="14">
        <v>2140.35</v>
      </c>
      <c r="DL1615" s="14">
        <v>2283.0322580645102</v>
      </c>
      <c r="DM1615" s="14">
        <v>2271.8333333333298</v>
      </c>
      <c r="DN1615" s="14">
        <v>2154.2580645161202</v>
      </c>
      <c r="DO1615" s="14">
        <v>2032.3064516129</v>
      </c>
      <c r="DP1615" s="14">
        <v>1898.2666666666601</v>
      </c>
      <c r="DQ1615" s="14">
        <v>1712.46774193548</v>
      </c>
      <c r="DR1615" s="14">
        <v>1602.8333333333301</v>
      </c>
      <c r="DS1615" s="15">
        <v>1580.5333333333299</v>
      </c>
    </row>
    <row r="1616" spans="1:123" x14ac:dyDescent="0.25">
      <c r="A1616" s="24" t="s">
        <v>56</v>
      </c>
      <c r="B1616" s="25">
        <v>22</v>
      </c>
      <c r="C1616" s="13" t="str">
        <f t="shared" si="29"/>
        <v>BB_L_16_GW_GW_SL_High_GW_GQ_24_001_22</v>
      </c>
      <c r="D1616" s="26">
        <v>10</v>
      </c>
      <c r="E1616" s="26">
        <v>10</v>
      </c>
      <c r="F1616" s="26">
        <v>10</v>
      </c>
      <c r="G1616" s="26">
        <v>10</v>
      </c>
      <c r="H1616" s="26">
        <v>10</v>
      </c>
      <c r="I1616" s="26">
        <v>10</v>
      </c>
      <c r="J1616" s="26">
        <v>10.0016129032258</v>
      </c>
      <c r="K1616" s="26">
        <v>10.0509677419354</v>
      </c>
      <c r="L1616" s="26">
        <v>10.546333333333299</v>
      </c>
      <c r="M1616" s="26">
        <v>13.193870967741899</v>
      </c>
      <c r="N1616" s="26">
        <v>18.2246666666666</v>
      </c>
      <c r="O1616" s="26">
        <v>28.560322580645099</v>
      </c>
      <c r="P1616" s="26">
        <v>44.597741935483803</v>
      </c>
      <c r="Q1616" s="26">
        <v>72.364107142857094</v>
      </c>
      <c r="R1616" s="26">
        <v>122.71322580645101</v>
      </c>
      <c r="S1616" s="26">
        <v>179.148333333333</v>
      </c>
      <c r="T1616" s="26">
        <v>296.95</v>
      </c>
      <c r="U1616" s="26">
        <v>483.84833333333302</v>
      </c>
      <c r="V1616" s="26">
        <v>660.76935483870898</v>
      </c>
      <c r="W1616" s="26">
        <v>743.56774193548301</v>
      </c>
      <c r="X1616" s="26">
        <v>704.08166666666602</v>
      </c>
      <c r="Y1616" s="26">
        <v>594.19516129032195</v>
      </c>
      <c r="Z1616" s="26">
        <v>519.13666666666597</v>
      </c>
      <c r="AA1616" s="26">
        <v>473.66935483870901</v>
      </c>
      <c r="AB1616" s="26">
        <v>445.10161290322498</v>
      </c>
      <c r="AC1616" s="26">
        <v>438.94464285714201</v>
      </c>
      <c r="AD1616" s="26">
        <v>467.01612903225799</v>
      </c>
      <c r="AE1616" s="26">
        <v>548.36666666666599</v>
      </c>
      <c r="AF1616" s="26">
        <v>722.30483870967703</v>
      </c>
      <c r="AG1616" s="26">
        <v>1018.7283333333301</v>
      </c>
      <c r="AH1616" s="26">
        <v>1246.6129032258</v>
      </c>
      <c r="AI1616" s="26">
        <v>1389.19354838709</v>
      </c>
      <c r="AJ1616" s="26">
        <v>1466</v>
      </c>
      <c r="AK1616" s="26">
        <v>1413.9032258064501</v>
      </c>
      <c r="AL1616" s="26">
        <v>1306.7333333333299</v>
      </c>
      <c r="AM1616" s="26">
        <v>1194.08064516129</v>
      </c>
      <c r="AN1616" s="26">
        <v>1088.9032258064501</v>
      </c>
      <c r="AO1616" s="26">
        <v>999.957142857142</v>
      </c>
      <c r="AP1616" s="26">
        <v>924.55806451612898</v>
      </c>
      <c r="AQ1616" s="26">
        <v>833.26499999999896</v>
      </c>
      <c r="AR1616" s="26">
        <v>685.6</v>
      </c>
      <c r="AS1616" s="26">
        <v>582.08000000000004</v>
      </c>
      <c r="AT1616" s="26">
        <v>576.70967741935397</v>
      </c>
      <c r="AU1616" s="26">
        <v>661.88225806451601</v>
      </c>
      <c r="AV1616" s="26">
        <v>800.69666666666603</v>
      </c>
      <c r="AW1616" s="26">
        <v>1056.4629032257999</v>
      </c>
      <c r="AX1616" s="26">
        <v>1378.61666666666</v>
      </c>
      <c r="AY1616" s="26">
        <v>1630.4032258064501</v>
      </c>
      <c r="AZ1616" s="26">
        <v>1659.1290322580601</v>
      </c>
      <c r="BA1616" s="26">
        <v>1631.8793103448199</v>
      </c>
      <c r="BB1616" s="26">
        <v>1552.4032258064501</v>
      </c>
      <c r="BC1616" s="26">
        <v>1397</v>
      </c>
      <c r="BD1616" s="26">
        <v>1226.1451612903199</v>
      </c>
      <c r="BE1616" s="26">
        <v>1083.2666666666601</v>
      </c>
      <c r="BF1616" s="26">
        <v>1156.5</v>
      </c>
      <c r="BG1616" s="26">
        <v>1168.72580645161</v>
      </c>
      <c r="BH1616" s="26">
        <v>1105.81666666666</v>
      </c>
      <c r="BI1616" s="26">
        <v>1060.77419354838</v>
      </c>
      <c r="BJ1616" s="26">
        <v>1045.0166666666601</v>
      </c>
      <c r="BK1616" s="26">
        <v>1079.3709677419299</v>
      </c>
      <c r="BL1616" s="26">
        <v>1162.7580645161199</v>
      </c>
      <c r="BM1616" s="26">
        <v>1281.1071428571399</v>
      </c>
      <c r="BN1616" s="26">
        <v>1408.5967741935401</v>
      </c>
      <c r="BO1616" s="26">
        <v>1568.8</v>
      </c>
      <c r="BP1616" s="26">
        <v>1740.77419354838</v>
      </c>
      <c r="BQ1616" s="26">
        <v>1920.13333333333</v>
      </c>
      <c r="BR1616" s="26">
        <v>1996.4032258064501</v>
      </c>
      <c r="BS1616" s="26">
        <v>2003.5645161290299</v>
      </c>
      <c r="BT1616" s="26">
        <v>1937.25</v>
      </c>
      <c r="BU1616" s="26">
        <v>1831.38709677419</v>
      </c>
      <c r="BV1616" s="26">
        <v>1689.4833333333299</v>
      </c>
      <c r="BW1616" s="26">
        <v>1484.4193548387</v>
      </c>
      <c r="BX1616" s="26">
        <v>1307.3709677419299</v>
      </c>
      <c r="BY1616" s="26">
        <v>1167.80357142857</v>
      </c>
      <c r="BZ1616" s="26">
        <v>1030.4145161290301</v>
      </c>
      <c r="CA1616" s="26">
        <v>874.81</v>
      </c>
      <c r="CB1616" s="26">
        <v>753.17741935483798</v>
      </c>
      <c r="CC1616" s="26">
        <v>731.97666666666601</v>
      </c>
      <c r="CD1616" s="26">
        <v>823.65806451612798</v>
      </c>
      <c r="CE1616" s="26">
        <v>1057.01129032258</v>
      </c>
      <c r="CF1616" s="26">
        <v>1450.31666666666</v>
      </c>
      <c r="CG1616" s="26">
        <v>1689.8225806451601</v>
      </c>
      <c r="CH1616" s="26">
        <v>1773.4166666666599</v>
      </c>
      <c r="CI1616" s="26">
        <v>1758.6774193548299</v>
      </c>
      <c r="CJ1616" s="26">
        <v>1697.3709677419299</v>
      </c>
      <c r="CK1616" s="26">
        <v>1634.25</v>
      </c>
      <c r="CL1616" s="26">
        <v>1564.69354838709</v>
      </c>
      <c r="CM1616" s="26">
        <v>1514.68333333333</v>
      </c>
      <c r="CN1616" s="26">
        <v>1608.7903225806399</v>
      </c>
      <c r="CO1616" s="26">
        <v>1860.38333333333</v>
      </c>
      <c r="CP1616" s="26">
        <v>2106.3548387096698</v>
      </c>
      <c r="CQ1616" s="26">
        <v>2190.6290322580599</v>
      </c>
      <c r="CR1616" s="26">
        <v>1661.1</v>
      </c>
      <c r="CS1616" s="26">
        <v>1225.4354838709601</v>
      </c>
      <c r="CT1616" s="26">
        <v>984.91166666666595</v>
      </c>
      <c r="CU1616" s="26">
        <v>910.83709677419301</v>
      </c>
      <c r="CV1616" s="26">
        <v>910.72419354838701</v>
      </c>
      <c r="CW1616" s="26">
        <v>1014.91206896551</v>
      </c>
      <c r="CX1616" s="26">
        <v>1212.5967741935401</v>
      </c>
      <c r="CY1616" s="26">
        <v>1441.56666666666</v>
      </c>
      <c r="CZ1616" s="26">
        <v>1677.2096774193501</v>
      </c>
      <c r="DA1616" s="26">
        <v>1591.4166666666599</v>
      </c>
      <c r="DB1616" s="26">
        <v>1131.2596774193501</v>
      </c>
      <c r="DC1616" s="26">
        <v>803.90483870967705</v>
      </c>
      <c r="DD1616" s="26">
        <v>678.39666666666596</v>
      </c>
      <c r="DE1616" s="26">
        <v>589.31935483870905</v>
      </c>
      <c r="DF1616" s="26">
        <v>553.66</v>
      </c>
      <c r="DG1616" s="26">
        <v>564.58064516129002</v>
      </c>
      <c r="DH1616" s="26">
        <v>647.54516129032197</v>
      </c>
      <c r="DI1616" s="26">
        <v>742.74642857142805</v>
      </c>
      <c r="DJ1616" s="26">
        <v>928.83548387096698</v>
      </c>
      <c r="DK1616" s="26">
        <v>1297.7166666666601</v>
      </c>
      <c r="DL1616" s="26">
        <v>1668.38709677419</v>
      </c>
      <c r="DM1616" s="26">
        <v>1867.18333333333</v>
      </c>
      <c r="DN1616" s="26">
        <v>1868.7580645161199</v>
      </c>
      <c r="DO1616" s="26">
        <v>1768.3225806451601</v>
      </c>
      <c r="DP1616" s="26">
        <v>1611.9</v>
      </c>
      <c r="DQ1616" s="26">
        <v>1335.7419354838701</v>
      </c>
      <c r="DR1616" s="26">
        <v>1100.36666666666</v>
      </c>
      <c r="DS1616" s="27">
        <v>971.10333333333301</v>
      </c>
    </row>
    <row r="1617" spans="1:123" x14ac:dyDescent="0.25">
      <c r="A1617" s="20" t="s">
        <v>56</v>
      </c>
      <c r="B1617" s="21">
        <v>23</v>
      </c>
      <c r="C1617" s="13" t="str">
        <f t="shared" si="29"/>
        <v>BB_L_16_GW_GW_SL_High_GW_GQ_24_001_23</v>
      </c>
      <c r="D1617" s="22">
        <v>10</v>
      </c>
      <c r="E1617" s="22">
        <v>10</v>
      </c>
      <c r="F1617" s="22">
        <v>10</v>
      </c>
      <c r="G1617" s="22">
        <v>10</v>
      </c>
      <c r="H1617" s="22">
        <v>10</v>
      </c>
      <c r="I1617" s="22">
        <v>10</v>
      </c>
      <c r="J1617" s="22">
        <v>10.0012903225806</v>
      </c>
      <c r="K1617" s="22">
        <v>10.0509677419354</v>
      </c>
      <c r="L1617" s="22">
        <v>10.546666666666599</v>
      </c>
      <c r="M1617" s="22">
        <v>13.1804838709677</v>
      </c>
      <c r="N1617" s="22">
        <v>18.2654999999999</v>
      </c>
      <c r="O1617" s="22">
        <v>28.819838709677398</v>
      </c>
      <c r="P1617" s="22">
        <v>45.287258064516102</v>
      </c>
      <c r="Q1617" s="22">
        <v>73.772499999999994</v>
      </c>
      <c r="R1617" s="22">
        <v>125.617741935483</v>
      </c>
      <c r="S1617" s="22">
        <v>183.61666666666599</v>
      </c>
      <c r="T1617" s="22">
        <v>304.39193548387101</v>
      </c>
      <c r="U1617" s="22">
        <v>495.12166666666599</v>
      </c>
      <c r="V1617" s="22">
        <v>679.67741935483798</v>
      </c>
      <c r="W1617" s="22">
        <v>773.26129032257995</v>
      </c>
      <c r="X1617" s="22">
        <v>753.03</v>
      </c>
      <c r="Y1617" s="22">
        <v>662.58064516129002</v>
      </c>
      <c r="Z1617" s="22">
        <v>597.80499999999995</v>
      </c>
      <c r="AA1617" s="22">
        <v>557.66129032258004</v>
      </c>
      <c r="AB1617" s="22">
        <v>532.24354838709598</v>
      </c>
      <c r="AC1617" s="22">
        <v>527.93392857142805</v>
      </c>
      <c r="AD1617" s="22">
        <v>558.74354838709598</v>
      </c>
      <c r="AE1617" s="22">
        <v>642.17999999999995</v>
      </c>
      <c r="AF1617" s="22">
        <v>816.01774193548397</v>
      </c>
      <c r="AG1617" s="22">
        <v>1107.6849999999999</v>
      </c>
      <c r="AH1617" s="22">
        <v>1333.72580645161</v>
      </c>
      <c r="AI1617" s="22">
        <v>1472.9354838709601</v>
      </c>
      <c r="AJ1617" s="22">
        <v>1549.7</v>
      </c>
      <c r="AK1617" s="22">
        <v>1496.27419354838</v>
      </c>
      <c r="AL1617" s="22">
        <v>1390.2666666666601</v>
      </c>
      <c r="AM1617" s="22">
        <v>1278.35483870967</v>
      </c>
      <c r="AN1617" s="22">
        <v>1174.8709677419299</v>
      </c>
      <c r="AO1617" s="22">
        <v>1087.80357142857</v>
      </c>
      <c r="AP1617" s="22">
        <v>1014.20483870967</v>
      </c>
      <c r="AQ1617" s="22">
        <v>926.19333333333304</v>
      </c>
      <c r="AR1617" s="22">
        <v>788.79193548387002</v>
      </c>
      <c r="AS1617" s="22">
        <v>696.96166666666602</v>
      </c>
      <c r="AT1617" s="22">
        <v>698.60645161290302</v>
      </c>
      <c r="AU1617" s="22">
        <v>785.027419354838</v>
      </c>
      <c r="AV1617" s="22">
        <v>919.01166666666597</v>
      </c>
      <c r="AW1617" s="22">
        <v>1162.0967741935401</v>
      </c>
      <c r="AX1617" s="22">
        <v>1457.05</v>
      </c>
      <c r="AY1617" s="22">
        <v>1680.5</v>
      </c>
      <c r="AZ1617" s="22">
        <v>1699.2419354838701</v>
      </c>
      <c r="BA1617" s="22">
        <v>1667.5</v>
      </c>
      <c r="BB1617" s="22">
        <v>1584.2580645161199</v>
      </c>
      <c r="BC1617" s="22">
        <v>1431.8</v>
      </c>
      <c r="BD1617" s="22">
        <v>1273.53225806451</v>
      </c>
      <c r="BE1617" s="22">
        <v>1172.0833333333301</v>
      </c>
      <c r="BF1617" s="22">
        <v>1268.6451612903199</v>
      </c>
      <c r="BG1617" s="22">
        <v>1291.1451612903199</v>
      </c>
      <c r="BH1617" s="22">
        <v>1232.61666666666</v>
      </c>
      <c r="BI1617" s="22">
        <v>1187.1290322580601</v>
      </c>
      <c r="BJ1617" s="22">
        <v>1172.4166666666599</v>
      </c>
      <c r="BK1617" s="22">
        <v>1210.3709677419299</v>
      </c>
      <c r="BL1617" s="22">
        <v>1300.6774193548299</v>
      </c>
      <c r="BM1617" s="22">
        <v>1427.94642857142</v>
      </c>
      <c r="BN1617" s="22">
        <v>1564.22580645161</v>
      </c>
      <c r="BO1617" s="22">
        <v>1733.5166666666601</v>
      </c>
      <c r="BP1617" s="22">
        <v>1911.83870967741</v>
      </c>
      <c r="BQ1617" s="22">
        <v>2096.0333333333301</v>
      </c>
      <c r="BR1617" s="22">
        <v>2173.0322580645102</v>
      </c>
      <c r="BS1617" s="22">
        <v>2182.38709677419</v>
      </c>
      <c r="BT1617" s="22">
        <v>2121.5833333333298</v>
      </c>
      <c r="BU1617" s="22">
        <v>2018.16129032258</v>
      </c>
      <c r="BV1617" s="22">
        <v>1881</v>
      </c>
      <c r="BW1617" s="22">
        <v>1682.85483870967</v>
      </c>
      <c r="BX1617" s="22">
        <v>1512.5645161290299</v>
      </c>
      <c r="BY1617" s="22">
        <v>1377.92857142857</v>
      </c>
      <c r="BZ1617" s="22">
        <v>1245.16129032258</v>
      </c>
      <c r="CA1617" s="22">
        <v>1095.4000000000001</v>
      </c>
      <c r="CB1617" s="22">
        <v>977.67580645161195</v>
      </c>
      <c r="CC1617" s="22">
        <v>952.33833333333303</v>
      </c>
      <c r="CD1617" s="22">
        <v>1032.7483870967701</v>
      </c>
      <c r="CE1617" s="22">
        <v>1243.5</v>
      </c>
      <c r="CF1617" s="22">
        <v>1596.8333333333301</v>
      </c>
      <c r="CG1617" s="22">
        <v>1808.9193548387</v>
      </c>
      <c r="CH1617" s="22">
        <v>1876.7166666666601</v>
      </c>
      <c r="CI1617" s="22">
        <v>1853.08064516129</v>
      </c>
      <c r="CJ1617" s="22">
        <v>1786.5483870967701</v>
      </c>
      <c r="CK1617" s="22">
        <v>1720.67857142857</v>
      </c>
      <c r="CL1617" s="22">
        <v>1648.88709677419</v>
      </c>
      <c r="CM1617" s="22">
        <v>1601.6</v>
      </c>
      <c r="CN1617" s="22">
        <v>1702.7096774193501</v>
      </c>
      <c r="CO1617" s="22">
        <v>1961.0833333333301</v>
      </c>
      <c r="CP1617" s="22">
        <v>2220.5</v>
      </c>
      <c r="CQ1617" s="22">
        <v>2316.0322580645102</v>
      </c>
      <c r="CR1617" s="22">
        <v>1856.7</v>
      </c>
      <c r="CS1617" s="22">
        <v>1430.8225806451601</v>
      </c>
      <c r="CT1617" s="22">
        <v>1201.11666666666</v>
      </c>
      <c r="CU1617" s="22">
        <v>1137.3225806451601</v>
      </c>
      <c r="CV1617" s="22">
        <v>1155.6290322580601</v>
      </c>
      <c r="CW1617" s="22">
        <v>1278.48275862068</v>
      </c>
      <c r="CX1617" s="22">
        <v>1495.7419354838701</v>
      </c>
      <c r="CY1617" s="22">
        <v>1744.2333333333299</v>
      </c>
      <c r="CZ1617" s="22">
        <v>2018.53225806451</v>
      </c>
      <c r="DA1617" s="22">
        <v>1955.4833333333299</v>
      </c>
      <c r="DB1617" s="22">
        <v>1508.5483870967701</v>
      </c>
      <c r="DC1617" s="22">
        <v>1148.3064516129</v>
      </c>
      <c r="DD1617" s="22">
        <v>1004.93833333333</v>
      </c>
      <c r="DE1617" s="22">
        <v>903.76935483870898</v>
      </c>
      <c r="DF1617" s="22">
        <v>861.54333333333295</v>
      </c>
      <c r="DG1617" s="22">
        <v>870.11612903225796</v>
      </c>
      <c r="DH1617" s="22">
        <v>954.17258064516102</v>
      </c>
      <c r="DI1617" s="22">
        <v>1053.0357142857099</v>
      </c>
      <c r="DJ1617" s="22">
        <v>1243.72580645161</v>
      </c>
      <c r="DK1617" s="22">
        <v>1618.5833333333301</v>
      </c>
      <c r="DL1617" s="22">
        <v>1986.85483870967</v>
      </c>
      <c r="DM1617" s="22">
        <v>2188.88333333333</v>
      </c>
      <c r="DN1617" s="22">
        <v>2205.3548387096698</v>
      </c>
      <c r="DO1617" s="22">
        <v>2115.2903225806399</v>
      </c>
      <c r="DP1617" s="22">
        <v>1967.5166666666601</v>
      </c>
      <c r="DQ1617" s="22">
        <v>1694.5645161290299</v>
      </c>
      <c r="DR1617" s="22">
        <v>1455.86666666666</v>
      </c>
      <c r="DS1617" s="23">
        <v>1320.05</v>
      </c>
    </row>
    <row r="1618" spans="1:123" x14ac:dyDescent="0.25">
      <c r="A1618" s="16" t="s">
        <v>56</v>
      </c>
      <c r="B1618" s="17">
        <v>24</v>
      </c>
      <c r="C1618" s="13" t="str">
        <f t="shared" si="29"/>
        <v>BB_L_16_GW_GW_SL_High_GW_GQ_24_001_24</v>
      </c>
      <c r="D1618" s="18">
        <v>10</v>
      </c>
      <c r="E1618" s="18">
        <v>10</v>
      </c>
      <c r="F1618" s="18">
        <v>10</v>
      </c>
      <c r="G1618" s="18">
        <v>10</v>
      </c>
      <c r="H1618" s="18">
        <v>10</v>
      </c>
      <c r="I1618" s="18">
        <v>10</v>
      </c>
      <c r="J1618" s="18">
        <v>10</v>
      </c>
      <c r="K1618" s="18">
        <v>10.017096774193501</v>
      </c>
      <c r="L1618" s="18">
        <v>10.217499999999999</v>
      </c>
      <c r="M1618" s="18">
        <v>11.3809677419354</v>
      </c>
      <c r="N1618" s="18">
        <v>13.815333333333299</v>
      </c>
      <c r="O1618" s="18">
        <v>19.2069354838709</v>
      </c>
      <c r="P1618" s="18">
        <v>28.137096774193498</v>
      </c>
      <c r="Q1618" s="18">
        <v>44.628749999999997</v>
      </c>
      <c r="R1618" s="18">
        <v>76.183387096774197</v>
      </c>
      <c r="S1618" s="18">
        <v>113.996</v>
      </c>
      <c r="T1618" s="18">
        <v>198.74354838709601</v>
      </c>
      <c r="U1618" s="18">
        <v>349.33333333333297</v>
      </c>
      <c r="V1618" s="18">
        <v>518.935483870967</v>
      </c>
      <c r="W1618" s="18">
        <v>652.41774193548304</v>
      </c>
      <c r="X1618" s="18">
        <v>716.29333333333295</v>
      </c>
      <c r="Y1618" s="18">
        <v>703.55161290322496</v>
      </c>
      <c r="Z1618" s="18">
        <v>675.24166666666599</v>
      </c>
      <c r="AA1618" s="18">
        <v>651.55806451612898</v>
      </c>
      <c r="AB1618" s="18">
        <v>631.89516129032199</v>
      </c>
      <c r="AC1618" s="18">
        <v>623.18392857142805</v>
      </c>
      <c r="AD1618" s="18">
        <v>630.4</v>
      </c>
      <c r="AE1618" s="18">
        <v>670.24166666666599</v>
      </c>
      <c r="AF1618" s="18">
        <v>771.67903225806401</v>
      </c>
      <c r="AG1618" s="18">
        <v>968.613333333333</v>
      </c>
      <c r="AH1618" s="18">
        <v>1139.7903225806399</v>
      </c>
      <c r="AI1618" s="18">
        <v>1268.0967741935401</v>
      </c>
      <c r="AJ1618" s="18">
        <v>1376.7833333333299</v>
      </c>
      <c r="AK1618" s="18">
        <v>1394.4032258064501</v>
      </c>
      <c r="AL1618" s="18">
        <v>1358.18333333333</v>
      </c>
      <c r="AM1618" s="18">
        <v>1302.66129032258</v>
      </c>
      <c r="AN1618" s="18">
        <v>1243.4032258064501</v>
      </c>
      <c r="AO1618" s="18">
        <v>1189.32142857142</v>
      </c>
      <c r="AP1618" s="18">
        <v>1140.3709677419299</v>
      </c>
      <c r="AQ1618" s="18">
        <v>1076.93333333333</v>
      </c>
      <c r="AR1618" s="18">
        <v>965.75806451612902</v>
      </c>
      <c r="AS1618" s="18">
        <v>877.06333333333305</v>
      </c>
      <c r="AT1618" s="18">
        <v>848.17258064516102</v>
      </c>
      <c r="AU1618" s="18">
        <v>875.10161290322503</v>
      </c>
      <c r="AV1618" s="18">
        <v>948.93333333333305</v>
      </c>
      <c r="AW1618" s="18">
        <v>1101.69354838709</v>
      </c>
      <c r="AX1618" s="18">
        <v>1318.7833333333299</v>
      </c>
      <c r="AY1618" s="18">
        <v>1517.3064516129</v>
      </c>
      <c r="AZ1618" s="18">
        <v>1566.83870967741</v>
      </c>
      <c r="BA1618" s="18">
        <v>1567.3793103448199</v>
      </c>
      <c r="BB1618" s="18">
        <v>1536.0161290322501</v>
      </c>
      <c r="BC1618" s="18">
        <v>1455.81666666666</v>
      </c>
      <c r="BD1618" s="18">
        <v>1351.3709677419299</v>
      </c>
      <c r="BE1618" s="18">
        <v>1244.3499999999999</v>
      </c>
      <c r="BF1618" s="18">
        <v>1290.1290322580601</v>
      </c>
      <c r="BG1618" s="18">
        <v>1317.5</v>
      </c>
      <c r="BH1618" s="18">
        <v>1287.6666666666599</v>
      </c>
      <c r="BI1618" s="18">
        <v>1253.8225806451601</v>
      </c>
      <c r="BJ1618" s="18">
        <v>1230.3499999999999</v>
      </c>
      <c r="BK1618" s="18">
        <v>1238.8709677419299</v>
      </c>
      <c r="BL1618" s="18">
        <v>1283.38709677419</v>
      </c>
      <c r="BM1618" s="18">
        <v>1359.2142857142801</v>
      </c>
      <c r="BN1618" s="18">
        <v>1450.46774193548</v>
      </c>
      <c r="BO1618" s="18">
        <v>1575.06666666666</v>
      </c>
      <c r="BP1618" s="18">
        <v>1720.85483870967</v>
      </c>
      <c r="BQ1618" s="18">
        <v>1894.8</v>
      </c>
      <c r="BR1618" s="18">
        <v>1991.85483870967</v>
      </c>
      <c r="BS1618" s="18">
        <v>2069.5806451612898</v>
      </c>
      <c r="BT1618" s="18">
        <v>2073.2333333333299</v>
      </c>
      <c r="BU1618" s="18">
        <v>2038.8064516129</v>
      </c>
      <c r="BV1618" s="18">
        <v>1973.18333333333</v>
      </c>
      <c r="BW1618" s="18">
        <v>1858.16129032258</v>
      </c>
      <c r="BX1618" s="18">
        <v>1746.4516129032199</v>
      </c>
      <c r="BY1618" s="18">
        <v>1648.8571428571399</v>
      </c>
      <c r="BZ1618" s="18">
        <v>1544.2903225806399</v>
      </c>
      <c r="CA1618" s="18">
        <v>1411.9666666666601</v>
      </c>
      <c r="CB1618" s="18">
        <v>1286</v>
      </c>
      <c r="CC1618" s="18">
        <v>1213</v>
      </c>
      <c r="CD1618" s="18">
        <v>1224.5967741935401</v>
      </c>
      <c r="CE1618" s="18">
        <v>1327.3709677419299</v>
      </c>
      <c r="CF1618" s="18">
        <v>1551.61666666666</v>
      </c>
      <c r="CG1618" s="18">
        <v>1712.58064516129</v>
      </c>
      <c r="CH1618" s="18">
        <v>1787.7</v>
      </c>
      <c r="CI1618" s="18">
        <v>1797.9354838709601</v>
      </c>
      <c r="CJ1618" s="18">
        <v>1772.4838709677399</v>
      </c>
      <c r="CK1618" s="18">
        <v>1737.4107142857099</v>
      </c>
      <c r="CL1618" s="18">
        <v>1691.53225806451</v>
      </c>
      <c r="CM1618" s="18">
        <v>1647.4833333333299</v>
      </c>
      <c r="CN1618" s="18">
        <v>1694.2419354838701</v>
      </c>
      <c r="CO1618" s="18">
        <v>1861.8</v>
      </c>
      <c r="CP1618" s="18">
        <v>2058.0161290322499</v>
      </c>
      <c r="CQ1618" s="18">
        <v>2183.9193548387002</v>
      </c>
      <c r="CR1618" s="18">
        <v>1999.4666666666601</v>
      </c>
      <c r="CS1618" s="18">
        <v>1712</v>
      </c>
      <c r="CT1618" s="18">
        <v>1519.1</v>
      </c>
      <c r="CU1618" s="18">
        <v>1437.9032258064501</v>
      </c>
      <c r="CV1618" s="18">
        <v>1395.4032258064501</v>
      </c>
      <c r="CW1618" s="18">
        <v>1432.3448275861999</v>
      </c>
      <c r="CX1618" s="18">
        <v>1551.2580645161199</v>
      </c>
      <c r="CY1618" s="18">
        <v>1727.7</v>
      </c>
      <c r="CZ1618" s="18">
        <v>1981.5483870967701</v>
      </c>
      <c r="DA1618" s="18">
        <v>2045.25</v>
      </c>
      <c r="DB1618" s="18">
        <v>1823.83870967741</v>
      </c>
      <c r="DC1618" s="18">
        <v>1561.3709677419299</v>
      </c>
      <c r="DD1618" s="18">
        <v>1430.9</v>
      </c>
      <c r="DE1618" s="18">
        <v>1316.6290322580601</v>
      </c>
      <c r="DF1618" s="18">
        <v>1243.61666666666</v>
      </c>
      <c r="DG1618" s="18">
        <v>1207.9354838709601</v>
      </c>
      <c r="DH1618" s="18">
        <v>1216.0967741935401</v>
      </c>
      <c r="DI1618" s="18">
        <v>1257.32142857142</v>
      </c>
      <c r="DJ1618" s="18">
        <v>1367.0967741935401</v>
      </c>
      <c r="DK1618" s="18">
        <v>1625.05</v>
      </c>
      <c r="DL1618" s="18">
        <v>1935.03225806451</v>
      </c>
      <c r="DM1618" s="18">
        <v>2156.9499999999998</v>
      </c>
      <c r="DN1618" s="18">
        <v>2257.0483870967701</v>
      </c>
      <c r="DO1618" s="18">
        <v>2248.6290322580599</v>
      </c>
      <c r="DP1618" s="18">
        <v>2186.1</v>
      </c>
      <c r="DQ1618" s="18">
        <v>2019.7580645161199</v>
      </c>
      <c r="DR1618" s="18">
        <v>1843.5166666666601</v>
      </c>
      <c r="DS1618" s="19">
        <v>1724.36666666666</v>
      </c>
    </row>
    <row r="1619" spans="1:123" x14ac:dyDescent="0.25">
      <c r="A1619" s="12" t="s">
        <v>56</v>
      </c>
      <c r="B1619" s="13">
        <v>25</v>
      </c>
      <c r="C1619" s="13" t="str">
        <f t="shared" si="29"/>
        <v>BB_L_16_GW_GW_SL_High_GW_GQ_24_001_25</v>
      </c>
      <c r="D1619" s="14">
        <v>10</v>
      </c>
      <c r="E1619" s="14">
        <v>10</v>
      </c>
      <c r="F1619" s="14">
        <v>10</v>
      </c>
      <c r="G1619" s="14">
        <v>10</v>
      </c>
      <c r="H1619" s="14">
        <v>10</v>
      </c>
      <c r="I1619" s="14">
        <v>10</v>
      </c>
      <c r="J1619" s="14">
        <v>10</v>
      </c>
      <c r="K1619" s="14">
        <v>9.9973709677419293</v>
      </c>
      <c r="L1619" s="14">
        <v>9.9978499999999908</v>
      </c>
      <c r="M1619" s="14">
        <v>10.0669354838709</v>
      </c>
      <c r="N1619" s="14">
        <v>10.281333333333301</v>
      </c>
      <c r="O1619" s="14">
        <v>10.8953225806451</v>
      </c>
      <c r="P1619" s="14">
        <v>12.156290322580601</v>
      </c>
      <c r="Q1619" s="14">
        <v>15.0108928571428</v>
      </c>
      <c r="R1619" s="14">
        <v>21.926290322580599</v>
      </c>
      <c r="S1619" s="14">
        <v>32.1325</v>
      </c>
      <c r="T1619" s="14">
        <v>62.086451612903197</v>
      </c>
      <c r="U1619" s="14">
        <v>140.76816666666599</v>
      </c>
      <c r="V1619" s="14">
        <v>275.93387096774097</v>
      </c>
      <c r="W1619" s="14">
        <v>453.740322580645</v>
      </c>
      <c r="X1619" s="14">
        <v>628.91666666666595</v>
      </c>
      <c r="Y1619" s="14">
        <v>698.89677419354803</v>
      </c>
      <c r="Z1619" s="14">
        <v>691.00333333333299</v>
      </c>
      <c r="AA1619" s="14">
        <v>663.57580645161204</v>
      </c>
      <c r="AB1619" s="14">
        <v>623.20000000000005</v>
      </c>
      <c r="AC1619" s="14">
        <v>585.17678571428496</v>
      </c>
      <c r="AD1619" s="14">
        <v>532.22258064516097</v>
      </c>
      <c r="AE1619" s="14">
        <v>487.48333333333301</v>
      </c>
      <c r="AF1619" s="14">
        <v>467.84838709677399</v>
      </c>
      <c r="AG1619" s="14">
        <v>521.07333333333304</v>
      </c>
      <c r="AH1619" s="14">
        <v>625.51612903225805</v>
      </c>
      <c r="AI1619" s="14">
        <v>760.72096774193506</v>
      </c>
      <c r="AJ1619" s="14">
        <v>972.22333333333302</v>
      </c>
      <c r="AK1619" s="14">
        <v>1160.1129032258</v>
      </c>
      <c r="AL1619" s="14">
        <v>1272.5</v>
      </c>
      <c r="AM1619" s="14">
        <v>1324.35483870967</v>
      </c>
      <c r="AN1619" s="14">
        <v>1339.7096774193501</v>
      </c>
      <c r="AO1619" s="14">
        <v>1332.69642857142</v>
      </c>
      <c r="AP1619" s="14">
        <v>1312.5</v>
      </c>
      <c r="AQ1619" s="14">
        <v>1270.31666666666</v>
      </c>
      <c r="AR1619" s="14">
        <v>1144.0161290322501</v>
      </c>
      <c r="AS1619" s="14">
        <v>973.91166666666595</v>
      </c>
      <c r="AT1619" s="14">
        <v>829.61290322580601</v>
      </c>
      <c r="AU1619" s="14">
        <v>695.32096774193496</v>
      </c>
      <c r="AV1619" s="14">
        <v>643.79666666666606</v>
      </c>
      <c r="AW1619" s="14">
        <v>637.40322580645102</v>
      </c>
      <c r="AX1619" s="14">
        <v>759.20333333333303</v>
      </c>
      <c r="AY1619" s="14">
        <v>1025.5016129032199</v>
      </c>
      <c r="AZ1619" s="14">
        <v>1210.08064516129</v>
      </c>
      <c r="BA1619" s="14">
        <v>1312.8275862068899</v>
      </c>
      <c r="BB1619" s="14">
        <v>1430.27419354838</v>
      </c>
      <c r="BC1619" s="14">
        <v>1530.63333333333</v>
      </c>
      <c r="BD1619" s="14">
        <v>1527.6451612903199</v>
      </c>
      <c r="BE1619" s="14">
        <v>1270.4000000000001</v>
      </c>
      <c r="BF1619" s="14">
        <v>1108.35483870967</v>
      </c>
      <c r="BG1619" s="14">
        <v>1092.69354838709</v>
      </c>
      <c r="BH1619" s="14">
        <v>1113.63333333333</v>
      </c>
      <c r="BI1619" s="14">
        <v>1115.08064516129</v>
      </c>
      <c r="BJ1619" s="14">
        <v>1096.36666666666</v>
      </c>
      <c r="BK1619" s="14">
        <v>1067.1774193548299</v>
      </c>
      <c r="BL1619" s="14">
        <v>1039.35483870967</v>
      </c>
      <c r="BM1619" s="14">
        <v>1027.9107142857099</v>
      </c>
      <c r="BN1619" s="14">
        <v>1038.7580645161199</v>
      </c>
      <c r="BO1619" s="14">
        <v>1082.93333333333</v>
      </c>
      <c r="BP1619" s="14">
        <v>1171.38709677419</v>
      </c>
      <c r="BQ1619" s="14">
        <v>1334.55</v>
      </c>
      <c r="BR1619" s="14">
        <v>1471.1290322580601</v>
      </c>
      <c r="BS1619" s="14">
        <v>1672.0161290322501</v>
      </c>
      <c r="BT1619" s="14">
        <v>1781.45</v>
      </c>
      <c r="BU1619" s="14">
        <v>1851.9838709677399</v>
      </c>
      <c r="BV1619" s="14">
        <v>1885.5833333333301</v>
      </c>
      <c r="BW1619" s="14">
        <v>1870.1774193548299</v>
      </c>
      <c r="BX1619" s="14">
        <v>1807.7096774193501</v>
      </c>
      <c r="BY1619" s="14">
        <v>1726.6428571428501</v>
      </c>
      <c r="BZ1619" s="14">
        <v>1615.1129032258</v>
      </c>
      <c r="CA1619" s="14">
        <v>1438.45</v>
      </c>
      <c r="CB1619" s="14">
        <v>1216.88709677419</v>
      </c>
      <c r="CC1619" s="14">
        <v>1000.84</v>
      </c>
      <c r="CD1619" s="14">
        <v>875.59193548386997</v>
      </c>
      <c r="CE1619" s="14">
        <v>805.66451612903199</v>
      </c>
      <c r="CF1619" s="14">
        <v>884.09666666666601</v>
      </c>
      <c r="CG1619" s="14">
        <v>1059.39354838709</v>
      </c>
      <c r="CH1619" s="14">
        <v>1251.31666666666</v>
      </c>
      <c r="CI1619" s="14">
        <v>1411.9516129032199</v>
      </c>
      <c r="CJ1619" s="14">
        <v>1536.2580645161199</v>
      </c>
      <c r="CK1619" s="14">
        <v>1606.2857142857099</v>
      </c>
      <c r="CL1619" s="14">
        <v>1653.1290322580601</v>
      </c>
      <c r="CM1619" s="14">
        <v>1650.5166666666601</v>
      </c>
      <c r="CN1619" s="14">
        <v>1577.69354838709</v>
      </c>
      <c r="CO1619" s="14">
        <v>1530.05</v>
      </c>
      <c r="CP1619" s="14">
        <v>1575.5161290322501</v>
      </c>
      <c r="CQ1619" s="14">
        <v>1755.08064516129</v>
      </c>
      <c r="CR1619" s="14">
        <v>2020.3</v>
      </c>
      <c r="CS1619" s="14">
        <v>1814.85483870967</v>
      </c>
      <c r="CT1619" s="14">
        <v>1532.95</v>
      </c>
      <c r="CU1619" s="14">
        <v>1348.5161290322501</v>
      </c>
      <c r="CV1619" s="14">
        <v>1143.6451612903199</v>
      </c>
      <c r="CW1619" s="14">
        <v>1000.74655172413</v>
      </c>
      <c r="CX1619" s="14">
        <v>932.89516129032199</v>
      </c>
      <c r="CY1619" s="14">
        <v>974.33999999999901</v>
      </c>
      <c r="CZ1619" s="14">
        <v>1183.4516129032199</v>
      </c>
      <c r="DA1619" s="14">
        <v>1453.7666666666601</v>
      </c>
      <c r="DB1619" s="14">
        <v>1495.9193548387</v>
      </c>
      <c r="DC1619" s="14">
        <v>1254.5967741935401</v>
      </c>
      <c r="DD1619" s="14">
        <v>1095.56666666666</v>
      </c>
      <c r="DE1619" s="14">
        <v>938.77580645161197</v>
      </c>
      <c r="DF1619" s="14">
        <v>815.23999999999899</v>
      </c>
      <c r="DG1619" s="14">
        <v>722.02903225806403</v>
      </c>
      <c r="DH1619" s="14">
        <v>638.49193548387098</v>
      </c>
      <c r="DI1619" s="14">
        <v>604.91428571428503</v>
      </c>
      <c r="DJ1619" s="14">
        <v>611.29516129032197</v>
      </c>
      <c r="DK1619" s="14">
        <v>719.22500000000002</v>
      </c>
      <c r="DL1619" s="14">
        <v>980.43064516129004</v>
      </c>
      <c r="DM1619" s="14">
        <v>1285.5833333333301</v>
      </c>
      <c r="DN1619" s="14">
        <v>1554.2419354838701</v>
      </c>
      <c r="DO1619" s="14">
        <v>1678.7419354838701</v>
      </c>
      <c r="DP1619" s="14">
        <v>1739.1666666666599</v>
      </c>
      <c r="DQ1619" s="14">
        <v>1713.5645161290299</v>
      </c>
      <c r="DR1619" s="14">
        <v>1588.68333333333</v>
      </c>
      <c r="DS1619" s="15">
        <v>1459.7</v>
      </c>
    </row>
    <row r="1620" spans="1:123" x14ac:dyDescent="0.25">
      <c r="A1620" s="16" t="s">
        <v>56</v>
      </c>
      <c r="B1620" s="17">
        <v>26</v>
      </c>
      <c r="C1620" s="13" t="str">
        <f t="shared" si="29"/>
        <v>BB_L_16_GW_GW_SL_High_GW_GQ_24_001_26</v>
      </c>
      <c r="D1620" s="18">
        <v>10</v>
      </c>
      <c r="E1620" s="18">
        <v>10</v>
      </c>
      <c r="F1620" s="18">
        <v>10</v>
      </c>
      <c r="G1620" s="18">
        <v>10</v>
      </c>
      <c r="H1620" s="18">
        <v>10</v>
      </c>
      <c r="I1620" s="18">
        <v>10</v>
      </c>
      <c r="J1620" s="18">
        <v>10</v>
      </c>
      <c r="K1620" s="18">
        <v>10</v>
      </c>
      <c r="L1620" s="18">
        <v>10.008666666666601</v>
      </c>
      <c r="M1620" s="18">
        <v>10.094193548387</v>
      </c>
      <c r="N1620" s="18">
        <v>10.335000000000001</v>
      </c>
      <c r="O1620" s="18">
        <v>11.0122580645161</v>
      </c>
      <c r="P1620" s="18">
        <v>12.4033870967741</v>
      </c>
      <c r="Q1620" s="18">
        <v>15.546250000000001</v>
      </c>
      <c r="R1620" s="18">
        <v>23.1285483870967</v>
      </c>
      <c r="S1620" s="18">
        <v>34.365499999999997</v>
      </c>
      <c r="T1620" s="18">
        <v>67.095806451612901</v>
      </c>
      <c r="U1620" s="18">
        <v>152.03200000000001</v>
      </c>
      <c r="V1620" s="18">
        <v>296.72903225806402</v>
      </c>
      <c r="W1620" s="18">
        <v>486.158064516129</v>
      </c>
      <c r="X1620" s="18">
        <v>670.58499999999901</v>
      </c>
      <c r="Y1620" s="18">
        <v>746.408064516129</v>
      </c>
      <c r="Z1620" s="18">
        <v>741.14166666666597</v>
      </c>
      <c r="AA1620" s="18">
        <v>715.44354838709603</v>
      </c>
      <c r="AB1620" s="18">
        <v>677.69677419354798</v>
      </c>
      <c r="AC1620" s="18">
        <v>642.99107142857099</v>
      </c>
      <c r="AD1620" s="18">
        <v>595.96290322580603</v>
      </c>
      <c r="AE1620" s="18">
        <v>558.72666666666601</v>
      </c>
      <c r="AF1620" s="18">
        <v>548.31290322580605</v>
      </c>
      <c r="AG1620" s="18">
        <v>614.40499999999997</v>
      </c>
      <c r="AH1620" s="18">
        <v>731.43709677419304</v>
      </c>
      <c r="AI1620" s="18">
        <v>879.30806451612898</v>
      </c>
      <c r="AJ1620" s="18">
        <v>1105.95</v>
      </c>
      <c r="AK1620" s="18">
        <v>1301.5645161290299</v>
      </c>
      <c r="AL1620" s="18">
        <v>1415.86666666666</v>
      </c>
      <c r="AM1620" s="18">
        <v>1464.4838709677399</v>
      </c>
      <c r="AN1620" s="18">
        <v>1473.9354838709601</v>
      </c>
      <c r="AO1620" s="18">
        <v>1460.05357142857</v>
      </c>
      <c r="AP1620" s="18">
        <v>1432.2419354838701</v>
      </c>
      <c r="AQ1620" s="18">
        <v>1378.43333333333</v>
      </c>
      <c r="AR1620" s="18">
        <v>1230.2096774193501</v>
      </c>
      <c r="AS1620" s="18">
        <v>1046.95</v>
      </c>
      <c r="AT1620" s="18">
        <v>899.22419354838701</v>
      </c>
      <c r="AU1620" s="18">
        <v>770.96612903225798</v>
      </c>
      <c r="AV1620" s="18">
        <v>727.77833333333297</v>
      </c>
      <c r="AW1620" s="18">
        <v>734.95</v>
      </c>
      <c r="AX1620" s="18">
        <v>871.36</v>
      </c>
      <c r="AY1620" s="18">
        <v>1145.9032258064501</v>
      </c>
      <c r="AZ1620" s="18">
        <v>1330.7580645161199</v>
      </c>
      <c r="BA1620" s="18">
        <v>1431.58620689655</v>
      </c>
      <c r="BB1620" s="18">
        <v>1541.4516129032199</v>
      </c>
      <c r="BC1620" s="18">
        <v>1627.63333333333</v>
      </c>
      <c r="BD1620" s="18">
        <v>1606.1129032258</v>
      </c>
      <c r="BE1620" s="18">
        <v>1329.4</v>
      </c>
      <c r="BF1620" s="18">
        <v>1180.9838709677399</v>
      </c>
      <c r="BG1620" s="18">
        <v>1203.19354838709</v>
      </c>
      <c r="BH1620" s="18">
        <v>1253.2833333333299</v>
      </c>
      <c r="BI1620" s="18">
        <v>1267.6774193548299</v>
      </c>
      <c r="BJ1620" s="18">
        <v>1254.0166666666601</v>
      </c>
      <c r="BK1620" s="18">
        <v>1223.4354838709601</v>
      </c>
      <c r="BL1620" s="18">
        <v>1192.1774193548299</v>
      </c>
      <c r="BM1620" s="18">
        <v>1179.0357142857099</v>
      </c>
      <c r="BN1620" s="18">
        <v>1191.85483870967</v>
      </c>
      <c r="BO1620" s="18">
        <v>1242.2</v>
      </c>
      <c r="BP1620" s="18">
        <v>1341.2419354838701</v>
      </c>
      <c r="BQ1620" s="18">
        <v>1520.9166666666599</v>
      </c>
      <c r="BR1620" s="18">
        <v>1670.2419354838701</v>
      </c>
      <c r="BS1620" s="18">
        <v>1884.46774193548</v>
      </c>
      <c r="BT1620" s="18">
        <v>2001.11666666666</v>
      </c>
      <c r="BU1620" s="18">
        <v>2073.77419354838</v>
      </c>
      <c r="BV1620" s="18">
        <v>2105.8000000000002</v>
      </c>
      <c r="BW1620" s="18">
        <v>2081.27419354838</v>
      </c>
      <c r="BX1620" s="18">
        <v>2008.7903225806399</v>
      </c>
      <c r="BY1620" s="18">
        <v>1917.3928571428501</v>
      </c>
      <c r="BZ1620" s="18">
        <v>1795.08064516129</v>
      </c>
      <c r="CA1620" s="18">
        <v>1606.56666666666</v>
      </c>
      <c r="CB1620" s="18">
        <v>1378.77419354838</v>
      </c>
      <c r="CC1620" s="18">
        <v>1164.43333333333</v>
      </c>
      <c r="CD1620" s="18">
        <v>1044.1467741935401</v>
      </c>
      <c r="CE1620" s="18">
        <v>981.138709677419</v>
      </c>
      <c r="CF1620" s="18">
        <v>1066.7433333333299</v>
      </c>
      <c r="CG1620" s="18">
        <v>1245.16129032258</v>
      </c>
      <c r="CH1620" s="18">
        <v>1438.2166666666601</v>
      </c>
      <c r="CI1620" s="18">
        <v>1596.3225806451601</v>
      </c>
      <c r="CJ1620" s="18">
        <v>1714.88709677419</v>
      </c>
      <c r="CK1620" s="18">
        <v>1777.6071428571399</v>
      </c>
      <c r="CL1620" s="18">
        <v>1811.3225806451601</v>
      </c>
      <c r="CM1620" s="18">
        <v>1780.18333333333</v>
      </c>
      <c r="CN1620" s="18">
        <v>1684.0645161290299</v>
      </c>
      <c r="CO1620" s="18">
        <v>1631.5833333333301</v>
      </c>
      <c r="CP1620" s="18">
        <v>1696.8225806451601</v>
      </c>
      <c r="CQ1620" s="18">
        <v>1912.3225806451601</v>
      </c>
      <c r="CR1620" s="18">
        <v>2249.4</v>
      </c>
      <c r="CS1620" s="18">
        <v>2057.6129032258</v>
      </c>
      <c r="CT1620" s="18">
        <v>1777.06666666666</v>
      </c>
      <c r="CU1620" s="18">
        <v>1586.4516129032199</v>
      </c>
      <c r="CV1620" s="18">
        <v>1371.58064516129</v>
      </c>
      <c r="CW1620" s="18">
        <v>1224.8275862068899</v>
      </c>
      <c r="CX1620" s="18">
        <v>1163.3225806451601</v>
      </c>
      <c r="CY1620" s="18">
        <v>1224.7</v>
      </c>
      <c r="CZ1620" s="18">
        <v>1484.9516129032199</v>
      </c>
      <c r="DA1620" s="18">
        <v>1805.88333333333</v>
      </c>
      <c r="DB1620" s="18">
        <v>1892.2903225806399</v>
      </c>
      <c r="DC1620" s="18">
        <v>1645.7419354838701</v>
      </c>
      <c r="DD1620" s="18">
        <v>1469.8333333333301</v>
      </c>
      <c r="DE1620" s="18">
        <v>1290.0967741935401</v>
      </c>
      <c r="DF1620" s="18">
        <v>1145.7333333333299</v>
      </c>
      <c r="DG1620" s="18">
        <v>1034.6467741935401</v>
      </c>
      <c r="DH1620" s="18">
        <v>932.82903225806399</v>
      </c>
      <c r="DI1620" s="18">
        <v>891.8</v>
      </c>
      <c r="DJ1620" s="18">
        <v>894.01774193548397</v>
      </c>
      <c r="DK1620" s="18">
        <v>1006.38833333333</v>
      </c>
      <c r="DL1620" s="18">
        <v>1282.9193548387</v>
      </c>
      <c r="DM1620" s="18">
        <v>1608.5166666666601</v>
      </c>
      <c r="DN1620" s="18">
        <v>1904.2096774193501</v>
      </c>
      <c r="DO1620" s="18">
        <v>2047.72580645161</v>
      </c>
      <c r="DP1620" s="18">
        <v>2120.0833333333298</v>
      </c>
      <c r="DQ1620" s="18">
        <v>2085.1451612903202</v>
      </c>
      <c r="DR1620" s="18">
        <v>1942.25</v>
      </c>
      <c r="DS1620" s="19">
        <v>1797.8333333333301</v>
      </c>
    </row>
    <row r="1621" spans="1:123" x14ac:dyDescent="0.25">
      <c r="A1621" s="12" t="s">
        <v>56</v>
      </c>
      <c r="B1621" s="13">
        <v>27</v>
      </c>
      <c r="C1621" s="13" t="str">
        <f t="shared" si="29"/>
        <v>BB_L_16_GW_GW_SL_High_GW_GQ_24_001_27</v>
      </c>
      <c r="D1621" s="14">
        <v>10</v>
      </c>
      <c r="E1621" s="14">
        <v>10</v>
      </c>
      <c r="F1621" s="14">
        <v>10</v>
      </c>
      <c r="G1621" s="14">
        <v>10</v>
      </c>
      <c r="H1621" s="14">
        <v>10</v>
      </c>
      <c r="I1621" s="14">
        <v>10</v>
      </c>
      <c r="J1621" s="14">
        <v>10</v>
      </c>
      <c r="K1621" s="14">
        <v>10</v>
      </c>
      <c r="L1621" s="14">
        <v>10.002999999999901</v>
      </c>
      <c r="M1621" s="14">
        <v>10.044193548387</v>
      </c>
      <c r="N1621" s="14">
        <v>10.1649999999999</v>
      </c>
      <c r="O1621" s="14">
        <v>10.5275806451612</v>
      </c>
      <c r="P1621" s="14">
        <v>11.3137096774193</v>
      </c>
      <c r="Q1621" s="14">
        <v>13.1969642857142</v>
      </c>
      <c r="R1621" s="14">
        <v>17.9293548387096</v>
      </c>
      <c r="S1621" s="14">
        <v>25.3333333333333</v>
      </c>
      <c r="T1621" s="14">
        <v>48.127580645161203</v>
      </c>
      <c r="U1621" s="14">
        <v>111.77166666666599</v>
      </c>
      <c r="V1621" s="14">
        <v>226.75</v>
      </c>
      <c r="W1621" s="14">
        <v>393.46129032258</v>
      </c>
      <c r="X1621" s="14">
        <v>579.17999999999995</v>
      </c>
      <c r="Y1621" s="14">
        <v>687.53709677419295</v>
      </c>
      <c r="Z1621" s="14">
        <v>714.71166666666602</v>
      </c>
      <c r="AA1621" s="14">
        <v>715.388709677419</v>
      </c>
      <c r="AB1621" s="14">
        <v>703.25161290322501</v>
      </c>
      <c r="AC1621" s="14">
        <v>686.95892857142803</v>
      </c>
      <c r="AD1621" s="14">
        <v>659.31774193548301</v>
      </c>
      <c r="AE1621" s="14">
        <v>633.08000000000004</v>
      </c>
      <c r="AF1621" s="14">
        <v>619.816129032258</v>
      </c>
      <c r="AG1621" s="14">
        <v>657.12999999999897</v>
      </c>
      <c r="AH1621" s="14">
        <v>736.25645161290299</v>
      </c>
      <c r="AI1621" s="14">
        <v>846.43225806451596</v>
      </c>
      <c r="AJ1621" s="14">
        <v>1026.91333333333</v>
      </c>
      <c r="AK1621" s="14">
        <v>1197.2903225806399</v>
      </c>
      <c r="AL1621" s="14">
        <v>1308.4833333333299</v>
      </c>
      <c r="AM1621" s="14">
        <v>1367.77419354838</v>
      </c>
      <c r="AN1621" s="14">
        <v>1394.66129032258</v>
      </c>
      <c r="AO1621" s="14">
        <v>1399.5357142857099</v>
      </c>
      <c r="AP1621" s="14">
        <v>1391.1290322580601</v>
      </c>
      <c r="AQ1621" s="14">
        <v>1363.38333333333</v>
      </c>
      <c r="AR1621" s="14">
        <v>1266.85483870967</v>
      </c>
      <c r="AS1621" s="14">
        <v>1134.95</v>
      </c>
      <c r="AT1621" s="14">
        <v>1016.22580645161</v>
      </c>
      <c r="AU1621" s="14">
        <v>904.67741935483798</v>
      </c>
      <c r="AV1621" s="14">
        <v>857.02333333333297</v>
      </c>
      <c r="AW1621" s="14">
        <v>841.14354838709596</v>
      </c>
      <c r="AX1621" s="14">
        <v>925.736666666666</v>
      </c>
      <c r="AY1621" s="14">
        <v>1125.6774193548299</v>
      </c>
      <c r="AZ1621" s="14">
        <v>1271.7096774193501</v>
      </c>
      <c r="BA1621" s="14">
        <v>1356.2931034482699</v>
      </c>
      <c r="BB1621" s="14">
        <v>1454.9516129032199</v>
      </c>
      <c r="BC1621" s="14">
        <v>1545</v>
      </c>
      <c r="BD1621" s="14">
        <v>1554.9838709677399</v>
      </c>
      <c r="BE1621" s="14">
        <v>1374.13333333333</v>
      </c>
      <c r="BF1621" s="14">
        <v>1252.27419354838</v>
      </c>
      <c r="BG1621" s="14">
        <v>1254.69354838709</v>
      </c>
      <c r="BH1621" s="14">
        <v>1292.63333333333</v>
      </c>
      <c r="BI1621" s="14">
        <v>1308.2903225806399</v>
      </c>
      <c r="BJ1621" s="14">
        <v>1302.9833333333299</v>
      </c>
      <c r="BK1621" s="14">
        <v>1281.0161290322501</v>
      </c>
      <c r="BL1621" s="14">
        <v>1254.1290322580601</v>
      </c>
      <c r="BM1621" s="14">
        <v>1237.1607142857099</v>
      </c>
      <c r="BN1621" s="14">
        <v>1239</v>
      </c>
      <c r="BO1621" s="14">
        <v>1268.3499999999999</v>
      </c>
      <c r="BP1621" s="14">
        <v>1337.88709677419</v>
      </c>
      <c r="BQ1621" s="14">
        <v>1476.4166666666599</v>
      </c>
      <c r="BR1621" s="14">
        <v>1600.5483870967701</v>
      </c>
      <c r="BS1621" s="14">
        <v>1793.0161290322501</v>
      </c>
      <c r="BT1621" s="14">
        <v>1908.81666666666</v>
      </c>
      <c r="BU1621" s="14">
        <v>1993.5967741935401</v>
      </c>
      <c r="BV1621" s="14">
        <v>2049.4166666666601</v>
      </c>
      <c r="BW1621" s="14">
        <v>2068.4516129032199</v>
      </c>
      <c r="BX1621" s="14">
        <v>2040.6451612903199</v>
      </c>
      <c r="BY1621" s="14">
        <v>1988.69642857142</v>
      </c>
      <c r="BZ1621" s="14">
        <v>1908.5483870967701</v>
      </c>
      <c r="CA1621" s="14">
        <v>1771.4166666666599</v>
      </c>
      <c r="CB1621" s="14">
        <v>1591.0967741935401</v>
      </c>
      <c r="CC1621" s="14">
        <v>1405.5166666666601</v>
      </c>
      <c r="CD1621" s="14">
        <v>1286.9516129032199</v>
      </c>
      <c r="CE1621" s="14">
        <v>1201.16129032258</v>
      </c>
      <c r="CF1621" s="14">
        <v>1220.3</v>
      </c>
      <c r="CG1621" s="14">
        <v>1330.5967741935401</v>
      </c>
      <c r="CH1621" s="14">
        <v>1468.4166666666599</v>
      </c>
      <c r="CI1621" s="14">
        <v>1590.6129032258</v>
      </c>
      <c r="CJ1621" s="14">
        <v>1688.58064516129</v>
      </c>
      <c r="CK1621" s="14">
        <v>1745.4107142857099</v>
      </c>
      <c r="CL1621" s="14">
        <v>1783.2580645161199</v>
      </c>
      <c r="CM1621" s="14">
        <v>1776.85</v>
      </c>
      <c r="CN1621" s="14">
        <v>1711.8225806451601</v>
      </c>
      <c r="CO1621" s="14">
        <v>1665.6666666666599</v>
      </c>
      <c r="CP1621" s="14">
        <v>1705.6774193548299</v>
      </c>
      <c r="CQ1621" s="14">
        <v>1875.4838709677399</v>
      </c>
      <c r="CR1621" s="14">
        <v>2207.0166666666601</v>
      </c>
      <c r="CS1621" s="14">
        <v>2121.6774193548299</v>
      </c>
      <c r="CT1621" s="14">
        <v>1934.2666666666601</v>
      </c>
      <c r="CU1621" s="14">
        <v>1789.3709677419299</v>
      </c>
      <c r="CV1621" s="14">
        <v>1608.66129032258</v>
      </c>
      <c r="CW1621" s="14">
        <v>1467.98275862068</v>
      </c>
      <c r="CX1621" s="14">
        <v>1384.1290322580601</v>
      </c>
      <c r="CY1621" s="14">
        <v>1397.85</v>
      </c>
      <c r="CZ1621" s="14">
        <v>1573.4193548387</v>
      </c>
      <c r="DA1621" s="14">
        <v>1860.61666666666</v>
      </c>
      <c r="DB1621" s="14">
        <v>2030.3225806451601</v>
      </c>
      <c r="DC1621" s="14">
        <v>1896.6774193548299</v>
      </c>
      <c r="DD1621" s="14">
        <v>1768.45</v>
      </c>
      <c r="DE1621" s="14">
        <v>1620.4838709677399</v>
      </c>
      <c r="DF1621" s="14">
        <v>1490.68333333333</v>
      </c>
      <c r="DG1621" s="14">
        <v>1381.0967741935401</v>
      </c>
      <c r="DH1621" s="14">
        <v>1265.2419354838701</v>
      </c>
      <c r="DI1621" s="14">
        <v>1207.57142857142</v>
      </c>
      <c r="DJ1621" s="14">
        <v>1174.27419354838</v>
      </c>
      <c r="DK1621" s="14">
        <v>1214.4166666666599</v>
      </c>
      <c r="DL1621" s="14">
        <v>1406.85483870967</v>
      </c>
      <c r="DM1621" s="14">
        <v>1669.35</v>
      </c>
      <c r="DN1621" s="14">
        <v>1936.8225806451601</v>
      </c>
      <c r="DO1621" s="14">
        <v>2088.2096774193501</v>
      </c>
      <c r="DP1621" s="14">
        <v>2188.3000000000002</v>
      </c>
      <c r="DQ1621" s="14">
        <v>2219.6935483870898</v>
      </c>
      <c r="DR1621" s="14">
        <v>2146.8333333333298</v>
      </c>
      <c r="DS1621" s="15">
        <v>2049.0666666666598</v>
      </c>
    </row>
    <row r="1622" spans="1:123" x14ac:dyDescent="0.25">
      <c r="A1622" s="16" t="s">
        <v>56</v>
      </c>
      <c r="B1622" s="17">
        <v>28</v>
      </c>
      <c r="C1622" s="13" t="str">
        <f t="shared" si="29"/>
        <v>BB_L_16_GW_GW_SL_High_GW_GQ_24_001_28</v>
      </c>
      <c r="D1622" s="18">
        <v>10</v>
      </c>
      <c r="E1622" s="18">
        <v>10</v>
      </c>
      <c r="F1622" s="18">
        <v>10</v>
      </c>
      <c r="G1622" s="18">
        <v>10</v>
      </c>
      <c r="H1622" s="18">
        <v>10</v>
      </c>
      <c r="I1622" s="18">
        <v>10</v>
      </c>
      <c r="J1622" s="18">
        <v>9.9998064516128995</v>
      </c>
      <c r="K1622" s="18">
        <v>9.9961612903225792</v>
      </c>
      <c r="L1622" s="18">
        <v>9.9877999999999894</v>
      </c>
      <c r="M1622" s="18">
        <v>9.9789193548387001</v>
      </c>
      <c r="N1622" s="18">
        <v>9.9779333333333309</v>
      </c>
      <c r="O1622" s="18">
        <v>9.9935161290322494</v>
      </c>
      <c r="P1622" s="18">
        <v>10.0464516129032</v>
      </c>
      <c r="Q1622" s="18">
        <v>10.2094642857142</v>
      </c>
      <c r="R1622" s="18">
        <v>10.7208064516129</v>
      </c>
      <c r="S1622" s="18">
        <v>11.6764999999999</v>
      </c>
      <c r="T1622" s="18">
        <v>15.3935483870967</v>
      </c>
      <c r="U1622" s="18">
        <v>29.873000000000001</v>
      </c>
      <c r="V1622" s="18">
        <v>67.542258064516105</v>
      </c>
      <c r="W1622" s="18">
        <v>151.43419354838699</v>
      </c>
      <c r="X1622" s="18">
        <v>303.40166666666602</v>
      </c>
      <c r="Y1622" s="18">
        <v>465.22741935483799</v>
      </c>
      <c r="Z1622" s="18">
        <v>557.27499999999998</v>
      </c>
      <c r="AA1622" s="18">
        <v>610.22258064516097</v>
      </c>
      <c r="AB1622" s="18">
        <v>644.619354838709</v>
      </c>
      <c r="AC1622" s="18">
        <v>655.92321428571404</v>
      </c>
      <c r="AD1622" s="18">
        <v>649.10483870967698</v>
      </c>
      <c r="AE1622" s="18">
        <v>621.83333333333303</v>
      </c>
      <c r="AF1622" s="18">
        <v>574.816129032258</v>
      </c>
      <c r="AG1622" s="18">
        <v>518.08833333333303</v>
      </c>
      <c r="AH1622" s="18">
        <v>490.527419354838</v>
      </c>
      <c r="AI1622" s="18">
        <v>497.332258064516</v>
      </c>
      <c r="AJ1622" s="18">
        <v>553.74833333333299</v>
      </c>
      <c r="AK1622" s="18">
        <v>660.6</v>
      </c>
      <c r="AL1622" s="18">
        <v>775.53</v>
      </c>
      <c r="AM1622" s="18">
        <v>878.48870967741902</v>
      </c>
      <c r="AN1622" s="18">
        <v>967.50645161290299</v>
      </c>
      <c r="AO1622" s="18">
        <v>1038.7142857142801</v>
      </c>
      <c r="AP1622" s="18">
        <v>1095.4516129032199</v>
      </c>
      <c r="AQ1622" s="18">
        <v>1157.4000000000001</v>
      </c>
      <c r="AR1622" s="18">
        <v>1232.1774193548299</v>
      </c>
      <c r="AS1622" s="18">
        <v>1244.8</v>
      </c>
      <c r="AT1622" s="18">
        <v>1187.3225806451601</v>
      </c>
      <c r="AU1622" s="18">
        <v>1071.8064516129</v>
      </c>
      <c r="AV1622" s="18">
        <v>972.64</v>
      </c>
      <c r="AW1622" s="18">
        <v>835.34516129032204</v>
      </c>
      <c r="AX1622" s="18">
        <v>728.95666666666602</v>
      </c>
      <c r="AY1622" s="18">
        <v>695.86290322580601</v>
      </c>
      <c r="AZ1622" s="18">
        <v>744.36129032257998</v>
      </c>
      <c r="BA1622" s="18">
        <v>797.60862068965503</v>
      </c>
      <c r="BB1622" s="18">
        <v>894.64354838709596</v>
      </c>
      <c r="BC1622" s="18">
        <v>1059.10666666666</v>
      </c>
      <c r="BD1622" s="18">
        <v>1236.1290322580601</v>
      </c>
      <c r="BE1622" s="18">
        <v>1428.8</v>
      </c>
      <c r="BF1622" s="18">
        <v>1345.53225806451</v>
      </c>
      <c r="BG1622" s="18">
        <v>1172.1290322580601</v>
      </c>
      <c r="BH1622" s="18">
        <v>1085.5999999999999</v>
      </c>
      <c r="BI1622" s="18">
        <v>1064.72580645161</v>
      </c>
      <c r="BJ1622" s="18">
        <v>1064.11666666666</v>
      </c>
      <c r="BK1622" s="18">
        <v>1069.33870967741</v>
      </c>
      <c r="BL1622" s="18">
        <v>1070.0483870967701</v>
      </c>
      <c r="BM1622" s="18">
        <v>1063.0357142857099</v>
      </c>
      <c r="BN1622" s="18">
        <v>1051.38709677419</v>
      </c>
      <c r="BO1622" s="18">
        <v>1037.25</v>
      </c>
      <c r="BP1622" s="18">
        <v>1029.27419354838</v>
      </c>
      <c r="BQ1622" s="18">
        <v>1045.56666666666</v>
      </c>
      <c r="BR1622" s="18">
        <v>1086.33870967741</v>
      </c>
      <c r="BS1622" s="18">
        <v>1196.38709677419</v>
      </c>
      <c r="BT1622" s="18">
        <v>1297.6500000000001</v>
      </c>
      <c r="BU1622" s="18">
        <v>1404.9838709677399</v>
      </c>
      <c r="BV1622" s="18">
        <v>1517.4</v>
      </c>
      <c r="BW1622" s="18">
        <v>1647</v>
      </c>
      <c r="BX1622" s="18">
        <v>1732.7419354838701</v>
      </c>
      <c r="BY1622" s="18">
        <v>1780.32142857142</v>
      </c>
      <c r="BZ1622" s="18">
        <v>1802.96774193548</v>
      </c>
      <c r="CA1622" s="18">
        <v>1782.56666666666</v>
      </c>
      <c r="CB1622" s="18">
        <v>1684.7096774193501</v>
      </c>
      <c r="CC1622" s="18">
        <v>1508.2166666666601</v>
      </c>
      <c r="CD1622" s="18">
        <v>1341.1290322580601</v>
      </c>
      <c r="CE1622" s="18">
        <v>1142.6774193548299</v>
      </c>
      <c r="CF1622" s="18">
        <v>950.07166666666603</v>
      </c>
      <c r="CG1622" s="18">
        <v>876.81935483870905</v>
      </c>
      <c r="CH1622" s="18">
        <v>889.38999999999896</v>
      </c>
      <c r="CI1622" s="18">
        <v>949.98709677419299</v>
      </c>
      <c r="CJ1622" s="18">
        <v>1038.7032258064501</v>
      </c>
      <c r="CK1622" s="18">
        <v>1123.3571428571399</v>
      </c>
      <c r="CL1622" s="18">
        <v>1231.8064516129</v>
      </c>
      <c r="CM1622" s="18">
        <v>1410.0833333333301</v>
      </c>
      <c r="CN1622" s="18">
        <v>1544.4838709677399</v>
      </c>
      <c r="CO1622" s="18">
        <v>1580.85</v>
      </c>
      <c r="CP1622" s="18">
        <v>1549.1774193548299</v>
      </c>
      <c r="CQ1622" s="18">
        <v>1527.8709677419299</v>
      </c>
      <c r="CR1622" s="18">
        <v>1740.2333333333299</v>
      </c>
      <c r="CS1622" s="18">
        <v>1863.0967741935401</v>
      </c>
      <c r="CT1622" s="18">
        <v>1831.6666666666599</v>
      </c>
      <c r="CU1622" s="18">
        <v>1754.2096774193501</v>
      </c>
      <c r="CV1622" s="18">
        <v>1614.0483870967701</v>
      </c>
      <c r="CW1622" s="18">
        <v>1443.6896551724101</v>
      </c>
      <c r="CX1622" s="18">
        <v>1252.85483870967</v>
      </c>
      <c r="CY1622" s="18">
        <v>1094.8</v>
      </c>
      <c r="CZ1622" s="18">
        <v>967.96612903225798</v>
      </c>
      <c r="DA1622" s="18">
        <v>1088.2449999999999</v>
      </c>
      <c r="DB1622" s="18">
        <v>1379.0645161290299</v>
      </c>
      <c r="DC1622" s="18">
        <v>1427.72580645161</v>
      </c>
      <c r="DD1622" s="18">
        <v>1376.2</v>
      </c>
      <c r="DE1622" s="18">
        <v>1289.2903225806399</v>
      </c>
      <c r="DF1622" s="18">
        <v>1190.3499999999999</v>
      </c>
      <c r="DG1622" s="18">
        <v>1089.7580645161199</v>
      </c>
      <c r="DH1622" s="18">
        <v>960.27096774193501</v>
      </c>
      <c r="DI1622" s="18">
        <v>874.15535714285704</v>
      </c>
      <c r="DJ1622" s="18">
        <v>784.89516129032199</v>
      </c>
      <c r="DK1622" s="18">
        <v>680.40666666666596</v>
      </c>
      <c r="DL1622" s="18">
        <v>678.73870967741902</v>
      </c>
      <c r="DM1622" s="18">
        <v>783.89833333333297</v>
      </c>
      <c r="DN1622" s="18">
        <v>979.87741935483803</v>
      </c>
      <c r="DO1622" s="18">
        <v>1149.3064516129</v>
      </c>
      <c r="DP1622" s="18">
        <v>1320.05</v>
      </c>
      <c r="DQ1622" s="18">
        <v>1527.3064516129</v>
      </c>
      <c r="DR1622" s="18">
        <v>1640.9</v>
      </c>
      <c r="DS1622" s="19">
        <v>1666.5</v>
      </c>
    </row>
    <row r="1623" spans="1:123" x14ac:dyDescent="0.25">
      <c r="A1623" s="12" t="s">
        <v>56</v>
      </c>
      <c r="B1623" s="13">
        <v>29</v>
      </c>
      <c r="C1623" s="13" t="str">
        <f t="shared" si="29"/>
        <v>BB_L_16_GW_GW_SL_High_GW_GQ_24_001_29</v>
      </c>
      <c r="D1623" s="14">
        <v>10</v>
      </c>
      <c r="E1623" s="14">
        <v>10</v>
      </c>
      <c r="F1623" s="14">
        <v>10</v>
      </c>
      <c r="G1623" s="14">
        <v>10</v>
      </c>
      <c r="H1623" s="14">
        <v>10</v>
      </c>
      <c r="I1623" s="14">
        <v>10</v>
      </c>
      <c r="J1623" s="14">
        <v>10</v>
      </c>
      <c r="K1623" s="14">
        <v>10</v>
      </c>
      <c r="L1623" s="14">
        <v>10</v>
      </c>
      <c r="M1623" s="14">
        <v>10</v>
      </c>
      <c r="N1623" s="14">
        <v>10.0063333333333</v>
      </c>
      <c r="O1623" s="14">
        <v>10.033870967741899</v>
      </c>
      <c r="P1623" s="14">
        <v>10.1033870967741</v>
      </c>
      <c r="Q1623" s="14">
        <v>10.3017857142857</v>
      </c>
      <c r="R1623" s="14">
        <v>10.908064516129</v>
      </c>
      <c r="S1623" s="14">
        <v>12.040333333333299</v>
      </c>
      <c r="T1623" s="14">
        <v>16.403548387096698</v>
      </c>
      <c r="U1623" s="14">
        <v>33.307333333333297</v>
      </c>
      <c r="V1623" s="14">
        <v>76.3008064516129</v>
      </c>
      <c r="W1623" s="14">
        <v>171.10322580645101</v>
      </c>
      <c r="X1623" s="14">
        <v>339.86499999999899</v>
      </c>
      <c r="Y1623" s="14">
        <v>514.96290322580603</v>
      </c>
      <c r="Z1623" s="14">
        <v>612.10333333333301</v>
      </c>
      <c r="AA1623" s="14">
        <v>667.11451612903204</v>
      </c>
      <c r="AB1623" s="14">
        <v>703.185483870967</v>
      </c>
      <c r="AC1623" s="14">
        <v>716.62499999999898</v>
      </c>
      <c r="AD1623" s="14">
        <v>712.322580645161</v>
      </c>
      <c r="AE1623" s="14">
        <v>686.76333333333298</v>
      </c>
      <c r="AF1623" s="14">
        <v>640.46290322580603</v>
      </c>
      <c r="AG1623" s="14">
        <v>586.19499999999903</v>
      </c>
      <c r="AH1623" s="14">
        <v>564.12419354838698</v>
      </c>
      <c r="AI1623" s="14">
        <v>578.46774193548401</v>
      </c>
      <c r="AJ1623" s="14">
        <v>650.35166666666601</v>
      </c>
      <c r="AK1623" s="14">
        <v>776.48548387096696</v>
      </c>
      <c r="AL1623" s="14">
        <v>907.613333333333</v>
      </c>
      <c r="AM1623" s="14">
        <v>1022.53870967741</v>
      </c>
      <c r="AN1623" s="14">
        <v>1120.1290322580601</v>
      </c>
      <c r="AO1623" s="14">
        <v>1196.625</v>
      </c>
      <c r="AP1623" s="14">
        <v>1256.5483870967701</v>
      </c>
      <c r="AQ1623" s="14">
        <v>1319.5166666666601</v>
      </c>
      <c r="AR1623" s="14">
        <v>1385.1774193548299</v>
      </c>
      <c r="AS1623" s="14">
        <v>1377.88333333333</v>
      </c>
      <c r="AT1623" s="14">
        <v>1293.2419354838701</v>
      </c>
      <c r="AU1623" s="14">
        <v>1149.88709677419</v>
      </c>
      <c r="AV1623" s="14">
        <v>1034.7049999999999</v>
      </c>
      <c r="AW1623" s="14">
        <v>887.17741935483798</v>
      </c>
      <c r="AX1623" s="14">
        <v>785.34833333333302</v>
      </c>
      <c r="AY1623" s="14">
        <v>773.84516129032204</v>
      </c>
      <c r="AZ1623" s="14">
        <v>838.16612903225803</v>
      </c>
      <c r="BA1623" s="14">
        <v>900.998275862068</v>
      </c>
      <c r="BB1623" s="14">
        <v>1010.53709677419</v>
      </c>
      <c r="BC1623" s="14">
        <v>1189.3499999999999</v>
      </c>
      <c r="BD1623" s="14">
        <v>1377.96774193548</v>
      </c>
      <c r="BE1623" s="14">
        <v>1555.4</v>
      </c>
      <c r="BF1623" s="14">
        <v>1437.83870967741</v>
      </c>
      <c r="BG1623" s="14">
        <v>1254.4354838709601</v>
      </c>
      <c r="BH1623" s="14">
        <v>1184.61666666666</v>
      </c>
      <c r="BI1623" s="14">
        <v>1181.4838709677399</v>
      </c>
      <c r="BJ1623" s="14">
        <v>1200.56666666666</v>
      </c>
      <c r="BK1623" s="14">
        <v>1220.5483870967701</v>
      </c>
      <c r="BL1623" s="14">
        <v>1230.9516129032199</v>
      </c>
      <c r="BM1623" s="14">
        <v>1227.17857142857</v>
      </c>
      <c r="BN1623" s="14">
        <v>1214.3064516129</v>
      </c>
      <c r="BO1623" s="14">
        <v>1195.95</v>
      </c>
      <c r="BP1623" s="14">
        <v>1183.8225806451601</v>
      </c>
      <c r="BQ1623" s="14">
        <v>1200.4000000000001</v>
      </c>
      <c r="BR1623" s="14">
        <v>1246.5967741935401</v>
      </c>
      <c r="BS1623" s="14">
        <v>1373.4193548387</v>
      </c>
      <c r="BT1623" s="14">
        <v>1489.4</v>
      </c>
      <c r="BU1623" s="14">
        <v>1611</v>
      </c>
      <c r="BV1623" s="14">
        <v>1736.31666666666</v>
      </c>
      <c r="BW1623" s="14">
        <v>1877.0645161290299</v>
      </c>
      <c r="BX1623" s="14">
        <v>1966.3064516129</v>
      </c>
      <c r="BY1623" s="14">
        <v>2011.05357142857</v>
      </c>
      <c r="BZ1623" s="14">
        <v>2025.27419354838</v>
      </c>
      <c r="CA1623" s="14">
        <v>1985.86666666666</v>
      </c>
      <c r="CB1623" s="14">
        <v>1860.5483870967701</v>
      </c>
      <c r="CC1623" s="14">
        <v>1655.7333333333299</v>
      </c>
      <c r="CD1623" s="14">
        <v>1471.7580645161199</v>
      </c>
      <c r="CE1623" s="14">
        <v>1263.3064516129</v>
      </c>
      <c r="CF1623" s="14">
        <v>1075.1500000000001</v>
      </c>
      <c r="CG1623" s="14">
        <v>1014.9193548387</v>
      </c>
      <c r="CH1623" s="14">
        <v>1041</v>
      </c>
      <c r="CI1623" s="14">
        <v>1114.4193548387</v>
      </c>
      <c r="CJ1623" s="14">
        <v>1214.6129032258</v>
      </c>
      <c r="CK1623" s="14">
        <v>1308</v>
      </c>
      <c r="CL1623" s="14">
        <v>1424.69354838709</v>
      </c>
      <c r="CM1623" s="14">
        <v>1608.13333333333</v>
      </c>
      <c r="CN1623" s="14">
        <v>1731.7903225806399</v>
      </c>
      <c r="CO1623" s="14">
        <v>1741.38333333333</v>
      </c>
      <c r="CP1623" s="14">
        <v>1687.85483870967</v>
      </c>
      <c r="CQ1623" s="14">
        <v>1665.77419354838</v>
      </c>
      <c r="CR1623" s="14">
        <v>1937.55</v>
      </c>
      <c r="CS1623" s="14">
        <v>2135.4193548387002</v>
      </c>
      <c r="CT1623" s="14">
        <v>2150.8333333333298</v>
      </c>
      <c r="CU1623" s="14">
        <v>2076.6935483870898</v>
      </c>
      <c r="CV1623" s="14">
        <v>1913.8225806451601</v>
      </c>
      <c r="CW1623" s="14">
        <v>1711.1896551724101</v>
      </c>
      <c r="CX1623" s="14">
        <v>1488.5161290322501</v>
      </c>
      <c r="CY1623" s="14">
        <v>1311.65</v>
      </c>
      <c r="CZ1623" s="14">
        <v>1195.1290322580601</v>
      </c>
      <c r="DA1623" s="14">
        <v>1365.9166666666599</v>
      </c>
      <c r="DB1623" s="14">
        <v>1743.5</v>
      </c>
      <c r="DC1623" s="14">
        <v>1853</v>
      </c>
      <c r="DD1623" s="14">
        <v>1807.31666666666</v>
      </c>
      <c r="DE1623" s="14">
        <v>1703.7419354838701</v>
      </c>
      <c r="DF1623" s="14">
        <v>1580.05</v>
      </c>
      <c r="DG1623" s="14">
        <v>1452.33870967741</v>
      </c>
      <c r="DH1623" s="14">
        <v>1287.2096774193501</v>
      </c>
      <c r="DI1623" s="14">
        <v>1179.4821428571399</v>
      </c>
      <c r="DJ1623" s="14">
        <v>1065.4774193548301</v>
      </c>
      <c r="DK1623" s="14">
        <v>936.22833333333301</v>
      </c>
      <c r="DL1623" s="14">
        <v>930.73709677419299</v>
      </c>
      <c r="DM1623" s="14">
        <v>1049.5316666666599</v>
      </c>
      <c r="DN1623" s="14">
        <v>1275.38709677419</v>
      </c>
      <c r="DO1623" s="14">
        <v>1473.08064516129</v>
      </c>
      <c r="DP1623" s="14">
        <v>1671.45</v>
      </c>
      <c r="DQ1623" s="14">
        <v>1907.1129032258</v>
      </c>
      <c r="DR1623" s="14">
        <v>2023.9166666666599</v>
      </c>
      <c r="DS1623" s="15">
        <v>2037.68333333333</v>
      </c>
    </row>
    <row r="1624" spans="1:123" x14ac:dyDescent="0.25">
      <c r="A1624" s="16" t="s">
        <v>56</v>
      </c>
      <c r="B1624" s="17">
        <v>30</v>
      </c>
      <c r="C1624" s="13" t="str">
        <f t="shared" si="29"/>
        <v>BB_L_16_GW_GW_SL_High_GW_GQ_24_001_30</v>
      </c>
      <c r="D1624" s="18">
        <v>10</v>
      </c>
      <c r="E1624" s="18">
        <v>10</v>
      </c>
      <c r="F1624" s="18">
        <v>10</v>
      </c>
      <c r="G1624" s="18">
        <v>10</v>
      </c>
      <c r="H1624" s="18">
        <v>10</v>
      </c>
      <c r="I1624" s="18">
        <v>10</v>
      </c>
      <c r="J1624" s="18">
        <v>10</v>
      </c>
      <c r="K1624" s="18">
        <v>10</v>
      </c>
      <c r="L1624" s="18">
        <v>10</v>
      </c>
      <c r="M1624" s="18">
        <v>10</v>
      </c>
      <c r="N1624" s="18">
        <v>10.002666666666601</v>
      </c>
      <c r="O1624" s="18">
        <v>10.018064516129</v>
      </c>
      <c r="P1624" s="18">
        <v>10.058064516129001</v>
      </c>
      <c r="Q1624" s="18">
        <v>10.1775</v>
      </c>
      <c r="R1624" s="18">
        <v>10.560161290322499</v>
      </c>
      <c r="S1624" s="18">
        <v>11.3131666666666</v>
      </c>
      <c r="T1624" s="18">
        <v>14.3988709677419</v>
      </c>
      <c r="U1624" s="18">
        <v>27.255999999999901</v>
      </c>
      <c r="V1624" s="18">
        <v>61.567903225806397</v>
      </c>
      <c r="W1624" s="18">
        <v>142.34161290322501</v>
      </c>
      <c r="X1624" s="18">
        <v>293.89333333333298</v>
      </c>
      <c r="Y1624" s="18">
        <v>460.556451612903</v>
      </c>
      <c r="Z1624" s="18">
        <v>560.11666666666599</v>
      </c>
      <c r="AA1624" s="18">
        <v>621.88225806451601</v>
      </c>
      <c r="AB1624" s="18">
        <v>668.566129032258</v>
      </c>
      <c r="AC1624" s="18">
        <v>693.21071428571395</v>
      </c>
      <c r="AD1624" s="18">
        <v>707.48870967741902</v>
      </c>
      <c r="AE1624" s="18">
        <v>702.11500000000001</v>
      </c>
      <c r="AF1624" s="18">
        <v>676.93387096774097</v>
      </c>
      <c r="AG1624" s="18">
        <v>639.20000000000005</v>
      </c>
      <c r="AH1624" s="18">
        <v>621.26612903225805</v>
      </c>
      <c r="AI1624" s="18">
        <v>630.04193548387002</v>
      </c>
      <c r="AJ1624" s="18">
        <v>684.83166666666602</v>
      </c>
      <c r="AK1624" s="18">
        <v>788.16290322580596</v>
      </c>
      <c r="AL1624" s="18">
        <v>899.83499999999901</v>
      </c>
      <c r="AM1624" s="18">
        <v>1001.11612903225</v>
      </c>
      <c r="AN1624" s="18">
        <v>1089.6774193548299</v>
      </c>
      <c r="AO1624" s="18">
        <v>1161.0892857142801</v>
      </c>
      <c r="AP1624" s="18">
        <v>1218.6451612903199</v>
      </c>
      <c r="AQ1624" s="18">
        <v>1282.05</v>
      </c>
      <c r="AR1624" s="18">
        <v>1358.03225806451</v>
      </c>
      <c r="AS1624" s="18">
        <v>1372.13333333333</v>
      </c>
      <c r="AT1624" s="18">
        <v>1312.8709677419299</v>
      </c>
      <c r="AU1624" s="18">
        <v>1200.3225806451601</v>
      </c>
      <c r="AV1624" s="18">
        <v>1103.5</v>
      </c>
      <c r="AW1624" s="18">
        <v>975.52419354838696</v>
      </c>
      <c r="AX1624" s="18">
        <v>878.39166666666597</v>
      </c>
      <c r="AY1624" s="18">
        <v>853.69677419354798</v>
      </c>
      <c r="AZ1624" s="18">
        <v>899.70806451612896</v>
      </c>
      <c r="BA1624" s="18">
        <v>949.07068965517203</v>
      </c>
      <c r="BB1624" s="18">
        <v>1038.95483870967</v>
      </c>
      <c r="BC1624" s="18">
        <v>1190.2</v>
      </c>
      <c r="BD1624" s="18">
        <v>1357.19354838709</v>
      </c>
      <c r="BE1624" s="18">
        <v>1536.65</v>
      </c>
      <c r="BF1624" s="18">
        <v>1454.33870967741</v>
      </c>
      <c r="BG1624" s="18">
        <v>1303.8064516129</v>
      </c>
      <c r="BH1624" s="18">
        <v>1243.7333333333299</v>
      </c>
      <c r="BI1624" s="18">
        <v>1240.0967741935401</v>
      </c>
      <c r="BJ1624" s="18">
        <v>1257.0333333333299</v>
      </c>
      <c r="BK1624" s="18">
        <v>1276.58064516129</v>
      </c>
      <c r="BL1624" s="18">
        <v>1288.6451612903199</v>
      </c>
      <c r="BM1624" s="18">
        <v>1288</v>
      </c>
      <c r="BN1624" s="18">
        <v>1277.7096774193501</v>
      </c>
      <c r="BO1624" s="18">
        <v>1260.36666666666</v>
      </c>
      <c r="BP1624" s="18">
        <v>1245.5645161290299</v>
      </c>
      <c r="BQ1624" s="18">
        <v>1251.9666666666601</v>
      </c>
      <c r="BR1624" s="18">
        <v>1286.85483870967</v>
      </c>
      <c r="BS1624" s="18">
        <v>1392.2096774193501</v>
      </c>
      <c r="BT1624" s="18">
        <v>1493.2666666666601</v>
      </c>
      <c r="BU1624" s="18">
        <v>1603.4516129032199</v>
      </c>
      <c r="BV1624" s="18">
        <v>1721.2666666666601</v>
      </c>
      <c r="BW1624" s="18">
        <v>1860.0483870967701</v>
      </c>
      <c r="BX1624" s="18">
        <v>1955.2419354838701</v>
      </c>
      <c r="BY1624" s="18">
        <v>2010.5178571428501</v>
      </c>
      <c r="BZ1624" s="18">
        <v>2041.2903225806399</v>
      </c>
      <c r="CA1624" s="18">
        <v>2030.25</v>
      </c>
      <c r="CB1624" s="18">
        <v>1944.2580645161199</v>
      </c>
      <c r="CC1624" s="18">
        <v>1782.2166666666601</v>
      </c>
      <c r="CD1624" s="18">
        <v>1626.46774193548</v>
      </c>
      <c r="CE1624" s="18">
        <v>1440.7419354838701</v>
      </c>
      <c r="CF1624" s="18">
        <v>1257.9166666666599</v>
      </c>
      <c r="CG1624" s="18">
        <v>1184.5967741935401</v>
      </c>
      <c r="CH1624" s="18">
        <v>1187.3333333333301</v>
      </c>
      <c r="CI1624" s="18">
        <v>1235.03225806451</v>
      </c>
      <c r="CJ1624" s="18">
        <v>1309.53225806451</v>
      </c>
      <c r="CK1624" s="18">
        <v>1382.7857142857099</v>
      </c>
      <c r="CL1624" s="18">
        <v>1478.5483870967701</v>
      </c>
      <c r="CM1624" s="18">
        <v>1635.65</v>
      </c>
      <c r="CN1624" s="18">
        <v>1747.19354838709</v>
      </c>
      <c r="CO1624" s="18">
        <v>1761.7833333333299</v>
      </c>
      <c r="CP1624" s="18">
        <v>1718.8064516129</v>
      </c>
      <c r="CQ1624" s="18">
        <v>1697.53225806451</v>
      </c>
      <c r="CR1624" s="18">
        <v>1934.9166666666599</v>
      </c>
      <c r="CS1624" s="18">
        <v>2135.5322580645102</v>
      </c>
      <c r="CT1624" s="18">
        <v>2187.9166666666601</v>
      </c>
      <c r="CU1624" s="18">
        <v>2149.1290322580599</v>
      </c>
      <c r="CV1624" s="18">
        <v>2032.1290322580601</v>
      </c>
      <c r="CW1624" s="18">
        <v>1868</v>
      </c>
      <c r="CX1624" s="18">
        <v>1674.22580645161</v>
      </c>
      <c r="CY1624" s="18">
        <v>1507.5166666666601</v>
      </c>
      <c r="CZ1624" s="18">
        <v>1375.0483870967701</v>
      </c>
      <c r="DA1624" s="18">
        <v>1499.5333333333299</v>
      </c>
      <c r="DB1624" s="18">
        <v>1845.96774193548</v>
      </c>
      <c r="DC1624" s="18">
        <v>1996.58064516129</v>
      </c>
      <c r="DD1624" s="18">
        <v>1989.13333333333</v>
      </c>
      <c r="DE1624" s="18">
        <v>1923.96774193548</v>
      </c>
      <c r="DF1624" s="18">
        <v>1829.4166666666599</v>
      </c>
      <c r="DG1624" s="18">
        <v>1721.6451612903199</v>
      </c>
      <c r="DH1624" s="18">
        <v>1570.8064516129</v>
      </c>
      <c r="DI1624" s="18">
        <v>1467.94642857142</v>
      </c>
      <c r="DJ1624" s="18">
        <v>1348.38709677419</v>
      </c>
      <c r="DK1624" s="18">
        <v>1198.3</v>
      </c>
      <c r="DL1624" s="18">
        <v>1153.0161290322501</v>
      </c>
      <c r="DM1624" s="18">
        <v>1227.18333333333</v>
      </c>
      <c r="DN1624" s="18">
        <v>1408.46774193548</v>
      </c>
      <c r="DO1624" s="18">
        <v>1581.2903225806399</v>
      </c>
      <c r="DP1624" s="18">
        <v>1764.7166666666601</v>
      </c>
      <c r="DQ1624" s="18">
        <v>2001.8064516129</v>
      </c>
      <c r="DR1624" s="18">
        <v>2139.2833333333301</v>
      </c>
      <c r="DS1624" s="19">
        <v>2176.6999999999998</v>
      </c>
    </row>
    <row r="1625" spans="1:123" x14ac:dyDescent="0.25">
      <c r="A1625" s="12" t="s">
        <v>55</v>
      </c>
      <c r="B1625" s="13">
        <v>1</v>
      </c>
      <c r="C1625" s="13" t="str">
        <f t="shared" si="29"/>
        <v>BB_L_16_GW_GW_SL_High_GW_GQ_24_005_1</v>
      </c>
      <c r="D1625" s="14">
        <v>10</v>
      </c>
      <c r="E1625" s="14">
        <v>11.622931034482701</v>
      </c>
      <c r="F1625" s="14">
        <v>479.83258064516099</v>
      </c>
      <c r="G1625" s="14">
        <v>1282.51833333333</v>
      </c>
      <c r="H1625" s="14">
        <v>2971.5483870967701</v>
      </c>
      <c r="I1625" s="14">
        <v>847.04499999999996</v>
      </c>
      <c r="J1625" s="14">
        <v>146.683870967741</v>
      </c>
      <c r="K1625" s="14">
        <v>84.449354838709596</v>
      </c>
      <c r="L1625" s="14">
        <v>48.48</v>
      </c>
      <c r="M1625" s="14">
        <v>43.123387096774103</v>
      </c>
      <c r="N1625" s="14">
        <v>114.662666666666</v>
      </c>
      <c r="O1625" s="14">
        <v>366.07096774193502</v>
      </c>
      <c r="P1625" s="14">
        <v>671.77903225806403</v>
      </c>
      <c r="Q1625" s="14">
        <v>1645.07321428571</v>
      </c>
      <c r="R1625" s="14">
        <v>2337.0967741935401</v>
      </c>
      <c r="S1625" s="14">
        <v>2442.3166666666598</v>
      </c>
      <c r="T1625" s="14">
        <v>3464.66129032258</v>
      </c>
      <c r="U1625" s="14">
        <v>1668.4666666666601</v>
      </c>
      <c r="V1625" s="14">
        <v>588.27903225806403</v>
      </c>
      <c r="W1625" s="14">
        <v>194.229032258064</v>
      </c>
      <c r="X1625" s="14">
        <v>65.582166666666595</v>
      </c>
      <c r="Y1625" s="14">
        <v>43.019032258064499</v>
      </c>
      <c r="Z1625" s="14">
        <v>55.178333333333299</v>
      </c>
      <c r="AA1625" s="14">
        <v>216.153387096774</v>
      </c>
      <c r="AB1625" s="14">
        <v>601.31935483870905</v>
      </c>
      <c r="AC1625" s="14">
        <v>831.85714285714198</v>
      </c>
      <c r="AD1625" s="14">
        <v>2261.0322580645102</v>
      </c>
      <c r="AE1625" s="14">
        <v>2985.2</v>
      </c>
      <c r="AF1625" s="14">
        <v>3742.6774193548299</v>
      </c>
      <c r="AG1625" s="14">
        <v>2354.86666666666</v>
      </c>
      <c r="AH1625" s="14">
        <v>1535.7096774193501</v>
      </c>
      <c r="AI1625" s="14">
        <v>849.49032258064506</v>
      </c>
      <c r="AJ1625" s="14">
        <v>368.91166666666601</v>
      </c>
      <c r="AK1625" s="14">
        <v>216.34354838709601</v>
      </c>
      <c r="AL1625" s="14">
        <v>265.77499999999998</v>
      </c>
      <c r="AM1625" s="14">
        <v>409.73870967741902</v>
      </c>
      <c r="AN1625" s="14">
        <v>555.41451612903199</v>
      </c>
      <c r="AO1625" s="14">
        <v>480.68214285714203</v>
      </c>
      <c r="AP1625" s="14">
        <v>307.12258064516101</v>
      </c>
      <c r="AQ1625" s="14">
        <v>841.49166666666599</v>
      </c>
      <c r="AR1625" s="14">
        <v>2515.3548387096698</v>
      </c>
      <c r="AS1625" s="14">
        <v>1988.9166666666599</v>
      </c>
      <c r="AT1625" s="14">
        <v>881.20806451612896</v>
      </c>
      <c r="AU1625" s="14">
        <v>455.720967741935</v>
      </c>
      <c r="AV1625" s="14">
        <v>397.39333333333298</v>
      </c>
      <c r="AW1625" s="14">
        <v>278.56451612903197</v>
      </c>
      <c r="AX1625" s="14">
        <v>1125.4749999999999</v>
      </c>
      <c r="AY1625" s="14">
        <v>3110.6129032258</v>
      </c>
      <c r="AZ1625" s="14">
        <v>3291.1290322580599</v>
      </c>
      <c r="BA1625" s="14">
        <v>2771.7931034482699</v>
      </c>
      <c r="BB1625" s="14">
        <v>3171.0967741935401</v>
      </c>
      <c r="BC1625" s="14">
        <v>3744.1</v>
      </c>
      <c r="BD1625" s="14">
        <v>3454.22580645161</v>
      </c>
      <c r="BE1625" s="14">
        <v>868.67</v>
      </c>
      <c r="BF1625" s="14">
        <v>198.201612903225</v>
      </c>
      <c r="BG1625" s="14">
        <v>65.392580645161203</v>
      </c>
      <c r="BH1625" s="14">
        <v>65.228499999999997</v>
      </c>
      <c r="BI1625" s="14">
        <v>76.167903225806398</v>
      </c>
      <c r="BJ1625" s="14">
        <v>80.235833333333304</v>
      </c>
      <c r="BK1625" s="14">
        <v>428.85</v>
      </c>
      <c r="BL1625" s="14">
        <v>1265.8919354838699</v>
      </c>
      <c r="BM1625" s="14">
        <v>2025.3392857142801</v>
      </c>
      <c r="BN1625" s="14">
        <v>2234.0645161290299</v>
      </c>
      <c r="BO1625" s="14">
        <v>2831.9833333333299</v>
      </c>
      <c r="BP1625" s="14">
        <v>3058.9193548387002</v>
      </c>
      <c r="BQ1625" s="14">
        <v>2330.0166666666601</v>
      </c>
      <c r="BR1625" s="14">
        <v>1623.9983870967701</v>
      </c>
      <c r="BS1625" s="14">
        <v>661.40806451612798</v>
      </c>
      <c r="BT1625" s="14">
        <v>600.23333333333301</v>
      </c>
      <c r="BU1625" s="14">
        <v>519.69999999999902</v>
      </c>
      <c r="BV1625" s="14">
        <v>538.07500000000005</v>
      </c>
      <c r="BW1625" s="14">
        <v>1362.58870967741</v>
      </c>
      <c r="BX1625" s="14">
        <v>1753.7903225806399</v>
      </c>
      <c r="BY1625" s="14">
        <v>1987.625</v>
      </c>
      <c r="BZ1625" s="14">
        <v>2525.88709677419</v>
      </c>
      <c r="CA1625" s="14">
        <v>3619.5666666666598</v>
      </c>
      <c r="CB1625" s="14">
        <v>3908.22580645161</v>
      </c>
      <c r="CC1625" s="14">
        <v>2324.1666666666601</v>
      </c>
      <c r="CD1625" s="14">
        <v>1117.7016129032199</v>
      </c>
      <c r="CE1625" s="14">
        <v>397.201612903225</v>
      </c>
      <c r="CF1625" s="14">
        <v>136.79833333333301</v>
      </c>
      <c r="CG1625" s="14">
        <v>106.796612903225</v>
      </c>
      <c r="CH1625" s="14">
        <v>105.323666666666</v>
      </c>
      <c r="CI1625" s="14">
        <v>537.20967741935397</v>
      </c>
      <c r="CJ1625" s="14">
        <v>1117.5645161290299</v>
      </c>
      <c r="CK1625" s="14">
        <v>1247.2857142857099</v>
      </c>
      <c r="CL1625" s="14">
        <v>2255.83870967741</v>
      </c>
      <c r="CM1625" s="14">
        <v>3850.85</v>
      </c>
      <c r="CN1625" s="14">
        <v>4239.6129032258004</v>
      </c>
      <c r="CO1625" s="14">
        <v>3082.4333333333302</v>
      </c>
      <c r="CP1625" s="14">
        <v>1586.9838709677399</v>
      </c>
      <c r="CQ1625" s="14">
        <v>581.59677419354796</v>
      </c>
      <c r="CR1625" s="14">
        <v>69.0803333333333</v>
      </c>
      <c r="CS1625" s="14">
        <v>38.4096774193548</v>
      </c>
      <c r="CT1625" s="14">
        <v>43.110833333333296</v>
      </c>
      <c r="CU1625" s="14">
        <v>293.24258064516101</v>
      </c>
      <c r="CV1625" s="14">
        <v>1832.37741935483</v>
      </c>
      <c r="CW1625" s="14">
        <v>3133.3448275862002</v>
      </c>
      <c r="CX1625" s="14">
        <v>3720.9193548387002</v>
      </c>
      <c r="CY1625" s="14">
        <v>4110.75</v>
      </c>
      <c r="CZ1625" s="14">
        <v>4415.5161290322503</v>
      </c>
      <c r="DA1625" s="14">
        <v>2158.82666666666</v>
      </c>
      <c r="DB1625" s="14">
        <v>483.10806451612899</v>
      </c>
      <c r="DC1625" s="14">
        <v>212.156451612903</v>
      </c>
      <c r="DD1625" s="14">
        <v>210.57833333333301</v>
      </c>
      <c r="DE1625" s="14">
        <v>182.074193548387</v>
      </c>
      <c r="DF1625" s="14">
        <v>211.32833333333301</v>
      </c>
      <c r="DG1625" s="14">
        <v>556.30967741935399</v>
      </c>
      <c r="DH1625" s="14">
        <v>2040.4838709677399</v>
      </c>
      <c r="DI1625" s="14">
        <v>1941.69642857142</v>
      </c>
      <c r="DJ1625" s="14">
        <v>3186.7580645161202</v>
      </c>
      <c r="DK1625" s="14">
        <v>4159.6833333333298</v>
      </c>
      <c r="DL1625" s="14">
        <v>4144.6129032258004</v>
      </c>
      <c r="DM1625" s="14">
        <v>2415.7833333333301</v>
      </c>
      <c r="DN1625" s="14">
        <v>1199.5</v>
      </c>
      <c r="DO1625" s="14">
        <v>869.69193548387102</v>
      </c>
      <c r="DP1625" s="14">
        <v>719.11500000000001</v>
      </c>
      <c r="DQ1625" s="14">
        <v>292.39193548386999</v>
      </c>
      <c r="DR1625" s="14">
        <v>180.24999999999901</v>
      </c>
      <c r="DS1625" s="15">
        <v>463.07166666666598</v>
      </c>
    </row>
    <row r="1626" spans="1:123" x14ac:dyDescent="0.25">
      <c r="A1626" s="16" t="s">
        <v>55</v>
      </c>
      <c r="B1626" s="17">
        <v>2</v>
      </c>
      <c r="C1626" s="13" t="str">
        <f t="shared" si="29"/>
        <v>BB_L_16_GW_GW_SL_High_GW_GQ_24_005_2</v>
      </c>
      <c r="D1626" s="18">
        <v>10</v>
      </c>
      <c r="E1626" s="18">
        <v>10</v>
      </c>
      <c r="F1626" s="18">
        <v>10.6692258064516</v>
      </c>
      <c r="G1626" s="18">
        <v>17.006499999999999</v>
      </c>
      <c r="H1626" s="18">
        <v>227.00225806451601</v>
      </c>
      <c r="I1626" s="18">
        <v>1341.2233333333299</v>
      </c>
      <c r="J1626" s="18">
        <v>1126.3741935483799</v>
      </c>
      <c r="K1626" s="18">
        <v>779.97096774193506</v>
      </c>
      <c r="L1626" s="18">
        <v>560.05833333333305</v>
      </c>
      <c r="M1626" s="18">
        <v>435.71451612903201</v>
      </c>
      <c r="N1626" s="18">
        <v>395.78166666666601</v>
      </c>
      <c r="O1626" s="18">
        <v>379.267741935483</v>
      </c>
      <c r="P1626" s="18">
        <v>365.35483870967698</v>
      </c>
      <c r="Q1626" s="18">
        <v>338.04642857142801</v>
      </c>
      <c r="R1626" s="18">
        <v>316.517741935483</v>
      </c>
      <c r="S1626" s="18">
        <v>260.94499999999999</v>
      </c>
      <c r="T1626" s="18">
        <v>340.09838709677399</v>
      </c>
      <c r="U1626" s="18">
        <v>867.59333333333302</v>
      </c>
      <c r="V1626" s="18">
        <v>1039.2403225806399</v>
      </c>
      <c r="W1626" s="18">
        <v>919.05483870967703</v>
      </c>
      <c r="X1626" s="18">
        <v>691.44833333333304</v>
      </c>
      <c r="Y1626" s="18">
        <v>508.879032258064</v>
      </c>
      <c r="Z1626" s="18">
        <v>429.92500000000001</v>
      </c>
      <c r="AA1626" s="18">
        <v>396.54838709677398</v>
      </c>
      <c r="AB1626" s="18">
        <v>379.48870967741902</v>
      </c>
      <c r="AC1626" s="18">
        <v>346.916071428571</v>
      </c>
      <c r="AD1626" s="18">
        <v>317.55161290322502</v>
      </c>
      <c r="AE1626" s="18">
        <v>315.39166666666603</v>
      </c>
      <c r="AF1626" s="18">
        <v>422.38064516128998</v>
      </c>
      <c r="AG1626" s="18">
        <v>843.86666666666599</v>
      </c>
      <c r="AH1626" s="18">
        <v>833.66451612903199</v>
      </c>
      <c r="AI1626" s="18">
        <v>751.43870967741896</v>
      </c>
      <c r="AJ1626" s="18">
        <v>675.87666666666598</v>
      </c>
      <c r="AK1626" s="18">
        <v>532.04838709677404</v>
      </c>
      <c r="AL1626" s="18">
        <v>393.33666666666602</v>
      </c>
      <c r="AM1626" s="18">
        <v>292.30161290322502</v>
      </c>
      <c r="AN1626" s="18">
        <v>187.41290322580599</v>
      </c>
      <c r="AO1626" s="18">
        <v>94.606607142857101</v>
      </c>
      <c r="AP1626" s="18">
        <v>41.416935483870901</v>
      </c>
      <c r="AQ1626" s="18">
        <v>23.677499999999998</v>
      </c>
      <c r="AR1626" s="18">
        <v>136.083225806451</v>
      </c>
      <c r="AS1626" s="18">
        <v>368.51833333333298</v>
      </c>
      <c r="AT1626" s="18">
        <v>600.40322580645102</v>
      </c>
      <c r="AU1626" s="18">
        <v>572.46129032258</v>
      </c>
      <c r="AV1626" s="18">
        <v>454.64333333333298</v>
      </c>
      <c r="AW1626" s="18">
        <v>401.18064516128999</v>
      </c>
      <c r="AX1626" s="18">
        <v>350.93166666666599</v>
      </c>
      <c r="AY1626" s="18">
        <v>482.45645161290298</v>
      </c>
      <c r="AZ1626" s="18">
        <v>635.54354838709605</v>
      </c>
      <c r="BA1626" s="18">
        <v>567.88448275862004</v>
      </c>
      <c r="BB1626" s="18">
        <v>480.89516129032199</v>
      </c>
      <c r="BC1626" s="18">
        <v>520.15499999999997</v>
      </c>
      <c r="BD1626" s="18">
        <v>870.60806451612802</v>
      </c>
      <c r="BE1626" s="18">
        <v>1801.2333333333299</v>
      </c>
      <c r="BF1626" s="18">
        <v>1470.2580645161199</v>
      </c>
      <c r="BG1626" s="18">
        <v>950.84032258064497</v>
      </c>
      <c r="BH1626" s="18">
        <v>742.72333333333302</v>
      </c>
      <c r="BI1626" s="18">
        <v>648.57096774193496</v>
      </c>
      <c r="BJ1626" s="18">
        <v>602.42333333333295</v>
      </c>
      <c r="BK1626" s="18">
        <v>598.72903225806397</v>
      </c>
      <c r="BL1626" s="18">
        <v>596.23548387096696</v>
      </c>
      <c r="BM1626" s="18">
        <v>569.080357142857</v>
      </c>
      <c r="BN1626" s="18">
        <v>492.95322580645097</v>
      </c>
      <c r="BO1626" s="18">
        <v>403.78666666666601</v>
      </c>
      <c r="BP1626" s="18">
        <v>394.424193548387</v>
      </c>
      <c r="BQ1626" s="18">
        <v>527.14833333333297</v>
      </c>
      <c r="BR1626" s="18">
        <v>534.94838709677401</v>
      </c>
      <c r="BS1626" s="18">
        <v>608.38548387096705</v>
      </c>
      <c r="BT1626" s="18">
        <v>431.15333333333302</v>
      </c>
      <c r="BU1626" s="18">
        <v>335.54032258064501</v>
      </c>
      <c r="BV1626" s="18">
        <v>255.296666666666</v>
      </c>
      <c r="BW1626" s="18">
        <v>210.232258064516</v>
      </c>
      <c r="BX1626" s="18">
        <v>161.720967741935</v>
      </c>
      <c r="BY1626" s="18">
        <v>129.267857142857</v>
      </c>
      <c r="BZ1626" s="18">
        <v>122.888709677419</v>
      </c>
      <c r="CA1626" s="18">
        <v>247.57</v>
      </c>
      <c r="CB1626" s="18">
        <v>648.74193548387098</v>
      </c>
      <c r="CC1626" s="18">
        <v>1159.5</v>
      </c>
      <c r="CD1626" s="18">
        <v>1269.2096774193501</v>
      </c>
      <c r="CE1626" s="18">
        <v>1254.3225806451601</v>
      </c>
      <c r="CF1626" s="18">
        <v>1021.16166666666</v>
      </c>
      <c r="CG1626" s="18">
        <v>765.61129032257998</v>
      </c>
      <c r="CH1626" s="18">
        <v>613.05666666666605</v>
      </c>
      <c r="CI1626" s="18">
        <v>531.47903225806397</v>
      </c>
      <c r="CJ1626" s="18">
        <v>471.129032258064</v>
      </c>
      <c r="CK1626" s="18">
        <v>387.52678571428498</v>
      </c>
      <c r="CL1626" s="18">
        <v>308.42903225806401</v>
      </c>
      <c r="CM1626" s="18">
        <v>512.51</v>
      </c>
      <c r="CN1626" s="18">
        <v>948.78709677419295</v>
      </c>
      <c r="CO1626" s="18">
        <v>1508.05</v>
      </c>
      <c r="CP1626" s="18">
        <v>1577.96774193548</v>
      </c>
      <c r="CQ1626" s="18">
        <v>1350.0161290322501</v>
      </c>
      <c r="CR1626" s="18">
        <v>884.83166666666602</v>
      </c>
      <c r="CS1626" s="18">
        <v>591.07741935483796</v>
      </c>
      <c r="CT1626" s="18">
        <v>456.96333333333303</v>
      </c>
      <c r="CU1626" s="18">
        <v>412.45645161290298</v>
      </c>
      <c r="CV1626" s="18">
        <v>398.97258064516097</v>
      </c>
      <c r="CW1626" s="18">
        <v>486.45862068965499</v>
      </c>
      <c r="CX1626" s="18">
        <v>683.11612903225796</v>
      </c>
      <c r="CY1626" s="18">
        <v>1040.62333333333</v>
      </c>
      <c r="CZ1626" s="18">
        <v>1681.9032258064501</v>
      </c>
      <c r="DA1626" s="18">
        <v>2434.0333333333301</v>
      </c>
      <c r="DB1626" s="18">
        <v>2238.4516129032199</v>
      </c>
      <c r="DC1626" s="18">
        <v>1676.0967741935401</v>
      </c>
      <c r="DD1626" s="18">
        <v>1366.4</v>
      </c>
      <c r="DE1626" s="18">
        <v>1162.72580645161</v>
      </c>
      <c r="DF1626" s="18">
        <v>1038.9683333333301</v>
      </c>
      <c r="DG1626" s="18">
        <v>952.816129032258</v>
      </c>
      <c r="DH1626" s="18">
        <v>880.14677419354803</v>
      </c>
      <c r="DI1626" s="18">
        <v>789.51607142857097</v>
      </c>
      <c r="DJ1626" s="18">
        <v>772.92903225806401</v>
      </c>
      <c r="DK1626" s="18">
        <v>1173.04</v>
      </c>
      <c r="DL1626" s="18">
        <v>1972.5967741935401</v>
      </c>
      <c r="DM1626" s="18">
        <v>2335.9833333333299</v>
      </c>
      <c r="DN1626" s="18">
        <v>2290.2096774193501</v>
      </c>
      <c r="DO1626" s="18">
        <v>1958.46774193548</v>
      </c>
      <c r="DP1626" s="18">
        <v>1674.38333333333</v>
      </c>
      <c r="DQ1626" s="18">
        <v>1450.38709677419</v>
      </c>
      <c r="DR1626" s="18">
        <v>1125.5999999999999</v>
      </c>
      <c r="DS1626" s="19">
        <v>857.31833333333304</v>
      </c>
    </row>
    <row r="1627" spans="1:123" x14ac:dyDescent="0.25">
      <c r="A1627" s="12" t="s">
        <v>55</v>
      </c>
      <c r="B1627" s="13">
        <v>3</v>
      </c>
      <c r="C1627" s="13" t="str">
        <f t="shared" si="29"/>
        <v>BB_L_16_GW_GW_SL_High_GW_GQ_24_005_3</v>
      </c>
      <c r="D1627" s="14">
        <v>10</v>
      </c>
      <c r="E1627" s="14">
        <v>10</v>
      </c>
      <c r="F1627" s="14">
        <v>10</v>
      </c>
      <c r="G1627" s="14">
        <v>9.9966666666666608</v>
      </c>
      <c r="H1627" s="14">
        <v>10.5831451612903</v>
      </c>
      <c r="I1627" s="14">
        <v>56.393500000000003</v>
      </c>
      <c r="J1627" s="14">
        <v>166.69516129032201</v>
      </c>
      <c r="K1627" s="14">
        <v>227.517741935483</v>
      </c>
      <c r="L1627" s="14">
        <v>247.01</v>
      </c>
      <c r="M1627" s="14">
        <v>240.85645161290299</v>
      </c>
      <c r="N1627" s="14">
        <v>213.00333333333299</v>
      </c>
      <c r="O1627" s="14">
        <v>182.29032258064501</v>
      </c>
      <c r="P1627" s="14">
        <v>144.84516129032201</v>
      </c>
      <c r="Q1627" s="14">
        <v>107.087678571428</v>
      </c>
      <c r="R1627" s="14">
        <v>72.274677419354802</v>
      </c>
      <c r="S1627" s="14">
        <v>42.463500000000003</v>
      </c>
      <c r="T1627" s="14">
        <v>26.8967741935483</v>
      </c>
      <c r="U1627" s="14">
        <v>26.601499999999898</v>
      </c>
      <c r="V1627" s="14">
        <v>44.8032258064516</v>
      </c>
      <c r="W1627" s="14">
        <v>93.087741935483805</v>
      </c>
      <c r="X1627" s="14">
        <v>149.98999999999899</v>
      </c>
      <c r="Y1627" s="14">
        <v>181.43870967741901</v>
      </c>
      <c r="Z1627" s="14">
        <v>175.30666666666599</v>
      </c>
      <c r="AA1627" s="14">
        <v>153.19677419354801</v>
      </c>
      <c r="AB1627" s="14">
        <v>125.61290322580599</v>
      </c>
      <c r="AC1627" s="14">
        <v>93.856607142857101</v>
      </c>
      <c r="AD1627" s="14">
        <v>65.7685483870967</v>
      </c>
      <c r="AE1627" s="14">
        <v>41.163333333333298</v>
      </c>
      <c r="AF1627" s="14">
        <v>27.172741935483799</v>
      </c>
      <c r="AG1627" s="14">
        <v>25.765166666666602</v>
      </c>
      <c r="AH1627" s="14">
        <v>30.658064516128999</v>
      </c>
      <c r="AI1627" s="14">
        <v>36.963225806451597</v>
      </c>
      <c r="AJ1627" s="14">
        <v>38.500833333333297</v>
      </c>
      <c r="AK1627" s="14">
        <v>35.717419354838697</v>
      </c>
      <c r="AL1627" s="14">
        <v>29.896666666666601</v>
      </c>
      <c r="AM1627" s="14">
        <v>23.377903225806399</v>
      </c>
      <c r="AN1627" s="14">
        <v>15.9972580645161</v>
      </c>
      <c r="AO1627" s="14">
        <v>10.3195892857142</v>
      </c>
      <c r="AP1627" s="14">
        <v>7.3392580645161303</v>
      </c>
      <c r="AQ1627" s="14">
        <v>5.7085999999999997</v>
      </c>
      <c r="AR1627" s="14">
        <v>4.6437580645161196</v>
      </c>
      <c r="AS1627" s="14">
        <v>5.7418333333333296</v>
      </c>
      <c r="AT1627" s="14">
        <v>12.6609032258064</v>
      </c>
      <c r="AU1627" s="14">
        <v>18.040806451612902</v>
      </c>
      <c r="AV1627" s="14">
        <v>20.4426666666666</v>
      </c>
      <c r="AW1627" s="14">
        <v>23.422580645161201</v>
      </c>
      <c r="AX1627" s="14">
        <v>30.4025</v>
      </c>
      <c r="AY1627" s="14">
        <v>37.915967741935397</v>
      </c>
      <c r="AZ1627" s="14">
        <v>41.628709677419302</v>
      </c>
      <c r="BA1627" s="14">
        <v>40.330862068965502</v>
      </c>
      <c r="BB1627" s="14">
        <v>34.429032258064503</v>
      </c>
      <c r="BC1627" s="14">
        <v>26.3825</v>
      </c>
      <c r="BD1627" s="14">
        <v>25.251129032258</v>
      </c>
      <c r="BE1627" s="14">
        <v>85.353333333333296</v>
      </c>
      <c r="BF1627" s="14">
        <v>184.88387096774099</v>
      </c>
      <c r="BG1627" s="14">
        <v>301.01129032258001</v>
      </c>
      <c r="BH1627" s="14">
        <v>325.92333333333301</v>
      </c>
      <c r="BI1627" s="14">
        <v>311.70483870967701</v>
      </c>
      <c r="BJ1627" s="14">
        <v>290.03166666666601</v>
      </c>
      <c r="BK1627" s="14">
        <v>257.23870967741902</v>
      </c>
      <c r="BL1627" s="14">
        <v>214.40322580645099</v>
      </c>
      <c r="BM1627" s="14">
        <v>164.11249999999899</v>
      </c>
      <c r="BN1627" s="14">
        <v>108.36870967741901</v>
      </c>
      <c r="BO1627" s="14">
        <v>61.333666666666602</v>
      </c>
      <c r="BP1627" s="14">
        <v>31.672419354838699</v>
      </c>
      <c r="BQ1627" s="14">
        <v>19.021999999999998</v>
      </c>
      <c r="BR1627" s="14">
        <v>14.928387096774101</v>
      </c>
      <c r="BS1627" s="14">
        <v>17.578548387096699</v>
      </c>
      <c r="BT1627" s="14">
        <v>16.079499999999999</v>
      </c>
      <c r="BU1627" s="14">
        <v>14.5185483870967</v>
      </c>
      <c r="BV1627" s="14">
        <v>10.9413</v>
      </c>
      <c r="BW1627" s="14">
        <v>7.7595322580645103</v>
      </c>
      <c r="BX1627" s="14">
        <v>5.2159032258064499</v>
      </c>
      <c r="BY1627" s="14">
        <v>3.9671964285714201</v>
      </c>
      <c r="BZ1627" s="14">
        <v>3.1810967741935401</v>
      </c>
      <c r="CA1627" s="14">
        <v>3.1206166666666602</v>
      </c>
      <c r="CB1627" s="14">
        <v>6.19070967741935</v>
      </c>
      <c r="CC1627" s="14">
        <v>18.3801666666666</v>
      </c>
      <c r="CD1627" s="14">
        <v>38.124516129032202</v>
      </c>
      <c r="CE1627" s="14">
        <v>64.097903225806405</v>
      </c>
      <c r="CF1627" s="14">
        <v>105.409666666666</v>
      </c>
      <c r="CG1627" s="14">
        <v>120.46451612903201</v>
      </c>
      <c r="CH1627" s="14">
        <v>120.46833333333301</v>
      </c>
      <c r="CI1627" s="14">
        <v>108.09177419354801</v>
      </c>
      <c r="CJ1627" s="14">
        <v>85.217419354838697</v>
      </c>
      <c r="CK1627" s="14">
        <v>56.684107142857101</v>
      </c>
      <c r="CL1627" s="14">
        <v>32.664193548387097</v>
      </c>
      <c r="CM1627" s="14">
        <v>20.9544999999999</v>
      </c>
      <c r="CN1627" s="14">
        <v>22.544193548387</v>
      </c>
      <c r="CO1627" s="14">
        <v>47.847166666666602</v>
      </c>
      <c r="CP1627" s="14">
        <v>80.026129032257998</v>
      </c>
      <c r="CQ1627" s="14">
        <v>141.532419354838</v>
      </c>
      <c r="CR1627" s="14">
        <v>279.88333333333298</v>
      </c>
      <c r="CS1627" s="14">
        <v>304.55806451612898</v>
      </c>
      <c r="CT1627" s="14">
        <v>290.03666666666601</v>
      </c>
      <c r="CU1627" s="14">
        <v>261.62419354838698</v>
      </c>
      <c r="CV1627" s="14">
        <v>244.998387096774</v>
      </c>
      <c r="CW1627" s="14">
        <v>232.841379310344</v>
      </c>
      <c r="CX1627" s="14">
        <v>219.50161290322501</v>
      </c>
      <c r="CY1627" s="14">
        <v>205.488333333333</v>
      </c>
      <c r="CZ1627" s="14">
        <v>210.19193548387</v>
      </c>
      <c r="DA1627" s="14">
        <v>308.31</v>
      </c>
      <c r="DB1627" s="14">
        <v>505.09032258064502</v>
      </c>
      <c r="DC1627" s="14">
        <v>613.19354838709603</v>
      </c>
      <c r="DD1627" s="14">
        <v>610.62333333333299</v>
      </c>
      <c r="DE1627" s="14">
        <v>576.80161290322496</v>
      </c>
      <c r="DF1627" s="14">
        <v>510.53333333333302</v>
      </c>
      <c r="DG1627" s="14">
        <v>428.57741935483801</v>
      </c>
      <c r="DH1627" s="14">
        <v>352.79999999999899</v>
      </c>
      <c r="DI1627" s="14">
        <v>266.625</v>
      </c>
      <c r="DJ1627" s="14">
        <v>199.82580645161201</v>
      </c>
      <c r="DK1627" s="14">
        <v>165.081666666666</v>
      </c>
      <c r="DL1627" s="14">
        <v>178.26129032258001</v>
      </c>
      <c r="DM1627" s="14">
        <v>220.65333333333299</v>
      </c>
      <c r="DN1627" s="14">
        <v>270.32419354838697</v>
      </c>
      <c r="DO1627" s="14">
        <v>278.50161290322501</v>
      </c>
      <c r="DP1627" s="14">
        <v>258.51666666666603</v>
      </c>
      <c r="DQ1627" s="14">
        <v>254.49677419354799</v>
      </c>
      <c r="DR1627" s="14">
        <v>230.05500000000001</v>
      </c>
      <c r="DS1627" s="15">
        <v>187.505</v>
      </c>
    </row>
    <row r="1628" spans="1:123" x14ac:dyDescent="0.25">
      <c r="A1628" s="16" t="s">
        <v>55</v>
      </c>
      <c r="B1628" s="17">
        <v>4</v>
      </c>
      <c r="C1628" s="13" t="str">
        <f t="shared" si="29"/>
        <v>BB_L_16_GW_GW_SL_High_GW_GQ_24_005_4</v>
      </c>
      <c r="D1628" s="18">
        <v>10</v>
      </c>
      <c r="E1628" s="18">
        <v>10.0044827586206</v>
      </c>
      <c r="F1628" s="18">
        <v>231.29806451612899</v>
      </c>
      <c r="G1628" s="18">
        <v>1219.20166666666</v>
      </c>
      <c r="H1628" s="18">
        <v>2956.38709677419</v>
      </c>
      <c r="I1628" s="18">
        <v>943.3</v>
      </c>
      <c r="J1628" s="18">
        <v>192.40322580645099</v>
      </c>
      <c r="K1628" s="18">
        <v>103.828709677419</v>
      </c>
      <c r="L1628" s="18">
        <v>63.351499999999902</v>
      </c>
      <c r="M1628" s="18">
        <v>44.677903225806403</v>
      </c>
      <c r="N1628" s="18">
        <v>59.696166666666599</v>
      </c>
      <c r="O1628" s="18">
        <v>266.924193548387</v>
      </c>
      <c r="P1628" s="18">
        <v>742.17096774193499</v>
      </c>
      <c r="Q1628" s="18">
        <v>1570.75</v>
      </c>
      <c r="R1628" s="18">
        <v>2652.8225806451601</v>
      </c>
      <c r="S1628" s="18">
        <v>2994.5166666666601</v>
      </c>
      <c r="T1628" s="18">
        <v>3676.7419354838698</v>
      </c>
      <c r="U1628" s="18">
        <v>2226.2399999999998</v>
      </c>
      <c r="V1628" s="18">
        <v>630.86290322580601</v>
      </c>
      <c r="W1628" s="18">
        <v>193.02258064516101</v>
      </c>
      <c r="X1628" s="18">
        <v>67.790166666666593</v>
      </c>
      <c r="Y1628" s="18">
        <v>40.902258064516097</v>
      </c>
      <c r="Z1628" s="18">
        <v>44.065166666666599</v>
      </c>
      <c r="AA1628" s="18">
        <v>96.305967741935405</v>
      </c>
      <c r="AB1628" s="18">
        <v>522.6</v>
      </c>
      <c r="AC1628" s="18">
        <v>1031.5857142857101</v>
      </c>
      <c r="AD1628" s="18">
        <v>2106.0967741935401</v>
      </c>
      <c r="AE1628" s="18">
        <v>3122.75</v>
      </c>
      <c r="AF1628" s="18">
        <v>3830</v>
      </c>
      <c r="AG1628" s="18">
        <v>2837.88333333333</v>
      </c>
      <c r="AH1628" s="18">
        <v>1570.0967741935401</v>
      </c>
      <c r="AI1628" s="18">
        <v>887.85161290322503</v>
      </c>
      <c r="AJ1628" s="18">
        <v>361.53166666666601</v>
      </c>
      <c r="AK1628" s="18">
        <v>196.04193548386999</v>
      </c>
      <c r="AL1628" s="18">
        <v>161.58499999999901</v>
      </c>
      <c r="AM1628" s="18">
        <v>185.02903225806401</v>
      </c>
      <c r="AN1628" s="18">
        <v>326.283870967741</v>
      </c>
      <c r="AO1628" s="18">
        <v>542.830357142857</v>
      </c>
      <c r="AP1628" s="18">
        <v>643.29032258064501</v>
      </c>
      <c r="AQ1628" s="18">
        <v>794.375</v>
      </c>
      <c r="AR1628" s="18">
        <v>2524.5806451612898</v>
      </c>
      <c r="AS1628" s="18">
        <v>2239.0166666666601</v>
      </c>
      <c r="AT1628" s="18">
        <v>1056.2967741935399</v>
      </c>
      <c r="AU1628" s="18">
        <v>412.95</v>
      </c>
      <c r="AV1628" s="18">
        <v>279.05500000000001</v>
      </c>
      <c r="AW1628" s="18">
        <v>164.71612903225801</v>
      </c>
      <c r="AX1628" s="18">
        <v>981.25166666666598</v>
      </c>
      <c r="AY1628" s="18">
        <v>2883.6129032258</v>
      </c>
      <c r="AZ1628" s="18">
        <v>3476.8064516129002</v>
      </c>
      <c r="BA1628" s="18">
        <v>3453.60344827586</v>
      </c>
      <c r="BB1628" s="18">
        <v>3583.2096774193501</v>
      </c>
      <c r="BC1628" s="18">
        <v>3926.45</v>
      </c>
      <c r="BD1628" s="18">
        <v>3742.3225806451601</v>
      </c>
      <c r="BE1628" s="18">
        <v>1075.10666666666</v>
      </c>
      <c r="BF1628" s="18">
        <v>274.32419354838697</v>
      </c>
      <c r="BG1628" s="18">
        <v>75.921774193548401</v>
      </c>
      <c r="BH1628" s="18">
        <v>65.8511666666666</v>
      </c>
      <c r="BI1628" s="18">
        <v>70.752258064516099</v>
      </c>
      <c r="BJ1628" s="18">
        <v>64.098666666666603</v>
      </c>
      <c r="BK1628" s="18">
        <v>177.332258064516</v>
      </c>
      <c r="BL1628" s="18">
        <v>1041.21451612903</v>
      </c>
      <c r="BM1628" s="18">
        <v>2191.8928571428501</v>
      </c>
      <c r="BN1628" s="18">
        <v>2799.3709677419301</v>
      </c>
      <c r="BO1628" s="18">
        <v>3257.9</v>
      </c>
      <c r="BP1628" s="18">
        <v>3570.9516129032199</v>
      </c>
      <c r="BQ1628" s="18">
        <v>2835.4333333333302</v>
      </c>
      <c r="BR1628" s="18">
        <v>1758.3064516129</v>
      </c>
      <c r="BS1628" s="18">
        <v>667.51129032257995</v>
      </c>
      <c r="BT1628" s="18">
        <v>464.88833333333298</v>
      </c>
      <c r="BU1628" s="18">
        <v>353.5</v>
      </c>
      <c r="BV1628" s="18">
        <v>305.791666666666</v>
      </c>
      <c r="BW1628" s="18">
        <v>954.98387096774195</v>
      </c>
      <c r="BX1628" s="18">
        <v>2025.9354838709601</v>
      </c>
      <c r="BY1628" s="18">
        <v>2592.0178571428501</v>
      </c>
      <c r="BZ1628" s="18">
        <v>3010.8548387096698</v>
      </c>
      <c r="CA1628" s="18">
        <v>3685.3333333333298</v>
      </c>
      <c r="CB1628" s="18">
        <v>4075.1935483870898</v>
      </c>
      <c r="CC1628" s="18">
        <v>2780.6833333333302</v>
      </c>
      <c r="CD1628" s="18">
        <v>1280.65161290322</v>
      </c>
      <c r="CE1628" s="18">
        <v>425.174193548387</v>
      </c>
      <c r="CF1628" s="18">
        <v>129.59383333333301</v>
      </c>
      <c r="CG1628" s="18">
        <v>96.313064516129003</v>
      </c>
      <c r="CH1628" s="18">
        <v>82.662833333333296</v>
      </c>
      <c r="CI1628" s="18">
        <v>265.80161290322502</v>
      </c>
      <c r="CJ1628" s="18">
        <v>1098.26129032258</v>
      </c>
      <c r="CK1628" s="18">
        <v>1746.7857142857099</v>
      </c>
      <c r="CL1628" s="18">
        <v>2418.6129032258</v>
      </c>
      <c r="CM1628" s="18">
        <v>3767.9833333333299</v>
      </c>
      <c r="CN1628" s="18">
        <v>4228.9677419354803</v>
      </c>
      <c r="CO1628" s="18">
        <v>3351.55</v>
      </c>
      <c r="CP1628" s="18">
        <v>1765.16129032258</v>
      </c>
      <c r="CQ1628" s="18">
        <v>649.19903225806399</v>
      </c>
      <c r="CR1628" s="18">
        <v>60.994166666666601</v>
      </c>
      <c r="CS1628" s="18">
        <v>45.452419354838703</v>
      </c>
      <c r="CT1628" s="18">
        <v>42.738833333333297</v>
      </c>
      <c r="CU1628" s="18">
        <v>113.094516129032</v>
      </c>
      <c r="CV1628" s="18">
        <v>1313.6</v>
      </c>
      <c r="CW1628" s="18">
        <v>2964.8448275862002</v>
      </c>
      <c r="CX1628" s="18">
        <v>3819.2903225806399</v>
      </c>
      <c r="CY1628" s="18">
        <v>4143.1833333333298</v>
      </c>
      <c r="CZ1628" s="18">
        <v>4428.1935483870902</v>
      </c>
      <c r="DA1628" s="18">
        <v>2434.9283333333301</v>
      </c>
      <c r="DB1628" s="18">
        <v>517.05967741935399</v>
      </c>
      <c r="DC1628" s="18">
        <v>229.27903225806401</v>
      </c>
      <c r="DD1628" s="18">
        <v>211.75166666666601</v>
      </c>
      <c r="DE1628" s="18">
        <v>166.23548387096699</v>
      </c>
      <c r="DF1628" s="18">
        <v>154.60333333333301</v>
      </c>
      <c r="DG1628" s="18">
        <v>267.18064516128999</v>
      </c>
      <c r="DH1628" s="18">
        <v>1623.1032258064499</v>
      </c>
      <c r="DI1628" s="18">
        <v>2501.9107142857101</v>
      </c>
      <c r="DJ1628" s="18">
        <v>3337.33870967741</v>
      </c>
      <c r="DK1628" s="18">
        <v>4163.3166666666602</v>
      </c>
      <c r="DL1628" s="18">
        <v>4300.6290322580599</v>
      </c>
      <c r="DM1628" s="18">
        <v>2872.3333333333298</v>
      </c>
      <c r="DN1628" s="18">
        <v>1163.48225806451</v>
      </c>
      <c r="DO1628" s="18">
        <v>744.183870967742</v>
      </c>
      <c r="DP1628" s="18">
        <v>498.85</v>
      </c>
      <c r="DQ1628" s="18">
        <v>231.91290322580599</v>
      </c>
      <c r="DR1628" s="18">
        <v>155.09333333333299</v>
      </c>
      <c r="DS1628" s="19">
        <v>236.50166666666601</v>
      </c>
    </row>
    <row r="1629" spans="1:123" x14ac:dyDescent="0.25">
      <c r="A1629" s="12" t="s">
        <v>55</v>
      </c>
      <c r="B1629" s="13">
        <v>5</v>
      </c>
      <c r="C1629" s="13" t="str">
        <f t="shared" si="29"/>
        <v>BB_L_16_GW_GW_SL_High_GW_GQ_24_005_5</v>
      </c>
      <c r="D1629" s="14">
        <v>10</v>
      </c>
      <c r="E1629" s="14">
        <v>10</v>
      </c>
      <c r="F1629" s="14">
        <v>15.490483870967701</v>
      </c>
      <c r="G1629" s="14">
        <v>101.354166666666</v>
      </c>
      <c r="H1629" s="14">
        <v>577.53870967741898</v>
      </c>
      <c r="I1629" s="14">
        <v>1647.18333333333</v>
      </c>
      <c r="J1629" s="14">
        <v>1197.8629032258</v>
      </c>
      <c r="K1629" s="14">
        <v>776.53548387096703</v>
      </c>
      <c r="L1629" s="14">
        <v>518.243333333333</v>
      </c>
      <c r="M1629" s="14">
        <v>370.63225806451601</v>
      </c>
      <c r="N1629" s="14">
        <v>313.488333333333</v>
      </c>
      <c r="O1629" s="14">
        <v>290.451612903225</v>
      </c>
      <c r="P1629" s="14">
        <v>324.47258064516097</v>
      </c>
      <c r="Q1629" s="14">
        <v>413.29285714285697</v>
      </c>
      <c r="R1629" s="14">
        <v>591</v>
      </c>
      <c r="S1629" s="14">
        <v>768.44500000000005</v>
      </c>
      <c r="T1629" s="14">
        <v>1077.0048387096699</v>
      </c>
      <c r="U1629" s="14">
        <v>1538.4666666666601</v>
      </c>
      <c r="V1629" s="14">
        <v>1380.8225806451601</v>
      </c>
      <c r="W1629" s="14">
        <v>919.46129032258</v>
      </c>
      <c r="X1629" s="14">
        <v>568.40833333333296</v>
      </c>
      <c r="Y1629" s="14">
        <v>385.29032258064501</v>
      </c>
      <c r="Z1629" s="14">
        <v>317.43999999999897</v>
      </c>
      <c r="AA1629" s="14">
        <v>289.27096774193501</v>
      </c>
      <c r="AB1629" s="14">
        <v>297.96612903225798</v>
      </c>
      <c r="AC1629" s="14">
        <v>357.12321428571403</v>
      </c>
      <c r="AD1629" s="14">
        <v>487.25483870967702</v>
      </c>
      <c r="AE1629" s="14">
        <v>757.75666666666598</v>
      </c>
      <c r="AF1629" s="14">
        <v>1184.4354838709601</v>
      </c>
      <c r="AG1629" s="14">
        <v>1687.7833333333299</v>
      </c>
      <c r="AH1629" s="14">
        <v>1572.5483870967701</v>
      </c>
      <c r="AI1629" s="14">
        <v>1235.1774193548299</v>
      </c>
      <c r="AJ1629" s="14">
        <v>924.92333333333295</v>
      </c>
      <c r="AK1629" s="14">
        <v>668.51129032257995</v>
      </c>
      <c r="AL1629" s="14">
        <v>493.17666666666599</v>
      </c>
      <c r="AM1629" s="14">
        <v>381.37419354838698</v>
      </c>
      <c r="AN1629" s="14">
        <v>322.88225806451601</v>
      </c>
      <c r="AO1629" s="14">
        <v>290.09464285714199</v>
      </c>
      <c r="AP1629" s="14">
        <v>236.83709677419299</v>
      </c>
      <c r="AQ1629" s="14">
        <v>169.07</v>
      </c>
      <c r="AR1629" s="14">
        <v>413.806451612903</v>
      </c>
      <c r="AS1629" s="14">
        <v>838.53499999999997</v>
      </c>
      <c r="AT1629" s="14">
        <v>953.25161290322501</v>
      </c>
      <c r="AU1629" s="14">
        <v>814.53548387096703</v>
      </c>
      <c r="AV1629" s="14">
        <v>623.88333333333298</v>
      </c>
      <c r="AW1629" s="14">
        <v>470.82741935483801</v>
      </c>
      <c r="AX1629" s="14">
        <v>379.03666666666601</v>
      </c>
      <c r="AY1629" s="14">
        <v>612.45645161290304</v>
      </c>
      <c r="AZ1629" s="14">
        <v>997.15</v>
      </c>
      <c r="BA1629" s="14">
        <v>1170.8103448275799</v>
      </c>
      <c r="BB1629" s="14">
        <v>1288.08064516129</v>
      </c>
      <c r="BC1629" s="14">
        <v>1429.6</v>
      </c>
      <c r="BD1629" s="14">
        <v>1746.7903225806399</v>
      </c>
      <c r="BE1629" s="14">
        <v>2227.1999999999998</v>
      </c>
      <c r="BF1629" s="14">
        <v>1533.9354838709601</v>
      </c>
      <c r="BG1629" s="14">
        <v>855.51935483870898</v>
      </c>
      <c r="BH1629" s="14">
        <v>606.861666666666</v>
      </c>
      <c r="BI1629" s="14">
        <v>497.36612903225802</v>
      </c>
      <c r="BJ1629" s="14">
        <v>423.791666666666</v>
      </c>
      <c r="BK1629" s="14">
        <v>394.11451612903198</v>
      </c>
      <c r="BL1629" s="14">
        <v>449.24677419354799</v>
      </c>
      <c r="BM1629" s="14">
        <v>637.33571428571395</v>
      </c>
      <c r="BN1629" s="14">
        <v>832.37580645161199</v>
      </c>
      <c r="BO1629" s="14">
        <v>986.51833333333298</v>
      </c>
      <c r="BP1629" s="14">
        <v>1139.3709677419299</v>
      </c>
      <c r="BQ1629" s="14">
        <v>1353.43333333333</v>
      </c>
      <c r="BR1629" s="14">
        <v>1220.5645161290299</v>
      </c>
      <c r="BS1629" s="14">
        <v>1020.06451612903</v>
      </c>
      <c r="BT1629" s="14">
        <v>775.356666666666</v>
      </c>
      <c r="BU1629" s="14">
        <v>575.03064516128995</v>
      </c>
      <c r="BV1629" s="14">
        <v>439.31999999999903</v>
      </c>
      <c r="BW1629" s="14">
        <v>396.30483870967703</v>
      </c>
      <c r="BX1629" s="14">
        <v>482.783870967741</v>
      </c>
      <c r="BY1629" s="14">
        <v>587.61607142857099</v>
      </c>
      <c r="BZ1629" s="14">
        <v>671.08225806451605</v>
      </c>
      <c r="CA1629" s="14">
        <v>948.95</v>
      </c>
      <c r="CB1629" s="14">
        <v>1478.3225806451601</v>
      </c>
      <c r="CC1629" s="14">
        <v>1946.9833333333299</v>
      </c>
      <c r="CD1629" s="14">
        <v>1772.2419354838701</v>
      </c>
      <c r="CE1629" s="14">
        <v>1349.2903225806399</v>
      </c>
      <c r="CF1629" s="14">
        <v>906.361666666666</v>
      </c>
      <c r="CG1629" s="14">
        <v>657.62096774193503</v>
      </c>
      <c r="CH1629" s="14">
        <v>504.90499999999997</v>
      </c>
      <c r="CI1629" s="14">
        <v>420.40645161290303</v>
      </c>
      <c r="CJ1629" s="14">
        <v>442.51290322580599</v>
      </c>
      <c r="CK1629" s="14">
        <v>536.04107142857094</v>
      </c>
      <c r="CL1629" s="14">
        <v>645.56129032258002</v>
      </c>
      <c r="CM1629" s="14">
        <v>1096.9566666666601</v>
      </c>
      <c r="CN1629" s="14">
        <v>1711.5161290322501</v>
      </c>
      <c r="CO1629" s="14">
        <v>2260.5500000000002</v>
      </c>
      <c r="CP1629" s="14">
        <v>2238.22580645161</v>
      </c>
      <c r="CQ1629" s="14">
        <v>1661.16129032258</v>
      </c>
      <c r="CR1629" s="14">
        <v>830.95166666666603</v>
      </c>
      <c r="CS1629" s="14">
        <v>535.54999999999995</v>
      </c>
      <c r="CT1629" s="14">
        <v>402.63499999999999</v>
      </c>
      <c r="CU1629" s="14">
        <v>339.03064516129001</v>
      </c>
      <c r="CV1629" s="14">
        <v>363.60645161290302</v>
      </c>
      <c r="CW1629" s="14">
        <v>722.88620689655102</v>
      </c>
      <c r="CX1629" s="14">
        <v>1249.7419354838701</v>
      </c>
      <c r="CY1629" s="14">
        <v>1779.4166666666599</v>
      </c>
      <c r="CZ1629" s="14">
        <v>2445.4193548387002</v>
      </c>
      <c r="DA1629" s="14">
        <v>2897.0666666666598</v>
      </c>
      <c r="DB1629" s="14">
        <v>2332.2096774193501</v>
      </c>
      <c r="DC1629" s="14">
        <v>1599.5967741935401</v>
      </c>
      <c r="DD1629" s="14">
        <v>1231.88333333333</v>
      </c>
      <c r="DE1629" s="14">
        <v>978.38064516128998</v>
      </c>
      <c r="DF1629" s="14">
        <v>832.73333333333301</v>
      </c>
      <c r="DG1629" s="14">
        <v>750.46129032258</v>
      </c>
      <c r="DH1629" s="14">
        <v>767.39032258064503</v>
      </c>
      <c r="DI1629" s="14">
        <v>945.47678571428503</v>
      </c>
      <c r="DJ1629" s="14">
        <v>1226.0967741935401</v>
      </c>
      <c r="DK1629" s="14">
        <v>1777.5</v>
      </c>
      <c r="DL1629" s="14">
        <v>2502.4193548387002</v>
      </c>
      <c r="DM1629" s="14">
        <v>2789.9666666666599</v>
      </c>
      <c r="DN1629" s="14">
        <v>2494.0806451612898</v>
      </c>
      <c r="DO1629" s="14">
        <v>2001.77419354838</v>
      </c>
      <c r="DP1629" s="14">
        <v>1629.65</v>
      </c>
      <c r="DQ1629" s="14">
        <v>1267.7096774193501</v>
      </c>
      <c r="DR1629" s="14">
        <v>986.60833333333301</v>
      </c>
      <c r="DS1629" s="15">
        <v>800.54999999999905</v>
      </c>
    </row>
    <row r="1630" spans="1:123" x14ac:dyDescent="0.25">
      <c r="A1630" s="16" t="s">
        <v>55</v>
      </c>
      <c r="B1630" s="17">
        <v>6</v>
      </c>
      <c r="C1630" s="13" t="str">
        <f t="shared" si="29"/>
        <v>BB_L_16_GW_GW_SL_High_GW_GQ_24_005_6</v>
      </c>
      <c r="D1630" s="18">
        <v>10</v>
      </c>
      <c r="E1630" s="18">
        <v>10</v>
      </c>
      <c r="F1630" s="18">
        <v>10.0103225806451</v>
      </c>
      <c r="G1630" s="18">
        <v>10.7633333333333</v>
      </c>
      <c r="H1630" s="18">
        <v>20.477903225806401</v>
      </c>
      <c r="I1630" s="18">
        <v>155.641666666666</v>
      </c>
      <c r="J1630" s="18">
        <v>363.54999999999899</v>
      </c>
      <c r="K1630" s="18">
        <v>424.20645161290298</v>
      </c>
      <c r="L1630" s="18">
        <v>410.104999999999</v>
      </c>
      <c r="M1630" s="18">
        <v>370.12580645161199</v>
      </c>
      <c r="N1630" s="18">
        <v>323.88166666666598</v>
      </c>
      <c r="O1630" s="18">
        <v>283.89032258064498</v>
      </c>
      <c r="P1630" s="18">
        <v>249.822580645161</v>
      </c>
      <c r="Q1630" s="18">
        <v>220.728571428571</v>
      </c>
      <c r="R1630" s="18">
        <v>193.324193548387</v>
      </c>
      <c r="S1630" s="18">
        <v>163.375</v>
      </c>
      <c r="T1630" s="18">
        <v>140.65322580645099</v>
      </c>
      <c r="U1630" s="18">
        <v>156.965</v>
      </c>
      <c r="V1630" s="18">
        <v>223.648387096774</v>
      </c>
      <c r="W1630" s="18">
        <v>289.91290322580602</v>
      </c>
      <c r="X1630" s="18">
        <v>319.16833333333301</v>
      </c>
      <c r="Y1630" s="18">
        <v>315.26612903225799</v>
      </c>
      <c r="Z1630" s="18">
        <v>290.85166666666601</v>
      </c>
      <c r="AA1630" s="18">
        <v>261.283870967741</v>
      </c>
      <c r="AB1630" s="18">
        <v>231.41935483870901</v>
      </c>
      <c r="AC1630" s="18">
        <v>204.15535714285701</v>
      </c>
      <c r="AD1630" s="18">
        <v>179.470967741935</v>
      </c>
      <c r="AE1630" s="18">
        <v>156.44833333333301</v>
      </c>
      <c r="AF1630" s="18">
        <v>146.869354838709</v>
      </c>
      <c r="AG1630" s="18">
        <v>171.7</v>
      </c>
      <c r="AH1630" s="18">
        <v>205.127419354838</v>
      </c>
      <c r="AI1630" s="18">
        <v>219.46612903225801</v>
      </c>
      <c r="AJ1630" s="18">
        <v>221.85833333333301</v>
      </c>
      <c r="AK1630" s="18">
        <v>206.64193548386999</v>
      </c>
      <c r="AL1630" s="18">
        <v>171.428333333333</v>
      </c>
      <c r="AM1630" s="18">
        <v>130.943548387096</v>
      </c>
      <c r="AN1630" s="18">
        <v>97.315645161290306</v>
      </c>
      <c r="AO1630" s="18">
        <v>71.803571428571402</v>
      </c>
      <c r="AP1630" s="18">
        <v>47.991774193548402</v>
      </c>
      <c r="AQ1630" s="18">
        <v>26.9285</v>
      </c>
      <c r="AR1630" s="18">
        <v>18.579032258064501</v>
      </c>
      <c r="AS1630" s="18">
        <v>38.382166666666599</v>
      </c>
      <c r="AT1630" s="18">
        <v>86.007903225806402</v>
      </c>
      <c r="AU1630" s="18">
        <v>133.10806451612899</v>
      </c>
      <c r="AV1630" s="18">
        <v>145.833333333333</v>
      </c>
      <c r="AW1630" s="18">
        <v>137.101612903225</v>
      </c>
      <c r="AX1630" s="18">
        <v>128.19</v>
      </c>
      <c r="AY1630" s="18">
        <v>127.79838709677399</v>
      </c>
      <c r="AZ1630" s="18">
        <v>137.64354838709599</v>
      </c>
      <c r="BA1630" s="18">
        <v>156.90862068965501</v>
      </c>
      <c r="BB1630" s="18">
        <v>175.25967741935401</v>
      </c>
      <c r="BC1630" s="18">
        <v>181.31666666666601</v>
      </c>
      <c r="BD1630" s="18">
        <v>191.69032258064499</v>
      </c>
      <c r="BE1630" s="18">
        <v>346.38833333333298</v>
      </c>
      <c r="BF1630" s="18">
        <v>501.4</v>
      </c>
      <c r="BG1630" s="18">
        <v>561.04516129032197</v>
      </c>
      <c r="BH1630" s="18">
        <v>524.80499999999995</v>
      </c>
      <c r="BI1630" s="18">
        <v>473.72580645161202</v>
      </c>
      <c r="BJ1630" s="18">
        <v>429.44833333333298</v>
      </c>
      <c r="BK1630" s="18">
        <v>390.66774193548298</v>
      </c>
      <c r="BL1630" s="18">
        <v>358.27580645161203</v>
      </c>
      <c r="BM1630" s="18">
        <v>331.6875</v>
      </c>
      <c r="BN1630" s="18">
        <v>299.99677419354799</v>
      </c>
      <c r="BO1630" s="18">
        <v>254.78833333333299</v>
      </c>
      <c r="BP1630" s="18">
        <v>202.89516129032199</v>
      </c>
      <c r="BQ1630" s="18">
        <v>171.27666666666599</v>
      </c>
      <c r="BR1630" s="18">
        <v>156.32741935483801</v>
      </c>
      <c r="BS1630" s="18">
        <v>160.09516129032201</v>
      </c>
      <c r="BT1630" s="18">
        <v>152.36999999999901</v>
      </c>
      <c r="BU1630" s="18">
        <v>129.35483870967701</v>
      </c>
      <c r="BV1630" s="18">
        <v>101.032166666666</v>
      </c>
      <c r="BW1630" s="18">
        <v>83.114677419354805</v>
      </c>
      <c r="BX1630" s="18">
        <v>67.832419354838706</v>
      </c>
      <c r="BY1630" s="18">
        <v>56.253571428571398</v>
      </c>
      <c r="BZ1630" s="18">
        <v>48.730645161290298</v>
      </c>
      <c r="CA1630" s="18">
        <v>52.234999999999999</v>
      </c>
      <c r="CB1630" s="18">
        <v>86.387580645161293</v>
      </c>
      <c r="CC1630" s="18">
        <v>169.94333333333299</v>
      </c>
      <c r="CD1630" s="18">
        <v>258.16612903225803</v>
      </c>
      <c r="CE1630" s="18">
        <v>328.79999999999899</v>
      </c>
      <c r="CF1630" s="18">
        <v>375.52333333333303</v>
      </c>
      <c r="CG1630" s="18">
        <v>360.76451612903202</v>
      </c>
      <c r="CH1630" s="18">
        <v>317.15833333333302</v>
      </c>
      <c r="CI1630" s="18">
        <v>269.45322580645097</v>
      </c>
      <c r="CJ1630" s="18">
        <v>229.619354838709</v>
      </c>
      <c r="CK1630" s="18">
        <v>197.898214285714</v>
      </c>
      <c r="CL1630" s="18">
        <v>166.94193548387</v>
      </c>
      <c r="CM1630" s="18">
        <v>146.04499999999999</v>
      </c>
      <c r="CN1630" s="18">
        <v>169.79838709677401</v>
      </c>
      <c r="CO1630" s="18">
        <v>260.375</v>
      </c>
      <c r="CP1630" s="18">
        <v>368.19838709677401</v>
      </c>
      <c r="CQ1630" s="18">
        <v>467.740322580645</v>
      </c>
      <c r="CR1630" s="18">
        <v>573.19333333333304</v>
      </c>
      <c r="CS1630" s="18">
        <v>523.48709677419299</v>
      </c>
      <c r="CT1630" s="18">
        <v>451.71833333333302</v>
      </c>
      <c r="CU1630" s="18">
        <v>383.543548387096</v>
      </c>
      <c r="CV1630" s="18">
        <v>330.66290322580602</v>
      </c>
      <c r="CW1630" s="18">
        <v>305.72068965517201</v>
      </c>
      <c r="CX1630" s="18">
        <v>316.22903225806402</v>
      </c>
      <c r="CY1630" s="18">
        <v>359.22166666666601</v>
      </c>
      <c r="CZ1630" s="18">
        <v>457.70967741935402</v>
      </c>
      <c r="DA1630" s="18">
        <v>662.70166666666603</v>
      </c>
      <c r="DB1630" s="18">
        <v>932.25322580645104</v>
      </c>
      <c r="DC1630" s="18">
        <v>1012.75</v>
      </c>
      <c r="DD1630" s="18">
        <v>949.98500000000001</v>
      </c>
      <c r="DE1630" s="18">
        <v>867.20483870967701</v>
      </c>
      <c r="DF1630" s="18">
        <v>783.06166666666604</v>
      </c>
      <c r="DG1630" s="18">
        <v>698.66612903225803</v>
      </c>
      <c r="DH1630" s="18">
        <v>615.87741935483803</v>
      </c>
      <c r="DI1630" s="18">
        <v>540.78214285714205</v>
      </c>
      <c r="DJ1630" s="18">
        <v>469.72903225806402</v>
      </c>
      <c r="DK1630" s="18">
        <v>428.83499999999998</v>
      </c>
      <c r="DL1630" s="18">
        <v>479.35483870967698</v>
      </c>
      <c r="DM1630" s="18">
        <v>603.05999999999995</v>
      </c>
      <c r="DN1630" s="18">
        <v>724.08225806451605</v>
      </c>
      <c r="DO1630" s="18">
        <v>747.027419354838</v>
      </c>
      <c r="DP1630" s="18">
        <v>714.25166666666598</v>
      </c>
      <c r="DQ1630" s="18">
        <v>677.05645161290295</v>
      </c>
      <c r="DR1630" s="18">
        <v>612.96499999999901</v>
      </c>
      <c r="DS1630" s="19">
        <v>520.28666666666595</v>
      </c>
    </row>
    <row r="1631" spans="1:123" x14ac:dyDescent="0.25">
      <c r="A1631" s="12" t="s">
        <v>55</v>
      </c>
      <c r="B1631" s="13">
        <v>7</v>
      </c>
      <c r="C1631" s="13" t="str">
        <f t="shared" si="29"/>
        <v>BB_L_16_GW_GW_SL_High_GW_GQ_24_005_7</v>
      </c>
      <c r="D1631" s="14">
        <v>10</v>
      </c>
      <c r="E1631" s="14">
        <v>10</v>
      </c>
      <c r="F1631" s="14">
        <v>10.9233870967741</v>
      </c>
      <c r="G1631" s="14">
        <v>119.116166666666</v>
      </c>
      <c r="H1631" s="14">
        <v>1176.1112903225801</v>
      </c>
      <c r="I1631" s="14">
        <v>1607.1</v>
      </c>
      <c r="J1631" s="14">
        <v>502.27258064516099</v>
      </c>
      <c r="K1631" s="14">
        <v>268.13225806451601</v>
      </c>
      <c r="L1631" s="14">
        <v>168.89666666666599</v>
      </c>
      <c r="M1631" s="14">
        <v>110.708064516129</v>
      </c>
      <c r="N1631" s="14">
        <v>91.633666666666599</v>
      </c>
      <c r="O1631" s="14">
        <v>90.105967741935402</v>
      </c>
      <c r="P1631" s="14">
        <v>161.53064516129001</v>
      </c>
      <c r="Q1631" s="14">
        <v>465.09464285714199</v>
      </c>
      <c r="R1631" s="14">
        <v>1063.9096774193499</v>
      </c>
      <c r="S1631" s="14">
        <v>1886.1666666666599</v>
      </c>
      <c r="T1631" s="14">
        <v>2666.27419354838</v>
      </c>
      <c r="U1631" s="14">
        <v>3165.85</v>
      </c>
      <c r="V1631" s="14">
        <v>2040.8064516129</v>
      </c>
      <c r="W1631" s="14">
        <v>752.50483870967696</v>
      </c>
      <c r="X1631" s="14">
        <v>274.743333333333</v>
      </c>
      <c r="Y1631" s="14">
        <v>124.351612903225</v>
      </c>
      <c r="Z1631" s="14">
        <v>92.463166666666595</v>
      </c>
      <c r="AA1631" s="14">
        <v>92.754032258064498</v>
      </c>
      <c r="AB1631" s="14">
        <v>116.578709677419</v>
      </c>
      <c r="AC1631" s="14">
        <v>259.04464285714198</v>
      </c>
      <c r="AD1631" s="14">
        <v>742.24354838709598</v>
      </c>
      <c r="AE1631" s="14">
        <v>1550.11666666666</v>
      </c>
      <c r="AF1631" s="14">
        <v>2629.7903225806399</v>
      </c>
      <c r="AG1631" s="14">
        <v>3338.65</v>
      </c>
      <c r="AH1631" s="14">
        <v>2945.5645161290299</v>
      </c>
      <c r="AI1631" s="14">
        <v>1876.0645161290299</v>
      </c>
      <c r="AJ1631" s="14">
        <v>1084.2083333333301</v>
      </c>
      <c r="AK1631" s="14">
        <v>591.09354838709601</v>
      </c>
      <c r="AL1631" s="14">
        <v>380.89499999999998</v>
      </c>
      <c r="AM1631" s="14">
        <v>292.24193548387098</v>
      </c>
      <c r="AN1631" s="14">
        <v>262.77580645161203</v>
      </c>
      <c r="AO1631" s="14">
        <v>286.86964285714203</v>
      </c>
      <c r="AP1631" s="14">
        <v>380.47903225806402</v>
      </c>
      <c r="AQ1631" s="14">
        <v>527.46</v>
      </c>
      <c r="AR1631" s="14">
        <v>972.85483870967698</v>
      </c>
      <c r="AS1631" s="14">
        <v>2172.4166666666601</v>
      </c>
      <c r="AT1631" s="14">
        <v>2121.1129032258</v>
      </c>
      <c r="AU1631" s="14">
        <v>1244.9693548386999</v>
      </c>
      <c r="AV1631" s="14">
        <v>690.15833333333296</v>
      </c>
      <c r="AW1631" s="14">
        <v>436.73064516129</v>
      </c>
      <c r="AX1631" s="14">
        <v>408.933333333333</v>
      </c>
      <c r="AY1631" s="14">
        <v>1415.7193548386999</v>
      </c>
      <c r="AZ1631" s="14">
        <v>2415.7419354838698</v>
      </c>
      <c r="BA1631" s="14">
        <v>2899.3793103448202</v>
      </c>
      <c r="BB1631" s="14">
        <v>3096.8548387096698</v>
      </c>
      <c r="BC1631" s="14">
        <v>3282.3333333333298</v>
      </c>
      <c r="BD1631" s="14">
        <v>3548.5483870967701</v>
      </c>
      <c r="BE1631" s="14">
        <v>2464.38333333333</v>
      </c>
      <c r="BF1631" s="14">
        <v>891.33064516129002</v>
      </c>
      <c r="BG1631" s="14">
        <v>380.54838709677398</v>
      </c>
      <c r="BH1631" s="14">
        <v>197.15166666666599</v>
      </c>
      <c r="BI1631" s="14">
        <v>154.16774193548301</v>
      </c>
      <c r="BJ1631" s="14">
        <v>148.93666666666601</v>
      </c>
      <c r="BK1631" s="14">
        <v>139.23548387096699</v>
      </c>
      <c r="BL1631" s="14">
        <v>191.00483870967699</v>
      </c>
      <c r="BM1631" s="14">
        <v>617.75178571428501</v>
      </c>
      <c r="BN1631" s="14">
        <v>1434.1032258064499</v>
      </c>
      <c r="BO1631" s="14">
        <v>2248.6999999999998</v>
      </c>
      <c r="BP1631" s="14">
        <v>2797.0161290322499</v>
      </c>
      <c r="BQ1631" s="14">
        <v>3230.0833333333298</v>
      </c>
      <c r="BR1631" s="14">
        <v>2944.0967741935401</v>
      </c>
      <c r="BS1631" s="14">
        <v>1854.3225806451601</v>
      </c>
      <c r="BT1631" s="14">
        <v>1104.79</v>
      </c>
      <c r="BU1631" s="14">
        <v>694.33225806451605</v>
      </c>
      <c r="BV1631" s="14">
        <v>517.50833333333298</v>
      </c>
      <c r="BW1631" s="14">
        <v>415.77903225806398</v>
      </c>
      <c r="BX1631" s="14">
        <v>669.19516129032195</v>
      </c>
      <c r="BY1631" s="14">
        <v>1367.80357142857</v>
      </c>
      <c r="BZ1631" s="14">
        <v>2063.9032258064499</v>
      </c>
      <c r="CA1631" s="14">
        <v>2682.2166666666599</v>
      </c>
      <c r="CB1631" s="14">
        <v>3364.6129032258</v>
      </c>
      <c r="CC1631" s="14">
        <v>3739.4666666666599</v>
      </c>
      <c r="CD1631" s="14">
        <v>2897.33870967741</v>
      </c>
      <c r="CE1631" s="14">
        <v>1464.8016129032201</v>
      </c>
      <c r="CF1631" s="14">
        <v>620.51499999999896</v>
      </c>
      <c r="CG1631" s="14">
        <v>268.36451612903198</v>
      </c>
      <c r="CH1631" s="14">
        <v>196.03666666666601</v>
      </c>
      <c r="CI1631" s="14">
        <v>178.10645161290299</v>
      </c>
      <c r="CJ1631" s="14">
        <v>241.01290322580601</v>
      </c>
      <c r="CK1631" s="14">
        <v>600.81964285714196</v>
      </c>
      <c r="CL1631" s="14">
        <v>1275.1322580645101</v>
      </c>
      <c r="CM1631" s="14">
        <v>2289</v>
      </c>
      <c r="CN1631" s="14">
        <v>3422.6935483870898</v>
      </c>
      <c r="CO1631" s="14">
        <v>3737.2166666666599</v>
      </c>
      <c r="CP1631" s="14">
        <v>3075.0967741935401</v>
      </c>
      <c r="CQ1631" s="14">
        <v>1657.8290322580599</v>
      </c>
      <c r="CR1631" s="14">
        <v>250.86999999999901</v>
      </c>
      <c r="CS1631" s="14">
        <v>127.879032258064</v>
      </c>
      <c r="CT1631" s="14">
        <v>106.17666666666599</v>
      </c>
      <c r="CU1631" s="14">
        <v>101.39516129032199</v>
      </c>
      <c r="CV1631" s="14">
        <v>167.870967741935</v>
      </c>
      <c r="CW1631" s="14">
        <v>949.64482758620602</v>
      </c>
      <c r="CX1631" s="14">
        <v>2365.88709677419</v>
      </c>
      <c r="CY1631" s="14">
        <v>3241.1666666666601</v>
      </c>
      <c r="CZ1631" s="14">
        <v>3856.6935483870898</v>
      </c>
      <c r="DA1631" s="14">
        <v>3346.6666666666601</v>
      </c>
      <c r="DB1631" s="14">
        <v>1281.3580645161201</v>
      </c>
      <c r="DC1631" s="14">
        <v>511.36612903225699</v>
      </c>
      <c r="DD1631" s="14">
        <v>379.94666666666598</v>
      </c>
      <c r="DE1631" s="14">
        <v>313.29838709677398</v>
      </c>
      <c r="DF1631" s="14">
        <v>261.45666666666602</v>
      </c>
      <c r="DG1631" s="14">
        <v>232.91290322580599</v>
      </c>
      <c r="DH1631" s="14">
        <v>305.72258064516097</v>
      </c>
      <c r="DI1631" s="14">
        <v>838.62142857142805</v>
      </c>
      <c r="DJ1631" s="14">
        <v>1978.6129032258</v>
      </c>
      <c r="DK1631" s="14">
        <v>3201.2166666666599</v>
      </c>
      <c r="DL1631" s="14">
        <v>3890.4193548387002</v>
      </c>
      <c r="DM1631" s="14">
        <v>3972.0333333333301</v>
      </c>
      <c r="DN1631" s="14">
        <v>2922.66129032258</v>
      </c>
      <c r="DO1631" s="14">
        <v>1712.7903225806399</v>
      </c>
      <c r="DP1631" s="14">
        <v>1068.46333333333</v>
      </c>
      <c r="DQ1631" s="14">
        <v>663.56290322580605</v>
      </c>
      <c r="DR1631" s="14">
        <v>372.69166666666598</v>
      </c>
      <c r="DS1631" s="15">
        <v>284.23333333333301</v>
      </c>
    </row>
    <row r="1632" spans="1:123" x14ac:dyDescent="0.25">
      <c r="A1632" s="16" t="s">
        <v>55</v>
      </c>
      <c r="B1632" s="17">
        <v>8</v>
      </c>
      <c r="C1632" s="13" t="str">
        <f t="shared" si="29"/>
        <v>BB_L_16_GW_GW_SL_High_GW_GQ_24_005_8</v>
      </c>
      <c r="D1632" s="18">
        <v>10</v>
      </c>
      <c r="E1632" s="18">
        <v>10</v>
      </c>
      <c r="F1632" s="18">
        <v>10.111129032258001</v>
      </c>
      <c r="G1632" s="18">
        <v>30.510833333333299</v>
      </c>
      <c r="H1632" s="18">
        <v>362.78774193548298</v>
      </c>
      <c r="I1632" s="18">
        <v>1561.87</v>
      </c>
      <c r="J1632" s="18">
        <v>1307.3709677419299</v>
      </c>
      <c r="K1632" s="18">
        <v>881.54032258064501</v>
      </c>
      <c r="L1632" s="18">
        <v>594.65166666666596</v>
      </c>
      <c r="M1632" s="18">
        <v>412.08548387096698</v>
      </c>
      <c r="N1632" s="18">
        <v>324.75666666666598</v>
      </c>
      <c r="O1632" s="18">
        <v>271.11129032257998</v>
      </c>
      <c r="P1632" s="18">
        <v>258.37741935483803</v>
      </c>
      <c r="Q1632" s="18">
        <v>329.17857142857099</v>
      </c>
      <c r="R1632" s="18">
        <v>514.69677419354798</v>
      </c>
      <c r="S1632" s="18">
        <v>810.54499999999996</v>
      </c>
      <c r="T1632" s="18">
        <v>1227.77419354838</v>
      </c>
      <c r="U1632" s="18">
        <v>1743.63333333333</v>
      </c>
      <c r="V1632" s="18">
        <v>1792.96774193548</v>
      </c>
      <c r="W1632" s="18">
        <v>1119.3129032258</v>
      </c>
      <c r="X1632" s="18">
        <v>638.47166666666601</v>
      </c>
      <c r="Y1632" s="18">
        <v>398.03225806451599</v>
      </c>
      <c r="Z1632" s="18">
        <v>303.85166666666601</v>
      </c>
      <c r="AA1632" s="18">
        <v>260.49516129032202</v>
      </c>
      <c r="AB1632" s="18">
        <v>239.00322580645101</v>
      </c>
      <c r="AC1632" s="18">
        <v>262.56249999999898</v>
      </c>
      <c r="AD1632" s="18">
        <v>404.45806451612799</v>
      </c>
      <c r="AE1632" s="18">
        <v>682.96166666666602</v>
      </c>
      <c r="AF1632" s="18">
        <v>1185.51774193548</v>
      </c>
      <c r="AG1632" s="18">
        <v>1814.3333333333301</v>
      </c>
      <c r="AH1632" s="18">
        <v>1995.38709677419</v>
      </c>
      <c r="AI1632" s="18">
        <v>1640.2580645161199</v>
      </c>
      <c r="AJ1632" s="18">
        <v>1186.77666666666</v>
      </c>
      <c r="AK1632" s="18">
        <v>806.09838709677399</v>
      </c>
      <c r="AL1632" s="18">
        <v>574.73333333333301</v>
      </c>
      <c r="AM1632" s="18">
        <v>435.21935483870902</v>
      </c>
      <c r="AN1632" s="18">
        <v>344.93870967741901</v>
      </c>
      <c r="AO1632" s="18">
        <v>298.73035714285697</v>
      </c>
      <c r="AP1632" s="18">
        <v>290.72419354838701</v>
      </c>
      <c r="AQ1632" s="18">
        <v>299.47000000000003</v>
      </c>
      <c r="AR1632" s="18">
        <v>355.88387096774102</v>
      </c>
      <c r="AS1632" s="18">
        <v>766.92166666666606</v>
      </c>
      <c r="AT1632" s="18">
        <v>1146.83870967741</v>
      </c>
      <c r="AU1632" s="18">
        <v>1026.51129032258</v>
      </c>
      <c r="AV1632" s="18">
        <v>738.41166666666595</v>
      </c>
      <c r="AW1632" s="18">
        <v>533.28387096774202</v>
      </c>
      <c r="AX1632" s="18">
        <v>374.99666666666599</v>
      </c>
      <c r="AY1632" s="18">
        <v>486.84677419354801</v>
      </c>
      <c r="AZ1632" s="18">
        <v>889.03709677419295</v>
      </c>
      <c r="BA1632" s="18">
        <v>1233.3965517241299</v>
      </c>
      <c r="BB1632" s="18">
        <v>1524.5967741935401</v>
      </c>
      <c r="BC1632" s="18">
        <v>1756.61666666666</v>
      </c>
      <c r="BD1632" s="18">
        <v>2012.83870967741</v>
      </c>
      <c r="BE1632" s="18">
        <v>2475</v>
      </c>
      <c r="BF1632" s="18">
        <v>1802.33870967741</v>
      </c>
      <c r="BG1632" s="18">
        <v>1020.05322580645</v>
      </c>
      <c r="BH1632" s="18">
        <v>671.19500000000005</v>
      </c>
      <c r="BI1632" s="18">
        <v>504.056451612903</v>
      </c>
      <c r="BJ1632" s="18">
        <v>404.15333333333302</v>
      </c>
      <c r="BK1632" s="18">
        <v>348.89354838709602</v>
      </c>
      <c r="BL1632" s="18">
        <v>326.09677419354801</v>
      </c>
      <c r="BM1632" s="18">
        <v>426.25714285714201</v>
      </c>
      <c r="BN1632" s="18">
        <v>723.19516129032195</v>
      </c>
      <c r="BO1632" s="18">
        <v>1102.2083333333301</v>
      </c>
      <c r="BP1632" s="18">
        <v>1398.72580645161</v>
      </c>
      <c r="BQ1632" s="18">
        <v>1689.0166666666601</v>
      </c>
      <c r="BR1632" s="18">
        <v>1718.5161290322501</v>
      </c>
      <c r="BS1632" s="18">
        <v>1427.9838709677399</v>
      </c>
      <c r="BT1632" s="18">
        <v>1041.4949999999999</v>
      </c>
      <c r="BU1632" s="18">
        <v>739.04516129032197</v>
      </c>
      <c r="BV1632" s="18">
        <v>550.606666666666</v>
      </c>
      <c r="BW1632" s="18">
        <v>413.49193548387001</v>
      </c>
      <c r="BX1632" s="18">
        <v>410.42096774193499</v>
      </c>
      <c r="BY1632" s="18">
        <v>609.65178571428498</v>
      </c>
      <c r="BZ1632" s="18">
        <v>884.17903225806401</v>
      </c>
      <c r="CA1632" s="18">
        <v>1178.75</v>
      </c>
      <c r="CB1632" s="18">
        <v>1595.2903225806399</v>
      </c>
      <c r="CC1632" s="18">
        <v>2103.1833333333302</v>
      </c>
      <c r="CD1632" s="18">
        <v>2135.3548387096698</v>
      </c>
      <c r="CE1632" s="18">
        <v>1626.22580645161</v>
      </c>
      <c r="CF1632" s="18">
        <v>1004.3</v>
      </c>
      <c r="CG1632" s="18">
        <v>673.93709677419304</v>
      </c>
      <c r="CH1632" s="18">
        <v>503.30166666666599</v>
      </c>
      <c r="CI1632" s="18">
        <v>404.59032258064502</v>
      </c>
      <c r="CJ1632" s="18">
        <v>353.27419354838702</v>
      </c>
      <c r="CK1632" s="18">
        <v>418.38035714285701</v>
      </c>
      <c r="CL1632" s="18">
        <v>639.73548387096696</v>
      </c>
      <c r="CM1632" s="18">
        <v>1060.5999999999999</v>
      </c>
      <c r="CN1632" s="18">
        <v>1682.83870967741</v>
      </c>
      <c r="CO1632" s="18">
        <v>2307.9666666666599</v>
      </c>
      <c r="CP1632" s="18">
        <v>2489.8548387096698</v>
      </c>
      <c r="CQ1632" s="18">
        <v>1987.0161290322501</v>
      </c>
      <c r="CR1632" s="18">
        <v>999.36666666666599</v>
      </c>
      <c r="CS1632" s="18">
        <v>605.36774193548297</v>
      </c>
      <c r="CT1632" s="18">
        <v>434.77499999999901</v>
      </c>
      <c r="CU1632" s="18">
        <v>353.97580645161202</v>
      </c>
      <c r="CV1632" s="18">
        <v>294.15322580645102</v>
      </c>
      <c r="CW1632" s="18">
        <v>465.52758620689599</v>
      </c>
      <c r="CX1632" s="18">
        <v>1075.9870967741899</v>
      </c>
      <c r="CY1632" s="18">
        <v>1771.75</v>
      </c>
      <c r="CZ1632" s="18">
        <v>2449.4032258064499</v>
      </c>
      <c r="DA1632" s="18">
        <v>2996.4666666666599</v>
      </c>
      <c r="DB1632" s="18">
        <v>2608.0645161290299</v>
      </c>
      <c r="DC1632" s="18">
        <v>1750.1451612903199</v>
      </c>
      <c r="DD1632" s="18">
        <v>1317.2666666666601</v>
      </c>
      <c r="DE1632" s="18">
        <v>1018.01774193548</v>
      </c>
      <c r="DF1632" s="18">
        <v>823.89833333333297</v>
      </c>
      <c r="DG1632" s="18">
        <v>698.81129032258002</v>
      </c>
      <c r="DH1632" s="18">
        <v>615.94677419354798</v>
      </c>
      <c r="DI1632" s="18">
        <v>715.35</v>
      </c>
      <c r="DJ1632" s="18">
        <v>1140.73225806451</v>
      </c>
      <c r="DK1632" s="18">
        <v>1769.75</v>
      </c>
      <c r="DL1632" s="18">
        <v>2445.0806451612898</v>
      </c>
      <c r="DM1632" s="18">
        <v>2847.8333333333298</v>
      </c>
      <c r="DN1632" s="18">
        <v>2783.5</v>
      </c>
      <c r="DO1632" s="18">
        <v>2208.66129032258</v>
      </c>
      <c r="DP1632" s="18">
        <v>1688.4833333333299</v>
      </c>
      <c r="DQ1632" s="18">
        <v>1246.0967741935401</v>
      </c>
      <c r="DR1632" s="18">
        <v>946.53833333333296</v>
      </c>
      <c r="DS1632" s="19">
        <v>774.07500000000005</v>
      </c>
    </row>
    <row r="1633" spans="1:123" x14ac:dyDescent="0.25">
      <c r="A1633" s="12" t="s">
        <v>55</v>
      </c>
      <c r="B1633" s="13">
        <v>9</v>
      </c>
      <c r="C1633" s="13" t="str">
        <f t="shared" si="29"/>
        <v>BB_L_16_GW_GW_SL_High_GW_GQ_24_005_9</v>
      </c>
      <c r="D1633" s="14">
        <v>10</v>
      </c>
      <c r="E1633" s="14">
        <v>10</v>
      </c>
      <c r="F1633" s="14">
        <v>10.000645161290301</v>
      </c>
      <c r="G1633" s="14">
        <v>10.529</v>
      </c>
      <c r="H1633" s="14">
        <v>28.563225806451602</v>
      </c>
      <c r="I1633" s="14">
        <v>234.19549999999899</v>
      </c>
      <c r="J1633" s="14">
        <v>496.45806451612901</v>
      </c>
      <c r="K1633" s="14">
        <v>567.17580645161297</v>
      </c>
      <c r="L1633" s="14">
        <v>541.238333333333</v>
      </c>
      <c r="M1633" s="14">
        <v>476.09354838709601</v>
      </c>
      <c r="N1633" s="14">
        <v>412.03</v>
      </c>
      <c r="O1633" s="14">
        <v>355.79838709677398</v>
      </c>
      <c r="P1633" s="14">
        <v>310.933870967742</v>
      </c>
      <c r="Q1633" s="14">
        <v>280.40178571428498</v>
      </c>
      <c r="R1633" s="14">
        <v>266.86774193548302</v>
      </c>
      <c r="S1633" s="14">
        <v>268.87666666666598</v>
      </c>
      <c r="T1633" s="14">
        <v>292.951612903225</v>
      </c>
      <c r="U1633" s="14">
        <v>354.486666666666</v>
      </c>
      <c r="V1633" s="14">
        <v>451.47258064516097</v>
      </c>
      <c r="W1633" s="14">
        <v>494.25645161290299</v>
      </c>
      <c r="X1633" s="14">
        <v>464.99833333333299</v>
      </c>
      <c r="Y1633" s="14">
        <v>408.26451612903202</v>
      </c>
      <c r="Z1633" s="14">
        <v>358.06666666666598</v>
      </c>
      <c r="AA1633" s="14">
        <v>319.45322580645097</v>
      </c>
      <c r="AB1633" s="14">
        <v>287.09516129032198</v>
      </c>
      <c r="AC1633" s="14">
        <v>261.76607142857102</v>
      </c>
      <c r="AD1633" s="14">
        <v>244.91935483870901</v>
      </c>
      <c r="AE1633" s="14">
        <v>244.68666666666601</v>
      </c>
      <c r="AF1633" s="14">
        <v>275.01935483870898</v>
      </c>
      <c r="AG1633" s="14">
        <v>361.599999999999</v>
      </c>
      <c r="AH1633" s="14">
        <v>450.82096774193502</v>
      </c>
      <c r="AI1633" s="14">
        <v>486.75645161290299</v>
      </c>
      <c r="AJ1633" s="14">
        <v>466.52833333333302</v>
      </c>
      <c r="AK1633" s="14">
        <v>408.88548387096699</v>
      </c>
      <c r="AL1633" s="14">
        <v>344.47</v>
      </c>
      <c r="AM1633" s="14">
        <v>280.48225806451597</v>
      </c>
      <c r="AN1633" s="14">
        <v>219.07580645161201</v>
      </c>
      <c r="AO1633" s="14">
        <v>170.80535714285699</v>
      </c>
      <c r="AP1633" s="14">
        <v>135.41774193548301</v>
      </c>
      <c r="AQ1633" s="14">
        <v>105.200666666666</v>
      </c>
      <c r="AR1633" s="14">
        <v>75.535161290322506</v>
      </c>
      <c r="AS1633" s="14">
        <v>83.0268333333333</v>
      </c>
      <c r="AT1633" s="14">
        <v>167.30967741935399</v>
      </c>
      <c r="AU1633" s="14">
        <v>250.17741935483801</v>
      </c>
      <c r="AV1633" s="14">
        <v>271.95166666666597</v>
      </c>
      <c r="AW1633" s="14">
        <v>264.951612903225</v>
      </c>
      <c r="AX1633" s="14">
        <v>230.31</v>
      </c>
      <c r="AY1633" s="14">
        <v>202.00967741935401</v>
      </c>
      <c r="AZ1633" s="14">
        <v>212.174193548387</v>
      </c>
      <c r="BA1633" s="14">
        <v>256.33103448275801</v>
      </c>
      <c r="BB1633" s="14">
        <v>325.41774193548298</v>
      </c>
      <c r="BC1633" s="14">
        <v>396.81999999999903</v>
      </c>
      <c r="BD1633" s="14">
        <v>452.50806451612902</v>
      </c>
      <c r="BE1633" s="14">
        <v>631.53499999999997</v>
      </c>
      <c r="BF1633" s="14">
        <v>778.77419354838696</v>
      </c>
      <c r="BG1633" s="14">
        <v>784.61129032257998</v>
      </c>
      <c r="BH1633" s="14">
        <v>697.488333333333</v>
      </c>
      <c r="BI1633" s="14">
        <v>600.37096774193503</v>
      </c>
      <c r="BJ1633" s="14">
        <v>519.32333333333304</v>
      </c>
      <c r="BK1633" s="14">
        <v>460.11612903225802</v>
      </c>
      <c r="BL1633" s="14">
        <v>414.85483870967698</v>
      </c>
      <c r="BM1633" s="14">
        <v>387.45892857142798</v>
      </c>
      <c r="BN1633" s="14">
        <v>386.62580645161199</v>
      </c>
      <c r="BO1633" s="14">
        <v>405.34</v>
      </c>
      <c r="BP1633" s="14">
        <v>416.50967741935398</v>
      </c>
      <c r="BQ1633" s="14">
        <v>419.95833333333297</v>
      </c>
      <c r="BR1633" s="14">
        <v>416.17741935483798</v>
      </c>
      <c r="BS1633" s="14">
        <v>405.35322580645101</v>
      </c>
      <c r="BT1633" s="14">
        <v>364.23500000000001</v>
      </c>
      <c r="BU1633" s="14">
        <v>309.92258064516102</v>
      </c>
      <c r="BV1633" s="14">
        <v>254.683333333333</v>
      </c>
      <c r="BW1633" s="14">
        <v>199.67741935483801</v>
      </c>
      <c r="BX1633" s="14">
        <v>161.63064516129</v>
      </c>
      <c r="BY1633" s="14">
        <v>150.208928571428</v>
      </c>
      <c r="BZ1633" s="14">
        <v>160.13548387096699</v>
      </c>
      <c r="CA1633" s="14">
        <v>182.47333333333299</v>
      </c>
      <c r="CB1633" s="14">
        <v>235.537096774193</v>
      </c>
      <c r="CC1633" s="14">
        <v>357.20333333333298</v>
      </c>
      <c r="CD1633" s="14">
        <v>495.32580645161198</v>
      </c>
      <c r="CE1633" s="14">
        <v>586.85645161290302</v>
      </c>
      <c r="CF1633" s="14">
        <v>590.12333333333299</v>
      </c>
      <c r="CG1633" s="14">
        <v>536.18709677419304</v>
      </c>
      <c r="CH1633" s="14">
        <v>469.02666666666602</v>
      </c>
      <c r="CI1633" s="14">
        <v>400.129032258064</v>
      </c>
      <c r="CJ1633" s="14">
        <v>337.28548387096703</v>
      </c>
      <c r="CK1633" s="14">
        <v>293.98392857142801</v>
      </c>
      <c r="CL1633" s="14">
        <v>274.89032258064498</v>
      </c>
      <c r="CM1633" s="14">
        <v>284.63</v>
      </c>
      <c r="CN1633" s="14">
        <v>340.80161290322502</v>
      </c>
      <c r="CO1633" s="14">
        <v>480.17500000000001</v>
      </c>
      <c r="CP1633" s="14">
        <v>643.87419354838698</v>
      </c>
      <c r="CQ1633" s="14">
        <v>771.822580645161</v>
      </c>
      <c r="CR1633" s="14">
        <v>820.72500000000002</v>
      </c>
      <c r="CS1633" s="14">
        <v>708.34838709677399</v>
      </c>
      <c r="CT1633" s="14">
        <v>594.16333333333296</v>
      </c>
      <c r="CU1633" s="14">
        <v>499.79838709677398</v>
      </c>
      <c r="CV1633" s="14">
        <v>413.41612903225803</v>
      </c>
      <c r="CW1633" s="14">
        <v>358.23620689655098</v>
      </c>
      <c r="CX1633" s="14">
        <v>374.78064516129001</v>
      </c>
      <c r="CY1633" s="14">
        <v>479.053333333333</v>
      </c>
      <c r="CZ1633" s="14">
        <v>663.60967741935406</v>
      </c>
      <c r="DA1633" s="14">
        <v>942.91</v>
      </c>
      <c r="DB1633" s="14">
        <v>1253.7096774193501</v>
      </c>
      <c r="DC1633" s="14">
        <v>1314.16129032258</v>
      </c>
      <c r="DD1633" s="14">
        <v>1226.6666666666599</v>
      </c>
      <c r="DE1633" s="14">
        <v>1098.58064516129</v>
      </c>
      <c r="DF1633" s="14">
        <v>969.33333333333303</v>
      </c>
      <c r="DG1633" s="14">
        <v>857.79838709677404</v>
      </c>
      <c r="DH1633" s="14">
        <v>756.89354838709596</v>
      </c>
      <c r="DI1633" s="14">
        <v>687.69999999999902</v>
      </c>
      <c r="DJ1633" s="14">
        <v>648.1</v>
      </c>
      <c r="DK1633" s="14">
        <v>660.27333333333297</v>
      </c>
      <c r="DL1633" s="14">
        <v>746.15645161290297</v>
      </c>
      <c r="DM1633" s="14">
        <v>894.71666666666601</v>
      </c>
      <c r="DN1633" s="14">
        <v>1056.85161290322</v>
      </c>
      <c r="DO1633" s="14">
        <v>1108.4354838709601</v>
      </c>
      <c r="DP1633" s="14">
        <v>1066.18333333333</v>
      </c>
      <c r="DQ1633" s="14">
        <v>974.55483870967703</v>
      </c>
      <c r="DR1633" s="14">
        <v>868.51166666666597</v>
      </c>
      <c r="DS1633" s="15">
        <v>763.40166666666596</v>
      </c>
    </row>
    <row r="1634" spans="1:123" x14ac:dyDescent="0.25">
      <c r="A1634" s="16" t="s">
        <v>55</v>
      </c>
      <c r="B1634" s="17">
        <v>10</v>
      </c>
      <c r="C1634" s="13" t="str">
        <f t="shared" si="29"/>
        <v>BB_L_16_GW_GW_SL_High_GW_GQ_24_005_10</v>
      </c>
      <c r="D1634" s="18">
        <v>10</v>
      </c>
      <c r="E1634" s="18">
        <v>10</v>
      </c>
      <c r="F1634" s="18">
        <v>10</v>
      </c>
      <c r="G1634" s="18">
        <v>11.068166666666601</v>
      </c>
      <c r="H1634" s="18">
        <v>155.849516129032</v>
      </c>
      <c r="I1634" s="18">
        <v>1538.07</v>
      </c>
      <c r="J1634" s="18">
        <v>1254.83064516129</v>
      </c>
      <c r="K1634" s="18">
        <v>668.22258064516097</v>
      </c>
      <c r="L1634" s="18">
        <v>394.58666666666602</v>
      </c>
      <c r="M1634" s="18">
        <v>253.48387096774101</v>
      </c>
      <c r="N1634" s="18">
        <v>186.486666666666</v>
      </c>
      <c r="O1634" s="18">
        <v>145.053225806451</v>
      </c>
      <c r="P1634" s="18">
        <v>126.064516129032</v>
      </c>
      <c r="Q1634" s="18">
        <v>145.582142857142</v>
      </c>
      <c r="R1634" s="18">
        <v>290.13064516128998</v>
      </c>
      <c r="S1634" s="18">
        <v>647.88833333333298</v>
      </c>
      <c r="T1634" s="18">
        <v>1418.95483870967</v>
      </c>
      <c r="U1634" s="18">
        <v>2350.2166666666599</v>
      </c>
      <c r="V1634" s="18">
        <v>2877.72580645161</v>
      </c>
      <c r="W1634" s="18">
        <v>1956.7419354838701</v>
      </c>
      <c r="X1634" s="18">
        <v>817.74666666666599</v>
      </c>
      <c r="Y1634" s="18">
        <v>363.93709677419298</v>
      </c>
      <c r="Z1634" s="18">
        <v>204.035</v>
      </c>
      <c r="AA1634" s="18">
        <v>146.73548387096699</v>
      </c>
      <c r="AB1634" s="18">
        <v>125.403225806451</v>
      </c>
      <c r="AC1634" s="18">
        <v>128.057142857142</v>
      </c>
      <c r="AD1634" s="18">
        <v>200.95483870967701</v>
      </c>
      <c r="AE1634" s="18">
        <v>484.21833333333302</v>
      </c>
      <c r="AF1634" s="18">
        <v>1141.8258064516101</v>
      </c>
      <c r="AG1634" s="18">
        <v>2195.5666666666598</v>
      </c>
      <c r="AH1634" s="18">
        <v>2864.0483870967701</v>
      </c>
      <c r="AI1634" s="18">
        <v>2890.3064516129002</v>
      </c>
      <c r="AJ1634" s="18">
        <v>2129.9833333333299</v>
      </c>
      <c r="AK1634" s="18">
        <v>1340.38709677419</v>
      </c>
      <c r="AL1634" s="18">
        <v>850.47833333333301</v>
      </c>
      <c r="AM1634" s="18">
        <v>562.63709677419297</v>
      </c>
      <c r="AN1634" s="18">
        <v>406.85322580645101</v>
      </c>
      <c r="AO1634" s="18">
        <v>330.06607142857098</v>
      </c>
      <c r="AP1634" s="18">
        <v>298.84677419354801</v>
      </c>
      <c r="AQ1634" s="18">
        <v>321.84166666666601</v>
      </c>
      <c r="AR1634" s="18">
        <v>455.76451612903202</v>
      </c>
      <c r="AS1634" s="18">
        <v>731.50833333333298</v>
      </c>
      <c r="AT1634" s="18">
        <v>1577.0967741935401</v>
      </c>
      <c r="AU1634" s="18">
        <v>2023.6129032258</v>
      </c>
      <c r="AV1634" s="18">
        <v>1525.88333333333</v>
      </c>
      <c r="AW1634" s="18">
        <v>864.69838709677401</v>
      </c>
      <c r="AX1634" s="18">
        <v>490.844999999999</v>
      </c>
      <c r="AY1634" s="18">
        <v>453.572580645161</v>
      </c>
      <c r="AZ1634" s="18">
        <v>933.77580645161299</v>
      </c>
      <c r="BA1634" s="18">
        <v>1604.3103448275799</v>
      </c>
      <c r="BB1634" s="18">
        <v>2308.0806451612898</v>
      </c>
      <c r="BC1634" s="18">
        <v>2750.2333333333299</v>
      </c>
      <c r="BD1634" s="18">
        <v>2961.72580645161</v>
      </c>
      <c r="BE1634" s="18">
        <v>3081.61666666666</v>
      </c>
      <c r="BF1634" s="18">
        <v>2322.0322580645102</v>
      </c>
      <c r="BG1634" s="18">
        <v>1008.0193548387</v>
      </c>
      <c r="BH1634" s="18">
        <v>580.23500000000001</v>
      </c>
      <c r="BI1634" s="18">
        <v>376.174193548387</v>
      </c>
      <c r="BJ1634" s="18">
        <v>248.70333333333301</v>
      </c>
      <c r="BK1634" s="18">
        <v>209.08709677419299</v>
      </c>
      <c r="BL1634" s="18">
        <v>189.379032258064</v>
      </c>
      <c r="BM1634" s="18">
        <v>195.517857142857</v>
      </c>
      <c r="BN1634" s="18">
        <v>361.13064516128998</v>
      </c>
      <c r="BO1634" s="18">
        <v>915.58666666666602</v>
      </c>
      <c r="BP1634" s="18">
        <v>1694.0483870967701</v>
      </c>
      <c r="BQ1634" s="18">
        <v>2387.5500000000002</v>
      </c>
      <c r="BR1634" s="18">
        <v>2786.2419354838698</v>
      </c>
      <c r="BS1634" s="18">
        <v>2784.5322580645102</v>
      </c>
      <c r="BT1634" s="18">
        <v>2226.6</v>
      </c>
      <c r="BU1634" s="18">
        <v>1511.2580645161199</v>
      </c>
      <c r="BV1634" s="18">
        <v>958.78833333333296</v>
      </c>
      <c r="BW1634" s="18">
        <v>633.55806451612898</v>
      </c>
      <c r="BX1634" s="18">
        <v>487.20322580645097</v>
      </c>
      <c r="BY1634" s="18">
        <v>510.92321428571398</v>
      </c>
      <c r="BZ1634" s="18">
        <v>890.85806451612802</v>
      </c>
      <c r="CA1634" s="18">
        <v>1622.68333333333</v>
      </c>
      <c r="CB1634" s="18">
        <v>2325.3225806451601</v>
      </c>
      <c r="CC1634" s="18">
        <v>3009.3333333333298</v>
      </c>
      <c r="CD1634" s="18">
        <v>3390.4838709677401</v>
      </c>
      <c r="CE1634" s="18">
        <v>2906.1129032258</v>
      </c>
      <c r="CF1634" s="18">
        <v>1531.95</v>
      </c>
      <c r="CG1634" s="18">
        <v>826.80806451612898</v>
      </c>
      <c r="CH1634" s="18">
        <v>449.993333333333</v>
      </c>
      <c r="CI1634" s="18">
        <v>289.58064516129002</v>
      </c>
      <c r="CJ1634" s="18">
        <v>238.09032258064499</v>
      </c>
      <c r="CK1634" s="18">
        <v>234.208928571428</v>
      </c>
      <c r="CL1634" s="18">
        <v>396.74838709677402</v>
      </c>
      <c r="CM1634" s="18">
        <v>1046.1500000000001</v>
      </c>
      <c r="CN1634" s="18">
        <v>1928.2096774193501</v>
      </c>
      <c r="CO1634" s="18">
        <v>2964.55</v>
      </c>
      <c r="CP1634" s="18">
        <v>3389.66129032258</v>
      </c>
      <c r="CQ1634" s="18">
        <v>2786.22580645161</v>
      </c>
      <c r="CR1634" s="18">
        <v>1041.0516666666599</v>
      </c>
      <c r="CS1634" s="18">
        <v>440.240322580645</v>
      </c>
      <c r="CT1634" s="18">
        <v>227.87333333333299</v>
      </c>
      <c r="CU1634" s="18">
        <v>181.10322580645101</v>
      </c>
      <c r="CV1634" s="18">
        <v>150.609677419354</v>
      </c>
      <c r="CW1634" s="18">
        <v>180.053448275862</v>
      </c>
      <c r="CX1634" s="18">
        <v>627.77580645161197</v>
      </c>
      <c r="CY1634" s="18">
        <v>1777.36666666666</v>
      </c>
      <c r="CZ1634" s="18">
        <v>2828.77419354838</v>
      </c>
      <c r="DA1634" s="18">
        <v>3297.4333333333302</v>
      </c>
      <c r="DB1634" s="18">
        <v>2559.3064516129002</v>
      </c>
      <c r="DC1634" s="18">
        <v>1428.6451612903199</v>
      </c>
      <c r="DD1634" s="18">
        <v>865.23</v>
      </c>
      <c r="DE1634" s="18">
        <v>580.44677419354798</v>
      </c>
      <c r="DF1634" s="18">
        <v>454.58</v>
      </c>
      <c r="DG1634" s="18">
        <v>377.69838709677401</v>
      </c>
      <c r="DH1634" s="18">
        <v>313.11774193548302</v>
      </c>
      <c r="DI1634" s="18">
        <v>304.22142857142802</v>
      </c>
      <c r="DJ1634" s="18">
        <v>655.07580645161204</v>
      </c>
      <c r="DK1634" s="18">
        <v>1733.4166666666599</v>
      </c>
      <c r="DL1634" s="18">
        <v>2922.72580645161</v>
      </c>
      <c r="DM1634" s="18">
        <v>3574.3</v>
      </c>
      <c r="DN1634" s="18">
        <v>3721.3709677419301</v>
      </c>
      <c r="DO1634" s="18">
        <v>3197.77419354838</v>
      </c>
      <c r="DP1634" s="18">
        <v>2233.63333333333</v>
      </c>
      <c r="DQ1634" s="18">
        <v>1252.5870967741901</v>
      </c>
      <c r="DR1634" s="18">
        <v>817.13499999999999</v>
      </c>
      <c r="DS1634" s="19">
        <v>563.01499999999896</v>
      </c>
    </row>
    <row r="1635" spans="1:123" x14ac:dyDescent="0.25">
      <c r="A1635" s="12" t="s">
        <v>55</v>
      </c>
      <c r="B1635" s="13">
        <v>11</v>
      </c>
      <c r="C1635" s="13" t="str">
        <f t="shared" si="29"/>
        <v>BB_L_16_GW_GW_SL_High_GW_GQ_24_005_11</v>
      </c>
      <c r="D1635" s="14">
        <v>10</v>
      </c>
      <c r="E1635" s="14">
        <v>10</v>
      </c>
      <c r="F1635" s="14">
        <v>10</v>
      </c>
      <c r="G1635" s="14">
        <v>10.488499999999901</v>
      </c>
      <c r="H1635" s="14">
        <v>70.528548387096706</v>
      </c>
      <c r="I1635" s="14">
        <v>970.07500000000005</v>
      </c>
      <c r="J1635" s="14">
        <v>1411.85483870967</v>
      </c>
      <c r="K1635" s="14">
        <v>1078.1629032257999</v>
      </c>
      <c r="L1635" s="14">
        <v>753.96833333333302</v>
      </c>
      <c r="M1635" s="14">
        <v>532.15</v>
      </c>
      <c r="N1635" s="14">
        <v>407.08</v>
      </c>
      <c r="O1635" s="14">
        <v>320.822580645161</v>
      </c>
      <c r="P1635" s="14">
        <v>267.80483870967703</v>
      </c>
      <c r="Q1635" s="14">
        <v>247.46964285714199</v>
      </c>
      <c r="R1635" s="14">
        <v>300</v>
      </c>
      <c r="S1635" s="14">
        <v>472.09333333333302</v>
      </c>
      <c r="T1635" s="14">
        <v>864.99032258064506</v>
      </c>
      <c r="U1635" s="14">
        <v>1419.15</v>
      </c>
      <c r="V1635" s="14">
        <v>1890.88709677419</v>
      </c>
      <c r="W1635" s="14">
        <v>1661.46774193548</v>
      </c>
      <c r="X1635" s="14">
        <v>965.3</v>
      </c>
      <c r="Y1635" s="14">
        <v>556.23548387096696</v>
      </c>
      <c r="Z1635" s="14">
        <v>378.356666666666</v>
      </c>
      <c r="AA1635" s="14">
        <v>294.45</v>
      </c>
      <c r="AB1635" s="14">
        <v>247.979032258064</v>
      </c>
      <c r="AC1635" s="14">
        <v>227.417857142857</v>
      </c>
      <c r="AD1635" s="14">
        <v>244.91129032257999</v>
      </c>
      <c r="AE1635" s="14">
        <v>378.57833333333298</v>
      </c>
      <c r="AF1635" s="14">
        <v>718.21290322580603</v>
      </c>
      <c r="AG1635" s="14">
        <v>1332.675</v>
      </c>
      <c r="AH1635" s="14">
        <v>1837.5161290322501</v>
      </c>
      <c r="AI1635" s="14">
        <v>1988.2419354838701</v>
      </c>
      <c r="AJ1635" s="14">
        <v>1674.06666666666</v>
      </c>
      <c r="AK1635" s="14">
        <v>1195.4451612903199</v>
      </c>
      <c r="AL1635" s="14">
        <v>838.04166666666595</v>
      </c>
      <c r="AM1635" s="14">
        <v>598.16290322580596</v>
      </c>
      <c r="AN1635" s="14">
        <v>448.36290322580601</v>
      </c>
      <c r="AO1635" s="14">
        <v>358.49285714285702</v>
      </c>
      <c r="AP1635" s="14">
        <v>303.2</v>
      </c>
      <c r="AQ1635" s="14">
        <v>281.35833333333301</v>
      </c>
      <c r="AR1635" s="14">
        <v>313.783870967741</v>
      </c>
      <c r="AS1635" s="14">
        <v>415.72666666666601</v>
      </c>
      <c r="AT1635" s="14">
        <v>831.97258064516097</v>
      </c>
      <c r="AU1635" s="14">
        <v>1216.9032258064501</v>
      </c>
      <c r="AV1635" s="14">
        <v>1071.79</v>
      </c>
      <c r="AW1635" s="14">
        <v>744.39193548387095</v>
      </c>
      <c r="AX1635" s="14">
        <v>489.71333333333303</v>
      </c>
      <c r="AY1635" s="14">
        <v>376.46612903225798</v>
      </c>
      <c r="AZ1635" s="14">
        <v>527.16451612903199</v>
      </c>
      <c r="BA1635" s="14">
        <v>850.53103448275795</v>
      </c>
      <c r="BB1635" s="14">
        <v>1269.5645161290299</v>
      </c>
      <c r="BC1635" s="14">
        <v>1640.3</v>
      </c>
      <c r="BD1635" s="14">
        <v>1899.46774193548</v>
      </c>
      <c r="BE1635" s="14">
        <v>2387.65</v>
      </c>
      <c r="BF1635" s="14">
        <v>2252.5645161290299</v>
      </c>
      <c r="BG1635" s="14">
        <v>1431.9032258064501</v>
      </c>
      <c r="BH1635" s="14">
        <v>935.71666666666601</v>
      </c>
      <c r="BI1635" s="14">
        <v>661.56290322580605</v>
      </c>
      <c r="BJ1635" s="14">
        <v>483.32499999999902</v>
      </c>
      <c r="BK1635" s="14">
        <v>391.75161290322501</v>
      </c>
      <c r="BL1635" s="14">
        <v>335.75161290322501</v>
      </c>
      <c r="BM1635" s="14">
        <v>310.65714285714199</v>
      </c>
      <c r="BN1635" s="14">
        <v>379.26129032258001</v>
      </c>
      <c r="BO1635" s="14">
        <v>663.32333333333304</v>
      </c>
      <c r="BP1635" s="14">
        <v>1096.03225806451</v>
      </c>
      <c r="BQ1635" s="14">
        <v>1515.88333333333</v>
      </c>
      <c r="BR1635" s="14">
        <v>1759.77419354838</v>
      </c>
      <c r="BS1635" s="14">
        <v>1843.0161290322501</v>
      </c>
      <c r="BT1635" s="14">
        <v>1578.2333333333299</v>
      </c>
      <c r="BU1635" s="14">
        <v>1156.6387096774099</v>
      </c>
      <c r="BV1635" s="14">
        <v>797.65333333333297</v>
      </c>
      <c r="BW1635" s="14">
        <v>559.369354838709</v>
      </c>
      <c r="BX1635" s="14">
        <v>428.65967741935401</v>
      </c>
      <c r="BY1635" s="14">
        <v>399.41428571428497</v>
      </c>
      <c r="BZ1635" s="14">
        <v>565.56451612903197</v>
      </c>
      <c r="CA1635" s="14">
        <v>940.87833333333299</v>
      </c>
      <c r="CB1635" s="14">
        <v>1343.33870967741</v>
      </c>
      <c r="CC1635" s="14">
        <v>1793.56666666666</v>
      </c>
      <c r="CD1635" s="14">
        <v>2151.38709677419</v>
      </c>
      <c r="CE1635" s="14">
        <v>2119.3225806451601</v>
      </c>
      <c r="CF1635" s="14">
        <v>1477.68333333333</v>
      </c>
      <c r="CG1635" s="14">
        <v>956.98870967741902</v>
      </c>
      <c r="CH1635" s="14">
        <v>638.363333333333</v>
      </c>
      <c r="CI1635" s="14">
        <v>473.54032258064501</v>
      </c>
      <c r="CJ1635" s="14">
        <v>385.4</v>
      </c>
      <c r="CK1635" s="14">
        <v>340.26607142857102</v>
      </c>
      <c r="CL1635" s="14">
        <v>385.12096774193498</v>
      </c>
      <c r="CM1635" s="14">
        <v>689.57</v>
      </c>
      <c r="CN1635" s="14">
        <v>1179.28870967741</v>
      </c>
      <c r="CO1635" s="14">
        <v>1860.7666666666601</v>
      </c>
      <c r="CP1635" s="14">
        <v>2356.0483870967701</v>
      </c>
      <c r="CQ1635" s="14">
        <v>2318.6290322580599</v>
      </c>
      <c r="CR1635" s="14">
        <v>1491.4666666666601</v>
      </c>
      <c r="CS1635" s="14">
        <v>880.69677419354798</v>
      </c>
      <c r="CT1635" s="14">
        <v>563.58333333333303</v>
      </c>
      <c r="CU1635" s="14">
        <v>433.69677419354798</v>
      </c>
      <c r="CV1635" s="14">
        <v>338.990322580645</v>
      </c>
      <c r="CW1635" s="14">
        <v>296.13793103448199</v>
      </c>
      <c r="CX1635" s="14">
        <v>478.17096774193499</v>
      </c>
      <c r="CY1635" s="14">
        <v>1122.2616666666599</v>
      </c>
      <c r="CZ1635" s="14">
        <v>1981.53225806451</v>
      </c>
      <c r="DA1635" s="14">
        <v>2674.4833333333299</v>
      </c>
      <c r="DB1635" s="14">
        <v>2879.3064516129002</v>
      </c>
      <c r="DC1635" s="14">
        <v>2225.2419354838698</v>
      </c>
      <c r="DD1635" s="14">
        <v>1625.8</v>
      </c>
      <c r="DE1635" s="14">
        <v>1209.16129032258</v>
      </c>
      <c r="DF1635" s="14">
        <v>959.55166666666605</v>
      </c>
      <c r="DG1635" s="14">
        <v>789.14677419354803</v>
      </c>
      <c r="DH1635" s="14">
        <v>648.20645161290304</v>
      </c>
      <c r="DI1635" s="14">
        <v>583.58928571428498</v>
      </c>
      <c r="DJ1635" s="14">
        <v>700.22258064516097</v>
      </c>
      <c r="DK1635" s="14">
        <v>1241.7366666666601</v>
      </c>
      <c r="DL1635" s="14">
        <v>1981.83870967741</v>
      </c>
      <c r="DM1635" s="14">
        <v>2534.8333333333298</v>
      </c>
      <c r="DN1635" s="14">
        <v>2853.3709677419301</v>
      </c>
      <c r="DO1635" s="14">
        <v>2703.4677419354798</v>
      </c>
      <c r="DP1635" s="14">
        <v>2180.38333333333</v>
      </c>
      <c r="DQ1635" s="14">
        <v>1527.1451612903199</v>
      </c>
      <c r="DR1635" s="14">
        <v>1134.81666666666</v>
      </c>
      <c r="DS1635" s="15">
        <v>890.71333333333303</v>
      </c>
    </row>
    <row r="1636" spans="1:123" x14ac:dyDescent="0.25">
      <c r="A1636" s="16" t="s">
        <v>55</v>
      </c>
      <c r="B1636" s="17">
        <v>12</v>
      </c>
      <c r="C1636" s="13" t="str">
        <f t="shared" si="29"/>
        <v>BB_L_16_GW_GW_SL_High_GW_GQ_24_005_12</v>
      </c>
      <c r="D1636" s="18">
        <v>10</v>
      </c>
      <c r="E1636" s="18">
        <v>10</v>
      </c>
      <c r="F1636" s="18">
        <v>10</v>
      </c>
      <c r="G1636" s="18">
        <v>10.032499999999899</v>
      </c>
      <c r="H1636" s="18">
        <v>16.0325806451612</v>
      </c>
      <c r="I1636" s="18">
        <v>186.90100000000001</v>
      </c>
      <c r="J1636" s="18">
        <v>522.59032258064497</v>
      </c>
      <c r="K1636" s="18">
        <v>660.10806451612802</v>
      </c>
      <c r="L1636" s="18">
        <v>653.78166666666596</v>
      </c>
      <c r="M1636" s="18">
        <v>585.59838709677399</v>
      </c>
      <c r="N1636" s="18">
        <v>509.14499999999902</v>
      </c>
      <c r="O1636" s="18">
        <v>434.90645161290303</v>
      </c>
      <c r="P1636" s="18">
        <v>372.97580645161298</v>
      </c>
      <c r="Q1636" s="18">
        <v>324.767857142857</v>
      </c>
      <c r="R1636" s="18">
        <v>296</v>
      </c>
      <c r="S1636" s="18">
        <v>298.96166666666602</v>
      </c>
      <c r="T1636" s="18">
        <v>349.43709677419298</v>
      </c>
      <c r="U1636" s="18">
        <v>462.64166666666603</v>
      </c>
      <c r="V1636" s="18">
        <v>611.00322580645104</v>
      </c>
      <c r="W1636" s="18">
        <v>716.07096774193496</v>
      </c>
      <c r="X1636" s="18">
        <v>649.65333333333297</v>
      </c>
      <c r="Y1636" s="18">
        <v>530.80967741935399</v>
      </c>
      <c r="Z1636" s="18">
        <v>441.63166666666598</v>
      </c>
      <c r="AA1636" s="18">
        <v>377.65806451612798</v>
      </c>
      <c r="AB1636" s="18">
        <v>330.369354838709</v>
      </c>
      <c r="AC1636" s="18">
        <v>298.19642857142799</v>
      </c>
      <c r="AD1636" s="18">
        <v>272.29999999999899</v>
      </c>
      <c r="AE1636" s="18">
        <v>268.738333333333</v>
      </c>
      <c r="AF1636" s="18">
        <v>309.02903225806398</v>
      </c>
      <c r="AG1636" s="18">
        <v>426.82333333333298</v>
      </c>
      <c r="AH1636" s="18">
        <v>577.48064516129</v>
      </c>
      <c r="AI1636" s="18">
        <v>704.81935483870905</v>
      </c>
      <c r="AJ1636" s="18">
        <v>736.21333333333303</v>
      </c>
      <c r="AK1636" s="18">
        <v>656.16612903225803</v>
      </c>
      <c r="AL1636" s="18">
        <v>548.61500000000001</v>
      </c>
      <c r="AM1636" s="18">
        <v>447.11451612903198</v>
      </c>
      <c r="AN1636" s="18">
        <v>360.79516129032203</v>
      </c>
      <c r="AO1636" s="18">
        <v>291.85178571428497</v>
      </c>
      <c r="AP1636" s="18">
        <v>234.58870967741899</v>
      </c>
      <c r="AQ1636" s="18">
        <v>186.785</v>
      </c>
      <c r="AR1636" s="18">
        <v>151.76612903225799</v>
      </c>
      <c r="AS1636" s="18">
        <v>134.77499999999901</v>
      </c>
      <c r="AT1636" s="18">
        <v>185.19677419354801</v>
      </c>
      <c r="AU1636" s="18">
        <v>318.08387096774197</v>
      </c>
      <c r="AV1636" s="18">
        <v>389.53833333333301</v>
      </c>
      <c r="AW1636" s="18">
        <v>383.935483870967</v>
      </c>
      <c r="AX1636" s="18">
        <v>332.28833333333301</v>
      </c>
      <c r="AY1636" s="18">
        <v>276.77419354838702</v>
      </c>
      <c r="AZ1636" s="18">
        <v>254.73387096774101</v>
      </c>
      <c r="BA1636" s="18">
        <v>286.79827586206898</v>
      </c>
      <c r="BB1636" s="18">
        <v>379.59838709677399</v>
      </c>
      <c r="BC1636" s="18">
        <v>510.68666666666599</v>
      </c>
      <c r="BD1636" s="18">
        <v>635.19677419354798</v>
      </c>
      <c r="BE1636" s="18">
        <v>840.875</v>
      </c>
      <c r="BF1636" s="18">
        <v>1008.1629032258001</v>
      </c>
      <c r="BG1636" s="18">
        <v>1012.97741935483</v>
      </c>
      <c r="BH1636" s="18">
        <v>896.229999999999</v>
      </c>
      <c r="BI1636" s="18">
        <v>761.54193548387002</v>
      </c>
      <c r="BJ1636" s="18">
        <v>633.55999999999995</v>
      </c>
      <c r="BK1636" s="18">
        <v>537.92580645161297</v>
      </c>
      <c r="BL1636" s="18">
        <v>467.55483870967703</v>
      </c>
      <c r="BM1636" s="18">
        <v>419.52857142857101</v>
      </c>
      <c r="BN1636" s="18">
        <v>396.66774193548298</v>
      </c>
      <c r="BO1636" s="18">
        <v>420.594999999999</v>
      </c>
      <c r="BP1636" s="18">
        <v>496.34032258064502</v>
      </c>
      <c r="BQ1636" s="18">
        <v>585.72333333333302</v>
      </c>
      <c r="BR1636" s="18">
        <v>639.55967741935399</v>
      </c>
      <c r="BS1636" s="18">
        <v>674.43709677419304</v>
      </c>
      <c r="BT1636" s="18">
        <v>644.53666666666595</v>
      </c>
      <c r="BU1636" s="18">
        <v>555.05806451612898</v>
      </c>
      <c r="BV1636" s="18">
        <v>448.42333333333301</v>
      </c>
      <c r="BW1636" s="18">
        <v>350.67096774193499</v>
      </c>
      <c r="BX1636" s="18">
        <v>276.38064516128998</v>
      </c>
      <c r="BY1636" s="18">
        <v>227.30535714285699</v>
      </c>
      <c r="BZ1636" s="18">
        <v>221.35322580645101</v>
      </c>
      <c r="CA1636" s="18">
        <v>274.07833333333298</v>
      </c>
      <c r="CB1636" s="18">
        <v>359.60161290322498</v>
      </c>
      <c r="CC1636" s="18">
        <v>481.45833333333297</v>
      </c>
      <c r="CD1636" s="18">
        <v>642.053225806451</v>
      </c>
      <c r="CE1636" s="18">
        <v>800.64516129032199</v>
      </c>
      <c r="CF1636" s="18">
        <v>818.39833333333297</v>
      </c>
      <c r="CG1636" s="18">
        <v>722.15645161290297</v>
      </c>
      <c r="CH1636" s="18">
        <v>610.82500000000005</v>
      </c>
      <c r="CI1636" s="18">
        <v>517.58387096774197</v>
      </c>
      <c r="CJ1636" s="18">
        <v>440.03064516129001</v>
      </c>
      <c r="CK1636" s="18">
        <v>378.46964285714199</v>
      </c>
      <c r="CL1636" s="18">
        <v>333.35645161290302</v>
      </c>
      <c r="CM1636" s="18">
        <v>340.49166666666599</v>
      </c>
      <c r="CN1636" s="18">
        <v>417.68064516128999</v>
      </c>
      <c r="CO1636" s="18">
        <v>578.969999999999</v>
      </c>
      <c r="CP1636" s="18">
        <v>788.62419354838698</v>
      </c>
      <c r="CQ1636" s="18">
        <v>984.79193548387104</v>
      </c>
      <c r="CR1636" s="18">
        <v>1062.05</v>
      </c>
      <c r="CS1636" s="18">
        <v>917.29032258064501</v>
      </c>
      <c r="CT1636" s="18">
        <v>754.20166666666603</v>
      </c>
      <c r="CU1636" s="18">
        <v>627.35322580645095</v>
      </c>
      <c r="CV1636" s="18">
        <v>510.65</v>
      </c>
      <c r="CW1636" s="18">
        <v>421.45172413793102</v>
      </c>
      <c r="CX1636" s="18">
        <v>380.95645161290298</v>
      </c>
      <c r="CY1636" s="18">
        <v>470.00999999999902</v>
      </c>
      <c r="CZ1636" s="18">
        <v>717.20967741935397</v>
      </c>
      <c r="DA1636" s="18">
        <v>1061.7933333333301</v>
      </c>
      <c r="DB1636" s="18">
        <v>1441.46774193548</v>
      </c>
      <c r="DC1636" s="18">
        <v>1567.6129032258</v>
      </c>
      <c r="DD1636" s="18">
        <v>1483.5333333333299</v>
      </c>
      <c r="DE1636" s="18">
        <v>1327.8709677419299</v>
      </c>
      <c r="DF1636" s="18">
        <v>1167</v>
      </c>
      <c r="DG1636" s="18">
        <v>1017.5193548387</v>
      </c>
      <c r="DH1636" s="18">
        <v>875.28548387096703</v>
      </c>
      <c r="DI1636" s="18">
        <v>781.44642857142799</v>
      </c>
      <c r="DJ1636" s="18">
        <v>715.11290322580601</v>
      </c>
      <c r="DK1636" s="18">
        <v>738.41833333333295</v>
      </c>
      <c r="DL1636" s="18">
        <v>877.51612903225805</v>
      </c>
      <c r="DM1636" s="18">
        <v>1058.01833333333</v>
      </c>
      <c r="DN1636" s="18">
        <v>1252.22580645161</v>
      </c>
      <c r="DO1636" s="18">
        <v>1371.5645161290299</v>
      </c>
      <c r="DP1636" s="18">
        <v>1368.68333333333</v>
      </c>
      <c r="DQ1636" s="18">
        <v>1238.5967741935401</v>
      </c>
      <c r="DR1636" s="18">
        <v>1084.2333333333299</v>
      </c>
      <c r="DS1636" s="19">
        <v>950.14499999999998</v>
      </c>
    </row>
    <row r="1637" spans="1:123" x14ac:dyDescent="0.25">
      <c r="A1637" s="12" t="s">
        <v>55</v>
      </c>
      <c r="B1637" s="13">
        <v>13</v>
      </c>
      <c r="C1637" s="13" t="str">
        <f t="shared" si="29"/>
        <v>BB_L_16_GW_GW_SL_High_GW_GQ_24_005_13</v>
      </c>
      <c r="D1637" s="14">
        <v>10</v>
      </c>
      <c r="E1637" s="14">
        <v>10</v>
      </c>
      <c r="F1637" s="14">
        <v>10</v>
      </c>
      <c r="G1637" s="14">
        <v>10.0018333333333</v>
      </c>
      <c r="H1637" s="14">
        <v>14.760806451612901</v>
      </c>
      <c r="I1637" s="14">
        <v>513.69550000000004</v>
      </c>
      <c r="J1637" s="14">
        <v>1435.3709677419299</v>
      </c>
      <c r="K1637" s="14">
        <v>1336.77419354838</v>
      </c>
      <c r="L1637" s="14">
        <v>862.95499999999902</v>
      </c>
      <c r="M1637" s="14">
        <v>529.10322580645095</v>
      </c>
      <c r="N1637" s="14">
        <v>373.45833333333297</v>
      </c>
      <c r="O1637" s="14">
        <v>274.71612903225798</v>
      </c>
      <c r="P1637" s="14">
        <v>211.85483870967701</v>
      </c>
      <c r="Q1637" s="14">
        <v>172.958928571428</v>
      </c>
      <c r="R1637" s="14">
        <v>159.222580645161</v>
      </c>
      <c r="S1637" s="14">
        <v>214.76999999999899</v>
      </c>
      <c r="T1637" s="14">
        <v>481.44032258064499</v>
      </c>
      <c r="U1637" s="14">
        <v>1170.0250000000001</v>
      </c>
      <c r="V1637" s="14">
        <v>2007.22580645161</v>
      </c>
      <c r="W1637" s="14">
        <v>2527.6774193548299</v>
      </c>
      <c r="X1637" s="14">
        <v>1894.13333333333</v>
      </c>
      <c r="Y1637" s="14">
        <v>971.05161290322496</v>
      </c>
      <c r="Z1637" s="14">
        <v>551.30666666666605</v>
      </c>
      <c r="AA1637" s="14">
        <v>341.51451612903202</v>
      </c>
      <c r="AB1637" s="14">
        <v>231.93870967741901</v>
      </c>
      <c r="AC1637" s="14">
        <v>184.93035714285699</v>
      </c>
      <c r="AD1637" s="14">
        <v>164.17096774193499</v>
      </c>
      <c r="AE1637" s="14">
        <v>188.88833333333301</v>
      </c>
      <c r="AF1637" s="14">
        <v>368.816129032258</v>
      </c>
      <c r="AG1637" s="14">
        <v>916.9</v>
      </c>
      <c r="AH1637" s="14">
        <v>1635.6290322580601</v>
      </c>
      <c r="AI1637" s="14">
        <v>2322.7903225806399</v>
      </c>
      <c r="AJ1637" s="14">
        <v>2642.0833333333298</v>
      </c>
      <c r="AK1637" s="14">
        <v>2267.7096774193501</v>
      </c>
      <c r="AL1637" s="14">
        <v>1668.9833333333299</v>
      </c>
      <c r="AM1637" s="14">
        <v>1174</v>
      </c>
      <c r="AN1637" s="14">
        <v>818.72741935483805</v>
      </c>
      <c r="AO1637" s="14">
        <v>595.30178571428496</v>
      </c>
      <c r="AP1637" s="14">
        <v>455.78870967741898</v>
      </c>
      <c r="AQ1637" s="14">
        <v>361.71333333333303</v>
      </c>
      <c r="AR1637" s="14">
        <v>331.15483870967699</v>
      </c>
      <c r="AS1637" s="14">
        <v>399.486666666666</v>
      </c>
      <c r="AT1637" s="14">
        <v>610.73064516129</v>
      </c>
      <c r="AU1637" s="14">
        <v>1179.4032258064501</v>
      </c>
      <c r="AV1637" s="14">
        <v>1673.8</v>
      </c>
      <c r="AW1637" s="14">
        <v>1581.7096774193501</v>
      </c>
      <c r="AX1637" s="14">
        <v>974.47833333333301</v>
      </c>
      <c r="AY1637" s="14">
        <v>558.57741935483796</v>
      </c>
      <c r="AZ1637" s="14">
        <v>445.33064516129002</v>
      </c>
      <c r="BA1637" s="14">
        <v>587.74827586206902</v>
      </c>
      <c r="BB1637" s="14">
        <v>1071.2838709677401</v>
      </c>
      <c r="BC1637" s="14">
        <v>1785.9166666666599</v>
      </c>
      <c r="BD1637" s="14">
        <v>2337.7580645161202</v>
      </c>
      <c r="BE1637" s="14">
        <v>2692.85</v>
      </c>
      <c r="BF1637" s="14">
        <v>2839.7903225806399</v>
      </c>
      <c r="BG1637" s="14">
        <v>2192.5161290322499</v>
      </c>
      <c r="BH1637" s="14">
        <v>1333.7166666666601</v>
      </c>
      <c r="BI1637" s="14">
        <v>842.33548387096698</v>
      </c>
      <c r="BJ1637" s="14">
        <v>552.41166666666595</v>
      </c>
      <c r="BK1637" s="14">
        <v>379.84354838709601</v>
      </c>
      <c r="BL1637" s="14">
        <v>285.74999999999898</v>
      </c>
      <c r="BM1637" s="14">
        <v>242.828571428571</v>
      </c>
      <c r="BN1637" s="14">
        <v>225.95483870967701</v>
      </c>
      <c r="BO1637" s="14">
        <v>291.993333333333</v>
      </c>
      <c r="BP1637" s="14">
        <v>621.68064516129004</v>
      </c>
      <c r="BQ1637" s="14">
        <v>1287.9449999999999</v>
      </c>
      <c r="BR1637" s="14">
        <v>1880.9354838709601</v>
      </c>
      <c r="BS1637" s="14">
        <v>2412.8709677419301</v>
      </c>
      <c r="BT1637" s="14">
        <v>2590.61666666666</v>
      </c>
      <c r="BU1637" s="14">
        <v>2365.1451612903202</v>
      </c>
      <c r="BV1637" s="14">
        <v>1832.18333333333</v>
      </c>
      <c r="BW1637" s="14">
        <v>1213.3822580645101</v>
      </c>
      <c r="BX1637" s="14">
        <v>817.072580645161</v>
      </c>
      <c r="BY1637" s="14">
        <v>606.35178571428503</v>
      </c>
      <c r="BZ1637" s="14">
        <v>518.62903225806394</v>
      </c>
      <c r="CA1637" s="14">
        <v>709.90499999999997</v>
      </c>
      <c r="CB1637" s="14">
        <v>1292.76774193548</v>
      </c>
      <c r="CC1637" s="14">
        <v>1985.55</v>
      </c>
      <c r="CD1637" s="14">
        <v>2564.9677419354798</v>
      </c>
      <c r="CE1637" s="14">
        <v>3039.0483870967701</v>
      </c>
      <c r="CF1637" s="14">
        <v>2722.7333333333299</v>
      </c>
      <c r="CG1637" s="14">
        <v>1825.9354838709601</v>
      </c>
      <c r="CH1637" s="14">
        <v>1110.55</v>
      </c>
      <c r="CI1637" s="14">
        <v>692.33870967741905</v>
      </c>
      <c r="CJ1637" s="14">
        <v>446.96129032258</v>
      </c>
      <c r="CK1637" s="14">
        <v>336.29999999999899</v>
      </c>
      <c r="CL1637" s="14">
        <v>286.49838709677402</v>
      </c>
      <c r="CM1637" s="14">
        <v>385.96166666666602</v>
      </c>
      <c r="CN1637" s="14">
        <v>837.12096774193503</v>
      </c>
      <c r="CO1637" s="14">
        <v>1633.36666666666</v>
      </c>
      <c r="CP1637" s="14">
        <v>2464.1774193548299</v>
      </c>
      <c r="CQ1637" s="14">
        <v>2926.3709677419301</v>
      </c>
      <c r="CR1637" s="14">
        <v>2021.3</v>
      </c>
      <c r="CS1637" s="14">
        <v>1199.9483870967699</v>
      </c>
      <c r="CT1637" s="14">
        <v>682.28166666666596</v>
      </c>
      <c r="CU1637" s="14">
        <v>412.47903225806402</v>
      </c>
      <c r="CV1637" s="14">
        <v>270.67903225806401</v>
      </c>
      <c r="CW1637" s="14">
        <v>209.515517241379</v>
      </c>
      <c r="CX1637" s="14">
        <v>200.96129032258</v>
      </c>
      <c r="CY1637" s="14">
        <v>496.20666666666602</v>
      </c>
      <c r="CZ1637" s="14">
        <v>1492.69354838709</v>
      </c>
      <c r="DA1637" s="14">
        <v>2538.6666666666601</v>
      </c>
      <c r="DB1637" s="14">
        <v>2889.88709677419</v>
      </c>
      <c r="DC1637" s="14">
        <v>2505</v>
      </c>
      <c r="DD1637" s="14">
        <v>1896.8333333333301</v>
      </c>
      <c r="DE1637" s="14">
        <v>1255.9032258064501</v>
      </c>
      <c r="DF1637" s="14">
        <v>850.3</v>
      </c>
      <c r="DG1637" s="14">
        <v>634.42903225806401</v>
      </c>
      <c r="DH1637" s="14">
        <v>494.02419354838702</v>
      </c>
      <c r="DI1637" s="14">
        <v>414.53392857142802</v>
      </c>
      <c r="DJ1637" s="14">
        <v>379.68225806451602</v>
      </c>
      <c r="DK1637" s="14">
        <v>625.43166666666605</v>
      </c>
      <c r="DL1637" s="14">
        <v>1551.19354838709</v>
      </c>
      <c r="DM1637" s="14">
        <v>2525.4166666666601</v>
      </c>
      <c r="DN1637" s="14">
        <v>3172.1451612903202</v>
      </c>
      <c r="DO1637" s="14">
        <v>3409.8064516129002</v>
      </c>
      <c r="DP1637" s="14">
        <v>3229.86666666666</v>
      </c>
      <c r="DQ1637" s="14">
        <v>2356.2419354838698</v>
      </c>
      <c r="DR1637" s="14">
        <v>1504.88333333333</v>
      </c>
      <c r="DS1637" s="15">
        <v>1053.44166666666</v>
      </c>
    </row>
    <row r="1638" spans="1:123" x14ac:dyDescent="0.25">
      <c r="A1638" s="16" t="s">
        <v>55</v>
      </c>
      <c r="B1638" s="17">
        <v>14</v>
      </c>
      <c r="C1638" s="13" t="str">
        <f t="shared" si="29"/>
        <v>BB_L_16_GW_GW_SL_High_GW_GQ_24_005_14</v>
      </c>
      <c r="D1638" s="18">
        <v>10</v>
      </c>
      <c r="E1638" s="18">
        <v>10</v>
      </c>
      <c r="F1638" s="18">
        <v>10</v>
      </c>
      <c r="G1638" s="18">
        <v>10.000999999999999</v>
      </c>
      <c r="H1638" s="18">
        <v>12.364193548387</v>
      </c>
      <c r="I1638" s="18">
        <v>293.22683333333299</v>
      </c>
      <c r="J1638" s="18">
        <v>1084.26774193548</v>
      </c>
      <c r="K1638" s="18">
        <v>1280.1129032258</v>
      </c>
      <c r="L1638" s="18">
        <v>1010.50833333333</v>
      </c>
      <c r="M1638" s="18">
        <v>722.15645161290297</v>
      </c>
      <c r="N1638" s="18">
        <v>550.863333333333</v>
      </c>
      <c r="O1638" s="18">
        <v>427.50322580645098</v>
      </c>
      <c r="P1638" s="18">
        <v>340.990322580645</v>
      </c>
      <c r="Q1638" s="18">
        <v>281.41250000000002</v>
      </c>
      <c r="R1638" s="18">
        <v>245.63064516129</v>
      </c>
      <c r="S1638" s="18">
        <v>265.28166666666601</v>
      </c>
      <c r="T1638" s="18">
        <v>423.78225806451599</v>
      </c>
      <c r="U1638" s="18">
        <v>854.30499999999995</v>
      </c>
      <c r="V1638" s="18">
        <v>1422.4516129032199</v>
      </c>
      <c r="W1638" s="18">
        <v>1850.53225806451</v>
      </c>
      <c r="X1638" s="18">
        <v>1581.38333333333</v>
      </c>
      <c r="Y1638" s="18">
        <v>943.99354838709598</v>
      </c>
      <c r="Z1638" s="18">
        <v>598.30833333333305</v>
      </c>
      <c r="AA1638" s="18">
        <v>415.28548387096703</v>
      </c>
      <c r="AB1638" s="18">
        <v>311.37741935483803</v>
      </c>
      <c r="AC1638" s="18">
        <v>259.44821428571402</v>
      </c>
      <c r="AD1638" s="18">
        <v>228.017741935483</v>
      </c>
      <c r="AE1638" s="18">
        <v>230.35</v>
      </c>
      <c r="AF1638" s="18">
        <v>338.95322580645097</v>
      </c>
      <c r="AG1638" s="18">
        <v>690.55666666666605</v>
      </c>
      <c r="AH1638" s="18">
        <v>1188.4564516129001</v>
      </c>
      <c r="AI1638" s="18">
        <v>1680.4032258064501</v>
      </c>
      <c r="AJ1638" s="18">
        <v>1958.5833333333301</v>
      </c>
      <c r="AK1638" s="18">
        <v>1747.9516129032199</v>
      </c>
      <c r="AL1638" s="18">
        <v>1332.1666666666599</v>
      </c>
      <c r="AM1638" s="18">
        <v>965.816129032258</v>
      </c>
      <c r="AN1638" s="18">
        <v>695.28225806451599</v>
      </c>
      <c r="AO1638" s="18">
        <v>520.83571428571395</v>
      </c>
      <c r="AP1638" s="18">
        <v>407.787096774193</v>
      </c>
      <c r="AQ1638" s="18">
        <v>325.981666666666</v>
      </c>
      <c r="AR1638" s="18">
        <v>281.77419354838702</v>
      </c>
      <c r="AS1638" s="18">
        <v>305.303333333333</v>
      </c>
      <c r="AT1638" s="18">
        <v>412.72258064516097</v>
      </c>
      <c r="AU1638" s="18">
        <v>765.08709677419301</v>
      </c>
      <c r="AV1638" s="18">
        <v>1127.99</v>
      </c>
      <c r="AW1638" s="18">
        <v>1133.4354838709601</v>
      </c>
      <c r="AX1638" s="18">
        <v>762.72</v>
      </c>
      <c r="AY1638" s="18">
        <v>488.39354838709602</v>
      </c>
      <c r="AZ1638" s="18">
        <v>387.21290322580597</v>
      </c>
      <c r="BA1638" s="18">
        <v>444.98448275862</v>
      </c>
      <c r="BB1638" s="18">
        <v>725.81774193548301</v>
      </c>
      <c r="BC1638" s="18">
        <v>1193.5066666666601</v>
      </c>
      <c r="BD1638" s="18">
        <v>1609.2096774193501</v>
      </c>
      <c r="BE1638" s="18">
        <v>2074.4333333333302</v>
      </c>
      <c r="BF1638" s="18">
        <v>2316.22580645161</v>
      </c>
      <c r="BG1638" s="18">
        <v>2044.0483870967701</v>
      </c>
      <c r="BH1638" s="18">
        <v>1441.65</v>
      </c>
      <c r="BI1638" s="18">
        <v>994.14838709677394</v>
      </c>
      <c r="BJ1638" s="18">
        <v>699.89166666666597</v>
      </c>
      <c r="BK1638" s="18">
        <v>517.15645161290297</v>
      </c>
      <c r="BL1638" s="18">
        <v>406.90483870967699</v>
      </c>
      <c r="BM1638" s="18">
        <v>347.18749999999898</v>
      </c>
      <c r="BN1638" s="18">
        <v>315.09032258064502</v>
      </c>
      <c r="BO1638" s="18">
        <v>344.01</v>
      </c>
      <c r="BP1638" s="18">
        <v>555.42741935483798</v>
      </c>
      <c r="BQ1638" s="18">
        <v>1000.80666666666</v>
      </c>
      <c r="BR1638" s="18">
        <v>1397.4516129032199</v>
      </c>
      <c r="BS1638" s="18">
        <v>1741.9193548387</v>
      </c>
      <c r="BT1638" s="18">
        <v>1868.7333333333299</v>
      </c>
      <c r="BU1638" s="18">
        <v>1708.9838709677399</v>
      </c>
      <c r="BV1638" s="18">
        <v>1333</v>
      </c>
      <c r="BW1638" s="18">
        <v>903.71451612903195</v>
      </c>
      <c r="BX1638" s="18">
        <v>626.90483870967705</v>
      </c>
      <c r="BY1638" s="18">
        <v>475.87678571428501</v>
      </c>
      <c r="BZ1638" s="18">
        <v>404.77903225806398</v>
      </c>
      <c r="CA1638" s="18">
        <v>515.03499999999997</v>
      </c>
      <c r="CB1638" s="18">
        <v>888.841935483871</v>
      </c>
      <c r="CC1638" s="18">
        <v>1341.7666666666601</v>
      </c>
      <c r="CD1638" s="18">
        <v>1734.7419354838701</v>
      </c>
      <c r="CE1638" s="18">
        <v>2116.3225806451601</v>
      </c>
      <c r="CF1638" s="18">
        <v>2071.3166666666598</v>
      </c>
      <c r="CG1638" s="18">
        <v>1543.7903225806399</v>
      </c>
      <c r="CH1638" s="18">
        <v>1027.1783333333301</v>
      </c>
      <c r="CI1638" s="18">
        <v>700.81129032258002</v>
      </c>
      <c r="CJ1638" s="18">
        <v>503.841935483871</v>
      </c>
      <c r="CK1638" s="18">
        <v>405.65</v>
      </c>
      <c r="CL1638" s="18">
        <v>347.89677419354803</v>
      </c>
      <c r="CM1638" s="18">
        <v>377.435</v>
      </c>
      <c r="CN1638" s="18">
        <v>648.67741935483798</v>
      </c>
      <c r="CO1638" s="18">
        <v>1169.5316666666599</v>
      </c>
      <c r="CP1638" s="18">
        <v>1783.1290322580601</v>
      </c>
      <c r="CQ1638" s="18">
        <v>2253.9354838709601</v>
      </c>
      <c r="CR1638" s="18">
        <v>2087.1666666666601</v>
      </c>
      <c r="CS1638" s="18">
        <v>1425.85483870967</v>
      </c>
      <c r="CT1638" s="18">
        <v>912.69666666666603</v>
      </c>
      <c r="CU1638" s="18">
        <v>620.00161290322501</v>
      </c>
      <c r="CV1638" s="18">
        <v>444.52096774193501</v>
      </c>
      <c r="CW1638" s="18">
        <v>349.26379310344799</v>
      </c>
      <c r="CX1638" s="18">
        <v>299.08709677419301</v>
      </c>
      <c r="CY1638" s="18">
        <v>456.55666666666599</v>
      </c>
      <c r="CZ1638" s="18">
        <v>1152.3564516128999</v>
      </c>
      <c r="DA1638" s="18">
        <v>2063.6833333333302</v>
      </c>
      <c r="DB1638" s="18">
        <v>2727.3225806451601</v>
      </c>
      <c r="DC1638" s="18">
        <v>2673.4516129032199</v>
      </c>
      <c r="DD1638" s="18">
        <v>2215.9499999999998</v>
      </c>
      <c r="DE1638" s="18">
        <v>1643.38709677419</v>
      </c>
      <c r="DF1638" s="18">
        <v>1230.8</v>
      </c>
      <c r="DG1638" s="18">
        <v>977.46129032258</v>
      </c>
      <c r="DH1638" s="18">
        <v>786.4</v>
      </c>
      <c r="DI1638" s="18">
        <v>667.92321428571404</v>
      </c>
      <c r="DJ1638" s="18">
        <v>588.93709677419304</v>
      </c>
      <c r="DK1638" s="18">
        <v>686.38666666666597</v>
      </c>
      <c r="DL1638" s="18">
        <v>1258.20806451612</v>
      </c>
      <c r="DM1638" s="18">
        <v>1936.05</v>
      </c>
      <c r="DN1638" s="18">
        <v>2480.22580645161</v>
      </c>
      <c r="DO1638" s="18">
        <v>2739.4516129032199</v>
      </c>
      <c r="DP1638" s="18">
        <v>2696.2</v>
      </c>
      <c r="DQ1638" s="18">
        <v>2155.3548387096698</v>
      </c>
      <c r="DR1638" s="18">
        <v>1543.1666666666599</v>
      </c>
      <c r="DS1638" s="19">
        <v>1175.31666666666</v>
      </c>
    </row>
    <row r="1639" spans="1:123" x14ac:dyDescent="0.25">
      <c r="A1639" s="12" t="s">
        <v>55</v>
      </c>
      <c r="B1639" s="13">
        <v>15</v>
      </c>
      <c r="C1639" s="13" t="str">
        <f t="shared" si="29"/>
        <v>BB_L_16_GW_GW_SL_High_GW_GQ_24_005_15</v>
      </c>
      <c r="D1639" s="14">
        <v>10</v>
      </c>
      <c r="E1639" s="14">
        <v>10</v>
      </c>
      <c r="F1639" s="14">
        <v>10</v>
      </c>
      <c r="G1639" s="14">
        <v>10</v>
      </c>
      <c r="H1639" s="14">
        <v>10.435</v>
      </c>
      <c r="I1639" s="14">
        <v>76.399833333333305</v>
      </c>
      <c r="J1639" s="14">
        <v>380.65322580645102</v>
      </c>
      <c r="K1639" s="14">
        <v>656.90161290322499</v>
      </c>
      <c r="L1639" s="14">
        <v>741.56999999999903</v>
      </c>
      <c r="M1639" s="14">
        <v>695.67258064516102</v>
      </c>
      <c r="N1639" s="14">
        <v>618.32166666666603</v>
      </c>
      <c r="O1639" s="14">
        <v>533.04354838709605</v>
      </c>
      <c r="P1639" s="14">
        <v>454.23548387096702</v>
      </c>
      <c r="Q1639" s="14">
        <v>386.68214285714203</v>
      </c>
      <c r="R1639" s="14">
        <v>331.803225806451</v>
      </c>
      <c r="S1639" s="14">
        <v>303.08833333333303</v>
      </c>
      <c r="T1639" s="14">
        <v>320.02580645161203</v>
      </c>
      <c r="U1639" s="14">
        <v>431.71833333333302</v>
      </c>
      <c r="V1639" s="14">
        <v>619.89193548387095</v>
      </c>
      <c r="W1639" s="14">
        <v>833.90967741935401</v>
      </c>
      <c r="X1639" s="14">
        <v>892.59</v>
      </c>
      <c r="Y1639" s="14">
        <v>735.76290322580599</v>
      </c>
      <c r="Z1639" s="14">
        <v>583.63333333333298</v>
      </c>
      <c r="AA1639" s="14">
        <v>474.41935483870901</v>
      </c>
      <c r="AB1639" s="14">
        <v>394.47419354838701</v>
      </c>
      <c r="AC1639" s="14">
        <v>342.97142857142802</v>
      </c>
      <c r="AD1639" s="14">
        <v>301.23870967741902</v>
      </c>
      <c r="AE1639" s="14">
        <v>274.60000000000002</v>
      </c>
      <c r="AF1639" s="14">
        <v>281.888709677419</v>
      </c>
      <c r="AG1639" s="14">
        <v>369.24</v>
      </c>
      <c r="AH1639" s="14">
        <v>527.57903225806399</v>
      </c>
      <c r="AI1639" s="14">
        <v>730.50645161290299</v>
      </c>
      <c r="AJ1639" s="14">
        <v>910.24666666666599</v>
      </c>
      <c r="AK1639" s="14">
        <v>930.69999999999902</v>
      </c>
      <c r="AL1639" s="14">
        <v>823.22833333333301</v>
      </c>
      <c r="AM1639" s="14">
        <v>680.68064516129004</v>
      </c>
      <c r="AN1639" s="14">
        <v>547.17580645161297</v>
      </c>
      <c r="AO1639" s="14">
        <v>442.79999999999899</v>
      </c>
      <c r="AP1639" s="14">
        <v>360.24677419354799</v>
      </c>
      <c r="AQ1639" s="14">
        <v>285.81833333333299</v>
      </c>
      <c r="AR1639" s="14">
        <v>219.76451612903199</v>
      </c>
      <c r="AS1639" s="14">
        <v>187.62166666666599</v>
      </c>
      <c r="AT1639" s="14">
        <v>187.525806451612</v>
      </c>
      <c r="AU1639" s="14">
        <v>269.26129032258001</v>
      </c>
      <c r="AV1639" s="14">
        <v>419.78</v>
      </c>
      <c r="AW1639" s="14">
        <v>514.40645161290297</v>
      </c>
      <c r="AX1639" s="14">
        <v>461.69833333333298</v>
      </c>
      <c r="AY1639" s="14">
        <v>374.08064516129002</v>
      </c>
      <c r="AZ1639" s="14">
        <v>314.49354838709598</v>
      </c>
      <c r="BA1639" s="14">
        <v>294.42241379310298</v>
      </c>
      <c r="BB1639" s="14">
        <v>344.17903225806401</v>
      </c>
      <c r="BC1639" s="14">
        <v>487.23</v>
      </c>
      <c r="BD1639" s="14">
        <v>674.58870967741905</v>
      </c>
      <c r="BE1639" s="14">
        <v>934.74833333333299</v>
      </c>
      <c r="BF1639" s="14">
        <v>1135.1290322580601</v>
      </c>
      <c r="BG1639" s="14">
        <v>1242.27419354838</v>
      </c>
      <c r="BH1639" s="14">
        <v>1146.75</v>
      </c>
      <c r="BI1639" s="14">
        <v>977.80645161290295</v>
      </c>
      <c r="BJ1639" s="14">
        <v>803.89166666666597</v>
      </c>
      <c r="BK1639" s="14">
        <v>660.91451612903199</v>
      </c>
      <c r="BL1639" s="14">
        <v>549.78548387096703</v>
      </c>
      <c r="BM1639" s="14">
        <v>473.90535714285699</v>
      </c>
      <c r="BN1639" s="14">
        <v>422.63709677419303</v>
      </c>
      <c r="BO1639" s="14">
        <v>396.32999999999902</v>
      </c>
      <c r="BP1639" s="14">
        <v>435.05806451612898</v>
      </c>
      <c r="BQ1639" s="14">
        <v>564.66</v>
      </c>
      <c r="BR1639" s="14">
        <v>701.48387096774195</v>
      </c>
      <c r="BS1639" s="14">
        <v>825.72741935483805</v>
      </c>
      <c r="BT1639" s="14">
        <v>883.2</v>
      </c>
      <c r="BU1639" s="14">
        <v>854.22258064516097</v>
      </c>
      <c r="BV1639" s="14">
        <v>736.375</v>
      </c>
      <c r="BW1639" s="14">
        <v>570.47258064516097</v>
      </c>
      <c r="BX1639" s="14">
        <v>438.046774193548</v>
      </c>
      <c r="BY1639" s="14">
        <v>347.0625</v>
      </c>
      <c r="BZ1639" s="14">
        <v>282.68225806451602</v>
      </c>
      <c r="CA1639" s="14">
        <v>275.77499999999998</v>
      </c>
      <c r="CB1639" s="14">
        <v>370.79516129032203</v>
      </c>
      <c r="CC1639" s="14">
        <v>520.52833333333297</v>
      </c>
      <c r="CD1639" s="14">
        <v>678.90645161290297</v>
      </c>
      <c r="CE1639" s="14">
        <v>887.683870967742</v>
      </c>
      <c r="CF1639" s="14">
        <v>1039.2533333333299</v>
      </c>
      <c r="CG1639" s="14">
        <v>980.35806451612905</v>
      </c>
      <c r="CH1639" s="14">
        <v>822.745</v>
      </c>
      <c r="CI1639" s="14">
        <v>673.10483870967698</v>
      </c>
      <c r="CJ1639" s="14">
        <v>555.43709677419304</v>
      </c>
      <c r="CK1639" s="14">
        <v>474.37321428571403</v>
      </c>
      <c r="CL1639" s="14">
        <v>404.73548387096702</v>
      </c>
      <c r="CM1639" s="14">
        <v>353.40499999999997</v>
      </c>
      <c r="CN1639" s="14">
        <v>392.08870967741899</v>
      </c>
      <c r="CO1639" s="14">
        <v>541.32500000000005</v>
      </c>
      <c r="CP1639" s="14">
        <v>766.99193548386995</v>
      </c>
      <c r="CQ1639" s="14">
        <v>1050.9903225806399</v>
      </c>
      <c r="CR1639" s="14">
        <v>1288.9833333333299</v>
      </c>
      <c r="CS1639" s="14">
        <v>1178.19354838709</v>
      </c>
      <c r="CT1639" s="14">
        <v>978.63833333333298</v>
      </c>
      <c r="CU1639" s="14">
        <v>798.48709677419299</v>
      </c>
      <c r="CV1639" s="14">
        <v>634.98225806451603</v>
      </c>
      <c r="CW1639" s="14">
        <v>513.64999999999895</v>
      </c>
      <c r="CX1639" s="14">
        <v>421.41612903225803</v>
      </c>
      <c r="CY1639" s="14">
        <v>402.26</v>
      </c>
      <c r="CZ1639" s="14">
        <v>586.08225806451605</v>
      </c>
      <c r="DA1639" s="14">
        <v>996.94</v>
      </c>
      <c r="DB1639" s="14">
        <v>1465.7419354838701</v>
      </c>
      <c r="DC1639" s="14">
        <v>1722.16129032258</v>
      </c>
      <c r="DD1639" s="14">
        <v>1735.18333333333</v>
      </c>
      <c r="DE1639" s="14">
        <v>1589.4354838709601</v>
      </c>
      <c r="DF1639" s="14">
        <v>1393.7666666666601</v>
      </c>
      <c r="DG1639" s="14">
        <v>1209.85483870967</v>
      </c>
      <c r="DH1639" s="14">
        <v>1028.32741935483</v>
      </c>
      <c r="DI1639" s="14">
        <v>899.13749999999902</v>
      </c>
      <c r="DJ1639" s="14">
        <v>784.46774193548299</v>
      </c>
      <c r="DK1639" s="14">
        <v>719.44166666666604</v>
      </c>
      <c r="DL1639" s="14">
        <v>832.00322580645104</v>
      </c>
      <c r="DM1639" s="14">
        <v>1054.0416666666599</v>
      </c>
      <c r="DN1639" s="14">
        <v>1299.2419354838701</v>
      </c>
      <c r="DO1639" s="14">
        <v>1492.1774193548299</v>
      </c>
      <c r="DP1639" s="14">
        <v>1604.7</v>
      </c>
      <c r="DQ1639" s="14">
        <v>1541.7419354838701</v>
      </c>
      <c r="DR1639" s="14">
        <v>1345.9666666666601</v>
      </c>
      <c r="DS1639" s="15">
        <v>1164.63333333333</v>
      </c>
    </row>
    <row r="1640" spans="1:123" x14ac:dyDescent="0.25">
      <c r="A1640" s="16" t="s">
        <v>55</v>
      </c>
      <c r="B1640" s="17">
        <v>16</v>
      </c>
      <c r="C1640" s="13" t="str">
        <f t="shared" si="29"/>
        <v>BB_L_16_GW_GW_SL_High_GW_GQ_24_005_16</v>
      </c>
      <c r="D1640" s="18">
        <v>10</v>
      </c>
      <c r="E1640" s="18">
        <v>10</v>
      </c>
      <c r="F1640" s="18">
        <v>10</v>
      </c>
      <c r="G1640" s="18">
        <v>10</v>
      </c>
      <c r="H1640" s="18">
        <v>10.051935483870899</v>
      </c>
      <c r="I1640" s="18">
        <v>65.614333333333306</v>
      </c>
      <c r="J1640" s="18">
        <v>548.95645161290304</v>
      </c>
      <c r="K1640" s="18">
        <v>1146.6129032258</v>
      </c>
      <c r="L1640" s="18">
        <v>1280.61666666666</v>
      </c>
      <c r="M1640" s="18">
        <v>987.91935483870895</v>
      </c>
      <c r="N1640" s="18">
        <v>704.93</v>
      </c>
      <c r="O1640" s="18">
        <v>505.12258064516101</v>
      </c>
      <c r="P1640" s="18">
        <v>377.470967741935</v>
      </c>
      <c r="Q1640" s="18">
        <v>289.77499999999998</v>
      </c>
      <c r="R1640" s="18">
        <v>225.85483870967701</v>
      </c>
      <c r="S1640" s="18">
        <v>191.231666666666</v>
      </c>
      <c r="T1640" s="18">
        <v>207.033870967741</v>
      </c>
      <c r="U1640" s="18">
        <v>420.94499999999999</v>
      </c>
      <c r="V1640" s="18">
        <v>953.25</v>
      </c>
      <c r="W1640" s="18">
        <v>1745.0483870967701</v>
      </c>
      <c r="X1640" s="18">
        <v>2279.3333333333298</v>
      </c>
      <c r="Y1640" s="18">
        <v>1936.5483870967701</v>
      </c>
      <c r="Z1640" s="18">
        <v>1291.56666666666</v>
      </c>
      <c r="AA1640" s="18">
        <v>826.60967741935406</v>
      </c>
      <c r="AB1640" s="18">
        <v>534.66774193548395</v>
      </c>
      <c r="AC1640" s="18">
        <v>374.23392857142801</v>
      </c>
      <c r="AD1640" s="18">
        <v>268.76612903225799</v>
      </c>
      <c r="AE1640" s="18">
        <v>212.90666666666601</v>
      </c>
      <c r="AF1640" s="18">
        <v>202.748387096774</v>
      </c>
      <c r="AG1640" s="18">
        <v>325.85833333333301</v>
      </c>
      <c r="AH1640" s="18">
        <v>639.12741935483803</v>
      </c>
      <c r="AI1640" s="18">
        <v>1173.7629032258001</v>
      </c>
      <c r="AJ1640" s="18">
        <v>1851.6666666666599</v>
      </c>
      <c r="AK1640" s="18">
        <v>2303.8064516129002</v>
      </c>
      <c r="AL1640" s="18">
        <v>2296.65</v>
      </c>
      <c r="AM1640" s="18">
        <v>1949.96774193548</v>
      </c>
      <c r="AN1640" s="18">
        <v>1507.1774193548299</v>
      </c>
      <c r="AO1640" s="18">
        <v>1138.5374999999999</v>
      </c>
      <c r="AP1640" s="18">
        <v>855.60967741935406</v>
      </c>
      <c r="AQ1640" s="18">
        <v>628.15666666666596</v>
      </c>
      <c r="AR1640" s="18">
        <v>448.027419354838</v>
      </c>
      <c r="AS1640" s="18">
        <v>359.356666666666</v>
      </c>
      <c r="AT1640" s="18">
        <v>371.64999999999901</v>
      </c>
      <c r="AU1640" s="18">
        <v>502.54999999999899</v>
      </c>
      <c r="AV1640" s="18">
        <v>834.65833333333296</v>
      </c>
      <c r="AW1640" s="18">
        <v>1349.7580645161199</v>
      </c>
      <c r="AX1640" s="18">
        <v>1457.36666666666</v>
      </c>
      <c r="AY1640" s="18">
        <v>1047.1387096774099</v>
      </c>
      <c r="AZ1640" s="18">
        <v>707.79032258064501</v>
      </c>
      <c r="BA1640" s="18">
        <v>533.56551724137898</v>
      </c>
      <c r="BB1640" s="18">
        <v>514.935483870967</v>
      </c>
      <c r="BC1640" s="18">
        <v>786.92833333333294</v>
      </c>
      <c r="BD1640" s="18">
        <v>1374.5161290322501</v>
      </c>
      <c r="BE1640" s="18">
        <v>2179.9666666666599</v>
      </c>
      <c r="BF1640" s="18">
        <v>2498.3709677419301</v>
      </c>
      <c r="BG1640" s="18">
        <v>2628.0322580645102</v>
      </c>
      <c r="BH1640" s="18">
        <v>2308.0166666666601</v>
      </c>
      <c r="BI1640" s="18">
        <v>1716.7580645161199</v>
      </c>
      <c r="BJ1640" s="18">
        <v>1137.45</v>
      </c>
      <c r="BK1640" s="18">
        <v>768.42096774193499</v>
      </c>
      <c r="BL1640" s="18">
        <v>532.02903225806403</v>
      </c>
      <c r="BM1640" s="18">
        <v>390.54464285714198</v>
      </c>
      <c r="BN1640" s="18">
        <v>312.84032258064502</v>
      </c>
      <c r="BO1640" s="18">
        <v>268.666666666666</v>
      </c>
      <c r="BP1640" s="18">
        <v>282.562903225806</v>
      </c>
      <c r="BQ1640" s="18">
        <v>476.18166666666599</v>
      </c>
      <c r="BR1640" s="18">
        <v>886.21935483870902</v>
      </c>
      <c r="BS1640" s="18">
        <v>1511.7096774193501</v>
      </c>
      <c r="BT1640" s="18">
        <v>1969.9166666666599</v>
      </c>
      <c r="BU1640" s="18">
        <v>2265.77419354838</v>
      </c>
      <c r="BV1640" s="18">
        <v>2293.11666666666</v>
      </c>
      <c r="BW1640" s="18">
        <v>1970.38709677419</v>
      </c>
      <c r="BX1640" s="18">
        <v>1490.6129032258</v>
      </c>
      <c r="BY1640" s="18">
        <v>1076.9785714285699</v>
      </c>
      <c r="BZ1640" s="18">
        <v>776.84032258064497</v>
      </c>
      <c r="CA1640" s="18">
        <v>588.05499999999995</v>
      </c>
      <c r="CB1640" s="18">
        <v>639.22419354838701</v>
      </c>
      <c r="CC1640" s="18">
        <v>1056.6600000000001</v>
      </c>
      <c r="CD1640" s="18">
        <v>1607.4516129032199</v>
      </c>
      <c r="CE1640" s="18">
        <v>2210.88709677419</v>
      </c>
      <c r="CF1640" s="18">
        <v>2748.05</v>
      </c>
      <c r="CG1640" s="18">
        <v>2700.7580645161202</v>
      </c>
      <c r="CH1640" s="18">
        <v>2136.4</v>
      </c>
      <c r="CI1640" s="18">
        <v>1483.9193548387</v>
      </c>
      <c r="CJ1640" s="18">
        <v>990.32903225806399</v>
      </c>
      <c r="CK1640" s="18">
        <v>687.05892857142805</v>
      </c>
      <c r="CL1640" s="18">
        <v>485.25161290322501</v>
      </c>
      <c r="CM1640" s="18">
        <v>357.71666666666601</v>
      </c>
      <c r="CN1640" s="18">
        <v>378.66129032257999</v>
      </c>
      <c r="CO1640" s="18">
        <v>712.01</v>
      </c>
      <c r="CP1640" s="18">
        <v>1290.4564516129001</v>
      </c>
      <c r="CQ1640" s="18">
        <v>2088.4838709677401</v>
      </c>
      <c r="CR1640" s="18">
        <v>2629.1833333333302</v>
      </c>
      <c r="CS1640" s="18">
        <v>2080.8064516129002</v>
      </c>
      <c r="CT1640" s="18">
        <v>1418.2</v>
      </c>
      <c r="CU1640" s="18">
        <v>968.566129032258</v>
      </c>
      <c r="CV1640" s="18">
        <v>596.44354838709603</v>
      </c>
      <c r="CW1640" s="18">
        <v>382.225862068965</v>
      </c>
      <c r="CX1640" s="18">
        <v>273.19838709677401</v>
      </c>
      <c r="CY1640" s="18">
        <v>239.75666666666601</v>
      </c>
      <c r="CZ1640" s="18">
        <v>467.61451612903198</v>
      </c>
      <c r="DA1640" s="18">
        <v>1424.8783333333299</v>
      </c>
      <c r="DB1640" s="18">
        <v>2397.27419354838</v>
      </c>
      <c r="DC1640" s="18">
        <v>2615.22580645161</v>
      </c>
      <c r="DD1640" s="18">
        <v>2508.63333333333</v>
      </c>
      <c r="DE1640" s="18">
        <v>2133.7096774193501</v>
      </c>
      <c r="DF1640" s="18">
        <v>1612.7166666666601</v>
      </c>
      <c r="DG1640" s="18">
        <v>1154.12741935483</v>
      </c>
      <c r="DH1640" s="18">
        <v>812.21774193548401</v>
      </c>
      <c r="DI1640" s="18">
        <v>639.98392857142801</v>
      </c>
      <c r="DJ1640" s="18">
        <v>517.32903225806399</v>
      </c>
      <c r="DK1640" s="18">
        <v>431.33833333333303</v>
      </c>
      <c r="DL1640" s="18">
        <v>635.72903225806397</v>
      </c>
      <c r="DM1640" s="18">
        <v>1275.66333333333</v>
      </c>
      <c r="DN1640" s="18">
        <v>2094.0483870967701</v>
      </c>
      <c r="DO1640" s="18">
        <v>2672.5806451612898</v>
      </c>
      <c r="DP1640" s="18">
        <v>3027.4333333333302</v>
      </c>
      <c r="DQ1640" s="18">
        <v>3034.4354838709601</v>
      </c>
      <c r="DR1640" s="18">
        <v>2506.1</v>
      </c>
      <c r="DS1640" s="19">
        <v>1862.2666666666601</v>
      </c>
    </row>
    <row r="1641" spans="1:123" x14ac:dyDescent="0.25">
      <c r="A1641" s="12" t="s">
        <v>55</v>
      </c>
      <c r="B1641" s="13">
        <v>17</v>
      </c>
      <c r="C1641" s="13" t="str">
        <f t="shared" si="29"/>
        <v>BB_L_16_GW_GW_SL_High_GW_GQ_24_005_17</v>
      </c>
      <c r="D1641" s="14">
        <v>10</v>
      </c>
      <c r="E1641" s="14">
        <v>10</v>
      </c>
      <c r="F1641" s="14">
        <v>10</v>
      </c>
      <c r="G1641" s="14">
        <v>10</v>
      </c>
      <c r="H1641" s="14">
        <v>10.037419354838701</v>
      </c>
      <c r="I1641" s="14">
        <v>47.802166666666601</v>
      </c>
      <c r="J1641" s="14">
        <v>417.44354838709597</v>
      </c>
      <c r="K1641" s="14">
        <v>973.73870967741902</v>
      </c>
      <c r="L1641" s="14">
        <v>1181.36666666666</v>
      </c>
      <c r="M1641" s="14">
        <v>993.49838709677397</v>
      </c>
      <c r="N1641" s="14">
        <v>767.13333333333298</v>
      </c>
      <c r="O1641" s="14">
        <v>590.97903225806397</v>
      </c>
      <c r="P1641" s="14">
        <v>466.65161290322499</v>
      </c>
      <c r="Q1641" s="14">
        <v>374.59821428571399</v>
      </c>
      <c r="R1641" s="14">
        <v>301.91774193548298</v>
      </c>
      <c r="S1641" s="14">
        <v>259.06</v>
      </c>
      <c r="T1641" s="14">
        <v>261.18225806451602</v>
      </c>
      <c r="U1641" s="14">
        <v>420.23333333333301</v>
      </c>
      <c r="V1641" s="14">
        <v>820.86129032257998</v>
      </c>
      <c r="W1641" s="14">
        <v>1392.7096774193501</v>
      </c>
      <c r="X1641" s="14">
        <v>1788.88333333333</v>
      </c>
      <c r="Y1641" s="14">
        <v>1554.2096774193501</v>
      </c>
      <c r="Z1641" s="14">
        <v>1063.7266666666601</v>
      </c>
      <c r="AA1641" s="14">
        <v>709.38225806451601</v>
      </c>
      <c r="AB1641" s="14">
        <v>485.96935483870902</v>
      </c>
      <c r="AC1641" s="14">
        <v>363.64642857142798</v>
      </c>
      <c r="AD1641" s="14">
        <v>283.20645161290298</v>
      </c>
      <c r="AE1641" s="14">
        <v>238.75</v>
      </c>
      <c r="AF1641" s="14">
        <v>231.23387096774101</v>
      </c>
      <c r="AG1641" s="14">
        <v>331.421666666666</v>
      </c>
      <c r="AH1641" s="14">
        <v>588.03870967741898</v>
      </c>
      <c r="AI1641" s="14">
        <v>1009.48387096774</v>
      </c>
      <c r="AJ1641" s="14">
        <v>1538.81666666666</v>
      </c>
      <c r="AK1641" s="14">
        <v>1861.1451612903199</v>
      </c>
      <c r="AL1641" s="14">
        <v>1814.13333333333</v>
      </c>
      <c r="AM1641" s="14">
        <v>1506.5161290322501</v>
      </c>
      <c r="AN1641" s="14">
        <v>1148.0258064516099</v>
      </c>
      <c r="AO1641" s="14">
        <v>863.01249999999902</v>
      </c>
      <c r="AP1641" s="14">
        <v>651.04999999999995</v>
      </c>
      <c r="AQ1641" s="14">
        <v>484.42500000000001</v>
      </c>
      <c r="AR1641" s="14">
        <v>353.796774193548</v>
      </c>
      <c r="AS1641" s="14">
        <v>290.88</v>
      </c>
      <c r="AT1641" s="14">
        <v>299.66129032257999</v>
      </c>
      <c r="AU1641" s="14">
        <v>395.09354838709601</v>
      </c>
      <c r="AV1641" s="14">
        <v>645.40666666666596</v>
      </c>
      <c r="AW1641" s="14">
        <v>1038.6983870967699</v>
      </c>
      <c r="AX1641" s="14">
        <v>1089.31666666666</v>
      </c>
      <c r="AY1641" s="14">
        <v>786.06129032258002</v>
      </c>
      <c r="AZ1641" s="14">
        <v>548.74354838709598</v>
      </c>
      <c r="BA1641" s="14">
        <v>431.12068965517199</v>
      </c>
      <c r="BB1641" s="14">
        <v>425.533870967741</v>
      </c>
      <c r="BC1641" s="14">
        <v>645.29</v>
      </c>
      <c r="BD1641" s="14">
        <v>1090.51774193548</v>
      </c>
      <c r="BE1641" s="14">
        <v>1735.63333333333</v>
      </c>
      <c r="BF1641" s="14">
        <v>2038.8225806451601</v>
      </c>
      <c r="BG1641" s="14">
        <v>2220.4354838709601</v>
      </c>
      <c r="BH1641" s="14">
        <v>2035.75</v>
      </c>
      <c r="BI1641" s="14">
        <v>1565.19354838709</v>
      </c>
      <c r="BJ1641" s="14">
        <v>1090.22166666666</v>
      </c>
      <c r="BK1641" s="14">
        <v>781.35161290322503</v>
      </c>
      <c r="BL1641" s="14">
        <v>575.19032258064499</v>
      </c>
      <c r="BM1641" s="14">
        <v>448.06785714285701</v>
      </c>
      <c r="BN1641" s="14">
        <v>375.05</v>
      </c>
      <c r="BO1641" s="14">
        <v>329.88833333333298</v>
      </c>
      <c r="BP1641" s="14">
        <v>336.61290322580601</v>
      </c>
      <c r="BQ1641" s="14">
        <v>500.04833333333301</v>
      </c>
      <c r="BR1641" s="14">
        <v>830.14032258064503</v>
      </c>
      <c r="BS1641" s="14">
        <v>1297.08064516129</v>
      </c>
      <c r="BT1641" s="14">
        <v>1620.15</v>
      </c>
      <c r="BU1641" s="14">
        <v>1797.7419354838701</v>
      </c>
      <c r="BV1641" s="14">
        <v>1760.61666666666</v>
      </c>
      <c r="BW1641" s="14">
        <v>1455.03225806451</v>
      </c>
      <c r="BX1641" s="14">
        <v>1065.77096774193</v>
      </c>
      <c r="BY1641" s="14">
        <v>761.625</v>
      </c>
      <c r="BZ1641" s="14">
        <v>555.50967741935403</v>
      </c>
      <c r="CA1641" s="14">
        <v>435.25166666666598</v>
      </c>
      <c r="CB1641" s="14">
        <v>501.52096774193501</v>
      </c>
      <c r="CC1641" s="14">
        <v>837.77166666666596</v>
      </c>
      <c r="CD1641" s="14">
        <v>1241.5161290322501</v>
      </c>
      <c r="CE1641" s="14">
        <v>1675</v>
      </c>
      <c r="CF1641" s="14">
        <v>2075.9833333333299</v>
      </c>
      <c r="CG1641" s="14">
        <v>2075.38709677419</v>
      </c>
      <c r="CH1641" s="14">
        <v>1660.7833333333299</v>
      </c>
      <c r="CI1641" s="14">
        <v>1177.8016129032201</v>
      </c>
      <c r="CJ1641" s="14">
        <v>816.14838709677394</v>
      </c>
      <c r="CK1641" s="14">
        <v>598.60714285714198</v>
      </c>
      <c r="CL1641" s="14">
        <v>455.66129032257999</v>
      </c>
      <c r="CM1641" s="14">
        <v>361.565</v>
      </c>
      <c r="CN1641" s="14">
        <v>375.898387096774</v>
      </c>
      <c r="CO1641" s="14">
        <v>629.76666666666597</v>
      </c>
      <c r="CP1641" s="14">
        <v>1087.82419354838</v>
      </c>
      <c r="CQ1641" s="14">
        <v>1707.03225806451</v>
      </c>
      <c r="CR1641" s="14">
        <v>2314.5</v>
      </c>
      <c r="CS1641" s="14">
        <v>1989.7580645161199</v>
      </c>
      <c r="CT1641" s="14">
        <v>1457.2</v>
      </c>
      <c r="CU1641" s="14">
        <v>1037.5306451612901</v>
      </c>
      <c r="CV1641" s="14">
        <v>684.78548387096703</v>
      </c>
      <c r="CW1641" s="14">
        <v>481.58103448275801</v>
      </c>
      <c r="CX1641" s="14">
        <v>368.01935483870898</v>
      </c>
      <c r="CY1641" s="14">
        <v>317.34166666666601</v>
      </c>
      <c r="CZ1641" s="14">
        <v>488.470967741935</v>
      </c>
      <c r="DA1641" s="14">
        <v>1270.8533333333301</v>
      </c>
      <c r="DB1641" s="14">
        <v>2204.1129032258</v>
      </c>
      <c r="DC1641" s="14">
        <v>2578.33870967741</v>
      </c>
      <c r="DD1641" s="14">
        <v>2544.5</v>
      </c>
      <c r="DE1641" s="14">
        <v>2215.0967741935401</v>
      </c>
      <c r="DF1641" s="14">
        <v>1741.9666666666601</v>
      </c>
      <c r="DG1641" s="14">
        <v>1327.7419354838701</v>
      </c>
      <c r="DH1641" s="14">
        <v>1012.82903225806</v>
      </c>
      <c r="DI1641" s="14">
        <v>837.73214285714198</v>
      </c>
      <c r="DJ1641" s="14">
        <v>701.04838709677404</v>
      </c>
      <c r="DK1641" s="14">
        <v>590.32500000000005</v>
      </c>
      <c r="DL1641" s="14">
        <v>717.13709677419297</v>
      </c>
      <c r="DM1641" s="14">
        <v>1198.5716666666599</v>
      </c>
      <c r="DN1641" s="14">
        <v>1838.5645161290299</v>
      </c>
      <c r="DO1641" s="14">
        <v>2310.5483870967701</v>
      </c>
      <c r="DP1641" s="14">
        <v>2605.9</v>
      </c>
      <c r="DQ1641" s="14">
        <v>2607.5</v>
      </c>
      <c r="DR1641" s="14">
        <v>2195.13333333333</v>
      </c>
      <c r="DS1641" s="15">
        <v>1685.55</v>
      </c>
    </row>
    <row r="1642" spans="1:123" x14ac:dyDescent="0.25">
      <c r="A1642" s="16" t="s">
        <v>55</v>
      </c>
      <c r="B1642" s="17">
        <v>18</v>
      </c>
      <c r="C1642" s="13" t="str">
        <f t="shared" si="29"/>
        <v>BB_L_16_GW_GW_SL_High_GW_GQ_24_005_18</v>
      </c>
      <c r="D1642" s="18">
        <v>10</v>
      </c>
      <c r="E1642" s="18">
        <v>10</v>
      </c>
      <c r="F1642" s="18">
        <v>10</v>
      </c>
      <c r="G1642" s="18">
        <v>10</v>
      </c>
      <c r="H1642" s="18">
        <v>10.008064516129</v>
      </c>
      <c r="I1642" s="18">
        <v>20.265833333333301</v>
      </c>
      <c r="J1642" s="18">
        <v>157.49306451612901</v>
      </c>
      <c r="K1642" s="18">
        <v>466.94032258064499</v>
      </c>
      <c r="L1642" s="18">
        <v>734.54999999999905</v>
      </c>
      <c r="M1642" s="18">
        <v>796.19838709677401</v>
      </c>
      <c r="N1642" s="18">
        <v>737.30166666666605</v>
      </c>
      <c r="O1642" s="18">
        <v>648.06451612903197</v>
      </c>
      <c r="P1642" s="18">
        <v>558.08709677419301</v>
      </c>
      <c r="Q1642" s="18">
        <v>474.20178571428499</v>
      </c>
      <c r="R1642" s="18">
        <v>397.15161290322499</v>
      </c>
      <c r="S1642" s="18">
        <v>340.03666666666601</v>
      </c>
      <c r="T1642" s="18">
        <v>303.44354838709597</v>
      </c>
      <c r="U1642" s="18">
        <v>339.56666666666598</v>
      </c>
      <c r="V1642" s="18">
        <v>493.72741935483799</v>
      </c>
      <c r="W1642" s="18">
        <v>759.303225806451</v>
      </c>
      <c r="X1642" s="18">
        <v>1013.11499999999</v>
      </c>
      <c r="Y1642" s="18">
        <v>1024.2516129032199</v>
      </c>
      <c r="Z1642" s="18">
        <v>839.73500000000001</v>
      </c>
      <c r="AA1642" s="18">
        <v>656.46129032258</v>
      </c>
      <c r="AB1642" s="18">
        <v>515.40322580645102</v>
      </c>
      <c r="AC1642" s="18">
        <v>423.98750000000001</v>
      </c>
      <c r="AD1642" s="18">
        <v>352.185483870967</v>
      </c>
      <c r="AE1642" s="18">
        <v>302.49499999999898</v>
      </c>
      <c r="AF1642" s="18">
        <v>272.80161290322502</v>
      </c>
      <c r="AG1642" s="18">
        <v>290.84500000000003</v>
      </c>
      <c r="AH1642" s="18">
        <v>386.24193548387098</v>
      </c>
      <c r="AI1642" s="18">
        <v>572.796774193548</v>
      </c>
      <c r="AJ1642" s="18">
        <v>841.29833333333295</v>
      </c>
      <c r="AK1642" s="18">
        <v>1056.2403225806399</v>
      </c>
      <c r="AL1642" s="18">
        <v>1103.13333333333</v>
      </c>
      <c r="AM1642" s="18">
        <v>997.2</v>
      </c>
      <c r="AN1642" s="18">
        <v>829.42096774193499</v>
      </c>
      <c r="AO1642" s="18">
        <v>673.5</v>
      </c>
      <c r="AP1642" s="18">
        <v>542.23548387096696</v>
      </c>
      <c r="AQ1642" s="18">
        <v>425.683333333333</v>
      </c>
      <c r="AR1642" s="18">
        <v>317.00645161290299</v>
      </c>
      <c r="AS1642" s="18">
        <v>244.094999999999</v>
      </c>
      <c r="AT1642" s="18">
        <v>213.82580645161201</v>
      </c>
      <c r="AU1642" s="18">
        <v>223.70483870967701</v>
      </c>
      <c r="AV1642" s="18">
        <v>311.01666666666603</v>
      </c>
      <c r="AW1642" s="18">
        <v>502.32096774193502</v>
      </c>
      <c r="AX1642" s="18">
        <v>607.80833333333305</v>
      </c>
      <c r="AY1642" s="18">
        <v>527.39032258064503</v>
      </c>
      <c r="AZ1642" s="18">
        <v>425.341935483871</v>
      </c>
      <c r="BA1642" s="18">
        <v>358.836206896551</v>
      </c>
      <c r="BB1642" s="18">
        <v>324.84677419354801</v>
      </c>
      <c r="BC1642" s="18">
        <v>381.87166666666599</v>
      </c>
      <c r="BD1642" s="18">
        <v>570.48548387096696</v>
      </c>
      <c r="BE1642" s="18">
        <v>917.53333333333296</v>
      </c>
      <c r="BF1642" s="18">
        <v>1149.66129032258</v>
      </c>
      <c r="BG1642" s="18">
        <v>1360.03225806451</v>
      </c>
      <c r="BH1642" s="18">
        <v>1408.8</v>
      </c>
      <c r="BI1642" s="18">
        <v>1273.46774193548</v>
      </c>
      <c r="BJ1642" s="18">
        <v>1052.0616666666599</v>
      </c>
      <c r="BK1642" s="18">
        <v>853.9</v>
      </c>
      <c r="BL1642" s="18">
        <v>689.04838709677404</v>
      </c>
      <c r="BM1642" s="18">
        <v>568.28928571428503</v>
      </c>
      <c r="BN1642" s="18">
        <v>485.54032258064501</v>
      </c>
      <c r="BO1642" s="18">
        <v>423.74833333333299</v>
      </c>
      <c r="BP1642" s="18">
        <v>392.87258064516101</v>
      </c>
      <c r="BQ1642" s="18">
        <v>436.65499999999997</v>
      </c>
      <c r="BR1642" s="18">
        <v>573.90645161290297</v>
      </c>
      <c r="BS1642" s="18">
        <v>787.85322580645095</v>
      </c>
      <c r="BT1642" s="18">
        <v>941.85333333333301</v>
      </c>
      <c r="BU1642" s="18">
        <v>1034.9193548387</v>
      </c>
      <c r="BV1642" s="18">
        <v>1034.9733333333299</v>
      </c>
      <c r="BW1642" s="18">
        <v>902.35322580645095</v>
      </c>
      <c r="BX1642" s="18">
        <v>709.31451612903197</v>
      </c>
      <c r="BY1642" s="18">
        <v>544.38571428571402</v>
      </c>
      <c r="BZ1642" s="18">
        <v>418.91451612903199</v>
      </c>
      <c r="CA1642" s="18">
        <v>326.20666666666602</v>
      </c>
      <c r="CB1642" s="18">
        <v>316.59516129032198</v>
      </c>
      <c r="CC1642" s="18">
        <v>443.308333333333</v>
      </c>
      <c r="CD1642" s="18">
        <v>625.85322580645095</v>
      </c>
      <c r="CE1642" s="18">
        <v>843.408064516129</v>
      </c>
      <c r="CF1642" s="18">
        <v>1103.71333333333</v>
      </c>
      <c r="CG1642" s="18">
        <v>1223.9032258064501</v>
      </c>
      <c r="CH1642" s="18">
        <v>1132.8333333333301</v>
      </c>
      <c r="CI1642" s="18">
        <v>936.65161290322499</v>
      </c>
      <c r="CJ1642" s="18">
        <v>747.77096774193501</v>
      </c>
      <c r="CK1642" s="18">
        <v>612.08571428571395</v>
      </c>
      <c r="CL1642" s="18">
        <v>505.29516129032203</v>
      </c>
      <c r="CM1642" s="18">
        <v>410.06333333333299</v>
      </c>
      <c r="CN1642" s="18">
        <v>363.70806451612901</v>
      </c>
      <c r="CO1642" s="18">
        <v>433.06</v>
      </c>
      <c r="CP1642" s="18">
        <v>620.71935483870902</v>
      </c>
      <c r="CQ1642" s="18">
        <v>937.07419354838703</v>
      </c>
      <c r="CR1642" s="18">
        <v>1395.2833333333299</v>
      </c>
      <c r="CS1642" s="18">
        <v>1441.4354838709601</v>
      </c>
      <c r="CT1642" s="18">
        <v>1277.4833333333299</v>
      </c>
      <c r="CU1642" s="18">
        <v>1062.10161290322</v>
      </c>
      <c r="CV1642" s="18">
        <v>823.91774193548395</v>
      </c>
      <c r="CW1642" s="18">
        <v>642.98448275861995</v>
      </c>
      <c r="CX1642" s="18">
        <v>511.31129032258002</v>
      </c>
      <c r="CY1642" s="18">
        <v>419.13166666666598</v>
      </c>
      <c r="CZ1642" s="18">
        <v>422.22580645161202</v>
      </c>
      <c r="DA1642" s="18">
        <v>763.87166666666599</v>
      </c>
      <c r="DB1642" s="18">
        <v>1321.4838709677399</v>
      </c>
      <c r="DC1642" s="18">
        <v>1700.4193548387</v>
      </c>
      <c r="DD1642" s="18">
        <v>1868.4</v>
      </c>
      <c r="DE1642" s="18">
        <v>1858.1774193548299</v>
      </c>
      <c r="DF1642" s="18">
        <v>1687.2666666666601</v>
      </c>
      <c r="DG1642" s="18">
        <v>1458.9032258064501</v>
      </c>
      <c r="DH1642" s="18">
        <v>1224.77419354838</v>
      </c>
      <c r="DI1642" s="18">
        <v>1060.5857142857101</v>
      </c>
      <c r="DJ1642" s="18">
        <v>906.98870967741902</v>
      </c>
      <c r="DK1642" s="18">
        <v>760.19500000000005</v>
      </c>
      <c r="DL1642" s="18">
        <v>728.25161290322501</v>
      </c>
      <c r="DM1642" s="18">
        <v>889.53333333333296</v>
      </c>
      <c r="DN1642" s="18">
        <v>1177.0483870967701</v>
      </c>
      <c r="DO1642" s="18">
        <v>1441.72580645161</v>
      </c>
      <c r="DP1642" s="18">
        <v>1660.5333333333299</v>
      </c>
      <c r="DQ1642" s="18">
        <v>1786.4838709677399</v>
      </c>
      <c r="DR1642" s="18">
        <v>1688.63333333333</v>
      </c>
      <c r="DS1642" s="19">
        <v>1469.4666666666601</v>
      </c>
    </row>
    <row r="1643" spans="1:123" x14ac:dyDescent="0.25">
      <c r="A1643" s="12" t="s">
        <v>55</v>
      </c>
      <c r="B1643" s="13">
        <v>19</v>
      </c>
      <c r="C1643" s="13" t="str">
        <f t="shared" si="29"/>
        <v>BB_L_16_GW_GW_SL_High_GW_GQ_24_005_19</v>
      </c>
      <c r="D1643" s="14">
        <v>10</v>
      </c>
      <c r="E1643" s="14">
        <v>10</v>
      </c>
      <c r="F1643" s="14">
        <v>10</v>
      </c>
      <c r="G1643" s="14">
        <v>10</v>
      </c>
      <c r="H1643" s="14">
        <v>10</v>
      </c>
      <c r="I1643" s="14">
        <v>12.653833333333299</v>
      </c>
      <c r="J1643" s="14">
        <v>92.148548387096696</v>
      </c>
      <c r="K1643" s="14">
        <v>406.98870967741902</v>
      </c>
      <c r="L1643" s="14">
        <v>876.63499999999999</v>
      </c>
      <c r="M1643" s="14">
        <v>1128.03225806451</v>
      </c>
      <c r="N1643" s="14">
        <v>1052.72</v>
      </c>
      <c r="O1643" s="14">
        <v>845.71774193548401</v>
      </c>
      <c r="P1643" s="14">
        <v>642.841935483871</v>
      </c>
      <c r="Q1643" s="14">
        <v>487.65535714285699</v>
      </c>
      <c r="R1643" s="14">
        <v>368.41451612903199</v>
      </c>
      <c r="S1643" s="14">
        <v>289.803333333333</v>
      </c>
      <c r="T1643" s="14">
        <v>228.666129032258</v>
      </c>
      <c r="U1643" s="14">
        <v>226.18499999999901</v>
      </c>
      <c r="V1643" s="14">
        <v>377.06451612903197</v>
      </c>
      <c r="W1643" s="14">
        <v>853.54516129032197</v>
      </c>
      <c r="X1643" s="14">
        <v>1571.8333333333301</v>
      </c>
      <c r="Y1643" s="14">
        <v>2059.3709677419301</v>
      </c>
      <c r="Z1643" s="14">
        <v>1986.2166666666601</v>
      </c>
      <c r="AA1643" s="14">
        <v>1582.2903225806399</v>
      </c>
      <c r="AB1643" s="14">
        <v>1117.43709677419</v>
      </c>
      <c r="AC1643" s="14">
        <v>788.39107142857097</v>
      </c>
      <c r="AD1643" s="14">
        <v>527.30483870967703</v>
      </c>
      <c r="AE1643" s="14">
        <v>363.32833333333298</v>
      </c>
      <c r="AF1643" s="14">
        <v>266.16935483870901</v>
      </c>
      <c r="AG1643" s="14">
        <v>229.67666666666599</v>
      </c>
      <c r="AH1643" s="14">
        <v>281.92741935483798</v>
      </c>
      <c r="AI1643" s="14">
        <v>483.01290322580599</v>
      </c>
      <c r="AJ1643" s="14">
        <v>916.863333333333</v>
      </c>
      <c r="AK1643" s="14">
        <v>1477.9516129032199</v>
      </c>
      <c r="AL1643" s="14">
        <v>1925.1</v>
      </c>
      <c r="AM1643" s="14">
        <v>2114.5322580645102</v>
      </c>
      <c r="AN1643" s="14">
        <v>2020.38709677419</v>
      </c>
      <c r="AO1643" s="14">
        <v>1751.9107142857099</v>
      </c>
      <c r="AP1643" s="14">
        <v>1428.2419354838701</v>
      </c>
      <c r="AQ1643" s="14">
        <v>1087.8616666666601</v>
      </c>
      <c r="AR1643" s="14">
        <v>746.45322580645097</v>
      </c>
      <c r="AS1643" s="14">
        <v>532.42333333333295</v>
      </c>
      <c r="AT1643" s="14">
        <v>407.83387096774197</v>
      </c>
      <c r="AU1643" s="14">
        <v>372.59516129032198</v>
      </c>
      <c r="AV1643" s="14">
        <v>436.85166666666601</v>
      </c>
      <c r="AW1643" s="14">
        <v>673.03548387096703</v>
      </c>
      <c r="AX1643" s="14">
        <v>1126.0250000000001</v>
      </c>
      <c r="AY1643" s="14">
        <v>1340.1129032258</v>
      </c>
      <c r="AZ1643" s="14">
        <v>1155.96774193548</v>
      </c>
      <c r="BA1643" s="14">
        <v>904.86206896551698</v>
      </c>
      <c r="BB1643" s="14">
        <v>665.59838709677399</v>
      </c>
      <c r="BC1643" s="14">
        <v>544.67166666666606</v>
      </c>
      <c r="BD1643" s="14">
        <v>699.44677419354798</v>
      </c>
      <c r="BE1643" s="14">
        <v>1426.93333333333</v>
      </c>
      <c r="BF1643" s="14">
        <v>1984.83870967741</v>
      </c>
      <c r="BG1643" s="14">
        <v>2320.9354838709601</v>
      </c>
      <c r="BH1643" s="14">
        <v>2441.4499999999998</v>
      </c>
      <c r="BI1643" s="14">
        <v>2320.0483870967701</v>
      </c>
      <c r="BJ1643" s="14">
        <v>1908.6666666666599</v>
      </c>
      <c r="BK1643" s="14">
        <v>1407.5967741935401</v>
      </c>
      <c r="BL1643" s="14">
        <v>984.99193548387098</v>
      </c>
      <c r="BM1643" s="14">
        <v>703.96249999999998</v>
      </c>
      <c r="BN1643" s="14">
        <v>523.32096774193496</v>
      </c>
      <c r="BO1643" s="14">
        <v>396.44333333333299</v>
      </c>
      <c r="BP1643" s="14">
        <v>321.45322580645097</v>
      </c>
      <c r="BQ1643" s="14">
        <v>300.45666666666602</v>
      </c>
      <c r="BR1643" s="14">
        <v>390.60645161290302</v>
      </c>
      <c r="BS1643" s="14">
        <v>722.68870967741896</v>
      </c>
      <c r="BT1643" s="14">
        <v>1137.1099999999999</v>
      </c>
      <c r="BU1643" s="14">
        <v>1574.1290322580601</v>
      </c>
      <c r="BV1643" s="14">
        <v>1925.5833333333301</v>
      </c>
      <c r="BW1643" s="14">
        <v>2097.27419354838</v>
      </c>
      <c r="BX1643" s="14">
        <v>1980.7419354838701</v>
      </c>
      <c r="BY1643" s="14">
        <v>1678.8928571428501</v>
      </c>
      <c r="BZ1643" s="14">
        <v>1294.5967741935401</v>
      </c>
      <c r="CA1643" s="14">
        <v>910.606666666666</v>
      </c>
      <c r="CB1643" s="14">
        <v>661.61290322580601</v>
      </c>
      <c r="CC1643" s="14">
        <v>632.368333333333</v>
      </c>
      <c r="CD1643" s="14">
        <v>879.14032258064503</v>
      </c>
      <c r="CE1643" s="14">
        <v>1370.2903225806399</v>
      </c>
      <c r="CF1643" s="14">
        <v>1989.75</v>
      </c>
      <c r="CG1643" s="14">
        <v>2441.72580645161</v>
      </c>
      <c r="CH1643" s="14">
        <v>2566.2333333333299</v>
      </c>
      <c r="CI1643" s="14">
        <v>2281.22580645161</v>
      </c>
      <c r="CJ1643" s="14">
        <v>1779.58064516129</v>
      </c>
      <c r="CK1643" s="14">
        <v>1326.875</v>
      </c>
      <c r="CL1643" s="14">
        <v>938.14677419354803</v>
      </c>
      <c r="CM1643" s="14">
        <v>605.50499999999897</v>
      </c>
      <c r="CN1643" s="14">
        <v>433.37580645161199</v>
      </c>
      <c r="CO1643" s="14">
        <v>407.75666666666598</v>
      </c>
      <c r="CP1643" s="14">
        <v>606.98225806451603</v>
      </c>
      <c r="CQ1643" s="14">
        <v>1139.8629032258</v>
      </c>
      <c r="CR1643" s="14">
        <v>2165.9499999999998</v>
      </c>
      <c r="CS1643" s="14">
        <v>2406.8225806451601</v>
      </c>
      <c r="CT1643" s="14">
        <v>2089.9333333333302</v>
      </c>
      <c r="CU1643" s="14">
        <v>1651.1774193548299</v>
      </c>
      <c r="CV1643" s="14">
        <v>1159.02741935483</v>
      </c>
      <c r="CW1643" s="14">
        <v>769.51379310344805</v>
      </c>
      <c r="CX1643" s="14">
        <v>500.31774193548301</v>
      </c>
      <c r="CY1643" s="14">
        <v>348.28166666666601</v>
      </c>
      <c r="CZ1643" s="14">
        <v>274.40483870967699</v>
      </c>
      <c r="DA1643" s="14">
        <v>582.53</v>
      </c>
      <c r="DB1643" s="14">
        <v>1494.3225806451601</v>
      </c>
      <c r="DC1643" s="14">
        <v>2120.4354838709601</v>
      </c>
      <c r="DD1643" s="14">
        <v>2347.2333333333299</v>
      </c>
      <c r="DE1643" s="14">
        <v>2389.7096774193501</v>
      </c>
      <c r="DF1643" s="14">
        <v>2204.4333333333302</v>
      </c>
      <c r="DG1643" s="14">
        <v>1839.38709677419</v>
      </c>
      <c r="DH1643" s="14">
        <v>1363.0161290322501</v>
      </c>
      <c r="DI1643" s="14">
        <v>1038.30357142857</v>
      </c>
      <c r="DJ1643" s="14">
        <v>790.027419354838</v>
      </c>
      <c r="DK1643" s="14">
        <v>586.04833333333295</v>
      </c>
      <c r="DL1643" s="14">
        <v>485.45645161290298</v>
      </c>
      <c r="DM1643" s="14">
        <v>605.42333333333295</v>
      </c>
      <c r="DN1643" s="14">
        <v>1059.97580645161</v>
      </c>
      <c r="DO1643" s="14">
        <v>1653</v>
      </c>
      <c r="DP1643" s="14">
        <v>2224.7333333333299</v>
      </c>
      <c r="DQ1643" s="14">
        <v>2701.0161290322499</v>
      </c>
      <c r="DR1643" s="14">
        <v>2830.7833333333301</v>
      </c>
      <c r="DS1643" s="15">
        <v>2600.88333333333</v>
      </c>
    </row>
    <row r="1644" spans="1:123" x14ac:dyDescent="0.25">
      <c r="A1644" s="16" t="s">
        <v>55</v>
      </c>
      <c r="B1644" s="17">
        <v>20</v>
      </c>
      <c r="C1644" s="13" t="str">
        <f t="shared" si="29"/>
        <v>BB_L_16_GW_GW_SL_High_GW_GQ_24_005_20</v>
      </c>
      <c r="D1644" s="18">
        <v>10</v>
      </c>
      <c r="E1644" s="18">
        <v>10</v>
      </c>
      <c r="F1644" s="18">
        <v>10</v>
      </c>
      <c r="G1644" s="18">
        <v>10</v>
      </c>
      <c r="H1644" s="18">
        <v>10</v>
      </c>
      <c r="I1644" s="18">
        <v>12.1576666666666</v>
      </c>
      <c r="J1644" s="18">
        <v>80.961451612903204</v>
      </c>
      <c r="K1644" s="18">
        <v>383.86129032257998</v>
      </c>
      <c r="L1644" s="18">
        <v>855.91499999999996</v>
      </c>
      <c r="M1644" s="18">
        <v>1111.66129032258</v>
      </c>
      <c r="N1644" s="18">
        <v>1035.3866666666599</v>
      </c>
      <c r="O1644" s="18">
        <v>837.82580645161295</v>
      </c>
      <c r="P1644" s="18">
        <v>656.97741935483805</v>
      </c>
      <c r="Q1644" s="18">
        <v>520.92142857142801</v>
      </c>
      <c r="R1644" s="18">
        <v>410.46451612903201</v>
      </c>
      <c r="S1644" s="18">
        <v>333.42666666666599</v>
      </c>
      <c r="T1644" s="18">
        <v>272.740322580645</v>
      </c>
      <c r="U1644" s="18">
        <v>266.47000000000003</v>
      </c>
      <c r="V1644" s="18">
        <v>404.09354838709601</v>
      </c>
      <c r="W1644" s="18">
        <v>804.42419354838705</v>
      </c>
      <c r="X1644" s="18">
        <v>1377.13333333333</v>
      </c>
      <c r="Y1644" s="18">
        <v>1741.77419354838</v>
      </c>
      <c r="Z1644" s="18">
        <v>1627.1</v>
      </c>
      <c r="AA1644" s="18">
        <v>1251.35483870967</v>
      </c>
      <c r="AB1644" s="18">
        <v>862.98709677419299</v>
      </c>
      <c r="AC1644" s="18">
        <v>610.76250000000005</v>
      </c>
      <c r="AD1644" s="18">
        <v>429.71612903225798</v>
      </c>
      <c r="AE1644" s="18">
        <v>318.05666666666599</v>
      </c>
      <c r="AF1644" s="18">
        <v>255.074193548387</v>
      </c>
      <c r="AG1644" s="18">
        <v>237.44499999999999</v>
      </c>
      <c r="AH1644" s="18">
        <v>298.07903225806399</v>
      </c>
      <c r="AI1644" s="18">
        <v>491.25967741935398</v>
      </c>
      <c r="AJ1644" s="18">
        <v>887.45166666666603</v>
      </c>
      <c r="AK1644" s="18">
        <v>1375.4193548387</v>
      </c>
      <c r="AL1644" s="18">
        <v>1733.1666666666599</v>
      </c>
      <c r="AM1644" s="18">
        <v>1821.96774193548</v>
      </c>
      <c r="AN1644" s="18">
        <v>1658.4516129032199</v>
      </c>
      <c r="AO1644" s="18">
        <v>1376.5357142857099</v>
      </c>
      <c r="AP1644" s="18">
        <v>1082.8112903225799</v>
      </c>
      <c r="AQ1644" s="18">
        <v>804.84666666666601</v>
      </c>
      <c r="AR1644" s="18">
        <v>551.28870967741898</v>
      </c>
      <c r="AS1644" s="18">
        <v>390.14499999999998</v>
      </c>
      <c r="AT1644" s="18">
        <v>311.619354838709</v>
      </c>
      <c r="AU1644" s="18">
        <v>298.84032258064502</v>
      </c>
      <c r="AV1644" s="18">
        <v>361.255</v>
      </c>
      <c r="AW1644" s="18">
        <v>577.61290322580601</v>
      </c>
      <c r="AX1644" s="18">
        <v>946.64499999999998</v>
      </c>
      <c r="AY1644" s="18">
        <v>1079.28870967741</v>
      </c>
      <c r="AZ1644" s="18">
        <v>882.066129032258</v>
      </c>
      <c r="BA1644" s="18">
        <v>668.27241379310306</v>
      </c>
      <c r="BB1644" s="18">
        <v>496.68225806451602</v>
      </c>
      <c r="BC1644" s="18">
        <v>431.75833333333298</v>
      </c>
      <c r="BD1644" s="18">
        <v>600.42096774193499</v>
      </c>
      <c r="BE1644" s="18">
        <v>1242.8616666666601</v>
      </c>
      <c r="BF1644" s="18">
        <v>1710.1290322580601</v>
      </c>
      <c r="BG1644" s="18">
        <v>2019.22580645161</v>
      </c>
      <c r="BH1644" s="18">
        <v>2169.1833333333302</v>
      </c>
      <c r="BI1644" s="18">
        <v>2064.8064516129002</v>
      </c>
      <c r="BJ1644" s="18">
        <v>1685.0166666666601</v>
      </c>
      <c r="BK1644" s="18">
        <v>1241.08064516129</v>
      </c>
      <c r="BL1644" s="18">
        <v>886.90645161290297</v>
      </c>
      <c r="BM1644" s="18">
        <v>658.83571428571395</v>
      </c>
      <c r="BN1644" s="18">
        <v>511.81129032258002</v>
      </c>
      <c r="BO1644" s="18">
        <v>410.05666666666599</v>
      </c>
      <c r="BP1644" s="18">
        <v>349.072580645161</v>
      </c>
      <c r="BQ1644" s="18">
        <v>335.94833333333298</v>
      </c>
      <c r="BR1644" s="18">
        <v>431.01935483870898</v>
      </c>
      <c r="BS1644" s="18">
        <v>743.42096774193499</v>
      </c>
      <c r="BT1644" s="18">
        <v>1115.9299999999901</v>
      </c>
      <c r="BU1644" s="18">
        <v>1453.0161290322501</v>
      </c>
      <c r="BV1644" s="18">
        <v>1691.13333333333</v>
      </c>
      <c r="BW1644" s="18">
        <v>1751.96774193548</v>
      </c>
      <c r="BX1644" s="18">
        <v>1572.53225806451</v>
      </c>
      <c r="BY1644" s="18">
        <v>1261.05357142857</v>
      </c>
      <c r="BZ1644" s="18">
        <v>926.23064516129</v>
      </c>
      <c r="CA1644" s="18">
        <v>636.28666666666595</v>
      </c>
      <c r="CB1644" s="18">
        <v>471.05806451612898</v>
      </c>
      <c r="CC1644" s="18">
        <v>498.07833333333298</v>
      </c>
      <c r="CD1644" s="18">
        <v>749.42419354838705</v>
      </c>
      <c r="CE1644" s="18">
        <v>1167.53548387096</v>
      </c>
      <c r="CF1644" s="18">
        <v>1651.61666666666</v>
      </c>
      <c r="CG1644" s="18">
        <v>2011.9516129032199</v>
      </c>
      <c r="CH1644" s="18">
        <v>2080.5833333333298</v>
      </c>
      <c r="CI1644" s="18">
        <v>1806.19354838709</v>
      </c>
      <c r="CJ1644" s="18">
        <v>1371.9516129032199</v>
      </c>
      <c r="CK1644" s="18">
        <v>1009.7053571428499</v>
      </c>
      <c r="CL1644" s="18">
        <v>725.94193548387102</v>
      </c>
      <c r="CM1644" s="18">
        <v>498.57333333333298</v>
      </c>
      <c r="CN1644" s="18">
        <v>380.45483870967701</v>
      </c>
      <c r="CO1644" s="18">
        <v>385.27833333333302</v>
      </c>
      <c r="CP1644" s="18">
        <v>584.44838709677401</v>
      </c>
      <c r="CQ1644" s="18">
        <v>1055.2274193548301</v>
      </c>
      <c r="CR1644" s="18">
        <v>1975.7333333333299</v>
      </c>
      <c r="CS1644" s="18">
        <v>2226.6290322580599</v>
      </c>
      <c r="CT1644" s="18">
        <v>1996.5833333333301</v>
      </c>
      <c r="CU1644" s="18">
        <v>1588.6451612903199</v>
      </c>
      <c r="CV1644" s="18">
        <v>1127.68709677419</v>
      </c>
      <c r="CW1644" s="18">
        <v>767.16551724137901</v>
      </c>
      <c r="CX1644" s="18">
        <v>525.27580645161197</v>
      </c>
      <c r="CY1644" s="18">
        <v>392.49833333333299</v>
      </c>
      <c r="CZ1644" s="18">
        <v>325.51129032258001</v>
      </c>
      <c r="DA1644" s="18">
        <v>616.981666666666</v>
      </c>
      <c r="DB1644" s="18">
        <v>1481.2903225806399</v>
      </c>
      <c r="DC1644" s="18">
        <v>2134.3548387096698</v>
      </c>
      <c r="DD1644" s="18">
        <v>2402</v>
      </c>
      <c r="DE1644" s="18">
        <v>2447.2419354838698</v>
      </c>
      <c r="DF1644" s="18">
        <v>2250.0833333333298</v>
      </c>
      <c r="DG1644" s="18">
        <v>1874.1129032258</v>
      </c>
      <c r="DH1644" s="18">
        <v>1418.2903225806399</v>
      </c>
      <c r="DI1644" s="18">
        <v>1117.4642857142801</v>
      </c>
      <c r="DJ1644" s="18">
        <v>899.29354838709605</v>
      </c>
      <c r="DK1644" s="18">
        <v>705.25166666666598</v>
      </c>
      <c r="DL1644" s="18">
        <v>601.36612903225796</v>
      </c>
      <c r="DM1644" s="18">
        <v>701.62999999999897</v>
      </c>
      <c r="DN1644" s="18">
        <v>1120.5693548387001</v>
      </c>
      <c r="DO1644" s="18">
        <v>1643.7096774193501</v>
      </c>
      <c r="DP1644" s="18">
        <v>2125.2833333333301</v>
      </c>
      <c r="DQ1644" s="18">
        <v>2499.9193548387002</v>
      </c>
      <c r="DR1644" s="18">
        <v>2566.11666666666</v>
      </c>
      <c r="DS1644" s="19">
        <v>2305.1833333333302</v>
      </c>
    </row>
    <row r="1645" spans="1:123" x14ac:dyDescent="0.25">
      <c r="A1645" s="12" t="s">
        <v>55</v>
      </c>
      <c r="B1645" s="13">
        <v>21</v>
      </c>
      <c r="C1645" s="13" t="str">
        <f t="shared" si="29"/>
        <v>BB_L_16_GW_GW_SL_High_GW_GQ_24_005_21</v>
      </c>
      <c r="D1645" s="14">
        <v>10</v>
      </c>
      <c r="E1645" s="14">
        <v>10</v>
      </c>
      <c r="F1645" s="14">
        <v>10</v>
      </c>
      <c r="G1645" s="14">
        <v>10</v>
      </c>
      <c r="H1645" s="14">
        <v>10</v>
      </c>
      <c r="I1645" s="14">
        <v>10.7068333333333</v>
      </c>
      <c r="J1645" s="14">
        <v>38.820483870967699</v>
      </c>
      <c r="K1645" s="14">
        <v>193.57483870967701</v>
      </c>
      <c r="L1645" s="14">
        <v>508.18166666666599</v>
      </c>
      <c r="M1645" s="14">
        <v>782.27903225806403</v>
      </c>
      <c r="N1645" s="14">
        <v>843.54333333333295</v>
      </c>
      <c r="O1645" s="14">
        <v>783.01129032257995</v>
      </c>
      <c r="P1645" s="14">
        <v>685.39193548387095</v>
      </c>
      <c r="Q1645" s="14">
        <v>587.65535714285704</v>
      </c>
      <c r="R1645" s="14">
        <v>491.71612903225798</v>
      </c>
      <c r="S1645" s="14">
        <v>413.32833333333298</v>
      </c>
      <c r="T1645" s="14">
        <v>341.533870967741</v>
      </c>
      <c r="U1645" s="14">
        <v>302.52</v>
      </c>
      <c r="V1645" s="14">
        <v>350.793548387096</v>
      </c>
      <c r="W1645" s="14">
        <v>555.37419354838698</v>
      </c>
      <c r="X1645" s="14">
        <v>882.856666666666</v>
      </c>
      <c r="Y1645" s="14">
        <v>1141.16129032258</v>
      </c>
      <c r="Z1645" s="14">
        <v>1150.0333333333299</v>
      </c>
      <c r="AA1645" s="14">
        <v>976.31612903225698</v>
      </c>
      <c r="AB1645" s="14">
        <v>753.09677419354796</v>
      </c>
      <c r="AC1645" s="14">
        <v>587.94107142857104</v>
      </c>
      <c r="AD1645" s="14">
        <v>455.81451612903197</v>
      </c>
      <c r="AE1645" s="14">
        <v>363.96666666666601</v>
      </c>
      <c r="AF1645" s="14">
        <v>302.88387096774102</v>
      </c>
      <c r="AG1645" s="14">
        <v>269.96833333333302</v>
      </c>
      <c r="AH1645" s="14">
        <v>286.027419354838</v>
      </c>
      <c r="AI1645" s="14">
        <v>381.18870967741901</v>
      </c>
      <c r="AJ1645" s="14">
        <v>598.68666666666604</v>
      </c>
      <c r="AK1645" s="14">
        <v>893.303225806451</v>
      </c>
      <c r="AL1645" s="14">
        <v>1135.1500000000001</v>
      </c>
      <c r="AM1645" s="14">
        <v>1230.5161290322501</v>
      </c>
      <c r="AN1645" s="14">
        <v>1167.22580645161</v>
      </c>
      <c r="AO1645" s="14">
        <v>1013.10535714285</v>
      </c>
      <c r="AP1645" s="14">
        <v>835.10161290322503</v>
      </c>
      <c r="AQ1645" s="14">
        <v>654.00333333333299</v>
      </c>
      <c r="AR1645" s="14">
        <v>474.44032258064499</v>
      </c>
      <c r="AS1645" s="14">
        <v>344.68833333333299</v>
      </c>
      <c r="AT1645" s="14">
        <v>268.27258064516099</v>
      </c>
      <c r="AU1645" s="14">
        <v>232.220967741935</v>
      </c>
      <c r="AV1645" s="14">
        <v>245.07333333333301</v>
      </c>
      <c r="AW1645" s="14">
        <v>342.25161290322501</v>
      </c>
      <c r="AX1645" s="14">
        <v>563.13</v>
      </c>
      <c r="AY1645" s="14">
        <v>690.41774193548395</v>
      </c>
      <c r="AZ1645" s="14">
        <v>615.78064516128995</v>
      </c>
      <c r="BA1645" s="14">
        <v>507.13448275861998</v>
      </c>
      <c r="BB1645" s="14">
        <v>407.86612903225802</v>
      </c>
      <c r="BC1645" s="14">
        <v>350.73499999999899</v>
      </c>
      <c r="BD1645" s="14">
        <v>415.69354838709597</v>
      </c>
      <c r="BE1645" s="14">
        <v>761.743333333333</v>
      </c>
      <c r="BF1645" s="14">
        <v>1074.0064516129</v>
      </c>
      <c r="BG1645" s="14">
        <v>1333.58064516129</v>
      </c>
      <c r="BH1645" s="14">
        <v>1502.7</v>
      </c>
      <c r="BI1645" s="14">
        <v>1537.0161290322501</v>
      </c>
      <c r="BJ1645" s="14">
        <v>1392.7166666666601</v>
      </c>
      <c r="BK1645" s="14">
        <v>1149.58064516129</v>
      </c>
      <c r="BL1645" s="14">
        <v>912.74516129032202</v>
      </c>
      <c r="BM1645" s="14">
        <v>732.86249999999995</v>
      </c>
      <c r="BN1645" s="14">
        <v>600.566129032258</v>
      </c>
      <c r="BO1645" s="14">
        <v>497.62166666666599</v>
      </c>
      <c r="BP1645" s="14">
        <v>426.40322580645102</v>
      </c>
      <c r="BQ1645" s="14">
        <v>387.87166666666599</v>
      </c>
      <c r="BR1645" s="14">
        <v>420.89354838709602</v>
      </c>
      <c r="BS1645" s="14">
        <v>584.277419354838</v>
      </c>
      <c r="BT1645" s="14">
        <v>795.00166666666598</v>
      </c>
      <c r="BU1645" s="14">
        <v>989.83709677419301</v>
      </c>
      <c r="BV1645" s="14">
        <v>1128.38333333333</v>
      </c>
      <c r="BW1645" s="14">
        <v>1168.5645161290299</v>
      </c>
      <c r="BX1645" s="14">
        <v>1066.4145161290301</v>
      </c>
      <c r="BY1645" s="14">
        <v>880.17142857142801</v>
      </c>
      <c r="BZ1645" s="14">
        <v>672.62903225806394</v>
      </c>
      <c r="CA1645" s="14">
        <v>485.12</v>
      </c>
      <c r="CB1645" s="14">
        <v>363.51935483870898</v>
      </c>
      <c r="CC1645" s="14">
        <v>349.52666666666602</v>
      </c>
      <c r="CD1645" s="14">
        <v>475.35483870967698</v>
      </c>
      <c r="CE1645" s="14">
        <v>707.37741935483803</v>
      </c>
      <c r="CF1645" s="14">
        <v>995.47333333333302</v>
      </c>
      <c r="CG1645" s="14">
        <v>1245.0483870967701</v>
      </c>
      <c r="CH1645" s="14">
        <v>1367.3333333333301</v>
      </c>
      <c r="CI1645" s="14">
        <v>1287.7419354838701</v>
      </c>
      <c r="CJ1645" s="14">
        <v>1075.78548387096</v>
      </c>
      <c r="CK1645" s="14">
        <v>867.12321428571397</v>
      </c>
      <c r="CL1645" s="14">
        <v>684.36774193548297</v>
      </c>
      <c r="CM1645" s="14">
        <v>519.39</v>
      </c>
      <c r="CN1645" s="14">
        <v>412.51451612903202</v>
      </c>
      <c r="CO1645" s="14">
        <v>373.76166666666597</v>
      </c>
      <c r="CP1645" s="14">
        <v>452.01451612903202</v>
      </c>
      <c r="CQ1645" s="14">
        <v>706.92258064516102</v>
      </c>
      <c r="CR1645" s="14">
        <v>1273.2333333333299</v>
      </c>
      <c r="CS1645" s="14">
        <v>1554.03225806451</v>
      </c>
      <c r="CT1645" s="14">
        <v>1566.1</v>
      </c>
      <c r="CU1645" s="14">
        <v>1396.38709677419</v>
      </c>
      <c r="CV1645" s="14">
        <v>1124.0612903225799</v>
      </c>
      <c r="CW1645" s="14">
        <v>860.84482758620595</v>
      </c>
      <c r="CX1645" s="14">
        <v>650.84838709677399</v>
      </c>
      <c r="CY1645" s="14">
        <v>508.32333333333298</v>
      </c>
      <c r="CZ1645" s="14">
        <v>402.94193548387102</v>
      </c>
      <c r="DA1645" s="14">
        <v>508.09833333333302</v>
      </c>
      <c r="DB1645" s="14">
        <v>1009.92096774193</v>
      </c>
      <c r="DC1645" s="14">
        <v>1497.6774193548299</v>
      </c>
      <c r="DD1645" s="14">
        <v>1790.05</v>
      </c>
      <c r="DE1645" s="14">
        <v>1962.53225806451</v>
      </c>
      <c r="DF1645" s="14">
        <v>1958.7166666666601</v>
      </c>
      <c r="DG1645" s="14">
        <v>1788.83870967741</v>
      </c>
      <c r="DH1645" s="14">
        <v>1506.6290322580601</v>
      </c>
      <c r="DI1645" s="14">
        <v>1280.7321428571399</v>
      </c>
      <c r="DJ1645" s="14">
        <v>1080.69354838709</v>
      </c>
      <c r="DK1645" s="14">
        <v>879.08666666666602</v>
      </c>
      <c r="DL1645" s="14">
        <v>737.71290322580603</v>
      </c>
      <c r="DM1645" s="14">
        <v>727.76</v>
      </c>
      <c r="DN1645" s="14">
        <v>919.27419354838696</v>
      </c>
      <c r="DO1645" s="14">
        <v>1211.9516129032199</v>
      </c>
      <c r="DP1645" s="14">
        <v>1515.75</v>
      </c>
      <c r="DQ1645" s="14">
        <v>1802.4032258064501</v>
      </c>
      <c r="DR1645" s="14">
        <v>1926.6666666666599</v>
      </c>
      <c r="DS1645" s="15">
        <v>1840.36666666666</v>
      </c>
    </row>
    <row r="1646" spans="1:123" x14ac:dyDescent="0.25">
      <c r="A1646" s="16" t="s">
        <v>55</v>
      </c>
      <c r="B1646" s="17">
        <v>22</v>
      </c>
      <c r="C1646" s="13" t="str">
        <f t="shared" si="29"/>
        <v>BB_L_16_GW_GW_SL_High_GW_GQ_24_005_22</v>
      </c>
      <c r="D1646" s="18">
        <v>10</v>
      </c>
      <c r="E1646" s="18">
        <v>10</v>
      </c>
      <c r="F1646" s="18">
        <v>10</v>
      </c>
      <c r="G1646" s="18">
        <v>10</v>
      </c>
      <c r="H1646" s="18">
        <v>10</v>
      </c>
      <c r="I1646" s="18">
        <v>10.063666666666601</v>
      </c>
      <c r="J1646" s="18">
        <v>16.0182258064516</v>
      </c>
      <c r="K1646" s="18">
        <v>77.363548387096699</v>
      </c>
      <c r="L1646" s="18">
        <v>304.03833333333301</v>
      </c>
      <c r="M1646" s="18">
        <v>684.12580645161199</v>
      </c>
      <c r="N1646" s="18">
        <v>948</v>
      </c>
      <c r="O1646" s="18">
        <v>1015.37258064516</v>
      </c>
      <c r="P1646" s="18">
        <v>915.67419354838705</v>
      </c>
      <c r="Q1646" s="18">
        <v>752.09107142857101</v>
      </c>
      <c r="R1646" s="18">
        <v>580.90967741935401</v>
      </c>
      <c r="S1646" s="18">
        <v>454.07499999999999</v>
      </c>
      <c r="T1646" s="18">
        <v>344.23709677419299</v>
      </c>
      <c r="U1646" s="18">
        <v>262.94</v>
      </c>
      <c r="V1646" s="18">
        <v>241.043548387096</v>
      </c>
      <c r="W1646" s="18">
        <v>375.92903225806401</v>
      </c>
      <c r="X1646" s="18">
        <v>797.11</v>
      </c>
      <c r="Y1646" s="18">
        <v>1387.88709677419</v>
      </c>
      <c r="Z1646" s="18">
        <v>1797.5</v>
      </c>
      <c r="AA1646" s="18">
        <v>1898.2419354838701</v>
      </c>
      <c r="AB1646" s="18">
        <v>1696.3064516129</v>
      </c>
      <c r="AC1646" s="18">
        <v>1361.2321428571399</v>
      </c>
      <c r="AD1646" s="18">
        <v>975.59354838709601</v>
      </c>
      <c r="AE1646" s="18">
        <v>666.39166666666597</v>
      </c>
      <c r="AF1646" s="18">
        <v>450.48387096774098</v>
      </c>
      <c r="AG1646" s="18">
        <v>316.15666666666601</v>
      </c>
      <c r="AH1646" s="18">
        <v>259.658064516129</v>
      </c>
      <c r="AI1646" s="18">
        <v>271.89516129032199</v>
      </c>
      <c r="AJ1646" s="18">
        <v>413.59666666666601</v>
      </c>
      <c r="AK1646" s="18">
        <v>734.67419354838705</v>
      </c>
      <c r="AL1646" s="18">
        <v>1153.4266666666599</v>
      </c>
      <c r="AM1646" s="18">
        <v>1557.4354838709601</v>
      </c>
      <c r="AN1646" s="18">
        <v>1837.8064516129</v>
      </c>
      <c r="AO1646" s="18">
        <v>1922.125</v>
      </c>
      <c r="AP1646" s="18">
        <v>1826.1290322580601</v>
      </c>
      <c r="AQ1646" s="18">
        <v>1579.3</v>
      </c>
      <c r="AR1646" s="18">
        <v>1191.8967741935401</v>
      </c>
      <c r="AS1646" s="18">
        <v>843.91333333333296</v>
      </c>
      <c r="AT1646" s="18">
        <v>610.77419354838696</v>
      </c>
      <c r="AU1646" s="18">
        <v>459.54516129032203</v>
      </c>
      <c r="AV1646" s="18">
        <v>395.47666666666601</v>
      </c>
      <c r="AW1646" s="18">
        <v>416.70483870967701</v>
      </c>
      <c r="AX1646" s="18">
        <v>611.988333333333</v>
      </c>
      <c r="AY1646" s="18">
        <v>992.61612903225796</v>
      </c>
      <c r="AZ1646" s="18">
        <v>1208.27419354838</v>
      </c>
      <c r="BA1646" s="18">
        <v>1187.94827586206</v>
      </c>
      <c r="BB1646" s="18">
        <v>1006.66129032258</v>
      </c>
      <c r="BC1646" s="18">
        <v>756.29833333333295</v>
      </c>
      <c r="BD1646" s="18">
        <v>599.03870967741898</v>
      </c>
      <c r="BE1646" s="18">
        <v>796.96166666666602</v>
      </c>
      <c r="BF1646" s="18">
        <v>1309.35483870967</v>
      </c>
      <c r="BG1646" s="18">
        <v>1820.4032258064501</v>
      </c>
      <c r="BH1646" s="18">
        <v>2092.9166666666601</v>
      </c>
      <c r="BI1646" s="18">
        <v>2244.8709677419301</v>
      </c>
      <c r="BJ1646" s="18">
        <v>2233.86666666666</v>
      </c>
      <c r="BK1646" s="18">
        <v>1991.0483870967701</v>
      </c>
      <c r="BL1646" s="18">
        <v>1587.3225806451601</v>
      </c>
      <c r="BM1646" s="18">
        <v>1194.7142857142801</v>
      </c>
      <c r="BN1646" s="18">
        <v>892.87258064516095</v>
      </c>
      <c r="BO1646" s="18">
        <v>656.43833333333305</v>
      </c>
      <c r="BP1646" s="18">
        <v>491.22419354838701</v>
      </c>
      <c r="BQ1646" s="18">
        <v>379.53</v>
      </c>
      <c r="BR1646" s="18">
        <v>334.34032258064502</v>
      </c>
      <c r="BS1646" s="18">
        <v>383.30483870967703</v>
      </c>
      <c r="BT1646" s="18">
        <v>566.81999999999903</v>
      </c>
      <c r="BU1646" s="18">
        <v>878.638709677419</v>
      </c>
      <c r="BV1646" s="18">
        <v>1257.5166666666601</v>
      </c>
      <c r="BW1646" s="18">
        <v>1642.1290322580601</v>
      </c>
      <c r="BX1646" s="18">
        <v>1871.9032258064501</v>
      </c>
      <c r="BY1646" s="18">
        <v>1900.9821428571399</v>
      </c>
      <c r="BZ1646" s="18">
        <v>1732.8225806451601</v>
      </c>
      <c r="CA1646" s="18">
        <v>1384.6</v>
      </c>
      <c r="CB1646" s="18">
        <v>997.68709677419304</v>
      </c>
      <c r="CC1646" s="18">
        <v>722.17</v>
      </c>
      <c r="CD1646" s="18">
        <v>643.29516129032197</v>
      </c>
      <c r="CE1646" s="18">
        <v>805.56129032258002</v>
      </c>
      <c r="CF1646" s="18">
        <v>1251.25</v>
      </c>
      <c r="CG1646" s="18">
        <v>1729.2419354838701</v>
      </c>
      <c r="CH1646" s="18">
        <v>2136.1666666666601</v>
      </c>
      <c r="CI1646" s="18">
        <v>2342.7096774193501</v>
      </c>
      <c r="CJ1646" s="18">
        <v>2266.7903225806399</v>
      </c>
      <c r="CK1646" s="18">
        <v>1979.3571428571399</v>
      </c>
      <c r="CL1646" s="18">
        <v>1566.7903225806399</v>
      </c>
      <c r="CM1646" s="18">
        <v>1073.82666666666</v>
      </c>
      <c r="CN1646" s="18">
        <v>711.89193548387095</v>
      </c>
      <c r="CO1646" s="18">
        <v>501.25166666666598</v>
      </c>
      <c r="CP1646" s="18">
        <v>433.38225806451601</v>
      </c>
      <c r="CQ1646" s="18">
        <v>600.36612903225796</v>
      </c>
      <c r="CR1646" s="18">
        <v>1333.9199999999901</v>
      </c>
      <c r="CS1646" s="18">
        <v>1900.3709677419299</v>
      </c>
      <c r="CT1646" s="18">
        <v>2157.3333333333298</v>
      </c>
      <c r="CU1646" s="18">
        <v>2079.1129032258</v>
      </c>
      <c r="CV1646" s="18">
        <v>1738.5483870967701</v>
      </c>
      <c r="CW1646" s="18">
        <v>1310.8448275861999</v>
      </c>
      <c r="CX1646" s="18">
        <v>911.091935483871</v>
      </c>
      <c r="CY1646" s="18">
        <v>614.38833333333298</v>
      </c>
      <c r="CZ1646" s="18">
        <v>388.379032258064</v>
      </c>
      <c r="DA1646" s="18">
        <v>334.44499999999999</v>
      </c>
      <c r="DB1646" s="18">
        <v>689.28548387096703</v>
      </c>
      <c r="DC1646" s="18">
        <v>1315.8225806451601</v>
      </c>
      <c r="DD1646" s="18">
        <v>1781.85</v>
      </c>
      <c r="DE1646" s="18">
        <v>2100.0806451612898</v>
      </c>
      <c r="DF1646" s="18">
        <v>2234.6833333333302</v>
      </c>
      <c r="DG1646" s="18">
        <v>2186.0161290322499</v>
      </c>
      <c r="DH1646" s="18">
        <v>1916.69354838709</v>
      </c>
      <c r="DI1646" s="18">
        <v>1580.5178571428501</v>
      </c>
      <c r="DJ1646" s="18">
        <v>1226.7096774193501</v>
      </c>
      <c r="DK1646" s="18">
        <v>875.613333333333</v>
      </c>
      <c r="DL1646" s="18">
        <v>647.93709677419304</v>
      </c>
      <c r="DM1646" s="18">
        <v>532.37333333333299</v>
      </c>
      <c r="DN1646" s="18">
        <v>588.94677419354798</v>
      </c>
      <c r="DO1646" s="18">
        <v>873.29193548387104</v>
      </c>
      <c r="DP1646" s="18">
        <v>1333.85</v>
      </c>
      <c r="DQ1646" s="18">
        <v>1946.88709677419</v>
      </c>
      <c r="DR1646" s="18">
        <v>2419.6999999999998</v>
      </c>
      <c r="DS1646" s="19">
        <v>2625.6833333333302</v>
      </c>
    </row>
    <row r="1647" spans="1:123" x14ac:dyDescent="0.25">
      <c r="A1647" s="20" t="s">
        <v>55</v>
      </c>
      <c r="B1647" s="21">
        <v>23</v>
      </c>
      <c r="C1647" s="13" t="str">
        <f t="shared" si="29"/>
        <v>BB_L_16_GW_GW_SL_High_GW_GQ_24_005_23</v>
      </c>
      <c r="D1647" s="22">
        <v>10</v>
      </c>
      <c r="E1647" s="22">
        <v>10</v>
      </c>
      <c r="F1647" s="22">
        <v>10</v>
      </c>
      <c r="G1647" s="22">
        <v>10</v>
      </c>
      <c r="H1647" s="22">
        <v>10</v>
      </c>
      <c r="I1647" s="22">
        <v>10.061166666666599</v>
      </c>
      <c r="J1647" s="22">
        <v>16.2101612903225</v>
      </c>
      <c r="K1647" s="22">
        <v>84.035483870967695</v>
      </c>
      <c r="L1647" s="22">
        <v>336.16833333333301</v>
      </c>
      <c r="M1647" s="22">
        <v>750.49354838709598</v>
      </c>
      <c r="N1647" s="22">
        <v>1008.58999999999</v>
      </c>
      <c r="O1647" s="22">
        <v>1037.8112903225799</v>
      </c>
      <c r="P1647" s="22">
        <v>906.83548387096698</v>
      </c>
      <c r="Q1647" s="22">
        <v>735.55535714285702</v>
      </c>
      <c r="R1647" s="22">
        <v>574.52903225806403</v>
      </c>
      <c r="S1647" s="22">
        <v>459.03333333333302</v>
      </c>
      <c r="T1647" s="22">
        <v>358.51451612903202</v>
      </c>
      <c r="U1647" s="22">
        <v>282.87833333333299</v>
      </c>
      <c r="V1647" s="22">
        <v>267.90161290322499</v>
      </c>
      <c r="W1647" s="22">
        <v>410.88387096774102</v>
      </c>
      <c r="X1647" s="22">
        <v>811.71499999999901</v>
      </c>
      <c r="Y1647" s="22">
        <v>1334.77419354838</v>
      </c>
      <c r="Z1647" s="22">
        <v>1651.9666666666601</v>
      </c>
      <c r="AA1647" s="22">
        <v>1666.7903225806399</v>
      </c>
      <c r="AB1647" s="22">
        <v>1408.46774193548</v>
      </c>
      <c r="AC1647" s="22">
        <v>1073.12678571428</v>
      </c>
      <c r="AD1647" s="22">
        <v>742.56774193548301</v>
      </c>
      <c r="AE1647" s="22">
        <v>507.17500000000001</v>
      </c>
      <c r="AF1647" s="22">
        <v>358.45967741935402</v>
      </c>
      <c r="AG1647" s="22">
        <v>272.42333333333301</v>
      </c>
      <c r="AH1647" s="22">
        <v>243.314516129032</v>
      </c>
      <c r="AI1647" s="22">
        <v>278.546774193548</v>
      </c>
      <c r="AJ1647" s="22">
        <v>441.67</v>
      </c>
      <c r="AK1647" s="22">
        <v>774.22096774193506</v>
      </c>
      <c r="AL1647" s="22">
        <v>1185.55666666666</v>
      </c>
      <c r="AM1647" s="22">
        <v>1540.27419354838</v>
      </c>
      <c r="AN1647" s="22">
        <v>1737.5161290322501</v>
      </c>
      <c r="AO1647" s="22">
        <v>1731.32142857142</v>
      </c>
      <c r="AP1647" s="22">
        <v>1561.4354838709601</v>
      </c>
      <c r="AQ1647" s="22">
        <v>1275.4833333333299</v>
      </c>
      <c r="AR1647" s="22">
        <v>909.43064516129004</v>
      </c>
      <c r="AS1647" s="22">
        <v>615.90166666666596</v>
      </c>
      <c r="AT1647" s="22">
        <v>441.46129032258</v>
      </c>
      <c r="AU1647" s="22">
        <v>335.30806451612898</v>
      </c>
      <c r="AV1647" s="22">
        <v>305.01333333333298</v>
      </c>
      <c r="AW1647" s="22">
        <v>348.27419354838702</v>
      </c>
      <c r="AX1647" s="22">
        <v>550.06166666666604</v>
      </c>
      <c r="AY1647" s="22">
        <v>908.00645161290299</v>
      </c>
      <c r="AZ1647" s="22">
        <v>1063.5483870967701</v>
      </c>
      <c r="BA1647" s="22">
        <v>983.96379310344798</v>
      </c>
      <c r="BB1647" s="22">
        <v>779.34354838709601</v>
      </c>
      <c r="BC1647" s="22">
        <v>560.04333333333295</v>
      </c>
      <c r="BD1647" s="22">
        <v>462.31451612903197</v>
      </c>
      <c r="BE1647" s="22">
        <v>727.21333333333303</v>
      </c>
      <c r="BF1647" s="22">
        <v>1234.35161290322</v>
      </c>
      <c r="BG1647" s="22">
        <v>1703.2580645161199</v>
      </c>
      <c r="BH1647" s="22">
        <v>1960.0833333333301</v>
      </c>
      <c r="BI1647" s="22">
        <v>2089.2096774193501</v>
      </c>
      <c r="BJ1647" s="22">
        <v>2055.5666666666598</v>
      </c>
      <c r="BK1647" s="22">
        <v>1791.6774193548299</v>
      </c>
      <c r="BL1647" s="22">
        <v>1386.0967741935401</v>
      </c>
      <c r="BM1647" s="22">
        <v>1026.1607142857099</v>
      </c>
      <c r="BN1647" s="22">
        <v>771.24677419354805</v>
      </c>
      <c r="BO1647" s="22">
        <v>582.29666666666606</v>
      </c>
      <c r="BP1647" s="22">
        <v>453.33870967741899</v>
      </c>
      <c r="BQ1647" s="22">
        <v>368.22666666666601</v>
      </c>
      <c r="BR1647" s="22">
        <v>340.96290322580597</v>
      </c>
      <c r="BS1647" s="22">
        <v>414.15</v>
      </c>
      <c r="BT1647" s="22">
        <v>621.26166666666597</v>
      </c>
      <c r="BU1647" s="22">
        <v>935.55</v>
      </c>
      <c r="BV1647" s="22">
        <v>1276.56666666666</v>
      </c>
      <c r="BW1647" s="22">
        <v>1575.3225806451601</v>
      </c>
      <c r="BX1647" s="22">
        <v>1709.0967741935401</v>
      </c>
      <c r="BY1647" s="22">
        <v>1644.4642857142801</v>
      </c>
      <c r="BZ1647" s="22">
        <v>1406.5967741935401</v>
      </c>
      <c r="CA1647" s="22">
        <v>1042.7166666666601</v>
      </c>
      <c r="CB1647" s="22">
        <v>706.11290322580601</v>
      </c>
      <c r="CC1647" s="22">
        <v>506.863333333333</v>
      </c>
      <c r="CD1647" s="22">
        <v>496.51935483870898</v>
      </c>
      <c r="CE1647" s="22">
        <v>710.59516129032204</v>
      </c>
      <c r="CF1647" s="22">
        <v>1146.78833333333</v>
      </c>
      <c r="CG1647" s="22">
        <v>1571.77419354838</v>
      </c>
      <c r="CH1647" s="22">
        <v>1906.5166666666601</v>
      </c>
      <c r="CI1647" s="22">
        <v>2043.03225806451</v>
      </c>
      <c r="CJ1647" s="22">
        <v>1907.66129032258</v>
      </c>
      <c r="CK1647" s="22">
        <v>1596.7142857142801</v>
      </c>
      <c r="CL1647" s="22">
        <v>1212.0483870967701</v>
      </c>
      <c r="CM1647" s="22">
        <v>809.57999999999902</v>
      </c>
      <c r="CN1647" s="22">
        <v>542.56451612903197</v>
      </c>
      <c r="CO1647" s="22">
        <v>407.21333333333303</v>
      </c>
      <c r="CP1647" s="22">
        <v>390.75967741935398</v>
      </c>
      <c r="CQ1647" s="22">
        <v>593.12096774193503</v>
      </c>
      <c r="CR1647" s="22">
        <v>1339.4766666666601</v>
      </c>
      <c r="CS1647" s="22">
        <v>1907.5161290322501</v>
      </c>
      <c r="CT1647" s="22">
        <v>2152.15</v>
      </c>
      <c r="CU1647" s="22">
        <v>2026.7903225806399</v>
      </c>
      <c r="CV1647" s="22">
        <v>1651.9838709677399</v>
      </c>
      <c r="CW1647" s="22">
        <v>1222.56896551724</v>
      </c>
      <c r="CX1647" s="22">
        <v>841.26129032257995</v>
      </c>
      <c r="CY1647" s="22">
        <v>577.736666666666</v>
      </c>
      <c r="CZ1647" s="22">
        <v>395.68709677419298</v>
      </c>
      <c r="DA1647" s="22">
        <v>370.65666666666601</v>
      </c>
      <c r="DB1647" s="22">
        <v>776.44032258064499</v>
      </c>
      <c r="DC1647" s="22">
        <v>1463.6451612903199</v>
      </c>
      <c r="DD1647" s="22">
        <v>1934.1666666666599</v>
      </c>
      <c r="DE1647" s="22">
        <v>2236.9677419354798</v>
      </c>
      <c r="DF1647" s="22">
        <v>2347.8333333333298</v>
      </c>
      <c r="DG1647" s="22">
        <v>2254.8548387096698</v>
      </c>
      <c r="DH1647" s="22">
        <v>1932.88709677419</v>
      </c>
      <c r="DI1647" s="22">
        <v>1573.3392857142801</v>
      </c>
      <c r="DJ1647" s="22">
        <v>1229.2903225806399</v>
      </c>
      <c r="DK1647" s="22">
        <v>913.76333333333298</v>
      </c>
      <c r="DL1647" s="22">
        <v>711.76935483870898</v>
      </c>
      <c r="DM1647" s="22">
        <v>608.46499999999901</v>
      </c>
      <c r="DN1647" s="22">
        <v>687.099999999999</v>
      </c>
      <c r="DO1647" s="22">
        <v>993.12903225806394</v>
      </c>
      <c r="DP1647" s="22">
        <v>1453.8</v>
      </c>
      <c r="DQ1647" s="22">
        <v>2008.1129032258</v>
      </c>
      <c r="DR1647" s="22">
        <v>2392.85</v>
      </c>
      <c r="DS1647" s="23">
        <v>2508.6833333333302</v>
      </c>
    </row>
    <row r="1648" spans="1:123" x14ac:dyDescent="0.25">
      <c r="A1648" s="24" t="s">
        <v>55</v>
      </c>
      <c r="B1648" s="25">
        <v>24</v>
      </c>
      <c r="C1648" s="13" t="str">
        <f t="shared" si="29"/>
        <v>BB_L_16_GW_GW_SL_High_GW_GQ_24_005_24</v>
      </c>
      <c r="D1648" s="26">
        <v>10</v>
      </c>
      <c r="E1648" s="26">
        <v>10</v>
      </c>
      <c r="F1648" s="26">
        <v>10</v>
      </c>
      <c r="G1648" s="26">
        <v>10</v>
      </c>
      <c r="H1648" s="26">
        <v>10</v>
      </c>
      <c r="I1648" s="26">
        <v>10.027999999999899</v>
      </c>
      <c r="J1648" s="26">
        <v>13.195322580645101</v>
      </c>
      <c r="K1648" s="26">
        <v>52.031612903225799</v>
      </c>
      <c r="L1648" s="26">
        <v>215.81666666666601</v>
      </c>
      <c r="M1648" s="26">
        <v>527.20645161290304</v>
      </c>
      <c r="N1648" s="26">
        <v>772.01833333333298</v>
      </c>
      <c r="O1648" s="26">
        <v>869.34838709677399</v>
      </c>
      <c r="P1648" s="26">
        <v>830.53225806451599</v>
      </c>
      <c r="Q1648" s="26">
        <v>731.88928571428505</v>
      </c>
      <c r="R1648" s="26">
        <v>616.527419354838</v>
      </c>
      <c r="S1648" s="26">
        <v>518.17666666666605</v>
      </c>
      <c r="T1648" s="26">
        <v>420.53870967741898</v>
      </c>
      <c r="U1648" s="26">
        <v>337.06666666666598</v>
      </c>
      <c r="V1648" s="26">
        <v>300.099999999999</v>
      </c>
      <c r="W1648" s="26">
        <v>374.527419354838</v>
      </c>
      <c r="X1648" s="26">
        <v>624.72333333333302</v>
      </c>
      <c r="Y1648" s="26">
        <v>968.58709677419301</v>
      </c>
      <c r="Z1648" s="26">
        <v>1200.38333333333</v>
      </c>
      <c r="AA1648" s="26">
        <v>1247.8709677419299</v>
      </c>
      <c r="AB1648" s="26">
        <v>1108.35483870967</v>
      </c>
      <c r="AC1648" s="26">
        <v>895.09821428571399</v>
      </c>
      <c r="AD1648" s="26">
        <v>668.25645161290299</v>
      </c>
      <c r="AE1648" s="26">
        <v>495.43666666666599</v>
      </c>
      <c r="AF1648" s="26">
        <v>377.72903225806402</v>
      </c>
      <c r="AG1648" s="26">
        <v>302.02999999999997</v>
      </c>
      <c r="AH1648" s="26">
        <v>268.90322580645102</v>
      </c>
      <c r="AI1648" s="26">
        <v>281.93870967741901</v>
      </c>
      <c r="AJ1648" s="26">
        <v>381.84333333333302</v>
      </c>
      <c r="AK1648" s="26">
        <v>600.82580645161204</v>
      </c>
      <c r="AL1648" s="26">
        <v>882.93333333333305</v>
      </c>
      <c r="AM1648" s="26">
        <v>1138.0483870967701</v>
      </c>
      <c r="AN1648" s="26">
        <v>1291.2096774193501</v>
      </c>
      <c r="AO1648" s="26">
        <v>1301.75</v>
      </c>
      <c r="AP1648" s="26">
        <v>1193.8225806451601</v>
      </c>
      <c r="AQ1648" s="26">
        <v>998.82666666666603</v>
      </c>
      <c r="AR1648" s="26">
        <v>739.91774193548395</v>
      </c>
      <c r="AS1648" s="26">
        <v>521.21166666666602</v>
      </c>
      <c r="AT1648" s="26">
        <v>381.73064516129</v>
      </c>
      <c r="AU1648" s="26">
        <v>288.15161290322499</v>
      </c>
      <c r="AV1648" s="26">
        <v>251.784999999999</v>
      </c>
      <c r="AW1648" s="26">
        <v>262.8</v>
      </c>
      <c r="AX1648" s="26">
        <v>382.981666666666</v>
      </c>
      <c r="AY1648" s="26">
        <v>622.02258064516104</v>
      </c>
      <c r="AZ1648" s="26">
        <v>745.60967741935406</v>
      </c>
      <c r="BA1648" s="26">
        <v>714.27758620689599</v>
      </c>
      <c r="BB1648" s="26">
        <v>594.56290322580605</v>
      </c>
      <c r="BC1648" s="26">
        <v>455.534999999999</v>
      </c>
      <c r="BD1648" s="26">
        <v>383.43870967741901</v>
      </c>
      <c r="BE1648" s="26">
        <v>534.77333333333297</v>
      </c>
      <c r="BF1648" s="26">
        <v>869.63548387096705</v>
      </c>
      <c r="BG1648" s="26">
        <v>1219.6290322580601</v>
      </c>
      <c r="BH1648" s="26">
        <v>1441.6666666666599</v>
      </c>
      <c r="BI1648" s="26">
        <v>1585.46774193548</v>
      </c>
      <c r="BJ1648" s="26">
        <v>1629.9</v>
      </c>
      <c r="BK1648" s="26">
        <v>1505.2903225806399</v>
      </c>
      <c r="BL1648" s="26">
        <v>1253.4354838709601</v>
      </c>
      <c r="BM1648" s="26">
        <v>999.34107142857101</v>
      </c>
      <c r="BN1648" s="26">
        <v>798.98387096774104</v>
      </c>
      <c r="BO1648" s="26">
        <v>635.75999999999897</v>
      </c>
      <c r="BP1648" s="26">
        <v>514.566129032258</v>
      </c>
      <c r="BQ1648" s="26">
        <v>426.77666666666602</v>
      </c>
      <c r="BR1648" s="26">
        <v>387.86290322580601</v>
      </c>
      <c r="BS1648" s="26">
        <v>420.4</v>
      </c>
      <c r="BT1648" s="26">
        <v>551.54833333333295</v>
      </c>
      <c r="BU1648" s="26">
        <v>760.60806451612905</v>
      </c>
      <c r="BV1648" s="26">
        <v>986.91333333333296</v>
      </c>
      <c r="BW1648" s="26">
        <v>1180.1290322580601</v>
      </c>
      <c r="BX1648" s="26">
        <v>1261.27419354838</v>
      </c>
      <c r="BY1648" s="26">
        <v>1210.17857142857</v>
      </c>
      <c r="BZ1648" s="26">
        <v>1040.2806451612901</v>
      </c>
      <c r="CA1648" s="26">
        <v>783.98</v>
      </c>
      <c r="CB1648" s="26">
        <v>545.70483870967701</v>
      </c>
      <c r="CC1648" s="26">
        <v>397.68833333333299</v>
      </c>
      <c r="CD1648" s="26">
        <v>377.90322580645102</v>
      </c>
      <c r="CE1648" s="26">
        <v>511.90322580645102</v>
      </c>
      <c r="CF1648" s="26">
        <v>797.47333333333302</v>
      </c>
      <c r="CG1648" s="26">
        <v>1081.78870967741</v>
      </c>
      <c r="CH1648" s="26">
        <v>1328</v>
      </c>
      <c r="CI1648" s="26">
        <v>1464.35483870967</v>
      </c>
      <c r="CJ1648" s="26">
        <v>1424.4516129032199</v>
      </c>
      <c r="CK1648" s="26">
        <v>1249.2857142857099</v>
      </c>
      <c r="CL1648" s="26">
        <v>1005.64354838709</v>
      </c>
      <c r="CM1648" s="26">
        <v>731.16666666666595</v>
      </c>
      <c r="CN1648" s="26">
        <v>533.44838709677401</v>
      </c>
      <c r="CO1648" s="26">
        <v>417.44499999999903</v>
      </c>
      <c r="CP1648" s="26">
        <v>381.12419354838698</v>
      </c>
      <c r="CQ1648" s="26">
        <v>495.859677419354</v>
      </c>
      <c r="CR1648" s="26">
        <v>981.27</v>
      </c>
      <c r="CS1648" s="26">
        <v>1404.5483870967701</v>
      </c>
      <c r="CT1648" s="26">
        <v>1657.6</v>
      </c>
      <c r="CU1648" s="26">
        <v>1666.5483870967701</v>
      </c>
      <c r="CV1648" s="26">
        <v>1477.9516129032199</v>
      </c>
      <c r="CW1648" s="26">
        <v>1191.53448275862</v>
      </c>
      <c r="CX1648" s="26">
        <v>895.81451612903197</v>
      </c>
      <c r="CY1648" s="26">
        <v>664.33166666666602</v>
      </c>
      <c r="CZ1648" s="26">
        <v>482.043548387096</v>
      </c>
      <c r="DA1648" s="26">
        <v>411.60333333333301</v>
      </c>
      <c r="DB1648" s="26">
        <v>647.17419354838705</v>
      </c>
      <c r="DC1648" s="26">
        <v>1135.64354838709</v>
      </c>
      <c r="DD1648" s="26">
        <v>1523.25</v>
      </c>
      <c r="DE1648" s="26">
        <v>1831.83870967741</v>
      </c>
      <c r="DF1648" s="26">
        <v>2010.68333333333</v>
      </c>
      <c r="DG1648" s="26">
        <v>2027.4193548387</v>
      </c>
      <c r="DH1648" s="26">
        <v>1852.72580645161</v>
      </c>
      <c r="DI1648" s="26">
        <v>1606.5178571428501</v>
      </c>
      <c r="DJ1648" s="26">
        <v>1335.69354838709</v>
      </c>
      <c r="DK1648" s="26">
        <v>1056.665</v>
      </c>
      <c r="DL1648" s="26">
        <v>849.67096774193499</v>
      </c>
      <c r="DM1648" s="26">
        <v>722.53833333333296</v>
      </c>
      <c r="DN1648" s="26">
        <v>728.24032258064403</v>
      </c>
      <c r="DO1648" s="26">
        <v>904.66612903225803</v>
      </c>
      <c r="DP1648" s="26">
        <v>1204.56666666666</v>
      </c>
      <c r="DQ1648" s="26">
        <v>1594.5</v>
      </c>
      <c r="DR1648" s="26">
        <v>1894.2166666666601</v>
      </c>
      <c r="DS1648" s="27">
        <v>2019.7</v>
      </c>
    </row>
    <row r="1649" spans="1:123" x14ac:dyDescent="0.25">
      <c r="A1649" s="12" t="s">
        <v>55</v>
      </c>
      <c r="B1649" s="13">
        <v>25</v>
      </c>
      <c r="C1649" s="13" t="str">
        <f t="shared" si="29"/>
        <v>BB_L_16_GW_GW_SL_High_GW_GQ_24_005_25</v>
      </c>
      <c r="D1649" s="14">
        <v>10</v>
      </c>
      <c r="E1649" s="14">
        <v>10</v>
      </c>
      <c r="F1649" s="14">
        <v>10</v>
      </c>
      <c r="G1649" s="14">
        <v>10</v>
      </c>
      <c r="H1649" s="14">
        <v>10</v>
      </c>
      <c r="I1649" s="14">
        <v>10.0003333333333</v>
      </c>
      <c r="J1649" s="14">
        <v>10.2599999999999</v>
      </c>
      <c r="K1649" s="14">
        <v>16.457903225806401</v>
      </c>
      <c r="L1649" s="14">
        <v>65.058999999999997</v>
      </c>
      <c r="M1649" s="14">
        <v>237.00483870967699</v>
      </c>
      <c r="N1649" s="14">
        <v>498.00666666666598</v>
      </c>
      <c r="O1649" s="14">
        <v>764.51290322580599</v>
      </c>
      <c r="P1649" s="14">
        <v>915.49193548387098</v>
      </c>
      <c r="Q1649" s="14">
        <v>919.85892857142801</v>
      </c>
      <c r="R1649" s="14">
        <v>807.42258064516102</v>
      </c>
      <c r="S1649" s="14">
        <v>666.15333333333297</v>
      </c>
      <c r="T1649" s="14">
        <v>515.96612903225798</v>
      </c>
      <c r="U1649" s="14">
        <v>383.89666666666602</v>
      </c>
      <c r="V1649" s="14">
        <v>289.85161290322498</v>
      </c>
      <c r="W1649" s="14">
        <v>262.51129032258001</v>
      </c>
      <c r="X1649" s="14">
        <v>382.99833333333299</v>
      </c>
      <c r="Y1649" s="14">
        <v>726.24032258064506</v>
      </c>
      <c r="Z1649" s="14">
        <v>1147.3050000000001</v>
      </c>
      <c r="AA1649" s="14">
        <v>1508.96774193548</v>
      </c>
      <c r="AB1649" s="14">
        <v>1713.1451612903199</v>
      </c>
      <c r="AC1649" s="14">
        <v>1682.82142857142</v>
      </c>
      <c r="AD1649" s="14">
        <v>1440.3709677419299</v>
      </c>
      <c r="AE1649" s="14">
        <v>1094.25833333333</v>
      </c>
      <c r="AF1649" s="14">
        <v>766.58225806451605</v>
      </c>
      <c r="AG1649" s="14">
        <v>515.18166666666605</v>
      </c>
      <c r="AH1649" s="14">
        <v>372.01612903225799</v>
      </c>
      <c r="AI1649" s="14">
        <v>297.30806451612898</v>
      </c>
      <c r="AJ1649" s="14">
        <v>282.36666666666599</v>
      </c>
      <c r="AK1649" s="14">
        <v>372.53225806451599</v>
      </c>
      <c r="AL1649" s="14">
        <v>584.375</v>
      </c>
      <c r="AM1649" s="14">
        <v>890.41129032258004</v>
      </c>
      <c r="AN1649" s="14">
        <v>1236.22580645161</v>
      </c>
      <c r="AO1649" s="14">
        <v>1527.75</v>
      </c>
      <c r="AP1649" s="14">
        <v>1713.2419354838701</v>
      </c>
      <c r="AQ1649" s="14">
        <v>1757.88333333333</v>
      </c>
      <c r="AR1649" s="14">
        <v>1581.7903225806399</v>
      </c>
      <c r="AS1649" s="14">
        <v>1246.36666666666</v>
      </c>
      <c r="AT1649" s="14">
        <v>936.72096774193506</v>
      </c>
      <c r="AU1649" s="14">
        <v>678.85</v>
      </c>
      <c r="AV1649" s="14">
        <v>525.47833333333301</v>
      </c>
      <c r="AW1649" s="14">
        <v>428.15483870967699</v>
      </c>
      <c r="AX1649" s="14">
        <v>423.21666666666601</v>
      </c>
      <c r="AY1649" s="14">
        <v>577.05645161290295</v>
      </c>
      <c r="AZ1649" s="14">
        <v>828.00806451612902</v>
      </c>
      <c r="BA1649" s="14">
        <v>1026.0758620689601</v>
      </c>
      <c r="BB1649" s="14">
        <v>1110.0967741935401</v>
      </c>
      <c r="BC1649" s="14">
        <v>1010.82333333333</v>
      </c>
      <c r="BD1649" s="14">
        <v>796.47741935483805</v>
      </c>
      <c r="BE1649" s="14">
        <v>598.31500000000005</v>
      </c>
      <c r="BF1649" s="14">
        <v>771.12096774193503</v>
      </c>
      <c r="BG1649" s="14">
        <v>1227.15161290322</v>
      </c>
      <c r="BH1649" s="14">
        <v>1619.6</v>
      </c>
      <c r="BI1649" s="14">
        <v>1873.0645161290299</v>
      </c>
      <c r="BJ1649" s="14">
        <v>2052.63333333333</v>
      </c>
      <c r="BK1649" s="14">
        <v>2109.4516129032199</v>
      </c>
      <c r="BL1649" s="14">
        <v>1986.9516129032199</v>
      </c>
      <c r="BM1649" s="14">
        <v>1710.80357142857</v>
      </c>
      <c r="BN1649" s="14">
        <v>1379.88709677419</v>
      </c>
      <c r="BO1649" s="14">
        <v>1051.3966666666599</v>
      </c>
      <c r="BP1649" s="14">
        <v>783.758064516128</v>
      </c>
      <c r="BQ1649" s="14">
        <v>574.97666666666601</v>
      </c>
      <c r="BR1649" s="14">
        <v>452.316129032258</v>
      </c>
      <c r="BS1649" s="14">
        <v>374.87096774193498</v>
      </c>
      <c r="BT1649" s="14">
        <v>377.66833333333301</v>
      </c>
      <c r="BU1649" s="14">
        <v>481.71774193548299</v>
      </c>
      <c r="BV1649" s="14">
        <v>705.01</v>
      </c>
      <c r="BW1649" s="14">
        <v>1047.33870967741</v>
      </c>
      <c r="BX1649" s="14">
        <v>1389.69354838709</v>
      </c>
      <c r="BY1649" s="14">
        <v>1636.42857142857</v>
      </c>
      <c r="BZ1649" s="14">
        <v>1756.35483870967</v>
      </c>
      <c r="CA1649" s="14">
        <v>1685.2833333333299</v>
      </c>
      <c r="CB1649" s="14">
        <v>1402.3709677419299</v>
      </c>
      <c r="CC1649" s="14">
        <v>1044.99833333333</v>
      </c>
      <c r="CD1649" s="14">
        <v>790.19032258064499</v>
      </c>
      <c r="CE1649" s="14">
        <v>667.85</v>
      </c>
      <c r="CF1649" s="14">
        <v>791.89833333333297</v>
      </c>
      <c r="CG1649" s="14">
        <v>1109.5483870967701</v>
      </c>
      <c r="CH1649" s="14">
        <v>1489</v>
      </c>
      <c r="CI1649" s="14">
        <v>1843.58064516129</v>
      </c>
      <c r="CJ1649" s="14">
        <v>2098.6290322580599</v>
      </c>
      <c r="CK1649" s="14">
        <v>2163.3571428571399</v>
      </c>
      <c r="CL1649" s="14">
        <v>2021.53225806451</v>
      </c>
      <c r="CM1649" s="14">
        <v>1625.06666666666</v>
      </c>
      <c r="CN1649" s="14">
        <v>1157.4483870967699</v>
      </c>
      <c r="CO1649" s="14">
        <v>794.41166666666595</v>
      </c>
      <c r="CP1649" s="14">
        <v>563.55161290322496</v>
      </c>
      <c r="CQ1649" s="14">
        <v>476.04032258064501</v>
      </c>
      <c r="CR1649" s="14">
        <v>751.00333333333299</v>
      </c>
      <c r="CS1649" s="14">
        <v>1194.9322580645101</v>
      </c>
      <c r="CT1649" s="14">
        <v>1641.2833333333299</v>
      </c>
      <c r="CU1649" s="14">
        <v>1918.77419354838</v>
      </c>
      <c r="CV1649" s="14">
        <v>1970.83870967741</v>
      </c>
      <c r="CW1649" s="14">
        <v>1764.8103448275799</v>
      </c>
      <c r="CX1649" s="14">
        <v>1400.3064516129</v>
      </c>
      <c r="CY1649" s="14">
        <v>1022.81166666666</v>
      </c>
      <c r="CZ1649" s="14">
        <v>642.75806451612902</v>
      </c>
      <c r="DA1649" s="14">
        <v>406.08499999999901</v>
      </c>
      <c r="DB1649" s="14">
        <v>363.951612903225</v>
      </c>
      <c r="DC1649" s="14">
        <v>649.06451612903197</v>
      </c>
      <c r="DD1649" s="14">
        <v>1062.9783333333301</v>
      </c>
      <c r="DE1649" s="14">
        <v>1506.7580645161199</v>
      </c>
      <c r="DF1649" s="14">
        <v>1853.25</v>
      </c>
      <c r="DG1649" s="14">
        <v>2060.22580645161</v>
      </c>
      <c r="DH1649" s="14">
        <v>2106.9193548387002</v>
      </c>
      <c r="DI1649" s="14">
        <v>1979.5357142857099</v>
      </c>
      <c r="DJ1649" s="14">
        <v>1711.5161290322501</v>
      </c>
      <c r="DK1649" s="14">
        <v>1291.38333333333</v>
      </c>
      <c r="DL1649" s="14">
        <v>942.42580645161297</v>
      </c>
      <c r="DM1649" s="14">
        <v>709.84666666666601</v>
      </c>
      <c r="DN1649" s="14">
        <v>576.33709677419301</v>
      </c>
      <c r="DO1649" s="14">
        <v>582.29838709677404</v>
      </c>
      <c r="DP1649" s="14">
        <v>761.08666666666602</v>
      </c>
      <c r="DQ1649" s="14">
        <v>1192.9064516128999</v>
      </c>
      <c r="DR1649" s="14">
        <v>1721.18333333333</v>
      </c>
      <c r="DS1649" s="15">
        <v>2134.7666666666601</v>
      </c>
    </row>
    <row r="1650" spans="1:123" x14ac:dyDescent="0.25">
      <c r="A1650" s="16" t="s">
        <v>55</v>
      </c>
      <c r="B1650" s="17">
        <v>26</v>
      </c>
      <c r="C1650" s="13" t="str">
        <f t="shared" si="29"/>
        <v>BB_L_16_GW_GW_SL_High_GW_GQ_24_005_26</v>
      </c>
      <c r="D1650" s="18">
        <v>10</v>
      </c>
      <c r="E1650" s="18">
        <v>10</v>
      </c>
      <c r="F1650" s="18">
        <v>10</v>
      </c>
      <c r="G1650" s="18">
        <v>10</v>
      </c>
      <c r="H1650" s="18">
        <v>10</v>
      </c>
      <c r="I1650" s="18">
        <v>10.0006666666666</v>
      </c>
      <c r="J1650" s="18">
        <v>10.318387096774099</v>
      </c>
      <c r="K1650" s="18">
        <v>18.356935483870899</v>
      </c>
      <c r="L1650" s="18">
        <v>80.930499999999995</v>
      </c>
      <c r="M1650" s="18">
        <v>296.24193548387098</v>
      </c>
      <c r="N1650" s="18">
        <v>601.84500000000003</v>
      </c>
      <c r="O1650" s="18">
        <v>881.21935483870902</v>
      </c>
      <c r="P1650" s="18">
        <v>998.803225806451</v>
      </c>
      <c r="Q1650" s="18">
        <v>948.85535714285697</v>
      </c>
      <c r="R1650" s="18">
        <v>795.48225806451603</v>
      </c>
      <c r="S1650" s="18">
        <v>641.26499999999999</v>
      </c>
      <c r="T1650" s="18">
        <v>495.138709677419</v>
      </c>
      <c r="U1650" s="18">
        <v>372.71333333333303</v>
      </c>
      <c r="V1650" s="18">
        <v>288.75806451612902</v>
      </c>
      <c r="W1650" s="18">
        <v>278.648387096774</v>
      </c>
      <c r="X1650" s="18">
        <v>429.988333333333</v>
      </c>
      <c r="Y1650" s="18">
        <v>799.97580645161202</v>
      </c>
      <c r="Z1650" s="18">
        <v>1205.6500000000001</v>
      </c>
      <c r="AA1650" s="18">
        <v>1517.72580645161</v>
      </c>
      <c r="AB1650" s="18">
        <v>1641.9838709677399</v>
      </c>
      <c r="AC1650" s="18">
        <v>1530.19642857142</v>
      </c>
      <c r="AD1650" s="18">
        <v>1218.33870967741</v>
      </c>
      <c r="AE1650" s="18">
        <v>862.45833333333303</v>
      </c>
      <c r="AF1650" s="18">
        <v>578.73709677419299</v>
      </c>
      <c r="AG1650" s="18">
        <v>390.731666666666</v>
      </c>
      <c r="AH1650" s="18">
        <v>296.129032258064</v>
      </c>
      <c r="AI1650" s="18">
        <v>257.47580645161202</v>
      </c>
      <c r="AJ1650" s="18">
        <v>275.25166666666598</v>
      </c>
      <c r="AK1650" s="18">
        <v>403.220967741935</v>
      </c>
      <c r="AL1650" s="18">
        <v>654.78833333333296</v>
      </c>
      <c r="AM1650" s="18">
        <v>985.88548387096705</v>
      </c>
      <c r="AN1650" s="18">
        <v>1326.9032258064501</v>
      </c>
      <c r="AO1650" s="18">
        <v>1577.55357142857</v>
      </c>
      <c r="AP1650" s="18">
        <v>1689.7096774193501</v>
      </c>
      <c r="AQ1650" s="18">
        <v>1633.43333333333</v>
      </c>
      <c r="AR1650" s="18">
        <v>1354.58064516129</v>
      </c>
      <c r="AS1650" s="18">
        <v>984.05833333333305</v>
      </c>
      <c r="AT1650" s="18">
        <v>695.78870967741898</v>
      </c>
      <c r="AU1650" s="18">
        <v>483.220967741935</v>
      </c>
      <c r="AV1650" s="18">
        <v>374.90333333333302</v>
      </c>
      <c r="AW1650" s="18">
        <v>318.55806451612898</v>
      </c>
      <c r="AX1650" s="18">
        <v>352.51499999999999</v>
      </c>
      <c r="AY1650" s="18">
        <v>546.00322580645104</v>
      </c>
      <c r="AZ1650" s="18">
        <v>815.85483870967698</v>
      </c>
      <c r="BA1650" s="18">
        <v>988.36896551724101</v>
      </c>
      <c r="BB1650" s="18">
        <v>1005.1129032258</v>
      </c>
      <c r="BC1650" s="18">
        <v>839.14333333333298</v>
      </c>
      <c r="BD1650" s="18">
        <v>615.84838709677399</v>
      </c>
      <c r="BE1650" s="18">
        <v>498.64166666666603</v>
      </c>
      <c r="BF1650" s="18">
        <v>755.033870967741</v>
      </c>
      <c r="BG1650" s="18">
        <v>1266.9387096774101</v>
      </c>
      <c r="BH1650" s="18">
        <v>1642.56666666666</v>
      </c>
      <c r="BI1650" s="18">
        <v>1861.08064516129</v>
      </c>
      <c r="BJ1650" s="18">
        <v>2010.13333333333</v>
      </c>
      <c r="BK1650" s="18">
        <v>2031.16129032258</v>
      </c>
      <c r="BL1650" s="18">
        <v>1854.5</v>
      </c>
      <c r="BM1650" s="18">
        <v>1530.0892857142801</v>
      </c>
      <c r="BN1650" s="18">
        <v>1186.4838709677399</v>
      </c>
      <c r="BO1650" s="18">
        <v>882.20500000000004</v>
      </c>
      <c r="BP1650" s="18">
        <v>656.95967741935499</v>
      </c>
      <c r="BQ1650" s="18">
        <v>490.861666666666</v>
      </c>
      <c r="BR1650" s="18">
        <v>400.22580645161298</v>
      </c>
      <c r="BS1650" s="18">
        <v>354.09354838709601</v>
      </c>
      <c r="BT1650" s="18">
        <v>387.32499999999999</v>
      </c>
      <c r="BU1650" s="18">
        <v>530.9</v>
      </c>
      <c r="BV1650" s="18">
        <v>790.62166666666599</v>
      </c>
      <c r="BW1650" s="18">
        <v>1141.30322580645</v>
      </c>
      <c r="BX1650" s="18">
        <v>1446.53225806451</v>
      </c>
      <c r="BY1650" s="18">
        <v>1621.3571428571399</v>
      </c>
      <c r="BZ1650" s="18">
        <v>1644.2419354838701</v>
      </c>
      <c r="CA1650" s="18">
        <v>1462.1</v>
      </c>
      <c r="CB1650" s="18">
        <v>1109.1241935483799</v>
      </c>
      <c r="CC1650" s="18">
        <v>756.42333333333295</v>
      </c>
      <c r="CD1650" s="18">
        <v>556.88225806451601</v>
      </c>
      <c r="CE1650" s="18">
        <v>511.73225806451597</v>
      </c>
      <c r="CF1650" s="18">
        <v>722.18499999999904</v>
      </c>
      <c r="CG1650" s="18">
        <v>1084.97258064516</v>
      </c>
      <c r="CH1650" s="18">
        <v>1456.7833333333299</v>
      </c>
      <c r="CI1650" s="18">
        <v>1773.66129032258</v>
      </c>
      <c r="CJ1650" s="18">
        <v>1969.2903225806399</v>
      </c>
      <c r="CK1650" s="18">
        <v>1960.5178571428501</v>
      </c>
      <c r="CL1650" s="18">
        <v>1740</v>
      </c>
      <c r="CM1650" s="18">
        <v>1300.68333333333</v>
      </c>
      <c r="CN1650" s="18">
        <v>871.5</v>
      </c>
      <c r="CO1650" s="18">
        <v>586.61</v>
      </c>
      <c r="CP1650" s="18">
        <v>434.83548387096698</v>
      </c>
      <c r="CQ1650" s="18">
        <v>419.30967741935399</v>
      </c>
      <c r="CR1650" s="18">
        <v>796.46166666666602</v>
      </c>
      <c r="CS1650" s="18">
        <v>1328.2580645161199</v>
      </c>
      <c r="CT1650" s="18">
        <v>1809.86666666666</v>
      </c>
      <c r="CU1650" s="18">
        <v>2038.2419354838701</v>
      </c>
      <c r="CV1650" s="18">
        <v>1998.5</v>
      </c>
      <c r="CW1650" s="18">
        <v>1707.3620689655099</v>
      </c>
      <c r="CX1650" s="18">
        <v>1293.88709677419</v>
      </c>
      <c r="CY1650" s="18">
        <v>911.74833333333299</v>
      </c>
      <c r="CZ1650" s="18">
        <v>577.30483870967703</v>
      </c>
      <c r="DA1650" s="18">
        <v>397</v>
      </c>
      <c r="DB1650" s="18">
        <v>421.44838709677401</v>
      </c>
      <c r="DC1650" s="18">
        <v>806.78548387096703</v>
      </c>
      <c r="DD1650" s="18">
        <v>1285.95</v>
      </c>
      <c r="DE1650" s="18">
        <v>1752.5483870967701</v>
      </c>
      <c r="DF1650" s="18">
        <v>2079.5666666666598</v>
      </c>
      <c r="DG1650" s="18">
        <v>2242.3709677419301</v>
      </c>
      <c r="DH1650" s="18">
        <v>2219.3548387096698</v>
      </c>
      <c r="DI1650" s="18">
        <v>2024.42857142857</v>
      </c>
      <c r="DJ1650" s="18">
        <v>1689.7580645161199</v>
      </c>
      <c r="DK1650" s="18">
        <v>1248.7666666666601</v>
      </c>
      <c r="DL1650" s="18">
        <v>924.91290322580596</v>
      </c>
      <c r="DM1650" s="18">
        <v>722.79999999999905</v>
      </c>
      <c r="DN1650" s="18">
        <v>618.12580645161199</v>
      </c>
      <c r="DO1650" s="18">
        <v>661.51129032257995</v>
      </c>
      <c r="DP1650" s="18">
        <v>892.731666666666</v>
      </c>
      <c r="DQ1650" s="18">
        <v>1376.72580645161</v>
      </c>
      <c r="DR1650" s="18">
        <v>1895.45</v>
      </c>
      <c r="DS1650" s="19">
        <v>2246.4833333333299</v>
      </c>
    </row>
    <row r="1651" spans="1:123" x14ac:dyDescent="0.25">
      <c r="A1651" s="12" t="s">
        <v>55</v>
      </c>
      <c r="B1651" s="13">
        <v>27</v>
      </c>
      <c r="C1651" s="13" t="str">
        <f t="shared" si="29"/>
        <v>BB_L_16_GW_GW_SL_High_GW_GQ_24_005_27</v>
      </c>
      <c r="D1651" s="14">
        <v>10</v>
      </c>
      <c r="E1651" s="14">
        <v>10</v>
      </c>
      <c r="F1651" s="14">
        <v>10</v>
      </c>
      <c r="G1651" s="14">
        <v>10</v>
      </c>
      <c r="H1651" s="14">
        <v>10</v>
      </c>
      <c r="I1651" s="14">
        <v>10</v>
      </c>
      <c r="J1651" s="14">
        <v>10.181612903225799</v>
      </c>
      <c r="K1651" s="14">
        <v>15.272903225806401</v>
      </c>
      <c r="L1651" s="14">
        <v>59.081666666666599</v>
      </c>
      <c r="M1651" s="14">
        <v>223.52903225806401</v>
      </c>
      <c r="N1651" s="14">
        <v>477.97666666666601</v>
      </c>
      <c r="O1651" s="14">
        <v>736.13548387096705</v>
      </c>
      <c r="P1651" s="14">
        <v>875.183870967742</v>
      </c>
      <c r="Q1651" s="14">
        <v>872.625</v>
      </c>
      <c r="R1651" s="14">
        <v>773.841935483871</v>
      </c>
      <c r="S1651" s="14">
        <v>656.82500000000005</v>
      </c>
      <c r="T1651" s="14">
        <v>532.54032258064501</v>
      </c>
      <c r="U1651" s="14">
        <v>416.38333333333298</v>
      </c>
      <c r="V1651" s="14">
        <v>328.86774193548302</v>
      </c>
      <c r="W1651" s="14">
        <v>302.02419354838702</v>
      </c>
      <c r="X1651" s="14">
        <v>402.738333333333</v>
      </c>
      <c r="Y1651" s="14">
        <v>671.37580645161199</v>
      </c>
      <c r="Z1651" s="14">
        <v>971.62833333333299</v>
      </c>
      <c r="AA1651" s="14">
        <v>1210.4516129032199</v>
      </c>
      <c r="AB1651" s="14">
        <v>1316.88709677419</v>
      </c>
      <c r="AC1651" s="14">
        <v>1244.75</v>
      </c>
      <c r="AD1651" s="14">
        <v>1016.57580645161</v>
      </c>
      <c r="AE1651" s="14">
        <v>748.52833333333297</v>
      </c>
      <c r="AF1651" s="14">
        <v>531.92419354838705</v>
      </c>
      <c r="AG1651" s="14">
        <v>384.51499999999999</v>
      </c>
      <c r="AH1651" s="14">
        <v>306.62580645161199</v>
      </c>
      <c r="AI1651" s="14">
        <v>271.388709677419</v>
      </c>
      <c r="AJ1651" s="14">
        <v>279.24166666666599</v>
      </c>
      <c r="AK1651" s="14">
        <v>373.02096774193501</v>
      </c>
      <c r="AL1651" s="14">
        <v>563.87666666666598</v>
      </c>
      <c r="AM1651" s="14">
        <v>820.44838709677401</v>
      </c>
      <c r="AN1651" s="14">
        <v>1088.35483870967</v>
      </c>
      <c r="AO1651" s="14">
        <v>1286.4642857142801</v>
      </c>
      <c r="AP1651" s="14">
        <v>1374.22580645161</v>
      </c>
      <c r="AQ1651" s="14">
        <v>1327.05</v>
      </c>
      <c r="AR1651" s="14">
        <v>1102.9451612903199</v>
      </c>
      <c r="AS1651" s="14">
        <v>808.76666666666597</v>
      </c>
      <c r="AT1651" s="14">
        <v>580.87741935483803</v>
      </c>
      <c r="AU1651" s="14">
        <v>409.11774193548302</v>
      </c>
      <c r="AV1651" s="14">
        <v>318.106666666666</v>
      </c>
      <c r="AW1651" s="14">
        <v>266.23387096774098</v>
      </c>
      <c r="AX1651" s="14">
        <v>282.52833333333302</v>
      </c>
      <c r="AY1651" s="14">
        <v>419.26935483870898</v>
      </c>
      <c r="AZ1651" s="14">
        <v>623.31129032258002</v>
      </c>
      <c r="BA1651" s="14">
        <v>760.53448275862002</v>
      </c>
      <c r="BB1651" s="14">
        <v>780.94354838709603</v>
      </c>
      <c r="BC1651" s="14">
        <v>661.611666666666</v>
      </c>
      <c r="BD1651" s="14">
        <v>499.54193548387099</v>
      </c>
      <c r="BE1651" s="14">
        <v>412.481666666666</v>
      </c>
      <c r="BF1651" s="14">
        <v>601.48225806451603</v>
      </c>
      <c r="BG1651" s="14">
        <v>993.81290322580605</v>
      </c>
      <c r="BH1651" s="14">
        <v>1295.7833333333299</v>
      </c>
      <c r="BI1651" s="14">
        <v>1491.4193548387</v>
      </c>
      <c r="BJ1651" s="14">
        <v>1643.56666666666</v>
      </c>
      <c r="BK1651" s="14">
        <v>1701.6451612903199</v>
      </c>
      <c r="BL1651" s="14">
        <v>1603.5645161290299</v>
      </c>
      <c r="BM1651" s="14">
        <v>1372.9821428571399</v>
      </c>
      <c r="BN1651" s="14">
        <v>1109.7870967741901</v>
      </c>
      <c r="BO1651" s="14">
        <v>864.75666666666598</v>
      </c>
      <c r="BP1651" s="14">
        <v>673.25645161290299</v>
      </c>
      <c r="BQ1651" s="14">
        <v>524.02666666666596</v>
      </c>
      <c r="BR1651" s="14">
        <v>437.58709677419301</v>
      </c>
      <c r="BS1651" s="14">
        <v>386.60645161290302</v>
      </c>
      <c r="BT1651" s="14">
        <v>402.90666666666601</v>
      </c>
      <c r="BU1651" s="14">
        <v>509.35161290322498</v>
      </c>
      <c r="BV1651" s="14">
        <v>708.32333333333304</v>
      </c>
      <c r="BW1651" s="14">
        <v>973.09677419354796</v>
      </c>
      <c r="BX1651" s="14">
        <v>1194.22580645161</v>
      </c>
      <c r="BY1651" s="14">
        <v>1312.8571428571399</v>
      </c>
      <c r="BZ1651" s="14">
        <v>1313.03225806451</v>
      </c>
      <c r="CA1651" s="14">
        <v>1152.88333333333</v>
      </c>
      <c r="CB1651" s="14">
        <v>866.16935483870895</v>
      </c>
      <c r="CC1651" s="14">
        <v>591.07666666666603</v>
      </c>
      <c r="CD1651" s="14">
        <v>438.11129032257998</v>
      </c>
      <c r="CE1651" s="14">
        <v>403.49193548387001</v>
      </c>
      <c r="CF1651" s="14">
        <v>565.13499999999999</v>
      </c>
      <c r="CG1651" s="14">
        <v>837.44838709677401</v>
      </c>
      <c r="CH1651" s="14">
        <v>1116.3399999999999</v>
      </c>
      <c r="CI1651" s="14">
        <v>1362.9354838709601</v>
      </c>
      <c r="CJ1651" s="14">
        <v>1530.7580645161199</v>
      </c>
      <c r="CK1651" s="14">
        <v>1547.625</v>
      </c>
      <c r="CL1651" s="14">
        <v>1401.7419354838701</v>
      </c>
      <c r="CM1651" s="14">
        <v>1083.75833333333</v>
      </c>
      <c r="CN1651" s="14">
        <v>764.04032258064501</v>
      </c>
      <c r="CO1651" s="14">
        <v>546.00666666666598</v>
      </c>
      <c r="CP1651" s="14">
        <v>422.63225806451601</v>
      </c>
      <c r="CQ1651" s="14">
        <v>399.675806451612</v>
      </c>
      <c r="CR1651" s="14">
        <v>670.52833333333297</v>
      </c>
      <c r="CS1651" s="14">
        <v>1081.04516129032</v>
      </c>
      <c r="CT1651" s="14">
        <v>1478.2</v>
      </c>
      <c r="CU1651" s="14">
        <v>1701.2903225806399</v>
      </c>
      <c r="CV1651" s="14">
        <v>1734.8064516129</v>
      </c>
      <c r="CW1651" s="14">
        <v>1554.55172413793</v>
      </c>
      <c r="CX1651" s="14">
        <v>1244.7580645161199</v>
      </c>
      <c r="CY1651" s="14">
        <v>927.98333333333301</v>
      </c>
      <c r="CZ1651" s="14">
        <v>630.28225806451599</v>
      </c>
      <c r="DA1651" s="14">
        <v>452.56</v>
      </c>
      <c r="DB1651" s="14">
        <v>433.76451612903202</v>
      </c>
      <c r="DC1651" s="14">
        <v>722.37903225806394</v>
      </c>
      <c r="DD1651" s="14">
        <v>1111.4349999999999</v>
      </c>
      <c r="DE1651" s="14">
        <v>1516.3709677419299</v>
      </c>
      <c r="DF1651" s="14">
        <v>1831.8333333333301</v>
      </c>
      <c r="DG1651" s="14">
        <v>2025.83870967741</v>
      </c>
      <c r="DH1651" s="14">
        <v>2069.0483870967701</v>
      </c>
      <c r="DI1651" s="14">
        <v>1947.1071428571399</v>
      </c>
      <c r="DJ1651" s="14">
        <v>1687.69354838709</v>
      </c>
      <c r="DK1651" s="14">
        <v>1319.7</v>
      </c>
      <c r="DL1651" s="14">
        <v>1026.9306451612899</v>
      </c>
      <c r="DM1651" s="14">
        <v>828.04333333333295</v>
      </c>
      <c r="DN1651" s="14">
        <v>708.80483870967703</v>
      </c>
      <c r="DO1651" s="14">
        <v>714.05483870967703</v>
      </c>
      <c r="DP1651" s="14">
        <v>872.38666666666597</v>
      </c>
      <c r="DQ1651" s="14">
        <v>1236.0967741935401</v>
      </c>
      <c r="DR1651" s="14">
        <v>1637.9166666666599</v>
      </c>
      <c r="DS1651" s="15">
        <v>1921.4166666666599</v>
      </c>
    </row>
    <row r="1652" spans="1:123" x14ac:dyDescent="0.25">
      <c r="A1652" s="16" t="s">
        <v>55</v>
      </c>
      <c r="B1652" s="17">
        <v>28</v>
      </c>
      <c r="C1652" s="13" t="str">
        <f t="shared" si="29"/>
        <v>BB_L_16_GW_GW_SL_High_GW_GQ_24_005_28</v>
      </c>
      <c r="D1652" s="18">
        <v>10</v>
      </c>
      <c r="E1652" s="18">
        <v>10</v>
      </c>
      <c r="F1652" s="18">
        <v>10</v>
      </c>
      <c r="G1652" s="18">
        <v>10</v>
      </c>
      <c r="H1652" s="18">
        <v>10</v>
      </c>
      <c r="I1652" s="18">
        <v>10</v>
      </c>
      <c r="J1652" s="18">
        <v>10.0079032258064</v>
      </c>
      <c r="K1652" s="18">
        <v>10.451129032258001</v>
      </c>
      <c r="L1652" s="18">
        <v>16.981666666666602</v>
      </c>
      <c r="M1652" s="18">
        <v>59.454032258064501</v>
      </c>
      <c r="N1652" s="18">
        <v>169.75</v>
      </c>
      <c r="O1652" s="18">
        <v>368.48548387096702</v>
      </c>
      <c r="P1652" s="18">
        <v>604.17096774193499</v>
      </c>
      <c r="Q1652" s="18">
        <v>791.73749999999995</v>
      </c>
      <c r="R1652" s="18">
        <v>874.48709677419299</v>
      </c>
      <c r="S1652" s="18">
        <v>834.54333333333295</v>
      </c>
      <c r="T1652" s="18">
        <v>707.60322580645095</v>
      </c>
      <c r="U1652" s="18">
        <v>545.50166666666598</v>
      </c>
      <c r="V1652" s="18">
        <v>404.94999999999902</v>
      </c>
      <c r="W1652" s="18">
        <v>311.86774193548302</v>
      </c>
      <c r="X1652" s="18">
        <v>283.065</v>
      </c>
      <c r="Y1652" s="18">
        <v>389.62741935483803</v>
      </c>
      <c r="Z1652" s="18">
        <v>621.57666666666603</v>
      </c>
      <c r="AA1652" s="18">
        <v>932.25</v>
      </c>
      <c r="AB1652" s="18">
        <v>1268.4838709677399</v>
      </c>
      <c r="AC1652" s="18">
        <v>1499</v>
      </c>
      <c r="AD1652" s="18">
        <v>1576.6451612903199</v>
      </c>
      <c r="AE1652" s="18">
        <v>1443.2333333333299</v>
      </c>
      <c r="AF1652" s="18">
        <v>1148.9741935483801</v>
      </c>
      <c r="AG1652" s="18">
        <v>812.106666666666</v>
      </c>
      <c r="AH1652" s="18">
        <v>573.435483870967</v>
      </c>
      <c r="AI1652" s="18">
        <v>429.02419354838702</v>
      </c>
      <c r="AJ1652" s="18">
        <v>330.85333333333301</v>
      </c>
      <c r="AK1652" s="18">
        <v>298.629032258064</v>
      </c>
      <c r="AL1652" s="18">
        <v>344.86500000000001</v>
      </c>
      <c r="AM1652" s="18">
        <v>479.38225806451601</v>
      </c>
      <c r="AN1652" s="18">
        <v>700.42419354838705</v>
      </c>
      <c r="AO1652" s="18">
        <v>965.06964285714196</v>
      </c>
      <c r="AP1652" s="18">
        <v>1237.5161290322501</v>
      </c>
      <c r="AQ1652" s="18">
        <v>1487.9833333333299</v>
      </c>
      <c r="AR1652" s="18">
        <v>1633.5161290322501</v>
      </c>
      <c r="AS1652" s="18">
        <v>1544.7833333333299</v>
      </c>
      <c r="AT1652" s="18">
        <v>1295.35483870967</v>
      </c>
      <c r="AU1652" s="18">
        <v>984.70645161290304</v>
      </c>
      <c r="AV1652" s="18">
        <v>759.76</v>
      </c>
      <c r="AW1652" s="18">
        <v>571.27419354838696</v>
      </c>
      <c r="AX1652" s="18">
        <v>455.84</v>
      </c>
      <c r="AY1652" s="18">
        <v>433.97258064516097</v>
      </c>
      <c r="AZ1652" s="18">
        <v>523.89838709677394</v>
      </c>
      <c r="BA1652" s="18">
        <v>674.86724137931003</v>
      </c>
      <c r="BB1652" s="18">
        <v>868.49032258064506</v>
      </c>
      <c r="BC1652" s="18">
        <v>1011.8049999999999</v>
      </c>
      <c r="BD1652" s="18">
        <v>970.96612903225798</v>
      </c>
      <c r="BE1652" s="18">
        <v>704.26833333333298</v>
      </c>
      <c r="BF1652" s="18">
        <v>602.02419354838696</v>
      </c>
      <c r="BG1652" s="18">
        <v>790.50806451612902</v>
      </c>
      <c r="BH1652" s="18">
        <v>1117.9000000000001</v>
      </c>
      <c r="BI1652" s="18">
        <v>1424.35483870967</v>
      </c>
      <c r="BJ1652" s="18">
        <v>1692.8</v>
      </c>
      <c r="BK1652" s="18">
        <v>1884.0483870967701</v>
      </c>
      <c r="BL1652" s="18">
        <v>1985.66129032258</v>
      </c>
      <c r="BM1652" s="18">
        <v>1951.75</v>
      </c>
      <c r="BN1652" s="18">
        <v>1778.7419354838701</v>
      </c>
      <c r="BO1652" s="18">
        <v>1493</v>
      </c>
      <c r="BP1652" s="18">
        <v>1172.38709677419</v>
      </c>
      <c r="BQ1652" s="18">
        <v>867.70333333333303</v>
      </c>
      <c r="BR1652" s="18">
        <v>664.96451612903195</v>
      </c>
      <c r="BS1652" s="18">
        <v>504.89999999999901</v>
      </c>
      <c r="BT1652" s="18">
        <v>418.88499999999902</v>
      </c>
      <c r="BU1652" s="18">
        <v>392.79838709677398</v>
      </c>
      <c r="BV1652" s="18">
        <v>444.58666666666602</v>
      </c>
      <c r="BW1652" s="18">
        <v>618.96290322580603</v>
      </c>
      <c r="BX1652" s="18">
        <v>888.39354838709596</v>
      </c>
      <c r="BY1652" s="18">
        <v>1168.5178571428501</v>
      </c>
      <c r="BZ1652" s="18">
        <v>1429.5161290322501</v>
      </c>
      <c r="CA1652" s="18">
        <v>1616</v>
      </c>
      <c r="CB1652" s="18">
        <v>1609.5483870967701</v>
      </c>
      <c r="CC1652" s="18">
        <v>1382.25</v>
      </c>
      <c r="CD1652" s="18">
        <v>1093.89032258064</v>
      </c>
      <c r="CE1652" s="18">
        <v>825.88225806451601</v>
      </c>
      <c r="CF1652" s="18">
        <v>687.33</v>
      </c>
      <c r="CG1652" s="18">
        <v>763.38548387096705</v>
      </c>
      <c r="CH1652" s="18">
        <v>991.54166666666595</v>
      </c>
      <c r="CI1652" s="18">
        <v>1292.22580645161</v>
      </c>
      <c r="CJ1652" s="18">
        <v>1610.33870967741</v>
      </c>
      <c r="CK1652" s="18">
        <v>1856.9107142857099</v>
      </c>
      <c r="CL1652" s="18">
        <v>2002.77419354838</v>
      </c>
      <c r="CM1652" s="18">
        <v>1943.05</v>
      </c>
      <c r="CN1652" s="18">
        <v>1615.53225806451</v>
      </c>
      <c r="CO1652" s="18">
        <v>1193.39333333333</v>
      </c>
      <c r="CP1652" s="18">
        <v>841.57580645161204</v>
      </c>
      <c r="CQ1652" s="18">
        <v>603.48870967741902</v>
      </c>
      <c r="CR1652" s="18">
        <v>515.74666666666599</v>
      </c>
      <c r="CS1652" s="18">
        <v>734.56774193548301</v>
      </c>
      <c r="CT1652" s="18">
        <v>1081.4449999999999</v>
      </c>
      <c r="CU1652" s="18">
        <v>1421.77419354838</v>
      </c>
      <c r="CV1652" s="18">
        <v>1738.53225806451</v>
      </c>
      <c r="CW1652" s="18">
        <v>1864.1724137931001</v>
      </c>
      <c r="CX1652" s="18">
        <v>1744.08064516129</v>
      </c>
      <c r="CY1652" s="18">
        <v>1442.13333333333</v>
      </c>
      <c r="CZ1652" s="18">
        <v>994.60967741935406</v>
      </c>
      <c r="DA1652" s="18">
        <v>626.53999999999905</v>
      </c>
      <c r="DB1652" s="18">
        <v>375.62258064516101</v>
      </c>
      <c r="DC1652" s="18">
        <v>379.316129032258</v>
      </c>
      <c r="DD1652" s="18">
        <v>564.96500000000003</v>
      </c>
      <c r="DE1652" s="18">
        <v>905.91774193548304</v>
      </c>
      <c r="DF1652" s="18">
        <v>1297.61666666666</v>
      </c>
      <c r="DG1652" s="18">
        <v>1644.46774193548</v>
      </c>
      <c r="DH1652" s="18">
        <v>1917.96774193548</v>
      </c>
      <c r="DI1652" s="18">
        <v>2024.7857142857099</v>
      </c>
      <c r="DJ1652" s="18">
        <v>1978.5483870967701</v>
      </c>
      <c r="DK1652" s="18">
        <v>1706.9666666666601</v>
      </c>
      <c r="DL1652" s="18">
        <v>1319.7903225806399</v>
      </c>
      <c r="DM1652" s="18">
        <v>991.53</v>
      </c>
      <c r="DN1652" s="18">
        <v>757.56451612903197</v>
      </c>
      <c r="DO1652" s="18">
        <v>629.05645161290295</v>
      </c>
      <c r="DP1652" s="18">
        <v>597.69999999999902</v>
      </c>
      <c r="DQ1652" s="18">
        <v>751.21451612903195</v>
      </c>
      <c r="DR1652" s="18">
        <v>1104.3533333333301</v>
      </c>
      <c r="DS1652" s="19">
        <v>1508.7166666666601</v>
      </c>
    </row>
    <row r="1653" spans="1:123" x14ac:dyDescent="0.25">
      <c r="A1653" s="12" t="s">
        <v>55</v>
      </c>
      <c r="B1653" s="13">
        <v>29</v>
      </c>
      <c r="C1653" s="13" t="str">
        <f t="shared" si="29"/>
        <v>BB_L_16_GW_GW_SL_High_GW_GQ_24_005_29</v>
      </c>
      <c r="D1653" s="14">
        <v>10</v>
      </c>
      <c r="E1653" s="14">
        <v>10</v>
      </c>
      <c r="F1653" s="14">
        <v>10</v>
      </c>
      <c r="G1653" s="14">
        <v>10</v>
      </c>
      <c r="H1653" s="14">
        <v>10</v>
      </c>
      <c r="I1653" s="14">
        <v>10</v>
      </c>
      <c r="J1653" s="14">
        <v>10.0119354838709</v>
      </c>
      <c r="K1653" s="14">
        <v>10.6582258064516</v>
      </c>
      <c r="L1653" s="14">
        <v>20.018166666666598</v>
      </c>
      <c r="M1653" s="14">
        <v>78.738709677419294</v>
      </c>
      <c r="N1653" s="14">
        <v>224.95333333333301</v>
      </c>
      <c r="O1653" s="14">
        <v>471.70806451612901</v>
      </c>
      <c r="P1653" s="14">
        <v>736.69516129032195</v>
      </c>
      <c r="Q1653" s="14">
        <v>911.86428571428496</v>
      </c>
      <c r="R1653" s="14">
        <v>943.02096774193501</v>
      </c>
      <c r="S1653" s="14">
        <v>848.87833333333299</v>
      </c>
      <c r="T1653" s="14">
        <v>684.42419354838705</v>
      </c>
      <c r="U1653" s="14">
        <v>513.95999999999901</v>
      </c>
      <c r="V1653" s="14">
        <v>380.296774193548</v>
      </c>
      <c r="W1653" s="14">
        <v>298.48225806451597</v>
      </c>
      <c r="X1653" s="14">
        <v>292.40333333333302</v>
      </c>
      <c r="Y1653" s="14">
        <v>440.046774193548</v>
      </c>
      <c r="Z1653" s="14">
        <v>711.15333333333297</v>
      </c>
      <c r="AA1653" s="14">
        <v>1039.88709677419</v>
      </c>
      <c r="AB1653" s="14">
        <v>1364.16129032258</v>
      </c>
      <c r="AC1653" s="14">
        <v>1550.07142857142</v>
      </c>
      <c r="AD1653" s="14">
        <v>1537.6774193548299</v>
      </c>
      <c r="AE1653" s="14">
        <v>1304.06666666666</v>
      </c>
      <c r="AF1653" s="14">
        <v>952.69677419354798</v>
      </c>
      <c r="AG1653" s="14">
        <v>629.05166666666605</v>
      </c>
      <c r="AH1653" s="14">
        <v>435.720967741935</v>
      </c>
      <c r="AI1653" s="14">
        <v>333.435483870967</v>
      </c>
      <c r="AJ1653" s="14">
        <v>274.89</v>
      </c>
      <c r="AK1653" s="14">
        <v>278.599999999999</v>
      </c>
      <c r="AL1653" s="14">
        <v>364.01166666666597</v>
      </c>
      <c r="AM1653" s="14">
        <v>542.283870967741</v>
      </c>
      <c r="AN1653" s="14">
        <v>804.26290322580599</v>
      </c>
      <c r="AO1653" s="14">
        <v>1091.8125</v>
      </c>
      <c r="AP1653" s="14">
        <v>1358.6774193548299</v>
      </c>
      <c r="AQ1653" s="14">
        <v>1562.31666666666</v>
      </c>
      <c r="AR1653" s="14">
        <v>1598.08064516129</v>
      </c>
      <c r="AS1653" s="14">
        <v>1388.2833333333299</v>
      </c>
      <c r="AT1653" s="14">
        <v>1071.51451612903</v>
      </c>
      <c r="AU1653" s="14">
        <v>753.35967741935406</v>
      </c>
      <c r="AV1653" s="14">
        <v>555.868333333333</v>
      </c>
      <c r="AW1653" s="14">
        <v>409.951612903225</v>
      </c>
      <c r="AX1653" s="14">
        <v>339.23333333333301</v>
      </c>
      <c r="AY1653" s="14">
        <v>364.61451612903198</v>
      </c>
      <c r="AZ1653" s="14">
        <v>498.11290322580601</v>
      </c>
      <c r="BA1653" s="14">
        <v>679.90172413793096</v>
      </c>
      <c r="BB1653" s="14">
        <v>877.37741935483803</v>
      </c>
      <c r="BC1653" s="14">
        <v>974.06500000000005</v>
      </c>
      <c r="BD1653" s="14">
        <v>860.41774193548395</v>
      </c>
      <c r="BE1653" s="14">
        <v>569.38499999999999</v>
      </c>
      <c r="BF1653" s="14">
        <v>527.57580645161295</v>
      </c>
      <c r="BG1653" s="14">
        <v>819.95806451612896</v>
      </c>
      <c r="BH1653" s="14">
        <v>1211.7166666666601</v>
      </c>
      <c r="BI1653" s="14">
        <v>1519.1129032258</v>
      </c>
      <c r="BJ1653" s="14">
        <v>1759.93333333333</v>
      </c>
      <c r="BK1653" s="14">
        <v>1920.8225806451601</v>
      </c>
      <c r="BL1653" s="14">
        <v>1982.58064516129</v>
      </c>
      <c r="BM1653" s="14">
        <v>1890</v>
      </c>
      <c r="BN1653" s="14">
        <v>1652.6129032258</v>
      </c>
      <c r="BO1653" s="14">
        <v>1319.8</v>
      </c>
      <c r="BP1653" s="14">
        <v>993.61612903225705</v>
      </c>
      <c r="BQ1653" s="14">
        <v>718.52499999999998</v>
      </c>
      <c r="BR1653" s="14">
        <v>551.48548387096696</v>
      </c>
      <c r="BS1653" s="14">
        <v>429.58709677419301</v>
      </c>
      <c r="BT1653" s="14">
        <v>373.84833333333302</v>
      </c>
      <c r="BU1653" s="14">
        <v>380.29838709677398</v>
      </c>
      <c r="BV1653" s="14">
        <v>475.07</v>
      </c>
      <c r="BW1653" s="14">
        <v>702.07096774193496</v>
      </c>
      <c r="BX1653" s="14">
        <v>1004.65322580645</v>
      </c>
      <c r="BY1653" s="14">
        <v>1280.5178571428501</v>
      </c>
      <c r="BZ1653" s="14">
        <v>1497</v>
      </c>
      <c r="CA1653" s="14">
        <v>1591.38333333333</v>
      </c>
      <c r="CB1653" s="14">
        <v>1463.5</v>
      </c>
      <c r="CC1653" s="14">
        <v>1141.03</v>
      </c>
      <c r="CD1653" s="14">
        <v>831.15483870967705</v>
      </c>
      <c r="CE1653" s="14">
        <v>600.06290322580605</v>
      </c>
      <c r="CF1653" s="14">
        <v>542.93333333333305</v>
      </c>
      <c r="CG1653" s="14">
        <v>704.97580645161202</v>
      </c>
      <c r="CH1653" s="14">
        <v>994.92833333333294</v>
      </c>
      <c r="CI1653" s="14">
        <v>1318.5</v>
      </c>
      <c r="CJ1653" s="14">
        <v>1627.8225806451601</v>
      </c>
      <c r="CK1653" s="14">
        <v>1840.2857142857099</v>
      </c>
      <c r="CL1653" s="14">
        <v>1919.16129032258</v>
      </c>
      <c r="CM1653" s="14">
        <v>1750.95</v>
      </c>
      <c r="CN1653" s="14">
        <v>1345.9516129032199</v>
      </c>
      <c r="CO1653" s="14">
        <v>926.22666666666601</v>
      </c>
      <c r="CP1653" s="14">
        <v>631.47741935483805</v>
      </c>
      <c r="CQ1653" s="14">
        <v>468.303225806451</v>
      </c>
      <c r="CR1653" s="14">
        <v>501.68666666666599</v>
      </c>
      <c r="CS1653" s="14">
        <v>826.68064516129004</v>
      </c>
      <c r="CT1653" s="14">
        <v>1266.0833333333301</v>
      </c>
      <c r="CU1653" s="14">
        <v>1634.27419354838</v>
      </c>
      <c r="CV1653" s="14">
        <v>1914.88709677419</v>
      </c>
      <c r="CW1653" s="14">
        <v>1951.7758620689599</v>
      </c>
      <c r="CX1653" s="14">
        <v>1725.66129032258</v>
      </c>
      <c r="CY1653" s="14">
        <v>1350.6666666666599</v>
      </c>
      <c r="CZ1653" s="14">
        <v>890.63225806451601</v>
      </c>
      <c r="DA1653" s="14">
        <v>561.57833333333303</v>
      </c>
      <c r="DB1653" s="14">
        <v>373.09838709677399</v>
      </c>
      <c r="DC1653" s="14">
        <v>450.07741935483801</v>
      </c>
      <c r="DD1653" s="14">
        <v>716.88999999999896</v>
      </c>
      <c r="DE1653" s="14">
        <v>1135.59516129032</v>
      </c>
      <c r="DF1653" s="14">
        <v>1567.5333333333299</v>
      </c>
      <c r="DG1653" s="14">
        <v>1908.69354838709</v>
      </c>
      <c r="DH1653" s="14">
        <v>2136.8548387096698</v>
      </c>
      <c r="DI1653" s="14">
        <v>2183.6964285714198</v>
      </c>
      <c r="DJ1653" s="14">
        <v>2052.22580645161</v>
      </c>
      <c r="DK1653" s="14">
        <v>1684.18333333333</v>
      </c>
      <c r="DL1653" s="14">
        <v>1256.8064516129</v>
      </c>
      <c r="DM1653" s="14">
        <v>941.73333333333301</v>
      </c>
      <c r="DN1653" s="14">
        <v>738.92580645161195</v>
      </c>
      <c r="DO1653" s="14">
        <v>641.04032258064501</v>
      </c>
      <c r="DP1653" s="14">
        <v>651.20999999999901</v>
      </c>
      <c r="DQ1653" s="14">
        <v>877.17741935483798</v>
      </c>
      <c r="DR1653" s="14">
        <v>1298.8</v>
      </c>
      <c r="DS1653" s="15">
        <v>1722.1666666666599</v>
      </c>
    </row>
    <row r="1654" spans="1:123" x14ac:dyDescent="0.25">
      <c r="A1654" s="16" t="s">
        <v>55</v>
      </c>
      <c r="B1654" s="17">
        <v>30</v>
      </c>
      <c r="C1654" s="13" t="str">
        <f t="shared" si="29"/>
        <v>BB_L_16_GW_GW_SL_High_GW_GQ_24_005_30</v>
      </c>
      <c r="D1654" s="18">
        <v>10</v>
      </c>
      <c r="E1654" s="18">
        <v>10</v>
      </c>
      <c r="F1654" s="18">
        <v>10</v>
      </c>
      <c r="G1654" s="18">
        <v>10</v>
      </c>
      <c r="H1654" s="18">
        <v>10</v>
      </c>
      <c r="I1654" s="18">
        <v>10</v>
      </c>
      <c r="J1654" s="18">
        <v>10.0064516129032</v>
      </c>
      <c r="K1654" s="18">
        <v>10.434193548387</v>
      </c>
      <c r="L1654" s="18">
        <v>17.390999999999998</v>
      </c>
      <c r="M1654" s="18">
        <v>64.736129032258006</v>
      </c>
      <c r="N1654" s="18">
        <v>190.564999999999</v>
      </c>
      <c r="O1654" s="18">
        <v>414.01935483870898</v>
      </c>
      <c r="P1654" s="18">
        <v>664.99838709677397</v>
      </c>
      <c r="Q1654" s="18">
        <v>841.99642857142805</v>
      </c>
      <c r="R1654" s="18">
        <v>890.69838709677401</v>
      </c>
      <c r="S1654" s="18">
        <v>821.48</v>
      </c>
      <c r="T1654" s="18">
        <v>684.61451612903204</v>
      </c>
      <c r="U1654" s="18">
        <v>534.05999999999995</v>
      </c>
      <c r="V1654" s="18">
        <v>408.37258064516101</v>
      </c>
      <c r="W1654" s="18">
        <v>324.37419354838698</v>
      </c>
      <c r="X1654" s="18">
        <v>307.433333333333</v>
      </c>
      <c r="Y1654" s="18">
        <v>423.84032258064502</v>
      </c>
      <c r="Z1654" s="18">
        <v>646.31666666666604</v>
      </c>
      <c r="AA1654" s="18">
        <v>915.658064516129</v>
      </c>
      <c r="AB1654" s="18">
        <v>1180.6290322580601</v>
      </c>
      <c r="AC1654" s="18">
        <v>1332.82142857142</v>
      </c>
      <c r="AD1654" s="18">
        <v>1320.16129032258</v>
      </c>
      <c r="AE1654" s="18">
        <v>1120.3399999999999</v>
      </c>
      <c r="AF1654" s="18">
        <v>825.73548387096696</v>
      </c>
      <c r="AG1654" s="18">
        <v>561.17333333333295</v>
      </c>
      <c r="AH1654" s="18">
        <v>405.79193548387099</v>
      </c>
      <c r="AI1654" s="18">
        <v>323.00806451612902</v>
      </c>
      <c r="AJ1654" s="18">
        <v>275.428333333333</v>
      </c>
      <c r="AK1654" s="18">
        <v>278.85000000000002</v>
      </c>
      <c r="AL1654" s="18">
        <v>351.46499999999997</v>
      </c>
      <c r="AM1654" s="18">
        <v>504.17258064516102</v>
      </c>
      <c r="AN1654" s="18">
        <v>729.25967741935403</v>
      </c>
      <c r="AO1654" s="18">
        <v>975.68571428571397</v>
      </c>
      <c r="AP1654" s="18">
        <v>1202.03225806451</v>
      </c>
      <c r="AQ1654" s="18">
        <v>1369.2166666666601</v>
      </c>
      <c r="AR1654" s="18">
        <v>1381.19354838709</v>
      </c>
      <c r="AS1654" s="18">
        <v>1180.4833333333299</v>
      </c>
      <c r="AT1654" s="18">
        <v>901.158064516129</v>
      </c>
      <c r="AU1654" s="18">
        <v>630.60483870967698</v>
      </c>
      <c r="AV1654" s="18">
        <v>465.046666666666</v>
      </c>
      <c r="AW1654" s="18">
        <v>343.22580645161202</v>
      </c>
      <c r="AX1654" s="18">
        <v>283.76166666666597</v>
      </c>
      <c r="AY1654" s="18">
        <v>302.28548387096703</v>
      </c>
      <c r="AZ1654" s="18">
        <v>411.85</v>
      </c>
      <c r="BA1654" s="18">
        <v>566.02586206896501</v>
      </c>
      <c r="BB1654" s="18">
        <v>734.46290322580603</v>
      </c>
      <c r="BC1654" s="18">
        <v>811.81666666666604</v>
      </c>
      <c r="BD1654" s="18">
        <v>710.85483870967698</v>
      </c>
      <c r="BE1654" s="18">
        <v>473.21166666666602</v>
      </c>
      <c r="BF1654" s="18">
        <v>446.619354838709</v>
      </c>
      <c r="BG1654" s="18">
        <v>698.053225806451</v>
      </c>
      <c r="BH1654" s="18">
        <v>1033.2266666666601</v>
      </c>
      <c r="BI1654" s="18">
        <v>1300.2580645161199</v>
      </c>
      <c r="BJ1654" s="18">
        <v>1515.68333333333</v>
      </c>
      <c r="BK1654" s="18">
        <v>1670.6129032258</v>
      </c>
      <c r="BL1654" s="18">
        <v>1747.0483870967701</v>
      </c>
      <c r="BM1654" s="18">
        <v>1688.7857142857099</v>
      </c>
      <c r="BN1654" s="18">
        <v>1498.2580645161199</v>
      </c>
      <c r="BO1654" s="18">
        <v>1218.68333333333</v>
      </c>
      <c r="BP1654" s="18">
        <v>940.96774193548299</v>
      </c>
      <c r="BQ1654" s="18">
        <v>703.46166666666602</v>
      </c>
      <c r="BR1654" s="18">
        <v>555.53709677419295</v>
      </c>
      <c r="BS1654" s="18">
        <v>444.349999999999</v>
      </c>
      <c r="BT1654" s="18">
        <v>391.435</v>
      </c>
      <c r="BU1654" s="18">
        <v>393.23225806451597</v>
      </c>
      <c r="BV1654" s="18">
        <v>473.70333333333298</v>
      </c>
      <c r="BW1654" s="18">
        <v>669.23387096774195</v>
      </c>
      <c r="BX1654" s="18">
        <v>923.79354838709605</v>
      </c>
      <c r="BY1654" s="18">
        <v>1147.2678571428501</v>
      </c>
      <c r="BZ1654" s="18">
        <v>1311.85483870967</v>
      </c>
      <c r="CA1654" s="18">
        <v>1363.85</v>
      </c>
      <c r="CB1654" s="18">
        <v>1223.2903225806399</v>
      </c>
      <c r="CC1654" s="18">
        <v>928.43666666666604</v>
      </c>
      <c r="CD1654" s="18">
        <v>663.64354838709596</v>
      </c>
      <c r="CE1654" s="18">
        <v>476.54193548387099</v>
      </c>
      <c r="CF1654" s="18">
        <v>439.76333333333298</v>
      </c>
      <c r="CG1654" s="18">
        <v>584.93709677419304</v>
      </c>
      <c r="CH1654" s="18">
        <v>832.66</v>
      </c>
      <c r="CI1654" s="18">
        <v>1101.4306451612899</v>
      </c>
      <c r="CJ1654" s="18">
        <v>1357.77419354838</v>
      </c>
      <c r="CK1654" s="18">
        <v>1538.5357142857099</v>
      </c>
      <c r="CL1654" s="18">
        <v>1611.3709677419299</v>
      </c>
      <c r="CM1654" s="18">
        <v>1476.06666666666</v>
      </c>
      <c r="CN1654" s="18">
        <v>1142.4516129032199</v>
      </c>
      <c r="CO1654" s="18">
        <v>801.60999999999899</v>
      </c>
      <c r="CP1654" s="18">
        <v>565.52903225806403</v>
      </c>
      <c r="CQ1654" s="18">
        <v>434.849999999999</v>
      </c>
      <c r="CR1654" s="18">
        <v>463.96333333333303</v>
      </c>
      <c r="CS1654" s="18">
        <v>737.42096774193499</v>
      </c>
      <c r="CT1654" s="18">
        <v>1120.0933333333301</v>
      </c>
      <c r="CU1654" s="18">
        <v>1452.0645161290299</v>
      </c>
      <c r="CV1654" s="18">
        <v>1717.4032258064501</v>
      </c>
      <c r="CW1654" s="18">
        <v>1778.3620689655099</v>
      </c>
      <c r="CX1654" s="18">
        <v>1608.77419354838</v>
      </c>
      <c r="CY1654" s="18">
        <v>1293.7666666666601</v>
      </c>
      <c r="CZ1654" s="18">
        <v>889.408064516129</v>
      </c>
      <c r="DA1654" s="18">
        <v>588.66666666666595</v>
      </c>
      <c r="DB1654" s="18">
        <v>408.053225806451</v>
      </c>
      <c r="DC1654" s="18">
        <v>459.77903225806398</v>
      </c>
      <c r="DD1654" s="18">
        <v>690.93333333333305</v>
      </c>
      <c r="DE1654" s="18">
        <v>1065.2983870967701</v>
      </c>
      <c r="DF1654" s="18">
        <v>1460.5833333333301</v>
      </c>
      <c r="DG1654" s="18">
        <v>1786.2580645161199</v>
      </c>
      <c r="DH1654" s="18">
        <v>2023.9516129032199</v>
      </c>
      <c r="DI1654" s="18">
        <v>2095.3214285714198</v>
      </c>
      <c r="DJ1654" s="18">
        <v>1999.0161290322501</v>
      </c>
      <c r="DK1654" s="18">
        <v>1681.9666666666601</v>
      </c>
      <c r="DL1654" s="18">
        <v>1298.5</v>
      </c>
      <c r="DM1654" s="18">
        <v>1009.06</v>
      </c>
      <c r="DN1654" s="18">
        <v>813.20645161290304</v>
      </c>
      <c r="DO1654" s="18">
        <v>709.87258064516095</v>
      </c>
      <c r="DP1654" s="18">
        <v>702.255</v>
      </c>
      <c r="DQ1654" s="18">
        <v>883.51129032257995</v>
      </c>
      <c r="DR1654" s="18">
        <v>1238.2833333333299</v>
      </c>
      <c r="DS1654" s="19">
        <v>1596.2</v>
      </c>
    </row>
    <row r="1655" spans="1:123" x14ac:dyDescent="0.25">
      <c r="A1655" s="12" t="s">
        <v>54</v>
      </c>
      <c r="B1655" s="13">
        <v>1</v>
      </c>
      <c r="C1655" s="13" t="str">
        <f t="shared" si="29"/>
        <v>BB_L_16_GW_GW_SL_High_GW_GQ_24_020_1</v>
      </c>
      <c r="D1655" s="14">
        <v>10</v>
      </c>
      <c r="E1655" s="14">
        <v>11.963275862068899</v>
      </c>
      <c r="F1655" s="14">
        <v>128.52870967741899</v>
      </c>
      <c r="G1655" s="14">
        <v>315.01</v>
      </c>
      <c r="H1655" s="14">
        <v>946.25322580645104</v>
      </c>
      <c r="I1655" s="14">
        <v>508.06166666666599</v>
      </c>
      <c r="J1655" s="14">
        <v>213.41290322580599</v>
      </c>
      <c r="K1655" s="14">
        <v>78.583387096774103</v>
      </c>
      <c r="L1655" s="14">
        <v>24.173999999999999</v>
      </c>
      <c r="M1655" s="14">
        <v>18.4201612903225</v>
      </c>
      <c r="N1655" s="14">
        <v>36.396166666666602</v>
      </c>
      <c r="O1655" s="14">
        <v>61.2069354838709</v>
      </c>
      <c r="P1655" s="14">
        <v>96.682580645161295</v>
      </c>
      <c r="Q1655" s="14">
        <v>440.32553571428502</v>
      </c>
      <c r="R1655" s="14">
        <v>208.23548387096699</v>
      </c>
      <c r="S1655" s="14">
        <v>401.98016666666598</v>
      </c>
      <c r="T1655" s="14">
        <v>683.83709677419301</v>
      </c>
      <c r="U1655" s="14">
        <v>432.44833333333298</v>
      </c>
      <c r="V1655" s="14">
        <v>217.08645161290301</v>
      </c>
      <c r="W1655" s="14">
        <v>108.003225806451</v>
      </c>
      <c r="X1655" s="14">
        <v>89.172499999999999</v>
      </c>
      <c r="Y1655" s="14">
        <v>41.992903225806401</v>
      </c>
      <c r="Z1655" s="14">
        <v>13.4821333333333</v>
      </c>
      <c r="AA1655" s="14">
        <v>57.633225806451598</v>
      </c>
      <c r="AB1655" s="14">
        <v>76.558387096774098</v>
      </c>
      <c r="AC1655" s="14">
        <v>133.20089285714201</v>
      </c>
      <c r="AD1655" s="14">
        <v>415.22903225806402</v>
      </c>
      <c r="AE1655" s="14">
        <v>473.18166666666599</v>
      </c>
      <c r="AF1655" s="14">
        <v>638.46935483870902</v>
      </c>
      <c r="AG1655" s="14">
        <v>499.58499999999998</v>
      </c>
      <c r="AH1655" s="14">
        <v>140.283548387096</v>
      </c>
      <c r="AI1655" s="14">
        <v>73.780645161290295</v>
      </c>
      <c r="AJ1655" s="14">
        <v>75.173833333333306</v>
      </c>
      <c r="AK1655" s="14">
        <v>46.259838709677403</v>
      </c>
      <c r="AL1655" s="14">
        <v>28.814</v>
      </c>
      <c r="AM1655" s="14">
        <v>28.343387096774102</v>
      </c>
      <c r="AN1655" s="14">
        <v>39.065322580645102</v>
      </c>
      <c r="AO1655" s="14">
        <v>24.582678571428499</v>
      </c>
      <c r="AP1655" s="14">
        <v>20.423225806451601</v>
      </c>
      <c r="AQ1655" s="14">
        <v>201.343666666666</v>
      </c>
      <c r="AR1655" s="14">
        <v>918.027419354838</v>
      </c>
      <c r="AS1655" s="14">
        <v>230.445333333333</v>
      </c>
      <c r="AT1655" s="14">
        <v>137.12258064516101</v>
      </c>
      <c r="AU1655" s="14">
        <v>91.649032258064494</v>
      </c>
      <c r="AV1655" s="14">
        <v>32.437166666666599</v>
      </c>
      <c r="AW1655" s="14">
        <v>64.479354838709597</v>
      </c>
      <c r="AX1655" s="14">
        <v>678.36733333333302</v>
      </c>
      <c r="AY1655" s="14">
        <v>1007.53870967741</v>
      </c>
      <c r="AZ1655" s="14">
        <v>217.34838709677399</v>
      </c>
      <c r="BA1655" s="14">
        <v>170.83275862068899</v>
      </c>
      <c r="BB1655" s="14">
        <v>521.78387096774202</v>
      </c>
      <c r="BC1655" s="14">
        <v>580.4</v>
      </c>
      <c r="BD1655" s="14">
        <v>795.36774193548297</v>
      </c>
      <c r="BE1655" s="14">
        <v>668.90499999999997</v>
      </c>
      <c r="BF1655" s="14">
        <v>309.21774193548299</v>
      </c>
      <c r="BG1655" s="14">
        <v>83.227580645161197</v>
      </c>
      <c r="BH1655" s="14">
        <v>58.685166666666603</v>
      </c>
      <c r="BI1655" s="14">
        <v>18.007258064516101</v>
      </c>
      <c r="BJ1655" s="14">
        <v>18.4315</v>
      </c>
      <c r="BK1655" s="14">
        <v>118.141451612903</v>
      </c>
      <c r="BL1655" s="14">
        <v>207.951774193548</v>
      </c>
      <c r="BM1655" s="14">
        <v>224.332142857142</v>
      </c>
      <c r="BN1655" s="14">
        <v>250.77419354838699</v>
      </c>
      <c r="BO1655" s="14">
        <v>416.75166666666598</v>
      </c>
      <c r="BP1655" s="14">
        <v>522.61129032257998</v>
      </c>
      <c r="BQ1655" s="14">
        <v>373.606666666666</v>
      </c>
      <c r="BR1655" s="14">
        <v>115.524838709677</v>
      </c>
      <c r="BS1655" s="14">
        <v>130.590967741935</v>
      </c>
      <c r="BT1655" s="14">
        <v>51.327666666666602</v>
      </c>
      <c r="BU1655" s="14">
        <v>40.4479032258064</v>
      </c>
      <c r="BV1655" s="14">
        <v>86.313166666666604</v>
      </c>
      <c r="BW1655" s="14">
        <v>246.44999999999899</v>
      </c>
      <c r="BX1655" s="14">
        <v>188.953225806451</v>
      </c>
      <c r="BY1655" s="14">
        <v>254.710714285714</v>
      </c>
      <c r="BZ1655" s="14">
        <v>379.349999999999</v>
      </c>
      <c r="CA1655" s="14">
        <v>839.63499999999999</v>
      </c>
      <c r="CB1655" s="14">
        <v>835.90322580645102</v>
      </c>
      <c r="CC1655" s="14">
        <v>510.82499999999999</v>
      </c>
      <c r="CD1655" s="14">
        <v>172.658064516129</v>
      </c>
      <c r="CE1655" s="14">
        <v>139.579677419354</v>
      </c>
      <c r="CF1655" s="14">
        <v>104.153833333333</v>
      </c>
      <c r="CG1655" s="14">
        <v>75.868709677419304</v>
      </c>
      <c r="CH1655" s="14">
        <v>32.847000000000001</v>
      </c>
      <c r="CI1655" s="14">
        <v>126.921612903225</v>
      </c>
      <c r="CJ1655" s="14">
        <v>140.81935483870899</v>
      </c>
      <c r="CK1655" s="14">
        <v>132.183928571428</v>
      </c>
      <c r="CL1655" s="14">
        <v>400.79193548387002</v>
      </c>
      <c r="CM1655" s="14">
        <v>1269.865</v>
      </c>
      <c r="CN1655" s="14">
        <v>852.88225806451601</v>
      </c>
      <c r="CO1655" s="14">
        <v>682.57999999999902</v>
      </c>
      <c r="CP1655" s="14">
        <v>281.66774193548298</v>
      </c>
      <c r="CQ1655" s="14">
        <v>64.494032258064493</v>
      </c>
      <c r="CR1655" s="14">
        <v>95.723666666666603</v>
      </c>
      <c r="CS1655" s="14">
        <v>161.520322580645</v>
      </c>
      <c r="CT1655" s="14">
        <v>54.0981666666666</v>
      </c>
      <c r="CU1655" s="14">
        <v>102.63806451612901</v>
      </c>
      <c r="CV1655" s="14">
        <v>359.90645161290303</v>
      </c>
      <c r="CW1655" s="14">
        <v>657.51724137931001</v>
      </c>
      <c r="CX1655" s="14">
        <v>527.26290322580599</v>
      </c>
      <c r="CY1655" s="14">
        <v>1263.8716666666601</v>
      </c>
      <c r="CZ1655" s="14">
        <v>1366.69354838709</v>
      </c>
      <c r="DA1655" s="14">
        <v>653.37</v>
      </c>
      <c r="DB1655" s="14">
        <v>447.05806451612801</v>
      </c>
      <c r="DC1655" s="14">
        <v>207.43064516128999</v>
      </c>
      <c r="DD1655" s="14">
        <v>55.0251666666666</v>
      </c>
      <c r="DE1655" s="14">
        <v>33.089354838709603</v>
      </c>
      <c r="DF1655" s="14">
        <v>32.732500000000002</v>
      </c>
      <c r="DG1655" s="14">
        <v>140.20483870967701</v>
      </c>
      <c r="DH1655" s="14">
        <v>335.63548387096699</v>
      </c>
      <c r="DI1655" s="14">
        <v>133.92678571428499</v>
      </c>
      <c r="DJ1655" s="14">
        <v>1134.9870967741899</v>
      </c>
      <c r="DK1655" s="14">
        <v>1216.52666666666</v>
      </c>
      <c r="DL1655" s="14">
        <v>1740.4193548387</v>
      </c>
      <c r="DM1655" s="14">
        <v>557.78166666666596</v>
      </c>
      <c r="DN1655" s="14">
        <v>267.00967741935398</v>
      </c>
      <c r="DO1655" s="14">
        <v>92.893225806451596</v>
      </c>
      <c r="DP1655" s="14">
        <v>73.662000000000006</v>
      </c>
      <c r="DQ1655" s="14">
        <v>97.8379032258064</v>
      </c>
      <c r="DR1655" s="14">
        <v>71.769000000000005</v>
      </c>
      <c r="DS1655" s="15">
        <v>132.207333333333</v>
      </c>
    </row>
    <row r="1656" spans="1:123" x14ac:dyDescent="0.25">
      <c r="A1656" s="16" t="s">
        <v>54</v>
      </c>
      <c r="B1656" s="17">
        <v>2</v>
      </c>
      <c r="C1656" s="13" t="str">
        <f t="shared" si="29"/>
        <v>BB_L_16_GW_GW_SL_High_GW_GQ_24_020_2</v>
      </c>
      <c r="D1656" s="18">
        <v>10</v>
      </c>
      <c r="E1656" s="18">
        <v>9.9999655172413799</v>
      </c>
      <c r="F1656" s="18">
        <v>10.215935483870901</v>
      </c>
      <c r="G1656" s="18">
        <v>10.6966666666666</v>
      </c>
      <c r="H1656" s="18">
        <v>24.909838709677398</v>
      </c>
      <c r="I1656" s="18">
        <v>186.04566666666599</v>
      </c>
      <c r="J1656" s="18">
        <v>112.095483870967</v>
      </c>
      <c r="K1656" s="18">
        <v>22.434193548387</v>
      </c>
      <c r="L1656" s="18">
        <v>11.499666666666601</v>
      </c>
      <c r="M1656" s="18">
        <v>10.8317741935483</v>
      </c>
      <c r="N1656" s="18">
        <v>10.337999999999999</v>
      </c>
      <c r="O1656" s="18">
        <v>9.2370806451612903</v>
      </c>
      <c r="P1656" s="18">
        <v>4.6006612903225799</v>
      </c>
      <c r="Q1656" s="18">
        <v>3.08067857142857</v>
      </c>
      <c r="R1656" s="18">
        <v>2.4252903225806399</v>
      </c>
      <c r="S1656" s="18">
        <v>1.8526499999999999</v>
      </c>
      <c r="T1656" s="18">
        <v>5.7750806451612897</v>
      </c>
      <c r="U1656" s="18">
        <v>14.8744833333333</v>
      </c>
      <c r="V1656" s="18">
        <v>15.0814516129032</v>
      </c>
      <c r="W1656" s="18">
        <v>12.622838709677399</v>
      </c>
      <c r="X1656" s="18">
        <v>17.587333333333302</v>
      </c>
      <c r="Y1656" s="18">
        <v>6.0376129032258001</v>
      </c>
      <c r="Z1656" s="18">
        <v>0.97004666666666595</v>
      </c>
      <c r="AA1656" s="18">
        <v>0.55491612903225795</v>
      </c>
      <c r="AB1656" s="18">
        <v>0.68332258064516105</v>
      </c>
      <c r="AC1656" s="18">
        <v>0.577221428571428</v>
      </c>
      <c r="AD1656" s="18">
        <v>2.3929999999999998</v>
      </c>
      <c r="AE1656" s="18">
        <v>3.28</v>
      </c>
      <c r="AF1656" s="18">
        <v>5.3766935483870899</v>
      </c>
      <c r="AG1656" s="18">
        <v>17.6533499999999</v>
      </c>
      <c r="AH1656" s="18">
        <v>6.8445645161290303</v>
      </c>
      <c r="AI1656" s="18">
        <v>2.5583548387096702</v>
      </c>
      <c r="AJ1656" s="18">
        <v>3.3282999999999898</v>
      </c>
      <c r="AK1656" s="18">
        <v>2.3427419354838701</v>
      </c>
      <c r="AL1656" s="18">
        <v>1.3357666666666601</v>
      </c>
      <c r="AM1656" s="18">
        <v>0.95384193548386997</v>
      </c>
      <c r="AN1656" s="18">
        <v>0.79262096774193502</v>
      </c>
      <c r="AO1656" s="18">
        <v>0.68652857142857104</v>
      </c>
      <c r="AP1656" s="18">
        <v>0.59829032258064496</v>
      </c>
      <c r="AQ1656" s="18">
        <v>1.0601183333333299</v>
      </c>
      <c r="AR1656" s="18">
        <v>14.0051612903225</v>
      </c>
      <c r="AS1656" s="18">
        <v>6.9127666666666601</v>
      </c>
      <c r="AT1656" s="18">
        <v>5.61756451612903</v>
      </c>
      <c r="AU1656" s="18">
        <v>4.3929193548387104</v>
      </c>
      <c r="AV1656" s="18">
        <v>2.4083666666666601</v>
      </c>
      <c r="AW1656" s="18">
        <v>6.4052419354838701</v>
      </c>
      <c r="AX1656" s="18">
        <v>19.248049999999999</v>
      </c>
      <c r="AY1656" s="18">
        <v>32.184032258064498</v>
      </c>
      <c r="AZ1656" s="18">
        <v>4.9993064516128998</v>
      </c>
      <c r="BA1656" s="18">
        <v>2.3723965517241301</v>
      </c>
      <c r="BB1656" s="18">
        <v>5.0516451612903204</v>
      </c>
      <c r="BC1656" s="18">
        <v>6.8158666666666603</v>
      </c>
      <c r="BD1656" s="18">
        <v>22.415629032258</v>
      </c>
      <c r="BE1656" s="18">
        <v>167.51333333333301</v>
      </c>
      <c r="BF1656" s="18">
        <v>74.613709677419294</v>
      </c>
      <c r="BG1656" s="18">
        <v>16.1456451612903</v>
      </c>
      <c r="BH1656" s="18">
        <v>8.22223333333333</v>
      </c>
      <c r="BI1656" s="18">
        <v>2.45687096774193</v>
      </c>
      <c r="BJ1656" s="18">
        <v>2.5109499999999998</v>
      </c>
      <c r="BK1656" s="18">
        <v>2.4672258064516099</v>
      </c>
      <c r="BL1656" s="18">
        <v>2.77474193548387</v>
      </c>
      <c r="BM1656" s="18">
        <v>3.3383571428571401</v>
      </c>
      <c r="BN1656" s="18">
        <v>3.4403387096774098</v>
      </c>
      <c r="BO1656" s="18">
        <v>4.8971833333333299</v>
      </c>
      <c r="BP1656" s="18">
        <v>7.1904032258064499</v>
      </c>
      <c r="BQ1656" s="18">
        <v>11.9125333333333</v>
      </c>
      <c r="BR1656" s="18">
        <v>5.5574838709677401</v>
      </c>
      <c r="BS1656" s="18">
        <v>9.1279354838709601</v>
      </c>
      <c r="BT1656" s="18">
        <v>4.9665499999999998</v>
      </c>
      <c r="BU1656" s="18">
        <v>4.7385161290322504</v>
      </c>
      <c r="BV1656" s="18">
        <v>4.7082499999999996</v>
      </c>
      <c r="BW1656" s="18">
        <v>5.6964677419354803</v>
      </c>
      <c r="BX1656" s="18">
        <v>5.0640322580645103</v>
      </c>
      <c r="BY1656" s="18">
        <v>4.92833928571428</v>
      </c>
      <c r="BZ1656" s="18">
        <v>5.6161451612903202</v>
      </c>
      <c r="CA1656" s="18">
        <v>10.4484833333333</v>
      </c>
      <c r="CB1656" s="18">
        <v>13.2003225806451</v>
      </c>
      <c r="CC1656" s="18">
        <v>17.359966666666601</v>
      </c>
      <c r="CD1656" s="18">
        <v>9.0209032258064497</v>
      </c>
      <c r="CE1656" s="18">
        <v>10.549709677419299</v>
      </c>
      <c r="CF1656" s="18">
        <v>19.428166666666598</v>
      </c>
      <c r="CG1656" s="18">
        <v>11.219983870967701</v>
      </c>
      <c r="CH1656" s="18">
        <v>5.0026999999999999</v>
      </c>
      <c r="CI1656" s="18">
        <v>4.5915161290322501</v>
      </c>
      <c r="CJ1656" s="18">
        <v>4.5527096774193501</v>
      </c>
      <c r="CK1656" s="18">
        <v>4.1732500000000003</v>
      </c>
      <c r="CL1656" s="18">
        <v>5.2355161290322503</v>
      </c>
      <c r="CM1656" s="18">
        <v>24.153516666666601</v>
      </c>
      <c r="CN1656" s="18">
        <v>17.9216129032258</v>
      </c>
      <c r="CO1656" s="18">
        <v>34.531933333333299</v>
      </c>
      <c r="CP1656" s="18">
        <v>26.150645161290299</v>
      </c>
      <c r="CQ1656" s="18">
        <v>13.2084193548387</v>
      </c>
      <c r="CR1656" s="18">
        <v>46.813000000000002</v>
      </c>
      <c r="CS1656" s="18">
        <v>56.568387096774103</v>
      </c>
      <c r="CT1656" s="18">
        <v>14.31255</v>
      </c>
      <c r="CU1656" s="18">
        <v>7.6636290322580596</v>
      </c>
      <c r="CV1656" s="18">
        <v>8.2423064516128992</v>
      </c>
      <c r="CW1656" s="18">
        <v>10.2452931034482</v>
      </c>
      <c r="CX1656" s="18">
        <v>11.867403225806401</v>
      </c>
      <c r="CY1656" s="18">
        <v>26.908433333333299</v>
      </c>
      <c r="CZ1656" s="18">
        <v>60.118548387096702</v>
      </c>
      <c r="DA1656" s="18">
        <v>102.202666666666</v>
      </c>
      <c r="DB1656" s="18">
        <v>189.316129032258</v>
      </c>
      <c r="DC1656" s="18">
        <v>65.1267741935483</v>
      </c>
      <c r="DD1656" s="18">
        <v>15.624833333333299</v>
      </c>
      <c r="DE1656" s="18">
        <v>11.939838709677399</v>
      </c>
      <c r="DF1656" s="18">
        <v>10.9418333333333</v>
      </c>
      <c r="DG1656" s="18">
        <v>9.6503225806451596</v>
      </c>
      <c r="DH1656" s="18">
        <v>10.3819838709677</v>
      </c>
      <c r="DI1656" s="18">
        <v>9.0859107142857098</v>
      </c>
      <c r="DJ1656" s="18">
        <v>22.264709677419301</v>
      </c>
      <c r="DK1656" s="18">
        <v>39.768333333333302</v>
      </c>
      <c r="DL1656" s="18">
        <v>72.931290322580594</v>
      </c>
      <c r="DM1656" s="18">
        <v>34.694333333333297</v>
      </c>
      <c r="DN1656" s="18">
        <v>26.486612903225801</v>
      </c>
      <c r="DO1656" s="18">
        <v>14.98</v>
      </c>
      <c r="DP1656" s="18">
        <v>14.250833333333301</v>
      </c>
      <c r="DQ1656" s="18">
        <v>21.2216129032258</v>
      </c>
      <c r="DR1656" s="18">
        <v>16.222166666666599</v>
      </c>
      <c r="DS1656" s="19">
        <v>11.424166666666601</v>
      </c>
    </row>
    <row r="1657" spans="1:123" x14ac:dyDescent="0.25">
      <c r="A1657" s="12" t="s">
        <v>54</v>
      </c>
      <c r="B1657" s="13">
        <v>3</v>
      </c>
      <c r="C1657" s="13" t="str">
        <f t="shared" si="29"/>
        <v>BB_L_16_GW_GW_SL_High_GW_GQ_24_020_3</v>
      </c>
      <c r="D1657" s="14">
        <v>10</v>
      </c>
      <c r="E1657" s="14">
        <v>10</v>
      </c>
      <c r="F1657" s="14">
        <v>10</v>
      </c>
      <c r="G1657" s="14">
        <v>9.9991833333333293</v>
      </c>
      <c r="H1657" s="14">
        <v>10.005629032258</v>
      </c>
      <c r="I1657" s="14">
        <v>13.994999999999999</v>
      </c>
      <c r="J1657" s="14">
        <v>15.0633870967741</v>
      </c>
      <c r="K1657" s="14">
        <v>10.3016129032258</v>
      </c>
      <c r="L1657" s="14">
        <v>10.021333333333301</v>
      </c>
      <c r="M1657" s="14">
        <v>10.0106451612903</v>
      </c>
      <c r="N1657" s="14">
        <v>9.9573499999999999</v>
      </c>
      <c r="O1657" s="14">
        <v>8.56925806451612</v>
      </c>
      <c r="P1657" s="14">
        <v>3.3546290322580599</v>
      </c>
      <c r="Q1657" s="14">
        <v>0.35858214285714202</v>
      </c>
      <c r="R1657" s="14">
        <v>9.3204677419354801E-2</v>
      </c>
      <c r="S1657" s="14">
        <v>4.9128999999999999E-2</v>
      </c>
      <c r="T1657" s="14">
        <v>3.3569838709677398E-2</v>
      </c>
      <c r="U1657" s="14">
        <v>3.63221666666666E-2</v>
      </c>
      <c r="V1657" s="14">
        <v>6.7750903225806403E-2</v>
      </c>
      <c r="W1657" s="14">
        <v>0.12229274193548299</v>
      </c>
      <c r="X1657" s="14">
        <v>0.24215999999999999</v>
      </c>
      <c r="Y1657" s="14">
        <v>7.0416290322580594E-2</v>
      </c>
      <c r="Z1657" s="14">
        <v>1.77235E-2</v>
      </c>
      <c r="AA1657" s="14">
        <v>1.36975806451612E-2</v>
      </c>
      <c r="AB1657" s="14">
        <v>1.2381129032257999E-2</v>
      </c>
      <c r="AC1657" s="14">
        <v>1.00442142857142E-2</v>
      </c>
      <c r="AD1657" s="14">
        <v>9.4299354838709593E-3</v>
      </c>
      <c r="AE1657" s="14">
        <v>7.8136333333333301E-3</v>
      </c>
      <c r="AF1657" s="14">
        <v>7.9655161290322508E-3</v>
      </c>
      <c r="AG1657" s="14">
        <v>5.7067300000000001E-2</v>
      </c>
      <c r="AH1657" s="14">
        <v>2.3287280645161199E-2</v>
      </c>
      <c r="AI1657" s="14">
        <v>1.56206451612903E-2</v>
      </c>
      <c r="AJ1657" s="14">
        <v>2.0806166666666601E-2</v>
      </c>
      <c r="AK1657" s="14">
        <v>2.63296774193548E-2</v>
      </c>
      <c r="AL1657" s="14">
        <v>2.9923333333333298E-2</v>
      </c>
      <c r="AM1657" s="14">
        <v>3.7565483870967697E-2</v>
      </c>
      <c r="AN1657" s="14">
        <v>4.9689516129032198E-2</v>
      </c>
      <c r="AO1657" s="14">
        <v>6.1911428571428499E-2</v>
      </c>
      <c r="AP1657" s="14">
        <v>7.2879516129032207E-2</v>
      </c>
      <c r="AQ1657" s="14">
        <v>8.6676666666666596E-2</v>
      </c>
      <c r="AR1657" s="14">
        <v>0.105018548387096</v>
      </c>
      <c r="AS1657" s="14">
        <v>0.12122833333333299</v>
      </c>
      <c r="AT1657" s="14">
        <v>0.14041290322580599</v>
      </c>
      <c r="AU1657" s="14">
        <v>0.15989838709677401</v>
      </c>
      <c r="AV1657" s="14">
        <v>0.19838166666666601</v>
      </c>
      <c r="AW1657" s="14">
        <v>0.28312096774193501</v>
      </c>
      <c r="AX1657" s="14">
        <v>0.35963333333333303</v>
      </c>
      <c r="AY1657" s="14">
        <v>0.52644999999999997</v>
      </c>
      <c r="AZ1657" s="14">
        <v>0.27200322580645098</v>
      </c>
      <c r="BA1657" s="14">
        <v>0.272348275862068</v>
      </c>
      <c r="BB1657" s="14">
        <v>0.29822419354838697</v>
      </c>
      <c r="BC1657" s="14">
        <v>0.309008333333333</v>
      </c>
      <c r="BD1657" s="14">
        <v>0.31062903225806399</v>
      </c>
      <c r="BE1657" s="14">
        <v>3.5960166666666602</v>
      </c>
      <c r="BF1657" s="14">
        <v>2.22062903225806</v>
      </c>
      <c r="BG1657" s="14">
        <v>0.55625322580645098</v>
      </c>
      <c r="BH1657" s="14">
        <v>0.51256500000000005</v>
      </c>
      <c r="BI1657" s="14">
        <v>0.44645161290322499</v>
      </c>
      <c r="BJ1657" s="14">
        <v>0.48603000000000002</v>
      </c>
      <c r="BK1657" s="14">
        <v>0.50010967741935397</v>
      </c>
      <c r="BL1657" s="14">
        <v>0.488172580645161</v>
      </c>
      <c r="BM1657" s="14">
        <v>0.49969999999999998</v>
      </c>
      <c r="BN1657" s="14">
        <v>0.53665483870967701</v>
      </c>
      <c r="BO1657" s="14">
        <v>0.59941500000000003</v>
      </c>
      <c r="BP1657" s="14">
        <v>0.68985806451612897</v>
      </c>
      <c r="BQ1657" s="14">
        <v>0.80401499999999904</v>
      </c>
      <c r="BR1657" s="14">
        <v>0.888174193548387</v>
      </c>
      <c r="BS1657" s="14">
        <v>1.0296838709677401</v>
      </c>
      <c r="BT1657" s="14">
        <v>1.0939333333333301</v>
      </c>
      <c r="BU1657" s="14">
        <v>1.1371129032258001</v>
      </c>
      <c r="BV1657" s="14">
        <v>1.1461333333333299</v>
      </c>
      <c r="BW1657" s="14">
        <v>1.1838225806451601</v>
      </c>
      <c r="BX1657" s="14">
        <v>1.1013387096774101</v>
      </c>
      <c r="BY1657" s="14">
        <v>1.0541607142857099</v>
      </c>
      <c r="BZ1657" s="14">
        <v>1.05316129032258</v>
      </c>
      <c r="CA1657" s="14">
        <v>1.07761666666666</v>
      </c>
      <c r="CB1657" s="14">
        <v>1.0541290322580601</v>
      </c>
      <c r="CC1657" s="14">
        <v>1.0282433333333301</v>
      </c>
      <c r="CD1657" s="14">
        <v>1.01300483870967</v>
      </c>
      <c r="CE1657" s="14">
        <v>1.08117741935483</v>
      </c>
      <c r="CF1657" s="14">
        <v>1.37866666666666</v>
      </c>
      <c r="CG1657" s="14">
        <v>1.25458064516129</v>
      </c>
      <c r="CH1657" s="14">
        <v>1.1273500000000001</v>
      </c>
      <c r="CI1657" s="14">
        <v>1.1313870967741899</v>
      </c>
      <c r="CJ1657" s="14">
        <v>1.14283870967741</v>
      </c>
      <c r="CK1657" s="14">
        <v>1.0632857142857099</v>
      </c>
      <c r="CL1657" s="14">
        <v>1.0243548387096699</v>
      </c>
      <c r="CM1657" s="14">
        <v>1.08558333333333</v>
      </c>
      <c r="CN1657" s="14">
        <v>1.0959677419354801</v>
      </c>
      <c r="CO1657" s="14">
        <v>1.3096000000000001</v>
      </c>
      <c r="CP1657" s="14">
        <v>1.4263709677419301</v>
      </c>
      <c r="CQ1657" s="14">
        <v>1.5653548387096701</v>
      </c>
      <c r="CR1657" s="14">
        <v>4.49206666666666</v>
      </c>
      <c r="CS1657" s="14">
        <v>5.3521290322580599</v>
      </c>
      <c r="CT1657" s="14">
        <v>2.5378333333333298</v>
      </c>
      <c r="CU1657" s="14">
        <v>2.1625967741935401</v>
      </c>
      <c r="CV1657" s="14">
        <v>2.1968064516129</v>
      </c>
      <c r="CW1657" s="14">
        <v>2.0807413793103402</v>
      </c>
      <c r="CX1657" s="14">
        <v>1.90490322580645</v>
      </c>
      <c r="CY1657" s="14">
        <v>1.83919999999999</v>
      </c>
      <c r="CZ1657" s="14">
        <v>2.1138387096774101</v>
      </c>
      <c r="DA1657" s="14">
        <v>3.4898833333333301</v>
      </c>
      <c r="DB1657" s="14">
        <v>11.3997741935483</v>
      </c>
      <c r="DC1657" s="14">
        <v>6.2090806451612899</v>
      </c>
      <c r="DD1657" s="14">
        <v>3.6398333333333301</v>
      </c>
      <c r="DE1657" s="14">
        <v>3.6295000000000002</v>
      </c>
      <c r="DF1657" s="14">
        <v>3.4998</v>
      </c>
      <c r="DG1657" s="14">
        <v>3.0522580645161201</v>
      </c>
      <c r="DH1657" s="14">
        <v>2.7857258064516102</v>
      </c>
      <c r="DI1657" s="14">
        <v>2.6127321428571402</v>
      </c>
      <c r="DJ1657" s="14">
        <v>2.7085645161290302</v>
      </c>
      <c r="DK1657" s="14">
        <v>3.0790666666666602</v>
      </c>
      <c r="DL1657" s="14">
        <v>3.6706774193548299</v>
      </c>
      <c r="DM1657" s="14">
        <v>3.6509166666666601</v>
      </c>
      <c r="DN1657" s="14">
        <v>3.83988709677419</v>
      </c>
      <c r="DO1657" s="14">
        <v>3.9958225806451599</v>
      </c>
      <c r="DP1657" s="14">
        <v>3.9857166666666601</v>
      </c>
      <c r="DQ1657" s="14">
        <v>4.0556774193548302</v>
      </c>
      <c r="DR1657" s="14">
        <v>3.6811333333333298</v>
      </c>
      <c r="DS1657" s="15">
        <v>3.2006333333333301</v>
      </c>
    </row>
    <row r="1658" spans="1:123" x14ac:dyDescent="0.25">
      <c r="A1658" s="16" t="s">
        <v>54</v>
      </c>
      <c r="B1658" s="17">
        <v>4</v>
      </c>
      <c r="C1658" s="13" t="str">
        <f t="shared" si="29"/>
        <v>BB_L_16_GW_GW_SL_High_GW_GQ_24_020_4</v>
      </c>
      <c r="D1658" s="18">
        <v>10</v>
      </c>
      <c r="E1658" s="18">
        <v>10.723448275861999</v>
      </c>
      <c r="F1658" s="18">
        <v>490.33290322580598</v>
      </c>
      <c r="G1658" s="18">
        <v>819.13999999999896</v>
      </c>
      <c r="H1658" s="18">
        <v>1966.2096774193501</v>
      </c>
      <c r="I1658" s="18">
        <v>516.42499999999995</v>
      </c>
      <c r="J1658" s="18">
        <v>140.424193548387</v>
      </c>
      <c r="K1658" s="18">
        <v>96.877419354838693</v>
      </c>
      <c r="L1658" s="18">
        <v>27.090333333333302</v>
      </c>
      <c r="M1658" s="18">
        <v>16.542258064516101</v>
      </c>
      <c r="N1658" s="18">
        <v>74.780333333333303</v>
      </c>
      <c r="O1658" s="18">
        <v>280.64999999999998</v>
      </c>
      <c r="P1658" s="18">
        <v>437.23548387096702</v>
      </c>
      <c r="Q1658" s="18">
        <v>1004.99464285714</v>
      </c>
      <c r="R1658" s="18">
        <v>1123.4870967741899</v>
      </c>
      <c r="S1658" s="18">
        <v>966.66499999999905</v>
      </c>
      <c r="T1658" s="18">
        <v>1869.7903225806399</v>
      </c>
      <c r="U1658" s="18">
        <v>689.84333333333302</v>
      </c>
      <c r="V1658" s="18">
        <v>220.16451612903199</v>
      </c>
      <c r="W1658" s="18">
        <v>65.396774193548296</v>
      </c>
      <c r="X1658" s="18">
        <v>60.897833333333303</v>
      </c>
      <c r="Y1658" s="18">
        <v>36.384677419354801</v>
      </c>
      <c r="Z1658" s="18">
        <v>19.655333333333299</v>
      </c>
      <c r="AA1658" s="18">
        <v>176.326129032258</v>
      </c>
      <c r="AB1658" s="18">
        <v>420.13548387096699</v>
      </c>
      <c r="AC1658" s="18">
        <v>343.46428571428498</v>
      </c>
      <c r="AD1658" s="18">
        <v>1424.9193548387</v>
      </c>
      <c r="AE1658" s="18">
        <v>1378.91</v>
      </c>
      <c r="AF1658" s="18">
        <v>1845.5161290322501</v>
      </c>
      <c r="AG1658" s="18">
        <v>855.41</v>
      </c>
      <c r="AH1658" s="18">
        <v>316.99677419354799</v>
      </c>
      <c r="AI1658" s="18">
        <v>85.758870967741899</v>
      </c>
      <c r="AJ1658" s="18">
        <v>61.308333333333302</v>
      </c>
      <c r="AK1658" s="18">
        <v>43.222258064516097</v>
      </c>
      <c r="AL1658" s="18">
        <v>38.197999999999901</v>
      </c>
      <c r="AM1658" s="18">
        <v>75.938225806451598</v>
      </c>
      <c r="AN1658" s="18">
        <v>153.02870967741899</v>
      </c>
      <c r="AO1658" s="18">
        <v>113.704464285714</v>
      </c>
      <c r="AP1658" s="18">
        <v>75.771774193548396</v>
      </c>
      <c r="AQ1658" s="18">
        <v>677.43799999999999</v>
      </c>
      <c r="AR1658" s="18">
        <v>1554.26129032258</v>
      </c>
      <c r="AS1658" s="18">
        <v>694.83499999999901</v>
      </c>
      <c r="AT1658" s="18">
        <v>154.56919354838701</v>
      </c>
      <c r="AU1658" s="18">
        <v>109.27241935483799</v>
      </c>
      <c r="AV1658" s="18">
        <v>46.545666666666598</v>
      </c>
      <c r="AW1658" s="18">
        <v>46.678548387096697</v>
      </c>
      <c r="AX1658" s="18">
        <v>993.66700000000003</v>
      </c>
      <c r="AY1658" s="18">
        <v>2192.1451612903202</v>
      </c>
      <c r="AZ1658" s="18">
        <v>1104.0967741935401</v>
      </c>
      <c r="BA1658" s="18">
        <v>553.88965517241297</v>
      </c>
      <c r="BB1658" s="18">
        <v>1407.49354838709</v>
      </c>
      <c r="BC1658" s="18">
        <v>1748.4666666666601</v>
      </c>
      <c r="BD1658" s="18">
        <v>1608.6774193548299</v>
      </c>
      <c r="BE1658" s="18">
        <v>519.80333333333294</v>
      </c>
      <c r="BF1658" s="18">
        <v>233.92903225806401</v>
      </c>
      <c r="BG1658" s="18">
        <v>72.262096774193495</v>
      </c>
      <c r="BH1658" s="18">
        <v>55.056333333333299</v>
      </c>
      <c r="BI1658" s="18">
        <v>24.9216129032258</v>
      </c>
      <c r="BJ1658" s="18">
        <v>17.982333333333301</v>
      </c>
      <c r="BK1658" s="18">
        <v>354.64612903225799</v>
      </c>
      <c r="BL1658" s="18">
        <v>779.05967741935399</v>
      </c>
      <c r="BM1658" s="18">
        <v>1041.1642857142799</v>
      </c>
      <c r="BN1658" s="18">
        <v>918.71935483870902</v>
      </c>
      <c r="BO1658" s="18">
        <v>1350.63333333333</v>
      </c>
      <c r="BP1658" s="18">
        <v>1296.0645161290299</v>
      </c>
      <c r="BQ1658" s="18">
        <v>828.06666666666604</v>
      </c>
      <c r="BR1658" s="18">
        <v>245.229032258064</v>
      </c>
      <c r="BS1658" s="18">
        <v>105.122419354838</v>
      </c>
      <c r="BT1658" s="18">
        <v>87.991</v>
      </c>
      <c r="BU1658" s="18">
        <v>41.277419354838699</v>
      </c>
      <c r="BV1658" s="18">
        <v>169.16199999999901</v>
      </c>
      <c r="BW1658" s="18">
        <v>908.95645161290304</v>
      </c>
      <c r="BX1658" s="18">
        <v>849.85806451612802</v>
      </c>
      <c r="BY1658" s="18">
        <v>924.830357142857</v>
      </c>
      <c r="BZ1658" s="18">
        <v>1189.4709677419301</v>
      </c>
      <c r="CA1658" s="18">
        <v>1978.25</v>
      </c>
      <c r="CB1658" s="18">
        <v>2048.3709677419301</v>
      </c>
      <c r="CC1658" s="18">
        <v>868.66166666666595</v>
      </c>
      <c r="CD1658" s="18">
        <v>248.304838709677</v>
      </c>
      <c r="CE1658" s="18">
        <v>105.322419354838</v>
      </c>
      <c r="CF1658" s="18">
        <v>56.746833333333299</v>
      </c>
      <c r="CG1658" s="18">
        <v>74.7146774193548</v>
      </c>
      <c r="CH1658" s="18">
        <v>34.083500000000001</v>
      </c>
      <c r="CI1658" s="18">
        <v>438.695483870967</v>
      </c>
      <c r="CJ1658" s="18">
        <v>651.60483870967698</v>
      </c>
      <c r="CK1658" s="18">
        <v>559.98035714285697</v>
      </c>
      <c r="CL1658" s="18">
        <v>1203.13709677419</v>
      </c>
      <c r="CM1658" s="18">
        <v>2393.1833333333302</v>
      </c>
      <c r="CN1658" s="18">
        <v>2273.16129032258</v>
      </c>
      <c r="CO1658" s="18">
        <v>1134.56</v>
      </c>
      <c r="CP1658" s="18">
        <v>433.51935483870898</v>
      </c>
      <c r="CQ1658" s="18">
        <v>96.243870967741898</v>
      </c>
      <c r="CR1658" s="18">
        <v>26.823333333333299</v>
      </c>
      <c r="CS1658" s="18">
        <v>97.896129032258003</v>
      </c>
      <c r="CT1658" s="18">
        <v>69.069666666666606</v>
      </c>
      <c r="CU1658" s="18">
        <v>264.09645161290302</v>
      </c>
      <c r="CV1658" s="18">
        <v>1254.23548387096</v>
      </c>
      <c r="CW1658" s="18">
        <v>1679.44827586206</v>
      </c>
      <c r="CX1658" s="18">
        <v>1820.3064516129</v>
      </c>
      <c r="CY1658" s="18">
        <v>2123.4333333333302</v>
      </c>
      <c r="CZ1658" s="18">
        <v>2766.1290322580599</v>
      </c>
      <c r="DA1658" s="18">
        <v>1005.27833333333</v>
      </c>
      <c r="DB1658" s="18">
        <v>290.556451612903</v>
      </c>
      <c r="DC1658" s="18">
        <v>199.59032258064499</v>
      </c>
      <c r="DD1658" s="18">
        <v>92.615166666666596</v>
      </c>
      <c r="DE1658" s="18">
        <v>30.4727419354838</v>
      </c>
      <c r="DF1658" s="18">
        <v>31.899000000000001</v>
      </c>
      <c r="DG1658" s="18">
        <v>301.48096774193499</v>
      </c>
      <c r="DH1658" s="18">
        <v>1324.84193548387</v>
      </c>
      <c r="DI1658" s="18">
        <v>625.07142857142799</v>
      </c>
      <c r="DJ1658" s="18">
        <v>1904.3080645161201</v>
      </c>
      <c r="DK1658" s="18">
        <v>2562.4166666666601</v>
      </c>
      <c r="DL1658" s="18">
        <v>2583.6774193548299</v>
      </c>
      <c r="DM1658" s="18">
        <v>1088.8816666666601</v>
      </c>
      <c r="DN1658" s="18">
        <v>291.77580645161203</v>
      </c>
      <c r="DO1658" s="18">
        <v>124.86629032258</v>
      </c>
      <c r="DP1658" s="18">
        <v>72.5088333333333</v>
      </c>
      <c r="DQ1658" s="18">
        <v>46.3504838709677</v>
      </c>
      <c r="DR1658" s="18">
        <v>65.121833333333299</v>
      </c>
      <c r="DS1658" s="19">
        <v>315.16366666666602</v>
      </c>
    </row>
    <row r="1659" spans="1:123" x14ac:dyDescent="0.25">
      <c r="A1659" s="12" t="s">
        <v>54</v>
      </c>
      <c r="B1659" s="13">
        <v>5</v>
      </c>
      <c r="C1659" s="13" t="str">
        <f t="shared" si="29"/>
        <v>BB_L_16_GW_GW_SL_High_GW_GQ_24_020_5</v>
      </c>
      <c r="D1659" s="14">
        <v>10</v>
      </c>
      <c r="E1659" s="14">
        <v>10.0144827586206</v>
      </c>
      <c r="F1659" s="14">
        <v>37.495967741935402</v>
      </c>
      <c r="G1659" s="14">
        <v>57.925333333333299</v>
      </c>
      <c r="H1659" s="14">
        <v>242.18225806451599</v>
      </c>
      <c r="I1659" s="14">
        <v>383.37166666666599</v>
      </c>
      <c r="J1659" s="14">
        <v>190.49354838709601</v>
      </c>
      <c r="K1659" s="14">
        <v>73.221129032258006</v>
      </c>
      <c r="L1659" s="14">
        <v>18.656499999999902</v>
      </c>
      <c r="M1659" s="14">
        <v>12.9029032258064</v>
      </c>
      <c r="N1659" s="14">
        <v>13.814166666666599</v>
      </c>
      <c r="O1659" s="14">
        <v>26.720322580645099</v>
      </c>
      <c r="P1659" s="14">
        <v>32.723387096774097</v>
      </c>
      <c r="Q1659" s="14">
        <v>62.579285714285703</v>
      </c>
      <c r="R1659" s="14">
        <v>110.359677419354</v>
      </c>
      <c r="S1659" s="14">
        <v>60.024500000000003</v>
      </c>
      <c r="T1659" s="14">
        <v>198.740322580645</v>
      </c>
      <c r="U1659" s="14">
        <v>164.10499999999999</v>
      </c>
      <c r="V1659" s="14">
        <v>87.659354838709604</v>
      </c>
      <c r="W1659" s="14">
        <v>33.256774193548303</v>
      </c>
      <c r="X1659" s="14">
        <v>44.472333333333303</v>
      </c>
      <c r="Y1659" s="14">
        <v>22.509193548387</v>
      </c>
      <c r="Z1659" s="14">
        <v>7.0422166666666604</v>
      </c>
      <c r="AA1659" s="14">
        <v>10.2006451612903</v>
      </c>
      <c r="AB1659" s="14">
        <v>28.091935483870898</v>
      </c>
      <c r="AC1659" s="14">
        <v>19.335892857142799</v>
      </c>
      <c r="AD1659" s="14">
        <v>109.488225806451</v>
      </c>
      <c r="AE1659" s="14">
        <v>108.418333333333</v>
      </c>
      <c r="AF1659" s="14">
        <v>187.25</v>
      </c>
      <c r="AG1659" s="14">
        <v>163.905</v>
      </c>
      <c r="AH1659" s="14">
        <v>77.968225806451599</v>
      </c>
      <c r="AI1659" s="14">
        <v>17.609193548387001</v>
      </c>
      <c r="AJ1659" s="14">
        <v>19.223500000000001</v>
      </c>
      <c r="AK1659" s="14">
        <v>14.1066129032258</v>
      </c>
      <c r="AL1659" s="14">
        <v>8.8675833333333305</v>
      </c>
      <c r="AM1659" s="14">
        <v>7.5926774193548301</v>
      </c>
      <c r="AN1659" s="14">
        <v>10.844241935483801</v>
      </c>
      <c r="AO1659" s="14">
        <v>8.7659821428571405</v>
      </c>
      <c r="AP1659" s="14">
        <v>5.7233064516129</v>
      </c>
      <c r="AQ1659" s="14">
        <v>38.680633333333297</v>
      </c>
      <c r="AR1659" s="14">
        <v>192.685806451612</v>
      </c>
      <c r="AS1659" s="14">
        <v>146.79683333333301</v>
      </c>
      <c r="AT1659" s="14">
        <v>32.683064516129001</v>
      </c>
      <c r="AU1659" s="14">
        <v>32.508548387096702</v>
      </c>
      <c r="AV1659" s="14">
        <v>11.310083333333299</v>
      </c>
      <c r="AW1659" s="14">
        <v>15.5003064516129</v>
      </c>
      <c r="AX1659" s="14">
        <v>81.676500000000004</v>
      </c>
      <c r="AY1659" s="14">
        <v>313.71612903225798</v>
      </c>
      <c r="AZ1659" s="14">
        <v>138.297258064516</v>
      </c>
      <c r="BA1659" s="14">
        <v>38.070862068965504</v>
      </c>
      <c r="BB1659" s="14">
        <v>111.41161290322501</v>
      </c>
      <c r="BC1659" s="14">
        <v>178.724999999999</v>
      </c>
      <c r="BD1659" s="14">
        <v>211.31774193548301</v>
      </c>
      <c r="BE1659" s="14">
        <v>362.84166666666601</v>
      </c>
      <c r="BF1659" s="14">
        <v>220</v>
      </c>
      <c r="BG1659" s="14">
        <v>61.096451612903202</v>
      </c>
      <c r="BH1659" s="14">
        <v>25.147666666666598</v>
      </c>
      <c r="BI1659" s="14">
        <v>8.7779516129032196</v>
      </c>
      <c r="BJ1659" s="14">
        <v>5.4260333333333302</v>
      </c>
      <c r="BK1659" s="14">
        <v>21.5732096774193</v>
      </c>
      <c r="BL1659" s="14">
        <v>52.700806451612898</v>
      </c>
      <c r="BM1659" s="14">
        <v>84.499821428571394</v>
      </c>
      <c r="BN1659" s="14">
        <v>66.704999999999998</v>
      </c>
      <c r="BO1659" s="14">
        <v>104.433333333333</v>
      </c>
      <c r="BP1659" s="14">
        <v>121.174838709677</v>
      </c>
      <c r="BQ1659" s="14">
        <v>150.660333333333</v>
      </c>
      <c r="BR1659" s="14">
        <v>40.881290322580597</v>
      </c>
      <c r="BS1659" s="14">
        <v>32.159193548387002</v>
      </c>
      <c r="BT1659" s="14">
        <v>22.486666666666601</v>
      </c>
      <c r="BU1659" s="14">
        <v>11.6201612903225</v>
      </c>
      <c r="BV1659" s="14">
        <v>16.428166666666598</v>
      </c>
      <c r="BW1659" s="14">
        <v>70.1620967741935</v>
      </c>
      <c r="BX1659" s="14">
        <v>67.860161290322495</v>
      </c>
      <c r="BY1659" s="14">
        <v>67.638214285714199</v>
      </c>
      <c r="BZ1659" s="14">
        <v>89.821451612903203</v>
      </c>
      <c r="CA1659" s="14">
        <v>192.62333333333299</v>
      </c>
      <c r="CB1659" s="14">
        <v>260.75</v>
      </c>
      <c r="CC1659" s="14">
        <v>200.708333333333</v>
      </c>
      <c r="CD1659" s="14">
        <v>64.602580645161297</v>
      </c>
      <c r="CE1659" s="14">
        <v>43.162741935483801</v>
      </c>
      <c r="CF1659" s="14">
        <v>35.079666666666597</v>
      </c>
      <c r="CG1659" s="14">
        <v>38.193870967741901</v>
      </c>
      <c r="CH1659" s="14">
        <v>13.0438333333333</v>
      </c>
      <c r="CI1659" s="14">
        <v>32.205806451612901</v>
      </c>
      <c r="CJ1659" s="14">
        <v>48.773387096774101</v>
      </c>
      <c r="CK1659" s="14">
        <v>40.560178571428501</v>
      </c>
      <c r="CL1659" s="14">
        <v>88.214354838709596</v>
      </c>
      <c r="CM1659" s="14">
        <v>284.909999999999</v>
      </c>
      <c r="CN1659" s="14">
        <v>323.51451612903202</v>
      </c>
      <c r="CO1659" s="14">
        <v>201.92333333333301</v>
      </c>
      <c r="CP1659" s="14">
        <v>146.59709677419301</v>
      </c>
      <c r="CQ1659" s="14">
        <v>40.350806451612897</v>
      </c>
      <c r="CR1659" s="14">
        <v>29.792000000000002</v>
      </c>
      <c r="CS1659" s="14">
        <v>87.174354838709604</v>
      </c>
      <c r="CT1659" s="14">
        <v>42.045833333333299</v>
      </c>
      <c r="CU1659" s="14">
        <v>23.9401612903225</v>
      </c>
      <c r="CV1659" s="14">
        <v>98.749516129032202</v>
      </c>
      <c r="CW1659" s="14">
        <v>148.03275862068901</v>
      </c>
      <c r="CX1659" s="14">
        <v>209.97741935483799</v>
      </c>
      <c r="CY1659" s="14">
        <v>227.55</v>
      </c>
      <c r="CZ1659" s="14">
        <v>522.60967741935497</v>
      </c>
      <c r="DA1659" s="14">
        <v>331.421666666666</v>
      </c>
      <c r="DB1659" s="14">
        <v>280.69516129032201</v>
      </c>
      <c r="DC1659" s="14">
        <v>163.533870967741</v>
      </c>
      <c r="DD1659" s="14">
        <v>44.213999999999999</v>
      </c>
      <c r="DE1659" s="14">
        <v>17.0693548387096</v>
      </c>
      <c r="DF1659" s="14">
        <v>14.7425</v>
      </c>
      <c r="DG1659" s="14">
        <v>25.105322580645101</v>
      </c>
      <c r="DH1659" s="14">
        <v>116.734193548387</v>
      </c>
      <c r="DI1659" s="14">
        <v>56.026428571428497</v>
      </c>
      <c r="DJ1659" s="14">
        <v>190.98354838709599</v>
      </c>
      <c r="DK1659" s="14">
        <v>421.14999999999901</v>
      </c>
      <c r="DL1659" s="14">
        <v>473.05161290322502</v>
      </c>
      <c r="DM1659" s="14">
        <v>315.86</v>
      </c>
      <c r="DN1659" s="14">
        <v>101.567741935483</v>
      </c>
      <c r="DO1659" s="14">
        <v>42.556612903225798</v>
      </c>
      <c r="DP1659" s="14">
        <v>27.716333333333299</v>
      </c>
      <c r="DQ1659" s="14">
        <v>28.7787096774193</v>
      </c>
      <c r="DR1659" s="14">
        <v>38.524499999999897</v>
      </c>
      <c r="DS1659" s="15">
        <v>32.837000000000003</v>
      </c>
    </row>
    <row r="1660" spans="1:123" x14ac:dyDescent="0.25">
      <c r="A1660" s="16" t="s">
        <v>54</v>
      </c>
      <c r="B1660" s="17">
        <v>6</v>
      </c>
      <c r="C1660" s="13" t="str">
        <f t="shared" si="29"/>
        <v>BB_L_16_GW_GW_SL_High_GW_GQ_24_020_6</v>
      </c>
      <c r="D1660" s="18">
        <v>10</v>
      </c>
      <c r="E1660" s="18">
        <v>10</v>
      </c>
      <c r="F1660" s="18">
        <v>10.2864516129032</v>
      </c>
      <c r="G1660" s="18">
        <v>10.573499999999999</v>
      </c>
      <c r="H1660" s="18">
        <v>14.723709677419301</v>
      </c>
      <c r="I1660" s="18">
        <v>42.624166666666603</v>
      </c>
      <c r="J1660" s="18">
        <v>48.593387096774102</v>
      </c>
      <c r="K1660" s="18">
        <v>20.848709677419301</v>
      </c>
      <c r="L1660" s="18">
        <v>10.8043333333333</v>
      </c>
      <c r="M1660" s="18">
        <v>10.262741935483801</v>
      </c>
      <c r="N1660" s="18">
        <v>10.1368333333333</v>
      </c>
      <c r="O1660" s="18">
        <v>9.8475967741935495</v>
      </c>
      <c r="P1660" s="18">
        <v>6.5104516129032204</v>
      </c>
      <c r="Q1660" s="18">
        <v>2.1453571428571401</v>
      </c>
      <c r="R1660" s="18">
        <v>2.5190322580645099</v>
      </c>
      <c r="S1660" s="18">
        <v>0.95483999999999902</v>
      </c>
      <c r="T1660" s="18">
        <v>3.92812903225806</v>
      </c>
      <c r="U1660" s="18">
        <v>5.5413666666666597</v>
      </c>
      <c r="V1660" s="18">
        <v>5.9338548387096699</v>
      </c>
      <c r="W1660" s="18">
        <v>2.3500645161290299</v>
      </c>
      <c r="X1660" s="18">
        <v>4.8306999999999896</v>
      </c>
      <c r="Y1660" s="18">
        <v>2.64216129032258</v>
      </c>
      <c r="Z1660" s="18">
        <v>0.57077166666666601</v>
      </c>
      <c r="AA1660" s="18">
        <v>0.22398870967741899</v>
      </c>
      <c r="AB1660" s="18">
        <v>0.43519516129032199</v>
      </c>
      <c r="AC1660" s="18">
        <v>0.32218035714285698</v>
      </c>
      <c r="AD1660" s="18">
        <v>1.7495322580645101</v>
      </c>
      <c r="AE1660" s="18">
        <v>1.84775</v>
      </c>
      <c r="AF1660" s="18">
        <v>3.8235483870967699</v>
      </c>
      <c r="AG1660" s="18">
        <v>5.0510333333333302</v>
      </c>
      <c r="AH1660" s="18">
        <v>4.5395967741935399</v>
      </c>
      <c r="AI1660" s="18">
        <v>0.77080806451612904</v>
      </c>
      <c r="AJ1660" s="18">
        <v>1.07866333333333</v>
      </c>
      <c r="AK1660" s="18">
        <v>0.82017741935483801</v>
      </c>
      <c r="AL1660" s="18">
        <v>0.52441333333333295</v>
      </c>
      <c r="AM1660" s="18">
        <v>0.318682258064516</v>
      </c>
      <c r="AN1660" s="18">
        <v>0.306788709677419</v>
      </c>
      <c r="AO1660" s="18">
        <v>0.279224999999999</v>
      </c>
      <c r="AP1660" s="18">
        <v>0.23202096774193501</v>
      </c>
      <c r="AQ1660" s="18">
        <v>0.56938</v>
      </c>
      <c r="AR1660" s="18">
        <v>4.2153870967741902</v>
      </c>
      <c r="AS1660" s="18">
        <v>6.1894833333333299</v>
      </c>
      <c r="AT1660" s="18">
        <v>1.44679032258064</v>
      </c>
      <c r="AU1660" s="18">
        <v>2.0682258064516099</v>
      </c>
      <c r="AV1660" s="18">
        <v>0.74580666666666595</v>
      </c>
      <c r="AW1660" s="18">
        <v>1.4578064516128999</v>
      </c>
      <c r="AX1660" s="18">
        <v>2.5359166666666599</v>
      </c>
      <c r="AY1660" s="18">
        <v>13.3616774193548</v>
      </c>
      <c r="AZ1660" s="18">
        <v>5.0583870967741902</v>
      </c>
      <c r="BA1660" s="18">
        <v>1.1608103448275799</v>
      </c>
      <c r="BB1660" s="18">
        <v>2.3294516129032199</v>
      </c>
      <c r="BC1660" s="18">
        <v>4.4105999999999996</v>
      </c>
      <c r="BD1660" s="18">
        <v>4.8777096774193502</v>
      </c>
      <c r="BE1660" s="18">
        <v>30.829833333333301</v>
      </c>
      <c r="BF1660" s="18">
        <v>34.194677419354797</v>
      </c>
      <c r="BG1660" s="18">
        <v>7.6866612903225802</v>
      </c>
      <c r="BH1660" s="18">
        <v>3.0801999999999898</v>
      </c>
      <c r="BI1660" s="18">
        <v>1.16533548387096</v>
      </c>
      <c r="BJ1660" s="18">
        <v>0.91219666666666599</v>
      </c>
      <c r="BK1660" s="18">
        <v>1.0611080645161199</v>
      </c>
      <c r="BL1660" s="18">
        <v>1.4563064516129001</v>
      </c>
      <c r="BM1660" s="18">
        <v>2.0690892857142802</v>
      </c>
      <c r="BN1660" s="18">
        <v>1.8446612903225801</v>
      </c>
      <c r="BO1660" s="18">
        <v>2.5563999999999898</v>
      </c>
      <c r="BP1660" s="18">
        <v>3.19735483870967</v>
      </c>
      <c r="BQ1660" s="18">
        <v>6.0196500000000004</v>
      </c>
      <c r="BR1660" s="18">
        <v>2.56837096774193</v>
      </c>
      <c r="BS1660" s="18">
        <v>2.90506451612903</v>
      </c>
      <c r="BT1660" s="18">
        <v>2.4799666666666602</v>
      </c>
      <c r="BU1660" s="18">
        <v>1.94958064516129</v>
      </c>
      <c r="BV1660" s="18">
        <v>1.99271666666666</v>
      </c>
      <c r="BW1660" s="18">
        <v>2.7729193548387001</v>
      </c>
      <c r="BX1660" s="18">
        <v>2.7606129032258</v>
      </c>
      <c r="BY1660" s="18">
        <v>2.55174999999999</v>
      </c>
      <c r="BZ1660" s="18">
        <v>2.9287580645161202</v>
      </c>
      <c r="CA1660" s="18">
        <v>5.0746333333333302</v>
      </c>
      <c r="CB1660" s="18">
        <v>7.8242903225806399</v>
      </c>
      <c r="CC1660" s="18">
        <v>8.6729833333333293</v>
      </c>
      <c r="CD1660" s="18">
        <v>4.1703548387096703</v>
      </c>
      <c r="CE1660" s="18">
        <v>3.85627419354838</v>
      </c>
      <c r="CF1660" s="18">
        <v>4.0793333333333299</v>
      </c>
      <c r="CG1660" s="18">
        <v>5.3140645161290303</v>
      </c>
      <c r="CH1660" s="18">
        <v>2.2699833333333301</v>
      </c>
      <c r="CI1660" s="18">
        <v>2.1125967741935399</v>
      </c>
      <c r="CJ1660" s="18">
        <v>2.3312741935483801</v>
      </c>
      <c r="CK1660" s="18">
        <v>2.1370892857142798</v>
      </c>
      <c r="CL1660" s="18">
        <v>2.7315967741935401</v>
      </c>
      <c r="CM1660" s="18">
        <v>7.89255</v>
      </c>
      <c r="CN1660" s="18">
        <v>12.2028870967741</v>
      </c>
      <c r="CO1660" s="18">
        <v>7.8852166666666603</v>
      </c>
      <c r="CP1660" s="18">
        <v>11.875983870967699</v>
      </c>
      <c r="CQ1660" s="18">
        <v>4.4230483870967703</v>
      </c>
      <c r="CR1660" s="18">
        <v>7.3140999999999998</v>
      </c>
      <c r="CS1660" s="18">
        <v>19.2146774193548</v>
      </c>
      <c r="CT1660" s="18">
        <v>8.8005833333333303</v>
      </c>
      <c r="CU1660" s="18">
        <v>3.7249677419354801</v>
      </c>
      <c r="CV1660" s="18">
        <v>4.3981451612903202</v>
      </c>
      <c r="CW1660" s="18">
        <v>5.3213965517241304</v>
      </c>
      <c r="CX1660" s="18">
        <v>7.6148387096774099</v>
      </c>
      <c r="CY1660" s="18">
        <v>6.9316166666666597</v>
      </c>
      <c r="CZ1660" s="18">
        <v>24.572419354838701</v>
      </c>
      <c r="DA1660" s="18">
        <v>19.396166666666598</v>
      </c>
      <c r="DB1660" s="18">
        <v>46.714354838709603</v>
      </c>
      <c r="DC1660" s="18">
        <v>34.9520967741935</v>
      </c>
      <c r="DD1660" s="18">
        <v>9.2896499999999893</v>
      </c>
      <c r="DE1660" s="18">
        <v>5.4579999999999904</v>
      </c>
      <c r="DF1660" s="18">
        <v>5.2185999999999897</v>
      </c>
      <c r="DG1660" s="18">
        <v>4.7500483870967702</v>
      </c>
      <c r="DH1660" s="18">
        <v>5.7447419354838702</v>
      </c>
      <c r="DI1660" s="18">
        <v>4.6185178571428498</v>
      </c>
      <c r="DJ1660" s="18">
        <v>7.0368064516129003</v>
      </c>
      <c r="DK1660" s="18">
        <v>18.7373333333333</v>
      </c>
      <c r="DL1660" s="18">
        <v>21.673225806451601</v>
      </c>
      <c r="DM1660" s="18">
        <v>21.883500000000002</v>
      </c>
      <c r="DN1660" s="18">
        <v>10.5149516129032</v>
      </c>
      <c r="DO1660" s="18">
        <v>7.1568870967741898</v>
      </c>
      <c r="DP1660" s="18">
        <v>6.3946333333333296</v>
      </c>
      <c r="DQ1660" s="18">
        <v>6.8979999999999997</v>
      </c>
      <c r="DR1660" s="18">
        <v>7.8445833333333299</v>
      </c>
      <c r="DS1660" s="19">
        <v>5.4844666666666599</v>
      </c>
    </row>
    <row r="1661" spans="1:123" x14ac:dyDescent="0.25">
      <c r="A1661" s="12" t="s">
        <v>54</v>
      </c>
      <c r="B1661" s="13">
        <v>7</v>
      </c>
      <c r="C1661" s="13" t="str">
        <f t="shared" si="29"/>
        <v>BB_L_16_GW_GW_SL_High_GW_GQ_24_020_7</v>
      </c>
      <c r="D1661" s="14">
        <v>10</v>
      </c>
      <c r="E1661" s="14">
        <v>10.003448275862</v>
      </c>
      <c r="F1661" s="14">
        <v>207.024838709677</v>
      </c>
      <c r="G1661" s="14">
        <v>631.09166666666601</v>
      </c>
      <c r="H1661" s="14">
        <v>1616.9064516128999</v>
      </c>
      <c r="I1661" s="14">
        <v>780.76333333333298</v>
      </c>
      <c r="J1661" s="14">
        <v>163.793548387096</v>
      </c>
      <c r="K1661" s="14">
        <v>112.526612903225</v>
      </c>
      <c r="L1661" s="14">
        <v>48.018666666666597</v>
      </c>
      <c r="M1661" s="14">
        <v>20.704999999999998</v>
      </c>
      <c r="N1661" s="14">
        <v>23.219999999999899</v>
      </c>
      <c r="O1661" s="14">
        <v>208.96758064516101</v>
      </c>
      <c r="P1661" s="14">
        <v>338.566129032258</v>
      </c>
      <c r="Q1661" s="14">
        <v>545.81249999999898</v>
      </c>
      <c r="R1661" s="14">
        <v>1420.35483870967</v>
      </c>
      <c r="S1661" s="14">
        <v>761.03833333333296</v>
      </c>
      <c r="T1661" s="14">
        <v>1817.0483870967701</v>
      </c>
      <c r="U1661" s="14">
        <v>1299.1849999999999</v>
      </c>
      <c r="V1661" s="14">
        <v>305.591935483871</v>
      </c>
      <c r="W1661" s="14">
        <v>181.38177419354801</v>
      </c>
      <c r="X1661" s="14">
        <v>72.485833333333304</v>
      </c>
      <c r="Y1661" s="14">
        <v>44.801612903225703</v>
      </c>
      <c r="Z1661" s="14">
        <v>33.247833333333297</v>
      </c>
      <c r="AA1661" s="14">
        <v>60.438709677419297</v>
      </c>
      <c r="AB1661" s="14">
        <v>363.65967741935401</v>
      </c>
      <c r="AC1661" s="14">
        <v>337.30357142857099</v>
      </c>
      <c r="AD1661" s="14">
        <v>993.19193548387</v>
      </c>
      <c r="AE1661" s="14">
        <v>1338.7</v>
      </c>
      <c r="AF1661" s="14">
        <v>1826.72580645161</v>
      </c>
      <c r="AG1661" s="14">
        <v>1469.39333333333</v>
      </c>
      <c r="AH1661" s="14">
        <v>479.78064516129001</v>
      </c>
      <c r="AI1661" s="14">
        <v>205.95806451612901</v>
      </c>
      <c r="AJ1661" s="14">
        <v>111.11416666666599</v>
      </c>
      <c r="AK1661" s="14">
        <v>87.148225806451606</v>
      </c>
      <c r="AL1661" s="14">
        <v>55.395333333333298</v>
      </c>
      <c r="AM1661" s="14">
        <v>67.3988709677419</v>
      </c>
      <c r="AN1661" s="14">
        <v>119.426129032258</v>
      </c>
      <c r="AO1661" s="14">
        <v>159.27857142857101</v>
      </c>
      <c r="AP1661" s="14">
        <v>96.884193548387003</v>
      </c>
      <c r="AQ1661" s="14">
        <v>269.46849999999898</v>
      </c>
      <c r="AR1661" s="14">
        <v>1432.14838709677</v>
      </c>
      <c r="AS1661" s="14">
        <v>1199.88499999999</v>
      </c>
      <c r="AT1661" s="14">
        <v>380.46129032258</v>
      </c>
      <c r="AU1661" s="14">
        <v>140.21935483870899</v>
      </c>
      <c r="AV1661" s="14">
        <v>133.40266666666599</v>
      </c>
      <c r="AW1661" s="14">
        <v>45.756935483870897</v>
      </c>
      <c r="AX1661" s="14">
        <v>660.56616666666605</v>
      </c>
      <c r="AY1661" s="14">
        <v>2044.5645161290299</v>
      </c>
      <c r="AZ1661" s="14">
        <v>1822.4354838709601</v>
      </c>
      <c r="BA1661" s="14">
        <v>667.78965517241295</v>
      </c>
      <c r="BB1661" s="14">
        <v>1060.53870967741</v>
      </c>
      <c r="BC1661" s="14">
        <v>1857.05</v>
      </c>
      <c r="BD1661" s="14">
        <v>1791.9354838709601</v>
      </c>
      <c r="BE1661" s="14">
        <v>813.17</v>
      </c>
      <c r="BF1661" s="14">
        <v>272.22741935483799</v>
      </c>
      <c r="BG1661" s="14">
        <v>136.462903225806</v>
      </c>
      <c r="BH1661" s="14">
        <v>56.1219999999999</v>
      </c>
      <c r="BI1661" s="14">
        <v>49.5627419354838</v>
      </c>
      <c r="BJ1661" s="14">
        <v>27.674666666666599</v>
      </c>
      <c r="BK1661" s="14">
        <v>98.272419354838703</v>
      </c>
      <c r="BL1661" s="14">
        <v>627.72903225806397</v>
      </c>
      <c r="BM1661" s="14">
        <v>1067.4053571428501</v>
      </c>
      <c r="BN1661" s="14">
        <v>938.18870967741896</v>
      </c>
      <c r="BO1661" s="14">
        <v>1143.52833333333</v>
      </c>
      <c r="BP1661" s="14">
        <v>1405.9032258064501</v>
      </c>
      <c r="BQ1661" s="14">
        <v>1273.5216666666599</v>
      </c>
      <c r="BR1661" s="14">
        <v>508.96290322580597</v>
      </c>
      <c r="BS1661" s="14">
        <v>213.52419354838699</v>
      </c>
      <c r="BT1661" s="14">
        <v>139.08000000000001</v>
      </c>
      <c r="BU1661" s="14">
        <v>84.649032258064494</v>
      </c>
      <c r="BV1661" s="14">
        <v>80.2738333333333</v>
      </c>
      <c r="BW1661" s="14">
        <v>602.61290322580601</v>
      </c>
      <c r="BX1661" s="14">
        <v>956.37419354838698</v>
      </c>
      <c r="BY1661" s="14">
        <v>841.14821428571395</v>
      </c>
      <c r="BZ1661" s="14">
        <v>1070.8709677419299</v>
      </c>
      <c r="CA1661" s="14">
        <v>1701.2166666666601</v>
      </c>
      <c r="CB1661" s="14">
        <v>2270.3064516129002</v>
      </c>
      <c r="CC1661" s="14">
        <v>1495.7466666666601</v>
      </c>
      <c r="CD1661" s="14">
        <v>533.83064516129002</v>
      </c>
      <c r="CE1661" s="14">
        <v>203.793548387096</v>
      </c>
      <c r="CF1661" s="14">
        <v>136.205166666666</v>
      </c>
      <c r="CG1661" s="14">
        <v>71.718387096774194</v>
      </c>
      <c r="CH1661" s="14">
        <v>58.003833333333297</v>
      </c>
      <c r="CI1661" s="14">
        <v>194.793548387096</v>
      </c>
      <c r="CJ1661" s="14">
        <v>640.54032258064501</v>
      </c>
      <c r="CK1661" s="14">
        <v>589.32500000000005</v>
      </c>
      <c r="CL1661" s="14">
        <v>851.29838709677404</v>
      </c>
      <c r="CM1661" s="14">
        <v>2068.1666666666601</v>
      </c>
      <c r="CN1661" s="14">
        <v>2547.4677419354798</v>
      </c>
      <c r="CO1661" s="14">
        <v>1736.31666666666</v>
      </c>
      <c r="CP1661" s="14">
        <v>671.42580645161297</v>
      </c>
      <c r="CQ1661" s="14">
        <v>253.33645161290301</v>
      </c>
      <c r="CR1661" s="14">
        <v>28.673833333333299</v>
      </c>
      <c r="CS1661" s="14">
        <v>68.744838709677396</v>
      </c>
      <c r="CT1661" s="14">
        <v>85.1875</v>
      </c>
      <c r="CU1661" s="14">
        <v>87.708870967741902</v>
      </c>
      <c r="CV1661" s="14">
        <v>846.87258064516095</v>
      </c>
      <c r="CW1661" s="14">
        <v>1485.1206896551701</v>
      </c>
      <c r="CX1661" s="14">
        <v>2031.35483870967</v>
      </c>
      <c r="CY1661" s="14">
        <v>1848.06666666666</v>
      </c>
      <c r="CZ1661" s="14">
        <v>2972.72580645161</v>
      </c>
      <c r="DA1661" s="14">
        <v>1625.6383333333299</v>
      </c>
      <c r="DB1661" s="14">
        <v>304.5</v>
      </c>
      <c r="DC1661" s="14">
        <v>196.47419354838701</v>
      </c>
      <c r="DD1661" s="14">
        <v>138.350666666666</v>
      </c>
      <c r="DE1661" s="14">
        <v>46.238387096774197</v>
      </c>
      <c r="DF1661" s="14">
        <v>29.7551666666666</v>
      </c>
      <c r="DG1661" s="14">
        <v>93.843870967741907</v>
      </c>
      <c r="DH1661" s="14">
        <v>1040.5999999999999</v>
      </c>
      <c r="DI1661" s="14">
        <v>975.044642857143</v>
      </c>
      <c r="DJ1661" s="14">
        <v>1247.23225806451</v>
      </c>
      <c r="DK1661" s="14">
        <v>2734.7166666666599</v>
      </c>
      <c r="DL1661" s="14">
        <v>2750.9677419354798</v>
      </c>
      <c r="DM1661" s="14">
        <v>1824.36666666666</v>
      </c>
      <c r="DN1661" s="14">
        <v>502.00645161290299</v>
      </c>
      <c r="DO1661" s="14">
        <v>252.379032258064</v>
      </c>
      <c r="DP1661" s="14">
        <v>123.376666666666</v>
      </c>
      <c r="DQ1661" s="14">
        <v>100.818387096774</v>
      </c>
      <c r="DR1661" s="14">
        <v>71.515666666666604</v>
      </c>
      <c r="DS1661" s="15">
        <v>115.46899999999999</v>
      </c>
    </row>
    <row r="1662" spans="1:123" x14ac:dyDescent="0.25">
      <c r="A1662" s="16" t="s">
        <v>54</v>
      </c>
      <c r="B1662" s="17">
        <v>8</v>
      </c>
      <c r="C1662" s="13" t="str">
        <f t="shared" si="29"/>
        <v>BB_L_16_GW_GW_SL_High_GW_GQ_24_020_8</v>
      </c>
      <c r="D1662" s="18">
        <v>10</v>
      </c>
      <c r="E1662" s="18">
        <v>10.000517241379301</v>
      </c>
      <c r="F1662" s="18">
        <v>54.063548387096702</v>
      </c>
      <c r="G1662" s="18">
        <v>161.25166666666601</v>
      </c>
      <c r="H1662" s="18">
        <v>475.332258064516</v>
      </c>
      <c r="I1662" s="18">
        <v>590.21166666666602</v>
      </c>
      <c r="J1662" s="18">
        <v>227.58064516128999</v>
      </c>
      <c r="K1662" s="18">
        <v>110.703709677419</v>
      </c>
      <c r="L1662" s="18">
        <v>34.251333333333299</v>
      </c>
      <c r="M1662" s="18">
        <v>14.851129032257999</v>
      </c>
      <c r="N1662" s="18">
        <v>13.6616666666666</v>
      </c>
      <c r="O1662" s="18">
        <v>57.355967741935402</v>
      </c>
      <c r="P1662" s="18">
        <v>85.081612903225803</v>
      </c>
      <c r="Q1662" s="18">
        <v>125.49285714285701</v>
      </c>
      <c r="R1662" s="18">
        <v>364.01451612903202</v>
      </c>
      <c r="S1662" s="18">
        <v>173.41166666666601</v>
      </c>
      <c r="T1662" s="18">
        <v>481.033870967741</v>
      </c>
      <c r="U1662" s="18">
        <v>437.21666666666601</v>
      </c>
      <c r="V1662" s="18">
        <v>149.59516129032201</v>
      </c>
      <c r="W1662" s="18">
        <v>70.921612903225693</v>
      </c>
      <c r="X1662" s="18">
        <v>43.050333333333299</v>
      </c>
      <c r="Y1662" s="18">
        <v>32.968709677419298</v>
      </c>
      <c r="Z1662" s="18">
        <v>15.3864666666666</v>
      </c>
      <c r="AA1662" s="18">
        <v>13.950306451612899</v>
      </c>
      <c r="AB1662" s="18">
        <v>86.948709677419302</v>
      </c>
      <c r="AC1662" s="18">
        <v>77.607142857142804</v>
      </c>
      <c r="AD1662" s="18">
        <v>238.620806451612</v>
      </c>
      <c r="AE1662" s="18">
        <v>341.45166666666597</v>
      </c>
      <c r="AF1662" s="18">
        <v>486.303225806451</v>
      </c>
      <c r="AG1662" s="18">
        <v>469.46499999999997</v>
      </c>
      <c r="AH1662" s="18">
        <v>180.40161290322499</v>
      </c>
      <c r="AI1662" s="18">
        <v>56.0675806451612</v>
      </c>
      <c r="AJ1662" s="18">
        <v>28.925166666666598</v>
      </c>
      <c r="AK1662" s="18">
        <v>26.1887096774193</v>
      </c>
      <c r="AL1662" s="18">
        <v>16.070833333333301</v>
      </c>
      <c r="AM1662" s="18">
        <v>16.004193548387001</v>
      </c>
      <c r="AN1662" s="18">
        <v>27.060322580645099</v>
      </c>
      <c r="AO1662" s="18">
        <v>35.947678571428497</v>
      </c>
      <c r="AP1662" s="18">
        <v>20.612903225806399</v>
      </c>
      <c r="AQ1662" s="18">
        <v>57.468333333333298</v>
      </c>
      <c r="AR1662" s="18">
        <v>376.84516129032198</v>
      </c>
      <c r="AS1662" s="18">
        <v>426.495</v>
      </c>
      <c r="AT1662" s="18">
        <v>106.30500000000001</v>
      </c>
      <c r="AU1662" s="18">
        <v>48.449677419354799</v>
      </c>
      <c r="AV1662" s="18">
        <v>32.480499999999999</v>
      </c>
      <c r="AW1662" s="18">
        <v>14.976129032257999</v>
      </c>
      <c r="AX1662" s="18">
        <v>107.8065</v>
      </c>
      <c r="AY1662" s="18">
        <v>592.59677419354796</v>
      </c>
      <c r="AZ1662" s="18">
        <v>535.16290322580596</v>
      </c>
      <c r="BA1662" s="18">
        <v>148.968965517241</v>
      </c>
      <c r="BB1662" s="18">
        <v>240.488709677419</v>
      </c>
      <c r="BC1662" s="18">
        <v>494.67499999999899</v>
      </c>
      <c r="BD1662" s="18">
        <v>502.36451612903198</v>
      </c>
      <c r="BE1662" s="18">
        <v>549.35</v>
      </c>
      <c r="BF1662" s="18">
        <v>266.54193548387099</v>
      </c>
      <c r="BG1662" s="18">
        <v>109.435806451612</v>
      </c>
      <c r="BH1662" s="18">
        <v>33.669833333333301</v>
      </c>
      <c r="BI1662" s="18">
        <v>20.509032258064501</v>
      </c>
      <c r="BJ1662" s="18">
        <v>7.7647666666666604</v>
      </c>
      <c r="BK1662" s="18">
        <v>21.964806451612901</v>
      </c>
      <c r="BL1662" s="18">
        <v>154.77096774193501</v>
      </c>
      <c r="BM1662" s="18">
        <v>261.099999999999</v>
      </c>
      <c r="BN1662" s="18">
        <v>225.479032258064</v>
      </c>
      <c r="BO1662" s="18">
        <v>275.85166666666601</v>
      </c>
      <c r="BP1662" s="18">
        <v>357.26612903225799</v>
      </c>
      <c r="BQ1662" s="18">
        <v>373.38333333333298</v>
      </c>
      <c r="BR1662" s="18">
        <v>149.299838709677</v>
      </c>
      <c r="BS1662" s="18">
        <v>55.379838709677401</v>
      </c>
      <c r="BT1662" s="18">
        <v>46.421166666666601</v>
      </c>
      <c r="BU1662" s="18">
        <v>22.121451612903201</v>
      </c>
      <c r="BV1662" s="18">
        <v>19.8571666666666</v>
      </c>
      <c r="BW1662" s="18">
        <v>148.24499999999901</v>
      </c>
      <c r="BX1662" s="18">
        <v>240.166129032258</v>
      </c>
      <c r="BY1662" s="18">
        <v>199.09107142857101</v>
      </c>
      <c r="BZ1662" s="18">
        <v>260.68387096774097</v>
      </c>
      <c r="CA1662" s="18">
        <v>439.47166666666601</v>
      </c>
      <c r="CB1662" s="18">
        <v>666.30645161290295</v>
      </c>
      <c r="CC1662" s="18">
        <v>507.06666666666598</v>
      </c>
      <c r="CD1662" s="18">
        <v>182.07290322580599</v>
      </c>
      <c r="CE1662" s="18">
        <v>64.778870967741895</v>
      </c>
      <c r="CF1662" s="18">
        <v>49.155666666666598</v>
      </c>
      <c r="CG1662" s="18">
        <v>41.883225806451598</v>
      </c>
      <c r="CH1662" s="18">
        <v>26.777333333333299</v>
      </c>
      <c r="CI1662" s="18">
        <v>47.2972580645161</v>
      </c>
      <c r="CJ1662" s="18">
        <v>158.517741935483</v>
      </c>
      <c r="CK1662" s="18">
        <v>139.30000000000001</v>
      </c>
      <c r="CL1662" s="18">
        <v>199.40161290322499</v>
      </c>
      <c r="CM1662" s="18">
        <v>567.59</v>
      </c>
      <c r="CN1662" s="18">
        <v>810.69516129032195</v>
      </c>
      <c r="CO1662" s="18">
        <v>560.53333333333296</v>
      </c>
      <c r="CP1662" s="18">
        <v>278.76451612903202</v>
      </c>
      <c r="CQ1662" s="18">
        <v>97.818064516128999</v>
      </c>
      <c r="CR1662" s="18">
        <v>26.0304999999999</v>
      </c>
      <c r="CS1662" s="18">
        <v>58.7409677419354</v>
      </c>
      <c r="CT1662" s="18">
        <v>69.750999999999905</v>
      </c>
      <c r="CU1662" s="18">
        <v>31.582096774193499</v>
      </c>
      <c r="CV1662" s="18">
        <v>216.34709677419301</v>
      </c>
      <c r="CW1662" s="18">
        <v>396.43275862068901</v>
      </c>
      <c r="CX1662" s="18">
        <v>570.9</v>
      </c>
      <c r="CY1662" s="18">
        <v>494.1</v>
      </c>
      <c r="CZ1662" s="18">
        <v>1006.5290322580601</v>
      </c>
      <c r="DA1662" s="18">
        <v>749.23499999999899</v>
      </c>
      <c r="DB1662" s="18">
        <v>311.89516129032199</v>
      </c>
      <c r="DC1662" s="18">
        <v>212.27258064516101</v>
      </c>
      <c r="DD1662" s="18">
        <v>90.087166666666604</v>
      </c>
      <c r="DE1662" s="18">
        <v>25.687096774193499</v>
      </c>
      <c r="DF1662" s="18">
        <v>16.713999999999999</v>
      </c>
      <c r="DG1662" s="18">
        <v>29.656612903225799</v>
      </c>
      <c r="DH1662" s="18">
        <v>266.64935483870897</v>
      </c>
      <c r="DI1662" s="18">
        <v>249.523214285714</v>
      </c>
      <c r="DJ1662" s="18">
        <v>297.41290322580602</v>
      </c>
      <c r="DK1662" s="18">
        <v>895.28499999999997</v>
      </c>
      <c r="DL1662" s="18">
        <v>916.76451612903202</v>
      </c>
      <c r="DM1662" s="18">
        <v>748.64166666666597</v>
      </c>
      <c r="DN1662" s="18">
        <v>215.174193548387</v>
      </c>
      <c r="DO1662" s="18">
        <v>95.831935483870893</v>
      </c>
      <c r="DP1662" s="18">
        <v>39.769999999999897</v>
      </c>
      <c r="DQ1662" s="18">
        <v>34.174677419354801</v>
      </c>
      <c r="DR1662" s="18">
        <v>41.675333333333299</v>
      </c>
      <c r="DS1662" s="19">
        <v>41.6145</v>
      </c>
    </row>
    <row r="1663" spans="1:123" x14ac:dyDescent="0.25">
      <c r="A1663" s="12" t="s">
        <v>54</v>
      </c>
      <c r="B1663" s="13">
        <v>9</v>
      </c>
      <c r="C1663" s="13" t="str">
        <f t="shared" si="29"/>
        <v>BB_L_16_GW_GW_SL_High_GW_GQ_24_020_9</v>
      </c>
      <c r="D1663" s="14">
        <v>10</v>
      </c>
      <c r="E1663" s="14">
        <v>10</v>
      </c>
      <c r="F1663" s="14">
        <v>12.138225806451601</v>
      </c>
      <c r="G1663" s="14">
        <v>19.6198333333333</v>
      </c>
      <c r="H1663" s="14">
        <v>43.5998387096774</v>
      </c>
      <c r="I1663" s="14">
        <v>107.478666666666</v>
      </c>
      <c r="J1663" s="14">
        <v>97.6824193548387</v>
      </c>
      <c r="K1663" s="14">
        <v>50.069193548387098</v>
      </c>
      <c r="L1663" s="14">
        <v>16.7796666666666</v>
      </c>
      <c r="M1663" s="14">
        <v>11.099193548386999</v>
      </c>
      <c r="N1663" s="14">
        <v>10.5698333333333</v>
      </c>
      <c r="O1663" s="14">
        <v>12.8382258064516</v>
      </c>
      <c r="P1663" s="14">
        <v>12.953870967741899</v>
      </c>
      <c r="Q1663" s="14">
        <v>10.704160714285701</v>
      </c>
      <c r="R1663" s="14">
        <v>27.549516129032199</v>
      </c>
      <c r="S1663" s="14">
        <v>12.4158833333333</v>
      </c>
      <c r="T1663" s="14">
        <v>35.155967741935399</v>
      </c>
      <c r="U1663" s="14">
        <v>44.983333333333299</v>
      </c>
      <c r="V1663" s="14">
        <v>27.2251612903225</v>
      </c>
      <c r="W1663" s="14">
        <v>13.609983870967699</v>
      </c>
      <c r="X1663" s="14">
        <v>10.6503833333333</v>
      </c>
      <c r="Y1663" s="14">
        <v>9.8732580645161203</v>
      </c>
      <c r="Z1663" s="14">
        <v>3.44783333333333</v>
      </c>
      <c r="AA1663" s="14">
        <v>1.2074903225806399</v>
      </c>
      <c r="AB1663" s="14">
        <v>5.5330322580645097</v>
      </c>
      <c r="AC1663" s="14">
        <v>5.1899642857142796</v>
      </c>
      <c r="AD1663" s="14">
        <v>14.8800161290322</v>
      </c>
      <c r="AE1663" s="14">
        <v>25.611333333333299</v>
      </c>
      <c r="AF1663" s="14">
        <v>36.928709677419299</v>
      </c>
      <c r="AG1663" s="14">
        <v>44.6069999999999</v>
      </c>
      <c r="AH1663" s="14">
        <v>26.589516129032202</v>
      </c>
      <c r="AI1663" s="14">
        <v>7.3941129032257997</v>
      </c>
      <c r="AJ1663" s="14">
        <v>4.1718166666666603</v>
      </c>
      <c r="AK1663" s="14">
        <v>4.1343709677419298</v>
      </c>
      <c r="AL1663" s="14">
        <v>2.5080166666666601</v>
      </c>
      <c r="AM1663" s="14">
        <v>1.7342580645161201</v>
      </c>
      <c r="AN1663" s="14">
        <v>2.0715161290322501</v>
      </c>
      <c r="AO1663" s="14">
        <v>2.6185357142857102</v>
      </c>
      <c r="AP1663" s="14">
        <v>1.5726129032258001</v>
      </c>
      <c r="AQ1663" s="14">
        <v>3.09214999999999</v>
      </c>
      <c r="AR1663" s="14">
        <v>25.566774193548301</v>
      </c>
      <c r="AS1663" s="14">
        <v>51.482333333333301</v>
      </c>
      <c r="AT1663" s="14">
        <v>12.523387096774099</v>
      </c>
      <c r="AU1663" s="14">
        <v>7.94427419354838</v>
      </c>
      <c r="AV1663" s="14">
        <v>4.6944999999999997</v>
      </c>
      <c r="AW1663" s="14">
        <v>2.71677419354838</v>
      </c>
      <c r="AX1663" s="14">
        <v>7.6784999999999997</v>
      </c>
      <c r="AY1663" s="14">
        <v>57.554193548387097</v>
      </c>
      <c r="AZ1663" s="14">
        <v>57.892096774193497</v>
      </c>
      <c r="BA1663" s="14">
        <v>12.2221896551724</v>
      </c>
      <c r="BB1663" s="14">
        <v>15.6262258064516</v>
      </c>
      <c r="BC1663" s="14">
        <v>39.474833333333301</v>
      </c>
      <c r="BD1663" s="14">
        <v>40.175967741935402</v>
      </c>
      <c r="BE1663" s="14">
        <v>90.530500000000004</v>
      </c>
      <c r="BF1663" s="14">
        <v>88.546774193548302</v>
      </c>
      <c r="BG1663" s="14">
        <v>36.608548387096697</v>
      </c>
      <c r="BH1663" s="14">
        <v>9.2215666666666607</v>
      </c>
      <c r="BI1663" s="14">
        <v>4.7785322580645104</v>
      </c>
      <c r="BJ1663" s="14">
        <v>1.8076000000000001</v>
      </c>
      <c r="BK1663" s="14">
        <v>2.3493064516128999</v>
      </c>
      <c r="BL1663" s="14">
        <v>10.9995483870967</v>
      </c>
      <c r="BM1663" s="14">
        <v>18.013749999999899</v>
      </c>
      <c r="BN1663" s="14">
        <v>16.450483870967702</v>
      </c>
      <c r="BO1663" s="14">
        <v>19.574833333333299</v>
      </c>
      <c r="BP1663" s="14">
        <v>27.6620967741935</v>
      </c>
      <c r="BQ1663" s="14">
        <v>35.876666666666601</v>
      </c>
      <c r="BR1663" s="14">
        <v>18.780306451612901</v>
      </c>
      <c r="BS1663" s="14">
        <v>8.0175806451612903</v>
      </c>
      <c r="BT1663" s="14">
        <v>8.2503333333333302</v>
      </c>
      <c r="BU1663" s="14">
        <v>4.2035967741935396</v>
      </c>
      <c r="BV1663" s="14">
        <v>3.77288333333333</v>
      </c>
      <c r="BW1663" s="14">
        <v>11.457854838709601</v>
      </c>
      <c r="BX1663" s="14">
        <v>19.131774193548299</v>
      </c>
      <c r="BY1663" s="14">
        <v>15.0842857142857</v>
      </c>
      <c r="BZ1663" s="14">
        <v>19.520967741935401</v>
      </c>
      <c r="CA1663" s="14">
        <v>33.094499999999996</v>
      </c>
      <c r="CB1663" s="14">
        <v>60.238870967741903</v>
      </c>
      <c r="CC1663" s="14">
        <v>56.612499999999898</v>
      </c>
      <c r="CD1663" s="14">
        <v>26.784838709677398</v>
      </c>
      <c r="CE1663" s="14">
        <v>11.6045161290322</v>
      </c>
      <c r="CF1663" s="14">
        <v>10.9523999999999</v>
      </c>
      <c r="CG1663" s="14">
        <v>11.537854838709601</v>
      </c>
      <c r="CH1663" s="14">
        <v>7.0490333333333304</v>
      </c>
      <c r="CI1663" s="14">
        <v>5.0549193548387104</v>
      </c>
      <c r="CJ1663" s="14">
        <v>12.404999999999999</v>
      </c>
      <c r="CK1663" s="14">
        <v>11.0989464285714</v>
      </c>
      <c r="CL1663" s="14">
        <v>13.894032258064501</v>
      </c>
      <c r="CM1663" s="14">
        <v>44.230499999999999</v>
      </c>
      <c r="CN1663" s="14">
        <v>85.523387096774101</v>
      </c>
      <c r="CO1663" s="14">
        <v>57.426833333333299</v>
      </c>
      <c r="CP1663" s="14">
        <v>44.644677419354799</v>
      </c>
      <c r="CQ1663" s="14">
        <v>19.9895161290322</v>
      </c>
      <c r="CR1663" s="14">
        <v>10.4096333333333</v>
      </c>
      <c r="CS1663" s="14">
        <v>23.353225806451601</v>
      </c>
      <c r="CT1663" s="14">
        <v>26.356666666666602</v>
      </c>
      <c r="CU1663" s="14">
        <v>8.09387096774193</v>
      </c>
      <c r="CV1663" s="14">
        <v>17.071064516128999</v>
      </c>
      <c r="CW1663" s="14">
        <v>31.8677586206896</v>
      </c>
      <c r="CX1663" s="14">
        <v>50.025967741935403</v>
      </c>
      <c r="CY1663" s="14">
        <v>41.052333333333301</v>
      </c>
      <c r="CZ1663" s="14">
        <v>110.859354838709</v>
      </c>
      <c r="DA1663" s="14">
        <v>102.026833333333</v>
      </c>
      <c r="DB1663" s="14">
        <v>88.981290322580605</v>
      </c>
      <c r="DC1663" s="14">
        <v>84.925322580645101</v>
      </c>
      <c r="DD1663" s="14">
        <v>30.218166666666601</v>
      </c>
      <c r="DE1663" s="14">
        <v>9.3140806451612903</v>
      </c>
      <c r="DF1663" s="14">
        <v>7.1863666666666601</v>
      </c>
      <c r="DG1663" s="14">
        <v>7.2878225806451598</v>
      </c>
      <c r="DH1663" s="14">
        <v>21.894935483870899</v>
      </c>
      <c r="DI1663" s="14">
        <v>23.2705357142857</v>
      </c>
      <c r="DJ1663" s="14">
        <v>21.949032258064499</v>
      </c>
      <c r="DK1663" s="14">
        <v>94.750666666666604</v>
      </c>
      <c r="DL1663" s="14">
        <v>101.852096774193</v>
      </c>
      <c r="DM1663" s="14">
        <v>113.6585</v>
      </c>
      <c r="DN1663" s="14">
        <v>40.4916129032258</v>
      </c>
      <c r="DO1663" s="14">
        <v>20.146290322580601</v>
      </c>
      <c r="DP1663" s="14">
        <v>10.859833333333301</v>
      </c>
      <c r="DQ1663" s="14">
        <v>10.593225806451599</v>
      </c>
      <c r="DR1663" s="14">
        <v>13.679</v>
      </c>
      <c r="DS1663" s="15">
        <v>10.5234166666666</v>
      </c>
    </row>
    <row r="1664" spans="1:123" x14ac:dyDescent="0.25">
      <c r="A1664" s="16" t="s">
        <v>54</v>
      </c>
      <c r="B1664" s="17">
        <v>10</v>
      </c>
      <c r="C1664" s="13" t="str">
        <f t="shared" si="29"/>
        <v>BB_L_16_GW_GW_SL_High_GW_GQ_24_020_10</v>
      </c>
      <c r="D1664" s="18">
        <v>10</v>
      </c>
      <c r="E1664" s="18">
        <v>10</v>
      </c>
      <c r="F1664" s="18">
        <v>30.6674193548387</v>
      </c>
      <c r="G1664" s="18">
        <v>421.27333333333303</v>
      </c>
      <c r="H1664" s="18">
        <v>990.42096774193499</v>
      </c>
      <c r="I1664" s="18">
        <v>1196.3050000000001</v>
      </c>
      <c r="J1664" s="18">
        <v>264.25806451612902</v>
      </c>
      <c r="K1664" s="18">
        <v>134.48709677419299</v>
      </c>
      <c r="L1664" s="18">
        <v>83.8363333333333</v>
      </c>
      <c r="M1664" s="18">
        <v>33.207903225806398</v>
      </c>
      <c r="N1664" s="18">
        <v>21.456333333333301</v>
      </c>
      <c r="O1664" s="18">
        <v>83.552580645161299</v>
      </c>
      <c r="P1664" s="18">
        <v>244.12419354838701</v>
      </c>
      <c r="Q1664" s="18">
        <v>374.412499999999</v>
      </c>
      <c r="R1664" s="18">
        <v>940.35967741935406</v>
      </c>
      <c r="S1664" s="18">
        <v>971.74666666666599</v>
      </c>
      <c r="T1664" s="18">
        <v>1133.42580645161</v>
      </c>
      <c r="U1664" s="18">
        <v>1614.4833333333299</v>
      </c>
      <c r="V1664" s="18">
        <v>597.29032258064501</v>
      </c>
      <c r="W1664" s="18">
        <v>265.572580645161</v>
      </c>
      <c r="X1664" s="18">
        <v>98.399666666666604</v>
      </c>
      <c r="Y1664" s="18">
        <v>61.945161290322503</v>
      </c>
      <c r="Z1664" s="18">
        <v>37.894999999999897</v>
      </c>
      <c r="AA1664" s="18">
        <v>27.3049999999999</v>
      </c>
      <c r="AB1664" s="18">
        <v>179.51854838709599</v>
      </c>
      <c r="AC1664" s="18">
        <v>352.06071428571403</v>
      </c>
      <c r="AD1664" s="18">
        <v>449.39193548386999</v>
      </c>
      <c r="AE1664" s="18">
        <v>1214.4000000000001</v>
      </c>
      <c r="AF1664" s="18">
        <v>1394.9516129032199</v>
      </c>
      <c r="AG1664" s="18">
        <v>1687.9666666666601</v>
      </c>
      <c r="AH1664" s="18">
        <v>811.78064516128995</v>
      </c>
      <c r="AI1664" s="18">
        <v>319.43225806451602</v>
      </c>
      <c r="AJ1664" s="18">
        <v>148.11666666666599</v>
      </c>
      <c r="AK1664" s="18">
        <v>97.935000000000002</v>
      </c>
      <c r="AL1664" s="18">
        <v>66.729833333333303</v>
      </c>
      <c r="AM1664" s="18">
        <v>54.781451612903197</v>
      </c>
      <c r="AN1664" s="18">
        <v>81.048387096774107</v>
      </c>
      <c r="AO1664" s="18">
        <v>137.24107142857099</v>
      </c>
      <c r="AP1664" s="18">
        <v>114.55193548387</v>
      </c>
      <c r="AQ1664" s="18">
        <v>91.998666666666594</v>
      </c>
      <c r="AR1664" s="18">
        <v>776.65645161290297</v>
      </c>
      <c r="AS1664" s="18">
        <v>1493.38333333333</v>
      </c>
      <c r="AT1664" s="18">
        <v>642.20483870967701</v>
      </c>
      <c r="AU1664" s="18">
        <v>213.16935483870901</v>
      </c>
      <c r="AV1664" s="18">
        <v>130.231666666666</v>
      </c>
      <c r="AW1664" s="18">
        <v>106.46532258064499</v>
      </c>
      <c r="AX1664" s="18">
        <v>213.44183333333299</v>
      </c>
      <c r="AY1664" s="18">
        <v>1441.5467741935399</v>
      </c>
      <c r="AZ1664" s="18">
        <v>1993.69354838709</v>
      </c>
      <c r="BA1664" s="18">
        <v>1079.70517241379</v>
      </c>
      <c r="BB1664" s="18">
        <v>667.01612903225703</v>
      </c>
      <c r="BC1664" s="18">
        <v>1444.8333333333301</v>
      </c>
      <c r="BD1664" s="18">
        <v>1637.96774193548</v>
      </c>
      <c r="BE1664" s="18">
        <v>1382.82666666666</v>
      </c>
      <c r="BF1664" s="18">
        <v>385.98064516129</v>
      </c>
      <c r="BG1664" s="18">
        <v>240.83709677419299</v>
      </c>
      <c r="BH1664" s="18">
        <v>79.754833333333295</v>
      </c>
      <c r="BI1664" s="18">
        <v>60.720322580645103</v>
      </c>
      <c r="BJ1664" s="18">
        <v>39.815333333333299</v>
      </c>
      <c r="BK1664" s="18">
        <v>35.693548387096698</v>
      </c>
      <c r="BL1664" s="18">
        <v>348.63225806451601</v>
      </c>
      <c r="BM1664" s="18">
        <v>714.33749999999998</v>
      </c>
      <c r="BN1664" s="18">
        <v>928.17741935483798</v>
      </c>
      <c r="BO1664" s="18">
        <v>894.40333333333297</v>
      </c>
      <c r="BP1664" s="18">
        <v>1232.03225806451</v>
      </c>
      <c r="BQ1664" s="18">
        <v>1293.7333333333299</v>
      </c>
      <c r="BR1664" s="18">
        <v>783.73870967741902</v>
      </c>
      <c r="BS1664" s="18">
        <v>318.82419354838697</v>
      </c>
      <c r="BT1664" s="18">
        <v>146.956666666666</v>
      </c>
      <c r="BU1664" s="18">
        <v>109.12048387096701</v>
      </c>
      <c r="BV1664" s="18">
        <v>68.762333333333302</v>
      </c>
      <c r="BW1664" s="18">
        <v>242.66725806451601</v>
      </c>
      <c r="BX1664" s="18">
        <v>812.87580645161199</v>
      </c>
      <c r="BY1664" s="18">
        <v>782.01071428571402</v>
      </c>
      <c r="BZ1664" s="18">
        <v>869.408064516129</v>
      </c>
      <c r="CA1664" s="18">
        <v>1212.7249999999999</v>
      </c>
      <c r="CB1664" s="18">
        <v>1954.2419354838701</v>
      </c>
      <c r="CC1664" s="18">
        <v>1892.5833333333301</v>
      </c>
      <c r="CD1664" s="18">
        <v>832.04838709677404</v>
      </c>
      <c r="CE1664" s="18">
        <v>308.369354838709</v>
      </c>
      <c r="CF1664" s="18">
        <v>209.93166666666599</v>
      </c>
      <c r="CG1664" s="18">
        <v>77.450806451612806</v>
      </c>
      <c r="CH1664" s="18">
        <v>78.220333333333301</v>
      </c>
      <c r="CI1664" s="18">
        <v>61.542903225806398</v>
      </c>
      <c r="CJ1664" s="18">
        <v>413.39193548386999</v>
      </c>
      <c r="CK1664" s="18">
        <v>578.84821428571399</v>
      </c>
      <c r="CL1664" s="18">
        <v>553.12096774193503</v>
      </c>
      <c r="CM1664" s="18">
        <v>1345.085</v>
      </c>
      <c r="CN1664" s="18">
        <v>2346.9354838709601</v>
      </c>
      <c r="CO1664" s="18">
        <v>2044.25</v>
      </c>
      <c r="CP1664" s="18">
        <v>1039.2241935483801</v>
      </c>
      <c r="CQ1664" s="18">
        <v>432.20645161290298</v>
      </c>
      <c r="CR1664" s="18">
        <v>146.894166666666</v>
      </c>
      <c r="CS1664" s="18">
        <v>54.035322580645101</v>
      </c>
      <c r="CT1664" s="18">
        <v>92.649166666666602</v>
      </c>
      <c r="CU1664" s="18">
        <v>67.621451612903201</v>
      </c>
      <c r="CV1664" s="18">
        <v>346.01129032258001</v>
      </c>
      <c r="CW1664" s="18">
        <v>1146.30689655172</v>
      </c>
      <c r="CX1664" s="18">
        <v>1651.1129032258</v>
      </c>
      <c r="CY1664" s="18">
        <v>1628.4666666666601</v>
      </c>
      <c r="CZ1664" s="18">
        <v>2443.77419354838</v>
      </c>
      <c r="DA1664" s="18">
        <v>2132.2833333333301</v>
      </c>
      <c r="DB1664" s="18">
        <v>571.303225806451</v>
      </c>
      <c r="DC1664" s="18">
        <v>230.57903225806399</v>
      </c>
      <c r="DD1664" s="18">
        <v>175.98333333333301</v>
      </c>
      <c r="DE1664" s="18">
        <v>87.628870967741904</v>
      </c>
      <c r="DF1664" s="18">
        <v>38.432833333333299</v>
      </c>
      <c r="DG1664" s="18">
        <v>43.869838709677403</v>
      </c>
      <c r="DH1664" s="18">
        <v>416.11387096774098</v>
      </c>
      <c r="DI1664" s="18">
        <v>1119.62142857142</v>
      </c>
      <c r="DJ1664" s="18">
        <v>731.95483870967701</v>
      </c>
      <c r="DK1664" s="18">
        <v>2213.63333333333</v>
      </c>
      <c r="DL1664" s="18">
        <v>2519.3548387096698</v>
      </c>
      <c r="DM1664" s="18">
        <v>2321.0833333333298</v>
      </c>
      <c r="DN1664" s="18">
        <v>986.45645161290304</v>
      </c>
      <c r="DO1664" s="18">
        <v>327.98387096774098</v>
      </c>
      <c r="DP1664" s="18">
        <v>167.255</v>
      </c>
      <c r="DQ1664" s="18">
        <v>151.82838709677401</v>
      </c>
      <c r="DR1664" s="18">
        <v>71.881833333333304</v>
      </c>
      <c r="DS1664" s="19">
        <v>70.679000000000002</v>
      </c>
    </row>
    <row r="1665" spans="1:123" x14ac:dyDescent="0.25">
      <c r="A1665" s="12" t="s">
        <v>54</v>
      </c>
      <c r="B1665" s="13">
        <v>11</v>
      </c>
      <c r="C1665" s="13" t="str">
        <f t="shared" si="29"/>
        <v>BB_L_16_GW_GW_SL_High_GW_GQ_24_020_11</v>
      </c>
      <c r="D1665" s="14">
        <v>10</v>
      </c>
      <c r="E1665" s="14">
        <v>10</v>
      </c>
      <c r="F1665" s="14">
        <v>20.2643548387096</v>
      </c>
      <c r="G1665" s="14">
        <v>192.19366666666599</v>
      </c>
      <c r="H1665" s="14">
        <v>450.53548387096703</v>
      </c>
      <c r="I1665" s="14">
        <v>811.89999999999895</v>
      </c>
      <c r="J1665" s="14">
        <v>285.41774193548298</v>
      </c>
      <c r="K1665" s="14">
        <v>130.88387096774099</v>
      </c>
      <c r="L1665" s="14">
        <v>60.554666666666598</v>
      </c>
      <c r="M1665" s="14">
        <v>19.626935483870898</v>
      </c>
      <c r="N1665" s="14">
        <v>14.1473333333333</v>
      </c>
      <c r="O1665" s="14">
        <v>43.387096774193502</v>
      </c>
      <c r="P1665" s="14">
        <v>107.624516129032</v>
      </c>
      <c r="Q1665" s="14">
        <v>159.55357142857099</v>
      </c>
      <c r="R1665" s="14">
        <v>411.26129032258001</v>
      </c>
      <c r="S1665" s="14">
        <v>384.916666666666</v>
      </c>
      <c r="T1665" s="14">
        <v>483.69838709677401</v>
      </c>
      <c r="U1665" s="14">
        <v>734.21333333333303</v>
      </c>
      <c r="V1665" s="14">
        <v>290.129032258064</v>
      </c>
      <c r="W1665" s="14">
        <v>123.700967741935</v>
      </c>
      <c r="X1665" s="14">
        <v>45.227166666666598</v>
      </c>
      <c r="Y1665" s="14">
        <v>41.774999999999999</v>
      </c>
      <c r="Z1665" s="14">
        <v>22.621833333333299</v>
      </c>
      <c r="AA1665" s="14">
        <v>11.8524516129032</v>
      </c>
      <c r="AB1665" s="14">
        <v>80.124677419354796</v>
      </c>
      <c r="AC1665" s="14">
        <v>143.73571428571401</v>
      </c>
      <c r="AD1665" s="14">
        <v>189.77258064516101</v>
      </c>
      <c r="AE1665" s="14">
        <v>527.66</v>
      </c>
      <c r="AF1665" s="14">
        <v>595.79838709677404</v>
      </c>
      <c r="AG1665" s="14">
        <v>759.33166666666602</v>
      </c>
      <c r="AH1665" s="14">
        <v>357.138709677419</v>
      </c>
      <c r="AI1665" s="14">
        <v>132.29145161290299</v>
      </c>
      <c r="AJ1665" s="14">
        <v>50.206333333333298</v>
      </c>
      <c r="AK1665" s="14">
        <v>38.740322580645099</v>
      </c>
      <c r="AL1665" s="14">
        <v>25.985166666666601</v>
      </c>
      <c r="AM1665" s="14">
        <v>21.259354838709601</v>
      </c>
      <c r="AN1665" s="14">
        <v>32.106774193548297</v>
      </c>
      <c r="AO1665" s="14">
        <v>55.422857142857097</v>
      </c>
      <c r="AP1665" s="14">
        <v>41.700161290322498</v>
      </c>
      <c r="AQ1665" s="14">
        <v>35.286666666666598</v>
      </c>
      <c r="AR1665" s="14">
        <v>341.72838709677399</v>
      </c>
      <c r="AS1665" s="14">
        <v>677.8</v>
      </c>
      <c r="AT1665" s="14">
        <v>269.84677419354801</v>
      </c>
      <c r="AU1665" s="14">
        <v>79.593870967741907</v>
      </c>
      <c r="AV1665" s="14">
        <v>55.070999999999998</v>
      </c>
      <c r="AW1665" s="14">
        <v>31.8845161290322</v>
      </c>
      <c r="AX1665" s="14">
        <v>69.455500000000001</v>
      </c>
      <c r="AY1665" s="14">
        <v>606.79838709677404</v>
      </c>
      <c r="AZ1665" s="14">
        <v>892.88225806451601</v>
      </c>
      <c r="BA1665" s="14">
        <v>404.85862068965503</v>
      </c>
      <c r="BB1665" s="14">
        <v>252.77096774193501</v>
      </c>
      <c r="BC1665" s="14">
        <v>621.65666666666596</v>
      </c>
      <c r="BD1665" s="14">
        <v>710.37580645161199</v>
      </c>
      <c r="BE1665" s="14">
        <v>780.26666666666597</v>
      </c>
      <c r="BF1665" s="14">
        <v>311.64516129032199</v>
      </c>
      <c r="BG1665" s="14">
        <v>163.82129032258001</v>
      </c>
      <c r="BH1665" s="14">
        <v>49.365333333333297</v>
      </c>
      <c r="BI1665" s="14">
        <v>30.657096774193501</v>
      </c>
      <c r="BJ1665" s="14">
        <v>14.2611666666666</v>
      </c>
      <c r="BK1665" s="14">
        <v>13.2624193548387</v>
      </c>
      <c r="BL1665" s="14">
        <v>156.55774193548299</v>
      </c>
      <c r="BM1665" s="14">
        <v>303.43214285714203</v>
      </c>
      <c r="BN1665" s="14">
        <v>379.83709677419301</v>
      </c>
      <c r="BO1665" s="14">
        <v>364.54333333333301</v>
      </c>
      <c r="BP1665" s="14">
        <v>518.95483870967701</v>
      </c>
      <c r="BQ1665" s="14">
        <v>548.35500000000002</v>
      </c>
      <c r="BR1665" s="14">
        <v>329.97903225806402</v>
      </c>
      <c r="BS1665" s="14">
        <v>115.358870967741</v>
      </c>
      <c r="BT1665" s="14">
        <v>60.883499999999998</v>
      </c>
      <c r="BU1665" s="14">
        <v>43.479354838709597</v>
      </c>
      <c r="BV1665" s="14">
        <v>25.589833333333299</v>
      </c>
      <c r="BW1665" s="14">
        <v>107.595</v>
      </c>
      <c r="BX1665" s="14">
        <v>350.533870967741</v>
      </c>
      <c r="BY1665" s="14">
        <v>312.65357142857101</v>
      </c>
      <c r="BZ1665" s="14">
        <v>356.36612903225802</v>
      </c>
      <c r="CA1665" s="14">
        <v>512.82333333333304</v>
      </c>
      <c r="CB1665" s="14">
        <v>866.09354838709601</v>
      </c>
      <c r="CC1665" s="14">
        <v>849.93333333333305</v>
      </c>
      <c r="CD1665" s="14">
        <v>367.79193548387002</v>
      </c>
      <c r="CE1665" s="14">
        <v>121.723064516129</v>
      </c>
      <c r="CF1665" s="14">
        <v>78.046833333333296</v>
      </c>
      <c r="CG1665" s="14">
        <v>41.0903225806451</v>
      </c>
      <c r="CH1665" s="14">
        <v>43.772833333333303</v>
      </c>
      <c r="CI1665" s="14">
        <v>27.5882258064516</v>
      </c>
      <c r="CJ1665" s="14">
        <v>183.074193548387</v>
      </c>
      <c r="CK1665" s="14">
        <v>234.625</v>
      </c>
      <c r="CL1665" s="14">
        <v>223.05161290322499</v>
      </c>
      <c r="CM1665" s="14">
        <v>594.52666666666596</v>
      </c>
      <c r="CN1665" s="14">
        <v>1077.67258064516</v>
      </c>
      <c r="CO1665" s="14">
        <v>940.85166666666601</v>
      </c>
      <c r="CP1665" s="14">
        <v>474.48225806451597</v>
      </c>
      <c r="CQ1665" s="14">
        <v>197.01612903225799</v>
      </c>
      <c r="CR1665" s="14">
        <v>54.178999999999903</v>
      </c>
      <c r="CS1665" s="14">
        <v>34.086290322580602</v>
      </c>
      <c r="CT1665" s="14">
        <v>76.841666666666598</v>
      </c>
      <c r="CU1665" s="14">
        <v>41.7003225806451</v>
      </c>
      <c r="CV1665" s="14">
        <v>161.03870967741901</v>
      </c>
      <c r="CW1665" s="14">
        <v>510.97068965517201</v>
      </c>
      <c r="CX1665" s="14">
        <v>729.32419354838703</v>
      </c>
      <c r="CY1665" s="14">
        <v>716.14333333333298</v>
      </c>
      <c r="CZ1665" s="14">
        <v>1146.8354838709599</v>
      </c>
      <c r="DA1665" s="14">
        <v>1182.4166666666599</v>
      </c>
      <c r="DB1665" s="14">
        <v>440.46451612903201</v>
      </c>
      <c r="DC1665" s="14">
        <v>221.740322580645</v>
      </c>
      <c r="DD1665" s="14">
        <v>135.23699999999999</v>
      </c>
      <c r="DE1665" s="14">
        <v>47.710161290322503</v>
      </c>
      <c r="DF1665" s="14">
        <v>19.7811666666666</v>
      </c>
      <c r="DG1665" s="14">
        <v>23.001129032258</v>
      </c>
      <c r="DH1665" s="14">
        <v>193.924838709677</v>
      </c>
      <c r="DI1665" s="14">
        <v>481.26249999999902</v>
      </c>
      <c r="DJ1665" s="14">
        <v>288.84354838709601</v>
      </c>
      <c r="DK1665" s="14">
        <v>1022.17333333333</v>
      </c>
      <c r="DL1665" s="14">
        <v>1200.6774193548299</v>
      </c>
      <c r="DM1665" s="14">
        <v>1141.52999999999</v>
      </c>
      <c r="DN1665" s="14">
        <v>482.56129032258002</v>
      </c>
      <c r="DO1665" s="14">
        <v>150.45967741935399</v>
      </c>
      <c r="DP1665" s="14">
        <v>68.440166666666599</v>
      </c>
      <c r="DQ1665" s="14">
        <v>54.9982258064516</v>
      </c>
      <c r="DR1665" s="14">
        <v>37.737833333333299</v>
      </c>
      <c r="DS1665" s="15">
        <v>42.320500000000003</v>
      </c>
    </row>
    <row r="1666" spans="1:123" x14ac:dyDescent="0.25">
      <c r="A1666" s="16" t="s">
        <v>54</v>
      </c>
      <c r="B1666" s="17">
        <v>12</v>
      </c>
      <c r="C1666" s="13" t="str">
        <f t="shared" si="29"/>
        <v>BB_L_16_GW_GW_SL_High_GW_GQ_24_020_12</v>
      </c>
      <c r="D1666" s="18">
        <v>10</v>
      </c>
      <c r="E1666" s="18">
        <v>10</v>
      </c>
      <c r="F1666" s="18">
        <v>11.1469354838709</v>
      </c>
      <c r="G1666" s="18">
        <v>37.613499999999902</v>
      </c>
      <c r="H1666" s="18">
        <v>76.800483870967696</v>
      </c>
      <c r="I1666" s="18">
        <v>214.82999999999899</v>
      </c>
      <c r="J1666" s="18">
        <v>156.424193548387</v>
      </c>
      <c r="K1666" s="18">
        <v>84.973870967741902</v>
      </c>
      <c r="L1666" s="18">
        <v>34.171666666666603</v>
      </c>
      <c r="M1666" s="18">
        <v>13.3238709677419</v>
      </c>
      <c r="N1666" s="18">
        <v>11.207666666666601</v>
      </c>
      <c r="O1666" s="18">
        <v>14.904516129032199</v>
      </c>
      <c r="P1666" s="18">
        <v>24.3743548387096</v>
      </c>
      <c r="Q1666" s="18">
        <v>29.2096428571428</v>
      </c>
      <c r="R1666" s="18">
        <v>64.115967741935506</v>
      </c>
      <c r="S1666" s="18">
        <v>66.457166666666595</v>
      </c>
      <c r="T1666" s="18">
        <v>74.001935483870895</v>
      </c>
      <c r="U1666" s="18">
        <v>139.79333333333301</v>
      </c>
      <c r="V1666" s="18">
        <v>76.626129032258007</v>
      </c>
      <c r="W1666" s="18">
        <v>35.9335483870967</v>
      </c>
      <c r="X1666" s="18">
        <v>14.921666666666599</v>
      </c>
      <c r="Y1666" s="18">
        <v>18.248548387096701</v>
      </c>
      <c r="Z1666" s="18">
        <v>8.7223333333333297</v>
      </c>
      <c r="AA1666" s="18">
        <v>2.9952903225806402</v>
      </c>
      <c r="AB1666" s="18">
        <v>11.9101451612903</v>
      </c>
      <c r="AC1666" s="18">
        <v>22.4537499999999</v>
      </c>
      <c r="AD1666" s="18">
        <v>26.765645161290301</v>
      </c>
      <c r="AE1666" s="18">
        <v>87.484833333333299</v>
      </c>
      <c r="AF1666" s="18">
        <v>97.438387096774093</v>
      </c>
      <c r="AG1666" s="18">
        <v>138.83500000000001</v>
      </c>
      <c r="AH1666" s="18">
        <v>82.468548387096703</v>
      </c>
      <c r="AI1666" s="18">
        <v>31.737903225806399</v>
      </c>
      <c r="AJ1666" s="18">
        <v>9.5802999999999994</v>
      </c>
      <c r="AK1666" s="18">
        <v>9.0345161290322498</v>
      </c>
      <c r="AL1666" s="18">
        <v>6.1928666666666601</v>
      </c>
      <c r="AM1666" s="18">
        <v>4.3729677419354802</v>
      </c>
      <c r="AN1666" s="18">
        <v>5.2861290322580601</v>
      </c>
      <c r="AO1666" s="18">
        <v>8.6070535714285707</v>
      </c>
      <c r="AP1666" s="18">
        <v>6.4887741935483803</v>
      </c>
      <c r="AQ1666" s="18">
        <v>5.10828333333333</v>
      </c>
      <c r="AR1666" s="18">
        <v>51.166774193548299</v>
      </c>
      <c r="AS1666" s="18">
        <v>132.915333333333</v>
      </c>
      <c r="AT1666" s="18">
        <v>61.4443548387096</v>
      </c>
      <c r="AU1666" s="18">
        <v>17.160645161290301</v>
      </c>
      <c r="AV1666" s="18">
        <v>13.622450000000001</v>
      </c>
      <c r="AW1666" s="18">
        <v>6.0018709677419304</v>
      </c>
      <c r="AX1666" s="18">
        <v>10.7866166666666</v>
      </c>
      <c r="AY1666" s="18">
        <v>98.0658064516129</v>
      </c>
      <c r="AZ1666" s="18">
        <v>181.13064516129</v>
      </c>
      <c r="BA1666" s="18">
        <v>74.786896551724098</v>
      </c>
      <c r="BB1666" s="18">
        <v>37.234838709677398</v>
      </c>
      <c r="BC1666" s="18">
        <v>101.524</v>
      </c>
      <c r="BD1666" s="18">
        <v>123.94516129032201</v>
      </c>
      <c r="BE1666" s="18">
        <v>183.51</v>
      </c>
      <c r="BF1666" s="18">
        <v>143.56129032257999</v>
      </c>
      <c r="BG1666" s="18">
        <v>82.7045161290322</v>
      </c>
      <c r="BH1666" s="18">
        <v>22.8073333333333</v>
      </c>
      <c r="BI1666" s="18">
        <v>10.6094516129032</v>
      </c>
      <c r="BJ1666" s="18">
        <v>4.0031333333333299</v>
      </c>
      <c r="BK1666" s="18">
        <v>3.16688709677419</v>
      </c>
      <c r="BL1666" s="18">
        <v>24.318951612903199</v>
      </c>
      <c r="BM1666" s="18">
        <v>47.465714285714199</v>
      </c>
      <c r="BN1666" s="18">
        <v>62.160322580645101</v>
      </c>
      <c r="BO1666" s="18">
        <v>57.473833333333303</v>
      </c>
      <c r="BP1666" s="18">
        <v>85.215161290322499</v>
      </c>
      <c r="BQ1666" s="18">
        <v>95.511499999999998</v>
      </c>
      <c r="BR1666" s="18">
        <v>71.380483870967694</v>
      </c>
      <c r="BS1666" s="18">
        <v>22.474032258064501</v>
      </c>
      <c r="BT1666" s="18">
        <v>15.512499999999999</v>
      </c>
      <c r="BU1666" s="18">
        <v>10.6753709677419</v>
      </c>
      <c r="BV1666" s="18">
        <v>6.3842333333333299</v>
      </c>
      <c r="BW1666" s="18">
        <v>17.809612903225801</v>
      </c>
      <c r="BX1666" s="18">
        <v>58.219677419354802</v>
      </c>
      <c r="BY1666" s="18">
        <v>51.520357142857101</v>
      </c>
      <c r="BZ1666" s="18">
        <v>57.0585483870967</v>
      </c>
      <c r="CA1666" s="18">
        <v>83.100833333333298</v>
      </c>
      <c r="CB1666" s="18">
        <v>154.906451612903</v>
      </c>
      <c r="CC1666" s="18">
        <v>169.40666666666601</v>
      </c>
      <c r="CD1666" s="18">
        <v>89.093709677419298</v>
      </c>
      <c r="CE1666" s="18">
        <v>29.295967741935399</v>
      </c>
      <c r="CF1666" s="18">
        <v>20.7916666666666</v>
      </c>
      <c r="CG1666" s="18">
        <v>15.8416129032258</v>
      </c>
      <c r="CH1666" s="18">
        <v>16.234400000000001</v>
      </c>
      <c r="CI1666" s="18">
        <v>7.2316774193548303</v>
      </c>
      <c r="CJ1666" s="18">
        <v>30.0143548387096</v>
      </c>
      <c r="CK1666" s="18">
        <v>38.532142857142802</v>
      </c>
      <c r="CL1666" s="18">
        <v>35.2948387096774</v>
      </c>
      <c r="CM1666" s="18">
        <v>96.515500000000003</v>
      </c>
      <c r="CN1666" s="18">
        <v>208.283870967741</v>
      </c>
      <c r="CO1666" s="18">
        <v>189.558333333333</v>
      </c>
      <c r="CP1666" s="18">
        <v>110.883064516129</v>
      </c>
      <c r="CQ1666" s="18">
        <v>57.6309677419354</v>
      </c>
      <c r="CR1666" s="18">
        <v>18.317499999999999</v>
      </c>
      <c r="CS1666" s="18">
        <v>18.403548387096698</v>
      </c>
      <c r="CT1666" s="18">
        <v>41.292333333333303</v>
      </c>
      <c r="CU1666" s="18">
        <v>18.6222580645161</v>
      </c>
      <c r="CV1666" s="18">
        <v>27.5875806451612</v>
      </c>
      <c r="CW1666" s="18">
        <v>86.881379310344798</v>
      </c>
      <c r="CX1666" s="18">
        <v>126.837096774193</v>
      </c>
      <c r="CY1666" s="18">
        <v>132.696666666666</v>
      </c>
      <c r="CZ1666" s="18">
        <v>215.729032258064</v>
      </c>
      <c r="DA1666" s="18">
        <v>279.01</v>
      </c>
      <c r="DB1666" s="18">
        <v>163.33709677419299</v>
      </c>
      <c r="DC1666" s="18">
        <v>124.1</v>
      </c>
      <c r="DD1666" s="18">
        <v>69.743833333333299</v>
      </c>
      <c r="DE1666" s="18">
        <v>20.2808064516129</v>
      </c>
      <c r="DF1666" s="18">
        <v>9.5499333333333301</v>
      </c>
      <c r="DG1666" s="18">
        <v>9.2894516129032194</v>
      </c>
      <c r="DH1666" s="18">
        <v>32.914838709677397</v>
      </c>
      <c r="DI1666" s="18">
        <v>84.845357142857097</v>
      </c>
      <c r="DJ1666" s="18">
        <v>47.486290322580601</v>
      </c>
      <c r="DK1666" s="18">
        <v>187.885666666666</v>
      </c>
      <c r="DL1666" s="18">
        <v>254.76612903225799</v>
      </c>
      <c r="DM1666" s="18">
        <v>269.16999999999899</v>
      </c>
      <c r="DN1666" s="18">
        <v>136.13903225806399</v>
      </c>
      <c r="DO1666" s="18">
        <v>44.787258064516102</v>
      </c>
      <c r="DP1666" s="18">
        <v>20.900833333333299</v>
      </c>
      <c r="DQ1666" s="18">
        <v>16.184999999999999</v>
      </c>
      <c r="DR1666" s="18">
        <v>16.05</v>
      </c>
      <c r="DS1666" s="19">
        <v>17.788499999999999</v>
      </c>
    </row>
    <row r="1667" spans="1:123" x14ac:dyDescent="0.25">
      <c r="A1667" s="12" t="s">
        <v>54</v>
      </c>
      <c r="B1667" s="13">
        <v>13</v>
      </c>
      <c r="C1667" s="13" t="str">
        <f t="shared" si="29"/>
        <v>BB_L_16_GW_GW_SL_High_GW_GQ_24_020_13</v>
      </c>
      <c r="D1667" s="14">
        <v>10</v>
      </c>
      <c r="E1667" s="14">
        <v>10</v>
      </c>
      <c r="F1667" s="14">
        <v>10.644677419354799</v>
      </c>
      <c r="G1667" s="14">
        <v>175.68383333333301</v>
      </c>
      <c r="H1667" s="14">
        <v>567.44838709677401</v>
      </c>
      <c r="I1667" s="14">
        <v>1356.2666666666601</v>
      </c>
      <c r="J1667" s="14">
        <v>513.15161290322499</v>
      </c>
      <c r="K1667" s="14">
        <v>185.998387096774</v>
      </c>
      <c r="L1667" s="14">
        <v>118.771333333333</v>
      </c>
      <c r="M1667" s="14">
        <v>54.6124193548387</v>
      </c>
      <c r="N1667" s="14">
        <v>26.638833333333299</v>
      </c>
      <c r="O1667" s="14">
        <v>32.086290322580602</v>
      </c>
      <c r="P1667" s="14">
        <v>160.33354838709599</v>
      </c>
      <c r="Q1667" s="14">
        <v>267.51071428571402</v>
      </c>
      <c r="R1667" s="14">
        <v>481.75322580645098</v>
      </c>
      <c r="S1667" s="14">
        <v>1023.18333333333</v>
      </c>
      <c r="T1667" s="14">
        <v>734.26129032257995</v>
      </c>
      <c r="U1667" s="14">
        <v>1484.36666666666</v>
      </c>
      <c r="V1667" s="14">
        <v>1014.28387096774</v>
      </c>
      <c r="W1667" s="14">
        <v>323.46612903225798</v>
      </c>
      <c r="X1667" s="14">
        <v>166.86533333333301</v>
      </c>
      <c r="Y1667" s="14">
        <v>77.486935483870894</v>
      </c>
      <c r="Z1667" s="14">
        <v>45.742333333333299</v>
      </c>
      <c r="AA1667" s="14">
        <v>30.594838709677401</v>
      </c>
      <c r="AB1667" s="14">
        <v>63.694516129032202</v>
      </c>
      <c r="AC1667" s="14">
        <v>261.93035714285702</v>
      </c>
      <c r="AD1667" s="14">
        <v>285.19354838709597</v>
      </c>
      <c r="AE1667" s="14">
        <v>797.43499999999995</v>
      </c>
      <c r="AF1667" s="14">
        <v>1111.69354838709</v>
      </c>
      <c r="AG1667" s="14">
        <v>1507.5833333333301</v>
      </c>
      <c r="AH1667" s="14">
        <v>1206.28225806451</v>
      </c>
      <c r="AI1667" s="14">
        <v>460.69032258064499</v>
      </c>
      <c r="AJ1667" s="14">
        <v>202.766666666666</v>
      </c>
      <c r="AK1667" s="14">
        <v>110.38322580645099</v>
      </c>
      <c r="AL1667" s="14">
        <v>80.9729999999999</v>
      </c>
      <c r="AM1667" s="14">
        <v>53.370322580645102</v>
      </c>
      <c r="AN1667" s="14">
        <v>59.045483870967701</v>
      </c>
      <c r="AO1667" s="14">
        <v>93.127321428571406</v>
      </c>
      <c r="AP1667" s="14">
        <v>121.409677419354</v>
      </c>
      <c r="AQ1667" s="14">
        <v>82.399333333333303</v>
      </c>
      <c r="AR1667" s="14">
        <v>321.56774193548301</v>
      </c>
      <c r="AS1667" s="14">
        <v>1188.21166666666</v>
      </c>
      <c r="AT1667" s="14">
        <v>952.07419354838703</v>
      </c>
      <c r="AU1667" s="14">
        <v>343.740322580645</v>
      </c>
      <c r="AV1667" s="14">
        <v>143.456666666666</v>
      </c>
      <c r="AW1667" s="14">
        <v>127.88677419354801</v>
      </c>
      <c r="AX1667" s="14">
        <v>78.058000000000007</v>
      </c>
      <c r="AY1667" s="14">
        <v>730.42741935483798</v>
      </c>
      <c r="AZ1667" s="14">
        <v>1692.5483870967701</v>
      </c>
      <c r="BA1667" s="14">
        <v>1479.59655172413</v>
      </c>
      <c r="BB1667" s="14">
        <v>654.76935483870898</v>
      </c>
      <c r="BC1667" s="14">
        <v>942.62</v>
      </c>
      <c r="BD1667" s="14">
        <v>1441.9516129032199</v>
      </c>
      <c r="BE1667" s="14">
        <v>1522.15</v>
      </c>
      <c r="BF1667" s="14">
        <v>676.54516129032197</v>
      </c>
      <c r="BG1667" s="14">
        <v>299.68387096774097</v>
      </c>
      <c r="BH1667" s="14">
        <v>156.94550000000001</v>
      </c>
      <c r="BI1667" s="14">
        <v>66.4562903225806</v>
      </c>
      <c r="BJ1667" s="14">
        <v>51.923499999999898</v>
      </c>
      <c r="BK1667" s="14">
        <v>32.759838709677403</v>
      </c>
      <c r="BL1667" s="14">
        <v>118.592903225806</v>
      </c>
      <c r="BM1667" s="14">
        <v>485.55714285714203</v>
      </c>
      <c r="BN1667" s="14">
        <v>790.94516129032195</v>
      </c>
      <c r="BO1667" s="14">
        <v>769.66166666666595</v>
      </c>
      <c r="BP1667" s="14">
        <v>953.16451612903199</v>
      </c>
      <c r="BQ1667" s="14">
        <v>1155.0999999999999</v>
      </c>
      <c r="BR1667" s="14">
        <v>1011.05161290322</v>
      </c>
      <c r="BS1667" s="14">
        <v>442.78225806451599</v>
      </c>
      <c r="BT1667" s="14">
        <v>202.183333333333</v>
      </c>
      <c r="BU1667" s="14">
        <v>125.15483870967699</v>
      </c>
      <c r="BV1667" s="14">
        <v>79.757833333333295</v>
      </c>
      <c r="BW1667" s="14">
        <v>95.152903225806398</v>
      </c>
      <c r="BX1667" s="14">
        <v>493.29193548387099</v>
      </c>
      <c r="BY1667" s="14">
        <v>745.74999999999898</v>
      </c>
      <c r="BZ1667" s="14">
        <v>704.03064516128995</v>
      </c>
      <c r="CA1667" s="14">
        <v>901.55333333333294</v>
      </c>
      <c r="CB1667" s="14">
        <v>1475.53225806451</v>
      </c>
      <c r="CC1667" s="14">
        <v>1893.2166666666601</v>
      </c>
      <c r="CD1667" s="14">
        <v>1233.0967741935401</v>
      </c>
      <c r="CE1667" s="14">
        <v>473.21774193548299</v>
      </c>
      <c r="CF1667" s="14">
        <v>228.52833333333299</v>
      </c>
      <c r="CG1667" s="14">
        <v>130.39951612903201</v>
      </c>
      <c r="CH1667" s="14">
        <v>76.104499999999902</v>
      </c>
      <c r="CI1667" s="14">
        <v>56.290483870967698</v>
      </c>
      <c r="CJ1667" s="14">
        <v>181.95741935483801</v>
      </c>
      <c r="CK1667" s="14">
        <v>478.76428571428499</v>
      </c>
      <c r="CL1667" s="14">
        <v>481.32096774193502</v>
      </c>
      <c r="CM1667" s="14">
        <v>800.70166666666603</v>
      </c>
      <c r="CN1667" s="14">
        <v>1794.3064516129</v>
      </c>
      <c r="CO1667" s="14">
        <v>2067.4833333333299</v>
      </c>
      <c r="CP1667" s="14">
        <v>1426.91612903225</v>
      </c>
      <c r="CQ1667" s="14">
        <v>583.36129032257998</v>
      </c>
      <c r="CR1667" s="14">
        <v>293.72333333333302</v>
      </c>
      <c r="CS1667" s="14">
        <v>64.650967741935403</v>
      </c>
      <c r="CT1667" s="14">
        <v>81.508666666666599</v>
      </c>
      <c r="CU1667" s="14">
        <v>81.114677419354805</v>
      </c>
      <c r="CV1667" s="14">
        <v>116.368387096774</v>
      </c>
      <c r="CW1667" s="14">
        <v>698.646551724137</v>
      </c>
      <c r="CX1667" s="14">
        <v>1239.22580645161</v>
      </c>
      <c r="CY1667" s="14">
        <v>1574.4166666666599</v>
      </c>
      <c r="CZ1667" s="14">
        <v>1698.9838709677399</v>
      </c>
      <c r="DA1667" s="14">
        <v>2195.9333333333302</v>
      </c>
      <c r="DB1667" s="14">
        <v>1058.0064516129</v>
      </c>
      <c r="DC1667" s="14">
        <v>328.51935483870898</v>
      </c>
      <c r="DD1667" s="14">
        <v>207.42</v>
      </c>
      <c r="DE1667" s="14">
        <v>133.44064516129001</v>
      </c>
      <c r="DF1667" s="14">
        <v>56.023999999999901</v>
      </c>
      <c r="DG1667" s="14">
        <v>37.047741935483799</v>
      </c>
      <c r="DH1667" s="14">
        <v>125.217096774193</v>
      </c>
      <c r="DI1667" s="14">
        <v>765.13749999999902</v>
      </c>
      <c r="DJ1667" s="14">
        <v>763.00967741935403</v>
      </c>
      <c r="DK1667" s="14">
        <v>1280.48166666666</v>
      </c>
      <c r="DL1667" s="14">
        <v>2275.9838709677401</v>
      </c>
      <c r="DM1667" s="14">
        <v>2356.1</v>
      </c>
      <c r="DN1667" s="14">
        <v>1502.4451612903199</v>
      </c>
      <c r="DO1667" s="14">
        <v>509.42096774193499</v>
      </c>
      <c r="DP1667" s="14">
        <v>242.81666666666601</v>
      </c>
      <c r="DQ1667" s="14">
        <v>151.63064516129</v>
      </c>
      <c r="DR1667" s="14">
        <v>98.664666666666605</v>
      </c>
      <c r="DS1667" s="15">
        <v>70.9134999999999</v>
      </c>
    </row>
    <row r="1668" spans="1:123" x14ac:dyDescent="0.25">
      <c r="A1668" s="16" t="s">
        <v>54</v>
      </c>
      <c r="B1668" s="17">
        <v>14</v>
      </c>
      <c r="C1668" s="13" t="str">
        <f t="shared" si="29"/>
        <v>BB_L_16_GW_GW_SL_High_GW_GQ_24_020_14</v>
      </c>
      <c r="D1668" s="18">
        <v>10</v>
      </c>
      <c r="E1668" s="18">
        <v>10</v>
      </c>
      <c r="F1668" s="18">
        <v>10.5012903225806</v>
      </c>
      <c r="G1668" s="18">
        <v>120.48033333333299</v>
      </c>
      <c r="H1668" s="18">
        <v>333.091935483871</v>
      </c>
      <c r="I1668" s="18">
        <v>921.79166666666595</v>
      </c>
      <c r="J1668" s="18">
        <v>412.63709677419303</v>
      </c>
      <c r="K1668" s="18">
        <v>159.46451612903201</v>
      </c>
      <c r="L1668" s="18">
        <v>88.899499999999904</v>
      </c>
      <c r="M1668" s="18">
        <v>31.395483870967698</v>
      </c>
      <c r="N1668" s="18">
        <v>16.268833333333301</v>
      </c>
      <c r="O1668" s="18">
        <v>21.886451612903201</v>
      </c>
      <c r="P1668" s="18">
        <v>100.736451612903</v>
      </c>
      <c r="Q1668" s="18">
        <v>153.75535714285701</v>
      </c>
      <c r="R1668" s="18">
        <v>283.90967741935401</v>
      </c>
      <c r="S1668" s="18">
        <v>573.67666666666605</v>
      </c>
      <c r="T1668" s="18">
        <v>380.70806451612901</v>
      </c>
      <c r="U1668" s="18">
        <v>858.01333333333298</v>
      </c>
      <c r="V1668" s="18">
        <v>545.67419354838705</v>
      </c>
      <c r="W1668" s="18">
        <v>165.75</v>
      </c>
      <c r="X1668" s="18">
        <v>80.295333333333303</v>
      </c>
      <c r="Y1668" s="18">
        <v>47.634193548387103</v>
      </c>
      <c r="Z1668" s="18">
        <v>29.537333333333301</v>
      </c>
      <c r="AA1668" s="18">
        <v>16.856774193548301</v>
      </c>
      <c r="AB1668" s="18">
        <v>39.275483870967697</v>
      </c>
      <c r="AC1668" s="18">
        <v>155.023214285714</v>
      </c>
      <c r="AD1668" s="18">
        <v>150.620967741935</v>
      </c>
      <c r="AE1668" s="18">
        <v>483.354999999999</v>
      </c>
      <c r="AF1668" s="18">
        <v>613.25645161290299</v>
      </c>
      <c r="AG1668" s="18">
        <v>860.93333333333305</v>
      </c>
      <c r="AH1668" s="18">
        <v>641.54354838709605</v>
      </c>
      <c r="AI1668" s="18">
        <v>221.38548387096699</v>
      </c>
      <c r="AJ1668" s="18">
        <v>86.196999999999903</v>
      </c>
      <c r="AK1668" s="18">
        <v>50.411612903225802</v>
      </c>
      <c r="AL1668" s="18">
        <v>39.771166666666602</v>
      </c>
      <c r="AM1668" s="18">
        <v>25.880483870967701</v>
      </c>
      <c r="AN1668" s="18">
        <v>30.838064516128998</v>
      </c>
      <c r="AO1668" s="18">
        <v>51.194107142857099</v>
      </c>
      <c r="AP1668" s="18">
        <v>62.397741935483801</v>
      </c>
      <c r="AQ1668" s="18">
        <v>38.842333333333301</v>
      </c>
      <c r="AR1668" s="18">
        <v>196.858709677419</v>
      </c>
      <c r="AS1668" s="18">
        <v>706.51333333333298</v>
      </c>
      <c r="AT1668" s="18">
        <v>503.08064516129002</v>
      </c>
      <c r="AU1668" s="18">
        <v>152.71048387096701</v>
      </c>
      <c r="AV1668" s="18">
        <v>68.887</v>
      </c>
      <c r="AW1668" s="18">
        <v>58.182580645161202</v>
      </c>
      <c r="AX1668" s="18">
        <v>34.82</v>
      </c>
      <c r="AY1668" s="18">
        <v>414.87741935483803</v>
      </c>
      <c r="AZ1668" s="18">
        <v>989.35806451612802</v>
      </c>
      <c r="BA1668" s="18">
        <v>763.76551724137903</v>
      </c>
      <c r="BB1668" s="18">
        <v>290.951612903225</v>
      </c>
      <c r="BC1668" s="18">
        <v>534.61499999999899</v>
      </c>
      <c r="BD1668" s="18">
        <v>814.70161290322596</v>
      </c>
      <c r="BE1668" s="18">
        <v>924.95666666666602</v>
      </c>
      <c r="BF1668" s="18">
        <v>442.990322580645</v>
      </c>
      <c r="BG1668" s="18">
        <v>212.675806451612</v>
      </c>
      <c r="BH1668" s="18">
        <v>92.026999999999902</v>
      </c>
      <c r="BI1668" s="18">
        <v>36.570645161290301</v>
      </c>
      <c r="BJ1668" s="18">
        <v>24.846499999999999</v>
      </c>
      <c r="BK1668" s="18">
        <v>14.018870967741901</v>
      </c>
      <c r="BL1668" s="18">
        <v>75.134516129032207</v>
      </c>
      <c r="BM1668" s="18">
        <v>285.56071428571403</v>
      </c>
      <c r="BN1668" s="18">
        <v>447.12419354838698</v>
      </c>
      <c r="BO1668" s="18">
        <v>405.58833333333303</v>
      </c>
      <c r="BP1668" s="18">
        <v>527.41451612903199</v>
      </c>
      <c r="BQ1668" s="18">
        <v>631.32500000000005</v>
      </c>
      <c r="BR1668" s="18">
        <v>535.83548387096698</v>
      </c>
      <c r="BS1668" s="18">
        <v>204.74677419354799</v>
      </c>
      <c r="BT1668" s="18">
        <v>91.116166666666601</v>
      </c>
      <c r="BU1668" s="18">
        <v>63.933387096774197</v>
      </c>
      <c r="BV1668" s="18">
        <v>36.775500000000001</v>
      </c>
      <c r="BW1668" s="18">
        <v>53.540967741935397</v>
      </c>
      <c r="BX1668" s="18">
        <v>302.582258064516</v>
      </c>
      <c r="BY1668" s="18">
        <v>403.92500000000001</v>
      </c>
      <c r="BZ1668" s="18">
        <v>374.90322580645102</v>
      </c>
      <c r="CA1668" s="18">
        <v>493.98333333333301</v>
      </c>
      <c r="CB1668" s="18">
        <v>842.15967741935401</v>
      </c>
      <c r="CC1668" s="18">
        <v>1065.2833333333299</v>
      </c>
      <c r="CD1668" s="18">
        <v>640.17258064516102</v>
      </c>
      <c r="CE1668" s="18">
        <v>223.351612903225</v>
      </c>
      <c r="CF1668" s="18">
        <v>106.340666666666</v>
      </c>
      <c r="CG1668" s="18">
        <v>62.458870967741902</v>
      </c>
      <c r="CH1668" s="18">
        <v>48.043833333333303</v>
      </c>
      <c r="CI1668" s="18">
        <v>30.297419354838699</v>
      </c>
      <c r="CJ1668" s="18">
        <v>115.933387096774</v>
      </c>
      <c r="CK1668" s="18">
        <v>272.39999999999998</v>
      </c>
      <c r="CL1668" s="18">
        <v>252.137096774193</v>
      </c>
      <c r="CM1668" s="18">
        <v>464.01166666666597</v>
      </c>
      <c r="CN1668" s="18">
        <v>1056.57419354838</v>
      </c>
      <c r="CO1668" s="18">
        <v>1185.4666666666601</v>
      </c>
      <c r="CP1668" s="18">
        <v>766.31774193548301</v>
      </c>
      <c r="CQ1668" s="18">
        <v>307.34354838709601</v>
      </c>
      <c r="CR1668" s="18">
        <v>129.17983333333299</v>
      </c>
      <c r="CS1668" s="18">
        <v>28.0669354838709</v>
      </c>
      <c r="CT1668" s="18">
        <v>64.060833333333306</v>
      </c>
      <c r="CU1668" s="18">
        <v>59.617580645161297</v>
      </c>
      <c r="CV1668" s="18">
        <v>74.347903225806405</v>
      </c>
      <c r="CW1668" s="18">
        <v>432.53965517241301</v>
      </c>
      <c r="CX1668" s="18">
        <v>715.30161290322599</v>
      </c>
      <c r="CY1668" s="18">
        <v>893.15833333333296</v>
      </c>
      <c r="CZ1668" s="18">
        <v>1007.62419354838</v>
      </c>
      <c r="DA1668" s="18">
        <v>1421.7666666666601</v>
      </c>
      <c r="DB1668" s="18">
        <v>726.94838709677401</v>
      </c>
      <c r="DC1668" s="18">
        <v>246.91935483870901</v>
      </c>
      <c r="DD1668" s="18">
        <v>169.43166666666599</v>
      </c>
      <c r="DE1668" s="18">
        <v>82.444032258064496</v>
      </c>
      <c r="DF1668" s="18">
        <v>27.909499999999898</v>
      </c>
      <c r="DG1668" s="18">
        <v>20.387741935483799</v>
      </c>
      <c r="DH1668" s="18">
        <v>80.852419354838702</v>
      </c>
      <c r="DI1668" s="18">
        <v>477.55357142857099</v>
      </c>
      <c r="DJ1668" s="18">
        <v>392.303225806451</v>
      </c>
      <c r="DK1668" s="18">
        <v>766.07833333333303</v>
      </c>
      <c r="DL1668" s="18">
        <v>1344.9516129032199</v>
      </c>
      <c r="DM1668" s="18">
        <v>1372.2333333333299</v>
      </c>
      <c r="DN1668" s="18">
        <v>852.18064516129004</v>
      </c>
      <c r="DO1668" s="18">
        <v>243.851612903225</v>
      </c>
      <c r="DP1668" s="18">
        <v>119.764833333333</v>
      </c>
      <c r="DQ1668" s="18">
        <v>70.216290322580605</v>
      </c>
      <c r="DR1668" s="18">
        <v>47.791499999999999</v>
      </c>
      <c r="DS1668" s="19">
        <v>45.798499999999997</v>
      </c>
    </row>
    <row r="1669" spans="1:123" x14ac:dyDescent="0.25">
      <c r="A1669" s="12" t="s">
        <v>54</v>
      </c>
      <c r="B1669" s="13">
        <v>15</v>
      </c>
      <c r="C1669" s="13" t="str">
        <f t="shared" si="29"/>
        <v>BB_L_16_GW_GW_SL_High_GW_GQ_24_020_15</v>
      </c>
      <c r="D1669" s="14">
        <v>10</v>
      </c>
      <c r="E1669" s="14">
        <v>10</v>
      </c>
      <c r="F1669" s="14">
        <v>10.1190322580645</v>
      </c>
      <c r="G1669" s="14">
        <v>40.069166666666597</v>
      </c>
      <c r="H1669" s="14">
        <v>95.656451612903197</v>
      </c>
      <c r="I1669" s="14">
        <v>315.13833333333298</v>
      </c>
      <c r="J1669" s="14">
        <v>238.28064516129001</v>
      </c>
      <c r="K1669" s="14">
        <v>121.910483870967</v>
      </c>
      <c r="L1669" s="14">
        <v>59.911666666666598</v>
      </c>
      <c r="M1669" s="14">
        <v>19.700967741935401</v>
      </c>
      <c r="N1669" s="14">
        <v>12.2606666666666</v>
      </c>
      <c r="O1669" s="14">
        <v>13.3293548387096</v>
      </c>
      <c r="P1669" s="14">
        <v>34.334677419354797</v>
      </c>
      <c r="Q1669" s="14">
        <v>46.082499999999897</v>
      </c>
      <c r="R1669" s="14">
        <v>76.988548387096699</v>
      </c>
      <c r="S1669" s="14">
        <v>158.678333333333</v>
      </c>
      <c r="T1669" s="14">
        <v>97.879677419354806</v>
      </c>
      <c r="U1669" s="14">
        <v>246.61666666666599</v>
      </c>
      <c r="V1669" s="14">
        <v>177.67596774193501</v>
      </c>
      <c r="W1669" s="14">
        <v>64.215806451612906</v>
      </c>
      <c r="X1669" s="14">
        <v>28.8155</v>
      </c>
      <c r="Y1669" s="14">
        <v>23.4520967741935</v>
      </c>
      <c r="Z1669" s="14">
        <v>15.5573333333333</v>
      </c>
      <c r="AA1669" s="14">
        <v>6.7577903225806404</v>
      </c>
      <c r="AB1669" s="14">
        <v>10.7260483870967</v>
      </c>
      <c r="AC1669" s="14">
        <v>41.694107142857099</v>
      </c>
      <c r="AD1669" s="14">
        <v>38.509838709677403</v>
      </c>
      <c r="AE1669" s="14">
        <v>132.42816666666599</v>
      </c>
      <c r="AF1669" s="14">
        <v>167.21451612903201</v>
      </c>
      <c r="AG1669" s="14">
        <v>245.088333333333</v>
      </c>
      <c r="AH1669" s="14">
        <v>196.66935483870901</v>
      </c>
      <c r="AI1669" s="14">
        <v>74.0424193548387</v>
      </c>
      <c r="AJ1669" s="14">
        <v>23.541833333333301</v>
      </c>
      <c r="AK1669" s="14">
        <v>14.8685483870967</v>
      </c>
      <c r="AL1669" s="14">
        <v>12.4380666666666</v>
      </c>
      <c r="AM1669" s="14">
        <v>7.8871451612903201</v>
      </c>
      <c r="AN1669" s="14">
        <v>8.4222580645161198</v>
      </c>
      <c r="AO1669" s="14">
        <v>13.5228571428571</v>
      </c>
      <c r="AP1669" s="14">
        <v>15.967903225806401</v>
      </c>
      <c r="AQ1669" s="14">
        <v>9.6099833333333304</v>
      </c>
      <c r="AR1669" s="14">
        <v>51.858322580645101</v>
      </c>
      <c r="AS1669" s="14">
        <v>201.72666666666601</v>
      </c>
      <c r="AT1669" s="14">
        <v>162.830161290322</v>
      </c>
      <c r="AU1669" s="14">
        <v>42.661774193548297</v>
      </c>
      <c r="AV1669" s="14">
        <v>23.216166666666599</v>
      </c>
      <c r="AW1669" s="14">
        <v>15.2418064516129</v>
      </c>
      <c r="AX1669" s="14">
        <v>10.34285</v>
      </c>
      <c r="AY1669" s="14">
        <v>102.273064516129</v>
      </c>
      <c r="AZ1669" s="14">
        <v>299.35161290322498</v>
      </c>
      <c r="BA1669" s="14">
        <v>223.27413793103401</v>
      </c>
      <c r="BB1669" s="14">
        <v>72.108870967741893</v>
      </c>
      <c r="BC1669" s="14">
        <v>142.415666666666</v>
      </c>
      <c r="BD1669" s="14">
        <v>230.617741935483</v>
      </c>
      <c r="BE1669" s="14">
        <v>285.52499999999998</v>
      </c>
      <c r="BF1669" s="14">
        <v>220.10483870967701</v>
      </c>
      <c r="BG1669" s="14">
        <v>129.67709677419299</v>
      </c>
      <c r="BH1669" s="14">
        <v>50.052833333333297</v>
      </c>
      <c r="BI1669" s="14">
        <v>16.8998387096774</v>
      </c>
      <c r="BJ1669" s="14">
        <v>9.1621333333333297</v>
      </c>
      <c r="BK1669" s="14">
        <v>4.4139032258064503</v>
      </c>
      <c r="BL1669" s="14">
        <v>20.832709677419299</v>
      </c>
      <c r="BM1669" s="14">
        <v>77.843035714285705</v>
      </c>
      <c r="BN1669" s="14">
        <v>120.99096774193499</v>
      </c>
      <c r="BO1669" s="14">
        <v>107.033333333333</v>
      </c>
      <c r="BP1669" s="14">
        <v>142.035483870967</v>
      </c>
      <c r="BQ1669" s="14">
        <v>173.768333333333</v>
      </c>
      <c r="BR1669" s="14">
        <v>159.546774193548</v>
      </c>
      <c r="BS1669" s="14">
        <v>58.833870967741902</v>
      </c>
      <c r="BT1669" s="14">
        <v>26.8035</v>
      </c>
      <c r="BU1669" s="14">
        <v>21.518064516129002</v>
      </c>
      <c r="BV1669" s="14">
        <v>11.2849666666666</v>
      </c>
      <c r="BW1669" s="14">
        <v>15.735387096774099</v>
      </c>
      <c r="BX1669" s="14">
        <v>84.595806451612901</v>
      </c>
      <c r="BY1669" s="14">
        <v>109.638035714285</v>
      </c>
      <c r="BZ1669" s="14">
        <v>99.575967741935401</v>
      </c>
      <c r="CA1669" s="14">
        <v>133.1</v>
      </c>
      <c r="CB1669" s="14">
        <v>237.45967741935399</v>
      </c>
      <c r="CC1669" s="14">
        <v>317.70333333333298</v>
      </c>
      <c r="CD1669" s="14">
        <v>204.84516129032201</v>
      </c>
      <c r="CE1669" s="14">
        <v>71.6793548387096</v>
      </c>
      <c r="CF1669" s="14">
        <v>33.595833333333303</v>
      </c>
      <c r="CG1669" s="14">
        <v>23.916290322580601</v>
      </c>
      <c r="CH1669" s="14">
        <v>22.902333333333299</v>
      </c>
      <c r="CI1669" s="14">
        <v>12.5426451612903</v>
      </c>
      <c r="CJ1669" s="14">
        <v>33.348935483870903</v>
      </c>
      <c r="CK1669" s="14">
        <v>74.430357142857105</v>
      </c>
      <c r="CL1669" s="14">
        <v>66.746129032257997</v>
      </c>
      <c r="CM1669" s="14">
        <v>125.62016666666599</v>
      </c>
      <c r="CN1669" s="14">
        <v>308.82580645161198</v>
      </c>
      <c r="CO1669" s="14">
        <v>367.84833333333302</v>
      </c>
      <c r="CP1669" s="14">
        <v>238.85322580645101</v>
      </c>
      <c r="CQ1669" s="14">
        <v>113.119032258064</v>
      </c>
      <c r="CR1669" s="14">
        <v>39.756333333333302</v>
      </c>
      <c r="CS1669" s="14">
        <v>16.305161290322499</v>
      </c>
      <c r="CT1669" s="14">
        <v>40.493833333333299</v>
      </c>
      <c r="CU1669" s="14">
        <v>35.413387096774102</v>
      </c>
      <c r="CV1669" s="14">
        <v>24.8154838709677</v>
      </c>
      <c r="CW1669" s="14">
        <v>122.892586206896</v>
      </c>
      <c r="CX1669" s="14">
        <v>202.55806451612801</v>
      </c>
      <c r="CY1669" s="14">
        <v>260.72666666666601</v>
      </c>
      <c r="CZ1669" s="14">
        <v>290.58709677419301</v>
      </c>
      <c r="DA1669" s="14">
        <v>477.88499999999999</v>
      </c>
      <c r="DB1669" s="14">
        <v>307.09032258064502</v>
      </c>
      <c r="DC1669" s="14">
        <v>154.369354838709</v>
      </c>
      <c r="DD1669" s="14">
        <v>113.5705</v>
      </c>
      <c r="DE1669" s="14">
        <v>42.980806451612899</v>
      </c>
      <c r="DF1669" s="14">
        <v>13.888499999999899</v>
      </c>
      <c r="DG1669" s="14">
        <v>10.704032258064499</v>
      </c>
      <c r="DH1669" s="14">
        <v>26.135645161290299</v>
      </c>
      <c r="DI1669" s="14">
        <v>136.743214285714</v>
      </c>
      <c r="DJ1669" s="14">
        <v>107.605</v>
      </c>
      <c r="DK1669" s="14">
        <v>214.624</v>
      </c>
      <c r="DL1669" s="14">
        <v>429.849999999999</v>
      </c>
      <c r="DM1669" s="14">
        <v>444.606666666666</v>
      </c>
      <c r="DN1669" s="14">
        <v>311.75161290322501</v>
      </c>
      <c r="DO1669" s="14">
        <v>90.459516129032195</v>
      </c>
      <c r="DP1669" s="14">
        <v>43.694333333333297</v>
      </c>
      <c r="DQ1669" s="14">
        <v>23.864032258064501</v>
      </c>
      <c r="DR1669" s="14">
        <v>19.719666666666601</v>
      </c>
      <c r="DS1669" s="15">
        <v>23.490666666666598</v>
      </c>
    </row>
    <row r="1670" spans="1:123" x14ac:dyDescent="0.25">
      <c r="A1670" s="16" t="s">
        <v>54</v>
      </c>
      <c r="B1670" s="17">
        <v>16</v>
      </c>
      <c r="C1670" s="13" t="str">
        <f t="shared" ref="C1670:C1733" si="30">A1670&amp;"_"&amp;B1670</f>
        <v>BB_L_16_GW_GW_SL_High_GW_GQ_24_020_16</v>
      </c>
      <c r="D1670" s="18">
        <v>10</v>
      </c>
      <c r="E1670" s="18">
        <v>10</v>
      </c>
      <c r="F1670" s="18">
        <v>10.009193548387</v>
      </c>
      <c r="G1670" s="18">
        <v>44.664666666666598</v>
      </c>
      <c r="H1670" s="18">
        <v>343.95645161290298</v>
      </c>
      <c r="I1670" s="18">
        <v>1084.08666666666</v>
      </c>
      <c r="J1670" s="18">
        <v>896.119354838709</v>
      </c>
      <c r="K1670" s="18">
        <v>293.43064516128999</v>
      </c>
      <c r="L1670" s="18">
        <v>151.55666666666599</v>
      </c>
      <c r="M1670" s="18">
        <v>85.159677419354793</v>
      </c>
      <c r="N1670" s="18">
        <v>39.173166666666603</v>
      </c>
      <c r="O1670" s="18">
        <v>26.479999999999901</v>
      </c>
      <c r="P1670" s="18">
        <v>78.198387096774198</v>
      </c>
      <c r="Q1670" s="18">
        <v>190.27678571428501</v>
      </c>
      <c r="R1670" s="18">
        <v>302.79516129032203</v>
      </c>
      <c r="S1670" s="18">
        <v>724.78666666666595</v>
      </c>
      <c r="T1670" s="18">
        <v>741.685483870967</v>
      </c>
      <c r="U1670" s="18">
        <v>1043.7733333333299</v>
      </c>
      <c r="V1670" s="18">
        <v>1270.15806451612</v>
      </c>
      <c r="W1670" s="18">
        <v>497.27258064516099</v>
      </c>
      <c r="X1670" s="18">
        <v>234.26</v>
      </c>
      <c r="Y1670" s="18">
        <v>101.25693548387</v>
      </c>
      <c r="Z1670" s="18">
        <v>61.686333333333302</v>
      </c>
      <c r="AA1670" s="18">
        <v>37.651612903225796</v>
      </c>
      <c r="AB1670" s="18">
        <v>30.8424193548387</v>
      </c>
      <c r="AC1670" s="18">
        <v>135.85767857142801</v>
      </c>
      <c r="AD1670" s="18">
        <v>258.37741935483803</v>
      </c>
      <c r="AE1670" s="18">
        <v>411.19333333333299</v>
      </c>
      <c r="AF1670" s="18">
        <v>926.683870967742</v>
      </c>
      <c r="AG1670" s="18">
        <v>1186.5833333333301</v>
      </c>
      <c r="AH1670" s="18">
        <v>1353.5</v>
      </c>
      <c r="AI1670" s="18">
        <v>699.29032258064501</v>
      </c>
      <c r="AJ1670" s="18">
        <v>295.29999999999899</v>
      </c>
      <c r="AK1670" s="18">
        <v>141.69838709677401</v>
      </c>
      <c r="AL1670" s="18">
        <v>92.765166666666602</v>
      </c>
      <c r="AM1670" s="18">
        <v>62.546290322580603</v>
      </c>
      <c r="AN1670" s="18">
        <v>50.091290322580598</v>
      </c>
      <c r="AO1670" s="18">
        <v>65.993392857142794</v>
      </c>
      <c r="AP1670" s="18">
        <v>102.542580645161</v>
      </c>
      <c r="AQ1670" s="18">
        <v>92.307999999999893</v>
      </c>
      <c r="AR1670" s="18">
        <v>120.616129032258</v>
      </c>
      <c r="AS1670" s="18">
        <v>682.51499999999896</v>
      </c>
      <c r="AT1670" s="18">
        <v>1093.66129032258</v>
      </c>
      <c r="AU1670" s="18">
        <v>534.92741935483798</v>
      </c>
      <c r="AV1670" s="18">
        <v>208.00333333333299</v>
      </c>
      <c r="AW1670" s="18">
        <v>130.082258064516</v>
      </c>
      <c r="AX1670" s="18">
        <v>83.148166666666597</v>
      </c>
      <c r="AY1670" s="18">
        <v>273.634032258064</v>
      </c>
      <c r="AZ1670" s="18">
        <v>1164.5564516129</v>
      </c>
      <c r="BA1670" s="18">
        <v>1560.2586206896499</v>
      </c>
      <c r="BB1670" s="18">
        <v>914.52258064516104</v>
      </c>
      <c r="BC1670" s="18">
        <v>632.82333333333304</v>
      </c>
      <c r="BD1670" s="18">
        <v>1160.4241935483799</v>
      </c>
      <c r="BE1670" s="18">
        <v>1347.7</v>
      </c>
      <c r="BF1670" s="18">
        <v>1077.13387096774</v>
      </c>
      <c r="BG1670" s="18">
        <v>390.94032258064499</v>
      </c>
      <c r="BH1670" s="18">
        <v>230.49666666666599</v>
      </c>
      <c r="BI1670" s="18">
        <v>94.070322580645097</v>
      </c>
      <c r="BJ1670" s="18">
        <v>61.802333333333301</v>
      </c>
      <c r="BK1670" s="18">
        <v>40.059354838709602</v>
      </c>
      <c r="BL1670" s="18">
        <v>43.600322580645098</v>
      </c>
      <c r="BM1670" s="18">
        <v>271.04821428571398</v>
      </c>
      <c r="BN1670" s="18">
        <v>562.93870967741896</v>
      </c>
      <c r="BO1670" s="18">
        <v>719.19833333333304</v>
      </c>
      <c r="BP1670" s="18">
        <v>746.027419354838</v>
      </c>
      <c r="BQ1670" s="18">
        <v>1002.795</v>
      </c>
      <c r="BR1670" s="18">
        <v>1034.16612903225</v>
      </c>
      <c r="BS1670" s="18">
        <v>625.35967741935406</v>
      </c>
      <c r="BT1670" s="18">
        <v>292.83499999999998</v>
      </c>
      <c r="BU1670" s="18">
        <v>147.71935483870899</v>
      </c>
      <c r="BV1670" s="18">
        <v>99.460666666666597</v>
      </c>
      <c r="BW1670" s="18">
        <v>68.160967741935494</v>
      </c>
      <c r="BX1670" s="18">
        <v>225.82032258064501</v>
      </c>
      <c r="BY1670" s="18">
        <v>608.75892857142799</v>
      </c>
      <c r="BZ1670" s="18">
        <v>633.27258064516104</v>
      </c>
      <c r="CA1670" s="18">
        <v>718.30166666666605</v>
      </c>
      <c r="CB1670" s="18">
        <v>1055.0435483870899</v>
      </c>
      <c r="CC1670" s="18">
        <v>1635.18333333333</v>
      </c>
      <c r="CD1670" s="18">
        <v>1500.0967741935401</v>
      </c>
      <c r="CE1670" s="18">
        <v>702.98870967741902</v>
      </c>
      <c r="CF1670" s="18">
        <v>281.66166666666601</v>
      </c>
      <c r="CG1670" s="18">
        <v>185.293548387096</v>
      </c>
      <c r="CH1670" s="18">
        <v>84.008666666666599</v>
      </c>
      <c r="CI1670" s="18">
        <v>69.550483870967696</v>
      </c>
      <c r="CJ1670" s="18">
        <v>72.0879032258064</v>
      </c>
      <c r="CK1670" s="18">
        <v>308.44999999999902</v>
      </c>
      <c r="CL1670" s="18">
        <v>442.08870967741899</v>
      </c>
      <c r="CM1670" s="18">
        <v>506.993333333333</v>
      </c>
      <c r="CN1670" s="18">
        <v>1193.15483870967</v>
      </c>
      <c r="CO1670" s="18">
        <v>1883.1666666666599</v>
      </c>
      <c r="CP1670" s="18">
        <v>1647.0161290322501</v>
      </c>
      <c r="CQ1670" s="18">
        <v>836.66774193548395</v>
      </c>
      <c r="CR1670" s="18">
        <v>339.8</v>
      </c>
      <c r="CS1670" s="18">
        <v>138.39822580645099</v>
      </c>
      <c r="CT1670" s="18">
        <v>69.742333333333306</v>
      </c>
      <c r="CU1670" s="18">
        <v>86.664032258064495</v>
      </c>
      <c r="CV1670" s="18">
        <v>68.083870967741902</v>
      </c>
      <c r="CW1670" s="18">
        <v>323.041724137931</v>
      </c>
      <c r="CX1670" s="18">
        <v>914.21290322580603</v>
      </c>
      <c r="CY1670" s="18">
        <v>1329.55</v>
      </c>
      <c r="CZ1670" s="18">
        <v>1348.9193548387</v>
      </c>
      <c r="DA1670" s="18">
        <v>1959</v>
      </c>
      <c r="DB1670" s="18">
        <v>1502.5629032258</v>
      </c>
      <c r="DC1670" s="18">
        <v>518.04999999999995</v>
      </c>
      <c r="DD1670" s="18">
        <v>259.45</v>
      </c>
      <c r="DE1670" s="18">
        <v>174.804838709677</v>
      </c>
      <c r="DF1670" s="18">
        <v>90.367666666666594</v>
      </c>
      <c r="DG1670" s="18">
        <v>45.926129032257997</v>
      </c>
      <c r="DH1670" s="18">
        <v>53.989193548387</v>
      </c>
      <c r="DI1670" s="18">
        <v>329.63035714285701</v>
      </c>
      <c r="DJ1670" s="18">
        <v>776.22741935483805</v>
      </c>
      <c r="DK1670" s="18">
        <v>715.33666666666602</v>
      </c>
      <c r="DL1670" s="18">
        <v>1853.4032258064501</v>
      </c>
      <c r="DM1670" s="18">
        <v>2127.6666666666601</v>
      </c>
      <c r="DN1670" s="18">
        <v>1859.5161290322501</v>
      </c>
      <c r="DO1670" s="18">
        <v>855.50483870967696</v>
      </c>
      <c r="DP1670" s="18">
        <v>335.58166666666602</v>
      </c>
      <c r="DQ1670" s="18">
        <v>168.44999999999899</v>
      </c>
      <c r="DR1670" s="18">
        <v>131.650166666666</v>
      </c>
      <c r="DS1670" s="19">
        <v>75.653166666666607</v>
      </c>
    </row>
    <row r="1671" spans="1:123" x14ac:dyDescent="0.25">
      <c r="A1671" s="12" t="s">
        <v>54</v>
      </c>
      <c r="B1671" s="13">
        <v>17</v>
      </c>
      <c r="C1671" s="13" t="str">
        <f t="shared" si="30"/>
        <v>BB_L_16_GW_GW_SL_High_GW_GQ_24_020_17</v>
      </c>
      <c r="D1671" s="14">
        <v>10</v>
      </c>
      <c r="E1671" s="14">
        <v>10</v>
      </c>
      <c r="F1671" s="14">
        <v>10.0124193548387</v>
      </c>
      <c r="G1671" s="14">
        <v>44.592833333333303</v>
      </c>
      <c r="H1671" s="14">
        <v>259.74193548387001</v>
      </c>
      <c r="I1671" s="14">
        <v>810.17166666666606</v>
      </c>
      <c r="J1671" s="14">
        <v>635.36451612903204</v>
      </c>
      <c r="K1671" s="14">
        <v>214.59677419354799</v>
      </c>
      <c r="L1671" s="14">
        <v>113.470833333333</v>
      </c>
      <c r="M1671" s="14">
        <v>52.799999999999898</v>
      </c>
      <c r="N1671" s="14">
        <v>21.8065</v>
      </c>
      <c r="O1671" s="14">
        <v>17.168064516129</v>
      </c>
      <c r="P1671" s="14">
        <v>65.365161290322504</v>
      </c>
      <c r="Q1671" s="14">
        <v>135.25357142857101</v>
      </c>
      <c r="R1671" s="14">
        <v>212.396774193548</v>
      </c>
      <c r="S1671" s="14">
        <v>533.06333333333305</v>
      </c>
      <c r="T1671" s="14">
        <v>438.29032258064501</v>
      </c>
      <c r="U1671" s="14">
        <v>732.08</v>
      </c>
      <c r="V1671" s="14">
        <v>803.75161290322501</v>
      </c>
      <c r="W1671" s="14">
        <v>261.46129032258</v>
      </c>
      <c r="X1671" s="14">
        <v>130.6105</v>
      </c>
      <c r="Y1671" s="14">
        <v>55.061451612903198</v>
      </c>
      <c r="Z1671" s="14">
        <v>39.682333333333297</v>
      </c>
      <c r="AA1671" s="14">
        <v>22.836774193548301</v>
      </c>
      <c r="AB1671" s="14">
        <v>19.411129032258</v>
      </c>
      <c r="AC1671" s="14">
        <v>108.29714285714201</v>
      </c>
      <c r="AD1671" s="14">
        <v>169.62258064516101</v>
      </c>
      <c r="AE1671" s="14">
        <v>309.85166666666601</v>
      </c>
      <c r="AF1671" s="14">
        <v>634.34677419354796</v>
      </c>
      <c r="AG1671" s="14">
        <v>807.00499999999897</v>
      </c>
      <c r="AH1671" s="14">
        <v>871.349999999999</v>
      </c>
      <c r="AI1671" s="14">
        <v>372.379032258064</v>
      </c>
      <c r="AJ1671" s="14">
        <v>147.3415</v>
      </c>
      <c r="AK1671" s="14">
        <v>68.696290322580595</v>
      </c>
      <c r="AL1671" s="14">
        <v>50.530166666666602</v>
      </c>
      <c r="AM1671" s="14">
        <v>33.123064516128998</v>
      </c>
      <c r="AN1671" s="14">
        <v>29.2245161290322</v>
      </c>
      <c r="AO1671" s="14">
        <v>43.090714285714199</v>
      </c>
      <c r="AP1671" s="14">
        <v>67.880645161290303</v>
      </c>
      <c r="AQ1671" s="14">
        <v>52.168999999999997</v>
      </c>
      <c r="AR1671" s="14">
        <v>88.511451612903201</v>
      </c>
      <c r="AS1671" s="14">
        <v>528.75</v>
      </c>
      <c r="AT1671" s="14">
        <v>713.53709677419295</v>
      </c>
      <c r="AU1671" s="14">
        <v>278.783870967741</v>
      </c>
      <c r="AV1671" s="14">
        <v>99.256</v>
      </c>
      <c r="AW1671" s="14">
        <v>72.017419354838694</v>
      </c>
      <c r="AX1671" s="14">
        <v>40.485666666666603</v>
      </c>
      <c r="AY1671" s="14">
        <v>207.76532258064501</v>
      </c>
      <c r="AZ1671" s="14">
        <v>855.71129032258</v>
      </c>
      <c r="BA1671" s="14">
        <v>1014.80517241379</v>
      </c>
      <c r="BB1671" s="14">
        <v>476.12258064516101</v>
      </c>
      <c r="BC1671" s="14">
        <v>400.83166666666602</v>
      </c>
      <c r="BD1671" s="14">
        <v>797.90967741935503</v>
      </c>
      <c r="BE1671" s="14">
        <v>926.33833333333303</v>
      </c>
      <c r="BF1671" s="14">
        <v>698.79838709677404</v>
      </c>
      <c r="BG1671" s="14">
        <v>263.84032258064502</v>
      </c>
      <c r="BH1671" s="14">
        <v>151.66300000000001</v>
      </c>
      <c r="BI1671" s="14">
        <v>50.143225806451603</v>
      </c>
      <c r="BJ1671" s="14">
        <v>34.690666666666601</v>
      </c>
      <c r="BK1671" s="14">
        <v>19.327580645161198</v>
      </c>
      <c r="BL1671" s="14">
        <v>29.526129032258002</v>
      </c>
      <c r="BM1671" s="14">
        <v>216.715714285714</v>
      </c>
      <c r="BN1671" s="14">
        <v>399.33709677419301</v>
      </c>
      <c r="BO1671" s="14">
        <v>459</v>
      </c>
      <c r="BP1671" s="14">
        <v>486.33387096774101</v>
      </c>
      <c r="BQ1671" s="14">
        <v>662.17333333333295</v>
      </c>
      <c r="BR1671" s="14">
        <v>656.19516129032195</v>
      </c>
      <c r="BS1671" s="14">
        <v>341.96290322580597</v>
      </c>
      <c r="BT1671" s="14">
        <v>146.444666666666</v>
      </c>
      <c r="BU1671" s="14">
        <v>78.206774193548398</v>
      </c>
      <c r="BV1671" s="14">
        <v>52.630333333333297</v>
      </c>
      <c r="BW1671" s="14">
        <v>38.450161290322498</v>
      </c>
      <c r="BX1671" s="14">
        <v>181.793709677419</v>
      </c>
      <c r="BY1671" s="14">
        <v>427.125</v>
      </c>
      <c r="BZ1671" s="14">
        <v>395.91935483870901</v>
      </c>
      <c r="CA1671" s="14">
        <v>468.74833333333299</v>
      </c>
      <c r="CB1671" s="14">
        <v>719.06451612903197</v>
      </c>
      <c r="CC1671" s="14">
        <v>1104.78666666666</v>
      </c>
      <c r="CD1671" s="14">
        <v>921.13225806451601</v>
      </c>
      <c r="CE1671" s="14">
        <v>374.201612903225</v>
      </c>
      <c r="CF1671" s="14">
        <v>140.05000000000001</v>
      </c>
      <c r="CG1671" s="14">
        <v>100.822096774193</v>
      </c>
      <c r="CH1671" s="14">
        <v>48.483499999999999</v>
      </c>
      <c r="CI1671" s="14">
        <v>43.5238709677419</v>
      </c>
      <c r="CJ1671" s="14">
        <v>53.4772580645161</v>
      </c>
      <c r="CK1671" s="14">
        <v>234.287499999999</v>
      </c>
      <c r="CL1671" s="14">
        <v>284.322580645161</v>
      </c>
      <c r="CM1671" s="14">
        <v>342.534999999999</v>
      </c>
      <c r="CN1671" s="14">
        <v>865.69354838709603</v>
      </c>
      <c r="CO1671" s="14">
        <v>1286.05</v>
      </c>
      <c r="CP1671" s="14">
        <v>1042.3967741935401</v>
      </c>
      <c r="CQ1671" s="14">
        <v>475.59193548386997</v>
      </c>
      <c r="CR1671" s="14">
        <v>198.326666666666</v>
      </c>
      <c r="CS1671" s="14">
        <v>59.249193548387098</v>
      </c>
      <c r="CT1671" s="14">
        <v>47.819333333333297</v>
      </c>
      <c r="CU1671" s="14">
        <v>70.683870967741896</v>
      </c>
      <c r="CV1671" s="14">
        <v>47.147741935483801</v>
      </c>
      <c r="CW1671" s="14">
        <v>263.17034482758601</v>
      </c>
      <c r="CX1671" s="14">
        <v>655.58870967741905</v>
      </c>
      <c r="CY1671" s="14">
        <v>913.37166666666599</v>
      </c>
      <c r="CZ1671" s="14">
        <v>910.67903225806401</v>
      </c>
      <c r="DA1671" s="14">
        <v>1439.5166666666601</v>
      </c>
      <c r="DB1671" s="14">
        <v>1066.4919354838701</v>
      </c>
      <c r="DC1671" s="14">
        <v>336.533870967741</v>
      </c>
      <c r="DD1671" s="14">
        <v>196.94833333333301</v>
      </c>
      <c r="DE1671" s="14">
        <v>120.292096774193</v>
      </c>
      <c r="DF1671" s="14">
        <v>47.696666666666601</v>
      </c>
      <c r="DG1671" s="14">
        <v>23.9338709677419</v>
      </c>
      <c r="DH1671" s="14">
        <v>38.390806451612796</v>
      </c>
      <c r="DI1671" s="14">
        <v>281.31499999999897</v>
      </c>
      <c r="DJ1671" s="14">
        <v>516.88064516128998</v>
      </c>
      <c r="DK1671" s="14">
        <v>489.36</v>
      </c>
      <c r="DL1671" s="14">
        <v>1321.4483870967699</v>
      </c>
      <c r="DM1671" s="14">
        <v>1436.0833333333301</v>
      </c>
      <c r="DN1671" s="14">
        <v>1205.98225806451</v>
      </c>
      <c r="DO1671" s="14">
        <v>463.74516129032202</v>
      </c>
      <c r="DP1671" s="14">
        <v>174.974999999999</v>
      </c>
      <c r="DQ1671" s="14">
        <v>84.956129032258005</v>
      </c>
      <c r="DR1671" s="14">
        <v>72.366500000000002</v>
      </c>
      <c r="DS1671" s="15">
        <v>46.439499999999903</v>
      </c>
    </row>
    <row r="1672" spans="1:123" x14ac:dyDescent="0.25">
      <c r="A1672" s="16" t="s">
        <v>54</v>
      </c>
      <c r="B1672" s="17">
        <v>18</v>
      </c>
      <c r="C1672" s="13" t="str">
        <f t="shared" si="30"/>
        <v>BB_L_16_GW_GW_SL_High_GW_GQ_24_020_18</v>
      </c>
      <c r="D1672" s="18">
        <v>10</v>
      </c>
      <c r="E1672" s="18">
        <v>10</v>
      </c>
      <c r="F1672" s="18">
        <v>10.0035483870967</v>
      </c>
      <c r="G1672" s="18">
        <v>24.003833333333301</v>
      </c>
      <c r="H1672" s="18">
        <v>108.335483870967</v>
      </c>
      <c r="I1672" s="18">
        <v>347.78166666666601</v>
      </c>
      <c r="J1672" s="18">
        <v>364.185483870967</v>
      </c>
      <c r="K1672" s="18">
        <v>167.21129032258</v>
      </c>
      <c r="L1672" s="18">
        <v>86.988</v>
      </c>
      <c r="M1672" s="18">
        <v>34.164354838709599</v>
      </c>
      <c r="N1672" s="18">
        <v>14.675000000000001</v>
      </c>
      <c r="O1672" s="18">
        <v>12.5817741935483</v>
      </c>
      <c r="P1672" s="18">
        <v>32.292903225806398</v>
      </c>
      <c r="Q1672" s="18">
        <v>57.082499999999897</v>
      </c>
      <c r="R1672" s="18">
        <v>83.503870967741904</v>
      </c>
      <c r="S1672" s="18">
        <v>212.535</v>
      </c>
      <c r="T1672" s="18">
        <v>158.553225806451</v>
      </c>
      <c r="U1672" s="18">
        <v>289.243333333333</v>
      </c>
      <c r="V1672" s="18">
        <v>328.02258064516099</v>
      </c>
      <c r="W1672" s="18">
        <v>114.20193548387</v>
      </c>
      <c r="X1672" s="18">
        <v>56.893500000000003</v>
      </c>
      <c r="Y1672" s="18">
        <v>26.543064516129</v>
      </c>
      <c r="Z1672" s="18">
        <v>23.764999999999901</v>
      </c>
      <c r="AA1672" s="18">
        <v>11.972209677419301</v>
      </c>
      <c r="AB1672" s="18">
        <v>7.6772419354838597</v>
      </c>
      <c r="AC1672" s="18">
        <v>43.4892857142857</v>
      </c>
      <c r="AD1672" s="18">
        <v>63.278225806451601</v>
      </c>
      <c r="AE1672" s="18">
        <v>120.67316666666601</v>
      </c>
      <c r="AF1672" s="18">
        <v>247.91451612903199</v>
      </c>
      <c r="AG1672" s="18">
        <v>315.729999999999</v>
      </c>
      <c r="AH1672" s="18">
        <v>350.25483870967702</v>
      </c>
      <c r="AI1672" s="18">
        <v>148.93209677419301</v>
      </c>
      <c r="AJ1672" s="18">
        <v>55.159500000000001</v>
      </c>
      <c r="AK1672" s="18">
        <v>23.826290322580601</v>
      </c>
      <c r="AL1672" s="18">
        <v>19.844166666666599</v>
      </c>
      <c r="AM1672" s="18">
        <v>12.771612903225799</v>
      </c>
      <c r="AN1672" s="18">
        <v>11.051774193548299</v>
      </c>
      <c r="AO1672" s="18">
        <v>16.198749999999901</v>
      </c>
      <c r="AP1672" s="18">
        <v>25.467258064516098</v>
      </c>
      <c r="AQ1672" s="18">
        <v>18.0111666666666</v>
      </c>
      <c r="AR1672" s="18">
        <v>32.797096774193498</v>
      </c>
      <c r="AS1672" s="18">
        <v>211.296666666666</v>
      </c>
      <c r="AT1672" s="18">
        <v>297.53870967741898</v>
      </c>
      <c r="AU1672" s="18">
        <v>104.41548387096699</v>
      </c>
      <c r="AV1672" s="18">
        <v>36.922166666666598</v>
      </c>
      <c r="AW1672" s="18">
        <v>27.784999999999901</v>
      </c>
      <c r="AX1672" s="18">
        <v>13.83015</v>
      </c>
      <c r="AY1672" s="18">
        <v>73.245000000000005</v>
      </c>
      <c r="AZ1672" s="18">
        <v>345.50967741935398</v>
      </c>
      <c r="BA1672" s="18">
        <v>414.43448275861999</v>
      </c>
      <c r="BB1672" s="18">
        <v>165.625967741935</v>
      </c>
      <c r="BC1672" s="18">
        <v>146.14349999999999</v>
      </c>
      <c r="BD1672" s="18">
        <v>315.41290322580602</v>
      </c>
      <c r="BE1672" s="18">
        <v>372.106666666666</v>
      </c>
      <c r="BF1672" s="18">
        <v>347.73870967741902</v>
      </c>
      <c r="BG1672" s="18">
        <v>173.982258064516</v>
      </c>
      <c r="BH1672" s="18">
        <v>92.473833333333303</v>
      </c>
      <c r="BI1672" s="18">
        <v>27.1540322580645</v>
      </c>
      <c r="BJ1672" s="18">
        <v>16.265166666666602</v>
      </c>
      <c r="BK1672" s="18">
        <v>7.2478387096774197</v>
      </c>
      <c r="BL1672" s="18">
        <v>11.4570483870967</v>
      </c>
      <c r="BM1672" s="18">
        <v>87.880357142857093</v>
      </c>
      <c r="BN1672" s="18">
        <v>154.91290322580599</v>
      </c>
      <c r="BO1672" s="18">
        <v>171.743333333333</v>
      </c>
      <c r="BP1672" s="18">
        <v>183.527419354838</v>
      </c>
      <c r="BQ1672" s="18">
        <v>254.71833333333299</v>
      </c>
      <c r="BR1672" s="18">
        <v>256.51612903225799</v>
      </c>
      <c r="BS1672" s="18">
        <v>131.077096774193</v>
      </c>
      <c r="BT1672" s="18">
        <v>51.633499999999998</v>
      </c>
      <c r="BU1672" s="18">
        <v>31.9383870967741</v>
      </c>
      <c r="BV1672" s="18">
        <v>20.454166666666602</v>
      </c>
      <c r="BW1672" s="18">
        <v>14.8908064516129</v>
      </c>
      <c r="BX1672" s="18">
        <v>74.044838709677407</v>
      </c>
      <c r="BY1672" s="18">
        <v>168.099999999999</v>
      </c>
      <c r="BZ1672" s="18">
        <v>146.935483870967</v>
      </c>
      <c r="CA1672" s="18">
        <v>177.74666666666599</v>
      </c>
      <c r="CB1672" s="18">
        <v>280.20806451612901</v>
      </c>
      <c r="CC1672" s="18">
        <v>445.35333333333301</v>
      </c>
      <c r="CD1672" s="18">
        <v>374.42903225806401</v>
      </c>
      <c r="CE1672" s="18">
        <v>150.29806451612899</v>
      </c>
      <c r="CF1672" s="18">
        <v>53.499333333333297</v>
      </c>
      <c r="CG1672" s="18">
        <v>40.481290322580598</v>
      </c>
      <c r="CH1672" s="18">
        <v>25.442833333333301</v>
      </c>
      <c r="CI1672" s="18">
        <v>22.5185483870967</v>
      </c>
      <c r="CJ1672" s="18">
        <v>22.422580645161201</v>
      </c>
      <c r="CK1672" s="18">
        <v>94.494285714285695</v>
      </c>
      <c r="CL1672" s="18">
        <v>106.788870967741</v>
      </c>
      <c r="CM1672" s="18">
        <v>129.21283333333301</v>
      </c>
      <c r="CN1672" s="18">
        <v>347.51612903225799</v>
      </c>
      <c r="CO1672" s="18">
        <v>535.60833333333301</v>
      </c>
      <c r="CP1672" s="18">
        <v>426.25483870967702</v>
      </c>
      <c r="CQ1672" s="18">
        <v>201.472580645161</v>
      </c>
      <c r="CR1672" s="18">
        <v>79.742666666666594</v>
      </c>
      <c r="CS1672" s="18">
        <v>24.7293548387096</v>
      </c>
      <c r="CT1672" s="18">
        <v>30.815166666666599</v>
      </c>
      <c r="CU1672" s="18">
        <v>49.802419354838698</v>
      </c>
      <c r="CV1672" s="18">
        <v>24.693225806451601</v>
      </c>
      <c r="CW1672" s="18">
        <v>109.333793103448</v>
      </c>
      <c r="CX1672" s="18">
        <v>262.73064516129</v>
      </c>
      <c r="CY1672" s="18">
        <v>366.87833333333299</v>
      </c>
      <c r="CZ1672" s="18">
        <v>360.34354838709601</v>
      </c>
      <c r="DA1672" s="18">
        <v>624.31333333333305</v>
      </c>
      <c r="DB1672" s="18">
        <v>524.98225806451603</v>
      </c>
      <c r="DC1672" s="18">
        <v>207.34032258064499</v>
      </c>
      <c r="DD1672" s="18">
        <v>146.946666666666</v>
      </c>
      <c r="DE1672" s="18">
        <v>76.922096774193506</v>
      </c>
      <c r="DF1672" s="18">
        <v>24.5908333333333</v>
      </c>
      <c r="DG1672" s="18">
        <v>12.966129032257999</v>
      </c>
      <c r="DH1672" s="18">
        <v>18.667580645161198</v>
      </c>
      <c r="DI1672" s="18">
        <v>118.06178571428499</v>
      </c>
      <c r="DJ1672" s="18">
        <v>203.16290322580599</v>
      </c>
      <c r="DK1672" s="18">
        <v>185.08666666666599</v>
      </c>
      <c r="DL1672" s="18">
        <v>560.06451612903197</v>
      </c>
      <c r="DM1672" s="18">
        <v>610.30999999999995</v>
      </c>
      <c r="DN1672" s="18">
        <v>537.277419354838</v>
      </c>
      <c r="DO1672" s="18">
        <v>201.524838709677</v>
      </c>
      <c r="DP1672" s="18">
        <v>75.713499999999996</v>
      </c>
      <c r="DQ1672" s="18">
        <v>34.627258064516099</v>
      </c>
      <c r="DR1672" s="18">
        <v>29.994166666666601</v>
      </c>
      <c r="DS1672" s="19">
        <v>25.466833333333302</v>
      </c>
    </row>
    <row r="1673" spans="1:123" x14ac:dyDescent="0.25">
      <c r="A1673" s="12" t="s">
        <v>54</v>
      </c>
      <c r="B1673" s="13">
        <v>19</v>
      </c>
      <c r="C1673" s="13" t="str">
        <f t="shared" si="30"/>
        <v>BB_L_16_GW_GW_SL_High_GW_GQ_24_020_19</v>
      </c>
      <c r="D1673" s="14">
        <v>10</v>
      </c>
      <c r="E1673" s="14">
        <v>10</v>
      </c>
      <c r="F1673" s="14">
        <v>10</v>
      </c>
      <c r="G1673" s="14">
        <v>13.902333333333299</v>
      </c>
      <c r="H1673" s="14">
        <v>178.40096774193501</v>
      </c>
      <c r="I1673" s="14">
        <v>692.02333333333297</v>
      </c>
      <c r="J1673" s="14">
        <v>1116.29193548387</v>
      </c>
      <c r="K1673" s="14">
        <v>481.091935483871</v>
      </c>
      <c r="L1673" s="14">
        <v>200.10166666666601</v>
      </c>
      <c r="M1673" s="14">
        <v>116.26919354838699</v>
      </c>
      <c r="N1673" s="14">
        <v>57.089666666666602</v>
      </c>
      <c r="O1673" s="14">
        <v>31.264838709677399</v>
      </c>
      <c r="P1673" s="14">
        <v>38.415322580645103</v>
      </c>
      <c r="Q1673" s="14">
        <v>127.12214285714199</v>
      </c>
      <c r="R1673" s="14">
        <v>218.740322580645</v>
      </c>
      <c r="S1673" s="14">
        <v>422.84833333333302</v>
      </c>
      <c r="T1673" s="14">
        <v>756.15322580645102</v>
      </c>
      <c r="U1673" s="14">
        <v>709.80666666666605</v>
      </c>
      <c r="V1673" s="14">
        <v>1221.4193548387</v>
      </c>
      <c r="W1673" s="14">
        <v>756.66935483870895</v>
      </c>
      <c r="X1673" s="14">
        <v>301.86499999999899</v>
      </c>
      <c r="Y1673" s="14">
        <v>147.50129032257999</v>
      </c>
      <c r="Z1673" s="14">
        <v>79.180999999999898</v>
      </c>
      <c r="AA1673" s="14">
        <v>47.503870967741904</v>
      </c>
      <c r="AB1673" s="14">
        <v>31.391129032258</v>
      </c>
      <c r="AC1673" s="14">
        <v>60.178392857142804</v>
      </c>
      <c r="AD1673" s="14">
        <v>198.05967741935399</v>
      </c>
      <c r="AE1673" s="14">
        <v>251.414999999999</v>
      </c>
      <c r="AF1673" s="14">
        <v>660.67903225806401</v>
      </c>
      <c r="AG1673" s="14">
        <v>933.02333333333297</v>
      </c>
      <c r="AH1673" s="14">
        <v>1232.85483870967</v>
      </c>
      <c r="AI1673" s="14">
        <v>949.24032258064506</v>
      </c>
      <c r="AJ1673" s="14">
        <v>415.27666666666602</v>
      </c>
      <c r="AK1673" s="14">
        <v>193.06774193548301</v>
      </c>
      <c r="AL1673" s="14">
        <v>107.143166666666</v>
      </c>
      <c r="AM1673" s="14">
        <v>75.076935483870898</v>
      </c>
      <c r="AN1673" s="14">
        <v>51.391774193548301</v>
      </c>
      <c r="AO1673" s="14">
        <v>52.527857142857101</v>
      </c>
      <c r="AP1673" s="14">
        <v>76.871774193548305</v>
      </c>
      <c r="AQ1673" s="14">
        <v>94.866</v>
      </c>
      <c r="AR1673" s="14">
        <v>76.295322580645106</v>
      </c>
      <c r="AS1673" s="14">
        <v>317.421666666666</v>
      </c>
      <c r="AT1673" s="14">
        <v>925.02903225806403</v>
      </c>
      <c r="AU1673" s="14">
        <v>736.303225806451</v>
      </c>
      <c r="AV1673" s="14">
        <v>315.52</v>
      </c>
      <c r="AW1673" s="14">
        <v>146.65322580645099</v>
      </c>
      <c r="AX1673" s="14">
        <v>105.794333333333</v>
      </c>
      <c r="AY1673" s="14">
        <v>104.102580645161</v>
      </c>
      <c r="AZ1673" s="14">
        <v>645.138709677419</v>
      </c>
      <c r="BA1673" s="14">
        <v>1322.6206896551701</v>
      </c>
      <c r="BB1673" s="14">
        <v>1155.76129032258</v>
      </c>
      <c r="BC1673" s="14">
        <v>595.00333333333299</v>
      </c>
      <c r="BD1673" s="14">
        <v>831.79516129032197</v>
      </c>
      <c r="BE1673" s="14">
        <v>1197.8499999999999</v>
      </c>
      <c r="BF1673" s="14">
        <v>1248.4870967741899</v>
      </c>
      <c r="BG1673" s="14">
        <v>563.72419354838701</v>
      </c>
      <c r="BH1673" s="14">
        <v>291.17</v>
      </c>
      <c r="BI1673" s="14">
        <v>150.25677419354801</v>
      </c>
      <c r="BJ1673" s="14">
        <v>73.436999999999998</v>
      </c>
      <c r="BK1673" s="14">
        <v>50.307580645161202</v>
      </c>
      <c r="BL1673" s="14">
        <v>34.395645161290297</v>
      </c>
      <c r="BM1673" s="14">
        <v>112.59</v>
      </c>
      <c r="BN1673" s="14">
        <v>377.18387096774097</v>
      </c>
      <c r="BO1673" s="14">
        <v>616.66999999999996</v>
      </c>
      <c r="BP1673" s="14">
        <v>636.79516129032197</v>
      </c>
      <c r="BQ1673" s="14">
        <v>806.18333333333305</v>
      </c>
      <c r="BR1673" s="14">
        <v>943.44677419354798</v>
      </c>
      <c r="BS1673" s="14">
        <v>781.12741935483803</v>
      </c>
      <c r="BT1673" s="14">
        <v>395.32666666666597</v>
      </c>
      <c r="BU1673" s="14">
        <v>194.619354838709</v>
      </c>
      <c r="BV1673" s="14">
        <v>119.262333333333</v>
      </c>
      <c r="BW1673" s="14">
        <v>77.107741935483801</v>
      </c>
      <c r="BX1673" s="14">
        <v>103.94499999999999</v>
      </c>
      <c r="BY1673" s="14">
        <v>389.97678571428497</v>
      </c>
      <c r="BZ1673" s="14">
        <v>578.64677419354803</v>
      </c>
      <c r="CA1673" s="14">
        <v>593.731666666666</v>
      </c>
      <c r="CB1673" s="14">
        <v>784.00483870967696</v>
      </c>
      <c r="CC1673" s="14">
        <v>1274.4000000000001</v>
      </c>
      <c r="CD1673" s="14">
        <v>1525.2580645161199</v>
      </c>
      <c r="CE1673" s="14">
        <v>975.74193548386995</v>
      </c>
      <c r="CF1673" s="14">
        <v>405.995</v>
      </c>
      <c r="CG1673" s="14">
        <v>216.02096774193501</v>
      </c>
      <c r="CH1673" s="14">
        <v>121.32516666666599</v>
      </c>
      <c r="CI1673" s="14">
        <v>77.285161290322606</v>
      </c>
      <c r="CJ1673" s="14">
        <v>56.837580645161196</v>
      </c>
      <c r="CK1673" s="14">
        <v>155.14321428571401</v>
      </c>
      <c r="CL1673" s="14">
        <v>363.23064516129</v>
      </c>
      <c r="CM1673" s="14">
        <v>400.435</v>
      </c>
      <c r="CN1673" s="14">
        <v>742.13709677419297</v>
      </c>
      <c r="CO1673" s="14">
        <v>1506.86666666666</v>
      </c>
      <c r="CP1673" s="14">
        <v>1678.3064516129</v>
      </c>
      <c r="CQ1673" s="14">
        <v>1091.64838709677</v>
      </c>
      <c r="CR1673" s="14">
        <v>416.29999999999899</v>
      </c>
      <c r="CS1673" s="14">
        <v>228.29032258064501</v>
      </c>
      <c r="CT1673" s="14">
        <v>79.108166666666605</v>
      </c>
      <c r="CU1673" s="14">
        <v>80.502580645161203</v>
      </c>
      <c r="CV1673" s="14">
        <v>73.128225806451596</v>
      </c>
      <c r="CW1673" s="14">
        <v>129.56431034482699</v>
      </c>
      <c r="CX1673" s="14">
        <v>591.95806451612896</v>
      </c>
      <c r="CY1673" s="14">
        <v>1028.98</v>
      </c>
      <c r="CZ1673" s="14">
        <v>1246.38709677419</v>
      </c>
      <c r="DA1673" s="14">
        <v>1566.55</v>
      </c>
      <c r="DB1673" s="14">
        <v>1724.0967741935401</v>
      </c>
      <c r="DC1673" s="14">
        <v>843.39677419354803</v>
      </c>
      <c r="DD1673" s="14">
        <v>348.04500000000002</v>
      </c>
      <c r="DE1673" s="14">
        <v>214.072580645161</v>
      </c>
      <c r="DF1673" s="14">
        <v>128.35599999999999</v>
      </c>
      <c r="DG1673" s="14">
        <v>62.510967741935403</v>
      </c>
      <c r="DH1673" s="14">
        <v>44.0059677419354</v>
      </c>
      <c r="DI1673" s="14">
        <v>121.637142857142</v>
      </c>
      <c r="DJ1673" s="14">
        <v>576.76129032257995</v>
      </c>
      <c r="DK1673" s="14">
        <v>602.75333333333299</v>
      </c>
      <c r="DL1673" s="14">
        <v>1250.4193548387</v>
      </c>
      <c r="DM1673" s="14">
        <v>1895.13333333333</v>
      </c>
      <c r="DN1673" s="14">
        <v>1921.88709677419</v>
      </c>
      <c r="DO1673" s="14">
        <v>1235.6112903225801</v>
      </c>
      <c r="DP1673" s="14">
        <v>486.986666666666</v>
      </c>
      <c r="DQ1673" s="14">
        <v>230.87419354838701</v>
      </c>
      <c r="DR1673" s="14">
        <v>145.451666666666</v>
      </c>
      <c r="DS1673" s="15">
        <v>94.69</v>
      </c>
    </row>
    <row r="1674" spans="1:123" x14ac:dyDescent="0.25">
      <c r="A1674" s="16" t="s">
        <v>54</v>
      </c>
      <c r="B1674" s="17">
        <v>20</v>
      </c>
      <c r="C1674" s="13" t="str">
        <f t="shared" si="30"/>
        <v>BB_L_16_GW_GW_SL_High_GW_GQ_24_020_20</v>
      </c>
      <c r="D1674" s="18">
        <v>10</v>
      </c>
      <c r="E1674" s="18">
        <v>10</v>
      </c>
      <c r="F1674" s="18">
        <v>10</v>
      </c>
      <c r="G1674" s="18">
        <v>15.506833333333301</v>
      </c>
      <c r="H1674" s="18">
        <v>173.848548387096</v>
      </c>
      <c r="I1674" s="18">
        <v>588.33666666666602</v>
      </c>
      <c r="J1674" s="18">
        <v>857.73548387096696</v>
      </c>
      <c r="K1674" s="18">
        <v>321.40161290322499</v>
      </c>
      <c r="L1674" s="18">
        <v>143.768333333333</v>
      </c>
      <c r="M1674" s="18">
        <v>79.460967741935406</v>
      </c>
      <c r="N1674" s="18">
        <v>32.546666666666603</v>
      </c>
      <c r="O1674" s="18">
        <v>18.9524193548387</v>
      </c>
      <c r="P1674" s="18">
        <v>34.436129032258002</v>
      </c>
      <c r="Q1674" s="18">
        <v>112.40375</v>
      </c>
      <c r="R1674" s="18">
        <v>177.638709677419</v>
      </c>
      <c r="S1674" s="18">
        <v>369.60166666666601</v>
      </c>
      <c r="T1674" s="18">
        <v>557.33387096774095</v>
      </c>
      <c r="U1674" s="18">
        <v>539.74999999999898</v>
      </c>
      <c r="V1674" s="18">
        <v>928.39516129032199</v>
      </c>
      <c r="W1674" s="18">
        <v>448.67741935483798</v>
      </c>
      <c r="X1674" s="18">
        <v>174.671666666666</v>
      </c>
      <c r="Y1674" s="18">
        <v>77.940161290322493</v>
      </c>
      <c r="Z1674" s="18">
        <v>49.967333333333301</v>
      </c>
      <c r="AA1674" s="18">
        <v>29.491129032258002</v>
      </c>
      <c r="AB1674" s="18">
        <v>18.1085483870967</v>
      </c>
      <c r="AC1674" s="18">
        <v>55.3146428571428</v>
      </c>
      <c r="AD1674" s="18">
        <v>165.63064516129</v>
      </c>
      <c r="AE1674" s="18">
        <v>197</v>
      </c>
      <c r="AF1674" s="18">
        <v>567.93709677419304</v>
      </c>
      <c r="AG1674" s="18">
        <v>715.81666666666604</v>
      </c>
      <c r="AH1674" s="18">
        <v>939.56290322580605</v>
      </c>
      <c r="AI1674" s="18">
        <v>594.93870967741896</v>
      </c>
      <c r="AJ1674" s="18">
        <v>227.803333333333</v>
      </c>
      <c r="AK1674" s="18">
        <v>98.514354838709593</v>
      </c>
      <c r="AL1674" s="18">
        <v>60.399333333333303</v>
      </c>
      <c r="AM1674" s="18">
        <v>43.756935483870897</v>
      </c>
      <c r="AN1674" s="18">
        <v>30.680806451612899</v>
      </c>
      <c r="AO1674" s="18">
        <v>36.731964285714199</v>
      </c>
      <c r="AP1674" s="18">
        <v>58.969838709677397</v>
      </c>
      <c r="AQ1674" s="18">
        <v>64.932000000000002</v>
      </c>
      <c r="AR1674" s="18">
        <v>51.597096774193503</v>
      </c>
      <c r="AS1674" s="18">
        <v>308.24466666666598</v>
      </c>
      <c r="AT1674" s="18">
        <v>753.63709677419297</v>
      </c>
      <c r="AU1674" s="18">
        <v>455.46129032258</v>
      </c>
      <c r="AV1674" s="18">
        <v>161.65100000000001</v>
      </c>
      <c r="AW1674" s="18">
        <v>81.854193548387101</v>
      </c>
      <c r="AX1674" s="18">
        <v>59.405833333333298</v>
      </c>
      <c r="AY1674" s="18">
        <v>85.036774193548396</v>
      </c>
      <c r="AZ1674" s="18">
        <v>591.94193548387</v>
      </c>
      <c r="BA1674" s="18">
        <v>1053.4068965517199</v>
      </c>
      <c r="BB1674" s="18">
        <v>740.66129032258004</v>
      </c>
      <c r="BC1674" s="18">
        <v>358.12333333333299</v>
      </c>
      <c r="BD1674" s="18">
        <v>666.64677419354803</v>
      </c>
      <c r="BE1674" s="18">
        <v>903.31333333333305</v>
      </c>
      <c r="BF1674" s="18">
        <v>911.48870967741902</v>
      </c>
      <c r="BG1674" s="18">
        <v>362.36290322580601</v>
      </c>
      <c r="BH1674" s="18">
        <v>203.55666666666599</v>
      </c>
      <c r="BI1674" s="18">
        <v>85.406935483870896</v>
      </c>
      <c r="BJ1674" s="18">
        <v>41.7379999999999</v>
      </c>
      <c r="BK1674" s="18">
        <v>27.474354838709601</v>
      </c>
      <c r="BL1674" s="18">
        <v>19.821612903225802</v>
      </c>
      <c r="BM1674" s="18">
        <v>113.24928571428499</v>
      </c>
      <c r="BN1674" s="18">
        <v>322.78870967741898</v>
      </c>
      <c r="BO1674" s="18">
        <v>479.78333333333302</v>
      </c>
      <c r="BP1674" s="18">
        <v>460.51129032258001</v>
      </c>
      <c r="BQ1674" s="18">
        <v>621.43166666666605</v>
      </c>
      <c r="BR1674" s="18">
        <v>690.027419354838</v>
      </c>
      <c r="BS1674" s="18">
        <v>506.22903225806402</v>
      </c>
      <c r="BT1674" s="18">
        <v>219.89499999999899</v>
      </c>
      <c r="BU1674" s="18">
        <v>103.827419354838</v>
      </c>
      <c r="BV1674" s="18">
        <v>69.862833333333299</v>
      </c>
      <c r="BW1674" s="18">
        <v>42.8109677419354</v>
      </c>
      <c r="BX1674" s="18">
        <v>90.958064516128999</v>
      </c>
      <c r="BY1674" s="18">
        <v>348.55714285714203</v>
      </c>
      <c r="BZ1674" s="18">
        <v>426.94032258064499</v>
      </c>
      <c r="CA1674" s="18">
        <v>435.70333333333298</v>
      </c>
      <c r="CB1674" s="18">
        <v>602.44193548387102</v>
      </c>
      <c r="CC1674" s="18">
        <v>1006.37333333333</v>
      </c>
      <c r="CD1674" s="18">
        <v>1098.9177419354801</v>
      </c>
      <c r="CE1674" s="18">
        <v>585.81774193548301</v>
      </c>
      <c r="CF1674" s="18">
        <v>213.69</v>
      </c>
      <c r="CG1674" s="18">
        <v>126.848387096774</v>
      </c>
      <c r="CH1674" s="18">
        <v>64.708500000000001</v>
      </c>
      <c r="CI1674" s="18">
        <v>51.387258064516097</v>
      </c>
      <c r="CJ1674" s="18">
        <v>35.864354838709602</v>
      </c>
      <c r="CK1674" s="18">
        <v>147.511071428571</v>
      </c>
      <c r="CL1674" s="18">
        <v>287.59516129032198</v>
      </c>
      <c r="CM1674" s="18">
        <v>290.78666666666601</v>
      </c>
      <c r="CN1674" s="18">
        <v>631.04838709677404</v>
      </c>
      <c r="CO1674" s="18">
        <v>1214.2816666666599</v>
      </c>
      <c r="CP1674" s="18">
        <v>1223.5483870967701</v>
      </c>
      <c r="CQ1674" s="18">
        <v>699.52419354838696</v>
      </c>
      <c r="CR1674" s="18">
        <v>262.60166666666601</v>
      </c>
      <c r="CS1674" s="18">
        <v>125.105</v>
      </c>
      <c r="CT1674" s="18">
        <v>41.911333333333303</v>
      </c>
      <c r="CU1674" s="18">
        <v>68.910161290322506</v>
      </c>
      <c r="CV1674" s="18">
        <v>53.548870967741898</v>
      </c>
      <c r="CW1674" s="18">
        <v>126.264655172413</v>
      </c>
      <c r="CX1674" s="18">
        <v>528.65322580645102</v>
      </c>
      <c r="CY1674" s="18">
        <v>824.32666666666603</v>
      </c>
      <c r="CZ1674" s="18">
        <v>937.74032258064506</v>
      </c>
      <c r="DA1674" s="18">
        <v>1276.125</v>
      </c>
      <c r="DB1674" s="18">
        <v>1341.7064516129001</v>
      </c>
      <c r="DC1674" s="18">
        <v>548.803225806451</v>
      </c>
      <c r="DD1674" s="18">
        <v>238.784999999999</v>
      </c>
      <c r="DE1674" s="18">
        <v>155.95967741935399</v>
      </c>
      <c r="DF1674" s="18">
        <v>77.459833333333293</v>
      </c>
      <c r="DG1674" s="18">
        <v>32.280967741935399</v>
      </c>
      <c r="DH1674" s="18">
        <v>27.427096774193501</v>
      </c>
      <c r="DI1674" s="18">
        <v>122.764821428571</v>
      </c>
      <c r="DJ1674" s="18">
        <v>500.740322580645</v>
      </c>
      <c r="DK1674" s="18">
        <v>413.618333333333</v>
      </c>
      <c r="DL1674" s="18">
        <v>1065.77419354838</v>
      </c>
      <c r="DM1674" s="18">
        <v>1448.18333333333</v>
      </c>
      <c r="DN1674" s="18">
        <v>1426.3225806451601</v>
      </c>
      <c r="DO1674" s="18">
        <v>774.00645161290299</v>
      </c>
      <c r="DP1674" s="18">
        <v>256.13833333333298</v>
      </c>
      <c r="DQ1674" s="18">
        <v>121.32306451612899</v>
      </c>
      <c r="DR1674" s="18">
        <v>87.383499999999998</v>
      </c>
      <c r="DS1674" s="19">
        <v>54.659833333333303</v>
      </c>
    </row>
    <row r="1675" spans="1:123" x14ac:dyDescent="0.25">
      <c r="A1675" s="12" t="s">
        <v>54</v>
      </c>
      <c r="B1675" s="13">
        <v>21</v>
      </c>
      <c r="C1675" s="13" t="str">
        <f t="shared" si="30"/>
        <v>BB_L_16_GW_GW_SL_High_GW_GQ_24_020_21</v>
      </c>
      <c r="D1675" s="14">
        <v>10</v>
      </c>
      <c r="E1675" s="14">
        <v>10</v>
      </c>
      <c r="F1675" s="14">
        <v>10</v>
      </c>
      <c r="G1675" s="14">
        <v>12.970833333333299</v>
      </c>
      <c r="H1675" s="14">
        <v>97.290483870967705</v>
      </c>
      <c r="I1675" s="14">
        <v>307.28166666666601</v>
      </c>
      <c r="J1675" s="14">
        <v>512.86451612903204</v>
      </c>
      <c r="K1675" s="14">
        <v>235.13064516129</v>
      </c>
      <c r="L1675" s="14">
        <v>115.180833333333</v>
      </c>
      <c r="M1675" s="14">
        <v>56.212580645161196</v>
      </c>
      <c r="N1675" s="14">
        <v>20.541833333333301</v>
      </c>
      <c r="O1675" s="14">
        <v>13.525483870967699</v>
      </c>
      <c r="P1675" s="14">
        <v>22.5322580645161</v>
      </c>
      <c r="Q1675" s="14">
        <v>62.320535714285697</v>
      </c>
      <c r="R1675" s="14">
        <v>91.1303225806451</v>
      </c>
      <c r="S1675" s="14">
        <v>190.576666666666</v>
      </c>
      <c r="T1675" s="14">
        <v>269.59516129032198</v>
      </c>
      <c r="U1675" s="14">
        <v>263.63666666666597</v>
      </c>
      <c r="V1675" s="14">
        <v>470.70806451612901</v>
      </c>
      <c r="W1675" s="14">
        <v>220.349999999999</v>
      </c>
      <c r="X1675" s="14">
        <v>88.182000000000002</v>
      </c>
      <c r="Y1675" s="14">
        <v>37.107258064516103</v>
      </c>
      <c r="Z1675" s="14">
        <v>31.025666666666599</v>
      </c>
      <c r="AA1675" s="14">
        <v>17.984354838709599</v>
      </c>
      <c r="AB1675" s="14">
        <v>9.1152419354838692</v>
      </c>
      <c r="AC1675" s="14">
        <v>29.137428571428501</v>
      </c>
      <c r="AD1675" s="14">
        <v>83.306935483870902</v>
      </c>
      <c r="AE1675" s="14">
        <v>95.147166666666607</v>
      </c>
      <c r="AF1675" s="14">
        <v>292.69193548387</v>
      </c>
      <c r="AG1675" s="14">
        <v>352.43</v>
      </c>
      <c r="AH1675" s="14">
        <v>473.924193548387</v>
      </c>
      <c r="AI1675" s="14">
        <v>285.84838709677399</v>
      </c>
      <c r="AJ1675" s="14">
        <v>104.41483333333299</v>
      </c>
      <c r="AK1675" s="14">
        <v>40.038548387096697</v>
      </c>
      <c r="AL1675" s="14">
        <v>27.173166666666599</v>
      </c>
      <c r="AM1675" s="14">
        <v>20.280645161290298</v>
      </c>
      <c r="AN1675" s="14">
        <v>14.185322580645099</v>
      </c>
      <c r="AO1675" s="14">
        <v>17.541250000000002</v>
      </c>
      <c r="AP1675" s="14">
        <v>28.843709677419302</v>
      </c>
      <c r="AQ1675" s="14">
        <v>29.7455</v>
      </c>
      <c r="AR1675" s="14">
        <v>23.222903225806402</v>
      </c>
      <c r="AS1675" s="14">
        <v>161.7165</v>
      </c>
      <c r="AT1675" s="14">
        <v>392.39516129032199</v>
      </c>
      <c r="AU1675" s="14">
        <v>217.07096774193499</v>
      </c>
      <c r="AV1675" s="14">
        <v>67.870999999999995</v>
      </c>
      <c r="AW1675" s="14">
        <v>38.493709677419297</v>
      </c>
      <c r="AX1675" s="14">
        <v>25.043500000000002</v>
      </c>
      <c r="AY1675" s="14">
        <v>39.712741935483798</v>
      </c>
      <c r="AZ1675" s="14">
        <v>301.64032258064498</v>
      </c>
      <c r="BA1675" s="14">
        <v>549.31379310344801</v>
      </c>
      <c r="BB1675" s="14">
        <v>343.73225806451597</v>
      </c>
      <c r="BC1675" s="14">
        <v>153.95333333333301</v>
      </c>
      <c r="BD1675" s="14">
        <v>335.7</v>
      </c>
      <c r="BE1675" s="14">
        <v>451.06666666666598</v>
      </c>
      <c r="BF1675" s="14">
        <v>494.49838709677402</v>
      </c>
      <c r="BG1675" s="14">
        <v>234.740322580645</v>
      </c>
      <c r="BH1675" s="14">
        <v>138.649</v>
      </c>
      <c r="BI1675" s="14">
        <v>50.1835483870967</v>
      </c>
      <c r="BJ1675" s="14">
        <v>22.588333333333299</v>
      </c>
      <c r="BK1675" s="14">
        <v>12.7118709677419</v>
      </c>
      <c r="BL1675" s="14">
        <v>8.89632258064516</v>
      </c>
      <c r="BM1675" s="14">
        <v>60.916428571428497</v>
      </c>
      <c r="BN1675" s="14">
        <v>164.26935483870901</v>
      </c>
      <c r="BO1675" s="14">
        <v>236.36</v>
      </c>
      <c r="BP1675" s="14">
        <v>219.24677419354799</v>
      </c>
      <c r="BQ1675" s="14">
        <v>305.77166666666602</v>
      </c>
      <c r="BR1675" s="14">
        <v>337.27419354838702</v>
      </c>
      <c r="BS1675" s="14">
        <v>242.00645161290299</v>
      </c>
      <c r="BT1675" s="14">
        <v>94.713666666666597</v>
      </c>
      <c r="BU1675" s="14">
        <v>46.0346774193548</v>
      </c>
      <c r="BV1675" s="14">
        <v>33.430999999999997</v>
      </c>
      <c r="BW1675" s="14">
        <v>19.2577419354838</v>
      </c>
      <c r="BX1675" s="14">
        <v>47.455483870967697</v>
      </c>
      <c r="BY1675" s="14">
        <v>182.66964285714201</v>
      </c>
      <c r="BZ1675" s="14">
        <v>205.65</v>
      </c>
      <c r="CA1675" s="14">
        <v>209.48999999999899</v>
      </c>
      <c r="CB1675" s="14">
        <v>296.36451612903198</v>
      </c>
      <c r="CC1675" s="14">
        <v>510.13499999999902</v>
      </c>
      <c r="CD1675" s="14">
        <v>552.29838709677404</v>
      </c>
      <c r="CE1675" s="14">
        <v>280.26129032258001</v>
      </c>
      <c r="CF1675" s="14">
        <v>95.04</v>
      </c>
      <c r="CG1675" s="14">
        <v>58.7870967741935</v>
      </c>
      <c r="CH1675" s="14">
        <v>32.708500000000001</v>
      </c>
      <c r="CI1675" s="14">
        <v>30.885000000000002</v>
      </c>
      <c r="CJ1675" s="14">
        <v>18.575967741935401</v>
      </c>
      <c r="CK1675" s="14">
        <v>79.517857142857096</v>
      </c>
      <c r="CL1675" s="14">
        <v>142.777419354838</v>
      </c>
      <c r="CM1675" s="14">
        <v>137.993333333333</v>
      </c>
      <c r="CN1675" s="14">
        <v>322.74193548387098</v>
      </c>
      <c r="CO1675" s="14">
        <v>631.90166666666596</v>
      </c>
      <c r="CP1675" s="14">
        <v>622.78064516128995</v>
      </c>
      <c r="CQ1675" s="14">
        <v>344.990322580645</v>
      </c>
      <c r="CR1675" s="14">
        <v>132.19200000000001</v>
      </c>
      <c r="CS1675" s="14">
        <v>54.4898387096774</v>
      </c>
      <c r="CT1675" s="14">
        <v>24.140166666666602</v>
      </c>
      <c r="CU1675" s="14">
        <v>52.560483870967701</v>
      </c>
      <c r="CV1675" s="14">
        <v>35.617903225806401</v>
      </c>
      <c r="CW1675" s="14">
        <v>69.580172413793093</v>
      </c>
      <c r="CX1675" s="14">
        <v>277.85322580645101</v>
      </c>
      <c r="CY1675" s="14">
        <v>419.854999999999</v>
      </c>
      <c r="CZ1675" s="14">
        <v>468.76129032258001</v>
      </c>
      <c r="DA1675" s="14">
        <v>672.993333333333</v>
      </c>
      <c r="DB1675" s="14">
        <v>761.68870967741896</v>
      </c>
      <c r="DC1675" s="14">
        <v>331.73709677419299</v>
      </c>
      <c r="DD1675" s="14">
        <v>175.01333333333301</v>
      </c>
      <c r="DE1675" s="14">
        <v>114.56661290322501</v>
      </c>
      <c r="DF1675" s="14">
        <v>45.298499999999997</v>
      </c>
      <c r="DG1675" s="14">
        <v>17.312419354838699</v>
      </c>
      <c r="DH1675" s="14">
        <v>15.890483870967699</v>
      </c>
      <c r="DI1675" s="14">
        <v>68.106428571428495</v>
      </c>
      <c r="DJ1675" s="14">
        <v>262.29838709677398</v>
      </c>
      <c r="DK1675" s="14">
        <v>191.84</v>
      </c>
      <c r="DL1675" s="14">
        <v>563.10483870967698</v>
      </c>
      <c r="DM1675" s="14">
        <v>761.08333333333303</v>
      </c>
      <c r="DN1675" s="14">
        <v>752.79838709677404</v>
      </c>
      <c r="DO1675" s="14">
        <v>399.00645161290299</v>
      </c>
      <c r="DP1675" s="14">
        <v>121.15</v>
      </c>
      <c r="DQ1675" s="14">
        <v>56.978709677419303</v>
      </c>
      <c r="DR1675" s="14">
        <v>41.480833333333301</v>
      </c>
      <c r="DS1675" s="15">
        <v>29.021833333333301</v>
      </c>
    </row>
    <row r="1676" spans="1:123" x14ac:dyDescent="0.25">
      <c r="A1676" s="16" t="s">
        <v>54</v>
      </c>
      <c r="B1676" s="17">
        <v>22</v>
      </c>
      <c r="C1676" s="13" t="str">
        <f t="shared" si="30"/>
        <v>BB_L_16_GW_GW_SL_High_GW_GQ_24_020_22</v>
      </c>
      <c r="D1676" s="18">
        <v>10</v>
      </c>
      <c r="E1676" s="18">
        <v>10</v>
      </c>
      <c r="F1676" s="18">
        <v>10</v>
      </c>
      <c r="G1676" s="18">
        <v>10.270166666666601</v>
      </c>
      <c r="H1676" s="18">
        <v>73.4982258064516</v>
      </c>
      <c r="I1676" s="18">
        <v>407.00166666666598</v>
      </c>
      <c r="J1676" s="18">
        <v>1018.53548387096</v>
      </c>
      <c r="K1676" s="18">
        <v>703.82419354838601</v>
      </c>
      <c r="L1676" s="18">
        <v>280.63499999999999</v>
      </c>
      <c r="M1676" s="18">
        <v>147.80967741935399</v>
      </c>
      <c r="N1676" s="18">
        <v>79.815166666666599</v>
      </c>
      <c r="O1676" s="18">
        <v>40.513387096774203</v>
      </c>
      <c r="P1676" s="18">
        <v>29.394516129032201</v>
      </c>
      <c r="Q1676" s="18">
        <v>74.968571428571394</v>
      </c>
      <c r="R1676" s="18">
        <v>159.990322580645</v>
      </c>
      <c r="S1676" s="18">
        <v>269.47666666666601</v>
      </c>
      <c r="T1676" s="18">
        <v>611.68225806451596</v>
      </c>
      <c r="U1676" s="18">
        <v>604.41833333333295</v>
      </c>
      <c r="V1676" s="18">
        <v>955.84677419354796</v>
      </c>
      <c r="W1676" s="18">
        <v>944.45967741935397</v>
      </c>
      <c r="X1676" s="18">
        <v>409.84</v>
      </c>
      <c r="Y1676" s="18">
        <v>204.804838709677</v>
      </c>
      <c r="Z1676" s="18">
        <v>99.359666666666598</v>
      </c>
      <c r="AA1676" s="18">
        <v>60.88</v>
      </c>
      <c r="AB1676" s="18">
        <v>37.947580645161203</v>
      </c>
      <c r="AC1676" s="18">
        <v>34.853392857142801</v>
      </c>
      <c r="AD1676" s="18">
        <v>124.914354838709</v>
      </c>
      <c r="AE1676" s="18">
        <v>206.69499999999999</v>
      </c>
      <c r="AF1676" s="18">
        <v>407.15483870967699</v>
      </c>
      <c r="AG1676" s="18">
        <v>759.99166666666599</v>
      </c>
      <c r="AH1676" s="18">
        <v>1013.9903225806401</v>
      </c>
      <c r="AI1676" s="18">
        <v>1054.62741935483</v>
      </c>
      <c r="AJ1676" s="18">
        <v>566.44333333333304</v>
      </c>
      <c r="AK1676" s="18">
        <v>260.75645161290299</v>
      </c>
      <c r="AL1676" s="18">
        <v>134.04499999999999</v>
      </c>
      <c r="AM1676" s="18">
        <v>86.309193548387</v>
      </c>
      <c r="AN1676" s="18">
        <v>57.758548387096702</v>
      </c>
      <c r="AO1676" s="18">
        <v>47.0421428571428</v>
      </c>
      <c r="AP1676" s="18">
        <v>58.520967741935401</v>
      </c>
      <c r="AQ1676" s="18">
        <v>84.511999999999901</v>
      </c>
      <c r="AR1676" s="18">
        <v>74.376451612903196</v>
      </c>
      <c r="AS1676" s="18">
        <v>139.49916666666601</v>
      </c>
      <c r="AT1676" s="18">
        <v>624.98064516129</v>
      </c>
      <c r="AU1676" s="18">
        <v>835.69677419354798</v>
      </c>
      <c r="AV1676" s="18">
        <v>440.00666666666598</v>
      </c>
      <c r="AW1676" s="18">
        <v>193.45645161290301</v>
      </c>
      <c r="AX1676" s="18">
        <v>118.535666666666</v>
      </c>
      <c r="AY1676" s="18">
        <v>77.835483870967707</v>
      </c>
      <c r="AZ1676" s="18">
        <v>299.21580645161202</v>
      </c>
      <c r="BA1676" s="18">
        <v>959.53620689655099</v>
      </c>
      <c r="BB1676" s="18">
        <v>1210.9354838709601</v>
      </c>
      <c r="BC1676" s="18">
        <v>725.46500000000003</v>
      </c>
      <c r="BD1676" s="18">
        <v>617.94677419354798</v>
      </c>
      <c r="BE1676" s="18">
        <v>1033.86666666666</v>
      </c>
      <c r="BF1676" s="18">
        <v>1175.5967741935401</v>
      </c>
      <c r="BG1676" s="18">
        <v>786.57419354838703</v>
      </c>
      <c r="BH1676" s="18">
        <v>362.27499999999998</v>
      </c>
      <c r="BI1676" s="18">
        <v>208.117741935483</v>
      </c>
      <c r="BJ1676" s="18">
        <v>95.923666666666605</v>
      </c>
      <c r="BK1676" s="18">
        <v>60.540322580645103</v>
      </c>
      <c r="BL1676" s="18">
        <v>39.098387096774097</v>
      </c>
      <c r="BM1676" s="18">
        <v>50.151607142857102</v>
      </c>
      <c r="BN1676" s="18">
        <v>232.85483870967701</v>
      </c>
      <c r="BO1676" s="18">
        <v>473.685</v>
      </c>
      <c r="BP1676" s="18">
        <v>577.09354838709601</v>
      </c>
      <c r="BQ1676" s="18">
        <v>646.51</v>
      </c>
      <c r="BR1676" s="18">
        <v>827.08709677419301</v>
      </c>
      <c r="BS1676" s="18">
        <v>825.822580645161</v>
      </c>
      <c r="BT1676" s="18">
        <v>514.44000000000005</v>
      </c>
      <c r="BU1676" s="18">
        <v>256.45967741935402</v>
      </c>
      <c r="BV1676" s="18">
        <v>140.224999999999</v>
      </c>
      <c r="BW1676" s="18">
        <v>90.445967741935405</v>
      </c>
      <c r="BX1676" s="18">
        <v>70.193548387096698</v>
      </c>
      <c r="BY1676" s="18">
        <v>211.56892857142799</v>
      </c>
      <c r="BZ1676" s="18">
        <v>480.19354838709597</v>
      </c>
      <c r="CA1676" s="18">
        <v>522.30333333333294</v>
      </c>
      <c r="CB1676" s="18">
        <v>624.66290322580596</v>
      </c>
      <c r="CC1676" s="18">
        <v>949.88833333333298</v>
      </c>
      <c r="CD1676" s="18">
        <v>1359.0483870967701</v>
      </c>
      <c r="CE1676" s="18">
        <v>1167.0854838709599</v>
      </c>
      <c r="CF1676" s="18">
        <v>567.96333333333303</v>
      </c>
      <c r="CG1676" s="18">
        <v>262.22903225806402</v>
      </c>
      <c r="CH1676" s="18">
        <v>161.50333333333299</v>
      </c>
      <c r="CI1676" s="18">
        <v>87.021935483870905</v>
      </c>
      <c r="CJ1676" s="18">
        <v>64.940967741935395</v>
      </c>
      <c r="CK1676" s="18">
        <v>77.494107142857104</v>
      </c>
      <c r="CL1676" s="18">
        <v>257.2</v>
      </c>
      <c r="CM1676" s="18">
        <v>355.22333333333302</v>
      </c>
      <c r="CN1676" s="18">
        <v>485.33548387096698</v>
      </c>
      <c r="CO1676" s="18">
        <v>1081.8433333333301</v>
      </c>
      <c r="CP1676" s="18">
        <v>1546.9193548387</v>
      </c>
      <c r="CQ1676" s="18">
        <v>1250.6822580645101</v>
      </c>
      <c r="CR1676" s="18">
        <v>540.78499999999997</v>
      </c>
      <c r="CS1676" s="18">
        <v>290.99838709677402</v>
      </c>
      <c r="CT1676" s="18">
        <v>122.62566666666601</v>
      </c>
      <c r="CU1676" s="18">
        <v>75.459354838709601</v>
      </c>
      <c r="CV1676" s="18">
        <v>79.646451612903206</v>
      </c>
      <c r="CW1676" s="18">
        <v>72.849655172413705</v>
      </c>
      <c r="CX1676" s="18">
        <v>326.21774193548299</v>
      </c>
      <c r="CY1676" s="18">
        <v>772.26499999999896</v>
      </c>
      <c r="CZ1676" s="18">
        <v>1097.35967741935</v>
      </c>
      <c r="DA1676" s="18">
        <v>1242.3</v>
      </c>
      <c r="DB1676" s="18">
        <v>1679.77419354838</v>
      </c>
      <c r="DC1676" s="18">
        <v>1138.6596774193499</v>
      </c>
      <c r="DD1676" s="18">
        <v>489.14666666666602</v>
      </c>
      <c r="DE1676" s="18">
        <v>262.25483870967702</v>
      </c>
      <c r="DF1676" s="18">
        <v>164.178333333333</v>
      </c>
      <c r="DG1676" s="18">
        <v>86.245967741935502</v>
      </c>
      <c r="DH1676" s="18">
        <v>48.356129032258004</v>
      </c>
      <c r="DI1676" s="18">
        <v>59.003749999999997</v>
      </c>
      <c r="DJ1676" s="18">
        <v>330.89193548386999</v>
      </c>
      <c r="DK1676" s="18">
        <v>594.05499999999995</v>
      </c>
      <c r="DL1676" s="18">
        <v>773.70322580645097</v>
      </c>
      <c r="DM1676" s="18">
        <v>1584.2</v>
      </c>
      <c r="DN1676" s="18">
        <v>1774.0645161290299</v>
      </c>
      <c r="DO1676" s="18">
        <v>1467.6290322580601</v>
      </c>
      <c r="DP1676" s="18">
        <v>714.22333333333302</v>
      </c>
      <c r="DQ1676" s="18">
        <v>307.066129032258</v>
      </c>
      <c r="DR1676" s="18">
        <v>161.76499999999899</v>
      </c>
      <c r="DS1676" s="19">
        <v>115.751666666666</v>
      </c>
    </row>
    <row r="1677" spans="1:123" x14ac:dyDescent="0.25">
      <c r="A1677" s="12" t="s">
        <v>54</v>
      </c>
      <c r="B1677" s="13">
        <v>23</v>
      </c>
      <c r="C1677" s="13" t="str">
        <f t="shared" si="30"/>
        <v>BB_L_16_GW_GW_SL_High_GW_GQ_24_020_23</v>
      </c>
      <c r="D1677" s="14">
        <v>10</v>
      </c>
      <c r="E1677" s="14">
        <v>10</v>
      </c>
      <c r="F1677" s="14">
        <v>10</v>
      </c>
      <c r="G1677" s="14">
        <v>10.491</v>
      </c>
      <c r="H1677" s="14">
        <v>90.338709677419303</v>
      </c>
      <c r="I1677" s="14">
        <v>393.74666666666599</v>
      </c>
      <c r="J1677" s="14">
        <v>915.95161290322505</v>
      </c>
      <c r="K1677" s="14">
        <v>499.53064516129001</v>
      </c>
      <c r="L1677" s="14">
        <v>193.106666666666</v>
      </c>
      <c r="M1677" s="14">
        <v>106.116612903225</v>
      </c>
      <c r="N1677" s="14">
        <v>49.631833333333297</v>
      </c>
      <c r="O1677" s="14">
        <v>23.9895161290322</v>
      </c>
      <c r="P1677" s="14">
        <v>22.333548387096702</v>
      </c>
      <c r="Q1677" s="14">
        <v>77.846607142857096</v>
      </c>
      <c r="R1677" s="14">
        <v>146.50483870967699</v>
      </c>
      <c r="S1677" s="14">
        <v>249.053333333333</v>
      </c>
      <c r="T1677" s="14">
        <v>558.20483870967701</v>
      </c>
      <c r="U1677" s="14">
        <v>459.11999999999898</v>
      </c>
      <c r="V1677" s="14">
        <v>861.39032258064503</v>
      </c>
      <c r="W1677" s="14">
        <v>669.51129032257995</v>
      </c>
      <c r="X1677" s="14">
        <v>236.42</v>
      </c>
      <c r="Y1677" s="14">
        <v>119.93064516129</v>
      </c>
      <c r="Z1677" s="14">
        <v>60.464666666666602</v>
      </c>
      <c r="AA1677" s="14">
        <v>38.910967741935401</v>
      </c>
      <c r="AB1677" s="14">
        <v>23.033870967741901</v>
      </c>
      <c r="AC1677" s="14">
        <v>27.384285714285699</v>
      </c>
      <c r="AD1677" s="14">
        <v>125.87177419354801</v>
      </c>
      <c r="AE1677" s="14">
        <v>171.148333333333</v>
      </c>
      <c r="AF1677" s="14">
        <v>407.74838709677402</v>
      </c>
      <c r="AG1677" s="14">
        <v>655.92833333333294</v>
      </c>
      <c r="AH1677" s="14">
        <v>876.46612903225798</v>
      </c>
      <c r="AI1677" s="14">
        <v>794</v>
      </c>
      <c r="AJ1677" s="14">
        <v>341.3</v>
      </c>
      <c r="AK1677" s="14">
        <v>145.82903225806399</v>
      </c>
      <c r="AL1677" s="14">
        <v>76.075499999999906</v>
      </c>
      <c r="AM1677" s="14">
        <v>54.131935483870897</v>
      </c>
      <c r="AN1677" s="14">
        <v>35.667903225806398</v>
      </c>
      <c r="AO1677" s="14">
        <v>33.0323214285714</v>
      </c>
      <c r="AP1677" s="14">
        <v>47.870322580645102</v>
      </c>
      <c r="AQ1677" s="14">
        <v>68.598666666666603</v>
      </c>
      <c r="AR1677" s="14">
        <v>51.929193548387097</v>
      </c>
      <c r="AS1677" s="14">
        <v>149.74833333333299</v>
      </c>
      <c r="AT1677" s="14">
        <v>617.87419354838698</v>
      </c>
      <c r="AU1677" s="14">
        <v>635.683870967742</v>
      </c>
      <c r="AV1677" s="14">
        <v>259.10999999999899</v>
      </c>
      <c r="AW1677" s="14">
        <v>105.58080645161201</v>
      </c>
      <c r="AX1677" s="14">
        <v>75.021000000000001</v>
      </c>
      <c r="AY1677" s="14">
        <v>51.073709677419302</v>
      </c>
      <c r="AZ1677" s="14">
        <v>326.783548387096</v>
      </c>
      <c r="BA1677" s="14">
        <v>907.508620689655</v>
      </c>
      <c r="BB1677" s="14">
        <v>942.71774193548299</v>
      </c>
      <c r="BC1677" s="14">
        <v>448.52499999999998</v>
      </c>
      <c r="BD1677" s="14">
        <v>512.88548387096705</v>
      </c>
      <c r="BE1677" s="14">
        <v>877.09</v>
      </c>
      <c r="BF1677" s="14">
        <v>966.97580645161202</v>
      </c>
      <c r="BG1677" s="14">
        <v>540.66935483870895</v>
      </c>
      <c r="BH1677" s="14">
        <v>255.081666666666</v>
      </c>
      <c r="BI1677" s="14">
        <v>136.033870967741</v>
      </c>
      <c r="BJ1677" s="14">
        <v>53.182833333333299</v>
      </c>
      <c r="BK1677" s="14">
        <v>36.389838709677399</v>
      </c>
      <c r="BL1677" s="14">
        <v>21.9916129032258</v>
      </c>
      <c r="BM1677" s="14">
        <v>48.2619642857142</v>
      </c>
      <c r="BN1677" s="14">
        <v>238.25322580645101</v>
      </c>
      <c r="BO1677" s="14">
        <v>429.47833333333301</v>
      </c>
      <c r="BP1677" s="14">
        <v>460.94516129032201</v>
      </c>
      <c r="BQ1677" s="14">
        <v>543.17333333333295</v>
      </c>
      <c r="BR1677" s="14">
        <v>679.90483870967705</v>
      </c>
      <c r="BS1677" s="14">
        <v>627.53548387096703</v>
      </c>
      <c r="BT1677" s="14">
        <v>322.935</v>
      </c>
      <c r="BU1677" s="14">
        <v>148.41935483870901</v>
      </c>
      <c r="BV1677" s="14">
        <v>85.522333333333293</v>
      </c>
      <c r="BW1677" s="14">
        <v>54.613709677419301</v>
      </c>
      <c r="BX1677" s="14">
        <v>53.153064516129</v>
      </c>
      <c r="BY1677" s="14">
        <v>222.73</v>
      </c>
      <c r="BZ1677" s="14">
        <v>422.40645161290303</v>
      </c>
      <c r="CA1677" s="14">
        <v>413.51833333333298</v>
      </c>
      <c r="CB1677" s="14">
        <v>521.25</v>
      </c>
      <c r="CC1677" s="14">
        <v>842.41666666666595</v>
      </c>
      <c r="CD1677" s="14">
        <v>1131.46774193548</v>
      </c>
      <c r="CE1677" s="14">
        <v>821.08709677419301</v>
      </c>
      <c r="CF1677" s="14">
        <v>328.86666666666599</v>
      </c>
      <c r="CG1677" s="14">
        <v>153.17258064516099</v>
      </c>
      <c r="CH1677" s="14">
        <v>97.616500000000002</v>
      </c>
      <c r="CI1677" s="14">
        <v>55.411290322580598</v>
      </c>
      <c r="CJ1677" s="14">
        <v>42.293225806451602</v>
      </c>
      <c r="CK1677" s="14">
        <v>74.518749999999997</v>
      </c>
      <c r="CL1677" s="14">
        <v>245.39193548386999</v>
      </c>
      <c r="CM1677" s="14">
        <v>285.58666666666602</v>
      </c>
      <c r="CN1677" s="14">
        <v>444.572580645161</v>
      </c>
      <c r="CO1677" s="14">
        <v>1014.08999999999</v>
      </c>
      <c r="CP1677" s="14">
        <v>1294.8709677419299</v>
      </c>
      <c r="CQ1677" s="14">
        <v>918.53225806451599</v>
      </c>
      <c r="CR1677" s="14">
        <v>359.72666666666601</v>
      </c>
      <c r="CS1677" s="14">
        <v>186.67741935483801</v>
      </c>
      <c r="CT1677" s="14">
        <v>59.198833333333297</v>
      </c>
      <c r="CU1677" s="14">
        <v>59.551290322580599</v>
      </c>
      <c r="CV1677" s="14">
        <v>65.253870967741904</v>
      </c>
      <c r="CW1677" s="14">
        <v>64.618965517241307</v>
      </c>
      <c r="CX1677" s="14">
        <v>353.67903225806401</v>
      </c>
      <c r="CY1677" s="14">
        <v>708.50833333333298</v>
      </c>
      <c r="CZ1677" s="14">
        <v>952.91451612903199</v>
      </c>
      <c r="DA1677" s="14">
        <v>1082.22166666666</v>
      </c>
      <c r="DB1677" s="14">
        <v>1465.7580645161199</v>
      </c>
      <c r="DC1677" s="14">
        <v>842.37903225806394</v>
      </c>
      <c r="DD1677" s="14">
        <v>317.368333333333</v>
      </c>
      <c r="DE1677" s="14">
        <v>191.39516129032199</v>
      </c>
      <c r="DF1677" s="14">
        <v>111.089333333333</v>
      </c>
      <c r="DG1677" s="14">
        <v>48.126935483870902</v>
      </c>
      <c r="DH1677" s="14">
        <v>28.3869354838709</v>
      </c>
      <c r="DI1677" s="14">
        <v>55.0226785714285</v>
      </c>
      <c r="DJ1677" s="14">
        <v>355.277419354838</v>
      </c>
      <c r="DK1677" s="14">
        <v>471.49833333333299</v>
      </c>
      <c r="DL1677" s="14">
        <v>734.25483870967696</v>
      </c>
      <c r="DM1677" s="14">
        <v>1401.56666666666</v>
      </c>
      <c r="DN1677" s="14">
        <v>1478.69354838709</v>
      </c>
      <c r="DO1677" s="14">
        <v>1082.02096774193</v>
      </c>
      <c r="DP1677" s="14">
        <v>417.44</v>
      </c>
      <c r="DQ1677" s="14">
        <v>174.453225806451</v>
      </c>
      <c r="DR1677" s="14">
        <v>97.823499999999996</v>
      </c>
      <c r="DS1677" s="15">
        <v>73.411666666666605</v>
      </c>
    </row>
    <row r="1678" spans="1:123" x14ac:dyDescent="0.25">
      <c r="A1678" s="24" t="s">
        <v>54</v>
      </c>
      <c r="B1678" s="25">
        <v>24</v>
      </c>
      <c r="C1678" s="13" t="str">
        <f t="shared" si="30"/>
        <v>BB_L_16_GW_GW_SL_High_GW_GQ_24_020_24</v>
      </c>
      <c r="D1678" s="26">
        <v>10</v>
      </c>
      <c r="E1678" s="26">
        <v>10</v>
      </c>
      <c r="F1678" s="26">
        <v>10</v>
      </c>
      <c r="G1678" s="26">
        <v>10.3611666666666</v>
      </c>
      <c r="H1678" s="26">
        <v>65.5035483870967</v>
      </c>
      <c r="I1678" s="26">
        <v>247.648333333333</v>
      </c>
      <c r="J1678" s="26">
        <v>602.88548387096705</v>
      </c>
      <c r="K1678" s="26">
        <v>349.33387096774101</v>
      </c>
      <c r="L1678" s="26">
        <v>151.54</v>
      </c>
      <c r="M1678" s="26">
        <v>80.461129032258</v>
      </c>
      <c r="N1678" s="26">
        <v>32.453333333333298</v>
      </c>
      <c r="O1678" s="26">
        <v>16.030645161290298</v>
      </c>
      <c r="P1678" s="26">
        <v>16.614354838709598</v>
      </c>
      <c r="Q1678" s="26">
        <v>54.171964285714203</v>
      </c>
      <c r="R1678" s="26">
        <v>91.886129032257998</v>
      </c>
      <c r="S1678" s="26">
        <v>154.713333333333</v>
      </c>
      <c r="T1678" s="26">
        <v>341.25161290322501</v>
      </c>
      <c r="U1678" s="26">
        <v>255.66</v>
      </c>
      <c r="V1678" s="26">
        <v>528.30161290322496</v>
      </c>
      <c r="W1678" s="26">
        <v>379.96290322580597</v>
      </c>
      <c r="X1678" s="26">
        <v>127.098333333333</v>
      </c>
      <c r="Y1678" s="26">
        <v>63.037903225806403</v>
      </c>
      <c r="Z1678" s="26">
        <v>36.491</v>
      </c>
      <c r="AA1678" s="26">
        <v>25.561935483870901</v>
      </c>
      <c r="AB1678" s="26">
        <v>13.5535322580645</v>
      </c>
      <c r="AC1678" s="26">
        <v>16.6432857142857</v>
      </c>
      <c r="AD1678" s="26">
        <v>80.360161290322594</v>
      </c>
      <c r="AE1678" s="26">
        <v>98.56</v>
      </c>
      <c r="AF1678" s="26">
        <v>260.24354838709598</v>
      </c>
      <c r="AG1678" s="26">
        <v>389.84333333333302</v>
      </c>
      <c r="AH1678" s="26">
        <v>529.796774193548</v>
      </c>
      <c r="AI1678" s="26">
        <v>457.20967741935402</v>
      </c>
      <c r="AJ1678" s="26">
        <v>176.72333333333299</v>
      </c>
      <c r="AK1678" s="26">
        <v>69.888548387096705</v>
      </c>
      <c r="AL1678" s="26">
        <v>37.114333333333299</v>
      </c>
      <c r="AM1678" s="26">
        <v>28.837258064516099</v>
      </c>
      <c r="AN1678" s="26">
        <v>18.6701612903225</v>
      </c>
      <c r="AO1678" s="26">
        <v>18.277678571428499</v>
      </c>
      <c r="AP1678" s="26">
        <v>28.070483870967699</v>
      </c>
      <c r="AQ1678" s="26">
        <v>39.435499999999998</v>
      </c>
      <c r="AR1678" s="26">
        <v>27.207580645161201</v>
      </c>
      <c r="AS1678" s="26">
        <v>97.212833333333293</v>
      </c>
      <c r="AT1678" s="26">
        <v>394.26935483870898</v>
      </c>
      <c r="AU1678" s="26">
        <v>367.951612903225</v>
      </c>
      <c r="AV1678" s="26">
        <v>128.648666666666</v>
      </c>
      <c r="AW1678" s="26">
        <v>52.062419354838703</v>
      </c>
      <c r="AX1678" s="26">
        <v>38.804833333333299</v>
      </c>
      <c r="AY1678" s="26">
        <v>26.219354838709599</v>
      </c>
      <c r="AZ1678" s="26">
        <v>206.65725806451599</v>
      </c>
      <c r="BA1678" s="26">
        <v>574.09482758620595</v>
      </c>
      <c r="BB1678" s="26">
        <v>547.03548387096703</v>
      </c>
      <c r="BC1678" s="26">
        <v>220.356666666666</v>
      </c>
      <c r="BD1678" s="26">
        <v>304.91129032257999</v>
      </c>
      <c r="BE1678" s="26">
        <v>523.31999999999903</v>
      </c>
      <c r="BF1678" s="26">
        <v>592.638709677419</v>
      </c>
      <c r="BG1678" s="26">
        <v>346.158064516129</v>
      </c>
      <c r="BH1678" s="26">
        <v>181.47333333333299</v>
      </c>
      <c r="BI1678" s="26">
        <v>88.435645161290296</v>
      </c>
      <c r="BJ1678" s="26">
        <v>30.274999999999899</v>
      </c>
      <c r="BK1678" s="26">
        <v>19.971774193548299</v>
      </c>
      <c r="BL1678" s="26">
        <v>10.735241935483799</v>
      </c>
      <c r="BM1678" s="26">
        <v>31.138214285714199</v>
      </c>
      <c r="BN1678" s="26">
        <v>153.19387096774099</v>
      </c>
      <c r="BO1678" s="26">
        <v>261.83166666666602</v>
      </c>
      <c r="BP1678" s="26">
        <v>263.70967741935402</v>
      </c>
      <c r="BQ1678" s="26">
        <v>319.94</v>
      </c>
      <c r="BR1678" s="26">
        <v>399.46451612903201</v>
      </c>
      <c r="BS1678" s="26">
        <v>358.35806451612899</v>
      </c>
      <c r="BT1678" s="26">
        <v>166.27166666666599</v>
      </c>
      <c r="BU1678" s="26">
        <v>72.852419354838702</v>
      </c>
      <c r="BV1678" s="26">
        <v>45.9746666666666</v>
      </c>
      <c r="BW1678" s="26">
        <v>27.8812903225806</v>
      </c>
      <c r="BX1678" s="26">
        <v>31.094677419354799</v>
      </c>
      <c r="BY1678" s="26">
        <v>146.51767857142801</v>
      </c>
      <c r="BZ1678" s="26">
        <v>253.962903225806</v>
      </c>
      <c r="CA1678" s="26">
        <v>236.19833333333301</v>
      </c>
      <c r="CB1678" s="26">
        <v>306.16935483870901</v>
      </c>
      <c r="CC1678" s="26">
        <v>511.56333333333299</v>
      </c>
      <c r="CD1678" s="26">
        <v>679.75</v>
      </c>
      <c r="CE1678" s="26">
        <v>459.81129032258002</v>
      </c>
      <c r="CF1678" s="26">
        <v>167.40799999999899</v>
      </c>
      <c r="CG1678" s="26">
        <v>77.501290322580601</v>
      </c>
      <c r="CH1678" s="26">
        <v>51.746499999999898</v>
      </c>
      <c r="CI1678" s="26">
        <v>34.750161290322502</v>
      </c>
      <c r="CJ1678" s="26">
        <v>25.2682258064516</v>
      </c>
      <c r="CK1678" s="26">
        <v>48.999642857142803</v>
      </c>
      <c r="CL1678" s="26">
        <v>153.64032258064501</v>
      </c>
      <c r="CM1678" s="26">
        <v>163.166666666666</v>
      </c>
      <c r="CN1678" s="26">
        <v>272.34838709677399</v>
      </c>
      <c r="CO1678" s="26">
        <v>635.368333333333</v>
      </c>
      <c r="CP1678" s="26">
        <v>785.17903225806401</v>
      </c>
      <c r="CQ1678" s="26">
        <v>527.89838709677394</v>
      </c>
      <c r="CR1678" s="26">
        <v>202.44499999999999</v>
      </c>
      <c r="CS1678" s="26">
        <v>97.437580645161205</v>
      </c>
      <c r="CT1678" s="26">
        <v>28.354333333333301</v>
      </c>
      <c r="CU1678" s="26">
        <v>45.678548387096697</v>
      </c>
      <c r="CV1678" s="26">
        <v>49.6979032258064</v>
      </c>
      <c r="CW1678" s="26">
        <v>43.020517241379302</v>
      </c>
      <c r="CX1678" s="26">
        <v>233.60935483870901</v>
      </c>
      <c r="CY1678" s="26">
        <v>437.72833333333301</v>
      </c>
      <c r="CZ1678" s="26">
        <v>574.14193548387095</v>
      </c>
      <c r="DA1678" s="26">
        <v>666.19</v>
      </c>
      <c r="DB1678" s="26">
        <v>945.23709677419299</v>
      </c>
      <c r="DC1678" s="26">
        <v>539.35161290322503</v>
      </c>
      <c r="DD1678" s="26">
        <v>219.289999999999</v>
      </c>
      <c r="DE1678" s="26">
        <v>148.13548387096699</v>
      </c>
      <c r="DF1678" s="26">
        <v>74.242000000000004</v>
      </c>
      <c r="DG1678" s="26">
        <v>26.824354838709599</v>
      </c>
      <c r="DH1678" s="26">
        <v>16.7472580645161</v>
      </c>
      <c r="DI1678" s="26">
        <v>37.071607142857097</v>
      </c>
      <c r="DJ1678" s="26">
        <v>235.55064516128999</v>
      </c>
      <c r="DK1678" s="26">
        <v>267.02666666666602</v>
      </c>
      <c r="DL1678" s="26">
        <v>461.562903225806</v>
      </c>
      <c r="DM1678" s="26">
        <v>876.01166666666597</v>
      </c>
      <c r="DN1678" s="26">
        <v>905.95483870967701</v>
      </c>
      <c r="DO1678" s="26">
        <v>646.166129032257</v>
      </c>
      <c r="DP1678" s="26">
        <v>218.56166666666601</v>
      </c>
      <c r="DQ1678" s="26">
        <v>91.108064516129005</v>
      </c>
      <c r="DR1678" s="26">
        <v>50.922333333333299</v>
      </c>
      <c r="DS1678" s="27">
        <v>40.307333333333297</v>
      </c>
    </row>
    <row r="1679" spans="1:123" x14ac:dyDescent="0.25">
      <c r="A1679" s="20" t="s">
        <v>54</v>
      </c>
      <c r="B1679" s="21">
        <v>25</v>
      </c>
      <c r="C1679" s="13" t="str">
        <f t="shared" si="30"/>
        <v>BB_L_16_GW_GW_SL_High_GW_GQ_24_020_25</v>
      </c>
      <c r="D1679" s="22"/>
      <c r="E1679" s="22"/>
      <c r="F1679" s="22"/>
      <c r="G1679" s="22"/>
      <c r="H1679" s="22"/>
      <c r="I1679" s="22">
        <v>207.54249999999999</v>
      </c>
      <c r="J1679" s="22"/>
      <c r="K1679" s="22"/>
      <c r="L1679" s="22"/>
      <c r="M1679" s="22"/>
      <c r="N1679" s="22"/>
      <c r="O1679" s="22"/>
      <c r="P1679" s="22"/>
      <c r="Q1679" s="22"/>
      <c r="R1679" s="22"/>
      <c r="S1679" s="22"/>
      <c r="T1679" s="22"/>
      <c r="U1679" s="22"/>
      <c r="V1679" s="22"/>
      <c r="W1679" s="22"/>
      <c r="X1679" s="22"/>
      <c r="Y1679" s="22"/>
      <c r="Z1679" s="22"/>
      <c r="AA1679" s="22"/>
      <c r="AB1679" s="22"/>
      <c r="AC1679" s="22"/>
      <c r="AD1679" s="22"/>
      <c r="AE1679" s="22"/>
      <c r="AF1679" s="22"/>
      <c r="AG1679" s="22"/>
      <c r="AH1679" s="22"/>
      <c r="AI1679" s="22"/>
      <c r="AJ1679" s="22"/>
      <c r="AK1679" s="22"/>
      <c r="AL1679" s="22"/>
      <c r="AM1679" s="22"/>
      <c r="AN1679" s="22"/>
      <c r="AO1679" s="22"/>
      <c r="AP1679" s="22"/>
      <c r="AQ1679" s="22"/>
      <c r="AR1679" s="22"/>
      <c r="AS1679" s="22"/>
      <c r="AT1679" s="22"/>
      <c r="AU1679" s="22"/>
      <c r="AV1679" s="22"/>
      <c r="AW1679" s="22"/>
      <c r="AX1679" s="22"/>
      <c r="AY1679" s="22"/>
      <c r="AZ1679" s="22"/>
      <c r="BA1679" s="22"/>
      <c r="BB1679" s="22"/>
      <c r="BC1679" s="22"/>
      <c r="BD1679" s="22">
        <v>574.99285714285702</v>
      </c>
      <c r="BE1679" s="22">
        <v>689.34375</v>
      </c>
      <c r="BF1679" s="22"/>
      <c r="BG1679" s="22">
        <v>1056.5999999999999</v>
      </c>
      <c r="BH1679" s="22"/>
      <c r="BI1679" s="22"/>
      <c r="BJ1679" s="22"/>
      <c r="BK1679" s="22"/>
      <c r="BL1679" s="22"/>
      <c r="BM1679" s="22"/>
      <c r="BN1679" s="22"/>
      <c r="BO1679" s="22"/>
      <c r="BP1679" s="22"/>
      <c r="BQ1679" s="22"/>
      <c r="BR1679" s="22"/>
      <c r="BS1679" s="22"/>
      <c r="BT1679" s="22"/>
      <c r="BU1679" s="22"/>
      <c r="BV1679" s="22"/>
      <c r="BW1679" s="22"/>
      <c r="BX1679" s="22"/>
      <c r="BY1679" s="22"/>
      <c r="BZ1679" s="22"/>
      <c r="CA1679" s="22"/>
      <c r="CB1679" s="22"/>
      <c r="CC1679" s="22"/>
      <c r="CD1679" s="22"/>
      <c r="CE1679" s="22"/>
      <c r="CF1679" s="22"/>
      <c r="CG1679" s="22"/>
      <c r="CH1679" s="22"/>
      <c r="CI1679" s="22"/>
      <c r="CJ1679" s="22"/>
      <c r="CK1679" s="22"/>
      <c r="CL1679" s="22"/>
      <c r="CM1679" s="22"/>
      <c r="CN1679" s="22"/>
      <c r="CO1679" s="22"/>
      <c r="CP1679" s="22"/>
      <c r="CQ1679" s="22">
        <v>1149.0909090908999</v>
      </c>
      <c r="CR1679" s="22">
        <v>883.27777777777703</v>
      </c>
      <c r="CS1679" s="22"/>
      <c r="CT1679" s="22"/>
      <c r="CU1679" s="22"/>
      <c r="CV1679" s="22"/>
      <c r="CW1679" s="22"/>
      <c r="CX1679" s="22"/>
      <c r="CY1679" s="22"/>
      <c r="CZ1679" s="22"/>
      <c r="DA1679" s="22">
        <v>1017.57352941176</v>
      </c>
      <c r="DB1679" s="22">
        <v>1526.45454545454</v>
      </c>
      <c r="DC1679" s="22"/>
      <c r="DD1679" s="22"/>
      <c r="DE1679" s="22"/>
      <c r="DF1679" s="22"/>
      <c r="DG1679" s="22"/>
      <c r="DH1679" s="22"/>
      <c r="DI1679" s="22"/>
      <c r="DJ1679" s="22"/>
      <c r="DK1679" s="22"/>
      <c r="DL1679" s="22"/>
      <c r="DM1679" s="22"/>
      <c r="DN1679" s="22"/>
      <c r="DO1679" s="22"/>
      <c r="DP1679" s="22"/>
      <c r="DQ1679" s="22"/>
      <c r="DR1679" s="22"/>
      <c r="DS1679" s="23"/>
    </row>
    <row r="1680" spans="1:123" x14ac:dyDescent="0.25">
      <c r="A1680" s="16" t="s">
        <v>54</v>
      </c>
      <c r="B1680" s="17">
        <v>26</v>
      </c>
      <c r="C1680" s="13" t="str">
        <f t="shared" si="30"/>
        <v>BB_L_16_GW_GW_SL_High_GW_GQ_24_020_26</v>
      </c>
      <c r="D1680" s="18">
        <v>10</v>
      </c>
      <c r="E1680" s="18">
        <v>10</v>
      </c>
      <c r="F1680" s="18">
        <v>10</v>
      </c>
      <c r="G1680" s="18">
        <v>10.027999999999899</v>
      </c>
      <c r="H1680" s="18">
        <v>38.300322580645101</v>
      </c>
      <c r="I1680" s="18">
        <v>268.64499999999998</v>
      </c>
      <c r="J1680" s="18">
        <v>788.80483870967703</v>
      </c>
      <c r="K1680" s="18">
        <v>699.62258064516095</v>
      </c>
      <c r="L1680" s="18">
        <v>271.49</v>
      </c>
      <c r="M1680" s="18">
        <v>134.19032258064499</v>
      </c>
      <c r="N1680" s="18">
        <v>71.997666666666603</v>
      </c>
      <c r="O1680" s="18">
        <v>32.498387096774103</v>
      </c>
      <c r="P1680" s="18">
        <v>21.4216129032258</v>
      </c>
      <c r="Q1680" s="18">
        <v>46.619107142857104</v>
      </c>
      <c r="R1680" s="18">
        <v>119.315483870967</v>
      </c>
      <c r="S1680" s="18">
        <v>191.16</v>
      </c>
      <c r="T1680" s="18">
        <v>446.84838709677399</v>
      </c>
      <c r="U1680" s="18">
        <v>490.104999999999</v>
      </c>
      <c r="V1680" s="18">
        <v>685.14193548387004</v>
      </c>
      <c r="W1680" s="18">
        <v>822.87903225806394</v>
      </c>
      <c r="X1680" s="18">
        <v>348.38</v>
      </c>
      <c r="Y1680" s="18">
        <v>166.26290322580601</v>
      </c>
      <c r="Z1680" s="18">
        <v>77.333500000000001</v>
      </c>
      <c r="AA1680" s="18">
        <v>50.095806451612901</v>
      </c>
      <c r="AB1680" s="18">
        <v>29.328709677419301</v>
      </c>
      <c r="AC1680" s="18">
        <v>21.006785714285702</v>
      </c>
      <c r="AD1680" s="18">
        <v>78.676935483870906</v>
      </c>
      <c r="AE1680" s="18">
        <v>164.19333333333299</v>
      </c>
      <c r="AF1680" s="18">
        <v>265.38387096774102</v>
      </c>
      <c r="AG1680" s="18">
        <v>595.29833333333295</v>
      </c>
      <c r="AH1680" s="18">
        <v>767.36451612903204</v>
      </c>
      <c r="AI1680" s="18">
        <v>888.58548387096698</v>
      </c>
      <c r="AJ1680" s="18">
        <v>495.993333333333</v>
      </c>
      <c r="AK1680" s="18">
        <v>210.775806451612</v>
      </c>
      <c r="AL1680" s="18">
        <v>100.646</v>
      </c>
      <c r="AM1680" s="18">
        <v>64.109032258064502</v>
      </c>
      <c r="AN1680" s="18">
        <v>43.900806451612901</v>
      </c>
      <c r="AO1680" s="18">
        <v>33.287500000000001</v>
      </c>
      <c r="AP1680" s="18">
        <v>40.308709677419301</v>
      </c>
      <c r="AQ1680" s="18">
        <v>62.515499999999903</v>
      </c>
      <c r="AR1680" s="18">
        <v>59.433870967741903</v>
      </c>
      <c r="AS1680" s="18">
        <v>75.510166666666606</v>
      </c>
      <c r="AT1680" s="18">
        <v>418.951612903225</v>
      </c>
      <c r="AU1680" s="18">
        <v>722.79516129032197</v>
      </c>
      <c r="AV1680" s="18">
        <v>388.618333333333</v>
      </c>
      <c r="AW1680" s="18">
        <v>149.783870967741</v>
      </c>
      <c r="AX1680" s="18">
        <v>86.474333333333306</v>
      </c>
      <c r="AY1680" s="18">
        <v>56.421451612903198</v>
      </c>
      <c r="AZ1680" s="18">
        <v>155.237258064516</v>
      </c>
      <c r="BA1680" s="18">
        <v>669.73793103448202</v>
      </c>
      <c r="BB1680" s="18">
        <v>1003.20483870967</v>
      </c>
      <c r="BC1680" s="18">
        <v>625.32666666666603</v>
      </c>
      <c r="BD1680" s="18">
        <v>423.41129032257999</v>
      </c>
      <c r="BE1680" s="18">
        <v>797.37833333333299</v>
      </c>
      <c r="BF1680" s="18">
        <v>933.07580645161295</v>
      </c>
      <c r="BG1680" s="18">
        <v>741.50161290322501</v>
      </c>
      <c r="BH1680" s="18">
        <v>324.77</v>
      </c>
      <c r="BI1680" s="18">
        <v>187.05161290322499</v>
      </c>
      <c r="BJ1680" s="18">
        <v>77.129833333333295</v>
      </c>
      <c r="BK1680" s="18">
        <v>44.805</v>
      </c>
      <c r="BL1680" s="18">
        <v>27.9027419354838</v>
      </c>
      <c r="BM1680" s="18">
        <v>26.870535714285701</v>
      </c>
      <c r="BN1680" s="18">
        <v>149.738709677419</v>
      </c>
      <c r="BO1680" s="18">
        <v>349.98</v>
      </c>
      <c r="BP1680" s="18">
        <v>463.26935483870898</v>
      </c>
      <c r="BQ1680" s="18">
        <v>484.185</v>
      </c>
      <c r="BR1680" s="18">
        <v>638.86290322580601</v>
      </c>
      <c r="BS1680" s="18">
        <v>673.52258064516104</v>
      </c>
      <c r="BT1680" s="18">
        <v>448.4</v>
      </c>
      <c r="BU1680" s="18">
        <v>207.877419354838</v>
      </c>
      <c r="BV1680" s="18">
        <v>106.427666666666</v>
      </c>
      <c r="BW1680" s="18">
        <v>69.003870967741904</v>
      </c>
      <c r="BX1680" s="18">
        <v>47.1925806451612</v>
      </c>
      <c r="BY1680" s="18">
        <v>123.75482142857101</v>
      </c>
      <c r="BZ1680" s="18">
        <v>362.80806451612898</v>
      </c>
      <c r="CA1680" s="18">
        <v>411.45833333333297</v>
      </c>
      <c r="CB1680" s="18">
        <v>465.54999999999899</v>
      </c>
      <c r="CC1680" s="18">
        <v>688.245</v>
      </c>
      <c r="CD1680" s="18">
        <v>1054.3258064516101</v>
      </c>
      <c r="CE1680" s="18">
        <v>996.39193548387095</v>
      </c>
      <c r="CF1680" s="18">
        <v>478.868333333333</v>
      </c>
      <c r="CG1680" s="18">
        <v>203.517741935483</v>
      </c>
      <c r="CH1680" s="18">
        <v>127.51866666666599</v>
      </c>
      <c r="CI1680" s="18">
        <v>66.547419354838695</v>
      </c>
      <c r="CJ1680" s="18">
        <v>51.806935483870902</v>
      </c>
      <c r="CK1680" s="18">
        <v>44.636071428571398</v>
      </c>
      <c r="CL1680" s="18">
        <v>175.46516129032199</v>
      </c>
      <c r="CM1680" s="18">
        <v>281.75333333333299</v>
      </c>
      <c r="CN1680" s="18">
        <v>336.35645161290302</v>
      </c>
      <c r="CO1680" s="18">
        <v>777.85</v>
      </c>
      <c r="CP1680" s="18">
        <v>1251.3064516129</v>
      </c>
      <c r="CQ1680" s="18">
        <v>1088.1983870967699</v>
      </c>
      <c r="CR1680" s="18">
        <v>491.53833333333301</v>
      </c>
      <c r="CS1680" s="18">
        <v>239.11129032258</v>
      </c>
      <c r="CT1680" s="18">
        <v>103.610333333333</v>
      </c>
      <c r="CU1680" s="18">
        <v>54.375483870967699</v>
      </c>
      <c r="CV1680" s="18">
        <v>70.589516129032205</v>
      </c>
      <c r="CW1680" s="18">
        <v>52.797931034482701</v>
      </c>
      <c r="CX1680" s="18">
        <v>202.26080645161201</v>
      </c>
      <c r="CY1680" s="18">
        <v>583.361666666666</v>
      </c>
      <c r="CZ1680" s="18">
        <v>885.34354838709601</v>
      </c>
      <c r="DA1680" s="18">
        <v>963.53833333333296</v>
      </c>
      <c r="DB1680" s="18">
        <v>1427.58064516129</v>
      </c>
      <c r="DC1680" s="18">
        <v>1107.9193548387</v>
      </c>
      <c r="DD1680" s="18">
        <v>461.60833333333301</v>
      </c>
      <c r="DE1680" s="18">
        <v>232.97741935483799</v>
      </c>
      <c r="DF1680" s="18">
        <v>145.12666666666601</v>
      </c>
      <c r="DG1680" s="18">
        <v>71.300967741935494</v>
      </c>
      <c r="DH1680" s="18">
        <v>34.398548387096703</v>
      </c>
      <c r="DI1680" s="18">
        <v>35.183571428571398</v>
      </c>
      <c r="DJ1680" s="18">
        <v>200.91322580645101</v>
      </c>
      <c r="DK1680" s="18">
        <v>499.85833333333301</v>
      </c>
      <c r="DL1680" s="18">
        <v>516.158064516129</v>
      </c>
      <c r="DM1680" s="18">
        <v>1228.20166666666</v>
      </c>
      <c r="DN1680" s="18">
        <v>1447.8225806451601</v>
      </c>
      <c r="DO1680" s="18">
        <v>1300.8064516129</v>
      </c>
      <c r="DP1680" s="18">
        <v>649.02333333333297</v>
      </c>
      <c r="DQ1680" s="18">
        <v>240.60806451612899</v>
      </c>
      <c r="DR1680" s="18">
        <v>120.59699999999999</v>
      </c>
      <c r="DS1680" s="19">
        <v>90.309666666666601</v>
      </c>
    </row>
    <row r="1681" spans="1:123" x14ac:dyDescent="0.25">
      <c r="A1681" s="12" t="s">
        <v>54</v>
      </c>
      <c r="B1681" s="13">
        <v>27</v>
      </c>
      <c r="C1681" s="13" t="str">
        <f t="shared" si="30"/>
        <v>BB_L_16_GW_GW_SL_High_GW_GQ_24_020_27</v>
      </c>
      <c r="D1681" s="14">
        <v>10</v>
      </c>
      <c r="E1681" s="14">
        <v>10</v>
      </c>
      <c r="F1681" s="14">
        <v>10</v>
      </c>
      <c r="G1681" s="14">
        <v>10.023999999999999</v>
      </c>
      <c r="H1681" s="14">
        <v>34.289516129032201</v>
      </c>
      <c r="I1681" s="14">
        <v>200.011666666666</v>
      </c>
      <c r="J1681" s="14">
        <v>587.45322580645097</v>
      </c>
      <c r="K1681" s="14">
        <v>505.66935483870901</v>
      </c>
      <c r="L1681" s="14">
        <v>203.72166666666601</v>
      </c>
      <c r="M1681" s="14">
        <v>104.720322580645</v>
      </c>
      <c r="N1681" s="14">
        <v>50.540499999999902</v>
      </c>
      <c r="O1681" s="14">
        <v>20.947258064516099</v>
      </c>
      <c r="P1681" s="14">
        <v>15.5696774193548</v>
      </c>
      <c r="Q1681" s="14">
        <v>38.0042857142857</v>
      </c>
      <c r="R1681" s="14">
        <v>88.344354838709606</v>
      </c>
      <c r="S1681" s="14">
        <v>136.07499999999999</v>
      </c>
      <c r="T1681" s="14">
        <v>328.09838709677399</v>
      </c>
      <c r="U1681" s="14">
        <v>311.47333333333302</v>
      </c>
      <c r="V1681" s="14">
        <v>487.109677419354</v>
      </c>
      <c r="W1681" s="14">
        <v>543.74193548387098</v>
      </c>
      <c r="X1681" s="14">
        <v>198.79833333333301</v>
      </c>
      <c r="Y1681" s="14">
        <v>97.285161290322506</v>
      </c>
      <c r="Z1681" s="14">
        <v>44.4658333333333</v>
      </c>
      <c r="AA1681" s="14">
        <v>33.9198387096774</v>
      </c>
      <c r="AB1681" s="14">
        <v>18.851451612903201</v>
      </c>
      <c r="AC1681" s="14">
        <v>12.6989285714285</v>
      </c>
      <c r="AD1681" s="14">
        <v>60.0472580645161</v>
      </c>
      <c r="AE1681" s="14">
        <v>113.22666666666601</v>
      </c>
      <c r="AF1681" s="14">
        <v>193.908064516129</v>
      </c>
      <c r="AG1681" s="14">
        <v>420.34</v>
      </c>
      <c r="AH1681" s="14">
        <v>531.28709677419295</v>
      </c>
      <c r="AI1681" s="14">
        <v>598.60645161290302</v>
      </c>
      <c r="AJ1681" s="14">
        <v>290.231666666666</v>
      </c>
      <c r="AK1681" s="14">
        <v>114.824193548387</v>
      </c>
      <c r="AL1681" s="14">
        <v>52.072666666666599</v>
      </c>
      <c r="AM1681" s="14">
        <v>36.867903225806401</v>
      </c>
      <c r="AN1681" s="14">
        <v>25.2556451612903</v>
      </c>
      <c r="AO1681" s="14">
        <v>19.953749999999999</v>
      </c>
      <c r="AP1681" s="14">
        <v>26.5259677419354</v>
      </c>
      <c r="AQ1681" s="14">
        <v>42.542833333333299</v>
      </c>
      <c r="AR1681" s="14">
        <v>36.422096774193498</v>
      </c>
      <c r="AS1681" s="14">
        <v>53.2663333333333</v>
      </c>
      <c r="AT1681" s="14">
        <v>319.57419354838697</v>
      </c>
      <c r="AU1681" s="14">
        <v>498.77096774193501</v>
      </c>
      <c r="AV1681" s="14">
        <v>225.48333333333301</v>
      </c>
      <c r="AW1681" s="14">
        <v>77.251290322580601</v>
      </c>
      <c r="AX1681" s="14">
        <v>50.327166666666599</v>
      </c>
      <c r="AY1681" s="14">
        <v>30.129838709677401</v>
      </c>
      <c r="AZ1681" s="14">
        <v>115.65580645161199</v>
      </c>
      <c r="BA1681" s="14">
        <v>500.55344827586202</v>
      </c>
      <c r="BB1681" s="14">
        <v>694.32419354838703</v>
      </c>
      <c r="BC1681" s="14">
        <v>361.558333333333</v>
      </c>
      <c r="BD1681" s="14">
        <v>268.322580645161</v>
      </c>
      <c r="BE1681" s="14">
        <v>554.78499999999894</v>
      </c>
      <c r="BF1681" s="14">
        <v>639.48387096774195</v>
      </c>
      <c r="BG1681" s="14">
        <v>503.17741935483798</v>
      </c>
      <c r="BH1681" s="14">
        <v>229.71833333333299</v>
      </c>
      <c r="BI1681" s="14">
        <v>132.756612903225</v>
      </c>
      <c r="BJ1681" s="14">
        <v>45.707666666666597</v>
      </c>
      <c r="BK1681" s="14">
        <v>27.000161290322499</v>
      </c>
      <c r="BL1681" s="14">
        <v>15.0401612903225</v>
      </c>
      <c r="BM1681" s="14">
        <v>17.205535714285698</v>
      </c>
      <c r="BN1681" s="14">
        <v>116.90403225806401</v>
      </c>
      <c r="BO1681" s="14">
        <v>251.50666666666601</v>
      </c>
      <c r="BP1681" s="14">
        <v>311.35645161290302</v>
      </c>
      <c r="BQ1681" s="14">
        <v>323.12166666666599</v>
      </c>
      <c r="BR1681" s="14">
        <v>435.71612903225798</v>
      </c>
      <c r="BS1681" s="14">
        <v>444.88709677419303</v>
      </c>
      <c r="BT1681" s="14">
        <v>268.44833333333298</v>
      </c>
      <c r="BU1681" s="14">
        <v>113.39741935483799</v>
      </c>
      <c r="BV1681" s="14">
        <v>59.596499999999899</v>
      </c>
      <c r="BW1681" s="14">
        <v>39.744354838709597</v>
      </c>
      <c r="BX1681" s="14">
        <v>27.799677419354801</v>
      </c>
      <c r="BY1681" s="14">
        <v>94.885892857142807</v>
      </c>
      <c r="BZ1681" s="14">
        <v>263.98064516129</v>
      </c>
      <c r="CA1681" s="14">
        <v>270.04333333333301</v>
      </c>
      <c r="CB1681" s="14">
        <v>312.44032258064499</v>
      </c>
      <c r="CC1681" s="14">
        <v>478.729999999999</v>
      </c>
      <c r="CD1681" s="14">
        <v>734.46612903225798</v>
      </c>
      <c r="CE1681" s="14">
        <v>646.54516129032197</v>
      </c>
      <c r="CF1681" s="14">
        <v>274.113333333333</v>
      </c>
      <c r="CG1681" s="14">
        <v>108.423064516129</v>
      </c>
      <c r="CH1681" s="14">
        <v>74.700666666666606</v>
      </c>
      <c r="CI1681" s="14">
        <v>40.0053225806451</v>
      </c>
      <c r="CJ1681" s="14">
        <v>34.627741935483797</v>
      </c>
      <c r="CK1681" s="14">
        <v>30.1724999999999</v>
      </c>
      <c r="CL1681" s="14">
        <v>132.90983870967699</v>
      </c>
      <c r="CM1681" s="14">
        <v>189.826666666666</v>
      </c>
      <c r="CN1681" s="14">
        <v>230.1</v>
      </c>
      <c r="CO1681" s="14">
        <v>567.88999999999896</v>
      </c>
      <c r="CP1681" s="14">
        <v>881.68709677419304</v>
      </c>
      <c r="CQ1681" s="14">
        <v>717.64193548387095</v>
      </c>
      <c r="CR1681" s="14">
        <v>298.94833333333298</v>
      </c>
      <c r="CS1681" s="14">
        <v>143.369354838709</v>
      </c>
      <c r="CT1681" s="14">
        <v>51.532333333333298</v>
      </c>
      <c r="CU1681" s="14">
        <v>37.739032258064498</v>
      </c>
      <c r="CV1681" s="14">
        <v>58.635645161290299</v>
      </c>
      <c r="CW1681" s="14">
        <v>37.943448275862004</v>
      </c>
      <c r="CX1681" s="14">
        <v>160.34661290322501</v>
      </c>
      <c r="CY1681" s="14">
        <v>426.40499999999997</v>
      </c>
      <c r="CZ1681" s="14">
        <v>622.87258064516095</v>
      </c>
      <c r="DA1681" s="14">
        <v>665.40333333333297</v>
      </c>
      <c r="DB1681" s="14">
        <v>1037.13387096774</v>
      </c>
      <c r="DC1681" s="14">
        <v>780.55</v>
      </c>
      <c r="DD1681" s="14">
        <v>308.82333333333298</v>
      </c>
      <c r="DE1681" s="14">
        <v>178.617741935483</v>
      </c>
      <c r="DF1681" s="14">
        <v>106.957833333333</v>
      </c>
      <c r="DG1681" s="14">
        <v>43.449838709677401</v>
      </c>
      <c r="DH1681" s="14">
        <v>20.192419354838702</v>
      </c>
      <c r="DI1681" s="14">
        <v>24.513214285714199</v>
      </c>
      <c r="DJ1681" s="14">
        <v>160.35338709677399</v>
      </c>
      <c r="DK1681" s="14">
        <v>346.87</v>
      </c>
      <c r="DL1681" s="14">
        <v>356.2</v>
      </c>
      <c r="DM1681" s="14">
        <v>898.238333333333</v>
      </c>
      <c r="DN1681" s="14">
        <v>1005.7129032258</v>
      </c>
      <c r="DO1681" s="14">
        <v>882.68387096774097</v>
      </c>
      <c r="DP1681" s="14">
        <v>387.04333333333301</v>
      </c>
      <c r="DQ1681" s="14">
        <v>133.91483870967701</v>
      </c>
      <c r="DR1681" s="14">
        <v>66.067666666666597</v>
      </c>
      <c r="DS1681" s="15">
        <v>54.201166666666602</v>
      </c>
    </row>
    <row r="1682" spans="1:123" x14ac:dyDescent="0.25">
      <c r="A1682" s="16" t="s">
        <v>54</v>
      </c>
      <c r="B1682" s="17">
        <v>28</v>
      </c>
      <c r="C1682" s="13" t="str">
        <f t="shared" si="30"/>
        <v>BB_L_16_GW_GW_SL_High_GW_GQ_24_020_28</v>
      </c>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18"/>
      <c r="AM1682" s="18"/>
      <c r="AN1682" s="18"/>
      <c r="AO1682" s="18"/>
      <c r="AP1682" s="18"/>
      <c r="AQ1682" s="18"/>
      <c r="AR1682" s="18"/>
      <c r="AS1682" s="18"/>
      <c r="AT1682" s="18"/>
      <c r="AU1682" s="18"/>
      <c r="AV1682" s="18"/>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9"/>
    </row>
    <row r="1683" spans="1:123" x14ac:dyDescent="0.25">
      <c r="A1683" s="12" t="s">
        <v>54</v>
      </c>
      <c r="B1683" s="13">
        <v>29</v>
      </c>
      <c r="C1683" s="13" t="str">
        <f t="shared" si="30"/>
        <v>BB_L_16_GW_GW_SL_High_GW_GQ_24_020_29</v>
      </c>
      <c r="D1683" s="14">
        <v>10</v>
      </c>
      <c r="E1683" s="14">
        <v>10</v>
      </c>
      <c r="F1683" s="14">
        <v>10</v>
      </c>
      <c r="G1683" s="14">
        <v>10.000999999999999</v>
      </c>
      <c r="H1683" s="14">
        <v>17.390161290322499</v>
      </c>
      <c r="I1683" s="14">
        <v>180.85433333333299</v>
      </c>
      <c r="J1683" s="14">
        <v>585.67903225806401</v>
      </c>
      <c r="K1683" s="14">
        <v>822.67258064516102</v>
      </c>
      <c r="L1683" s="14">
        <v>384.65</v>
      </c>
      <c r="M1683" s="14">
        <v>170.888709677419</v>
      </c>
      <c r="N1683" s="14">
        <v>96.268833333333305</v>
      </c>
      <c r="O1683" s="14">
        <v>45.156774193548301</v>
      </c>
      <c r="P1683" s="14">
        <v>24.894516129032201</v>
      </c>
      <c r="Q1683" s="14">
        <v>29.722142857142799</v>
      </c>
      <c r="R1683" s="14">
        <v>90.8546774193548</v>
      </c>
      <c r="S1683" s="14">
        <v>155.60499999999999</v>
      </c>
      <c r="T1683" s="14">
        <v>318.47741935483799</v>
      </c>
      <c r="U1683" s="14">
        <v>518.87833333333299</v>
      </c>
      <c r="V1683" s="14">
        <v>531.01290322580599</v>
      </c>
      <c r="W1683" s="14">
        <v>850.36612903225796</v>
      </c>
      <c r="X1683" s="14">
        <v>501.24666666666599</v>
      </c>
      <c r="Y1683" s="14">
        <v>214.748387096774</v>
      </c>
      <c r="Z1683" s="14">
        <v>107.15866666666599</v>
      </c>
      <c r="AA1683" s="14">
        <v>61.9012903225806</v>
      </c>
      <c r="AB1683" s="14">
        <v>37.428387096774102</v>
      </c>
      <c r="AC1683" s="14">
        <v>23.7624999999999</v>
      </c>
      <c r="AD1683" s="14">
        <v>45.345806451612901</v>
      </c>
      <c r="AE1683" s="14">
        <v>139.96566666666601</v>
      </c>
      <c r="AF1683" s="14">
        <v>190.66935483870901</v>
      </c>
      <c r="AG1683" s="14">
        <v>488.04</v>
      </c>
      <c r="AH1683" s="14">
        <v>671.04193548387002</v>
      </c>
      <c r="AI1683" s="14">
        <v>871.22096774193506</v>
      </c>
      <c r="AJ1683" s="14">
        <v>655.43333333333305</v>
      </c>
      <c r="AK1683" s="14">
        <v>294.07419354838697</v>
      </c>
      <c r="AL1683" s="14">
        <v>135.96233333333299</v>
      </c>
      <c r="AM1683" s="14">
        <v>77.53</v>
      </c>
      <c r="AN1683" s="14">
        <v>53.4587096774193</v>
      </c>
      <c r="AO1683" s="14">
        <v>36.850892857142803</v>
      </c>
      <c r="AP1683" s="14">
        <v>36.153225806451601</v>
      </c>
      <c r="AQ1683" s="14">
        <v>52.6621666666666</v>
      </c>
      <c r="AR1683" s="14">
        <v>63.8379032258064</v>
      </c>
      <c r="AS1683" s="14">
        <v>54.650666666666602</v>
      </c>
      <c r="AT1683" s="14">
        <v>247.50790322580599</v>
      </c>
      <c r="AU1683" s="14">
        <v>671.61612903225705</v>
      </c>
      <c r="AV1683" s="14">
        <v>523.68499999999995</v>
      </c>
      <c r="AW1683" s="14">
        <v>215.01612903225799</v>
      </c>
      <c r="AX1683" s="14">
        <v>103.85816666666599</v>
      </c>
      <c r="AY1683" s="14">
        <v>70.032741935483799</v>
      </c>
      <c r="AZ1683" s="14">
        <v>79.477741935483806</v>
      </c>
      <c r="BA1683" s="14">
        <v>423.59482758620601</v>
      </c>
      <c r="BB1683" s="14">
        <v>917.69999999999902</v>
      </c>
      <c r="BC1683" s="14">
        <v>796.19</v>
      </c>
      <c r="BD1683" s="14">
        <v>429.796774193548</v>
      </c>
      <c r="BE1683" s="14">
        <v>673.28666666666595</v>
      </c>
      <c r="BF1683" s="14">
        <v>882.12903225806394</v>
      </c>
      <c r="BG1683" s="14">
        <v>868.24354838709598</v>
      </c>
      <c r="BH1683" s="14">
        <v>432.39499999999998</v>
      </c>
      <c r="BI1683" s="14">
        <v>236.16451612903199</v>
      </c>
      <c r="BJ1683" s="14">
        <v>114.22066666666601</v>
      </c>
      <c r="BK1683" s="14">
        <v>54.813548387096702</v>
      </c>
      <c r="BL1683" s="14">
        <v>35.313225806451598</v>
      </c>
      <c r="BM1683" s="14">
        <v>24.258928571428498</v>
      </c>
      <c r="BN1683" s="14">
        <v>80.942419354838705</v>
      </c>
      <c r="BO1683" s="14">
        <v>269.83499999999998</v>
      </c>
      <c r="BP1683" s="14">
        <v>432.42741935483798</v>
      </c>
      <c r="BQ1683" s="14">
        <v>452.20833333333297</v>
      </c>
      <c r="BR1683" s="14">
        <v>570.08387096774095</v>
      </c>
      <c r="BS1683" s="14">
        <v>666.44516129032195</v>
      </c>
      <c r="BT1683" s="14">
        <v>555.70500000000004</v>
      </c>
      <c r="BU1683" s="14">
        <v>283.21290322580597</v>
      </c>
      <c r="BV1683" s="14">
        <v>139.09333333333299</v>
      </c>
      <c r="BW1683" s="14">
        <v>84.084677419354804</v>
      </c>
      <c r="BX1683" s="14">
        <v>53.51</v>
      </c>
      <c r="BY1683" s="14">
        <v>72.140357142857098</v>
      </c>
      <c r="BZ1683" s="14">
        <v>266.14193548386999</v>
      </c>
      <c r="CA1683" s="14">
        <v>404.21499999999997</v>
      </c>
      <c r="CB1683" s="14">
        <v>424.22903225806402</v>
      </c>
      <c r="CC1683" s="14">
        <v>572.68833333333305</v>
      </c>
      <c r="CD1683" s="14">
        <v>913.64193548387095</v>
      </c>
      <c r="CE1683" s="14">
        <v>1066.72903225806</v>
      </c>
      <c r="CF1683" s="14">
        <v>649.67666666666605</v>
      </c>
      <c r="CG1683" s="14">
        <v>283.82741935483801</v>
      </c>
      <c r="CH1683" s="14">
        <v>153.12166666666599</v>
      </c>
      <c r="CI1683" s="14">
        <v>89.257258064516094</v>
      </c>
      <c r="CJ1683" s="14">
        <v>58.7129032258064</v>
      </c>
      <c r="CK1683" s="14">
        <v>42.824107142857102</v>
      </c>
      <c r="CL1683" s="14">
        <v>109.03112903225799</v>
      </c>
      <c r="CM1683" s="14">
        <v>256.8</v>
      </c>
      <c r="CN1683" s="14">
        <v>289.66290322580602</v>
      </c>
      <c r="CO1683" s="14">
        <v>569.56999999999903</v>
      </c>
      <c r="CP1683" s="14">
        <v>1103.47258064516</v>
      </c>
      <c r="CQ1683" s="14">
        <v>1174.99354838709</v>
      </c>
      <c r="CR1683" s="14">
        <v>645.69833333333304</v>
      </c>
      <c r="CS1683" s="14">
        <v>302.58064516129002</v>
      </c>
      <c r="CT1683" s="14">
        <v>156.78133333333301</v>
      </c>
      <c r="CU1683" s="14">
        <v>62.642419354838701</v>
      </c>
      <c r="CV1683" s="14">
        <v>68.526451612903202</v>
      </c>
      <c r="CW1683" s="14">
        <v>58.745172413793</v>
      </c>
      <c r="CX1683" s="14">
        <v>109.637096774193</v>
      </c>
      <c r="CY1683" s="14">
        <v>438.80666666666599</v>
      </c>
      <c r="CZ1683" s="14">
        <v>771.17419354838603</v>
      </c>
      <c r="DA1683" s="14">
        <v>906.44333333333304</v>
      </c>
      <c r="DB1683" s="14">
        <v>1267.2548387096699</v>
      </c>
      <c r="DC1683" s="14">
        <v>1276</v>
      </c>
      <c r="DD1683" s="14">
        <v>663.87833333333299</v>
      </c>
      <c r="DE1683" s="14">
        <v>291.77903225806398</v>
      </c>
      <c r="DF1683" s="14">
        <v>179.255</v>
      </c>
      <c r="DG1683" s="14">
        <v>98.584193548387006</v>
      </c>
      <c r="DH1683" s="14">
        <v>44.952258064516101</v>
      </c>
      <c r="DI1683" s="14">
        <v>32.283571428571399</v>
      </c>
      <c r="DJ1683" s="14">
        <v>102.355967741935</v>
      </c>
      <c r="DK1683" s="14">
        <v>434.13999999999902</v>
      </c>
      <c r="DL1683" s="14">
        <v>443.30483870967703</v>
      </c>
      <c r="DM1683" s="14">
        <v>951.47666666666601</v>
      </c>
      <c r="DN1683" s="14">
        <v>1380.7096774193501</v>
      </c>
      <c r="DO1683" s="14">
        <v>1388.5161290322501</v>
      </c>
      <c r="DP1683" s="14">
        <v>891.27833333333297</v>
      </c>
      <c r="DQ1683" s="14">
        <v>340.31451612903197</v>
      </c>
      <c r="DR1683" s="14">
        <v>160.326666666666</v>
      </c>
      <c r="DS1683" s="15">
        <v>102.452333333333</v>
      </c>
    </row>
    <row r="1684" spans="1:123" x14ac:dyDescent="0.25">
      <c r="A1684" s="16" t="s">
        <v>54</v>
      </c>
      <c r="B1684" s="17">
        <v>30</v>
      </c>
      <c r="C1684" s="13" t="str">
        <f t="shared" si="30"/>
        <v>BB_L_16_GW_GW_SL_High_GW_GQ_24_020_30</v>
      </c>
      <c r="D1684" s="18">
        <v>10</v>
      </c>
      <c r="E1684" s="18">
        <v>10</v>
      </c>
      <c r="F1684" s="18">
        <v>10</v>
      </c>
      <c r="G1684" s="18">
        <v>10.000999999999999</v>
      </c>
      <c r="H1684" s="18">
        <v>17.394354838709599</v>
      </c>
      <c r="I1684" s="18">
        <v>157.54266666666601</v>
      </c>
      <c r="J1684" s="18">
        <v>490.527419354838</v>
      </c>
      <c r="K1684" s="18">
        <v>655.83709677419301</v>
      </c>
      <c r="L1684" s="18">
        <v>286.84166666666601</v>
      </c>
      <c r="M1684" s="18">
        <v>133.26612903225799</v>
      </c>
      <c r="N1684" s="18">
        <v>72.5831666666666</v>
      </c>
      <c r="O1684" s="18">
        <v>29.9198387096774</v>
      </c>
      <c r="P1684" s="18">
        <v>17.400322580645099</v>
      </c>
      <c r="Q1684" s="18">
        <v>25.195</v>
      </c>
      <c r="R1684" s="18">
        <v>78.013064516129006</v>
      </c>
      <c r="S1684" s="18">
        <v>124.869999999999</v>
      </c>
      <c r="T1684" s="18">
        <v>264.20322580645097</v>
      </c>
      <c r="U1684" s="18">
        <v>390.74</v>
      </c>
      <c r="V1684" s="18">
        <v>406.70806451612901</v>
      </c>
      <c r="W1684" s="18">
        <v>652.05806451612898</v>
      </c>
      <c r="X1684" s="18">
        <v>322.53666666666601</v>
      </c>
      <c r="Y1684" s="18">
        <v>133.531935483871</v>
      </c>
      <c r="Z1684" s="18">
        <v>63.262833333333298</v>
      </c>
      <c r="AA1684" s="18">
        <v>41.957096774193502</v>
      </c>
      <c r="AB1684" s="18">
        <v>25.3466129032258</v>
      </c>
      <c r="AC1684" s="18">
        <v>15.041607142857099</v>
      </c>
      <c r="AD1684" s="18">
        <v>37.591290322580598</v>
      </c>
      <c r="AE1684" s="18">
        <v>114.41783333333299</v>
      </c>
      <c r="AF1684" s="18">
        <v>148.387096774193</v>
      </c>
      <c r="AG1684" s="18">
        <v>402.82499999999999</v>
      </c>
      <c r="AH1684" s="18">
        <v>516.60967741935406</v>
      </c>
      <c r="AI1684" s="18">
        <v>670.04354838709605</v>
      </c>
      <c r="AJ1684" s="18">
        <v>445.62333333333299</v>
      </c>
      <c r="AK1684" s="18">
        <v>177.527419354838</v>
      </c>
      <c r="AL1684" s="18">
        <v>76.451999999999998</v>
      </c>
      <c r="AM1684" s="18">
        <v>46.409516129032198</v>
      </c>
      <c r="AN1684" s="18">
        <v>33.723709677419301</v>
      </c>
      <c r="AO1684" s="18">
        <v>23.342500000000001</v>
      </c>
      <c r="AP1684" s="18">
        <v>25.409193548387101</v>
      </c>
      <c r="AQ1684" s="18">
        <v>40.117166666666598</v>
      </c>
      <c r="AR1684" s="18">
        <v>45.715967741935401</v>
      </c>
      <c r="AS1684" s="18">
        <v>38.334166666666597</v>
      </c>
      <c r="AT1684" s="18">
        <v>217.22887096774099</v>
      </c>
      <c r="AU1684" s="18">
        <v>544.41612903225803</v>
      </c>
      <c r="AV1684" s="18">
        <v>357.86499999999899</v>
      </c>
      <c r="AW1684" s="18">
        <v>123.27129032258</v>
      </c>
      <c r="AX1684" s="18">
        <v>62.567833333333297</v>
      </c>
      <c r="AY1684" s="18">
        <v>42.502258064516099</v>
      </c>
      <c r="AZ1684" s="18">
        <v>61.030161290322503</v>
      </c>
      <c r="BA1684" s="18">
        <v>365.79827586206898</v>
      </c>
      <c r="BB1684" s="18">
        <v>737.16451612903199</v>
      </c>
      <c r="BC1684" s="18">
        <v>549.30166666666605</v>
      </c>
      <c r="BD1684" s="18">
        <v>275.67096774193499</v>
      </c>
      <c r="BE1684" s="18">
        <v>527.92666666666605</v>
      </c>
      <c r="BF1684" s="18">
        <v>669.35645161290302</v>
      </c>
      <c r="BG1684" s="18">
        <v>652.45806451612896</v>
      </c>
      <c r="BH1684" s="18">
        <v>305.65333333333302</v>
      </c>
      <c r="BI1684" s="18">
        <v>176.648387096774</v>
      </c>
      <c r="BJ1684" s="18">
        <v>74.521833333333305</v>
      </c>
      <c r="BK1684" s="18">
        <v>34.1793548387096</v>
      </c>
      <c r="BL1684" s="18">
        <v>21.428870967741901</v>
      </c>
      <c r="BM1684" s="18">
        <v>14.8564285714285</v>
      </c>
      <c r="BN1684" s="18">
        <v>71.290161290322501</v>
      </c>
      <c r="BO1684" s="18">
        <v>223.928333333333</v>
      </c>
      <c r="BP1684" s="18">
        <v>336.92903225806401</v>
      </c>
      <c r="BQ1684" s="18">
        <v>333.16500000000002</v>
      </c>
      <c r="BR1684" s="18">
        <v>437.09516129032198</v>
      </c>
      <c r="BS1684" s="18">
        <v>496.85322580645101</v>
      </c>
      <c r="BT1684" s="18">
        <v>385.935</v>
      </c>
      <c r="BU1684" s="18">
        <v>173.22580645161199</v>
      </c>
      <c r="BV1684" s="18">
        <v>82.199833333333302</v>
      </c>
      <c r="BW1684" s="18">
        <v>53.112258064516098</v>
      </c>
      <c r="BX1684" s="18">
        <v>32.920806451612897</v>
      </c>
      <c r="BY1684" s="18">
        <v>57.522857142857099</v>
      </c>
      <c r="BZ1684" s="18">
        <v>226.543548387096</v>
      </c>
      <c r="CA1684" s="18">
        <v>305.59666666666601</v>
      </c>
      <c r="CB1684" s="18">
        <v>315.29032258064501</v>
      </c>
      <c r="CC1684" s="18">
        <v>440.82999999999902</v>
      </c>
      <c r="CD1684" s="18">
        <v>719.47258064516097</v>
      </c>
      <c r="CE1684" s="18">
        <v>793.09516129032204</v>
      </c>
      <c r="CF1684" s="18">
        <v>422.62333333333299</v>
      </c>
      <c r="CG1684" s="18">
        <v>164.488709677419</v>
      </c>
      <c r="CH1684" s="18">
        <v>95.122166666666601</v>
      </c>
      <c r="CI1684" s="18">
        <v>54.536935483870899</v>
      </c>
      <c r="CJ1684" s="18">
        <v>41.3067741935483</v>
      </c>
      <c r="CK1684" s="18">
        <v>28.661428571428502</v>
      </c>
      <c r="CL1684" s="18">
        <v>93.796129032257994</v>
      </c>
      <c r="CM1684" s="18">
        <v>202.43666666666601</v>
      </c>
      <c r="CN1684" s="18">
        <v>215.14193548386999</v>
      </c>
      <c r="CO1684" s="18">
        <v>466.87833333333299</v>
      </c>
      <c r="CP1684" s="18">
        <v>887.54032258064501</v>
      </c>
      <c r="CQ1684" s="18">
        <v>879.67580645161297</v>
      </c>
      <c r="CR1684" s="18">
        <v>432.034999999999</v>
      </c>
      <c r="CS1684" s="18">
        <v>197.462903225806</v>
      </c>
      <c r="CT1684" s="18">
        <v>93.049166666666693</v>
      </c>
      <c r="CU1684" s="18">
        <v>37.1274193548387</v>
      </c>
      <c r="CV1684" s="18">
        <v>58.982419354838697</v>
      </c>
      <c r="CW1684" s="18">
        <v>46.134655172413801</v>
      </c>
      <c r="CX1684" s="18">
        <v>96.222096774193503</v>
      </c>
      <c r="CY1684" s="18">
        <v>373.76</v>
      </c>
      <c r="CZ1684" s="18">
        <v>615.04516129032197</v>
      </c>
      <c r="DA1684" s="18">
        <v>694.36</v>
      </c>
      <c r="DB1684" s="18">
        <v>1022.76774193548</v>
      </c>
      <c r="DC1684" s="18">
        <v>998.97580645161202</v>
      </c>
      <c r="DD1684" s="18">
        <v>470.541666666666</v>
      </c>
      <c r="DE1684" s="18">
        <v>216.55967741935399</v>
      </c>
      <c r="DF1684" s="18">
        <v>140.02833333333299</v>
      </c>
      <c r="DG1684" s="18">
        <v>67.185806451612905</v>
      </c>
      <c r="DH1684" s="18">
        <v>27.041129032257999</v>
      </c>
      <c r="DI1684" s="18">
        <v>21.835535714285701</v>
      </c>
      <c r="DJ1684" s="18">
        <v>91.181451612903203</v>
      </c>
      <c r="DK1684" s="18">
        <v>362.368333333333</v>
      </c>
      <c r="DL1684" s="18">
        <v>323.00967741935398</v>
      </c>
      <c r="DM1684" s="18">
        <v>793.93499999999995</v>
      </c>
      <c r="DN1684" s="18">
        <v>1076.38709677419</v>
      </c>
      <c r="DO1684" s="18">
        <v>1057.14032258064</v>
      </c>
      <c r="DP1684" s="18">
        <v>612.08000000000004</v>
      </c>
      <c r="DQ1684" s="18">
        <v>201.40322580645099</v>
      </c>
      <c r="DR1684" s="18">
        <v>94.421000000000006</v>
      </c>
      <c r="DS1684" s="19">
        <v>65.473999999999904</v>
      </c>
    </row>
    <row r="1685" spans="1:123" x14ac:dyDescent="0.25">
      <c r="A1685" s="12" t="s">
        <v>53</v>
      </c>
      <c r="B1685" s="13">
        <v>1</v>
      </c>
      <c r="C1685" s="13" t="str">
        <f t="shared" si="30"/>
        <v>BB_L_16_GW_GW_SL_High_GW_GQ_48_000_1</v>
      </c>
      <c r="D1685" s="14">
        <v>10</v>
      </c>
      <c r="E1685" s="14">
        <v>10.002413793103401</v>
      </c>
      <c r="F1685" s="14">
        <v>51.558870967741903</v>
      </c>
      <c r="G1685" s="14">
        <v>415.058333333333</v>
      </c>
      <c r="H1685" s="14">
        <v>2033.0645161290299</v>
      </c>
      <c r="I1685" s="14">
        <v>1671.4199999999901</v>
      </c>
      <c r="J1685" s="14">
        <v>583.15322580645102</v>
      </c>
      <c r="K1685" s="14">
        <v>306.36129032257998</v>
      </c>
      <c r="L1685" s="14">
        <v>165.28166666666601</v>
      </c>
      <c r="M1685" s="14">
        <v>99.224354838709601</v>
      </c>
      <c r="N1685" s="14">
        <v>81.534833333333296</v>
      </c>
      <c r="O1685" s="14">
        <v>98.515645161290294</v>
      </c>
      <c r="P1685" s="14">
        <v>210.074193548387</v>
      </c>
      <c r="Q1685" s="14">
        <v>698.35357142857094</v>
      </c>
      <c r="R1685" s="14">
        <v>1443.9193548387</v>
      </c>
      <c r="S1685" s="14">
        <v>2083.61666666666</v>
      </c>
      <c r="T1685" s="14">
        <v>3218.5483870967701</v>
      </c>
      <c r="U1685" s="14">
        <v>2871.88333333333</v>
      </c>
      <c r="V1685" s="14">
        <v>1605.08064516129</v>
      </c>
      <c r="W1685" s="14">
        <v>646.75645161290299</v>
      </c>
      <c r="X1685" s="14">
        <v>243.963333333333</v>
      </c>
      <c r="Y1685" s="14">
        <v>117.096451612903</v>
      </c>
      <c r="Z1685" s="14">
        <v>82.244833333333304</v>
      </c>
      <c r="AA1685" s="14">
        <v>73.791290322580593</v>
      </c>
      <c r="AB1685" s="14">
        <v>140.577741935483</v>
      </c>
      <c r="AC1685" s="14">
        <v>290.81071428571403</v>
      </c>
      <c r="AD1685" s="14">
        <v>1091.0854838709599</v>
      </c>
      <c r="AE1685" s="14">
        <v>2069.0166666666601</v>
      </c>
      <c r="AF1685" s="14">
        <v>3171.8548387096698</v>
      </c>
      <c r="AG1685" s="14">
        <v>3347.4333333333302</v>
      </c>
      <c r="AH1685" s="14">
        <v>2825.5322580645102</v>
      </c>
      <c r="AI1685" s="14">
        <v>1945.38709677419</v>
      </c>
      <c r="AJ1685" s="14">
        <v>1060.8816666666601</v>
      </c>
      <c r="AK1685" s="14">
        <v>602.02580645161299</v>
      </c>
      <c r="AL1685" s="14">
        <v>431.479999999999</v>
      </c>
      <c r="AM1685" s="14">
        <v>346.82903225806399</v>
      </c>
      <c r="AN1685" s="14">
        <v>309.12096774193498</v>
      </c>
      <c r="AO1685" s="14">
        <v>300.63392857142799</v>
      </c>
      <c r="AP1685" s="14">
        <v>303.28870967741898</v>
      </c>
      <c r="AQ1685" s="14">
        <v>423.315</v>
      </c>
      <c r="AR1685" s="14">
        <v>1738.25322580645</v>
      </c>
      <c r="AS1685" s="14">
        <v>2339.63333333333</v>
      </c>
      <c r="AT1685" s="14">
        <v>1717.19354838709</v>
      </c>
      <c r="AU1685" s="14">
        <v>1058.4209677419301</v>
      </c>
      <c r="AV1685" s="14">
        <v>714.738333333333</v>
      </c>
      <c r="AW1685" s="14">
        <v>407.13064516128998</v>
      </c>
      <c r="AX1685" s="14">
        <v>460.32833333333298</v>
      </c>
      <c r="AY1685" s="14">
        <v>1617.4870967741899</v>
      </c>
      <c r="AZ1685" s="14">
        <v>2301.9838709677401</v>
      </c>
      <c r="BA1685" s="14">
        <v>2592.7241379310299</v>
      </c>
      <c r="BB1685" s="14">
        <v>3210.9677419354798</v>
      </c>
      <c r="BC1685" s="14">
        <v>3795</v>
      </c>
      <c r="BD1685" s="14">
        <v>3945.0645161290299</v>
      </c>
      <c r="BE1685" s="14">
        <v>2142.2333333333299</v>
      </c>
      <c r="BF1685" s="14">
        <v>882.619354838709</v>
      </c>
      <c r="BG1685" s="14">
        <v>310.27096774193501</v>
      </c>
      <c r="BH1685" s="14">
        <v>191.516666666666</v>
      </c>
      <c r="BI1685" s="14">
        <v>136.982258064516</v>
      </c>
      <c r="BJ1685" s="14">
        <v>93.636666666666599</v>
      </c>
      <c r="BK1685" s="14">
        <v>99.613709677419294</v>
      </c>
      <c r="BL1685" s="14">
        <v>359.322580645161</v>
      </c>
      <c r="BM1685" s="14">
        <v>992.81428571428501</v>
      </c>
      <c r="BN1685" s="14">
        <v>1650.9516129032199</v>
      </c>
      <c r="BO1685" s="14">
        <v>2500.4666666666599</v>
      </c>
      <c r="BP1685" s="14">
        <v>3216.6290322580599</v>
      </c>
      <c r="BQ1685" s="14">
        <v>3463.86666666666</v>
      </c>
      <c r="BR1685" s="14">
        <v>2967.4677419354798</v>
      </c>
      <c r="BS1685" s="14">
        <v>1757.3225806451601</v>
      </c>
      <c r="BT1685" s="14">
        <v>1354.36666666666</v>
      </c>
      <c r="BU1685" s="14">
        <v>970.47419354838701</v>
      </c>
      <c r="BV1685" s="14">
        <v>697.99666666666599</v>
      </c>
      <c r="BW1685" s="14">
        <v>691.13225806451601</v>
      </c>
      <c r="BX1685" s="14">
        <v>1104.2516129032199</v>
      </c>
      <c r="BY1685" s="14">
        <v>1666.25</v>
      </c>
      <c r="BZ1685" s="14">
        <v>2380.9838709677401</v>
      </c>
      <c r="CA1685" s="14">
        <v>3348.4166666666601</v>
      </c>
      <c r="CB1685" s="14">
        <v>3969.2903225806399</v>
      </c>
      <c r="CC1685" s="14">
        <v>3631.1833333333302</v>
      </c>
      <c r="CD1685" s="14">
        <v>2461.8225806451601</v>
      </c>
      <c r="CE1685" s="14">
        <v>1201.2209677419301</v>
      </c>
      <c r="CF1685" s="14">
        <v>458.541666666666</v>
      </c>
      <c r="CG1685" s="14">
        <v>260.61129032257998</v>
      </c>
      <c r="CH1685" s="14">
        <v>166.10333333333301</v>
      </c>
      <c r="CI1685" s="14">
        <v>163.90967741935401</v>
      </c>
      <c r="CJ1685" s="14">
        <v>382.87419354838698</v>
      </c>
      <c r="CK1685" s="14">
        <v>688.28928571428503</v>
      </c>
      <c r="CL1685" s="14">
        <v>1485.69354838709</v>
      </c>
      <c r="CM1685" s="14">
        <v>3065.2333333333299</v>
      </c>
      <c r="CN1685" s="14">
        <v>3859.8548387096698</v>
      </c>
      <c r="CO1685" s="14">
        <v>3908.4166666666601</v>
      </c>
      <c r="CP1685" s="14">
        <v>3056.22580645161</v>
      </c>
      <c r="CQ1685" s="14">
        <v>1570.48870967741</v>
      </c>
      <c r="CR1685" s="14">
        <v>295.48499999999899</v>
      </c>
      <c r="CS1685" s="14">
        <v>149.32741935483801</v>
      </c>
      <c r="CT1685" s="14">
        <v>96.567833333333297</v>
      </c>
      <c r="CU1685" s="14">
        <v>95.388870967741894</v>
      </c>
      <c r="CV1685" s="14">
        <v>597.33548387096698</v>
      </c>
      <c r="CW1685" s="14">
        <v>1820.03448275862</v>
      </c>
      <c r="CX1685" s="14">
        <v>2957.1774193548299</v>
      </c>
      <c r="CY1685" s="14">
        <v>3724.5666666666598</v>
      </c>
      <c r="CZ1685" s="14">
        <v>4271.0161290322503</v>
      </c>
      <c r="DA1685" s="14">
        <v>3114.15</v>
      </c>
      <c r="DB1685" s="14">
        <v>1289.92580645161</v>
      </c>
      <c r="DC1685" s="14">
        <v>630.28225806451599</v>
      </c>
      <c r="DD1685" s="14">
        <v>448.50666666666598</v>
      </c>
      <c r="DE1685" s="14">
        <v>294.99354838709598</v>
      </c>
      <c r="DF1685" s="14">
        <v>212.446666666666</v>
      </c>
      <c r="DG1685" s="14">
        <v>191.16129032257999</v>
      </c>
      <c r="DH1685" s="14">
        <v>700.027419354838</v>
      </c>
      <c r="DI1685" s="14">
        <v>1137.4214285714199</v>
      </c>
      <c r="DJ1685" s="14">
        <v>2419.2096774193501</v>
      </c>
      <c r="DK1685" s="14">
        <v>3677.5166666666601</v>
      </c>
      <c r="DL1685" s="14">
        <v>4207.3064516128998</v>
      </c>
      <c r="DM1685" s="14">
        <v>3613.9333333333302</v>
      </c>
      <c r="DN1685" s="14">
        <v>2331.1451612903202</v>
      </c>
      <c r="DO1685" s="14">
        <v>1570.8709677419299</v>
      </c>
      <c r="DP1685" s="14">
        <v>1012.89333333333</v>
      </c>
      <c r="DQ1685" s="14">
        <v>454.88387096774198</v>
      </c>
      <c r="DR1685" s="14">
        <v>248.47833333333301</v>
      </c>
      <c r="DS1685" s="15">
        <v>200.33499999999901</v>
      </c>
    </row>
    <row r="1686" spans="1:123" x14ac:dyDescent="0.25">
      <c r="A1686" s="16" t="s">
        <v>53</v>
      </c>
      <c r="B1686" s="17">
        <v>2</v>
      </c>
      <c r="C1686" s="13" t="str">
        <f t="shared" si="30"/>
        <v>BB_L_16_GW_GW_SL_High_GW_GQ_48_000_2</v>
      </c>
      <c r="D1686" s="18">
        <v>10</v>
      </c>
      <c r="E1686" s="18">
        <v>10</v>
      </c>
      <c r="F1686" s="18">
        <v>10</v>
      </c>
      <c r="G1686" s="18">
        <v>10</v>
      </c>
      <c r="H1686" s="18">
        <v>10.346774193548301</v>
      </c>
      <c r="I1686" s="18">
        <v>81.297666666666601</v>
      </c>
      <c r="J1686" s="18">
        <v>299.053225806451</v>
      </c>
      <c r="K1686" s="18">
        <v>481.043548387096</v>
      </c>
      <c r="L1686" s="18">
        <v>659.59</v>
      </c>
      <c r="M1686" s="18">
        <v>797.11129032257998</v>
      </c>
      <c r="N1686" s="18">
        <v>847.31166666666604</v>
      </c>
      <c r="O1686" s="18">
        <v>888.81129032258002</v>
      </c>
      <c r="P1686" s="18">
        <v>911.66451612903199</v>
      </c>
      <c r="Q1686" s="18">
        <v>931.582142857142</v>
      </c>
      <c r="R1686" s="18">
        <v>943.01612903225805</v>
      </c>
      <c r="S1686" s="18">
        <v>940.01499999999896</v>
      </c>
      <c r="T1686" s="18">
        <v>914.62903225806394</v>
      </c>
      <c r="U1686" s="18">
        <v>857.56666666666604</v>
      </c>
      <c r="V1686" s="18">
        <v>837.13709677419297</v>
      </c>
      <c r="W1686" s="18">
        <v>940.75483870967696</v>
      </c>
      <c r="X1686" s="18">
        <v>1154.5</v>
      </c>
      <c r="Y1686" s="18">
        <v>1311.7419354838701</v>
      </c>
      <c r="Z1686" s="18">
        <v>1362.88333333333</v>
      </c>
      <c r="AA1686" s="18">
        <v>1380.35483870967</v>
      </c>
      <c r="AB1686" s="18">
        <v>1385.8064516129</v>
      </c>
      <c r="AC1686" s="18">
        <v>1383.4642857142801</v>
      </c>
      <c r="AD1686" s="18">
        <v>1362.5483870967701</v>
      </c>
      <c r="AE1686" s="18">
        <v>1323.1666666666599</v>
      </c>
      <c r="AF1686" s="18">
        <v>1247.19354838709</v>
      </c>
      <c r="AG1686" s="18">
        <v>1129.31666666666</v>
      </c>
      <c r="AH1686" s="18">
        <v>1073.77419354838</v>
      </c>
      <c r="AI1686" s="18">
        <v>1041.9354838709601</v>
      </c>
      <c r="AJ1686" s="18">
        <v>1045.9833333333299</v>
      </c>
      <c r="AK1686" s="18">
        <v>1105.6290322580601</v>
      </c>
      <c r="AL1686" s="18">
        <v>1162.2</v>
      </c>
      <c r="AM1686" s="18">
        <v>1208.1290322580601</v>
      </c>
      <c r="AN1686" s="18">
        <v>1241.9193548387</v>
      </c>
      <c r="AO1686" s="18">
        <v>1263.1428571428501</v>
      </c>
      <c r="AP1686" s="18">
        <v>1276.6774193548299</v>
      </c>
      <c r="AQ1686" s="18">
        <v>1316.13333333333</v>
      </c>
      <c r="AR1686" s="18">
        <v>1421.4032258064501</v>
      </c>
      <c r="AS1686" s="18">
        <v>1480.4166666666599</v>
      </c>
      <c r="AT1686" s="18">
        <v>1495.2419354838701</v>
      </c>
      <c r="AU1686" s="18">
        <v>1484.7903225806399</v>
      </c>
      <c r="AV1686" s="18">
        <v>1467.8333333333301</v>
      </c>
      <c r="AW1686" s="18">
        <v>1448.22580645161</v>
      </c>
      <c r="AX1686" s="18">
        <v>1434.6666666666599</v>
      </c>
      <c r="AY1686" s="18">
        <v>1415.9032258064501</v>
      </c>
      <c r="AZ1686" s="18">
        <v>1399.9516129032199</v>
      </c>
      <c r="BA1686" s="18">
        <v>1390</v>
      </c>
      <c r="BB1686" s="18">
        <v>1361.8225806451601</v>
      </c>
      <c r="BC1686" s="18">
        <v>1314.7833333333299</v>
      </c>
      <c r="BD1686" s="18">
        <v>1269.3225806451601</v>
      </c>
      <c r="BE1686" s="18">
        <v>1347.81666666666</v>
      </c>
      <c r="BF1686" s="18">
        <v>1589.33870967741</v>
      </c>
      <c r="BG1686" s="18">
        <v>1928.0161290322501</v>
      </c>
      <c r="BH1686" s="18">
        <v>2058.65</v>
      </c>
      <c r="BI1686" s="18">
        <v>2115.6935483870898</v>
      </c>
      <c r="BJ1686" s="18">
        <v>2145.0666666666598</v>
      </c>
      <c r="BK1686" s="18">
        <v>2136.1290322580599</v>
      </c>
      <c r="BL1686" s="18">
        <v>2103.1935483870898</v>
      </c>
      <c r="BM1686" s="18">
        <v>2052.6607142857101</v>
      </c>
      <c r="BN1686" s="18">
        <v>1999.2580645161199</v>
      </c>
      <c r="BO1686" s="18">
        <v>1914.95</v>
      </c>
      <c r="BP1686" s="18">
        <v>1803.35483870967</v>
      </c>
      <c r="BQ1686" s="18">
        <v>1649.4166666666599</v>
      </c>
      <c r="BR1686" s="18">
        <v>1563.66129032258</v>
      </c>
      <c r="BS1686" s="18">
        <v>1439.88709677419</v>
      </c>
      <c r="BT1686" s="18">
        <v>1408.6</v>
      </c>
      <c r="BU1686" s="18">
        <v>1393.4032258064501</v>
      </c>
      <c r="BV1686" s="18">
        <v>1398.9</v>
      </c>
      <c r="BW1686" s="18">
        <v>1434.35483870967</v>
      </c>
      <c r="BX1686" s="18">
        <v>1471.72580645161</v>
      </c>
      <c r="BY1686" s="18">
        <v>1506.5</v>
      </c>
      <c r="BZ1686" s="18">
        <v>1546.9193548387</v>
      </c>
      <c r="CA1686" s="18">
        <v>1600.43333333333</v>
      </c>
      <c r="CB1686" s="18">
        <v>1633.88709677419</v>
      </c>
      <c r="CC1686" s="18">
        <v>1648.4166666666599</v>
      </c>
      <c r="CD1686" s="18">
        <v>1673.8709677419299</v>
      </c>
      <c r="CE1686" s="18">
        <v>1758.5483870967701</v>
      </c>
      <c r="CF1686" s="18">
        <v>1956.7833333333299</v>
      </c>
      <c r="CG1686" s="18">
        <v>2078.6129032258</v>
      </c>
      <c r="CH1686" s="18">
        <v>2153.5666666666598</v>
      </c>
      <c r="CI1686" s="18">
        <v>2185.0483870967701</v>
      </c>
      <c r="CJ1686" s="18">
        <v>2191.5161290322499</v>
      </c>
      <c r="CK1686" s="18">
        <v>2185.8392857142799</v>
      </c>
      <c r="CL1686" s="18">
        <v>2160.1129032258</v>
      </c>
      <c r="CM1686" s="18">
        <v>2043</v>
      </c>
      <c r="CN1686" s="18">
        <v>1889.1774193548299</v>
      </c>
      <c r="CO1686" s="18">
        <v>1719.75</v>
      </c>
      <c r="CP1686" s="18">
        <v>1635.2580645161199</v>
      </c>
      <c r="CQ1686" s="18">
        <v>1693.96774193548</v>
      </c>
      <c r="CR1686" s="18">
        <v>2023.0166666666601</v>
      </c>
      <c r="CS1686" s="18">
        <v>2126.7580645161202</v>
      </c>
      <c r="CT1686" s="18">
        <v>2148.35</v>
      </c>
      <c r="CU1686" s="18">
        <v>2133.9032258064499</v>
      </c>
      <c r="CV1686" s="18">
        <v>2071.6129032258</v>
      </c>
      <c r="CW1686" s="18">
        <v>1967.98275862068</v>
      </c>
      <c r="CX1686" s="18">
        <v>1829.6451612903199</v>
      </c>
      <c r="CY1686" s="18">
        <v>1655.6666666666599</v>
      </c>
      <c r="CZ1686" s="18">
        <v>1438.7419354838701</v>
      </c>
      <c r="DA1686" s="18">
        <v>1463.0833333333301</v>
      </c>
      <c r="DB1686" s="18">
        <v>1781.9193548387</v>
      </c>
      <c r="DC1686" s="18">
        <v>2053.6774193548299</v>
      </c>
      <c r="DD1686" s="18">
        <v>2171.5</v>
      </c>
      <c r="DE1686" s="18">
        <v>2291.5161290322499</v>
      </c>
      <c r="DF1686" s="18">
        <v>2364.6</v>
      </c>
      <c r="DG1686" s="18">
        <v>2407.4677419354798</v>
      </c>
      <c r="DH1686" s="18">
        <v>2427.27419354838</v>
      </c>
      <c r="DI1686" s="18">
        <v>2416.8928571428501</v>
      </c>
      <c r="DJ1686" s="18">
        <v>2345.16129032258</v>
      </c>
      <c r="DK1686" s="18">
        <v>2159.8166666666598</v>
      </c>
      <c r="DL1686" s="18">
        <v>1924.2580645161199</v>
      </c>
      <c r="DM1686" s="18">
        <v>1813.0833333333301</v>
      </c>
      <c r="DN1686" s="18">
        <v>1802.7419354838701</v>
      </c>
      <c r="DO1686" s="18">
        <v>1851.19354838709</v>
      </c>
      <c r="DP1686" s="18">
        <v>1934.55</v>
      </c>
      <c r="DQ1686" s="18">
        <v>2135.8709677419301</v>
      </c>
      <c r="DR1686" s="18">
        <v>2278.7666666666601</v>
      </c>
      <c r="DS1686" s="19">
        <v>2340.7833333333301</v>
      </c>
    </row>
    <row r="1687" spans="1:123" x14ac:dyDescent="0.25">
      <c r="A1687" s="12" t="s">
        <v>53</v>
      </c>
      <c r="B1687" s="13">
        <v>3</v>
      </c>
      <c r="C1687" s="13" t="str">
        <f t="shared" si="30"/>
        <v>BB_L_16_GW_GW_SL_High_GW_GQ_48_000_3</v>
      </c>
      <c r="D1687" s="14">
        <v>10</v>
      </c>
      <c r="E1687" s="14">
        <v>10</v>
      </c>
      <c r="F1687" s="14">
        <v>10</v>
      </c>
      <c r="G1687" s="14">
        <v>10</v>
      </c>
      <c r="H1687" s="14">
        <v>10</v>
      </c>
      <c r="I1687" s="14">
        <v>10</v>
      </c>
      <c r="J1687" s="14">
        <v>10.002903225806399</v>
      </c>
      <c r="K1687" s="14">
        <v>10.0183870967741</v>
      </c>
      <c r="L1687" s="14">
        <v>10.067500000000001</v>
      </c>
      <c r="M1687" s="14">
        <v>10.178709677419301</v>
      </c>
      <c r="N1687" s="14">
        <v>10.280666666666599</v>
      </c>
      <c r="O1687" s="14">
        <v>10.432903225806401</v>
      </c>
      <c r="P1687" s="14">
        <v>10.5956451612903</v>
      </c>
      <c r="Q1687" s="14">
        <v>10.8882142857142</v>
      </c>
      <c r="R1687" s="14">
        <v>11.340967741935399</v>
      </c>
      <c r="S1687" s="14">
        <v>11.8055</v>
      </c>
      <c r="T1687" s="14">
        <v>13.185483870967699</v>
      </c>
      <c r="U1687" s="14">
        <v>16.654</v>
      </c>
      <c r="V1687" s="14">
        <v>21.474193548386999</v>
      </c>
      <c r="W1687" s="14">
        <v>30.704032258064501</v>
      </c>
      <c r="X1687" s="14">
        <v>45.2156666666666</v>
      </c>
      <c r="Y1687" s="14">
        <v>60.411129032258003</v>
      </c>
      <c r="Z1687" s="14">
        <v>70.084666666666607</v>
      </c>
      <c r="AA1687" s="14">
        <v>77.331612903225803</v>
      </c>
      <c r="AB1687" s="14">
        <v>84.505806451612898</v>
      </c>
      <c r="AC1687" s="14">
        <v>89.388214285714298</v>
      </c>
      <c r="AD1687" s="14">
        <v>100.63451612903199</v>
      </c>
      <c r="AE1687" s="14">
        <v>112.501666666666</v>
      </c>
      <c r="AF1687" s="14">
        <v>129.75322580645101</v>
      </c>
      <c r="AG1687" s="14">
        <v>155.49833333333299</v>
      </c>
      <c r="AH1687" s="14">
        <v>171.00322580645101</v>
      </c>
      <c r="AI1687" s="14">
        <v>187.433870967741</v>
      </c>
      <c r="AJ1687" s="14">
        <v>211.23</v>
      </c>
      <c r="AK1687" s="14">
        <v>233.75</v>
      </c>
      <c r="AL1687" s="14">
        <v>248.58499999999901</v>
      </c>
      <c r="AM1687" s="14">
        <v>259.18709677419298</v>
      </c>
      <c r="AN1687" s="14">
        <v>266.783870967741</v>
      </c>
      <c r="AO1687" s="14">
        <v>271.75714285714201</v>
      </c>
      <c r="AP1687" s="14">
        <v>275.09838709677399</v>
      </c>
      <c r="AQ1687" s="14">
        <v>284.04333333333301</v>
      </c>
      <c r="AR1687" s="14">
        <v>313.19516129032201</v>
      </c>
      <c r="AS1687" s="14">
        <v>338.546666666666</v>
      </c>
      <c r="AT1687" s="14">
        <v>366.00483870967702</v>
      </c>
      <c r="AU1687" s="14">
        <v>393.02419354838702</v>
      </c>
      <c r="AV1687" s="14">
        <v>412.988333333333</v>
      </c>
      <c r="AW1687" s="14">
        <v>440.7</v>
      </c>
      <c r="AX1687" s="14">
        <v>481.44</v>
      </c>
      <c r="AY1687" s="14">
        <v>521.685483870967</v>
      </c>
      <c r="AZ1687" s="14">
        <v>538.49354838709598</v>
      </c>
      <c r="BA1687" s="14">
        <v>545.71896551724103</v>
      </c>
      <c r="BB1687" s="14">
        <v>562.32096774193496</v>
      </c>
      <c r="BC1687" s="14">
        <v>586.55833333333305</v>
      </c>
      <c r="BD1687" s="14">
        <v>617.76774193548295</v>
      </c>
      <c r="BE1687" s="14">
        <v>693.11</v>
      </c>
      <c r="BF1687" s="14">
        <v>737.18870967741896</v>
      </c>
      <c r="BG1687" s="14">
        <v>787.79193548387104</v>
      </c>
      <c r="BH1687" s="14">
        <v>812.49666666666599</v>
      </c>
      <c r="BI1687" s="14">
        <v>828.96774193548299</v>
      </c>
      <c r="BJ1687" s="14">
        <v>847.68833333333305</v>
      </c>
      <c r="BK1687" s="14">
        <v>862.52580645161197</v>
      </c>
      <c r="BL1687" s="14">
        <v>876.74032258064506</v>
      </c>
      <c r="BM1687" s="14">
        <v>889.72321428571399</v>
      </c>
      <c r="BN1687" s="14">
        <v>899.87419354838698</v>
      </c>
      <c r="BO1687" s="14">
        <v>913.34833333333302</v>
      </c>
      <c r="BP1687" s="14">
        <v>929.05806451612898</v>
      </c>
      <c r="BQ1687" s="14">
        <v>950.50166666666598</v>
      </c>
      <c r="BR1687" s="14">
        <v>963.09354838709601</v>
      </c>
      <c r="BS1687" s="14">
        <v>987.55645161290295</v>
      </c>
      <c r="BT1687" s="14">
        <v>998.33333333333303</v>
      </c>
      <c r="BU1687" s="14">
        <v>1010.27419354838</v>
      </c>
      <c r="BV1687" s="14">
        <v>1022.85</v>
      </c>
      <c r="BW1687" s="14">
        <v>1041.6290322580601</v>
      </c>
      <c r="BX1687" s="14">
        <v>1054.2903225806399</v>
      </c>
      <c r="BY1687" s="14">
        <v>1064.75</v>
      </c>
      <c r="BZ1687" s="14">
        <v>1077.46774193548</v>
      </c>
      <c r="CA1687" s="14">
        <v>1099.38333333333</v>
      </c>
      <c r="CB1687" s="14">
        <v>1126.69354838709</v>
      </c>
      <c r="CC1687" s="14">
        <v>1156.1666666666599</v>
      </c>
      <c r="CD1687" s="14">
        <v>1177.38709677419</v>
      </c>
      <c r="CE1687" s="14">
        <v>1205.03225806451</v>
      </c>
      <c r="CF1687" s="14">
        <v>1241</v>
      </c>
      <c r="CG1687" s="14">
        <v>1260.9516129032199</v>
      </c>
      <c r="CH1687" s="14">
        <v>1276.43333333333</v>
      </c>
      <c r="CI1687" s="14">
        <v>1287.9032258064501</v>
      </c>
      <c r="CJ1687" s="14">
        <v>1296.58064516129</v>
      </c>
      <c r="CK1687" s="14">
        <v>1301.7857142857099</v>
      </c>
      <c r="CL1687" s="14">
        <v>1310.5161290322501</v>
      </c>
      <c r="CM1687" s="14">
        <v>1330.7333333333299</v>
      </c>
      <c r="CN1687" s="14">
        <v>1349.1129032258</v>
      </c>
      <c r="CO1687" s="14">
        <v>1369.7166666666601</v>
      </c>
      <c r="CP1687" s="14">
        <v>1386.4032258064501</v>
      </c>
      <c r="CQ1687" s="14">
        <v>1411.53225806451</v>
      </c>
      <c r="CR1687" s="14">
        <v>1462.7</v>
      </c>
      <c r="CS1687" s="14">
        <v>1486.1129032258</v>
      </c>
      <c r="CT1687" s="14">
        <v>1502.1</v>
      </c>
      <c r="CU1687" s="14">
        <v>1510.4354838709601</v>
      </c>
      <c r="CV1687" s="14">
        <v>1524.0483870967701</v>
      </c>
      <c r="CW1687" s="14">
        <v>1537.08620689655</v>
      </c>
      <c r="CX1687" s="14">
        <v>1550.7419354838701</v>
      </c>
      <c r="CY1687" s="14">
        <v>1565.93333333333</v>
      </c>
      <c r="CZ1687" s="14">
        <v>1589.0645161290299</v>
      </c>
      <c r="DA1687" s="14">
        <v>1618.4</v>
      </c>
      <c r="DB1687" s="14">
        <v>1650.5161290322501</v>
      </c>
      <c r="DC1687" s="14">
        <v>1667.6290322580601</v>
      </c>
      <c r="DD1687" s="14">
        <v>1674.3</v>
      </c>
      <c r="DE1687" s="14">
        <v>1681.35483870967</v>
      </c>
      <c r="DF1687" s="14">
        <v>1686.43333333333</v>
      </c>
      <c r="DG1687" s="14">
        <v>1690.5161290322501</v>
      </c>
      <c r="DH1687" s="14">
        <v>1696.35483870967</v>
      </c>
      <c r="DI1687" s="14">
        <v>1698.3928571428501</v>
      </c>
      <c r="DJ1687" s="14">
        <v>1703.1290322580601</v>
      </c>
      <c r="DK1687" s="14">
        <v>1710.38333333333</v>
      </c>
      <c r="DL1687" s="14">
        <v>1717.4838709677399</v>
      </c>
      <c r="DM1687" s="14">
        <v>1723.15</v>
      </c>
      <c r="DN1687" s="14">
        <v>1728.83870967741</v>
      </c>
      <c r="DO1687" s="14">
        <v>1732.7903225806399</v>
      </c>
      <c r="DP1687" s="14">
        <v>1737.0833333333301</v>
      </c>
      <c r="DQ1687" s="14">
        <v>1746.19354838709</v>
      </c>
      <c r="DR1687" s="14">
        <v>1753.81666666666</v>
      </c>
      <c r="DS1687" s="15">
        <v>1758.8</v>
      </c>
    </row>
    <row r="1688" spans="1:123" x14ac:dyDescent="0.25">
      <c r="A1688" s="16" t="s">
        <v>53</v>
      </c>
      <c r="B1688" s="17">
        <v>4</v>
      </c>
      <c r="C1688" s="13" t="str">
        <f t="shared" si="30"/>
        <v>BB_L_16_GW_GW_SL_High_GW_GQ_48_000_4</v>
      </c>
      <c r="D1688" s="18">
        <v>10</v>
      </c>
      <c r="E1688" s="18">
        <v>10</v>
      </c>
      <c r="F1688" s="18">
        <v>12.1169354838709</v>
      </c>
      <c r="G1688" s="18">
        <v>96.693833333333302</v>
      </c>
      <c r="H1688" s="18">
        <v>1319.53870967741</v>
      </c>
      <c r="I1688" s="18">
        <v>1797.6</v>
      </c>
      <c r="J1688" s="18">
        <v>628.57096774193496</v>
      </c>
      <c r="K1688" s="18">
        <v>319.37580645161199</v>
      </c>
      <c r="L1688" s="18">
        <v>161.16999999999999</v>
      </c>
      <c r="M1688" s="18">
        <v>87.627096774193504</v>
      </c>
      <c r="N1688" s="18">
        <v>68.066000000000003</v>
      </c>
      <c r="O1688" s="18">
        <v>53.8648387096774</v>
      </c>
      <c r="P1688" s="18">
        <v>58.291612903225797</v>
      </c>
      <c r="Q1688" s="18">
        <v>207.131071428571</v>
      </c>
      <c r="R1688" s="18">
        <v>605.53225806451599</v>
      </c>
      <c r="S1688" s="18">
        <v>1198.81833333333</v>
      </c>
      <c r="T1688" s="18">
        <v>2614.5483870967701</v>
      </c>
      <c r="U1688" s="18">
        <v>3233.8</v>
      </c>
      <c r="V1688" s="18">
        <v>2203.77419354838</v>
      </c>
      <c r="W1688" s="18">
        <v>826.02419354838696</v>
      </c>
      <c r="X1688" s="18">
        <v>248.18833333333299</v>
      </c>
      <c r="Y1688" s="18">
        <v>95.279193548387099</v>
      </c>
      <c r="Z1688" s="18">
        <v>61.061499999999903</v>
      </c>
      <c r="AA1688" s="18">
        <v>46.715967741935401</v>
      </c>
      <c r="AB1688" s="18">
        <v>42.9114516129032</v>
      </c>
      <c r="AC1688" s="18">
        <v>62.175357142857102</v>
      </c>
      <c r="AD1688" s="18">
        <v>359.5</v>
      </c>
      <c r="AE1688" s="18">
        <v>1136.19333333333</v>
      </c>
      <c r="AF1688" s="18">
        <v>2490.4032258064499</v>
      </c>
      <c r="AG1688" s="18">
        <v>3494</v>
      </c>
      <c r="AH1688" s="18">
        <v>3361.6774193548299</v>
      </c>
      <c r="AI1688" s="18">
        <v>2569.9677419354798</v>
      </c>
      <c r="AJ1688" s="18">
        <v>1481.7166666666601</v>
      </c>
      <c r="AK1688" s="18">
        <v>802.83064516129002</v>
      </c>
      <c r="AL1688" s="18">
        <v>542.51166666666597</v>
      </c>
      <c r="AM1688" s="18">
        <v>413.64677419354803</v>
      </c>
      <c r="AN1688" s="18">
        <v>345.89999999999901</v>
      </c>
      <c r="AO1688" s="18">
        <v>313.82142857142799</v>
      </c>
      <c r="AP1688" s="18">
        <v>297.88064516128998</v>
      </c>
      <c r="AQ1688" s="18">
        <v>257.95</v>
      </c>
      <c r="AR1688" s="18">
        <v>1057.2096774193501</v>
      </c>
      <c r="AS1688" s="18">
        <v>2019.5333333333299</v>
      </c>
      <c r="AT1688" s="18">
        <v>2073.1774193548299</v>
      </c>
      <c r="AU1688" s="18">
        <v>1494.5483870967701</v>
      </c>
      <c r="AV1688" s="18">
        <v>1000.51499999999</v>
      </c>
      <c r="AW1688" s="18">
        <v>528.73709677419299</v>
      </c>
      <c r="AX1688" s="18">
        <v>368.58833333333303</v>
      </c>
      <c r="AY1688" s="18">
        <v>1245.8322580645099</v>
      </c>
      <c r="AZ1688" s="18">
        <v>1906.33870967741</v>
      </c>
      <c r="BA1688" s="18">
        <v>2218.8448275862002</v>
      </c>
      <c r="BB1688" s="18">
        <v>2904.1935483870898</v>
      </c>
      <c r="BC1688" s="18">
        <v>3612.8333333333298</v>
      </c>
      <c r="BD1688" s="18">
        <v>3988.27419354838</v>
      </c>
      <c r="BE1688" s="18">
        <v>2632.1666666666601</v>
      </c>
      <c r="BF1688" s="18">
        <v>1068.42903225806</v>
      </c>
      <c r="BG1688" s="18">
        <v>313.435483870967</v>
      </c>
      <c r="BH1688" s="18">
        <v>171.59166666666599</v>
      </c>
      <c r="BI1688" s="18">
        <v>114.309516129032</v>
      </c>
      <c r="BJ1688" s="18">
        <v>71.6993333333333</v>
      </c>
      <c r="BK1688" s="18">
        <v>52.830967741935403</v>
      </c>
      <c r="BL1688" s="18">
        <v>86.522741935483793</v>
      </c>
      <c r="BM1688" s="18">
        <v>308.06607142857098</v>
      </c>
      <c r="BN1688" s="18">
        <v>738.55</v>
      </c>
      <c r="BO1688" s="18">
        <v>1586.31666666666</v>
      </c>
      <c r="BP1688" s="18">
        <v>2582.3709677419301</v>
      </c>
      <c r="BQ1688" s="18">
        <v>3460.45</v>
      </c>
      <c r="BR1688" s="18">
        <v>3411.7580645161202</v>
      </c>
      <c r="BS1688" s="18">
        <v>2448.33870967741</v>
      </c>
      <c r="BT1688" s="18">
        <v>1934.4833333333299</v>
      </c>
      <c r="BU1688" s="18">
        <v>1388.3709677419299</v>
      </c>
      <c r="BV1688" s="18">
        <v>962.15166666666596</v>
      </c>
      <c r="BW1688" s="18">
        <v>580.81935483870905</v>
      </c>
      <c r="BX1688" s="18">
        <v>597.03064516128995</v>
      </c>
      <c r="BY1688" s="18">
        <v>873.88928571428505</v>
      </c>
      <c r="BZ1688" s="18">
        <v>1485.7096774193501</v>
      </c>
      <c r="CA1688" s="18">
        <v>2722.1666666666601</v>
      </c>
      <c r="CB1688" s="18">
        <v>3747.27419354838</v>
      </c>
      <c r="CC1688" s="18">
        <v>4031.86666666666</v>
      </c>
      <c r="CD1688" s="18">
        <v>3192.0645161290299</v>
      </c>
      <c r="CE1688" s="18">
        <v>1666.7903225806399</v>
      </c>
      <c r="CF1688" s="18">
        <v>538.21666666666601</v>
      </c>
      <c r="CG1688" s="18">
        <v>261.03548387096703</v>
      </c>
      <c r="CH1688" s="18">
        <v>146.10833333333301</v>
      </c>
      <c r="CI1688" s="18">
        <v>98.265645161290294</v>
      </c>
      <c r="CJ1688" s="18">
        <v>110.554193548387</v>
      </c>
      <c r="CK1688" s="18">
        <v>189.521428571428</v>
      </c>
      <c r="CL1688" s="18">
        <v>625.21129032258</v>
      </c>
      <c r="CM1688" s="18">
        <v>2365.2666666666601</v>
      </c>
      <c r="CN1688" s="18">
        <v>3576.4032258064499</v>
      </c>
      <c r="CO1688" s="18">
        <v>4033.6833333333302</v>
      </c>
      <c r="CP1688" s="18">
        <v>3505.8709677419301</v>
      </c>
      <c r="CQ1688" s="18">
        <v>1902.76774193548</v>
      </c>
      <c r="CR1688" s="18">
        <v>268.11666666666599</v>
      </c>
      <c r="CS1688" s="18">
        <v>123.230161290322</v>
      </c>
      <c r="CT1688" s="18">
        <v>76.228833333333299</v>
      </c>
      <c r="CU1688" s="18">
        <v>60.511129032257998</v>
      </c>
      <c r="CV1688" s="18">
        <v>162.39596774193501</v>
      </c>
      <c r="CW1688" s="18">
        <v>948.96034482758603</v>
      </c>
      <c r="CX1688" s="18">
        <v>2225.5483870967701</v>
      </c>
      <c r="CY1688" s="18">
        <v>3371.86666666666</v>
      </c>
      <c r="CZ1688" s="18">
        <v>4206.6129032258004</v>
      </c>
      <c r="DA1688" s="18">
        <v>3464.2</v>
      </c>
      <c r="DB1688" s="18">
        <v>1552.98225806451</v>
      </c>
      <c r="DC1688" s="18">
        <v>731.619354838709</v>
      </c>
      <c r="DD1688" s="18">
        <v>515.63499999999999</v>
      </c>
      <c r="DE1688" s="18">
        <v>324.84516129032198</v>
      </c>
      <c r="DF1688" s="18">
        <v>222.125</v>
      </c>
      <c r="DG1688" s="18">
        <v>158.42741935483801</v>
      </c>
      <c r="DH1688" s="18">
        <v>233.14354838709599</v>
      </c>
      <c r="DI1688" s="18">
        <v>429.56428571428501</v>
      </c>
      <c r="DJ1688" s="18">
        <v>1633.95806451612</v>
      </c>
      <c r="DK1688" s="18">
        <v>3356.65</v>
      </c>
      <c r="DL1688" s="18">
        <v>4192.5</v>
      </c>
      <c r="DM1688" s="18">
        <v>4091.55</v>
      </c>
      <c r="DN1688" s="18">
        <v>3147.77419354838</v>
      </c>
      <c r="DO1688" s="18">
        <v>2232.3225806451601</v>
      </c>
      <c r="DP1688" s="18">
        <v>1440.94333333333</v>
      </c>
      <c r="DQ1688" s="18">
        <v>557.26129032257995</v>
      </c>
      <c r="DR1688" s="18">
        <v>257.118333333333</v>
      </c>
      <c r="DS1688" s="19">
        <v>163.94499999999999</v>
      </c>
    </row>
    <row r="1689" spans="1:123" x14ac:dyDescent="0.25">
      <c r="A1689" s="12" t="s">
        <v>53</v>
      </c>
      <c r="B1689" s="13">
        <v>5</v>
      </c>
      <c r="C1689" s="13" t="str">
        <f t="shared" si="30"/>
        <v>BB_L_16_GW_GW_SL_High_GW_GQ_48_000_5</v>
      </c>
      <c r="D1689" s="14">
        <v>10</v>
      </c>
      <c r="E1689" s="14">
        <v>10</v>
      </c>
      <c r="F1689" s="14">
        <v>10</v>
      </c>
      <c r="G1689" s="14">
        <v>10</v>
      </c>
      <c r="H1689" s="14">
        <v>10.1819354838709</v>
      </c>
      <c r="I1689" s="14">
        <v>58.721333333333298</v>
      </c>
      <c r="J1689" s="14">
        <v>234.23387096774101</v>
      </c>
      <c r="K1689" s="14">
        <v>405.95645161290298</v>
      </c>
      <c r="L1689" s="14">
        <v>589.13666666666597</v>
      </c>
      <c r="M1689" s="14">
        <v>744.849999999999</v>
      </c>
      <c r="N1689" s="14">
        <v>807.81833333333304</v>
      </c>
      <c r="O1689" s="14">
        <v>864.29838709677404</v>
      </c>
      <c r="P1689" s="14">
        <v>899.27096774193501</v>
      </c>
      <c r="Q1689" s="14">
        <v>935.98749999999995</v>
      </c>
      <c r="R1689" s="14">
        <v>966.62741935483803</v>
      </c>
      <c r="S1689" s="14">
        <v>976.46</v>
      </c>
      <c r="T1689" s="14">
        <v>974.26290322580599</v>
      </c>
      <c r="U1689" s="14">
        <v>925.97333333333302</v>
      </c>
      <c r="V1689" s="14">
        <v>884.23064516129</v>
      </c>
      <c r="W1689" s="14">
        <v>929.07903225806399</v>
      </c>
      <c r="X1689" s="14">
        <v>1102.81666666666</v>
      </c>
      <c r="Y1689" s="14">
        <v>1271.5161290322501</v>
      </c>
      <c r="Z1689" s="14">
        <v>1343.8333333333301</v>
      </c>
      <c r="AA1689" s="14">
        <v>1378.85483870967</v>
      </c>
      <c r="AB1689" s="14">
        <v>1400.66129032258</v>
      </c>
      <c r="AC1689" s="14">
        <v>1407.3571428571399</v>
      </c>
      <c r="AD1689" s="14">
        <v>1407.9838709677399</v>
      </c>
      <c r="AE1689" s="14">
        <v>1386.6666666666599</v>
      </c>
      <c r="AF1689" s="14">
        <v>1327.66129032258</v>
      </c>
      <c r="AG1689" s="14">
        <v>1211.1666666666599</v>
      </c>
      <c r="AH1689" s="14">
        <v>1144.9838709677399</v>
      </c>
      <c r="AI1689" s="14">
        <v>1090.5161290322501</v>
      </c>
      <c r="AJ1689" s="14">
        <v>1052.06666666666</v>
      </c>
      <c r="AK1689" s="14">
        <v>1069.9838709677399</v>
      </c>
      <c r="AL1689" s="14">
        <v>1104.3</v>
      </c>
      <c r="AM1689" s="14">
        <v>1138.27419354838</v>
      </c>
      <c r="AN1689" s="14">
        <v>1165.77419354838</v>
      </c>
      <c r="AO1689" s="14">
        <v>1184.44642857142</v>
      </c>
      <c r="AP1689" s="14">
        <v>1196.8709677419299</v>
      </c>
      <c r="AQ1689" s="14">
        <v>1234.1500000000001</v>
      </c>
      <c r="AR1689" s="14">
        <v>1351.7419354838701</v>
      </c>
      <c r="AS1689" s="14">
        <v>1435.0833333333301</v>
      </c>
      <c r="AT1689" s="14">
        <v>1484.7580645161199</v>
      </c>
      <c r="AU1689" s="14">
        <v>1502.96774193548</v>
      </c>
      <c r="AV1689" s="14">
        <v>1496.86666666666</v>
      </c>
      <c r="AW1689" s="14">
        <v>1481.9032258064501</v>
      </c>
      <c r="AX1689" s="14">
        <v>1459.4666666666601</v>
      </c>
      <c r="AY1689" s="14">
        <v>1436.1129032258</v>
      </c>
      <c r="AZ1689" s="14">
        <v>1421.72580645161</v>
      </c>
      <c r="BA1689" s="14">
        <v>1413.2758620689599</v>
      </c>
      <c r="BB1689" s="14">
        <v>1389.1290322580601</v>
      </c>
      <c r="BC1689" s="14">
        <v>1346.1666666666599</v>
      </c>
      <c r="BD1689" s="14">
        <v>1292.3225806451601</v>
      </c>
      <c r="BE1689" s="14">
        <v>1302.5333333333299</v>
      </c>
      <c r="BF1689" s="14">
        <v>1497.5645161290299</v>
      </c>
      <c r="BG1689" s="14">
        <v>1845.5645161290299</v>
      </c>
      <c r="BH1689" s="14">
        <v>2005.75</v>
      </c>
      <c r="BI1689" s="14">
        <v>2091.2419354838698</v>
      </c>
      <c r="BJ1689" s="14">
        <v>2157.6999999999998</v>
      </c>
      <c r="BK1689" s="14">
        <v>2179.0967741935401</v>
      </c>
      <c r="BL1689" s="14">
        <v>2173.4354838709601</v>
      </c>
      <c r="BM1689" s="14">
        <v>2144.8214285714198</v>
      </c>
      <c r="BN1689" s="14">
        <v>2105.9516129032199</v>
      </c>
      <c r="BO1689" s="14">
        <v>2036.3</v>
      </c>
      <c r="BP1689" s="14">
        <v>1933.8064516129</v>
      </c>
      <c r="BQ1689" s="14">
        <v>1777.8333333333301</v>
      </c>
      <c r="BR1689" s="14">
        <v>1681.0645161290299</v>
      </c>
      <c r="BS1689" s="14">
        <v>1518.88709677419</v>
      </c>
      <c r="BT1689" s="14">
        <v>1463.7</v>
      </c>
      <c r="BU1689" s="14">
        <v>1419.7580645161199</v>
      </c>
      <c r="BV1689" s="14">
        <v>1395.1</v>
      </c>
      <c r="BW1689" s="14">
        <v>1391.6451612903199</v>
      </c>
      <c r="BX1689" s="14">
        <v>1409.5645161290299</v>
      </c>
      <c r="BY1689" s="14">
        <v>1433.94642857142</v>
      </c>
      <c r="BZ1689" s="14">
        <v>1469.22580645161</v>
      </c>
      <c r="CA1689" s="14">
        <v>1530.56666666666</v>
      </c>
      <c r="CB1689" s="14">
        <v>1588.4193548387</v>
      </c>
      <c r="CC1689" s="14">
        <v>1625.93333333333</v>
      </c>
      <c r="CD1689" s="14">
        <v>1652.5645161290299</v>
      </c>
      <c r="CE1689" s="14">
        <v>1719.22580645161</v>
      </c>
      <c r="CF1689" s="14">
        <v>1892.55</v>
      </c>
      <c r="CG1689" s="14">
        <v>2018.5645161290299</v>
      </c>
      <c r="CH1689" s="14">
        <v>2112.75</v>
      </c>
      <c r="CI1689" s="14">
        <v>2167.4516129032199</v>
      </c>
      <c r="CJ1689" s="14">
        <v>2195.38709677419</v>
      </c>
      <c r="CK1689" s="14">
        <v>2203.9821428571399</v>
      </c>
      <c r="CL1689" s="14">
        <v>2202.1451612903202</v>
      </c>
      <c r="CM1689" s="14">
        <v>2129.1833333333302</v>
      </c>
      <c r="CN1689" s="14">
        <v>1995.9516129032199</v>
      </c>
      <c r="CO1689" s="14">
        <v>1808.7666666666601</v>
      </c>
      <c r="CP1689" s="14">
        <v>1685.4032258064501</v>
      </c>
      <c r="CQ1689" s="14">
        <v>1669.85483870967</v>
      </c>
      <c r="CR1689" s="14">
        <v>1929.93333333333</v>
      </c>
      <c r="CS1689" s="14">
        <v>2071.4516129032199</v>
      </c>
      <c r="CT1689" s="14">
        <v>2124.5666666666598</v>
      </c>
      <c r="CU1689" s="14">
        <v>2128.5322580645102</v>
      </c>
      <c r="CV1689" s="14">
        <v>2100.66129032258</v>
      </c>
      <c r="CW1689" s="14">
        <v>2026.03448275862</v>
      </c>
      <c r="CX1689" s="14">
        <v>1908.2419354838701</v>
      </c>
      <c r="CY1689" s="14">
        <v>1737.4166666666599</v>
      </c>
      <c r="CZ1689" s="14">
        <v>1488.4516129032199</v>
      </c>
      <c r="DA1689" s="14">
        <v>1412.1</v>
      </c>
      <c r="DB1689" s="14">
        <v>1653.38709677419</v>
      </c>
      <c r="DC1689" s="14">
        <v>1931.0967741935401</v>
      </c>
      <c r="DD1689" s="14">
        <v>2063.8333333333298</v>
      </c>
      <c r="DE1689" s="14">
        <v>2206.4032258064499</v>
      </c>
      <c r="DF1689" s="14">
        <v>2304.3166666666598</v>
      </c>
      <c r="DG1689" s="14">
        <v>2374.0806451612898</v>
      </c>
      <c r="DH1689" s="14">
        <v>2439.5483870967701</v>
      </c>
      <c r="DI1689" s="14">
        <v>2449.6071428571399</v>
      </c>
      <c r="DJ1689" s="14">
        <v>2420.3548387096698</v>
      </c>
      <c r="DK1689" s="14">
        <v>2281.85</v>
      </c>
      <c r="DL1689" s="14">
        <v>2038.66129032258</v>
      </c>
      <c r="DM1689" s="14">
        <v>1879.36666666666</v>
      </c>
      <c r="DN1689" s="14">
        <v>1808.66129032258</v>
      </c>
      <c r="DO1689" s="14">
        <v>1819.5645161290299</v>
      </c>
      <c r="DP1689" s="14">
        <v>1870.2666666666601</v>
      </c>
      <c r="DQ1689" s="14">
        <v>2041.6774193548299</v>
      </c>
      <c r="DR1689" s="14">
        <v>2196.11666666666</v>
      </c>
      <c r="DS1689" s="15">
        <v>2280.9333333333302</v>
      </c>
    </row>
    <row r="1690" spans="1:123" x14ac:dyDescent="0.25">
      <c r="A1690" s="16" t="s">
        <v>53</v>
      </c>
      <c r="B1690" s="17">
        <v>6</v>
      </c>
      <c r="C1690" s="13" t="str">
        <f t="shared" si="30"/>
        <v>BB_L_16_GW_GW_SL_High_GW_GQ_48_000_6</v>
      </c>
      <c r="D1690" s="18">
        <v>10</v>
      </c>
      <c r="E1690" s="18">
        <v>10</v>
      </c>
      <c r="F1690" s="18">
        <v>10</v>
      </c>
      <c r="G1690" s="18">
        <v>10</v>
      </c>
      <c r="H1690" s="18">
        <v>10</v>
      </c>
      <c r="I1690" s="18">
        <v>10</v>
      </c>
      <c r="J1690" s="18">
        <v>10</v>
      </c>
      <c r="K1690" s="18">
        <v>10.000322580645101</v>
      </c>
      <c r="L1690" s="18">
        <v>10.0144999999999</v>
      </c>
      <c r="M1690" s="18">
        <v>10.041290322580601</v>
      </c>
      <c r="N1690" s="18">
        <v>10.069999999999901</v>
      </c>
      <c r="O1690" s="18">
        <v>10.1167741935483</v>
      </c>
      <c r="P1690" s="18">
        <v>10.1696774193548</v>
      </c>
      <c r="Q1690" s="18">
        <v>10.2716071428571</v>
      </c>
      <c r="R1690" s="18">
        <v>10.439032258064501</v>
      </c>
      <c r="S1690" s="18">
        <v>10.624333333333301</v>
      </c>
      <c r="T1690" s="18">
        <v>11.211129032258</v>
      </c>
      <c r="U1690" s="18">
        <v>12.8686666666666</v>
      </c>
      <c r="V1690" s="18">
        <v>15.41</v>
      </c>
      <c r="W1690" s="18">
        <v>20.891935483870899</v>
      </c>
      <c r="X1690" s="18">
        <v>30.508333333333301</v>
      </c>
      <c r="Y1690" s="18">
        <v>41.533709677419303</v>
      </c>
      <c r="Z1690" s="18">
        <v>49.056333333333299</v>
      </c>
      <c r="AA1690" s="18">
        <v>54.917580645161202</v>
      </c>
      <c r="AB1690" s="18">
        <v>60.824354838709603</v>
      </c>
      <c r="AC1690" s="18">
        <v>64.953571428571394</v>
      </c>
      <c r="AD1690" s="18">
        <v>74.445322580645097</v>
      </c>
      <c r="AE1690" s="18">
        <v>84.750833333333304</v>
      </c>
      <c r="AF1690" s="18">
        <v>100.02564516129</v>
      </c>
      <c r="AG1690" s="18">
        <v>123.425</v>
      </c>
      <c r="AH1690" s="18">
        <v>137.93870967741901</v>
      </c>
      <c r="AI1690" s="18">
        <v>153.50322580645101</v>
      </c>
      <c r="AJ1690" s="18">
        <v>176.23499999999899</v>
      </c>
      <c r="AK1690" s="18">
        <v>198.13225806451601</v>
      </c>
      <c r="AL1690" s="18">
        <v>212.88333333333301</v>
      </c>
      <c r="AM1690" s="18">
        <v>223.648387096774</v>
      </c>
      <c r="AN1690" s="18">
        <v>231.537096774193</v>
      </c>
      <c r="AO1690" s="18">
        <v>236.88214285714199</v>
      </c>
      <c r="AP1690" s="18">
        <v>240.601612903225</v>
      </c>
      <c r="AQ1690" s="18">
        <v>249.83666666666599</v>
      </c>
      <c r="AR1690" s="18">
        <v>279.24516129032202</v>
      </c>
      <c r="AS1690" s="18">
        <v>305.34666666666601</v>
      </c>
      <c r="AT1690" s="18">
        <v>333.96451612903201</v>
      </c>
      <c r="AU1690" s="18">
        <v>362.60645161290302</v>
      </c>
      <c r="AV1690" s="18">
        <v>384.06499999999897</v>
      </c>
      <c r="AW1690" s="18">
        <v>413.97419354838701</v>
      </c>
      <c r="AX1690" s="18">
        <v>457.981666666666</v>
      </c>
      <c r="AY1690" s="18">
        <v>501.87419354838698</v>
      </c>
      <c r="AZ1690" s="18">
        <v>520.55645161290295</v>
      </c>
      <c r="BA1690" s="18">
        <v>528.79310344827502</v>
      </c>
      <c r="BB1690" s="18">
        <v>547.00806451612902</v>
      </c>
      <c r="BC1690" s="18">
        <v>573.45666666666602</v>
      </c>
      <c r="BD1690" s="18">
        <v>607.30967741935399</v>
      </c>
      <c r="BE1690" s="18">
        <v>689.48</v>
      </c>
      <c r="BF1690" s="18">
        <v>737.78387096774202</v>
      </c>
      <c r="BG1690" s="18">
        <v>793.35483870967698</v>
      </c>
      <c r="BH1690" s="18">
        <v>820.71499999999901</v>
      </c>
      <c r="BI1690" s="18">
        <v>838.92903225806401</v>
      </c>
      <c r="BJ1690" s="18">
        <v>859.856666666666</v>
      </c>
      <c r="BK1690" s="18">
        <v>876.38548387096705</v>
      </c>
      <c r="BL1690" s="18">
        <v>892.21129032258</v>
      </c>
      <c r="BM1690" s="18">
        <v>906.62142857142805</v>
      </c>
      <c r="BN1690" s="18">
        <v>917.822580645161</v>
      </c>
      <c r="BO1690" s="18">
        <v>932.45166666666603</v>
      </c>
      <c r="BP1690" s="18">
        <v>949.20483870967701</v>
      </c>
      <c r="BQ1690" s="18">
        <v>971.71</v>
      </c>
      <c r="BR1690" s="18">
        <v>984.59838709677399</v>
      </c>
      <c r="BS1690" s="18">
        <v>1009.27096774193</v>
      </c>
      <c r="BT1690" s="18">
        <v>1019.96666666666</v>
      </c>
      <c r="BU1690" s="18">
        <v>1031.6774193548299</v>
      </c>
      <c r="BV1690" s="18">
        <v>1043.88333333333</v>
      </c>
      <c r="BW1690" s="18">
        <v>1061.9354838709601</v>
      </c>
      <c r="BX1690" s="18">
        <v>1074.0967741935401</v>
      </c>
      <c r="BY1690" s="18">
        <v>1084.0178571428501</v>
      </c>
      <c r="BZ1690" s="18">
        <v>1096.2580645161199</v>
      </c>
      <c r="CA1690" s="18">
        <v>1117.55</v>
      </c>
      <c r="CB1690" s="18">
        <v>1144.5161290322501</v>
      </c>
      <c r="CC1690" s="18">
        <v>1174.1666666666599</v>
      </c>
      <c r="CD1690" s="18">
        <v>1196.1129032258</v>
      </c>
      <c r="CE1690" s="18">
        <v>1225.3064516129</v>
      </c>
      <c r="CF1690" s="18">
        <v>1264.2</v>
      </c>
      <c r="CG1690" s="18">
        <v>1286.4516129032199</v>
      </c>
      <c r="CH1690" s="18">
        <v>1303.68333333333</v>
      </c>
      <c r="CI1690" s="18">
        <v>1316.53225806451</v>
      </c>
      <c r="CJ1690" s="18">
        <v>1326.2419354838701</v>
      </c>
      <c r="CK1690" s="18">
        <v>1332.07142857142</v>
      </c>
      <c r="CL1690" s="18">
        <v>1341.7096774193501</v>
      </c>
      <c r="CM1690" s="18">
        <v>1363.86666666666</v>
      </c>
      <c r="CN1690" s="18">
        <v>1383.6774193548299</v>
      </c>
      <c r="CO1690" s="18">
        <v>1405.1666666666599</v>
      </c>
      <c r="CP1690" s="18">
        <v>1421.7580645161199</v>
      </c>
      <c r="CQ1690" s="18">
        <v>1445.9516129032199</v>
      </c>
      <c r="CR1690" s="18">
        <v>1495.0333333333299</v>
      </c>
      <c r="CS1690" s="18">
        <v>1516.9354838709601</v>
      </c>
      <c r="CT1690" s="18">
        <v>1531.9166666666599</v>
      </c>
      <c r="CU1690" s="18">
        <v>1539.8064516129</v>
      </c>
      <c r="CV1690" s="18">
        <v>1552.9838709677399</v>
      </c>
      <c r="CW1690" s="18">
        <v>1565.8793103448199</v>
      </c>
      <c r="CX1690" s="18">
        <v>1579.6451612903199</v>
      </c>
      <c r="CY1690" s="18">
        <v>1594.9833333333299</v>
      </c>
      <c r="CZ1690" s="18">
        <v>1618.4032258064501</v>
      </c>
      <c r="DA1690" s="18">
        <v>1648.06666666666</v>
      </c>
      <c r="DB1690" s="18">
        <v>1680.88709677419</v>
      </c>
      <c r="DC1690" s="18">
        <v>1698.35483870967</v>
      </c>
      <c r="DD1690" s="18">
        <v>1705.31666666666</v>
      </c>
      <c r="DE1690" s="18">
        <v>1712.7419354838701</v>
      </c>
      <c r="DF1690" s="18">
        <v>1718.18333333333</v>
      </c>
      <c r="DG1690" s="18">
        <v>1722.7419354838701</v>
      </c>
      <c r="DH1690" s="18">
        <v>1729.38709677419</v>
      </c>
      <c r="DI1690" s="18">
        <v>1731.7142857142801</v>
      </c>
      <c r="DJ1690" s="18">
        <v>1737.0645161290299</v>
      </c>
      <c r="DK1690" s="18">
        <v>1745.13333333333</v>
      </c>
      <c r="DL1690" s="18">
        <v>1751.7903225806399</v>
      </c>
      <c r="DM1690" s="18">
        <v>1756.36666666666</v>
      </c>
      <c r="DN1690" s="18">
        <v>1760.38709677419</v>
      </c>
      <c r="DO1690" s="18">
        <v>1762.58064516129</v>
      </c>
      <c r="DP1690" s="18">
        <v>1765</v>
      </c>
      <c r="DQ1690" s="18">
        <v>1770.5161290322501</v>
      </c>
      <c r="DR1690" s="18">
        <v>1775.3</v>
      </c>
      <c r="DS1690" s="19">
        <v>1778.5833333333301</v>
      </c>
    </row>
    <row r="1691" spans="1:123" x14ac:dyDescent="0.25">
      <c r="A1691" s="12" t="s">
        <v>53</v>
      </c>
      <c r="B1691" s="13">
        <v>7</v>
      </c>
      <c r="C1691" s="13" t="str">
        <f t="shared" si="30"/>
        <v>BB_L_16_GW_GW_SL_High_GW_GQ_48_000_7</v>
      </c>
      <c r="D1691" s="14">
        <v>10</v>
      </c>
      <c r="E1691" s="14">
        <v>10</v>
      </c>
      <c r="F1691" s="14">
        <v>10</v>
      </c>
      <c r="G1691" s="14">
        <v>10.0606666666666</v>
      </c>
      <c r="H1691" s="14">
        <v>85.702096774193507</v>
      </c>
      <c r="I1691" s="14">
        <v>1434.3416666666601</v>
      </c>
      <c r="J1691" s="14">
        <v>1263.2903225806399</v>
      </c>
      <c r="K1691" s="14">
        <v>881.22903225806397</v>
      </c>
      <c r="L1691" s="14">
        <v>577.27</v>
      </c>
      <c r="M1691" s="14">
        <v>374.54999999999899</v>
      </c>
      <c r="N1691" s="14">
        <v>306.363333333333</v>
      </c>
      <c r="O1691" s="14">
        <v>246.41935483870901</v>
      </c>
      <c r="P1691" s="14">
        <v>209.95483870967701</v>
      </c>
      <c r="Q1691" s="14">
        <v>169.19642857142799</v>
      </c>
      <c r="R1691" s="14">
        <v>133.49354838709601</v>
      </c>
      <c r="S1691" s="14">
        <v>127.32</v>
      </c>
      <c r="T1691" s="14">
        <v>274.33387096774101</v>
      </c>
      <c r="U1691" s="14">
        <v>1314.925</v>
      </c>
      <c r="V1691" s="14">
        <v>2443.9032258064499</v>
      </c>
      <c r="W1691" s="14">
        <v>2467.0161290322499</v>
      </c>
      <c r="X1691" s="14">
        <v>1416.075</v>
      </c>
      <c r="Y1691" s="14">
        <v>692.32419354838703</v>
      </c>
      <c r="Z1691" s="14">
        <v>450.19666666666598</v>
      </c>
      <c r="AA1691" s="14">
        <v>336.72419354838701</v>
      </c>
      <c r="AB1691" s="14">
        <v>260.859677419354</v>
      </c>
      <c r="AC1691" s="14">
        <v>228.08928571428501</v>
      </c>
      <c r="AD1691" s="14">
        <v>170.814516129032</v>
      </c>
      <c r="AE1691" s="14">
        <v>152.266666666666</v>
      </c>
      <c r="AF1691" s="14">
        <v>262.58064516129002</v>
      </c>
      <c r="AG1691" s="14">
        <v>1034.9366666666599</v>
      </c>
      <c r="AH1691" s="14">
        <v>1613.85483870967</v>
      </c>
      <c r="AI1691" s="14">
        <v>2251.66129032258</v>
      </c>
      <c r="AJ1691" s="14">
        <v>2738.8166666666598</v>
      </c>
      <c r="AK1691" s="14">
        <v>2616.2096774193501</v>
      </c>
      <c r="AL1691" s="14">
        <v>2360.38333333333</v>
      </c>
      <c r="AM1691" s="14">
        <v>2126.88709677419</v>
      </c>
      <c r="AN1691" s="14">
        <v>1957.2419354838701</v>
      </c>
      <c r="AO1691" s="14">
        <v>1855.9821428571399</v>
      </c>
      <c r="AP1691" s="14">
        <v>1795.8225806451601</v>
      </c>
      <c r="AQ1691" s="14">
        <v>1581.61666666666</v>
      </c>
      <c r="AR1691" s="14">
        <v>1000.85322580645</v>
      </c>
      <c r="AS1691" s="14">
        <v>737.59166666666601</v>
      </c>
      <c r="AT1691" s="14">
        <v>1003.33387096774</v>
      </c>
      <c r="AU1691" s="14">
        <v>1496.2419354838701</v>
      </c>
      <c r="AV1691" s="14">
        <v>1740.75</v>
      </c>
      <c r="AW1691" s="14">
        <v>1781.46774193548</v>
      </c>
      <c r="AX1691" s="14">
        <v>1156.92333333333</v>
      </c>
      <c r="AY1691" s="14">
        <v>746.64193548387004</v>
      </c>
      <c r="AZ1691" s="14">
        <v>756.47096774193506</v>
      </c>
      <c r="BA1691" s="14">
        <v>819.06724137930996</v>
      </c>
      <c r="BB1691" s="14">
        <v>1089.24677419354</v>
      </c>
      <c r="BC1691" s="14">
        <v>1618.36666666666</v>
      </c>
      <c r="BD1691" s="14">
        <v>2414.6129032258</v>
      </c>
      <c r="BE1691" s="14">
        <v>3496.05</v>
      </c>
      <c r="BF1691" s="14">
        <v>2762.4677419354798</v>
      </c>
      <c r="BG1691" s="14">
        <v>1390.7903225806399</v>
      </c>
      <c r="BH1691" s="14">
        <v>935.31833333333304</v>
      </c>
      <c r="BI1691" s="14">
        <v>701.53548387096703</v>
      </c>
      <c r="BJ1691" s="14">
        <v>486.02666666666602</v>
      </c>
      <c r="BK1691" s="14">
        <v>365.28387096774202</v>
      </c>
      <c r="BL1691" s="14">
        <v>282.29193548387002</v>
      </c>
      <c r="BM1691" s="14">
        <v>228.68035714285699</v>
      </c>
      <c r="BN1691" s="14">
        <v>201.03225806451599</v>
      </c>
      <c r="BO1691" s="14">
        <v>195.22833333333301</v>
      </c>
      <c r="BP1691" s="14">
        <v>321.11451612903198</v>
      </c>
      <c r="BQ1691" s="14">
        <v>771.35833333333301</v>
      </c>
      <c r="BR1691" s="14">
        <v>1256.40161290322</v>
      </c>
      <c r="BS1691" s="14">
        <v>2263.1129032258</v>
      </c>
      <c r="BT1691" s="14">
        <v>2570.1999999999998</v>
      </c>
      <c r="BU1691" s="14">
        <v>2759.6774193548299</v>
      </c>
      <c r="BV1691" s="14">
        <v>2737.35</v>
      </c>
      <c r="BW1691" s="14">
        <v>2417.77419354838</v>
      </c>
      <c r="BX1691" s="14">
        <v>2093.5161290322499</v>
      </c>
      <c r="BY1691" s="14">
        <v>1791.4821428571399</v>
      </c>
      <c r="BZ1691" s="14">
        <v>1449.8064516129</v>
      </c>
      <c r="CA1691" s="14">
        <v>1117.4000000000001</v>
      </c>
      <c r="CB1691" s="14">
        <v>1403.1129032258</v>
      </c>
      <c r="CC1691" s="14">
        <v>2367.1666666666601</v>
      </c>
      <c r="CD1691" s="14">
        <v>3100.5806451612898</v>
      </c>
      <c r="CE1691" s="14">
        <v>3467.2096774193501</v>
      </c>
      <c r="CF1691" s="14">
        <v>2551.4833333333299</v>
      </c>
      <c r="CG1691" s="14">
        <v>1765.3709677419299</v>
      </c>
      <c r="CH1691" s="14">
        <v>1178.8</v>
      </c>
      <c r="CI1691" s="14">
        <v>825.60967741935406</v>
      </c>
      <c r="CJ1691" s="14">
        <v>621.13064516128998</v>
      </c>
      <c r="CK1691" s="14">
        <v>521.84464285714296</v>
      </c>
      <c r="CL1691" s="14">
        <v>396.89677419354803</v>
      </c>
      <c r="CM1691" s="14">
        <v>381.99166666666599</v>
      </c>
      <c r="CN1691" s="14">
        <v>903.81129032258002</v>
      </c>
      <c r="CO1691" s="14">
        <v>2191.0833333333298</v>
      </c>
      <c r="CP1691" s="14">
        <v>2982.88709677419</v>
      </c>
      <c r="CQ1691" s="14">
        <v>2881.5806451612898</v>
      </c>
      <c r="CR1691" s="14">
        <v>1206.62333333333</v>
      </c>
      <c r="CS1691" s="14">
        <v>627.68870967741896</v>
      </c>
      <c r="CT1691" s="14">
        <v>391.34</v>
      </c>
      <c r="CU1691" s="14">
        <v>307.59516129032198</v>
      </c>
      <c r="CV1691" s="14">
        <v>204.67903225806401</v>
      </c>
      <c r="CW1691" s="14">
        <v>158.96206896551701</v>
      </c>
      <c r="CX1691" s="14">
        <v>210.36612903225799</v>
      </c>
      <c r="CY1691" s="14">
        <v>749.80833333333305</v>
      </c>
      <c r="CZ1691" s="14">
        <v>2041.4354838709601</v>
      </c>
      <c r="DA1691" s="14">
        <v>3311.5166666666601</v>
      </c>
      <c r="DB1691" s="14">
        <v>2925.4354838709601</v>
      </c>
      <c r="DC1691" s="14">
        <v>2026.1290322580601</v>
      </c>
      <c r="DD1691" s="14">
        <v>1637.55</v>
      </c>
      <c r="DE1691" s="14">
        <v>1218.6290322580601</v>
      </c>
      <c r="DF1691" s="14">
        <v>936.22666666666601</v>
      </c>
      <c r="DG1691" s="14">
        <v>722.27258064516104</v>
      </c>
      <c r="DH1691" s="14">
        <v>466.52580645161203</v>
      </c>
      <c r="DI1691" s="14">
        <v>386.898214285714</v>
      </c>
      <c r="DJ1691" s="14">
        <v>311.30806451612898</v>
      </c>
      <c r="DK1691" s="14">
        <v>733.43833333333305</v>
      </c>
      <c r="DL1691" s="14">
        <v>2280.3064516129002</v>
      </c>
      <c r="DM1691" s="14">
        <v>3286.15</v>
      </c>
      <c r="DN1691" s="14">
        <v>3810.5</v>
      </c>
      <c r="DO1691" s="14">
        <v>3867.5967741935401</v>
      </c>
      <c r="DP1691" s="14">
        <v>3683.0166666666601</v>
      </c>
      <c r="DQ1691" s="14">
        <v>2709.8064516129002</v>
      </c>
      <c r="DR1691" s="14">
        <v>1821.2666666666601</v>
      </c>
      <c r="DS1691" s="15">
        <v>1333.8333333333301</v>
      </c>
    </row>
    <row r="1692" spans="1:123" x14ac:dyDescent="0.25">
      <c r="A1692" s="16" t="s">
        <v>53</v>
      </c>
      <c r="B1692" s="17">
        <v>8</v>
      </c>
      <c r="C1692" s="13" t="str">
        <f t="shared" si="30"/>
        <v>BB_L_16_GW_GW_SL_High_GW_GQ_48_000_8</v>
      </c>
      <c r="D1692" s="18">
        <v>10</v>
      </c>
      <c r="E1692" s="18">
        <v>10</v>
      </c>
      <c r="F1692" s="18">
        <v>10</v>
      </c>
      <c r="G1692" s="18">
        <v>10</v>
      </c>
      <c r="H1692" s="18">
        <v>10.015483870967699</v>
      </c>
      <c r="I1692" s="18">
        <v>24.836666666666599</v>
      </c>
      <c r="J1692" s="18">
        <v>103.85241935483801</v>
      </c>
      <c r="K1692" s="18">
        <v>203.99677419354799</v>
      </c>
      <c r="L1692" s="18">
        <v>333.745</v>
      </c>
      <c r="M1692" s="18">
        <v>467.29516129032203</v>
      </c>
      <c r="N1692" s="18">
        <v>531.27166666666596</v>
      </c>
      <c r="O1692" s="18">
        <v>595.22419354838701</v>
      </c>
      <c r="P1692" s="18">
        <v>640.51451612903202</v>
      </c>
      <c r="Q1692" s="18">
        <v>696.04107142857094</v>
      </c>
      <c r="R1692" s="18">
        <v>754.80161290322496</v>
      </c>
      <c r="S1692" s="18">
        <v>788.27499999999998</v>
      </c>
      <c r="T1692" s="18">
        <v>842.72580645161202</v>
      </c>
      <c r="U1692" s="18">
        <v>867.13</v>
      </c>
      <c r="V1692" s="18">
        <v>855.92258064516102</v>
      </c>
      <c r="W1692" s="18">
        <v>853.60161290322503</v>
      </c>
      <c r="X1692" s="18">
        <v>938.79833333333295</v>
      </c>
      <c r="Y1692" s="18">
        <v>1070.9838709677399</v>
      </c>
      <c r="Z1692" s="18">
        <v>1150.1500000000001</v>
      </c>
      <c r="AA1692" s="18">
        <v>1200.3225806451601</v>
      </c>
      <c r="AB1692" s="18">
        <v>1242.5161290322501</v>
      </c>
      <c r="AC1692" s="18">
        <v>1265.75</v>
      </c>
      <c r="AD1692" s="18">
        <v>1307.85483870967</v>
      </c>
      <c r="AE1692" s="18">
        <v>1331.75</v>
      </c>
      <c r="AF1692" s="18">
        <v>1334.35483870967</v>
      </c>
      <c r="AG1692" s="18">
        <v>1285.06666666666</v>
      </c>
      <c r="AH1692" s="18">
        <v>1240.9032258064501</v>
      </c>
      <c r="AI1692" s="18">
        <v>1188.1451612903199</v>
      </c>
      <c r="AJ1692" s="18">
        <v>1119.61666666666</v>
      </c>
      <c r="AK1692" s="18">
        <v>1080.83870967741</v>
      </c>
      <c r="AL1692" s="18">
        <v>1071.6666666666599</v>
      </c>
      <c r="AM1692" s="18">
        <v>1074.96774193548</v>
      </c>
      <c r="AN1692" s="18">
        <v>1081.7580645161199</v>
      </c>
      <c r="AO1692" s="18">
        <v>1087.8928571428501</v>
      </c>
      <c r="AP1692" s="18">
        <v>1092.7580645161199</v>
      </c>
      <c r="AQ1692" s="18">
        <v>1109.61666666666</v>
      </c>
      <c r="AR1692" s="18">
        <v>1187.88709677419</v>
      </c>
      <c r="AS1692" s="18">
        <v>1264.81666666666</v>
      </c>
      <c r="AT1692" s="18">
        <v>1341.7903225806399</v>
      </c>
      <c r="AU1692" s="18">
        <v>1400.8225806451601</v>
      </c>
      <c r="AV1692" s="18">
        <v>1424.4</v>
      </c>
      <c r="AW1692" s="18">
        <v>1443.19354838709</v>
      </c>
      <c r="AX1692" s="18">
        <v>1443.36666666666</v>
      </c>
      <c r="AY1692" s="18">
        <v>1436.03225806451</v>
      </c>
      <c r="AZ1692" s="18">
        <v>1430.22580645161</v>
      </c>
      <c r="BA1692" s="18">
        <v>1426.7068965517201</v>
      </c>
      <c r="BB1692" s="18">
        <v>1415.77419354838</v>
      </c>
      <c r="BC1692" s="18">
        <v>1393.3333333333301</v>
      </c>
      <c r="BD1692" s="18">
        <v>1353.3225806451601</v>
      </c>
      <c r="BE1692" s="18">
        <v>1295.86666666666</v>
      </c>
      <c r="BF1692" s="18">
        <v>1377.5967741935401</v>
      </c>
      <c r="BG1692" s="18">
        <v>1621.5645161290299</v>
      </c>
      <c r="BH1692" s="18">
        <v>1770.4166666666599</v>
      </c>
      <c r="BI1692" s="18">
        <v>1870.8709677419299</v>
      </c>
      <c r="BJ1692" s="18">
        <v>1974.8333333333301</v>
      </c>
      <c r="BK1692" s="18">
        <v>2040.6129032258</v>
      </c>
      <c r="BL1692" s="18">
        <v>2086.1935483870898</v>
      </c>
      <c r="BM1692" s="18">
        <v>2109.3214285714198</v>
      </c>
      <c r="BN1692" s="18">
        <v>2113.0322580645102</v>
      </c>
      <c r="BO1692" s="18">
        <v>2098.3166666666598</v>
      </c>
      <c r="BP1692" s="18">
        <v>2054.27419354838</v>
      </c>
      <c r="BQ1692" s="18">
        <v>1961.75</v>
      </c>
      <c r="BR1692" s="18">
        <v>1889.3225806451601</v>
      </c>
      <c r="BS1692" s="18">
        <v>1738.0483870967701</v>
      </c>
      <c r="BT1692" s="18">
        <v>1670.61666666666</v>
      </c>
      <c r="BU1692" s="18">
        <v>1601.6290322580601</v>
      </c>
      <c r="BV1692" s="18">
        <v>1540.43333333333</v>
      </c>
      <c r="BW1692" s="18">
        <v>1473.0645161290299</v>
      </c>
      <c r="BX1692" s="18">
        <v>1445.33870967741</v>
      </c>
      <c r="BY1692" s="18">
        <v>1434.7142857142801</v>
      </c>
      <c r="BZ1692" s="18">
        <v>1434.38709677419</v>
      </c>
      <c r="CA1692" s="18">
        <v>1457.56666666666</v>
      </c>
      <c r="CB1692" s="18">
        <v>1503.7580645161199</v>
      </c>
      <c r="CC1692" s="18">
        <v>1552.68333333333</v>
      </c>
      <c r="CD1692" s="18">
        <v>1580.5645161290299</v>
      </c>
      <c r="CE1692" s="18">
        <v>1620.4193548387</v>
      </c>
      <c r="CF1692" s="18">
        <v>1721.8</v>
      </c>
      <c r="CG1692" s="18">
        <v>1815.2419354838701</v>
      </c>
      <c r="CH1692" s="18">
        <v>1904.4833333333299</v>
      </c>
      <c r="CI1692" s="18">
        <v>1974.0645161290299</v>
      </c>
      <c r="CJ1692" s="18">
        <v>2024.8709677419299</v>
      </c>
      <c r="CK1692" s="18">
        <v>2053.2321428571399</v>
      </c>
      <c r="CL1692" s="18">
        <v>2089.9193548387002</v>
      </c>
      <c r="CM1692" s="18">
        <v>2121.5166666666601</v>
      </c>
      <c r="CN1692" s="18">
        <v>2085.3064516129002</v>
      </c>
      <c r="CO1692" s="18">
        <v>1965.2166666666601</v>
      </c>
      <c r="CP1692" s="18">
        <v>1847.2580645161199</v>
      </c>
      <c r="CQ1692" s="18">
        <v>1733.1451612903199</v>
      </c>
      <c r="CR1692" s="18">
        <v>1758.35</v>
      </c>
      <c r="CS1692" s="18">
        <v>1882.33870967741</v>
      </c>
      <c r="CT1692" s="18">
        <v>1963.55</v>
      </c>
      <c r="CU1692" s="18">
        <v>1998.35483870967</v>
      </c>
      <c r="CV1692" s="18">
        <v>2032.85483870967</v>
      </c>
      <c r="CW1692" s="18">
        <v>2029.2586206896499</v>
      </c>
      <c r="CX1692" s="18">
        <v>1984.9516129032199</v>
      </c>
      <c r="CY1692" s="18">
        <v>1880.86666666666</v>
      </c>
      <c r="CZ1692" s="18">
        <v>1672.69354838709</v>
      </c>
      <c r="DA1692" s="18">
        <v>1457.2833333333299</v>
      </c>
      <c r="DB1692" s="18">
        <v>1456.46774193548</v>
      </c>
      <c r="DC1692" s="18">
        <v>1622.8064516129</v>
      </c>
      <c r="DD1692" s="18">
        <v>1731.4166666666599</v>
      </c>
      <c r="DE1692" s="18">
        <v>1868.72580645161</v>
      </c>
      <c r="DF1692" s="18">
        <v>1981.75</v>
      </c>
      <c r="DG1692" s="18">
        <v>2080.3064516129002</v>
      </c>
      <c r="DH1692" s="18">
        <v>2211.22580645161</v>
      </c>
      <c r="DI1692" s="18">
        <v>2258.8214285714198</v>
      </c>
      <c r="DJ1692" s="18">
        <v>2321.66129032258</v>
      </c>
      <c r="DK1692" s="18">
        <v>2333.5666666666598</v>
      </c>
      <c r="DL1692" s="18">
        <v>2200.3064516129002</v>
      </c>
      <c r="DM1692" s="18">
        <v>2051.5</v>
      </c>
      <c r="DN1692" s="18">
        <v>1926.7096774193501</v>
      </c>
      <c r="DO1692" s="18">
        <v>1877.35483870967</v>
      </c>
      <c r="DP1692" s="18">
        <v>1856.1</v>
      </c>
      <c r="DQ1692" s="18">
        <v>1907.0483870967701</v>
      </c>
      <c r="DR1692" s="18">
        <v>2008.2333333333299</v>
      </c>
      <c r="DS1692" s="19">
        <v>2087.2833333333301</v>
      </c>
    </row>
    <row r="1693" spans="1:123" x14ac:dyDescent="0.25">
      <c r="A1693" s="12" t="s">
        <v>53</v>
      </c>
      <c r="B1693" s="13">
        <v>9</v>
      </c>
      <c r="C1693" s="13" t="str">
        <f t="shared" si="30"/>
        <v>BB_L_16_GW_GW_SL_High_GW_GQ_48_000_9</v>
      </c>
      <c r="D1693" s="14">
        <v>10</v>
      </c>
      <c r="E1693" s="14">
        <v>10</v>
      </c>
      <c r="F1693" s="14">
        <v>10</v>
      </c>
      <c r="G1693" s="14">
        <v>10</v>
      </c>
      <c r="H1693" s="14">
        <v>10</v>
      </c>
      <c r="I1693" s="14">
        <v>10</v>
      </c>
      <c r="J1693" s="14">
        <v>10</v>
      </c>
      <c r="K1693" s="14">
        <v>10</v>
      </c>
      <c r="L1693" s="14">
        <v>10.0093333333333</v>
      </c>
      <c r="M1693" s="14">
        <v>10.0303225806451</v>
      </c>
      <c r="N1693" s="14">
        <v>10.0523333333333</v>
      </c>
      <c r="O1693" s="14">
        <v>10.0896774193548</v>
      </c>
      <c r="P1693" s="14">
        <v>10.131935483870899</v>
      </c>
      <c r="Q1693" s="14">
        <v>10.2169642857142</v>
      </c>
      <c r="R1693" s="14">
        <v>10.359838709677399</v>
      </c>
      <c r="S1693" s="14">
        <v>10.518666666666601</v>
      </c>
      <c r="T1693" s="14">
        <v>11.0469354838709</v>
      </c>
      <c r="U1693" s="14">
        <v>12.6063333333333</v>
      </c>
      <c r="V1693" s="14">
        <v>15.0824193548387</v>
      </c>
      <c r="W1693" s="14">
        <v>20.5451612903225</v>
      </c>
      <c r="X1693" s="14">
        <v>30.285166666666601</v>
      </c>
      <c r="Y1693" s="14">
        <v>41.523387096774101</v>
      </c>
      <c r="Z1693" s="14">
        <v>49.125833333333297</v>
      </c>
      <c r="AA1693" s="14">
        <v>54.990322580645099</v>
      </c>
      <c r="AB1693" s="14">
        <v>60.914677419354803</v>
      </c>
      <c r="AC1693" s="14">
        <v>65.009285714285696</v>
      </c>
      <c r="AD1693" s="14">
        <v>74.468709677419298</v>
      </c>
      <c r="AE1693" s="14">
        <v>84.707333333333295</v>
      </c>
      <c r="AF1693" s="14">
        <v>99.784032258064499</v>
      </c>
      <c r="AG1693" s="14">
        <v>122.71</v>
      </c>
      <c r="AH1693" s="14">
        <v>136.96612903225801</v>
      </c>
      <c r="AI1693" s="14">
        <v>151.88225806451601</v>
      </c>
      <c r="AJ1693" s="14">
        <v>173.784999999999</v>
      </c>
      <c r="AK1693" s="14">
        <v>194.720967741935</v>
      </c>
      <c r="AL1693" s="14">
        <v>208.831666666666</v>
      </c>
      <c r="AM1693" s="14">
        <v>219.08064516128999</v>
      </c>
      <c r="AN1693" s="14">
        <v>226.54032258064501</v>
      </c>
      <c r="AO1693" s="14">
        <v>231.60892857142801</v>
      </c>
      <c r="AP1693" s="14">
        <v>235.10645161290299</v>
      </c>
      <c r="AQ1693" s="14">
        <v>243.71666666666599</v>
      </c>
      <c r="AR1693" s="14">
        <v>271.30161290322502</v>
      </c>
      <c r="AS1693" s="14">
        <v>296.12166666666599</v>
      </c>
      <c r="AT1693" s="14">
        <v>322.78225806451599</v>
      </c>
      <c r="AU1693" s="14">
        <v>349.767741935483</v>
      </c>
      <c r="AV1693" s="14">
        <v>369.65166666666602</v>
      </c>
      <c r="AW1693" s="14">
        <v>397.60322580645101</v>
      </c>
      <c r="AX1693" s="14">
        <v>438.00666666666598</v>
      </c>
      <c r="AY1693" s="14">
        <v>478.46451612903201</v>
      </c>
      <c r="AZ1693" s="14">
        <v>495.69193548387</v>
      </c>
      <c r="BA1693" s="14">
        <v>503.23448275862</v>
      </c>
      <c r="BB1693" s="14">
        <v>519.63387096774102</v>
      </c>
      <c r="BC1693" s="14">
        <v>543.65833333333296</v>
      </c>
      <c r="BD1693" s="14">
        <v>574.20322580645097</v>
      </c>
      <c r="BE1693" s="14">
        <v>649.30833333333305</v>
      </c>
      <c r="BF1693" s="14">
        <v>693.35806451612905</v>
      </c>
      <c r="BG1693" s="14">
        <v>744.13548387096705</v>
      </c>
      <c r="BH1693" s="14">
        <v>769.53</v>
      </c>
      <c r="BI1693" s="14">
        <v>786.31451612903197</v>
      </c>
      <c r="BJ1693" s="14">
        <v>805.51333333333298</v>
      </c>
      <c r="BK1693" s="14">
        <v>820.77096774193501</v>
      </c>
      <c r="BL1693" s="14">
        <v>835.37741935483803</v>
      </c>
      <c r="BM1693" s="14">
        <v>848.71071428571395</v>
      </c>
      <c r="BN1693" s="14">
        <v>859.09516129032204</v>
      </c>
      <c r="BO1693" s="14">
        <v>872.56</v>
      </c>
      <c r="BP1693" s="14">
        <v>887.93709677419304</v>
      </c>
      <c r="BQ1693" s="14">
        <v>908.70999999999901</v>
      </c>
      <c r="BR1693" s="14">
        <v>920.73387096774195</v>
      </c>
      <c r="BS1693" s="14">
        <v>943.71290322580603</v>
      </c>
      <c r="BT1693" s="14">
        <v>954.02499999999998</v>
      </c>
      <c r="BU1693" s="14">
        <v>965.16129032258004</v>
      </c>
      <c r="BV1693" s="14">
        <v>976.77666666666596</v>
      </c>
      <c r="BW1693" s="14">
        <v>994.10967741935406</v>
      </c>
      <c r="BX1693" s="14">
        <v>1006.06451612903</v>
      </c>
      <c r="BY1693" s="14">
        <v>1015.78571428571</v>
      </c>
      <c r="BZ1693" s="14">
        <v>1027.7580645161199</v>
      </c>
      <c r="CA1693" s="14">
        <v>1048.5833333333301</v>
      </c>
      <c r="CB1693" s="14">
        <v>1074.7580645161199</v>
      </c>
      <c r="CC1693" s="14">
        <v>1104</v>
      </c>
      <c r="CD1693" s="14">
        <v>1125.5645161290299</v>
      </c>
      <c r="CE1693" s="14">
        <v>1154.1129032258</v>
      </c>
      <c r="CF1693" s="14">
        <v>1192</v>
      </c>
      <c r="CG1693" s="14">
        <v>1213.6451612903199</v>
      </c>
      <c r="CH1693" s="14">
        <v>1230.4166666666599</v>
      </c>
      <c r="CI1693" s="14">
        <v>1242.7419354838701</v>
      </c>
      <c r="CJ1693" s="14">
        <v>1252.35483870967</v>
      </c>
      <c r="CK1693" s="14">
        <v>1258.19642857142</v>
      </c>
      <c r="CL1693" s="14">
        <v>1267.4838709677399</v>
      </c>
      <c r="CM1693" s="14">
        <v>1288.2833333333299</v>
      </c>
      <c r="CN1693" s="14">
        <v>1307.1129032258</v>
      </c>
      <c r="CO1693" s="14">
        <v>1327.6666666666599</v>
      </c>
      <c r="CP1693" s="14">
        <v>1343.88709677419</v>
      </c>
      <c r="CQ1693" s="14">
        <v>1367.3709677419299</v>
      </c>
      <c r="CR1693" s="14">
        <v>1417.2</v>
      </c>
      <c r="CS1693" s="14">
        <v>1439.8064516129</v>
      </c>
      <c r="CT1693" s="14">
        <v>1455.7</v>
      </c>
      <c r="CU1693" s="14">
        <v>1464.33870967741</v>
      </c>
      <c r="CV1693" s="14">
        <v>1478.1451612903199</v>
      </c>
      <c r="CW1693" s="14">
        <v>1491.7413793103401</v>
      </c>
      <c r="CX1693" s="14">
        <v>1506.03225806451</v>
      </c>
      <c r="CY1693" s="14">
        <v>1521.6</v>
      </c>
      <c r="CZ1693" s="14">
        <v>1545.5967741935401</v>
      </c>
      <c r="DA1693" s="14">
        <v>1575.5166666666601</v>
      </c>
      <c r="DB1693" s="14">
        <v>1609.4838709677399</v>
      </c>
      <c r="DC1693" s="14">
        <v>1627.72580645161</v>
      </c>
      <c r="DD1693" s="14">
        <v>1635.2666666666601</v>
      </c>
      <c r="DE1693" s="14">
        <v>1643.16129032258</v>
      </c>
      <c r="DF1693" s="14">
        <v>1649.15</v>
      </c>
      <c r="DG1693" s="14">
        <v>1654.16129032258</v>
      </c>
      <c r="DH1693" s="14">
        <v>1661.2903225806399</v>
      </c>
      <c r="DI1693" s="14">
        <v>1664.0357142857099</v>
      </c>
      <c r="DJ1693" s="14">
        <v>1669.6451612903199</v>
      </c>
      <c r="DK1693" s="14">
        <v>1678.0833333333301</v>
      </c>
      <c r="DL1693" s="14">
        <v>1685.1290322580601</v>
      </c>
      <c r="DM1693" s="14">
        <v>1690.06666666666</v>
      </c>
      <c r="DN1693" s="14">
        <v>1694.77419354838</v>
      </c>
      <c r="DO1693" s="14">
        <v>1697.5483870967701</v>
      </c>
      <c r="DP1693" s="14">
        <v>1700.7333333333299</v>
      </c>
      <c r="DQ1693" s="14">
        <v>1707.88709677419</v>
      </c>
      <c r="DR1693" s="14">
        <v>1714.31666666666</v>
      </c>
      <c r="DS1693" s="15">
        <v>1718.63333333333</v>
      </c>
    </row>
    <row r="1694" spans="1:123" x14ac:dyDescent="0.25">
      <c r="A1694" s="16" t="s">
        <v>53</v>
      </c>
      <c r="B1694" s="17">
        <v>10</v>
      </c>
      <c r="C1694" s="13" t="str">
        <f t="shared" si="30"/>
        <v>BB_L_16_GW_GW_SL_High_GW_GQ_48_000_10</v>
      </c>
      <c r="D1694" s="18">
        <v>10</v>
      </c>
      <c r="E1694" s="18">
        <v>10</v>
      </c>
      <c r="F1694" s="18">
        <v>10</v>
      </c>
      <c r="G1694" s="18">
        <v>10</v>
      </c>
      <c r="H1694" s="18">
        <v>10.1046774193548</v>
      </c>
      <c r="I1694" s="18">
        <v>218.44683333333299</v>
      </c>
      <c r="J1694" s="18">
        <v>780.55645161290295</v>
      </c>
      <c r="K1694" s="18">
        <v>1030.84516129032</v>
      </c>
      <c r="L1694" s="18">
        <v>1107.93333333333</v>
      </c>
      <c r="M1694" s="18">
        <v>1051.3225806451601</v>
      </c>
      <c r="N1694" s="18">
        <v>992.06333333333305</v>
      </c>
      <c r="O1694" s="18">
        <v>918.40161290322499</v>
      </c>
      <c r="P1694" s="18">
        <v>858.10161290322503</v>
      </c>
      <c r="Q1694" s="18">
        <v>771.28750000000002</v>
      </c>
      <c r="R1694" s="18">
        <v>667.11612903225796</v>
      </c>
      <c r="S1694" s="18">
        <v>597.41999999999996</v>
      </c>
      <c r="T1694" s="18">
        <v>452.96290322580597</v>
      </c>
      <c r="U1694" s="18">
        <v>314.539999999999</v>
      </c>
      <c r="V1694" s="18">
        <v>333.12580645161199</v>
      </c>
      <c r="W1694" s="18">
        <v>913.61290322580601</v>
      </c>
      <c r="X1694" s="18">
        <v>1759.2333333333299</v>
      </c>
      <c r="Y1694" s="18">
        <v>1992.1290322580601</v>
      </c>
      <c r="Z1694" s="18">
        <v>1876.56666666666</v>
      </c>
      <c r="AA1694" s="18">
        <v>1737.53225806451</v>
      </c>
      <c r="AB1694" s="18">
        <v>1587.7419354838701</v>
      </c>
      <c r="AC1694" s="18">
        <v>1492.0357142857099</v>
      </c>
      <c r="AD1694" s="18">
        <v>1247.8709677419299</v>
      </c>
      <c r="AE1694" s="18">
        <v>1017.715</v>
      </c>
      <c r="AF1694" s="18">
        <v>739.96129032258</v>
      </c>
      <c r="AG1694" s="18">
        <v>471.796666666666</v>
      </c>
      <c r="AH1694" s="18">
        <v>387.2</v>
      </c>
      <c r="AI1694" s="18">
        <v>391.425806451612</v>
      </c>
      <c r="AJ1694" s="18">
        <v>550.78333333333296</v>
      </c>
      <c r="AK1694" s="18">
        <v>882.82741935483796</v>
      </c>
      <c r="AL1694" s="18">
        <v>1142.6666666666599</v>
      </c>
      <c r="AM1694" s="18">
        <v>1334.7903225806399</v>
      </c>
      <c r="AN1694" s="18">
        <v>1463.6774193548299</v>
      </c>
      <c r="AO1694" s="18">
        <v>1539.4821428571399</v>
      </c>
      <c r="AP1694" s="18">
        <v>1583.6129032258</v>
      </c>
      <c r="AQ1694" s="18">
        <v>1721.2166666666601</v>
      </c>
      <c r="AR1694" s="18">
        <v>2000.1451612903199</v>
      </c>
      <c r="AS1694" s="18">
        <v>2035.75</v>
      </c>
      <c r="AT1694" s="18">
        <v>1807.6774193548299</v>
      </c>
      <c r="AU1694" s="18">
        <v>1510.4032258064501</v>
      </c>
      <c r="AV1694" s="18">
        <v>1326.25</v>
      </c>
      <c r="AW1694" s="18">
        <v>1182.4193548387</v>
      </c>
      <c r="AX1694" s="18">
        <v>1360.2666666666601</v>
      </c>
      <c r="AY1694" s="18">
        <v>1489.69354838709</v>
      </c>
      <c r="AZ1694" s="18">
        <v>1462.22580645161</v>
      </c>
      <c r="BA1694" s="18">
        <v>1430.51724137931</v>
      </c>
      <c r="BB1694" s="18">
        <v>1329.7903225806399</v>
      </c>
      <c r="BC1694" s="18">
        <v>1170.11666666666</v>
      </c>
      <c r="BD1694" s="18">
        <v>1123.8064516129</v>
      </c>
      <c r="BE1694" s="18">
        <v>1772.18333333333</v>
      </c>
      <c r="BF1694" s="18">
        <v>2427.6935483870898</v>
      </c>
      <c r="BG1694" s="18">
        <v>2753.4516129032199</v>
      </c>
      <c r="BH1694" s="18">
        <v>2635.25</v>
      </c>
      <c r="BI1694" s="18">
        <v>2439.4838709677401</v>
      </c>
      <c r="BJ1694" s="18">
        <v>2142.61666666666</v>
      </c>
      <c r="BK1694" s="18">
        <v>1880.4354838709601</v>
      </c>
      <c r="BL1694" s="18">
        <v>1625.08064516129</v>
      </c>
      <c r="BM1694" s="18">
        <v>1397.375</v>
      </c>
      <c r="BN1694" s="18">
        <v>1230.8064516129</v>
      </c>
      <c r="BO1694" s="18">
        <v>1027.2049999999999</v>
      </c>
      <c r="BP1694" s="18">
        <v>824.85483870967698</v>
      </c>
      <c r="BQ1694" s="18">
        <v>607.29166666666595</v>
      </c>
      <c r="BR1694" s="18">
        <v>522.841935483871</v>
      </c>
      <c r="BS1694" s="18">
        <v>465.15161290322499</v>
      </c>
      <c r="BT1694" s="18">
        <v>499.71833333333302</v>
      </c>
      <c r="BU1694" s="18">
        <v>598.69516129032195</v>
      </c>
      <c r="BV1694" s="18">
        <v>767.84833333333302</v>
      </c>
      <c r="BW1694" s="18">
        <v>1113.04193548387</v>
      </c>
      <c r="BX1694" s="18">
        <v>1376.5967741935401</v>
      </c>
      <c r="BY1694" s="18">
        <v>1592.0178571428501</v>
      </c>
      <c r="BZ1694" s="18">
        <v>1818.7096774193501</v>
      </c>
      <c r="CA1694" s="18">
        <v>2045.4833333333299</v>
      </c>
      <c r="CB1694" s="18">
        <v>2008.6451612903199</v>
      </c>
      <c r="CC1694" s="18">
        <v>1716.3</v>
      </c>
      <c r="CD1694" s="18">
        <v>1558</v>
      </c>
      <c r="CE1694" s="18">
        <v>1682.0161290322501</v>
      </c>
      <c r="CF1694" s="18">
        <v>2390.4499999999998</v>
      </c>
      <c r="CG1694" s="18">
        <v>2747.4516129032199</v>
      </c>
      <c r="CH1694" s="18">
        <v>2845.3166666666598</v>
      </c>
      <c r="CI1694" s="18">
        <v>2770.0322580645102</v>
      </c>
      <c r="CJ1694" s="18">
        <v>2636.2419354838698</v>
      </c>
      <c r="CK1694" s="18">
        <v>2520.6964285714198</v>
      </c>
      <c r="CL1694" s="18">
        <v>2283.6451612903202</v>
      </c>
      <c r="CM1694" s="18">
        <v>1656.9166666666599</v>
      </c>
      <c r="CN1694" s="18">
        <v>1129.9903225806399</v>
      </c>
      <c r="CO1694" s="18">
        <v>791.06999999999903</v>
      </c>
      <c r="CP1694" s="18">
        <v>795.66774193548395</v>
      </c>
      <c r="CQ1694" s="18">
        <v>1439.7806451612901</v>
      </c>
      <c r="CR1694" s="18">
        <v>2459.4333333333302</v>
      </c>
      <c r="CS1694" s="18">
        <v>2172.16129032258</v>
      </c>
      <c r="CT1694" s="18">
        <v>1869.9666666666601</v>
      </c>
      <c r="CU1694" s="18">
        <v>1685.0645161290299</v>
      </c>
      <c r="CV1694" s="18">
        <v>1351.72580645161</v>
      </c>
      <c r="CW1694" s="18">
        <v>1035.85344827586</v>
      </c>
      <c r="CX1694" s="18">
        <v>745.758064516128</v>
      </c>
      <c r="CY1694" s="18">
        <v>519.719999999999</v>
      </c>
      <c r="CZ1694" s="18">
        <v>367.14354838709602</v>
      </c>
      <c r="DA1694" s="18">
        <v>1131.7566666666601</v>
      </c>
      <c r="DB1694" s="18">
        <v>2234.4838709677401</v>
      </c>
      <c r="DC1694" s="18">
        <v>2554.7903225806399</v>
      </c>
      <c r="DD1694" s="18">
        <v>2567.4333333333302</v>
      </c>
      <c r="DE1694" s="18">
        <v>2511.6774193548299</v>
      </c>
      <c r="DF1694" s="18">
        <v>2399.8000000000002</v>
      </c>
      <c r="DG1694" s="18">
        <v>2250.9354838709601</v>
      </c>
      <c r="DH1694" s="18">
        <v>1951.35483870967</v>
      </c>
      <c r="DI1694" s="18">
        <v>1801.0357142857099</v>
      </c>
      <c r="DJ1694" s="18">
        <v>1451.7096774193501</v>
      </c>
      <c r="DK1694" s="18">
        <v>924.15499999999997</v>
      </c>
      <c r="DL1694" s="18">
        <v>625.27096774193501</v>
      </c>
      <c r="DM1694" s="18">
        <v>782.54</v>
      </c>
      <c r="DN1694" s="18">
        <v>1254.72580645161</v>
      </c>
      <c r="DO1694" s="18">
        <v>1658.46774193548</v>
      </c>
      <c r="DP1694" s="18">
        <v>2101.9</v>
      </c>
      <c r="DQ1694" s="18">
        <v>2826.5483870967701</v>
      </c>
      <c r="DR1694" s="18">
        <v>3094.2333333333299</v>
      </c>
      <c r="DS1694" s="19">
        <v>3095.95</v>
      </c>
    </row>
    <row r="1695" spans="1:123" x14ac:dyDescent="0.25">
      <c r="A1695" s="12" t="s">
        <v>53</v>
      </c>
      <c r="B1695" s="13">
        <v>11</v>
      </c>
      <c r="C1695" s="13" t="str">
        <f t="shared" si="30"/>
        <v>BB_L_16_GW_GW_SL_High_GW_GQ_48_000_11</v>
      </c>
      <c r="D1695" s="14">
        <v>10</v>
      </c>
      <c r="E1695" s="14">
        <v>10</v>
      </c>
      <c r="F1695" s="14">
        <v>10</v>
      </c>
      <c r="G1695" s="14">
        <v>10</v>
      </c>
      <c r="H1695" s="14">
        <v>10</v>
      </c>
      <c r="I1695" s="14">
        <v>10.9963333333333</v>
      </c>
      <c r="J1695" s="14">
        <v>22.201290322580601</v>
      </c>
      <c r="K1695" s="14">
        <v>45.779516129032203</v>
      </c>
      <c r="L1695" s="14">
        <v>89.383666666666599</v>
      </c>
      <c r="M1695" s="14">
        <v>149.77258064516101</v>
      </c>
      <c r="N1695" s="14">
        <v>186.18666666666601</v>
      </c>
      <c r="O1695" s="14">
        <v>227.65322580645099</v>
      </c>
      <c r="P1695" s="14">
        <v>261.303225806451</v>
      </c>
      <c r="Q1695" s="14">
        <v>307.99821428571403</v>
      </c>
      <c r="R1695" s="14">
        <v>366.32741935483801</v>
      </c>
      <c r="S1695" s="14">
        <v>407.36999999999898</v>
      </c>
      <c r="T1695" s="14">
        <v>496.01935483870898</v>
      </c>
      <c r="U1695" s="14">
        <v>606.33166666666602</v>
      </c>
      <c r="V1695" s="14">
        <v>680.89032258064503</v>
      </c>
      <c r="W1695" s="14">
        <v>721.916129032257</v>
      </c>
      <c r="X1695" s="14">
        <v>749.46333333333303</v>
      </c>
      <c r="Y1695" s="14">
        <v>793.67903225806401</v>
      </c>
      <c r="Z1695" s="14">
        <v>835.35</v>
      </c>
      <c r="AA1695" s="14">
        <v>870.84032258064497</v>
      </c>
      <c r="AB1695" s="14">
        <v>908.41451612903199</v>
      </c>
      <c r="AC1695" s="14">
        <v>934.18392857142805</v>
      </c>
      <c r="AD1695" s="14">
        <v>995.52258064516104</v>
      </c>
      <c r="AE1695" s="14">
        <v>1056.68333333333</v>
      </c>
      <c r="AF1695" s="14">
        <v>1132.9193548387</v>
      </c>
      <c r="AG1695" s="14">
        <v>1208.4000000000001</v>
      </c>
      <c r="AH1695" s="14">
        <v>1234.3225806451601</v>
      </c>
      <c r="AI1695" s="14">
        <v>1239.6290322580601</v>
      </c>
      <c r="AJ1695" s="14">
        <v>1225.5</v>
      </c>
      <c r="AK1695" s="14">
        <v>1193.4838709677399</v>
      </c>
      <c r="AL1695" s="14">
        <v>1168.05</v>
      </c>
      <c r="AM1695" s="14">
        <v>1149.6290322580601</v>
      </c>
      <c r="AN1695" s="14">
        <v>1136.96774193548</v>
      </c>
      <c r="AO1695" s="14">
        <v>1128.94642857142</v>
      </c>
      <c r="AP1695" s="14">
        <v>1123.96774193548</v>
      </c>
      <c r="AQ1695" s="14">
        <v>1112.0999999999999</v>
      </c>
      <c r="AR1695" s="14">
        <v>1091.6290322580601</v>
      </c>
      <c r="AS1695" s="14">
        <v>1092.5</v>
      </c>
      <c r="AT1695" s="14">
        <v>1124.6290322580601</v>
      </c>
      <c r="AU1695" s="14">
        <v>1172.6290322580601</v>
      </c>
      <c r="AV1695" s="14">
        <v>1215.75</v>
      </c>
      <c r="AW1695" s="14">
        <v>1276.7096774193501</v>
      </c>
      <c r="AX1695" s="14">
        <v>1344.95</v>
      </c>
      <c r="AY1695" s="14">
        <v>1389.5645161290299</v>
      </c>
      <c r="AZ1695" s="14">
        <v>1400.5</v>
      </c>
      <c r="BA1695" s="14">
        <v>1403.6896551724101</v>
      </c>
      <c r="BB1695" s="14">
        <v>1409.0645161290299</v>
      </c>
      <c r="BC1695" s="14">
        <v>1413.5</v>
      </c>
      <c r="BD1695" s="14">
        <v>1408.69354838709</v>
      </c>
      <c r="BE1695" s="14">
        <v>1365.8</v>
      </c>
      <c r="BF1695" s="14">
        <v>1345.6290322580601</v>
      </c>
      <c r="BG1695" s="14">
        <v>1397.1451612903199</v>
      </c>
      <c r="BH1695" s="14">
        <v>1461.56666666666</v>
      </c>
      <c r="BI1695" s="14">
        <v>1523.4838709677399</v>
      </c>
      <c r="BJ1695" s="14">
        <v>1607.6666666666599</v>
      </c>
      <c r="BK1695" s="14">
        <v>1681.5645161290299</v>
      </c>
      <c r="BL1695" s="14">
        <v>1754.3225806451601</v>
      </c>
      <c r="BM1695" s="14">
        <v>1819.2142857142801</v>
      </c>
      <c r="BN1695" s="14">
        <v>1866.1774193548299</v>
      </c>
      <c r="BO1695" s="14">
        <v>1919.2333333333299</v>
      </c>
      <c r="BP1695" s="14">
        <v>1964.03225806451</v>
      </c>
      <c r="BQ1695" s="14">
        <v>1997.0333333333299</v>
      </c>
      <c r="BR1695" s="14">
        <v>1995.9032258064501</v>
      </c>
      <c r="BS1695" s="14">
        <v>1958.9838709677399</v>
      </c>
      <c r="BT1695" s="14">
        <v>1928.06666666666</v>
      </c>
      <c r="BU1695" s="14">
        <v>1885.1129032258</v>
      </c>
      <c r="BV1695" s="14">
        <v>1833.65</v>
      </c>
      <c r="BW1695" s="14">
        <v>1751.35483870967</v>
      </c>
      <c r="BX1695" s="14">
        <v>1692.9838709677399</v>
      </c>
      <c r="BY1695" s="14">
        <v>1647</v>
      </c>
      <c r="BZ1695" s="14">
        <v>1596.3225806451601</v>
      </c>
      <c r="CA1695" s="14">
        <v>1527.4</v>
      </c>
      <c r="CB1695" s="14">
        <v>1476.7419354838701</v>
      </c>
      <c r="CC1695" s="14">
        <v>1464.7166666666601</v>
      </c>
      <c r="CD1695" s="14">
        <v>1480.03225806451</v>
      </c>
      <c r="CE1695" s="14">
        <v>1513.19354838709</v>
      </c>
      <c r="CF1695" s="14">
        <v>1566.5833333333301</v>
      </c>
      <c r="CG1695" s="14">
        <v>1605.6774193548299</v>
      </c>
      <c r="CH1695" s="14">
        <v>1647.75</v>
      </c>
      <c r="CI1695" s="14">
        <v>1689.0967741935401</v>
      </c>
      <c r="CJ1695" s="14">
        <v>1727.2580645161199</v>
      </c>
      <c r="CK1695" s="14">
        <v>1754.1071428571399</v>
      </c>
      <c r="CL1695" s="14">
        <v>1799.5</v>
      </c>
      <c r="CM1695" s="14">
        <v>1904.0166666666601</v>
      </c>
      <c r="CN1695" s="14">
        <v>1987.9838709677399</v>
      </c>
      <c r="CO1695" s="14">
        <v>2031.15</v>
      </c>
      <c r="CP1695" s="14">
        <v>2023.5483870967701</v>
      </c>
      <c r="CQ1695" s="14">
        <v>1929.6774193548299</v>
      </c>
      <c r="CR1695" s="14">
        <v>1718.86666666666</v>
      </c>
      <c r="CS1695" s="14">
        <v>1709.1451612903199</v>
      </c>
      <c r="CT1695" s="14">
        <v>1734.61666666666</v>
      </c>
      <c r="CU1695" s="14">
        <v>1760.6774193548299</v>
      </c>
      <c r="CV1695" s="14">
        <v>1811.8225806451601</v>
      </c>
      <c r="CW1695" s="14">
        <v>1862.1379310344801</v>
      </c>
      <c r="CX1695" s="14">
        <v>1903.7096774193501</v>
      </c>
      <c r="CY1695" s="14">
        <v>1916</v>
      </c>
      <c r="CZ1695" s="14">
        <v>1869.2096774193501</v>
      </c>
      <c r="DA1695" s="14">
        <v>1670.2166666666601</v>
      </c>
      <c r="DB1695" s="14">
        <v>1445.19354838709</v>
      </c>
      <c r="DC1695" s="14">
        <v>1393.6129032258</v>
      </c>
      <c r="DD1695" s="14">
        <v>1406.6</v>
      </c>
      <c r="DE1695" s="14">
        <v>1448.4354838709601</v>
      </c>
      <c r="DF1695" s="14">
        <v>1501.7666666666601</v>
      </c>
      <c r="DG1695" s="14">
        <v>1564.83870967741</v>
      </c>
      <c r="DH1695" s="14">
        <v>1678.9354838709601</v>
      </c>
      <c r="DI1695" s="14">
        <v>1735.9821428571399</v>
      </c>
      <c r="DJ1695" s="14">
        <v>1858.5967741935401</v>
      </c>
      <c r="DK1695" s="14">
        <v>2037.61666666666</v>
      </c>
      <c r="DL1695" s="14">
        <v>2141.4516129032199</v>
      </c>
      <c r="DM1695" s="14">
        <v>2144.7333333333299</v>
      </c>
      <c r="DN1695" s="14">
        <v>2092.0322580645102</v>
      </c>
      <c r="DO1695" s="14">
        <v>2040.03225806451</v>
      </c>
      <c r="DP1695" s="14">
        <v>1981.8</v>
      </c>
      <c r="DQ1695" s="14">
        <v>1893.72580645161</v>
      </c>
      <c r="DR1695" s="14">
        <v>1864.4833333333299</v>
      </c>
      <c r="DS1695" s="15">
        <v>1870.9666666666601</v>
      </c>
    </row>
    <row r="1696" spans="1:123" x14ac:dyDescent="0.25">
      <c r="A1696" s="16" t="s">
        <v>53</v>
      </c>
      <c r="B1696" s="17">
        <v>12</v>
      </c>
      <c r="C1696" s="13" t="str">
        <f t="shared" si="30"/>
        <v>BB_L_16_GW_GW_SL_High_GW_GQ_48_000_12</v>
      </c>
      <c r="D1696" s="18">
        <v>10</v>
      </c>
      <c r="E1696" s="18">
        <v>10</v>
      </c>
      <c r="F1696" s="18">
        <v>10</v>
      </c>
      <c r="G1696" s="18">
        <v>10</v>
      </c>
      <c r="H1696" s="18">
        <v>10</v>
      </c>
      <c r="I1696" s="18">
        <v>10</v>
      </c>
      <c r="J1696" s="18">
        <v>10</v>
      </c>
      <c r="K1696" s="18">
        <v>10</v>
      </c>
      <c r="L1696" s="18">
        <v>10.002333333333301</v>
      </c>
      <c r="M1696" s="18">
        <v>10.0145161290322</v>
      </c>
      <c r="N1696" s="18">
        <v>10.0263333333333</v>
      </c>
      <c r="O1696" s="18">
        <v>10.0470967741935</v>
      </c>
      <c r="P1696" s="18">
        <v>10.070645161290299</v>
      </c>
      <c r="Q1696" s="18">
        <v>10.1191071428571</v>
      </c>
      <c r="R1696" s="18">
        <v>10.203064516129</v>
      </c>
      <c r="S1696" s="18">
        <v>10.2965</v>
      </c>
      <c r="T1696" s="18">
        <v>10.619354838709601</v>
      </c>
      <c r="U1696" s="18">
        <v>11.6274999999999</v>
      </c>
      <c r="V1696" s="18">
        <v>13.3109677419354</v>
      </c>
      <c r="W1696" s="18">
        <v>17.2069354838709</v>
      </c>
      <c r="X1696" s="18">
        <v>24.527999999999999</v>
      </c>
      <c r="Y1696" s="18">
        <v>33.337580645161196</v>
      </c>
      <c r="Z1696" s="18">
        <v>39.419333333333299</v>
      </c>
      <c r="AA1696" s="18">
        <v>44.149677419354802</v>
      </c>
      <c r="AB1696" s="18">
        <v>49.021290322580597</v>
      </c>
      <c r="AC1696" s="18">
        <v>52.447857142857103</v>
      </c>
      <c r="AD1696" s="18">
        <v>60.340967741935401</v>
      </c>
      <c r="AE1696" s="18">
        <v>68.983666666666593</v>
      </c>
      <c r="AF1696" s="18">
        <v>81.7972580645161</v>
      </c>
      <c r="AG1696" s="18">
        <v>101.54833333333301</v>
      </c>
      <c r="AH1696" s="18">
        <v>114.066129032258</v>
      </c>
      <c r="AI1696" s="18">
        <v>127</v>
      </c>
      <c r="AJ1696" s="18">
        <v>146.25333333333299</v>
      </c>
      <c r="AK1696" s="18">
        <v>164.74516129032199</v>
      </c>
      <c r="AL1696" s="18">
        <v>177.32333333333301</v>
      </c>
      <c r="AM1696" s="18">
        <v>186.453225806451</v>
      </c>
      <c r="AN1696" s="18">
        <v>193.13064516129</v>
      </c>
      <c r="AO1696" s="18">
        <v>197.66964285714201</v>
      </c>
      <c r="AP1696" s="18">
        <v>200.803225806451</v>
      </c>
      <c r="AQ1696" s="18">
        <v>208.40333333333299</v>
      </c>
      <c r="AR1696" s="18">
        <v>232.92096774193499</v>
      </c>
      <c r="AS1696" s="18">
        <v>255.46833333333299</v>
      </c>
      <c r="AT1696" s="18">
        <v>279.379032258064</v>
      </c>
      <c r="AU1696" s="18">
        <v>304.11451612903198</v>
      </c>
      <c r="AV1696" s="18">
        <v>322.15666666666601</v>
      </c>
      <c r="AW1696" s="18">
        <v>347.97580645161202</v>
      </c>
      <c r="AX1696" s="18">
        <v>384.89666666666602</v>
      </c>
      <c r="AY1696" s="18">
        <v>422.42741935483798</v>
      </c>
      <c r="AZ1696" s="18">
        <v>438.53548387096703</v>
      </c>
      <c r="BA1696" s="18">
        <v>445.55</v>
      </c>
      <c r="BB1696" s="18">
        <v>460.55161290322502</v>
      </c>
      <c r="BC1696" s="18">
        <v>482.736666666666</v>
      </c>
      <c r="BD1696" s="18">
        <v>510.74838709677402</v>
      </c>
      <c r="BE1696" s="18">
        <v>580.70000000000005</v>
      </c>
      <c r="BF1696" s="18">
        <v>621.88548387096705</v>
      </c>
      <c r="BG1696" s="18">
        <v>669.79354838709605</v>
      </c>
      <c r="BH1696" s="18">
        <v>694.38833333333298</v>
      </c>
      <c r="BI1696" s="18">
        <v>710.60322580645095</v>
      </c>
      <c r="BJ1696" s="18">
        <v>729.13333333333298</v>
      </c>
      <c r="BK1696" s="18">
        <v>743.96774193548401</v>
      </c>
      <c r="BL1696" s="18">
        <v>758.28548387096703</v>
      </c>
      <c r="BM1696" s="18">
        <v>771.37321428571397</v>
      </c>
      <c r="BN1696" s="18">
        <v>781.65483870967705</v>
      </c>
      <c r="BO1696" s="18">
        <v>794.83500000000004</v>
      </c>
      <c r="BP1696" s="18">
        <v>809.82419354838703</v>
      </c>
      <c r="BQ1696" s="18">
        <v>830.15666666666596</v>
      </c>
      <c r="BR1696" s="18">
        <v>842.00322580645104</v>
      </c>
      <c r="BS1696" s="18">
        <v>864.38064516128998</v>
      </c>
      <c r="BT1696" s="18">
        <v>874.729999999999</v>
      </c>
      <c r="BU1696" s="18">
        <v>885.67741935483798</v>
      </c>
      <c r="BV1696" s="18">
        <v>897.04833333333295</v>
      </c>
      <c r="BW1696" s="18">
        <v>913.83225806451605</v>
      </c>
      <c r="BX1696" s="18">
        <v>925.59516129032204</v>
      </c>
      <c r="BY1696" s="18">
        <v>935.16964285714198</v>
      </c>
      <c r="BZ1696" s="18">
        <v>946.75645161290299</v>
      </c>
      <c r="CA1696" s="18">
        <v>966.719999999999</v>
      </c>
      <c r="CB1696" s="18">
        <v>992.12903225806394</v>
      </c>
      <c r="CC1696" s="18">
        <v>1020.63333333333</v>
      </c>
      <c r="CD1696" s="18">
        <v>1041.9193548387</v>
      </c>
      <c r="CE1696" s="18">
        <v>1070.08064516129</v>
      </c>
      <c r="CF1696" s="18">
        <v>1107.9000000000001</v>
      </c>
      <c r="CG1696" s="18">
        <v>1130.0161290322501</v>
      </c>
      <c r="CH1696" s="18">
        <v>1147.1500000000001</v>
      </c>
      <c r="CI1696" s="18">
        <v>1159.9032258064501</v>
      </c>
      <c r="CJ1696" s="18">
        <v>1169.9354838709601</v>
      </c>
      <c r="CK1696" s="18">
        <v>1176.17857142857</v>
      </c>
      <c r="CL1696" s="18">
        <v>1185.6451612903199</v>
      </c>
      <c r="CM1696" s="18">
        <v>1206.63333333333</v>
      </c>
      <c r="CN1696" s="18">
        <v>1225.9193548387</v>
      </c>
      <c r="CO1696" s="18">
        <v>1246.5833333333301</v>
      </c>
      <c r="CP1696" s="18">
        <v>1263.0967741935401</v>
      </c>
      <c r="CQ1696" s="18">
        <v>1286.22580645161</v>
      </c>
      <c r="CR1696" s="18">
        <v>1336.45</v>
      </c>
      <c r="CS1696" s="18">
        <v>1359.5483870967701</v>
      </c>
      <c r="CT1696" s="18">
        <v>1376.05</v>
      </c>
      <c r="CU1696" s="18">
        <v>1385.08064516129</v>
      </c>
      <c r="CV1696" s="18">
        <v>1399.33870967741</v>
      </c>
      <c r="CW1696" s="18">
        <v>1413.2931034482699</v>
      </c>
      <c r="CX1696" s="18">
        <v>1428.19354838709</v>
      </c>
      <c r="CY1696" s="18">
        <v>1444.3333333333301</v>
      </c>
      <c r="CZ1696" s="18">
        <v>1469.3064516129</v>
      </c>
      <c r="DA1696" s="18">
        <v>1500.13333333333</v>
      </c>
      <c r="DB1696" s="18">
        <v>1535.69354838709</v>
      </c>
      <c r="DC1696" s="18">
        <v>1555.03225806451</v>
      </c>
      <c r="DD1696" s="18">
        <v>1563.15</v>
      </c>
      <c r="DE1696" s="18">
        <v>1571.7096774193501</v>
      </c>
      <c r="DF1696" s="18">
        <v>1578.35</v>
      </c>
      <c r="DG1696" s="18">
        <v>1583.8709677419299</v>
      </c>
      <c r="DH1696" s="18">
        <v>1591.8709677419299</v>
      </c>
      <c r="DI1696" s="18">
        <v>1595.30357142857</v>
      </c>
      <c r="DJ1696" s="18">
        <v>1601.5645161290299</v>
      </c>
      <c r="DK1696" s="18">
        <v>1611.4</v>
      </c>
      <c r="DL1696" s="18">
        <v>1619.9193548387</v>
      </c>
      <c r="DM1696" s="18">
        <v>1625.9666666666601</v>
      </c>
      <c r="DN1696" s="18">
        <v>1631.4838709677399</v>
      </c>
      <c r="DO1696" s="18">
        <v>1634.9032258064501</v>
      </c>
      <c r="DP1696" s="18">
        <v>1638.4666666666601</v>
      </c>
      <c r="DQ1696" s="18">
        <v>1646.1290322580601</v>
      </c>
      <c r="DR1696" s="18">
        <v>1653.1</v>
      </c>
      <c r="DS1696" s="19">
        <v>1657.86666666666</v>
      </c>
    </row>
    <row r="1697" spans="1:123" x14ac:dyDescent="0.25">
      <c r="A1697" s="12" t="s">
        <v>53</v>
      </c>
      <c r="B1697" s="13">
        <v>13</v>
      </c>
      <c r="C1697" s="13" t="str">
        <f t="shared" si="30"/>
        <v>BB_L_16_GW_GW_SL_High_GW_GQ_48_000_13</v>
      </c>
      <c r="D1697" s="14">
        <v>10</v>
      </c>
      <c r="E1697" s="14">
        <v>10</v>
      </c>
      <c r="F1697" s="14">
        <v>10</v>
      </c>
      <c r="G1697" s="14">
        <v>10</v>
      </c>
      <c r="H1697" s="14">
        <v>10</v>
      </c>
      <c r="I1697" s="14">
        <v>11.5383333333333</v>
      </c>
      <c r="J1697" s="14">
        <v>38.455645161290299</v>
      </c>
      <c r="K1697" s="14">
        <v>100.107096774193</v>
      </c>
      <c r="L1697" s="14">
        <v>213.97666666666601</v>
      </c>
      <c r="M1697" s="14">
        <v>365</v>
      </c>
      <c r="N1697" s="14">
        <v>445.118333333333</v>
      </c>
      <c r="O1697" s="14">
        <v>530.73225806451603</v>
      </c>
      <c r="P1697" s="14">
        <v>593.02903225806403</v>
      </c>
      <c r="Q1697" s="14">
        <v>670.892857142857</v>
      </c>
      <c r="R1697" s="14">
        <v>756.25322580645104</v>
      </c>
      <c r="S1697" s="14">
        <v>801.39333333333298</v>
      </c>
      <c r="T1697" s="14">
        <v>864.71612903225798</v>
      </c>
      <c r="U1697" s="14">
        <v>840.26499999999999</v>
      </c>
      <c r="V1697" s="14">
        <v>728.80483870967703</v>
      </c>
      <c r="W1697" s="14">
        <v>543.54999999999995</v>
      </c>
      <c r="X1697" s="14">
        <v>436.63</v>
      </c>
      <c r="Y1697" s="14">
        <v>545.9</v>
      </c>
      <c r="Z1697" s="14">
        <v>705.01166666666597</v>
      </c>
      <c r="AA1697" s="14">
        <v>841.08870967741905</v>
      </c>
      <c r="AB1697" s="14">
        <v>977.98870967741902</v>
      </c>
      <c r="AC1697" s="14">
        <v>1062.0892857142801</v>
      </c>
      <c r="AD1697" s="14">
        <v>1259.4838709677399</v>
      </c>
      <c r="AE1697" s="14">
        <v>1428.6</v>
      </c>
      <c r="AF1697" s="14">
        <v>1579.8225806451601</v>
      </c>
      <c r="AG1697" s="14">
        <v>1588.15</v>
      </c>
      <c r="AH1697" s="14">
        <v>1507.8709677419299</v>
      </c>
      <c r="AI1697" s="14">
        <v>1372.7903225806399</v>
      </c>
      <c r="AJ1697" s="14">
        <v>1138.3499999999999</v>
      </c>
      <c r="AK1697" s="14">
        <v>923.56290322580605</v>
      </c>
      <c r="AL1697" s="14">
        <v>798.89833333333297</v>
      </c>
      <c r="AM1697" s="14">
        <v>726.06451612903197</v>
      </c>
      <c r="AN1697" s="14">
        <v>683.25483870967696</v>
      </c>
      <c r="AO1697" s="14">
        <v>659.082142857142</v>
      </c>
      <c r="AP1697" s="14">
        <v>645.58225806451605</v>
      </c>
      <c r="AQ1697" s="14">
        <v>615.65833333333296</v>
      </c>
      <c r="AR1697" s="14">
        <v>603.21774193548299</v>
      </c>
      <c r="AS1697" s="14">
        <v>678.243333333333</v>
      </c>
      <c r="AT1697" s="14">
        <v>883.27580645161299</v>
      </c>
      <c r="AU1697" s="14">
        <v>1139.8709677419299</v>
      </c>
      <c r="AV1697" s="14">
        <v>1326.4</v>
      </c>
      <c r="AW1697" s="14">
        <v>1548.33870967741</v>
      </c>
      <c r="AX1697" s="14">
        <v>1626.06666666666</v>
      </c>
      <c r="AY1697" s="14">
        <v>1525.1451612903199</v>
      </c>
      <c r="AZ1697" s="14">
        <v>1454.38709677419</v>
      </c>
      <c r="BA1697" s="14">
        <v>1427.6724137931001</v>
      </c>
      <c r="BB1697" s="14">
        <v>1382.4516129032199</v>
      </c>
      <c r="BC1697" s="14">
        <v>1344.2666666666601</v>
      </c>
      <c r="BD1697" s="14">
        <v>1336.9193548387</v>
      </c>
      <c r="BE1697" s="14">
        <v>1259.1500000000001</v>
      </c>
      <c r="BF1697" s="14">
        <v>1206.58064516129</v>
      </c>
      <c r="BG1697" s="14">
        <v>1405.83870967741</v>
      </c>
      <c r="BH1697" s="14">
        <v>1604.43333333333</v>
      </c>
      <c r="BI1697" s="14">
        <v>1767.33870967741</v>
      </c>
      <c r="BJ1697" s="14">
        <v>1962.7333333333299</v>
      </c>
      <c r="BK1697" s="14">
        <v>2102.9193548387002</v>
      </c>
      <c r="BL1697" s="14">
        <v>2214.1129032258</v>
      </c>
      <c r="BM1697" s="14">
        <v>2284.4642857142799</v>
      </c>
      <c r="BN1697" s="14">
        <v>2311</v>
      </c>
      <c r="BO1697" s="14">
        <v>2306.2333333333299</v>
      </c>
      <c r="BP1697" s="14">
        <v>2239.5161290322499</v>
      </c>
      <c r="BQ1697" s="14">
        <v>2061.6</v>
      </c>
      <c r="BR1697" s="14">
        <v>1916.9032258064501</v>
      </c>
      <c r="BS1697" s="14">
        <v>1598.0483870967701</v>
      </c>
      <c r="BT1697" s="14">
        <v>1447.36666666666</v>
      </c>
      <c r="BU1697" s="14">
        <v>1292.7419354838701</v>
      </c>
      <c r="BV1697" s="14">
        <v>1142.3333333333301</v>
      </c>
      <c r="BW1697" s="14">
        <v>944.86451612903204</v>
      </c>
      <c r="BX1697" s="14">
        <v>832.75645161290299</v>
      </c>
      <c r="BY1697" s="14">
        <v>762.95178571428505</v>
      </c>
      <c r="BZ1697" s="14">
        <v>705.50483870967696</v>
      </c>
      <c r="CA1697" s="14">
        <v>686.36500000000001</v>
      </c>
      <c r="CB1697" s="14">
        <v>801.65645161290297</v>
      </c>
      <c r="CC1697" s="14">
        <v>1082.6300000000001</v>
      </c>
      <c r="CD1697" s="14">
        <v>1334.46774193548</v>
      </c>
      <c r="CE1697" s="14">
        <v>1605.8064516129</v>
      </c>
      <c r="CF1697" s="14">
        <v>1728.55</v>
      </c>
      <c r="CG1697" s="14">
        <v>1716.16129032258</v>
      </c>
      <c r="CH1697" s="14">
        <v>1723.25</v>
      </c>
      <c r="CI1697" s="14">
        <v>1769.08064516129</v>
      </c>
      <c r="CJ1697" s="14">
        <v>1832.7903225806399</v>
      </c>
      <c r="CK1697" s="14">
        <v>1885.94642857142</v>
      </c>
      <c r="CL1697" s="14">
        <v>1989.9193548387</v>
      </c>
      <c r="CM1697" s="14">
        <v>2245.0333333333301</v>
      </c>
      <c r="CN1697" s="14">
        <v>2403.38709677419</v>
      </c>
      <c r="CO1697" s="14">
        <v>2324.1</v>
      </c>
      <c r="CP1697" s="14">
        <v>2095.8548387096698</v>
      </c>
      <c r="CQ1697" s="14">
        <v>1623.72580645161</v>
      </c>
      <c r="CR1697" s="14">
        <v>1131.4666666666601</v>
      </c>
      <c r="CS1697" s="14">
        <v>1389.5</v>
      </c>
      <c r="CT1697" s="14">
        <v>1609.2166666666601</v>
      </c>
      <c r="CU1697" s="14">
        <v>1718.7419354838701</v>
      </c>
      <c r="CV1697" s="14">
        <v>1873.0645161290299</v>
      </c>
      <c r="CW1697" s="14">
        <v>1944.6206896551701</v>
      </c>
      <c r="CX1697" s="14">
        <v>1919.03225806451</v>
      </c>
      <c r="CY1697" s="14">
        <v>1760.5833333333301</v>
      </c>
      <c r="CZ1697" s="14">
        <v>1371.1129032258</v>
      </c>
      <c r="DA1697" s="14">
        <v>839.42499999999995</v>
      </c>
      <c r="DB1697" s="14">
        <v>599.75161290322501</v>
      </c>
      <c r="DC1697" s="14">
        <v>774.73387096774104</v>
      </c>
      <c r="DD1697" s="14">
        <v>916.38499999999999</v>
      </c>
      <c r="DE1697" s="14">
        <v>1116.3064516129</v>
      </c>
      <c r="DF1697" s="14">
        <v>1290.9833333333299</v>
      </c>
      <c r="DG1697" s="14">
        <v>1452.5161290322501</v>
      </c>
      <c r="DH1697" s="14">
        <v>1692.5483870967701</v>
      </c>
      <c r="DI1697" s="14">
        <v>1783.125</v>
      </c>
      <c r="DJ1697" s="14">
        <v>1936.4193548387</v>
      </c>
      <c r="DK1697" s="14">
        <v>2023.5166666666601</v>
      </c>
      <c r="DL1697" s="14">
        <v>1814.9354838709601</v>
      </c>
      <c r="DM1697" s="14">
        <v>1506.88333333333</v>
      </c>
      <c r="DN1697" s="14">
        <v>1188.08064516129</v>
      </c>
      <c r="DO1697" s="14">
        <v>1024.5564516129</v>
      </c>
      <c r="DP1697" s="14">
        <v>896.40333333333297</v>
      </c>
      <c r="DQ1697" s="14">
        <v>850.99838709677397</v>
      </c>
      <c r="DR1697" s="14">
        <v>1010.16833333333</v>
      </c>
      <c r="DS1697" s="15">
        <v>1194.4833333333299</v>
      </c>
    </row>
    <row r="1698" spans="1:123" x14ac:dyDescent="0.25">
      <c r="A1698" s="16" t="s">
        <v>53</v>
      </c>
      <c r="B1698" s="17">
        <v>14</v>
      </c>
      <c r="C1698" s="13" t="str">
        <f t="shared" si="30"/>
        <v>BB_L_16_GW_GW_SL_High_GW_GQ_48_000_14</v>
      </c>
      <c r="D1698" s="18">
        <v>10</v>
      </c>
      <c r="E1698" s="18">
        <v>10</v>
      </c>
      <c r="F1698" s="18">
        <v>10</v>
      </c>
      <c r="G1698" s="18">
        <v>10</v>
      </c>
      <c r="H1698" s="18">
        <v>10</v>
      </c>
      <c r="I1698" s="18">
        <v>10.0066666666666</v>
      </c>
      <c r="J1698" s="18">
        <v>10.254838709677401</v>
      </c>
      <c r="K1698" s="18">
        <v>11.408064516129</v>
      </c>
      <c r="L1698" s="18">
        <v>15.248333333333299</v>
      </c>
      <c r="M1698" s="18">
        <v>23.619516129032199</v>
      </c>
      <c r="N1698" s="18">
        <v>30.5994999999999</v>
      </c>
      <c r="O1698" s="18">
        <v>40.183225806451603</v>
      </c>
      <c r="P1698" s="18">
        <v>49.431935483870902</v>
      </c>
      <c r="Q1698" s="18">
        <v>64.4516071428571</v>
      </c>
      <c r="R1698" s="18">
        <v>86.870322580645094</v>
      </c>
      <c r="S1698" s="18">
        <v>105.84699999999999</v>
      </c>
      <c r="T1698" s="18">
        <v>156.56774193548301</v>
      </c>
      <c r="U1698" s="18">
        <v>250.73333333333301</v>
      </c>
      <c r="V1698" s="18">
        <v>349.36129032257998</v>
      </c>
      <c r="W1698" s="18">
        <v>458.01451612903202</v>
      </c>
      <c r="X1698" s="18">
        <v>549.25833333333298</v>
      </c>
      <c r="Y1698" s="18">
        <v>596.92903225806401</v>
      </c>
      <c r="Z1698" s="18">
        <v>614.55333333333294</v>
      </c>
      <c r="AA1698" s="18">
        <v>625.60645161290302</v>
      </c>
      <c r="AB1698" s="18">
        <v>636.98709677419299</v>
      </c>
      <c r="AC1698" s="18">
        <v>645.16250000000002</v>
      </c>
      <c r="AD1698" s="18">
        <v>666.90967741935401</v>
      </c>
      <c r="AE1698" s="18">
        <v>695.01666666666597</v>
      </c>
      <c r="AF1698" s="18">
        <v>745.28064516128995</v>
      </c>
      <c r="AG1698" s="18">
        <v>836.37166666666599</v>
      </c>
      <c r="AH1698" s="18">
        <v>896.14838709677394</v>
      </c>
      <c r="AI1698" s="18">
        <v>952.935483870967</v>
      </c>
      <c r="AJ1698" s="18">
        <v>1029.1666666666599</v>
      </c>
      <c r="AK1698" s="18">
        <v>1084.0161290322501</v>
      </c>
      <c r="AL1698" s="18">
        <v>1111.7</v>
      </c>
      <c r="AM1698" s="18">
        <v>1125.53225806451</v>
      </c>
      <c r="AN1698" s="18">
        <v>1132.8064516129</v>
      </c>
      <c r="AO1698" s="18">
        <v>1136.42857142857</v>
      </c>
      <c r="AP1698" s="18">
        <v>1138.33870967741</v>
      </c>
      <c r="AQ1698" s="18">
        <v>1140.9666666666601</v>
      </c>
      <c r="AR1698" s="18">
        <v>1136.08064516129</v>
      </c>
      <c r="AS1698" s="18">
        <v>1121.2166666666601</v>
      </c>
      <c r="AT1698" s="18">
        <v>1098.0967741935401</v>
      </c>
      <c r="AU1698" s="18">
        <v>1077.1290322580601</v>
      </c>
      <c r="AV1698" s="18">
        <v>1070.56666666666</v>
      </c>
      <c r="AW1698" s="18">
        <v>1072.5</v>
      </c>
      <c r="AX1698" s="18">
        <v>1114.3</v>
      </c>
      <c r="AY1698" s="18">
        <v>1180.4838709677399</v>
      </c>
      <c r="AZ1698" s="18">
        <v>1212.8064516129</v>
      </c>
      <c r="BA1698" s="18">
        <v>1226.5</v>
      </c>
      <c r="BB1698" s="18">
        <v>1254.9032258064501</v>
      </c>
      <c r="BC1698" s="18">
        <v>1293.4833333333299</v>
      </c>
      <c r="BD1698" s="18">
        <v>1329.7419354838701</v>
      </c>
      <c r="BE1698" s="18">
        <v>1381.0166666666601</v>
      </c>
      <c r="BF1698" s="18">
        <v>1382.6129032258</v>
      </c>
      <c r="BG1698" s="18">
        <v>1368.38709677419</v>
      </c>
      <c r="BH1698" s="18">
        <v>1363.2</v>
      </c>
      <c r="BI1698" s="18">
        <v>1365.5483870967701</v>
      </c>
      <c r="BJ1698" s="18">
        <v>1376.8333333333301</v>
      </c>
      <c r="BK1698" s="18">
        <v>1395.0967741935401</v>
      </c>
      <c r="BL1698" s="18">
        <v>1421.3709677419299</v>
      </c>
      <c r="BM1698" s="18">
        <v>1453.6607142857099</v>
      </c>
      <c r="BN1698" s="18">
        <v>1484.9193548387</v>
      </c>
      <c r="BO1698" s="18">
        <v>1531.7833333333299</v>
      </c>
      <c r="BP1698" s="18">
        <v>1592.2096774193501</v>
      </c>
      <c r="BQ1698" s="18">
        <v>1680.11666666666</v>
      </c>
      <c r="BR1698" s="18">
        <v>1730.33870967741</v>
      </c>
      <c r="BS1698" s="18">
        <v>1814.4354838709601</v>
      </c>
      <c r="BT1698" s="18">
        <v>1845.8</v>
      </c>
      <c r="BU1698" s="18">
        <v>1870.3064516129</v>
      </c>
      <c r="BV1698" s="18">
        <v>1886.6666666666599</v>
      </c>
      <c r="BW1698" s="18">
        <v>1894.27419354838</v>
      </c>
      <c r="BX1698" s="18">
        <v>1888.0645161290299</v>
      </c>
      <c r="BY1698" s="18">
        <v>1875.4642857142801</v>
      </c>
      <c r="BZ1698" s="18">
        <v>1852.9032258064501</v>
      </c>
      <c r="CA1698" s="18">
        <v>1799.25</v>
      </c>
      <c r="CB1698" s="18">
        <v>1716.1129032258</v>
      </c>
      <c r="CC1698" s="18">
        <v>1618.13333333333</v>
      </c>
      <c r="CD1698" s="18">
        <v>1555.4193548387</v>
      </c>
      <c r="CE1698" s="18">
        <v>1496.5967741935401</v>
      </c>
      <c r="CF1698" s="18">
        <v>1471.3</v>
      </c>
      <c r="CG1698" s="18">
        <v>1480.6774193548299</v>
      </c>
      <c r="CH1698" s="18">
        <v>1498.4</v>
      </c>
      <c r="CI1698" s="18">
        <v>1516.2419354838701</v>
      </c>
      <c r="CJ1698" s="18">
        <v>1532.2419354838701</v>
      </c>
      <c r="CK1698" s="18">
        <v>1543.4642857142801</v>
      </c>
      <c r="CL1698" s="18">
        <v>1562.7580645161199</v>
      </c>
      <c r="CM1698" s="18">
        <v>1615.85</v>
      </c>
      <c r="CN1698" s="18">
        <v>1680.85483870967</v>
      </c>
      <c r="CO1698" s="18">
        <v>1772.06666666666</v>
      </c>
      <c r="CP1698" s="18">
        <v>1849.35483870967</v>
      </c>
      <c r="CQ1698" s="18">
        <v>1920.03225806451</v>
      </c>
      <c r="CR1698" s="18">
        <v>1917.7666666666601</v>
      </c>
      <c r="CS1698" s="18">
        <v>1840.4032258064501</v>
      </c>
      <c r="CT1698" s="18">
        <v>1783.0333333333299</v>
      </c>
      <c r="CU1698" s="18">
        <v>1756.8064516129</v>
      </c>
      <c r="CV1698" s="18">
        <v>1727.6774193548299</v>
      </c>
      <c r="CW1698" s="18">
        <v>1718.96551724137</v>
      </c>
      <c r="CX1698" s="18">
        <v>1729.4354838709601</v>
      </c>
      <c r="CY1698" s="18">
        <v>1762.35</v>
      </c>
      <c r="CZ1698" s="18">
        <v>1822.1290322580601</v>
      </c>
      <c r="DA1698" s="18">
        <v>1824.61666666666</v>
      </c>
      <c r="DB1698" s="18">
        <v>1707.4193548387</v>
      </c>
      <c r="DC1698" s="18">
        <v>1583.4838709677399</v>
      </c>
      <c r="DD1698" s="18">
        <v>1526.2666666666601</v>
      </c>
      <c r="DE1698" s="18">
        <v>1468.77419354838</v>
      </c>
      <c r="DF1698" s="18">
        <v>1430.7333333333299</v>
      </c>
      <c r="DG1698" s="18">
        <v>1406.4838709677399</v>
      </c>
      <c r="DH1698" s="18">
        <v>1391.03225806451</v>
      </c>
      <c r="DI1698" s="18">
        <v>1392.1071428571399</v>
      </c>
      <c r="DJ1698" s="18">
        <v>1423.16129032258</v>
      </c>
      <c r="DK1698" s="18">
        <v>1520.35</v>
      </c>
      <c r="DL1698" s="18">
        <v>1681.58064516129</v>
      </c>
      <c r="DM1698" s="18">
        <v>1811.2166666666601</v>
      </c>
      <c r="DN1698" s="18">
        <v>1909.5645161290299</v>
      </c>
      <c r="DO1698" s="18">
        <v>1948.6451612903199</v>
      </c>
      <c r="DP1698" s="18">
        <v>1971.3333333333301</v>
      </c>
      <c r="DQ1698" s="18">
        <v>1964.53225806451</v>
      </c>
      <c r="DR1698" s="18">
        <v>1927.5833333333301</v>
      </c>
      <c r="DS1698" s="19">
        <v>1896.7</v>
      </c>
    </row>
    <row r="1699" spans="1:123" x14ac:dyDescent="0.25">
      <c r="A1699" s="12" t="s">
        <v>53</v>
      </c>
      <c r="B1699" s="13">
        <v>15</v>
      </c>
      <c r="C1699" s="13" t="str">
        <f t="shared" si="30"/>
        <v>BB_L_16_GW_GW_SL_High_GW_GQ_48_000_15</v>
      </c>
      <c r="D1699" s="14">
        <v>10</v>
      </c>
      <c r="E1699" s="14">
        <v>10</v>
      </c>
      <c r="F1699" s="14">
        <v>10</v>
      </c>
      <c r="G1699" s="14">
        <v>10</v>
      </c>
      <c r="H1699" s="14">
        <v>10</v>
      </c>
      <c r="I1699" s="14">
        <v>10</v>
      </c>
      <c r="J1699" s="14">
        <v>10</v>
      </c>
      <c r="K1699" s="14">
        <v>10</v>
      </c>
      <c r="L1699" s="14">
        <v>10</v>
      </c>
      <c r="M1699" s="14">
        <v>10</v>
      </c>
      <c r="N1699" s="14">
        <v>10</v>
      </c>
      <c r="O1699" s="14">
        <v>10.0064516129032</v>
      </c>
      <c r="P1699" s="14">
        <v>10.0099999999999</v>
      </c>
      <c r="Q1699" s="14">
        <v>10.021428571428499</v>
      </c>
      <c r="R1699" s="14">
        <v>10.0429032258064</v>
      </c>
      <c r="S1699" s="14">
        <v>10.066333333333301</v>
      </c>
      <c r="T1699" s="14">
        <v>10.158870967741899</v>
      </c>
      <c r="U1699" s="14">
        <v>10.4966666666666</v>
      </c>
      <c r="V1699" s="14">
        <v>11.136129032257999</v>
      </c>
      <c r="W1699" s="14">
        <v>12.8382258064516</v>
      </c>
      <c r="X1699" s="14">
        <v>16.483499999999999</v>
      </c>
      <c r="Y1699" s="14">
        <v>21.3495161290322</v>
      </c>
      <c r="Z1699" s="14">
        <v>24.922499999999999</v>
      </c>
      <c r="AA1699" s="14">
        <v>27.793225806451598</v>
      </c>
      <c r="AB1699" s="14">
        <v>30.857419354838701</v>
      </c>
      <c r="AC1699" s="14">
        <v>33.0830357142857</v>
      </c>
      <c r="AD1699" s="14">
        <v>38.287741935483801</v>
      </c>
      <c r="AE1699" s="14">
        <v>44.158833333333298</v>
      </c>
      <c r="AF1699" s="14">
        <v>53.104193548387002</v>
      </c>
      <c r="AG1699" s="14">
        <v>67.393666666666604</v>
      </c>
      <c r="AH1699" s="14">
        <v>76.788387096774102</v>
      </c>
      <c r="AI1699" s="14">
        <v>86.526774193548405</v>
      </c>
      <c r="AJ1699" s="14">
        <v>101.368499999999</v>
      </c>
      <c r="AK1699" s="14">
        <v>115.845161290322</v>
      </c>
      <c r="AL1699" s="14">
        <v>125.899999999999</v>
      </c>
      <c r="AM1699" s="14">
        <v>133.240322580645</v>
      </c>
      <c r="AN1699" s="14">
        <v>138.63225806451601</v>
      </c>
      <c r="AO1699" s="14">
        <v>142.33928571428501</v>
      </c>
      <c r="AP1699" s="14">
        <v>144.91451612903199</v>
      </c>
      <c r="AQ1699" s="14">
        <v>151.04499999999999</v>
      </c>
      <c r="AR1699" s="14">
        <v>171.18709677419301</v>
      </c>
      <c r="AS1699" s="14">
        <v>190.28666666666601</v>
      </c>
      <c r="AT1699" s="14">
        <v>210.66129032257999</v>
      </c>
      <c r="AU1699" s="14">
        <v>232.41129032257999</v>
      </c>
      <c r="AV1699" s="14">
        <v>248.41833333333301</v>
      </c>
      <c r="AW1699" s="14">
        <v>271.90161290322499</v>
      </c>
      <c r="AX1699" s="14">
        <v>305.87666666666598</v>
      </c>
      <c r="AY1699" s="14">
        <v>341.38225806451601</v>
      </c>
      <c r="AZ1699" s="14">
        <v>356.85483870967698</v>
      </c>
      <c r="BA1699" s="14">
        <v>363.601724137931</v>
      </c>
      <c r="BB1699" s="14">
        <v>377.859677419354</v>
      </c>
      <c r="BC1699" s="14">
        <v>399.16500000000002</v>
      </c>
      <c r="BD1699" s="14">
        <v>425.9</v>
      </c>
      <c r="BE1699" s="14">
        <v>493.46333333333303</v>
      </c>
      <c r="BF1699" s="14">
        <v>533.36451612903204</v>
      </c>
      <c r="BG1699" s="14">
        <v>580.10161290322503</v>
      </c>
      <c r="BH1699" s="14">
        <v>604.77333333333297</v>
      </c>
      <c r="BI1699" s="14">
        <v>621.04999999999905</v>
      </c>
      <c r="BJ1699" s="14">
        <v>639.68666666666604</v>
      </c>
      <c r="BK1699" s="14">
        <v>654.72580645161304</v>
      </c>
      <c r="BL1699" s="14">
        <v>669.33709677419301</v>
      </c>
      <c r="BM1699" s="14">
        <v>682.74642857142805</v>
      </c>
      <c r="BN1699" s="14">
        <v>693.36451612903204</v>
      </c>
      <c r="BO1699" s="14">
        <v>706.81999999999903</v>
      </c>
      <c r="BP1699" s="14">
        <v>722.10483870967698</v>
      </c>
      <c r="BQ1699" s="14">
        <v>742.81333333333305</v>
      </c>
      <c r="BR1699" s="14">
        <v>754.888709677419</v>
      </c>
      <c r="BS1699" s="14">
        <v>777.29838709677404</v>
      </c>
      <c r="BT1699" s="14">
        <v>787.83666666666602</v>
      </c>
      <c r="BU1699" s="14">
        <v>798.73709677419299</v>
      </c>
      <c r="BV1699" s="14">
        <v>809.94499999999903</v>
      </c>
      <c r="BW1699" s="14">
        <v>826.25</v>
      </c>
      <c r="BX1699" s="14">
        <v>837.73387096774195</v>
      </c>
      <c r="BY1699" s="14">
        <v>846.99107142857099</v>
      </c>
      <c r="BZ1699" s="14">
        <v>858.08064516129002</v>
      </c>
      <c r="CA1699" s="14">
        <v>876.92499999999995</v>
      </c>
      <c r="CB1699" s="14">
        <v>901.00483870967696</v>
      </c>
      <c r="CC1699" s="14">
        <v>928.42</v>
      </c>
      <c r="CD1699" s="14">
        <v>949.033870967741</v>
      </c>
      <c r="CE1699" s="14">
        <v>976.783870967741</v>
      </c>
      <c r="CF1699" s="14">
        <v>1015.11333333333</v>
      </c>
      <c r="CG1699" s="14">
        <v>1038.2580645161199</v>
      </c>
      <c r="CH1699" s="14">
        <v>1056.3499999999999</v>
      </c>
      <c r="CI1699" s="14">
        <v>1069.9516129032199</v>
      </c>
      <c r="CJ1699" s="14">
        <v>1080.9032258064501</v>
      </c>
      <c r="CK1699" s="14">
        <v>1087.80357142857</v>
      </c>
      <c r="CL1699" s="14">
        <v>1098.1129032258</v>
      </c>
      <c r="CM1699" s="14">
        <v>1120.56666666666</v>
      </c>
      <c r="CN1699" s="14">
        <v>1141.46774193548</v>
      </c>
      <c r="CO1699" s="14">
        <v>1163.5999999999999</v>
      </c>
      <c r="CP1699" s="14">
        <v>1181.4516129032199</v>
      </c>
      <c r="CQ1699" s="14">
        <v>1204.9354838709601</v>
      </c>
      <c r="CR1699" s="14">
        <v>1256.25</v>
      </c>
      <c r="CS1699" s="14">
        <v>1279.4516129032199</v>
      </c>
      <c r="CT1699" s="14">
        <v>1296.4000000000001</v>
      </c>
      <c r="CU1699" s="14">
        <v>1305.7419354838701</v>
      </c>
      <c r="CV1699" s="14">
        <v>1320.3709677419299</v>
      </c>
      <c r="CW1699" s="14">
        <v>1334.7931034482699</v>
      </c>
      <c r="CX1699" s="14">
        <v>1350.3709677419299</v>
      </c>
      <c r="CY1699" s="14">
        <v>1367.31666666666</v>
      </c>
      <c r="CZ1699" s="14">
        <v>1393.77419354838</v>
      </c>
      <c r="DA1699" s="14">
        <v>1425.8333333333301</v>
      </c>
      <c r="DB1699" s="14">
        <v>1463.3064516129</v>
      </c>
      <c r="DC1699" s="14">
        <v>1483.8709677419299</v>
      </c>
      <c r="DD1699" s="14">
        <v>1492.86666666666</v>
      </c>
      <c r="DE1699" s="14">
        <v>1502.22580645161</v>
      </c>
      <c r="DF1699" s="14">
        <v>1509.61666666666</v>
      </c>
      <c r="DG1699" s="14">
        <v>1516.03225806451</v>
      </c>
      <c r="DH1699" s="14">
        <v>1525.2419354838701</v>
      </c>
      <c r="DI1699" s="14">
        <v>1529.55357142857</v>
      </c>
      <c r="DJ1699" s="14">
        <v>1537.3064516129</v>
      </c>
      <c r="DK1699" s="14">
        <v>1549.5833333333301</v>
      </c>
      <c r="DL1699" s="14">
        <v>1560.5645161290299</v>
      </c>
      <c r="DM1699" s="14">
        <v>1568.1666666666599</v>
      </c>
      <c r="DN1699" s="14">
        <v>1574.7419354838701</v>
      </c>
      <c r="DO1699" s="14">
        <v>1578.38709677419</v>
      </c>
      <c r="DP1699" s="14">
        <v>1582.1</v>
      </c>
      <c r="DQ1699" s="14">
        <v>1589.0161290322501</v>
      </c>
      <c r="DR1699" s="14">
        <v>1595.0833333333301</v>
      </c>
      <c r="DS1699" s="15">
        <v>1599.2666666666601</v>
      </c>
    </row>
    <row r="1700" spans="1:123" x14ac:dyDescent="0.25">
      <c r="A1700" s="16" t="s">
        <v>53</v>
      </c>
      <c r="B1700" s="17">
        <v>16</v>
      </c>
      <c r="C1700" s="13" t="str">
        <f t="shared" si="30"/>
        <v>BB_L_16_GW_GW_SL_High_GW_GQ_48_000_16</v>
      </c>
      <c r="D1700" s="18">
        <v>10</v>
      </c>
      <c r="E1700" s="18">
        <v>10</v>
      </c>
      <c r="F1700" s="18">
        <v>10</v>
      </c>
      <c r="G1700" s="18">
        <v>10</v>
      </c>
      <c r="H1700" s="18">
        <v>10</v>
      </c>
      <c r="I1700" s="18">
        <v>10.0003333333333</v>
      </c>
      <c r="J1700" s="18">
        <v>10.08</v>
      </c>
      <c r="K1700" s="18">
        <v>10.591290322580599</v>
      </c>
      <c r="L1700" s="18">
        <v>12.809333333333299</v>
      </c>
      <c r="M1700" s="18">
        <v>18.859193548387001</v>
      </c>
      <c r="N1700" s="18">
        <v>24.406666666666599</v>
      </c>
      <c r="O1700" s="18">
        <v>32.750967741935398</v>
      </c>
      <c r="P1700" s="18">
        <v>41.231612903225802</v>
      </c>
      <c r="Q1700" s="18">
        <v>56</v>
      </c>
      <c r="R1700" s="18">
        <v>80.687903225806394</v>
      </c>
      <c r="S1700" s="18">
        <v>102.190333333333</v>
      </c>
      <c r="T1700" s="18">
        <v>166.54032258064501</v>
      </c>
      <c r="U1700" s="18">
        <v>301.113333333333</v>
      </c>
      <c r="V1700" s="18">
        <v>449.74516129032202</v>
      </c>
      <c r="W1700" s="18">
        <v>600.25806451612902</v>
      </c>
      <c r="X1700" s="18">
        <v>679.64499999999896</v>
      </c>
      <c r="Y1700" s="18">
        <v>661.65645161290297</v>
      </c>
      <c r="Z1700" s="18">
        <v>628.78666666666595</v>
      </c>
      <c r="AA1700" s="18">
        <v>603.71935483870902</v>
      </c>
      <c r="AB1700" s="18">
        <v>579.45483870967701</v>
      </c>
      <c r="AC1700" s="18">
        <v>564.86964285714203</v>
      </c>
      <c r="AD1700" s="18">
        <v>542.20967741935397</v>
      </c>
      <c r="AE1700" s="18">
        <v>534.54666666666606</v>
      </c>
      <c r="AF1700" s="18">
        <v>560.39032258064503</v>
      </c>
      <c r="AG1700" s="18">
        <v>676.61</v>
      </c>
      <c r="AH1700" s="18">
        <v>776.85645161290302</v>
      </c>
      <c r="AI1700" s="18">
        <v>886.16612903225803</v>
      </c>
      <c r="AJ1700" s="18">
        <v>1050.88333333333</v>
      </c>
      <c r="AK1700" s="18">
        <v>1176.16129032258</v>
      </c>
      <c r="AL1700" s="18">
        <v>1237.81666666666</v>
      </c>
      <c r="AM1700" s="18">
        <v>1266.22580645161</v>
      </c>
      <c r="AN1700" s="18">
        <v>1278.9516129032199</v>
      </c>
      <c r="AO1700" s="18">
        <v>1283.8571428571399</v>
      </c>
      <c r="AP1700" s="18">
        <v>1285.16129032258</v>
      </c>
      <c r="AQ1700" s="18">
        <v>1287.4666666666601</v>
      </c>
      <c r="AR1700" s="18">
        <v>1249.08064516129</v>
      </c>
      <c r="AS1700" s="18">
        <v>1167.36666666666</v>
      </c>
      <c r="AT1700" s="18">
        <v>1056.8645161290301</v>
      </c>
      <c r="AU1700" s="18">
        <v>929.78387096774202</v>
      </c>
      <c r="AV1700" s="18">
        <v>860.55</v>
      </c>
      <c r="AW1700" s="18">
        <v>784.80806451612898</v>
      </c>
      <c r="AX1700" s="18">
        <v>815.39333333333298</v>
      </c>
      <c r="AY1700" s="18">
        <v>955.41612903225803</v>
      </c>
      <c r="AZ1700" s="18">
        <v>1045.19354838709</v>
      </c>
      <c r="BA1700" s="18">
        <v>1083.58620689655</v>
      </c>
      <c r="BB1700" s="18">
        <v>1164.9032258064501</v>
      </c>
      <c r="BC1700" s="18">
        <v>1274.8333333333301</v>
      </c>
      <c r="BD1700" s="18">
        <v>1360.6129032258</v>
      </c>
      <c r="BE1700" s="18">
        <v>1384.55</v>
      </c>
      <c r="BF1700" s="18">
        <v>1332.6290322580601</v>
      </c>
      <c r="BG1700" s="18">
        <v>1269.53225806451</v>
      </c>
      <c r="BH1700" s="18">
        <v>1236.11666666666</v>
      </c>
      <c r="BI1700" s="18">
        <v>1220.1129032258</v>
      </c>
      <c r="BJ1700" s="18">
        <v>1211.6666666666599</v>
      </c>
      <c r="BK1700" s="18">
        <v>1216.4516129032199</v>
      </c>
      <c r="BL1700" s="18">
        <v>1233.8225806451601</v>
      </c>
      <c r="BM1700" s="18">
        <v>1264.32142857142</v>
      </c>
      <c r="BN1700" s="18">
        <v>1298.6129032258</v>
      </c>
      <c r="BO1700" s="18">
        <v>1358.3333333333301</v>
      </c>
      <c r="BP1700" s="18">
        <v>1445.3709677419299</v>
      </c>
      <c r="BQ1700" s="18">
        <v>1583.9666666666601</v>
      </c>
      <c r="BR1700" s="18">
        <v>1666.69354838709</v>
      </c>
      <c r="BS1700" s="18">
        <v>1810.08064516129</v>
      </c>
      <c r="BT1700" s="18">
        <v>1858.45</v>
      </c>
      <c r="BU1700" s="18">
        <v>1895.4516129032199</v>
      </c>
      <c r="BV1700" s="18">
        <v>1916</v>
      </c>
      <c r="BW1700" s="18">
        <v>1912.35483870967</v>
      </c>
      <c r="BX1700" s="18">
        <v>1881.83870967741</v>
      </c>
      <c r="BY1700" s="18">
        <v>1843.82142857142</v>
      </c>
      <c r="BZ1700" s="18">
        <v>1783.19354838709</v>
      </c>
      <c r="CA1700" s="18">
        <v>1649.5333333333299</v>
      </c>
      <c r="CB1700" s="18">
        <v>1444.33870967741</v>
      </c>
      <c r="CC1700" s="18">
        <v>1205.5166666666601</v>
      </c>
      <c r="CD1700" s="18">
        <v>1059.3854838709599</v>
      </c>
      <c r="CE1700" s="18">
        <v>932.65645161290297</v>
      </c>
      <c r="CF1700" s="18">
        <v>937.40833333333296</v>
      </c>
      <c r="CG1700" s="18">
        <v>1030.6112903225801</v>
      </c>
      <c r="CH1700" s="18">
        <v>1141.2333333333299</v>
      </c>
      <c r="CI1700" s="18">
        <v>1232.96774193548</v>
      </c>
      <c r="CJ1700" s="18">
        <v>1306.66129032258</v>
      </c>
      <c r="CK1700" s="18">
        <v>1350.1071428571399</v>
      </c>
      <c r="CL1700" s="18">
        <v>1412.27419354838</v>
      </c>
      <c r="CM1700" s="18">
        <v>1531.2666666666601</v>
      </c>
      <c r="CN1700" s="18">
        <v>1624.5967741935401</v>
      </c>
      <c r="CO1700" s="18">
        <v>1739.8</v>
      </c>
      <c r="CP1700" s="18">
        <v>1847.6290322580601</v>
      </c>
      <c r="CQ1700" s="18">
        <v>1979.1129032258</v>
      </c>
      <c r="CR1700" s="18">
        <v>1904.56666666666</v>
      </c>
      <c r="CS1700" s="18">
        <v>1656.2903225806399</v>
      </c>
      <c r="CT1700" s="18">
        <v>1467.45</v>
      </c>
      <c r="CU1700" s="18">
        <v>1381.9838709677399</v>
      </c>
      <c r="CV1700" s="18">
        <v>1278.6451612903199</v>
      </c>
      <c r="CW1700" s="18">
        <v>1228.8448275861999</v>
      </c>
      <c r="CX1700" s="18">
        <v>1233.4838709677399</v>
      </c>
      <c r="CY1700" s="18">
        <v>1309.5333333333299</v>
      </c>
      <c r="CZ1700" s="18">
        <v>1465.6129032258</v>
      </c>
      <c r="DA1700" s="18">
        <v>1514.4833333333299</v>
      </c>
      <c r="DB1700" s="18">
        <v>1263.0645161290299</v>
      </c>
      <c r="DC1700" s="18">
        <v>1009.85161290322</v>
      </c>
      <c r="DD1700" s="18">
        <v>906.25333333333299</v>
      </c>
      <c r="DE1700" s="18">
        <v>805.48064516129</v>
      </c>
      <c r="DF1700" s="18">
        <v>739.75166666666598</v>
      </c>
      <c r="DG1700" s="18">
        <v>698.52096774193501</v>
      </c>
      <c r="DH1700" s="18">
        <v>671.68387096774097</v>
      </c>
      <c r="DI1700" s="18">
        <v>672.03035714285704</v>
      </c>
      <c r="DJ1700" s="18">
        <v>724.47903225806397</v>
      </c>
      <c r="DK1700" s="18">
        <v>896.87166666666599</v>
      </c>
      <c r="DL1700" s="18">
        <v>1189.19354838709</v>
      </c>
      <c r="DM1700" s="18">
        <v>1414.45</v>
      </c>
      <c r="DN1700" s="18">
        <v>1564.3064516129</v>
      </c>
      <c r="DO1700" s="18">
        <v>1608.1129032258</v>
      </c>
      <c r="DP1700" s="18">
        <v>1618.8</v>
      </c>
      <c r="DQ1700" s="18">
        <v>1542.4516129032199</v>
      </c>
      <c r="DR1700" s="18">
        <v>1413.2333333333299</v>
      </c>
      <c r="DS1700" s="19">
        <v>1316.9166666666599</v>
      </c>
    </row>
    <row r="1701" spans="1:123" x14ac:dyDescent="0.25">
      <c r="A1701" s="12" t="s">
        <v>53</v>
      </c>
      <c r="B1701" s="13">
        <v>17</v>
      </c>
      <c r="C1701" s="13" t="str">
        <f t="shared" si="30"/>
        <v>BB_L_16_GW_GW_SL_High_GW_GQ_48_000_17</v>
      </c>
      <c r="D1701" s="14">
        <v>10</v>
      </c>
      <c r="E1701" s="14">
        <v>10</v>
      </c>
      <c r="F1701" s="14">
        <v>10</v>
      </c>
      <c r="G1701" s="14">
        <v>10</v>
      </c>
      <c r="H1701" s="14">
        <v>10</v>
      </c>
      <c r="I1701" s="14">
        <v>10</v>
      </c>
      <c r="J1701" s="14">
        <v>10</v>
      </c>
      <c r="K1701" s="14">
        <v>10.0093548387096</v>
      </c>
      <c r="L1701" s="14">
        <v>10.074166666666599</v>
      </c>
      <c r="M1701" s="14">
        <v>10.3046774193548</v>
      </c>
      <c r="N1701" s="14">
        <v>10.5815</v>
      </c>
      <c r="O1701" s="14">
        <v>11.0569354838709</v>
      </c>
      <c r="P1701" s="14">
        <v>11.621290322580601</v>
      </c>
      <c r="Q1701" s="14">
        <v>12.733214285714199</v>
      </c>
      <c r="R1701" s="14">
        <v>14.7788709677419</v>
      </c>
      <c r="S1701" s="14">
        <v>16.937333333333299</v>
      </c>
      <c r="T1701" s="14">
        <v>24.435483870967701</v>
      </c>
      <c r="U1701" s="14">
        <v>46.573666666666597</v>
      </c>
      <c r="V1701" s="14">
        <v>81.573387096774198</v>
      </c>
      <c r="W1701" s="14">
        <v>146.97419354838701</v>
      </c>
      <c r="X1701" s="14">
        <v>241.35333333333301</v>
      </c>
      <c r="Y1701" s="14">
        <v>325.40967741935401</v>
      </c>
      <c r="Z1701" s="14">
        <v>367.64333333333298</v>
      </c>
      <c r="AA1701" s="14">
        <v>394.02258064516099</v>
      </c>
      <c r="AB1701" s="14">
        <v>418.47258064516097</v>
      </c>
      <c r="AC1701" s="14">
        <v>433.94285714285701</v>
      </c>
      <c r="AD1701" s="14">
        <v>462.62258064516101</v>
      </c>
      <c r="AE1701" s="14">
        <v>487.74166666666599</v>
      </c>
      <c r="AF1701" s="14">
        <v>516.50483870967696</v>
      </c>
      <c r="AG1701" s="14">
        <v>553.35500000000002</v>
      </c>
      <c r="AH1701" s="14">
        <v>577.20322580645097</v>
      </c>
      <c r="AI1701" s="14">
        <v>602.43225806451596</v>
      </c>
      <c r="AJ1701" s="14">
        <v>647.11</v>
      </c>
      <c r="AK1701" s="14">
        <v>696.46129032258</v>
      </c>
      <c r="AL1701" s="14">
        <v>733.03499999999997</v>
      </c>
      <c r="AM1701" s="14">
        <v>759.87741935483803</v>
      </c>
      <c r="AN1701" s="14">
        <v>779.303225806451</v>
      </c>
      <c r="AO1701" s="14">
        <v>792.41428571428503</v>
      </c>
      <c r="AP1701" s="14">
        <v>801.02419354838696</v>
      </c>
      <c r="AQ1701" s="14">
        <v>822.09</v>
      </c>
      <c r="AR1701" s="14">
        <v>889.62741935483803</v>
      </c>
      <c r="AS1701" s="14">
        <v>948.52499999999998</v>
      </c>
      <c r="AT1701" s="14">
        <v>992.65322580645102</v>
      </c>
      <c r="AU1701" s="14">
        <v>1028.9032258064501</v>
      </c>
      <c r="AV1701" s="14">
        <v>1041.93333333333</v>
      </c>
      <c r="AW1701" s="14">
        <v>1052.8064516129</v>
      </c>
      <c r="AX1701" s="14">
        <v>1047.8333333333301</v>
      </c>
      <c r="AY1701" s="14">
        <v>1040.7580645161199</v>
      </c>
      <c r="AZ1701" s="14">
        <v>1040.9032258064501</v>
      </c>
      <c r="BA1701" s="14">
        <v>1041.8965517241299</v>
      </c>
      <c r="BB1701" s="14">
        <v>1047.6290322580601</v>
      </c>
      <c r="BC1701" s="14">
        <v>1063.7</v>
      </c>
      <c r="BD1701" s="14">
        <v>1098.16129032258</v>
      </c>
      <c r="BE1701" s="14">
        <v>1213.9833333333299</v>
      </c>
      <c r="BF1701" s="14">
        <v>1275.1129032258</v>
      </c>
      <c r="BG1701" s="14">
        <v>1323.3225806451601</v>
      </c>
      <c r="BH1701" s="14">
        <v>1339.68333333333</v>
      </c>
      <c r="BI1701" s="14">
        <v>1345.7096774193501</v>
      </c>
      <c r="BJ1701" s="14">
        <v>1349.4666666666601</v>
      </c>
      <c r="BK1701" s="14">
        <v>1350.9032258064501</v>
      </c>
      <c r="BL1701" s="14">
        <v>1351.33870967741</v>
      </c>
      <c r="BM1701" s="14">
        <v>1352.1071428571399</v>
      </c>
      <c r="BN1701" s="14">
        <v>1353.4838709677399</v>
      </c>
      <c r="BO1701" s="14">
        <v>1356.93333333333</v>
      </c>
      <c r="BP1701" s="14">
        <v>1365.0161290322501</v>
      </c>
      <c r="BQ1701" s="14">
        <v>1384.8333333333301</v>
      </c>
      <c r="BR1701" s="14">
        <v>1402.8709677419299</v>
      </c>
      <c r="BS1701" s="14">
        <v>1450.2580645161199</v>
      </c>
      <c r="BT1701" s="14">
        <v>1477.9833333333299</v>
      </c>
      <c r="BU1701" s="14">
        <v>1510.1129032258</v>
      </c>
      <c r="BV1701" s="14">
        <v>1545.7166666666601</v>
      </c>
      <c r="BW1701" s="14">
        <v>1599.8225806451601</v>
      </c>
      <c r="BX1701" s="14">
        <v>1637.9032258064501</v>
      </c>
      <c r="BY1701" s="14">
        <v>1666.94642857142</v>
      </c>
      <c r="BZ1701" s="14">
        <v>1698.9516129032199</v>
      </c>
      <c r="CA1701" s="14">
        <v>1743.7666666666601</v>
      </c>
      <c r="CB1701" s="14">
        <v>1780.46774193548</v>
      </c>
      <c r="CC1701" s="14">
        <v>1790.7833333333299</v>
      </c>
      <c r="CD1701" s="14">
        <v>1775.08064516129</v>
      </c>
      <c r="CE1701" s="14">
        <v>1729.8064516129</v>
      </c>
      <c r="CF1701" s="14">
        <v>1638.75</v>
      </c>
      <c r="CG1701" s="14">
        <v>1580.5645161290299</v>
      </c>
      <c r="CH1701" s="14">
        <v>1539.86666666666</v>
      </c>
      <c r="CI1701" s="14">
        <v>1514.8064516129</v>
      </c>
      <c r="CJ1701" s="14">
        <v>1498.38709677419</v>
      </c>
      <c r="CK1701" s="14">
        <v>1490.3928571428501</v>
      </c>
      <c r="CL1701" s="14">
        <v>1482.6129032258</v>
      </c>
      <c r="CM1701" s="14">
        <v>1480.6666666666599</v>
      </c>
      <c r="CN1701" s="14">
        <v>1494.1774193548299</v>
      </c>
      <c r="CO1701" s="14">
        <v>1527.7333333333299</v>
      </c>
      <c r="CP1701" s="14">
        <v>1565.5</v>
      </c>
      <c r="CQ1701" s="14">
        <v>1640.2580645161199</v>
      </c>
      <c r="CR1701" s="14">
        <v>1829.06666666666</v>
      </c>
      <c r="CS1701" s="14">
        <v>1885.1451612903199</v>
      </c>
      <c r="CT1701" s="14">
        <v>1903.7666666666601</v>
      </c>
      <c r="CU1701" s="14">
        <v>1902.4193548387</v>
      </c>
      <c r="CV1701" s="14">
        <v>1886.4354838709601</v>
      </c>
      <c r="CW1701" s="14">
        <v>1858.3620689655099</v>
      </c>
      <c r="CX1701" s="14">
        <v>1820.53225806451</v>
      </c>
      <c r="CY1701" s="14">
        <v>1780.38333333333</v>
      </c>
      <c r="CZ1701" s="14">
        <v>1734.9193548387</v>
      </c>
      <c r="DA1701" s="14">
        <v>1746.5166666666601</v>
      </c>
      <c r="DB1701" s="14">
        <v>1780.3225806451601</v>
      </c>
      <c r="DC1701" s="14">
        <v>1776.0483870967701</v>
      </c>
      <c r="DD1701" s="14">
        <v>1759.1</v>
      </c>
      <c r="DE1701" s="14">
        <v>1730.27419354838</v>
      </c>
      <c r="DF1701" s="14">
        <v>1699.36666666666</v>
      </c>
      <c r="DG1701" s="14">
        <v>1666.5645161290299</v>
      </c>
      <c r="DH1701" s="14">
        <v>1611.88709677419</v>
      </c>
      <c r="DI1701" s="14">
        <v>1583.05357142857</v>
      </c>
      <c r="DJ1701" s="14">
        <v>1530.9032258064501</v>
      </c>
      <c r="DK1701" s="14">
        <v>1452.1</v>
      </c>
      <c r="DL1701" s="14">
        <v>1414.9838709677399</v>
      </c>
      <c r="DM1701" s="14">
        <v>1427.2</v>
      </c>
      <c r="DN1701" s="14">
        <v>1473.96774193548</v>
      </c>
      <c r="DO1701" s="14">
        <v>1518.5</v>
      </c>
      <c r="DP1701" s="14">
        <v>1571.81666666666</v>
      </c>
      <c r="DQ1701" s="14">
        <v>1673.6290322580601</v>
      </c>
      <c r="DR1701" s="14">
        <v>1743.4</v>
      </c>
      <c r="DS1701" s="15">
        <v>1777.6666666666599</v>
      </c>
    </row>
    <row r="1702" spans="1:123" x14ac:dyDescent="0.25">
      <c r="A1702" s="16" t="s">
        <v>53</v>
      </c>
      <c r="B1702" s="17">
        <v>18</v>
      </c>
      <c r="C1702" s="13" t="str">
        <f t="shared" si="30"/>
        <v>BB_L_16_GW_GW_SL_High_GW_GQ_48_000_18</v>
      </c>
      <c r="D1702" s="18">
        <v>10</v>
      </c>
      <c r="E1702" s="18">
        <v>10</v>
      </c>
      <c r="F1702" s="18">
        <v>10</v>
      </c>
      <c r="G1702" s="18">
        <v>10</v>
      </c>
      <c r="H1702" s="18">
        <v>10</v>
      </c>
      <c r="I1702" s="18">
        <v>10</v>
      </c>
      <c r="J1702" s="18">
        <v>10</v>
      </c>
      <c r="K1702" s="18">
        <v>10</v>
      </c>
      <c r="L1702" s="18">
        <v>10</v>
      </c>
      <c r="M1702" s="18">
        <v>10</v>
      </c>
      <c r="N1702" s="18">
        <v>10</v>
      </c>
      <c r="O1702" s="18">
        <v>10</v>
      </c>
      <c r="P1702" s="18">
        <v>10</v>
      </c>
      <c r="Q1702" s="18">
        <v>10</v>
      </c>
      <c r="R1702" s="18">
        <v>10</v>
      </c>
      <c r="S1702" s="18">
        <v>10</v>
      </c>
      <c r="T1702" s="18">
        <v>10.0122580645161</v>
      </c>
      <c r="U1702" s="18">
        <v>10.0606666666666</v>
      </c>
      <c r="V1702" s="18">
        <v>10.1766129032258</v>
      </c>
      <c r="W1702" s="18">
        <v>10.579032258064499</v>
      </c>
      <c r="X1702" s="18">
        <v>11.6796666666666</v>
      </c>
      <c r="Y1702" s="18">
        <v>13.449193548387001</v>
      </c>
      <c r="Z1702" s="18">
        <v>14.913</v>
      </c>
      <c r="AA1702" s="18">
        <v>16.167580645161198</v>
      </c>
      <c r="AB1702" s="18">
        <v>17.593225806451599</v>
      </c>
      <c r="AC1702" s="18">
        <v>18.683928571428499</v>
      </c>
      <c r="AD1702" s="18">
        <v>21.328387096774101</v>
      </c>
      <c r="AE1702" s="18">
        <v>24.488999999999901</v>
      </c>
      <c r="AF1702" s="18">
        <v>29.591290322580601</v>
      </c>
      <c r="AG1702" s="18">
        <v>38.354500000000002</v>
      </c>
      <c r="AH1702" s="18">
        <v>44.464193548387001</v>
      </c>
      <c r="AI1702" s="18">
        <v>50.9408064516129</v>
      </c>
      <c r="AJ1702" s="18">
        <v>61.191499999999998</v>
      </c>
      <c r="AK1702" s="18">
        <v>71.464193548387001</v>
      </c>
      <c r="AL1702" s="18">
        <v>78.751666666666594</v>
      </c>
      <c r="AM1702" s="18">
        <v>84.114354838709701</v>
      </c>
      <c r="AN1702" s="18">
        <v>88.079838709677404</v>
      </c>
      <c r="AO1702" s="18">
        <v>90.832321428571404</v>
      </c>
      <c r="AP1702" s="18">
        <v>92.739032258064498</v>
      </c>
      <c r="AQ1702" s="18">
        <v>97.240499999999898</v>
      </c>
      <c r="AR1702" s="18">
        <v>112.25645161290301</v>
      </c>
      <c r="AS1702" s="18">
        <v>126.895</v>
      </c>
      <c r="AT1702" s="18">
        <v>142.6</v>
      </c>
      <c r="AU1702" s="18">
        <v>159.908064516129</v>
      </c>
      <c r="AV1702" s="18">
        <v>172.82333333333301</v>
      </c>
      <c r="AW1702" s="18">
        <v>192.416129032258</v>
      </c>
      <c r="AX1702" s="18">
        <v>221.63833333333301</v>
      </c>
      <c r="AY1702" s="18">
        <v>253.627419354838</v>
      </c>
      <c r="AZ1702" s="18">
        <v>268.01451612903202</v>
      </c>
      <c r="BA1702" s="18">
        <v>274.28275862068898</v>
      </c>
      <c r="BB1702" s="18">
        <v>287.64193548386999</v>
      </c>
      <c r="BC1702" s="18">
        <v>308.05500000000001</v>
      </c>
      <c r="BD1702" s="18">
        <v>333.80483870967703</v>
      </c>
      <c r="BE1702" s="18">
        <v>399.69333333333299</v>
      </c>
      <c r="BF1702" s="18">
        <v>438.43064516128999</v>
      </c>
      <c r="BG1702" s="18">
        <v>484.03225806451599</v>
      </c>
      <c r="BH1702" s="18">
        <v>508.604999999999</v>
      </c>
      <c r="BI1702" s="18">
        <v>524.82903225806399</v>
      </c>
      <c r="BJ1702" s="18">
        <v>543.45000000000005</v>
      </c>
      <c r="BK1702" s="18">
        <v>558.65645161290297</v>
      </c>
      <c r="BL1702" s="18">
        <v>573.566129032258</v>
      </c>
      <c r="BM1702" s="18">
        <v>587.33571428571395</v>
      </c>
      <c r="BN1702" s="18">
        <v>598.30483870967703</v>
      </c>
      <c r="BO1702" s="18">
        <v>612.25333333333299</v>
      </c>
      <c r="BP1702" s="18">
        <v>628.10161290322503</v>
      </c>
      <c r="BQ1702" s="18">
        <v>649.755</v>
      </c>
      <c r="BR1702" s="18">
        <v>662.40967741935401</v>
      </c>
      <c r="BS1702" s="18">
        <v>685.74193548387098</v>
      </c>
      <c r="BT1702" s="18">
        <v>696.81333333333305</v>
      </c>
      <c r="BU1702" s="18">
        <v>708.03870967741898</v>
      </c>
      <c r="BV1702" s="18">
        <v>719.46166666666602</v>
      </c>
      <c r="BW1702" s="18">
        <v>735.796774193548</v>
      </c>
      <c r="BX1702" s="18">
        <v>747.24677419354805</v>
      </c>
      <c r="BY1702" s="18">
        <v>756.28392857142796</v>
      </c>
      <c r="BZ1702" s="18">
        <v>766.99677419354805</v>
      </c>
      <c r="CA1702" s="18">
        <v>784.82833333333303</v>
      </c>
      <c r="CB1702" s="18">
        <v>807.43064516129004</v>
      </c>
      <c r="CC1702" s="18">
        <v>833.18333333333305</v>
      </c>
      <c r="CD1702" s="18">
        <v>852.62419354838698</v>
      </c>
      <c r="CE1702" s="18">
        <v>879.25645161290299</v>
      </c>
      <c r="CF1702" s="18">
        <v>917.42499999999995</v>
      </c>
      <c r="CG1702" s="18">
        <v>941.37096774193503</v>
      </c>
      <c r="CH1702" s="18">
        <v>960.55166666666605</v>
      </c>
      <c r="CI1702" s="18">
        <v>975.26451612903202</v>
      </c>
      <c r="CJ1702" s="18">
        <v>987.32419354838703</v>
      </c>
      <c r="CK1702" s="18">
        <v>995.06428571428501</v>
      </c>
      <c r="CL1702" s="18">
        <v>1006.49354838709</v>
      </c>
      <c r="CM1702" s="18">
        <v>1031.36666666666</v>
      </c>
      <c r="CN1702" s="18">
        <v>1054.7096774193501</v>
      </c>
      <c r="CO1702" s="18">
        <v>1079.2833333333299</v>
      </c>
      <c r="CP1702" s="18">
        <v>1098.96774193548</v>
      </c>
      <c r="CQ1702" s="18">
        <v>1123.5161290322501</v>
      </c>
      <c r="CR1702" s="18">
        <v>1175.9666666666601</v>
      </c>
      <c r="CS1702" s="18">
        <v>1199.1129032258</v>
      </c>
      <c r="CT1702" s="18">
        <v>1216.0999999999999</v>
      </c>
      <c r="CU1702" s="18">
        <v>1225.4516129032199</v>
      </c>
      <c r="CV1702" s="18">
        <v>1239.8225806451601</v>
      </c>
      <c r="CW1702" s="18">
        <v>1254.2931034482699</v>
      </c>
      <c r="CX1702" s="18">
        <v>1270.2903225806399</v>
      </c>
      <c r="CY1702" s="18">
        <v>1288.0999999999999</v>
      </c>
      <c r="CZ1702" s="18">
        <v>1317.0483870967701</v>
      </c>
      <c r="DA1702" s="18">
        <v>1352.43333333333</v>
      </c>
      <c r="DB1702" s="18">
        <v>1393.7580645161199</v>
      </c>
      <c r="DC1702" s="18">
        <v>1416</v>
      </c>
      <c r="DD1702" s="18">
        <v>1425.56666666666</v>
      </c>
      <c r="DE1702" s="18">
        <v>1435.58064516129</v>
      </c>
      <c r="DF1702" s="18">
        <v>1443.5</v>
      </c>
      <c r="DG1702" s="18">
        <v>1450.5</v>
      </c>
      <c r="DH1702" s="18">
        <v>1460.58064516129</v>
      </c>
      <c r="DI1702" s="18">
        <v>1465.57142857142</v>
      </c>
      <c r="DJ1702" s="18">
        <v>1474.4516129032199</v>
      </c>
      <c r="DK1702" s="18">
        <v>1489.4</v>
      </c>
      <c r="DL1702" s="18">
        <v>1503.7419354838701</v>
      </c>
      <c r="DM1702" s="18">
        <v>1514.13333333333</v>
      </c>
      <c r="DN1702" s="18">
        <v>1522.72580645161</v>
      </c>
      <c r="DO1702" s="18">
        <v>1527.2096774193501</v>
      </c>
      <c r="DP1702" s="18">
        <v>1531.3333333333301</v>
      </c>
      <c r="DQ1702" s="18">
        <v>1537.6129032258</v>
      </c>
      <c r="DR1702" s="18">
        <v>1542.36666666666</v>
      </c>
      <c r="DS1702" s="19">
        <v>1545.35</v>
      </c>
    </row>
    <row r="1703" spans="1:123" x14ac:dyDescent="0.25">
      <c r="A1703" s="12" t="s">
        <v>53</v>
      </c>
      <c r="B1703" s="13">
        <v>19</v>
      </c>
      <c r="C1703" s="13" t="str">
        <f t="shared" si="30"/>
        <v>BB_L_16_GW_GW_SL_High_GW_GQ_48_000_19</v>
      </c>
      <c r="D1703" s="14">
        <v>10</v>
      </c>
      <c r="E1703" s="14">
        <v>10</v>
      </c>
      <c r="F1703" s="14">
        <v>10</v>
      </c>
      <c r="G1703" s="14">
        <v>10</v>
      </c>
      <c r="H1703" s="14">
        <v>10</v>
      </c>
      <c r="I1703" s="14">
        <v>10</v>
      </c>
      <c r="J1703" s="14">
        <v>10</v>
      </c>
      <c r="K1703" s="14">
        <v>10</v>
      </c>
      <c r="L1703" s="14">
        <v>10.002999999999901</v>
      </c>
      <c r="M1703" s="14">
        <v>10.0243548387096</v>
      </c>
      <c r="N1703" s="14">
        <v>10.0556666666666</v>
      </c>
      <c r="O1703" s="14">
        <v>10.118064516128999</v>
      </c>
      <c r="P1703" s="14">
        <v>10.2001612903225</v>
      </c>
      <c r="Q1703" s="14">
        <v>10.38625</v>
      </c>
      <c r="R1703" s="14">
        <v>10.7904838709677</v>
      </c>
      <c r="S1703" s="14">
        <v>11.269833333333301</v>
      </c>
      <c r="T1703" s="14">
        <v>13.339032258064501</v>
      </c>
      <c r="U1703" s="14">
        <v>22.1308333333333</v>
      </c>
      <c r="V1703" s="14">
        <v>40.880806451612898</v>
      </c>
      <c r="W1703" s="14">
        <v>90.152096774193495</v>
      </c>
      <c r="X1703" s="14">
        <v>186.60166666666601</v>
      </c>
      <c r="Y1703" s="14">
        <v>294.82419354838697</v>
      </c>
      <c r="Z1703" s="14">
        <v>356.12166666666599</v>
      </c>
      <c r="AA1703" s="14">
        <v>395.78548387096703</v>
      </c>
      <c r="AB1703" s="14">
        <v>432.47258064516097</v>
      </c>
      <c r="AC1703" s="14">
        <v>454.53571428571399</v>
      </c>
      <c r="AD1703" s="14">
        <v>497.39032258064498</v>
      </c>
      <c r="AE1703" s="14">
        <v>532.56833333333304</v>
      </c>
      <c r="AF1703" s="14">
        <v>564.90483870967705</v>
      </c>
      <c r="AG1703" s="14">
        <v>581.64</v>
      </c>
      <c r="AH1703" s="14">
        <v>579.32096774193496</v>
      </c>
      <c r="AI1703" s="14">
        <v>573.00322580645104</v>
      </c>
      <c r="AJ1703" s="14">
        <v>564.26</v>
      </c>
      <c r="AK1703" s="14">
        <v>566.66935483870895</v>
      </c>
      <c r="AL1703" s="14">
        <v>575.91166666666595</v>
      </c>
      <c r="AM1703" s="14">
        <v>587.591935483871</v>
      </c>
      <c r="AN1703" s="14">
        <v>598.22580645161202</v>
      </c>
      <c r="AO1703" s="14">
        <v>606.23571428571404</v>
      </c>
      <c r="AP1703" s="14">
        <v>611.74032258064506</v>
      </c>
      <c r="AQ1703" s="14">
        <v>628.50166666666598</v>
      </c>
      <c r="AR1703" s="14">
        <v>704.06290322580605</v>
      </c>
      <c r="AS1703" s="14">
        <v>790.13166666666598</v>
      </c>
      <c r="AT1703" s="14">
        <v>881.27096774193501</v>
      </c>
      <c r="AU1703" s="14">
        <v>974.91451612903199</v>
      </c>
      <c r="AV1703" s="14">
        <v>1025.17166666666</v>
      </c>
      <c r="AW1703" s="14">
        <v>1080.4193548387</v>
      </c>
      <c r="AX1703" s="14">
        <v>1087.2166666666601</v>
      </c>
      <c r="AY1703" s="14">
        <v>1033.7096774193501</v>
      </c>
      <c r="AZ1703" s="14">
        <v>994.44354838709603</v>
      </c>
      <c r="BA1703" s="14">
        <v>978.01379310344805</v>
      </c>
      <c r="BB1703" s="14">
        <v>944.97903225806397</v>
      </c>
      <c r="BC1703" s="14">
        <v>899.21666666666601</v>
      </c>
      <c r="BD1703" s="14">
        <v>877.96612903225798</v>
      </c>
      <c r="BE1703" s="14">
        <v>989</v>
      </c>
      <c r="BF1703" s="14">
        <v>1124.5967741935401</v>
      </c>
      <c r="BG1703" s="14">
        <v>1243.88709677419</v>
      </c>
      <c r="BH1703" s="14">
        <v>1273.3499999999999</v>
      </c>
      <c r="BI1703" s="14">
        <v>1277.6451612903199</v>
      </c>
      <c r="BJ1703" s="14">
        <v>1274.1666666666599</v>
      </c>
      <c r="BK1703" s="14">
        <v>1264.7419354838701</v>
      </c>
      <c r="BL1703" s="14">
        <v>1251.69354838709</v>
      </c>
      <c r="BM1703" s="14">
        <v>1237.5</v>
      </c>
      <c r="BN1703" s="14">
        <v>1225.2096774193501</v>
      </c>
      <c r="BO1703" s="14">
        <v>1210.68333333333</v>
      </c>
      <c r="BP1703" s="14">
        <v>1195.8064516129</v>
      </c>
      <c r="BQ1703" s="14">
        <v>1179.13333333333</v>
      </c>
      <c r="BR1703" s="14">
        <v>1174.53225806451</v>
      </c>
      <c r="BS1703" s="14">
        <v>1181.35483870967</v>
      </c>
      <c r="BT1703" s="14">
        <v>1190.7666666666601</v>
      </c>
      <c r="BU1703" s="14">
        <v>1208.4354838709601</v>
      </c>
      <c r="BV1703" s="14">
        <v>1233.9833333333299</v>
      </c>
      <c r="BW1703" s="14">
        <v>1284.2096774193501</v>
      </c>
      <c r="BX1703" s="14">
        <v>1326.2903225806399</v>
      </c>
      <c r="BY1703" s="14">
        <v>1363.2678571428501</v>
      </c>
      <c r="BZ1703" s="14">
        <v>1410.72580645161</v>
      </c>
      <c r="CA1703" s="14">
        <v>1494.06666666666</v>
      </c>
      <c r="CB1703" s="14">
        <v>1590.83870967741</v>
      </c>
      <c r="CC1703" s="14">
        <v>1666.8</v>
      </c>
      <c r="CD1703" s="14">
        <v>1686.0967741935401</v>
      </c>
      <c r="CE1703" s="14">
        <v>1658.08064516129</v>
      </c>
      <c r="CF1703" s="14">
        <v>1515.2166666666601</v>
      </c>
      <c r="CG1703" s="14">
        <v>1387.0967741935401</v>
      </c>
      <c r="CH1703" s="14">
        <v>1279.43333333333</v>
      </c>
      <c r="CI1703" s="14">
        <v>1201.9032258064501</v>
      </c>
      <c r="CJ1703" s="14">
        <v>1143.0161290322501</v>
      </c>
      <c r="CK1703" s="14">
        <v>1109.92857142857</v>
      </c>
      <c r="CL1703" s="14">
        <v>1070.7580645161199</v>
      </c>
      <c r="CM1703" s="14">
        <v>1023.45</v>
      </c>
      <c r="CN1703" s="14">
        <v>1031.4193548387</v>
      </c>
      <c r="CO1703" s="14">
        <v>1110.5833333333301</v>
      </c>
      <c r="CP1703" s="14">
        <v>1201.96774193548</v>
      </c>
      <c r="CQ1703" s="14">
        <v>1348.8709677419299</v>
      </c>
      <c r="CR1703" s="14">
        <v>1657.86666666666</v>
      </c>
      <c r="CS1703" s="14">
        <v>1746.33870967741</v>
      </c>
      <c r="CT1703" s="14">
        <v>1782.0166666666601</v>
      </c>
      <c r="CU1703" s="14">
        <v>1785.4193548387</v>
      </c>
      <c r="CV1703" s="14">
        <v>1779.0161290322501</v>
      </c>
      <c r="CW1703" s="14">
        <v>1745.7068965517201</v>
      </c>
      <c r="CX1703" s="14">
        <v>1677.9354838709601</v>
      </c>
      <c r="CY1703" s="14">
        <v>1576.3333333333301</v>
      </c>
      <c r="CZ1703" s="14">
        <v>1385.5645161290299</v>
      </c>
      <c r="DA1703" s="14">
        <v>1265.5999999999999</v>
      </c>
      <c r="DB1703" s="14">
        <v>1254.53225806451</v>
      </c>
      <c r="DC1703" s="14">
        <v>1279.9193548387</v>
      </c>
      <c r="DD1703" s="14">
        <v>1275.7333333333299</v>
      </c>
      <c r="DE1703" s="14">
        <v>1263.6290322580601</v>
      </c>
      <c r="DF1703" s="14">
        <v>1241.36666666666</v>
      </c>
      <c r="DG1703" s="14">
        <v>1213.2096774193501</v>
      </c>
      <c r="DH1703" s="14">
        <v>1159.27419354838</v>
      </c>
      <c r="DI1703" s="14">
        <v>1122.57142857142</v>
      </c>
      <c r="DJ1703" s="14">
        <v>1055.1451612903199</v>
      </c>
      <c r="DK1703" s="14">
        <v>918.37333333333299</v>
      </c>
      <c r="DL1703" s="14">
        <v>796.91129032258004</v>
      </c>
      <c r="DM1703" s="14">
        <v>744.00333333333299</v>
      </c>
      <c r="DN1703" s="14">
        <v>750.527419354838</v>
      </c>
      <c r="DO1703" s="14">
        <v>786.17258064516102</v>
      </c>
      <c r="DP1703" s="14">
        <v>844.53166666666596</v>
      </c>
      <c r="DQ1703" s="14">
        <v>996.027419354838</v>
      </c>
      <c r="DR1703" s="14">
        <v>1126.0333333333299</v>
      </c>
      <c r="DS1703" s="15">
        <v>1201.7166666666601</v>
      </c>
    </row>
    <row r="1704" spans="1:123" x14ac:dyDescent="0.25">
      <c r="A1704" s="16" t="s">
        <v>53</v>
      </c>
      <c r="B1704" s="17">
        <v>20</v>
      </c>
      <c r="C1704" s="13" t="str">
        <f t="shared" si="30"/>
        <v>BB_L_16_GW_GW_SL_High_GW_GQ_48_000_20</v>
      </c>
      <c r="D1704" s="18">
        <v>10</v>
      </c>
      <c r="E1704" s="18">
        <v>10</v>
      </c>
      <c r="F1704" s="18">
        <v>10</v>
      </c>
      <c r="G1704" s="18">
        <v>10</v>
      </c>
      <c r="H1704" s="18">
        <v>10</v>
      </c>
      <c r="I1704" s="18">
        <v>10</v>
      </c>
      <c r="J1704" s="18">
        <v>10</v>
      </c>
      <c r="K1704" s="18">
        <v>10</v>
      </c>
      <c r="L1704" s="18">
        <v>10</v>
      </c>
      <c r="M1704" s="18">
        <v>10</v>
      </c>
      <c r="N1704" s="18">
        <v>10</v>
      </c>
      <c r="O1704" s="18">
        <v>10.0054838709677</v>
      </c>
      <c r="P1704" s="18">
        <v>10.010806451612901</v>
      </c>
      <c r="Q1704" s="18">
        <v>10.0275</v>
      </c>
      <c r="R1704" s="18">
        <v>10.060322580645099</v>
      </c>
      <c r="S1704" s="18">
        <v>10.1051666666666</v>
      </c>
      <c r="T1704" s="18">
        <v>10.3088709677419</v>
      </c>
      <c r="U1704" s="18">
        <v>11.314166666666599</v>
      </c>
      <c r="V1704" s="18">
        <v>13.734999999999999</v>
      </c>
      <c r="W1704" s="18">
        <v>21.716129032257999</v>
      </c>
      <c r="X1704" s="18">
        <v>41.9433333333333</v>
      </c>
      <c r="Y1704" s="18">
        <v>71.7367741935483</v>
      </c>
      <c r="Z1704" s="18">
        <v>93.742166666666606</v>
      </c>
      <c r="AA1704" s="18">
        <v>111.03870967741901</v>
      </c>
      <c r="AB1704" s="18">
        <v>130.00645161290299</v>
      </c>
      <c r="AC1704" s="18">
        <v>144.041071428571</v>
      </c>
      <c r="AD1704" s="18">
        <v>174.674193548387</v>
      </c>
      <c r="AE1704" s="18">
        <v>207.55499999999901</v>
      </c>
      <c r="AF1704" s="18">
        <v>253.137096774193</v>
      </c>
      <c r="AG1704" s="18">
        <v>315.88333333333298</v>
      </c>
      <c r="AH1704" s="18">
        <v>353.16451612903199</v>
      </c>
      <c r="AI1704" s="18">
        <v>383.41290322580602</v>
      </c>
      <c r="AJ1704" s="18">
        <v>423.89166666666603</v>
      </c>
      <c r="AK1704" s="18">
        <v>455.69838709677401</v>
      </c>
      <c r="AL1704" s="18">
        <v>475.52166666666602</v>
      </c>
      <c r="AM1704" s="18">
        <v>488.59838709677399</v>
      </c>
      <c r="AN1704" s="18">
        <v>497.71774193548299</v>
      </c>
      <c r="AO1704" s="18">
        <v>503.86964285714203</v>
      </c>
      <c r="AP1704" s="18">
        <v>507.92903225806401</v>
      </c>
      <c r="AQ1704" s="18">
        <v>517.34</v>
      </c>
      <c r="AR1704" s="18">
        <v>550.64354838709596</v>
      </c>
      <c r="AS1704" s="18">
        <v>586.41499999999996</v>
      </c>
      <c r="AT1704" s="18">
        <v>626.99516129032202</v>
      </c>
      <c r="AU1704" s="18">
        <v>676.35645161290302</v>
      </c>
      <c r="AV1704" s="18">
        <v>713.49</v>
      </c>
      <c r="AW1704" s="18">
        <v>771.96774193548299</v>
      </c>
      <c r="AX1704" s="18">
        <v>849.66499999999905</v>
      </c>
      <c r="AY1704" s="18">
        <v>922.26774193548397</v>
      </c>
      <c r="AZ1704" s="18">
        <v>947.15645161290297</v>
      </c>
      <c r="BA1704" s="18">
        <v>955.60517241379296</v>
      </c>
      <c r="BB1704" s="18">
        <v>970.71129032258</v>
      </c>
      <c r="BC1704" s="18">
        <v>988.47833333333301</v>
      </c>
      <c r="BD1704" s="18">
        <v>999.24677419354805</v>
      </c>
      <c r="BE1704" s="18">
        <v>1016.7</v>
      </c>
      <c r="BF1704" s="18">
        <v>1042.9354838709601</v>
      </c>
      <c r="BG1704" s="18">
        <v>1103.16129032258</v>
      </c>
      <c r="BH1704" s="18">
        <v>1143.45</v>
      </c>
      <c r="BI1704" s="18">
        <v>1170.66129032258</v>
      </c>
      <c r="BJ1704" s="18">
        <v>1200.88333333333</v>
      </c>
      <c r="BK1704" s="18">
        <v>1223.96774193548</v>
      </c>
      <c r="BL1704" s="18">
        <v>1244.4516129032199</v>
      </c>
      <c r="BM1704" s="18">
        <v>1261.2857142857099</v>
      </c>
      <c r="BN1704" s="18">
        <v>1273</v>
      </c>
      <c r="BO1704" s="18">
        <v>1285.6500000000001</v>
      </c>
      <c r="BP1704" s="18">
        <v>1297.0967741935401</v>
      </c>
      <c r="BQ1704" s="18">
        <v>1309.2833333333299</v>
      </c>
      <c r="BR1704" s="18">
        <v>1314.2903225806399</v>
      </c>
      <c r="BS1704" s="18">
        <v>1321.96774193548</v>
      </c>
      <c r="BT1704" s="18">
        <v>1325.56666666666</v>
      </c>
      <c r="BU1704" s="18">
        <v>1329.5645161290299</v>
      </c>
      <c r="BV1704" s="18">
        <v>1334.7</v>
      </c>
      <c r="BW1704" s="18">
        <v>1345.0161290322501</v>
      </c>
      <c r="BX1704" s="18">
        <v>1355.0161290322501</v>
      </c>
      <c r="BY1704" s="18">
        <v>1364.7857142857099</v>
      </c>
      <c r="BZ1704" s="18">
        <v>1378.8064516129</v>
      </c>
      <c r="CA1704" s="18">
        <v>1408.5833333333301</v>
      </c>
      <c r="CB1704" s="18">
        <v>1455.9838709677399</v>
      </c>
      <c r="CC1704" s="18">
        <v>1518.7</v>
      </c>
      <c r="CD1704" s="18">
        <v>1567.53225806451</v>
      </c>
      <c r="CE1704" s="18">
        <v>1629.38709677419</v>
      </c>
      <c r="CF1704" s="18">
        <v>1692.63333333333</v>
      </c>
      <c r="CG1704" s="18">
        <v>1712.1774193548299</v>
      </c>
      <c r="CH1704" s="18">
        <v>1712.9666666666601</v>
      </c>
      <c r="CI1704" s="18">
        <v>1704.58064516129</v>
      </c>
      <c r="CJ1704" s="18">
        <v>1692.8064516129</v>
      </c>
      <c r="CK1704" s="18">
        <v>1682.6071428571399</v>
      </c>
      <c r="CL1704" s="18">
        <v>1664.1774193548299</v>
      </c>
      <c r="CM1704" s="18">
        <v>1614.55</v>
      </c>
      <c r="CN1704" s="18">
        <v>1562.0645161290299</v>
      </c>
      <c r="CO1704" s="18">
        <v>1511.5166666666601</v>
      </c>
      <c r="CP1704" s="18">
        <v>1480.5645161290299</v>
      </c>
      <c r="CQ1704" s="18">
        <v>1474.5</v>
      </c>
      <c r="CR1704" s="18">
        <v>1539.5833333333301</v>
      </c>
      <c r="CS1704" s="18">
        <v>1604.4516129032199</v>
      </c>
      <c r="CT1704" s="18">
        <v>1658.5166666666601</v>
      </c>
      <c r="CU1704" s="18">
        <v>1689.2903225806399</v>
      </c>
      <c r="CV1704" s="18">
        <v>1735.35483870967</v>
      </c>
      <c r="CW1704" s="18">
        <v>1776.6206896551701</v>
      </c>
      <c r="CX1704" s="18">
        <v>1814.27419354838</v>
      </c>
      <c r="CY1704" s="18">
        <v>1839.2666666666601</v>
      </c>
      <c r="CZ1704" s="18">
        <v>1849.16129032258</v>
      </c>
      <c r="DA1704" s="18">
        <v>1799</v>
      </c>
      <c r="DB1704" s="18">
        <v>1729.0483870967701</v>
      </c>
      <c r="DC1704" s="18">
        <v>1708.5161290322501</v>
      </c>
      <c r="DD1704" s="18">
        <v>1707.7</v>
      </c>
      <c r="DE1704" s="18">
        <v>1711.16129032258</v>
      </c>
      <c r="DF1704" s="18">
        <v>1715.4166666666599</v>
      </c>
      <c r="DG1704" s="18">
        <v>1719.19354838709</v>
      </c>
      <c r="DH1704" s="18">
        <v>1722.8064516129</v>
      </c>
      <c r="DI1704" s="18">
        <v>1722.07142857142</v>
      </c>
      <c r="DJ1704" s="18">
        <v>1715.2419354838701</v>
      </c>
      <c r="DK1704" s="18">
        <v>1685.93333333333</v>
      </c>
      <c r="DL1704" s="18">
        <v>1624.1129032258</v>
      </c>
      <c r="DM1704" s="18">
        <v>1559.43333333333</v>
      </c>
      <c r="DN1704" s="18">
        <v>1494.6451612903199</v>
      </c>
      <c r="DO1704" s="18">
        <v>1459.3709677419299</v>
      </c>
      <c r="DP1704" s="18">
        <v>1430.31666666666</v>
      </c>
      <c r="DQ1704" s="18">
        <v>1405.8064516129</v>
      </c>
      <c r="DR1704" s="18">
        <v>1411.3333333333301</v>
      </c>
      <c r="DS1704" s="19">
        <v>1426.5833333333301</v>
      </c>
    </row>
    <row r="1705" spans="1:123" x14ac:dyDescent="0.25">
      <c r="A1705" s="12" t="s">
        <v>53</v>
      </c>
      <c r="B1705" s="13">
        <v>21</v>
      </c>
      <c r="C1705" s="13" t="str">
        <f t="shared" si="30"/>
        <v>BB_L_16_GW_GW_SL_High_GW_GQ_48_000_21</v>
      </c>
      <c r="D1705" s="14">
        <v>10</v>
      </c>
      <c r="E1705" s="14">
        <v>10</v>
      </c>
      <c r="F1705" s="14">
        <v>10</v>
      </c>
      <c r="G1705" s="14">
        <v>10</v>
      </c>
      <c r="H1705" s="14">
        <v>10</v>
      </c>
      <c r="I1705" s="14">
        <v>10</v>
      </c>
      <c r="J1705" s="14">
        <v>10</v>
      </c>
      <c r="K1705" s="14">
        <v>10</v>
      </c>
      <c r="L1705" s="14">
        <v>10</v>
      </c>
      <c r="M1705" s="14">
        <v>10</v>
      </c>
      <c r="N1705" s="14">
        <v>10</v>
      </c>
      <c r="O1705" s="14">
        <v>10</v>
      </c>
      <c r="P1705" s="14">
        <v>10</v>
      </c>
      <c r="Q1705" s="14">
        <v>10</v>
      </c>
      <c r="R1705" s="14">
        <v>10</v>
      </c>
      <c r="S1705" s="14">
        <v>10</v>
      </c>
      <c r="T1705" s="14">
        <v>10</v>
      </c>
      <c r="U1705" s="14">
        <v>10.001666666666599</v>
      </c>
      <c r="V1705" s="14">
        <v>10.0119354838709</v>
      </c>
      <c r="W1705" s="14">
        <v>10.0554838709677</v>
      </c>
      <c r="X1705" s="14">
        <v>10.2201666666666</v>
      </c>
      <c r="Y1705" s="14">
        <v>10.5546774193548</v>
      </c>
      <c r="Z1705" s="14">
        <v>10.8783333333333</v>
      </c>
      <c r="AA1705" s="14">
        <v>11.1837096774193</v>
      </c>
      <c r="AB1705" s="14">
        <v>11.5596774193548</v>
      </c>
      <c r="AC1705" s="14">
        <v>11.869821428571401</v>
      </c>
      <c r="AD1705" s="14">
        <v>12.6637096774193</v>
      </c>
      <c r="AE1705" s="14">
        <v>13.703333333333299</v>
      </c>
      <c r="AF1705" s="14">
        <v>15.5508064516129</v>
      </c>
      <c r="AG1705" s="14">
        <v>19.157499999999999</v>
      </c>
      <c r="AH1705" s="14">
        <v>21.936451612903198</v>
      </c>
      <c r="AI1705" s="14">
        <v>25.099193548387099</v>
      </c>
      <c r="AJ1705" s="14">
        <v>30.486999999999998</v>
      </c>
      <c r="AK1705" s="14">
        <v>36.303387096774102</v>
      </c>
      <c r="AL1705" s="14">
        <v>40.646333333333303</v>
      </c>
      <c r="AM1705" s="14">
        <v>43.942741935483802</v>
      </c>
      <c r="AN1705" s="14">
        <v>46.432580645161202</v>
      </c>
      <c r="AO1705" s="14">
        <v>48.1896428571428</v>
      </c>
      <c r="AP1705" s="14">
        <v>49.418387096774197</v>
      </c>
      <c r="AQ1705" s="14">
        <v>52.298333333333296</v>
      </c>
      <c r="AR1705" s="14">
        <v>62.1806451612903</v>
      </c>
      <c r="AS1705" s="14">
        <v>72.176833333333306</v>
      </c>
      <c r="AT1705" s="14">
        <v>83.067096774193502</v>
      </c>
      <c r="AU1705" s="14">
        <v>95.376935483870895</v>
      </c>
      <c r="AV1705" s="14">
        <v>104.638833333333</v>
      </c>
      <c r="AW1705" s="14">
        <v>119.00645161290301</v>
      </c>
      <c r="AX1705" s="14">
        <v>140.92500000000001</v>
      </c>
      <c r="AY1705" s="14">
        <v>165.990322580645</v>
      </c>
      <c r="AZ1705" s="14">
        <v>177.68064516128999</v>
      </c>
      <c r="BA1705" s="14">
        <v>182.841379310344</v>
      </c>
      <c r="BB1705" s="14">
        <v>193.99677419354799</v>
      </c>
      <c r="BC1705" s="14">
        <v>211.63499999999999</v>
      </c>
      <c r="BD1705" s="14">
        <v>234.787096774193</v>
      </c>
      <c r="BE1705" s="14">
        <v>297.30666666666599</v>
      </c>
      <c r="BF1705" s="14">
        <v>335.47258064516097</v>
      </c>
      <c r="BG1705" s="14">
        <v>380.64516129032199</v>
      </c>
      <c r="BH1705" s="14">
        <v>405.09333333333302</v>
      </c>
      <c r="BI1705" s="14">
        <v>421.12580645161199</v>
      </c>
      <c r="BJ1705" s="14">
        <v>439.45833333333297</v>
      </c>
      <c r="BK1705" s="14">
        <v>454.43709677419298</v>
      </c>
      <c r="BL1705" s="14">
        <v>469.15967741935401</v>
      </c>
      <c r="BM1705" s="14">
        <v>482.8125</v>
      </c>
      <c r="BN1705" s="14">
        <v>493.74999999999898</v>
      </c>
      <c r="BO1705" s="14">
        <v>507.66333333333301</v>
      </c>
      <c r="BP1705" s="14">
        <v>523.62580645161199</v>
      </c>
      <c r="BQ1705" s="14">
        <v>545.68833333333305</v>
      </c>
      <c r="BR1705" s="14">
        <v>558.777419354838</v>
      </c>
      <c r="BS1705" s="14">
        <v>583.15</v>
      </c>
      <c r="BT1705" s="14">
        <v>594.92833333333294</v>
      </c>
      <c r="BU1705" s="14">
        <v>606.87258064516095</v>
      </c>
      <c r="BV1705" s="14">
        <v>619.07166666666603</v>
      </c>
      <c r="BW1705" s="14">
        <v>636.45322580645097</v>
      </c>
      <c r="BX1705" s="14">
        <v>648.63709677419297</v>
      </c>
      <c r="BY1705" s="14">
        <v>658.23035714285697</v>
      </c>
      <c r="BZ1705" s="14">
        <v>669.42580645161297</v>
      </c>
      <c r="CA1705" s="14">
        <v>687.74</v>
      </c>
      <c r="CB1705" s="14">
        <v>710.4</v>
      </c>
      <c r="CC1705" s="14">
        <v>735.43833333333305</v>
      </c>
      <c r="CD1705" s="14">
        <v>753.79193548387002</v>
      </c>
      <c r="CE1705" s="14">
        <v>778.49354838709598</v>
      </c>
      <c r="CF1705" s="14">
        <v>813.88333333333298</v>
      </c>
      <c r="CG1705" s="14">
        <v>836.54193548387104</v>
      </c>
      <c r="CH1705" s="14">
        <v>855.14333333333298</v>
      </c>
      <c r="CI1705" s="14">
        <v>869.77580645161197</v>
      </c>
      <c r="CJ1705" s="14">
        <v>882.06290322580605</v>
      </c>
      <c r="CK1705" s="14">
        <v>890.13571428571402</v>
      </c>
      <c r="CL1705" s="14">
        <v>902.16774193548304</v>
      </c>
      <c r="CM1705" s="14">
        <v>929.27</v>
      </c>
      <c r="CN1705" s="14">
        <v>955.89032258064503</v>
      </c>
      <c r="CO1705" s="14">
        <v>984.78</v>
      </c>
      <c r="CP1705" s="14">
        <v>1008.57580645161</v>
      </c>
      <c r="CQ1705" s="14">
        <v>1037.7903225806399</v>
      </c>
      <c r="CR1705" s="14">
        <v>1097.1666666666599</v>
      </c>
      <c r="CS1705" s="14">
        <v>1121.1290322580601</v>
      </c>
      <c r="CT1705" s="14">
        <v>1138.0999999999999</v>
      </c>
      <c r="CU1705" s="14">
        <v>1147.0967741935401</v>
      </c>
      <c r="CV1705" s="14">
        <v>1160.6451612903199</v>
      </c>
      <c r="CW1705" s="14">
        <v>1173.8793103448199</v>
      </c>
      <c r="CX1705" s="14">
        <v>1188.66129032258</v>
      </c>
      <c r="CY1705" s="14">
        <v>1205.36666666666</v>
      </c>
      <c r="CZ1705" s="14">
        <v>1233.7096774193501</v>
      </c>
      <c r="DA1705" s="14">
        <v>1271.45</v>
      </c>
      <c r="DB1705" s="14">
        <v>1318.6129032258</v>
      </c>
      <c r="DC1705" s="14">
        <v>1345</v>
      </c>
      <c r="DD1705" s="14">
        <v>1356.3</v>
      </c>
      <c r="DE1705" s="14">
        <v>1367.9516129032199</v>
      </c>
      <c r="DF1705" s="14">
        <v>1377.06666666666</v>
      </c>
      <c r="DG1705" s="14">
        <v>1385.0967741935401</v>
      </c>
      <c r="DH1705" s="14">
        <v>1396.2903225806399</v>
      </c>
      <c r="DI1705" s="14">
        <v>1401.9107142857099</v>
      </c>
      <c r="DJ1705" s="14">
        <v>1411.77419354838</v>
      </c>
      <c r="DK1705" s="14">
        <v>1428.6</v>
      </c>
      <c r="DL1705" s="14">
        <v>1445.8064516129</v>
      </c>
      <c r="DM1705" s="14">
        <v>1459.2</v>
      </c>
      <c r="DN1705" s="14">
        <v>1471.27419354838</v>
      </c>
      <c r="DO1705" s="14">
        <v>1478.03225806451</v>
      </c>
      <c r="DP1705" s="14">
        <v>1484.4</v>
      </c>
      <c r="DQ1705" s="14">
        <v>1493.96774193548</v>
      </c>
      <c r="DR1705" s="14">
        <v>1500.38333333333</v>
      </c>
      <c r="DS1705" s="15">
        <v>1503.7666666666601</v>
      </c>
    </row>
    <row r="1706" spans="1:123" x14ac:dyDescent="0.25">
      <c r="A1706" s="16" t="s">
        <v>53</v>
      </c>
      <c r="B1706" s="17">
        <v>22</v>
      </c>
      <c r="C1706" s="13" t="str">
        <f t="shared" si="30"/>
        <v>BB_L_16_GW_GW_SL_High_GW_GQ_48_000_22</v>
      </c>
      <c r="D1706" s="18">
        <v>10</v>
      </c>
      <c r="E1706" s="18">
        <v>10</v>
      </c>
      <c r="F1706" s="18">
        <v>10</v>
      </c>
      <c r="G1706" s="18">
        <v>10</v>
      </c>
      <c r="H1706" s="18">
        <v>10</v>
      </c>
      <c r="I1706" s="18">
        <v>10</v>
      </c>
      <c r="J1706" s="18">
        <v>10</v>
      </c>
      <c r="K1706" s="18">
        <v>10</v>
      </c>
      <c r="L1706" s="18">
        <v>10</v>
      </c>
      <c r="M1706" s="18">
        <v>10</v>
      </c>
      <c r="N1706" s="18">
        <v>10</v>
      </c>
      <c r="O1706" s="18">
        <v>9.9995806451612896</v>
      </c>
      <c r="P1706" s="18">
        <v>9.9990000000000006</v>
      </c>
      <c r="Q1706" s="18">
        <v>9.9985357142857101</v>
      </c>
      <c r="R1706" s="18">
        <v>9.9969999999999999</v>
      </c>
      <c r="S1706" s="18">
        <v>9.9969999999999999</v>
      </c>
      <c r="T1706" s="18">
        <v>10.0026451612903</v>
      </c>
      <c r="U1706" s="18">
        <v>10.086</v>
      </c>
      <c r="V1706" s="18">
        <v>10.385806451612901</v>
      </c>
      <c r="W1706" s="18">
        <v>11.928064516129</v>
      </c>
      <c r="X1706" s="18">
        <v>17.8734999999999</v>
      </c>
      <c r="Y1706" s="18">
        <v>30.175161290322499</v>
      </c>
      <c r="Z1706" s="18">
        <v>41.418999999999997</v>
      </c>
      <c r="AA1706" s="18">
        <v>51.307258064516098</v>
      </c>
      <c r="AB1706" s="18">
        <v>63.285967741935401</v>
      </c>
      <c r="AC1706" s="18">
        <v>72.8621428571428</v>
      </c>
      <c r="AD1706" s="18">
        <v>95.435322580645106</v>
      </c>
      <c r="AE1706" s="18">
        <v>122.531666666666</v>
      </c>
      <c r="AF1706" s="18">
        <v>164.96451612903201</v>
      </c>
      <c r="AG1706" s="18">
        <v>233.86499999999899</v>
      </c>
      <c r="AH1706" s="18">
        <v>279.87741935483803</v>
      </c>
      <c r="AI1706" s="18">
        <v>319.74677419354799</v>
      </c>
      <c r="AJ1706" s="18">
        <v>376.63499999999999</v>
      </c>
      <c r="AK1706" s="18">
        <v>421.09354838709601</v>
      </c>
      <c r="AL1706" s="18">
        <v>446.618333333333</v>
      </c>
      <c r="AM1706" s="18">
        <v>461.435483870967</v>
      </c>
      <c r="AN1706" s="18">
        <v>470.49516129032202</v>
      </c>
      <c r="AO1706" s="18">
        <v>475.87678571428501</v>
      </c>
      <c r="AP1706" s="18">
        <v>478.95</v>
      </c>
      <c r="AQ1706" s="18">
        <v>486.37499999999898</v>
      </c>
      <c r="AR1706" s="18">
        <v>506.29032258064501</v>
      </c>
      <c r="AS1706" s="18">
        <v>519.95333333333303</v>
      </c>
      <c r="AT1706" s="18">
        <v>531.85322580645095</v>
      </c>
      <c r="AU1706" s="18">
        <v>546.76935483870898</v>
      </c>
      <c r="AV1706" s="18">
        <v>562.75333333333299</v>
      </c>
      <c r="AW1706" s="18">
        <v>594.72741935483805</v>
      </c>
      <c r="AX1706" s="18">
        <v>664.75499999999897</v>
      </c>
      <c r="AY1706" s="18">
        <v>758.71129032258</v>
      </c>
      <c r="AZ1706" s="18">
        <v>803.00806451612902</v>
      </c>
      <c r="BA1706" s="18">
        <v>820.63793103448199</v>
      </c>
      <c r="BB1706" s="18">
        <v>856.76774193548295</v>
      </c>
      <c r="BC1706" s="18">
        <v>907.00666666666598</v>
      </c>
      <c r="BD1706" s="18">
        <v>948.34677419354796</v>
      </c>
      <c r="BE1706" s="18">
        <v>957.85333333333301</v>
      </c>
      <c r="BF1706" s="18">
        <v>918.70161290322505</v>
      </c>
      <c r="BG1706" s="18">
        <v>899.00483870967696</v>
      </c>
      <c r="BH1706" s="18">
        <v>908.99499999999898</v>
      </c>
      <c r="BI1706" s="18">
        <v>927.76290322580599</v>
      </c>
      <c r="BJ1706" s="18">
        <v>957.54666666666606</v>
      </c>
      <c r="BK1706" s="18">
        <v>985.19999999999902</v>
      </c>
      <c r="BL1706" s="18">
        <v>1013.72580645161</v>
      </c>
      <c r="BM1706" s="18">
        <v>1039.94642857142</v>
      </c>
      <c r="BN1706" s="18">
        <v>1059.27419354838</v>
      </c>
      <c r="BO1706" s="18">
        <v>1082.7</v>
      </c>
      <c r="BP1706" s="18">
        <v>1105.9516129032199</v>
      </c>
      <c r="BQ1706" s="18">
        <v>1130.7666666666601</v>
      </c>
      <c r="BR1706" s="18">
        <v>1139.3709677419299</v>
      </c>
      <c r="BS1706" s="18">
        <v>1147.66129032258</v>
      </c>
      <c r="BT1706" s="18">
        <v>1145.9000000000001</v>
      </c>
      <c r="BU1706" s="18">
        <v>1143.0161290322501</v>
      </c>
      <c r="BV1706" s="18">
        <v>1138.8333333333301</v>
      </c>
      <c r="BW1706" s="18">
        <v>1132.5</v>
      </c>
      <c r="BX1706" s="18">
        <v>1126.8709677419299</v>
      </c>
      <c r="BY1706" s="18">
        <v>1123.3571428571399</v>
      </c>
      <c r="BZ1706" s="18">
        <v>1120.96774193548</v>
      </c>
      <c r="CA1706" s="18">
        <v>1122.63333333333</v>
      </c>
      <c r="CB1706" s="18">
        <v>1135.38709677419</v>
      </c>
      <c r="CC1706" s="18">
        <v>1167.6666666666599</v>
      </c>
      <c r="CD1706" s="18">
        <v>1206.08064516129</v>
      </c>
      <c r="CE1706" s="18">
        <v>1274</v>
      </c>
      <c r="CF1706" s="18">
        <v>1386.6666666666599</v>
      </c>
      <c r="CG1706" s="18">
        <v>1451.6774193548299</v>
      </c>
      <c r="CH1706" s="18">
        <v>1492.5166666666601</v>
      </c>
      <c r="CI1706" s="18">
        <v>1513.4193548387</v>
      </c>
      <c r="CJ1706" s="18">
        <v>1522.3225806451601</v>
      </c>
      <c r="CK1706" s="18">
        <v>1523.3928571428501</v>
      </c>
      <c r="CL1706" s="18">
        <v>1519.72580645161</v>
      </c>
      <c r="CM1706" s="18">
        <v>1484.5333333333299</v>
      </c>
      <c r="CN1706" s="18">
        <v>1414.2580645161199</v>
      </c>
      <c r="CO1706" s="18">
        <v>1309.6666666666599</v>
      </c>
      <c r="CP1706" s="18">
        <v>1212.8225806451601</v>
      </c>
      <c r="CQ1706" s="18">
        <v>1132.6774193548299</v>
      </c>
      <c r="CR1706" s="18">
        <v>1114.1666666666599</v>
      </c>
      <c r="CS1706" s="18">
        <v>1185.5645161290299</v>
      </c>
      <c r="CT1706" s="18">
        <v>1246.86666666666</v>
      </c>
      <c r="CU1706" s="18">
        <v>1279.2903225806399</v>
      </c>
      <c r="CV1706" s="18">
        <v>1334.77419354838</v>
      </c>
      <c r="CW1706" s="18">
        <v>1388.43103448275</v>
      </c>
      <c r="CX1706" s="18">
        <v>1443.38709677419</v>
      </c>
      <c r="CY1706" s="18">
        <v>1492.2666666666601</v>
      </c>
      <c r="CZ1706" s="18">
        <v>1537.88709677419</v>
      </c>
      <c r="DA1706" s="18">
        <v>1503.63333333333</v>
      </c>
      <c r="DB1706" s="18">
        <v>1341.4838709677399</v>
      </c>
      <c r="DC1706" s="18">
        <v>1214.72580645161</v>
      </c>
      <c r="DD1706" s="18">
        <v>1167.4166666666599</v>
      </c>
      <c r="DE1706" s="18">
        <v>1132.38709677419</v>
      </c>
      <c r="DF1706" s="18">
        <v>1111.25</v>
      </c>
      <c r="DG1706" s="18">
        <v>1099.1290322580601</v>
      </c>
      <c r="DH1706" s="18">
        <v>1093.83870967741</v>
      </c>
      <c r="DI1706" s="18">
        <v>1090.5</v>
      </c>
      <c r="DJ1706" s="18">
        <v>1097.38709677419</v>
      </c>
      <c r="DK1706" s="18">
        <v>1105.7</v>
      </c>
      <c r="DL1706" s="18">
        <v>1096.4354838709601</v>
      </c>
      <c r="DM1706" s="18">
        <v>1057.9166666666599</v>
      </c>
      <c r="DN1706" s="18">
        <v>992.96935483870902</v>
      </c>
      <c r="DO1706" s="18">
        <v>944.67096774193499</v>
      </c>
      <c r="DP1706" s="18">
        <v>895.38</v>
      </c>
      <c r="DQ1706" s="18">
        <v>822.08870967741905</v>
      </c>
      <c r="DR1706" s="18">
        <v>779.70166666666603</v>
      </c>
      <c r="DS1706" s="19">
        <v>765.14666666666596</v>
      </c>
    </row>
    <row r="1707" spans="1:123" x14ac:dyDescent="0.25">
      <c r="A1707" s="12" t="s">
        <v>53</v>
      </c>
      <c r="B1707" s="13">
        <v>23</v>
      </c>
      <c r="C1707" s="13" t="str">
        <f t="shared" si="30"/>
        <v>BB_L_16_GW_GW_SL_High_GW_GQ_48_000_23</v>
      </c>
      <c r="D1707" s="14">
        <v>10</v>
      </c>
      <c r="E1707" s="14">
        <v>10</v>
      </c>
      <c r="F1707" s="14">
        <v>10</v>
      </c>
      <c r="G1707" s="14">
        <v>10</v>
      </c>
      <c r="H1707" s="14">
        <v>10</v>
      </c>
      <c r="I1707" s="14">
        <v>10</v>
      </c>
      <c r="J1707" s="14">
        <v>10</v>
      </c>
      <c r="K1707" s="14">
        <v>10</v>
      </c>
      <c r="L1707" s="14">
        <v>10</v>
      </c>
      <c r="M1707" s="14">
        <v>10</v>
      </c>
      <c r="N1707" s="14">
        <v>10</v>
      </c>
      <c r="O1707" s="14">
        <v>10</v>
      </c>
      <c r="P1707" s="14">
        <v>10</v>
      </c>
      <c r="Q1707" s="14">
        <v>10</v>
      </c>
      <c r="R1707" s="14">
        <v>10</v>
      </c>
      <c r="S1707" s="14">
        <v>10</v>
      </c>
      <c r="T1707" s="14">
        <v>10</v>
      </c>
      <c r="U1707" s="14">
        <v>10.0203333333333</v>
      </c>
      <c r="V1707" s="14">
        <v>10.0835483870967</v>
      </c>
      <c r="W1707" s="14">
        <v>10.410806451612901</v>
      </c>
      <c r="X1707" s="14">
        <v>11.7111666666666</v>
      </c>
      <c r="Y1707" s="14">
        <v>14.5166129032258</v>
      </c>
      <c r="Z1707" s="14">
        <v>17.262166666666602</v>
      </c>
      <c r="AA1707" s="14">
        <v>19.835967741935399</v>
      </c>
      <c r="AB1707" s="14">
        <v>23.101774193548302</v>
      </c>
      <c r="AC1707" s="14">
        <v>25.866785714285701</v>
      </c>
      <c r="AD1707" s="14">
        <v>32.760645161290299</v>
      </c>
      <c r="AE1707" s="14">
        <v>41.662833333333303</v>
      </c>
      <c r="AF1707" s="14">
        <v>56.996129032257997</v>
      </c>
      <c r="AG1707" s="14">
        <v>85.524833333333305</v>
      </c>
      <c r="AH1707" s="14">
        <v>107.032258064516</v>
      </c>
      <c r="AI1707" s="14">
        <v>129.220967741935</v>
      </c>
      <c r="AJ1707" s="14">
        <v>165.27</v>
      </c>
      <c r="AK1707" s="14">
        <v>200.42096774193499</v>
      </c>
      <c r="AL1707" s="14">
        <v>224.981666666666</v>
      </c>
      <c r="AM1707" s="14">
        <v>242.19999999999899</v>
      </c>
      <c r="AN1707" s="14">
        <v>254.50483870967699</v>
      </c>
      <c r="AO1707" s="14">
        <v>262.88928571428499</v>
      </c>
      <c r="AP1707" s="14">
        <v>268.52258064516099</v>
      </c>
      <c r="AQ1707" s="14">
        <v>280.93166666666599</v>
      </c>
      <c r="AR1707" s="14">
        <v>319.86774193548302</v>
      </c>
      <c r="AS1707" s="14">
        <v>356.24166666666599</v>
      </c>
      <c r="AT1707" s="14">
        <v>388.26129032258001</v>
      </c>
      <c r="AU1707" s="14">
        <v>422.277419354838</v>
      </c>
      <c r="AV1707" s="14">
        <v>444.40666666666601</v>
      </c>
      <c r="AW1707" s="14">
        <v>478.62580645161199</v>
      </c>
      <c r="AX1707" s="14">
        <v>528.20333333333303</v>
      </c>
      <c r="AY1707" s="14">
        <v>587.98225806451603</v>
      </c>
      <c r="AZ1707" s="14">
        <v>616.46290322580603</v>
      </c>
      <c r="BA1707" s="14">
        <v>628.55862068965496</v>
      </c>
      <c r="BB1707" s="14">
        <v>655.15967741935401</v>
      </c>
      <c r="BC1707" s="14">
        <v>698.44333333333304</v>
      </c>
      <c r="BD1707" s="14">
        <v>751.63709677419297</v>
      </c>
      <c r="BE1707" s="14">
        <v>873.55833333333305</v>
      </c>
      <c r="BF1707" s="14">
        <v>921.37741935483803</v>
      </c>
      <c r="BG1707" s="14">
        <v>957.37419354838698</v>
      </c>
      <c r="BH1707" s="14">
        <v>974.02333333333297</v>
      </c>
      <c r="BI1707" s="14">
        <v>984.89032258064503</v>
      </c>
      <c r="BJ1707" s="14">
        <v>998.77833333333297</v>
      </c>
      <c r="BK1707" s="14">
        <v>1011.96774193548</v>
      </c>
      <c r="BL1707" s="14">
        <v>1026.58064516129</v>
      </c>
      <c r="BM1707" s="14">
        <v>1041.7678571428501</v>
      </c>
      <c r="BN1707" s="14">
        <v>1054.83870967741</v>
      </c>
      <c r="BO1707" s="14">
        <v>1072.5</v>
      </c>
      <c r="BP1707" s="14">
        <v>1093.69354838709</v>
      </c>
      <c r="BQ1707" s="14">
        <v>1124.4666666666601</v>
      </c>
      <c r="BR1707" s="14">
        <v>1142.46774193548</v>
      </c>
      <c r="BS1707" s="14">
        <v>1175.03225806451</v>
      </c>
      <c r="BT1707" s="14">
        <v>1190.05</v>
      </c>
      <c r="BU1707" s="14">
        <v>1203.9838709677399</v>
      </c>
      <c r="BV1707" s="14">
        <v>1217.2166666666601</v>
      </c>
      <c r="BW1707" s="14">
        <v>1234.1451612903199</v>
      </c>
      <c r="BX1707" s="14">
        <v>1244.83870967741</v>
      </c>
      <c r="BY1707" s="14">
        <v>1252.3571428571399</v>
      </c>
      <c r="BZ1707" s="14">
        <v>1260.3709677419299</v>
      </c>
      <c r="CA1707" s="14">
        <v>1272.5</v>
      </c>
      <c r="CB1707" s="14">
        <v>1287.08064516129</v>
      </c>
      <c r="CC1707" s="14">
        <v>1305.25</v>
      </c>
      <c r="CD1707" s="14">
        <v>1321.6774193548299</v>
      </c>
      <c r="CE1707" s="14">
        <v>1349.6774193548299</v>
      </c>
      <c r="CF1707" s="14">
        <v>1403.43333333333</v>
      </c>
      <c r="CG1707" s="14">
        <v>1443.8064516129</v>
      </c>
      <c r="CH1707" s="14">
        <v>1478.7333333333299</v>
      </c>
      <c r="CI1707" s="14">
        <v>1505.88709677419</v>
      </c>
      <c r="CJ1707" s="14">
        <v>1528.3225806451601</v>
      </c>
      <c r="CK1707" s="14">
        <v>1542.1071428571399</v>
      </c>
      <c r="CL1707" s="14">
        <v>1561.1451612903199</v>
      </c>
      <c r="CM1707" s="14">
        <v>1596.68333333333</v>
      </c>
      <c r="CN1707" s="14">
        <v>1619.5967741935401</v>
      </c>
      <c r="CO1707" s="14">
        <v>1623.2666666666601</v>
      </c>
      <c r="CP1707" s="14">
        <v>1612.38709677419</v>
      </c>
      <c r="CQ1707" s="14">
        <v>1576.2096774193501</v>
      </c>
      <c r="CR1707" s="14">
        <v>1486.2</v>
      </c>
      <c r="CS1707" s="14">
        <v>1467.46774193548</v>
      </c>
      <c r="CT1707" s="14">
        <v>1467.5</v>
      </c>
      <c r="CU1707" s="14">
        <v>1473.88709677419</v>
      </c>
      <c r="CV1707" s="14">
        <v>1490.69354838709</v>
      </c>
      <c r="CW1707" s="14">
        <v>1514.56896551724</v>
      </c>
      <c r="CX1707" s="14">
        <v>1547.27419354838</v>
      </c>
      <c r="CY1707" s="14">
        <v>1589.3333333333301</v>
      </c>
      <c r="CZ1707" s="14">
        <v>1663.1129032258</v>
      </c>
      <c r="DA1707" s="14">
        <v>1738.13333333333</v>
      </c>
      <c r="DB1707" s="14">
        <v>1785.2096774193501</v>
      </c>
      <c r="DC1707" s="14">
        <v>1775.4032258064501</v>
      </c>
      <c r="DD1707" s="14">
        <v>1763.0166666666601</v>
      </c>
      <c r="DE1707" s="14">
        <v>1747.2580645161199</v>
      </c>
      <c r="DF1707" s="14">
        <v>1733.7</v>
      </c>
      <c r="DG1707" s="14">
        <v>1722</v>
      </c>
      <c r="DH1707" s="14">
        <v>1706.7580645161199</v>
      </c>
      <c r="DI1707" s="14">
        <v>1699.8392857142801</v>
      </c>
      <c r="DJ1707" s="14">
        <v>1690.8225806451601</v>
      </c>
      <c r="DK1707" s="14">
        <v>1680.43333333333</v>
      </c>
      <c r="DL1707" s="14">
        <v>1674.4193548387</v>
      </c>
      <c r="DM1707" s="14">
        <v>1666.2166666666601</v>
      </c>
      <c r="DN1707" s="14">
        <v>1650.4516129032199</v>
      </c>
      <c r="DO1707" s="14">
        <v>1634.9354838709601</v>
      </c>
      <c r="DP1707" s="14">
        <v>1614.7333333333299</v>
      </c>
      <c r="DQ1707" s="14">
        <v>1570.0483870967701</v>
      </c>
      <c r="DR1707" s="14">
        <v>1529.61666666666</v>
      </c>
      <c r="DS1707" s="15">
        <v>1504</v>
      </c>
    </row>
    <row r="1708" spans="1:123" x14ac:dyDescent="0.25">
      <c r="A1708" s="16" t="s">
        <v>53</v>
      </c>
      <c r="B1708" s="17">
        <v>24</v>
      </c>
      <c r="C1708" s="13" t="str">
        <f t="shared" si="30"/>
        <v>BB_L_16_GW_GW_SL_High_GW_GQ_48_000_24</v>
      </c>
      <c r="D1708" s="18">
        <v>10</v>
      </c>
      <c r="E1708" s="18">
        <v>10</v>
      </c>
      <c r="F1708" s="18">
        <v>10</v>
      </c>
      <c r="G1708" s="18">
        <v>10</v>
      </c>
      <c r="H1708" s="18">
        <v>10</v>
      </c>
      <c r="I1708" s="18">
        <v>10</v>
      </c>
      <c r="J1708" s="18">
        <v>10</v>
      </c>
      <c r="K1708" s="18">
        <v>10</v>
      </c>
      <c r="L1708" s="18">
        <v>10</v>
      </c>
      <c r="M1708" s="18">
        <v>10</v>
      </c>
      <c r="N1708" s="18">
        <v>10</v>
      </c>
      <c r="O1708" s="18">
        <v>10</v>
      </c>
      <c r="P1708" s="18">
        <v>10</v>
      </c>
      <c r="Q1708" s="18">
        <v>10</v>
      </c>
      <c r="R1708" s="18">
        <v>10</v>
      </c>
      <c r="S1708" s="18">
        <v>10</v>
      </c>
      <c r="T1708" s="18">
        <v>10</v>
      </c>
      <c r="U1708" s="18">
        <v>10</v>
      </c>
      <c r="V1708" s="18">
        <v>10</v>
      </c>
      <c r="W1708" s="18">
        <v>10</v>
      </c>
      <c r="X1708" s="18">
        <v>10.008999999999901</v>
      </c>
      <c r="Y1708" s="18">
        <v>10.0345161290322</v>
      </c>
      <c r="Z1708" s="18">
        <v>10.063666666666601</v>
      </c>
      <c r="AA1708" s="18">
        <v>10.0958064516129</v>
      </c>
      <c r="AB1708" s="18">
        <v>10.1388709677419</v>
      </c>
      <c r="AC1708" s="18">
        <v>10.1767857142857</v>
      </c>
      <c r="AD1708" s="18">
        <v>10.287741935483799</v>
      </c>
      <c r="AE1708" s="18">
        <v>10.4496666666666</v>
      </c>
      <c r="AF1708" s="18">
        <v>10.783387096774099</v>
      </c>
      <c r="AG1708" s="18">
        <v>11.565333333333299</v>
      </c>
      <c r="AH1708" s="18">
        <v>12.254838709677401</v>
      </c>
      <c r="AI1708" s="18">
        <v>13.139193548387</v>
      </c>
      <c r="AJ1708" s="18">
        <v>14.8303333333333</v>
      </c>
      <c r="AK1708" s="18">
        <v>16.898387096774101</v>
      </c>
      <c r="AL1708" s="18">
        <v>18.579999999999998</v>
      </c>
      <c r="AM1708" s="18">
        <v>19.934677419354799</v>
      </c>
      <c r="AN1708" s="18">
        <v>20.998870967741901</v>
      </c>
      <c r="AO1708" s="18">
        <v>21.770892857142801</v>
      </c>
      <c r="AP1708" s="18">
        <v>22.318225806451601</v>
      </c>
      <c r="AQ1708" s="18">
        <v>23.6355</v>
      </c>
      <c r="AR1708" s="18">
        <v>28.4933870967741</v>
      </c>
      <c r="AS1708" s="18">
        <v>33.757166666666599</v>
      </c>
      <c r="AT1708" s="18">
        <v>39.934032258064498</v>
      </c>
      <c r="AU1708" s="18">
        <v>47.277580645161201</v>
      </c>
      <c r="AV1708" s="18">
        <v>53.048166666666603</v>
      </c>
      <c r="AW1708" s="18">
        <v>62.262096774193502</v>
      </c>
      <c r="AX1708" s="18">
        <v>76.835999999999999</v>
      </c>
      <c r="AY1708" s="18">
        <v>94.021129032258003</v>
      </c>
      <c r="AZ1708" s="18">
        <v>102.211612903225</v>
      </c>
      <c r="BA1708" s="18">
        <v>105.860344827586</v>
      </c>
      <c r="BB1708" s="18">
        <v>113.817741935483</v>
      </c>
      <c r="BC1708" s="18">
        <v>126.68499999999899</v>
      </c>
      <c r="BD1708" s="18">
        <v>144.20806451612901</v>
      </c>
      <c r="BE1708" s="18">
        <v>194.85166666666601</v>
      </c>
      <c r="BF1708" s="18">
        <v>228.64354838709599</v>
      </c>
      <c r="BG1708" s="18">
        <v>271.312903225806</v>
      </c>
      <c r="BH1708" s="18">
        <v>295.26166666666597</v>
      </c>
      <c r="BI1708" s="18">
        <v>311.175806451612</v>
      </c>
      <c r="BJ1708" s="18">
        <v>329.44833333333298</v>
      </c>
      <c r="BK1708" s="18">
        <v>344.41935483870901</v>
      </c>
      <c r="BL1708" s="18">
        <v>359.10483870967698</v>
      </c>
      <c r="BM1708" s="18">
        <v>372.6875</v>
      </c>
      <c r="BN1708" s="18">
        <v>383.54193548387099</v>
      </c>
      <c r="BO1708" s="18">
        <v>397.31333333333299</v>
      </c>
      <c r="BP1708" s="18">
        <v>413.04193548387099</v>
      </c>
      <c r="BQ1708" s="18">
        <v>434.77166666666602</v>
      </c>
      <c r="BR1708" s="18">
        <v>447.68387096774097</v>
      </c>
      <c r="BS1708" s="18">
        <v>471.84032258064502</v>
      </c>
      <c r="BT1708" s="18">
        <v>483.62999999999897</v>
      </c>
      <c r="BU1708" s="18">
        <v>495.674193548387</v>
      </c>
      <c r="BV1708" s="18">
        <v>508.04833333333301</v>
      </c>
      <c r="BW1708" s="18">
        <v>525.83548387096698</v>
      </c>
      <c r="BX1708" s="18">
        <v>538.44193548387102</v>
      </c>
      <c r="BY1708" s="18">
        <v>548.44464285714196</v>
      </c>
      <c r="BZ1708" s="18">
        <v>560.19677419354798</v>
      </c>
      <c r="CA1708" s="18">
        <v>579.52333333333297</v>
      </c>
      <c r="CB1708" s="18">
        <v>603.52419354838696</v>
      </c>
      <c r="CC1708" s="18">
        <v>629.93333333333305</v>
      </c>
      <c r="CD1708" s="18">
        <v>649.046774193548</v>
      </c>
      <c r="CE1708" s="18">
        <v>674.22419354838701</v>
      </c>
      <c r="CF1708" s="18">
        <v>708.94666666666603</v>
      </c>
      <c r="CG1708" s="18">
        <v>730.60645161290302</v>
      </c>
      <c r="CH1708" s="18">
        <v>748.06833333333304</v>
      </c>
      <c r="CI1708" s="18">
        <v>761.72903225806397</v>
      </c>
      <c r="CJ1708" s="18">
        <v>773.22580645161202</v>
      </c>
      <c r="CK1708" s="18">
        <v>780.794642857143</v>
      </c>
      <c r="CL1708" s="18">
        <v>792.11774193548297</v>
      </c>
      <c r="CM1708" s="18">
        <v>818.03666666666595</v>
      </c>
      <c r="CN1708" s="18">
        <v>844.40322580645102</v>
      </c>
      <c r="CO1708" s="18">
        <v>874.59833333333302</v>
      </c>
      <c r="CP1708" s="18">
        <v>900.67258064516102</v>
      </c>
      <c r="CQ1708" s="18">
        <v>935.08064516129002</v>
      </c>
      <c r="CR1708" s="18">
        <v>1008.21166666666</v>
      </c>
      <c r="CS1708" s="18">
        <v>1037.72580645161</v>
      </c>
      <c r="CT1708" s="18">
        <v>1057.7666666666601</v>
      </c>
      <c r="CU1708" s="18">
        <v>1068.1451612903199</v>
      </c>
      <c r="CV1708" s="18">
        <v>1082.9838709677399</v>
      </c>
      <c r="CW1708" s="18">
        <v>1096.7241379310301</v>
      </c>
      <c r="CX1708" s="18">
        <v>1111.4032258064501</v>
      </c>
      <c r="CY1708" s="18">
        <v>1126.86666666666</v>
      </c>
      <c r="CZ1708" s="18">
        <v>1152.5967741935401</v>
      </c>
      <c r="DA1708" s="18">
        <v>1187.05</v>
      </c>
      <c r="DB1708" s="18">
        <v>1233.38709677419</v>
      </c>
      <c r="DC1708" s="18">
        <v>1262.0161290322501</v>
      </c>
      <c r="DD1708" s="18">
        <v>1275.05</v>
      </c>
      <c r="DE1708" s="18">
        <v>1288.7903225806399</v>
      </c>
      <c r="DF1708" s="18">
        <v>1299.95</v>
      </c>
      <c r="DG1708" s="18">
        <v>1309.7096774193501</v>
      </c>
      <c r="DH1708" s="18">
        <v>1323.6290322580601</v>
      </c>
      <c r="DI1708" s="18">
        <v>1330.5</v>
      </c>
      <c r="DJ1708" s="18">
        <v>1342.5645161290299</v>
      </c>
      <c r="DK1708" s="18">
        <v>1362.7333333333299</v>
      </c>
      <c r="DL1708" s="18">
        <v>1382.9838709677399</v>
      </c>
      <c r="DM1708" s="18">
        <v>1398.7166666666601</v>
      </c>
      <c r="DN1708" s="18">
        <v>1413.4193548387</v>
      </c>
      <c r="DO1708" s="18">
        <v>1422.03225806451</v>
      </c>
      <c r="DP1708" s="18">
        <v>1430.56666666666</v>
      </c>
      <c r="DQ1708" s="18">
        <v>1444.5645161290299</v>
      </c>
      <c r="DR1708" s="18">
        <v>1454.63333333333</v>
      </c>
      <c r="DS1708" s="19">
        <v>1460.36666666666</v>
      </c>
    </row>
    <row r="1709" spans="1:123" x14ac:dyDescent="0.25">
      <c r="A1709" s="20" t="s">
        <v>53</v>
      </c>
      <c r="B1709" s="21">
        <v>25</v>
      </c>
      <c r="C1709" s="13" t="str">
        <f t="shared" si="30"/>
        <v>BB_L_16_GW_GW_SL_High_GW_GQ_48_000_25</v>
      </c>
      <c r="D1709" s="22">
        <v>10</v>
      </c>
      <c r="E1709" s="22">
        <v>10</v>
      </c>
      <c r="F1709" s="22">
        <v>10</v>
      </c>
      <c r="G1709" s="22">
        <v>10</v>
      </c>
      <c r="H1709" s="22">
        <v>10</v>
      </c>
      <c r="I1709" s="22">
        <v>10</v>
      </c>
      <c r="J1709" s="22">
        <v>10</v>
      </c>
      <c r="K1709" s="22">
        <v>10</v>
      </c>
      <c r="L1709" s="22">
        <v>10</v>
      </c>
      <c r="M1709" s="22">
        <v>10</v>
      </c>
      <c r="N1709" s="22">
        <v>10</v>
      </c>
      <c r="O1709" s="22">
        <v>10</v>
      </c>
      <c r="P1709" s="22">
        <v>9.99943548387097</v>
      </c>
      <c r="Q1709" s="22">
        <v>9.9981428571428506</v>
      </c>
      <c r="R1709" s="22">
        <v>9.9959999999999898</v>
      </c>
      <c r="S1709" s="22">
        <v>9.9951666666666608</v>
      </c>
      <c r="T1709" s="22">
        <v>9.99075806451612</v>
      </c>
      <c r="U1709" s="22">
        <v>9.9844000000000008</v>
      </c>
      <c r="V1709" s="22">
        <v>9.9788225806451596</v>
      </c>
      <c r="W1709" s="22">
        <v>9.9838870967741897</v>
      </c>
      <c r="X1709" s="22">
        <v>10.062999999999899</v>
      </c>
      <c r="Y1709" s="22">
        <v>10.345161290322499</v>
      </c>
      <c r="Z1709" s="22">
        <v>10.7123333333333</v>
      </c>
      <c r="AA1709" s="22">
        <v>11.119354838709601</v>
      </c>
      <c r="AB1709" s="22">
        <v>11.7272580645161</v>
      </c>
      <c r="AC1709" s="22">
        <v>12.326428571428499</v>
      </c>
      <c r="AD1709" s="22">
        <v>13.939838709677399</v>
      </c>
      <c r="AE1709" s="22">
        <v>16.357333333333301</v>
      </c>
      <c r="AF1709" s="22">
        <v>21.238548387096699</v>
      </c>
      <c r="AG1709" s="22">
        <v>32.551166666666603</v>
      </c>
      <c r="AH1709" s="22">
        <v>42.852741935483799</v>
      </c>
      <c r="AI1709" s="22">
        <v>54.885967741935403</v>
      </c>
      <c r="AJ1709" s="22">
        <v>77.551666666666605</v>
      </c>
      <c r="AK1709" s="22">
        <v>103.373225806451</v>
      </c>
      <c r="AL1709" s="22">
        <v>123.64</v>
      </c>
      <c r="AM1709" s="22">
        <v>138.93870967741901</v>
      </c>
      <c r="AN1709" s="22">
        <v>150.424193548387</v>
      </c>
      <c r="AO1709" s="22">
        <v>158.5625</v>
      </c>
      <c r="AP1709" s="22">
        <v>164.11290322580601</v>
      </c>
      <c r="AQ1709" s="22">
        <v>176.38333333333301</v>
      </c>
      <c r="AR1709" s="22">
        <v>218.053225806451</v>
      </c>
      <c r="AS1709" s="22">
        <v>260.64499999999998</v>
      </c>
      <c r="AT1709" s="22">
        <v>299.88225806451601</v>
      </c>
      <c r="AU1709" s="22">
        <v>342.04032258064501</v>
      </c>
      <c r="AV1709" s="22">
        <v>367.45499999999902</v>
      </c>
      <c r="AW1709" s="22">
        <v>403.77419354838702</v>
      </c>
      <c r="AX1709" s="22">
        <v>443.77666666666602</v>
      </c>
      <c r="AY1709" s="22">
        <v>481.95806451612901</v>
      </c>
      <c r="AZ1709" s="22">
        <v>497.48064516129</v>
      </c>
      <c r="BA1709" s="22">
        <v>503.865517241379</v>
      </c>
      <c r="BB1709" s="22">
        <v>518.34032258064497</v>
      </c>
      <c r="BC1709" s="22">
        <v>543.79333333333295</v>
      </c>
      <c r="BD1709" s="22">
        <v>582.84838709677399</v>
      </c>
      <c r="BE1709" s="22">
        <v>718.39</v>
      </c>
      <c r="BF1709" s="22">
        <v>801.31935483870905</v>
      </c>
      <c r="BG1709" s="22">
        <v>868.40161290322499</v>
      </c>
      <c r="BH1709" s="22">
        <v>885.13166666666598</v>
      </c>
      <c r="BI1709" s="22">
        <v>886.527419354838</v>
      </c>
      <c r="BJ1709" s="22">
        <v>883.56500000000005</v>
      </c>
      <c r="BK1709" s="22">
        <v>878.05806451612796</v>
      </c>
      <c r="BL1709" s="22">
        <v>871.90967741935401</v>
      </c>
      <c r="BM1709" s="22">
        <v>866.82678571428505</v>
      </c>
      <c r="BN1709" s="22">
        <v>863.55161290322496</v>
      </c>
      <c r="BO1709" s="22">
        <v>862.27833333333297</v>
      </c>
      <c r="BP1709" s="22">
        <v>864.74838709677397</v>
      </c>
      <c r="BQ1709" s="22">
        <v>874.44333333333304</v>
      </c>
      <c r="BR1709" s="22">
        <v>883.51129032257995</v>
      </c>
      <c r="BS1709" s="22">
        <v>908.14354838709596</v>
      </c>
      <c r="BT1709" s="22">
        <v>921.375</v>
      </c>
      <c r="BU1709" s="22">
        <v>936.138709677419</v>
      </c>
      <c r="BV1709" s="22">
        <v>951.94833333333304</v>
      </c>
      <c r="BW1709" s="22">
        <v>975.28225806451599</v>
      </c>
      <c r="BX1709" s="22">
        <v>990.65967741935401</v>
      </c>
      <c r="BY1709" s="22">
        <v>1001.91428571428</v>
      </c>
      <c r="BZ1709" s="22">
        <v>1014.3064516129</v>
      </c>
      <c r="CA1709" s="22">
        <v>1032.68333333333</v>
      </c>
      <c r="CB1709" s="22">
        <v>1050.2903225806399</v>
      </c>
      <c r="CC1709" s="22">
        <v>1062.8333333333301</v>
      </c>
      <c r="CD1709" s="22">
        <v>1068.4838709677399</v>
      </c>
      <c r="CE1709" s="22">
        <v>1074.9193548387</v>
      </c>
      <c r="CF1709" s="22">
        <v>1089.5999999999999</v>
      </c>
      <c r="CG1709" s="22">
        <v>1104.9516129032199</v>
      </c>
      <c r="CH1709" s="22">
        <v>1124.1666666666599</v>
      </c>
      <c r="CI1709" s="22">
        <v>1143.5483870967701</v>
      </c>
      <c r="CJ1709" s="22">
        <v>1162.22580645161</v>
      </c>
      <c r="CK1709" s="22">
        <v>1175.3928571428501</v>
      </c>
      <c r="CL1709" s="22">
        <v>1197.2419354838701</v>
      </c>
      <c r="CM1709" s="22">
        <v>1253.2</v>
      </c>
      <c r="CN1709" s="22">
        <v>1310.4032258064501</v>
      </c>
      <c r="CO1709" s="22">
        <v>1364.2333333333299</v>
      </c>
      <c r="CP1709" s="22">
        <v>1392.83870967741</v>
      </c>
      <c r="CQ1709" s="22">
        <v>1388.5483870967701</v>
      </c>
      <c r="CR1709" s="22">
        <v>1254.05</v>
      </c>
      <c r="CS1709" s="22">
        <v>1154.5483870967701</v>
      </c>
      <c r="CT1709" s="22">
        <v>1092.88333333333</v>
      </c>
      <c r="CU1709" s="22">
        <v>1068.66129032258</v>
      </c>
      <c r="CV1709" s="22">
        <v>1050.5161290322501</v>
      </c>
      <c r="CW1709" s="22">
        <v>1047</v>
      </c>
      <c r="CX1709" s="22">
        <v>1056.7903225806399</v>
      </c>
      <c r="CY1709" s="22">
        <v>1083.36666666666</v>
      </c>
      <c r="CZ1709" s="22">
        <v>1146.4354838709601</v>
      </c>
      <c r="DA1709" s="22">
        <v>1251.0333333333299</v>
      </c>
      <c r="DB1709" s="22">
        <v>1347.0483870967701</v>
      </c>
      <c r="DC1709" s="22">
        <v>1343.1774193548299</v>
      </c>
      <c r="DD1709" s="22">
        <v>1321.5833333333301</v>
      </c>
      <c r="DE1709" s="22">
        <v>1295.9516129032199</v>
      </c>
      <c r="DF1709" s="22">
        <v>1269.0333333333299</v>
      </c>
      <c r="DG1709" s="22">
        <v>1243.1129032258</v>
      </c>
      <c r="DH1709" s="22">
        <v>1207.3064516129</v>
      </c>
      <c r="DI1709" s="22">
        <v>1184.67857142857</v>
      </c>
      <c r="DJ1709" s="22">
        <v>1154.5645161290299</v>
      </c>
      <c r="DK1709" s="22">
        <v>1103.68333333333</v>
      </c>
      <c r="DL1709" s="22">
        <v>1067.1129032258</v>
      </c>
      <c r="DM1709" s="22">
        <v>1044.8499999999999</v>
      </c>
      <c r="DN1709" s="22">
        <v>1029.4354838709601</v>
      </c>
      <c r="DO1709" s="22">
        <v>1020.77419354838</v>
      </c>
      <c r="DP1709" s="22">
        <v>1013.36666666666</v>
      </c>
      <c r="DQ1709" s="22">
        <v>1001.06451612903</v>
      </c>
      <c r="DR1709" s="22">
        <v>981.35333333333301</v>
      </c>
      <c r="DS1709" s="23">
        <v>963.44500000000005</v>
      </c>
    </row>
    <row r="1710" spans="1:123" x14ac:dyDescent="0.25">
      <c r="A1710" s="24" t="s">
        <v>53</v>
      </c>
      <c r="B1710" s="25">
        <v>26</v>
      </c>
      <c r="C1710" s="13" t="str">
        <f t="shared" si="30"/>
        <v>BB_L_16_GW_GW_SL_High_GW_GQ_48_000_26</v>
      </c>
      <c r="D1710" s="26">
        <v>10</v>
      </c>
      <c r="E1710" s="26">
        <v>10</v>
      </c>
      <c r="F1710" s="26">
        <v>10</v>
      </c>
      <c r="G1710" s="26">
        <v>10</v>
      </c>
      <c r="H1710" s="26">
        <v>10</v>
      </c>
      <c r="I1710" s="26">
        <v>10</v>
      </c>
      <c r="J1710" s="26">
        <v>10</v>
      </c>
      <c r="K1710" s="26">
        <v>10</v>
      </c>
      <c r="L1710" s="26">
        <v>10</v>
      </c>
      <c r="M1710" s="26">
        <v>10</v>
      </c>
      <c r="N1710" s="26">
        <v>10</v>
      </c>
      <c r="O1710" s="26">
        <v>10</v>
      </c>
      <c r="P1710" s="26">
        <v>10</v>
      </c>
      <c r="Q1710" s="26">
        <v>10</v>
      </c>
      <c r="R1710" s="26">
        <v>10</v>
      </c>
      <c r="S1710" s="26">
        <v>10</v>
      </c>
      <c r="T1710" s="26">
        <v>10</v>
      </c>
      <c r="U1710" s="26">
        <v>10</v>
      </c>
      <c r="V1710" s="26">
        <v>10</v>
      </c>
      <c r="W1710" s="26">
        <v>10.0016129032258</v>
      </c>
      <c r="X1710" s="26">
        <v>10.027333333333299</v>
      </c>
      <c r="Y1710" s="26">
        <v>10.105483870967699</v>
      </c>
      <c r="Z1710" s="26">
        <v>10.205</v>
      </c>
      <c r="AA1710" s="26">
        <v>10.3177419354838</v>
      </c>
      <c r="AB1710" s="26">
        <v>10.4816129032258</v>
      </c>
      <c r="AC1710" s="26">
        <v>10.642678571428499</v>
      </c>
      <c r="AD1710" s="26">
        <v>11.098870967741901</v>
      </c>
      <c r="AE1710" s="26">
        <v>11.806666666666599</v>
      </c>
      <c r="AF1710" s="26">
        <v>13.3156451612903</v>
      </c>
      <c r="AG1710" s="26">
        <v>17.047333333333299</v>
      </c>
      <c r="AH1710" s="26">
        <v>20.522580645161199</v>
      </c>
      <c r="AI1710" s="26">
        <v>24.9601612903225</v>
      </c>
      <c r="AJ1710" s="26">
        <v>33.6918333333333</v>
      </c>
      <c r="AK1710" s="26">
        <v>44.4401612903225</v>
      </c>
      <c r="AL1710" s="26">
        <v>53.281500000000001</v>
      </c>
      <c r="AM1710" s="26">
        <v>60.333064516128999</v>
      </c>
      <c r="AN1710" s="26">
        <v>65.826451612903199</v>
      </c>
      <c r="AO1710" s="26">
        <v>69.804642857142795</v>
      </c>
      <c r="AP1710" s="26">
        <v>72.594838709677404</v>
      </c>
      <c r="AQ1710" s="26">
        <v>79.075500000000005</v>
      </c>
      <c r="AR1710" s="26">
        <v>102.63451612903199</v>
      </c>
      <c r="AS1710" s="26">
        <v>128.183333333333</v>
      </c>
      <c r="AT1710" s="26">
        <v>155.543548387096</v>
      </c>
      <c r="AU1710" s="26">
        <v>187.472580645161</v>
      </c>
      <c r="AV1710" s="26">
        <v>210.00333333333299</v>
      </c>
      <c r="AW1710" s="26">
        <v>245.10806451612899</v>
      </c>
      <c r="AX1710" s="26">
        <v>292.37833333333299</v>
      </c>
      <c r="AY1710" s="26">
        <v>343.18225806451602</v>
      </c>
      <c r="AZ1710" s="26">
        <v>364.88387096774102</v>
      </c>
      <c r="BA1710" s="26">
        <v>373.725862068965</v>
      </c>
      <c r="BB1710" s="26">
        <v>392.55806451612898</v>
      </c>
      <c r="BC1710" s="26">
        <v>422.78166666666601</v>
      </c>
      <c r="BD1710" s="26">
        <v>461.55161290322502</v>
      </c>
      <c r="BE1710" s="26">
        <v>574.24666666666599</v>
      </c>
      <c r="BF1710" s="26">
        <v>648.61129032257998</v>
      </c>
      <c r="BG1710" s="26">
        <v>737.36290322580601</v>
      </c>
      <c r="BH1710" s="26">
        <v>783.49999999999898</v>
      </c>
      <c r="BI1710" s="26">
        <v>810.04354838709605</v>
      </c>
      <c r="BJ1710" s="26">
        <v>836.87</v>
      </c>
      <c r="BK1710" s="26">
        <v>856.26451612903202</v>
      </c>
      <c r="BL1710" s="26">
        <v>873.27903225806403</v>
      </c>
      <c r="BM1710" s="26">
        <v>887.32321428571402</v>
      </c>
      <c r="BN1710" s="26">
        <v>897.56451612903197</v>
      </c>
      <c r="BO1710" s="26">
        <v>909.46833333333302</v>
      </c>
      <c r="BP1710" s="26">
        <v>922.31612903225698</v>
      </c>
      <c r="BQ1710" s="26">
        <v>940.14833333333297</v>
      </c>
      <c r="BR1710" s="26">
        <v>951.01612903225805</v>
      </c>
      <c r="BS1710" s="26">
        <v>973.09677419354796</v>
      </c>
      <c r="BT1710" s="26">
        <v>984.96833333333302</v>
      </c>
      <c r="BU1710" s="26">
        <v>997.58548387096698</v>
      </c>
      <c r="BV1710" s="26">
        <v>1011.2333333333301</v>
      </c>
      <c r="BW1710" s="26">
        <v>1031.96774193548</v>
      </c>
      <c r="BX1710" s="26">
        <v>1047.33870967741</v>
      </c>
      <c r="BY1710" s="26">
        <v>1059.57142857142</v>
      </c>
      <c r="BZ1710" s="26">
        <v>1074.1290322580601</v>
      </c>
      <c r="CA1710" s="26">
        <v>1098.0833333333301</v>
      </c>
      <c r="CB1710" s="26">
        <v>1127.22580645161</v>
      </c>
      <c r="CC1710" s="26">
        <v>1157.3499999999999</v>
      </c>
      <c r="CD1710" s="26">
        <v>1176.9838709677399</v>
      </c>
      <c r="CE1710" s="26">
        <v>1200.53225806451</v>
      </c>
      <c r="CF1710" s="26">
        <v>1229.9666666666601</v>
      </c>
      <c r="CG1710" s="26">
        <v>1248.0483870967701</v>
      </c>
      <c r="CH1710" s="26">
        <v>1263.2666666666601</v>
      </c>
      <c r="CI1710" s="26">
        <v>1276.1774193548299</v>
      </c>
      <c r="CJ1710" s="26">
        <v>1287.9516129032199</v>
      </c>
      <c r="CK1710" s="26">
        <v>1296.1071428571399</v>
      </c>
      <c r="CL1710" s="26">
        <v>1309.03225806451</v>
      </c>
      <c r="CM1710" s="26">
        <v>1342.4833333333299</v>
      </c>
      <c r="CN1710" s="26">
        <v>1380.8225806451601</v>
      </c>
      <c r="CO1710" s="26">
        <v>1427.45</v>
      </c>
      <c r="CP1710" s="26">
        <v>1467.88709677419</v>
      </c>
      <c r="CQ1710" s="26">
        <v>1509.69354838709</v>
      </c>
      <c r="CR1710" s="26">
        <v>1553.4666666666601</v>
      </c>
      <c r="CS1710" s="26">
        <v>1537.4516129032199</v>
      </c>
      <c r="CT1710" s="26">
        <v>1516.6666666666599</v>
      </c>
      <c r="CU1710" s="26">
        <v>1503.4838709677399</v>
      </c>
      <c r="CV1710" s="26">
        <v>1484.4838709677399</v>
      </c>
      <c r="CW1710" s="26">
        <v>1468.41379310344</v>
      </c>
      <c r="CX1710" s="26">
        <v>1455.38709677419</v>
      </c>
      <c r="CY1710" s="26">
        <v>1450.2166666666601</v>
      </c>
      <c r="CZ1710" s="26">
        <v>1459.2903225806399</v>
      </c>
      <c r="DA1710" s="26">
        <v>1511.4833333333299</v>
      </c>
      <c r="DB1710" s="26">
        <v>1603.9354838709601</v>
      </c>
      <c r="DC1710" s="26">
        <v>1662.2096774193501</v>
      </c>
      <c r="DD1710" s="26">
        <v>1684.05</v>
      </c>
      <c r="DE1710" s="26">
        <v>1703.0161290322501</v>
      </c>
      <c r="DF1710" s="26">
        <v>1714.5166666666601</v>
      </c>
      <c r="DG1710" s="26">
        <v>1721.5645161290299</v>
      </c>
      <c r="DH1710" s="26">
        <v>1726.6451612903199</v>
      </c>
      <c r="DI1710" s="26">
        <v>1727</v>
      </c>
      <c r="DJ1710" s="26">
        <v>1723.4516129032199</v>
      </c>
      <c r="DK1710" s="26">
        <v>1710.1666666666599</v>
      </c>
      <c r="DL1710" s="26">
        <v>1688.9032258064501</v>
      </c>
      <c r="DM1710" s="26">
        <v>1670.7</v>
      </c>
      <c r="DN1710" s="26">
        <v>1654.8225806451601</v>
      </c>
      <c r="DO1710" s="26">
        <v>1646.5645161290299</v>
      </c>
      <c r="DP1710" s="26">
        <v>1639.11666666666</v>
      </c>
      <c r="DQ1710" s="26">
        <v>1627.8064516129</v>
      </c>
      <c r="DR1710" s="26">
        <v>1617.43333333333</v>
      </c>
      <c r="DS1710" s="27">
        <v>1609.2666666666601</v>
      </c>
    </row>
    <row r="1711" spans="1:123" x14ac:dyDescent="0.25">
      <c r="A1711" s="12" t="s">
        <v>53</v>
      </c>
      <c r="B1711" s="13">
        <v>27</v>
      </c>
      <c r="C1711" s="13" t="str">
        <f t="shared" si="30"/>
        <v>BB_L_16_GW_GW_SL_High_GW_GQ_48_000_27</v>
      </c>
      <c r="D1711" s="14">
        <v>10</v>
      </c>
      <c r="E1711" s="14">
        <v>10</v>
      </c>
      <c r="F1711" s="14">
        <v>10</v>
      </c>
      <c r="G1711" s="14">
        <v>10</v>
      </c>
      <c r="H1711" s="14">
        <v>10</v>
      </c>
      <c r="I1711" s="14">
        <v>10</v>
      </c>
      <c r="J1711" s="14">
        <v>10</v>
      </c>
      <c r="K1711" s="14">
        <v>10</v>
      </c>
      <c r="L1711" s="14">
        <v>10</v>
      </c>
      <c r="M1711" s="14">
        <v>10</v>
      </c>
      <c r="N1711" s="14">
        <v>10</v>
      </c>
      <c r="O1711" s="14">
        <v>10</v>
      </c>
      <c r="P1711" s="14">
        <v>10</v>
      </c>
      <c r="Q1711" s="14">
        <v>10</v>
      </c>
      <c r="R1711" s="14">
        <v>10</v>
      </c>
      <c r="S1711" s="14">
        <v>10</v>
      </c>
      <c r="T1711" s="14">
        <v>10</v>
      </c>
      <c r="U1711" s="14">
        <v>10</v>
      </c>
      <c r="V1711" s="14">
        <v>10</v>
      </c>
      <c r="W1711" s="14">
        <v>10</v>
      </c>
      <c r="X1711" s="14">
        <v>10</v>
      </c>
      <c r="Y1711" s="14">
        <v>10</v>
      </c>
      <c r="Z1711" s="14">
        <v>10</v>
      </c>
      <c r="AA1711" s="14">
        <v>10</v>
      </c>
      <c r="AB1711" s="14">
        <v>10</v>
      </c>
      <c r="AC1711" s="14">
        <v>10.0049999999999</v>
      </c>
      <c r="AD1711" s="14">
        <v>10.0138709677419</v>
      </c>
      <c r="AE1711" s="14">
        <v>10.026999999999999</v>
      </c>
      <c r="AF1711" s="14">
        <v>10.0593548387096</v>
      </c>
      <c r="AG1711" s="14">
        <v>10.1504999999999</v>
      </c>
      <c r="AH1711" s="14">
        <v>10.242419354838701</v>
      </c>
      <c r="AI1711" s="14">
        <v>10.3769354838709</v>
      </c>
      <c r="AJ1711" s="14">
        <v>10.6691666666666</v>
      </c>
      <c r="AK1711" s="14">
        <v>11.0798387096774</v>
      </c>
      <c r="AL1711" s="14">
        <v>11.4505</v>
      </c>
      <c r="AM1711" s="14">
        <v>11.769193548386999</v>
      </c>
      <c r="AN1711" s="14">
        <v>12.0327419354838</v>
      </c>
      <c r="AO1711" s="14">
        <v>12.228392857142801</v>
      </c>
      <c r="AP1711" s="14">
        <v>12.3720967741935</v>
      </c>
      <c r="AQ1711" s="14">
        <v>12.7276666666666</v>
      </c>
      <c r="AR1711" s="14">
        <v>14.18</v>
      </c>
      <c r="AS1711" s="14">
        <v>15.9143333333333</v>
      </c>
      <c r="AT1711" s="14">
        <v>18.215161290322499</v>
      </c>
      <c r="AU1711" s="14">
        <v>21.198387096774098</v>
      </c>
      <c r="AV1711" s="14">
        <v>23.7783333333333</v>
      </c>
      <c r="AW1711" s="14">
        <v>28.165161290322501</v>
      </c>
      <c r="AX1711" s="14">
        <v>35.887333333333302</v>
      </c>
      <c r="AY1711" s="14">
        <v>45.747741935483802</v>
      </c>
      <c r="AZ1711" s="14">
        <v>50.709516129032203</v>
      </c>
      <c r="BA1711" s="14">
        <v>52.956724137930998</v>
      </c>
      <c r="BB1711" s="14">
        <v>57.967258064516102</v>
      </c>
      <c r="BC1711" s="14">
        <v>66.290499999999994</v>
      </c>
      <c r="BD1711" s="14">
        <v>77.943870967741901</v>
      </c>
      <c r="BE1711" s="14">
        <v>113.058333333333</v>
      </c>
      <c r="BF1711" s="14">
        <v>137.81774193548301</v>
      </c>
      <c r="BG1711" s="14">
        <v>171.23387096774101</v>
      </c>
      <c r="BH1711" s="14">
        <v>191.07833333333301</v>
      </c>
      <c r="BI1711" s="14">
        <v>204.79032258064501</v>
      </c>
      <c r="BJ1711" s="14">
        <v>220.986666666666</v>
      </c>
      <c r="BK1711" s="14">
        <v>234.63225806451601</v>
      </c>
      <c r="BL1711" s="14">
        <v>248.30967741935399</v>
      </c>
      <c r="BM1711" s="14">
        <v>261.16428571428497</v>
      </c>
      <c r="BN1711" s="14">
        <v>271.60000000000002</v>
      </c>
      <c r="BO1711" s="14">
        <v>284.95166666666597</v>
      </c>
      <c r="BP1711" s="14">
        <v>300.34838709677399</v>
      </c>
      <c r="BQ1711" s="14">
        <v>321.77666666666602</v>
      </c>
      <c r="BR1711" s="14">
        <v>334.56935483870899</v>
      </c>
      <c r="BS1711" s="14">
        <v>358.451612903225</v>
      </c>
      <c r="BT1711" s="14">
        <v>370.118333333333</v>
      </c>
      <c r="BU1711" s="14">
        <v>381.99354838709598</v>
      </c>
      <c r="BV1711" s="14">
        <v>394.183333333333</v>
      </c>
      <c r="BW1711" s="14">
        <v>411.65967741935401</v>
      </c>
      <c r="BX1711" s="14">
        <v>424.06129032258002</v>
      </c>
      <c r="BY1711" s="14">
        <v>433.90714285714199</v>
      </c>
      <c r="BZ1711" s="14">
        <v>445.5</v>
      </c>
      <c r="CA1711" s="14">
        <v>464.64166666666603</v>
      </c>
      <c r="CB1711" s="14">
        <v>488.65161290322499</v>
      </c>
      <c r="CC1711" s="14">
        <v>515.44500000000005</v>
      </c>
      <c r="CD1711" s="14">
        <v>535.119354838709</v>
      </c>
      <c r="CE1711" s="14">
        <v>561.33709677419301</v>
      </c>
      <c r="CF1711" s="14">
        <v>597.73333333333301</v>
      </c>
      <c r="CG1711" s="14">
        <v>620.35161290322503</v>
      </c>
      <c r="CH1711" s="14">
        <v>638.40333333333297</v>
      </c>
      <c r="CI1711" s="14">
        <v>652.33709677419301</v>
      </c>
      <c r="CJ1711" s="14">
        <v>663.93225806451596</v>
      </c>
      <c r="CK1711" s="14">
        <v>671.50892857142799</v>
      </c>
      <c r="CL1711" s="14">
        <v>682.70161290322505</v>
      </c>
      <c r="CM1711" s="14">
        <v>707.82333333333304</v>
      </c>
      <c r="CN1711" s="14">
        <v>732.97580645161304</v>
      </c>
      <c r="CO1711" s="14">
        <v>761.51</v>
      </c>
      <c r="CP1711" s="14">
        <v>786.41129032258004</v>
      </c>
      <c r="CQ1711" s="14">
        <v>820.59677419354796</v>
      </c>
      <c r="CR1711" s="14">
        <v>898.85500000000002</v>
      </c>
      <c r="CS1711" s="14">
        <v>934.09032258064497</v>
      </c>
      <c r="CT1711" s="14">
        <v>959.08833333333303</v>
      </c>
      <c r="CU1711" s="14">
        <v>972.24354838709598</v>
      </c>
      <c r="CV1711" s="14">
        <v>991.18870967741896</v>
      </c>
      <c r="CW1711" s="14">
        <v>1008.82758620689</v>
      </c>
      <c r="CX1711" s="14">
        <v>1027.1290322580601</v>
      </c>
      <c r="CY1711" s="14">
        <v>1045.81666666666</v>
      </c>
      <c r="CZ1711" s="14">
        <v>1074.33870967741</v>
      </c>
      <c r="DA1711" s="14">
        <v>1107.75</v>
      </c>
      <c r="DB1711" s="14">
        <v>1150.2903225806399</v>
      </c>
      <c r="DC1711" s="14">
        <v>1176.4516129032199</v>
      </c>
      <c r="DD1711" s="14">
        <v>1188.5999999999999</v>
      </c>
      <c r="DE1711" s="14">
        <v>1201.9516129032199</v>
      </c>
      <c r="DF1711" s="14">
        <v>1213.0999999999999</v>
      </c>
      <c r="DG1711" s="14">
        <v>1223.0967741935401</v>
      </c>
      <c r="DH1711" s="14">
        <v>1238.0967741935401</v>
      </c>
      <c r="DI1711" s="14">
        <v>1245.67857142857</v>
      </c>
      <c r="DJ1711" s="14">
        <v>1259.5483870967701</v>
      </c>
      <c r="DK1711" s="14">
        <v>1283.4666666666601</v>
      </c>
      <c r="DL1711" s="14">
        <v>1308.5161290322501</v>
      </c>
      <c r="DM1711" s="14">
        <v>1328.06666666666</v>
      </c>
      <c r="DN1711" s="14">
        <v>1346.0161290322501</v>
      </c>
      <c r="DO1711" s="14">
        <v>1356.69354838709</v>
      </c>
      <c r="DP1711" s="14">
        <v>1367.13333333333</v>
      </c>
      <c r="DQ1711" s="14">
        <v>1384.2903225806399</v>
      </c>
      <c r="DR1711" s="14">
        <v>1396.85</v>
      </c>
      <c r="DS1711" s="15">
        <v>1404.55</v>
      </c>
    </row>
    <row r="1712" spans="1:123" x14ac:dyDescent="0.25">
      <c r="A1712" s="16" t="s">
        <v>53</v>
      </c>
      <c r="B1712" s="17">
        <v>28</v>
      </c>
      <c r="C1712" s="13" t="str">
        <f t="shared" si="30"/>
        <v>BB_L_16_GW_GW_SL_High_GW_GQ_48_000_28</v>
      </c>
      <c r="D1712" s="18">
        <v>10</v>
      </c>
      <c r="E1712" s="18">
        <v>10</v>
      </c>
      <c r="F1712" s="18">
        <v>10</v>
      </c>
      <c r="G1712" s="18">
        <v>10</v>
      </c>
      <c r="H1712" s="18">
        <v>10</v>
      </c>
      <c r="I1712" s="18">
        <v>10</v>
      </c>
      <c r="J1712" s="18">
        <v>10</v>
      </c>
      <c r="K1712" s="18">
        <v>10</v>
      </c>
      <c r="L1712" s="18">
        <v>10</v>
      </c>
      <c r="M1712" s="18">
        <v>10</v>
      </c>
      <c r="N1712" s="18">
        <v>10</v>
      </c>
      <c r="O1712" s="18">
        <v>10</v>
      </c>
      <c r="P1712" s="18">
        <v>9.9992580645161304</v>
      </c>
      <c r="Q1712" s="18">
        <v>9.9983214285714297</v>
      </c>
      <c r="R1712" s="18">
        <v>9.9969999999999999</v>
      </c>
      <c r="S1712" s="18">
        <v>9.9957833333333301</v>
      </c>
      <c r="T1712" s="18">
        <v>9.99135483870967</v>
      </c>
      <c r="U1712" s="18">
        <v>9.9847999999999999</v>
      </c>
      <c r="V1712" s="18">
        <v>9.9780322580645109</v>
      </c>
      <c r="W1712" s="18">
        <v>9.9710645161290294</v>
      </c>
      <c r="X1712" s="18">
        <v>9.9634</v>
      </c>
      <c r="Y1712" s="18">
        <v>9.9591290322580601</v>
      </c>
      <c r="Z1712" s="18">
        <v>9.9589999999999996</v>
      </c>
      <c r="AA1712" s="18">
        <v>9.9605322580645108</v>
      </c>
      <c r="AB1712" s="18">
        <v>9.9665161290322501</v>
      </c>
      <c r="AC1712" s="18">
        <v>9.9749821428571401</v>
      </c>
      <c r="AD1712" s="18">
        <v>10.0061451612903</v>
      </c>
      <c r="AE1712" s="18">
        <v>10.066666666666601</v>
      </c>
      <c r="AF1712" s="18">
        <v>10.224354838709599</v>
      </c>
      <c r="AG1712" s="18">
        <v>10.725166666666601</v>
      </c>
      <c r="AH1712" s="18">
        <v>11.306290322580599</v>
      </c>
      <c r="AI1712" s="18">
        <v>12.164354838709601</v>
      </c>
      <c r="AJ1712" s="18">
        <v>14.144833333333301</v>
      </c>
      <c r="AK1712" s="18">
        <v>17.0574193548387</v>
      </c>
      <c r="AL1712" s="18">
        <v>19.8288333333333</v>
      </c>
      <c r="AM1712" s="18">
        <v>22.2748387096774</v>
      </c>
      <c r="AN1712" s="18">
        <v>24.334516129032199</v>
      </c>
      <c r="AO1712" s="18">
        <v>25.93</v>
      </c>
      <c r="AP1712" s="18">
        <v>27.115806451612901</v>
      </c>
      <c r="AQ1712" s="18">
        <v>29.722166666666599</v>
      </c>
      <c r="AR1712" s="18">
        <v>39.979193548387002</v>
      </c>
      <c r="AS1712" s="18">
        <v>52.863166666666601</v>
      </c>
      <c r="AT1712" s="18">
        <v>68.608709677419299</v>
      </c>
      <c r="AU1712" s="18">
        <v>89.678225806451593</v>
      </c>
      <c r="AV1712" s="18">
        <v>106.349666666666</v>
      </c>
      <c r="AW1712" s="18">
        <v>135.240322580645</v>
      </c>
      <c r="AX1712" s="18">
        <v>179.67999999999901</v>
      </c>
      <c r="AY1712" s="18">
        <v>233.814516129032</v>
      </c>
      <c r="AZ1712" s="18">
        <v>258.58064516129002</v>
      </c>
      <c r="BA1712" s="18">
        <v>268.74655172413702</v>
      </c>
      <c r="BB1712" s="18">
        <v>290.05967741935399</v>
      </c>
      <c r="BC1712" s="18">
        <v>323.96499999999997</v>
      </c>
      <c r="BD1712" s="18">
        <v>362.69354838709597</v>
      </c>
      <c r="BE1712" s="18">
        <v>454.12</v>
      </c>
      <c r="BF1712" s="18">
        <v>506.40967741935401</v>
      </c>
      <c r="BG1712" s="18">
        <v>577.76290322580599</v>
      </c>
      <c r="BH1712" s="18">
        <v>622.90666666666596</v>
      </c>
      <c r="BI1712" s="18">
        <v>652.69354838709603</v>
      </c>
      <c r="BJ1712" s="18">
        <v>685.38833333333298</v>
      </c>
      <c r="BK1712" s="18">
        <v>710.79516129032197</v>
      </c>
      <c r="BL1712" s="18">
        <v>733.72258064516097</v>
      </c>
      <c r="BM1712" s="18">
        <v>752.58928571428498</v>
      </c>
      <c r="BN1712" s="18">
        <v>765.74193548387098</v>
      </c>
      <c r="BO1712" s="18">
        <v>779.90333333333297</v>
      </c>
      <c r="BP1712" s="18">
        <v>792.94032258064499</v>
      </c>
      <c r="BQ1712" s="18">
        <v>806.39333333333298</v>
      </c>
      <c r="BR1712" s="18">
        <v>811.16451612903199</v>
      </c>
      <c r="BS1712" s="18">
        <v>816.88225806451601</v>
      </c>
      <c r="BT1712" s="18">
        <v>817.53666666666595</v>
      </c>
      <c r="BU1712" s="18">
        <v>817.98064516129</v>
      </c>
      <c r="BV1712" s="18">
        <v>818.58833333333303</v>
      </c>
      <c r="BW1712" s="18">
        <v>820.71774193548299</v>
      </c>
      <c r="BX1712" s="18">
        <v>822.86612903225796</v>
      </c>
      <c r="BY1712" s="18">
        <v>825.44285714285695</v>
      </c>
      <c r="BZ1712" s="18">
        <v>829.75645161290299</v>
      </c>
      <c r="CA1712" s="18">
        <v>840.20833333333303</v>
      </c>
      <c r="CB1712" s="18">
        <v>858.01774193548397</v>
      </c>
      <c r="CC1712" s="18">
        <v>883.22500000000002</v>
      </c>
      <c r="CD1712" s="18">
        <v>904.01451612903202</v>
      </c>
      <c r="CE1712" s="18">
        <v>932.91774193548395</v>
      </c>
      <c r="CF1712" s="18">
        <v>971.27166666666596</v>
      </c>
      <c r="CG1712" s="18">
        <v>991.76774193548295</v>
      </c>
      <c r="CH1712" s="18">
        <v>1005.4</v>
      </c>
      <c r="CI1712" s="18">
        <v>1014.35483870967</v>
      </c>
      <c r="CJ1712" s="18">
        <v>1020.88709677419</v>
      </c>
      <c r="CK1712" s="18">
        <v>1024.5892857142801</v>
      </c>
      <c r="CL1712" s="18">
        <v>1030.2419354838701</v>
      </c>
      <c r="CM1712" s="18">
        <v>1044.3499999999999</v>
      </c>
      <c r="CN1712" s="18">
        <v>1060.96774193548</v>
      </c>
      <c r="CO1712" s="18">
        <v>1087.13333333333</v>
      </c>
      <c r="CP1712" s="18">
        <v>1116.1129032258</v>
      </c>
      <c r="CQ1712" s="18">
        <v>1166.08064516129</v>
      </c>
      <c r="CR1712" s="18">
        <v>1283.25</v>
      </c>
      <c r="CS1712" s="18">
        <v>1297.4354838709601</v>
      </c>
      <c r="CT1712" s="18">
        <v>1280.45</v>
      </c>
      <c r="CU1712" s="18">
        <v>1259.5161290322501</v>
      </c>
      <c r="CV1712" s="18">
        <v>1226.5967741935401</v>
      </c>
      <c r="CW1712" s="18">
        <v>1189.7931034482699</v>
      </c>
      <c r="CX1712" s="18">
        <v>1146.69354838709</v>
      </c>
      <c r="CY1712" s="18">
        <v>1100.93333333333</v>
      </c>
      <c r="CZ1712" s="18">
        <v>1035.9193548387</v>
      </c>
      <c r="DA1712" s="18">
        <v>1016.81666666666</v>
      </c>
      <c r="DB1712" s="18">
        <v>1053.7096774193501</v>
      </c>
      <c r="DC1712" s="18">
        <v>1102.5</v>
      </c>
      <c r="DD1712" s="18">
        <v>1123.56666666666</v>
      </c>
      <c r="DE1712" s="18">
        <v>1144.6774193548299</v>
      </c>
      <c r="DF1712" s="18">
        <v>1159.18333333333</v>
      </c>
      <c r="DG1712" s="18">
        <v>1169.7096774193501</v>
      </c>
      <c r="DH1712" s="18">
        <v>1183.16129032258</v>
      </c>
      <c r="DI1712" s="18">
        <v>1186.625</v>
      </c>
      <c r="DJ1712" s="18">
        <v>1192.19354838709</v>
      </c>
      <c r="DK1712" s="18">
        <v>1192.68333333333</v>
      </c>
      <c r="DL1712" s="18">
        <v>1176.77419354838</v>
      </c>
      <c r="DM1712" s="18">
        <v>1148.5166666666601</v>
      </c>
      <c r="DN1712" s="18">
        <v>1109.88709677419</v>
      </c>
      <c r="DO1712" s="18">
        <v>1082.5483870967701</v>
      </c>
      <c r="DP1712" s="18">
        <v>1057.25</v>
      </c>
      <c r="DQ1712" s="18">
        <v>1025.2419354838701</v>
      </c>
      <c r="DR1712" s="18">
        <v>1004.71999999999</v>
      </c>
      <c r="DS1712" s="19">
        <v>993.83666666666602</v>
      </c>
    </row>
    <row r="1713" spans="1:123" x14ac:dyDescent="0.25">
      <c r="A1713" s="12" t="s">
        <v>53</v>
      </c>
      <c r="B1713" s="13">
        <v>29</v>
      </c>
      <c r="C1713" s="13" t="str">
        <f t="shared" si="30"/>
        <v>BB_L_16_GW_GW_SL_High_GW_GQ_48_000_29</v>
      </c>
      <c r="D1713" s="14">
        <v>10</v>
      </c>
      <c r="E1713" s="14">
        <v>10</v>
      </c>
      <c r="F1713" s="14">
        <v>10</v>
      </c>
      <c r="G1713" s="14">
        <v>10</v>
      </c>
      <c r="H1713" s="14">
        <v>10</v>
      </c>
      <c r="I1713" s="14">
        <v>10</v>
      </c>
      <c r="J1713" s="14">
        <v>10</v>
      </c>
      <c r="K1713" s="14">
        <v>10</v>
      </c>
      <c r="L1713" s="14">
        <v>10</v>
      </c>
      <c r="M1713" s="14">
        <v>10</v>
      </c>
      <c r="N1713" s="14">
        <v>10</v>
      </c>
      <c r="O1713" s="14">
        <v>10</v>
      </c>
      <c r="P1713" s="14">
        <v>10</v>
      </c>
      <c r="Q1713" s="14">
        <v>10</v>
      </c>
      <c r="R1713" s="14">
        <v>10</v>
      </c>
      <c r="S1713" s="14">
        <v>10</v>
      </c>
      <c r="T1713" s="14">
        <v>10</v>
      </c>
      <c r="U1713" s="14">
        <v>10</v>
      </c>
      <c r="V1713" s="14">
        <v>10</v>
      </c>
      <c r="W1713" s="14">
        <v>10</v>
      </c>
      <c r="X1713" s="14">
        <v>10</v>
      </c>
      <c r="Y1713" s="14">
        <v>10</v>
      </c>
      <c r="Z1713" s="14">
        <v>10</v>
      </c>
      <c r="AA1713" s="14">
        <v>10</v>
      </c>
      <c r="AB1713" s="14">
        <v>10</v>
      </c>
      <c r="AC1713" s="14">
        <v>10.0085714285714</v>
      </c>
      <c r="AD1713" s="14">
        <v>10.0158064516129</v>
      </c>
      <c r="AE1713" s="14">
        <v>10.0363333333333</v>
      </c>
      <c r="AF1713" s="14">
        <v>10.0838709677419</v>
      </c>
      <c r="AG1713" s="14">
        <v>10.2431666666666</v>
      </c>
      <c r="AH1713" s="14">
        <v>10.4222580645161</v>
      </c>
      <c r="AI1713" s="14">
        <v>10.7004838709677</v>
      </c>
      <c r="AJ1713" s="14">
        <v>11.360666666666599</v>
      </c>
      <c r="AK1713" s="14">
        <v>12.371451612903201</v>
      </c>
      <c r="AL1713" s="14">
        <v>13.337</v>
      </c>
      <c r="AM1713" s="14">
        <v>14.205645161290301</v>
      </c>
      <c r="AN1713" s="14">
        <v>14.9406451612903</v>
      </c>
      <c r="AO1713" s="14">
        <v>15.5021428571428</v>
      </c>
      <c r="AP1713" s="14">
        <v>15.9138709677419</v>
      </c>
      <c r="AQ1713" s="14">
        <v>16.922999999999998</v>
      </c>
      <c r="AR1713" s="14">
        <v>21.208064516128999</v>
      </c>
      <c r="AS1713" s="14">
        <v>26.646333333333299</v>
      </c>
      <c r="AT1713" s="14">
        <v>34.008548387096702</v>
      </c>
      <c r="AU1713" s="14">
        <v>44.015322580645098</v>
      </c>
      <c r="AV1713" s="14">
        <v>52.683833333333297</v>
      </c>
      <c r="AW1713" s="14">
        <v>67.940483870967697</v>
      </c>
      <c r="AX1713" s="14">
        <v>94.552000000000007</v>
      </c>
      <c r="AY1713" s="14">
        <v>128.94677419354801</v>
      </c>
      <c r="AZ1713" s="14">
        <v>145.962903225806</v>
      </c>
      <c r="BA1713" s="14">
        <v>153.37758620689601</v>
      </c>
      <c r="BB1713" s="14">
        <v>169.674193548387</v>
      </c>
      <c r="BC1713" s="14">
        <v>196.65666666666601</v>
      </c>
      <c r="BD1713" s="14">
        <v>231.75</v>
      </c>
      <c r="BE1713" s="14">
        <v>326.86666666666599</v>
      </c>
      <c r="BF1713" s="14">
        <v>384.54838709677398</v>
      </c>
      <c r="BG1713" s="14">
        <v>456.45645161290298</v>
      </c>
      <c r="BH1713" s="14">
        <v>498.91333333333301</v>
      </c>
      <c r="BI1713" s="14">
        <v>527.553225806451</v>
      </c>
      <c r="BJ1713" s="14">
        <v>560.74666666666599</v>
      </c>
      <c r="BK1713" s="14">
        <v>588.46290322580603</v>
      </c>
      <c r="BL1713" s="14">
        <v>615.81290322580605</v>
      </c>
      <c r="BM1713" s="14">
        <v>640.98035714285697</v>
      </c>
      <c r="BN1713" s="14">
        <v>660.88548387096705</v>
      </c>
      <c r="BO1713" s="14">
        <v>685.33500000000004</v>
      </c>
      <c r="BP1713" s="14">
        <v>712.158064516129</v>
      </c>
      <c r="BQ1713" s="14">
        <v>747.56666666666604</v>
      </c>
      <c r="BR1713" s="14">
        <v>767.05645161290295</v>
      </c>
      <c r="BS1713" s="14">
        <v>800.46451612903195</v>
      </c>
      <c r="BT1713" s="14">
        <v>815.63166666666598</v>
      </c>
      <c r="BU1713" s="14">
        <v>829.72741935483805</v>
      </c>
      <c r="BV1713" s="14">
        <v>843.29499999999996</v>
      </c>
      <c r="BW1713" s="14">
        <v>861.43709677419304</v>
      </c>
      <c r="BX1713" s="14">
        <v>873.67258064516102</v>
      </c>
      <c r="BY1713" s="14">
        <v>882.92678571428496</v>
      </c>
      <c r="BZ1713" s="14">
        <v>893.60645161290302</v>
      </c>
      <c r="CA1713" s="14">
        <v>911.13666666666597</v>
      </c>
      <c r="CB1713" s="14">
        <v>933.75645161290299</v>
      </c>
      <c r="CC1713" s="14">
        <v>960.56</v>
      </c>
      <c r="CD1713" s="14">
        <v>981.32903225806399</v>
      </c>
      <c r="CE1713" s="14">
        <v>1010.49354838709</v>
      </c>
      <c r="CF1713" s="14">
        <v>1052.86666666666</v>
      </c>
      <c r="CG1713" s="14">
        <v>1079.2096774193501</v>
      </c>
      <c r="CH1713" s="14">
        <v>1099.8333333333301</v>
      </c>
      <c r="CI1713" s="14">
        <v>1115.08064516129</v>
      </c>
      <c r="CJ1713" s="14">
        <v>1127.2903225806399</v>
      </c>
      <c r="CK1713" s="14">
        <v>1135.1071428571399</v>
      </c>
      <c r="CL1713" s="14">
        <v>1146.0645161290299</v>
      </c>
      <c r="CM1713" s="14">
        <v>1169.8499999999999</v>
      </c>
      <c r="CN1713" s="14">
        <v>1193.2419354838701</v>
      </c>
      <c r="CO1713" s="14">
        <v>1219.61666666666</v>
      </c>
      <c r="CP1713" s="14">
        <v>1244.7580645161199</v>
      </c>
      <c r="CQ1713" s="14">
        <v>1283.53225806451</v>
      </c>
      <c r="CR1713" s="14">
        <v>1386.7166666666601</v>
      </c>
      <c r="CS1713" s="14">
        <v>1435</v>
      </c>
      <c r="CT1713" s="14">
        <v>1464.93333333333</v>
      </c>
      <c r="CU1713" s="14">
        <v>1477.33870967741</v>
      </c>
      <c r="CV1713" s="14">
        <v>1490.0645161290299</v>
      </c>
      <c r="CW1713" s="14">
        <v>1496.06896551724</v>
      </c>
      <c r="CX1713" s="14">
        <v>1496.2903225806399</v>
      </c>
      <c r="CY1713" s="14">
        <v>1488.81666666666</v>
      </c>
      <c r="CZ1713" s="14">
        <v>1467.72580645161</v>
      </c>
      <c r="DA1713" s="14">
        <v>1442.0333333333299</v>
      </c>
      <c r="DB1713" s="14">
        <v>1434.1129032258</v>
      </c>
      <c r="DC1713" s="14">
        <v>1453.6290322580601</v>
      </c>
      <c r="DD1713" s="14">
        <v>1469.38333333333</v>
      </c>
      <c r="DE1713" s="14">
        <v>1489.38709677419</v>
      </c>
      <c r="DF1713" s="14">
        <v>1507.65</v>
      </c>
      <c r="DG1713" s="14">
        <v>1525.1451612903199</v>
      </c>
      <c r="DH1713" s="14">
        <v>1551</v>
      </c>
      <c r="DI1713" s="14">
        <v>1564.3392857142801</v>
      </c>
      <c r="DJ1713" s="14">
        <v>1587.2419354838701</v>
      </c>
      <c r="DK1713" s="14">
        <v>1623.7666666666601</v>
      </c>
      <c r="DL1713" s="14">
        <v>1651.85483870967</v>
      </c>
      <c r="DM1713" s="14">
        <v>1665.35</v>
      </c>
      <c r="DN1713" s="14">
        <v>1669</v>
      </c>
      <c r="DO1713" s="14">
        <v>1666.9354838709601</v>
      </c>
      <c r="DP1713" s="14">
        <v>1661.8</v>
      </c>
      <c r="DQ1713" s="14">
        <v>1648.5483870967701</v>
      </c>
      <c r="DR1713" s="14">
        <v>1636.13333333333</v>
      </c>
      <c r="DS1713" s="15">
        <v>1628</v>
      </c>
    </row>
    <row r="1714" spans="1:123" x14ac:dyDescent="0.25">
      <c r="A1714" s="16" t="s">
        <v>53</v>
      </c>
      <c r="B1714" s="17">
        <v>30</v>
      </c>
      <c r="C1714" s="13" t="str">
        <f t="shared" si="30"/>
        <v>BB_L_16_GW_GW_SL_High_GW_GQ_48_000_30</v>
      </c>
      <c r="D1714" s="18">
        <v>10</v>
      </c>
      <c r="E1714" s="18">
        <v>10</v>
      </c>
      <c r="F1714" s="18">
        <v>10</v>
      </c>
      <c r="G1714" s="18">
        <v>10</v>
      </c>
      <c r="H1714" s="18">
        <v>10</v>
      </c>
      <c r="I1714" s="18">
        <v>10</v>
      </c>
      <c r="J1714" s="18">
        <v>10</v>
      </c>
      <c r="K1714" s="18">
        <v>10</v>
      </c>
      <c r="L1714" s="18">
        <v>10</v>
      </c>
      <c r="M1714" s="18">
        <v>10</v>
      </c>
      <c r="N1714" s="18">
        <v>10</v>
      </c>
      <c r="O1714" s="18">
        <v>10</v>
      </c>
      <c r="P1714" s="18">
        <v>10</v>
      </c>
      <c r="Q1714" s="18">
        <v>10</v>
      </c>
      <c r="R1714" s="18">
        <v>10</v>
      </c>
      <c r="S1714" s="18">
        <v>10</v>
      </c>
      <c r="T1714" s="18">
        <v>10</v>
      </c>
      <c r="U1714" s="18">
        <v>10</v>
      </c>
      <c r="V1714" s="18">
        <v>10</v>
      </c>
      <c r="W1714" s="18">
        <v>10</v>
      </c>
      <c r="X1714" s="18">
        <v>10</v>
      </c>
      <c r="Y1714" s="18">
        <v>10</v>
      </c>
      <c r="Z1714" s="18">
        <v>10</v>
      </c>
      <c r="AA1714" s="18">
        <v>10</v>
      </c>
      <c r="AB1714" s="18">
        <v>10</v>
      </c>
      <c r="AC1714" s="18">
        <v>10</v>
      </c>
      <c r="AD1714" s="18">
        <v>10</v>
      </c>
      <c r="AE1714" s="18">
        <v>10</v>
      </c>
      <c r="AF1714" s="18">
        <v>10</v>
      </c>
      <c r="AG1714" s="18">
        <v>10</v>
      </c>
      <c r="AH1714" s="18">
        <v>10.0093548387096</v>
      </c>
      <c r="AI1714" s="18">
        <v>10.0133870967741</v>
      </c>
      <c r="AJ1714" s="18">
        <v>10.032</v>
      </c>
      <c r="AK1714" s="18">
        <v>10.064516129032199</v>
      </c>
      <c r="AL1714" s="18">
        <v>10.0966666666666</v>
      </c>
      <c r="AM1714" s="18">
        <v>10.127741935483799</v>
      </c>
      <c r="AN1714" s="18">
        <v>10.154516129032199</v>
      </c>
      <c r="AO1714" s="18">
        <v>10.1757142857142</v>
      </c>
      <c r="AP1714" s="18">
        <v>10.1922580645161</v>
      </c>
      <c r="AQ1714" s="18">
        <v>10.232999999999899</v>
      </c>
      <c r="AR1714" s="18">
        <v>10.424999999999899</v>
      </c>
      <c r="AS1714" s="18">
        <v>10.684666666666599</v>
      </c>
      <c r="AT1714" s="18">
        <v>11.094838709677401</v>
      </c>
      <c r="AU1714" s="18">
        <v>11.693548387096699</v>
      </c>
      <c r="AV1714" s="18">
        <v>12.2898333333333</v>
      </c>
      <c r="AW1714" s="18">
        <v>13.402258064516101</v>
      </c>
      <c r="AX1714" s="18">
        <v>15.761666666666599</v>
      </c>
      <c r="AY1714" s="18">
        <v>19.2437096774193</v>
      </c>
      <c r="AZ1714" s="18">
        <v>21.203870967741899</v>
      </c>
      <c r="BA1714" s="18">
        <v>22.139137931034401</v>
      </c>
      <c r="BB1714" s="18">
        <v>24.329032258064501</v>
      </c>
      <c r="BC1714" s="18">
        <v>28.204666666666601</v>
      </c>
      <c r="BD1714" s="18">
        <v>34.204193548387003</v>
      </c>
      <c r="BE1714" s="18">
        <v>54.428333333333299</v>
      </c>
      <c r="BF1714" s="18">
        <v>70.145645161290304</v>
      </c>
      <c r="BG1714" s="18">
        <v>92.517096774193504</v>
      </c>
      <c r="BH1714" s="18">
        <v>106.23333333333299</v>
      </c>
      <c r="BI1714" s="18">
        <v>116.003225806451</v>
      </c>
      <c r="BJ1714" s="18">
        <v>127.78</v>
      </c>
      <c r="BK1714" s="18">
        <v>137.95806451612901</v>
      </c>
      <c r="BL1714" s="18">
        <v>148.398387096774</v>
      </c>
      <c r="BM1714" s="18">
        <v>158.43928571428501</v>
      </c>
      <c r="BN1714" s="18">
        <v>166.777419354838</v>
      </c>
      <c r="BO1714" s="18">
        <v>177.713333333333</v>
      </c>
      <c r="BP1714" s="18">
        <v>190.666129032258</v>
      </c>
      <c r="BQ1714" s="18">
        <v>209.25666666666601</v>
      </c>
      <c r="BR1714" s="18">
        <v>220.722580645161</v>
      </c>
      <c r="BS1714" s="18">
        <v>242.66774193548301</v>
      </c>
      <c r="BT1714" s="18">
        <v>253.63166666666601</v>
      </c>
      <c r="BU1714" s="18">
        <v>264.94677419354798</v>
      </c>
      <c r="BV1714" s="18">
        <v>276.70999999999998</v>
      </c>
      <c r="BW1714" s="18">
        <v>293.74516129032202</v>
      </c>
      <c r="BX1714" s="18">
        <v>305.925806451612</v>
      </c>
      <c r="BY1714" s="18">
        <v>315.621428571428</v>
      </c>
      <c r="BZ1714" s="18">
        <v>327.07580645161198</v>
      </c>
      <c r="CA1714" s="18">
        <v>346.01666666666603</v>
      </c>
      <c r="CB1714" s="18">
        <v>369.69838709677401</v>
      </c>
      <c r="CC1714" s="18">
        <v>396.05500000000001</v>
      </c>
      <c r="CD1714" s="18">
        <v>415.42258064516102</v>
      </c>
      <c r="CE1714" s="18">
        <v>441.240322580645</v>
      </c>
      <c r="CF1714" s="18">
        <v>477.43</v>
      </c>
      <c r="CG1714" s="18">
        <v>500.16290322580602</v>
      </c>
      <c r="CH1714" s="18">
        <v>518.51833333333298</v>
      </c>
      <c r="CI1714" s="18">
        <v>532.82096774193496</v>
      </c>
      <c r="CJ1714" s="18">
        <v>544.76935483870898</v>
      </c>
      <c r="CK1714" s="18">
        <v>552.58571428571395</v>
      </c>
      <c r="CL1714" s="18">
        <v>564.22258064516097</v>
      </c>
      <c r="CM1714" s="18">
        <v>590.356666666666</v>
      </c>
      <c r="CN1714" s="18">
        <v>616.29193548387002</v>
      </c>
      <c r="CO1714" s="18">
        <v>645.231666666666</v>
      </c>
      <c r="CP1714" s="18">
        <v>669.94354838709603</v>
      </c>
      <c r="CQ1714" s="18">
        <v>703.13064516128998</v>
      </c>
      <c r="CR1714" s="18">
        <v>778.14666666666596</v>
      </c>
      <c r="CS1714" s="18">
        <v>813.15161290322499</v>
      </c>
      <c r="CT1714" s="18">
        <v>839.06</v>
      </c>
      <c r="CU1714" s="18">
        <v>853.33548387096698</v>
      </c>
      <c r="CV1714" s="18">
        <v>874.82419354838703</v>
      </c>
      <c r="CW1714" s="18">
        <v>895.76379310344805</v>
      </c>
      <c r="CX1714" s="18">
        <v>918.26451612903202</v>
      </c>
      <c r="CY1714" s="18">
        <v>942.12333333333299</v>
      </c>
      <c r="CZ1714" s="18">
        <v>979.25645161290299</v>
      </c>
      <c r="DA1714" s="18">
        <v>1021.37</v>
      </c>
      <c r="DB1714" s="18">
        <v>1069.1774193548299</v>
      </c>
      <c r="DC1714" s="18">
        <v>1094.7903225806399</v>
      </c>
      <c r="DD1714" s="18">
        <v>1106.0333333333299</v>
      </c>
      <c r="DE1714" s="18">
        <v>1118.1129032258</v>
      </c>
      <c r="DF1714" s="18">
        <v>1128.0833333333301</v>
      </c>
      <c r="DG1714" s="18">
        <v>1136.96774193548</v>
      </c>
      <c r="DH1714" s="18">
        <v>1150.2580645161199</v>
      </c>
      <c r="DI1714" s="18">
        <v>1157.17857142857</v>
      </c>
      <c r="DJ1714" s="18">
        <v>1170.0161290322501</v>
      </c>
      <c r="DK1714" s="18">
        <v>1193.2166666666601</v>
      </c>
      <c r="DL1714" s="18">
        <v>1219.19354838709</v>
      </c>
      <c r="DM1714" s="18">
        <v>1241.0333333333299</v>
      </c>
      <c r="DN1714" s="18">
        <v>1262</v>
      </c>
      <c r="DO1714" s="18">
        <v>1274.9193548387</v>
      </c>
      <c r="DP1714" s="18">
        <v>1287.8499999999999</v>
      </c>
      <c r="DQ1714" s="18">
        <v>1309.8064516129</v>
      </c>
      <c r="DR1714" s="18">
        <v>1325.95</v>
      </c>
      <c r="DS1714" s="19">
        <v>1335.7166666666601</v>
      </c>
    </row>
    <row r="1715" spans="1:123" x14ac:dyDescent="0.25">
      <c r="A1715" s="12" t="s">
        <v>52</v>
      </c>
      <c r="B1715" s="13">
        <v>1</v>
      </c>
      <c r="C1715" s="13" t="str">
        <f t="shared" si="30"/>
        <v>BB_L_16_GW_GW_SL_High_GW_GQ_48_001_1</v>
      </c>
      <c r="D1715" s="14">
        <v>10</v>
      </c>
      <c r="E1715" s="14">
        <v>10.0018965517241</v>
      </c>
      <c r="F1715" s="14">
        <v>45.549677419354801</v>
      </c>
      <c r="G1715" s="14">
        <v>393.796666666666</v>
      </c>
      <c r="H1715" s="14">
        <v>2061.8064516129002</v>
      </c>
      <c r="I1715" s="14">
        <v>1680.34</v>
      </c>
      <c r="J1715" s="14">
        <v>562.527419354838</v>
      </c>
      <c r="K1715" s="14">
        <v>286.28225806451599</v>
      </c>
      <c r="L1715" s="14">
        <v>144.82266666666601</v>
      </c>
      <c r="M1715" s="14">
        <v>81.601451612903205</v>
      </c>
      <c r="N1715" s="14">
        <v>66.537333333333294</v>
      </c>
      <c r="O1715" s="14">
        <v>79.9324193548387</v>
      </c>
      <c r="P1715" s="14">
        <v>175.20483870967701</v>
      </c>
      <c r="Q1715" s="14">
        <v>662.61785714285702</v>
      </c>
      <c r="R1715" s="14">
        <v>1402.5645161290299</v>
      </c>
      <c r="S1715" s="14">
        <v>2054.9666666666599</v>
      </c>
      <c r="T1715" s="14">
        <v>3279.66129032258</v>
      </c>
      <c r="U1715" s="14">
        <v>2920.9666666666599</v>
      </c>
      <c r="V1715" s="14">
        <v>1597.72580645161</v>
      </c>
      <c r="W1715" s="14">
        <v>609.10483870967698</v>
      </c>
      <c r="X1715" s="14">
        <v>211.21</v>
      </c>
      <c r="Y1715" s="14">
        <v>93.719838709677404</v>
      </c>
      <c r="Z1715" s="14">
        <v>62.887</v>
      </c>
      <c r="AA1715" s="14">
        <v>55.482258064516103</v>
      </c>
      <c r="AB1715" s="14">
        <v>112.39645161290299</v>
      </c>
      <c r="AC1715" s="14">
        <v>249.99107142857099</v>
      </c>
      <c r="AD1715" s="14">
        <v>1057.0935483870901</v>
      </c>
      <c r="AE1715" s="14">
        <v>2071.5666666666598</v>
      </c>
      <c r="AF1715" s="14">
        <v>3252.8064516129002</v>
      </c>
      <c r="AG1715" s="14">
        <v>3416.5666666666598</v>
      </c>
      <c r="AH1715" s="14">
        <v>2872.9032258064499</v>
      </c>
      <c r="AI1715" s="14">
        <v>1910.5967741935401</v>
      </c>
      <c r="AJ1715" s="14">
        <v>986.11499999999899</v>
      </c>
      <c r="AK1715" s="14">
        <v>527.55161290322496</v>
      </c>
      <c r="AL1715" s="14">
        <v>366.81666666666598</v>
      </c>
      <c r="AM1715" s="14">
        <v>294.42903225806401</v>
      </c>
      <c r="AN1715" s="14">
        <v>274.67258064516102</v>
      </c>
      <c r="AO1715" s="14">
        <v>292.23750000000001</v>
      </c>
      <c r="AP1715" s="14">
        <v>329.93064516128999</v>
      </c>
      <c r="AQ1715" s="14">
        <v>414.05666666666599</v>
      </c>
      <c r="AR1715" s="14">
        <v>1724.85967741935</v>
      </c>
      <c r="AS1715" s="14">
        <v>2371.8166666666598</v>
      </c>
      <c r="AT1715" s="14">
        <v>1717.08064516129</v>
      </c>
      <c r="AU1715" s="14">
        <v>1030.9193548387</v>
      </c>
      <c r="AV1715" s="14">
        <v>686.02833333333297</v>
      </c>
      <c r="AW1715" s="14">
        <v>371.53548387096703</v>
      </c>
      <c r="AX1715" s="14">
        <v>435.69333333333299</v>
      </c>
      <c r="AY1715" s="14">
        <v>1638.8</v>
      </c>
      <c r="AZ1715" s="14">
        <v>2338.5</v>
      </c>
      <c r="BA1715" s="14">
        <v>2622</v>
      </c>
      <c r="BB1715" s="14">
        <v>3286.77419354838</v>
      </c>
      <c r="BC1715" s="14">
        <v>3888.0166666666601</v>
      </c>
      <c r="BD1715" s="14">
        <v>4016.33870967741</v>
      </c>
      <c r="BE1715" s="14">
        <v>2132.85</v>
      </c>
      <c r="BF1715" s="14">
        <v>834.57096774193496</v>
      </c>
      <c r="BG1715" s="14">
        <v>280.572580645161</v>
      </c>
      <c r="BH1715" s="14">
        <v>160.759999999999</v>
      </c>
      <c r="BI1715" s="14">
        <v>107.318548387096</v>
      </c>
      <c r="BJ1715" s="14">
        <v>67.541499999999999</v>
      </c>
      <c r="BK1715" s="14">
        <v>75.232903225806396</v>
      </c>
      <c r="BL1715" s="14">
        <v>328.58709677419301</v>
      </c>
      <c r="BM1715" s="14">
        <v>961.37321428571397</v>
      </c>
      <c r="BN1715" s="14">
        <v>1634.58064516129</v>
      </c>
      <c r="BO1715" s="14">
        <v>2542.0833333333298</v>
      </c>
      <c r="BP1715" s="14">
        <v>3280.6129032258</v>
      </c>
      <c r="BQ1715" s="14">
        <v>3547</v>
      </c>
      <c r="BR1715" s="14">
        <v>3021.9516129032199</v>
      </c>
      <c r="BS1715" s="14">
        <v>1729.1451612903199</v>
      </c>
      <c r="BT1715" s="14">
        <v>1313.65</v>
      </c>
      <c r="BU1715" s="14">
        <v>911.81935483870905</v>
      </c>
      <c r="BV1715" s="14">
        <v>636.56500000000005</v>
      </c>
      <c r="BW1715" s="14">
        <v>615.38387096774204</v>
      </c>
      <c r="BX1715" s="14">
        <v>1025.9451612903199</v>
      </c>
      <c r="BY1715" s="14">
        <v>1608.8392857142801</v>
      </c>
      <c r="BZ1715" s="14">
        <v>2371.5161290322499</v>
      </c>
      <c r="CA1715" s="14">
        <v>3406.05</v>
      </c>
      <c r="CB1715" s="14">
        <v>4041.33870967741</v>
      </c>
      <c r="CC1715" s="14">
        <v>3678.9833333333299</v>
      </c>
      <c r="CD1715" s="14">
        <v>2439.0806451612898</v>
      </c>
      <c r="CE1715" s="14">
        <v>1126.0629032258</v>
      </c>
      <c r="CF1715" s="14">
        <v>403.01999999999902</v>
      </c>
      <c r="CG1715" s="14">
        <v>211.322580645161</v>
      </c>
      <c r="CH1715" s="14">
        <v>125.06666666666599</v>
      </c>
      <c r="CI1715" s="14">
        <v>125.45032258064499</v>
      </c>
      <c r="CJ1715" s="14">
        <v>331.05161290322502</v>
      </c>
      <c r="CK1715" s="14">
        <v>614.29821428571404</v>
      </c>
      <c r="CL1715" s="14">
        <v>1448.8354838709599</v>
      </c>
      <c r="CM1715" s="14">
        <v>3115.0833333333298</v>
      </c>
      <c r="CN1715" s="14">
        <v>3932.22580645161</v>
      </c>
      <c r="CO1715" s="14">
        <v>3958.4833333333299</v>
      </c>
      <c r="CP1715" s="14">
        <v>3063.3225806451601</v>
      </c>
      <c r="CQ1715" s="14">
        <v>1544.42258064516</v>
      </c>
      <c r="CR1715" s="14">
        <v>274.42499999999899</v>
      </c>
      <c r="CS1715" s="14">
        <v>134.20032258064501</v>
      </c>
      <c r="CT1715" s="14">
        <v>84.598666666666603</v>
      </c>
      <c r="CU1715" s="14">
        <v>83.842741935483801</v>
      </c>
      <c r="CV1715" s="14">
        <v>588.02258064516104</v>
      </c>
      <c r="CW1715" s="14">
        <v>1853.1896551724101</v>
      </c>
      <c r="CX1715" s="14">
        <v>3035.27419354838</v>
      </c>
      <c r="CY1715" s="14">
        <v>3800.7666666666601</v>
      </c>
      <c r="CZ1715" s="14">
        <v>4318.0322580645097</v>
      </c>
      <c r="DA1715" s="14">
        <v>3129.88333333333</v>
      </c>
      <c r="DB1715" s="14">
        <v>1277.6887096774101</v>
      </c>
      <c r="DC1715" s="14">
        <v>605.89193548387095</v>
      </c>
      <c r="DD1715" s="14">
        <v>417.30500000000001</v>
      </c>
      <c r="DE1715" s="14">
        <v>256.898387096774</v>
      </c>
      <c r="DF1715" s="14">
        <v>172.47333333333299</v>
      </c>
      <c r="DG1715" s="14">
        <v>152.674193548387</v>
      </c>
      <c r="DH1715" s="14">
        <v>661.25483870967696</v>
      </c>
      <c r="DI1715" s="14">
        <v>1081.42857142857</v>
      </c>
      <c r="DJ1715" s="14">
        <v>2432.1935483870898</v>
      </c>
      <c r="DK1715" s="14">
        <v>3738.3</v>
      </c>
      <c r="DL1715" s="14">
        <v>4255.5806451612898</v>
      </c>
      <c r="DM1715" s="14">
        <v>3639.1666666666601</v>
      </c>
      <c r="DN1715" s="14">
        <v>2310.72580645161</v>
      </c>
      <c r="DO1715" s="14">
        <v>1501.1129032258</v>
      </c>
      <c r="DP1715" s="14">
        <v>927.29499999999996</v>
      </c>
      <c r="DQ1715" s="14">
        <v>391.44193548387</v>
      </c>
      <c r="DR1715" s="14">
        <v>196.833333333333</v>
      </c>
      <c r="DS1715" s="15">
        <v>154.78333333333299</v>
      </c>
    </row>
    <row r="1716" spans="1:123" x14ac:dyDescent="0.25">
      <c r="A1716" s="16" t="s">
        <v>52</v>
      </c>
      <c r="B1716" s="17">
        <v>2</v>
      </c>
      <c r="C1716" s="13" t="str">
        <f t="shared" si="30"/>
        <v>BB_L_16_GW_GW_SL_High_GW_GQ_48_001_2</v>
      </c>
      <c r="D1716" s="18">
        <v>10</v>
      </c>
      <c r="E1716" s="18">
        <v>10</v>
      </c>
      <c r="F1716" s="18">
        <v>10</v>
      </c>
      <c r="G1716" s="18">
        <v>10</v>
      </c>
      <c r="H1716" s="18">
        <v>10.203709677419299</v>
      </c>
      <c r="I1716" s="18">
        <v>70.768000000000001</v>
      </c>
      <c r="J1716" s="18">
        <v>270.47580645161202</v>
      </c>
      <c r="K1716" s="18">
        <v>445.81129032258002</v>
      </c>
      <c r="L1716" s="18">
        <v>618.6</v>
      </c>
      <c r="M1716" s="18">
        <v>750.96935483870902</v>
      </c>
      <c r="N1716" s="18">
        <v>783.62166666666599</v>
      </c>
      <c r="O1716" s="18">
        <v>809.29032258064501</v>
      </c>
      <c r="P1716" s="18">
        <v>813.56774193548301</v>
      </c>
      <c r="Q1716" s="18">
        <v>823.19464285714196</v>
      </c>
      <c r="R1716" s="18">
        <v>830.369354838709</v>
      </c>
      <c r="S1716" s="18">
        <v>817.53499999999997</v>
      </c>
      <c r="T1716" s="18">
        <v>812.11612903225796</v>
      </c>
      <c r="U1716" s="18">
        <v>782.22666666666601</v>
      </c>
      <c r="V1716" s="18">
        <v>766.119354838709</v>
      </c>
      <c r="W1716" s="18">
        <v>848.65967741935401</v>
      </c>
      <c r="X1716" s="18">
        <v>1046.0716666666599</v>
      </c>
      <c r="Y1716" s="18">
        <v>1202.4516129032199</v>
      </c>
      <c r="Z1716" s="18">
        <v>1242.7</v>
      </c>
      <c r="AA1716" s="18">
        <v>1242.8709677419299</v>
      </c>
      <c r="AB1716" s="18">
        <v>1232.2903225806399</v>
      </c>
      <c r="AC1716" s="18">
        <v>1210.8392857142801</v>
      </c>
      <c r="AD1716" s="18">
        <v>1195.7903225806399</v>
      </c>
      <c r="AE1716" s="18">
        <v>1168.0333333333299</v>
      </c>
      <c r="AF1716" s="18">
        <v>1122.83870967741</v>
      </c>
      <c r="AG1716" s="18">
        <v>1039.2333333333299</v>
      </c>
      <c r="AH1716" s="18">
        <v>996.65322580645102</v>
      </c>
      <c r="AI1716" s="18">
        <v>969.32419354838703</v>
      </c>
      <c r="AJ1716" s="18">
        <v>964.47333333333302</v>
      </c>
      <c r="AK1716" s="18">
        <v>1005.14032258064</v>
      </c>
      <c r="AL1716" s="18">
        <v>1051.5</v>
      </c>
      <c r="AM1716" s="18">
        <v>1089.38709677419</v>
      </c>
      <c r="AN1716" s="18">
        <v>1115.6129032258</v>
      </c>
      <c r="AO1716" s="18">
        <v>1129.57142857142</v>
      </c>
      <c r="AP1716" s="18">
        <v>1135.66129032258</v>
      </c>
      <c r="AQ1716" s="18">
        <v>1155.2</v>
      </c>
      <c r="AR1716" s="18">
        <v>1229.5967741935401</v>
      </c>
      <c r="AS1716" s="18">
        <v>1275.43333333333</v>
      </c>
      <c r="AT1716" s="18">
        <v>1305.69354838709</v>
      </c>
      <c r="AU1716" s="18">
        <v>1320.4032258064501</v>
      </c>
      <c r="AV1716" s="18">
        <v>1320.0833333333301</v>
      </c>
      <c r="AW1716" s="18">
        <v>1331.38709677419</v>
      </c>
      <c r="AX1716" s="18">
        <v>1355.5833333333301</v>
      </c>
      <c r="AY1716" s="18">
        <v>1369.7096774193501</v>
      </c>
      <c r="AZ1716" s="18">
        <v>1362.4516129032199</v>
      </c>
      <c r="BA1716" s="18">
        <v>1350.58620689655</v>
      </c>
      <c r="BB1716" s="18">
        <v>1332.58064516129</v>
      </c>
      <c r="BC1716" s="18">
        <v>1305.95</v>
      </c>
      <c r="BD1716" s="18">
        <v>1276.0483870967701</v>
      </c>
      <c r="BE1716" s="18">
        <v>1345.4</v>
      </c>
      <c r="BF1716" s="18">
        <v>1573.5161290322501</v>
      </c>
      <c r="BG1716" s="18">
        <v>1923.5161290322501</v>
      </c>
      <c r="BH1716" s="18">
        <v>2047.0833333333301</v>
      </c>
      <c r="BI1716" s="18">
        <v>2091.1129032258</v>
      </c>
      <c r="BJ1716" s="18">
        <v>2118.2666666666601</v>
      </c>
      <c r="BK1716" s="18">
        <v>2105.5483870967701</v>
      </c>
      <c r="BL1716" s="18">
        <v>2073.1451612903202</v>
      </c>
      <c r="BM1716" s="18">
        <v>2027.7321428571399</v>
      </c>
      <c r="BN1716" s="18">
        <v>1976.66129032258</v>
      </c>
      <c r="BO1716" s="18">
        <v>1907.2333333333299</v>
      </c>
      <c r="BP1716" s="18">
        <v>1816.0483870967701</v>
      </c>
      <c r="BQ1716" s="18">
        <v>1688.63333333333</v>
      </c>
      <c r="BR1716" s="18">
        <v>1613.9193548387</v>
      </c>
      <c r="BS1716" s="18">
        <v>1486.8225806451601</v>
      </c>
      <c r="BT1716" s="18">
        <v>1459.75</v>
      </c>
      <c r="BU1716" s="18">
        <v>1439.19354838709</v>
      </c>
      <c r="BV1716" s="18">
        <v>1431.25</v>
      </c>
      <c r="BW1716" s="18">
        <v>1428.3225806451601</v>
      </c>
      <c r="BX1716" s="18">
        <v>1442.8709677419299</v>
      </c>
      <c r="BY1716" s="18">
        <v>1458.9821428571399</v>
      </c>
      <c r="BZ1716" s="18">
        <v>1475.3225806451601</v>
      </c>
      <c r="CA1716" s="18">
        <v>1498.5</v>
      </c>
      <c r="CB1716" s="18">
        <v>1519.08064516129</v>
      </c>
      <c r="CC1716" s="18">
        <v>1534.8</v>
      </c>
      <c r="CD1716" s="18">
        <v>1556.77419354838</v>
      </c>
      <c r="CE1716" s="18">
        <v>1629.38709677419</v>
      </c>
      <c r="CF1716" s="18">
        <v>1818.15</v>
      </c>
      <c r="CG1716" s="18">
        <v>1937.77419354838</v>
      </c>
      <c r="CH1716" s="18">
        <v>2012.36666666666</v>
      </c>
      <c r="CI1716" s="18">
        <v>2041.4354838709601</v>
      </c>
      <c r="CJ1716" s="18">
        <v>2041.33870967741</v>
      </c>
      <c r="CK1716" s="18">
        <v>2023.57142857142</v>
      </c>
      <c r="CL1716" s="18">
        <v>2004.5483870967701</v>
      </c>
      <c r="CM1716" s="18">
        <v>1941.2166666666601</v>
      </c>
      <c r="CN1716" s="18">
        <v>1835.0161290322501</v>
      </c>
      <c r="CO1716" s="18">
        <v>1686.38333333333</v>
      </c>
      <c r="CP1716" s="18">
        <v>1607.2903225806399</v>
      </c>
      <c r="CQ1716" s="18">
        <v>1648.1451612903199</v>
      </c>
      <c r="CR1716" s="18">
        <v>1949.35</v>
      </c>
      <c r="CS1716" s="18">
        <v>2058.2580645161202</v>
      </c>
      <c r="CT1716" s="18">
        <v>2074.3166666666598</v>
      </c>
      <c r="CU1716" s="18">
        <v>2044.27419354838</v>
      </c>
      <c r="CV1716" s="18">
        <v>1990.66129032258</v>
      </c>
      <c r="CW1716" s="18">
        <v>1902.2413793103401</v>
      </c>
      <c r="CX1716" s="18">
        <v>1782.83870967741</v>
      </c>
      <c r="CY1716" s="18">
        <v>1618.0333333333299</v>
      </c>
      <c r="CZ1716" s="18">
        <v>1396.4516129032199</v>
      </c>
      <c r="DA1716" s="18">
        <v>1397.9</v>
      </c>
      <c r="DB1716" s="18">
        <v>1705.2580645161199</v>
      </c>
      <c r="DC1716" s="18">
        <v>1976.9354838709601</v>
      </c>
      <c r="DD1716" s="18">
        <v>2083.2166666666599</v>
      </c>
      <c r="DE1716" s="18">
        <v>2191.7419354838698</v>
      </c>
      <c r="DF1716" s="18">
        <v>2253.25</v>
      </c>
      <c r="DG1716" s="18">
        <v>2288.4677419354798</v>
      </c>
      <c r="DH1716" s="18">
        <v>2324.33870967741</v>
      </c>
      <c r="DI1716" s="18">
        <v>2305.25</v>
      </c>
      <c r="DJ1716" s="18">
        <v>2259.33870967741</v>
      </c>
      <c r="DK1716" s="18">
        <v>2129.8166666666598</v>
      </c>
      <c r="DL1716" s="18">
        <v>1915.4032258064501</v>
      </c>
      <c r="DM1716" s="18">
        <v>1801.06666666666</v>
      </c>
      <c r="DN1716" s="18">
        <v>1778.5483870967701</v>
      </c>
      <c r="DO1716" s="18">
        <v>1825.0967741935401</v>
      </c>
      <c r="DP1716" s="18">
        <v>1897.61666666666</v>
      </c>
      <c r="DQ1716" s="18">
        <v>2073.66129032258</v>
      </c>
      <c r="DR1716" s="18">
        <v>2208.7333333333299</v>
      </c>
      <c r="DS1716" s="19">
        <v>2266</v>
      </c>
    </row>
    <row r="1717" spans="1:123" x14ac:dyDescent="0.25">
      <c r="A1717" s="12" t="s">
        <v>52</v>
      </c>
      <c r="B1717" s="13">
        <v>3</v>
      </c>
      <c r="C1717" s="13" t="str">
        <f t="shared" si="30"/>
        <v>BB_L_16_GW_GW_SL_High_GW_GQ_48_001_3</v>
      </c>
      <c r="D1717" s="14">
        <v>10</v>
      </c>
      <c r="E1717" s="14">
        <v>10</v>
      </c>
      <c r="F1717" s="14">
        <v>10</v>
      </c>
      <c r="G1717" s="14">
        <v>10</v>
      </c>
      <c r="H1717" s="14">
        <v>10</v>
      </c>
      <c r="I1717" s="14">
        <v>10</v>
      </c>
      <c r="J1717" s="14">
        <v>10.0016129032258</v>
      </c>
      <c r="K1717" s="14">
        <v>10.018064516129</v>
      </c>
      <c r="L1717" s="14">
        <v>10.07</v>
      </c>
      <c r="M1717" s="14">
        <v>10.1982258064516</v>
      </c>
      <c r="N1717" s="14">
        <v>10.382166666666601</v>
      </c>
      <c r="O1717" s="14">
        <v>10.673225806451599</v>
      </c>
      <c r="P1717" s="14">
        <v>11.0595161290322</v>
      </c>
      <c r="Q1717" s="14">
        <v>11.632142857142799</v>
      </c>
      <c r="R1717" s="14">
        <v>12.4120967741935</v>
      </c>
      <c r="S1717" s="14">
        <v>13.3095</v>
      </c>
      <c r="T1717" s="14">
        <v>15.018709677419301</v>
      </c>
      <c r="U1717" s="14">
        <v>18.216999999999999</v>
      </c>
      <c r="V1717" s="14">
        <v>22.231774193548301</v>
      </c>
      <c r="W1717" s="14">
        <v>29.0833870967741</v>
      </c>
      <c r="X1717" s="14">
        <v>38.917999999999999</v>
      </c>
      <c r="Y1717" s="14">
        <v>49.091935483870898</v>
      </c>
      <c r="Z1717" s="14">
        <v>56.195500000000003</v>
      </c>
      <c r="AA1717" s="14">
        <v>62.102419354838702</v>
      </c>
      <c r="AB1717" s="14">
        <v>67.975806451612897</v>
      </c>
      <c r="AC1717" s="14">
        <v>72.474464285714205</v>
      </c>
      <c r="AD1717" s="14">
        <v>80.09</v>
      </c>
      <c r="AE1717" s="14">
        <v>87.690166666666599</v>
      </c>
      <c r="AF1717" s="14">
        <v>97.677903225806403</v>
      </c>
      <c r="AG1717" s="14">
        <v>111.97</v>
      </c>
      <c r="AH1717" s="14">
        <v>120.41129032258</v>
      </c>
      <c r="AI1717" s="14">
        <v>129.203225806451</v>
      </c>
      <c r="AJ1717" s="14">
        <v>141.511666666666</v>
      </c>
      <c r="AK1717" s="14">
        <v>152.87580645161199</v>
      </c>
      <c r="AL1717" s="14">
        <v>160.00166666666601</v>
      </c>
      <c r="AM1717" s="14">
        <v>164.87258064516101</v>
      </c>
      <c r="AN1717" s="14">
        <v>168.08387096774101</v>
      </c>
      <c r="AO1717" s="14">
        <v>169.898214285714</v>
      </c>
      <c r="AP1717" s="14">
        <v>170.729032258064</v>
      </c>
      <c r="AQ1717" s="14">
        <v>173.84833333333299</v>
      </c>
      <c r="AR1717" s="14">
        <v>186.203225806451</v>
      </c>
      <c r="AS1717" s="14">
        <v>196.148333333333</v>
      </c>
      <c r="AT1717" s="14">
        <v>207.1</v>
      </c>
      <c r="AU1717" s="14">
        <v>217.59193548387</v>
      </c>
      <c r="AV1717" s="14">
        <v>224.88499999999999</v>
      </c>
      <c r="AW1717" s="14">
        <v>236.27258064516101</v>
      </c>
      <c r="AX1717" s="14">
        <v>256.45166666666597</v>
      </c>
      <c r="AY1717" s="14">
        <v>276.47580645161202</v>
      </c>
      <c r="AZ1717" s="14">
        <v>282.48387096774201</v>
      </c>
      <c r="BA1717" s="14">
        <v>283.08103448275801</v>
      </c>
      <c r="BB1717" s="14">
        <v>289.47903225806402</v>
      </c>
      <c r="BC1717" s="14">
        <v>300.40833333333302</v>
      </c>
      <c r="BD1717" s="14">
        <v>317.05161290322502</v>
      </c>
      <c r="BE1717" s="14">
        <v>369.02666666666602</v>
      </c>
      <c r="BF1717" s="14">
        <v>398.53870967741898</v>
      </c>
      <c r="BG1717" s="14">
        <v>437.73548387096702</v>
      </c>
      <c r="BH1717" s="14">
        <v>454.07166666666598</v>
      </c>
      <c r="BI1717" s="14">
        <v>463.42903225806401</v>
      </c>
      <c r="BJ1717" s="14">
        <v>476.02166666666602</v>
      </c>
      <c r="BK1717" s="14">
        <v>485.32096774193502</v>
      </c>
      <c r="BL1717" s="14">
        <v>494.36451612903198</v>
      </c>
      <c r="BM1717" s="14">
        <v>502.81785714285701</v>
      </c>
      <c r="BN1717" s="14">
        <v>508.50967741935398</v>
      </c>
      <c r="BO1717" s="14">
        <v>517.78666666666595</v>
      </c>
      <c r="BP1717" s="14">
        <v>529.70161290322505</v>
      </c>
      <c r="BQ1717" s="14">
        <v>548.1</v>
      </c>
      <c r="BR1717" s="14">
        <v>556.60645161290302</v>
      </c>
      <c r="BS1717" s="14">
        <v>578.88387096774102</v>
      </c>
      <c r="BT1717" s="14">
        <v>585.14499999999998</v>
      </c>
      <c r="BU1717" s="14">
        <v>592.83870967741905</v>
      </c>
      <c r="BV1717" s="14">
        <v>601.03333333333296</v>
      </c>
      <c r="BW1717" s="14">
        <v>615.88064516128998</v>
      </c>
      <c r="BX1717" s="14">
        <v>623.26129032257995</v>
      </c>
      <c r="BY1717" s="14">
        <v>628.23392857142801</v>
      </c>
      <c r="BZ1717" s="14">
        <v>635.37903225806394</v>
      </c>
      <c r="CA1717" s="14">
        <v>652.354999999999</v>
      </c>
      <c r="CB1717" s="14">
        <v>674.90483870967705</v>
      </c>
      <c r="CC1717" s="14">
        <v>700.354999999999</v>
      </c>
      <c r="CD1717" s="14">
        <v>716.49516129032202</v>
      </c>
      <c r="CE1717" s="14">
        <v>741.41290322580596</v>
      </c>
      <c r="CF1717" s="14">
        <v>780.58666666666602</v>
      </c>
      <c r="CG1717" s="14">
        <v>798.28548387096703</v>
      </c>
      <c r="CH1717" s="14">
        <v>809.92</v>
      </c>
      <c r="CI1717" s="14">
        <v>816.053225806451</v>
      </c>
      <c r="CJ1717" s="14">
        <v>817.99677419354805</v>
      </c>
      <c r="CK1717" s="14">
        <v>815.25178571428501</v>
      </c>
      <c r="CL1717" s="14">
        <v>818.22580645161304</v>
      </c>
      <c r="CM1717" s="14">
        <v>839.92333333333295</v>
      </c>
      <c r="CN1717" s="14">
        <v>859.20645161290304</v>
      </c>
      <c r="CO1717" s="14">
        <v>883.89499999999998</v>
      </c>
      <c r="CP1717" s="14">
        <v>900.58064516129002</v>
      </c>
      <c r="CQ1717" s="14">
        <v>933.99516129032202</v>
      </c>
      <c r="CR1717" s="14">
        <v>1017.81666666666</v>
      </c>
      <c r="CS1717" s="14">
        <v>1043.33870967741</v>
      </c>
      <c r="CT1717" s="14">
        <v>1055.3333333333301</v>
      </c>
      <c r="CU1717" s="14">
        <v>1055.16129032258</v>
      </c>
      <c r="CV1717" s="14">
        <v>1065.85483870967</v>
      </c>
      <c r="CW1717" s="14">
        <v>1077.2758620689599</v>
      </c>
      <c r="CX1717" s="14">
        <v>1090.77419354838</v>
      </c>
      <c r="CY1717" s="14">
        <v>1108.13333333333</v>
      </c>
      <c r="CZ1717" s="14">
        <v>1142.4838709677399</v>
      </c>
      <c r="DA1717" s="14">
        <v>1194.7833333333299</v>
      </c>
      <c r="DB1717" s="14">
        <v>1253.7419354838701</v>
      </c>
      <c r="DC1717" s="14">
        <v>1276.35483870967</v>
      </c>
      <c r="DD1717" s="14">
        <v>1275.8</v>
      </c>
      <c r="DE1717" s="14">
        <v>1277.5161290322501</v>
      </c>
      <c r="DF1717" s="14">
        <v>1275.5333333333299</v>
      </c>
      <c r="DG1717" s="14">
        <v>1272.33870967741</v>
      </c>
      <c r="DH1717" s="14">
        <v>1276.9354838709601</v>
      </c>
      <c r="DI1717" s="14">
        <v>1270.7142857142801</v>
      </c>
      <c r="DJ1717" s="14">
        <v>1275.9032258064501</v>
      </c>
      <c r="DK1717" s="14">
        <v>1293.75</v>
      </c>
      <c r="DL1717" s="14">
        <v>1314.6290322580601</v>
      </c>
      <c r="DM1717" s="14">
        <v>1328.11666666666</v>
      </c>
      <c r="DN1717" s="14">
        <v>1339.4193548387</v>
      </c>
      <c r="DO1717" s="14">
        <v>1341.3225806451601</v>
      </c>
      <c r="DP1717" s="14">
        <v>1344.8</v>
      </c>
      <c r="DQ1717" s="14">
        <v>1363</v>
      </c>
      <c r="DR1717" s="14">
        <v>1373.95</v>
      </c>
      <c r="DS1717" s="15">
        <v>1376.2333333333299</v>
      </c>
    </row>
    <row r="1718" spans="1:123" x14ac:dyDescent="0.25">
      <c r="A1718" s="16" t="s">
        <v>52</v>
      </c>
      <c r="B1718" s="17">
        <v>4</v>
      </c>
      <c r="C1718" s="13" t="str">
        <f t="shared" si="30"/>
        <v>BB_L_16_GW_GW_SL_High_GW_GQ_48_001_4</v>
      </c>
      <c r="D1718" s="18">
        <v>10</v>
      </c>
      <c r="E1718" s="18">
        <v>10</v>
      </c>
      <c r="F1718" s="18">
        <v>16.261290322580599</v>
      </c>
      <c r="G1718" s="18">
        <v>180.40333333333299</v>
      </c>
      <c r="H1718" s="18">
        <v>1603.5161290322501</v>
      </c>
      <c r="I1718" s="18">
        <v>1824.9166666666599</v>
      </c>
      <c r="J1718" s="18">
        <v>605.36129032257998</v>
      </c>
      <c r="K1718" s="18">
        <v>295.63225806451601</v>
      </c>
      <c r="L1718" s="18">
        <v>147.74466666666601</v>
      </c>
      <c r="M1718" s="18">
        <v>80.965000000000003</v>
      </c>
      <c r="N1718" s="18">
        <v>66.049499999999995</v>
      </c>
      <c r="O1718" s="18">
        <v>60.780645161290302</v>
      </c>
      <c r="P1718" s="18">
        <v>107.270322580645</v>
      </c>
      <c r="Q1718" s="18">
        <v>400.72500000000002</v>
      </c>
      <c r="R1718" s="18">
        <v>1025.89032258064</v>
      </c>
      <c r="S1718" s="18">
        <v>1747.31666666666</v>
      </c>
      <c r="T1718" s="18">
        <v>3014.9032258064499</v>
      </c>
      <c r="U1718" s="18">
        <v>3278.11666666666</v>
      </c>
      <c r="V1718" s="18">
        <v>2008.0967741935401</v>
      </c>
      <c r="W1718" s="18">
        <v>714.9</v>
      </c>
      <c r="X1718" s="18">
        <v>215.4</v>
      </c>
      <c r="Y1718" s="18">
        <v>85.738387096774105</v>
      </c>
      <c r="Z1718" s="18">
        <v>58.874333333333297</v>
      </c>
      <c r="AA1718" s="18">
        <v>50.035161290322499</v>
      </c>
      <c r="AB1718" s="18">
        <v>64.569677419354804</v>
      </c>
      <c r="AC1718" s="18">
        <v>146.51624999999899</v>
      </c>
      <c r="AD1718" s="18">
        <v>668.54838709677404</v>
      </c>
      <c r="AE1718" s="18">
        <v>1630.3333333333301</v>
      </c>
      <c r="AF1718" s="18">
        <v>2915.22580645161</v>
      </c>
      <c r="AG1718" s="18">
        <v>3624.45</v>
      </c>
      <c r="AH1718" s="18">
        <v>3237.0322580645102</v>
      </c>
      <c r="AI1718" s="18">
        <v>2295.0806451612898</v>
      </c>
      <c r="AJ1718" s="18">
        <v>1248.1699999999901</v>
      </c>
      <c r="AK1718" s="18">
        <v>657.88709677419297</v>
      </c>
      <c r="AL1718" s="18">
        <v>440.243333333333</v>
      </c>
      <c r="AM1718" s="18">
        <v>342.812903225806</v>
      </c>
      <c r="AN1718" s="18">
        <v>301.40645161290303</v>
      </c>
      <c r="AO1718" s="18">
        <v>295.79464285714198</v>
      </c>
      <c r="AP1718" s="18">
        <v>314.63387096774198</v>
      </c>
      <c r="AQ1718" s="18">
        <v>374.97833333333301</v>
      </c>
      <c r="AR1718" s="18">
        <v>1367.6080645161201</v>
      </c>
      <c r="AS1718" s="18">
        <v>2297.86666666666</v>
      </c>
      <c r="AT1718" s="18">
        <v>2029.6129032258</v>
      </c>
      <c r="AU1718" s="18">
        <v>1301.3064516129</v>
      </c>
      <c r="AV1718" s="18">
        <v>825.63666666666597</v>
      </c>
      <c r="AW1718" s="18">
        <v>427.072580645161</v>
      </c>
      <c r="AX1718" s="18">
        <v>357.738333333333</v>
      </c>
      <c r="AY1718" s="18">
        <v>1352.9951612903201</v>
      </c>
      <c r="AZ1718" s="18">
        <v>2100.4193548387002</v>
      </c>
      <c r="BA1718" s="18">
        <v>2457.1724137931001</v>
      </c>
      <c r="BB1718" s="18">
        <v>3091.6451612903202</v>
      </c>
      <c r="BC1718" s="18">
        <v>3727.5833333333298</v>
      </c>
      <c r="BD1718" s="18">
        <v>4040.7096774193501</v>
      </c>
      <c r="BE1718" s="18">
        <v>2531.38333333333</v>
      </c>
      <c r="BF1718" s="18">
        <v>976.12741935483803</v>
      </c>
      <c r="BG1718" s="18">
        <v>276.49677419354799</v>
      </c>
      <c r="BH1718" s="18">
        <v>150.85833333333301</v>
      </c>
      <c r="BI1718" s="18">
        <v>106.36596774193499</v>
      </c>
      <c r="BJ1718" s="18">
        <v>71.878833333333304</v>
      </c>
      <c r="BK1718" s="18">
        <v>59.095806451612802</v>
      </c>
      <c r="BL1718" s="18">
        <v>149.89919354838699</v>
      </c>
      <c r="BM1718" s="18">
        <v>563.72142857142796</v>
      </c>
      <c r="BN1718" s="18">
        <v>1213.3967741935401</v>
      </c>
      <c r="BO1718" s="18">
        <v>2152.5666666666598</v>
      </c>
      <c r="BP1718" s="18">
        <v>3041</v>
      </c>
      <c r="BQ1718" s="18">
        <v>3646.36666666666</v>
      </c>
      <c r="BR1718" s="18">
        <v>3333.0483870967701</v>
      </c>
      <c r="BS1718" s="18">
        <v>2145.6451612903202</v>
      </c>
      <c r="BT1718" s="18">
        <v>1580.7</v>
      </c>
      <c r="BU1718" s="18">
        <v>1094.46129032258</v>
      </c>
      <c r="BV1718" s="18">
        <v>754.70500000000004</v>
      </c>
      <c r="BW1718" s="18">
        <v>522.1</v>
      </c>
      <c r="BX1718" s="18">
        <v>740.42903225806401</v>
      </c>
      <c r="BY1718" s="18">
        <v>1254.0964285714199</v>
      </c>
      <c r="BZ1718" s="18">
        <v>2012.0967741935401</v>
      </c>
      <c r="CA1718" s="18">
        <v>3126.2666666666601</v>
      </c>
      <c r="CB1718" s="18">
        <v>3940.0967741935401</v>
      </c>
      <c r="CC1718" s="18">
        <v>4008.1</v>
      </c>
      <c r="CD1718" s="18">
        <v>2943.88709677419</v>
      </c>
      <c r="CE1718" s="18">
        <v>1426.53870967741</v>
      </c>
      <c r="CF1718" s="18">
        <v>448.12</v>
      </c>
      <c r="CG1718" s="18">
        <v>220.119354838709</v>
      </c>
      <c r="CH1718" s="18">
        <v>130.345</v>
      </c>
      <c r="CI1718" s="18">
        <v>99.317903225806404</v>
      </c>
      <c r="CJ1718" s="18">
        <v>178.295161290322</v>
      </c>
      <c r="CK1718" s="18">
        <v>403.52142857142798</v>
      </c>
      <c r="CL1718" s="18">
        <v>1069.5677419354799</v>
      </c>
      <c r="CM1718" s="18">
        <v>2764.75</v>
      </c>
      <c r="CN1718" s="18">
        <v>3795.6774193548299</v>
      </c>
      <c r="CO1718" s="18">
        <v>4094.4166666666601</v>
      </c>
      <c r="CP1718" s="18">
        <v>3389.4838709677401</v>
      </c>
      <c r="CQ1718" s="18">
        <v>1756.07741935483</v>
      </c>
      <c r="CR1718" s="18">
        <v>234.206666666666</v>
      </c>
      <c r="CS1718" s="18">
        <v>106.858387096774</v>
      </c>
      <c r="CT1718" s="18">
        <v>65.949999999999903</v>
      </c>
      <c r="CU1718" s="18">
        <v>56.718387096774102</v>
      </c>
      <c r="CV1718" s="18">
        <v>245.45064516129</v>
      </c>
      <c r="CW1718" s="18">
        <v>1258.87586206896</v>
      </c>
      <c r="CX1718" s="18">
        <v>2614.9838709677401</v>
      </c>
      <c r="CY1718" s="18">
        <v>3618.55</v>
      </c>
      <c r="CZ1718" s="18">
        <v>4294.7903225806403</v>
      </c>
      <c r="DA1718" s="18">
        <v>3440.15</v>
      </c>
      <c r="DB1718" s="18">
        <v>1447.03870967741</v>
      </c>
      <c r="DC1718" s="18">
        <v>640.40161290322499</v>
      </c>
      <c r="DD1718" s="18">
        <v>443.979999999999</v>
      </c>
      <c r="DE1718" s="18">
        <v>285.22419354838701</v>
      </c>
      <c r="DF1718" s="18">
        <v>202.57999999999899</v>
      </c>
      <c r="DG1718" s="18">
        <v>155.50161290322501</v>
      </c>
      <c r="DH1718" s="18">
        <v>334.316129032258</v>
      </c>
      <c r="DI1718" s="18">
        <v>723.32678571428505</v>
      </c>
      <c r="DJ1718" s="18">
        <v>2037.5870967741901</v>
      </c>
      <c r="DK1718" s="18">
        <v>3582.15</v>
      </c>
      <c r="DL1718" s="18">
        <v>4260.9838709677397</v>
      </c>
      <c r="DM1718" s="18">
        <v>4014.95</v>
      </c>
      <c r="DN1718" s="18">
        <v>2841.6451612903202</v>
      </c>
      <c r="DO1718" s="18">
        <v>1871.1290322580601</v>
      </c>
      <c r="DP1718" s="18">
        <v>1148.60666666666</v>
      </c>
      <c r="DQ1718" s="18">
        <v>446.109677419354</v>
      </c>
      <c r="DR1718" s="18">
        <v>211.96</v>
      </c>
      <c r="DS1718" s="19">
        <v>144.57499999999999</v>
      </c>
    </row>
    <row r="1719" spans="1:123" x14ac:dyDescent="0.25">
      <c r="A1719" s="12" t="s">
        <v>52</v>
      </c>
      <c r="B1719" s="13">
        <v>5</v>
      </c>
      <c r="C1719" s="13" t="str">
        <f t="shared" si="30"/>
        <v>BB_L_16_GW_GW_SL_High_GW_GQ_48_001_5</v>
      </c>
      <c r="D1719" s="14">
        <v>10</v>
      </c>
      <c r="E1719" s="14">
        <v>10</v>
      </c>
      <c r="F1719" s="14">
        <v>10</v>
      </c>
      <c r="G1719" s="14">
        <v>10</v>
      </c>
      <c r="H1719" s="14">
        <v>10.351451612903199</v>
      </c>
      <c r="I1719" s="14">
        <v>71.159499999999994</v>
      </c>
      <c r="J1719" s="14">
        <v>277.619354838709</v>
      </c>
      <c r="K1719" s="14">
        <v>472.39032258064498</v>
      </c>
      <c r="L1719" s="14">
        <v>664.38333333333298</v>
      </c>
      <c r="M1719" s="14">
        <v>809.89838709677394</v>
      </c>
      <c r="N1719" s="14">
        <v>854.87333333333299</v>
      </c>
      <c r="O1719" s="14">
        <v>884.45322580645097</v>
      </c>
      <c r="P1719" s="14">
        <v>889.24193548387098</v>
      </c>
      <c r="Q1719" s="14">
        <v>889.36964285714203</v>
      </c>
      <c r="R1719" s="14">
        <v>883.10322580645095</v>
      </c>
      <c r="S1719" s="14">
        <v>861.231666666666</v>
      </c>
      <c r="T1719" s="14">
        <v>831.24193548387098</v>
      </c>
      <c r="U1719" s="14">
        <v>790.243333333333</v>
      </c>
      <c r="V1719" s="14">
        <v>787.21612903225696</v>
      </c>
      <c r="W1719" s="14">
        <v>903.40483870967705</v>
      </c>
      <c r="X1719" s="14">
        <v>1126.38333333333</v>
      </c>
      <c r="Y1719" s="14">
        <v>1294.1290322580601</v>
      </c>
      <c r="Z1719" s="14">
        <v>1340.95</v>
      </c>
      <c r="AA1719" s="14">
        <v>1342.4354838709601</v>
      </c>
      <c r="AB1719" s="14">
        <v>1326.4354838709601</v>
      </c>
      <c r="AC1719" s="14">
        <v>1299.0357142857099</v>
      </c>
      <c r="AD1719" s="14">
        <v>1259.0483870967701</v>
      </c>
      <c r="AE1719" s="14">
        <v>1206.0833333333301</v>
      </c>
      <c r="AF1719" s="14">
        <v>1130.0645161290299</v>
      </c>
      <c r="AG1719" s="14">
        <v>1029.3499999999999</v>
      </c>
      <c r="AH1719" s="14">
        <v>982.888709677419</v>
      </c>
      <c r="AI1719" s="14">
        <v>965.89354838709596</v>
      </c>
      <c r="AJ1719" s="14">
        <v>991.39166666666597</v>
      </c>
      <c r="AK1719" s="14">
        <v>1065.85483870967</v>
      </c>
      <c r="AL1719" s="14">
        <v>1132.5166666666601</v>
      </c>
      <c r="AM1719" s="14">
        <v>1184.88709677419</v>
      </c>
      <c r="AN1719" s="14">
        <v>1221.46774193548</v>
      </c>
      <c r="AO1719" s="14">
        <v>1242.7857142857099</v>
      </c>
      <c r="AP1719" s="14">
        <v>1254</v>
      </c>
      <c r="AQ1719" s="14">
        <v>1277.43333333333</v>
      </c>
      <c r="AR1719" s="14">
        <v>1334.9838709677399</v>
      </c>
      <c r="AS1719" s="14">
        <v>1359.2</v>
      </c>
      <c r="AT1719" s="14">
        <v>1355.38709677419</v>
      </c>
      <c r="AU1719" s="14">
        <v>1342.4516129032199</v>
      </c>
      <c r="AV1719" s="14">
        <v>1330.2833333333299</v>
      </c>
      <c r="AW1719" s="14">
        <v>1328.2903225806399</v>
      </c>
      <c r="AX1719" s="14">
        <v>1341.68333333333</v>
      </c>
      <c r="AY1719" s="14">
        <v>1343.19354838709</v>
      </c>
      <c r="AZ1719" s="14">
        <v>1328.53225806451</v>
      </c>
      <c r="BA1719" s="14">
        <v>1311.51724137931</v>
      </c>
      <c r="BB1719" s="14">
        <v>1281.69354838709</v>
      </c>
      <c r="BC1719" s="14">
        <v>1242.4833333333299</v>
      </c>
      <c r="BD1719" s="14">
        <v>1215.2096774193501</v>
      </c>
      <c r="BE1719" s="14">
        <v>1320.95</v>
      </c>
      <c r="BF1719" s="14">
        <v>1574.53225806451</v>
      </c>
      <c r="BG1719" s="14">
        <v>1944.4193548387</v>
      </c>
      <c r="BH1719" s="14">
        <v>2088.6999999999998</v>
      </c>
      <c r="BI1719" s="14">
        <v>2141.1129032258</v>
      </c>
      <c r="BJ1719" s="14">
        <v>2158.38333333333</v>
      </c>
      <c r="BK1719" s="14">
        <v>2128.6774193548299</v>
      </c>
      <c r="BL1719" s="14">
        <v>2072.6129032258</v>
      </c>
      <c r="BM1719" s="14">
        <v>2001.05357142857</v>
      </c>
      <c r="BN1719" s="14">
        <v>1926.8225806451601</v>
      </c>
      <c r="BO1719" s="14">
        <v>1829.38333333333</v>
      </c>
      <c r="BP1719" s="14">
        <v>1716.03225806451</v>
      </c>
      <c r="BQ1719" s="14">
        <v>1577.2666666666601</v>
      </c>
      <c r="BR1719" s="14">
        <v>1501.4032258064501</v>
      </c>
      <c r="BS1719" s="14">
        <v>1406.08064516129</v>
      </c>
      <c r="BT1719" s="14">
        <v>1391.8333333333301</v>
      </c>
      <c r="BU1719" s="14">
        <v>1397.46774193548</v>
      </c>
      <c r="BV1719" s="14">
        <v>1420.5</v>
      </c>
      <c r="BW1719" s="14">
        <v>1462.3709677419299</v>
      </c>
      <c r="BX1719" s="14">
        <v>1498.9032258064501</v>
      </c>
      <c r="BY1719" s="14">
        <v>1527.2857142857099</v>
      </c>
      <c r="BZ1719" s="14">
        <v>1551.5161290322501</v>
      </c>
      <c r="CA1719" s="14">
        <v>1572.93333333333</v>
      </c>
      <c r="CB1719" s="14">
        <v>1578.16129032258</v>
      </c>
      <c r="CC1719" s="14">
        <v>1580.38333333333</v>
      </c>
      <c r="CD1719" s="14">
        <v>1607.19354838709</v>
      </c>
      <c r="CE1719" s="14">
        <v>1699</v>
      </c>
      <c r="CF1719" s="14">
        <v>1905.7</v>
      </c>
      <c r="CG1719" s="14">
        <v>2033.33870967741</v>
      </c>
      <c r="CH1719" s="14">
        <v>2107.1833333333302</v>
      </c>
      <c r="CI1719" s="14">
        <v>2127.5322580645102</v>
      </c>
      <c r="CJ1719" s="14">
        <v>2115.2096774193501</v>
      </c>
      <c r="CK1719" s="14">
        <v>2085.4642857142799</v>
      </c>
      <c r="CL1719" s="14">
        <v>2037.53225806451</v>
      </c>
      <c r="CM1719" s="14">
        <v>1920.95</v>
      </c>
      <c r="CN1719" s="14">
        <v>1781.85483870967</v>
      </c>
      <c r="CO1719" s="14">
        <v>1633.81666666666</v>
      </c>
      <c r="CP1719" s="14">
        <v>1567.5161290322501</v>
      </c>
      <c r="CQ1719" s="14">
        <v>1644.3225806451601</v>
      </c>
      <c r="CR1719" s="14">
        <v>1997.18333333333</v>
      </c>
      <c r="CS1719" s="14">
        <v>2122.4193548387002</v>
      </c>
      <c r="CT1719" s="14">
        <v>2144.3000000000002</v>
      </c>
      <c r="CU1719" s="14">
        <v>2110.4677419354798</v>
      </c>
      <c r="CV1719" s="14">
        <v>2033.88709677419</v>
      </c>
      <c r="CW1719" s="14">
        <v>1919.43103448275</v>
      </c>
      <c r="CX1719" s="14">
        <v>1775.96774193548</v>
      </c>
      <c r="CY1719" s="14">
        <v>1601</v>
      </c>
      <c r="CZ1719" s="14">
        <v>1391.19354838709</v>
      </c>
      <c r="DA1719" s="14">
        <v>1408.5166666666601</v>
      </c>
      <c r="DB1719" s="14">
        <v>1733.46774193548</v>
      </c>
      <c r="DC1719" s="14">
        <v>2032.9354838709601</v>
      </c>
      <c r="DD1719" s="14">
        <v>2164.25</v>
      </c>
      <c r="DE1719" s="14">
        <v>2285.6451612903202</v>
      </c>
      <c r="DF1719" s="14">
        <v>2348.0500000000002</v>
      </c>
      <c r="DG1719" s="14">
        <v>2371.27419354838</v>
      </c>
      <c r="DH1719" s="14">
        <v>2370.4838709677401</v>
      </c>
      <c r="DI1719" s="14">
        <v>2334.5892857142799</v>
      </c>
      <c r="DJ1719" s="14">
        <v>2246.6129032258</v>
      </c>
      <c r="DK1719" s="14">
        <v>2074.2333333333299</v>
      </c>
      <c r="DL1719" s="14">
        <v>1858.2903225806399</v>
      </c>
      <c r="DM1719" s="14">
        <v>1756.56666666666</v>
      </c>
      <c r="DN1719" s="14">
        <v>1755.6129032258</v>
      </c>
      <c r="DO1719" s="14">
        <v>1822.6774193548299</v>
      </c>
      <c r="DP1719" s="14">
        <v>1923.6666666666599</v>
      </c>
      <c r="DQ1719" s="14">
        <v>2127.9516129032199</v>
      </c>
      <c r="DR1719" s="14">
        <v>2269.2333333333299</v>
      </c>
      <c r="DS1719" s="15">
        <v>2324.5500000000002</v>
      </c>
    </row>
    <row r="1720" spans="1:123" x14ac:dyDescent="0.25">
      <c r="A1720" s="16" t="s">
        <v>52</v>
      </c>
      <c r="B1720" s="17">
        <v>6</v>
      </c>
      <c r="C1720" s="13" t="str">
        <f t="shared" si="30"/>
        <v>BB_L_16_GW_GW_SL_High_GW_GQ_48_001_6</v>
      </c>
      <c r="D1720" s="18">
        <v>10</v>
      </c>
      <c r="E1720" s="18">
        <v>10</v>
      </c>
      <c r="F1720" s="18">
        <v>10</v>
      </c>
      <c r="G1720" s="18">
        <v>10</v>
      </c>
      <c r="H1720" s="18">
        <v>10</v>
      </c>
      <c r="I1720" s="18">
        <v>10</v>
      </c>
      <c r="J1720" s="18">
        <v>10.0012903225806</v>
      </c>
      <c r="K1720" s="18">
        <v>10.021290322580599</v>
      </c>
      <c r="L1720" s="18">
        <v>10.1041666666666</v>
      </c>
      <c r="M1720" s="18">
        <v>10.342741935483801</v>
      </c>
      <c r="N1720" s="18">
        <v>10.7436666666666</v>
      </c>
      <c r="O1720" s="18">
        <v>11.418064516129</v>
      </c>
      <c r="P1720" s="18">
        <v>12.375645161290301</v>
      </c>
      <c r="Q1720" s="18">
        <v>13.7542857142857</v>
      </c>
      <c r="R1720" s="18">
        <v>15.6756451612903</v>
      </c>
      <c r="S1720" s="18">
        <v>17.9306666666666</v>
      </c>
      <c r="T1720" s="18">
        <v>21.726451612903201</v>
      </c>
      <c r="U1720" s="18">
        <v>28.0535</v>
      </c>
      <c r="V1720" s="18">
        <v>35.9275806451612</v>
      </c>
      <c r="W1720" s="18">
        <v>47.519193548387101</v>
      </c>
      <c r="X1720" s="18">
        <v>62.9194999999999</v>
      </c>
      <c r="Y1720" s="18">
        <v>78.649838709677397</v>
      </c>
      <c r="Z1720" s="18">
        <v>90.341833333333298</v>
      </c>
      <c r="AA1720" s="18">
        <v>100.04403225806399</v>
      </c>
      <c r="AB1720" s="18">
        <v>109.33387096774101</v>
      </c>
      <c r="AC1720" s="18">
        <v>116.580357142857</v>
      </c>
      <c r="AD1720" s="18">
        <v>127.11290322580599</v>
      </c>
      <c r="AE1720" s="18">
        <v>137.81166666666601</v>
      </c>
      <c r="AF1720" s="18">
        <v>151.19516129032201</v>
      </c>
      <c r="AG1720" s="18">
        <v>169.11666666666599</v>
      </c>
      <c r="AH1720" s="18">
        <v>181.367741935483</v>
      </c>
      <c r="AI1720" s="18">
        <v>193.50967741935401</v>
      </c>
      <c r="AJ1720" s="18">
        <v>209.16166666666601</v>
      </c>
      <c r="AK1720" s="18">
        <v>223.738709677419</v>
      </c>
      <c r="AL1720" s="18">
        <v>233.88166666666601</v>
      </c>
      <c r="AM1720" s="18">
        <v>241.24999999999901</v>
      </c>
      <c r="AN1720" s="18">
        <v>246.51451612903199</v>
      </c>
      <c r="AO1720" s="18">
        <v>249.871428571428</v>
      </c>
      <c r="AP1720" s="18">
        <v>251.943548387096</v>
      </c>
      <c r="AQ1720" s="18">
        <v>255.893333333333</v>
      </c>
      <c r="AR1720" s="18">
        <v>268.27096774193501</v>
      </c>
      <c r="AS1720" s="18">
        <v>279.16833333333301</v>
      </c>
      <c r="AT1720" s="18">
        <v>290.73548387096702</v>
      </c>
      <c r="AU1720" s="18">
        <v>302.38387096774102</v>
      </c>
      <c r="AV1720" s="18">
        <v>310.78333333333302</v>
      </c>
      <c r="AW1720" s="18">
        <v>323.00322580645098</v>
      </c>
      <c r="AX1720" s="18">
        <v>342.18</v>
      </c>
      <c r="AY1720" s="18">
        <v>362.556451612903</v>
      </c>
      <c r="AZ1720" s="18">
        <v>371.332258064516</v>
      </c>
      <c r="BA1720" s="18">
        <v>374.79655172413698</v>
      </c>
      <c r="BB1720" s="18">
        <v>382.77258064516099</v>
      </c>
      <c r="BC1720" s="18">
        <v>394.86666666666599</v>
      </c>
      <c r="BD1720" s="18">
        <v>411.42903225806401</v>
      </c>
      <c r="BE1720" s="18">
        <v>457.26666666666603</v>
      </c>
      <c r="BF1720" s="18">
        <v>486.71774193548299</v>
      </c>
      <c r="BG1720" s="18">
        <v>523.04032258064501</v>
      </c>
      <c r="BH1720" s="18">
        <v>541.238333333333</v>
      </c>
      <c r="BI1720" s="18">
        <v>552.89838709677394</v>
      </c>
      <c r="BJ1720" s="18">
        <v>566.46500000000003</v>
      </c>
      <c r="BK1720" s="18">
        <v>577.13548387096705</v>
      </c>
      <c r="BL1720" s="18">
        <v>587.54193548387002</v>
      </c>
      <c r="BM1720" s="18">
        <v>597.36785714285702</v>
      </c>
      <c r="BN1720" s="18">
        <v>605.08548387096698</v>
      </c>
      <c r="BO1720" s="18">
        <v>615.89</v>
      </c>
      <c r="BP1720" s="18">
        <v>629.15483870967705</v>
      </c>
      <c r="BQ1720" s="18">
        <v>648.363333333333</v>
      </c>
      <c r="BR1720" s="18">
        <v>659.84516129032204</v>
      </c>
      <c r="BS1720" s="18">
        <v>682.76290322580599</v>
      </c>
      <c r="BT1720" s="18">
        <v>692.92333333333295</v>
      </c>
      <c r="BU1720" s="18">
        <v>703.70161290322505</v>
      </c>
      <c r="BV1720" s="18">
        <v>714.49</v>
      </c>
      <c r="BW1720" s="18">
        <v>730.51451612903202</v>
      </c>
      <c r="BX1720" s="18">
        <v>740.45645161290304</v>
      </c>
      <c r="BY1720" s="18">
        <v>747.70178571428505</v>
      </c>
      <c r="BZ1720" s="18">
        <v>756.22580645161202</v>
      </c>
      <c r="CA1720" s="18">
        <v>772.19</v>
      </c>
      <c r="CB1720" s="18">
        <v>792.40483870967705</v>
      </c>
      <c r="CC1720" s="18">
        <v>814.70500000000004</v>
      </c>
      <c r="CD1720" s="18">
        <v>829.60483870967698</v>
      </c>
      <c r="CE1720" s="18">
        <v>850.49193548387098</v>
      </c>
      <c r="CF1720" s="18">
        <v>880.93333333333305</v>
      </c>
      <c r="CG1720" s="18">
        <v>896.35322580645095</v>
      </c>
      <c r="CH1720" s="18">
        <v>907.02333333333297</v>
      </c>
      <c r="CI1720" s="18">
        <v>913.37258064516095</v>
      </c>
      <c r="CJ1720" s="18">
        <v>916.63225806451601</v>
      </c>
      <c r="CK1720" s="18">
        <v>916.26250000000005</v>
      </c>
      <c r="CL1720" s="18">
        <v>919.796774193548</v>
      </c>
      <c r="CM1720" s="18">
        <v>936.85</v>
      </c>
      <c r="CN1720" s="18">
        <v>953.40161290322499</v>
      </c>
      <c r="CO1720" s="18">
        <v>974.236666666666</v>
      </c>
      <c r="CP1720" s="18">
        <v>990.38709677419297</v>
      </c>
      <c r="CQ1720" s="18">
        <v>1018.5564516129</v>
      </c>
      <c r="CR1720" s="18">
        <v>1085.5999999999999</v>
      </c>
      <c r="CS1720" s="18">
        <v>1111.0967741935401</v>
      </c>
      <c r="CT1720" s="18">
        <v>1126.0999999999999</v>
      </c>
      <c r="CU1720" s="18">
        <v>1130.4354838709601</v>
      </c>
      <c r="CV1720" s="18">
        <v>1141.6451612903199</v>
      </c>
      <c r="CW1720" s="18">
        <v>1152.6551724137901</v>
      </c>
      <c r="CX1720" s="18">
        <v>1164.7580645161199</v>
      </c>
      <c r="CY1720" s="18">
        <v>1179.43333333333</v>
      </c>
      <c r="CZ1720" s="18">
        <v>1206.7419354838701</v>
      </c>
      <c r="DA1720" s="18">
        <v>1247.4000000000001</v>
      </c>
      <c r="DB1720" s="18">
        <v>1294.9032258064501</v>
      </c>
      <c r="DC1720" s="18">
        <v>1315.6451612903199</v>
      </c>
      <c r="DD1720" s="18">
        <v>1318.2666666666601</v>
      </c>
      <c r="DE1720" s="18">
        <v>1321.33870967741</v>
      </c>
      <c r="DF1720" s="18">
        <v>1320.5</v>
      </c>
      <c r="DG1720" s="18">
        <v>1318.7419354838701</v>
      </c>
      <c r="DH1720" s="18">
        <v>1321.4516129032199</v>
      </c>
      <c r="DI1720" s="18">
        <v>1317.125</v>
      </c>
      <c r="DJ1720" s="18">
        <v>1320.46774193548</v>
      </c>
      <c r="DK1720" s="18">
        <v>1333</v>
      </c>
      <c r="DL1720" s="18">
        <v>1349.46774193548</v>
      </c>
      <c r="DM1720" s="18">
        <v>1362.11666666666</v>
      </c>
      <c r="DN1720" s="18">
        <v>1374.2903225806399</v>
      </c>
      <c r="DO1720" s="18">
        <v>1380</v>
      </c>
      <c r="DP1720" s="18">
        <v>1386.61666666666</v>
      </c>
      <c r="DQ1720" s="18">
        <v>1404.5161290322501</v>
      </c>
      <c r="DR1720" s="18">
        <v>1417.06666666666</v>
      </c>
      <c r="DS1720" s="19">
        <v>1422.61666666666</v>
      </c>
    </row>
    <row r="1721" spans="1:123" x14ac:dyDescent="0.25">
      <c r="A1721" s="12" t="s">
        <v>52</v>
      </c>
      <c r="B1721" s="13">
        <v>7</v>
      </c>
      <c r="C1721" s="13" t="str">
        <f t="shared" si="30"/>
        <v>BB_L_16_GW_GW_SL_High_GW_GQ_48_001_7</v>
      </c>
      <c r="D1721" s="14">
        <v>10</v>
      </c>
      <c r="E1721" s="14">
        <v>10</v>
      </c>
      <c r="F1721" s="14">
        <v>10</v>
      </c>
      <c r="G1721" s="14">
        <v>10.6325</v>
      </c>
      <c r="H1721" s="14">
        <v>172.20741935483801</v>
      </c>
      <c r="I1721" s="14">
        <v>1679.1083333333299</v>
      </c>
      <c r="J1721" s="14">
        <v>1238.1290322580601</v>
      </c>
      <c r="K1721" s="14">
        <v>768.82096774193496</v>
      </c>
      <c r="L1721" s="14">
        <v>461.50333333333299</v>
      </c>
      <c r="M1721" s="14">
        <v>281.25967741935398</v>
      </c>
      <c r="N1721" s="14">
        <v>217.6</v>
      </c>
      <c r="O1721" s="14">
        <v>169.56935483870899</v>
      </c>
      <c r="P1721" s="14">
        <v>142.193548387096</v>
      </c>
      <c r="Q1721" s="14">
        <v>121.22321428571399</v>
      </c>
      <c r="R1721" s="14">
        <v>125.185483870967</v>
      </c>
      <c r="S1721" s="14">
        <v>231.77833333333299</v>
      </c>
      <c r="T1721" s="14">
        <v>806.73870967741902</v>
      </c>
      <c r="U1721" s="14">
        <v>2222.0500000000002</v>
      </c>
      <c r="V1721" s="14">
        <v>3084.22580645161</v>
      </c>
      <c r="W1721" s="14">
        <v>2275.4838709677401</v>
      </c>
      <c r="X1721" s="14">
        <v>1041.5033333333299</v>
      </c>
      <c r="Y1721" s="14">
        <v>437.76935483870898</v>
      </c>
      <c r="Z1721" s="14">
        <v>262.863333333333</v>
      </c>
      <c r="AA1721" s="14">
        <v>191.158064516129</v>
      </c>
      <c r="AB1721" s="14">
        <v>150.18064516128999</v>
      </c>
      <c r="AC1721" s="14">
        <v>133.44464285714199</v>
      </c>
      <c r="AD1721" s="14">
        <v>123.42741935483799</v>
      </c>
      <c r="AE1721" s="14">
        <v>198.766666666666</v>
      </c>
      <c r="AF1721" s="14">
        <v>655.80161290322496</v>
      </c>
      <c r="AG1721" s="14">
        <v>1917.1</v>
      </c>
      <c r="AH1721" s="14">
        <v>2673.77419354838</v>
      </c>
      <c r="AI1721" s="14">
        <v>3070.9354838709601</v>
      </c>
      <c r="AJ1721" s="14">
        <v>2864.0333333333301</v>
      </c>
      <c r="AK1721" s="14">
        <v>2165.77419354838</v>
      </c>
      <c r="AL1721" s="14">
        <v>1633.56666666666</v>
      </c>
      <c r="AM1721" s="14">
        <v>1261.72580645161</v>
      </c>
      <c r="AN1721" s="14">
        <v>1014.0629032258</v>
      </c>
      <c r="AO1721" s="14">
        <v>859.06607142857104</v>
      </c>
      <c r="AP1721" s="14">
        <v>754.70806451612896</v>
      </c>
      <c r="AQ1721" s="14">
        <v>623.729999999999</v>
      </c>
      <c r="AR1721" s="14">
        <v>488.41451612903199</v>
      </c>
      <c r="AS1721" s="14">
        <v>653.70333333333303</v>
      </c>
      <c r="AT1721" s="14">
        <v>1437.1032258064499</v>
      </c>
      <c r="AU1721" s="14">
        <v>2032.0967741935401</v>
      </c>
      <c r="AV1721" s="14">
        <v>1923.68333333333</v>
      </c>
      <c r="AW1721" s="14">
        <v>1466.9354838709601</v>
      </c>
      <c r="AX1721" s="14">
        <v>761.33833333333303</v>
      </c>
      <c r="AY1721" s="14">
        <v>587.16451612903199</v>
      </c>
      <c r="AZ1721" s="14">
        <v>830.777419354838</v>
      </c>
      <c r="BA1721" s="14">
        <v>1107.47758620689</v>
      </c>
      <c r="BB1721" s="14">
        <v>1660.58064516129</v>
      </c>
      <c r="BC1721" s="14">
        <v>2367.75</v>
      </c>
      <c r="BD1721" s="14">
        <v>3096.3064516129002</v>
      </c>
      <c r="BE1721" s="14">
        <v>3611.9</v>
      </c>
      <c r="BF1721" s="14">
        <v>2495.33870967741</v>
      </c>
      <c r="BG1721" s="14">
        <v>1095.4145161290301</v>
      </c>
      <c r="BH1721" s="14">
        <v>663.32666666666603</v>
      </c>
      <c r="BI1721" s="14">
        <v>452.94838709677401</v>
      </c>
      <c r="BJ1721" s="14">
        <v>298.30500000000001</v>
      </c>
      <c r="BK1721" s="14">
        <v>224.072580645161</v>
      </c>
      <c r="BL1721" s="14">
        <v>177.277419354838</v>
      </c>
      <c r="BM1721" s="14">
        <v>151.75357142857101</v>
      </c>
      <c r="BN1721" s="14">
        <v>169.222580645161</v>
      </c>
      <c r="BO1721" s="14">
        <v>338.96499999999997</v>
      </c>
      <c r="BP1721" s="14">
        <v>858.046774193548</v>
      </c>
      <c r="BQ1721" s="14">
        <v>1817.61666666666</v>
      </c>
      <c r="BR1721" s="14">
        <v>2512.5</v>
      </c>
      <c r="BS1721" s="14">
        <v>3169.1774193548299</v>
      </c>
      <c r="BT1721" s="14">
        <v>3118.5333333333301</v>
      </c>
      <c r="BU1721" s="14">
        <v>2747.2419354838698</v>
      </c>
      <c r="BV1721" s="14">
        <v>2211.5</v>
      </c>
      <c r="BW1721" s="14">
        <v>1529.96774193548</v>
      </c>
      <c r="BX1721" s="14">
        <v>1120</v>
      </c>
      <c r="BY1721" s="14">
        <v>873.04642857142801</v>
      </c>
      <c r="BZ1721" s="14">
        <v>788.23064516129</v>
      </c>
      <c r="CA1721" s="14">
        <v>1158.46333333333</v>
      </c>
      <c r="CB1721" s="14">
        <v>2144.7580645161202</v>
      </c>
      <c r="CC1721" s="14">
        <v>3240.05</v>
      </c>
      <c r="CD1721" s="14">
        <v>3711.8225806451601</v>
      </c>
      <c r="CE1721" s="14">
        <v>3421.9193548387002</v>
      </c>
      <c r="CF1721" s="14">
        <v>1979.13333333333</v>
      </c>
      <c r="CG1721" s="14">
        <v>1149.2209677419301</v>
      </c>
      <c r="CH1721" s="14">
        <v>656.06166666666604</v>
      </c>
      <c r="CI1721" s="14">
        <v>423.009677419355</v>
      </c>
      <c r="CJ1721" s="14">
        <v>309.793548387096</v>
      </c>
      <c r="CK1721" s="14">
        <v>261.2</v>
      </c>
      <c r="CL1721" s="14">
        <v>246.877419354838</v>
      </c>
      <c r="CM1721" s="14">
        <v>641.53833333333296</v>
      </c>
      <c r="CN1721" s="14">
        <v>1670.38709677419</v>
      </c>
      <c r="CO1721" s="14">
        <v>3011.65</v>
      </c>
      <c r="CP1721" s="14">
        <v>3569.8225806451601</v>
      </c>
      <c r="CQ1721" s="14">
        <v>2967.1129032258</v>
      </c>
      <c r="CR1721" s="14">
        <v>961.06333333333305</v>
      </c>
      <c r="CS1721" s="14">
        <v>436.812903225806</v>
      </c>
      <c r="CT1721" s="14">
        <v>252.56333333333299</v>
      </c>
      <c r="CU1721" s="14">
        <v>194.85645161290299</v>
      </c>
      <c r="CV1721" s="14">
        <v>141.775806451612</v>
      </c>
      <c r="CW1721" s="14">
        <v>150.59655172413699</v>
      </c>
      <c r="CX1721" s="14">
        <v>417.94838709677401</v>
      </c>
      <c r="CY1721" s="14">
        <v>1398.3866666666599</v>
      </c>
      <c r="CZ1721" s="14">
        <v>2874.3548387096698</v>
      </c>
      <c r="DA1721" s="14">
        <v>3676.8</v>
      </c>
      <c r="DB1721" s="14">
        <v>2801.6129032258</v>
      </c>
      <c r="DC1721" s="14">
        <v>1702.5</v>
      </c>
      <c r="DD1721" s="14">
        <v>1233.7066666666601</v>
      </c>
      <c r="DE1721" s="14">
        <v>830.71612903225798</v>
      </c>
      <c r="DF1721" s="14">
        <v>595.24166666666599</v>
      </c>
      <c r="DG1721" s="14">
        <v>443.416129032257</v>
      </c>
      <c r="DH1721" s="14">
        <v>295.398387096774</v>
      </c>
      <c r="DI1721" s="14">
        <v>248.896428571428</v>
      </c>
      <c r="DJ1721" s="14">
        <v>389.96129032258</v>
      </c>
      <c r="DK1721" s="14">
        <v>1353.64333333333</v>
      </c>
      <c r="DL1721" s="14">
        <v>2990.0645161290299</v>
      </c>
      <c r="DM1721" s="14">
        <v>3781.2833333333301</v>
      </c>
      <c r="DN1721" s="14">
        <v>4037.3548387096698</v>
      </c>
      <c r="DO1721" s="14">
        <v>3786.7580645161202</v>
      </c>
      <c r="DP1721" s="14">
        <v>3172.0333333333301</v>
      </c>
      <c r="DQ1721" s="14">
        <v>1868.7580645161199</v>
      </c>
      <c r="DR1721" s="14">
        <v>1065.48833333333</v>
      </c>
      <c r="DS1721" s="15">
        <v>689.95666666666602</v>
      </c>
    </row>
    <row r="1722" spans="1:123" x14ac:dyDescent="0.25">
      <c r="A1722" s="16" t="s">
        <v>52</v>
      </c>
      <c r="B1722" s="17">
        <v>8</v>
      </c>
      <c r="C1722" s="13" t="str">
        <f t="shared" si="30"/>
        <v>BB_L_16_GW_GW_SL_High_GW_GQ_48_001_8</v>
      </c>
      <c r="D1722" s="18">
        <v>10</v>
      </c>
      <c r="E1722" s="18">
        <v>10</v>
      </c>
      <c r="F1722" s="18">
        <v>10</v>
      </c>
      <c r="G1722" s="18">
        <v>10</v>
      </c>
      <c r="H1722" s="18">
        <v>10.0938709677419</v>
      </c>
      <c r="I1722" s="18">
        <v>40.961833333333303</v>
      </c>
      <c r="J1722" s="18">
        <v>181.49306451612901</v>
      </c>
      <c r="K1722" s="18">
        <v>349.06935483870899</v>
      </c>
      <c r="L1722" s="18">
        <v>534.375</v>
      </c>
      <c r="M1722" s="18">
        <v>693.68064516129004</v>
      </c>
      <c r="N1722" s="18">
        <v>764.19333333333304</v>
      </c>
      <c r="O1722" s="18">
        <v>818.15483870967705</v>
      </c>
      <c r="P1722" s="18">
        <v>844.888709677419</v>
      </c>
      <c r="Q1722" s="18">
        <v>862.42499999999995</v>
      </c>
      <c r="R1722" s="18">
        <v>869.49516129032202</v>
      </c>
      <c r="S1722" s="18">
        <v>857.02833333333297</v>
      </c>
      <c r="T1722" s="18">
        <v>833.08225806451605</v>
      </c>
      <c r="U1722" s="18">
        <v>792.48499999999899</v>
      </c>
      <c r="V1722" s="18">
        <v>779.06774193548301</v>
      </c>
      <c r="W1722" s="18">
        <v>864.96290322580603</v>
      </c>
      <c r="X1722" s="18">
        <v>1064.46166666666</v>
      </c>
      <c r="Y1722" s="18">
        <v>1240.1774193548299</v>
      </c>
      <c r="Z1722" s="18">
        <v>1308.9833333333299</v>
      </c>
      <c r="AA1722" s="18">
        <v>1331.16129032258</v>
      </c>
      <c r="AB1722" s="18">
        <v>1332.66129032258</v>
      </c>
      <c r="AC1722" s="18">
        <v>1317.7142857142801</v>
      </c>
      <c r="AD1722" s="18">
        <v>1288.1451612903199</v>
      </c>
      <c r="AE1722" s="18">
        <v>1241.55</v>
      </c>
      <c r="AF1722" s="18">
        <v>1170</v>
      </c>
      <c r="AG1722" s="18">
        <v>1070.5833333333301</v>
      </c>
      <c r="AH1722" s="18">
        <v>1016.19354838709</v>
      </c>
      <c r="AI1722" s="18">
        <v>987.91129032258004</v>
      </c>
      <c r="AJ1722" s="18">
        <v>999.42666666666605</v>
      </c>
      <c r="AK1722" s="18">
        <v>1064.08064516129</v>
      </c>
      <c r="AL1722" s="18">
        <v>1132.38333333333</v>
      </c>
      <c r="AM1722" s="18">
        <v>1192.2903225806399</v>
      </c>
      <c r="AN1722" s="18">
        <v>1238.7580645161199</v>
      </c>
      <c r="AO1722" s="18">
        <v>1269.9821428571399</v>
      </c>
      <c r="AP1722" s="18">
        <v>1290.46774193548</v>
      </c>
      <c r="AQ1722" s="18">
        <v>1319.15</v>
      </c>
      <c r="AR1722" s="18">
        <v>1370.7419354838701</v>
      </c>
      <c r="AS1722" s="18">
        <v>1388.93333333333</v>
      </c>
      <c r="AT1722" s="18">
        <v>1374.69354838709</v>
      </c>
      <c r="AU1722" s="18">
        <v>1349.8709677419299</v>
      </c>
      <c r="AV1722" s="18">
        <v>1328.4</v>
      </c>
      <c r="AW1722" s="18">
        <v>1317.58064516129</v>
      </c>
      <c r="AX1722" s="18">
        <v>1328.0833333333301</v>
      </c>
      <c r="AY1722" s="18">
        <v>1335.6774193548299</v>
      </c>
      <c r="AZ1722" s="18">
        <v>1325.5645161290299</v>
      </c>
      <c r="BA1722" s="18">
        <v>1310.2068965517201</v>
      </c>
      <c r="BB1722" s="18">
        <v>1282.69354838709</v>
      </c>
      <c r="BC1722" s="18">
        <v>1244.2</v>
      </c>
      <c r="BD1722" s="18">
        <v>1211.53225806451</v>
      </c>
      <c r="BE1722" s="18">
        <v>1273.9666666666601</v>
      </c>
      <c r="BF1722" s="18">
        <v>1476.8709677419299</v>
      </c>
      <c r="BG1722" s="18">
        <v>1813.3709677419299</v>
      </c>
      <c r="BH1722" s="18">
        <v>1978.75</v>
      </c>
      <c r="BI1722" s="18">
        <v>2060.8225806451601</v>
      </c>
      <c r="BJ1722" s="18">
        <v>2108.6</v>
      </c>
      <c r="BK1722" s="18">
        <v>2103.6935483870898</v>
      </c>
      <c r="BL1722" s="18">
        <v>2066.4677419354798</v>
      </c>
      <c r="BM1722" s="18">
        <v>2007.2678571428501</v>
      </c>
      <c r="BN1722" s="18">
        <v>1938.8225806451601</v>
      </c>
      <c r="BO1722" s="18">
        <v>1846.6666666666599</v>
      </c>
      <c r="BP1722" s="18">
        <v>1737.7903225806399</v>
      </c>
      <c r="BQ1722" s="18">
        <v>1603.7833333333299</v>
      </c>
      <c r="BR1722" s="18">
        <v>1523.0645161290299</v>
      </c>
      <c r="BS1722" s="18">
        <v>1427.5483870967701</v>
      </c>
      <c r="BT1722" s="18">
        <v>1407.7833333333299</v>
      </c>
      <c r="BU1722" s="18">
        <v>1411.6451612903199</v>
      </c>
      <c r="BV1722" s="18">
        <v>1437</v>
      </c>
      <c r="BW1722" s="18">
        <v>1485.77419354838</v>
      </c>
      <c r="BX1722" s="18">
        <v>1529.9354838709601</v>
      </c>
      <c r="BY1722" s="18">
        <v>1564.6428571428501</v>
      </c>
      <c r="BZ1722" s="18">
        <v>1593.8709677419299</v>
      </c>
      <c r="CA1722" s="18">
        <v>1616.7166666666601</v>
      </c>
      <c r="CB1722" s="18">
        <v>1617.0161290322501</v>
      </c>
      <c r="CC1722" s="18">
        <v>1606.38333333333</v>
      </c>
      <c r="CD1722" s="18">
        <v>1617.16129032258</v>
      </c>
      <c r="CE1722" s="18">
        <v>1684.1129032258</v>
      </c>
      <c r="CF1722" s="18">
        <v>1859.9</v>
      </c>
      <c r="CG1722" s="18">
        <v>1990.6774193548299</v>
      </c>
      <c r="CH1722" s="18">
        <v>2079.5</v>
      </c>
      <c r="CI1722" s="18">
        <v>2117.6129032258</v>
      </c>
      <c r="CJ1722" s="18">
        <v>2120.8709677419301</v>
      </c>
      <c r="CK1722" s="18">
        <v>2101.625</v>
      </c>
      <c r="CL1722" s="18">
        <v>2061.83870967741</v>
      </c>
      <c r="CM1722" s="18">
        <v>1958.0333333333299</v>
      </c>
      <c r="CN1722" s="18">
        <v>1824.9354838709601</v>
      </c>
      <c r="CO1722" s="18">
        <v>1674.1666666666599</v>
      </c>
      <c r="CP1722" s="18">
        <v>1591.83870967741</v>
      </c>
      <c r="CQ1722" s="18">
        <v>1627.1290322580601</v>
      </c>
      <c r="CR1722" s="18">
        <v>1919.05</v>
      </c>
      <c r="CS1722" s="18">
        <v>2071.6451612903202</v>
      </c>
      <c r="CT1722" s="18">
        <v>2128.11666666666</v>
      </c>
      <c r="CU1722" s="18">
        <v>2120.4354838709601</v>
      </c>
      <c r="CV1722" s="18">
        <v>2071.2419354838698</v>
      </c>
      <c r="CW1722" s="18">
        <v>1977.6206896551701</v>
      </c>
      <c r="CX1722" s="18">
        <v>1848.0645161290299</v>
      </c>
      <c r="CY1722" s="18">
        <v>1682.4166666666599</v>
      </c>
      <c r="CZ1722" s="18">
        <v>1468.1290322580601</v>
      </c>
      <c r="DA1722" s="18">
        <v>1407.55</v>
      </c>
      <c r="DB1722" s="18">
        <v>1631.1774193548299</v>
      </c>
      <c r="DC1722" s="18">
        <v>1911.4838709677399</v>
      </c>
      <c r="DD1722" s="18">
        <v>2068.15</v>
      </c>
      <c r="DE1722" s="18">
        <v>2217.7419354838698</v>
      </c>
      <c r="DF1722" s="18">
        <v>2309.63333333333</v>
      </c>
      <c r="DG1722" s="18">
        <v>2358.0161290322499</v>
      </c>
      <c r="DH1722" s="18">
        <v>2378.7903225806399</v>
      </c>
      <c r="DI1722" s="18">
        <v>2354.6785714285702</v>
      </c>
      <c r="DJ1722" s="18">
        <v>2282.4677419354798</v>
      </c>
      <c r="DK1722" s="18">
        <v>2129.88333333333</v>
      </c>
      <c r="DL1722" s="18">
        <v>1923.5967741935401</v>
      </c>
      <c r="DM1722" s="18">
        <v>1802.56666666666</v>
      </c>
      <c r="DN1722" s="18">
        <v>1771.03225806451</v>
      </c>
      <c r="DO1722" s="18">
        <v>1815.85483870967</v>
      </c>
      <c r="DP1722" s="18">
        <v>1901.13333333333</v>
      </c>
      <c r="DQ1722" s="18">
        <v>2084.9193548387002</v>
      </c>
      <c r="DR1722" s="18">
        <v>2229.2833333333301</v>
      </c>
      <c r="DS1722" s="19">
        <v>2298.1999999999998</v>
      </c>
    </row>
    <row r="1723" spans="1:123" x14ac:dyDescent="0.25">
      <c r="A1723" s="12" t="s">
        <v>52</v>
      </c>
      <c r="B1723" s="13">
        <v>9</v>
      </c>
      <c r="C1723" s="13" t="str">
        <f t="shared" si="30"/>
        <v>BB_L_16_GW_GW_SL_High_GW_GQ_48_001_9</v>
      </c>
      <c r="D1723" s="14">
        <v>10</v>
      </c>
      <c r="E1723" s="14">
        <v>10</v>
      </c>
      <c r="F1723" s="14">
        <v>10</v>
      </c>
      <c r="G1723" s="14">
        <v>10</v>
      </c>
      <c r="H1723" s="14">
        <v>10</v>
      </c>
      <c r="I1723" s="14">
        <v>10</v>
      </c>
      <c r="J1723" s="14">
        <v>10.003225806451599</v>
      </c>
      <c r="K1723" s="14">
        <v>10.031612903225801</v>
      </c>
      <c r="L1723" s="14">
        <v>10.158166666666601</v>
      </c>
      <c r="M1723" s="14">
        <v>10.519354838709599</v>
      </c>
      <c r="N1723" s="14">
        <v>11.102833333333299</v>
      </c>
      <c r="O1723" s="14">
        <v>12.080161290322501</v>
      </c>
      <c r="P1723" s="14">
        <v>13.4462903225806</v>
      </c>
      <c r="Q1723" s="14">
        <v>15.453571428571401</v>
      </c>
      <c r="R1723" s="14">
        <v>18.312580645161201</v>
      </c>
      <c r="S1723" s="14">
        <v>21.652333333333299</v>
      </c>
      <c r="T1723" s="14">
        <v>27.483064516129001</v>
      </c>
      <c r="U1723" s="14">
        <v>37.207999999999998</v>
      </c>
      <c r="V1723" s="14">
        <v>49.003870967741904</v>
      </c>
      <c r="W1723" s="14">
        <v>65.468709677419298</v>
      </c>
      <c r="X1723" s="14">
        <v>86.072333333333304</v>
      </c>
      <c r="Y1723" s="14">
        <v>105.84193548387</v>
      </c>
      <c r="Z1723" s="14">
        <v>119.74999999999901</v>
      </c>
      <c r="AA1723" s="14">
        <v>131.037096774193</v>
      </c>
      <c r="AB1723" s="14">
        <v>141.93870967741901</v>
      </c>
      <c r="AC1723" s="14">
        <v>150.55357142857099</v>
      </c>
      <c r="AD1723" s="14">
        <v>163.19193548387</v>
      </c>
      <c r="AE1723" s="14">
        <v>176.141666666666</v>
      </c>
      <c r="AF1723" s="14">
        <v>192.35</v>
      </c>
      <c r="AG1723" s="14">
        <v>213.785</v>
      </c>
      <c r="AH1723" s="14">
        <v>228.879032258064</v>
      </c>
      <c r="AI1723" s="14">
        <v>243.70483870967701</v>
      </c>
      <c r="AJ1723" s="14">
        <v>262.36666666666599</v>
      </c>
      <c r="AK1723" s="14">
        <v>279.39999999999998</v>
      </c>
      <c r="AL1723" s="14">
        <v>291.375</v>
      </c>
      <c r="AM1723" s="14">
        <v>300.10645161290302</v>
      </c>
      <c r="AN1723" s="14">
        <v>306.52580645161203</v>
      </c>
      <c r="AO1723" s="14">
        <v>310.85714285714198</v>
      </c>
      <c r="AP1723" s="14">
        <v>313.80161290322502</v>
      </c>
      <c r="AQ1723" s="14">
        <v>318.565</v>
      </c>
      <c r="AR1723" s="14">
        <v>331.33709677419301</v>
      </c>
      <c r="AS1723" s="14">
        <v>342.72833333333301</v>
      </c>
      <c r="AT1723" s="14">
        <v>354.31129032258002</v>
      </c>
      <c r="AU1723" s="14">
        <v>366.283870967741</v>
      </c>
      <c r="AV1723" s="14">
        <v>375.07833333333298</v>
      </c>
      <c r="AW1723" s="14">
        <v>387.78225806451599</v>
      </c>
      <c r="AX1723" s="14">
        <v>406.77333333333303</v>
      </c>
      <c r="AY1723" s="14">
        <v>427.22258064516097</v>
      </c>
      <c r="AZ1723" s="14">
        <v>436.83548387096698</v>
      </c>
      <c r="BA1723" s="14">
        <v>441.34482758620601</v>
      </c>
      <c r="BB1723" s="14">
        <v>449.97903225806402</v>
      </c>
      <c r="BC1723" s="14">
        <v>462.58666666666602</v>
      </c>
      <c r="BD1723" s="14">
        <v>478.97903225806402</v>
      </c>
      <c r="BE1723" s="14">
        <v>521.28</v>
      </c>
      <c r="BF1723" s="14">
        <v>547.97096774193506</v>
      </c>
      <c r="BG1723" s="14">
        <v>579.87096774193503</v>
      </c>
      <c r="BH1723" s="14">
        <v>596.34</v>
      </c>
      <c r="BI1723" s="14">
        <v>607.19193548387</v>
      </c>
      <c r="BJ1723" s="14">
        <v>619.79666666666606</v>
      </c>
      <c r="BK1723" s="14">
        <v>630.34354838709601</v>
      </c>
      <c r="BL1723" s="14">
        <v>641.13548387096705</v>
      </c>
      <c r="BM1723" s="14">
        <v>651.767857142857</v>
      </c>
      <c r="BN1723" s="14">
        <v>660.99193548387098</v>
      </c>
      <c r="BO1723" s="14">
        <v>673.42666666666605</v>
      </c>
      <c r="BP1723" s="14">
        <v>688.45322580645097</v>
      </c>
      <c r="BQ1723" s="14">
        <v>709.40166666666596</v>
      </c>
      <c r="BR1723" s="14">
        <v>723.47741935483805</v>
      </c>
      <c r="BS1723" s="14">
        <v>748.11129032257998</v>
      </c>
      <c r="BT1723" s="14">
        <v>760.94166666666604</v>
      </c>
      <c r="BU1723" s="14">
        <v>773.85806451612802</v>
      </c>
      <c r="BV1723" s="14">
        <v>786.42333333333295</v>
      </c>
      <c r="BW1723" s="14">
        <v>803.12903225806394</v>
      </c>
      <c r="BX1723" s="14">
        <v>814.09838709677399</v>
      </c>
      <c r="BY1723" s="14">
        <v>822.13928571428505</v>
      </c>
      <c r="BZ1723" s="14">
        <v>830.94032258064499</v>
      </c>
      <c r="CA1723" s="14">
        <v>845.40166666666596</v>
      </c>
      <c r="CB1723" s="14">
        <v>862.87580645161199</v>
      </c>
      <c r="CC1723" s="14">
        <v>881.59166666666601</v>
      </c>
      <c r="CD1723" s="14">
        <v>894.19354838709603</v>
      </c>
      <c r="CE1723" s="14">
        <v>911.35645161290302</v>
      </c>
      <c r="CF1723" s="14">
        <v>935.72833333333301</v>
      </c>
      <c r="CG1723" s="14">
        <v>949.05161290322496</v>
      </c>
      <c r="CH1723" s="14">
        <v>958.844999999999</v>
      </c>
      <c r="CI1723" s="14">
        <v>965.51451612903202</v>
      </c>
      <c r="CJ1723" s="14">
        <v>970.14193548387095</v>
      </c>
      <c r="CK1723" s="14">
        <v>972.017857142857</v>
      </c>
      <c r="CL1723" s="14">
        <v>976.95322580645097</v>
      </c>
      <c r="CM1723" s="14">
        <v>992.76166666666597</v>
      </c>
      <c r="CN1723" s="14">
        <v>1008.96774193548</v>
      </c>
      <c r="CO1723" s="14">
        <v>1029.0999999999999</v>
      </c>
      <c r="CP1723" s="14">
        <v>1045.88709677419</v>
      </c>
      <c r="CQ1723" s="14">
        <v>1072.22580645161</v>
      </c>
      <c r="CR1723" s="14">
        <v>1130.5999999999999</v>
      </c>
      <c r="CS1723" s="14">
        <v>1153.77419354838</v>
      </c>
      <c r="CT1723" s="14">
        <v>1168.2333333333299</v>
      </c>
      <c r="CU1723" s="14">
        <v>1173.4516129032199</v>
      </c>
      <c r="CV1723" s="14">
        <v>1183.9516129032199</v>
      </c>
      <c r="CW1723" s="14">
        <v>1194.01724137931</v>
      </c>
      <c r="CX1723" s="14">
        <v>1205.2419354838701</v>
      </c>
      <c r="CY1723" s="14">
        <v>1218.7166666666601</v>
      </c>
      <c r="CZ1723" s="14">
        <v>1242.7419354838701</v>
      </c>
      <c r="DA1723" s="14">
        <v>1277.2666666666601</v>
      </c>
      <c r="DB1723" s="14">
        <v>1316.9193548387</v>
      </c>
      <c r="DC1723" s="14">
        <v>1335.2419354838701</v>
      </c>
      <c r="DD1723" s="14">
        <v>1338.7166666666601</v>
      </c>
      <c r="DE1723" s="14">
        <v>1341.9354838709601</v>
      </c>
      <c r="DF1723" s="14">
        <v>1342.3333333333301</v>
      </c>
      <c r="DG1723" s="14">
        <v>1341.4516129032199</v>
      </c>
      <c r="DH1723" s="14">
        <v>1343.58064516129</v>
      </c>
      <c r="DI1723" s="14">
        <v>1341.25</v>
      </c>
      <c r="DJ1723" s="14">
        <v>1344.2903225806399</v>
      </c>
      <c r="DK1723" s="14">
        <v>1354.86666666666</v>
      </c>
      <c r="DL1723" s="14">
        <v>1370.0645161290299</v>
      </c>
      <c r="DM1723" s="14">
        <v>1383.9166666666599</v>
      </c>
      <c r="DN1723" s="14">
        <v>1398.38709677419</v>
      </c>
      <c r="DO1723" s="14">
        <v>1407.33870967741</v>
      </c>
      <c r="DP1723" s="14">
        <v>1416.63333333333</v>
      </c>
      <c r="DQ1723" s="14">
        <v>1434.6129032258</v>
      </c>
      <c r="DR1723" s="14">
        <v>1447.7</v>
      </c>
      <c r="DS1723" s="15">
        <v>1454.3333333333301</v>
      </c>
    </row>
    <row r="1724" spans="1:123" x14ac:dyDescent="0.25">
      <c r="A1724" s="16" t="s">
        <v>52</v>
      </c>
      <c r="B1724" s="17">
        <v>10</v>
      </c>
      <c r="C1724" s="13" t="str">
        <f t="shared" si="30"/>
        <v>BB_L_16_GW_GW_SL_High_GW_GQ_48_001_10</v>
      </c>
      <c r="D1724" s="18">
        <v>10</v>
      </c>
      <c r="E1724" s="18">
        <v>10</v>
      </c>
      <c r="F1724" s="18">
        <v>10</v>
      </c>
      <c r="G1724" s="18">
        <v>10</v>
      </c>
      <c r="H1724" s="18">
        <v>10.803548387096701</v>
      </c>
      <c r="I1724" s="18">
        <v>387.671333333333</v>
      </c>
      <c r="J1724" s="18">
        <v>1124.1951612903199</v>
      </c>
      <c r="K1724" s="18">
        <v>1281.9193548387</v>
      </c>
      <c r="L1724" s="18">
        <v>1147.5</v>
      </c>
      <c r="M1724" s="18">
        <v>904.40967741935401</v>
      </c>
      <c r="N1724" s="18">
        <v>752.46666666666601</v>
      </c>
      <c r="O1724" s="18">
        <v>613.08064516129002</v>
      </c>
      <c r="P1724" s="18">
        <v>510.35806451612899</v>
      </c>
      <c r="Q1724" s="18">
        <v>413.84642857142802</v>
      </c>
      <c r="R1724" s="18">
        <v>324.95322580645097</v>
      </c>
      <c r="S1724" s="18">
        <v>271.02499999999998</v>
      </c>
      <c r="T1724" s="18">
        <v>214.09516129032201</v>
      </c>
      <c r="U1724" s="18">
        <v>346.20666666666602</v>
      </c>
      <c r="V1724" s="18">
        <v>869.50967741935494</v>
      </c>
      <c r="W1724" s="18">
        <v>1969.35483870967</v>
      </c>
      <c r="X1724" s="18">
        <v>2394.0166666666601</v>
      </c>
      <c r="Y1724" s="18">
        <v>1904.22580645161</v>
      </c>
      <c r="Z1724" s="18">
        <v>1440.63333333333</v>
      </c>
      <c r="AA1724" s="18">
        <v>1106.64032258064</v>
      </c>
      <c r="AB1724" s="18">
        <v>837.61451612903204</v>
      </c>
      <c r="AC1724" s="18">
        <v>671.91428571428503</v>
      </c>
      <c r="AD1724" s="18">
        <v>476.13387096774102</v>
      </c>
      <c r="AE1724" s="18">
        <v>345.808333333333</v>
      </c>
      <c r="AF1724" s="18">
        <v>254.89999999999901</v>
      </c>
      <c r="AG1724" s="18">
        <v>291.35166666666601</v>
      </c>
      <c r="AH1724" s="18">
        <v>476.87258064516101</v>
      </c>
      <c r="AI1724" s="18">
        <v>907.30967741935399</v>
      </c>
      <c r="AJ1724" s="18">
        <v>1627.06666666666</v>
      </c>
      <c r="AK1724" s="18">
        <v>2240.2096774193501</v>
      </c>
      <c r="AL1724" s="18">
        <v>2503.88333333333</v>
      </c>
      <c r="AM1724" s="18">
        <v>2542.1935483870898</v>
      </c>
      <c r="AN1724" s="18">
        <v>2453.3709677419301</v>
      </c>
      <c r="AO1724" s="18">
        <v>2314.4642857142799</v>
      </c>
      <c r="AP1724" s="18">
        <v>2155.0483870967701</v>
      </c>
      <c r="AQ1724" s="18">
        <v>1896.7833333333299</v>
      </c>
      <c r="AR1724" s="18">
        <v>1377.53225806451</v>
      </c>
      <c r="AS1724" s="18">
        <v>988.87999999999897</v>
      </c>
      <c r="AT1724" s="18">
        <v>751.49677419354805</v>
      </c>
      <c r="AU1724" s="18">
        <v>725.53709677419295</v>
      </c>
      <c r="AV1724" s="18">
        <v>982.33499999999901</v>
      </c>
      <c r="AW1724" s="18">
        <v>1423.77419354838</v>
      </c>
      <c r="AX1724" s="18">
        <v>1649.2833333333299</v>
      </c>
      <c r="AY1724" s="18">
        <v>1363.16129032258</v>
      </c>
      <c r="AZ1724" s="18">
        <v>1102.4032258064501</v>
      </c>
      <c r="BA1724" s="18">
        <v>957.15172413793096</v>
      </c>
      <c r="BB1724" s="18">
        <v>842.65322580645102</v>
      </c>
      <c r="BC1724" s="18">
        <v>907.90166666666596</v>
      </c>
      <c r="BD1724" s="18">
        <v>1353</v>
      </c>
      <c r="BE1724" s="18">
        <v>2581.8166666666598</v>
      </c>
      <c r="BF1724" s="18">
        <v>3075.2419354838698</v>
      </c>
      <c r="BG1724" s="18">
        <v>2811.4838709677401</v>
      </c>
      <c r="BH1724" s="18">
        <v>2302.0666666666598</v>
      </c>
      <c r="BI1724" s="18">
        <v>1842.77419354838</v>
      </c>
      <c r="BJ1724" s="18">
        <v>1382.7833333333299</v>
      </c>
      <c r="BK1724" s="18">
        <v>1057.84193548387</v>
      </c>
      <c r="BL1724" s="18">
        <v>801.25967741935494</v>
      </c>
      <c r="BM1724" s="18">
        <v>616.13214285714196</v>
      </c>
      <c r="BN1724" s="18">
        <v>495.6</v>
      </c>
      <c r="BO1724" s="18">
        <v>391.58333333333297</v>
      </c>
      <c r="BP1724" s="18">
        <v>325.63064516128998</v>
      </c>
      <c r="BQ1724" s="18">
        <v>340.243333333333</v>
      </c>
      <c r="BR1724" s="18">
        <v>495.44354838709597</v>
      </c>
      <c r="BS1724" s="18">
        <v>1023.7596774193501</v>
      </c>
      <c r="BT1724" s="18">
        <v>1466.55</v>
      </c>
      <c r="BU1724" s="18">
        <v>1959.9838709677399</v>
      </c>
      <c r="BV1724" s="18">
        <v>2369.15</v>
      </c>
      <c r="BW1724" s="18">
        <v>2628.0645161290299</v>
      </c>
      <c r="BX1724" s="18">
        <v>2583.4677419354798</v>
      </c>
      <c r="BY1724" s="18">
        <v>2381.4107142857101</v>
      </c>
      <c r="BZ1724" s="18">
        <v>2054.33870967741</v>
      </c>
      <c r="CA1724" s="18">
        <v>1556.5</v>
      </c>
      <c r="CB1724" s="18">
        <v>1166.5</v>
      </c>
      <c r="CC1724" s="18">
        <v>1222.45</v>
      </c>
      <c r="CD1724" s="18">
        <v>1713.6290322580601</v>
      </c>
      <c r="CE1724" s="18">
        <v>2552.9516129032199</v>
      </c>
      <c r="CF1724" s="18">
        <v>3224.55</v>
      </c>
      <c r="CG1724" s="18">
        <v>3082.5483870967701</v>
      </c>
      <c r="CH1724" s="18">
        <v>2603.5166666666601</v>
      </c>
      <c r="CI1724" s="18">
        <v>2084.7096774193501</v>
      </c>
      <c r="CJ1724" s="18">
        <v>1635.7419354838701</v>
      </c>
      <c r="CK1724" s="18">
        <v>1322.3571428571399</v>
      </c>
      <c r="CL1724" s="18">
        <v>992.65645161290297</v>
      </c>
      <c r="CM1724" s="18">
        <v>606.97333333333302</v>
      </c>
      <c r="CN1724" s="18">
        <v>461.88548387096699</v>
      </c>
      <c r="CO1724" s="18">
        <v>762.45333333333303</v>
      </c>
      <c r="CP1724" s="18">
        <v>1390.1129032258</v>
      </c>
      <c r="CQ1724" s="18">
        <v>2329.2096774193501</v>
      </c>
      <c r="CR1724" s="18">
        <v>2580.4166666666601</v>
      </c>
      <c r="CS1724" s="18">
        <v>1905.2903225806399</v>
      </c>
      <c r="CT1724" s="18">
        <v>1386.93333333333</v>
      </c>
      <c r="CU1724" s="18">
        <v>1076.2096774193501</v>
      </c>
      <c r="CV1724" s="18">
        <v>719.54032258064501</v>
      </c>
      <c r="CW1724" s="18">
        <v>479.851724137931</v>
      </c>
      <c r="CX1724" s="18">
        <v>323.85483870967698</v>
      </c>
      <c r="CY1724" s="18">
        <v>280.51499999999999</v>
      </c>
      <c r="CZ1724" s="18">
        <v>556.27258064516104</v>
      </c>
      <c r="DA1724" s="18">
        <v>1870.9183333333301</v>
      </c>
      <c r="DB1724" s="18">
        <v>2907.7580645161202</v>
      </c>
      <c r="DC1724" s="18">
        <v>2899.9354838709601</v>
      </c>
      <c r="DD1724" s="18">
        <v>2679.3166666666598</v>
      </c>
      <c r="DE1724" s="18">
        <v>2311.1129032258</v>
      </c>
      <c r="DF1724" s="18">
        <v>1932.7666666666601</v>
      </c>
      <c r="DG1724" s="18">
        <v>1574.5483870967701</v>
      </c>
      <c r="DH1724" s="18">
        <v>1145.3225806451601</v>
      </c>
      <c r="DI1724" s="18">
        <v>931.61785714285702</v>
      </c>
      <c r="DJ1724" s="18">
        <v>673.68064516129004</v>
      </c>
      <c r="DK1724" s="18">
        <v>437.10333333333301</v>
      </c>
      <c r="DL1724" s="18">
        <v>697.92903225806401</v>
      </c>
      <c r="DM1724" s="18">
        <v>1464.5333333333299</v>
      </c>
      <c r="DN1724" s="18">
        <v>2371.2096774193501</v>
      </c>
      <c r="DO1724" s="18">
        <v>2928.72580645161</v>
      </c>
      <c r="DP1724" s="18">
        <v>3326.8333333333298</v>
      </c>
      <c r="DQ1724" s="18">
        <v>3455.5322580645102</v>
      </c>
      <c r="DR1724" s="18">
        <v>3066.7333333333299</v>
      </c>
      <c r="DS1724" s="19">
        <v>2586.88333333333</v>
      </c>
    </row>
    <row r="1725" spans="1:123" x14ac:dyDescent="0.25">
      <c r="A1725" s="12" t="s">
        <v>52</v>
      </c>
      <c r="B1725" s="13">
        <v>11</v>
      </c>
      <c r="C1725" s="13" t="str">
        <f t="shared" si="30"/>
        <v>BB_L_16_GW_GW_SL_High_GW_GQ_48_001_11</v>
      </c>
      <c r="D1725" s="14">
        <v>10</v>
      </c>
      <c r="E1725" s="14">
        <v>10</v>
      </c>
      <c r="F1725" s="14">
        <v>10</v>
      </c>
      <c r="G1725" s="14">
        <v>10</v>
      </c>
      <c r="H1725" s="14">
        <v>10.0012903225806</v>
      </c>
      <c r="I1725" s="14">
        <v>13.718499999999899</v>
      </c>
      <c r="J1725" s="14">
        <v>50.259032258064501</v>
      </c>
      <c r="K1725" s="14">
        <v>127.129032258064</v>
      </c>
      <c r="L1725" s="14">
        <v>249.57833333333301</v>
      </c>
      <c r="M1725" s="14">
        <v>393.45967741935402</v>
      </c>
      <c r="N1725" s="14">
        <v>487.33666666666602</v>
      </c>
      <c r="O1725" s="14">
        <v>575.00806451612902</v>
      </c>
      <c r="P1725" s="14">
        <v>640.10645161290302</v>
      </c>
      <c r="Q1725" s="14">
        <v>698.73035714285697</v>
      </c>
      <c r="R1725" s="14">
        <v>748.71129032258</v>
      </c>
      <c r="S1725" s="14">
        <v>771.84500000000003</v>
      </c>
      <c r="T1725" s="14">
        <v>791.59516129032204</v>
      </c>
      <c r="U1725" s="14">
        <v>782.91333333333296</v>
      </c>
      <c r="V1725" s="14">
        <v>756.22741935483805</v>
      </c>
      <c r="W1725" s="14">
        <v>752.42258064516102</v>
      </c>
      <c r="X1725" s="14">
        <v>848.12666666666598</v>
      </c>
      <c r="Y1725" s="14">
        <v>1012.42258064516</v>
      </c>
      <c r="Z1725" s="14">
        <v>1129.1500000000001</v>
      </c>
      <c r="AA1725" s="14">
        <v>1205.33870967741</v>
      </c>
      <c r="AB1725" s="14">
        <v>1259.3709677419299</v>
      </c>
      <c r="AC1725" s="14">
        <v>1282.7857142857099</v>
      </c>
      <c r="AD1725" s="14">
        <v>1297.9193548387</v>
      </c>
      <c r="AE1725" s="14">
        <v>1285.2833333333299</v>
      </c>
      <c r="AF1725" s="14">
        <v>1242.96774193548</v>
      </c>
      <c r="AG1725" s="14">
        <v>1161.7166666666601</v>
      </c>
      <c r="AH1725" s="14">
        <v>1095.22580645161</v>
      </c>
      <c r="AI1725" s="14">
        <v>1033.41612903225</v>
      </c>
      <c r="AJ1725" s="14">
        <v>980.625</v>
      </c>
      <c r="AK1725" s="14">
        <v>974.13709677419297</v>
      </c>
      <c r="AL1725" s="14">
        <v>1002.615</v>
      </c>
      <c r="AM1725" s="14">
        <v>1048.4838709677399</v>
      </c>
      <c r="AN1725" s="14">
        <v>1099.4838709677399</v>
      </c>
      <c r="AO1725" s="14">
        <v>1145.4642857142801</v>
      </c>
      <c r="AP1725" s="14">
        <v>1185.69354838709</v>
      </c>
      <c r="AQ1725" s="14">
        <v>1237.6500000000001</v>
      </c>
      <c r="AR1725" s="14">
        <v>1325.5645161290299</v>
      </c>
      <c r="AS1725" s="14">
        <v>1381.7333333333299</v>
      </c>
      <c r="AT1725" s="14">
        <v>1398.19354838709</v>
      </c>
      <c r="AU1725" s="14">
        <v>1388.53225806451</v>
      </c>
      <c r="AV1725" s="14">
        <v>1358.9166666666599</v>
      </c>
      <c r="AW1725" s="14">
        <v>1323.7903225806399</v>
      </c>
      <c r="AX1725" s="14">
        <v>1301.43333333333</v>
      </c>
      <c r="AY1725" s="14">
        <v>1307.9516129032199</v>
      </c>
      <c r="AZ1725" s="14">
        <v>1316.5161290322501</v>
      </c>
      <c r="BA1725" s="14">
        <v>1317.48275862068</v>
      </c>
      <c r="BB1725" s="14">
        <v>1311.72580645161</v>
      </c>
      <c r="BC1725" s="14">
        <v>1292.13333333333</v>
      </c>
      <c r="BD1725" s="14">
        <v>1254.5</v>
      </c>
      <c r="BE1725" s="14">
        <v>1217.1500000000001</v>
      </c>
      <c r="BF1725" s="14">
        <v>1298</v>
      </c>
      <c r="BG1725" s="14">
        <v>1531.08064516129</v>
      </c>
      <c r="BH1725" s="14">
        <v>1707.7833333333299</v>
      </c>
      <c r="BI1725" s="14">
        <v>1836.85483870967</v>
      </c>
      <c r="BJ1725" s="14">
        <v>1951.4833333333299</v>
      </c>
      <c r="BK1725" s="14">
        <v>2013.83870967741</v>
      </c>
      <c r="BL1725" s="14">
        <v>2039.2096774193501</v>
      </c>
      <c r="BM1725" s="14">
        <v>2030.7142857142801</v>
      </c>
      <c r="BN1725" s="14">
        <v>1997.2580645161199</v>
      </c>
      <c r="BO1725" s="14">
        <v>1938.43333333333</v>
      </c>
      <c r="BP1725" s="14">
        <v>1855.33870967741</v>
      </c>
      <c r="BQ1725" s="14">
        <v>1738.95</v>
      </c>
      <c r="BR1725" s="14">
        <v>1647.46774193548</v>
      </c>
      <c r="BS1725" s="14">
        <v>1518.4032258064501</v>
      </c>
      <c r="BT1725" s="14">
        <v>1455.05</v>
      </c>
      <c r="BU1725" s="14">
        <v>1411.53225806451</v>
      </c>
      <c r="BV1725" s="14">
        <v>1394.43333333333</v>
      </c>
      <c r="BW1725" s="14">
        <v>1407.6774193548299</v>
      </c>
      <c r="BX1725" s="14">
        <v>1445.5645161290299</v>
      </c>
      <c r="BY1725" s="14">
        <v>1491.1428571428501</v>
      </c>
      <c r="BZ1725" s="14">
        <v>1542.8064516129</v>
      </c>
      <c r="CA1725" s="14">
        <v>1603.0166666666601</v>
      </c>
      <c r="CB1725" s="14">
        <v>1642.3709677419299</v>
      </c>
      <c r="CC1725" s="14">
        <v>1643.75</v>
      </c>
      <c r="CD1725" s="14">
        <v>1623.6290322580601</v>
      </c>
      <c r="CE1725" s="14">
        <v>1614.6774193548299</v>
      </c>
      <c r="CF1725" s="14">
        <v>1682.38333333333</v>
      </c>
      <c r="CG1725" s="14">
        <v>1788.1290322580601</v>
      </c>
      <c r="CH1725" s="14">
        <v>1903.4166666666599</v>
      </c>
      <c r="CI1725" s="14">
        <v>1995.53225806451</v>
      </c>
      <c r="CJ1725" s="14">
        <v>2057.5483870967701</v>
      </c>
      <c r="CK1725" s="14">
        <v>2084.9464285714198</v>
      </c>
      <c r="CL1725" s="14">
        <v>2095.0483870967701</v>
      </c>
      <c r="CM1725" s="14">
        <v>2062.0500000000002</v>
      </c>
      <c r="CN1725" s="14">
        <v>1971.38709677419</v>
      </c>
      <c r="CO1725" s="14">
        <v>1823.7833333333299</v>
      </c>
      <c r="CP1725" s="14">
        <v>1693.2419354838701</v>
      </c>
      <c r="CQ1725" s="14">
        <v>1598.6774193548299</v>
      </c>
      <c r="CR1725" s="14">
        <v>1678.55</v>
      </c>
      <c r="CS1725" s="14">
        <v>1853.88709677419</v>
      </c>
      <c r="CT1725" s="14">
        <v>1982.4166666666599</v>
      </c>
      <c r="CU1725" s="14">
        <v>2041.96774193548</v>
      </c>
      <c r="CV1725" s="14">
        <v>2077.16129032258</v>
      </c>
      <c r="CW1725" s="14">
        <v>2055.43103448275</v>
      </c>
      <c r="CX1725" s="14">
        <v>1983.2903225806399</v>
      </c>
      <c r="CY1725" s="14">
        <v>1857.7333333333299</v>
      </c>
      <c r="CZ1725" s="14">
        <v>1649.6774193548299</v>
      </c>
      <c r="DA1725" s="14">
        <v>1432.2833333333299</v>
      </c>
      <c r="DB1725" s="14">
        <v>1396.96774193548</v>
      </c>
      <c r="DC1725" s="14">
        <v>1563.6774193548299</v>
      </c>
      <c r="DD1725" s="14">
        <v>1719.18333333333</v>
      </c>
      <c r="DE1725" s="14">
        <v>1898.6451612903199</v>
      </c>
      <c r="DF1725" s="14">
        <v>2047.8</v>
      </c>
      <c r="DG1725" s="14">
        <v>2164.9516129032199</v>
      </c>
      <c r="DH1725" s="14">
        <v>2273.5645161290299</v>
      </c>
      <c r="DI1725" s="14">
        <v>2307.0357142857101</v>
      </c>
      <c r="DJ1725" s="14">
        <v>2310.7580645161202</v>
      </c>
      <c r="DK1725" s="14">
        <v>2246.35</v>
      </c>
      <c r="DL1725" s="14">
        <v>2083.2903225806399</v>
      </c>
      <c r="DM1725" s="14">
        <v>1924.15</v>
      </c>
      <c r="DN1725" s="14">
        <v>1803.0645161290299</v>
      </c>
      <c r="DO1725" s="14">
        <v>1766.5967741935401</v>
      </c>
      <c r="DP1725" s="14">
        <v>1779.5333333333299</v>
      </c>
      <c r="DQ1725" s="14">
        <v>1887</v>
      </c>
      <c r="DR1725" s="14">
        <v>2033.5833333333301</v>
      </c>
      <c r="DS1725" s="15">
        <v>2147</v>
      </c>
    </row>
    <row r="1726" spans="1:123" x14ac:dyDescent="0.25">
      <c r="A1726" s="16" t="s">
        <v>52</v>
      </c>
      <c r="B1726" s="17">
        <v>12</v>
      </c>
      <c r="C1726" s="13" t="str">
        <f t="shared" si="30"/>
        <v>BB_L_16_GW_GW_SL_High_GW_GQ_48_001_12</v>
      </c>
      <c r="D1726" s="18">
        <v>10</v>
      </c>
      <c r="E1726" s="18">
        <v>10</v>
      </c>
      <c r="F1726" s="18">
        <v>10</v>
      </c>
      <c r="G1726" s="18">
        <v>10</v>
      </c>
      <c r="H1726" s="18">
        <v>10</v>
      </c>
      <c r="I1726" s="18">
        <v>10</v>
      </c>
      <c r="J1726" s="18">
        <v>10.000483870967701</v>
      </c>
      <c r="K1726" s="18">
        <v>10.0208064516129</v>
      </c>
      <c r="L1726" s="18">
        <v>10.113166666666601</v>
      </c>
      <c r="M1726" s="18">
        <v>10.408709677419299</v>
      </c>
      <c r="N1726" s="18">
        <v>10.908999999999899</v>
      </c>
      <c r="O1726" s="18">
        <v>11.797741935483799</v>
      </c>
      <c r="P1726" s="18">
        <v>13.103064516129001</v>
      </c>
      <c r="Q1726" s="18">
        <v>15.125</v>
      </c>
      <c r="R1726" s="18">
        <v>18.144516129032201</v>
      </c>
      <c r="S1726" s="18">
        <v>21.760666666666602</v>
      </c>
      <c r="T1726" s="18">
        <v>28.2987096774193</v>
      </c>
      <c r="U1726" s="18">
        <v>39.363500000000002</v>
      </c>
      <c r="V1726" s="18">
        <v>52.845483870967698</v>
      </c>
      <c r="W1726" s="18">
        <v>71.309677419354799</v>
      </c>
      <c r="X1726" s="18">
        <v>93.938333333333304</v>
      </c>
      <c r="Y1726" s="18">
        <v>115.26129032258</v>
      </c>
      <c r="Z1726" s="18">
        <v>130.18666666666601</v>
      </c>
      <c r="AA1726" s="18">
        <v>142.40322580645099</v>
      </c>
      <c r="AB1726" s="18">
        <v>154.388709677419</v>
      </c>
      <c r="AC1726" s="18">
        <v>164.15535714285701</v>
      </c>
      <c r="AD1726" s="18">
        <v>178.10322580645101</v>
      </c>
      <c r="AE1726" s="18">
        <v>192.60999999999899</v>
      </c>
      <c r="AF1726" s="18">
        <v>210.535483870967</v>
      </c>
      <c r="AG1726" s="18">
        <v>233.85166666666601</v>
      </c>
      <c r="AH1726" s="18">
        <v>250.99999999999901</v>
      </c>
      <c r="AI1726" s="18">
        <v>267.66774193548298</v>
      </c>
      <c r="AJ1726" s="18">
        <v>288.243333333333</v>
      </c>
      <c r="AK1726" s="18">
        <v>306.99999999999898</v>
      </c>
      <c r="AL1726" s="18">
        <v>320.755</v>
      </c>
      <c r="AM1726" s="18">
        <v>331.23548387096702</v>
      </c>
      <c r="AN1726" s="18">
        <v>339.41774193548298</v>
      </c>
      <c r="AO1726" s="18">
        <v>345.48571428571398</v>
      </c>
      <c r="AP1726" s="18">
        <v>350.20322580645097</v>
      </c>
      <c r="AQ1726" s="18">
        <v>356.56333333333299</v>
      </c>
      <c r="AR1726" s="18">
        <v>370.08548387096698</v>
      </c>
      <c r="AS1726" s="18">
        <v>382.433333333333</v>
      </c>
      <c r="AT1726" s="18">
        <v>394.43225806451602</v>
      </c>
      <c r="AU1726" s="18">
        <v>406.96774193548299</v>
      </c>
      <c r="AV1726" s="18">
        <v>416.35333333333301</v>
      </c>
      <c r="AW1726" s="18">
        <v>429.38225806451601</v>
      </c>
      <c r="AX1726" s="18">
        <v>447.53166666666601</v>
      </c>
      <c r="AY1726" s="18">
        <v>467.17741935483798</v>
      </c>
      <c r="AZ1726" s="18">
        <v>477.332258064516</v>
      </c>
      <c r="BA1726" s="18">
        <v>482.82068965517198</v>
      </c>
      <c r="BB1726" s="18">
        <v>491.75483870967702</v>
      </c>
      <c r="BC1726" s="18">
        <v>504.28833333333301</v>
      </c>
      <c r="BD1726" s="18">
        <v>519.88387096774102</v>
      </c>
      <c r="BE1726" s="18">
        <v>557.62</v>
      </c>
      <c r="BF1726" s="18">
        <v>581.53709677419295</v>
      </c>
      <c r="BG1726" s="18">
        <v>609.33870967741905</v>
      </c>
      <c r="BH1726" s="18">
        <v>624.56833333333304</v>
      </c>
      <c r="BI1726" s="18">
        <v>634.88387096774204</v>
      </c>
      <c r="BJ1726" s="18">
        <v>646.53166666666698</v>
      </c>
      <c r="BK1726" s="18">
        <v>656.65161290322499</v>
      </c>
      <c r="BL1726" s="18">
        <v>667.25483870967696</v>
      </c>
      <c r="BM1726" s="18">
        <v>677.95892857142803</v>
      </c>
      <c r="BN1726" s="18">
        <v>687.81451612903197</v>
      </c>
      <c r="BO1726" s="18">
        <v>700.73500000000001</v>
      </c>
      <c r="BP1726" s="18">
        <v>716.22096774193506</v>
      </c>
      <c r="BQ1726" s="18">
        <v>737.363333333333</v>
      </c>
      <c r="BR1726" s="18">
        <v>752.69032258064499</v>
      </c>
      <c r="BS1726" s="18">
        <v>777.50322580645104</v>
      </c>
      <c r="BT1726" s="18">
        <v>792.10333333333301</v>
      </c>
      <c r="BU1726" s="18">
        <v>806.56451612903197</v>
      </c>
      <c r="BV1726" s="18">
        <v>820.57666666666603</v>
      </c>
      <c r="BW1726" s="18">
        <v>837.94032258064499</v>
      </c>
      <c r="BX1726" s="18">
        <v>850.28709677419295</v>
      </c>
      <c r="BY1726" s="18">
        <v>859.69285714285695</v>
      </c>
      <c r="BZ1726" s="18">
        <v>869.40645161290297</v>
      </c>
      <c r="CA1726" s="18">
        <v>883.34333333333302</v>
      </c>
      <c r="CB1726" s="18">
        <v>899.27580645161197</v>
      </c>
      <c r="CC1726" s="18">
        <v>915.83333333333303</v>
      </c>
      <c r="CD1726" s="18">
        <v>927.35322580645095</v>
      </c>
      <c r="CE1726" s="18">
        <v>942.2</v>
      </c>
      <c r="CF1726" s="18">
        <v>962.56666666666604</v>
      </c>
      <c r="CG1726" s="18">
        <v>974.80967741935399</v>
      </c>
      <c r="CH1726" s="18">
        <v>984.33</v>
      </c>
      <c r="CI1726" s="18">
        <v>991.48225806451603</v>
      </c>
      <c r="CJ1726" s="18">
        <v>997.27903225806403</v>
      </c>
      <c r="CK1726" s="18">
        <v>1000.90178571428</v>
      </c>
      <c r="CL1726" s="18">
        <v>1007.03225806451</v>
      </c>
      <c r="CM1726" s="18">
        <v>1022.03333333333</v>
      </c>
      <c r="CN1726" s="18">
        <v>1038.0967741935401</v>
      </c>
      <c r="CO1726" s="18">
        <v>1057.88333333333</v>
      </c>
      <c r="CP1726" s="18">
        <v>1075.5645161290299</v>
      </c>
      <c r="CQ1726" s="18">
        <v>1100.7903225806399</v>
      </c>
      <c r="CR1726" s="18">
        <v>1152.9666666666601</v>
      </c>
      <c r="CS1726" s="18">
        <v>1175.0645161290299</v>
      </c>
      <c r="CT1726" s="18">
        <v>1189.36666666666</v>
      </c>
      <c r="CU1726" s="18">
        <v>1195.85483870967</v>
      </c>
      <c r="CV1726" s="18">
        <v>1205.9032258064501</v>
      </c>
      <c r="CW1726" s="18">
        <v>1215.6551724137901</v>
      </c>
      <c r="CX1726" s="18">
        <v>1226.5483870967701</v>
      </c>
      <c r="CY1726" s="18">
        <v>1239.43333333333</v>
      </c>
      <c r="CZ1726" s="18">
        <v>1261.77419354838</v>
      </c>
      <c r="DA1726" s="18">
        <v>1292.38333333333</v>
      </c>
      <c r="DB1726" s="18">
        <v>1327.6129032258</v>
      </c>
      <c r="DC1726" s="18">
        <v>1344.77419354838</v>
      </c>
      <c r="DD1726" s="18">
        <v>1349.31666666666</v>
      </c>
      <c r="DE1726" s="18">
        <v>1352.5483870967701</v>
      </c>
      <c r="DF1726" s="18">
        <v>1353.9666666666601</v>
      </c>
      <c r="DG1726" s="18">
        <v>1353.4516129032199</v>
      </c>
      <c r="DH1726" s="18">
        <v>1355.7419354838701</v>
      </c>
      <c r="DI1726" s="18">
        <v>1354.82142857142</v>
      </c>
      <c r="DJ1726" s="18">
        <v>1358.1451612903199</v>
      </c>
      <c r="DK1726" s="18">
        <v>1368</v>
      </c>
      <c r="DL1726" s="18">
        <v>1382.6451612903199</v>
      </c>
      <c r="DM1726" s="18">
        <v>1397.25</v>
      </c>
      <c r="DN1726" s="18">
        <v>1412.6774193548299</v>
      </c>
      <c r="DO1726" s="18">
        <v>1423.2580645161199</v>
      </c>
      <c r="DP1726" s="18">
        <v>1433.8333333333301</v>
      </c>
      <c r="DQ1726" s="18">
        <v>1451</v>
      </c>
      <c r="DR1726" s="18">
        <v>1463.7333333333299</v>
      </c>
      <c r="DS1726" s="19">
        <v>1470.9</v>
      </c>
    </row>
    <row r="1727" spans="1:123" x14ac:dyDescent="0.25">
      <c r="A1727" s="12" t="s">
        <v>52</v>
      </c>
      <c r="B1727" s="13">
        <v>13</v>
      </c>
      <c r="C1727" s="13" t="str">
        <f t="shared" si="30"/>
        <v>BB_L_16_GW_GW_SL_High_GW_GQ_48_001_13</v>
      </c>
      <c r="D1727" s="14">
        <v>10</v>
      </c>
      <c r="E1727" s="14">
        <v>10</v>
      </c>
      <c r="F1727" s="14">
        <v>10</v>
      </c>
      <c r="G1727" s="14">
        <v>10</v>
      </c>
      <c r="H1727" s="14">
        <v>10</v>
      </c>
      <c r="I1727" s="14">
        <v>16.7373333333333</v>
      </c>
      <c r="J1727" s="14">
        <v>115.95967741935399</v>
      </c>
      <c r="K1727" s="14">
        <v>335.27903225806398</v>
      </c>
      <c r="L1727" s="14">
        <v>644.78333333333296</v>
      </c>
      <c r="M1727" s="14">
        <v>919.28548387096703</v>
      </c>
      <c r="N1727" s="14">
        <v>1028.4000000000001</v>
      </c>
      <c r="O1727" s="14">
        <v>1069.35483870967</v>
      </c>
      <c r="P1727" s="14">
        <v>1048.6451612903199</v>
      </c>
      <c r="Q1727" s="14">
        <v>977.81607142857104</v>
      </c>
      <c r="R1727" s="14">
        <v>863.619354838709</v>
      </c>
      <c r="S1727" s="14">
        <v>756.35166666666601</v>
      </c>
      <c r="T1727" s="14">
        <v>592.35967741935406</v>
      </c>
      <c r="U1727" s="14">
        <v>415.57499999999999</v>
      </c>
      <c r="V1727" s="14">
        <v>299.56129032258002</v>
      </c>
      <c r="W1727" s="14">
        <v>356.62419354838698</v>
      </c>
      <c r="X1727" s="14">
        <v>835.33833333333303</v>
      </c>
      <c r="Y1727" s="14">
        <v>1527.6774193548299</v>
      </c>
      <c r="Z1727" s="14">
        <v>1911.13333333333</v>
      </c>
      <c r="AA1727" s="14">
        <v>2064.0322580645102</v>
      </c>
      <c r="AB1727" s="14">
        <v>2067</v>
      </c>
      <c r="AC1727" s="14">
        <v>1974.57142857142</v>
      </c>
      <c r="AD1727" s="14">
        <v>1727.9516129032199</v>
      </c>
      <c r="AE1727" s="14">
        <v>1416.7666666666601</v>
      </c>
      <c r="AF1727" s="14">
        <v>1042.88387096774</v>
      </c>
      <c r="AG1727" s="14">
        <v>670.75499999999897</v>
      </c>
      <c r="AH1727" s="14">
        <v>484.45645161290298</v>
      </c>
      <c r="AI1727" s="14">
        <v>381.40322580645102</v>
      </c>
      <c r="AJ1727" s="14">
        <v>353.00666666666598</v>
      </c>
      <c r="AK1727" s="14">
        <v>479.64677419354803</v>
      </c>
      <c r="AL1727" s="14">
        <v>693.77</v>
      </c>
      <c r="AM1727" s="14">
        <v>953.81774193548301</v>
      </c>
      <c r="AN1727" s="14">
        <v>1222.1129032258</v>
      </c>
      <c r="AO1727" s="14">
        <v>1458.8928571428501</v>
      </c>
      <c r="AP1727" s="14">
        <v>1665.38709677419</v>
      </c>
      <c r="AQ1727" s="14">
        <v>1905.2166666666601</v>
      </c>
      <c r="AR1727" s="14">
        <v>2154.4838709677401</v>
      </c>
      <c r="AS1727" s="14">
        <v>2158.63333333333</v>
      </c>
      <c r="AT1727" s="14">
        <v>1909.5967741935401</v>
      </c>
      <c r="AU1727" s="14">
        <v>1549.7096774193501</v>
      </c>
      <c r="AV1727" s="14">
        <v>1257.2333333333299</v>
      </c>
      <c r="AW1727" s="14">
        <v>966.89516129032199</v>
      </c>
      <c r="AX1727" s="14">
        <v>916.97333333333302</v>
      </c>
      <c r="AY1727" s="14">
        <v>1156.0161290322501</v>
      </c>
      <c r="AZ1727" s="14">
        <v>1346.58064516129</v>
      </c>
      <c r="BA1727" s="14">
        <v>1437.1206896551701</v>
      </c>
      <c r="BB1727" s="14">
        <v>1472.3225806451601</v>
      </c>
      <c r="BC1727" s="14">
        <v>1381.95</v>
      </c>
      <c r="BD1727" s="14">
        <v>1178.92258064516</v>
      </c>
      <c r="BE1727" s="14">
        <v>1096.55666666666</v>
      </c>
      <c r="BF1727" s="14">
        <v>1548.4032258064501</v>
      </c>
      <c r="BG1727" s="14">
        <v>2261.8709677419301</v>
      </c>
      <c r="BH1727" s="14">
        <v>2600.2166666666599</v>
      </c>
      <c r="BI1727" s="14">
        <v>2728.9677419354798</v>
      </c>
      <c r="BJ1727" s="14">
        <v>2704.7666666666601</v>
      </c>
      <c r="BK1727" s="14">
        <v>2535.2903225806399</v>
      </c>
      <c r="BL1727" s="14">
        <v>2262.66129032258</v>
      </c>
      <c r="BM1727" s="14">
        <v>1951.1428571428501</v>
      </c>
      <c r="BN1727" s="14">
        <v>1664.5645161290299</v>
      </c>
      <c r="BO1727" s="14">
        <v>1349.0166666666601</v>
      </c>
      <c r="BP1727" s="14">
        <v>1054.25322580645</v>
      </c>
      <c r="BQ1727" s="14">
        <v>763.99166666666599</v>
      </c>
      <c r="BR1727" s="14">
        <v>612.23870967741902</v>
      </c>
      <c r="BS1727" s="14">
        <v>465.9</v>
      </c>
      <c r="BT1727" s="14">
        <v>434.38333333333298</v>
      </c>
      <c r="BU1727" s="14">
        <v>474.76290322580599</v>
      </c>
      <c r="BV1727" s="14">
        <v>606.57000000000005</v>
      </c>
      <c r="BW1727" s="14">
        <v>904.53709677419295</v>
      </c>
      <c r="BX1727" s="14">
        <v>1240.27419354838</v>
      </c>
      <c r="BY1727" s="14">
        <v>1568.07142857142</v>
      </c>
      <c r="BZ1727" s="14">
        <v>1901.9838709677399</v>
      </c>
      <c r="CA1727" s="14">
        <v>2212.13333333333</v>
      </c>
      <c r="CB1727" s="14">
        <v>2263.7903225806399</v>
      </c>
      <c r="CC1727" s="14">
        <v>1984.2</v>
      </c>
      <c r="CD1727" s="14">
        <v>1643.33870967741</v>
      </c>
      <c r="CE1727" s="14">
        <v>1362.7903225806399</v>
      </c>
      <c r="CF1727" s="14">
        <v>1544.9666666666601</v>
      </c>
      <c r="CG1727" s="14">
        <v>1996.5161290322501</v>
      </c>
      <c r="CH1727" s="14">
        <v>2462.0500000000002</v>
      </c>
      <c r="CI1727" s="14">
        <v>2764.9516129032199</v>
      </c>
      <c r="CJ1727" s="14">
        <v>2893.27419354838</v>
      </c>
      <c r="CK1727" s="14">
        <v>2875.2142857142799</v>
      </c>
      <c r="CL1727" s="14">
        <v>2710.3064516129002</v>
      </c>
      <c r="CM1727" s="14">
        <v>2199.1999999999998</v>
      </c>
      <c r="CN1727" s="14">
        <v>1601.03225806451</v>
      </c>
      <c r="CO1727" s="14">
        <v>1041.67333333333</v>
      </c>
      <c r="CP1727" s="14">
        <v>730.58870967741905</v>
      </c>
      <c r="CQ1727" s="14">
        <v>814.34516129032204</v>
      </c>
      <c r="CR1727" s="14">
        <v>1855.38333333333</v>
      </c>
      <c r="CS1727" s="14">
        <v>2337.0806451612898</v>
      </c>
      <c r="CT1727" s="14">
        <v>2438.86666666666</v>
      </c>
      <c r="CU1727" s="14">
        <v>2345.5645161290299</v>
      </c>
      <c r="CV1727" s="14">
        <v>2073.3064516129002</v>
      </c>
      <c r="CW1727" s="14">
        <v>1710.10344827586</v>
      </c>
      <c r="CX1727" s="14">
        <v>1302.69354838709</v>
      </c>
      <c r="CY1727" s="14">
        <v>926.57999999999902</v>
      </c>
      <c r="CZ1727" s="14">
        <v>536.74677419354805</v>
      </c>
      <c r="DA1727" s="14">
        <v>484.34666666666601</v>
      </c>
      <c r="DB1727" s="14">
        <v>1044.6677419354801</v>
      </c>
      <c r="DC1727" s="14">
        <v>1684.7419354838701</v>
      </c>
      <c r="DD1727" s="14">
        <v>2032.0333333333299</v>
      </c>
      <c r="DE1727" s="14">
        <v>2321.3709677419301</v>
      </c>
      <c r="DF1727" s="14">
        <v>2466.5333333333301</v>
      </c>
      <c r="DG1727" s="14">
        <v>2493.9032258064499</v>
      </c>
      <c r="DH1727" s="14">
        <v>2373.4677419354798</v>
      </c>
      <c r="DI1727" s="14">
        <v>2214.4107142857101</v>
      </c>
      <c r="DJ1727" s="14">
        <v>1900.0483870967701</v>
      </c>
      <c r="DK1727" s="14">
        <v>1371.7</v>
      </c>
      <c r="DL1727" s="14">
        <v>886.72258064516097</v>
      </c>
      <c r="DM1727" s="14">
        <v>631.33499999999901</v>
      </c>
      <c r="DN1727" s="14">
        <v>605.08548387096698</v>
      </c>
      <c r="DO1727" s="14">
        <v>794.7</v>
      </c>
      <c r="DP1727" s="14">
        <v>1155.5216666666599</v>
      </c>
      <c r="DQ1727" s="14">
        <v>1914.1774193548299</v>
      </c>
      <c r="DR1727" s="14">
        <v>2539.65</v>
      </c>
      <c r="DS1727" s="15">
        <v>2880.3333333333298</v>
      </c>
    </row>
    <row r="1728" spans="1:123" x14ac:dyDescent="0.25">
      <c r="A1728" s="16" t="s">
        <v>52</v>
      </c>
      <c r="B1728" s="17">
        <v>14</v>
      </c>
      <c r="C1728" s="13" t="str">
        <f t="shared" si="30"/>
        <v>BB_L_16_GW_GW_SL_High_GW_GQ_48_001_14</v>
      </c>
      <c r="D1728" s="18">
        <v>10</v>
      </c>
      <c r="E1728" s="18">
        <v>10</v>
      </c>
      <c r="F1728" s="18">
        <v>10</v>
      </c>
      <c r="G1728" s="18">
        <v>10</v>
      </c>
      <c r="H1728" s="18">
        <v>10</v>
      </c>
      <c r="I1728" s="18">
        <v>10.061499999999899</v>
      </c>
      <c r="J1728" s="18">
        <v>12.121451612903201</v>
      </c>
      <c r="K1728" s="18">
        <v>22.475322580645098</v>
      </c>
      <c r="L1728" s="18">
        <v>53.560499999999998</v>
      </c>
      <c r="M1728" s="18">
        <v>113.603870967741</v>
      </c>
      <c r="N1728" s="18">
        <v>173.581666666666</v>
      </c>
      <c r="O1728" s="18">
        <v>246.53225806451599</v>
      </c>
      <c r="P1728" s="18">
        <v>317.98387096774098</v>
      </c>
      <c r="Q1728" s="18">
        <v>396.93571428571403</v>
      </c>
      <c r="R1728" s="18">
        <v>481.51935483870898</v>
      </c>
      <c r="S1728" s="18">
        <v>543.89333333333298</v>
      </c>
      <c r="T1728" s="18">
        <v>622.65967741935503</v>
      </c>
      <c r="U1728" s="18">
        <v>687.45499999999902</v>
      </c>
      <c r="V1728" s="18">
        <v>713.75322580645104</v>
      </c>
      <c r="W1728" s="18">
        <v>703.11451612903204</v>
      </c>
      <c r="X1728" s="18">
        <v>689.18833333333305</v>
      </c>
      <c r="Y1728" s="18">
        <v>720.91451612903199</v>
      </c>
      <c r="Z1728" s="18">
        <v>786.58833333333303</v>
      </c>
      <c r="AA1728" s="18">
        <v>865.08548387096698</v>
      </c>
      <c r="AB1728" s="18">
        <v>955.19032258064499</v>
      </c>
      <c r="AC1728" s="18">
        <v>1030.17857142857</v>
      </c>
      <c r="AD1728" s="18">
        <v>1128.33870967741</v>
      </c>
      <c r="AE1728" s="18">
        <v>1204.56666666666</v>
      </c>
      <c r="AF1728" s="18">
        <v>1255.9032258064501</v>
      </c>
      <c r="AG1728" s="18">
        <v>1258.75</v>
      </c>
      <c r="AH1728" s="18">
        <v>1225.4354838709601</v>
      </c>
      <c r="AI1728" s="18">
        <v>1168.4354838709601</v>
      </c>
      <c r="AJ1728" s="18">
        <v>1089.68333333333</v>
      </c>
      <c r="AK1728" s="18">
        <v>1016.52096774193</v>
      </c>
      <c r="AL1728" s="18">
        <v>969.77833333333297</v>
      </c>
      <c r="AM1728" s="18">
        <v>945.69193548387102</v>
      </c>
      <c r="AN1728" s="18">
        <v>940.14516129032199</v>
      </c>
      <c r="AO1728" s="18">
        <v>948.34642857142796</v>
      </c>
      <c r="AP1728" s="18">
        <v>966.61451612903204</v>
      </c>
      <c r="AQ1728" s="18">
        <v>1003.52833333333</v>
      </c>
      <c r="AR1728" s="18">
        <v>1098.16129032258</v>
      </c>
      <c r="AS1728" s="18">
        <v>1202.5</v>
      </c>
      <c r="AT1728" s="18">
        <v>1298.27419354838</v>
      </c>
      <c r="AU1728" s="18">
        <v>1372.1290322580601</v>
      </c>
      <c r="AV1728" s="18">
        <v>1394.65</v>
      </c>
      <c r="AW1728" s="18">
        <v>1394.9516129032199</v>
      </c>
      <c r="AX1728" s="18">
        <v>1349.81666666666</v>
      </c>
      <c r="AY1728" s="18">
        <v>1297.88709677419</v>
      </c>
      <c r="AZ1728" s="18">
        <v>1275.5</v>
      </c>
      <c r="BA1728" s="18">
        <v>1268.51724137931</v>
      </c>
      <c r="BB1728" s="18">
        <v>1270.5645161290299</v>
      </c>
      <c r="BC1728" s="18">
        <v>1281.8333333333301</v>
      </c>
      <c r="BD1728" s="18">
        <v>1288.5</v>
      </c>
      <c r="BE1728" s="18">
        <v>1256.7833333333299</v>
      </c>
      <c r="BF1728" s="18">
        <v>1224.6129032258</v>
      </c>
      <c r="BG1728" s="18">
        <v>1267.5</v>
      </c>
      <c r="BH1728" s="18">
        <v>1356.5833333333301</v>
      </c>
      <c r="BI1728" s="18">
        <v>1462.85483870967</v>
      </c>
      <c r="BJ1728" s="18">
        <v>1598.0333333333299</v>
      </c>
      <c r="BK1728" s="18">
        <v>1719.72580645161</v>
      </c>
      <c r="BL1728" s="18">
        <v>1827.7903225806399</v>
      </c>
      <c r="BM1728" s="18">
        <v>1906.375</v>
      </c>
      <c r="BN1728" s="18">
        <v>1950</v>
      </c>
      <c r="BO1728" s="18">
        <v>1970.13333333333</v>
      </c>
      <c r="BP1728" s="18">
        <v>1956.3709677419299</v>
      </c>
      <c r="BQ1728" s="18">
        <v>1903.2833333333299</v>
      </c>
      <c r="BR1728" s="18">
        <v>1836.1129032258</v>
      </c>
      <c r="BS1728" s="18">
        <v>1720.4032258064501</v>
      </c>
      <c r="BT1728" s="18">
        <v>1637.15</v>
      </c>
      <c r="BU1728" s="18">
        <v>1553.2096774193501</v>
      </c>
      <c r="BV1728" s="18">
        <v>1476.2833333333299</v>
      </c>
      <c r="BW1728" s="18">
        <v>1400.9354838709601</v>
      </c>
      <c r="BX1728" s="18">
        <v>1363.1774193548299</v>
      </c>
      <c r="BY1728" s="18">
        <v>1353.9107142857099</v>
      </c>
      <c r="BZ1728" s="18">
        <v>1368.7580645161199</v>
      </c>
      <c r="CA1728" s="18">
        <v>1421.6666666666599</v>
      </c>
      <c r="CB1728" s="18">
        <v>1510.1774193548299</v>
      </c>
      <c r="CC1728" s="18">
        <v>1603.7</v>
      </c>
      <c r="CD1728" s="18">
        <v>1650.5645161290299</v>
      </c>
      <c r="CE1728" s="18">
        <v>1661.27419354838</v>
      </c>
      <c r="CF1728" s="18">
        <v>1632.2</v>
      </c>
      <c r="CG1728" s="18">
        <v>1621.27419354838</v>
      </c>
      <c r="CH1728" s="18">
        <v>1646.63333333333</v>
      </c>
      <c r="CI1728" s="18">
        <v>1703.5967741935401</v>
      </c>
      <c r="CJ1728" s="18">
        <v>1777.35483870967</v>
      </c>
      <c r="CK1728" s="18">
        <v>1845.07142857142</v>
      </c>
      <c r="CL1728" s="18">
        <v>1926.27419354838</v>
      </c>
      <c r="CM1728" s="18">
        <v>2033.6</v>
      </c>
      <c r="CN1728" s="18">
        <v>2080.6935483870898</v>
      </c>
      <c r="CO1728" s="18">
        <v>2041.05</v>
      </c>
      <c r="CP1728" s="18">
        <v>1947.3709677419299</v>
      </c>
      <c r="CQ1728" s="18">
        <v>1777.2903225806399</v>
      </c>
      <c r="CR1728" s="18">
        <v>1531.1</v>
      </c>
      <c r="CS1728" s="18">
        <v>1553.6129032258</v>
      </c>
      <c r="CT1728" s="18">
        <v>1645.9166666666599</v>
      </c>
      <c r="CU1728" s="18">
        <v>1741.4354838709601</v>
      </c>
      <c r="CV1728" s="18">
        <v>1866.9516129032199</v>
      </c>
      <c r="CW1728" s="18">
        <v>1964.2758620689599</v>
      </c>
      <c r="CX1728" s="18">
        <v>2019.2580645161199</v>
      </c>
      <c r="CY1728" s="18">
        <v>2007.0833333333301</v>
      </c>
      <c r="CZ1728" s="18">
        <v>1903.6290322580601</v>
      </c>
      <c r="DA1728" s="18">
        <v>1660.5333333333299</v>
      </c>
      <c r="DB1728" s="18">
        <v>1393.3225806451601</v>
      </c>
      <c r="DC1728" s="18">
        <v>1319.0645161290299</v>
      </c>
      <c r="DD1728" s="18">
        <v>1352.7333333333299</v>
      </c>
      <c r="DE1728" s="18">
        <v>1443.9516129032199</v>
      </c>
      <c r="DF1728" s="18">
        <v>1565.31666666666</v>
      </c>
      <c r="DG1728" s="18">
        <v>1702.08064516129</v>
      </c>
      <c r="DH1728" s="18">
        <v>1880.4354838709601</v>
      </c>
      <c r="DI1728" s="18">
        <v>1991.125</v>
      </c>
      <c r="DJ1728" s="18">
        <v>2116.3709677419301</v>
      </c>
      <c r="DK1728" s="18">
        <v>2227.0333333333301</v>
      </c>
      <c r="DL1728" s="18">
        <v>2219.2580645161202</v>
      </c>
      <c r="DM1728" s="18">
        <v>2130.0500000000002</v>
      </c>
      <c r="DN1728" s="18">
        <v>1997.4032258064501</v>
      </c>
      <c r="DO1728" s="18">
        <v>1890.4838709677399</v>
      </c>
      <c r="DP1728" s="18">
        <v>1798.56666666666</v>
      </c>
      <c r="DQ1728" s="18">
        <v>1726.2903225806399</v>
      </c>
      <c r="DR1728" s="18">
        <v>1746.43333333333</v>
      </c>
      <c r="DS1728" s="19">
        <v>1815.5833333333301</v>
      </c>
    </row>
    <row r="1729" spans="1:123" x14ac:dyDescent="0.25">
      <c r="A1729" s="12" t="s">
        <v>52</v>
      </c>
      <c r="B1729" s="13">
        <v>15</v>
      </c>
      <c r="C1729" s="13" t="str">
        <f t="shared" si="30"/>
        <v>BB_L_16_GW_GW_SL_High_GW_GQ_48_001_15</v>
      </c>
      <c r="D1729" s="14">
        <v>10</v>
      </c>
      <c r="E1729" s="14">
        <v>10</v>
      </c>
      <c r="F1729" s="14">
        <v>10</v>
      </c>
      <c r="G1729" s="14">
        <v>10</v>
      </c>
      <c r="H1729" s="14">
        <v>10</v>
      </c>
      <c r="I1729" s="14">
        <v>10</v>
      </c>
      <c r="J1729" s="14">
        <v>10</v>
      </c>
      <c r="K1729" s="14">
        <v>10.002580645161199</v>
      </c>
      <c r="L1729" s="14">
        <v>10.0283333333333</v>
      </c>
      <c r="M1729" s="14">
        <v>10.1283870967741</v>
      </c>
      <c r="N1729" s="14">
        <v>10.3306666666666</v>
      </c>
      <c r="O1729" s="14">
        <v>10.7454838709677</v>
      </c>
      <c r="P1729" s="14">
        <v>11.4317741935483</v>
      </c>
      <c r="Q1729" s="14">
        <v>12.621428571428501</v>
      </c>
      <c r="R1729" s="14">
        <v>14.5854838709677</v>
      </c>
      <c r="S1729" s="14">
        <v>17.154166666666601</v>
      </c>
      <c r="T1729" s="14">
        <v>22.212096774193501</v>
      </c>
      <c r="U1729" s="14">
        <v>31.544333333333299</v>
      </c>
      <c r="V1729" s="14">
        <v>43.786290322580598</v>
      </c>
      <c r="W1729" s="14">
        <v>61.5035483870967</v>
      </c>
      <c r="X1729" s="14">
        <v>84.0981666666666</v>
      </c>
      <c r="Y1729" s="14">
        <v>105.958225806451</v>
      </c>
      <c r="Z1729" s="14">
        <v>121.605</v>
      </c>
      <c r="AA1729" s="14">
        <v>134.537096774193</v>
      </c>
      <c r="AB1729" s="14">
        <v>147.232258064516</v>
      </c>
      <c r="AC1729" s="14">
        <v>157.69285714285701</v>
      </c>
      <c r="AD1729" s="14">
        <v>171.998387096774</v>
      </c>
      <c r="AE1729" s="14">
        <v>186.86499999999899</v>
      </c>
      <c r="AF1729" s="14">
        <v>204.998387096774</v>
      </c>
      <c r="AG1729" s="14">
        <v>228.488333333333</v>
      </c>
      <c r="AH1729" s="14">
        <v>246.658064516129</v>
      </c>
      <c r="AI1729" s="14">
        <v>264.553225806451</v>
      </c>
      <c r="AJ1729" s="14">
        <v>286.62666666666598</v>
      </c>
      <c r="AK1729" s="14">
        <v>307.21451612903201</v>
      </c>
      <c r="AL1729" s="14">
        <v>323.10833333333301</v>
      </c>
      <c r="AM1729" s="14">
        <v>335.77903225806398</v>
      </c>
      <c r="AN1729" s="14">
        <v>346.20806451612901</v>
      </c>
      <c r="AO1729" s="14">
        <v>354.43928571428501</v>
      </c>
      <c r="AP1729" s="14">
        <v>361.24677419354799</v>
      </c>
      <c r="AQ1729" s="14">
        <v>369.50666666666598</v>
      </c>
      <c r="AR1729" s="14">
        <v>384.19677419354798</v>
      </c>
      <c r="AS1729" s="14">
        <v>397.77333333333303</v>
      </c>
      <c r="AT1729" s="14">
        <v>410.44032258064499</v>
      </c>
      <c r="AU1729" s="14">
        <v>423.73225806451597</v>
      </c>
      <c r="AV1729" s="14">
        <v>433.993333333333</v>
      </c>
      <c r="AW1729" s="14">
        <v>447.72580645161298</v>
      </c>
      <c r="AX1729" s="14">
        <v>465.86500000000001</v>
      </c>
      <c r="AY1729" s="14">
        <v>485.70967741935402</v>
      </c>
      <c r="AZ1729" s="14">
        <v>497.00967741935398</v>
      </c>
      <c r="BA1729" s="14">
        <v>503.86724137930997</v>
      </c>
      <c r="BB1729" s="14">
        <v>513.43225806451596</v>
      </c>
      <c r="BC1729" s="14">
        <v>526.03</v>
      </c>
      <c r="BD1729" s="14">
        <v>540.84032258064497</v>
      </c>
      <c r="BE1729" s="14">
        <v>574.368333333333</v>
      </c>
      <c r="BF1729" s="14">
        <v>596.18225806451596</v>
      </c>
      <c r="BG1729" s="14">
        <v>621.13709677419297</v>
      </c>
      <c r="BH1729" s="14">
        <v>635.84333333333302</v>
      </c>
      <c r="BI1729" s="14">
        <v>645.98548387096696</v>
      </c>
      <c r="BJ1729" s="14">
        <v>656.83833333333303</v>
      </c>
      <c r="BK1729" s="14">
        <v>666.29354838709605</v>
      </c>
      <c r="BL1729" s="14">
        <v>676.09193548386997</v>
      </c>
      <c r="BM1729" s="14">
        <v>685.88392857142799</v>
      </c>
      <c r="BN1729" s="14">
        <v>695.16290322580596</v>
      </c>
      <c r="BO1729" s="14">
        <v>707.06</v>
      </c>
      <c r="BP1729" s="14">
        <v>721.38225806451601</v>
      </c>
      <c r="BQ1729" s="14">
        <v>740.99166666666599</v>
      </c>
      <c r="BR1729" s="14">
        <v>756.33709677419301</v>
      </c>
      <c r="BS1729" s="14">
        <v>780.34516129032204</v>
      </c>
      <c r="BT1729" s="14">
        <v>796.16</v>
      </c>
      <c r="BU1729" s="14">
        <v>811.935483870967</v>
      </c>
      <c r="BV1729" s="14">
        <v>827.46333333333303</v>
      </c>
      <c r="BW1729" s="14">
        <v>845.98064516129</v>
      </c>
      <c r="BX1729" s="14">
        <v>860.13387096774102</v>
      </c>
      <c r="BY1729" s="14">
        <v>871.24642857142805</v>
      </c>
      <c r="BZ1729" s="14">
        <v>882.37258064516095</v>
      </c>
      <c r="CA1729" s="14">
        <v>896.66666666666595</v>
      </c>
      <c r="CB1729" s="14">
        <v>912.23387096774195</v>
      </c>
      <c r="CC1729" s="14">
        <v>927.95500000000004</v>
      </c>
      <c r="CD1729" s="14">
        <v>939.341935483871</v>
      </c>
      <c r="CE1729" s="14">
        <v>953.322580645161</v>
      </c>
      <c r="CF1729" s="14">
        <v>971.92333333333295</v>
      </c>
      <c r="CG1729" s="14">
        <v>984.33709677419301</v>
      </c>
      <c r="CH1729" s="14">
        <v>994.361666666666</v>
      </c>
      <c r="CI1729" s="14">
        <v>1002.22741935483</v>
      </c>
      <c r="CJ1729" s="14">
        <v>1008.93548387096</v>
      </c>
      <c r="CK1729" s="14">
        <v>1013.71428571428</v>
      </c>
      <c r="CL1729" s="14">
        <v>1020</v>
      </c>
      <c r="CM1729" s="14">
        <v>1033.25</v>
      </c>
      <c r="CN1729" s="14">
        <v>1047.9838709677399</v>
      </c>
      <c r="CO1729" s="14">
        <v>1066.3333333333301</v>
      </c>
      <c r="CP1729" s="14">
        <v>1084.0161290322501</v>
      </c>
      <c r="CQ1729" s="14">
        <v>1108.33870967741</v>
      </c>
      <c r="CR1729" s="14">
        <v>1157.86666666666</v>
      </c>
      <c r="CS1729" s="14">
        <v>1180.66129032258</v>
      </c>
      <c r="CT1729" s="14">
        <v>1196.2</v>
      </c>
      <c r="CU1729" s="14">
        <v>1204.2419354838701</v>
      </c>
      <c r="CV1729" s="14">
        <v>1214.19354838709</v>
      </c>
      <c r="CW1729" s="14">
        <v>1223.2586206896499</v>
      </c>
      <c r="CX1729" s="14">
        <v>1233.2096774193501</v>
      </c>
      <c r="CY1729" s="14">
        <v>1244.7833333333299</v>
      </c>
      <c r="CZ1729" s="14">
        <v>1264.7580645161199</v>
      </c>
      <c r="DA1729" s="14">
        <v>1292.6666666666599</v>
      </c>
      <c r="DB1729" s="14">
        <v>1326.8709677419299</v>
      </c>
      <c r="DC1729" s="14">
        <v>1345.77419354838</v>
      </c>
      <c r="DD1729" s="14">
        <v>1352.7833333333299</v>
      </c>
      <c r="DE1729" s="14">
        <v>1358.0161290322501</v>
      </c>
      <c r="DF1729" s="14">
        <v>1360.56666666666</v>
      </c>
      <c r="DG1729" s="14">
        <v>1361.3064516129</v>
      </c>
      <c r="DH1729" s="14">
        <v>1362.9032258064501</v>
      </c>
      <c r="DI1729" s="14">
        <v>1363</v>
      </c>
      <c r="DJ1729" s="14">
        <v>1364.72580645161</v>
      </c>
      <c r="DK1729" s="14">
        <v>1371.56666666666</v>
      </c>
      <c r="DL1729" s="14">
        <v>1383.4193548387</v>
      </c>
      <c r="DM1729" s="14">
        <v>1396.9666666666601</v>
      </c>
      <c r="DN1729" s="14">
        <v>1412.7903225806399</v>
      </c>
      <c r="DO1729" s="14">
        <v>1425.0161290322501</v>
      </c>
      <c r="DP1729" s="14">
        <v>1437.4666666666601</v>
      </c>
      <c r="DQ1729" s="14">
        <v>1455.83870967741</v>
      </c>
      <c r="DR1729" s="14">
        <v>1469.8333333333301</v>
      </c>
      <c r="DS1729" s="15">
        <v>1478.4833333333299</v>
      </c>
    </row>
    <row r="1730" spans="1:123" x14ac:dyDescent="0.25">
      <c r="A1730" s="16" t="s">
        <v>52</v>
      </c>
      <c r="B1730" s="17">
        <v>16</v>
      </c>
      <c r="C1730" s="13" t="str">
        <f t="shared" si="30"/>
        <v>BB_L_16_GW_GW_SL_High_GW_GQ_48_001_16</v>
      </c>
      <c r="D1730" s="18">
        <v>10</v>
      </c>
      <c r="E1730" s="18">
        <v>10</v>
      </c>
      <c r="F1730" s="18">
        <v>10</v>
      </c>
      <c r="G1730" s="18">
        <v>10</v>
      </c>
      <c r="H1730" s="18">
        <v>10</v>
      </c>
      <c r="I1730" s="18">
        <v>10.0126666666666</v>
      </c>
      <c r="J1730" s="18">
        <v>10.9896774193548</v>
      </c>
      <c r="K1730" s="18">
        <v>18.532741935483799</v>
      </c>
      <c r="L1730" s="18">
        <v>49.678333333333299</v>
      </c>
      <c r="M1730" s="18">
        <v>126.39516129032199</v>
      </c>
      <c r="N1730" s="18">
        <v>214.03833333333299</v>
      </c>
      <c r="O1730" s="18">
        <v>330.77419354838702</v>
      </c>
      <c r="P1730" s="18">
        <v>451.648387096774</v>
      </c>
      <c r="Q1730" s="18">
        <v>585.85</v>
      </c>
      <c r="R1730" s="18">
        <v>722.69354838709603</v>
      </c>
      <c r="S1730" s="18">
        <v>809.56333333333305</v>
      </c>
      <c r="T1730" s="18">
        <v>875.74354838709701</v>
      </c>
      <c r="U1730" s="18">
        <v>840.25166666666598</v>
      </c>
      <c r="V1730" s="18">
        <v>718.71290322580603</v>
      </c>
      <c r="W1730" s="18">
        <v>549.34032258064497</v>
      </c>
      <c r="X1730" s="18">
        <v>407.78333333333302</v>
      </c>
      <c r="Y1730" s="18">
        <v>396.48548387096702</v>
      </c>
      <c r="Z1730" s="18">
        <v>502.099999999999</v>
      </c>
      <c r="AA1730" s="18">
        <v>667.58548387096698</v>
      </c>
      <c r="AB1730" s="18">
        <v>886.93709677419304</v>
      </c>
      <c r="AC1730" s="18">
        <v>1090.1642857142799</v>
      </c>
      <c r="AD1730" s="18">
        <v>1379.4354838709601</v>
      </c>
      <c r="AE1730" s="18">
        <v>1616.8333333333301</v>
      </c>
      <c r="AF1730" s="18">
        <v>1758.4838709677399</v>
      </c>
      <c r="AG1730" s="18">
        <v>1688.5833333333301</v>
      </c>
      <c r="AH1730" s="18">
        <v>1512.33870967741</v>
      </c>
      <c r="AI1730" s="18">
        <v>1286.2903225806399</v>
      </c>
      <c r="AJ1730" s="18">
        <v>993.20999999999901</v>
      </c>
      <c r="AK1730" s="18">
        <v>757.04838709677404</v>
      </c>
      <c r="AL1730" s="18">
        <v>611.625</v>
      </c>
      <c r="AM1730" s="18">
        <v>529.67419354838705</v>
      </c>
      <c r="AN1730" s="18">
        <v>492.220967741935</v>
      </c>
      <c r="AO1730" s="18">
        <v>489.31785714285701</v>
      </c>
      <c r="AP1730" s="18">
        <v>513.51290322580599</v>
      </c>
      <c r="AQ1730" s="18">
        <v>585.42833333333294</v>
      </c>
      <c r="AR1730" s="18">
        <v>825.369354838709</v>
      </c>
      <c r="AS1730" s="18">
        <v>1141.5333333333299</v>
      </c>
      <c r="AT1730" s="18">
        <v>1478.03225806451</v>
      </c>
      <c r="AU1730" s="18">
        <v>1764.4032258064501</v>
      </c>
      <c r="AV1730" s="18">
        <v>1871.2666666666601</v>
      </c>
      <c r="AW1730" s="18">
        <v>1858.83870967741</v>
      </c>
      <c r="AX1730" s="18">
        <v>1616.25</v>
      </c>
      <c r="AY1730" s="18">
        <v>1290.46774193548</v>
      </c>
      <c r="AZ1730" s="18">
        <v>1131.3064516129</v>
      </c>
      <c r="BA1730" s="18">
        <v>1067.10344827586</v>
      </c>
      <c r="BB1730" s="18">
        <v>1045.8064516129</v>
      </c>
      <c r="BC1730" s="18">
        <v>1102.75</v>
      </c>
      <c r="BD1730" s="18">
        <v>1222.33870967741</v>
      </c>
      <c r="BE1730" s="18">
        <v>1287.0333333333299</v>
      </c>
      <c r="BF1730" s="18">
        <v>1160.4032258064501</v>
      </c>
      <c r="BG1730" s="18">
        <v>1145.8064516129</v>
      </c>
      <c r="BH1730" s="18">
        <v>1287.5</v>
      </c>
      <c r="BI1730" s="18">
        <v>1491.38709677419</v>
      </c>
      <c r="BJ1730" s="18">
        <v>1761.05</v>
      </c>
      <c r="BK1730" s="18">
        <v>2003.2096774193501</v>
      </c>
      <c r="BL1730" s="18">
        <v>2210.4193548387002</v>
      </c>
      <c r="BM1730" s="18">
        <v>2344.7678571428501</v>
      </c>
      <c r="BN1730" s="18">
        <v>2396.2096774193501</v>
      </c>
      <c r="BO1730" s="18">
        <v>2368.7166666666599</v>
      </c>
      <c r="BP1730" s="18">
        <v>2239.1129032258</v>
      </c>
      <c r="BQ1730" s="18">
        <v>1974.4</v>
      </c>
      <c r="BR1730" s="18">
        <v>1737.5161290322501</v>
      </c>
      <c r="BS1730" s="18">
        <v>1378.7419354838701</v>
      </c>
      <c r="BT1730" s="18">
        <v>1161.5333333333299</v>
      </c>
      <c r="BU1730" s="18">
        <v>971.34193548386997</v>
      </c>
      <c r="BV1730" s="18">
        <v>811.68666666666604</v>
      </c>
      <c r="BW1730" s="18">
        <v>668.35645161290302</v>
      </c>
      <c r="BX1730" s="18">
        <v>601.90161290322499</v>
      </c>
      <c r="BY1730" s="18">
        <v>595.05357142857099</v>
      </c>
      <c r="BZ1730" s="18">
        <v>649.85806451612802</v>
      </c>
      <c r="CA1730" s="18">
        <v>831.80499999999995</v>
      </c>
      <c r="CB1730" s="18">
        <v>1167.5483870967701</v>
      </c>
      <c r="CC1730" s="18">
        <v>1586.0833333333301</v>
      </c>
      <c r="CD1730" s="18">
        <v>1855.8709677419299</v>
      </c>
      <c r="CE1730" s="18">
        <v>1988.33870967741</v>
      </c>
      <c r="CF1730" s="18">
        <v>1837.06666666666</v>
      </c>
      <c r="CG1730" s="18">
        <v>1640.9032258064501</v>
      </c>
      <c r="CH1730" s="18">
        <v>1529.2333333333299</v>
      </c>
      <c r="CI1730" s="18">
        <v>1542.0645161290299</v>
      </c>
      <c r="CJ1730" s="18">
        <v>1651.46774193548</v>
      </c>
      <c r="CK1730" s="18">
        <v>1800.4821428571399</v>
      </c>
      <c r="CL1730" s="18">
        <v>2022.88709677419</v>
      </c>
      <c r="CM1730" s="18">
        <v>2370.4833333333299</v>
      </c>
      <c r="CN1730" s="18">
        <v>2553.7903225806399</v>
      </c>
      <c r="CO1730" s="18">
        <v>2436.4833333333299</v>
      </c>
      <c r="CP1730" s="18">
        <v>2127.38709677419</v>
      </c>
      <c r="CQ1730" s="18">
        <v>1603.4193548387</v>
      </c>
      <c r="CR1730" s="18">
        <v>889.77333333333297</v>
      </c>
      <c r="CS1730" s="18">
        <v>963.01774193548295</v>
      </c>
      <c r="CT1730" s="18">
        <v>1204.18333333333</v>
      </c>
      <c r="CU1730" s="18">
        <v>1436.9838709677399</v>
      </c>
      <c r="CV1730" s="18">
        <v>1743.0483870967701</v>
      </c>
      <c r="CW1730" s="18">
        <v>1963.60344827586</v>
      </c>
      <c r="CX1730" s="18">
        <v>2051.6129032258</v>
      </c>
      <c r="CY1730" s="18">
        <v>1957.05</v>
      </c>
      <c r="CZ1730" s="18">
        <v>1607.72580645161</v>
      </c>
      <c r="DA1730" s="18">
        <v>1061.73166666666</v>
      </c>
      <c r="DB1730" s="18">
        <v>588.73548387096696</v>
      </c>
      <c r="DC1730" s="18">
        <v>526.21451612903195</v>
      </c>
      <c r="DD1730" s="18">
        <v>614.13166666666598</v>
      </c>
      <c r="DE1730" s="18">
        <v>802.69838709677401</v>
      </c>
      <c r="DF1730" s="18">
        <v>1037.17333333333</v>
      </c>
      <c r="DG1730" s="18">
        <v>1295.22580645161</v>
      </c>
      <c r="DH1730" s="18">
        <v>1628.2903225806399</v>
      </c>
      <c r="DI1730" s="18">
        <v>1825.94642857142</v>
      </c>
      <c r="DJ1730" s="18">
        <v>2031.77419354838</v>
      </c>
      <c r="DK1730" s="18">
        <v>2136.5833333333298</v>
      </c>
      <c r="DL1730" s="18">
        <v>1959.66129032258</v>
      </c>
      <c r="DM1730" s="18">
        <v>1650.13333333333</v>
      </c>
      <c r="DN1730" s="18">
        <v>1298.5645161290299</v>
      </c>
      <c r="DO1730" s="18">
        <v>1064.28548387096</v>
      </c>
      <c r="DP1730" s="18">
        <v>877.24833333333299</v>
      </c>
      <c r="DQ1730" s="18">
        <v>764.42419354838705</v>
      </c>
      <c r="DR1730" s="18">
        <v>866.005</v>
      </c>
      <c r="DS1730" s="19">
        <v>1077.3966666666599</v>
      </c>
    </row>
    <row r="1731" spans="1:123" x14ac:dyDescent="0.25">
      <c r="A1731" s="12" t="s">
        <v>52</v>
      </c>
      <c r="B1731" s="13">
        <v>17</v>
      </c>
      <c r="C1731" s="13" t="str">
        <f t="shared" si="30"/>
        <v>BB_L_16_GW_GW_SL_High_GW_GQ_48_001_17</v>
      </c>
      <c r="D1731" s="14">
        <v>10</v>
      </c>
      <c r="E1731" s="14">
        <v>10</v>
      </c>
      <c r="F1731" s="14">
        <v>10</v>
      </c>
      <c r="G1731" s="14">
        <v>10</v>
      </c>
      <c r="H1731" s="14">
        <v>10</v>
      </c>
      <c r="I1731" s="14">
        <v>10</v>
      </c>
      <c r="J1731" s="14">
        <v>10.022741935483801</v>
      </c>
      <c r="K1731" s="14">
        <v>10.319193548387</v>
      </c>
      <c r="L1731" s="14">
        <v>12.2418333333333</v>
      </c>
      <c r="M1731" s="14">
        <v>19.1046774193548</v>
      </c>
      <c r="N1731" s="14">
        <v>30.381833333333301</v>
      </c>
      <c r="O1731" s="14">
        <v>50.0998387096774</v>
      </c>
      <c r="P1731" s="14">
        <v>77.177419354838705</v>
      </c>
      <c r="Q1731" s="14">
        <v>117.185535714285</v>
      </c>
      <c r="R1731" s="14">
        <v>173.76129032258001</v>
      </c>
      <c r="S1731" s="14">
        <v>230.97499999999999</v>
      </c>
      <c r="T1731" s="14">
        <v>324.398387096774</v>
      </c>
      <c r="U1731" s="14">
        <v>443.68833333333299</v>
      </c>
      <c r="V1731" s="14">
        <v>543.888709677419</v>
      </c>
      <c r="W1731" s="14">
        <v>613.55161290322496</v>
      </c>
      <c r="X1731" s="14">
        <v>644.18666666666604</v>
      </c>
      <c r="Y1731" s="14">
        <v>643.13225806451601</v>
      </c>
      <c r="Z1731" s="14">
        <v>639.07666666666603</v>
      </c>
      <c r="AA1731" s="14">
        <v>643.81935483870905</v>
      </c>
      <c r="AB1731" s="14">
        <v>662.27258064516104</v>
      </c>
      <c r="AC1731" s="14">
        <v>691.28214285714296</v>
      </c>
      <c r="AD1731" s="14">
        <v>753.81129032258002</v>
      </c>
      <c r="AE1731" s="14">
        <v>839.04333333333295</v>
      </c>
      <c r="AF1731" s="14">
        <v>955.2</v>
      </c>
      <c r="AG1731" s="14">
        <v>1090.7166666666601</v>
      </c>
      <c r="AH1731" s="14">
        <v>1167.3709677419299</v>
      </c>
      <c r="AI1731" s="14">
        <v>1204.8709677419299</v>
      </c>
      <c r="AJ1731" s="14">
        <v>1212.63333333333</v>
      </c>
      <c r="AK1731" s="14">
        <v>1181.0161290322501</v>
      </c>
      <c r="AL1731" s="14">
        <v>1136.8499999999999</v>
      </c>
      <c r="AM1731" s="14">
        <v>1090.3064516129</v>
      </c>
      <c r="AN1731" s="14">
        <v>1046.6129032258</v>
      </c>
      <c r="AO1731" s="14">
        <v>1010.14999999999</v>
      </c>
      <c r="AP1731" s="14">
        <v>979.97580645161202</v>
      </c>
      <c r="AQ1731" s="14">
        <v>949.50666666666598</v>
      </c>
      <c r="AR1731" s="14">
        <v>925.57580645161295</v>
      </c>
      <c r="AS1731" s="14">
        <v>936.95166666666603</v>
      </c>
      <c r="AT1731" s="14">
        <v>993.22741935483805</v>
      </c>
      <c r="AU1731" s="14">
        <v>1081.69354838709</v>
      </c>
      <c r="AV1731" s="14">
        <v>1165.8333333333301</v>
      </c>
      <c r="AW1731" s="14">
        <v>1266.8225806451601</v>
      </c>
      <c r="AX1731" s="14">
        <v>1348.88333333333</v>
      </c>
      <c r="AY1731" s="14">
        <v>1379.1290322580601</v>
      </c>
      <c r="AZ1731" s="14">
        <v>1364.16129032258</v>
      </c>
      <c r="BA1731" s="14">
        <v>1341.7586206896499</v>
      </c>
      <c r="BB1731" s="14">
        <v>1309.5483870967701</v>
      </c>
      <c r="BC1731" s="14">
        <v>1275.06666666666</v>
      </c>
      <c r="BD1731" s="14">
        <v>1254.96774193548</v>
      </c>
      <c r="BE1731" s="14">
        <v>1262.56666666666</v>
      </c>
      <c r="BF1731" s="14">
        <v>1264.6290322580601</v>
      </c>
      <c r="BG1731" s="14">
        <v>1241.9354838709601</v>
      </c>
      <c r="BH1731" s="14">
        <v>1230.5333333333299</v>
      </c>
      <c r="BI1731" s="14">
        <v>1239.0161290322501</v>
      </c>
      <c r="BJ1731" s="14">
        <v>1275.56666666666</v>
      </c>
      <c r="BK1731" s="14">
        <v>1336.4032258064501</v>
      </c>
      <c r="BL1731" s="14">
        <v>1420.2096774193501</v>
      </c>
      <c r="BM1731" s="14">
        <v>1514.55357142857</v>
      </c>
      <c r="BN1731" s="14">
        <v>1604.7419354838701</v>
      </c>
      <c r="BO1731" s="14">
        <v>1704.56666666666</v>
      </c>
      <c r="BP1731" s="14">
        <v>1795.8709677419299</v>
      </c>
      <c r="BQ1731" s="14">
        <v>1875.2666666666601</v>
      </c>
      <c r="BR1731" s="14">
        <v>1899.58064516129</v>
      </c>
      <c r="BS1731" s="14">
        <v>1890.9193548387</v>
      </c>
      <c r="BT1731" s="14">
        <v>1855.2833333333299</v>
      </c>
      <c r="BU1731" s="14">
        <v>1799</v>
      </c>
      <c r="BV1731" s="14">
        <v>1729.0333333333299</v>
      </c>
      <c r="BW1731" s="14">
        <v>1634.9193548387</v>
      </c>
      <c r="BX1731" s="14">
        <v>1552.9354838709601</v>
      </c>
      <c r="BY1731" s="14">
        <v>1484.44642857142</v>
      </c>
      <c r="BZ1731" s="14">
        <v>1420</v>
      </c>
      <c r="CA1731" s="14">
        <v>1357.85</v>
      </c>
      <c r="CB1731" s="14">
        <v>1329.5161290322501</v>
      </c>
      <c r="CC1731" s="14">
        <v>1356.55</v>
      </c>
      <c r="CD1731" s="14">
        <v>1420.38709677419</v>
      </c>
      <c r="CE1731" s="14">
        <v>1516.3709677419299</v>
      </c>
      <c r="CF1731" s="14">
        <v>1615</v>
      </c>
      <c r="CG1731" s="14">
        <v>1647.5483870967701</v>
      </c>
      <c r="CH1731" s="14">
        <v>1646.8</v>
      </c>
      <c r="CI1731" s="14">
        <v>1634.85483870967</v>
      </c>
      <c r="CJ1731" s="14">
        <v>1627.4193548387</v>
      </c>
      <c r="CK1731" s="14">
        <v>1630.375</v>
      </c>
      <c r="CL1731" s="14">
        <v>1651.83870967741</v>
      </c>
      <c r="CM1731" s="14">
        <v>1728.1</v>
      </c>
      <c r="CN1731" s="14">
        <v>1838.2903225806399</v>
      </c>
      <c r="CO1731" s="14">
        <v>1957.36666666666</v>
      </c>
      <c r="CP1731" s="14">
        <v>2027.4516129032199</v>
      </c>
      <c r="CQ1731" s="14">
        <v>2009.5</v>
      </c>
      <c r="CR1731" s="14">
        <v>1796.36666666666</v>
      </c>
      <c r="CS1731" s="14">
        <v>1641.1451612903199</v>
      </c>
      <c r="CT1731" s="14">
        <v>1550.8333333333301</v>
      </c>
      <c r="CU1731" s="14">
        <v>1528.19354838709</v>
      </c>
      <c r="CV1731" s="14">
        <v>1549.53225806451</v>
      </c>
      <c r="CW1731" s="14">
        <v>1619.51724137931</v>
      </c>
      <c r="CX1731" s="14">
        <v>1723.58064516129</v>
      </c>
      <c r="CY1731" s="14">
        <v>1835.3333333333301</v>
      </c>
      <c r="CZ1731" s="14">
        <v>1941.6129032258</v>
      </c>
      <c r="DA1731" s="14">
        <v>1904.4833333333299</v>
      </c>
      <c r="DB1731" s="14">
        <v>1710.27419354838</v>
      </c>
      <c r="DC1731" s="14">
        <v>1526.69354838709</v>
      </c>
      <c r="DD1731" s="14">
        <v>1429.95</v>
      </c>
      <c r="DE1731" s="14">
        <v>1357.4516129032199</v>
      </c>
      <c r="DF1731" s="14">
        <v>1329.05</v>
      </c>
      <c r="DG1731" s="14">
        <v>1341.0161290322501</v>
      </c>
      <c r="DH1731" s="14">
        <v>1405.46774193548</v>
      </c>
      <c r="DI1731" s="14">
        <v>1479.32142857142</v>
      </c>
      <c r="DJ1731" s="14">
        <v>1611.9516129032199</v>
      </c>
      <c r="DK1731" s="14">
        <v>1820.5166666666601</v>
      </c>
      <c r="DL1731" s="14">
        <v>2012.9032258064501</v>
      </c>
      <c r="DM1731" s="14">
        <v>2114.4499999999998</v>
      </c>
      <c r="DN1731" s="14">
        <v>2137.1451612903202</v>
      </c>
      <c r="DO1731" s="14">
        <v>2102.0483870967701</v>
      </c>
      <c r="DP1731" s="14">
        <v>2034.7166666666601</v>
      </c>
      <c r="DQ1731" s="14">
        <v>1905.0967741935401</v>
      </c>
      <c r="DR1731" s="14">
        <v>1795.38333333333</v>
      </c>
      <c r="DS1731" s="15">
        <v>1734.55</v>
      </c>
    </row>
    <row r="1732" spans="1:123" x14ac:dyDescent="0.25">
      <c r="A1732" s="16" t="s">
        <v>52</v>
      </c>
      <c r="B1732" s="17">
        <v>18</v>
      </c>
      <c r="C1732" s="13" t="str">
        <f t="shared" si="30"/>
        <v>BB_L_16_GW_GW_SL_High_GW_GQ_48_001_18</v>
      </c>
      <c r="D1732" s="18">
        <v>10</v>
      </c>
      <c r="E1732" s="18">
        <v>10</v>
      </c>
      <c r="F1732" s="18">
        <v>10</v>
      </c>
      <c r="G1732" s="18">
        <v>10</v>
      </c>
      <c r="H1732" s="18">
        <v>10</v>
      </c>
      <c r="I1732" s="18">
        <v>10</v>
      </c>
      <c r="J1732" s="18">
        <v>10</v>
      </c>
      <c r="K1732" s="18">
        <v>10</v>
      </c>
      <c r="L1732" s="18">
        <v>10</v>
      </c>
      <c r="M1732" s="18">
        <v>10.012903225806401</v>
      </c>
      <c r="N1732" s="18">
        <v>10.043333333333299</v>
      </c>
      <c r="O1732" s="18">
        <v>10.124032258064499</v>
      </c>
      <c r="P1732" s="18">
        <v>10.291129032258</v>
      </c>
      <c r="Q1732" s="18">
        <v>10.6466071428571</v>
      </c>
      <c r="R1732" s="18">
        <v>11.35</v>
      </c>
      <c r="S1732" s="18">
        <v>12.4326666666666</v>
      </c>
      <c r="T1732" s="18">
        <v>14.9670967741935</v>
      </c>
      <c r="U1732" s="18">
        <v>20.577499999999901</v>
      </c>
      <c r="V1732" s="18">
        <v>29.050645161290301</v>
      </c>
      <c r="W1732" s="18">
        <v>43.030322580645098</v>
      </c>
      <c r="X1732" s="18">
        <v>62.753</v>
      </c>
      <c r="Y1732" s="18">
        <v>83.35</v>
      </c>
      <c r="Z1732" s="18">
        <v>98.876666666666594</v>
      </c>
      <c r="AA1732" s="18">
        <v>112.14193548387</v>
      </c>
      <c r="AB1732" s="18">
        <v>125.433870967741</v>
      </c>
      <c r="AC1732" s="18">
        <v>136.50535714285701</v>
      </c>
      <c r="AD1732" s="18">
        <v>151.26451612903199</v>
      </c>
      <c r="AE1732" s="18">
        <v>166.23333333333301</v>
      </c>
      <c r="AF1732" s="18">
        <v>183.96774193548299</v>
      </c>
      <c r="AG1732" s="18">
        <v>206.52999999999901</v>
      </c>
      <c r="AH1732" s="18">
        <v>224.40483870967699</v>
      </c>
      <c r="AI1732" s="18">
        <v>242.46129032258</v>
      </c>
      <c r="AJ1732" s="18">
        <v>265.40499999999997</v>
      </c>
      <c r="AK1732" s="18">
        <v>287.60322580645101</v>
      </c>
      <c r="AL1732" s="18">
        <v>305.53333333333302</v>
      </c>
      <c r="AM1732" s="18">
        <v>320.44193548387</v>
      </c>
      <c r="AN1732" s="18">
        <v>333.24677419354799</v>
      </c>
      <c r="AO1732" s="18">
        <v>343.73392857142801</v>
      </c>
      <c r="AP1732" s="18">
        <v>352.75161290322501</v>
      </c>
      <c r="AQ1732" s="18">
        <v>363.43999999999897</v>
      </c>
      <c r="AR1732" s="18">
        <v>380.67741935483798</v>
      </c>
      <c r="AS1732" s="18">
        <v>396.16999999999899</v>
      </c>
      <c r="AT1732" s="18">
        <v>409.74677419354799</v>
      </c>
      <c r="AU1732" s="18">
        <v>423.50806451612902</v>
      </c>
      <c r="AV1732" s="18">
        <v>433.928333333333</v>
      </c>
      <c r="AW1732" s="18">
        <v>447.68225806451602</v>
      </c>
      <c r="AX1732" s="18">
        <v>465.72500000000002</v>
      </c>
      <c r="AY1732" s="18">
        <v>486.11774193548302</v>
      </c>
      <c r="AZ1732" s="18">
        <v>498.76290322580599</v>
      </c>
      <c r="BA1732" s="18">
        <v>507.19482758620597</v>
      </c>
      <c r="BB1732" s="18">
        <v>518.52258064516104</v>
      </c>
      <c r="BC1732" s="18">
        <v>532.92499999999995</v>
      </c>
      <c r="BD1732" s="18">
        <v>548.9</v>
      </c>
      <c r="BE1732" s="18">
        <v>581.41666666666595</v>
      </c>
      <c r="BF1732" s="18">
        <v>601.89193548387095</v>
      </c>
      <c r="BG1732" s="18">
        <v>625.30483870967703</v>
      </c>
      <c r="BH1732" s="18">
        <v>639.80166666666605</v>
      </c>
      <c r="BI1732" s="18">
        <v>650.053225806451</v>
      </c>
      <c r="BJ1732" s="18">
        <v>660.61</v>
      </c>
      <c r="BK1732" s="18">
        <v>669.51451612903202</v>
      </c>
      <c r="BL1732" s="18">
        <v>678.23870967741902</v>
      </c>
      <c r="BM1732" s="18">
        <v>686.57321428571402</v>
      </c>
      <c r="BN1732" s="18">
        <v>694.31612903225698</v>
      </c>
      <c r="BO1732" s="18">
        <v>704.12666666666598</v>
      </c>
      <c r="BP1732" s="18">
        <v>716.12419354838698</v>
      </c>
      <c r="BQ1732" s="18">
        <v>732.98499999999899</v>
      </c>
      <c r="BR1732" s="18">
        <v>747.01129032257995</v>
      </c>
      <c r="BS1732" s="18">
        <v>769.48387096774195</v>
      </c>
      <c r="BT1732" s="18">
        <v>785.41833333333295</v>
      </c>
      <c r="BU1732" s="18">
        <v>801.84032258064497</v>
      </c>
      <c r="BV1732" s="18">
        <v>818.53</v>
      </c>
      <c r="BW1732" s="18">
        <v>838.52580645161197</v>
      </c>
      <c r="BX1732" s="18">
        <v>854.54838709677404</v>
      </c>
      <c r="BY1732" s="18">
        <v>867.63392857142799</v>
      </c>
      <c r="BZ1732" s="18">
        <v>880.71935483870902</v>
      </c>
      <c r="CA1732" s="18">
        <v>896.75333333333299</v>
      </c>
      <c r="CB1732" s="18">
        <v>913.4</v>
      </c>
      <c r="CC1732" s="18">
        <v>929.24</v>
      </c>
      <c r="CD1732" s="18">
        <v>940.36129032257998</v>
      </c>
      <c r="CE1732" s="18">
        <v>953.28870967741898</v>
      </c>
      <c r="CF1732" s="18">
        <v>970.13499999999999</v>
      </c>
      <c r="CG1732" s="18">
        <v>982.39032258064503</v>
      </c>
      <c r="CH1732" s="18">
        <v>993.06333333333305</v>
      </c>
      <c r="CI1732" s="18">
        <v>1002.11774193548</v>
      </c>
      <c r="CJ1732" s="18">
        <v>1010.16129032258</v>
      </c>
      <c r="CK1732" s="18">
        <v>1016.19642857142</v>
      </c>
      <c r="CL1732" s="18">
        <v>1023.25806451612</v>
      </c>
      <c r="CM1732" s="18">
        <v>1035.7333333333299</v>
      </c>
      <c r="CN1732" s="18">
        <v>1048.8064516129</v>
      </c>
      <c r="CO1732" s="18">
        <v>1064.3499999999999</v>
      </c>
      <c r="CP1732" s="18">
        <v>1080.27419354838</v>
      </c>
      <c r="CQ1732" s="18">
        <v>1103.16129032258</v>
      </c>
      <c r="CR1732" s="18">
        <v>1152.63333333333</v>
      </c>
      <c r="CS1732" s="18">
        <v>1177.96774193548</v>
      </c>
      <c r="CT1732" s="18">
        <v>1196.0333333333299</v>
      </c>
      <c r="CU1732" s="18">
        <v>1205.9193548387</v>
      </c>
      <c r="CV1732" s="18">
        <v>1216.6290322580601</v>
      </c>
      <c r="CW1732" s="18">
        <v>1225.3275862068899</v>
      </c>
      <c r="CX1732" s="18">
        <v>1233.6774193548299</v>
      </c>
      <c r="CY1732" s="18">
        <v>1242.61666666666</v>
      </c>
      <c r="CZ1732" s="18">
        <v>1258.7903225806399</v>
      </c>
      <c r="DA1732" s="18">
        <v>1283.7</v>
      </c>
      <c r="DB1732" s="18">
        <v>1317.6774193548299</v>
      </c>
      <c r="DC1732" s="18">
        <v>1339.5645161290299</v>
      </c>
      <c r="DD1732" s="18">
        <v>1349.75</v>
      </c>
      <c r="DE1732" s="18">
        <v>1357.96774193548</v>
      </c>
      <c r="DF1732" s="18">
        <v>1362.93333333333</v>
      </c>
      <c r="DG1732" s="18">
        <v>1365.5967741935401</v>
      </c>
      <c r="DH1732" s="18">
        <v>1367.6774193548299</v>
      </c>
      <c r="DI1732" s="18">
        <v>1367.4642857142801</v>
      </c>
      <c r="DJ1732" s="18">
        <v>1367.5483870967701</v>
      </c>
      <c r="DK1732" s="18">
        <v>1370.36666666666</v>
      </c>
      <c r="DL1732" s="18">
        <v>1377.0161290322501</v>
      </c>
      <c r="DM1732" s="18">
        <v>1387.15</v>
      </c>
      <c r="DN1732" s="18">
        <v>1400.96774193548</v>
      </c>
      <c r="DO1732" s="18">
        <v>1413.4516129032199</v>
      </c>
      <c r="DP1732" s="18">
        <v>1427.1</v>
      </c>
      <c r="DQ1732" s="18">
        <v>1447.6774193548299</v>
      </c>
      <c r="DR1732" s="18">
        <v>1464.65</v>
      </c>
      <c r="DS1732" s="19">
        <v>1475.81666666666</v>
      </c>
    </row>
    <row r="1733" spans="1:123" x14ac:dyDescent="0.25">
      <c r="A1733" s="12" t="s">
        <v>52</v>
      </c>
      <c r="B1733" s="13">
        <v>19</v>
      </c>
      <c r="C1733" s="13" t="str">
        <f t="shared" si="30"/>
        <v>BB_L_16_GW_GW_SL_High_GW_GQ_48_001_19</v>
      </c>
      <c r="D1733" s="14">
        <v>10</v>
      </c>
      <c r="E1733" s="14">
        <v>10</v>
      </c>
      <c r="F1733" s="14">
        <v>10</v>
      </c>
      <c r="G1733" s="14">
        <v>10</v>
      </c>
      <c r="H1733" s="14">
        <v>10</v>
      </c>
      <c r="I1733" s="14">
        <v>10</v>
      </c>
      <c r="J1733" s="14">
        <v>10</v>
      </c>
      <c r="K1733" s="14">
        <v>10.0303225806451</v>
      </c>
      <c r="L1733" s="14">
        <v>10.3548333333333</v>
      </c>
      <c r="M1733" s="14">
        <v>12.140645161290299</v>
      </c>
      <c r="N1733" s="14">
        <v>16.158000000000001</v>
      </c>
      <c r="O1733" s="14">
        <v>25.235806451612898</v>
      </c>
      <c r="P1733" s="14">
        <v>40.959193548386999</v>
      </c>
      <c r="Q1733" s="14">
        <v>69.847499999999997</v>
      </c>
      <c r="R1733" s="14">
        <v>120.315483870967</v>
      </c>
      <c r="S1733" s="14">
        <v>182.315</v>
      </c>
      <c r="T1733" s="14">
        <v>303.54838709677398</v>
      </c>
      <c r="U1733" s="14">
        <v>490.09500000000003</v>
      </c>
      <c r="V1733" s="14">
        <v>661.67096774193499</v>
      </c>
      <c r="W1733" s="14">
        <v>760.66451612903199</v>
      </c>
      <c r="X1733" s="14">
        <v>743.01833333333298</v>
      </c>
      <c r="Y1733" s="14">
        <v>646.42741935483798</v>
      </c>
      <c r="Z1733" s="14">
        <v>566.39166666666597</v>
      </c>
      <c r="AA1733" s="14">
        <v>507.451612903225</v>
      </c>
      <c r="AB1733" s="14">
        <v>463.96451612903201</v>
      </c>
      <c r="AC1733" s="14">
        <v>447.41071428571399</v>
      </c>
      <c r="AD1733" s="14">
        <v>467.70645161290298</v>
      </c>
      <c r="AE1733" s="14">
        <v>546.27499999999998</v>
      </c>
      <c r="AF1733" s="14">
        <v>718.99193548387098</v>
      </c>
      <c r="AG1733" s="14">
        <v>1016.475</v>
      </c>
      <c r="AH1733" s="14">
        <v>1248.27419354838</v>
      </c>
      <c r="AI1733" s="14">
        <v>1423.0645161290299</v>
      </c>
      <c r="AJ1733" s="14">
        <v>1540.61666666666</v>
      </c>
      <c r="AK1733" s="14">
        <v>1527.35483870967</v>
      </c>
      <c r="AL1733" s="14">
        <v>1442.11666666666</v>
      </c>
      <c r="AM1733" s="14">
        <v>1328.9193548387</v>
      </c>
      <c r="AN1733" s="14">
        <v>1208.8709677419299</v>
      </c>
      <c r="AO1733" s="14">
        <v>1098.82142857142</v>
      </c>
      <c r="AP1733" s="14">
        <v>998.37580645161302</v>
      </c>
      <c r="AQ1733" s="14">
        <v>879.96833333333302</v>
      </c>
      <c r="AR1733" s="14">
        <v>715.46290322580603</v>
      </c>
      <c r="AS1733" s="14">
        <v>612.03666666666595</v>
      </c>
      <c r="AT1733" s="14">
        <v>610.28709677419295</v>
      </c>
      <c r="AU1733" s="14">
        <v>700.33225806451503</v>
      </c>
      <c r="AV1733" s="14">
        <v>853.70833333333303</v>
      </c>
      <c r="AW1733" s="14">
        <v>1105.0967741935401</v>
      </c>
      <c r="AX1733" s="14">
        <v>1425.63333333333</v>
      </c>
      <c r="AY1733" s="14">
        <v>1658.4838709677399</v>
      </c>
      <c r="AZ1733" s="14">
        <v>1703.0645161290299</v>
      </c>
      <c r="BA1733" s="14">
        <v>1685.1551724137901</v>
      </c>
      <c r="BB1733" s="14">
        <v>1610.9354838709601</v>
      </c>
      <c r="BC1733" s="14">
        <v>1467.93333333333</v>
      </c>
      <c r="BD1733" s="14">
        <v>1298.3064516129</v>
      </c>
      <c r="BE1733" s="14">
        <v>1129.18333333333</v>
      </c>
      <c r="BF1733" s="14">
        <v>1176.0645161290299</v>
      </c>
      <c r="BG1733" s="14">
        <v>1217.66129032258</v>
      </c>
      <c r="BH1733" s="14">
        <v>1194.31666666666</v>
      </c>
      <c r="BI1733" s="14">
        <v>1159.7580645161199</v>
      </c>
      <c r="BJ1733" s="14">
        <v>1137.1666666666599</v>
      </c>
      <c r="BK1733" s="14">
        <v>1154.08064516129</v>
      </c>
      <c r="BL1733" s="14">
        <v>1219.5645161290299</v>
      </c>
      <c r="BM1733" s="14">
        <v>1329.3571428571399</v>
      </c>
      <c r="BN1733" s="14">
        <v>1463.1129032258</v>
      </c>
      <c r="BO1733" s="14">
        <v>1641</v>
      </c>
      <c r="BP1733" s="14">
        <v>1835.6290322580601</v>
      </c>
      <c r="BQ1733" s="14">
        <v>2037.0166666666601</v>
      </c>
      <c r="BR1733" s="14">
        <v>2132.1129032258</v>
      </c>
      <c r="BS1733" s="14">
        <v>2159.5645161290299</v>
      </c>
      <c r="BT1733" s="14">
        <v>2101.8166666666598</v>
      </c>
      <c r="BU1733" s="14">
        <v>1988.77419354838</v>
      </c>
      <c r="BV1733" s="14">
        <v>1832.18333333333</v>
      </c>
      <c r="BW1733" s="14">
        <v>1608.1290322580601</v>
      </c>
      <c r="BX1733" s="14">
        <v>1407.2419354838701</v>
      </c>
      <c r="BY1733" s="14">
        <v>1237.05357142857</v>
      </c>
      <c r="BZ1733" s="14">
        <v>1069.48870967741</v>
      </c>
      <c r="CA1733" s="14">
        <v>887.69</v>
      </c>
      <c r="CB1733" s="14">
        <v>751.183870967742</v>
      </c>
      <c r="CC1733" s="14">
        <v>719.03666666666595</v>
      </c>
      <c r="CD1733" s="14">
        <v>804.49032258064506</v>
      </c>
      <c r="CE1733" s="14">
        <v>1026.5129032258001</v>
      </c>
      <c r="CF1733" s="14">
        <v>1406.4666666666601</v>
      </c>
      <c r="CG1733" s="14">
        <v>1651.9193548387</v>
      </c>
      <c r="CH1733" s="14">
        <v>1780.35</v>
      </c>
      <c r="CI1733" s="14">
        <v>1809.96774193548</v>
      </c>
      <c r="CJ1733" s="14">
        <v>1781.08064516129</v>
      </c>
      <c r="CK1733" s="14">
        <v>1731.4107142857099</v>
      </c>
      <c r="CL1733" s="14">
        <v>1667.46774193548</v>
      </c>
      <c r="CM1733" s="14">
        <v>1616.61666666666</v>
      </c>
      <c r="CN1733" s="14">
        <v>1682.4354838709601</v>
      </c>
      <c r="CO1733" s="14">
        <v>1901.1666666666599</v>
      </c>
      <c r="CP1733" s="14">
        <v>2131.5806451612898</v>
      </c>
      <c r="CQ1733" s="14">
        <v>2266.27419354838</v>
      </c>
      <c r="CR1733" s="14">
        <v>1930.4</v>
      </c>
      <c r="CS1733" s="14">
        <v>1524.2580645161199</v>
      </c>
      <c r="CT1733" s="14">
        <v>1219.93333333333</v>
      </c>
      <c r="CU1733" s="14">
        <v>1071.19354838709</v>
      </c>
      <c r="CV1733" s="14">
        <v>980.61290322580601</v>
      </c>
      <c r="CW1733" s="14">
        <v>1010.7</v>
      </c>
      <c r="CX1733" s="14">
        <v>1154.4838709677399</v>
      </c>
      <c r="CY1733" s="14">
        <v>1385.15</v>
      </c>
      <c r="CZ1733" s="14">
        <v>1685.1451612903199</v>
      </c>
      <c r="DA1733" s="14">
        <v>1734.0166666666601</v>
      </c>
      <c r="DB1733" s="14">
        <v>1403.1774193548299</v>
      </c>
      <c r="DC1733" s="14">
        <v>1055.21774193548</v>
      </c>
      <c r="DD1733" s="14">
        <v>870.34666666666601</v>
      </c>
      <c r="DE1733" s="14">
        <v>716.90483870967705</v>
      </c>
      <c r="DF1733" s="14">
        <v>625.09333333333302</v>
      </c>
      <c r="DG1733" s="14">
        <v>589.71612903225798</v>
      </c>
      <c r="DH1733" s="14">
        <v>623.46290322580603</v>
      </c>
      <c r="DI1733" s="14">
        <v>696.955357142857</v>
      </c>
      <c r="DJ1733" s="14">
        <v>872.95967741935397</v>
      </c>
      <c r="DK1733" s="14">
        <v>1213.11666666666</v>
      </c>
      <c r="DL1733" s="14">
        <v>1595.19354838709</v>
      </c>
      <c r="DM1733" s="14">
        <v>1832.0166666666601</v>
      </c>
      <c r="DN1733" s="14">
        <v>1911.53225806451</v>
      </c>
      <c r="DO1733" s="14">
        <v>1865.38709677419</v>
      </c>
      <c r="DP1733" s="14">
        <v>1747.0166666666601</v>
      </c>
      <c r="DQ1733" s="14">
        <v>1487.7096774193501</v>
      </c>
      <c r="DR1733" s="14">
        <v>1237.95</v>
      </c>
      <c r="DS1733" s="15">
        <v>1069.81666666666</v>
      </c>
    </row>
    <row r="1734" spans="1:123" x14ac:dyDescent="0.25">
      <c r="A1734" s="16" t="s">
        <v>52</v>
      </c>
      <c r="B1734" s="17">
        <v>20</v>
      </c>
      <c r="C1734" s="13" t="str">
        <f t="shared" ref="C1734:C1797" si="31">A1734&amp;"_"&amp;B1734</f>
        <v>BB_L_16_GW_GW_SL_High_GW_GQ_48_001_20</v>
      </c>
      <c r="D1734" s="18">
        <v>10</v>
      </c>
      <c r="E1734" s="18">
        <v>10</v>
      </c>
      <c r="F1734" s="18">
        <v>10</v>
      </c>
      <c r="G1734" s="18">
        <v>10</v>
      </c>
      <c r="H1734" s="18">
        <v>10</v>
      </c>
      <c r="I1734" s="18">
        <v>10</v>
      </c>
      <c r="J1734" s="18">
        <v>10</v>
      </c>
      <c r="K1734" s="18">
        <v>10</v>
      </c>
      <c r="L1734" s="18">
        <v>10.025</v>
      </c>
      <c r="M1734" s="18">
        <v>10.1848387096774</v>
      </c>
      <c r="N1734" s="18">
        <v>10.6305</v>
      </c>
      <c r="O1734" s="18">
        <v>11.813064516129</v>
      </c>
      <c r="P1734" s="18">
        <v>14.2108064516129</v>
      </c>
      <c r="Q1734" s="18">
        <v>19.307321428571399</v>
      </c>
      <c r="R1734" s="18">
        <v>29.4933870967741</v>
      </c>
      <c r="S1734" s="18">
        <v>44.332499999999897</v>
      </c>
      <c r="T1734" s="18">
        <v>78.7283870967741</v>
      </c>
      <c r="U1734" s="18">
        <v>149.215</v>
      </c>
      <c r="V1734" s="18">
        <v>243.056451612903</v>
      </c>
      <c r="W1734" s="18">
        <v>361.740322580645</v>
      </c>
      <c r="X1734" s="18">
        <v>478.65166666666602</v>
      </c>
      <c r="Y1734" s="18">
        <v>552.56290322580605</v>
      </c>
      <c r="Z1734" s="18">
        <v>581.08166666666602</v>
      </c>
      <c r="AA1734" s="18">
        <v>592.64677419354803</v>
      </c>
      <c r="AB1734" s="18">
        <v>597.19838709677401</v>
      </c>
      <c r="AC1734" s="18">
        <v>597.45357142857097</v>
      </c>
      <c r="AD1734" s="18">
        <v>597.93064516129004</v>
      </c>
      <c r="AE1734" s="18">
        <v>605.04999999999995</v>
      </c>
      <c r="AF1734" s="18">
        <v>631.89354838709596</v>
      </c>
      <c r="AG1734" s="18">
        <v>702.76333333333298</v>
      </c>
      <c r="AH1734" s="18">
        <v>781.96774193548299</v>
      </c>
      <c r="AI1734" s="18">
        <v>873.61774193548399</v>
      </c>
      <c r="AJ1734" s="18">
        <v>989.613333333333</v>
      </c>
      <c r="AK1734" s="18">
        <v>1082.9838709677399</v>
      </c>
      <c r="AL1734" s="18">
        <v>1137.4833333333299</v>
      </c>
      <c r="AM1734" s="18">
        <v>1162.83870967741</v>
      </c>
      <c r="AN1734" s="18">
        <v>1168.6129032258</v>
      </c>
      <c r="AO1734" s="18">
        <v>1161.8392857142801</v>
      </c>
      <c r="AP1734" s="18">
        <v>1146.3709677419299</v>
      </c>
      <c r="AQ1734" s="18">
        <v>1118.1500000000001</v>
      </c>
      <c r="AR1734" s="18">
        <v>1058</v>
      </c>
      <c r="AS1734" s="18">
        <v>995.39666666666596</v>
      </c>
      <c r="AT1734" s="18">
        <v>942.408064516129</v>
      </c>
      <c r="AU1734" s="18">
        <v>908.00483870967696</v>
      </c>
      <c r="AV1734" s="18">
        <v>907.79166666666595</v>
      </c>
      <c r="AW1734" s="18">
        <v>940.12741935483803</v>
      </c>
      <c r="AX1734" s="18">
        <v>1033.2533333333299</v>
      </c>
      <c r="AY1734" s="18">
        <v>1158.4516129032199</v>
      </c>
      <c r="AZ1734" s="18">
        <v>1234.6774193548299</v>
      </c>
      <c r="BA1734" s="18">
        <v>1278.3793103448199</v>
      </c>
      <c r="BB1734" s="18">
        <v>1319.16129032258</v>
      </c>
      <c r="BC1734" s="18">
        <v>1344.5833333333301</v>
      </c>
      <c r="BD1734" s="18">
        <v>1334.5967741935401</v>
      </c>
      <c r="BE1734" s="18">
        <v>1270.9000000000001</v>
      </c>
      <c r="BF1734" s="18">
        <v>1238.1129032258</v>
      </c>
      <c r="BG1734" s="18">
        <v>1235.7580645161199</v>
      </c>
      <c r="BH1734" s="18">
        <v>1240.4666666666601</v>
      </c>
      <c r="BI1734" s="18">
        <v>1239.4193548387</v>
      </c>
      <c r="BJ1734" s="18">
        <v>1233.06666666666</v>
      </c>
      <c r="BK1734" s="18">
        <v>1226.72580645161</v>
      </c>
      <c r="BL1734" s="18">
        <v>1226.69354838709</v>
      </c>
      <c r="BM1734" s="18">
        <v>1238.82142857142</v>
      </c>
      <c r="BN1734" s="18">
        <v>1264.7580645161199</v>
      </c>
      <c r="BO1734" s="18">
        <v>1313.18333333333</v>
      </c>
      <c r="BP1734" s="18">
        <v>1387.1129032258</v>
      </c>
      <c r="BQ1734" s="18">
        <v>1498.1</v>
      </c>
      <c r="BR1734" s="18">
        <v>1588.8709677419299</v>
      </c>
      <c r="BS1734" s="18">
        <v>1710.53225806451</v>
      </c>
      <c r="BT1734" s="18">
        <v>1777</v>
      </c>
      <c r="BU1734" s="18">
        <v>1821.88709677419</v>
      </c>
      <c r="BV1734" s="18">
        <v>1842.86666666666</v>
      </c>
      <c r="BW1734" s="18">
        <v>1836.35483870967</v>
      </c>
      <c r="BX1734" s="18">
        <v>1804.5967741935401</v>
      </c>
      <c r="BY1734" s="18">
        <v>1758.69642857142</v>
      </c>
      <c r="BZ1734" s="18">
        <v>1696.8064516129</v>
      </c>
      <c r="CA1734" s="18">
        <v>1604.2666666666601</v>
      </c>
      <c r="CB1734" s="18">
        <v>1495.2419354838701</v>
      </c>
      <c r="CC1734" s="18">
        <v>1390.93333333333</v>
      </c>
      <c r="CD1734" s="18">
        <v>1330.5645161290299</v>
      </c>
      <c r="CE1734" s="18">
        <v>1302.2419354838701</v>
      </c>
      <c r="CF1734" s="18">
        <v>1342.0166666666601</v>
      </c>
      <c r="CG1734" s="18">
        <v>1412.83870967741</v>
      </c>
      <c r="CH1734" s="18">
        <v>1488.6</v>
      </c>
      <c r="CI1734" s="18">
        <v>1549.6451612903199</v>
      </c>
      <c r="CJ1734" s="18">
        <v>1593.08064516129</v>
      </c>
      <c r="CK1734" s="18">
        <v>1615.7857142857099</v>
      </c>
      <c r="CL1734" s="18">
        <v>1627.77419354838</v>
      </c>
      <c r="CM1734" s="18">
        <v>1628.55</v>
      </c>
      <c r="CN1734" s="18">
        <v>1629.88709677419</v>
      </c>
      <c r="CO1734" s="18">
        <v>1663.7166666666601</v>
      </c>
      <c r="CP1734" s="18">
        <v>1732.0645161290299</v>
      </c>
      <c r="CQ1734" s="18">
        <v>1848.66129032258</v>
      </c>
      <c r="CR1734" s="18">
        <v>2006.15</v>
      </c>
      <c r="CS1734" s="18">
        <v>1968.0645161290299</v>
      </c>
      <c r="CT1734" s="18">
        <v>1877.2166666666601</v>
      </c>
      <c r="CU1734" s="18">
        <v>1788.4516129032199</v>
      </c>
      <c r="CV1734" s="18">
        <v>1675.5645161290299</v>
      </c>
      <c r="CW1734" s="18">
        <v>1585.58620689655</v>
      </c>
      <c r="CX1734" s="18">
        <v>1530.7903225806399</v>
      </c>
      <c r="CY1734" s="18">
        <v>1534.9666666666601</v>
      </c>
      <c r="CZ1734" s="18">
        <v>1620.27419354838</v>
      </c>
      <c r="DA1734" s="18">
        <v>1781.35</v>
      </c>
      <c r="DB1734" s="18">
        <v>1888.9032258064501</v>
      </c>
      <c r="DC1734" s="18">
        <v>1847.4032258064501</v>
      </c>
      <c r="DD1734" s="18">
        <v>1774.2166666666601</v>
      </c>
      <c r="DE1734" s="18">
        <v>1675.4516129032199</v>
      </c>
      <c r="DF1734" s="18">
        <v>1578.6666666666599</v>
      </c>
      <c r="DG1734" s="18">
        <v>1490.35483870967</v>
      </c>
      <c r="DH1734" s="18">
        <v>1398.9032258064501</v>
      </c>
      <c r="DI1734" s="18">
        <v>1353.6071428571399</v>
      </c>
      <c r="DJ1734" s="18">
        <v>1331.5645161290299</v>
      </c>
      <c r="DK1734" s="18">
        <v>1365.3333333333301</v>
      </c>
      <c r="DL1734" s="18">
        <v>1498.27419354838</v>
      </c>
      <c r="DM1734" s="18">
        <v>1662.3</v>
      </c>
      <c r="DN1734" s="18">
        <v>1829.8064516129</v>
      </c>
      <c r="DO1734" s="18">
        <v>1936.6129032258</v>
      </c>
      <c r="DP1734" s="18">
        <v>2012.05</v>
      </c>
      <c r="DQ1734" s="18">
        <v>2050.22580645161</v>
      </c>
      <c r="DR1734" s="18">
        <v>2021.6666666666599</v>
      </c>
      <c r="DS1734" s="19">
        <v>1967.45</v>
      </c>
    </row>
    <row r="1735" spans="1:123" x14ac:dyDescent="0.25">
      <c r="A1735" s="12" t="s">
        <v>52</v>
      </c>
      <c r="B1735" s="13">
        <v>21</v>
      </c>
      <c r="C1735" s="13" t="str">
        <f t="shared" si="31"/>
        <v>BB_L_16_GW_GW_SL_High_GW_GQ_48_001_21</v>
      </c>
      <c r="D1735" s="14">
        <v>10</v>
      </c>
      <c r="E1735" s="14">
        <v>10</v>
      </c>
      <c r="F1735" s="14">
        <v>10</v>
      </c>
      <c r="G1735" s="14">
        <v>10</v>
      </c>
      <c r="H1735" s="14">
        <v>10</v>
      </c>
      <c r="I1735" s="14">
        <v>10</v>
      </c>
      <c r="J1735" s="14">
        <v>10</v>
      </c>
      <c r="K1735" s="14">
        <v>10</v>
      </c>
      <c r="L1735" s="14">
        <v>10</v>
      </c>
      <c r="M1735" s="14">
        <v>10</v>
      </c>
      <c r="N1735" s="14">
        <v>10</v>
      </c>
      <c r="O1735" s="14">
        <v>10.007419354838699</v>
      </c>
      <c r="P1735" s="14">
        <v>10.0245161290322</v>
      </c>
      <c r="Q1735" s="14">
        <v>10.069107142857099</v>
      </c>
      <c r="R1735" s="14">
        <v>10.180967741935399</v>
      </c>
      <c r="S1735" s="14">
        <v>10.394833333333301</v>
      </c>
      <c r="T1735" s="14">
        <v>11.0248387096774</v>
      </c>
      <c r="U1735" s="14">
        <v>12.869166666666599</v>
      </c>
      <c r="V1735" s="14">
        <v>16.371935483870899</v>
      </c>
      <c r="W1735" s="14">
        <v>23.692741935483799</v>
      </c>
      <c r="X1735" s="14">
        <v>36.313499999999998</v>
      </c>
      <c r="Y1735" s="14">
        <v>51.781774193548301</v>
      </c>
      <c r="Z1735" s="14">
        <v>64.879166666666606</v>
      </c>
      <c r="AA1735" s="14">
        <v>77.009193548387003</v>
      </c>
      <c r="AB1735" s="14">
        <v>89.931935483870902</v>
      </c>
      <c r="AC1735" s="14">
        <v>101.227142857142</v>
      </c>
      <c r="AD1735" s="14">
        <v>116.525806451612</v>
      </c>
      <c r="AE1735" s="14">
        <v>132.12333333333299</v>
      </c>
      <c r="AF1735" s="14">
        <v>150.09193548387</v>
      </c>
      <c r="AG1735" s="14">
        <v>171.72166666666601</v>
      </c>
      <c r="AH1735" s="14">
        <v>188.33548387096701</v>
      </c>
      <c r="AI1735" s="14">
        <v>204.732258064516</v>
      </c>
      <c r="AJ1735" s="14">
        <v>225.738333333333</v>
      </c>
      <c r="AK1735" s="14">
        <v>246.92741935483801</v>
      </c>
      <c r="AL1735" s="14">
        <v>265.14666666666602</v>
      </c>
      <c r="AM1735" s="14">
        <v>281.36129032257998</v>
      </c>
      <c r="AN1735" s="14">
        <v>296.19354838709597</v>
      </c>
      <c r="AO1735" s="14">
        <v>309.08749999999998</v>
      </c>
      <c r="AP1735" s="14">
        <v>320.81451612903197</v>
      </c>
      <c r="AQ1735" s="14">
        <v>334.94833333333298</v>
      </c>
      <c r="AR1735" s="14">
        <v>357.34677419354801</v>
      </c>
      <c r="AS1735" s="14">
        <v>377.57499999999902</v>
      </c>
      <c r="AT1735" s="14">
        <v>394.82580645161198</v>
      </c>
      <c r="AU1735" s="14">
        <v>411.21129032258</v>
      </c>
      <c r="AV1735" s="14">
        <v>422.63</v>
      </c>
      <c r="AW1735" s="14">
        <v>436.19677419354798</v>
      </c>
      <c r="AX1735" s="14">
        <v>452.11</v>
      </c>
      <c r="AY1735" s="14">
        <v>469.935483870967</v>
      </c>
      <c r="AZ1735" s="14">
        <v>481.74354838709598</v>
      </c>
      <c r="BA1735" s="14">
        <v>490.39137931034401</v>
      </c>
      <c r="BB1735" s="14">
        <v>502.52096774193501</v>
      </c>
      <c r="BC1735" s="14">
        <v>518.76166666666597</v>
      </c>
      <c r="BD1735" s="14">
        <v>537.67741935483798</v>
      </c>
      <c r="BE1735" s="14">
        <v>574.79</v>
      </c>
      <c r="BF1735" s="14">
        <v>597.30161290322496</v>
      </c>
      <c r="BG1735" s="14">
        <v>620.94193548387</v>
      </c>
      <c r="BH1735" s="14">
        <v>635.58333333333303</v>
      </c>
      <c r="BI1735" s="14">
        <v>646.24354838709598</v>
      </c>
      <c r="BJ1735" s="14">
        <v>657.29</v>
      </c>
      <c r="BK1735" s="14">
        <v>666.79032258064501</v>
      </c>
      <c r="BL1735" s="14">
        <v>675.89032258064503</v>
      </c>
      <c r="BM1735" s="14">
        <v>684.07321428571402</v>
      </c>
      <c r="BN1735" s="14">
        <v>691.13387096774102</v>
      </c>
      <c r="BO1735" s="14">
        <v>699.19499999999903</v>
      </c>
      <c r="BP1735" s="14">
        <v>708.20161290322596</v>
      </c>
      <c r="BQ1735" s="14">
        <v>720.41166666666595</v>
      </c>
      <c r="BR1735" s="14">
        <v>730.72096774193506</v>
      </c>
      <c r="BS1735" s="14">
        <v>748.01935483870898</v>
      </c>
      <c r="BT1735" s="14">
        <v>761.44</v>
      </c>
      <c r="BU1735" s="14">
        <v>776.30161290322496</v>
      </c>
      <c r="BV1735" s="14">
        <v>792.50166666666598</v>
      </c>
      <c r="BW1735" s="14">
        <v>813.06129032258002</v>
      </c>
      <c r="BX1735" s="14">
        <v>830.92903225806401</v>
      </c>
      <c r="BY1735" s="14">
        <v>846.44642857142799</v>
      </c>
      <c r="BZ1735" s="14">
        <v>862.59032258064497</v>
      </c>
      <c r="CA1735" s="14">
        <v>882.52166666666596</v>
      </c>
      <c r="CB1735" s="14">
        <v>903.20161290322505</v>
      </c>
      <c r="CC1735" s="14">
        <v>922.44833333333304</v>
      </c>
      <c r="CD1735" s="14">
        <v>935.50967741935403</v>
      </c>
      <c r="CE1735" s="14">
        <v>948.84032258064497</v>
      </c>
      <c r="CF1735" s="14">
        <v>963.493333333333</v>
      </c>
      <c r="CG1735" s="14">
        <v>973.53709677419295</v>
      </c>
      <c r="CH1735" s="14">
        <v>982.46166666666602</v>
      </c>
      <c r="CI1735" s="14">
        <v>990.69354838709603</v>
      </c>
      <c r="CJ1735" s="14">
        <v>998.83387096774095</v>
      </c>
      <c r="CK1735" s="14">
        <v>1005.73214285714</v>
      </c>
      <c r="CL1735" s="14">
        <v>1014.09677419354</v>
      </c>
      <c r="CM1735" s="14">
        <v>1028.1500000000001</v>
      </c>
      <c r="CN1735" s="14">
        <v>1042.08064516129</v>
      </c>
      <c r="CO1735" s="14">
        <v>1056.7666666666601</v>
      </c>
      <c r="CP1735" s="14">
        <v>1070.38709677419</v>
      </c>
      <c r="CQ1735" s="14">
        <v>1088.8064516129</v>
      </c>
      <c r="CR1735" s="14">
        <v>1131.43333333333</v>
      </c>
      <c r="CS1735" s="14">
        <v>1158.5</v>
      </c>
      <c r="CT1735" s="14">
        <v>1180.8</v>
      </c>
      <c r="CU1735" s="14">
        <v>1195.35483870967</v>
      </c>
      <c r="CV1735" s="14">
        <v>1211.4516129032199</v>
      </c>
      <c r="CW1735" s="14">
        <v>1224.2068965517201</v>
      </c>
      <c r="CX1735" s="14">
        <v>1234.88709677419</v>
      </c>
      <c r="CY1735" s="14">
        <v>1243.31666666666</v>
      </c>
      <c r="CZ1735" s="14">
        <v>1254.27419354838</v>
      </c>
      <c r="DA1735" s="14">
        <v>1269.81666666666</v>
      </c>
      <c r="DB1735" s="14">
        <v>1296.2419354838701</v>
      </c>
      <c r="DC1735" s="14">
        <v>1318.6129032258</v>
      </c>
      <c r="DD1735" s="14">
        <v>1332.2</v>
      </c>
      <c r="DE1735" s="14">
        <v>1345.5</v>
      </c>
      <c r="DF1735" s="14">
        <v>1355.7833333333299</v>
      </c>
      <c r="DG1735" s="14">
        <v>1363.5</v>
      </c>
      <c r="DH1735" s="14">
        <v>1370.38709677419</v>
      </c>
      <c r="DI1735" s="14">
        <v>1373.1071428571399</v>
      </c>
      <c r="DJ1735" s="14">
        <v>1374.5161290322501</v>
      </c>
      <c r="DK1735" s="14">
        <v>1374.86666666666</v>
      </c>
      <c r="DL1735" s="14">
        <v>1374.4193548387</v>
      </c>
      <c r="DM1735" s="14">
        <v>1376.4833333333299</v>
      </c>
      <c r="DN1735" s="14">
        <v>1382.4838709677399</v>
      </c>
      <c r="DO1735" s="14">
        <v>1390.1451612903199</v>
      </c>
      <c r="DP1735" s="14">
        <v>1400.8333333333301</v>
      </c>
      <c r="DQ1735" s="14">
        <v>1420.1774193548299</v>
      </c>
      <c r="DR1735" s="14">
        <v>1439.25</v>
      </c>
      <c r="DS1735" s="15">
        <v>1454.05</v>
      </c>
    </row>
    <row r="1736" spans="1:123" x14ac:dyDescent="0.25">
      <c r="A1736" s="16" t="s">
        <v>52</v>
      </c>
      <c r="B1736" s="17">
        <v>22</v>
      </c>
      <c r="C1736" s="13" t="str">
        <f t="shared" si="31"/>
        <v>BB_L_16_GW_GW_SL_High_GW_GQ_48_001_22</v>
      </c>
      <c r="D1736" s="18">
        <v>10</v>
      </c>
      <c r="E1736" s="18">
        <v>10</v>
      </c>
      <c r="F1736" s="18">
        <v>10</v>
      </c>
      <c r="G1736" s="18">
        <v>10</v>
      </c>
      <c r="H1736" s="18">
        <v>10</v>
      </c>
      <c r="I1736" s="18">
        <v>10</v>
      </c>
      <c r="J1736" s="18">
        <v>10</v>
      </c>
      <c r="K1736" s="18">
        <v>10</v>
      </c>
      <c r="L1736" s="18">
        <v>10</v>
      </c>
      <c r="M1736" s="18">
        <v>10.0058064516129</v>
      </c>
      <c r="N1736" s="18">
        <v>10.0408333333333</v>
      </c>
      <c r="O1736" s="18">
        <v>10.1693548387096</v>
      </c>
      <c r="P1736" s="18">
        <v>10.517096774193501</v>
      </c>
      <c r="Q1736" s="18">
        <v>11.4903571428571</v>
      </c>
      <c r="R1736" s="18">
        <v>14.0366129032258</v>
      </c>
      <c r="S1736" s="18">
        <v>18.7715</v>
      </c>
      <c r="T1736" s="18">
        <v>33.409032258064499</v>
      </c>
      <c r="U1736" s="18">
        <v>76.376833333333295</v>
      </c>
      <c r="V1736" s="18">
        <v>155.00483870967699</v>
      </c>
      <c r="W1736" s="18">
        <v>293.19516129032201</v>
      </c>
      <c r="X1736" s="18">
        <v>471.92500000000001</v>
      </c>
      <c r="Y1736" s="18">
        <v>609.33709677419301</v>
      </c>
      <c r="Z1736" s="18">
        <v>667.88333333333298</v>
      </c>
      <c r="AA1736" s="18">
        <v>689.27580645161299</v>
      </c>
      <c r="AB1736" s="18">
        <v>686.803225806451</v>
      </c>
      <c r="AC1736" s="18">
        <v>668.19464285714196</v>
      </c>
      <c r="AD1736" s="18">
        <v>627.072580645161</v>
      </c>
      <c r="AE1736" s="18">
        <v>576.32500000000005</v>
      </c>
      <c r="AF1736" s="18">
        <v>523.02096774193501</v>
      </c>
      <c r="AG1736" s="18">
        <v>496.85166666666601</v>
      </c>
      <c r="AH1736" s="18">
        <v>519.777419354838</v>
      </c>
      <c r="AI1736" s="18">
        <v>593.71129032258</v>
      </c>
      <c r="AJ1736" s="18">
        <v>742.57500000000005</v>
      </c>
      <c r="AK1736" s="18">
        <v>924.13064516128998</v>
      </c>
      <c r="AL1736" s="18">
        <v>1077.88333333333</v>
      </c>
      <c r="AM1736" s="18">
        <v>1196.6290322580601</v>
      </c>
      <c r="AN1736" s="18">
        <v>1283.0967741935401</v>
      </c>
      <c r="AO1736" s="18">
        <v>1337.4107142857099</v>
      </c>
      <c r="AP1736" s="18">
        <v>1367.08064516129</v>
      </c>
      <c r="AQ1736" s="18">
        <v>1375.7666666666601</v>
      </c>
      <c r="AR1736" s="18">
        <v>1320.6129032258</v>
      </c>
      <c r="AS1736" s="18">
        <v>1204.61666666666</v>
      </c>
      <c r="AT1736" s="18">
        <v>1057.2209677419301</v>
      </c>
      <c r="AU1736" s="18">
        <v>894.65322580645102</v>
      </c>
      <c r="AV1736" s="18">
        <v>789.43</v>
      </c>
      <c r="AW1736" s="18">
        <v>699.88064516128998</v>
      </c>
      <c r="AX1736" s="18">
        <v>708.52333333333297</v>
      </c>
      <c r="AY1736" s="18">
        <v>836.37258064516095</v>
      </c>
      <c r="AZ1736" s="18">
        <v>974.78709677419295</v>
      </c>
      <c r="BA1736" s="18">
        <v>1087.2758620689599</v>
      </c>
      <c r="BB1736" s="18">
        <v>1237.38709677419</v>
      </c>
      <c r="BC1736" s="18">
        <v>1405.36666666666</v>
      </c>
      <c r="BD1736" s="18">
        <v>1517.72580645161</v>
      </c>
      <c r="BE1736" s="18">
        <v>1480.5333333333299</v>
      </c>
      <c r="BF1736" s="18">
        <v>1325.4516129032199</v>
      </c>
      <c r="BG1736" s="18">
        <v>1182.46774193548</v>
      </c>
      <c r="BH1736" s="18">
        <v>1141.0166666666601</v>
      </c>
      <c r="BI1736" s="18">
        <v>1138.83870967741</v>
      </c>
      <c r="BJ1736" s="18">
        <v>1145.5333333333299</v>
      </c>
      <c r="BK1736" s="18">
        <v>1147.2903225806399</v>
      </c>
      <c r="BL1736" s="18">
        <v>1140.46774193548</v>
      </c>
      <c r="BM1736" s="18">
        <v>1128.7321428571399</v>
      </c>
      <c r="BN1736" s="18">
        <v>1120.2580645161199</v>
      </c>
      <c r="BO1736" s="18">
        <v>1123.2666666666601</v>
      </c>
      <c r="BP1736" s="18">
        <v>1153.4838709677399</v>
      </c>
      <c r="BQ1736" s="18">
        <v>1236.1666666666599</v>
      </c>
      <c r="BR1736" s="18">
        <v>1336.35483870967</v>
      </c>
      <c r="BS1736" s="18">
        <v>1518.85483870967</v>
      </c>
      <c r="BT1736" s="18">
        <v>1652.7666666666601</v>
      </c>
      <c r="BU1736" s="18">
        <v>1779.1290322580601</v>
      </c>
      <c r="BV1736" s="18">
        <v>1883.25</v>
      </c>
      <c r="BW1736" s="18">
        <v>1959.7419354838701</v>
      </c>
      <c r="BX1736" s="18">
        <v>1973.22580645161</v>
      </c>
      <c r="BY1736" s="18">
        <v>1943.9642857142801</v>
      </c>
      <c r="BZ1736" s="18">
        <v>1871.96774193548</v>
      </c>
      <c r="CA1736" s="18">
        <v>1726.4666666666601</v>
      </c>
      <c r="CB1736" s="18">
        <v>1512.7903225806399</v>
      </c>
      <c r="CC1736" s="18">
        <v>1265.0999999999999</v>
      </c>
      <c r="CD1736" s="18">
        <v>1078.84838709677</v>
      </c>
      <c r="CE1736" s="18">
        <v>907.71935483870902</v>
      </c>
      <c r="CF1736" s="18">
        <v>820.44833333333304</v>
      </c>
      <c r="CG1736" s="18">
        <v>861.02096774193501</v>
      </c>
      <c r="CH1736" s="18">
        <v>974.243333333333</v>
      </c>
      <c r="CI1736" s="18">
        <v>1116.88709677419</v>
      </c>
      <c r="CJ1736" s="18">
        <v>1265.5645161290299</v>
      </c>
      <c r="CK1736" s="18">
        <v>1385.32142857142</v>
      </c>
      <c r="CL1736" s="18">
        <v>1507.83870967741</v>
      </c>
      <c r="CM1736" s="18">
        <v>1637.0333333333299</v>
      </c>
      <c r="CN1736" s="18">
        <v>1679.1774193548299</v>
      </c>
      <c r="CO1736" s="18">
        <v>1654.18333333333</v>
      </c>
      <c r="CP1736" s="18">
        <v>1630.96774193548</v>
      </c>
      <c r="CQ1736" s="18">
        <v>1700.7096774193501</v>
      </c>
      <c r="CR1736" s="18">
        <v>2009.0833333333301</v>
      </c>
      <c r="CS1736" s="18">
        <v>2078.9032258064499</v>
      </c>
      <c r="CT1736" s="18">
        <v>2013.95</v>
      </c>
      <c r="CU1736" s="18">
        <v>1898.46774193548</v>
      </c>
      <c r="CV1736" s="18">
        <v>1703.6290322580601</v>
      </c>
      <c r="CW1736" s="18">
        <v>1487.60344827586</v>
      </c>
      <c r="CX1736" s="18">
        <v>1271.7419354838701</v>
      </c>
      <c r="CY1736" s="18">
        <v>1114.25</v>
      </c>
      <c r="CZ1736" s="18">
        <v>1042.4032258064501</v>
      </c>
      <c r="DA1736" s="18">
        <v>1235.2833333333299</v>
      </c>
      <c r="DB1736" s="18">
        <v>1509.27419354838</v>
      </c>
      <c r="DC1736" s="18">
        <v>1545.5161290322501</v>
      </c>
      <c r="DD1736" s="18">
        <v>1483.55</v>
      </c>
      <c r="DE1736" s="18">
        <v>1372.4516129032199</v>
      </c>
      <c r="DF1736" s="18">
        <v>1242.36666666666</v>
      </c>
      <c r="DG1736" s="18">
        <v>1108</v>
      </c>
      <c r="DH1736" s="18">
        <v>944.97258064516097</v>
      </c>
      <c r="DI1736" s="18">
        <v>839.68928571428501</v>
      </c>
      <c r="DJ1736" s="18">
        <v>737.54354838709605</v>
      </c>
      <c r="DK1736" s="18">
        <v>661.68</v>
      </c>
      <c r="DL1736" s="18">
        <v>729.05161290322496</v>
      </c>
      <c r="DM1736" s="18">
        <v>900.39333333333298</v>
      </c>
      <c r="DN1736" s="18">
        <v>1140.8225806451601</v>
      </c>
      <c r="DO1736" s="18">
        <v>1334.16129032258</v>
      </c>
      <c r="DP1736" s="18">
        <v>1508.0166666666601</v>
      </c>
      <c r="DQ1736" s="18">
        <v>1675.2580645161199</v>
      </c>
      <c r="DR1736" s="18">
        <v>1718.06666666666</v>
      </c>
      <c r="DS1736" s="19">
        <v>1683.9833333333299</v>
      </c>
    </row>
    <row r="1737" spans="1:123" x14ac:dyDescent="0.25">
      <c r="A1737" s="12" t="s">
        <v>52</v>
      </c>
      <c r="B1737" s="13">
        <v>23</v>
      </c>
      <c r="C1737" s="13" t="str">
        <f t="shared" si="31"/>
        <v>BB_L_16_GW_GW_SL_High_GW_GQ_48_001_23</v>
      </c>
      <c r="D1737" s="14">
        <v>10</v>
      </c>
      <c r="E1737" s="14">
        <v>10</v>
      </c>
      <c r="F1737" s="14">
        <v>10</v>
      </c>
      <c r="G1737" s="14">
        <v>10</v>
      </c>
      <c r="H1737" s="14">
        <v>10</v>
      </c>
      <c r="I1737" s="14">
        <v>10</v>
      </c>
      <c r="J1737" s="14">
        <v>10</v>
      </c>
      <c r="K1737" s="14">
        <v>10</v>
      </c>
      <c r="L1737" s="14">
        <v>10</v>
      </c>
      <c r="M1737" s="14">
        <v>10</v>
      </c>
      <c r="N1737" s="14">
        <v>10.008666666666601</v>
      </c>
      <c r="O1737" s="14">
        <v>10.0387096774193</v>
      </c>
      <c r="P1737" s="14">
        <v>10.121129032258001</v>
      </c>
      <c r="Q1737" s="14">
        <v>10.36125</v>
      </c>
      <c r="R1737" s="14">
        <v>11.0075806451612</v>
      </c>
      <c r="S1737" s="14">
        <v>12.28</v>
      </c>
      <c r="T1737" s="14">
        <v>16.390161290322499</v>
      </c>
      <c r="U1737" s="14">
        <v>29.4471666666666</v>
      </c>
      <c r="V1737" s="14">
        <v>55.490322580645099</v>
      </c>
      <c r="W1737" s="14">
        <v>109.407903225806</v>
      </c>
      <c r="X1737" s="14">
        <v>196.96</v>
      </c>
      <c r="Y1737" s="14">
        <v>291.69677419354798</v>
      </c>
      <c r="Z1737" s="14">
        <v>357.93666666666599</v>
      </c>
      <c r="AA1737" s="14">
        <v>408.89354838709602</v>
      </c>
      <c r="AB1737" s="14">
        <v>454.65806451612798</v>
      </c>
      <c r="AC1737" s="14">
        <v>486.94821428571402</v>
      </c>
      <c r="AD1737" s="14">
        <v>519.46774193548299</v>
      </c>
      <c r="AE1737" s="14">
        <v>541.27333333333297</v>
      </c>
      <c r="AF1737" s="14">
        <v>555.21451612903195</v>
      </c>
      <c r="AG1737" s="14">
        <v>565.59</v>
      </c>
      <c r="AH1737" s="14">
        <v>576.98870967741902</v>
      </c>
      <c r="AI1737" s="14">
        <v>598.50483870967696</v>
      </c>
      <c r="AJ1737" s="14">
        <v>644.95666666666602</v>
      </c>
      <c r="AK1737" s="14">
        <v>711.91451612903199</v>
      </c>
      <c r="AL1737" s="14">
        <v>780.05166666666605</v>
      </c>
      <c r="AM1737" s="14">
        <v>844.54193548387002</v>
      </c>
      <c r="AN1737" s="14">
        <v>903.42096774193499</v>
      </c>
      <c r="AO1737" s="14">
        <v>952.47857142857094</v>
      </c>
      <c r="AP1737" s="14">
        <v>993.56774193548301</v>
      </c>
      <c r="AQ1737" s="14">
        <v>1036.6666666666599</v>
      </c>
      <c r="AR1737" s="14">
        <v>1084.53225806451</v>
      </c>
      <c r="AS1737" s="14">
        <v>1104.2</v>
      </c>
      <c r="AT1737" s="14">
        <v>1088.3709677419299</v>
      </c>
      <c r="AU1737" s="14">
        <v>1051.46774193548</v>
      </c>
      <c r="AV1737" s="14">
        <v>1009.505</v>
      </c>
      <c r="AW1737" s="14">
        <v>957.42741935483798</v>
      </c>
      <c r="AX1737" s="14">
        <v>914.83333333333303</v>
      </c>
      <c r="AY1737" s="14">
        <v>908.79032258064501</v>
      </c>
      <c r="AZ1737" s="14">
        <v>932.16935483870895</v>
      </c>
      <c r="BA1737" s="14">
        <v>961.46379310344798</v>
      </c>
      <c r="BB1737" s="14">
        <v>1012.71612903225</v>
      </c>
      <c r="BC1737" s="14">
        <v>1089.45</v>
      </c>
      <c r="BD1737" s="14">
        <v>1175.9354838709601</v>
      </c>
      <c r="BE1737" s="14">
        <v>1292.61666666666</v>
      </c>
      <c r="BF1737" s="14">
        <v>1302.5161290322501</v>
      </c>
      <c r="BG1737" s="14">
        <v>1269.5161290322501</v>
      </c>
      <c r="BH1737" s="14">
        <v>1243.45</v>
      </c>
      <c r="BI1737" s="14">
        <v>1227.9838709677399</v>
      </c>
      <c r="BJ1737" s="14">
        <v>1218.7666666666601</v>
      </c>
      <c r="BK1737" s="14">
        <v>1215.1129032258</v>
      </c>
      <c r="BL1737" s="14">
        <v>1213.5161290322501</v>
      </c>
      <c r="BM1737" s="14">
        <v>1212.1607142857099</v>
      </c>
      <c r="BN1737" s="14">
        <v>1210.6290322580601</v>
      </c>
      <c r="BO1737" s="14">
        <v>1210.4666666666601</v>
      </c>
      <c r="BP1737" s="14">
        <v>1215.9193548387</v>
      </c>
      <c r="BQ1737" s="14">
        <v>1236.13333333333</v>
      </c>
      <c r="BR1737" s="14">
        <v>1266.4032258064501</v>
      </c>
      <c r="BS1737" s="14">
        <v>1333.8064516129</v>
      </c>
      <c r="BT1737" s="14">
        <v>1395.43333333333</v>
      </c>
      <c r="BU1737" s="14">
        <v>1466.33870967741</v>
      </c>
      <c r="BV1737" s="14">
        <v>1541.45</v>
      </c>
      <c r="BW1737" s="14">
        <v>1628</v>
      </c>
      <c r="BX1737" s="14">
        <v>1690.9838709677399</v>
      </c>
      <c r="BY1737" s="14">
        <v>1732.625</v>
      </c>
      <c r="BZ1737" s="14">
        <v>1759.6451612903199</v>
      </c>
      <c r="CA1737" s="14">
        <v>1765.9166666666599</v>
      </c>
      <c r="CB1737" s="14">
        <v>1735.19354838709</v>
      </c>
      <c r="CC1737" s="14">
        <v>1664.43333333333</v>
      </c>
      <c r="CD1737" s="14">
        <v>1584.2419354838701</v>
      </c>
      <c r="CE1737" s="14">
        <v>1481.0483870967701</v>
      </c>
      <c r="CF1737" s="14">
        <v>1368.9833333333299</v>
      </c>
      <c r="CG1737" s="14">
        <v>1314.2096774193501</v>
      </c>
      <c r="CH1737" s="14">
        <v>1296.2166666666601</v>
      </c>
      <c r="CI1737" s="14">
        <v>1306.58064516129</v>
      </c>
      <c r="CJ1737" s="14">
        <v>1334.66129032258</v>
      </c>
      <c r="CK1737" s="14">
        <v>1368.7678571428501</v>
      </c>
      <c r="CL1737" s="14">
        <v>1415.6774193548299</v>
      </c>
      <c r="CM1737" s="14">
        <v>1491.05</v>
      </c>
      <c r="CN1737" s="14">
        <v>1553.2903225806399</v>
      </c>
      <c r="CO1737" s="14">
        <v>1592.4666666666601</v>
      </c>
      <c r="CP1737" s="14">
        <v>1612.2903225806399</v>
      </c>
      <c r="CQ1737" s="14">
        <v>1640.33870967741</v>
      </c>
      <c r="CR1737" s="14">
        <v>1764.7833333333299</v>
      </c>
      <c r="CS1737" s="14">
        <v>1865.0483870967701</v>
      </c>
      <c r="CT1737" s="14">
        <v>1929.6</v>
      </c>
      <c r="CU1737" s="14">
        <v>1947.9354838709601</v>
      </c>
      <c r="CV1737" s="14">
        <v>1934.33870967741</v>
      </c>
      <c r="CW1737" s="14">
        <v>1883.43103448275</v>
      </c>
      <c r="CX1737" s="14">
        <v>1800.85483870967</v>
      </c>
      <c r="CY1737" s="14">
        <v>1700.18333333333</v>
      </c>
      <c r="CZ1737" s="14">
        <v>1581.35483870967</v>
      </c>
      <c r="DA1737" s="14">
        <v>1553.1</v>
      </c>
      <c r="DB1737" s="14">
        <v>1644.0161290322501</v>
      </c>
      <c r="DC1737" s="14">
        <v>1746.8064516129</v>
      </c>
      <c r="DD1737" s="14">
        <v>1792.56666666666</v>
      </c>
      <c r="DE1737" s="14">
        <v>1812.8064516129</v>
      </c>
      <c r="DF1737" s="14">
        <v>1803.38333333333</v>
      </c>
      <c r="DG1737" s="14">
        <v>1770.1290322580601</v>
      </c>
      <c r="DH1737" s="14">
        <v>1702.9354838709601</v>
      </c>
      <c r="DI1737" s="14">
        <v>1643.1428571428501</v>
      </c>
      <c r="DJ1737" s="14">
        <v>1556.72580645161</v>
      </c>
      <c r="DK1737" s="14">
        <v>1438.7666666666601</v>
      </c>
      <c r="DL1737" s="14">
        <v>1359.03225806451</v>
      </c>
      <c r="DM1737" s="14">
        <v>1345.4666666666601</v>
      </c>
      <c r="DN1737" s="14">
        <v>1393.38709677419</v>
      </c>
      <c r="DO1737" s="14">
        <v>1469.5</v>
      </c>
      <c r="DP1737" s="14">
        <v>1567.7333333333299</v>
      </c>
      <c r="DQ1737" s="14">
        <v>1718.4193548387</v>
      </c>
      <c r="DR1737" s="14">
        <v>1834.7333333333299</v>
      </c>
      <c r="DS1737" s="15">
        <v>1900.9666666666601</v>
      </c>
    </row>
    <row r="1738" spans="1:123" x14ac:dyDescent="0.25">
      <c r="A1738" s="16" t="s">
        <v>52</v>
      </c>
      <c r="B1738" s="17">
        <v>24</v>
      </c>
      <c r="C1738" s="13" t="str">
        <f t="shared" si="31"/>
        <v>BB_L_16_GW_GW_SL_High_GW_GQ_48_001_24</v>
      </c>
      <c r="D1738" s="18">
        <v>10</v>
      </c>
      <c r="E1738" s="18">
        <v>10</v>
      </c>
      <c r="F1738" s="18">
        <v>10</v>
      </c>
      <c r="G1738" s="18">
        <v>10</v>
      </c>
      <c r="H1738" s="18">
        <v>10</v>
      </c>
      <c r="I1738" s="18">
        <v>10</v>
      </c>
      <c r="J1738" s="18">
        <v>10</v>
      </c>
      <c r="K1738" s="18">
        <v>10</v>
      </c>
      <c r="L1738" s="18">
        <v>10</v>
      </c>
      <c r="M1738" s="18">
        <v>10</v>
      </c>
      <c r="N1738" s="18">
        <v>10</v>
      </c>
      <c r="O1738" s="18">
        <v>10</v>
      </c>
      <c r="P1738" s="18">
        <v>10</v>
      </c>
      <c r="Q1738" s="18">
        <v>10</v>
      </c>
      <c r="R1738" s="18">
        <v>10.0077419354838</v>
      </c>
      <c r="S1738" s="18">
        <v>10.024333333333299</v>
      </c>
      <c r="T1738" s="18">
        <v>10.0904838709677</v>
      </c>
      <c r="U1738" s="18">
        <v>10.3641666666666</v>
      </c>
      <c r="V1738" s="18">
        <v>11.065</v>
      </c>
      <c r="W1738" s="18">
        <v>13.105</v>
      </c>
      <c r="X1738" s="18">
        <v>17.833500000000001</v>
      </c>
      <c r="Y1738" s="18">
        <v>25.239354838709598</v>
      </c>
      <c r="Z1738" s="18">
        <v>32.7781666666666</v>
      </c>
      <c r="AA1738" s="18">
        <v>40.742258064516101</v>
      </c>
      <c r="AB1738" s="18">
        <v>50.189516129032199</v>
      </c>
      <c r="AC1738" s="18">
        <v>59.265892857142802</v>
      </c>
      <c r="AD1738" s="18">
        <v>72.5777419354838</v>
      </c>
      <c r="AE1738" s="18">
        <v>87.251499999999993</v>
      </c>
      <c r="AF1738" s="18">
        <v>105.169354838709</v>
      </c>
      <c r="AG1738" s="18">
        <v>127.311666666666</v>
      </c>
      <c r="AH1738" s="18">
        <v>144.23064516129</v>
      </c>
      <c r="AI1738" s="18">
        <v>160.23709677419299</v>
      </c>
      <c r="AJ1738" s="18">
        <v>179.546666666666</v>
      </c>
      <c r="AK1738" s="18">
        <v>198.03225806451599</v>
      </c>
      <c r="AL1738" s="18">
        <v>213.74</v>
      </c>
      <c r="AM1738" s="18">
        <v>227.94516129032201</v>
      </c>
      <c r="AN1738" s="18">
        <v>241.44516129032201</v>
      </c>
      <c r="AO1738" s="18">
        <v>253.75714285714199</v>
      </c>
      <c r="AP1738" s="18">
        <v>265.61129032257998</v>
      </c>
      <c r="AQ1738" s="18">
        <v>280.65166666666602</v>
      </c>
      <c r="AR1738" s="18">
        <v>306.28225806451599</v>
      </c>
      <c r="AS1738" s="18">
        <v>331.53166666666601</v>
      </c>
      <c r="AT1738" s="18">
        <v>355.30967741935399</v>
      </c>
      <c r="AU1738" s="18">
        <v>378.90645161290303</v>
      </c>
      <c r="AV1738" s="18">
        <v>395.935</v>
      </c>
      <c r="AW1738" s="18">
        <v>414.93064516128999</v>
      </c>
      <c r="AX1738" s="18">
        <v>433.90166666666602</v>
      </c>
      <c r="AY1738" s="18">
        <v>451.34032258064502</v>
      </c>
      <c r="AZ1738" s="18">
        <v>461.28870967741898</v>
      </c>
      <c r="BA1738" s="18">
        <v>468.14482758620602</v>
      </c>
      <c r="BB1738" s="18">
        <v>477.562903225806</v>
      </c>
      <c r="BC1738" s="18">
        <v>490.66833333333301</v>
      </c>
      <c r="BD1738" s="18">
        <v>507.66129032257999</v>
      </c>
      <c r="BE1738" s="18">
        <v>546.21666666666601</v>
      </c>
      <c r="BF1738" s="18">
        <v>574.00806451612902</v>
      </c>
      <c r="BG1738" s="18">
        <v>604.027419354838</v>
      </c>
      <c r="BH1738" s="18">
        <v>622.16333333333296</v>
      </c>
      <c r="BI1738" s="18">
        <v>634.81129032258002</v>
      </c>
      <c r="BJ1738" s="18">
        <v>647.125</v>
      </c>
      <c r="BK1738" s="18">
        <v>657.40645161290297</v>
      </c>
      <c r="BL1738" s="18">
        <v>667.13709677419297</v>
      </c>
      <c r="BM1738" s="18">
        <v>675.88749999999902</v>
      </c>
      <c r="BN1738" s="18">
        <v>683.49354838709598</v>
      </c>
      <c r="BO1738" s="18">
        <v>691.84666666666601</v>
      </c>
      <c r="BP1738" s="18">
        <v>700.47903225806397</v>
      </c>
      <c r="BQ1738" s="18">
        <v>710.81166666666604</v>
      </c>
      <c r="BR1738" s="18">
        <v>718.63064516128998</v>
      </c>
      <c r="BS1738" s="18">
        <v>730.47419354838701</v>
      </c>
      <c r="BT1738" s="18">
        <v>739.46166666666602</v>
      </c>
      <c r="BU1738" s="18">
        <v>749.53870967741898</v>
      </c>
      <c r="BV1738" s="18">
        <v>761.13499999999999</v>
      </c>
      <c r="BW1738" s="18">
        <v>777.04838709677404</v>
      </c>
      <c r="BX1738" s="18">
        <v>792.39032258064503</v>
      </c>
      <c r="BY1738" s="18">
        <v>807.09464285714296</v>
      </c>
      <c r="BZ1738" s="18">
        <v>823.80967741935399</v>
      </c>
      <c r="CA1738" s="18">
        <v>846.38999999999896</v>
      </c>
      <c r="CB1738" s="18">
        <v>872.17419354838705</v>
      </c>
      <c r="CC1738" s="18">
        <v>898.40333333333297</v>
      </c>
      <c r="CD1738" s="18">
        <v>917.822580645161</v>
      </c>
      <c r="CE1738" s="18">
        <v>937.619354838709</v>
      </c>
      <c r="CF1738" s="18">
        <v>956.95166666666603</v>
      </c>
      <c r="CG1738" s="18">
        <v>967.98387096774195</v>
      </c>
      <c r="CH1738" s="18">
        <v>975.736666666666</v>
      </c>
      <c r="CI1738" s="18">
        <v>981.66451612903199</v>
      </c>
      <c r="CJ1738" s="18">
        <v>987.07741935483796</v>
      </c>
      <c r="CK1738" s="18">
        <v>991.66071428571399</v>
      </c>
      <c r="CL1738" s="18">
        <v>997.64677419354803</v>
      </c>
      <c r="CM1738" s="18">
        <v>1009.0166666666599</v>
      </c>
      <c r="CN1738" s="18">
        <v>1022.51612903225</v>
      </c>
      <c r="CO1738" s="18">
        <v>1038.4166666666599</v>
      </c>
      <c r="CP1738" s="18">
        <v>1053.7096774193501</v>
      </c>
      <c r="CQ1738" s="18">
        <v>1071.72580645161</v>
      </c>
      <c r="CR1738" s="18">
        <v>1106.3499999999999</v>
      </c>
      <c r="CS1738" s="18">
        <v>1128.3064516129</v>
      </c>
      <c r="CT1738" s="18">
        <v>1148.6666666666599</v>
      </c>
      <c r="CU1738" s="18">
        <v>1164.22580645161</v>
      </c>
      <c r="CV1738" s="18">
        <v>1184.19354838709</v>
      </c>
      <c r="CW1738" s="18">
        <v>1203.1551724137901</v>
      </c>
      <c r="CX1738" s="18">
        <v>1221.5967741935401</v>
      </c>
      <c r="CY1738" s="18">
        <v>1237.75</v>
      </c>
      <c r="CZ1738" s="18">
        <v>1255.08064516129</v>
      </c>
      <c r="DA1738" s="18">
        <v>1267.2166666666601</v>
      </c>
      <c r="DB1738" s="18">
        <v>1280.9516129032199</v>
      </c>
      <c r="DC1738" s="18">
        <v>1293.69354838709</v>
      </c>
      <c r="DD1738" s="18">
        <v>1304</v>
      </c>
      <c r="DE1738" s="18">
        <v>1316.35483870967</v>
      </c>
      <c r="DF1738" s="18">
        <v>1328.68333333333</v>
      </c>
      <c r="DG1738" s="18">
        <v>1340.5645161290299</v>
      </c>
      <c r="DH1738" s="18">
        <v>1354.4193548387</v>
      </c>
      <c r="DI1738" s="18">
        <v>1363.1607142857099</v>
      </c>
      <c r="DJ1738" s="18">
        <v>1372.08064516129</v>
      </c>
      <c r="DK1738" s="18">
        <v>1380.88333333333</v>
      </c>
      <c r="DL1738" s="18">
        <v>1383.8064516129</v>
      </c>
      <c r="DM1738" s="18">
        <v>1382.63333333333</v>
      </c>
      <c r="DN1738" s="18">
        <v>1380.6774193548299</v>
      </c>
      <c r="DO1738" s="18">
        <v>1380</v>
      </c>
      <c r="DP1738" s="18">
        <v>1381.36666666666</v>
      </c>
      <c r="DQ1738" s="18">
        <v>1388.53225806451</v>
      </c>
      <c r="DR1738" s="18">
        <v>1400.1</v>
      </c>
      <c r="DS1738" s="19">
        <v>1412.2166666666601</v>
      </c>
    </row>
    <row r="1739" spans="1:123" x14ac:dyDescent="0.25">
      <c r="A1739" s="12" t="s">
        <v>52</v>
      </c>
      <c r="B1739" s="13">
        <v>25</v>
      </c>
      <c r="C1739" s="13" t="str">
        <f t="shared" si="31"/>
        <v>BB_L_16_GW_GW_SL_High_GW_GQ_48_001_25</v>
      </c>
      <c r="D1739" s="14">
        <v>10</v>
      </c>
      <c r="E1739" s="14">
        <v>10</v>
      </c>
      <c r="F1739" s="14">
        <v>10</v>
      </c>
      <c r="G1739" s="14">
        <v>10</v>
      </c>
      <c r="H1739" s="14">
        <v>10</v>
      </c>
      <c r="I1739" s="14">
        <v>10</v>
      </c>
      <c r="J1739" s="14">
        <v>10</v>
      </c>
      <c r="K1739" s="14">
        <v>10</v>
      </c>
      <c r="L1739" s="14">
        <v>9.9995999999999992</v>
      </c>
      <c r="M1739" s="14">
        <v>9.9978064516129006</v>
      </c>
      <c r="N1739" s="14">
        <v>9.9962999999999997</v>
      </c>
      <c r="O1739" s="14">
        <v>9.9949032258064499</v>
      </c>
      <c r="P1739" s="14">
        <v>9.9940967741935491</v>
      </c>
      <c r="Q1739" s="14">
        <v>10.000124999999899</v>
      </c>
      <c r="R1739" s="14">
        <v>10.035806451612901</v>
      </c>
      <c r="S1739" s="14">
        <v>10.140499999999999</v>
      </c>
      <c r="T1739" s="14">
        <v>10.629193548387001</v>
      </c>
      <c r="U1739" s="14">
        <v>13.0721666666666</v>
      </c>
      <c r="V1739" s="14">
        <v>20.288709677419298</v>
      </c>
      <c r="W1739" s="14">
        <v>43.0658064516129</v>
      </c>
      <c r="X1739" s="14">
        <v>98.36</v>
      </c>
      <c r="Y1739" s="14">
        <v>183.48548387096699</v>
      </c>
      <c r="Z1739" s="14">
        <v>261.27833333333302</v>
      </c>
      <c r="AA1739" s="14">
        <v>333.45806451612901</v>
      </c>
      <c r="AB1739" s="14">
        <v>409.20967741935402</v>
      </c>
      <c r="AC1739" s="14">
        <v>470.05</v>
      </c>
      <c r="AD1739" s="14">
        <v>538.34838709677399</v>
      </c>
      <c r="AE1739" s="14">
        <v>588.83000000000004</v>
      </c>
      <c r="AF1739" s="14">
        <v>618.35322580645095</v>
      </c>
      <c r="AG1739" s="14">
        <v>614.55499999999995</v>
      </c>
      <c r="AH1739" s="14">
        <v>590.12096774193503</v>
      </c>
      <c r="AI1739" s="14">
        <v>559.83225806451605</v>
      </c>
      <c r="AJ1739" s="14">
        <v>528.34500000000003</v>
      </c>
      <c r="AK1739" s="14">
        <v>522.15322580645102</v>
      </c>
      <c r="AL1739" s="14">
        <v>542.245</v>
      </c>
      <c r="AM1739" s="14">
        <v>582.70161290322505</v>
      </c>
      <c r="AN1739" s="14">
        <v>637.23064516129</v>
      </c>
      <c r="AO1739" s="14">
        <v>697.21964285714296</v>
      </c>
      <c r="AP1739" s="14">
        <v>761.14838709677394</v>
      </c>
      <c r="AQ1739" s="14">
        <v>847.57333333333304</v>
      </c>
      <c r="AR1739" s="14">
        <v>996.15161290322499</v>
      </c>
      <c r="AS1739" s="14">
        <v>1128.2666666666601</v>
      </c>
      <c r="AT1739" s="14">
        <v>1210.7903225806399</v>
      </c>
      <c r="AU1739" s="14">
        <v>1245.5161290322501</v>
      </c>
      <c r="AV1739" s="14">
        <v>1223.3333333333301</v>
      </c>
      <c r="AW1739" s="14">
        <v>1148.69354838709</v>
      </c>
      <c r="AX1739" s="14">
        <v>1014.49833333333</v>
      </c>
      <c r="AY1739" s="14">
        <v>866.45322580645097</v>
      </c>
      <c r="AZ1739" s="14">
        <v>795.435483870967</v>
      </c>
      <c r="BA1739" s="14">
        <v>766.02758620689599</v>
      </c>
      <c r="BB1739" s="14">
        <v>757.63387096774102</v>
      </c>
      <c r="BC1739" s="14">
        <v>795.16333333333296</v>
      </c>
      <c r="BD1739" s="14">
        <v>904.39677419354803</v>
      </c>
      <c r="BE1739" s="14">
        <v>1213.05</v>
      </c>
      <c r="BF1739" s="14">
        <v>1376.69354838709</v>
      </c>
      <c r="BG1739" s="14">
        <v>1417.0967741935401</v>
      </c>
      <c r="BH1739" s="14">
        <v>1367.1</v>
      </c>
      <c r="BI1739" s="14">
        <v>1301.88709677419</v>
      </c>
      <c r="BJ1739" s="14">
        <v>1230.61666666666</v>
      </c>
      <c r="BK1739" s="14">
        <v>1176.4032258064501</v>
      </c>
      <c r="BL1739" s="14">
        <v>1137.6290322580601</v>
      </c>
      <c r="BM1739" s="14">
        <v>1115.6428571428501</v>
      </c>
      <c r="BN1739" s="14">
        <v>1105.0483870967701</v>
      </c>
      <c r="BO1739" s="14">
        <v>1099.2666666666601</v>
      </c>
      <c r="BP1739" s="14">
        <v>1095.58064516129</v>
      </c>
      <c r="BQ1739" s="14">
        <v>1091.2</v>
      </c>
      <c r="BR1739" s="14">
        <v>1090.9032258064501</v>
      </c>
      <c r="BS1739" s="14">
        <v>1105.27419354838</v>
      </c>
      <c r="BT1739" s="14">
        <v>1131.6666666666599</v>
      </c>
      <c r="BU1739" s="14">
        <v>1178.3709677419299</v>
      </c>
      <c r="BV1739" s="14">
        <v>1246.8333333333301</v>
      </c>
      <c r="BW1739" s="14">
        <v>1353.6774193548299</v>
      </c>
      <c r="BX1739" s="14">
        <v>1459.5483870967701</v>
      </c>
      <c r="BY1739" s="14">
        <v>1556</v>
      </c>
      <c r="BZ1739" s="14">
        <v>1653.6129032258</v>
      </c>
      <c r="CA1739" s="14">
        <v>1756.5333333333299</v>
      </c>
      <c r="CB1739" s="14">
        <v>1820.9032258064501</v>
      </c>
      <c r="CC1739" s="14">
        <v>1810.2833333333299</v>
      </c>
      <c r="CD1739" s="14">
        <v>1735.9838709677399</v>
      </c>
      <c r="CE1739" s="14">
        <v>1586.4516129032199</v>
      </c>
      <c r="CF1739" s="14">
        <v>1347.9833333333299</v>
      </c>
      <c r="CG1739" s="14">
        <v>1166.1451612903199</v>
      </c>
      <c r="CH1739" s="14">
        <v>1032.1400000000001</v>
      </c>
      <c r="CI1739" s="14">
        <v>949.027419354838</v>
      </c>
      <c r="CJ1739" s="14">
        <v>906.35967741935406</v>
      </c>
      <c r="CK1739" s="14">
        <v>900.25535714285695</v>
      </c>
      <c r="CL1739" s="14">
        <v>927.40322580645102</v>
      </c>
      <c r="CM1739" s="14">
        <v>1031.5033333333299</v>
      </c>
      <c r="CN1739" s="14">
        <v>1186.0967741935401</v>
      </c>
      <c r="CO1739" s="14">
        <v>1361.6</v>
      </c>
      <c r="CP1739" s="14">
        <v>1490.5967741935401</v>
      </c>
      <c r="CQ1739" s="14">
        <v>1564.5645161290299</v>
      </c>
      <c r="CR1739" s="14">
        <v>1608.15</v>
      </c>
      <c r="CS1739" s="14">
        <v>1665.72580645161</v>
      </c>
      <c r="CT1739" s="14">
        <v>1744.8</v>
      </c>
      <c r="CU1739" s="14">
        <v>1803.1129032258</v>
      </c>
      <c r="CV1739" s="14">
        <v>1856.3709677419299</v>
      </c>
      <c r="CW1739" s="14">
        <v>1866.7931034482699</v>
      </c>
      <c r="CX1739" s="14">
        <v>1819.83870967741</v>
      </c>
      <c r="CY1739" s="14">
        <v>1701.65</v>
      </c>
      <c r="CZ1739" s="14">
        <v>1458.5483870967701</v>
      </c>
      <c r="DA1739" s="14">
        <v>1205.0333333333299</v>
      </c>
      <c r="DB1739" s="14">
        <v>1080.5</v>
      </c>
      <c r="DC1739" s="14">
        <v>1155.9354838709601</v>
      </c>
      <c r="DD1739" s="14">
        <v>1233.4166666666599</v>
      </c>
      <c r="DE1739" s="14">
        <v>1308.2580645161199</v>
      </c>
      <c r="DF1739" s="14">
        <v>1353.9166666666599</v>
      </c>
      <c r="DG1739" s="14">
        <v>1370.0483870967701</v>
      </c>
      <c r="DH1739" s="14">
        <v>1350.66129032258</v>
      </c>
      <c r="DI1739" s="14">
        <v>1308.5</v>
      </c>
      <c r="DJ1739" s="14">
        <v>1227.72580645161</v>
      </c>
      <c r="DK1739" s="14">
        <v>1071.1500000000001</v>
      </c>
      <c r="DL1739" s="14">
        <v>899.25806451612902</v>
      </c>
      <c r="DM1739" s="14">
        <v>775.05666666666605</v>
      </c>
      <c r="DN1739" s="14">
        <v>717.20967741935397</v>
      </c>
      <c r="DO1739" s="14">
        <v>733.92741935483798</v>
      </c>
      <c r="DP1739" s="14">
        <v>800.70500000000004</v>
      </c>
      <c r="DQ1739" s="14">
        <v>966.33709677419301</v>
      </c>
      <c r="DR1739" s="14">
        <v>1146.86666666666</v>
      </c>
      <c r="DS1739" s="15">
        <v>1287.55</v>
      </c>
    </row>
    <row r="1740" spans="1:123" x14ac:dyDescent="0.25">
      <c r="A1740" s="24" t="s">
        <v>52</v>
      </c>
      <c r="B1740" s="25">
        <v>26</v>
      </c>
      <c r="C1740" s="13" t="str">
        <f t="shared" si="31"/>
        <v>BB_L_16_GW_GW_SL_High_GW_GQ_48_001_26</v>
      </c>
      <c r="D1740" s="26">
        <v>10</v>
      </c>
      <c r="E1740" s="26">
        <v>10</v>
      </c>
      <c r="F1740" s="26">
        <v>10</v>
      </c>
      <c r="G1740" s="26">
        <v>10</v>
      </c>
      <c r="H1740" s="26">
        <v>10</v>
      </c>
      <c r="I1740" s="26">
        <v>10</v>
      </c>
      <c r="J1740" s="26">
        <v>10</v>
      </c>
      <c r="K1740" s="26">
        <v>10</v>
      </c>
      <c r="L1740" s="26">
        <v>10</v>
      </c>
      <c r="M1740" s="26">
        <v>10</v>
      </c>
      <c r="N1740" s="26">
        <v>10</v>
      </c>
      <c r="O1740" s="26">
        <v>10</v>
      </c>
      <c r="P1740" s="26">
        <v>10</v>
      </c>
      <c r="Q1740" s="26">
        <v>10.0025</v>
      </c>
      <c r="R1740" s="26">
        <v>10.0166129032258</v>
      </c>
      <c r="S1740" s="26">
        <v>10.0529999999999</v>
      </c>
      <c r="T1740" s="26">
        <v>10.219838709677401</v>
      </c>
      <c r="U1740" s="26">
        <v>11.0701666666666</v>
      </c>
      <c r="V1740" s="26">
        <v>13.5919354838709</v>
      </c>
      <c r="W1740" s="26">
        <v>22.020806451612899</v>
      </c>
      <c r="X1740" s="26">
        <v>43.821166666666599</v>
      </c>
      <c r="Y1740" s="26">
        <v>80.1841935483871</v>
      </c>
      <c r="Z1740" s="26">
        <v>117.151333333333</v>
      </c>
      <c r="AA1740" s="26">
        <v>155.293548387096</v>
      </c>
      <c r="AB1740" s="26">
        <v>199.935483870967</v>
      </c>
      <c r="AC1740" s="26">
        <v>241.15535714285701</v>
      </c>
      <c r="AD1740" s="26">
        <v>297.46612903225798</v>
      </c>
      <c r="AE1740" s="26">
        <v>353.23</v>
      </c>
      <c r="AF1740" s="26">
        <v>410.88064516128998</v>
      </c>
      <c r="AG1740" s="26">
        <v>465.33833333333303</v>
      </c>
      <c r="AH1740" s="26">
        <v>495.51290322580599</v>
      </c>
      <c r="AI1740" s="26">
        <v>513.52258064516104</v>
      </c>
      <c r="AJ1740" s="26">
        <v>528.77333333333297</v>
      </c>
      <c r="AK1740" s="26">
        <v>542.066129032258</v>
      </c>
      <c r="AL1740" s="26">
        <v>557.363333333333</v>
      </c>
      <c r="AM1740" s="26">
        <v>576.92580645161195</v>
      </c>
      <c r="AN1740" s="26">
        <v>601.34193548386997</v>
      </c>
      <c r="AO1740" s="26">
        <v>628.39107142857097</v>
      </c>
      <c r="AP1740" s="26">
        <v>658.33064516129002</v>
      </c>
      <c r="AQ1740" s="26">
        <v>701.2</v>
      </c>
      <c r="AR1740" s="26">
        <v>783.34677419354796</v>
      </c>
      <c r="AS1740" s="26">
        <v>868.986666666666</v>
      </c>
      <c r="AT1740" s="26">
        <v>943.75483870967696</v>
      </c>
      <c r="AU1740" s="26">
        <v>1008.08870967741</v>
      </c>
      <c r="AV1740" s="26">
        <v>1037.81666666666</v>
      </c>
      <c r="AW1740" s="26">
        <v>1052.1129032258</v>
      </c>
      <c r="AX1740" s="26">
        <v>1029.56666666666</v>
      </c>
      <c r="AY1740" s="26">
        <v>982.92580645161195</v>
      </c>
      <c r="AZ1740" s="26">
        <v>948.27903225806403</v>
      </c>
      <c r="BA1740" s="26">
        <v>925.93103448275804</v>
      </c>
      <c r="BB1740" s="26">
        <v>904.98870967741902</v>
      </c>
      <c r="BC1740" s="26">
        <v>895.96166666666602</v>
      </c>
      <c r="BD1740" s="26">
        <v>917.63387096774102</v>
      </c>
      <c r="BE1740" s="26">
        <v>1035.585</v>
      </c>
      <c r="BF1740" s="26">
        <v>1141.3709677419299</v>
      </c>
      <c r="BG1740" s="26">
        <v>1233.9193548387</v>
      </c>
      <c r="BH1740" s="26">
        <v>1265.5833333333301</v>
      </c>
      <c r="BI1740" s="26">
        <v>1268.7580645161199</v>
      </c>
      <c r="BJ1740" s="26">
        <v>1258.4000000000001</v>
      </c>
      <c r="BK1740" s="26">
        <v>1242.3225806451601</v>
      </c>
      <c r="BL1740" s="26">
        <v>1225.1774193548299</v>
      </c>
      <c r="BM1740" s="26">
        <v>1211.1071428571399</v>
      </c>
      <c r="BN1740" s="26">
        <v>1201.35483870967</v>
      </c>
      <c r="BO1740" s="26">
        <v>1193.93333333333</v>
      </c>
      <c r="BP1740" s="26">
        <v>1189.2903225806399</v>
      </c>
      <c r="BQ1740" s="26">
        <v>1187</v>
      </c>
      <c r="BR1740" s="26">
        <v>1187.0645161290299</v>
      </c>
      <c r="BS1740" s="26">
        <v>1191.77419354838</v>
      </c>
      <c r="BT1740" s="26">
        <v>1201.0999999999999</v>
      </c>
      <c r="BU1740" s="26">
        <v>1218.33870967741</v>
      </c>
      <c r="BV1740" s="26">
        <v>1245.6666666666599</v>
      </c>
      <c r="BW1740" s="26">
        <v>1292.7580645161199</v>
      </c>
      <c r="BX1740" s="26">
        <v>1345.1290322580601</v>
      </c>
      <c r="BY1740" s="26">
        <v>1398.6428571428501</v>
      </c>
      <c r="BZ1740" s="26">
        <v>1460.66129032258</v>
      </c>
      <c r="CA1740" s="26">
        <v>1541.4833333333299</v>
      </c>
      <c r="CB1740" s="26">
        <v>1622.7903225806399</v>
      </c>
      <c r="CC1740" s="26">
        <v>1683.1</v>
      </c>
      <c r="CD1740" s="26">
        <v>1701.5483870967701</v>
      </c>
      <c r="CE1740" s="26">
        <v>1685.7096774193501</v>
      </c>
      <c r="CF1740" s="26">
        <v>1614.6666666666599</v>
      </c>
      <c r="CG1740" s="26">
        <v>1537.5645161290299</v>
      </c>
      <c r="CH1740" s="26">
        <v>1462.4</v>
      </c>
      <c r="CI1740" s="26">
        <v>1399.33870967741</v>
      </c>
      <c r="CJ1740" s="26">
        <v>1348.9516129032199</v>
      </c>
      <c r="CK1740" s="26">
        <v>1317.1428571428501</v>
      </c>
      <c r="CL1740" s="26">
        <v>1294.1129032258</v>
      </c>
      <c r="CM1740" s="26">
        <v>1290.3</v>
      </c>
      <c r="CN1740" s="26">
        <v>1321.2580645161199</v>
      </c>
      <c r="CO1740" s="26">
        <v>1385.0333333333299</v>
      </c>
      <c r="CP1740" s="26">
        <v>1451.9838709677399</v>
      </c>
      <c r="CQ1740" s="26">
        <v>1518.7096774193501</v>
      </c>
      <c r="CR1740" s="26">
        <v>1599.9166666666599</v>
      </c>
      <c r="CS1740" s="26">
        <v>1641.4032258064501</v>
      </c>
      <c r="CT1740" s="26">
        <v>1690.95</v>
      </c>
      <c r="CU1740" s="26">
        <v>1736.03225806451</v>
      </c>
      <c r="CV1740" s="26">
        <v>1795.53225806451</v>
      </c>
      <c r="CW1740" s="26">
        <v>1847.2586206896499</v>
      </c>
      <c r="CX1740" s="26">
        <v>1882.7903225806399</v>
      </c>
      <c r="CY1740" s="26">
        <v>1884.0166666666601</v>
      </c>
      <c r="CZ1740" s="26">
        <v>1828.77419354838</v>
      </c>
      <c r="DA1740" s="26">
        <v>1695.6666666666599</v>
      </c>
      <c r="DB1740" s="26">
        <v>1558.2419354838701</v>
      </c>
      <c r="DC1740" s="26">
        <v>1533.3709677419299</v>
      </c>
      <c r="DD1740" s="26">
        <v>1555.9833333333299</v>
      </c>
      <c r="DE1740" s="26">
        <v>1599.4516129032199</v>
      </c>
      <c r="DF1740" s="26">
        <v>1646.25</v>
      </c>
      <c r="DG1740" s="26">
        <v>1688.4193548387</v>
      </c>
      <c r="DH1740" s="26">
        <v>1726.7580645161199</v>
      </c>
      <c r="DI1740" s="26">
        <v>1740.3928571428501</v>
      </c>
      <c r="DJ1740" s="26">
        <v>1734.2419354838701</v>
      </c>
      <c r="DK1740" s="26">
        <v>1686.63333333333</v>
      </c>
      <c r="DL1740" s="26">
        <v>1592.4354838709601</v>
      </c>
      <c r="DM1740" s="26">
        <v>1493.85</v>
      </c>
      <c r="DN1740" s="26">
        <v>1405.3064516129</v>
      </c>
      <c r="DO1740" s="26">
        <v>1359.4354838709601</v>
      </c>
      <c r="DP1740" s="26">
        <v>1340.05</v>
      </c>
      <c r="DQ1740" s="26">
        <v>1365.0483870967701</v>
      </c>
      <c r="DR1740" s="26">
        <v>1430.5333333333299</v>
      </c>
      <c r="DS1740" s="27">
        <v>1503.05</v>
      </c>
    </row>
    <row r="1741" spans="1:123" x14ac:dyDescent="0.25">
      <c r="A1741" s="20" t="s">
        <v>52</v>
      </c>
      <c r="B1741" s="21">
        <v>27</v>
      </c>
      <c r="C1741" s="13" t="str">
        <f t="shared" si="31"/>
        <v>BB_L_16_GW_GW_SL_High_GW_GQ_48_001_27</v>
      </c>
      <c r="D1741" s="22">
        <v>10</v>
      </c>
      <c r="E1741" s="22">
        <v>10</v>
      </c>
      <c r="F1741" s="22">
        <v>10</v>
      </c>
      <c r="G1741" s="22">
        <v>10</v>
      </c>
      <c r="H1741" s="22">
        <v>10</v>
      </c>
      <c r="I1741" s="22">
        <v>10</v>
      </c>
      <c r="J1741" s="22">
        <v>10</v>
      </c>
      <c r="K1741" s="22">
        <v>10</v>
      </c>
      <c r="L1741" s="22">
        <v>10</v>
      </c>
      <c r="M1741" s="22">
        <v>10</v>
      </c>
      <c r="N1741" s="22">
        <v>10</v>
      </c>
      <c r="O1741" s="22">
        <v>10</v>
      </c>
      <c r="P1741" s="22">
        <v>10</v>
      </c>
      <c r="Q1741" s="22">
        <v>10</v>
      </c>
      <c r="R1741" s="22">
        <v>10</v>
      </c>
      <c r="S1741" s="22">
        <v>10</v>
      </c>
      <c r="T1741" s="22">
        <v>10.0019354838709</v>
      </c>
      <c r="U1741" s="22">
        <v>10.023999999999999</v>
      </c>
      <c r="V1741" s="22">
        <v>10.098870967741901</v>
      </c>
      <c r="W1741" s="22">
        <v>10.404677419354799</v>
      </c>
      <c r="X1741" s="22">
        <v>11.3853333333333</v>
      </c>
      <c r="Y1741" s="22">
        <v>13.410161290322501</v>
      </c>
      <c r="Z1741" s="22">
        <v>15.9601666666666</v>
      </c>
      <c r="AA1741" s="22">
        <v>19.118225806451601</v>
      </c>
      <c r="AB1741" s="22">
        <v>23.418387096774101</v>
      </c>
      <c r="AC1741" s="22">
        <v>28.091964285714202</v>
      </c>
      <c r="AD1741" s="22">
        <v>35.8564516129032</v>
      </c>
      <c r="AE1741" s="22">
        <v>45.576666666666597</v>
      </c>
      <c r="AF1741" s="22">
        <v>59.042741935483797</v>
      </c>
      <c r="AG1741" s="22">
        <v>77.939499999999995</v>
      </c>
      <c r="AH1741" s="22">
        <v>93.760483870967704</v>
      </c>
      <c r="AI1741" s="22">
        <v>109.66774193548299</v>
      </c>
      <c r="AJ1741" s="22">
        <v>129.27499999999901</v>
      </c>
      <c r="AK1741" s="22">
        <v>147.75161290322501</v>
      </c>
      <c r="AL1741" s="22">
        <v>162.838333333333</v>
      </c>
      <c r="AM1741" s="22">
        <v>175.82580645161201</v>
      </c>
      <c r="AN1741" s="22">
        <v>187.68870967741901</v>
      </c>
      <c r="AO1741" s="22">
        <v>198.228571428571</v>
      </c>
      <c r="AP1741" s="22">
        <v>208.21612903225801</v>
      </c>
      <c r="AQ1741" s="22">
        <v>220.905</v>
      </c>
      <c r="AR1741" s="22">
        <v>243.062903225806</v>
      </c>
      <c r="AS1741" s="22">
        <v>266.22166666666601</v>
      </c>
      <c r="AT1741" s="22">
        <v>290.47419354838701</v>
      </c>
      <c r="AU1741" s="22">
        <v>317.10000000000002</v>
      </c>
      <c r="AV1741" s="22">
        <v>338.97500000000002</v>
      </c>
      <c r="AW1741" s="22">
        <v>365.55967741935399</v>
      </c>
      <c r="AX1741" s="22">
        <v>394.88</v>
      </c>
      <c r="AY1741" s="22">
        <v>421.97903225806402</v>
      </c>
      <c r="AZ1741" s="22">
        <v>436.59516129032198</v>
      </c>
      <c r="BA1741" s="22">
        <v>445.74999999999898</v>
      </c>
      <c r="BB1741" s="22">
        <v>456.33870967741899</v>
      </c>
      <c r="BC1741" s="22">
        <v>468.47166666666601</v>
      </c>
      <c r="BD1741" s="22">
        <v>481.54032258064501</v>
      </c>
      <c r="BE1741" s="22">
        <v>509.916666666666</v>
      </c>
      <c r="BF1741" s="22">
        <v>533.69193548387102</v>
      </c>
      <c r="BG1741" s="22">
        <v>565.36451612903204</v>
      </c>
      <c r="BH1741" s="22">
        <v>587.78833333333296</v>
      </c>
      <c r="BI1741" s="22">
        <v>605.15483870967705</v>
      </c>
      <c r="BJ1741" s="22">
        <v>622.65666666666596</v>
      </c>
      <c r="BK1741" s="22">
        <v>637.138709677419</v>
      </c>
      <c r="BL1741" s="22">
        <v>650.29354838709605</v>
      </c>
      <c r="BM1741" s="22">
        <v>661.41607142857094</v>
      </c>
      <c r="BN1741" s="22">
        <v>670.55161290322496</v>
      </c>
      <c r="BO1741" s="22">
        <v>680.07333333333304</v>
      </c>
      <c r="BP1741" s="22">
        <v>689.51774193548397</v>
      </c>
      <c r="BQ1741" s="22">
        <v>700.31500000000005</v>
      </c>
      <c r="BR1741" s="22">
        <v>708.17419354838705</v>
      </c>
      <c r="BS1741" s="22">
        <v>719.02258064516104</v>
      </c>
      <c r="BT1741" s="22">
        <v>726.44333333333304</v>
      </c>
      <c r="BU1741" s="22">
        <v>733.96451612903195</v>
      </c>
      <c r="BV1741" s="22">
        <v>741.92666666666605</v>
      </c>
      <c r="BW1741" s="22">
        <v>752.24032258064506</v>
      </c>
      <c r="BX1741" s="22">
        <v>762.12419354838698</v>
      </c>
      <c r="BY1741" s="22">
        <v>771.955357142857</v>
      </c>
      <c r="BZ1741" s="22">
        <v>783.84354838709601</v>
      </c>
      <c r="CA1741" s="22">
        <v>801.49833333333299</v>
      </c>
      <c r="CB1741" s="22">
        <v>824.43064516129004</v>
      </c>
      <c r="CC1741" s="22">
        <v>851.47166666666601</v>
      </c>
      <c r="CD1741" s="22">
        <v>874.95806451612896</v>
      </c>
      <c r="CE1741" s="22">
        <v>902.39193548387095</v>
      </c>
      <c r="CF1741" s="22">
        <v>933.10833333333301</v>
      </c>
      <c r="CG1741" s="22">
        <v>952.51451612903202</v>
      </c>
      <c r="CH1741" s="22">
        <v>966.38999999999896</v>
      </c>
      <c r="CI1741" s="22">
        <v>976.053225806451</v>
      </c>
      <c r="CJ1741" s="22">
        <v>983.22741935483805</v>
      </c>
      <c r="CK1741" s="22">
        <v>987.96607142857101</v>
      </c>
      <c r="CL1741" s="22">
        <v>992.54838709677404</v>
      </c>
      <c r="CM1741" s="22">
        <v>999.16</v>
      </c>
      <c r="CN1741" s="22">
        <v>1006.5483870967701</v>
      </c>
      <c r="CO1741" s="22">
        <v>1016.5166666666599</v>
      </c>
      <c r="CP1741" s="22">
        <v>1028.1774193548299</v>
      </c>
      <c r="CQ1741" s="22">
        <v>1045.5967741935401</v>
      </c>
      <c r="CR1741" s="22">
        <v>1081.5</v>
      </c>
      <c r="CS1741" s="22">
        <v>1101.85483870967</v>
      </c>
      <c r="CT1741" s="22">
        <v>1118.63333333333</v>
      </c>
      <c r="CU1741" s="22">
        <v>1131.38709677419</v>
      </c>
      <c r="CV1741" s="22">
        <v>1147.7096774193501</v>
      </c>
      <c r="CW1741" s="22">
        <v>1165.2586206896499</v>
      </c>
      <c r="CX1741" s="22">
        <v>1185.08064516129</v>
      </c>
      <c r="CY1741" s="22">
        <v>1206.5333333333299</v>
      </c>
      <c r="CZ1741" s="22">
        <v>1235.2580645161199</v>
      </c>
      <c r="DA1741" s="22">
        <v>1261.11666666666</v>
      </c>
      <c r="DB1741" s="22">
        <v>1281.38709677419</v>
      </c>
      <c r="DC1741" s="22">
        <v>1289.1290322580601</v>
      </c>
      <c r="DD1741" s="22">
        <v>1293.05</v>
      </c>
      <c r="DE1741" s="22">
        <v>1298</v>
      </c>
      <c r="DF1741" s="22">
        <v>1304.0166666666601</v>
      </c>
      <c r="DG1741" s="22">
        <v>1311.4516129032199</v>
      </c>
      <c r="DH1741" s="22">
        <v>1322.8225806451601</v>
      </c>
      <c r="DI1741" s="22">
        <v>1332</v>
      </c>
      <c r="DJ1741" s="22">
        <v>1344.88709677419</v>
      </c>
      <c r="DK1741" s="22">
        <v>1362.9666666666601</v>
      </c>
      <c r="DL1741" s="22">
        <v>1378.2903225806399</v>
      </c>
      <c r="DM1741" s="22">
        <v>1387.0166666666601</v>
      </c>
      <c r="DN1741" s="22">
        <v>1390.8064516129</v>
      </c>
      <c r="DO1741" s="22">
        <v>1390.4838709677399</v>
      </c>
      <c r="DP1741" s="22">
        <v>1388.43333333333</v>
      </c>
      <c r="DQ1741" s="22">
        <v>1385.3225806451601</v>
      </c>
      <c r="DR1741" s="22">
        <v>1384.3</v>
      </c>
      <c r="DS1741" s="23">
        <v>1386.1666666666599</v>
      </c>
    </row>
    <row r="1742" spans="1:123" x14ac:dyDescent="0.25">
      <c r="A1742" s="16" t="s">
        <v>52</v>
      </c>
      <c r="B1742" s="17">
        <v>28</v>
      </c>
      <c r="C1742" s="13" t="str">
        <f t="shared" si="31"/>
        <v>BB_L_16_GW_GW_SL_High_GW_GQ_48_001_28</v>
      </c>
      <c r="D1742" s="18">
        <v>10</v>
      </c>
      <c r="E1742" s="18">
        <v>10</v>
      </c>
      <c r="F1742" s="18">
        <v>10</v>
      </c>
      <c r="G1742" s="18">
        <v>10</v>
      </c>
      <c r="H1742" s="18">
        <v>10</v>
      </c>
      <c r="I1742" s="18">
        <v>10</v>
      </c>
      <c r="J1742" s="18">
        <v>10</v>
      </c>
      <c r="K1742" s="18">
        <v>10</v>
      </c>
      <c r="L1742" s="18">
        <v>9.9997333333333298</v>
      </c>
      <c r="M1742" s="18">
        <v>9.9988064516129</v>
      </c>
      <c r="N1742" s="18">
        <v>9.9971333333333305</v>
      </c>
      <c r="O1742" s="18">
        <v>9.9945000000000004</v>
      </c>
      <c r="P1742" s="18">
        <v>9.9920322580645102</v>
      </c>
      <c r="Q1742" s="18">
        <v>9.9896785714285699</v>
      </c>
      <c r="R1742" s="18">
        <v>9.9864193548387004</v>
      </c>
      <c r="S1742" s="18">
        <v>9.9851666666666592</v>
      </c>
      <c r="T1742" s="18">
        <v>9.9853870967741898</v>
      </c>
      <c r="U1742" s="18">
        <v>10.0292833333333</v>
      </c>
      <c r="V1742" s="18">
        <v>10.2519354838709</v>
      </c>
      <c r="W1742" s="18">
        <v>11.4517741935483</v>
      </c>
      <c r="X1742" s="18">
        <v>16.268666666666601</v>
      </c>
      <c r="Y1742" s="18">
        <v>28.0669354838709</v>
      </c>
      <c r="Z1742" s="18">
        <v>44.073999999999998</v>
      </c>
      <c r="AA1742" s="18">
        <v>64.701612903225794</v>
      </c>
      <c r="AB1742" s="18">
        <v>94.716612903225794</v>
      </c>
      <c r="AC1742" s="18">
        <v>128.230357142857</v>
      </c>
      <c r="AD1742" s="18">
        <v>182.24677419354799</v>
      </c>
      <c r="AE1742" s="18">
        <v>246.72833333333301</v>
      </c>
      <c r="AF1742" s="18">
        <v>327.82419354838697</v>
      </c>
      <c r="AG1742" s="18">
        <v>424.065</v>
      </c>
      <c r="AH1742" s="18">
        <v>489.369354838709</v>
      </c>
      <c r="AI1742" s="18">
        <v>533.80645161290295</v>
      </c>
      <c r="AJ1742" s="18">
        <v>566.05999999999904</v>
      </c>
      <c r="AK1742" s="18">
        <v>573.03548387096703</v>
      </c>
      <c r="AL1742" s="18">
        <v>566.06500000000005</v>
      </c>
      <c r="AM1742" s="18">
        <v>554.61129032257998</v>
      </c>
      <c r="AN1742" s="18">
        <v>543.61774193548297</v>
      </c>
      <c r="AO1742" s="18">
        <v>535.93035714285702</v>
      </c>
      <c r="AP1742" s="18">
        <v>532.46290322580603</v>
      </c>
      <c r="AQ1742" s="18">
        <v>535.47166666666601</v>
      </c>
      <c r="AR1742" s="18">
        <v>564.34677419354796</v>
      </c>
      <c r="AS1742" s="18">
        <v>622.26333333333298</v>
      </c>
      <c r="AT1742" s="18">
        <v>709.26290322580599</v>
      </c>
      <c r="AU1742" s="18">
        <v>824.3</v>
      </c>
      <c r="AV1742" s="18">
        <v>920.95999999999901</v>
      </c>
      <c r="AW1742" s="18">
        <v>1035.07096774193</v>
      </c>
      <c r="AX1742" s="18">
        <v>1124.7</v>
      </c>
      <c r="AY1742" s="18">
        <v>1156.22580645161</v>
      </c>
      <c r="AZ1742" s="18">
        <v>1134.6774193548299</v>
      </c>
      <c r="BA1742" s="18">
        <v>1102.98275862068</v>
      </c>
      <c r="BB1742" s="18">
        <v>1047.1129032258</v>
      </c>
      <c r="BC1742" s="18">
        <v>962.28833333333296</v>
      </c>
      <c r="BD1742" s="18">
        <v>875.84354838709601</v>
      </c>
      <c r="BE1742" s="18">
        <v>811.33999999999901</v>
      </c>
      <c r="BF1742" s="18">
        <v>886.34516129032204</v>
      </c>
      <c r="BG1742" s="18">
        <v>1062.71774193548</v>
      </c>
      <c r="BH1742" s="18">
        <v>1188.7</v>
      </c>
      <c r="BI1742" s="18">
        <v>1262.96774193548</v>
      </c>
      <c r="BJ1742" s="18">
        <v>1309.81666666666</v>
      </c>
      <c r="BK1742" s="18">
        <v>1320.72580645161</v>
      </c>
      <c r="BL1742" s="18">
        <v>1305.8225806451601</v>
      </c>
      <c r="BM1742" s="18">
        <v>1274.30357142857</v>
      </c>
      <c r="BN1742" s="18">
        <v>1237.38709677419</v>
      </c>
      <c r="BO1742" s="18">
        <v>1193.95</v>
      </c>
      <c r="BP1742" s="18">
        <v>1152.08064516129</v>
      </c>
      <c r="BQ1742" s="18">
        <v>1112.2833333333299</v>
      </c>
      <c r="BR1742" s="18">
        <v>1091.7903225806399</v>
      </c>
      <c r="BS1742" s="18">
        <v>1075.03225806451</v>
      </c>
      <c r="BT1742" s="18">
        <v>1068.4000000000001</v>
      </c>
      <c r="BU1742" s="18">
        <v>1066.1290322580601</v>
      </c>
      <c r="BV1742" s="18">
        <v>1067.5999999999999</v>
      </c>
      <c r="BW1742" s="18">
        <v>1077.5161290322501</v>
      </c>
      <c r="BX1742" s="18">
        <v>1096.3064516129</v>
      </c>
      <c r="BY1742" s="18">
        <v>1123.4821428571399</v>
      </c>
      <c r="BZ1742" s="18">
        <v>1166.1290322580601</v>
      </c>
      <c r="CA1742" s="18">
        <v>1242.6500000000001</v>
      </c>
      <c r="CB1742" s="18">
        <v>1354.69354838709</v>
      </c>
      <c r="CC1742" s="18">
        <v>1490.1</v>
      </c>
      <c r="CD1742" s="18">
        <v>1594.9516129032199</v>
      </c>
      <c r="CE1742" s="18">
        <v>1688.6129032258</v>
      </c>
      <c r="CF1742" s="18">
        <v>1724.56666666666</v>
      </c>
      <c r="CG1742" s="18">
        <v>1684.3225806451601</v>
      </c>
      <c r="CH1742" s="18">
        <v>1602.06666666666</v>
      </c>
      <c r="CI1742" s="18">
        <v>1502.7419354838701</v>
      </c>
      <c r="CJ1742" s="18">
        <v>1396.4516129032199</v>
      </c>
      <c r="CK1742" s="18">
        <v>1305.7678571428501</v>
      </c>
      <c r="CL1742" s="18">
        <v>1205.5</v>
      </c>
      <c r="CM1742" s="18">
        <v>1072.63333333333</v>
      </c>
      <c r="CN1742" s="18">
        <v>984.26129032257995</v>
      </c>
      <c r="CO1742" s="18">
        <v>968.77833333333297</v>
      </c>
      <c r="CP1742" s="18">
        <v>1019.5193548387</v>
      </c>
      <c r="CQ1742" s="18">
        <v>1148.9193548387</v>
      </c>
      <c r="CR1742" s="18">
        <v>1413.8</v>
      </c>
      <c r="CS1742" s="18">
        <v>1490.5</v>
      </c>
      <c r="CT1742" s="18">
        <v>1514.56666666666</v>
      </c>
      <c r="CU1742" s="18">
        <v>1525.8225806451601</v>
      </c>
      <c r="CV1742" s="18">
        <v>1550.3709677419299</v>
      </c>
      <c r="CW1742" s="18">
        <v>1589.60344827586</v>
      </c>
      <c r="CX1742" s="18">
        <v>1643.46774193548</v>
      </c>
      <c r="CY1742" s="18">
        <v>1696.88333333333</v>
      </c>
      <c r="CZ1742" s="18">
        <v>1724.9516129032199</v>
      </c>
      <c r="DA1742" s="18">
        <v>1622.0333333333299</v>
      </c>
      <c r="DB1742" s="18">
        <v>1357.9838709677399</v>
      </c>
      <c r="DC1742" s="18">
        <v>1155.5483870967701</v>
      </c>
      <c r="DD1742" s="18">
        <v>1080.0833333333301</v>
      </c>
      <c r="DE1742" s="18">
        <v>1048.85483870967</v>
      </c>
      <c r="DF1742" s="18">
        <v>1055.8</v>
      </c>
      <c r="DG1742" s="18">
        <v>1086.9032258064501</v>
      </c>
      <c r="DH1742" s="18">
        <v>1144.27419354838</v>
      </c>
      <c r="DI1742" s="18">
        <v>1188.55357142857</v>
      </c>
      <c r="DJ1742" s="18">
        <v>1239.38709677419</v>
      </c>
      <c r="DK1742" s="18">
        <v>1280.13333333333</v>
      </c>
      <c r="DL1742" s="18">
        <v>1256.2096774193501</v>
      </c>
      <c r="DM1742" s="18">
        <v>1174.05</v>
      </c>
      <c r="DN1742" s="18">
        <v>1049.9193548387</v>
      </c>
      <c r="DO1742" s="18">
        <v>948.32096774193496</v>
      </c>
      <c r="DP1742" s="18">
        <v>858.64333333333298</v>
      </c>
      <c r="DQ1742" s="18">
        <v>777.57741935483796</v>
      </c>
      <c r="DR1742" s="18">
        <v>758.42666666666605</v>
      </c>
      <c r="DS1742" s="19">
        <v>783.19666666666603</v>
      </c>
    </row>
    <row r="1743" spans="1:123" x14ac:dyDescent="0.25">
      <c r="A1743" s="12" t="s">
        <v>52</v>
      </c>
      <c r="B1743" s="13">
        <v>29</v>
      </c>
      <c r="C1743" s="13" t="str">
        <f t="shared" si="31"/>
        <v>BB_L_16_GW_GW_SL_High_GW_GQ_48_001_29</v>
      </c>
      <c r="D1743" s="14">
        <v>10</v>
      </c>
      <c r="E1743" s="14">
        <v>10</v>
      </c>
      <c r="F1743" s="14">
        <v>10</v>
      </c>
      <c r="G1743" s="14">
        <v>10</v>
      </c>
      <c r="H1743" s="14">
        <v>10</v>
      </c>
      <c r="I1743" s="14">
        <v>10</v>
      </c>
      <c r="J1743" s="14">
        <v>10</v>
      </c>
      <c r="K1743" s="14">
        <v>10</v>
      </c>
      <c r="L1743" s="14">
        <v>10</v>
      </c>
      <c r="M1743" s="14">
        <v>10</v>
      </c>
      <c r="N1743" s="14">
        <v>10</v>
      </c>
      <c r="O1743" s="14">
        <v>10</v>
      </c>
      <c r="P1743" s="14">
        <v>10</v>
      </c>
      <c r="Q1743" s="14">
        <v>10</v>
      </c>
      <c r="R1743" s="14">
        <v>10</v>
      </c>
      <c r="S1743" s="14">
        <v>10</v>
      </c>
      <c r="T1743" s="14">
        <v>10.000322580645101</v>
      </c>
      <c r="U1743" s="14">
        <v>10.0233333333333</v>
      </c>
      <c r="V1743" s="14">
        <v>10.113870967741899</v>
      </c>
      <c r="W1743" s="14">
        <v>10.5982258064516</v>
      </c>
      <c r="X1743" s="14">
        <v>12.5613333333333</v>
      </c>
      <c r="Y1743" s="14">
        <v>17.422580645161201</v>
      </c>
      <c r="Z1743" s="14">
        <v>24.300333333333299</v>
      </c>
      <c r="AA1743" s="14">
        <v>33.507258064516101</v>
      </c>
      <c r="AB1743" s="14">
        <v>47.071129032258</v>
      </c>
      <c r="AC1743" s="14">
        <v>62.701428571428501</v>
      </c>
      <c r="AD1743" s="14">
        <v>89.915483870967705</v>
      </c>
      <c r="AE1743" s="14">
        <v>125.17333333333301</v>
      </c>
      <c r="AF1743" s="14">
        <v>174.74677419354799</v>
      </c>
      <c r="AG1743" s="14">
        <v>243.31166666666601</v>
      </c>
      <c r="AH1743" s="14">
        <v>298.332258064516</v>
      </c>
      <c r="AI1743" s="14">
        <v>347.98225806451597</v>
      </c>
      <c r="AJ1743" s="14">
        <v>401.79833333333301</v>
      </c>
      <c r="AK1743" s="14">
        <v>442.16935483870901</v>
      </c>
      <c r="AL1743" s="14">
        <v>467.72833333333301</v>
      </c>
      <c r="AM1743" s="14">
        <v>484.30483870967703</v>
      </c>
      <c r="AN1743" s="14">
        <v>496.15967741935401</v>
      </c>
      <c r="AO1743" s="14">
        <v>505.11607142857099</v>
      </c>
      <c r="AP1743" s="14">
        <v>513.09677419354796</v>
      </c>
      <c r="AQ1743" s="14">
        <v>523.856666666666</v>
      </c>
      <c r="AR1743" s="14">
        <v>548.56935483870905</v>
      </c>
      <c r="AS1743" s="14">
        <v>583.85</v>
      </c>
      <c r="AT1743" s="14">
        <v>633.26129032257995</v>
      </c>
      <c r="AU1743" s="14">
        <v>699.23870967741902</v>
      </c>
      <c r="AV1743" s="14">
        <v>760.31500000000005</v>
      </c>
      <c r="AW1743" s="14">
        <v>839.4</v>
      </c>
      <c r="AX1743" s="14">
        <v>922.57833333333303</v>
      </c>
      <c r="AY1743" s="14">
        <v>985.80645161290295</v>
      </c>
      <c r="AZ1743" s="14">
        <v>1005.59677419354</v>
      </c>
      <c r="BA1743" s="14">
        <v>1008.75862068965</v>
      </c>
      <c r="BB1743" s="14">
        <v>1001.29032258064</v>
      </c>
      <c r="BC1743" s="14">
        <v>978.80833333333305</v>
      </c>
      <c r="BD1743" s="14">
        <v>943.52096774193501</v>
      </c>
      <c r="BE1743" s="14">
        <v>893.05333333333294</v>
      </c>
      <c r="BF1743" s="14">
        <v>904.28064516128995</v>
      </c>
      <c r="BG1743" s="14">
        <v>975.45161290322505</v>
      </c>
      <c r="BH1743" s="14">
        <v>1045.2166666666601</v>
      </c>
      <c r="BI1743" s="14">
        <v>1103.1290322580601</v>
      </c>
      <c r="BJ1743" s="14">
        <v>1158.2</v>
      </c>
      <c r="BK1743" s="14">
        <v>1196.5483870967701</v>
      </c>
      <c r="BL1743" s="14">
        <v>1221.5483870967701</v>
      </c>
      <c r="BM1743" s="14">
        <v>1232.5</v>
      </c>
      <c r="BN1743" s="14">
        <v>1232.83870967741</v>
      </c>
      <c r="BO1743" s="14">
        <v>1225.4166666666599</v>
      </c>
      <c r="BP1743" s="14">
        <v>1212.4838709677399</v>
      </c>
      <c r="BQ1743" s="14">
        <v>1195.5</v>
      </c>
      <c r="BR1743" s="14">
        <v>1183.8225806451601</v>
      </c>
      <c r="BS1743" s="14">
        <v>1172.08064516129</v>
      </c>
      <c r="BT1743" s="14">
        <v>1167.0999999999999</v>
      </c>
      <c r="BU1743" s="14">
        <v>1164.4193548387</v>
      </c>
      <c r="BV1743" s="14">
        <v>1164.3333333333301</v>
      </c>
      <c r="BW1743" s="14">
        <v>1168.3225806451601</v>
      </c>
      <c r="BX1743" s="14">
        <v>1176.16129032258</v>
      </c>
      <c r="BY1743" s="14">
        <v>1188.2321428571399</v>
      </c>
      <c r="BZ1743" s="14">
        <v>1207.77419354838</v>
      </c>
      <c r="CA1743" s="14">
        <v>1245.36666666666</v>
      </c>
      <c r="CB1743" s="14">
        <v>1305.16129032258</v>
      </c>
      <c r="CC1743" s="14">
        <v>1385.8</v>
      </c>
      <c r="CD1743" s="14">
        <v>1459.3225806451601</v>
      </c>
      <c r="CE1743" s="14">
        <v>1542.35483870967</v>
      </c>
      <c r="CF1743" s="14">
        <v>1618.0833333333301</v>
      </c>
      <c r="CG1743" s="14">
        <v>1644.6451612903199</v>
      </c>
      <c r="CH1743" s="14">
        <v>1640.7666666666601</v>
      </c>
      <c r="CI1743" s="14">
        <v>1616.7096774193501</v>
      </c>
      <c r="CJ1743" s="14">
        <v>1580.1451612903199</v>
      </c>
      <c r="CK1743" s="14">
        <v>1541.67857142857</v>
      </c>
      <c r="CL1743" s="14">
        <v>1491.3064516129</v>
      </c>
      <c r="CM1743" s="14">
        <v>1410.81666666666</v>
      </c>
      <c r="CN1743" s="14">
        <v>1339.3225806451601</v>
      </c>
      <c r="CO1743" s="14">
        <v>1290.8333333333301</v>
      </c>
      <c r="CP1743" s="14">
        <v>1276.9193548387</v>
      </c>
      <c r="CQ1743" s="14">
        <v>1309.1451612903199</v>
      </c>
      <c r="CR1743" s="14">
        <v>1430.93333333333</v>
      </c>
      <c r="CS1743" s="14">
        <v>1501.08064516129</v>
      </c>
      <c r="CT1743" s="14">
        <v>1546.5833333333301</v>
      </c>
      <c r="CU1743" s="14">
        <v>1572.3064516129</v>
      </c>
      <c r="CV1743" s="14">
        <v>1602.5967741935401</v>
      </c>
      <c r="CW1743" s="14">
        <v>1636.2413793103401</v>
      </c>
      <c r="CX1743" s="14">
        <v>1679.2903225806399</v>
      </c>
      <c r="CY1743" s="14">
        <v>1732</v>
      </c>
      <c r="CZ1743" s="14">
        <v>1802.2419354838701</v>
      </c>
      <c r="DA1743" s="14">
        <v>1827.63333333333</v>
      </c>
      <c r="DB1743" s="14">
        <v>1766.1451612903199</v>
      </c>
      <c r="DC1743" s="14">
        <v>1669.53225806451</v>
      </c>
      <c r="DD1743" s="14">
        <v>1608.2666666666601</v>
      </c>
      <c r="DE1743" s="14">
        <v>1557.9032258064501</v>
      </c>
      <c r="DF1743" s="14">
        <v>1530.13333333333</v>
      </c>
      <c r="DG1743" s="14">
        <v>1522.03225806451</v>
      </c>
      <c r="DH1743" s="14">
        <v>1534.72580645161</v>
      </c>
      <c r="DI1743" s="14">
        <v>1555.5357142857099</v>
      </c>
      <c r="DJ1743" s="14">
        <v>1592.53225806451</v>
      </c>
      <c r="DK1743" s="14">
        <v>1645.7666666666601</v>
      </c>
      <c r="DL1743" s="14">
        <v>1677.4032258064501</v>
      </c>
      <c r="DM1743" s="14">
        <v>1671.05</v>
      </c>
      <c r="DN1743" s="14">
        <v>1628.9354838709601</v>
      </c>
      <c r="DO1743" s="14">
        <v>1575.9838709677399</v>
      </c>
      <c r="DP1743" s="14">
        <v>1513.5833333333301</v>
      </c>
      <c r="DQ1743" s="14">
        <v>1427.7419354838701</v>
      </c>
      <c r="DR1743" s="14">
        <v>1369.3333333333301</v>
      </c>
      <c r="DS1743" s="15">
        <v>1343.7833333333299</v>
      </c>
    </row>
    <row r="1744" spans="1:123" x14ac:dyDescent="0.25">
      <c r="A1744" s="16" t="s">
        <v>52</v>
      </c>
      <c r="B1744" s="17">
        <v>30</v>
      </c>
      <c r="C1744" s="13" t="str">
        <f t="shared" si="31"/>
        <v>BB_L_16_GW_GW_SL_High_GW_GQ_48_001_30</v>
      </c>
      <c r="D1744" s="18">
        <v>10</v>
      </c>
      <c r="E1744" s="18">
        <v>10</v>
      </c>
      <c r="F1744" s="18">
        <v>10</v>
      </c>
      <c r="G1744" s="18">
        <v>10</v>
      </c>
      <c r="H1744" s="18">
        <v>10</v>
      </c>
      <c r="I1744" s="18">
        <v>10</v>
      </c>
      <c r="J1744" s="18">
        <v>10</v>
      </c>
      <c r="K1744" s="18">
        <v>10</v>
      </c>
      <c r="L1744" s="18">
        <v>10</v>
      </c>
      <c r="M1744" s="18">
        <v>10</v>
      </c>
      <c r="N1744" s="18">
        <v>10</v>
      </c>
      <c r="O1744" s="18">
        <v>10</v>
      </c>
      <c r="P1744" s="18">
        <v>10</v>
      </c>
      <c r="Q1744" s="18">
        <v>10</v>
      </c>
      <c r="R1744" s="18">
        <v>10</v>
      </c>
      <c r="S1744" s="18">
        <v>10</v>
      </c>
      <c r="T1744" s="18">
        <v>10</v>
      </c>
      <c r="U1744" s="18">
        <v>10</v>
      </c>
      <c r="V1744" s="18">
        <v>10.000322580645101</v>
      </c>
      <c r="W1744" s="18">
        <v>10.0203225806451</v>
      </c>
      <c r="X1744" s="18">
        <v>10.105833333333299</v>
      </c>
      <c r="Y1744" s="18">
        <v>10.3495161290322</v>
      </c>
      <c r="Z1744" s="18">
        <v>10.752666666666601</v>
      </c>
      <c r="AA1744" s="18">
        <v>11.3606451612903</v>
      </c>
      <c r="AB1744" s="18">
        <v>12.3443548387096</v>
      </c>
      <c r="AC1744" s="18">
        <v>13.5948214285714</v>
      </c>
      <c r="AD1744" s="18">
        <v>16.056451612903199</v>
      </c>
      <c r="AE1744" s="18">
        <v>19.718</v>
      </c>
      <c r="AF1744" s="18">
        <v>25.802419354838701</v>
      </c>
      <c r="AG1744" s="18">
        <v>36.197499999999998</v>
      </c>
      <c r="AH1744" s="18">
        <v>46.380806451612898</v>
      </c>
      <c r="AI1744" s="18">
        <v>58.208225806451601</v>
      </c>
      <c r="AJ1744" s="18">
        <v>74.522833333333296</v>
      </c>
      <c r="AK1744" s="18">
        <v>91.595161290322594</v>
      </c>
      <c r="AL1744" s="18">
        <v>106.401333333333</v>
      </c>
      <c r="AM1744" s="18">
        <v>119.540322580645</v>
      </c>
      <c r="AN1744" s="18">
        <v>131.60806451612899</v>
      </c>
      <c r="AO1744" s="18">
        <v>142.166071428571</v>
      </c>
      <c r="AP1744" s="18">
        <v>151.94193548387</v>
      </c>
      <c r="AQ1744" s="18">
        <v>163.87</v>
      </c>
      <c r="AR1744" s="18">
        <v>183.35483870967701</v>
      </c>
      <c r="AS1744" s="18">
        <v>202.648333333333</v>
      </c>
      <c r="AT1744" s="18">
        <v>222.35322580645101</v>
      </c>
      <c r="AU1744" s="18">
        <v>244.379032258064</v>
      </c>
      <c r="AV1744" s="18">
        <v>263.82833333333298</v>
      </c>
      <c r="AW1744" s="18">
        <v>289.42258064516102</v>
      </c>
      <c r="AX1744" s="18">
        <v>322.47833333333301</v>
      </c>
      <c r="AY1744" s="18">
        <v>357.85322580645101</v>
      </c>
      <c r="AZ1744" s="18">
        <v>380.00161290322598</v>
      </c>
      <c r="BA1744" s="18">
        <v>395.23793103448202</v>
      </c>
      <c r="BB1744" s="18">
        <v>413.572580645161</v>
      </c>
      <c r="BC1744" s="18">
        <v>434.166666666666</v>
      </c>
      <c r="BD1744" s="18">
        <v>453.64516129032199</v>
      </c>
      <c r="BE1744" s="18">
        <v>483.32666666666597</v>
      </c>
      <c r="BF1744" s="18">
        <v>500.47580645161298</v>
      </c>
      <c r="BG1744" s="18">
        <v>521.95161290322505</v>
      </c>
      <c r="BH1744" s="18">
        <v>539.16499999999905</v>
      </c>
      <c r="BI1744" s="18">
        <v>554.908064516129</v>
      </c>
      <c r="BJ1744" s="18">
        <v>573.28999999999905</v>
      </c>
      <c r="BK1744" s="18">
        <v>590.90322580645102</v>
      </c>
      <c r="BL1744" s="18">
        <v>608.71451612903195</v>
      </c>
      <c r="BM1744" s="18">
        <v>625.07142857142799</v>
      </c>
      <c r="BN1744" s="18">
        <v>639.19838709677401</v>
      </c>
      <c r="BO1744" s="18">
        <v>653.92166666666606</v>
      </c>
      <c r="BP1744" s="18">
        <v>668</v>
      </c>
      <c r="BQ1744" s="18">
        <v>682.76833333333298</v>
      </c>
      <c r="BR1744" s="18">
        <v>692.75483870967696</v>
      </c>
      <c r="BS1744" s="18">
        <v>705.158064516129</v>
      </c>
      <c r="BT1744" s="18">
        <v>713.08833333333303</v>
      </c>
      <c r="BU1744" s="18">
        <v>720.63709677419297</v>
      </c>
      <c r="BV1744" s="18">
        <v>728.00833333333298</v>
      </c>
      <c r="BW1744" s="18">
        <v>736.63225806451601</v>
      </c>
      <c r="BX1744" s="18">
        <v>744.046774193548</v>
      </c>
      <c r="BY1744" s="18">
        <v>750.77142857142803</v>
      </c>
      <c r="BZ1744" s="18">
        <v>758.32741935483796</v>
      </c>
      <c r="CA1744" s="18">
        <v>769.09666666666601</v>
      </c>
      <c r="CB1744" s="18">
        <v>783.34838709677399</v>
      </c>
      <c r="CC1744" s="18">
        <v>801.66666666666595</v>
      </c>
      <c r="CD1744" s="18">
        <v>819.93709677419304</v>
      </c>
      <c r="CE1744" s="18">
        <v>844.841935483871</v>
      </c>
      <c r="CF1744" s="18">
        <v>878.986666666666</v>
      </c>
      <c r="CG1744" s="18">
        <v>905.39354838709596</v>
      </c>
      <c r="CH1744" s="18">
        <v>927.979999999999</v>
      </c>
      <c r="CI1744" s="18">
        <v>946.40645161290297</v>
      </c>
      <c r="CJ1744" s="18">
        <v>961.76290322580599</v>
      </c>
      <c r="CK1744" s="18">
        <v>972.82857142857097</v>
      </c>
      <c r="CL1744" s="18">
        <v>983.58709677419301</v>
      </c>
      <c r="CM1744" s="18">
        <v>996.20833333333303</v>
      </c>
      <c r="CN1744" s="18">
        <v>1004.98387096774</v>
      </c>
      <c r="CO1744" s="18">
        <v>1011.2333333333301</v>
      </c>
      <c r="CP1744" s="18">
        <v>1016.19354838709</v>
      </c>
      <c r="CQ1744" s="18">
        <v>1024.2580645161199</v>
      </c>
      <c r="CR1744" s="18">
        <v>1047.7</v>
      </c>
      <c r="CS1744" s="18">
        <v>1066.66129032258</v>
      </c>
      <c r="CT1744" s="18">
        <v>1083.8333333333301</v>
      </c>
      <c r="CU1744" s="18">
        <v>1096.6774193548299</v>
      </c>
      <c r="CV1744" s="18">
        <v>1112.3709677419299</v>
      </c>
      <c r="CW1744" s="18">
        <v>1127.7241379310301</v>
      </c>
      <c r="CX1744" s="18">
        <v>1144.19354838709</v>
      </c>
      <c r="CY1744" s="18">
        <v>1162.88333333333</v>
      </c>
      <c r="CZ1744" s="18">
        <v>1190.83870967741</v>
      </c>
      <c r="DA1744" s="18">
        <v>1226.4833333333299</v>
      </c>
      <c r="DB1744" s="18">
        <v>1265.7580645161199</v>
      </c>
      <c r="DC1744" s="18">
        <v>1285.6129032258</v>
      </c>
      <c r="DD1744" s="18">
        <v>1293.6666666666599</v>
      </c>
      <c r="DE1744" s="18">
        <v>1299.1290322580601</v>
      </c>
      <c r="DF1744" s="18">
        <v>1302.2666666666601</v>
      </c>
      <c r="DG1744" s="18">
        <v>1304.6451612903199</v>
      </c>
      <c r="DH1744" s="18">
        <v>1307.7096774193501</v>
      </c>
      <c r="DI1744" s="18">
        <v>1310.8392857142801</v>
      </c>
      <c r="DJ1744" s="18">
        <v>1316.83870967741</v>
      </c>
      <c r="DK1744" s="18">
        <v>1329.2666666666601</v>
      </c>
      <c r="DL1744" s="18">
        <v>1346.7419354838701</v>
      </c>
      <c r="DM1744" s="18">
        <v>1363.3333333333301</v>
      </c>
      <c r="DN1744" s="18">
        <v>1378.4032258064501</v>
      </c>
      <c r="DO1744" s="18">
        <v>1387.4838709677399</v>
      </c>
      <c r="DP1744" s="18">
        <v>1393.6666666666599</v>
      </c>
      <c r="DQ1744" s="18">
        <v>1396.9193548387</v>
      </c>
      <c r="DR1744" s="18">
        <v>1396</v>
      </c>
      <c r="DS1744" s="19">
        <v>1393.4666666666601</v>
      </c>
    </row>
    <row r="1745" spans="1:123" x14ac:dyDescent="0.25">
      <c r="A1745" s="12" t="s">
        <v>51</v>
      </c>
      <c r="B1745" s="13">
        <v>1</v>
      </c>
      <c r="C1745" s="13" t="str">
        <f t="shared" si="31"/>
        <v>BB_L_16_GW_GW_SL_High_GW_GQ_48_005_1</v>
      </c>
      <c r="D1745" s="14">
        <v>10</v>
      </c>
      <c r="E1745" s="14">
        <v>10.001724137930999</v>
      </c>
      <c r="F1745" s="14">
        <v>43.958225806451601</v>
      </c>
      <c r="G1745" s="14">
        <v>194.237666666666</v>
      </c>
      <c r="H1745" s="14">
        <v>1432.5064516129</v>
      </c>
      <c r="I1745" s="14">
        <v>1454.9466666666599</v>
      </c>
      <c r="J1745" s="14">
        <v>466.92096774193499</v>
      </c>
      <c r="K1745" s="14">
        <v>280.79838709677398</v>
      </c>
      <c r="L1745" s="14">
        <v>186.35166666666601</v>
      </c>
      <c r="M1745" s="14">
        <v>158.71451612903201</v>
      </c>
      <c r="N1745" s="14">
        <v>223.435</v>
      </c>
      <c r="O1745" s="14">
        <v>300.451612903225</v>
      </c>
      <c r="P1745" s="14">
        <v>360.49999999999898</v>
      </c>
      <c r="Q1745" s="14">
        <v>499.87857142857098</v>
      </c>
      <c r="R1745" s="14">
        <v>772.82903225806399</v>
      </c>
      <c r="S1745" s="14">
        <v>754.95500000000004</v>
      </c>
      <c r="T1745" s="14">
        <v>1608.5</v>
      </c>
      <c r="U1745" s="14">
        <v>2031.2833333333299</v>
      </c>
      <c r="V1745" s="14">
        <v>1262.92903225806</v>
      </c>
      <c r="W1745" s="14">
        <v>605.11774193548297</v>
      </c>
      <c r="X1745" s="14">
        <v>270.63666666666597</v>
      </c>
      <c r="Y1745" s="14">
        <v>171.01290322580601</v>
      </c>
      <c r="Z1745" s="14">
        <v>190.40833333333299</v>
      </c>
      <c r="AA1745" s="14">
        <v>252.935483870967</v>
      </c>
      <c r="AB1745" s="14">
        <v>347.75967741935398</v>
      </c>
      <c r="AC1745" s="14">
        <v>387.61071428571398</v>
      </c>
      <c r="AD1745" s="14">
        <v>670.138709677419</v>
      </c>
      <c r="AE1745" s="14">
        <v>1083.81666666666</v>
      </c>
      <c r="AF1745" s="14">
        <v>1817.9354838709601</v>
      </c>
      <c r="AG1745" s="14">
        <v>2365.7833333333301</v>
      </c>
      <c r="AH1745" s="14">
        <v>1740.88709677419</v>
      </c>
      <c r="AI1745" s="14">
        <v>1320.35483870967</v>
      </c>
      <c r="AJ1745" s="14">
        <v>855.14166666666597</v>
      </c>
      <c r="AK1745" s="14">
        <v>547.28870967741898</v>
      </c>
      <c r="AL1745" s="14">
        <v>463.729999999999</v>
      </c>
      <c r="AM1745" s="14">
        <v>427.97903225806402</v>
      </c>
      <c r="AN1745" s="14">
        <v>317.65967741935401</v>
      </c>
      <c r="AO1745" s="14">
        <v>176.75357142857101</v>
      </c>
      <c r="AP1745" s="14">
        <v>86.960645161290302</v>
      </c>
      <c r="AQ1745" s="14">
        <v>100.31316666666601</v>
      </c>
      <c r="AR1745" s="14">
        <v>1134.6645161290301</v>
      </c>
      <c r="AS1745" s="14">
        <v>1525.3333333333301</v>
      </c>
      <c r="AT1745" s="14">
        <v>1317.1290322580601</v>
      </c>
      <c r="AU1745" s="14">
        <v>844.21290322580603</v>
      </c>
      <c r="AV1745" s="14">
        <v>631.36500000000001</v>
      </c>
      <c r="AW1745" s="14">
        <v>484.01129032258001</v>
      </c>
      <c r="AX1745" s="14">
        <v>518.04833333333295</v>
      </c>
      <c r="AY1745" s="14">
        <v>1596.85483870967</v>
      </c>
      <c r="AZ1745" s="14">
        <v>1896.7096774193501</v>
      </c>
      <c r="BA1745" s="14">
        <v>1440.41379310344</v>
      </c>
      <c r="BB1745" s="14">
        <v>1353.35483870967</v>
      </c>
      <c r="BC1745" s="14">
        <v>1868.5166666666601</v>
      </c>
      <c r="BD1745" s="14">
        <v>2396.5</v>
      </c>
      <c r="BE1745" s="14">
        <v>1763.0166666666601</v>
      </c>
      <c r="BF1745" s="14">
        <v>708.67096774193499</v>
      </c>
      <c r="BG1745" s="14">
        <v>264.49838709677402</v>
      </c>
      <c r="BH1745" s="14">
        <v>259.25833333333298</v>
      </c>
      <c r="BI1745" s="14">
        <v>305.43064516128999</v>
      </c>
      <c r="BJ1745" s="14">
        <v>336.474999999999</v>
      </c>
      <c r="BK1745" s="14">
        <v>425.89032258064498</v>
      </c>
      <c r="BL1745" s="14">
        <v>588.81774193548301</v>
      </c>
      <c r="BM1745" s="14">
        <v>764.142857142857</v>
      </c>
      <c r="BN1745" s="14">
        <v>766.02903225806403</v>
      </c>
      <c r="BO1745" s="14">
        <v>913.45999999999901</v>
      </c>
      <c r="BP1745" s="14">
        <v>1341.04516129032</v>
      </c>
      <c r="BQ1745" s="14">
        <v>1729.7</v>
      </c>
      <c r="BR1745" s="14">
        <v>1435.7903225806399</v>
      </c>
      <c r="BS1745" s="14">
        <v>1064.4451612903199</v>
      </c>
      <c r="BT1745" s="14">
        <v>717.36500000000001</v>
      </c>
      <c r="BU1745" s="14">
        <v>606.79516129032197</v>
      </c>
      <c r="BV1745" s="14">
        <v>466.606666666666</v>
      </c>
      <c r="BW1745" s="14">
        <v>482.75645161290299</v>
      </c>
      <c r="BX1745" s="14">
        <v>524.73548387096696</v>
      </c>
      <c r="BY1745" s="14">
        <v>525.88392857142799</v>
      </c>
      <c r="BZ1745" s="14">
        <v>692.25322580645104</v>
      </c>
      <c r="CA1745" s="14">
        <v>1586.1399999999901</v>
      </c>
      <c r="CB1745" s="14">
        <v>2632.4193548387002</v>
      </c>
      <c r="CC1745" s="14">
        <v>2816.9166666666601</v>
      </c>
      <c r="CD1745" s="14">
        <v>2076.66129032258</v>
      </c>
      <c r="CE1745" s="14">
        <v>1233.9209677419301</v>
      </c>
      <c r="CF1745" s="14">
        <v>532.79166666666595</v>
      </c>
      <c r="CG1745" s="14">
        <v>398.599999999999</v>
      </c>
      <c r="CH1745" s="14">
        <v>353.10166666666601</v>
      </c>
      <c r="CI1745" s="14">
        <v>404.01935483870898</v>
      </c>
      <c r="CJ1745" s="14">
        <v>527.54516129032197</v>
      </c>
      <c r="CK1745" s="14">
        <v>527.34642857142796</v>
      </c>
      <c r="CL1745" s="14">
        <v>671.29032258064501</v>
      </c>
      <c r="CM1745" s="14">
        <v>2078.36</v>
      </c>
      <c r="CN1745" s="14">
        <v>2948.0806451612898</v>
      </c>
      <c r="CO1745" s="14">
        <v>3158.0166666666601</v>
      </c>
      <c r="CP1745" s="14">
        <v>2366.27419354838</v>
      </c>
      <c r="CQ1745" s="14">
        <v>1192.8564516128999</v>
      </c>
      <c r="CR1745" s="14">
        <v>232.534999999999</v>
      </c>
      <c r="CS1745" s="14">
        <v>139.69677419354801</v>
      </c>
      <c r="CT1745" s="14">
        <v>135.00333333333299</v>
      </c>
      <c r="CU1745" s="14">
        <v>194.732258064516</v>
      </c>
      <c r="CV1745" s="14">
        <v>517.11451612903204</v>
      </c>
      <c r="CW1745" s="14">
        <v>1299.77931034482</v>
      </c>
      <c r="CX1745" s="14">
        <v>2028.19354838709</v>
      </c>
      <c r="CY1745" s="14">
        <v>2743.2833333333301</v>
      </c>
      <c r="CZ1745" s="14">
        <v>3624.38709677419</v>
      </c>
      <c r="DA1745" s="14">
        <v>2745.4333333333302</v>
      </c>
      <c r="DB1745" s="14">
        <v>1179.2870967741901</v>
      </c>
      <c r="DC1745" s="14">
        <v>669.76774193548397</v>
      </c>
      <c r="DD1745" s="14">
        <v>646.78166666666596</v>
      </c>
      <c r="DE1745" s="14">
        <v>598.14516129032199</v>
      </c>
      <c r="DF1745" s="14">
        <v>628.78333333333296</v>
      </c>
      <c r="DG1745" s="14">
        <v>674.888709677419</v>
      </c>
      <c r="DH1745" s="14">
        <v>917.68225806451596</v>
      </c>
      <c r="DI1745" s="14">
        <v>923.05</v>
      </c>
      <c r="DJ1745" s="14">
        <v>1520.5290322580599</v>
      </c>
      <c r="DK1745" s="14">
        <v>2895.3166666666598</v>
      </c>
      <c r="DL1745" s="14">
        <v>3782.6129032258</v>
      </c>
      <c r="DM1745" s="14">
        <v>3358.2666666666601</v>
      </c>
      <c r="DN1745" s="14">
        <v>2425.1451612903202</v>
      </c>
      <c r="DO1745" s="14">
        <v>1988.8709677419299</v>
      </c>
      <c r="DP1745" s="14">
        <v>1622.2666666666601</v>
      </c>
      <c r="DQ1745" s="14">
        <v>939.61451612903204</v>
      </c>
      <c r="DR1745" s="14">
        <v>586.52</v>
      </c>
      <c r="DS1745" s="15">
        <v>501.6</v>
      </c>
    </row>
    <row r="1746" spans="1:123" x14ac:dyDescent="0.25">
      <c r="A1746" s="16" t="s">
        <v>51</v>
      </c>
      <c r="B1746" s="17">
        <v>2</v>
      </c>
      <c r="C1746" s="13" t="str">
        <f t="shared" si="31"/>
        <v>BB_L_16_GW_GW_SL_High_GW_GQ_48_005_2</v>
      </c>
      <c r="D1746" s="18">
        <v>10</v>
      </c>
      <c r="E1746" s="18">
        <v>10</v>
      </c>
      <c r="F1746" s="18">
        <v>10</v>
      </c>
      <c r="G1746" s="18">
        <v>10</v>
      </c>
      <c r="H1746" s="18">
        <v>10.0466129032258</v>
      </c>
      <c r="I1746" s="18">
        <v>30.550833333333301</v>
      </c>
      <c r="J1746" s="18">
        <v>104.907419354838</v>
      </c>
      <c r="K1746" s="18">
        <v>146.14193548386999</v>
      </c>
      <c r="L1746" s="18">
        <v>156.46</v>
      </c>
      <c r="M1746" s="18">
        <v>144.25161290322501</v>
      </c>
      <c r="N1746" s="18">
        <v>108.9585</v>
      </c>
      <c r="O1746" s="18">
        <v>75.688064516129003</v>
      </c>
      <c r="P1746" s="18">
        <v>45.458225806451601</v>
      </c>
      <c r="Q1746" s="18">
        <v>26.486785714285698</v>
      </c>
      <c r="R1746" s="18">
        <v>16.602741935483799</v>
      </c>
      <c r="S1746" s="18">
        <v>12.051500000000001</v>
      </c>
      <c r="T1746" s="18">
        <v>10.9346774193548</v>
      </c>
      <c r="U1746" s="18">
        <v>11.538833333333301</v>
      </c>
      <c r="V1746" s="18">
        <v>16.249032258064499</v>
      </c>
      <c r="W1746" s="18">
        <v>34.691612903225803</v>
      </c>
      <c r="X1746" s="18">
        <v>66.232833333333303</v>
      </c>
      <c r="Y1746" s="18">
        <v>86.045161290322497</v>
      </c>
      <c r="Z1746" s="18">
        <v>78.025333333333293</v>
      </c>
      <c r="AA1746" s="18">
        <v>60.623387096774103</v>
      </c>
      <c r="AB1746" s="18">
        <v>43.0962903225806</v>
      </c>
      <c r="AC1746" s="18">
        <v>27.686250000000001</v>
      </c>
      <c r="AD1746" s="18">
        <v>18.253709677419302</v>
      </c>
      <c r="AE1746" s="18">
        <v>12.2431666666666</v>
      </c>
      <c r="AF1746" s="18">
        <v>9.5037096774193497</v>
      </c>
      <c r="AG1746" s="18">
        <v>8.6477500000000003</v>
      </c>
      <c r="AH1746" s="18">
        <v>8.6578870967741892</v>
      </c>
      <c r="AI1746" s="18">
        <v>8.9394193548387104</v>
      </c>
      <c r="AJ1746" s="18">
        <v>8.4441333333333297</v>
      </c>
      <c r="AK1746" s="18">
        <v>6.6757580645161196</v>
      </c>
      <c r="AL1746" s="18">
        <v>4.6092666666666604</v>
      </c>
      <c r="AM1746" s="18">
        <v>2.9514193548387002</v>
      </c>
      <c r="AN1746" s="18">
        <v>1.5515967741935399</v>
      </c>
      <c r="AO1746" s="18">
        <v>0.72609107142857099</v>
      </c>
      <c r="AP1746" s="18">
        <v>0.38792903225806402</v>
      </c>
      <c r="AQ1746" s="18">
        <v>0.268641666666666</v>
      </c>
      <c r="AR1746" s="18">
        <v>0.262512903225806</v>
      </c>
      <c r="AS1746" s="18">
        <v>0.52291666666666603</v>
      </c>
      <c r="AT1746" s="18">
        <v>1.9265193548387001</v>
      </c>
      <c r="AU1746" s="18">
        <v>3.2822741935483801</v>
      </c>
      <c r="AV1746" s="18">
        <v>3.85256666666666</v>
      </c>
      <c r="AW1746" s="18">
        <v>4.68804838709677</v>
      </c>
      <c r="AX1746" s="18">
        <v>7.3445166666666601</v>
      </c>
      <c r="AY1746" s="18">
        <v>10.8102419354838</v>
      </c>
      <c r="AZ1746" s="18">
        <v>11.6106451612903</v>
      </c>
      <c r="BA1746" s="18">
        <v>10.2333620689655</v>
      </c>
      <c r="BB1746" s="18">
        <v>8.1994516129032196</v>
      </c>
      <c r="BC1746" s="18">
        <v>5.6225833333333304</v>
      </c>
      <c r="BD1746" s="18">
        <v>4.6066774193548303</v>
      </c>
      <c r="BE1746" s="18">
        <v>26.651166666666601</v>
      </c>
      <c r="BF1746" s="18">
        <v>79.770806451612899</v>
      </c>
      <c r="BG1746" s="18">
        <v>169.76612903225799</v>
      </c>
      <c r="BH1746" s="18">
        <v>184.215</v>
      </c>
      <c r="BI1746" s="18">
        <v>158.99354838709601</v>
      </c>
      <c r="BJ1746" s="18">
        <v>129.01</v>
      </c>
      <c r="BK1746" s="18">
        <v>91.886290322580606</v>
      </c>
      <c r="BL1746" s="18">
        <v>56.402580645161201</v>
      </c>
      <c r="BM1746" s="18">
        <v>29.787321428571399</v>
      </c>
      <c r="BN1746" s="18">
        <v>12.815822580645101</v>
      </c>
      <c r="BO1746" s="18">
        <v>4.9629333333333303</v>
      </c>
      <c r="BP1746" s="18">
        <v>2.2310967741935399</v>
      </c>
      <c r="BQ1746" s="18">
        <v>1.6868666666666601</v>
      </c>
      <c r="BR1746" s="18">
        <v>1.84374193548387</v>
      </c>
      <c r="BS1746" s="18">
        <v>2.8387258064516101</v>
      </c>
      <c r="BT1746" s="18">
        <v>2.7783166666666599</v>
      </c>
      <c r="BU1746" s="18">
        <v>2.6269838709677402</v>
      </c>
      <c r="BV1746" s="18">
        <v>2.0455333333333301</v>
      </c>
      <c r="BW1746" s="18">
        <v>1.51808064516129</v>
      </c>
      <c r="BX1746" s="18">
        <v>1.1272903225806401</v>
      </c>
      <c r="BY1746" s="18">
        <v>0.96396785714285704</v>
      </c>
      <c r="BZ1746" s="18">
        <v>0.88567741935483801</v>
      </c>
      <c r="CA1746" s="18">
        <v>0.958531666666666</v>
      </c>
      <c r="CB1746" s="18">
        <v>1.4751290322580599</v>
      </c>
      <c r="CC1746" s="18">
        <v>3.72966666666666</v>
      </c>
      <c r="CD1746" s="18">
        <v>7.91551612903225</v>
      </c>
      <c r="CE1746" s="18">
        <v>14.58</v>
      </c>
      <c r="CF1746" s="18">
        <v>29.117833333333301</v>
      </c>
      <c r="CG1746" s="18">
        <v>35.335967741935399</v>
      </c>
      <c r="CH1746" s="18">
        <v>35.883333333333297</v>
      </c>
      <c r="CI1746" s="18">
        <v>29.9293548387096</v>
      </c>
      <c r="CJ1746" s="18">
        <v>20.1866129032258</v>
      </c>
      <c r="CK1746" s="18">
        <v>11.0285178571428</v>
      </c>
      <c r="CL1746" s="18">
        <v>5.73659677419354</v>
      </c>
      <c r="CM1746" s="18">
        <v>4.0284000000000004</v>
      </c>
      <c r="CN1746" s="18">
        <v>4.7570483870967699</v>
      </c>
      <c r="CO1746" s="18">
        <v>11.5223</v>
      </c>
      <c r="CP1746" s="18">
        <v>21.285322580645101</v>
      </c>
      <c r="CQ1746" s="18">
        <v>52.443225806451601</v>
      </c>
      <c r="CR1746" s="18">
        <v>162.25</v>
      </c>
      <c r="CS1746" s="18">
        <v>183.546774193548</v>
      </c>
      <c r="CT1746" s="18">
        <v>167.16333333333299</v>
      </c>
      <c r="CU1746" s="18">
        <v>136.61129032258</v>
      </c>
      <c r="CV1746" s="18">
        <v>118.988709677419</v>
      </c>
      <c r="CW1746" s="18">
        <v>99.741724137931001</v>
      </c>
      <c r="CX1746" s="18">
        <v>78.323548387096693</v>
      </c>
      <c r="CY1746" s="18">
        <v>58.419166666666598</v>
      </c>
      <c r="CZ1746" s="18">
        <v>53.352580645161197</v>
      </c>
      <c r="DA1746" s="18">
        <v>111.264666666666</v>
      </c>
      <c r="DB1746" s="18">
        <v>265.61290322580601</v>
      </c>
      <c r="DC1746" s="18">
        <v>347.57903225806399</v>
      </c>
      <c r="DD1746" s="18">
        <v>317.02333333333303</v>
      </c>
      <c r="DE1746" s="18">
        <v>268.287096774193</v>
      </c>
      <c r="DF1746" s="18">
        <v>201.155</v>
      </c>
      <c r="DG1746" s="18">
        <v>136.535483870967</v>
      </c>
      <c r="DH1746" s="18">
        <v>90.574838709677394</v>
      </c>
      <c r="DI1746" s="18">
        <v>50.692142857142798</v>
      </c>
      <c r="DJ1746" s="18">
        <v>30.8098387096774</v>
      </c>
      <c r="DK1746" s="18">
        <v>24.466999999999999</v>
      </c>
      <c r="DL1746" s="18">
        <v>33.210806451612903</v>
      </c>
      <c r="DM1746" s="18">
        <v>53.929833333333299</v>
      </c>
      <c r="DN1746" s="18">
        <v>77.292580645161195</v>
      </c>
      <c r="DO1746" s="18">
        <v>78.767741935483798</v>
      </c>
      <c r="DP1746" s="18">
        <v>68.172499999999999</v>
      </c>
      <c r="DQ1746" s="18">
        <v>65.763387096774196</v>
      </c>
      <c r="DR1746" s="18">
        <v>54.960499999999897</v>
      </c>
      <c r="DS1746" s="19">
        <v>41.177999999999997</v>
      </c>
    </row>
    <row r="1747" spans="1:123" x14ac:dyDescent="0.25">
      <c r="A1747" s="12" t="s">
        <v>51</v>
      </c>
      <c r="B1747" s="13">
        <v>3</v>
      </c>
      <c r="C1747" s="13" t="str">
        <f t="shared" si="31"/>
        <v>BB_L_16_GW_GW_SL_High_GW_GQ_48_005_3</v>
      </c>
      <c r="D1747" s="14">
        <v>10</v>
      </c>
      <c r="E1747" s="14">
        <v>10</v>
      </c>
      <c r="F1747" s="14">
        <v>10</v>
      </c>
      <c r="G1747" s="14">
        <v>10</v>
      </c>
      <c r="H1747" s="14">
        <v>10</v>
      </c>
      <c r="I1747" s="14">
        <v>10</v>
      </c>
      <c r="J1747" s="14">
        <v>10</v>
      </c>
      <c r="K1747" s="14">
        <v>10.014838709677401</v>
      </c>
      <c r="L1747" s="14">
        <v>10.045999999999999</v>
      </c>
      <c r="M1747" s="14">
        <v>10.0767741935483</v>
      </c>
      <c r="N1747" s="14">
        <v>10.0686666666666</v>
      </c>
      <c r="O1747" s="14">
        <v>10.0403225806451</v>
      </c>
      <c r="P1747" s="14">
        <v>10.01</v>
      </c>
      <c r="Q1747" s="14">
        <v>9.9972321428571398</v>
      </c>
      <c r="R1747" s="14">
        <v>9.99674193548387</v>
      </c>
      <c r="S1747" s="14">
        <v>9.9995333333333303</v>
      </c>
      <c r="T1747" s="14">
        <v>10</v>
      </c>
      <c r="U1747" s="14">
        <v>10</v>
      </c>
      <c r="V1747" s="14">
        <v>10</v>
      </c>
      <c r="W1747" s="14">
        <v>10</v>
      </c>
      <c r="X1747" s="14">
        <v>10</v>
      </c>
      <c r="Y1747" s="14">
        <v>9.9976129032258001</v>
      </c>
      <c r="Z1747" s="14">
        <v>9.98176666666666</v>
      </c>
      <c r="AA1747" s="14">
        <v>9.9295000000000009</v>
      </c>
      <c r="AB1747" s="14">
        <v>9.7829032258064395</v>
      </c>
      <c r="AC1747" s="14">
        <v>9.4671249999999993</v>
      </c>
      <c r="AD1747" s="14">
        <v>8.8643709677419302</v>
      </c>
      <c r="AE1747" s="14">
        <v>7.8528333333333302</v>
      </c>
      <c r="AF1747" s="14">
        <v>6.4496129032258001</v>
      </c>
      <c r="AG1747" s="14">
        <v>4.8290499999999996</v>
      </c>
      <c r="AH1747" s="14">
        <v>3.2179032258064502</v>
      </c>
      <c r="AI1747" s="14">
        <v>1.83377419354838</v>
      </c>
      <c r="AJ1747" s="14">
        <v>0.88843000000000005</v>
      </c>
      <c r="AK1747" s="14">
        <v>0.346675806451612</v>
      </c>
      <c r="AL1747" s="14">
        <v>9.9494166666666606E-2</v>
      </c>
      <c r="AM1747" s="14">
        <v>2.0561935483870902E-2</v>
      </c>
      <c r="AN1747" s="14">
        <v>8.6866935483870897E-3</v>
      </c>
      <c r="AO1747" s="14">
        <v>1.0982678571428499E-2</v>
      </c>
      <c r="AP1747" s="14">
        <v>1.10012903225806E-2</v>
      </c>
      <c r="AQ1747" s="14">
        <v>8.8478166666666695E-3</v>
      </c>
      <c r="AR1747" s="14">
        <v>7.1875967741935401E-3</v>
      </c>
      <c r="AS1747" s="14">
        <v>6.2728999999999997E-3</v>
      </c>
      <c r="AT1747" s="14">
        <v>5.9249516129032198E-3</v>
      </c>
      <c r="AU1747" s="14">
        <v>5.8113064516129003E-3</v>
      </c>
      <c r="AV1747" s="14">
        <v>5.7358166666666597E-3</v>
      </c>
      <c r="AW1747" s="14">
        <v>5.8685483870967699E-3</v>
      </c>
      <c r="AX1747" s="14">
        <v>6.3571833333333303E-3</v>
      </c>
      <c r="AY1747" s="14">
        <v>7.0691774193548298E-3</v>
      </c>
      <c r="AZ1747" s="14">
        <v>7.4739354838709599E-3</v>
      </c>
      <c r="BA1747" s="14">
        <v>7.6522758620689597E-3</v>
      </c>
      <c r="BB1747" s="14">
        <v>7.7346774193548396E-3</v>
      </c>
      <c r="BC1747" s="14">
        <v>7.7133499999999904E-3</v>
      </c>
      <c r="BD1747" s="14">
        <v>8.0124516129032198E-3</v>
      </c>
      <c r="BE1747" s="14">
        <v>1.0017783333333301E-2</v>
      </c>
      <c r="BF1747" s="14">
        <v>1.2595161290322499E-2</v>
      </c>
      <c r="BG1747" s="14">
        <v>2.46224193548387E-2</v>
      </c>
      <c r="BH1747" s="14">
        <v>4.3169833333333303E-2</v>
      </c>
      <c r="BI1747" s="14">
        <v>6.0684032258064499E-2</v>
      </c>
      <c r="BJ1747" s="14">
        <v>7.1654999999999996E-2</v>
      </c>
      <c r="BK1747" s="14">
        <v>5.6567580645161201E-2</v>
      </c>
      <c r="BL1747" s="14">
        <v>3.0355322580645099E-2</v>
      </c>
      <c r="BM1747" s="14">
        <v>1.4974642857142799E-2</v>
      </c>
      <c r="BN1747" s="14">
        <v>1.20983870967741E-2</v>
      </c>
      <c r="BO1747" s="14">
        <v>1.4651000000000001E-2</v>
      </c>
      <c r="BP1747" s="14">
        <v>1.64074193548387E-2</v>
      </c>
      <c r="BQ1747" s="14">
        <v>1.7090000000000001E-2</v>
      </c>
      <c r="BR1747" s="14">
        <v>1.69720967741935E-2</v>
      </c>
      <c r="BS1747" s="14">
        <v>1.7528064516129E-2</v>
      </c>
      <c r="BT1747" s="14">
        <v>1.7495833333333301E-2</v>
      </c>
      <c r="BU1747" s="14">
        <v>1.76616129032258E-2</v>
      </c>
      <c r="BV1747" s="14">
        <v>1.79186666666666E-2</v>
      </c>
      <c r="BW1747" s="14">
        <v>1.8622096774193499E-2</v>
      </c>
      <c r="BX1747" s="14">
        <v>1.9083225806451599E-2</v>
      </c>
      <c r="BY1747" s="14">
        <v>1.9448571428571398E-2</v>
      </c>
      <c r="BZ1747" s="14">
        <v>1.9987741935483801E-2</v>
      </c>
      <c r="CA1747" s="14">
        <v>2.1272166666666599E-2</v>
      </c>
      <c r="CB1747" s="14">
        <v>2.3368225806451599E-2</v>
      </c>
      <c r="CC1747" s="14">
        <v>2.6454499999999999E-2</v>
      </c>
      <c r="CD1747" s="14">
        <v>2.9820483870967699E-2</v>
      </c>
      <c r="CE1747" s="14">
        <v>3.4780483870967702E-2</v>
      </c>
      <c r="CF1747" s="14">
        <v>4.2267333333333303E-2</v>
      </c>
      <c r="CG1747" s="14">
        <v>4.8684999999999999E-2</v>
      </c>
      <c r="CH1747" s="14">
        <v>5.5201333333333297E-2</v>
      </c>
      <c r="CI1747" s="14">
        <v>6.0320322580645097E-2</v>
      </c>
      <c r="CJ1747" s="14">
        <v>6.3132258064516097E-2</v>
      </c>
      <c r="CK1747" s="14">
        <v>6.4275357142857106E-2</v>
      </c>
      <c r="CL1747" s="14">
        <v>6.5923709677419298E-2</v>
      </c>
      <c r="CM1747" s="14">
        <v>7.0412666666666596E-2</v>
      </c>
      <c r="CN1747" s="14">
        <v>7.4711129032258003E-2</v>
      </c>
      <c r="CO1747" s="14">
        <v>8.0898999999999999E-2</v>
      </c>
      <c r="CP1747" s="14">
        <v>8.6535483870967697E-2</v>
      </c>
      <c r="CQ1747" s="14">
        <v>9.8690322580645098E-2</v>
      </c>
      <c r="CR1747" s="14">
        <v>0.136803333333333</v>
      </c>
      <c r="CS1747" s="14">
        <v>0.18409193548387001</v>
      </c>
      <c r="CT1747" s="14">
        <v>0.25995499999999999</v>
      </c>
      <c r="CU1747" s="14">
        <v>0.32309354838709597</v>
      </c>
      <c r="CV1747" s="14">
        <v>0.359783870967742</v>
      </c>
      <c r="CW1747" s="14">
        <v>0.34394655172413702</v>
      </c>
      <c r="CX1747" s="14">
        <v>0.29641129032258001</v>
      </c>
      <c r="CY1747" s="14">
        <v>0.24904833333333301</v>
      </c>
      <c r="CZ1747" s="14">
        <v>0.23422580645161201</v>
      </c>
      <c r="DA1747" s="14">
        <v>0.254558333333333</v>
      </c>
      <c r="DB1747" s="14">
        <v>0.31385483870967701</v>
      </c>
      <c r="DC1747" s="14">
        <v>0.39768387096774099</v>
      </c>
      <c r="DD1747" s="14">
        <v>0.496136666666666</v>
      </c>
      <c r="DE1747" s="14">
        <v>0.58478064516129002</v>
      </c>
      <c r="DF1747" s="14">
        <v>0.583073333333333</v>
      </c>
      <c r="DG1747" s="14">
        <v>0.50817258064516102</v>
      </c>
      <c r="DH1747" s="14">
        <v>0.43290806451612901</v>
      </c>
      <c r="DI1747" s="14">
        <v>0.35756964285714199</v>
      </c>
      <c r="DJ1747" s="14">
        <v>0.32563387096774099</v>
      </c>
      <c r="DK1747" s="14">
        <v>0.325058333333333</v>
      </c>
      <c r="DL1747" s="14">
        <v>0.34041451612903201</v>
      </c>
      <c r="DM1747" s="14">
        <v>0.35582833333333302</v>
      </c>
      <c r="DN1747" s="14">
        <v>0.37351451612903203</v>
      </c>
      <c r="DO1747" s="14">
        <v>0.37944516129032202</v>
      </c>
      <c r="DP1747" s="14">
        <v>0.382685</v>
      </c>
      <c r="DQ1747" s="14">
        <v>0.40254516129032197</v>
      </c>
      <c r="DR1747" s="14">
        <v>0.41240333333333301</v>
      </c>
      <c r="DS1747" s="15">
        <v>0.410613333333333</v>
      </c>
    </row>
    <row r="1748" spans="1:123" x14ac:dyDescent="0.25">
      <c r="A1748" s="16" t="s">
        <v>51</v>
      </c>
      <c r="B1748" s="17">
        <v>4</v>
      </c>
      <c r="C1748" s="13" t="str">
        <f t="shared" si="31"/>
        <v>BB_L_16_GW_GW_SL_High_GW_GQ_48_005_4</v>
      </c>
      <c r="D1748" s="18">
        <v>10</v>
      </c>
      <c r="E1748" s="18">
        <v>10</v>
      </c>
      <c r="F1748" s="18">
        <v>65.575483870967702</v>
      </c>
      <c r="G1748" s="18">
        <v>506.68999999999897</v>
      </c>
      <c r="H1748" s="18">
        <v>1915.27419354838</v>
      </c>
      <c r="I1748" s="18">
        <v>1641.11333333333</v>
      </c>
      <c r="J1748" s="18">
        <v>524.54516129032197</v>
      </c>
      <c r="K1748" s="18">
        <v>280.83709677419301</v>
      </c>
      <c r="L1748" s="18">
        <v>168.974999999999</v>
      </c>
      <c r="M1748" s="18">
        <v>117.5</v>
      </c>
      <c r="N1748" s="18">
        <v>125.67666666666599</v>
      </c>
      <c r="O1748" s="18">
        <v>203.951612903225</v>
      </c>
      <c r="P1748" s="18">
        <v>433.50645161290299</v>
      </c>
      <c r="Q1748" s="18">
        <v>830.47857142857094</v>
      </c>
      <c r="R1748" s="18">
        <v>1463.9516129032199</v>
      </c>
      <c r="S1748" s="18">
        <v>1812.6666666666599</v>
      </c>
      <c r="T1748" s="18">
        <v>2508.7903225806399</v>
      </c>
      <c r="U1748" s="18">
        <v>2430.0666666666598</v>
      </c>
      <c r="V1748" s="18">
        <v>1229.58387096774</v>
      </c>
      <c r="W1748" s="18">
        <v>492.15322580645102</v>
      </c>
      <c r="X1748" s="18">
        <v>204.66333333333299</v>
      </c>
      <c r="Y1748" s="18">
        <v>119.18709677419299</v>
      </c>
      <c r="Z1748" s="18">
        <v>115.21166666666601</v>
      </c>
      <c r="AA1748" s="18">
        <v>138.00645161290299</v>
      </c>
      <c r="AB1748" s="18">
        <v>304.75322580645098</v>
      </c>
      <c r="AC1748" s="18">
        <v>573.67499999999995</v>
      </c>
      <c r="AD1748" s="18">
        <v>1115.5370967741901</v>
      </c>
      <c r="AE1748" s="18">
        <v>1897.7333333333299</v>
      </c>
      <c r="AF1748" s="18">
        <v>2714.2580645161202</v>
      </c>
      <c r="AG1748" s="18">
        <v>2927.5</v>
      </c>
      <c r="AH1748" s="18">
        <v>2071.3548387096698</v>
      </c>
      <c r="AI1748" s="18">
        <v>1311.0629032258</v>
      </c>
      <c r="AJ1748" s="18">
        <v>730.52666666666596</v>
      </c>
      <c r="AK1748" s="18">
        <v>435.95645161290298</v>
      </c>
      <c r="AL1748" s="18">
        <v>323.08833333333303</v>
      </c>
      <c r="AM1748" s="18">
        <v>286.31129032258002</v>
      </c>
      <c r="AN1748" s="18">
        <v>320.94193548387</v>
      </c>
      <c r="AO1748" s="18">
        <v>380.50535714285701</v>
      </c>
      <c r="AP1748" s="18">
        <v>368.59677419354801</v>
      </c>
      <c r="AQ1748" s="18">
        <v>350.308333333333</v>
      </c>
      <c r="AR1748" s="18">
        <v>1469.99677419354</v>
      </c>
      <c r="AS1748" s="18">
        <v>1949.06666666666</v>
      </c>
      <c r="AT1748" s="18">
        <v>1345.37741935483</v>
      </c>
      <c r="AU1748" s="18">
        <v>774.72258064516097</v>
      </c>
      <c r="AV1748" s="18">
        <v>520.32499999999902</v>
      </c>
      <c r="AW1748" s="18">
        <v>340.57096774193502</v>
      </c>
      <c r="AX1748" s="18">
        <v>465.15666666666601</v>
      </c>
      <c r="AY1748" s="18">
        <v>1667.33870967741</v>
      </c>
      <c r="AZ1748" s="18">
        <v>2391.4032258064499</v>
      </c>
      <c r="BA1748" s="18">
        <v>2488.4137931034402</v>
      </c>
      <c r="BB1748" s="18">
        <v>2580.0483870967701</v>
      </c>
      <c r="BC1748" s="18">
        <v>2878.9166666666601</v>
      </c>
      <c r="BD1748" s="18">
        <v>3178.1129032258</v>
      </c>
      <c r="BE1748" s="18">
        <v>1983.7333333333299</v>
      </c>
      <c r="BF1748" s="18">
        <v>742.68709677419304</v>
      </c>
      <c r="BG1748" s="18">
        <v>243.86612903225799</v>
      </c>
      <c r="BH1748" s="18">
        <v>182.05</v>
      </c>
      <c r="BI1748" s="18">
        <v>180.804838709677</v>
      </c>
      <c r="BJ1748" s="18">
        <v>171.421666666666</v>
      </c>
      <c r="BK1748" s="18">
        <v>210.49354838709601</v>
      </c>
      <c r="BL1748" s="18">
        <v>587.53709677419295</v>
      </c>
      <c r="BM1748" s="18">
        <v>1263.425</v>
      </c>
      <c r="BN1748" s="18">
        <v>1726.3225806451601</v>
      </c>
      <c r="BO1748" s="18">
        <v>2071.6</v>
      </c>
      <c r="BP1748" s="18">
        <v>2428.2096774193501</v>
      </c>
      <c r="BQ1748" s="18">
        <v>2519.35</v>
      </c>
      <c r="BR1748" s="18">
        <v>1828.9516129032199</v>
      </c>
      <c r="BS1748" s="18">
        <v>1070.9774193548301</v>
      </c>
      <c r="BT1748" s="18">
        <v>738.486666666666</v>
      </c>
      <c r="BU1748" s="18">
        <v>526.87419354838698</v>
      </c>
      <c r="BV1748" s="18">
        <v>412.606666666666</v>
      </c>
      <c r="BW1748" s="18">
        <v>586.99354838709598</v>
      </c>
      <c r="BX1748" s="18">
        <v>1147.49354838709</v>
      </c>
      <c r="BY1748" s="18">
        <v>1520.5892857142801</v>
      </c>
      <c r="BZ1748" s="18">
        <v>1799.8225806451601</v>
      </c>
      <c r="CA1748" s="18">
        <v>2473.2833333333301</v>
      </c>
      <c r="CB1748" s="18">
        <v>3226.7096774193501</v>
      </c>
      <c r="CC1748" s="18">
        <v>3092.5166666666601</v>
      </c>
      <c r="CD1748" s="18">
        <v>1947.7419354838701</v>
      </c>
      <c r="CE1748" s="18">
        <v>962.33225806451503</v>
      </c>
      <c r="CF1748" s="18">
        <v>399.66500000000002</v>
      </c>
      <c r="CG1748" s="18">
        <v>272.33387096774197</v>
      </c>
      <c r="CH1748" s="18">
        <v>217.25333333333299</v>
      </c>
      <c r="CI1748" s="18">
        <v>247.60483870967701</v>
      </c>
      <c r="CJ1748" s="18">
        <v>614.48870967741902</v>
      </c>
      <c r="CK1748" s="18">
        <v>1002.48035714285</v>
      </c>
      <c r="CL1748" s="18">
        <v>1399.35483870967</v>
      </c>
      <c r="CM1748" s="18">
        <v>2611</v>
      </c>
      <c r="CN1748" s="18">
        <v>3426.1451612903202</v>
      </c>
      <c r="CO1748" s="18">
        <v>3562.9833333333299</v>
      </c>
      <c r="CP1748" s="18">
        <v>2588.7419354838698</v>
      </c>
      <c r="CQ1748" s="18">
        <v>1241.97580645161</v>
      </c>
      <c r="CR1748" s="18">
        <v>197.678333333333</v>
      </c>
      <c r="CS1748" s="18">
        <v>126.388709677419</v>
      </c>
      <c r="CT1748" s="18">
        <v>105.27</v>
      </c>
      <c r="CU1748" s="18">
        <v>124.50645161290301</v>
      </c>
      <c r="CV1748" s="18">
        <v>628.37741935483803</v>
      </c>
      <c r="CW1748" s="18">
        <v>1834.41379310344</v>
      </c>
      <c r="CX1748" s="18">
        <v>2802.0967741935401</v>
      </c>
      <c r="CY1748" s="18">
        <v>3376.9833333333299</v>
      </c>
      <c r="CZ1748" s="18">
        <v>3980.0322580645102</v>
      </c>
      <c r="DA1748" s="18">
        <v>3069.2166666666599</v>
      </c>
      <c r="DB1748" s="18">
        <v>1211.9387096774101</v>
      </c>
      <c r="DC1748" s="18">
        <v>606.41774193548304</v>
      </c>
      <c r="DD1748" s="18">
        <v>504.22</v>
      </c>
      <c r="DE1748" s="18">
        <v>407.97903225806402</v>
      </c>
      <c r="DF1748" s="18">
        <v>374.111666666666</v>
      </c>
      <c r="DG1748" s="18">
        <v>398.091935483871</v>
      </c>
      <c r="DH1748" s="18">
        <v>934.84193548386997</v>
      </c>
      <c r="DI1748" s="18">
        <v>1565.5</v>
      </c>
      <c r="DJ1748" s="18">
        <v>2274.66129032258</v>
      </c>
      <c r="DK1748" s="18">
        <v>3313.5833333333298</v>
      </c>
      <c r="DL1748" s="18">
        <v>3946.4354838709601</v>
      </c>
      <c r="DM1748" s="18">
        <v>3424.55</v>
      </c>
      <c r="DN1748" s="18">
        <v>2109.7580645161202</v>
      </c>
      <c r="DO1748" s="18">
        <v>1461.5</v>
      </c>
      <c r="DP1748" s="18">
        <v>1085.02999999999</v>
      </c>
      <c r="DQ1748" s="18">
        <v>636.04032258064501</v>
      </c>
      <c r="DR1748" s="18">
        <v>427.421666666666</v>
      </c>
      <c r="DS1748" s="19">
        <v>372.24999999999898</v>
      </c>
    </row>
    <row r="1749" spans="1:123" x14ac:dyDescent="0.25">
      <c r="A1749" s="12" t="s">
        <v>51</v>
      </c>
      <c r="B1749" s="13">
        <v>5</v>
      </c>
      <c r="C1749" s="13" t="str">
        <f t="shared" si="31"/>
        <v>BB_L_16_GW_GW_SL_High_GW_GQ_48_005_5</v>
      </c>
      <c r="D1749" s="14">
        <v>10</v>
      </c>
      <c r="E1749" s="14">
        <v>10</v>
      </c>
      <c r="F1749" s="14">
        <v>10</v>
      </c>
      <c r="G1749" s="14">
        <v>10.0428333333333</v>
      </c>
      <c r="H1749" s="14">
        <v>11.4259677419354</v>
      </c>
      <c r="I1749" s="14">
        <v>77.473999999999904</v>
      </c>
      <c r="J1749" s="14">
        <v>248.83387096774101</v>
      </c>
      <c r="K1749" s="14">
        <v>334.97419354838701</v>
      </c>
      <c r="L1749" s="14">
        <v>342.76166666666597</v>
      </c>
      <c r="M1749" s="14">
        <v>307.06129032258002</v>
      </c>
      <c r="N1749" s="14">
        <v>248.32</v>
      </c>
      <c r="O1749" s="14">
        <v>198.25322580645101</v>
      </c>
      <c r="P1749" s="14">
        <v>151.10806451612899</v>
      </c>
      <c r="Q1749" s="14">
        <v>111.763035714285</v>
      </c>
      <c r="R1749" s="14">
        <v>77.782419354838694</v>
      </c>
      <c r="S1749" s="14">
        <v>48.784833333333303</v>
      </c>
      <c r="T1749" s="14">
        <v>34.9856451612903</v>
      </c>
      <c r="U1749" s="14">
        <v>40.772666666666602</v>
      </c>
      <c r="V1749" s="14">
        <v>72.1537096774193</v>
      </c>
      <c r="W1749" s="14">
        <v>140.49709677419301</v>
      </c>
      <c r="X1749" s="14">
        <v>204.981666666666</v>
      </c>
      <c r="Y1749" s="14">
        <v>229.66129032257999</v>
      </c>
      <c r="Z1749" s="14">
        <v>209.10166666666601</v>
      </c>
      <c r="AA1749" s="14">
        <v>172.85806451612899</v>
      </c>
      <c r="AB1749" s="14">
        <v>136.22419354838701</v>
      </c>
      <c r="AC1749" s="14">
        <v>103.51339285714199</v>
      </c>
      <c r="AD1749" s="14">
        <v>79.581935483870893</v>
      </c>
      <c r="AE1749" s="14">
        <v>56.860333333333301</v>
      </c>
      <c r="AF1749" s="14">
        <v>42.622741935483802</v>
      </c>
      <c r="AG1749" s="14">
        <v>46.062333333333299</v>
      </c>
      <c r="AH1749" s="14">
        <v>55.4909677419354</v>
      </c>
      <c r="AI1749" s="14">
        <v>69.349516129032196</v>
      </c>
      <c r="AJ1749" s="14">
        <v>81.122166666666601</v>
      </c>
      <c r="AK1749" s="14">
        <v>79.3869354838709</v>
      </c>
      <c r="AL1749" s="14">
        <v>61.954833333333298</v>
      </c>
      <c r="AM1749" s="14">
        <v>42.318387096774103</v>
      </c>
      <c r="AN1749" s="14">
        <v>27.024354838709598</v>
      </c>
      <c r="AO1749" s="14">
        <v>16.529464285714202</v>
      </c>
      <c r="AP1749" s="14">
        <v>8.7219999999999906</v>
      </c>
      <c r="AQ1749" s="14">
        <v>3.8390166666666601</v>
      </c>
      <c r="AR1749" s="14">
        <v>2.3559677419354799</v>
      </c>
      <c r="AS1749" s="14">
        <v>5.2529999999999903</v>
      </c>
      <c r="AT1749" s="14">
        <v>20.591822580645101</v>
      </c>
      <c r="AU1749" s="14">
        <v>42.249516129032202</v>
      </c>
      <c r="AV1749" s="14">
        <v>53.177500000000002</v>
      </c>
      <c r="AW1749" s="14">
        <v>54.4138709677419</v>
      </c>
      <c r="AX1749" s="14">
        <v>59.275666666666602</v>
      </c>
      <c r="AY1749" s="14">
        <v>62.7349999999999</v>
      </c>
      <c r="AZ1749" s="14">
        <v>56.836612903225799</v>
      </c>
      <c r="BA1749" s="14">
        <v>55.022931034482703</v>
      </c>
      <c r="BB1749" s="14">
        <v>60.202419354838703</v>
      </c>
      <c r="BC1749" s="14">
        <v>61.034833333333303</v>
      </c>
      <c r="BD1749" s="14">
        <v>62.970967741935397</v>
      </c>
      <c r="BE1749" s="14">
        <v>156.594999999999</v>
      </c>
      <c r="BF1749" s="14">
        <v>285.65161290322499</v>
      </c>
      <c r="BG1749" s="14">
        <v>417.13225806451601</v>
      </c>
      <c r="BH1749" s="14">
        <v>410.78333333333302</v>
      </c>
      <c r="BI1749" s="14">
        <v>363.546774193548</v>
      </c>
      <c r="BJ1749" s="14">
        <v>314.80500000000001</v>
      </c>
      <c r="BK1749" s="14">
        <v>260.75322580645098</v>
      </c>
      <c r="BL1749" s="14">
        <v>209.86129032258</v>
      </c>
      <c r="BM1749" s="14">
        <v>162.82678571428499</v>
      </c>
      <c r="BN1749" s="14">
        <v>114.183709677419</v>
      </c>
      <c r="BO1749" s="14">
        <v>71.918666666666596</v>
      </c>
      <c r="BP1749" s="14">
        <v>42.845806451612802</v>
      </c>
      <c r="BQ1749" s="14">
        <v>30.824666666666602</v>
      </c>
      <c r="BR1749" s="14">
        <v>28.759193548387</v>
      </c>
      <c r="BS1749" s="14">
        <v>40.337258064516099</v>
      </c>
      <c r="BT1749" s="14">
        <v>42.414499999999997</v>
      </c>
      <c r="BU1749" s="14">
        <v>38.132419354838703</v>
      </c>
      <c r="BV1749" s="14">
        <v>29.992333333333299</v>
      </c>
      <c r="BW1749" s="14">
        <v>25.047419354838699</v>
      </c>
      <c r="BX1749" s="14">
        <v>18.3522580645161</v>
      </c>
      <c r="BY1749" s="14">
        <v>13.1255357142857</v>
      </c>
      <c r="BZ1749" s="14">
        <v>10.4372258064516</v>
      </c>
      <c r="CA1749" s="14">
        <v>11.062283333333299</v>
      </c>
      <c r="CB1749" s="14">
        <v>18.855322580645101</v>
      </c>
      <c r="CC1749" s="14">
        <v>45.165499999999902</v>
      </c>
      <c r="CD1749" s="14">
        <v>84.827580645161206</v>
      </c>
      <c r="CE1749" s="14">
        <v>136.814516129032</v>
      </c>
      <c r="CF1749" s="14">
        <v>200.708333333333</v>
      </c>
      <c r="CG1749" s="14">
        <v>202.91290322580599</v>
      </c>
      <c r="CH1749" s="14">
        <v>177.38</v>
      </c>
      <c r="CI1749" s="14">
        <v>142.87258064516101</v>
      </c>
      <c r="CJ1749" s="14">
        <v>111.053387096774</v>
      </c>
      <c r="CK1749" s="14">
        <v>82.691428571428503</v>
      </c>
      <c r="CL1749" s="14">
        <v>59.740161290322497</v>
      </c>
      <c r="CM1749" s="14">
        <v>45.782499999999899</v>
      </c>
      <c r="CN1749" s="14">
        <v>44.832741935483803</v>
      </c>
      <c r="CO1749" s="14">
        <v>83.676666666666605</v>
      </c>
      <c r="CP1749" s="14">
        <v>141.28064516129001</v>
      </c>
      <c r="CQ1749" s="14">
        <v>246.18709677419301</v>
      </c>
      <c r="CR1749" s="14">
        <v>446.38499999999999</v>
      </c>
      <c r="CS1749" s="14">
        <v>426.57741935483801</v>
      </c>
      <c r="CT1749" s="14">
        <v>358.039999999999</v>
      </c>
      <c r="CU1749" s="14">
        <v>278.79032258064501</v>
      </c>
      <c r="CV1749" s="14">
        <v>228.60645161290299</v>
      </c>
      <c r="CW1749" s="14">
        <v>200.24310344827501</v>
      </c>
      <c r="CX1749" s="14">
        <v>186.82096774193499</v>
      </c>
      <c r="CY1749" s="14">
        <v>184.273333333333</v>
      </c>
      <c r="CZ1749" s="14">
        <v>213.193548387096</v>
      </c>
      <c r="DA1749" s="14">
        <v>369.29833333333301</v>
      </c>
      <c r="DB1749" s="14">
        <v>646.59032258064497</v>
      </c>
      <c r="DC1749" s="14">
        <v>764.53870967741898</v>
      </c>
      <c r="DD1749" s="14">
        <v>699.19166666666604</v>
      </c>
      <c r="DE1749" s="14">
        <v>610.20483870967701</v>
      </c>
      <c r="DF1749" s="14">
        <v>504.97666666666601</v>
      </c>
      <c r="DG1749" s="14">
        <v>401.82419354838697</v>
      </c>
      <c r="DH1749" s="14">
        <v>317.46129032258</v>
      </c>
      <c r="DI1749" s="14">
        <v>231.125</v>
      </c>
      <c r="DJ1749" s="14">
        <v>169.30161290322499</v>
      </c>
      <c r="DK1749" s="14">
        <v>135.14666666666599</v>
      </c>
      <c r="DL1749" s="14">
        <v>154.906451612903</v>
      </c>
      <c r="DM1749" s="14">
        <v>230.81</v>
      </c>
      <c r="DN1749" s="14">
        <v>326.67096774193499</v>
      </c>
      <c r="DO1749" s="14">
        <v>357.40967741935401</v>
      </c>
      <c r="DP1749" s="14">
        <v>345.71166666666602</v>
      </c>
      <c r="DQ1749" s="14">
        <v>347.767741935483</v>
      </c>
      <c r="DR1749" s="14">
        <v>305.00666666666598</v>
      </c>
      <c r="DS1749" s="15">
        <v>233.54</v>
      </c>
    </row>
    <row r="1750" spans="1:123" x14ac:dyDescent="0.25">
      <c r="A1750" s="16" t="s">
        <v>51</v>
      </c>
      <c r="B1750" s="17">
        <v>6</v>
      </c>
      <c r="C1750" s="13" t="str">
        <f t="shared" si="31"/>
        <v>BB_L_16_GW_GW_SL_High_GW_GQ_48_005_6</v>
      </c>
      <c r="D1750" s="18">
        <v>10</v>
      </c>
      <c r="E1750" s="18">
        <v>10</v>
      </c>
      <c r="F1750" s="18">
        <v>10</v>
      </c>
      <c r="G1750" s="18">
        <v>10</v>
      </c>
      <c r="H1750" s="18">
        <v>10</v>
      </c>
      <c r="I1750" s="18">
        <v>10</v>
      </c>
      <c r="J1750" s="18">
        <v>10.033064516129</v>
      </c>
      <c r="K1750" s="18">
        <v>10.242580645161199</v>
      </c>
      <c r="L1750" s="18">
        <v>10.720499999999999</v>
      </c>
      <c r="M1750" s="18">
        <v>11.328387096774099</v>
      </c>
      <c r="N1750" s="18">
        <v>11.680999999999999</v>
      </c>
      <c r="O1750" s="18">
        <v>11.672580645161201</v>
      </c>
      <c r="P1750" s="18">
        <v>11.322258064516101</v>
      </c>
      <c r="Q1750" s="18">
        <v>10.8691071428571</v>
      </c>
      <c r="R1750" s="18">
        <v>10.468064516128999</v>
      </c>
      <c r="S1750" s="18">
        <v>10.1821666666666</v>
      </c>
      <c r="T1750" s="18">
        <v>10.049677419354801</v>
      </c>
      <c r="U1750" s="18">
        <v>10.011666666666599</v>
      </c>
      <c r="V1750" s="18">
        <v>10.0099999999999</v>
      </c>
      <c r="W1750" s="18">
        <v>10.016774193548301</v>
      </c>
      <c r="X1750" s="18">
        <v>10.071999999999999</v>
      </c>
      <c r="Y1750" s="18">
        <v>10.2172580645161</v>
      </c>
      <c r="Z1750" s="18">
        <v>10.390333333333301</v>
      </c>
      <c r="AA1750" s="18">
        <v>10.482419354838701</v>
      </c>
      <c r="AB1750" s="18">
        <v>10.455322580645101</v>
      </c>
      <c r="AC1750" s="18">
        <v>10.300535714285701</v>
      </c>
      <c r="AD1750" s="18">
        <v>10.0137419354838</v>
      </c>
      <c r="AE1750" s="18">
        <v>9.5167999999999999</v>
      </c>
      <c r="AF1750" s="18">
        <v>8.7388709677419296</v>
      </c>
      <c r="AG1750" s="18">
        <v>7.6246166666666602</v>
      </c>
      <c r="AH1750" s="18">
        <v>6.23932258064516</v>
      </c>
      <c r="AI1750" s="18">
        <v>4.6486612903225799</v>
      </c>
      <c r="AJ1750" s="18">
        <v>3.1188333333333298</v>
      </c>
      <c r="AK1750" s="18">
        <v>1.8588709677419299</v>
      </c>
      <c r="AL1750" s="18">
        <v>0.969986666666666</v>
      </c>
      <c r="AM1750" s="18">
        <v>0.43304677419354798</v>
      </c>
      <c r="AN1750" s="18">
        <v>0.16324564516129</v>
      </c>
      <c r="AO1750" s="18">
        <v>6.2835357142857096E-2</v>
      </c>
      <c r="AP1750" s="18">
        <v>3.2294677419354802E-2</v>
      </c>
      <c r="AQ1750" s="18">
        <v>2.3749333333333299E-2</v>
      </c>
      <c r="AR1750" s="18">
        <v>2.0501935483870901E-2</v>
      </c>
      <c r="AS1750" s="18">
        <v>1.7465833333333299E-2</v>
      </c>
      <c r="AT1750" s="18">
        <v>1.52E-2</v>
      </c>
      <c r="AU1750" s="18">
        <v>1.6210967741935398E-2</v>
      </c>
      <c r="AV1750" s="18">
        <v>2.0250666666666601E-2</v>
      </c>
      <c r="AW1750" s="18">
        <v>2.4329032258064501E-2</v>
      </c>
      <c r="AX1750" s="18">
        <v>3.0179166666666601E-2</v>
      </c>
      <c r="AY1750" s="18">
        <v>4.3290161290322503E-2</v>
      </c>
      <c r="AZ1750" s="18">
        <v>5.4090161290322597E-2</v>
      </c>
      <c r="BA1750" s="18">
        <v>6.0211896551724098E-2</v>
      </c>
      <c r="BB1750" s="18">
        <v>6.9201129032258002E-2</v>
      </c>
      <c r="BC1750" s="18">
        <v>7.6461166666666594E-2</v>
      </c>
      <c r="BD1750" s="18">
        <v>7.0511290322580605E-2</v>
      </c>
      <c r="BE1750" s="18">
        <v>7.1450666666666607E-2</v>
      </c>
      <c r="BF1750" s="18">
        <v>0.10131306451612899</v>
      </c>
      <c r="BG1750" s="18">
        <v>0.31318709677419299</v>
      </c>
      <c r="BH1750" s="18">
        <v>0.77325666666666604</v>
      </c>
      <c r="BI1750" s="18">
        <v>1.3233225806451601</v>
      </c>
      <c r="BJ1750" s="18">
        <v>1.75118333333333</v>
      </c>
      <c r="BK1750" s="18">
        <v>1.83388709677419</v>
      </c>
      <c r="BL1750" s="18">
        <v>1.5925967741935401</v>
      </c>
      <c r="BM1750" s="18">
        <v>1.1664696428571399</v>
      </c>
      <c r="BN1750" s="18">
        <v>0.69449838709677403</v>
      </c>
      <c r="BO1750" s="18">
        <v>0.321956666666666</v>
      </c>
      <c r="BP1750" s="18">
        <v>0.122957258064516</v>
      </c>
      <c r="BQ1750" s="18">
        <v>5.3475833333333299E-2</v>
      </c>
      <c r="BR1750" s="18">
        <v>3.8768387096774097E-2</v>
      </c>
      <c r="BS1750" s="18">
        <v>3.9065967741935402E-2</v>
      </c>
      <c r="BT1750" s="18">
        <v>4.0716500000000003E-2</v>
      </c>
      <c r="BU1750" s="18">
        <v>4.1673225806451601E-2</v>
      </c>
      <c r="BV1750" s="18">
        <v>4.1267499999999999E-2</v>
      </c>
      <c r="BW1750" s="18">
        <v>4.22620967741935E-2</v>
      </c>
      <c r="BX1750" s="18">
        <v>4.1527419354838703E-2</v>
      </c>
      <c r="BY1750" s="18">
        <v>3.9235892857142803E-2</v>
      </c>
      <c r="BZ1750" s="18">
        <v>3.85729032258064E-2</v>
      </c>
      <c r="CA1750" s="18">
        <v>4.0387166666666599E-2</v>
      </c>
      <c r="CB1750" s="18">
        <v>4.3759838709677402E-2</v>
      </c>
      <c r="CC1750" s="18">
        <v>4.9422666666666601E-2</v>
      </c>
      <c r="CD1750" s="18">
        <v>5.8573548387096698E-2</v>
      </c>
      <c r="CE1750" s="18">
        <v>7.8613064516128997E-2</v>
      </c>
      <c r="CF1750" s="18">
        <v>0.122252666666666</v>
      </c>
      <c r="CG1750" s="18">
        <v>0.17782096774193501</v>
      </c>
      <c r="CH1750" s="18">
        <v>0.228333333333333</v>
      </c>
      <c r="CI1750" s="18">
        <v>0.26530322580645099</v>
      </c>
      <c r="CJ1750" s="18">
        <v>0.28609999999999902</v>
      </c>
      <c r="CK1750" s="18">
        <v>0.26968571428571397</v>
      </c>
      <c r="CL1750" s="18">
        <v>0.225087096774193</v>
      </c>
      <c r="CM1750" s="18">
        <v>0.18408833333333299</v>
      </c>
      <c r="CN1750" s="18">
        <v>0.16199677419354799</v>
      </c>
      <c r="CO1750" s="18">
        <v>0.16289000000000001</v>
      </c>
      <c r="CP1750" s="18">
        <v>0.18446129032257999</v>
      </c>
      <c r="CQ1750" s="18">
        <v>0.24852741935483799</v>
      </c>
      <c r="CR1750" s="18">
        <v>0.52781999999999996</v>
      </c>
      <c r="CS1750" s="18">
        <v>1.03908870967741</v>
      </c>
      <c r="CT1750" s="18">
        <v>1.7014499999999999</v>
      </c>
      <c r="CU1750" s="18">
        <v>2.19277419354838</v>
      </c>
      <c r="CV1750" s="18">
        <v>2.56451612903225</v>
      </c>
      <c r="CW1750" s="18">
        <v>2.7035344827586201</v>
      </c>
      <c r="CX1750" s="18">
        <v>2.6098225806451598</v>
      </c>
      <c r="CY1750" s="18">
        <v>2.2583333333333302</v>
      </c>
      <c r="CZ1750" s="18">
        <v>1.88562903225806</v>
      </c>
      <c r="DA1750" s="18">
        <v>1.57978333333333</v>
      </c>
      <c r="DB1750" s="18">
        <v>1.66354838709677</v>
      </c>
      <c r="DC1750" s="18">
        <v>2.2254838709677398</v>
      </c>
      <c r="DD1750" s="18">
        <v>3.1091000000000002</v>
      </c>
      <c r="DE1750" s="18">
        <v>4.0751290322580598</v>
      </c>
      <c r="DF1750" s="18">
        <v>4.6130499999999897</v>
      </c>
      <c r="DG1750" s="18">
        <v>4.4557096774193496</v>
      </c>
      <c r="DH1750" s="18">
        <v>3.79927419354838</v>
      </c>
      <c r="DI1750" s="18">
        <v>2.8142499999999999</v>
      </c>
      <c r="DJ1750" s="18">
        <v>1.9325483870967699</v>
      </c>
      <c r="DK1750" s="18">
        <v>1.34236666666666</v>
      </c>
      <c r="DL1750" s="18">
        <v>1.0210516129032201</v>
      </c>
      <c r="DM1750" s="18">
        <v>0.90028666666666601</v>
      </c>
      <c r="DN1750" s="18">
        <v>0.93474999999999997</v>
      </c>
      <c r="DO1750" s="18">
        <v>1.03308548387096</v>
      </c>
      <c r="DP1750" s="18">
        <v>1.13913333333333</v>
      </c>
      <c r="DQ1750" s="18">
        <v>1.2698064516129</v>
      </c>
      <c r="DR1750" s="18">
        <v>1.3141</v>
      </c>
      <c r="DS1750" s="19">
        <v>1.22553333333333</v>
      </c>
    </row>
    <row r="1751" spans="1:123" x14ac:dyDescent="0.25">
      <c r="A1751" s="12" t="s">
        <v>51</v>
      </c>
      <c r="B1751" s="13">
        <v>7</v>
      </c>
      <c r="C1751" s="13" t="str">
        <f t="shared" si="31"/>
        <v>BB_L_16_GW_GW_SL_High_GW_GQ_48_005_7</v>
      </c>
      <c r="D1751" s="14">
        <v>10</v>
      </c>
      <c r="E1751" s="14">
        <v>10</v>
      </c>
      <c r="F1751" s="14">
        <v>10.4072580645161</v>
      </c>
      <c r="G1751" s="14">
        <v>72.579499999999996</v>
      </c>
      <c r="H1751" s="14">
        <v>842.76774193548397</v>
      </c>
      <c r="I1751" s="14">
        <v>1969.11666666666</v>
      </c>
      <c r="J1751" s="14">
        <v>890.62580645161199</v>
      </c>
      <c r="K1751" s="14">
        <v>465.812903225806</v>
      </c>
      <c r="L1751" s="14">
        <v>275.96333333333303</v>
      </c>
      <c r="M1751" s="14">
        <v>175.88387096774099</v>
      </c>
      <c r="N1751" s="14">
        <v>143.92666666666599</v>
      </c>
      <c r="O1751" s="14">
        <v>131.758064516129</v>
      </c>
      <c r="P1751" s="14">
        <v>177.92903225806401</v>
      </c>
      <c r="Q1751" s="14">
        <v>391.52499999999998</v>
      </c>
      <c r="R1751" s="14">
        <v>819.01451612903202</v>
      </c>
      <c r="S1751" s="14">
        <v>1435.05</v>
      </c>
      <c r="T1751" s="14">
        <v>2134.5967741935401</v>
      </c>
      <c r="U1751" s="14">
        <v>2807.0666666666598</v>
      </c>
      <c r="V1751" s="14">
        <v>2288.3064516129002</v>
      </c>
      <c r="W1751" s="14">
        <v>974.68064516129004</v>
      </c>
      <c r="X1751" s="14">
        <v>391.099999999999</v>
      </c>
      <c r="Y1751" s="14">
        <v>185.175806451612</v>
      </c>
      <c r="Z1751" s="14">
        <v>138.47833333333301</v>
      </c>
      <c r="AA1751" s="14">
        <v>129.574193548387</v>
      </c>
      <c r="AB1751" s="14">
        <v>139.08064516128999</v>
      </c>
      <c r="AC1751" s="14">
        <v>235.72321428571399</v>
      </c>
      <c r="AD1751" s="14">
        <v>580.23064516129</v>
      </c>
      <c r="AE1751" s="14">
        <v>1178.855</v>
      </c>
      <c r="AF1751" s="14">
        <v>2097.1935483870898</v>
      </c>
      <c r="AG1751" s="14">
        <v>2954.25</v>
      </c>
      <c r="AH1751" s="14">
        <v>2880.6451612903202</v>
      </c>
      <c r="AI1751" s="14">
        <v>2011.5483870967701</v>
      </c>
      <c r="AJ1751" s="14">
        <v>1233.8816666666601</v>
      </c>
      <c r="AK1751" s="14">
        <v>712.04032258064501</v>
      </c>
      <c r="AL1751" s="14">
        <v>460.33</v>
      </c>
      <c r="AM1751" s="14">
        <v>338.572580645161</v>
      </c>
      <c r="AN1751" s="14">
        <v>279.72580645161202</v>
      </c>
      <c r="AO1751" s="14">
        <v>274.78571428571399</v>
      </c>
      <c r="AP1751" s="14">
        <v>323.94516129032201</v>
      </c>
      <c r="AQ1751" s="14">
        <v>397.24499999999898</v>
      </c>
      <c r="AR1751" s="14">
        <v>645.06451612903197</v>
      </c>
      <c r="AS1751" s="14">
        <v>1571.61666666666</v>
      </c>
      <c r="AT1751" s="14">
        <v>1895.7903225806399</v>
      </c>
      <c r="AU1751" s="14">
        <v>1335.4193548387</v>
      </c>
      <c r="AV1751" s="14">
        <v>789.66333333333296</v>
      </c>
      <c r="AW1751" s="14">
        <v>491.92096774193499</v>
      </c>
      <c r="AX1751" s="14">
        <v>335.82166666666598</v>
      </c>
      <c r="AY1751" s="14">
        <v>907.53870967741898</v>
      </c>
      <c r="AZ1751" s="14">
        <v>1761.77419354838</v>
      </c>
      <c r="BA1751" s="14">
        <v>2281.1896551724099</v>
      </c>
      <c r="BB1751" s="14">
        <v>2609.5967741935401</v>
      </c>
      <c r="BC1751" s="14">
        <v>2842.4166666666601</v>
      </c>
      <c r="BD1751" s="14">
        <v>3149.3225806451601</v>
      </c>
      <c r="BE1751" s="14">
        <v>2955.2666666666601</v>
      </c>
      <c r="BF1751" s="14">
        <v>1388.57419354838</v>
      </c>
      <c r="BG1751" s="14">
        <v>531.28064516128995</v>
      </c>
      <c r="BH1751" s="14">
        <v>293.97333333333302</v>
      </c>
      <c r="BI1751" s="14">
        <v>220.685483870967</v>
      </c>
      <c r="BJ1751" s="14">
        <v>191.26</v>
      </c>
      <c r="BK1751" s="14">
        <v>178.57096774193499</v>
      </c>
      <c r="BL1751" s="14">
        <v>207.55967741935399</v>
      </c>
      <c r="BM1751" s="14">
        <v>498.84285714285699</v>
      </c>
      <c r="BN1751" s="14">
        <v>1127.4064516128999</v>
      </c>
      <c r="BO1751" s="14">
        <v>1806.5833333333301</v>
      </c>
      <c r="BP1751" s="14">
        <v>2279.38709677419</v>
      </c>
      <c r="BQ1751" s="14">
        <v>2716.75</v>
      </c>
      <c r="BR1751" s="14">
        <v>2599.9193548387002</v>
      </c>
      <c r="BS1751" s="14">
        <v>1850.4354838709601</v>
      </c>
      <c r="BT1751" s="14">
        <v>1179.47</v>
      </c>
      <c r="BU1751" s="14">
        <v>751.84032258064497</v>
      </c>
      <c r="BV1751" s="14">
        <v>536.30833333333305</v>
      </c>
      <c r="BW1751" s="14">
        <v>400.95806451612901</v>
      </c>
      <c r="BX1751" s="14">
        <v>531.69516129032195</v>
      </c>
      <c r="BY1751" s="14">
        <v>1033.50892857142</v>
      </c>
      <c r="BZ1751" s="14">
        <v>1590.5161290322501</v>
      </c>
      <c r="CA1751" s="14">
        <v>2133.2333333333299</v>
      </c>
      <c r="CB1751" s="14">
        <v>2795.7096774193501</v>
      </c>
      <c r="CC1751" s="14">
        <v>3365.65</v>
      </c>
      <c r="CD1751" s="14">
        <v>2932.83870967741</v>
      </c>
      <c r="CE1751" s="14">
        <v>1731.9838709677399</v>
      </c>
      <c r="CF1751" s="14">
        <v>773.33333333333303</v>
      </c>
      <c r="CG1751" s="14">
        <v>401.42258064516102</v>
      </c>
      <c r="CH1751" s="14">
        <v>276.88</v>
      </c>
      <c r="CI1751" s="14">
        <v>229.248387096774</v>
      </c>
      <c r="CJ1751" s="14">
        <v>245.48387096774101</v>
      </c>
      <c r="CK1751" s="14">
        <v>486.21428571428498</v>
      </c>
      <c r="CL1751" s="14">
        <v>991.45</v>
      </c>
      <c r="CM1751" s="14">
        <v>1814.8</v>
      </c>
      <c r="CN1751" s="14">
        <v>2847.4516129032199</v>
      </c>
      <c r="CO1751" s="14">
        <v>3501.61666666666</v>
      </c>
      <c r="CP1751" s="14">
        <v>3255.83870967741</v>
      </c>
      <c r="CQ1751" s="14">
        <v>2000.3854838709599</v>
      </c>
      <c r="CR1751" s="14">
        <v>467.28666666666601</v>
      </c>
      <c r="CS1751" s="14">
        <v>211.21774193548299</v>
      </c>
      <c r="CT1751" s="14">
        <v>151.03333333333299</v>
      </c>
      <c r="CU1751" s="14">
        <v>135.803225806451</v>
      </c>
      <c r="CV1751" s="14">
        <v>156.21774193548299</v>
      </c>
      <c r="CW1751" s="14">
        <v>683.88793103448199</v>
      </c>
      <c r="CX1751" s="14">
        <v>1878.5483870967701</v>
      </c>
      <c r="CY1751" s="14">
        <v>2869.0333333333301</v>
      </c>
      <c r="CZ1751" s="14">
        <v>3610.7096774193501</v>
      </c>
      <c r="DA1751" s="14">
        <v>3675.7</v>
      </c>
      <c r="DB1751" s="14">
        <v>2032.7580645161199</v>
      </c>
      <c r="DC1751" s="14">
        <v>927.21129032258</v>
      </c>
      <c r="DD1751" s="14">
        <v>648.41333333333296</v>
      </c>
      <c r="DE1751" s="14">
        <v>494.77903225806398</v>
      </c>
      <c r="DF1751" s="14">
        <v>406.31333333333299</v>
      </c>
      <c r="DG1751" s="14">
        <v>357.09838709677399</v>
      </c>
      <c r="DH1751" s="14">
        <v>365.091935483871</v>
      </c>
      <c r="DI1751" s="14">
        <v>718.20357142857097</v>
      </c>
      <c r="DJ1751" s="14">
        <v>1628</v>
      </c>
      <c r="DK1751" s="14">
        <v>2710.5166666666601</v>
      </c>
      <c r="DL1751" s="14">
        <v>3559.2419354838698</v>
      </c>
      <c r="DM1751" s="14">
        <v>3852.2833333333301</v>
      </c>
      <c r="DN1751" s="14">
        <v>3236.0161290322499</v>
      </c>
      <c r="DO1751" s="14">
        <v>2116.6451612903202</v>
      </c>
      <c r="DP1751" s="14">
        <v>1384.7333333333299</v>
      </c>
      <c r="DQ1751" s="14">
        <v>866.14677419354803</v>
      </c>
      <c r="DR1751" s="14">
        <v>552.66666666666595</v>
      </c>
      <c r="DS1751" s="15">
        <v>422.40166666666602</v>
      </c>
    </row>
    <row r="1752" spans="1:123" x14ac:dyDescent="0.25">
      <c r="A1752" s="16" t="s">
        <v>51</v>
      </c>
      <c r="B1752" s="17">
        <v>8</v>
      </c>
      <c r="C1752" s="13" t="str">
        <f t="shared" si="31"/>
        <v>BB_L_16_GW_GW_SL_High_GW_GQ_48_005_8</v>
      </c>
      <c r="D1752" s="18">
        <v>10</v>
      </c>
      <c r="E1752" s="18">
        <v>10</v>
      </c>
      <c r="F1752" s="18">
        <v>10</v>
      </c>
      <c r="G1752" s="18">
        <v>10.0746666666666</v>
      </c>
      <c r="H1752" s="18">
        <v>14.418709677419301</v>
      </c>
      <c r="I1752" s="18">
        <v>121.484833333333</v>
      </c>
      <c r="J1752" s="18">
        <v>357.043548387096</v>
      </c>
      <c r="K1752" s="18">
        <v>485.68064516128999</v>
      </c>
      <c r="L1752" s="18">
        <v>503.18999999999897</v>
      </c>
      <c r="M1752" s="18">
        <v>452.62580645161199</v>
      </c>
      <c r="N1752" s="18">
        <v>373.53666666666601</v>
      </c>
      <c r="O1752" s="18">
        <v>303.06451612903197</v>
      </c>
      <c r="P1752" s="18">
        <v>244.37258064516101</v>
      </c>
      <c r="Q1752" s="18">
        <v>201.146428571428</v>
      </c>
      <c r="R1752" s="18">
        <v>167.82580645161201</v>
      </c>
      <c r="S1752" s="18">
        <v>137.10999999999899</v>
      </c>
      <c r="T1752" s="18">
        <v>121.951612903225</v>
      </c>
      <c r="U1752" s="18">
        <v>142.755</v>
      </c>
      <c r="V1752" s="18">
        <v>202.83387096774101</v>
      </c>
      <c r="W1752" s="18">
        <v>297.59032258064502</v>
      </c>
      <c r="X1752" s="18">
        <v>356.91166666666601</v>
      </c>
      <c r="Y1752" s="18">
        <v>350.888709677419</v>
      </c>
      <c r="Z1752" s="18">
        <v>308.31333333333299</v>
      </c>
      <c r="AA1752" s="18">
        <v>264.07903225806399</v>
      </c>
      <c r="AB1752" s="18">
        <v>222.79838709677401</v>
      </c>
      <c r="AC1752" s="18">
        <v>184.91071428571399</v>
      </c>
      <c r="AD1752" s="18">
        <v>155.57741935483801</v>
      </c>
      <c r="AE1752" s="18">
        <v>133.713333333333</v>
      </c>
      <c r="AF1752" s="18">
        <v>126.21129032258</v>
      </c>
      <c r="AG1752" s="18">
        <v>153.19499999999999</v>
      </c>
      <c r="AH1752" s="18">
        <v>189.06774193548301</v>
      </c>
      <c r="AI1752" s="18">
        <v>224.60322580645101</v>
      </c>
      <c r="AJ1752" s="18">
        <v>249.36499999999899</v>
      </c>
      <c r="AK1752" s="18">
        <v>240.00322580645101</v>
      </c>
      <c r="AL1752" s="18">
        <v>203.60166666666601</v>
      </c>
      <c r="AM1752" s="18">
        <v>157.41129032257999</v>
      </c>
      <c r="AN1752" s="18">
        <v>111.359516129032</v>
      </c>
      <c r="AO1752" s="18">
        <v>76.665357142857104</v>
      </c>
      <c r="AP1752" s="18">
        <v>52.559516129032197</v>
      </c>
      <c r="AQ1752" s="18">
        <v>35.446166666666599</v>
      </c>
      <c r="AR1752" s="18">
        <v>24.146129032257999</v>
      </c>
      <c r="AS1752" s="18">
        <v>23.040666666666599</v>
      </c>
      <c r="AT1752" s="18">
        <v>56.2559677419354</v>
      </c>
      <c r="AU1752" s="18">
        <v>109.948870967741</v>
      </c>
      <c r="AV1752" s="18">
        <v>143.82</v>
      </c>
      <c r="AW1752" s="18">
        <v>160.25322580645101</v>
      </c>
      <c r="AX1752" s="18">
        <v>155.99</v>
      </c>
      <c r="AY1752" s="18">
        <v>141.76612903225799</v>
      </c>
      <c r="AZ1752" s="18">
        <v>126.920967741935</v>
      </c>
      <c r="BA1752" s="18">
        <v>125.21724137931</v>
      </c>
      <c r="BB1752" s="18">
        <v>148.212903225806</v>
      </c>
      <c r="BC1752" s="18">
        <v>186.52500000000001</v>
      </c>
      <c r="BD1752" s="18">
        <v>224.47419354838701</v>
      </c>
      <c r="BE1752" s="18">
        <v>380.96333333333303</v>
      </c>
      <c r="BF1752" s="18">
        <v>540.31774193548301</v>
      </c>
      <c r="BG1752" s="18">
        <v>665.73387096774195</v>
      </c>
      <c r="BH1752" s="18">
        <v>621.618333333333</v>
      </c>
      <c r="BI1752" s="18">
        <v>529.69193548387102</v>
      </c>
      <c r="BJ1752" s="18">
        <v>448.82833333333298</v>
      </c>
      <c r="BK1752" s="18">
        <v>380.83387096774197</v>
      </c>
      <c r="BL1752" s="18">
        <v>323.25967741935398</v>
      </c>
      <c r="BM1752" s="18">
        <v>277.29821428571398</v>
      </c>
      <c r="BN1752" s="18">
        <v>238.78225806451599</v>
      </c>
      <c r="BO1752" s="18">
        <v>206.31833333333299</v>
      </c>
      <c r="BP1752" s="18">
        <v>176.193548387096</v>
      </c>
      <c r="BQ1752" s="18">
        <v>156.87166666666599</v>
      </c>
      <c r="BR1752" s="18">
        <v>144.296774193548</v>
      </c>
      <c r="BS1752" s="18">
        <v>161.50322580645101</v>
      </c>
      <c r="BT1752" s="18">
        <v>158.21833333333299</v>
      </c>
      <c r="BU1752" s="18">
        <v>146.49354838709601</v>
      </c>
      <c r="BV1752" s="18">
        <v>125.061666666666</v>
      </c>
      <c r="BW1752" s="18">
        <v>101.13370967741901</v>
      </c>
      <c r="BX1752" s="18">
        <v>78.016129032257993</v>
      </c>
      <c r="BY1752" s="18">
        <v>64.091071428571396</v>
      </c>
      <c r="BZ1752" s="18">
        <v>59.417741935483797</v>
      </c>
      <c r="CA1752" s="18">
        <v>66.230166666666605</v>
      </c>
      <c r="CB1752" s="18">
        <v>89.8091935483871</v>
      </c>
      <c r="CC1752" s="18">
        <v>150.35</v>
      </c>
      <c r="CD1752" s="18">
        <v>234.62419354838701</v>
      </c>
      <c r="CE1752" s="18">
        <v>337.27580645161203</v>
      </c>
      <c r="CF1752" s="18">
        <v>423.02499999999998</v>
      </c>
      <c r="CG1752" s="18">
        <v>412.40645161290303</v>
      </c>
      <c r="CH1752" s="18">
        <v>362.67666666666599</v>
      </c>
      <c r="CI1752" s="18">
        <v>296.41935483870901</v>
      </c>
      <c r="CJ1752" s="18">
        <v>232.56774193548301</v>
      </c>
      <c r="CK1752" s="18">
        <v>183.121428571428</v>
      </c>
      <c r="CL1752" s="18">
        <v>151.425806451612</v>
      </c>
      <c r="CM1752" s="18">
        <v>141.77833333333299</v>
      </c>
      <c r="CN1752" s="18">
        <v>151.867741935483</v>
      </c>
      <c r="CO1752" s="18">
        <v>221.05</v>
      </c>
      <c r="CP1752" s="18">
        <v>329.240322580645</v>
      </c>
      <c r="CQ1752" s="18">
        <v>496.97741935483799</v>
      </c>
      <c r="CR1752" s="18">
        <v>741.19</v>
      </c>
      <c r="CS1752" s="18">
        <v>677.58225806451605</v>
      </c>
      <c r="CT1752" s="18">
        <v>555.52499999999998</v>
      </c>
      <c r="CU1752" s="18">
        <v>434.35483870967698</v>
      </c>
      <c r="CV1752" s="18">
        <v>338.69193548387</v>
      </c>
      <c r="CW1752" s="18">
        <v>272.88103448275803</v>
      </c>
      <c r="CX1752" s="18">
        <v>248.33870967741899</v>
      </c>
      <c r="CY1752" s="18">
        <v>281.11500000000001</v>
      </c>
      <c r="CZ1752" s="18">
        <v>389.537096774193</v>
      </c>
      <c r="DA1752" s="18">
        <v>641.52666666666596</v>
      </c>
      <c r="DB1752" s="18">
        <v>996.96774193548299</v>
      </c>
      <c r="DC1752" s="18">
        <v>1134.6129032258</v>
      </c>
      <c r="DD1752" s="18">
        <v>1052.35666666666</v>
      </c>
      <c r="DE1752" s="18">
        <v>922.31935483870905</v>
      </c>
      <c r="DF1752" s="18">
        <v>775.98999999999899</v>
      </c>
      <c r="DG1752" s="18">
        <v>642.08225806451605</v>
      </c>
      <c r="DH1752" s="18">
        <v>531.34677419354796</v>
      </c>
      <c r="DI1752" s="18">
        <v>434.48571428571398</v>
      </c>
      <c r="DJ1752" s="18">
        <v>362.05161290322502</v>
      </c>
      <c r="DK1752" s="18">
        <v>330.93499999999898</v>
      </c>
      <c r="DL1752" s="18">
        <v>361.81129032258002</v>
      </c>
      <c r="DM1752" s="18">
        <v>455.606666666666</v>
      </c>
      <c r="DN1752" s="18">
        <v>600.42903225806401</v>
      </c>
      <c r="DO1752" s="18">
        <v>679.94516129032195</v>
      </c>
      <c r="DP1752" s="18">
        <v>692.21500000000003</v>
      </c>
      <c r="DQ1752" s="18">
        <v>687.74516129032202</v>
      </c>
      <c r="DR1752" s="18">
        <v>620.40833333333296</v>
      </c>
      <c r="DS1752" s="19">
        <v>518.06499999999903</v>
      </c>
    </row>
    <row r="1753" spans="1:123" x14ac:dyDescent="0.25">
      <c r="A1753" s="12" t="s">
        <v>51</v>
      </c>
      <c r="B1753" s="13">
        <v>9</v>
      </c>
      <c r="C1753" s="13" t="str">
        <f t="shared" si="31"/>
        <v>BB_L_16_GW_GW_SL_High_GW_GQ_48_005_9</v>
      </c>
      <c r="D1753" s="14">
        <v>10</v>
      </c>
      <c r="E1753" s="14">
        <v>10</v>
      </c>
      <c r="F1753" s="14">
        <v>10</v>
      </c>
      <c r="G1753" s="14">
        <v>10</v>
      </c>
      <c r="H1753" s="14">
        <v>10</v>
      </c>
      <c r="I1753" s="14">
        <v>10.008999999999901</v>
      </c>
      <c r="J1753" s="14">
        <v>10.193064516129001</v>
      </c>
      <c r="K1753" s="14">
        <v>11.0977419354838</v>
      </c>
      <c r="L1753" s="14">
        <v>13.202166666666599</v>
      </c>
      <c r="M1753" s="14">
        <v>16.0077419354838</v>
      </c>
      <c r="N1753" s="14">
        <v>17.850000000000001</v>
      </c>
      <c r="O1753" s="14">
        <v>18.489677419354798</v>
      </c>
      <c r="P1753" s="14">
        <v>17.9446774193548</v>
      </c>
      <c r="Q1753" s="14">
        <v>16.718035714285701</v>
      </c>
      <c r="R1753" s="14">
        <v>15.154193548386999</v>
      </c>
      <c r="S1753" s="14">
        <v>13.405333333333299</v>
      </c>
      <c r="T1753" s="14">
        <v>11.932903225806401</v>
      </c>
      <c r="U1753" s="14">
        <v>10.9296666666666</v>
      </c>
      <c r="V1753" s="14">
        <v>10.445161290322501</v>
      </c>
      <c r="W1753" s="14">
        <v>10.3951612903225</v>
      </c>
      <c r="X1753" s="14">
        <v>10.867666666666601</v>
      </c>
      <c r="Y1753" s="14">
        <v>11.8774193548387</v>
      </c>
      <c r="Z1753" s="14">
        <v>12.9483333333333</v>
      </c>
      <c r="AA1753" s="14">
        <v>13.732419354838701</v>
      </c>
      <c r="AB1753" s="14">
        <v>14.03</v>
      </c>
      <c r="AC1753" s="14">
        <v>13.729464285714201</v>
      </c>
      <c r="AD1753" s="14">
        <v>13.124193548387099</v>
      </c>
      <c r="AE1753" s="14">
        <v>12.2913333333333</v>
      </c>
      <c r="AF1753" s="14">
        <v>11.3256451612903</v>
      </c>
      <c r="AG1753" s="14">
        <v>10.211183333333301</v>
      </c>
      <c r="AH1753" s="14">
        <v>9.0041774193548392</v>
      </c>
      <c r="AI1753" s="14">
        <v>7.6709677419354803</v>
      </c>
      <c r="AJ1753" s="14">
        <v>6.2833833333333304</v>
      </c>
      <c r="AK1753" s="14">
        <v>4.9169354838709696</v>
      </c>
      <c r="AL1753" s="14">
        <v>3.6413833333333301</v>
      </c>
      <c r="AM1753" s="14">
        <v>2.48543548387096</v>
      </c>
      <c r="AN1753" s="14">
        <v>1.5089999999999999</v>
      </c>
      <c r="AO1753" s="14">
        <v>0.8417</v>
      </c>
      <c r="AP1753" s="14">
        <v>0.44360161290322497</v>
      </c>
      <c r="AQ1753" s="14">
        <v>0.22756999999999999</v>
      </c>
      <c r="AR1753" s="14">
        <v>0.120591612903225</v>
      </c>
      <c r="AS1753" s="14">
        <v>6.7415000000000003E-2</v>
      </c>
      <c r="AT1753" s="14">
        <v>5.0466451612903203E-2</v>
      </c>
      <c r="AU1753" s="14">
        <v>8.2379193548387103E-2</v>
      </c>
      <c r="AV1753" s="14">
        <v>0.18553666666666599</v>
      </c>
      <c r="AW1753" s="14">
        <v>0.37083548387096699</v>
      </c>
      <c r="AX1753" s="14">
        <v>0.57208833333333298</v>
      </c>
      <c r="AY1753" s="14">
        <v>0.71556290322580596</v>
      </c>
      <c r="AZ1753" s="14">
        <v>0.760975806451612</v>
      </c>
      <c r="BA1753" s="14">
        <v>0.74642758620689598</v>
      </c>
      <c r="BB1753" s="14">
        <v>0.728527419354838</v>
      </c>
      <c r="BC1753" s="14">
        <v>0.77612499999999995</v>
      </c>
      <c r="BD1753" s="14">
        <v>0.879322580645161</v>
      </c>
      <c r="BE1753" s="14">
        <v>1.1341333333333301</v>
      </c>
      <c r="BF1753" s="14">
        <v>1.41679032258064</v>
      </c>
      <c r="BG1753" s="14">
        <v>2.57640322580645</v>
      </c>
      <c r="BH1753" s="14">
        <v>4.6275166666666596</v>
      </c>
      <c r="BI1753" s="14">
        <v>6.9020000000000001</v>
      </c>
      <c r="BJ1753" s="14">
        <v>8.9422499999999996</v>
      </c>
      <c r="BK1753" s="14">
        <v>9.9724516129032192</v>
      </c>
      <c r="BL1753" s="14">
        <v>9.8319838709677398</v>
      </c>
      <c r="BM1753" s="14">
        <v>8.734</v>
      </c>
      <c r="BN1753" s="14">
        <v>6.9906290322580604</v>
      </c>
      <c r="BO1753" s="14">
        <v>4.9804666666666604</v>
      </c>
      <c r="BP1753" s="14">
        <v>3.0940322580645101</v>
      </c>
      <c r="BQ1753" s="14">
        <v>1.6572</v>
      </c>
      <c r="BR1753" s="14">
        <v>0.78877258064516098</v>
      </c>
      <c r="BS1753" s="14">
        <v>0.40405806451612802</v>
      </c>
      <c r="BT1753" s="14">
        <v>0.31564999999999999</v>
      </c>
      <c r="BU1753" s="14">
        <v>0.34064838709677397</v>
      </c>
      <c r="BV1753" s="14">
        <v>0.37818833333333302</v>
      </c>
      <c r="BW1753" s="14">
        <v>0.37962096774193499</v>
      </c>
      <c r="BX1753" s="14">
        <v>0.33146290322580602</v>
      </c>
      <c r="BY1753" s="14">
        <v>0.27622857142857099</v>
      </c>
      <c r="BZ1753" s="14">
        <v>0.21998225806451599</v>
      </c>
      <c r="CA1753" s="14">
        <v>0.17180833333333301</v>
      </c>
      <c r="CB1753" s="14">
        <v>0.15490967741935399</v>
      </c>
      <c r="CC1753" s="14">
        <v>0.17616000000000001</v>
      </c>
      <c r="CD1753" s="14">
        <v>0.25524193548387097</v>
      </c>
      <c r="CE1753" s="14">
        <v>0.49735483870967701</v>
      </c>
      <c r="CF1753" s="14">
        <v>1.07500666666666</v>
      </c>
      <c r="CG1753" s="14">
        <v>1.8066774193548301</v>
      </c>
      <c r="CH1753" s="14">
        <v>2.43848333333333</v>
      </c>
      <c r="CI1753" s="14">
        <v>2.7323548387096701</v>
      </c>
      <c r="CJ1753" s="14">
        <v>2.6680483870967699</v>
      </c>
      <c r="CK1753" s="14">
        <v>2.37633928571428</v>
      </c>
      <c r="CL1753" s="14">
        <v>2.0278387096774102</v>
      </c>
      <c r="CM1753" s="14">
        <v>1.68268333333333</v>
      </c>
      <c r="CN1753" s="14">
        <v>1.29854838709677</v>
      </c>
      <c r="CO1753" s="14">
        <v>0.953971666666666</v>
      </c>
      <c r="CP1753" s="14">
        <v>0.84032096774193499</v>
      </c>
      <c r="CQ1753" s="14">
        <v>1.2565354838709599</v>
      </c>
      <c r="CR1753" s="14">
        <v>3.2959999999999998</v>
      </c>
      <c r="CS1753" s="14">
        <v>5.9930806451612897</v>
      </c>
      <c r="CT1753" s="14">
        <v>8.60066666666666</v>
      </c>
      <c r="CU1753" s="14">
        <v>10.1036129032258</v>
      </c>
      <c r="CV1753" s="14">
        <v>10.916129032258</v>
      </c>
      <c r="CW1753" s="14">
        <v>10.873448275862</v>
      </c>
      <c r="CX1753" s="14">
        <v>10.4506451612903</v>
      </c>
      <c r="CY1753" s="14">
        <v>9.8085666666666693</v>
      </c>
      <c r="CZ1753" s="14">
        <v>9.36901612903225</v>
      </c>
      <c r="DA1753" s="14">
        <v>8.9814333333333298</v>
      </c>
      <c r="DB1753" s="14">
        <v>9.6216935483870891</v>
      </c>
      <c r="DC1753" s="14">
        <v>11.3438709677419</v>
      </c>
      <c r="DD1753" s="14">
        <v>13.844166666666601</v>
      </c>
      <c r="DE1753" s="14">
        <v>17.123709677419299</v>
      </c>
      <c r="DF1753" s="14">
        <v>19.412500000000001</v>
      </c>
      <c r="DG1753" s="14">
        <v>19.812096774193499</v>
      </c>
      <c r="DH1753" s="14">
        <v>18.767419354838701</v>
      </c>
      <c r="DI1753" s="14">
        <v>16.004999999999999</v>
      </c>
      <c r="DJ1753" s="14">
        <v>12.580161290322501</v>
      </c>
      <c r="DK1753" s="14">
        <v>9.3284666666666602</v>
      </c>
      <c r="DL1753" s="14">
        <v>6.59564516129032</v>
      </c>
      <c r="DM1753" s="14">
        <v>4.7465000000000002</v>
      </c>
      <c r="DN1753" s="14">
        <v>4.0441612903225801</v>
      </c>
      <c r="DO1753" s="14">
        <v>4.3615161290322497</v>
      </c>
      <c r="DP1753" s="14">
        <v>5.3175499999999998</v>
      </c>
      <c r="DQ1753" s="14">
        <v>6.6700645161290302</v>
      </c>
      <c r="DR1753" s="14">
        <v>7.48058333333333</v>
      </c>
      <c r="DS1753" s="15">
        <v>7.3050166666666598</v>
      </c>
    </row>
    <row r="1754" spans="1:123" x14ac:dyDescent="0.25">
      <c r="A1754" s="16" t="s">
        <v>51</v>
      </c>
      <c r="B1754" s="17">
        <v>10</v>
      </c>
      <c r="C1754" s="13" t="str">
        <f t="shared" si="31"/>
        <v>BB_L_16_GW_GW_SL_High_GW_GQ_48_005_10</v>
      </c>
      <c r="D1754" s="18">
        <v>10</v>
      </c>
      <c r="E1754" s="18">
        <v>10</v>
      </c>
      <c r="F1754" s="18">
        <v>10</v>
      </c>
      <c r="G1754" s="18">
        <v>10.592499999999999</v>
      </c>
      <c r="H1754" s="18">
        <v>105.92338709677399</v>
      </c>
      <c r="I1754" s="18">
        <v>1349.87</v>
      </c>
      <c r="J1754" s="18">
        <v>1554.0161290322501</v>
      </c>
      <c r="K1754" s="18">
        <v>950.05967741935399</v>
      </c>
      <c r="L1754" s="18">
        <v>553.613333333333</v>
      </c>
      <c r="M1754" s="18">
        <v>344.14516129032199</v>
      </c>
      <c r="N1754" s="18">
        <v>248.28166666666601</v>
      </c>
      <c r="O1754" s="18">
        <v>189.462903225806</v>
      </c>
      <c r="P1754" s="18">
        <v>160.08548387096701</v>
      </c>
      <c r="Q1754" s="18">
        <v>166.84107142857101</v>
      </c>
      <c r="R1754" s="18">
        <v>279.72741935483799</v>
      </c>
      <c r="S1754" s="18">
        <v>571.50666666666598</v>
      </c>
      <c r="T1754" s="18">
        <v>1201.72258064516</v>
      </c>
      <c r="U1754" s="18">
        <v>2026.88333333333</v>
      </c>
      <c r="V1754" s="18">
        <v>2647.6290322580599</v>
      </c>
      <c r="W1754" s="18">
        <v>2131.6129032258</v>
      </c>
      <c r="X1754" s="18">
        <v>1032.14499999999</v>
      </c>
      <c r="Y1754" s="18">
        <v>482.033870967741</v>
      </c>
      <c r="Z1754" s="18">
        <v>271.14833333333303</v>
      </c>
      <c r="AA1754" s="18">
        <v>191.83387096774101</v>
      </c>
      <c r="AB1754" s="18">
        <v>158.89193548386999</v>
      </c>
      <c r="AC1754" s="18">
        <v>152.599999999999</v>
      </c>
      <c r="AD1754" s="18">
        <v>201.398387096774</v>
      </c>
      <c r="AE1754" s="18">
        <v>426.11666666666599</v>
      </c>
      <c r="AF1754" s="18">
        <v>961.59032258064497</v>
      </c>
      <c r="AG1754" s="18">
        <v>1885.1666666666599</v>
      </c>
      <c r="AH1754" s="18">
        <v>2575.5</v>
      </c>
      <c r="AI1754" s="18">
        <v>2730.27419354838</v>
      </c>
      <c r="AJ1754" s="18">
        <v>2166.5666666666598</v>
      </c>
      <c r="AK1754" s="18">
        <v>1430.8709677419299</v>
      </c>
      <c r="AL1754" s="18">
        <v>924.69499999999903</v>
      </c>
      <c r="AM1754" s="18">
        <v>611.39838709677394</v>
      </c>
      <c r="AN1754" s="18">
        <v>431.40161290322499</v>
      </c>
      <c r="AO1754" s="18">
        <v>335.55714285714203</v>
      </c>
      <c r="AP1754" s="18">
        <v>287.85483870967698</v>
      </c>
      <c r="AQ1754" s="18">
        <v>290.43833333333299</v>
      </c>
      <c r="AR1754" s="18">
        <v>374.119354838709</v>
      </c>
      <c r="AS1754" s="18">
        <v>557.30999999999995</v>
      </c>
      <c r="AT1754" s="18">
        <v>1255.2129032257999</v>
      </c>
      <c r="AU1754" s="18">
        <v>1801.0645161290299</v>
      </c>
      <c r="AV1754" s="18">
        <v>1494.7333333333299</v>
      </c>
      <c r="AW1754" s="18">
        <v>936.14354838709596</v>
      </c>
      <c r="AX1754" s="18">
        <v>541.17833333333294</v>
      </c>
      <c r="AY1754" s="18">
        <v>408.86290322580601</v>
      </c>
      <c r="AZ1754" s="18">
        <v>716.73870967741902</v>
      </c>
      <c r="BA1754" s="18">
        <v>1281.1551724137901</v>
      </c>
      <c r="BB1754" s="18">
        <v>1943.72580645161</v>
      </c>
      <c r="BC1754" s="18">
        <v>2443.13333333333</v>
      </c>
      <c r="BD1754" s="18">
        <v>2728.0806451612898</v>
      </c>
      <c r="BE1754" s="18">
        <v>3121.9333333333302</v>
      </c>
      <c r="BF1754" s="18">
        <v>2655.5322580645102</v>
      </c>
      <c r="BG1754" s="18">
        <v>1337.85161290322</v>
      </c>
      <c r="BH1754" s="18">
        <v>742.26666666666597</v>
      </c>
      <c r="BI1754" s="18">
        <v>467.879032258064</v>
      </c>
      <c r="BJ1754" s="18">
        <v>307.28333333333302</v>
      </c>
      <c r="BK1754" s="18">
        <v>246.906451612903</v>
      </c>
      <c r="BL1754" s="18">
        <v>217.748387096774</v>
      </c>
      <c r="BM1754" s="18">
        <v>216.48928571428499</v>
      </c>
      <c r="BN1754" s="18">
        <v>347.533870967741</v>
      </c>
      <c r="BO1754" s="18">
        <v>807.80666666666605</v>
      </c>
      <c r="BP1754" s="18">
        <v>1475.4032258064501</v>
      </c>
      <c r="BQ1754" s="18">
        <v>2093.38333333333</v>
      </c>
      <c r="BR1754" s="18">
        <v>2455.6451612903202</v>
      </c>
      <c r="BS1754" s="18">
        <v>2560</v>
      </c>
      <c r="BT1754" s="18">
        <v>2125.3000000000002</v>
      </c>
      <c r="BU1754" s="18">
        <v>1483.27419354838</v>
      </c>
      <c r="BV1754" s="18">
        <v>957.42333333333295</v>
      </c>
      <c r="BW1754" s="18">
        <v>629.73225806451603</v>
      </c>
      <c r="BX1754" s="18">
        <v>466.93064516128999</v>
      </c>
      <c r="BY1754" s="18">
        <v>457.23571428571398</v>
      </c>
      <c r="BZ1754" s="18">
        <v>752.26451612903202</v>
      </c>
      <c r="CA1754" s="18">
        <v>1363.5166666666601</v>
      </c>
      <c r="CB1754" s="18">
        <v>1991.9032258064501</v>
      </c>
      <c r="CC1754" s="18">
        <v>2639.7666666666601</v>
      </c>
      <c r="CD1754" s="18">
        <v>3091.0806451612898</v>
      </c>
      <c r="CE1754" s="18">
        <v>2885.3225806451601</v>
      </c>
      <c r="CF1754" s="18">
        <v>1770.63333333333</v>
      </c>
      <c r="CG1754" s="18">
        <v>1000.67419354838</v>
      </c>
      <c r="CH1754" s="18">
        <v>562.87</v>
      </c>
      <c r="CI1754" s="18">
        <v>364.26451612903202</v>
      </c>
      <c r="CJ1754" s="18">
        <v>284.29999999999899</v>
      </c>
      <c r="CK1754" s="18">
        <v>259.82142857142799</v>
      </c>
      <c r="CL1754" s="18">
        <v>373.35322580645101</v>
      </c>
      <c r="CM1754" s="18">
        <v>884.19666666666603</v>
      </c>
      <c r="CN1754" s="18">
        <v>1630.88709677419</v>
      </c>
      <c r="CO1754" s="18">
        <v>2618.88333333333</v>
      </c>
      <c r="CP1754" s="18">
        <v>3202.8225806451601</v>
      </c>
      <c r="CQ1754" s="18">
        <v>2905.5806451612898</v>
      </c>
      <c r="CR1754" s="18">
        <v>1423.7</v>
      </c>
      <c r="CS1754" s="18">
        <v>661.28709677419295</v>
      </c>
      <c r="CT1754" s="18">
        <v>324.43499999999898</v>
      </c>
      <c r="CU1754" s="18">
        <v>231.951612903225</v>
      </c>
      <c r="CV1754" s="18">
        <v>178.82741935483801</v>
      </c>
      <c r="CW1754" s="18">
        <v>179.18448275861999</v>
      </c>
      <c r="CX1754" s="18">
        <v>506.609677419354</v>
      </c>
      <c r="CY1754" s="18">
        <v>1505.3433333333301</v>
      </c>
      <c r="CZ1754" s="18">
        <v>2653.8548387096698</v>
      </c>
      <c r="DA1754" s="18">
        <v>3365.3333333333298</v>
      </c>
      <c r="DB1754" s="18">
        <v>3088.3064516129002</v>
      </c>
      <c r="DC1754" s="18">
        <v>1993.3225806451601</v>
      </c>
      <c r="DD1754" s="18">
        <v>1238.5033333333299</v>
      </c>
      <c r="DE1754" s="18">
        <v>800.10322580645095</v>
      </c>
      <c r="DF1754" s="18">
        <v>595.16</v>
      </c>
      <c r="DG1754" s="18">
        <v>479.77580645161203</v>
      </c>
      <c r="DH1754" s="18">
        <v>388.90483870967699</v>
      </c>
      <c r="DI1754" s="18">
        <v>362.97321428571399</v>
      </c>
      <c r="DJ1754" s="18">
        <v>610.09838709677399</v>
      </c>
      <c r="DK1754" s="18">
        <v>1480.7333333333299</v>
      </c>
      <c r="DL1754" s="18">
        <v>2583.88709677419</v>
      </c>
      <c r="DM1754" s="18">
        <v>3307.6666666666601</v>
      </c>
      <c r="DN1754" s="18">
        <v>3644.83870967741</v>
      </c>
      <c r="DO1754" s="18">
        <v>3307.0161290322499</v>
      </c>
      <c r="DP1754" s="18">
        <v>2452.4666666666599</v>
      </c>
      <c r="DQ1754" s="18">
        <v>1478.46774193548</v>
      </c>
      <c r="DR1754" s="18">
        <v>977.41333333333296</v>
      </c>
      <c r="DS1754" s="19">
        <v>694.05</v>
      </c>
    </row>
    <row r="1755" spans="1:123" x14ac:dyDescent="0.25">
      <c r="A1755" s="12" t="s">
        <v>51</v>
      </c>
      <c r="B1755" s="13">
        <v>11</v>
      </c>
      <c r="C1755" s="13" t="str">
        <f t="shared" si="31"/>
        <v>BB_L_16_GW_GW_SL_High_GW_GQ_48_005_11</v>
      </c>
      <c r="D1755" s="14">
        <v>10</v>
      </c>
      <c r="E1755" s="14">
        <v>10</v>
      </c>
      <c r="F1755" s="14">
        <v>10</v>
      </c>
      <c r="G1755" s="14">
        <v>10.0043333333333</v>
      </c>
      <c r="H1755" s="14">
        <v>11.3825806451612</v>
      </c>
      <c r="I1755" s="14">
        <v>83.027666666666605</v>
      </c>
      <c r="J1755" s="14">
        <v>325.648387096774</v>
      </c>
      <c r="K1755" s="14">
        <v>527.63709677419297</v>
      </c>
      <c r="L1755" s="14">
        <v>599.356666666666</v>
      </c>
      <c r="M1755" s="14">
        <v>571.18387096774097</v>
      </c>
      <c r="N1755" s="14">
        <v>492.43666666666599</v>
      </c>
      <c r="O1755" s="14">
        <v>407.71774193548299</v>
      </c>
      <c r="P1755" s="14">
        <v>330.95483870967701</v>
      </c>
      <c r="Q1755" s="14">
        <v>271.00535714285701</v>
      </c>
      <c r="R1755" s="14">
        <v>228.17741935483801</v>
      </c>
      <c r="S1755" s="14">
        <v>201.23333333333301</v>
      </c>
      <c r="T1755" s="14">
        <v>197.406451612903</v>
      </c>
      <c r="U1755" s="14">
        <v>235.22333333333299</v>
      </c>
      <c r="V1755" s="14">
        <v>315.63064516128998</v>
      </c>
      <c r="W1755" s="14">
        <v>438.27258064516099</v>
      </c>
      <c r="X1755" s="14">
        <v>504.21499999999997</v>
      </c>
      <c r="Y1755" s="14">
        <v>472.72258064516097</v>
      </c>
      <c r="Z1755" s="14">
        <v>402.791666666666</v>
      </c>
      <c r="AA1755" s="14">
        <v>337.599999999999</v>
      </c>
      <c r="AB1755" s="14">
        <v>284.76612903225799</v>
      </c>
      <c r="AC1755" s="14">
        <v>244.08928571428501</v>
      </c>
      <c r="AD1755" s="14">
        <v>209.81774193548301</v>
      </c>
      <c r="AE1755" s="14">
        <v>184.81833333333299</v>
      </c>
      <c r="AF1755" s="14">
        <v>181.433870967742</v>
      </c>
      <c r="AG1755" s="14">
        <v>221.90666666666601</v>
      </c>
      <c r="AH1755" s="14">
        <v>289.01290322580599</v>
      </c>
      <c r="AI1755" s="14">
        <v>367.74354838709598</v>
      </c>
      <c r="AJ1755" s="14">
        <v>432.678333333333</v>
      </c>
      <c r="AK1755" s="14">
        <v>430.60483870967698</v>
      </c>
      <c r="AL1755" s="14">
        <v>377.57333333333298</v>
      </c>
      <c r="AM1755" s="14">
        <v>307.26290322580599</v>
      </c>
      <c r="AN1755" s="14">
        <v>237.537096774193</v>
      </c>
      <c r="AO1755" s="14">
        <v>178.69285714285701</v>
      </c>
      <c r="AP1755" s="14">
        <v>130.053225806451</v>
      </c>
      <c r="AQ1755" s="14">
        <v>92.946166666666599</v>
      </c>
      <c r="AR1755" s="14">
        <v>71.002580645161203</v>
      </c>
      <c r="AS1755" s="14">
        <v>59.166833333333301</v>
      </c>
      <c r="AT1755" s="14">
        <v>72.966290322580605</v>
      </c>
      <c r="AU1755" s="14">
        <v>140.45483870967701</v>
      </c>
      <c r="AV1755" s="14">
        <v>208.78333333333299</v>
      </c>
      <c r="AW1755" s="14">
        <v>248.94193548387099</v>
      </c>
      <c r="AX1755" s="14">
        <v>250.09</v>
      </c>
      <c r="AY1755" s="14">
        <v>225.803225806451</v>
      </c>
      <c r="AZ1755" s="14">
        <v>190.88225806451601</v>
      </c>
      <c r="BA1755" s="14">
        <v>177.11724137931</v>
      </c>
      <c r="BB1755" s="14">
        <v>201.93709677419301</v>
      </c>
      <c r="BC1755" s="14">
        <v>266.99</v>
      </c>
      <c r="BD1755" s="14">
        <v>356.14032258064498</v>
      </c>
      <c r="BE1755" s="14">
        <v>556.981666666666</v>
      </c>
      <c r="BF1755" s="14">
        <v>724.185483870967</v>
      </c>
      <c r="BG1755" s="14">
        <v>862.72419354838701</v>
      </c>
      <c r="BH1755" s="14">
        <v>824.13166666666598</v>
      </c>
      <c r="BI1755" s="14">
        <v>708.94516129032195</v>
      </c>
      <c r="BJ1755" s="14">
        <v>585.69833333333304</v>
      </c>
      <c r="BK1755" s="14">
        <v>481.67258064516102</v>
      </c>
      <c r="BL1755" s="14">
        <v>402.32741935483801</v>
      </c>
      <c r="BM1755" s="14">
        <v>345.39642857142798</v>
      </c>
      <c r="BN1755" s="14">
        <v>302.86612903225802</v>
      </c>
      <c r="BO1755" s="14">
        <v>279.47000000000003</v>
      </c>
      <c r="BP1755" s="14">
        <v>281.38387096774198</v>
      </c>
      <c r="BQ1755" s="14">
        <v>300.44666666666598</v>
      </c>
      <c r="BR1755" s="14">
        <v>305.50322580645098</v>
      </c>
      <c r="BS1755" s="14">
        <v>329.08709677419301</v>
      </c>
      <c r="BT1755" s="14">
        <v>326.40499999999997</v>
      </c>
      <c r="BU1755" s="14">
        <v>300.91612903225803</v>
      </c>
      <c r="BV1755" s="14">
        <v>259.04500000000002</v>
      </c>
      <c r="BW1755" s="14">
        <v>215.832258064516</v>
      </c>
      <c r="BX1755" s="14">
        <v>170.29838709677401</v>
      </c>
      <c r="BY1755" s="14">
        <v>133.125</v>
      </c>
      <c r="BZ1755" s="14">
        <v>115.12258064516099</v>
      </c>
      <c r="CA1755" s="14">
        <v>128.581666666666</v>
      </c>
      <c r="CB1755" s="14">
        <v>171.36129032258</v>
      </c>
      <c r="CC1755" s="14">
        <v>243.19166666666601</v>
      </c>
      <c r="CD1755" s="14">
        <v>339.84032258064502</v>
      </c>
      <c r="CE1755" s="14">
        <v>479.68225806451602</v>
      </c>
      <c r="CF1755" s="14">
        <v>602.65499999999997</v>
      </c>
      <c r="CG1755" s="14">
        <v>594.03387096774202</v>
      </c>
      <c r="CH1755" s="14">
        <v>524.35333333333301</v>
      </c>
      <c r="CI1755" s="14">
        <v>439.67096774193499</v>
      </c>
      <c r="CJ1755" s="14">
        <v>358.16612903225803</v>
      </c>
      <c r="CK1755" s="14">
        <v>288.273214285714</v>
      </c>
      <c r="CL1755" s="14">
        <v>232.75161290322501</v>
      </c>
      <c r="CM1755" s="14">
        <v>209.41166666666601</v>
      </c>
      <c r="CN1755" s="14">
        <v>230.619354838709</v>
      </c>
      <c r="CO1755" s="14">
        <v>309.104999999999</v>
      </c>
      <c r="CP1755" s="14">
        <v>438.349999999999</v>
      </c>
      <c r="CQ1755" s="14">
        <v>642.07903225806399</v>
      </c>
      <c r="CR1755" s="14">
        <v>946</v>
      </c>
      <c r="CS1755" s="14">
        <v>906.57580645161204</v>
      </c>
      <c r="CT1755" s="14">
        <v>764.14833333333297</v>
      </c>
      <c r="CU1755" s="14">
        <v>607.138709677419</v>
      </c>
      <c r="CV1755" s="14">
        <v>468.63709677419303</v>
      </c>
      <c r="CW1755" s="14">
        <v>364.62931034482699</v>
      </c>
      <c r="CX1755" s="14">
        <v>296.48870967741902</v>
      </c>
      <c r="CY1755" s="14">
        <v>300.45666666666602</v>
      </c>
      <c r="CZ1755" s="14">
        <v>432.97258064516097</v>
      </c>
      <c r="DA1755" s="14">
        <v>732.106666666666</v>
      </c>
      <c r="DB1755" s="14">
        <v>1140.38064516129</v>
      </c>
      <c r="DC1755" s="14">
        <v>1363.7580645161199</v>
      </c>
      <c r="DD1755" s="14">
        <v>1331.0333333333299</v>
      </c>
      <c r="DE1755" s="14">
        <v>1198.7580645161199</v>
      </c>
      <c r="DF1755" s="14">
        <v>1027.75833333333</v>
      </c>
      <c r="DG1755" s="14">
        <v>859.11129032257998</v>
      </c>
      <c r="DH1755" s="14">
        <v>707.94032258064499</v>
      </c>
      <c r="DI1755" s="14">
        <v>591.84642857142796</v>
      </c>
      <c r="DJ1755" s="14">
        <v>497.97258064516097</v>
      </c>
      <c r="DK1755" s="14">
        <v>456.26333333333298</v>
      </c>
      <c r="DL1755" s="14">
        <v>504.01290322580599</v>
      </c>
      <c r="DM1755" s="14">
        <v>609.11500000000001</v>
      </c>
      <c r="DN1755" s="14">
        <v>759.67580645161297</v>
      </c>
      <c r="DO1755" s="14">
        <v>876.70645161290304</v>
      </c>
      <c r="DP1755" s="14">
        <v>938.31666666666604</v>
      </c>
      <c r="DQ1755" s="14">
        <v>945.03709677419295</v>
      </c>
      <c r="DR1755" s="14">
        <v>865.26999999999896</v>
      </c>
      <c r="DS1755" s="15">
        <v>749.993333333333</v>
      </c>
    </row>
    <row r="1756" spans="1:123" x14ac:dyDescent="0.25">
      <c r="A1756" s="16" t="s">
        <v>51</v>
      </c>
      <c r="B1756" s="17">
        <v>12</v>
      </c>
      <c r="C1756" s="13" t="str">
        <f t="shared" si="31"/>
        <v>BB_L_16_GW_GW_SL_High_GW_GQ_48_005_12</v>
      </c>
      <c r="D1756" s="18">
        <v>10</v>
      </c>
      <c r="E1756" s="18">
        <v>10</v>
      </c>
      <c r="F1756" s="18">
        <v>10</v>
      </c>
      <c r="G1756" s="18">
        <v>10</v>
      </c>
      <c r="H1756" s="18">
        <v>10</v>
      </c>
      <c r="I1756" s="18">
        <v>10.0266666666666</v>
      </c>
      <c r="J1756" s="18">
        <v>10.475967741935399</v>
      </c>
      <c r="K1756" s="18">
        <v>12.492741935483799</v>
      </c>
      <c r="L1756" s="18">
        <v>17.060500000000001</v>
      </c>
      <c r="M1756" s="18">
        <v>23.491774193548299</v>
      </c>
      <c r="N1756" s="18">
        <v>28.7023333333333</v>
      </c>
      <c r="O1756" s="18">
        <v>31.722258064516101</v>
      </c>
      <c r="P1756" s="18">
        <v>31.9303225806451</v>
      </c>
      <c r="Q1756" s="18">
        <v>30.234285714285701</v>
      </c>
      <c r="R1756" s="18">
        <v>27.5364516129032</v>
      </c>
      <c r="S1756" s="18">
        <v>24.077999999999999</v>
      </c>
      <c r="T1756" s="18">
        <v>20.496451612903201</v>
      </c>
      <c r="U1756" s="18">
        <v>17.143666666666601</v>
      </c>
      <c r="V1756" s="18">
        <v>14.6453225806451</v>
      </c>
      <c r="W1756" s="18">
        <v>13.4585483870967</v>
      </c>
      <c r="X1756" s="18">
        <v>14.238</v>
      </c>
      <c r="Y1756" s="18">
        <v>16.724193548387099</v>
      </c>
      <c r="Z1756" s="18">
        <v>19.378333333333298</v>
      </c>
      <c r="AA1756" s="18">
        <v>21.335645161290302</v>
      </c>
      <c r="AB1756" s="18">
        <v>22.4198387096774</v>
      </c>
      <c r="AC1756" s="18">
        <v>22.421250000000001</v>
      </c>
      <c r="AD1756" s="18">
        <v>21.651451612903202</v>
      </c>
      <c r="AE1756" s="18">
        <v>20.063499999999902</v>
      </c>
      <c r="AF1756" s="18">
        <v>18.096451612903198</v>
      </c>
      <c r="AG1756" s="18">
        <v>16.101499999999898</v>
      </c>
      <c r="AH1756" s="18">
        <v>14.2453225806451</v>
      </c>
      <c r="AI1756" s="18">
        <v>12.5632258064516</v>
      </c>
      <c r="AJ1756" s="18">
        <v>11.378500000000001</v>
      </c>
      <c r="AK1756" s="18">
        <v>10.595322580645099</v>
      </c>
      <c r="AL1756" s="18">
        <v>9.8053666666666608</v>
      </c>
      <c r="AM1756" s="18">
        <v>8.6583064516128996</v>
      </c>
      <c r="AN1756" s="18">
        <v>7.08109677419354</v>
      </c>
      <c r="AO1756" s="18">
        <v>5.3633392857142796</v>
      </c>
      <c r="AP1756" s="18">
        <v>3.7004677419354799</v>
      </c>
      <c r="AQ1756" s="18">
        <v>2.3033666666666601</v>
      </c>
      <c r="AR1756" s="18">
        <v>1.3727096774193499</v>
      </c>
      <c r="AS1756" s="18">
        <v>0.83970833333333295</v>
      </c>
      <c r="AT1756" s="18">
        <v>0.49766774193548302</v>
      </c>
      <c r="AU1756" s="18">
        <v>0.39950322580645098</v>
      </c>
      <c r="AV1756" s="18">
        <v>0.72167666666666597</v>
      </c>
      <c r="AW1756" s="18">
        <v>1.5520645161290301</v>
      </c>
      <c r="AX1756" s="18">
        <v>2.75691666666666</v>
      </c>
      <c r="AY1756" s="18">
        <v>3.8714354838709601</v>
      </c>
      <c r="AZ1756" s="18">
        <v>4.1639354838709597</v>
      </c>
      <c r="BA1756" s="18">
        <v>3.90618965517241</v>
      </c>
      <c r="BB1756" s="18">
        <v>3.6133709677419299</v>
      </c>
      <c r="BC1756" s="18">
        <v>3.53476666666666</v>
      </c>
      <c r="BD1756" s="18">
        <v>3.8804838709677401</v>
      </c>
      <c r="BE1756" s="18">
        <v>5.4986999999999897</v>
      </c>
      <c r="BF1756" s="18">
        <v>7.2437096774193499</v>
      </c>
      <c r="BG1756" s="18">
        <v>10.3713548387096</v>
      </c>
      <c r="BH1756" s="18">
        <v>14.8213333333333</v>
      </c>
      <c r="BI1756" s="18">
        <v>19.6106451612903</v>
      </c>
      <c r="BJ1756" s="18">
        <v>23.873999999999999</v>
      </c>
      <c r="BK1756" s="18">
        <v>26.240483870967701</v>
      </c>
      <c r="BL1756" s="18">
        <v>26.791774193548299</v>
      </c>
      <c r="BM1756" s="18">
        <v>25.6741071428571</v>
      </c>
      <c r="BN1756" s="18">
        <v>23.031774193548301</v>
      </c>
      <c r="BO1756" s="18">
        <v>19.356999999999999</v>
      </c>
      <c r="BP1756" s="18">
        <v>15.2440322580645</v>
      </c>
      <c r="BQ1756" s="18">
        <v>11.181666666666599</v>
      </c>
      <c r="BR1756" s="18">
        <v>7.5338387096774104</v>
      </c>
      <c r="BS1756" s="18">
        <v>4.6977903225806399</v>
      </c>
      <c r="BT1756" s="18">
        <v>3.1586833333333302</v>
      </c>
      <c r="BU1756" s="18">
        <v>2.5793548387096701</v>
      </c>
      <c r="BV1756" s="18">
        <v>2.5301999999999998</v>
      </c>
      <c r="BW1756" s="18">
        <v>2.6306129032258001</v>
      </c>
      <c r="BX1756" s="18">
        <v>2.5155322580645101</v>
      </c>
      <c r="BY1756" s="18">
        <v>2.1595535714285701</v>
      </c>
      <c r="BZ1756" s="18">
        <v>1.7394999999999901</v>
      </c>
      <c r="CA1756" s="18">
        <v>1.39903333333333</v>
      </c>
      <c r="CB1756" s="18">
        <v>1.2023225806451601</v>
      </c>
      <c r="CC1756" s="18">
        <v>1.19281666666666</v>
      </c>
      <c r="CD1756" s="18">
        <v>1.44612903225806</v>
      </c>
      <c r="CE1756" s="18">
        <v>2.3372741935483798</v>
      </c>
      <c r="CF1756" s="18">
        <v>4.5127666666666597</v>
      </c>
      <c r="CG1756" s="18">
        <v>7.3655967741935404</v>
      </c>
      <c r="CH1756" s="18">
        <v>10.0145666666666</v>
      </c>
      <c r="CI1756" s="18">
        <v>11.606935483870901</v>
      </c>
      <c r="CJ1756" s="18">
        <v>11.8669354838709</v>
      </c>
      <c r="CK1756" s="18">
        <v>10.926071428571399</v>
      </c>
      <c r="CL1756" s="18">
        <v>9.4056612903225805</v>
      </c>
      <c r="CM1756" s="18">
        <v>7.90136666666666</v>
      </c>
      <c r="CN1756" s="18">
        <v>6.6565806451612897</v>
      </c>
      <c r="CO1756" s="18">
        <v>5.5704666666666602</v>
      </c>
      <c r="CP1756" s="18">
        <v>4.8323870967741902</v>
      </c>
      <c r="CQ1756" s="18">
        <v>5.4070483870967703</v>
      </c>
      <c r="CR1756" s="18">
        <v>10.8099333333333</v>
      </c>
      <c r="CS1756" s="18">
        <v>18.232419354838701</v>
      </c>
      <c r="CT1756" s="18">
        <v>25.307833333333299</v>
      </c>
      <c r="CU1756" s="18">
        <v>28.908870967741901</v>
      </c>
      <c r="CV1756" s="18">
        <v>30.125322580645101</v>
      </c>
      <c r="CW1756" s="18">
        <v>29.135517241379301</v>
      </c>
      <c r="CX1756" s="18">
        <v>26.9545161290322</v>
      </c>
      <c r="CY1756" s="18">
        <v>24.29</v>
      </c>
      <c r="CZ1756" s="18">
        <v>22.865806451612901</v>
      </c>
      <c r="DA1756" s="18">
        <v>23.381333333333298</v>
      </c>
      <c r="DB1756" s="18">
        <v>27.1540322580645</v>
      </c>
      <c r="DC1756" s="18">
        <v>32.682741935483797</v>
      </c>
      <c r="DD1756" s="18">
        <v>38.291833333333301</v>
      </c>
      <c r="DE1756" s="18">
        <v>44.524354838709598</v>
      </c>
      <c r="DF1756" s="18">
        <v>49.233166666666598</v>
      </c>
      <c r="DG1756" s="18">
        <v>51.080645161290299</v>
      </c>
      <c r="DH1756" s="18">
        <v>50.296451612903198</v>
      </c>
      <c r="DI1756" s="18">
        <v>46.133749999999999</v>
      </c>
      <c r="DJ1756" s="18">
        <v>40.102741935483799</v>
      </c>
      <c r="DK1756" s="18">
        <v>33.32</v>
      </c>
      <c r="DL1756" s="18">
        <v>26.316290322580599</v>
      </c>
      <c r="DM1756" s="18">
        <v>20.4291666666666</v>
      </c>
      <c r="DN1756" s="18">
        <v>16.5753225806451</v>
      </c>
      <c r="DO1756" s="18">
        <v>15.2635483870967</v>
      </c>
      <c r="DP1756" s="18">
        <v>16.811333333333302</v>
      </c>
      <c r="DQ1756" s="18">
        <v>21.1554838709677</v>
      </c>
      <c r="DR1756" s="18">
        <v>25.117999999999899</v>
      </c>
      <c r="DS1756" s="19">
        <v>26.4583333333333</v>
      </c>
    </row>
    <row r="1757" spans="1:123" x14ac:dyDescent="0.25">
      <c r="A1757" s="12" t="s">
        <v>51</v>
      </c>
      <c r="B1757" s="13">
        <v>13</v>
      </c>
      <c r="C1757" s="13" t="str">
        <f t="shared" si="31"/>
        <v>BB_L_16_GW_GW_SL_High_GW_GQ_48_005_13</v>
      </c>
      <c r="D1757" s="14">
        <v>10</v>
      </c>
      <c r="E1757" s="14">
        <v>10</v>
      </c>
      <c r="F1757" s="14">
        <v>10</v>
      </c>
      <c r="G1757" s="14">
        <v>10</v>
      </c>
      <c r="H1757" s="14">
        <v>11.830483870967701</v>
      </c>
      <c r="I1757" s="14">
        <v>295.068166666666</v>
      </c>
      <c r="J1757" s="14">
        <v>1212.37258064516</v>
      </c>
      <c r="K1757" s="14">
        <v>1504.8709677419299</v>
      </c>
      <c r="L1757" s="14">
        <v>1116.9449999999999</v>
      </c>
      <c r="M1757" s="14">
        <v>689.75645161290299</v>
      </c>
      <c r="N1757" s="14">
        <v>467.10333333333301</v>
      </c>
      <c r="O1757" s="14">
        <v>330.88225806451601</v>
      </c>
      <c r="P1757" s="14">
        <v>247.851612903225</v>
      </c>
      <c r="Q1757" s="14">
        <v>196.810714285714</v>
      </c>
      <c r="R1757" s="14">
        <v>171.88064516129</v>
      </c>
      <c r="S1757" s="14">
        <v>209.988333333333</v>
      </c>
      <c r="T1757" s="14">
        <v>418.74516129032202</v>
      </c>
      <c r="U1757" s="14">
        <v>981.14333333333298</v>
      </c>
      <c r="V1757" s="14">
        <v>1742.38709677419</v>
      </c>
      <c r="W1757" s="14">
        <v>2397.5322580645102</v>
      </c>
      <c r="X1757" s="14">
        <v>2158.3000000000002</v>
      </c>
      <c r="Y1757" s="14">
        <v>1252.8225806451601</v>
      </c>
      <c r="Z1757" s="14">
        <v>699.56833333333304</v>
      </c>
      <c r="AA1757" s="14">
        <v>413.89516129032199</v>
      </c>
      <c r="AB1757" s="14">
        <v>265.546774193548</v>
      </c>
      <c r="AC1757" s="14">
        <v>202.708928571428</v>
      </c>
      <c r="AD1757" s="14">
        <v>172.71774193548299</v>
      </c>
      <c r="AE1757" s="14">
        <v>182.416666666666</v>
      </c>
      <c r="AF1757" s="14">
        <v>315.64999999999998</v>
      </c>
      <c r="AG1757" s="14">
        <v>754.28333333333296</v>
      </c>
      <c r="AH1757" s="14">
        <v>1395.6774193548299</v>
      </c>
      <c r="AI1757" s="14">
        <v>2098.1129032258</v>
      </c>
      <c r="AJ1757" s="14">
        <v>2548.0833333333298</v>
      </c>
      <c r="AK1757" s="14">
        <v>2336.6290322580599</v>
      </c>
      <c r="AL1757" s="14">
        <v>1772.8333333333301</v>
      </c>
      <c r="AM1757" s="14">
        <v>1235.88709677419</v>
      </c>
      <c r="AN1757" s="14">
        <v>838.69193548387102</v>
      </c>
      <c r="AO1757" s="14">
        <v>589.77499999999895</v>
      </c>
      <c r="AP1757" s="14">
        <v>435.71935483870902</v>
      </c>
      <c r="AQ1757" s="14">
        <v>334.65833333333302</v>
      </c>
      <c r="AR1757" s="14">
        <v>291.80967741935399</v>
      </c>
      <c r="AS1757" s="14">
        <v>332.19166666666598</v>
      </c>
      <c r="AT1757" s="14">
        <v>473.553225806451</v>
      </c>
      <c r="AU1757" s="14">
        <v>920.76935483870898</v>
      </c>
      <c r="AV1757" s="14">
        <v>1478.5</v>
      </c>
      <c r="AW1757" s="14">
        <v>1584.6451612903199</v>
      </c>
      <c r="AX1757" s="14">
        <v>1075.0249999999901</v>
      </c>
      <c r="AY1757" s="14">
        <v>633.07741935483796</v>
      </c>
      <c r="AZ1757" s="14">
        <v>450.740322580645</v>
      </c>
      <c r="BA1757" s="14">
        <v>501.99655172413702</v>
      </c>
      <c r="BB1757" s="14">
        <v>888.17419354838705</v>
      </c>
      <c r="BC1757" s="14">
        <v>1552.88333333333</v>
      </c>
      <c r="BD1757" s="14">
        <v>2159.27419354838</v>
      </c>
      <c r="BE1757" s="14">
        <v>2683.1666666666601</v>
      </c>
      <c r="BF1757" s="14">
        <v>2895.4838709677401</v>
      </c>
      <c r="BG1757" s="14">
        <v>2566.7096774193501</v>
      </c>
      <c r="BH1757" s="14">
        <v>1723.2833333333299</v>
      </c>
      <c r="BI1757" s="14">
        <v>1050.39838709677</v>
      </c>
      <c r="BJ1757" s="14">
        <v>649.67999999999995</v>
      </c>
      <c r="BK1757" s="14">
        <v>430.638709677419</v>
      </c>
      <c r="BL1757" s="14">
        <v>311.29838709677398</v>
      </c>
      <c r="BM1757" s="14">
        <v>258.11607142857099</v>
      </c>
      <c r="BN1757" s="14">
        <v>236.008064516129</v>
      </c>
      <c r="BO1757" s="14">
        <v>279.481666666666</v>
      </c>
      <c r="BP1757" s="14">
        <v>546.64677419354803</v>
      </c>
      <c r="BQ1757" s="14">
        <v>1128.19166666666</v>
      </c>
      <c r="BR1757" s="14">
        <v>1689.9193548387</v>
      </c>
      <c r="BS1757" s="14">
        <v>2210.2419354838698</v>
      </c>
      <c r="BT1757" s="14">
        <v>2433.4499999999998</v>
      </c>
      <c r="BU1757" s="14">
        <v>2288.7419354838698</v>
      </c>
      <c r="BV1757" s="14">
        <v>1810.3333333333301</v>
      </c>
      <c r="BW1757" s="14">
        <v>1217.20483870967</v>
      </c>
      <c r="BX1757" s="14">
        <v>806.01774193548295</v>
      </c>
      <c r="BY1757" s="14">
        <v>577.96964285714205</v>
      </c>
      <c r="BZ1757" s="14">
        <v>470.201612903225</v>
      </c>
      <c r="CA1757" s="14">
        <v>597.29666666666606</v>
      </c>
      <c r="CB1757" s="14">
        <v>1088.64838709677</v>
      </c>
      <c r="CC1757" s="14">
        <v>1731.7166666666601</v>
      </c>
      <c r="CD1757" s="14">
        <v>2290.5483870967701</v>
      </c>
      <c r="CE1757" s="14">
        <v>2830.6774193548299</v>
      </c>
      <c r="CF1757" s="14">
        <v>2840.2</v>
      </c>
      <c r="CG1757" s="14">
        <v>2124.6774193548299</v>
      </c>
      <c r="CH1757" s="14">
        <v>1329.5833333333301</v>
      </c>
      <c r="CI1757" s="14">
        <v>811.05</v>
      </c>
      <c r="CJ1757" s="14">
        <v>507.44354838709597</v>
      </c>
      <c r="CK1757" s="14">
        <v>366.96607142857101</v>
      </c>
      <c r="CL1757" s="14">
        <v>298.69838709677401</v>
      </c>
      <c r="CM1757" s="14">
        <v>342.868333333333</v>
      </c>
      <c r="CN1757" s="14">
        <v>683.28870967741898</v>
      </c>
      <c r="CO1757" s="14">
        <v>1369.9949999999999</v>
      </c>
      <c r="CP1757" s="14">
        <v>2184.33870967741</v>
      </c>
      <c r="CQ1757" s="14">
        <v>2856.3225806451601</v>
      </c>
      <c r="CR1757" s="14">
        <v>2565.38333333333</v>
      </c>
      <c r="CS1757" s="14">
        <v>1634.3709677419299</v>
      </c>
      <c r="CT1757" s="14">
        <v>945.76833333333298</v>
      </c>
      <c r="CU1757" s="14">
        <v>543.34193548386997</v>
      </c>
      <c r="CV1757" s="14">
        <v>318.88064516128998</v>
      </c>
      <c r="CW1757" s="14">
        <v>228.62241379310299</v>
      </c>
      <c r="CX1757" s="14">
        <v>193.54838709677401</v>
      </c>
      <c r="CY1757" s="14">
        <v>382.53333333333302</v>
      </c>
      <c r="CZ1757" s="14">
        <v>1217.8225806451601</v>
      </c>
      <c r="DA1757" s="14">
        <v>2419.1999999999998</v>
      </c>
      <c r="DB1757" s="14">
        <v>3106.9516129032199</v>
      </c>
      <c r="DC1757" s="14">
        <v>2956.4354838709601</v>
      </c>
      <c r="DD1757" s="14">
        <v>2374.35</v>
      </c>
      <c r="DE1757" s="14">
        <v>1611.4193548387</v>
      </c>
      <c r="DF1757" s="14">
        <v>1055.88333333333</v>
      </c>
      <c r="DG1757" s="14">
        <v>747.48548387096696</v>
      </c>
      <c r="DH1757" s="14">
        <v>558.81290322580605</v>
      </c>
      <c r="DI1757" s="14">
        <v>460.70178571428499</v>
      </c>
      <c r="DJ1757" s="14">
        <v>401.04193548387002</v>
      </c>
      <c r="DK1757" s="14">
        <v>530.58333333333303</v>
      </c>
      <c r="DL1757" s="14">
        <v>1264.9483870967699</v>
      </c>
      <c r="DM1757" s="14">
        <v>2201.25</v>
      </c>
      <c r="DN1757" s="14">
        <v>2971</v>
      </c>
      <c r="DO1757" s="14">
        <v>3350.72580645161</v>
      </c>
      <c r="DP1757" s="14">
        <v>3329.5666666666598</v>
      </c>
      <c r="DQ1757" s="14">
        <v>2628.2903225806399</v>
      </c>
      <c r="DR1757" s="14">
        <v>1759.0833333333301</v>
      </c>
      <c r="DS1757" s="15">
        <v>1213.7166666666601</v>
      </c>
    </row>
    <row r="1758" spans="1:123" x14ac:dyDescent="0.25">
      <c r="A1758" s="16" t="s">
        <v>51</v>
      </c>
      <c r="B1758" s="17">
        <v>14</v>
      </c>
      <c r="C1758" s="13" t="str">
        <f t="shared" si="31"/>
        <v>BB_L_16_GW_GW_SL_High_GW_GQ_48_005_14</v>
      </c>
      <c r="D1758" s="18">
        <v>10</v>
      </c>
      <c r="E1758" s="18">
        <v>10</v>
      </c>
      <c r="F1758" s="18">
        <v>10</v>
      </c>
      <c r="G1758" s="18">
        <v>10</v>
      </c>
      <c r="H1758" s="18">
        <v>10.060806451612899</v>
      </c>
      <c r="I1758" s="18">
        <v>26.1694999999999</v>
      </c>
      <c r="J1758" s="18">
        <v>163.11854838709601</v>
      </c>
      <c r="K1758" s="18">
        <v>413.09354838709601</v>
      </c>
      <c r="L1758" s="18">
        <v>599.79166666666595</v>
      </c>
      <c r="M1758" s="18">
        <v>642.81451612903197</v>
      </c>
      <c r="N1758" s="18">
        <v>591.63</v>
      </c>
      <c r="O1758" s="18">
        <v>511.97741935483799</v>
      </c>
      <c r="P1758" s="18">
        <v>426.71451612903201</v>
      </c>
      <c r="Q1758" s="18">
        <v>350.496428571428</v>
      </c>
      <c r="R1758" s="18">
        <v>287.17741935483798</v>
      </c>
      <c r="S1758" s="18">
        <v>241.141666666666</v>
      </c>
      <c r="T1758" s="18">
        <v>219.95645161290301</v>
      </c>
      <c r="U1758" s="18">
        <v>247.69166666666601</v>
      </c>
      <c r="V1758" s="18">
        <v>334.77258064516099</v>
      </c>
      <c r="W1758" s="18">
        <v>483.98709677419299</v>
      </c>
      <c r="X1758" s="18">
        <v>632.99666666666599</v>
      </c>
      <c r="Y1758" s="18">
        <v>639.49516129032202</v>
      </c>
      <c r="Z1758" s="18">
        <v>541.26166666666597</v>
      </c>
      <c r="AA1758" s="18">
        <v>439.40483870967699</v>
      </c>
      <c r="AB1758" s="18">
        <v>357.06774193548301</v>
      </c>
      <c r="AC1758" s="18">
        <v>299</v>
      </c>
      <c r="AD1758" s="18">
        <v>253.20806451612799</v>
      </c>
      <c r="AE1758" s="18">
        <v>217.99833333333299</v>
      </c>
      <c r="AF1758" s="18">
        <v>198.07741935483801</v>
      </c>
      <c r="AG1758" s="18">
        <v>216.47</v>
      </c>
      <c r="AH1758" s="18">
        <v>280.49516129032202</v>
      </c>
      <c r="AI1758" s="18">
        <v>388.65161290322499</v>
      </c>
      <c r="AJ1758" s="18">
        <v>523.54666666666606</v>
      </c>
      <c r="AK1758" s="18">
        <v>601.10806451612905</v>
      </c>
      <c r="AL1758" s="18">
        <v>580.55166666666605</v>
      </c>
      <c r="AM1758" s="18">
        <v>498.68225806451602</v>
      </c>
      <c r="AN1758" s="18">
        <v>400.14193548387101</v>
      </c>
      <c r="AO1758" s="18">
        <v>313.88214285714201</v>
      </c>
      <c r="AP1758" s="18">
        <v>241.316129032258</v>
      </c>
      <c r="AQ1758" s="18">
        <v>178.56333333333299</v>
      </c>
      <c r="AR1758" s="18">
        <v>129.26612903225799</v>
      </c>
      <c r="AS1758" s="18">
        <v>102.29566666666599</v>
      </c>
      <c r="AT1758" s="18">
        <v>93.165322580645096</v>
      </c>
      <c r="AU1758" s="18">
        <v>118.708387096774</v>
      </c>
      <c r="AV1758" s="18">
        <v>199.65166666666599</v>
      </c>
      <c r="AW1758" s="18">
        <v>302.11612903225802</v>
      </c>
      <c r="AX1758" s="18">
        <v>339.22666666666601</v>
      </c>
      <c r="AY1758" s="18">
        <v>314.619354838709</v>
      </c>
      <c r="AZ1758" s="18">
        <v>266.09193548386997</v>
      </c>
      <c r="BA1758" s="18">
        <v>225.48448275862</v>
      </c>
      <c r="BB1758" s="18">
        <v>216.990322580645</v>
      </c>
      <c r="BC1758" s="18">
        <v>268.32833333333298</v>
      </c>
      <c r="BD1758" s="18">
        <v>379.30967741935399</v>
      </c>
      <c r="BE1758" s="18">
        <v>609.87166666666599</v>
      </c>
      <c r="BF1758" s="18">
        <v>796.41290322580596</v>
      </c>
      <c r="BG1758" s="18">
        <v>989.69516129032195</v>
      </c>
      <c r="BH1758" s="18">
        <v>1019.41833333333</v>
      </c>
      <c r="BI1758" s="18">
        <v>912.48225806451501</v>
      </c>
      <c r="BJ1758" s="18">
        <v>762.32333333333304</v>
      </c>
      <c r="BK1758" s="18">
        <v>619.02903225806403</v>
      </c>
      <c r="BL1758" s="18">
        <v>499.39032258064498</v>
      </c>
      <c r="BM1758" s="18">
        <v>414.09821428571399</v>
      </c>
      <c r="BN1758" s="18">
        <v>353.34354838709601</v>
      </c>
      <c r="BO1758" s="18">
        <v>309.02499999999998</v>
      </c>
      <c r="BP1758" s="18">
        <v>294.51612903225799</v>
      </c>
      <c r="BQ1758" s="18">
        <v>328.42666666666599</v>
      </c>
      <c r="BR1758" s="18">
        <v>382.42903225806401</v>
      </c>
      <c r="BS1758" s="18">
        <v>449.08870967741899</v>
      </c>
      <c r="BT1758" s="18">
        <v>483.238333333333</v>
      </c>
      <c r="BU1758" s="18">
        <v>487.10806451612899</v>
      </c>
      <c r="BV1758" s="18">
        <v>447.46499999999997</v>
      </c>
      <c r="BW1758" s="18">
        <v>376.21129032258</v>
      </c>
      <c r="BX1758" s="18">
        <v>298.379032258064</v>
      </c>
      <c r="BY1758" s="18">
        <v>234.54642857142801</v>
      </c>
      <c r="BZ1758" s="18">
        <v>184.054838709677</v>
      </c>
      <c r="CA1758" s="18">
        <v>158.85833333333301</v>
      </c>
      <c r="CB1758" s="18">
        <v>189.351612903225</v>
      </c>
      <c r="CC1758" s="18">
        <v>273.64333333333298</v>
      </c>
      <c r="CD1758" s="18">
        <v>373.62419354838698</v>
      </c>
      <c r="CE1758" s="18">
        <v>519.51935483870898</v>
      </c>
      <c r="CF1758" s="18">
        <v>706.27666666666596</v>
      </c>
      <c r="CG1758" s="18">
        <v>770.56129032258002</v>
      </c>
      <c r="CH1758" s="18">
        <v>711.29333333333295</v>
      </c>
      <c r="CI1758" s="18">
        <v>599.12419354838698</v>
      </c>
      <c r="CJ1758" s="18">
        <v>488.18387096774097</v>
      </c>
      <c r="CK1758" s="18">
        <v>399.55</v>
      </c>
      <c r="CL1758" s="18">
        <v>323.84677419354801</v>
      </c>
      <c r="CM1758" s="18">
        <v>260.95333333333298</v>
      </c>
      <c r="CN1758" s="18">
        <v>245.627419354838</v>
      </c>
      <c r="CO1758" s="18">
        <v>304.10833333333301</v>
      </c>
      <c r="CP1758" s="18">
        <v>427.70806451612901</v>
      </c>
      <c r="CQ1758" s="18">
        <v>647.08709677419301</v>
      </c>
      <c r="CR1758" s="18">
        <v>1033.405</v>
      </c>
      <c r="CS1758" s="18">
        <v>1101.4193548387</v>
      </c>
      <c r="CT1758" s="18">
        <v>994.20833333333303</v>
      </c>
      <c r="CU1758" s="18">
        <v>813.93709677419304</v>
      </c>
      <c r="CV1758" s="18">
        <v>630.06935483870905</v>
      </c>
      <c r="CW1758" s="18">
        <v>485.85862068965503</v>
      </c>
      <c r="CX1758" s="18">
        <v>376.24516129032202</v>
      </c>
      <c r="CY1758" s="18">
        <v>308.96333333333303</v>
      </c>
      <c r="CZ1758" s="18">
        <v>351.19354838709597</v>
      </c>
      <c r="DA1758" s="18">
        <v>626.54333333333295</v>
      </c>
      <c r="DB1758" s="18">
        <v>1063.6596774193499</v>
      </c>
      <c r="DC1758" s="18">
        <v>1393.6774193548299</v>
      </c>
      <c r="DD1758" s="18">
        <v>1497.7</v>
      </c>
      <c r="DE1758" s="18">
        <v>1440.6774193548299</v>
      </c>
      <c r="DF1758" s="18">
        <v>1274.5999999999999</v>
      </c>
      <c r="DG1758" s="18">
        <v>1082.1467741935401</v>
      </c>
      <c r="DH1758" s="18">
        <v>894.599999999999</v>
      </c>
      <c r="DI1758" s="18">
        <v>748.99821428571397</v>
      </c>
      <c r="DJ1758" s="18">
        <v>619.41129032258004</v>
      </c>
      <c r="DK1758" s="18">
        <v>520.19999999999902</v>
      </c>
      <c r="DL1758" s="18">
        <v>515.36451612903204</v>
      </c>
      <c r="DM1758" s="18">
        <v>619.53833333333296</v>
      </c>
      <c r="DN1758" s="18">
        <v>789.93870967741896</v>
      </c>
      <c r="DO1758" s="18">
        <v>943.88387096774102</v>
      </c>
      <c r="DP1758" s="18">
        <v>1070.2833333333299</v>
      </c>
      <c r="DQ1758" s="18">
        <v>1147.5645161290299</v>
      </c>
      <c r="DR1758" s="18">
        <v>1088.8</v>
      </c>
      <c r="DS1758" s="19">
        <v>960.67833333333294</v>
      </c>
    </row>
    <row r="1759" spans="1:123" x14ac:dyDescent="0.25">
      <c r="A1759" s="12" t="s">
        <v>51</v>
      </c>
      <c r="B1759" s="13">
        <v>15</v>
      </c>
      <c r="C1759" s="13" t="str">
        <f t="shared" si="31"/>
        <v>BB_L_16_GW_GW_SL_High_GW_GQ_48_005_15</v>
      </c>
      <c r="D1759" s="14">
        <v>10</v>
      </c>
      <c r="E1759" s="14">
        <v>10</v>
      </c>
      <c r="F1759" s="14">
        <v>10</v>
      </c>
      <c r="G1759" s="14">
        <v>10</v>
      </c>
      <c r="H1759" s="14">
        <v>10</v>
      </c>
      <c r="I1759" s="14">
        <v>10.014666666666599</v>
      </c>
      <c r="J1759" s="14">
        <v>10.424516129032201</v>
      </c>
      <c r="K1759" s="14">
        <v>12.8606451612903</v>
      </c>
      <c r="L1759" s="14">
        <v>19.407</v>
      </c>
      <c r="M1759" s="14">
        <v>29.76</v>
      </c>
      <c r="N1759" s="14">
        <v>39.580833333333302</v>
      </c>
      <c r="O1759" s="14">
        <v>47.0812903225806</v>
      </c>
      <c r="P1759" s="14">
        <v>50.506290322580597</v>
      </c>
      <c r="Q1759" s="14">
        <v>50.108214285714197</v>
      </c>
      <c r="R1759" s="14">
        <v>47.041451612903202</v>
      </c>
      <c r="S1759" s="14">
        <v>42.092500000000001</v>
      </c>
      <c r="T1759" s="14">
        <v>36.5017741935483</v>
      </c>
      <c r="U1759" s="14">
        <v>30.9486666666666</v>
      </c>
      <c r="V1759" s="14">
        <v>26.2437096774193</v>
      </c>
      <c r="W1759" s="14">
        <v>22.947419354838701</v>
      </c>
      <c r="X1759" s="14">
        <v>22.751833333333298</v>
      </c>
      <c r="Y1759" s="14">
        <v>25.917096774193499</v>
      </c>
      <c r="Z1759" s="14">
        <v>29.928333333333299</v>
      </c>
      <c r="AA1759" s="14">
        <v>33.1488709677419</v>
      </c>
      <c r="AB1759" s="14">
        <v>35.097580645161202</v>
      </c>
      <c r="AC1759" s="14">
        <v>35.437142857142803</v>
      </c>
      <c r="AD1759" s="14">
        <v>34.775806451612901</v>
      </c>
      <c r="AE1759" s="14">
        <v>33.021333333333303</v>
      </c>
      <c r="AF1759" s="14">
        <v>30.312419354838699</v>
      </c>
      <c r="AG1759" s="14">
        <v>27.089500000000001</v>
      </c>
      <c r="AH1759" s="14">
        <v>24.182580645161199</v>
      </c>
      <c r="AI1759" s="14">
        <v>21.8169354838709</v>
      </c>
      <c r="AJ1759" s="14">
        <v>20.589499999999902</v>
      </c>
      <c r="AK1759" s="14">
        <v>20.5574193548387</v>
      </c>
      <c r="AL1759" s="14">
        <v>20.937333333333299</v>
      </c>
      <c r="AM1759" s="14">
        <v>20.6904838709677</v>
      </c>
      <c r="AN1759" s="14">
        <v>19.276774193548299</v>
      </c>
      <c r="AO1759" s="14">
        <v>16.913571428571402</v>
      </c>
      <c r="AP1759" s="14">
        <v>13.867741935483799</v>
      </c>
      <c r="AQ1759" s="14">
        <v>10.4052666666666</v>
      </c>
      <c r="AR1759" s="14">
        <v>7.0610645161290302</v>
      </c>
      <c r="AS1759" s="14">
        <v>4.6423333333333296</v>
      </c>
      <c r="AT1759" s="14">
        <v>3.0787580645161201</v>
      </c>
      <c r="AU1759" s="14">
        <v>2.1334354838709602</v>
      </c>
      <c r="AV1759" s="14">
        <v>1.9564999999999999</v>
      </c>
      <c r="AW1759" s="14">
        <v>3.1380967741935399</v>
      </c>
      <c r="AX1759" s="14">
        <v>5.9036999999999997</v>
      </c>
      <c r="AY1759" s="14">
        <v>9.1413870967741904</v>
      </c>
      <c r="AZ1759" s="14">
        <v>10.9909677419354</v>
      </c>
      <c r="BA1759" s="14">
        <v>11.2291379310344</v>
      </c>
      <c r="BB1759" s="14">
        <v>10.499999999999901</v>
      </c>
      <c r="BC1759" s="14">
        <v>9.6774833333333294</v>
      </c>
      <c r="BD1759" s="14">
        <v>9.7427258064516096</v>
      </c>
      <c r="BE1759" s="14">
        <v>12.8173333333333</v>
      </c>
      <c r="BF1759" s="14">
        <v>17.629516129032201</v>
      </c>
      <c r="BG1759" s="14">
        <v>24.566451612903201</v>
      </c>
      <c r="BH1759" s="14">
        <v>31.889999999999901</v>
      </c>
      <c r="BI1759" s="14">
        <v>39.256935483870897</v>
      </c>
      <c r="BJ1759" s="14">
        <v>46.149166666666602</v>
      </c>
      <c r="BK1759" s="14">
        <v>50.199354838709603</v>
      </c>
      <c r="BL1759" s="14">
        <v>51.134999999999998</v>
      </c>
      <c r="BM1759" s="14">
        <v>49.610892857142801</v>
      </c>
      <c r="BN1759" s="14">
        <v>46.348225806451602</v>
      </c>
      <c r="BO1759" s="14">
        <v>41.7306666666666</v>
      </c>
      <c r="BP1759" s="14">
        <v>36.151451612903202</v>
      </c>
      <c r="BQ1759" s="14">
        <v>30.248666666666601</v>
      </c>
      <c r="BR1759" s="14">
        <v>24.572258064516099</v>
      </c>
      <c r="BS1759" s="14">
        <v>19.0966129032258</v>
      </c>
      <c r="BT1759" s="14">
        <v>14.743</v>
      </c>
      <c r="BU1759" s="14">
        <v>11.625806451612901</v>
      </c>
      <c r="BV1759" s="14">
        <v>9.9777666666666605</v>
      </c>
      <c r="BW1759" s="14">
        <v>9.3803870967741894</v>
      </c>
      <c r="BX1759" s="14">
        <v>8.9733064516129009</v>
      </c>
      <c r="BY1759" s="14">
        <v>8.2736249999999991</v>
      </c>
      <c r="BZ1759" s="14">
        <v>7.1619354838709599</v>
      </c>
      <c r="CA1759" s="14">
        <v>5.8127000000000004</v>
      </c>
      <c r="CB1759" s="14">
        <v>4.8135161290322497</v>
      </c>
      <c r="CC1759" s="14">
        <v>4.5564</v>
      </c>
      <c r="CD1759" s="14">
        <v>4.9929193548387101</v>
      </c>
      <c r="CE1759" s="14">
        <v>6.49137096774193</v>
      </c>
      <c r="CF1759" s="14">
        <v>10.330416666666601</v>
      </c>
      <c r="CG1759" s="14">
        <v>16.046129032258001</v>
      </c>
      <c r="CH1759" s="14">
        <v>22.1761666666666</v>
      </c>
      <c r="CI1759" s="14">
        <v>26.675161290322499</v>
      </c>
      <c r="CJ1759" s="14">
        <v>28.686129032257998</v>
      </c>
      <c r="CK1759" s="14">
        <v>28.123035714285699</v>
      </c>
      <c r="CL1759" s="14">
        <v>25.719677419354799</v>
      </c>
      <c r="CM1759" s="14">
        <v>22.127666666666599</v>
      </c>
      <c r="CN1759" s="14">
        <v>18.530645161290298</v>
      </c>
      <c r="CO1759" s="14">
        <v>15.765666666666601</v>
      </c>
      <c r="CP1759" s="14">
        <v>14.293387096774101</v>
      </c>
      <c r="CQ1759" s="14">
        <v>14.664999999999999</v>
      </c>
      <c r="CR1759" s="14">
        <v>22.205499999999901</v>
      </c>
      <c r="CS1759" s="14">
        <v>34.308709677419301</v>
      </c>
      <c r="CT1759" s="14">
        <v>47.661999999999999</v>
      </c>
      <c r="CU1759" s="14">
        <v>56.409193548387002</v>
      </c>
      <c r="CV1759" s="14">
        <v>60.521129032258003</v>
      </c>
      <c r="CW1759" s="14">
        <v>59.13</v>
      </c>
      <c r="CX1759" s="14">
        <v>54.409032258064499</v>
      </c>
      <c r="CY1759" s="14">
        <v>48.000333333333302</v>
      </c>
      <c r="CZ1759" s="14">
        <v>42.434677419354799</v>
      </c>
      <c r="DA1759" s="14">
        <v>40.545833333333299</v>
      </c>
      <c r="DB1759" s="14">
        <v>46.665322580645103</v>
      </c>
      <c r="DC1759" s="14">
        <v>58.113387096774197</v>
      </c>
      <c r="DD1759" s="14">
        <v>69.871166666666596</v>
      </c>
      <c r="DE1759" s="14">
        <v>82.084193548387105</v>
      </c>
      <c r="DF1759" s="14">
        <v>91.346833333333294</v>
      </c>
      <c r="DG1759" s="14">
        <v>95.824516129032205</v>
      </c>
      <c r="DH1759" s="14">
        <v>96.071290322580595</v>
      </c>
      <c r="DI1759" s="14">
        <v>91.289285714285697</v>
      </c>
      <c r="DJ1759" s="14">
        <v>82.996290322580606</v>
      </c>
      <c r="DK1759" s="14">
        <v>72.847333333333296</v>
      </c>
      <c r="DL1759" s="14">
        <v>61.551129032257997</v>
      </c>
      <c r="DM1759" s="14">
        <v>51.346999999999902</v>
      </c>
      <c r="DN1759" s="14">
        <v>43.594516129032201</v>
      </c>
      <c r="DO1759" s="14">
        <v>38.871935483870899</v>
      </c>
      <c r="DP1759" s="14">
        <v>38.169833333333301</v>
      </c>
      <c r="DQ1759" s="14">
        <v>43.293064516129</v>
      </c>
      <c r="DR1759" s="14">
        <v>51.1604999999999</v>
      </c>
      <c r="DS1759" s="15">
        <v>56.625999999999998</v>
      </c>
    </row>
    <row r="1760" spans="1:123" x14ac:dyDescent="0.25">
      <c r="A1760" s="16" t="s">
        <v>51</v>
      </c>
      <c r="B1760" s="17">
        <v>16</v>
      </c>
      <c r="C1760" s="13" t="str">
        <f t="shared" si="31"/>
        <v>BB_L_16_GW_GW_SL_High_GW_GQ_48_005_16</v>
      </c>
      <c r="D1760" s="18">
        <v>10</v>
      </c>
      <c r="E1760" s="18">
        <v>10</v>
      </c>
      <c r="F1760" s="18">
        <v>10</v>
      </c>
      <c r="G1760" s="18">
        <v>10</v>
      </c>
      <c r="H1760" s="18">
        <v>10.008064516129</v>
      </c>
      <c r="I1760" s="18">
        <v>25.9166666666666</v>
      </c>
      <c r="J1760" s="18">
        <v>267.30903225806401</v>
      </c>
      <c r="K1760" s="18">
        <v>861.26612903225805</v>
      </c>
      <c r="L1760" s="18">
        <v>1303.2166666666601</v>
      </c>
      <c r="M1760" s="18">
        <v>1206.5</v>
      </c>
      <c r="N1760" s="18">
        <v>895.66499999999996</v>
      </c>
      <c r="O1760" s="18">
        <v>622.26935483870898</v>
      </c>
      <c r="P1760" s="18">
        <v>442.27258064516099</v>
      </c>
      <c r="Q1760" s="18">
        <v>326.60535714285697</v>
      </c>
      <c r="R1760" s="18">
        <v>246.64193548387101</v>
      </c>
      <c r="S1760" s="18">
        <v>201.065</v>
      </c>
      <c r="T1760" s="18">
        <v>199.45967741935399</v>
      </c>
      <c r="U1760" s="18">
        <v>346.745</v>
      </c>
      <c r="V1760" s="18">
        <v>757.95967741935397</v>
      </c>
      <c r="W1760" s="18">
        <v>1463.08064516129</v>
      </c>
      <c r="X1760" s="18">
        <v>2133.6</v>
      </c>
      <c r="Y1760" s="18">
        <v>2170.9516129032199</v>
      </c>
      <c r="Z1760" s="18">
        <v>1620.6666666666599</v>
      </c>
      <c r="AA1760" s="18">
        <v>1044.5790322580599</v>
      </c>
      <c r="AB1760" s="18">
        <v>638.84677419354796</v>
      </c>
      <c r="AC1760" s="18">
        <v>415.582142857142</v>
      </c>
      <c r="AD1760" s="18">
        <v>280.10483870967698</v>
      </c>
      <c r="AE1760" s="18">
        <v>211.90333333333299</v>
      </c>
      <c r="AF1760" s="18">
        <v>191.11612903225799</v>
      </c>
      <c r="AG1760" s="18">
        <v>268.87166666666599</v>
      </c>
      <c r="AH1760" s="18">
        <v>513.32903225806399</v>
      </c>
      <c r="AI1760" s="18">
        <v>987.17903225806401</v>
      </c>
      <c r="AJ1760" s="18">
        <v>1655.86666666666</v>
      </c>
      <c r="AK1760" s="18">
        <v>2201.8064516129002</v>
      </c>
      <c r="AL1760" s="18">
        <v>2326.0166666666601</v>
      </c>
      <c r="AM1760" s="18">
        <v>2039.9838709677399</v>
      </c>
      <c r="AN1760" s="18">
        <v>1575.5161290322501</v>
      </c>
      <c r="AO1760" s="18">
        <v>1158.43214285714</v>
      </c>
      <c r="AP1760" s="18">
        <v>835.46129032258</v>
      </c>
      <c r="AQ1760" s="18">
        <v>586.243333333333</v>
      </c>
      <c r="AR1760" s="18">
        <v>404.19032258064499</v>
      </c>
      <c r="AS1760" s="18">
        <v>315.59166666666601</v>
      </c>
      <c r="AT1760" s="18">
        <v>312.62258064516101</v>
      </c>
      <c r="AU1760" s="18">
        <v>397.89032258064498</v>
      </c>
      <c r="AV1760" s="18">
        <v>651.88166666666598</v>
      </c>
      <c r="AW1760" s="18">
        <v>1157.28870967741</v>
      </c>
      <c r="AX1760" s="18">
        <v>1448.61666666666</v>
      </c>
      <c r="AY1760" s="18">
        <v>1187.6532258064501</v>
      </c>
      <c r="AZ1760" s="18">
        <v>822.88064516128998</v>
      </c>
      <c r="BA1760" s="18">
        <v>587.258620689655</v>
      </c>
      <c r="BB1760" s="18">
        <v>492.14516129032199</v>
      </c>
      <c r="BC1760" s="18">
        <v>673.87833333333299</v>
      </c>
      <c r="BD1760" s="18">
        <v>1203.9903225806399</v>
      </c>
      <c r="BE1760" s="18">
        <v>2050.2833333333301</v>
      </c>
      <c r="BF1760" s="18">
        <v>2451.9516129032199</v>
      </c>
      <c r="BG1760" s="18">
        <v>2702.0806451612898</v>
      </c>
      <c r="BH1760" s="18">
        <v>2613.1999999999998</v>
      </c>
      <c r="BI1760" s="18">
        <v>2099.9838709677401</v>
      </c>
      <c r="BJ1760" s="18">
        <v>1413.93333333333</v>
      </c>
      <c r="BK1760" s="18">
        <v>913.07419354838601</v>
      </c>
      <c r="BL1760" s="18">
        <v>599.32096774193496</v>
      </c>
      <c r="BM1760" s="18">
        <v>420.50714285714201</v>
      </c>
      <c r="BN1760" s="18">
        <v>324.44677419354798</v>
      </c>
      <c r="BO1760" s="18">
        <v>271.51166666666597</v>
      </c>
      <c r="BP1760" s="18">
        <v>269.424193548387</v>
      </c>
      <c r="BQ1760" s="18">
        <v>412.63166666666598</v>
      </c>
      <c r="BR1760" s="18">
        <v>770.49354838709598</v>
      </c>
      <c r="BS1760" s="18">
        <v>1353.03225806451</v>
      </c>
      <c r="BT1760" s="18">
        <v>1822.4833333333299</v>
      </c>
      <c r="BU1760" s="18">
        <v>2150.0322580645102</v>
      </c>
      <c r="BV1760" s="18">
        <v>2235.4333333333302</v>
      </c>
      <c r="BW1760" s="18">
        <v>1977.2419354838701</v>
      </c>
      <c r="BX1760" s="18">
        <v>1511.4516129032199</v>
      </c>
      <c r="BY1760" s="18">
        <v>1078.4535714285701</v>
      </c>
      <c r="BZ1760" s="18">
        <v>755.41290322580596</v>
      </c>
      <c r="CA1760" s="18">
        <v>545.66166666666595</v>
      </c>
      <c r="CB1760" s="18">
        <v>543.54354838709605</v>
      </c>
      <c r="CC1760" s="18">
        <v>871.21499999999901</v>
      </c>
      <c r="CD1760" s="18">
        <v>1381.0967741935401</v>
      </c>
      <c r="CE1760" s="18">
        <v>1970.72580645161</v>
      </c>
      <c r="CF1760" s="18">
        <v>2566.8000000000002</v>
      </c>
      <c r="CG1760" s="18">
        <v>2762.2580645161202</v>
      </c>
      <c r="CH1760" s="18">
        <v>2399.7333333333299</v>
      </c>
      <c r="CI1760" s="18">
        <v>1742.88709677419</v>
      </c>
      <c r="CJ1760" s="18">
        <v>1149.3354838709599</v>
      </c>
      <c r="CK1760" s="18">
        <v>765.36428571428496</v>
      </c>
      <c r="CL1760" s="18">
        <v>515.56935483870905</v>
      </c>
      <c r="CM1760" s="18">
        <v>359.56666666666598</v>
      </c>
      <c r="CN1760" s="18">
        <v>335.02419354838702</v>
      </c>
      <c r="CO1760" s="18">
        <v>558.44499999999903</v>
      </c>
      <c r="CP1760" s="18">
        <v>1049.64032258064</v>
      </c>
      <c r="CQ1760" s="18">
        <v>1834.85483870967</v>
      </c>
      <c r="CR1760" s="18">
        <v>2733.2166666666599</v>
      </c>
      <c r="CS1760" s="18">
        <v>2555.9032258064499</v>
      </c>
      <c r="CT1760" s="18">
        <v>1923.8</v>
      </c>
      <c r="CU1760" s="18">
        <v>1320.6290322580601</v>
      </c>
      <c r="CV1760" s="18">
        <v>791.55806451612898</v>
      </c>
      <c r="CW1760" s="18">
        <v>467.46379310344798</v>
      </c>
      <c r="CX1760" s="18">
        <v>303.51451612903202</v>
      </c>
      <c r="CY1760" s="18">
        <v>234.02833333333299</v>
      </c>
      <c r="CZ1760" s="18">
        <v>337.65967741935401</v>
      </c>
      <c r="DA1760" s="18">
        <v>1114.35666666666</v>
      </c>
      <c r="DB1760" s="18">
        <v>2205.6290322580599</v>
      </c>
      <c r="DC1760" s="18">
        <v>2754.4354838709601</v>
      </c>
      <c r="DD1760" s="18">
        <v>2824.5333333333301</v>
      </c>
      <c r="DE1760" s="18">
        <v>2530.4677419354798</v>
      </c>
      <c r="DF1760" s="18">
        <v>1974.11666666666</v>
      </c>
      <c r="DG1760" s="18">
        <v>1397.38709677419</v>
      </c>
      <c r="DH1760" s="18">
        <v>941.27096774193501</v>
      </c>
      <c r="DI1760" s="18">
        <v>706.35892857142801</v>
      </c>
      <c r="DJ1760" s="18">
        <v>552.62419354838698</v>
      </c>
      <c r="DK1760" s="18">
        <v>438.486666666666</v>
      </c>
      <c r="DL1760" s="18">
        <v>513.97258064516097</v>
      </c>
      <c r="DM1760" s="18">
        <v>981.63499999999999</v>
      </c>
      <c r="DN1760" s="18">
        <v>1758.6129032258</v>
      </c>
      <c r="DO1760" s="18">
        <v>2452.6935483870898</v>
      </c>
      <c r="DP1760" s="18">
        <v>2946.65</v>
      </c>
      <c r="DQ1760" s="18">
        <v>3136.8064516129002</v>
      </c>
      <c r="DR1760" s="18">
        <v>2783.8166666666598</v>
      </c>
      <c r="DS1760" s="19">
        <v>2148.88333333333</v>
      </c>
    </row>
    <row r="1761" spans="1:123" x14ac:dyDescent="0.25">
      <c r="A1761" s="12" t="s">
        <v>51</v>
      </c>
      <c r="B1761" s="13">
        <v>17</v>
      </c>
      <c r="C1761" s="13" t="str">
        <f t="shared" si="31"/>
        <v>BB_L_16_GW_GW_SL_High_GW_GQ_48_005_17</v>
      </c>
      <c r="D1761" s="14">
        <v>10</v>
      </c>
      <c r="E1761" s="14">
        <v>10</v>
      </c>
      <c r="F1761" s="14">
        <v>10</v>
      </c>
      <c r="G1761" s="14">
        <v>10</v>
      </c>
      <c r="H1761" s="14">
        <v>10</v>
      </c>
      <c r="I1761" s="14">
        <v>11.146333333333301</v>
      </c>
      <c r="J1761" s="14">
        <v>41.310645161290303</v>
      </c>
      <c r="K1761" s="14">
        <v>180.31677419354801</v>
      </c>
      <c r="L1761" s="14">
        <v>422.18833333333299</v>
      </c>
      <c r="M1761" s="14">
        <v>611.89193548387095</v>
      </c>
      <c r="N1761" s="14">
        <v>651.13666666666597</v>
      </c>
      <c r="O1761" s="14">
        <v>607.52580645161197</v>
      </c>
      <c r="P1761" s="14">
        <v>530.27903225806403</v>
      </c>
      <c r="Q1761" s="14">
        <v>448.23035714285697</v>
      </c>
      <c r="R1761" s="14">
        <v>370.08064516129002</v>
      </c>
      <c r="S1761" s="14">
        <v>303.41500000000002</v>
      </c>
      <c r="T1761" s="14">
        <v>249.78225806451599</v>
      </c>
      <c r="U1761" s="14">
        <v>230.10333333333301</v>
      </c>
      <c r="V1761" s="14">
        <v>272.24677419354799</v>
      </c>
      <c r="W1761" s="14">
        <v>401.49838709677402</v>
      </c>
      <c r="X1761" s="14">
        <v>597.43666666666604</v>
      </c>
      <c r="Y1761" s="14">
        <v>747.19838709677401</v>
      </c>
      <c r="Z1761" s="14">
        <v>733.04333333333295</v>
      </c>
      <c r="AA1761" s="14">
        <v>619.41129032258004</v>
      </c>
      <c r="AB1761" s="14">
        <v>490.83387096774197</v>
      </c>
      <c r="AC1761" s="14">
        <v>393.05178571428502</v>
      </c>
      <c r="AD1761" s="14">
        <v>316.48709677419299</v>
      </c>
      <c r="AE1761" s="14">
        <v>261.39833333333303</v>
      </c>
      <c r="AF1761" s="14">
        <v>222.148387096774</v>
      </c>
      <c r="AG1761" s="14">
        <v>203.57333333333301</v>
      </c>
      <c r="AH1761" s="14">
        <v>223.30161290322499</v>
      </c>
      <c r="AI1761" s="14">
        <v>297.90483870967699</v>
      </c>
      <c r="AJ1761" s="14">
        <v>440.486666666666</v>
      </c>
      <c r="AK1761" s="14">
        <v>602.87419354838698</v>
      </c>
      <c r="AL1761" s="14">
        <v>702.44833333333304</v>
      </c>
      <c r="AM1761" s="14">
        <v>698.60806451612905</v>
      </c>
      <c r="AN1761" s="14">
        <v>614.09838709677399</v>
      </c>
      <c r="AO1761" s="14">
        <v>505.210714285714</v>
      </c>
      <c r="AP1761" s="14">
        <v>399.55806451612898</v>
      </c>
      <c r="AQ1761" s="14">
        <v>303.09166666666601</v>
      </c>
      <c r="AR1761" s="14">
        <v>219.25161290322501</v>
      </c>
      <c r="AS1761" s="14">
        <v>160.94166666666601</v>
      </c>
      <c r="AT1761" s="14">
        <v>126.75967741935401</v>
      </c>
      <c r="AU1761" s="14">
        <v>117.20967741935399</v>
      </c>
      <c r="AV1761" s="14">
        <v>141.66499999999999</v>
      </c>
      <c r="AW1761" s="14">
        <v>234.285483870967</v>
      </c>
      <c r="AX1761" s="14">
        <v>362.72833333333301</v>
      </c>
      <c r="AY1761" s="14">
        <v>411.04193548387099</v>
      </c>
      <c r="AZ1761" s="14">
        <v>367.69032258064499</v>
      </c>
      <c r="BA1761" s="14">
        <v>308.110344827586</v>
      </c>
      <c r="BB1761" s="14">
        <v>257.02903225806398</v>
      </c>
      <c r="BC1761" s="14">
        <v>244.421666666666</v>
      </c>
      <c r="BD1761" s="14">
        <v>311.69354838709597</v>
      </c>
      <c r="BE1761" s="14">
        <v>534.11</v>
      </c>
      <c r="BF1761" s="14">
        <v>744.58387096774197</v>
      </c>
      <c r="BG1761" s="14">
        <v>968.41129032258004</v>
      </c>
      <c r="BH1761" s="14">
        <v>1107.95</v>
      </c>
      <c r="BI1761" s="14">
        <v>1111.69354838709</v>
      </c>
      <c r="BJ1761" s="14">
        <v>993.32333333333304</v>
      </c>
      <c r="BK1761" s="14">
        <v>823.185483870967</v>
      </c>
      <c r="BL1761" s="14">
        <v>659.20967741935397</v>
      </c>
      <c r="BM1761" s="14">
        <v>530.38035714285695</v>
      </c>
      <c r="BN1761" s="14">
        <v>434.84354838709601</v>
      </c>
      <c r="BO1761" s="14">
        <v>361.909999999999</v>
      </c>
      <c r="BP1761" s="14">
        <v>312.95806451612901</v>
      </c>
      <c r="BQ1761" s="14">
        <v>297.43666666666599</v>
      </c>
      <c r="BR1761" s="14">
        <v>333.15483870967699</v>
      </c>
      <c r="BS1761" s="14">
        <v>428.53225806451599</v>
      </c>
      <c r="BT1761" s="14">
        <v>516.745</v>
      </c>
      <c r="BU1761" s="14">
        <v>581.9</v>
      </c>
      <c r="BV1761" s="14">
        <v>608.54666666666606</v>
      </c>
      <c r="BW1761" s="14">
        <v>579.05806451612898</v>
      </c>
      <c r="BX1761" s="14">
        <v>492.07903225806399</v>
      </c>
      <c r="BY1761" s="14">
        <v>391.455357142857</v>
      </c>
      <c r="BZ1761" s="14">
        <v>301.95</v>
      </c>
      <c r="CA1761" s="14">
        <v>229.28666666666601</v>
      </c>
      <c r="CB1761" s="14">
        <v>193.41774193548301</v>
      </c>
      <c r="CC1761" s="14">
        <v>226.49833333333299</v>
      </c>
      <c r="CD1761" s="14">
        <v>321.07580645161198</v>
      </c>
      <c r="CE1761" s="14">
        <v>462.66290322580602</v>
      </c>
      <c r="CF1761" s="14">
        <v>658.77499999999998</v>
      </c>
      <c r="CG1761" s="14">
        <v>823.75483870967696</v>
      </c>
      <c r="CH1761" s="14">
        <v>883.26</v>
      </c>
      <c r="CI1761" s="14">
        <v>813.26129032257995</v>
      </c>
      <c r="CJ1761" s="14">
        <v>679.95161290322505</v>
      </c>
      <c r="CK1761" s="14">
        <v>552.22857142857094</v>
      </c>
      <c r="CL1761" s="14">
        <v>441.83870967741899</v>
      </c>
      <c r="CM1761" s="14">
        <v>345.14666666666602</v>
      </c>
      <c r="CN1761" s="14">
        <v>279.59354838709601</v>
      </c>
      <c r="CO1761" s="14">
        <v>267.31833333333299</v>
      </c>
      <c r="CP1761" s="14">
        <v>336.05483870967703</v>
      </c>
      <c r="CQ1761" s="14">
        <v>516.79032258064501</v>
      </c>
      <c r="CR1761" s="14">
        <v>925.618333333333</v>
      </c>
      <c r="CS1761" s="14">
        <v>1159.4193548387</v>
      </c>
      <c r="CT1761" s="14">
        <v>1198.7666666666601</v>
      </c>
      <c r="CU1761" s="14">
        <v>1069.5548387096701</v>
      </c>
      <c r="CV1761" s="14">
        <v>862.98064516129</v>
      </c>
      <c r="CW1761" s="14">
        <v>665.193103448275</v>
      </c>
      <c r="CX1761" s="14">
        <v>506.527419354838</v>
      </c>
      <c r="CY1761" s="14">
        <v>387.75666666666598</v>
      </c>
      <c r="CZ1761" s="14">
        <v>315.37580645161199</v>
      </c>
      <c r="DA1761" s="14">
        <v>423.13166666666598</v>
      </c>
      <c r="DB1761" s="14">
        <v>795.95483870967701</v>
      </c>
      <c r="DC1761" s="14">
        <v>1192.03225806451</v>
      </c>
      <c r="DD1761" s="14">
        <v>1437.18333333333</v>
      </c>
      <c r="DE1761" s="14">
        <v>1556.6290322580601</v>
      </c>
      <c r="DF1761" s="14">
        <v>1509.4166666666599</v>
      </c>
      <c r="DG1761" s="14">
        <v>1341.2580645161199</v>
      </c>
      <c r="DH1761" s="14">
        <v>1123.46774193548</v>
      </c>
      <c r="DI1761" s="14">
        <v>944.84285714285704</v>
      </c>
      <c r="DJ1761" s="14">
        <v>778.76290322580599</v>
      </c>
      <c r="DK1761" s="14">
        <v>627.81166666666604</v>
      </c>
      <c r="DL1761" s="14">
        <v>529.277419354838</v>
      </c>
      <c r="DM1761" s="14">
        <v>536.48</v>
      </c>
      <c r="DN1761" s="14">
        <v>670.01129032257995</v>
      </c>
      <c r="DO1761" s="14">
        <v>852.185483870967</v>
      </c>
      <c r="DP1761" s="14">
        <v>1035.21333333333</v>
      </c>
      <c r="DQ1761" s="14">
        <v>1213.6129032258</v>
      </c>
      <c r="DR1761" s="14">
        <v>1275.0999999999999</v>
      </c>
      <c r="DS1761" s="15">
        <v>1196.88333333333</v>
      </c>
    </row>
    <row r="1762" spans="1:123" x14ac:dyDescent="0.25">
      <c r="A1762" s="16" t="s">
        <v>51</v>
      </c>
      <c r="B1762" s="17">
        <v>18</v>
      </c>
      <c r="C1762" s="13" t="str">
        <f t="shared" si="31"/>
        <v>BB_L_16_GW_GW_SL_High_GW_GQ_48_005_18</v>
      </c>
      <c r="D1762" s="18">
        <v>10</v>
      </c>
      <c r="E1762" s="18">
        <v>10</v>
      </c>
      <c r="F1762" s="18">
        <v>10</v>
      </c>
      <c r="G1762" s="18">
        <v>10</v>
      </c>
      <c r="H1762" s="18">
        <v>10</v>
      </c>
      <c r="I1762" s="18">
        <v>10.001666666666599</v>
      </c>
      <c r="J1762" s="18">
        <v>10.138225806451601</v>
      </c>
      <c r="K1762" s="18">
        <v>11.591451612903199</v>
      </c>
      <c r="L1762" s="18">
        <v>17.615833333333299</v>
      </c>
      <c r="M1762" s="18">
        <v>30.459516129032199</v>
      </c>
      <c r="N1762" s="18">
        <v>45.435000000000002</v>
      </c>
      <c r="O1762" s="18">
        <v>59.164032258064502</v>
      </c>
      <c r="P1762" s="18">
        <v>68.304516129032194</v>
      </c>
      <c r="Q1762" s="18">
        <v>72.049821428571406</v>
      </c>
      <c r="R1762" s="18">
        <v>71.129032258064498</v>
      </c>
      <c r="S1762" s="18">
        <v>66.130499999999898</v>
      </c>
      <c r="T1762" s="18">
        <v>58.726290322580603</v>
      </c>
      <c r="U1762" s="18">
        <v>50.516166666666599</v>
      </c>
      <c r="V1762" s="18">
        <v>43.474999999999902</v>
      </c>
      <c r="W1762" s="18">
        <v>38.296290322580603</v>
      </c>
      <c r="X1762" s="18">
        <v>36.789666666666598</v>
      </c>
      <c r="Y1762" s="18">
        <v>39.905000000000001</v>
      </c>
      <c r="Z1762" s="18">
        <v>45.213666666666597</v>
      </c>
      <c r="AA1762" s="18">
        <v>49.852580645161197</v>
      </c>
      <c r="AB1762" s="18">
        <v>52.5567741935483</v>
      </c>
      <c r="AC1762" s="18">
        <v>52.966250000000002</v>
      </c>
      <c r="AD1762" s="18">
        <v>51.913387096774102</v>
      </c>
      <c r="AE1762" s="18">
        <v>49.563666666666599</v>
      </c>
      <c r="AF1762" s="18">
        <v>46.247903225806397</v>
      </c>
      <c r="AG1762" s="18">
        <v>42.133666666666599</v>
      </c>
      <c r="AH1762" s="18">
        <v>38.033548387096701</v>
      </c>
      <c r="AI1762" s="18">
        <v>34.505806451612898</v>
      </c>
      <c r="AJ1762" s="18">
        <v>32.819000000000003</v>
      </c>
      <c r="AK1762" s="18">
        <v>33.580967741935403</v>
      </c>
      <c r="AL1762" s="18">
        <v>35.9448333333333</v>
      </c>
      <c r="AM1762" s="18">
        <v>38.170483870967701</v>
      </c>
      <c r="AN1762" s="18">
        <v>38.591612903225801</v>
      </c>
      <c r="AO1762" s="18">
        <v>36.706785714285701</v>
      </c>
      <c r="AP1762" s="18">
        <v>32.888225806451601</v>
      </c>
      <c r="AQ1762" s="18">
        <v>27.5655</v>
      </c>
      <c r="AR1762" s="18">
        <v>21.232258064516099</v>
      </c>
      <c r="AS1762" s="18">
        <v>15.3983333333333</v>
      </c>
      <c r="AT1762" s="18">
        <v>10.6644354838709</v>
      </c>
      <c r="AU1762" s="18">
        <v>7.4150806451612903</v>
      </c>
      <c r="AV1762" s="18">
        <v>5.6453333333333298</v>
      </c>
      <c r="AW1762" s="18">
        <v>5.53459677419354</v>
      </c>
      <c r="AX1762" s="18">
        <v>8.6542666666666594</v>
      </c>
      <c r="AY1762" s="18">
        <v>14.443225806451601</v>
      </c>
      <c r="AZ1762" s="18">
        <v>19.020161290322498</v>
      </c>
      <c r="BA1762" s="18">
        <v>21.180862068965499</v>
      </c>
      <c r="BB1762" s="18">
        <v>21.45</v>
      </c>
      <c r="BC1762" s="18">
        <v>20.2298333333333</v>
      </c>
      <c r="BD1762" s="18">
        <v>18.949354838709599</v>
      </c>
      <c r="BE1762" s="18">
        <v>21.518666666666601</v>
      </c>
      <c r="BF1762" s="18">
        <v>28.500967741935401</v>
      </c>
      <c r="BG1762" s="18">
        <v>40.415806451612902</v>
      </c>
      <c r="BH1762" s="18">
        <v>52.555666666666603</v>
      </c>
      <c r="BI1762" s="18">
        <v>63.955806451612901</v>
      </c>
      <c r="BJ1762" s="18">
        <v>74.415666666666596</v>
      </c>
      <c r="BK1762" s="18">
        <v>81.040967741935404</v>
      </c>
      <c r="BL1762" s="18">
        <v>83.194999999999993</v>
      </c>
      <c r="BM1762" s="18">
        <v>81.180535714285696</v>
      </c>
      <c r="BN1762" s="18">
        <v>76.270645161290304</v>
      </c>
      <c r="BO1762" s="18">
        <v>69.695333333333295</v>
      </c>
      <c r="BP1762" s="18">
        <v>62.412580645161199</v>
      </c>
      <c r="BQ1762" s="18">
        <v>54.8004999999999</v>
      </c>
      <c r="BR1762" s="18">
        <v>47.658225806451597</v>
      </c>
      <c r="BS1762" s="18">
        <v>41.117419354838702</v>
      </c>
      <c r="BT1762" s="18">
        <v>35.976333333333301</v>
      </c>
      <c r="BU1762" s="18">
        <v>31.346935483870901</v>
      </c>
      <c r="BV1762" s="18">
        <v>27.5425</v>
      </c>
      <c r="BW1762" s="18">
        <v>24.911612903225802</v>
      </c>
      <c r="BX1762" s="18">
        <v>22.994677419354801</v>
      </c>
      <c r="BY1762" s="18">
        <v>21.096250000000001</v>
      </c>
      <c r="BZ1762" s="18">
        <v>18.836935483870899</v>
      </c>
      <c r="CA1762" s="18">
        <v>16.044333333333299</v>
      </c>
      <c r="CB1762" s="18">
        <v>13.129838709677401</v>
      </c>
      <c r="CC1762" s="18">
        <v>11.103</v>
      </c>
      <c r="CD1762" s="18">
        <v>10.973064516129</v>
      </c>
      <c r="CE1762" s="18">
        <v>13.0288709677419</v>
      </c>
      <c r="CF1762" s="18">
        <v>18.044833333333301</v>
      </c>
      <c r="CG1762" s="18">
        <v>25.7846774193548</v>
      </c>
      <c r="CH1762" s="18">
        <v>35.704999999999998</v>
      </c>
      <c r="CI1762" s="18">
        <v>44.8564516129032</v>
      </c>
      <c r="CJ1762" s="18">
        <v>50.6327419354838</v>
      </c>
      <c r="CK1762" s="18">
        <v>51.949107142857102</v>
      </c>
      <c r="CL1762" s="18">
        <v>49.954677419354802</v>
      </c>
      <c r="CM1762" s="18">
        <v>45.261499999999998</v>
      </c>
      <c r="CN1762" s="18">
        <v>38.9982258064516</v>
      </c>
      <c r="CO1762" s="18">
        <v>32.5921666666666</v>
      </c>
      <c r="CP1762" s="18">
        <v>28.367741935483799</v>
      </c>
      <c r="CQ1762" s="18">
        <v>27.632096774193499</v>
      </c>
      <c r="CR1762" s="18">
        <v>35.818166666666599</v>
      </c>
      <c r="CS1762" s="18">
        <v>50.685483870967701</v>
      </c>
      <c r="CT1762" s="18">
        <v>69.781833333333296</v>
      </c>
      <c r="CU1762" s="18">
        <v>85.612258064516098</v>
      </c>
      <c r="CV1762" s="18">
        <v>96.541451612903202</v>
      </c>
      <c r="CW1762" s="18">
        <v>98.527931034482705</v>
      </c>
      <c r="CX1762" s="18">
        <v>93.215806451612906</v>
      </c>
      <c r="CY1762" s="18">
        <v>83.000666666666604</v>
      </c>
      <c r="CZ1762" s="18">
        <v>71.469193548387096</v>
      </c>
      <c r="DA1762" s="18">
        <v>62.289166666666603</v>
      </c>
      <c r="DB1762" s="18">
        <v>63.7924193548387</v>
      </c>
      <c r="DC1762" s="18">
        <v>77.640483870967699</v>
      </c>
      <c r="DD1762" s="18">
        <v>96.024166666666602</v>
      </c>
      <c r="DE1762" s="18">
        <v>117.388709677419</v>
      </c>
      <c r="DF1762" s="18">
        <v>136.03833333333299</v>
      </c>
      <c r="DG1762" s="18">
        <v>147.935483870967</v>
      </c>
      <c r="DH1762" s="18">
        <v>152.44032258064499</v>
      </c>
      <c r="DI1762" s="18">
        <v>148.54642857142801</v>
      </c>
      <c r="DJ1762" s="18">
        <v>138.71935483870899</v>
      </c>
      <c r="DK1762" s="18">
        <v>124.918333333333</v>
      </c>
      <c r="DL1762" s="18">
        <v>108.616129032258</v>
      </c>
      <c r="DM1762" s="18">
        <v>93.331500000000005</v>
      </c>
      <c r="DN1762" s="18">
        <v>81.155645161290295</v>
      </c>
      <c r="DO1762" s="18">
        <v>73.376129032258007</v>
      </c>
      <c r="DP1762" s="18">
        <v>70.258333333333297</v>
      </c>
      <c r="DQ1762" s="18">
        <v>73.563225806451598</v>
      </c>
      <c r="DR1762" s="18">
        <v>82.301500000000004</v>
      </c>
      <c r="DS1762" s="19">
        <v>91.502499999999898</v>
      </c>
    </row>
    <row r="1763" spans="1:123" x14ac:dyDescent="0.25">
      <c r="A1763" s="12" t="s">
        <v>51</v>
      </c>
      <c r="B1763" s="13">
        <v>19</v>
      </c>
      <c r="C1763" s="13" t="str">
        <f t="shared" si="31"/>
        <v>BB_L_16_GW_GW_SL_High_GW_GQ_48_005_19</v>
      </c>
      <c r="D1763" s="14">
        <v>10</v>
      </c>
      <c r="E1763" s="14">
        <v>10</v>
      </c>
      <c r="F1763" s="14">
        <v>10</v>
      </c>
      <c r="G1763" s="14">
        <v>10</v>
      </c>
      <c r="H1763" s="14">
        <v>10</v>
      </c>
      <c r="I1763" s="14">
        <v>10.2223333333333</v>
      </c>
      <c r="J1763" s="14">
        <v>25.709677419354801</v>
      </c>
      <c r="K1763" s="14">
        <v>161.671612903225</v>
      </c>
      <c r="L1763" s="14">
        <v>560.41666666666595</v>
      </c>
      <c r="M1763" s="14">
        <v>1033.03870967741</v>
      </c>
      <c r="N1763" s="14">
        <v>1184.8499999999999</v>
      </c>
      <c r="O1763" s="14">
        <v>1040.3435483870901</v>
      </c>
      <c r="P1763" s="14">
        <v>790.54354838709605</v>
      </c>
      <c r="Q1763" s="14">
        <v>577.08749999999998</v>
      </c>
      <c r="R1763" s="14">
        <v>418.03548387096703</v>
      </c>
      <c r="S1763" s="14">
        <v>314.046666666666</v>
      </c>
      <c r="T1763" s="14">
        <v>238.00483870967699</v>
      </c>
      <c r="U1763" s="14">
        <v>208.01333333333301</v>
      </c>
      <c r="V1763" s="14">
        <v>283.98870967741902</v>
      </c>
      <c r="W1763" s="14">
        <v>606.89193548387095</v>
      </c>
      <c r="X1763" s="14">
        <v>1213.1116666666601</v>
      </c>
      <c r="Y1763" s="14">
        <v>1840.1451612903199</v>
      </c>
      <c r="Z1763" s="14">
        <v>2092.2166666666599</v>
      </c>
      <c r="AA1763" s="14">
        <v>1881.27419354838</v>
      </c>
      <c r="AB1763" s="14">
        <v>1397.46774193548</v>
      </c>
      <c r="AC1763" s="14">
        <v>960.72678571428503</v>
      </c>
      <c r="AD1763" s="14">
        <v>614.70483870967701</v>
      </c>
      <c r="AE1763" s="14">
        <v>396.39333333333298</v>
      </c>
      <c r="AF1763" s="14">
        <v>272.13387096774102</v>
      </c>
      <c r="AG1763" s="14">
        <v>214.951666666666</v>
      </c>
      <c r="AH1763" s="14">
        <v>230.54838709677401</v>
      </c>
      <c r="AI1763" s="14">
        <v>368.22903225806402</v>
      </c>
      <c r="AJ1763" s="14">
        <v>713.02166666666596</v>
      </c>
      <c r="AK1763" s="14">
        <v>1246.34838709677</v>
      </c>
      <c r="AL1763" s="14">
        <v>1777.7333333333299</v>
      </c>
      <c r="AM1763" s="14">
        <v>2103.4516129032199</v>
      </c>
      <c r="AN1763" s="14">
        <v>2105.1451612903202</v>
      </c>
      <c r="AO1763" s="14">
        <v>1850.7321428571399</v>
      </c>
      <c r="AP1763" s="14">
        <v>1485.69354838709</v>
      </c>
      <c r="AQ1763" s="14">
        <v>1097.36333333333</v>
      </c>
      <c r="AR1763" s="14">
        <v>740.02258064516104</v>
      </c>
      <c r="AS1763" s="14">
        <v>505.33166666666602</v>
      </c>
      <c r="AT1763" s="14">
        <v>370.29032258064501</v>
      </c>
      <c r="AU1763" s="14">
        <v>318.09032258064502</v>
      </c>
      <c r="AV1763" s="14">
        <v>346.68166666666599</v>
      </c>
      <c r="AW1763" s="14">
        <v>502.95483870967701</v>
      </c>
      <c r="AX1763" s="14">
        <v>908.11500000000001</v>
      </c>
      <c r="AY1763" s="14">
        <v>1299.5645161290299</v>
      </c>
      <c r="AZ1763" s="14">
        <v>1284.22580645161</v>
      </c>
      <c r="BA1763" s="14">
        <v>1045.02931034482</v>
      </c>
      <c r="BB1763" s="14">
        <v>759.30483870967703</v>
      </c>
      <c r="BC1763" s="14">
        <v>560.361666666666</v>
      </c>
      <c r="BD1763" s="14">
        <v>597.06290322580605</v>
      </c>
      <c r="BE1763" s="14">
        <v>1144.75833333333</v>
      </c>
      <c r="BF1763" s="14">
        <v>1777.0483870967701</v>
      </c>
      <c r="BG1763" s="14">
        <v>2251.9193548387002</v>
      </c>
      <c r="BH1763" s="14">
        <v>2492.9666666666599</v>
      </c>
      <c r="BI1763" s="14">
        <v>2542.4516129032199</v>
      </c>
      <c r="BJ1763" s="14">
        <v>2283.4</v>
      </c>
      <c r="BK1763" s="14">
        <v>1762</v>
      </c>
      <c r="BL1763" s="14">
        <v>1212.11612903225</v>
      </c>
      <c r="BM1763" s="14">
        <v>823.03928571428503</v>
      </c>
      <c r="BN1763" s="14">
        <v>578.02096774193501</v>
      </c>
      <c r="BO1763" s="14">
        <v>416.22166666666601</v>
      </c>
      <c r="BP1763" s="14">
        <v>323.888709677419</v>
      </c>
      <c r="BQ1763" s="14">
        <v>283.02833333333302</v>
      </c>
      <c r="BR1763" s="14">
        <v>331.39516129032199</v>
      </c>
      <c r="BS1763" s="14">
        <v>580.47580645161202</v>
      </c>
      <c r="BT1763" s="14">
        <v>972.59333333333302</v>
      </c>
      <c r="BU1763" s="14">
        <v>1425.5161290322501</v>
      </c>
      <c r="BV1763" s="14">
        <v>1814.5</v>
      </c>
      <c r="BW1763" s="14">
        <v>2053.16129032258</v>
      </c>
      <c r="BX1763" s="14">
        <v>2018.1290322580601</v>
      </c>
      <c r="BY1763" s="14">
        <v>1747</v>
      </c>
      <c r="BZ1763" s="14">
        <v>1350.6451612903199</v>
      </c>
      <c r="CA1763" s="14">
        <v>941.96833333333302</v>
      </c>
      <c r="CB1763" s="14">
        <v>653.66774193548395</v>
      </c>
      <c r="CC1763" s="14">
        <v>547.17833333333294</v>
      </c>
      <c r="CD1763" s="14">
        <v>697.37741935483803</v>
      </c>
      <c r="CE1763" s="14">
        <v>1116.8677419354799</v>
      </c>
      <c r="CF1763" s="14">
        <v>1708.13333333333</v>
      </c>
      <c r="CG1763" s="14">
        <v>2229.1451612903202</v>
      </c>
      <c r="CH1763" s="14">
        <v>2561.0333333333301</v>
      </c>
      <c r="CI1763" s="14">
        <v>2502.33870967741</v>
      </c>
      <c r="CJ1763" s="14">
        <v>2079.2903225806399</v>
      </c>
      <c r="CK1763" s="14">
        <v>1560.6607142857099</v>
      </c>
      <c r="CL1763" s="14">
        <v>1079.0225806451599</v>
      </c>
      <c r="CM1763" s="14">
        <v>678.07666666666603</v>
      </c>
      <c r="CN1763" s="14">
        <v>451.35</v>
      </c>
      <c r="CO1763" s="14">
        <v>363.27833333333302</v>
      </c>
      <c r="CP1763" s="14">
        <v>457.84354838709601</v>
      </c>
      <c r="CQ1763" s="14">
        <v>868.32096774193496</v>
      </c>
      <c r="CR1763" s="14">
        <v>1831.63333333333</v>
      </c>
      <c r="CS1763" s="14">
        <v>2397.4193548387002</v>
      </c>
      <c r="CT1763" s="14">
        <v>2493</v>
      </c>
      <c r="CU1763" s="14">
        <v>2166.5967741935401</v>
      </c>
      <c r="CV1763" s="14">
        <v>1591.2580645161199</v>
      </c>
      <c r="CW1763" s="14">
        <v>1054.14827586206</v>
      </c>
      <c r="CX1763" s="14">
        <v>647.60645161290302</v>
      </c>
      <c r="CY1763" s="14">
        <v>405.61500000000001</v>
      </c>
      <c r="CZ1763" s="14">
        <v>272.97419354838701</v>
      </c>
      <c r="DA1763" s="14">
        <v>377.505</v>
      </c>
      <c r="DB1763" s="14">
        <v>1014.3693548387</v>
      </c>
      <c r="DC1763" s="14">
        <v>1801.2580645161199</v>
      </c>
      <c r="DD1763" s="14">
        <v>2323.2833333333301</v>
      </c>
      <c r="DE1763" s="14">
        <v>2590.8064516129002</v>
      </c>
      <c r="DF1763" s="14">
        <v>2544.1999999999998</v>
      </c>
      <c r="DG1763" s="14">
        <v>2211.6290322580599</v>
      </c>
      <c r="DH1763" s="14">
        <v>1668.0967741935401</v>
      </c>
      <c r="DI1763" s="14">
        <v>1226.125</v>
      </c>
      <c r="DJ1763" s="14">
        <v>885.43064516129004</v>
      </c>
      <c r="DK1763" s="14">
        <v>631.55166666666605</v>
      </c>
      <c r="DL1763" s="14">
        <v>487.16290322580602</v>
      </c>
      <c r="DM1763" s="14">
        <v>481.96666666666601</v>
      </c>
      <c r="DN1763" s="14">
        <v>757.57096774193496</v>
      </c>
      <c r="DO1763" s="14">
        <v>1299.85161290322</v>
      </c>
      <c r="DP1763" s="14">
        <v>1942.8</v>
      </c>
      <c r="DQ1763" s="14">
        <v>2571.0322580645102</v>
      </c>
      <c r="DR1763" s="14">
        <v>2902.75</v>
      </c>
      <c r="DS1763" s="15">
        <v>2846.45</v>
      </c>
    </row>
    <row r="1764" spans="1:123" x14ac:dyDescent="0.25">
      <c r="A1764" s="16" t="s">
        <v>51</v>
      </c>
      <c r="B1764" s="17">
        <v>20</v>
      </c>
      <c r="C1764" s="13" t="str">
        <f t="shared" si="31"/>
        <v>BB_L_16_GW_GW_SL_High_GW_GQ_48_005_20</v>
      </c>
      <c r="D1764" s="18">
        <v>10</v>
      </c>
      <c r="E1764" s="18">
        <v>10</v>
      </c>
      <c r="F1764" s="18">
        <v>10</v>
      </c>
      <c r="G1764" s="18">
        <v>10</v>
      </c>
      <c r="H1764" s="18">
        <v>10</v>
      </c>
      <c r="I1764" s="18">
        <v>10.022</v>
      </c>
      <c r="J1764" s="18">
        <v>12.1859677419354</v>
      </c>
      <c r="K1764" s="18">
        <v>40.037580645161199</v>
      </c>
      <c r="L1764" s="18">
        <v>159.07783333333299</v>
      </c>
      <c r="M1764" s="18">
        <v>384.812903225806</v>
      </c>
      <c r="N1764" s="18">
        <v>571.16999999999996</v>
      </c>
      <c r="O1764" s="18">
        <v>649.60645161290302</v>
      </c>
      <c r="P1764" s="18">
        <v>625.18225806451596</v>
      </c>
      <c r="Q1764" s="18">
        <v>554.46428571428498</v>
      </c>
      <c r="R1764" s="18">
        <v>471.185483870967</v>
      </c>
      <c r="S1764" s="18">
        <v>391.58666666666602</v>
      </c>
      <c r="T1764" s="18">
        <v>315.17258064516102</v>
      </c>
      <c r="U1764" s="18">
        <v>253.92</v>
      </c>
      <c r="V1764" s="18">
        <v>230.369354838709</v>
      </c>
      <c r="W1764" s="18">
        <v>279.16935483870901</v>
      </c>
      <c r="X1764" s="18">
        <v>429.88333333333298</v>
      </c>
      <c r="Y1764" s="18">
        <v>638.94354838709603</v>
      </c>
      <c r="Z1764" s="18">
        <v>787.91833333333295</v>
      </c>
      <c r="AA1764" s="18">
        <v>811.70161290322596</v>
      </c>
      <c r="AB1764" s="18">
        <v>714.97258064516097</v>
      </c>
      <c r="AC1764" s="18">
        <v>577.41964285714198</v>
      </c>
      <c r="AD1764" s="18">
        <v>442.82903225806399</v>
      </c>
      <c r="AE1764" s="18">
        <v>341.58166666666602</v>
      </c>
      <c r="AF1764" s="18">
        <v>271.25806451612902</v>
      </c>
      <c r="AG1764" s="18">
        <v>224.14999999999901</v>
      </c>
      <c r="AH1764" s="18">
        <v>202.851612903225</v>
      </c>
      <c r="AI1764" s="18">
        <v>215.52903225806401</v>
      </c>
      <c r="AJ1764" s="18">
        <v>289.78333333333302</v>
      </c>
      <c r="AK1764" s="18">
        <v>434.648387096774</v>
      </c>
      <c r="AL1764" s="18">
        <v>605.64999999999895</v>
      </c>
      <c r="AM1764" s="18">
        <v>739.88548387096705</v>
      </c>
      <c r="AN1764" s="18">
        <v>784.82903225806399</v>
      </c>
      <c r="AO1764" s="18">
        <v>735.66428571428503</v>
      </c>
      <c r="AP1764" s="18">
        <v>628.685483870967</v>
      </c>
      <c r="AQ1764" s="18">
        <v>496.76333333333298</v>
      </c>
      <c r="AR1764" s="18">
        <v>363.51612903225799</v>
      </c>
      <c r="AS1764" s="18">
        <v>262.70666666666602</v>
      </c>
      <c r="AT1764" s="18">
        <v>191.59354838709601</v>
      </c>
      <c r="AU1764" s="18">
        <v>147.41290322580599</v>
      </c>
      <c r="AV1764" s="18">
        <v>132.185</v>
      </c>
      <c r="AW1764" s="18">
        <v>152.06774193548301</v>
      </c>
      <c r="AX1764" s="18">
        <v>248.63166666666601</v>
      </c>
      <c r="AY1764" s="18">
        <v>397.72258064516097</v>
      </c>
      <c r="AZ1764" s="18">
        <v>459.98548387096702</v>
      </c>
      <c r="BA1764" s="18">
        <v>430.374137931034</v>
      </c>
      <c r="BB1764" s="18">
        <v>359.240322580645</v>
      </c>
      <c r="BC1764" s="18">
        <v>289.553333333333</v>
      </c>
      <c r="BD1764" s="18">
        <v>264.53225806451599</v>
      </c>
      <c r="BE1764" s="18">
        <v>377.363333333333</v>
      </c>
      <c r="BF1764" s="18">
        <v>587.80806451612898</v>
      </c>
      <c r="BG1764" s="18">
        <v>839.30967741935399</v>
      </c>
      <c r="BH1764" s="18">
        <v>1028.03666666666</v>
      </c>
      <c r="BI1764" s="18">
        <v>1151.19354838709</v>
      </c>
      <c r="BJ1764" s="18">
        <v>1183.3</v>
      </c>
      <c r="BK1764" s="18">
        <v>1082.9838709677399</v>
      </c>
      <c r="BL1764" s="18">
        <v>901.04838709677404</v>
      </c>
      <c r="BM1764" s="18">
        <v>723.01249999999902</v>
      </c>
      <c r="BN1764" s="18">
        <v>578.053225806451</v>
      </c>
      <c r="BO1764" s="18">
        <v>460.00833333333298</v>
      </c>
      <c r="BP1764" s="18">
        <v>374.56451612903197</v>
      </c>
      <c r="BQ1764" s="18">
        <v>315.48333333333301</v>
      </c>
      <c r="BR1764" s="18">
        <v>292.24677419354799</v>
      </c>
      <c r="BS1764" s="18">
        <v>324.88225806451601</v>
      </c>
      <c r="BT1764" s="18">
        <v>411.41166666666601</v>
      </c>
      <c r="BU1764" s="18">
        <v>524.19516129032195</v>
      </c>
      <c r="BV1764" s="18">
        <v>624.81333333333305</v>
      </c>
      <c r="BW1764" s="18">
        <v>691.50483870967696</v>
      </c>
      <c r="BX1764" s="18">
        <v>688.935483870967</v>
      </c>
      <c r="BY1764" s="18">
        <v>617.43928571428501</v>
      </c>
      <c r="BZ1764" s="18">
        <v>502.66129032257999</v>
      </c>
      <c r="CA1764" s="18">
        <v>375.70666666666602</v>
      </c>
      <c r="CB1764" s="18">
        <v>276.02258064516099</v>
      </c>
      <c r="CC1764" s="18">
        <v>221.405</v>
      </c>
      <c r="CD1764" s="18">
        <v>236.656451612903</v>
      </c>
      <c r="CE1764" s="18">
        <v>338.67258064516102</v>
      </c>
      <c r="CF1764" s="18">
        <v>518.58333333333303</v>
      </c>
      <c r="CG1764" s="18">
        <v>706.41290322580596</v>
      </c>
      <c r="CH1764" s="18">
        <v>875.863333333333</v>
      </c>
      <c r="CI1764" s="18">
        <v>959.46774193548299</v>
      </c>
      <c r="CJ1764" s="18">
        <v>918.10161290322503</v>
      </c>
      <c r="CK1764" s="18">
        <v>792.18392857142805</v>
      </c>
      <c r="CL1764" s="18">
        <v>636.33225806451605</v>
      </c>
      <c r="CM1764" s="18">
        <v>480.26166666666597</v>
      </c>
      <c r="CN1764" s="18">
        <v>367.47741935483799</v>
      </c>
      <c r="CO1764" s="18">
        <v>292.844999999999</v>
      </c>
      <c r="CP1764" s="18">
        <v>272.812903225806</v>
      </c>
      <c r="CQ1764" s="18">
        <v>354.11774193548302</v>
      </c>
      <c r="CR1764" s="18">
        <v>663.53</v>
      </c>
      <c r="CS1764" s="18">
        <v>983.44032258064499</v>
      </c>
      <c r="CT1764" s="18">
        <v>1216.7</v>
      </c>
      <c r="CU1764" s="18">
        <v>1257.9838709677399</v>
      </c>
      <c r="CV1764" s="18">
        <v>1139.8709677419299</v>
      </c>
      <c r="CW1764" s="18">
        <v>932.68103448275804</v>
      </c>
      <c r="CX1764" s="18">
        <v>713.38225806451601</v>
      </c>
      <c r="CY1764" s="18">
        <v>531.59500000000003</v>
      </c>
      <c r="CZ1764" s="18">
        <v>389.10322580645101</v>
      </c>
      <c r="DA1764" s="18">
        <v>325.664999999999</v>
      </c>
      <c r="DB1764" s="18">
        <v>469.80967741935399</v>
      </c>
      <c r="DC1764" s="18">
        <v>818.119354838709</v>
      </c>
      <c r="DD1764" s="18">
        <v>1144.02</v>
      </c>
      <c r="DE1764" s="18">
        <v>1415.6774193548299</v>
      </c>
      <c r="DF1764" s="18">
        <v>1563.38333333333</v>
      </c>
      <c r="DG1764" s="18">
        <v>1555.72580645161</v>
      </c>
      <c r="DH1764" s="18">
        <v>1400.33870967741</v>
      </c>
      <c r="DI1764" s="18">
        <v>1201.375</v>
      </c>
      <c r="DJ1764" s="18">
        <v>989.59838709677399</v>
      </c>
      <c r="DK1764" s="18">
        <v>788.69833333333304</v>
      </c>
      <c r="DL1764" s="18">
        <v>630.15</v>
      </c>
      <c r="DM1764" s="18">
        <v>531.73500000000001</v>
      </c>
      <c r="DN1764" s="18">
        <v>529.85806451612802</v>
      </c>
      <c r="DO1764" s="18">
        <v>645.24354838709598</v>
      </c>
      <c r="DP1764" s="18">
        <v>839.28499999999997</v>
      </c>
      <c r="DQ1764" s="18">
        <v>1086.49354838709</v>
      </c>
      <c r="DR1764" s="18">
        <v>1278.56666666666</v>
      </c>
      <c r="DS1764" s="19">
        <v>1351.2666666666601</v>
      </c>
    </row>
    <row r="1765" spans="1:123" x14ac:dyDescent="0.25">
      <c r="A1765" s="12" t="s">
        <v>51</v>
      </c>
      <c r="B1765" s="13">
        <v>21</v>
      </c>
      <c r="C1765" s="13" t="str">
        <f t="shared" si="31"/>
        <v>BB_L_16_GW_GW_SL_High_GW_GQ_48_005_21</v>
      </c>
      <c r="D1765" s="14">
        <v>10</v>
      </c>
      <c r="E1765" s="14">
        <v>10</v>
      </c>
      <c r="F1765" s="14">
        <v>10</v>
      </c>
      <c r="G1765" s="14">
        <v>10</v>
      </c>
      <c r="H1765" s="14">
        <v>10</v>
      </c>
      <c r="I1765" s="14">
        <v>10</v>
      </c>
      <c r="J1765" s="14">
        <v>10.017419354838699</v>
      </c>
      <c r="K1765" s="14">
        <v>10.401774193548301</v>
      </c>
      <c r="L1765" s="14">
        <v>13.224</v>
      </c>
      <c r="M1765" s="14">
        <v>22.929838709677401</v>
      </c>
      <c r="N1765" s="14">
        <v>39.554333333333297</v>
      </c>
      <c r="O1765" s="14">
        <v>59.961290322580602</v>
      </c>
      <c r="P1765" s="14">
        <v>77.660967741935494</v>
      </c>
      <c r="Q1765" s="14">
        <v>88.988571428571404</v>
      </c>
      <c r="R1765" s="14">
        <v>93.896290322580597</v>
      </c>
      <c r="S1765" s="14">
        <v>92.260166666666606</v>
      </c>
      <c r="T1765" s="14">
        <v>85.545000000000002</v>
      </c>
      <c r="U1765" s="14">
        <v>75.276166666666597</v>
      </c>
      <c r="V1765" s="14">
        <v>64.868548387096695</v>
      </c>
      <c r="W1765" s="14">
        <v>56.278064516129</v>
      </c>
      <c r="X1765" s="14">
        <v>52.281833333333303</v>
      </c>
      <c r="Y1765" s="14">
        <v>54.3277419354838</v>
      </c>
      <c r="Z1765" s="14">
        <v>60.6398333333333</v>
      </c>
      <c r="AA1765" s="14">
        <v>68.314032258064501</v>
      </c>
      <c r="AB1765" s="14">
        <v>74.168064516128993</v>
      </c>
      <c r="AC1765" s="14">
        <v>75.745357142857102</v>
      </c>
      <c r="AD1765" s="14">
        <v>74.057580645161195</v>
      </c>
      <c r="AE1765" s="14">
        <v>70.221333333333305</v>
      </c>
      <c r="AF1765" s="14">
        <v>65.256451612903206</v>
      </c>
      <c r="AG1765" s="14">
        <v>59.686166666666601</v>
      </c>
      <c r="AH1765" s="14">
        <v>54.384354838709598</v>
      </c>
      <c r="AI1765" s="14">
        <v>49.2738709677419</v>
      </c>
      <c r="AJ1765" s="14">
        <v>45.701999999999998</v>
      </c>
      <c r="AK1765" s="14">
        <v>45.464193548387001</v>
      </c>
      <c r="AL1765" s="14">
        <v>48.805833333333297</v>
      </c>
      <c r="AM1765" s="14">
        <v>54.340483870967702</v>
      </c>
      <c r="AN1765" s="14">
        <v>59.522419354838703</v>
      </c>
      <c r="AO1765" s="14">
        <v>61.627321428571399</v>
      </c>
      <c r="AP1765" s="14">
        <v>59.786935483870899</v>
      </c>
      <c r="AQ1765" s="14">
        <v>54.180666666666603</v>
      </c>
      <c r="AR1765" s="14">
        <v>45.3337096774193</v>
      </c>
      <c r="AS1765" s="14">
        <v>35.849833333333301</v>
      </c>
      <c r="AT1765" s="14">
        <v>26.757580645161202</v>
      </c>
      <c r="AU1765" s="14">
        <v>19.088870967741901</v>
      </c>
      <c r="AV1765" s="14">
        <v>13.9463333333333</v>
      </c>
      <c r="AW1765" s="14">
        <v>10.8732258064516</v>
      </c>
      <c r="AX1765" s="14">
        <v>11.1938333333333</v>
      </c>
      <c r="AY1765" s="14">
        <v>16.762580645161201</v>
      </c>
      <c r="AZ1765" s="14">
        <v>24.4916129032258</v>
      </c>
      <c r="BA1765" s="14">
        <v>30.355</v>
      </c>
      <c r="BB1765" s="14">
        <v>33.543709677419301</v>
      </c>
      <c r="BC1765" s="14">
        <v>33.795833333333299</v>
      </c>
      <c r="BD1765" s="14">
        <v>31.7829032258064</v>
      </c>
      <c r="BE1765" s="14">
        <v>31.164499999999901</v>
      </c>
      <c r="BF1765" s="14">
        <v>36.65</v>
      </c>
      <c r="BG1765" s="14">
        <v>50.803709677419299</v>
      </c>
      <c r="BH1765" s="14">
        <v>67.533166666666602</v>
      </c>
      <c r="BI1765" s="14">
        <v>84.447741935483805</v>
      </c>
      <c r="BJ1765" s="14">
        <v>101.239499999999</v>
      </c>
      <c r="BK1765" s="14">
        <v>113.745161290322</v>
      </c>
      <c r="BL1765" s="14">
        <v>119.93064516129</v>
      </c>
      <c r="BM1765" s="14">
        <v>119.34821428571399</v>
      </c>
      <c r="BN1765" s="14">
        <v>113.68064516129</v>
      </c>
      <c r="BO1765" s="14">
        <v>104.559333333333</v>
      </c>
      <c r="BP1765" s="14">
        <v>93.979838709677395</v>
      </c>
      <c r="BQ1765" s="14">
        <v>83.237333333333297</v>
      </c>
      <c r="BR1765" s="14">
        <v>73.705645161290306</v>
      </c>
      <c r="BS1765" s="14">
        <v>64.871290322580606</v>
      </c>
      <c r="BT1765" s="14">
        <v>58.971999999999902</v>
      </c>
      <c r="BU1765" s="14">
        <v>54.972096774193503</v>
      </c>
      <c r="BV1765" s="14">
        <v>51.925333333333299</v>
      </c>
      <c r="BW1765" s="14">
        <v>49.155806451612897</v>
      </c>
      <c r="BX1765" s="14">
        <v>46.419677419354798</v>
      </c>
      <c r="BY1765" s="14">
        <v>43.323214285714201</v>
      </c>
      <c r="BZ1765" s="14">
        <v>39.278225806451601</v>
      </c>
      <c r="CA1765" s="14">
        <v>34.058333333333302</v>
      </c>
      <c r="CB1765" s="14">
        <v>28.4219354838709</v>
      </c>
      <c r="CC1765" s="14">
        <v>23.133333333333301</v>
      </c>
      <c r="CD1765" s="14">
        <v>19.7777419354838</v>
      </c>
      <c r="CE1765" s="14">
        <v>19.904354838709601</v>
      </c>
      <c r="CF1765" s="14">
        <v>25.0973333333333</v>
      </c>
      <c r="CG1765" s="14">
        <v>33.759677419354801</v>
      </c>
      <c r="CH1765" s="14">
        <v>45.703499999999998</v>
      </c>
      <c r="CI1765" s="14">
        <v>59.534032258064499</v>
      </c>
      <c r="CJ1765" s="14">
        <v>71.832741935483796</v>
      </c>
      <c r="CK1765" s="14">
        <v>78.331607142857095</v>
      </c>
      <c r="CL1765" s="14">
        <v>79.139838709677406</v>
      </c>
      <c r="CM1765" s="14">
        <v>74.816666666666606</v>
      </c>
      <c r="CN1765" s="14">
        <v>67.037741935483794</v>
      </c>
      <c r="CO1765" s="14">
        <v>57.320666666666597</v>
      </c>
      <c r="CP1765" s="14">
        <v>48.460967741935399</v>
      </c>
      <c r="CQ1765" s="14">
        <v>42.843548387096703</v>
      </c>
      <c r="CR1765" s="14">
        <v>47.302999999999997</v>
      </c>
      <c r="CS1765" s="14">
        <v>61.975645161290302</v>
      </c>
      <c r="CT1765" s="14">
        <v>84.204499999999996</v>
      </c>
      <c r="CU1765" s="14">
        <v>107.084999999999</v>
      </c>
      <c r="CV1765" s="14">
        <v>128.201612903225</v>
      </c>
      <c r="CW1765" s="14">
        <v>138.98448275862</v>
      </c>
      <c r="CX1765" s="14">
        <v>138.387096774193</v>
      </c>
      <c r="CY1765" s="14">
        <v>127.825</v>
      </c>
      <c r="CZ1765" s="14">
        <v>111.41129032258</v>
      </c>
      <c r="DA1765" s="14">
        <v>93.0595</v>
      </c>
      <c r="DB1765" s="14">
        <v>82.314838709677403</v>
      </c>
      <c r="DC1765" s="14">
        <v>88.44</v>
      </c>
      <c r="DD1765" s="14">
        <v>106.999166666666</v>
      </c>
      <c r="DE1765" s="14">
        <v>134.962903225806</v>
      </c>
      <c r="DF1765" s="14">
        <v>164.88166666666601</v>
      </c>
      <c r="DG1765" s="14">
        <v>190.287096774193</v>
      </c>
      <c r="DH1765" s="14">
        <v>207.408064516129</v>
      </c>
      <c r="DI1765" s="14">
        <v>210.50178571428501</v>
      </c>
      <c r="DJ1765" s="14">
        <v>202.85</v>
      </c>
      <c r="DK1765" s="14">
        <v>187.148333333333</v>
      </c>
      <c r="DL1765" s="14">
        <v>165.867741935483</v>
      </c>
      <c r="DM1765" s="14">
        <v>144.421666666666</v>
      </c>
      <c r="DN1765" s="14">
        <v>125.359677419354</v>
      </c>
      <c r="DO1765" s="14">
        <v>111.962903225806</v>
      </c>
      <c r="DP1765" s="14">
        <v>105.35166666666601</v>
      </c>
      <c r="DQ1765" s="14">
        <v>106.64032258064501</v>
      </c>
      <c r="DR1765" s="14">
        <v>114.76</v>
      </c>
      <c r="DS1765" s="15">
        <v>125.759999999999</v>
      </c>
    </row>
    <row r="1766" spans="1:123" x14ac:dyDescent="0.25">
      <c r="A1766" s="16" t="s">
        <v>51</v>
      </c>
      <c r="B1766" s="17">
        <v>22</v>
      </c>
      <c r="C1766" s="13" t="str">
        <f t="shared" si="31"/>
        <v>BB_L_16_GW_GW_SL_High_GW_GQ_48_005_22</v>
      </c>
      <c r="D1766" s="18">
        <v>10</v>
      </c>
      <c r="E1766" s="18">
        <v>10</v>
      </c>
      <c r="F1766" s="18">
        <v>10</v>
      </c>
      <c r="G1766" s="18">
        <v>10</v>
      </c>
      <c r="H1766" s="18">
        <v>10</v>
      </c>
      <c r="I1766" s="18">
        <v>10.0006666666666</v>
      </c>
      <c r="J1766" s="18">
        <v>10.3479032258064</v>
      </c>
      <c r="K1766" s="18">
        <v>19.809032258064502</v>
      </c>
      <c r="L1766" s="18">
        <v>95.716166666666595</v>
      </c>
      <c r="M1766" s="18">
        <v>351.053225806451</v>
      </c>
      <c r="N1766" s="18">
        <v>711.14666666666596</v>
      </c>
      <c r="O1766" s="18">
        <v>1003.79193548387</v>
      </c>
      <c r="P1766" s="18">
        <v>1063.4838709677399</v>
      </c>
      <c r="Q1766" s="18">
        <v>927.11785714285702</v>
      </c>
      <c r="R1766" s="18">
        <v>715.20967741935397</v>
      </c>
      <c r="S1766" s="18">
        <v>535.02833333333297</v>
      </c>
      <c r="T1766" s="18">
        <v>387.332258064516</v>
      </c>
      <c r="U1766" s="18">
        <v>280.83499999999998</v>
      </c>
      <c r="V1766" s="18">
        <v>224.77419354838699</v>
      </c>
      <c r="W1766" s="18">
        <v>263.55161290322502</v>
      </c>
      <c r="X1766" s="18">
        <v>500.54</v>
      </c>
      <c r="Y1766" s="18">
        <v>964.08064516129002</v>
      </c>
      <c r="Z1766" s="18">
        <v>1460.63333333333</v>
      </c>
      <c r="AA1766" s="18">
        <v>1829.1451612903199</v>
      </c>
      <c r="AB1766" s="18">
        <v>1907.6774193548299</v>
      </c>
      <c r="AC1766" s="18">
        <v>1674.5178571428501</v>
      </c>
      <c r="AD1766" s="18">
        <v>1247.0161290322501</v>
      </c>
      <c r="AE1766" s="18">
        <v>836.64</v>
      </c>
      <c r="AF1766" s="18">
        <v>535.25</v>
      </c>
      <c r="AG1766" s="18">
        <v>346.33666666666602</v>
      </c>
      <c r="AH1766" s="18">
        <v>257.8</v>
      </c>
      <c r="AI1766" s="18">
        <v>233.148387096774</v>
      </c>
      <c r="AJ1766" s="18">
        <v>298.74166666666599</v>
      </c>
      <c r="AK1766" s="18">
        <v>518.39838709677394</v>
      </c>
      <c r="AL1766" s="18">
        <v>886.25333333333299</v>
      </c>
      <c r="AM1766" s="18">
        <v>1335.7903225806399</v>
      </c>
      <c r="AN1766" s="18">
        <v>1743.6290322580601</v>
      </c>
      <c r="AO1766" s="18">
        <v>1957.7321428571399</v>
      </c>
      <c r="AP1766" s="18">
        <v>1934.9193548387</v>
      </c>
      <c r="AQ1766" s="18">
        <v>1694.81666666666</v>
      </c>
      <c r="AR1766" s="18">
        <v>1286.38709677419</v>
      </c>
      <c r="AS1766" s="18">
        <v>905.07833333333303</v>
      </c>
      <c r="AT1766" s="18">
        <v>632.59838709677399</v>
      </c>
      <c r="AU1766" s="18">
        <v>445.67258064516102</v>
      </c>
      <c r="AV1766" s="18">
        <v>355.12666666666598</v>
      </c>
      <c r="AW1766" s="18">
        <v>334.32096774193502</v>
      </c>
      <c r="AX1766" s="18">
        <v>433.375</v>
      </c>
      <c r="AY1766" s="18">
        <v>731.91129032258004</v>
      </c>
      <c r="AZ1766" s="18">
        <v>1063.21451612903</v>
      </c>
      <c r="BA1766" s="18">
        <v>1221.53448275862</v>
      </c>
      <c r="BB1766" s="18">
        <v>1148.4516129032199</v>
      </c>
      <c r="BC1766" s="18">
        <v>901.57500000000005</v>
      </c>
      <c r="BD1766" s="18">
        <v>661.17580645161195</v>
      </c>
      <c r="BE1766" s="18">
        <v>617.66999999999996</v>
      </c>
      <c r="BF1766" s="18">
        <v>964.36451612903204</v>
      </c>
      <c r="BG1766" s="18">
        <v>1551.5967741935401</v>
      </c>
      <c r="BH1766" s="18">
        <v>1965.3</v>
      </c>
      <c r="BI1766" s="18">
        <v>2226.5645161290299</v>
      </c>
      <c r="BJ1766" s="18">
        <v>2381.2666666666601</v>
      </c>
      <c r="BK1766" s="18">
        <v>2320.66129032258</v>
      </c>
      <c r="BL1766" s="18">
        <v>1992.2903225806399</v>
      </c>
      <c r="BM1766" s="18">
        <v>1531.375</v>
      </c>
      <c r="BN1766" s="18">
        <v>1107.0935483870901</v>
      </c>
      <c r="BO1766" s="18">
        <v>768.01666666666597</v>
      </c>
      <c r="BP1766" s="18">
        <v>540.20967741935397</v>
      </c>
      <c r="BQ1766" s="18">
        <v>392.784999999999</v>
      </c>
      <c r="BR1766" s="18">
        <v>322.72258064516097</v>
      </c>
      <c r="BS1766" s="18">
        <v>318.82096774193502</v>
      </c>
      <c r="BT1766" s="18">
        <v>429.875</v>
      </c>
      <c r="BU1766" s="18">
        <v>691.82419354838703</v>
      </c>
      <c r="BV1766" s="18">
        <v>1070.44333333333</v>
      </c>
      <c r="BW1766" s="18">
        <v>1490.83870967741</v>
      </c>
      <c r="BX1766" s="18">
        <v>1800.5483870967701</v>
      </c>
      <c r="BY1766" s="18">
        <v>1921.55357142857</v>
      </c>
      <c r="BZ1766" s="18">
        <v>1828.9193548387</v>
      </c>
      <c r="CA1766" s="18">
        <v>1515.7833333333299</v>
      </c>
      <c r="CB1766" s="18">
        <v>1109.58870967741</v>
      </c>
      <c r="CC1766" s="18">
        <v>771.54333333333295</v>
      </c>
      <c r="CD1766" s="18">
        <v>600.71774193548299</v>
      </c>
      <c r="CE1766" s="18">
        <v>627.97741935483805</v>
      </c>
      <c r="CF1766" s="18">
        <v>950.18</v>
      </c>
      <c r="CG1766" s="18">
        <v>1400.46774193548</v>
      </c>
      <c r="CH1766" s="18">
        <v>1863.0333333333299</v>
      </c>
      <c r="CI1766" s="18">
        <v>2245.0967741935401</v>
      </c>
      <c r="CJ1766" s="18">
        <v>2408.3064516129002</v>
      </c>
      <c r="CK1766" s="18">
        <v>2270.7142857142799</v>
      </c>
      <c r="CL1766" s="18">
        <v>1879.6774193548299</v>
      </c>
      <c r="CM1766" s="18">
        <v>1318.7333333333299</v>
      </c>
      <c r="CN1766" s="18">
        <v>860.04838709677404</v>
      </c>
      <c r="CO1766" s="18">
        <v>567.15666666666596</v>
      </c>
      <c r="CP1766" s="18">
        <v>420.138709677419</v>
      </c>
      <c r="CQ1766" s="18">
        <v>447.99193548387001</v>
      </c>
      <c r="CR1766" s="18">
        <v>896.38333333333298</v>
      </c>
      <c r="CS1766" s="18">
        <v>1498.16129032258</v>
      </c>
      <c r="CT1766" s="18">
        <v>2030.4833333333299</v>
      </c>
      <c r="CU1766" s="18">
        <v>2273</v>
      </c>
      <c r="CV1766" s="18">
        <v>2193.5161290322499</v>
      </c>
      <c r="CW1766" s="18">
        <v>1808.10344827586</v>
      </c>
      <c r="CX1766" s="18">
        <v>1299.22580645161</v>
      </c>
      <c r="CY1766" s="18">
        <v>850.08166666666602</v>
      </c>
      <c r="CZ1766" s="18">
        <v>498.562903225806</v>
      </c>
      <c r="DA1766" s="18">
        <v>324.041666666666</v>
      </c>
      <c r="DB1766" s="18">
        <v>377.88387096774102</v>
      </c>
      <c r="DC1766" s="18">
        <v>787.60322580645095</v>
      </c>
      <c r="DD1766" s="18">
        <v>1326.0833333333301</v>
      </c>
      <c r="DE1766" s="18">
        <v>1886.16129032258</v>
      </c>
      <c r="DF1766" s="18">
        <v>2278.9833333333299</v>
      </c>
      <c r="DG1766" s="18">
        <v>2425.6774193548299</v>
      </c>
      <c r="DH1766" s="18">
        <v>2285.0483870967701</v>
      </c>
      <c r="DI1766" s="18">
        <v>1950.92857142857</v>
      </c>
      <c r="DJ1766" s="18">
        <v>1500.77419354838</v>
      </c>
      <c r="DK1766" s="18">
        <v>1033.90166666666</v>
      </c>
      <c r="DL1766" s="18">
        <v>729.62419354838698</v>
      </c>
      <c r="DM1766" s="18">
        <v>553.59166666666601</v>
      </c>
      <c r="DN1766" s="18">
        <v>488.77580645161203</v>
      </c>
      <c r="DO1766" s="18">
        <v>606.40967741935401</v>
      </c>
      <c r="DP1766" s="18">
        <v>958.488333333333</v>
      </c>
      <c r="DQ1766" s="18">
        <v>1582.8709677419299</v>
      </c>
      <c r="DR1766" s="18">
        <v>2181</v>
      </c>
      <c r="DS1766" s="19">
        <v>2572.61666666666</v>
      </c>
    </row>
    <row r="1767" spans="1:123" x14ac:dyDescent="0.25">
      <c r="A1767" s="12" t="s">
        <v>51</v>
      </c>
      <c r="B1767" s="13">
        <v>23</v>
      </c>
      <c r="C1767" s="13" t="str">
        <f t="shared" si="31"/>
        <v>BB_L_16_GW_GW_SL_High_GW_GQ_48_005_23</v>
      </c>
      <c r="D1767" s="14">
        <v>10</v>
      </c>
      <c r="E1767" s="14">
        <v>10</v>
      </c>
      <c r="F1767" s="14">
        <v>10</v>
      </c>
      <c r="G1767" s="14">
        <v>10</v>
      </c>
      <c r="H1767" s="14">
        <v>10</v>
      </c>
      <c r="I1767" s="14">
        <v>10</v>
      </c>
      <c r="J1767" s="14">
        <v>10.0835483870967</v>
      </c>
      <c r="K1767" s="14">
        <v>12.701612903225801</v>
      </c>
      <c r="L1767" s="14">
        <v>37.1056666666666</v>
      </c>
      <c r="M1767" s="14">
        <v>133.94951612903199</v>
      </c>
      <c r="N1767" s="14">
        <v>304.83166666666602</v>
      </c>
      <c r="O1767" s="14">
        <v>497.23064516129</v>
      </c>
      <c r="P1767" s="14">
        <v>616.30967741935399</v>
      </c>
      <c r="Q1767" s="14">
        <v>632.62857142857104</v>
      </c>
      <c r="R1767" s="14">
        <v>579.08387096774095</v>
      </c>
      <c r="S1767" s="14">
        <v>498.64</v>
      </c>
      <c r="T1767" s="14">
        <v>408.99354838709598</v>
      </c>
      <c r="U1767" s="14">
        <v>324.10833333333301</v>
      </c>
      <c r="V1767" s="14">
        <v>259.96774193548299</v>
      </c>
      <c r="W1767" s="14">
        <v>233.25</v>
      </c>
      <c r="X1767" s="14">
        <v>281.479999999999</v>
      </c>
      <c r="Y1767" s="14">
        <v>424.48387096774098</v>
      </c>
      <c r="Z1767" s="14">
        <v>606.04499999999996</v>
      </c>
      <c r="AA1767" s="14">
        <v>767.03870967741898</v>
      </c>
      <c r="AB1767" s="14">
        <v>846.553225806451</v>
      </c>
      <c r="AC1767" s="14">
        <v>805.78928571428503</v>
      </c>
      <c r="AD1767" s="14">
        <v>669.77903225806403</v>
      </c>
      <c r="AE1767" s="14">
        <v>510.76666666666603</v>
      </c>
      <c r="AF1767" s="14">
        <v>378.306451612903</v>
      </c>
      <c r="AG1767" s="14">
        <v>285.62666666666598</v>
      </c>
      <c r="AH1767" s="14">
        <v>233.37580645161199</v>
      </c>
      <c r="AI1767" s="14">
        <v>205.767741935483</v>
      </c>
      <c r="AJ1767" s="14">
        <v>210.37166666666599</v>
      </c>
      <c r="AK1767" s="14">
        <v>271.56129032258002</v>
      </c>
      <c r="AL1767" s="14">
        <v>393.02666666666602</v>
      </c>
      <c r="AM1767" s="14">
        <v>554.87419354838698</v>
      </c>
      <c r="AN1767" s="14">
        <v>712.95806451612896</v>
      </c>
      <c r="AO1767" s="14">
        <v>807.42499999999995</v>
      </c>
      <c r="AP1767" s="14">
        <v>814.73387096774195</v>
      </c>
      <c r="AQ1767" s="14">
        <v>735.31333333333305</v>
      </c>
      <c r="AR1767" s="14">
        <v>584.88709677419297</v>
      </c>
      <c r="AS1767" s="14">
        <v>434.428333333333</v>
      </c>
      <c r="AT1767" s="14">
        <v>313.527419354838</v>
      </c>
      <c r="AU1767" s="14">
        <v>224.775806451612</v>
      </c>
      <c r="AV1767" s="14">
        <v>172.458333333333</v>
      </c>
      <c r="AW1767" s="14">
        <v>146.59677419354799</v>
      </c>
      <c r="AX1767" s="14">
        <v>163.09333333333299</v>
      </c>
      <c r="AY1767" s="14">
        <v>252.79838709677401</v>
      </c>
      <c r="AZ1767" s="14">
        <v>377.71451612903201</v>
      </c>
      <c r="BA1767" s="14">
        <v>461.98103448275799</v>
      </c>
      <c r="BB1767" s="14">
        <v>472.57903225806399</v>
      </c>
      <c r="BC1767" s="14">
        <v>411.33999999999901</v>
      </c>
      <c r="BD1767" s="14">
        <v>328.36451612903198</v>
      </c>
      <c r="BE1767" s="14">
        <v>292.15166666666602</v>
      </c>
      <c r="BF1767" s="14">
        <v>392.72580645161298</v>
      </c>
      <c r="BG1767" s="14">
        <v>625.68709677419304</v>
      </c>
      <c r="BH1767" s="14">
        <v>848.29499999999996</v>
      </c>
      <c r="BI1767" s="14">
        <v>1021.5693548387</v>
      </c>
      <c r="BJ1767" s="14">
        <v>1158.55</v>
      </c>
      <c r="BK1767" s="14">
        <v>1214.3225806451601</v>
      </c>
      <c r="BL1767" s="14">
        <v>1153.0645161290299</v>
      </c>
      <c r="BM1767" s="14">
        <v>997.19107142857104</v>
      </c>
      <c r="BN1767" s="14">
        <v>812.85645161290302</v>
      </c>
      <c r="BO1767" s="14">
        <v>636.68833333333305</v>
      </c>
      <c r="BP1767" s="14">
        <v>497.57419354838697</v>
      </c>
      <c r="BQ1767" s="14">
        <v>392.45333333333298</v>
      </c>
      <c r="BR1767" s="14">
        <v>328.34354838709601</v>
      </c>
      <c r="BS1767" s="14">
        <v>292.783870967741</v>
      </c>
      <c r="BT1767" s="14">
        <v>306.71833333333302</v>
      </c>
      <c r="BU1767" s="14">
        <v>377.63709677419303</v>
      </c>
      <c r="BV1767" s="14">
        <v>492.861666666666</v>
      </c>
      <c r="BW1767" s="14">
        <v>624.78548387096703</v>
      </c>
      <c r="BX1767" s="14">
        <v>720.76290322580599</v>
      </c>
      <c r="BY1767" s="14">
        <v>753.43928571428501</v>
      </c>
      <c r="BZ1767" s="14">
        <v>714.73387096774104</v>
      </c>
      <c r="CA1767" s="14">
        <v>601.59500000000003</v>
      </c>
      <c r="CB1767" s="14">
        <v>455.07419354838697</v>
      </c>
      <c r="CC1767" s="14">
        <v>328.09166666666601</v>
      </c>
      <c r="CD1767" s="14">
        <v>255.851612903225</v>
      </c>
      <c r="CE1767" s="14">
        <v>250.69193548387</v>
      </c>
      <c r="CF1767" s="14">
        <v>351.71166666666602</v>
      </c>
      <c r="CG1767" s="14">
        <v>515.25645161290299</v>
      </c>
      <c r="CH1767" s="14">
        <v>699.75333333333299</v>
      </c>
      <c r="CI1767" s="14">
        <v>871.67419354838705</v>
      </c>
      <c r="CJ1767" s="14">
        <v>987.55</v>
      </c>
      <c r="CK1767" s="14">
        <v>995.86785714285702</v>
      </c>
      <c r="CL1767" s="14">
        <v>897.05645161290295</v>
      </c>
      <c r="CM1767" s="14">
        <v>711.92833333333294</v>
      </c>
      <c r="CN1767" s="14">
        <v>532.33387096774197</v>
      </c>
      <c r="CO1767" s="14">
        <v>395.77833333333302</v>
      </c>
      <c r="CP1767" s="14">
        <v>311.06451612903197</v>
      </c>
      <c r="CQ1767" s="14">
        <v>285.86774193548302</v>
      </c>
      <c r="CR1767" s="14">
        <v>417.40499999999997</v>
      </c>
      <c r="CS1767" s="14">
        <v>670.62741935483803</v>
      </c>
      <c r="CT1767" s="14">
        <v>967.93499999999995</v>
      </c>
      <c r="CU1767" s="14">
        <v>1183.4193548387</v>
      </c>
      <c r="CV1767" s="14">
        <v>1276.8225806451601</v>
      </c>
      <c r="CW1767" s="14">
        <v>1199.2413793103401</v>
      </c>
      <c r="CX1767" s="14">
        <v>1004.4709677419301</v>
      </c>
      <c r="CY1767" s="14">
        <v>770.98333333333301</v>
      </c>
      <c r="CZ1767" s="14">
        <v>547.76774193548397</v>
      </c>
      <c r="DA1767" s="14">
        <v>389.07499999999902</v>
      </c>
      <c r="DB1767" s="14">
        <v>331.58709677419301</v>
      </c>
      <c r="DC1767" s="14">
        <v>465.89193548386999</v>
      </c>
      <c r="DD1767" s="14">
        <v>726.46166666666602</v>
      </c>
      <c r="DE1767" s="14">
        <v>1050.93709677419</v>
      </c>
      <c r="DF1767" s="14">
        <v>1334.0833333333301</v>
      </c>
      <c r="DG1767" s="14">
        <v>1515.5161290322501</v>
      </c>
      <c r="DH1767" s="14">
        <v>1562.19354838709</v>
      </c>
      <c r="DI1767" s="14">
        <v>1469.1607142857099</v>
      </c>
      <c r="DJ1767" s="14">
        <v>1269.4838709677399</v>
      </c>
      <c r="DK1767" s="14">
        <v>1017.98999999999</v>
      </c>
      <c r="DL1767" s="14">
        <v>801.33387096774095</v>
      </c>
      <c r="DM1767" s="14">
        <v>643.76</v>
      </c>
      <c r="DN1767" s="14">
        <v>540.17903225806401</v>
      </c>
      <c r="DO1767" s="14">
        <v>520.57580645161295</v>
      </c>
      <c r="DP1767" s="14">
        <v>605.72500000000002</v>
      </c>
      <c r="DQ1767" s="14">
        <v>820.74032258064506</v>
      </c>
      <c r="DR1767" s="14">
        <v>1070.895</v>
      </c>
      <c r="DS1767" s="15">
        <v>1263.25</v>
      </c>
    </row>
    <row r="1768" spans="1:123" x14ac:dyDescent="0.25">
      <c r="A1768" s="16" t="s">
        <v>51</v>
      </c>
      <c r="B1768" s="17">
        <v>24</v>
      </c>
      <c r="C1768" s="13" t="str">
        <f t="shared" si="31"/>
        <v>BB_L_16_GW_GW_SL_High_GW_GQ_48_005_24</v>
      </c>
      <c r="D1768" s="18">
        <v>10</v>
      </c>
      <c r="E1768" s="18">
        <v>10</v>
      </c>
      <c r="F1768" s="18">
        <v>10</v>
      </c>
      <c r="G1768" s="18">
        <v>10</v>
      </c>
      <c r="H1768" s="18">
        <v>10</v>
      </c>
      <c r="I1768" s="18">
        <v>10</v>
      </c>
      <c r="J1768" s="18">
        <v>10</v>
      </c>
      <c r="K1768" s="18">
        <v>10.043064516129</v>
      </c>
      <c r="L1768" s="18">
        <v>10.655166666666601</v>
      </c>
      <c r="M1768" s="18">
        <v>14.419032258064499</v>
      </c>
      <c r="N1768" s="18">
        <v>25.010666666666602</v>
      </c>
      <c r="O1768" s="18">
        <v>44.946290322580602</v>
      </c>
      <c r="P1768" s="18">
        <v>70.028870967741895</v>
      </c>
      <c r="Q1768" s="18">
        <v>92.4623214285714</v>
      </c>
      <c r="R1768" s="18">
        <v>108.074193548387</v>
      </c>
      <c r="S1768" s="18">
        <v>114.341666666666</v>
      </c>
      <c r="T1768" s="18">
        <v>112.74677419354801</v>
      </c>
      <c r="U1768" s="18">
        <v>103.935</v>
      </c>
      <c r="V1768" s="18">
        <v>91.4814516129032</v>
      </c>
      <c r="W1768" s="18">
        <v>78.2332258064515</v>
      </c>
      <c r="X1768" s="18">
        <v>68.669833333333301</v>
      </c>
      <c r="Y1768" s="18">
        <v>66.393870967741904</v>
      </c>
      <c r="Z1768" s="18">
        <v>71.147333333333293</v>
      </c>
      <c r="AA1768" s="18">
        <v>80.772741935483793</v>
      </c>
      <c r="AB1768" s="18">
        <v>92.412903225806403</v>
      </c>
      <c r="AC1768" s="18">
        <v>100.31267857142799</v>
      </c>
      <c r="AD1768" s="18">
        <v>102.295161290322</v>
      </c>
      <c r="AE1768" s="18">
        <v>97.984499999999997</v>
      </c>
      <c r="AF1768" s="18">
        <v>90.083225806451495</v>
      </c>
      <c r="AG1768" s="18">
        <v>81.178833333333301</v>
      </c>
      <c r="AH1768" s="18">
        <v>73.495322580645094</v>
      </c>
      <c r="AI1768" s="18">
        <v>66.352580645161197</v>
      </c>
      <c r="AJ1768" s="18">
        <v>60.095999999999897</v>
      </c>
      <c r="AK1768" s="18">
        <v>56.5287096774193</v>
      </c>
      <c r="AL1768" s="18">
        <v>57.315666666666601</v>
      </c>
      <c r="AM1768" s="18">
        <v>62.908225806451597</v>
      </c>
      <c r="AN1768" s="18">
        <v>72.056935483870902</v>
      </c>
      <c r="AO1768" s="18">
        <v>81.0333928571428</v>
      </c>
      <c r="AP1768" s="18">
        <v>86.705645161290306</v>
      </c>
      <c r="AQ1768" s="18">
        <v>86.762333333333302</v>
      </c>
      <c r="AR1768" s="18">
        <v>79.333870967741902</v>
      </c>
      <c r="AS1768" s="18">
        <v>67.336666666666602</v>
      </c>
      <c r="AT1768" s="18">
        <v>53.677903225806403</v>
      </c>
      <c r="AU1768" s="18">
        <v>40.557096774193496</v>
      </c>
      <c r="AV1768" s="18">
        <v>30.206666666666599</v>
      </c>
      <c r="AW1768" s="18">
        <v>22.05</v>
      </c>
      <c r="AX1768" s="18">
        <v>17.332666666666601</v>
      </c>
      <c r="AY1768" s="18">
        <v>17.898709677419301</v>
      </c>
      <c r="AZ1768" s="18">
        <v>24.284032258064499</v>
      </c>
      <c r="BA1768" s="18">
        <v>33.448448275861999</v>
      </c>
      <c r="BB1768" s="18">
        <v>42.532419354838702</v>
      </c>
      <c r="BC1768" s="18">
        <v>47.752666666666599</v>
      </c>
      <c r="BD1768" s="18">
        <v>47.500161290322502</v>
      </c>
      <c r="BE1768" s="18">
        <v>44.112333333333297</v>
      </c>
      <c r="BF1768" s="18">
        <v>44.233064516128998</v>
      </c>
      <c r="BG1768" s="18">
        <v>54.587741935483798</v>
      </c>
      <c r="BH1768" s="18">
        <v>72.337999999999994</v>
      </c>
      <c r="BI1768" s="18">
        <v>93.420967741935499</v>
      </c>
      <c r="BJ1768" s="18">
        <v>116.758333333333</v>
      </c>
      <c r="BK1768" s="18">
        <v>138.12580645161199</v>
      </c>
      <c r="BL1768" s="18">
        <v>154.20483870967701</v>
      </c>
      <c r="BM1768" s="18">
        <v>160.63928571428499</v>
      </c>
      <c r="BN1768" s="18">
        <v>157.79032258064501</v>
      </c>
      <c r="BO1768" s="18">
        <v>147.956666666666</v>
      </c>
      <c r="BP1768" s="18">
        <v>134.04032258064501</v>
      </c>
      <c r="BQ1768" s="18">
        <v>118.469999999999</v>
      </c>
      <c r="BR1768" s="18">
        <v>104.643709677419</v>
      </c>
      <c r="BS1768" s="18">
        <v>91.375645161290294</v>
      </c>
      <c r="BT1768" s="18">
        <v>81.949499999999901</v>
      </c>
      <c r="BU1768" s="18">
        <v>75.8229032258064</v>
      </c>
      <c r="BV1768" s="18">
        <v>73.286999999999907</v>
      </c>
      <c r="BW1768" s="18">
        <v>73.167258064516105</v>
      </c>
      <c r="BX1768" s="18">
        <v>73.268064516129002</v>
      </c>
      <c r="BY1768" s="18">
        <v>72.162678571428501</v>
      </c>
      <c r="BZ1768" s="18">
        <v>69.004999999999995</v>
      </c>
      <c r="CA1768" s="18">
        <v>62.697333333333297</v>
      </c>
      <c r="CB1768" s="18">
        <v>53.724516129032203</v>
      </c>
      <c r="CC1768" s="18">
        <v>43.942</v>
      </c>
      <c r="CD1768" s="18">
        <v>35.722741935483803</v>
      </c>
      <c r="CE1768" s="18">
        <v>30.005161290322501</v>
      </c>
      <c r="CF1768" s="18">
        <v>30.460333333333299</v>
      </c>
      <c r="CG1768" s="18">
        <v>37.786290322580598</v>
      </c>
      <c r="CH1768" s="18">
        <v>50.113</v>
      </c>
      <c r="CI1768" s="18">
        <v>66.062096774193506</v>
      </c>
      <c r="CJ1768" s="18">
        <v>84.199516129032205</v>
      </c>
      <c r="CK1768" s="18">
        <v>99.198392857142807</v>
      </c>
      <c r="CL1768" s="18">
        <v>108.45483870967701</v>
      </c>
      <c r="CM1768" s="18">
        <v>109.318333333333</v>
      </c>
      <c r="CN1768" s="18">
        <v>101.770806451612</v>
      </c>
      <c r="CO1768" s="18">
        <v>89.512333333333302</v>
      </c>
      <c r="CP1768" s="18">
        <v>76.629193548386993</v>
      </c>
      <c r="CQ1768" s="18">
        <v>64.227096774193498</v>
      </c>
      <c r="CR1768" s="18">
        <v>58.082000000000001</v>
      </c>
      <c r="CS1768" s="18">
        <v>66.968709677419298</v>
      </c>
      <c r="CT1768" s="18">
        <v>87.325166666666604</v>
      </c>
      <c r="CU1768" s="18">
        <v>113.930322580645</v>
      </c>
      <c r="CV1768" s="18">
        <v>145.48064516129</v>
      </c>
      <c r="CW1768" s="18">
        <v>170.132758620689</v>
      </c>
      <c r="CX1768" s="18">
        <v>181.93225806451599</v>
      </c>
      <c r="CY1768" s="18">
        <v>178.03333333333299</v>
      </c>
      <c r="CZ1768" s="18">
        <v>161.30000000000001</v>
      </c>
      <c r="DA1768" s="18">
        <v>135.77000000000001</v>
      </c>
      <c r="DB1768" s="18">
        <v>111.44677419354799</v>
      </c>
      <c r="DC1768" s="18">
        <v>101.33387096774101</v>
      </c>
      <c r="DD1768" s="18">
        <v>108.345</v>
      </c>
      <c r="DE1768" s="18">
        <v>132.43870967741901</v>
      </c>
      <c r="DF1768" s="18">
        <v>167.67500000000001</v>
      </c>
      <c r="DG1768" s="18">
        <v>206.10645161290299</v>
      </c>
      <c r="DH1768" s="18">
        <v>242.37580645161199</v>
      </c>
      <c r="DI1768" s="18">
        <v>262.37678571428501</v>
      </c>
      <c r="DJ1768" s="18">
        <v>267.03225806451599</v>
      </c>
      <c r="DK1768" s="18">
        <v>256.35000000000002</v>
      </c>
      <c r="DL1768" s="18">
        <v>232.888709677419</v>
      </c>
      <c r="DM1768" s="18">
        <v>205.988333333333</v>
      </c>
      <c r="DN1768" s="18">
        <v>179.18709677419301</v>
      </c>
      <c r="DO1768" s="18">
        <v>156.91290322580599</v>
      </c>
      <c r="DP1768" s="18">
        <v>141.52833333333299</v>
      </c>
      <c r="DQ1768" s="18">
        <v>136.212903225806</v>
      </c>
      <c r="DR1768" s="18">
        <v>142.31333333333299</v>
      </c>
      <c r="DS1768" s="19">
        <v>154.41833333333301</v>
      </c>
    </row>
    <row r="1769" spans="1:123" x14ac:dyDescent="0.25">
      <c r="A1769" s="12" t="s">
        <v>51</v>
      </c>
      <c r="B1769" s="13">
        <v>25</v>
      </c>
      <c r="C1769" s="13" t="str">
        <f t="shared" si="31"/>
        <v>BB_L_16_GW_GW_SL_High_GW_GQ_48_005_25</v>
      </c>
      <c r="D1769" s="14">
        <v>10</v>
      </c>
      <c r="E1769" s="14">
        <v>10</v>
      </c>
      <c r="F1769" s="14">
        <v>10</v>
      </c>
      <c r="G1769" s="14">
        <v>10</v>
      </c>
      <c r="H1769" s="14">
        <v>10</v>
      </c>
      <c r="I1769" s="14">
        <v>10</v>
      </c>
      <c r="J1769" s="14">
        <v>10.003064516128999</v>
      </c>
      <c r="K1769" s="14">
        <v>10.291935483870899</v>
      </c>
      <c r="L1769" s="14">
        <v>15.933166666666599</v>
      </c>
      <c r="M1769" s="14">
        <v>58.984677419354803</v>
      </c>
      <c r="N1769" s="14">
        <v>193.33500000000001</v>
      </c>
      <c r="O1769" s="14">
        <v>454.72258064516097</v>
      </c>
      <c r="P1769" s="14">
        <v>756.47419354838701</v>
      </c>
      <c r="Q1769" s="14">
        <v>949.53392857142796</v>
      </c>
      <c r="R1769" s="14">
        <v>959.43225806451596</v>
      </c>
      <c r="S1769" s="14">
        <v>828.47333333333302</v>
      </c>
      <c r="T1769" s="14">
        <v>635.16774193548395</v>
      </c>
      <c r="U1769" s="14">
        <v>456.33666666666602</v>
      </c>
      <c r="V1769" s="14">
        <v>327.83870967741899</v>
      </c>
      <c r="W1769" s="14">
        <v>252.416129032258</v>
      </c>
      <c r="X1769" s="14">
        <v>257</v>
      </c>
      <c r="Y1769" s="14">
        <v>408.37258064516101</v>
      </c>
      <c r="Z1769" s="14">
        <v>703.58499999999901</v>
      </c>
      <c r="AA1769" s="14">
        <v>1094.02741935483</v>
      </c>
      <c r="AB1769" s="14">
        <v>1497.1129032258</v>
      </c>
      <c r="AC1769" s="14">
        <v>1733.7142857142801</v>
      </c>
      <c r="AD1769" s="14">
        <v>1714.0645161290299</v>
      </c>
      <c r="AE1769" s="14">
        <v>1433.15</v>
      </c>
      <c r="AF1769" s="14">
        <v>1033.1887096774101</v>
      </c>
      <c r="AG1769" s="14">
        <v>672.64666666666596</v>
      </c>
      <c r="AH1769" s="14">
        <v>451.39032258064498</v>
      </c>
      <c r="AI1769" s="14">
        <v>324.07096774193502</v>
      </c>
      <c r="AJ1769" s="14">
        <v>259.046666666666</v>
      </c>
      <c r="AK1769" s="14">
        <v>271.41451612903199</v>
      </c>
      <c r="AL1769" s="14">
        <v>384.611666666666</v>
      </c>
      <c r="AM1769" s="14">
        <v>619.28709677419295</v>
      </c>
      <c r="AN1769" s="14">
        <v>964.61290322580601</v>
      </c>
      <c r="AO1769" s="14">
        <v>1332.3928571428501</v>
      </c>
      <c r="AP1769" s="14">
        <v>1641.8709677419299</v>
      </c>
      <c r="AQ1769" s="14">
        <v>1810.5166666666601</v>
      </c>
      <c r="AR1769" s="14">
        <v>1726.72580645161</v>
      </c>
      <c r="AS1769" s="14">
        <v>1430.7</v>
      </c>
      <c r="AT1769" s="14">
        <v>1078.72580645161</v>
      </c>
      <c r="AU1769" s="14">
        <v>764.83870967741905</v>
      </c>
      <c r="AV1769" s="14">
        <v>558.67833333333294</v>
      </c>
      <c r="AW1769" s="14">
        <v>414.48870967741902</v>
      </c>
      <c r="AX1769" s="14">
        <v>351.26333333333298</v>
      </c>
      <c r="AY1769" s="14">
        <v>394.4</v>
      </c>
      <c r="AZ1769" s="14">
        <v>558.71451612903195</v>
      </c>
      <c r="BA1769" s="14">
        <v>794.60689655172405</v>
      </c>
      <c r="BB1769" s="14">
        <v>1033.0854838709599</v>
      </c>
      <c r="BC1769" s="14">
        <v>1119.36666666666</v>
      </c>
      <c r="BD1769" s="14">
        <v>976.58387096774095</v>
      </c>
      <c r="BE1769" s="14">
        <v>681.94</v>
      </c>
      <c r="BF1769" s="14">
        <v>609.91451612903199</v>
      </c>
      <c r="BG1769" s="14">
        <v>863.10161290322503</v>
      </c>
      <c r="BH1769" s="14">
        <v>1271.7666666666601</v>
      </c>
      <c r="BI1769" s="14">
        <v>1649.58064516129</v>
      </c>
      <c r="BJ1769" s="14">
        <v>1956.3333333333301</v>
      </c>
      <c r="BK1769" s="14">
        <v>2164.27419354838</v>
      </c>
      <c r="BL1769" s="14">
        <v>2234.5645161290299</v>
      </c>
      <c r="BM1769" s="14">
        <v>2100.2321428571399</v>
      </c>
      <c r="BN1769" s="14">
        <v>1784.4838709677399</v>
      </c>
      <c r="BO1769" s="14">
        <v>1366.06666666666</v>
      </c>
      <c r="BP1769" s="14">
        <v>980.65967741935503</v>
      </c>
      <c r="BQ1769" s="14">
        <v>677.87666666666598</v>
      </c>
      <c r="BR1769" s="14">
        <v>497.87580645161199</v>
      </c>
      <c r="BS1769" s="14">
        <v>376.822580645161</v>
      </c>
      <c r="BT1769" s="14">
        <v>332.005</v>
      </c>
      <c r="BU1769" s="14">
        <v>366.48064516129</v>
      </c>
      <c r="BV1769" s="14">
        <v>517.32333333333304</v>
      </c>
      <c r="BW1769" s="14">
        <v>814.95645161290304</v>
      </c>
      <c r="BX1769" s="14">
        <v>1177.0967741935401</v>
      </c>
      <c r="BY1769" s="14">
        <v>1494.3392857142801</v>
      </c>
      <c r="BZ1769" s="14">
        <v>1716.88709677419</v>
      </c>
      <c r="CA1769" s="14">
        <v>1770.4</v>
      </c>
      <c r="CB1769" s="14">
        <v>1587.19354838709</v>
      </c>
      <c r="CC1769" s="14">
        <v>1241.9000000000001</v>
      </c>
      <c r="CD1769" s="14">
        <v>920.64838709677394</v>
      </c>
      <c r="CE1769" s="14">
        <v>680.69838709677401</v>
      </c>
      <c r="CF1769" s="14">
        <v>622.78833333333296</v>
      </c>
      <c r="CG1769" s="14">
        <v>794.81935483870905</v>
      </c>
      <c r="CH1769" s="14">
        <v>1124.7750000000001</v>
      </c>
      <c r="CI1769" s="14">
        <v>1515.08064516129</v>
      </c>
      <c r="CJ1769" s="14">
        <v>1900.9032258064501</v>
      </c>
      <c r="CK1769" s="14">
        <v>2163.7321428571399</v>
      </c>
      <c r="CL1769" s="14">
        <v>2229.4193548387002</v>
      </c>
      <c r="CM1769" s="14">
        <v>1985.55</v>
      </c>
      <c r="CN1769" s="14">
        <v>1517.7903225806399</v>
      </c>
      <c r="CO1769" s="14">
        <v>1043.35666666666</v>
      </c>
      <c r="CP1769" s="14">
        <v>704.67903225806401</v>
      </c>
      <c r="CQ1769" s="14">
        <v>498.45645161290298</v>
      </c>
      <c r="CR1769" s="14">
        <v>481.39833333333303</v>
      </c>
      <c r="CS1769" s="14">
        <v>752.34516129032204</v>
      </c>
      <c r="CT1769" s="14">
        <v>1188.1783333333301</v>
      </c>
      <c r="CU1769" s="14">
        <v>1630.77419354838</v>
      </c>
      <c r="CV1769" s="14">
        <v>1999.2580645161199</v>
      </c>
      <c r="CW1769" s="14">
        <v>2105.3448275862002</v>
      </c>
      <c r="CX1769" s="14">
        <v>1906.1774193548299</v>
      </c>
      <c r="CY1769" s="14">
        <v>1491.55</v>
      </c>
      <c r="CZ1769" s="14">
        <v>976.546774193548</v>
      </c>
      <c r="DA1769" s="14">
        <v>578.08666666666602</v>
      </c>
      <c r="DB1769" s="14">
        <v>346.52419354838702</v>
      </c>
      <c r="DC1769" s="14">
        <v>351.59677419354801</v>
      </c>
      <c r="DD1769" s="14">
        <v>564.969999999999</v>
      </c>
      <c r="DE1769" s="14">
        <v>977.71290322580603</v>
      </c>
      <c r="DF1769" s="14">
        <v>1473.8333333333301</v>
      </c>
      <c r="DG1769" s="14">
        <v>1917.8225806451601</v>
      </c>
      <c r="DH1769" s="14">
        <v>2217.83870967741</v>
      </c>
      <c r="DI1769" s="14">
        <v>2266.0535714285702</v>
      </c>
      <c r="DJ1769" s="14">
        <v>2077.9838709677401</v>
      </c>
      <c r="DK1769" s="14">
        <v>1648.2666666666601</v>
      </c>
      <c r="DL1769" s="14">
        <v>1184.9000000000001</v>
      </c>
      <c r="DM1769" s="14">
        <v>849.70666666666602</v>
      </c>
      <c r="DN1769" s="14">
        <v>635.86290322580601</v>
      </c>
      <c r="DO1769" s="14">
        <v>530.97258064516097</v>
      </c>
      <c r="DP1769" s="14">
        <v>546.13333333333298</v>
      </c>
      <c r="DQ1769" s="14">
        <v>795.38225806451601</v>
      </c>
      <c r="DR1769" s="14">
        <v>1262.2166666666601</v>
      </c>
      <c r="DS1769" s="15">
        <v>1763.25</v>
      </c>
    </row>
    <row r="1770" spans="1:123" x14ac:dyDescent="0.25">
      <c r="A1770" s="16" t="s">
        <v>51</v>
      </c>
      <c r="B1770" s="17">
        <v>26</v>
      </c>
      <c r="C1770" s="13" t="str">
        <f t="shared" si="31"/>
        <v>BB_L_16_GW_GW_SL_High_GW_GQ_48_005_26</v>
      </c>
      <c r="D1770" s="18">
        <v>10</v>
      </c>
      <c r="E1770" s="18">
        <v>10</v>
      </c>
      <c r="F1770" s="18">
        <v>10</v>
      </c>
      <c r="G1770" s="18">
        <v>10</v>
      </c>
      <c r="H1770" s="18">
        <v>10</v>
      </c>
      <c r="I1770" s="18">
        <v>10</v>
      </c>
      <c r="J1770" s="18">
        <v>10.000483870967701</v>
      </c>
      <c r="K1770" s="18">
        <v>10.1064516129032</v>
      </c>
      <c r="L1770" s="18">
        <v>12.347166666666601</v>
      </c>
      <c r="M1770" s="18">
        <v>30.664032258064498</v>
      </c>
      <c r="N1770" s="18">
        <v>93.132833333333295</v>
      </c>
      <c r="O1770" s="18">
        <v>227.92741935483801</v>
      </c>
      <c r="P1770" s="18">
        <v>407.42741935483798</v>
      </c>
      <c r="Q1770" s="18">
        <v>555.80357142857099</v>
      </c>
      <c r="R1770" s="18">
        <v>622.05161290322496</v>
      </c>
      <c r="S1770" s="18">
        <v>598.35333333333301</v>
      </c>
      <c r="T1770" s="18">
        <v>519.02580645161197</v>
      </c>
      <c r="U1770" s="18">
        <v>420.875</v>
      </c>
      <c r="V1770" s="18">
        <v>333.41451612903199</v>
      </c>
      <c r="W1770" s="18">
        <v>264.69032258064499</v>
      </c>
      <c r="X1770" s="18">
        <v>233.27833333333299</v>
      </c>
      <c r="Y1770" s="18">
        <v>270.75483870967702</v>
      </c>
      <c r="Z1770" s="18">
        <v>379.20833333333297</v>
      </c>
      <c r="AA1770" s="18">
        <v>539.48709677419299</v>
      </c>
      <c r="AB1770" s="18">
        <v>719.03709677419295</v>
      </c>
      <c r="AC1770" s="18">
        <v>839.392857142857</v>
      </c>
      <c r="AD1770" s="18">
        <v>857.04838709677404</v>
      </c>
      <c r="AE1770" s="18">
        <v>754.18333333333305</v>
      </c>
      <c r="AF1770" s="18">
        <v>583.303225806451</v>
      </c>
      <c r="AG1770" s="18">
        <v>418.86666666666599</v>
      </c>
      <c r="AH1770" s="18">
        <v>313.65161290322499</v>
      </c>
      <c r="AI1770" s="18">
        <v>248.50967741935401</v>
      </c>
      <c r="AJ1770" s="18">
        <v>209.94</v>
      </c>
      <c r="AK1770" s="18">
        <v>204.648387096774</v>
      </c>
      <c r="AL1770" s="18">
        <v>243.571666666666</v>
      </c>
      <c r="AM1770" s="18">
        <v>337.02096774193501</v>
      </c>
      <c r="AN1770" s="18">
        <v>481.53870967741898</v>
      </c>
      <c r="AO1770" s="18">
        <v>638.71071428571395</v>
      </c>
      <c r="AP1770" s="18">
        <v>771.64677419354803</v>
      </c>
      <c r="AQ1770" s="18">
        <v>842.82500000000005</v>
      </c>
      <c r="AR1770" s="18">
        <v>803.82580645161204</v>
      </c>
      <c r="AS1770" s="18">
        <v>673.84666666666601</v>
      </c>
      <c r="AT1770" s="18">
        <v>512.99516129032202</v>
      </c>
      <c r="AU1770" s="18">
        <v>368.470967741935</v>
      </c>
      <c r="AV1770" s="18">
        <v>269.52833333333302</v>
      </c>
      <c r="AW1770" s="18">
        <v>198.05967741935399</v>
      </c>
      <c r="AX1770" s="18">
        <v>160.71666666666599</v>
      </c>
      <c r="AY1770" s="18">
        <v>168.35645161290299</v>
      </c>
      <c r="AZ1770" s="18">
        <v>229.17096774193499</v>
      </c>
      <c r="BA1770" s="18">
        <v>327.12068965517199</v>
      </c>
      <c r="BB1770" s="18">
        <v>437.185483870967</v>
      </c>
      <c r="BC1770" s="18">
        <v>494.594999999999</v>
      </c>
      <c r="BD1770" s="18">
        <v>454.00483870967702</v>
      </c>
      <c r="BE1770" s="18">
        <v>344.18</v>
      </c>
      <c r="BF1770" s="18">
        <v>307.64999999999998</v>
      </c>
      <c r="BG1770" s="18">
        <v>407.66290322580602</v>
      </c>
      <c r="BH1770" s="18">
        <v>597.93333333333305</v>
      </c>
      <c r="BI1770" s="18">
        <v>801.45483870967701</v>
      </c>
      <c r="BJ1770" s="18">
        <v>990.77666666666596</v>
      </c>
      <c r="BK1770" s="18">
        <v>1136.3225806451601</v>
      </c>
      <c r="BL1770" s="18">
        <v>1221.19354838709</v>
      </c>
      <c r="BM1770" s="18">
        <v>1206.5892857142801</v>
      </c>
      <c r="BN1770" s="18">
        <v>1089.9354838709601</v>
      </c>
      <c r="BO1770" s="18">
        <v>901.68666666666604</v>
      </c>
      <c r="BP1770" s="18">
        <v>706.23387096774195</v>
      </c>
      <c r="BQ1770" s="18">
        <v>537.43999999999903</v>
      </c>
      <c r="BR1770" s="18">
        <v>424.95806451612901</v>
      </c>
      <c r="BS1770" s="18">
        <v>339.88064516128998</v>
      </c>
      <c r="BT1770" s="18">
        <v>297.12666666666598</v>
      </c>
      <c r="BU1770" s="18">
        <v>293.01290322580599</v>
      </c>
      <c r="BV1770" s="18">
        <v>341.534999999999</v>
      </c>
      <c r="BW1770" s="18">
        <v>452.23387096774098</v>
      </c>
      <c r="BX1770" s="18">
        <v>588.73387096774195</v>
      </c>
      <c r="BY1770" s="18">
        <v>703.83392857142803</v>
      </c>
      <c r="BZ1770" s="18">
        <v>776.20967741935397</v>
      </c>
      <c r="CA1770" s="18">
        <v>777.05666666666605</v>
      </c>
      <c r="CB1770" s="18">
        <v>684.91290322580596</v>
      </c>
      <c r="CC1770" s="18">
        <v>532.74833333333299</v>
      </c>
      <c r="CD1770" s="18">
        <v>394.07580645161198</v>
      </c>
      <c r="CE1770" s="18">
        <v>291.99838709677402</v>
      </c>
      <c r="CF1770" s="18">
        <v>266.428333333333</v>
      </c>
      <c r="CG1770" s="18">
        <v>337.52580645161299</v>
      </c>
      <c r="CH1770" s="18">
        <v>480.416666666666</v>
      </c>
      <c r="CI1770" s="18">
        <v>656.22903225806397</v>
      </c>
      <c r="CJ1770" s="18">
        <v>836.70161290322596</v>
      </c>
      <c r="CK1770" s="18">
        <v>971.75178571428501</v>
      </c>
      <c r="CL1770" s="18">
        <v>1031.7903225806399</v>
      </c>
      <c r="CM1770" s="18">
        <v>966.1</v>
      </c>
      <c r="CN1770" s="18">
        <v>791.12258064516095</v>
      </c>
      <c r="CO1770" s="18">
        <v>589.66333333333296</v>
      </c>
      <c r="CP1770" s="18">
        <v>434.48870967741902</v>
      </c>
      <c r="CQ1770" s="18">
        <v>329.34032258064502</v>
      </c>
      <c r="CR1770" s="18">
        <v>298.15666666666601</v>
      </c>
      <c r="CS1770" s="18">
        <v>410.546774193548</v>
      </c>
      <c r="CT1770" s="18">
        <v>628.56333333333305</v>
      </c>
      <c r="CU1770" s="18">
        <v>879.81451612903197</v>
      </c>
      <c r="CV1770" s="18">
        <v>1132.2903225806399</v>
      </c>
      <c r="CW1770" s="18">
        <v>1266.7413793103401</v>
      </c>
      <c r="CX1770" s="18">
        <v>1239.19354838709</v>
      </c>
      <c r="CY1770" s="18">
        <v>1064.91333333333</v>
      </c>
      <c r="CZ1770" s="18">
        <v>801.31935483870905</v>
      </c>
      <c r="DA1770" s="18">
        <v>551.77333333333297</v>
      </c>
      <c r="DB1770" s="18">
        <v>374.95967741935402</v>
      </c>
      <c r="DC1770" s="18">
        <v>329.32741935483801</v>
      </c>
      <c r="DD1770" s="18">
        <v>411.97333333333302</v>
      </c>
      <c r="DE1770" s="18">
        <v>628.58225806451605</v>
      </c>
      <c r="DF1770" s="18">
        <v>922.81166666666604</v>
      </c>
      <c r="DG1770" s="18">
        <v>1213.4193548387</v>
      </c>
      <c r="DH1770" s="18">
        <v>1448.5483870967701</v>
      </c>
      <c r="DI1770" s="18">
        <v>1541.875</v>
      </c>
      <c r="DJ1770" s="18">
        <v>1494.3064516129</v>
      </c>
      <c r="DK1770" s="18">
        <v>1302.3</v>
      </c>
      <c r="DL1770" s="18">
        <v>1044.15161290322</v>
      </c>
      <c r="DM1770" s="18">
        <v>826.02166666666596</v>
      </c>
      <c r="DN1770" s="18">
        <v>660.88387096774102</v>
      </c>
      <c r="DO1770" s="18">
        <v>555.18870967741896</v>
      </c>
      <c r="DP1770" s="18">
        <v>512.238333333333</v>
      </c>
      <c r="DQ1770" s="18">
        <v>580.66129032258004</v>
      </c>
      <c r="DR1770" s="18">
        <v>767.05666666666605</v>
      </c>
      <c r="DS1770" s="19">
        <v>991.65666666666596</v>
      </c>
    </row>
    <row r="1771" spans="1:123" x14ac:dyDescent="0.25">
      <c r="A1771" s="20" t="s">
        <v>51</v>
      </c>
      <c r="B1771" s="21">
        <v>27</v>
      </c>
      <c r="C1771" s="13" t="str">
        <f t="shared" si="31"/>
        <v>BB_L_16_GW_GW_SL_High_GW_GQ_48_005_27</v>
      </c>
      <c r="D1771" s="22">
        <v>10</v>
      </c>
      <c r="E1771" s="22">
        <v>10</v>
      </c>
      <c r="F1771" s="22">
        <v>10</v>
      </c>
      <c r="G1771" s="22">
        <v>10</v>
      </c>
      <c r="H1771" s="22">
        <v>10</v>
      </c>
      <c r="I1771" s="22">
        <v>10</v>
      </c>
      <c r="J1771" s="22">
        <v>10</v>
      </c>
      <c r="K1771" s="22">
        <v>10.0016129032258</v>
      </c>
      <c r="L1771" s="22">
        <v>10.074999999999999</v>
      </c>
      <c r="M1771" s="22">
        <v>10.871612903225801</v>
      </c>
      <c r="N1771" s="22">
        <v>14.569666666666601</v>
      </c>
      <c r="O1771" s="22">
        <v>25.572580645161199</v>
      </c>
      <c r="P1771" s="22">
        <v>46.8133870967742</v>
      </c>
      <c r="Q1771" s="22">
        <v>75.0183928571428</v>
      </c>
      <c r="R1771" s="22">
        <v>103.785322580645</v>
      </c>
      <c r="S1771" s="22">
        <v>123.868333333333</v>
      </c>
      <c r="T1771" s="22">
        <v>133.69838709677401</v>
      </c>
      <c r="U1771" s="22">
        <v>131.905</v>
      </c>
      <c r="V1771" s="22">
        <v>121.73709677419301</v>
      </c>
      <c r="W1771" s="22">
        <v>106.323870967741</v>
      </c>
      <c r="X1771" s="22">
        <v>90.808000000000007</v>
      </c>
      <c r="Y1771" s="22">
        <v>80.915161290322501</v>
      </c>
      <c r="Z1771" s="22">
        <v>79.484166666666596</v>
      </c>
      <c r="AA1771" s="22">
        <v>85.960161290322503</v>
      </c>
      <c r="AB1771" s="22">
        <v>99.319032258064496</v>
      </c>
      <c r="AC1771" s="22">
        <v>114.303571428571</v>
      </c>
      <c r="AD1771" s="22">
        <v>127.09193548387</v>
      </c>
      <c r="AE1771" s="22">
        <v>130.96833333333299</v>
      </c>
      <c r="AF1771" s="22">
        <v>124.359677419354</v>
      </c>
      <c r="AG1771" s="22">
        <v>111.25666666666601</v>
      </c>
      <c r="AH1771" s="22">
        <v>98.781451612903197</v>
      </c>
      <c r="AI1771" s="22">
        <v>87.776935483870901</v>
      </c>
      <c r="AJ1771" s="22">
        <v>78.116999999999905</v>
      </c>
      <c r="AK1771" s="22">
        <v>70.712580645161296</v>
      </c>
      <c r="AL1771" s="22">
        <v>66.8243333333333</v>
      </c>
      <c r="AM1771" s="22">
        <v>67.902096774193495</v>
      </c>
      <c r="AN1771" s="22">
        <v>74.9867741935483</v>
      </c>
      <c r="AO1771" s="22">
        <v>86.495178571428497</v>
      </c>
      <c r="AP1771" s="22">
        <v>99.777580645161194</v>
      </c>
      <c r="AQ1771" s="22">
        <v>111.395</v>
      </c>
      <c r="AR1771" s="22">
        <v>115.440322580645</v>
      </c>
      <c r="AS1771" s="22">
        <v>108.425</v>
      </c>
      <c r="AT1771" s="22">
        <v>92.931935483870902</v>
      </c>
      <c r="AU1771" s="22">
        <v>74.393709677419295</v>
      </c>
      <c r="AV1771" s="22">
        <v>57.916166666666598</v>
      </c>
      <c r="AW1771" s="22">
        <v>42.957096774193502</v>
      </c>
      <c r="AX1771" s="22">
        <v>31.263499999999901</v>
      </c>
      <c r="AY1771" s="22">
        <v>24.670322580645099</v>
      </c>
      <c r="AZ1771" s="22">
        <v>24.671129032258001</v>
      </c>
      <c r="BA1771" s="22">
        <v>30.494137931034398</v>
      </c>
      <c r="BB1771" s="22">
        <v>42.043548387096699</v>
      </c>
      <c r="BC1771" s="22">
        <v>55.353333333333303</v>
      </c>
      <c r="BD1771" s="22">
        <v>62.785645161290297</v>
      </c>
      <c r="BE1771" s="22">
        <v>61.877166666666596</v>
      </c>
      <c r="BF1771" s="22">
        <v>57.2846774193548</v>
      </c>
      <c r="BG1771" s="22">
        <v>58.689838709677403</v>
      </c>
      <c r="BH1771" s="22">
        <v>70.6696666666666</v>
      </c>
      <c r="BI1771" s="22">
        <v>91.282903225806393</v>
      </c>
      <c r="BJ1771" s="22">
        <v>118.35166666666601</v>
      </c>
      <c r="BK1771" s="22">
        <v>146.738709677419</v>
      </c>
      <c r="BL1771" s="22">
        <v>173.832258064516</v>
      </c>
      <c r="BM1771" s="22">
        <v>193.391071428571</v>
      </c>
      <c r="BN1771" s="22">
        <v>201.73387096774101</v>
      </c>
      <c r="BO1771" s="22">
        <v>198.03666666666601</v>
      </c>
      <c r="BP1771" s="22">
        <v>184.16935483870901</v>
      </c>
      <c r="BQ1771" s="22">
        <v>164.386666666666</v>
      </c>
      <c r="BR1771" s="22">
        <v>145.02096774193501</v>
      </c>
      <c r="BS1771" s="22">
        <v>125.21935483870899</v>
      </c>
      <c r="BT1771" s="22">
        <v>110.28666666666599</v>
      </c>
      <c r="BU1771" s="22">
        <v>98.724193548387007</v>
      </c>
      <c r="BV1771" s="22">
        <v>91.690499999999901</v>
      </c>
      <c r="BW1771" s="22">
        <v>90.176129032258004</v>
      </c>
      <c r="BX1771" s="22">
        <v>93.107903225806396</v>
      </c>
      <c r="BY1771" s="22">
        <v>96.938571428571393</v>
      </c>
      <c r="BZ1771" s="22">
        <v>99.218387096774094</v>
      </c>
      <c r="CA1771" s="22">
        <v>97.670499999999905</v>
      </c>
      <c r="CB1771" s="22">
        <v>90.197096774193497</v>
      </c>
      <c r="CC1771" s="22">
        <v>77.344833333333298</v>
      </c>
      <c r="CD1771" s="22">
        <v>63.4317741935483</v>
      </c>
      <c r="CE1771" s="22">
        <v>50.268709677419302</v>
      </c>
      <c r="CF1771" s="22">
        <v>41.497666666666603</v>
      </c>
      <c r="CG1771" s="22">
        <v>41.404032258064497</v>
      </c>
      <c r="CH1771" s="22">
        <v>49.953166666666597</v>
      </c>
      <c r="CI1771" s="22">
        <v>65.302580645161299</v>
      </c>
      <c r="CJ1771" s="22">
        <v>85.492580645161198</v>
      </c>
      <c r="CK1771" s="22">
        <v>106.35839285714199</v>
      </c>
      <c r="CL1771" s="22">
        <v>126.483870967741</v>
      </c>
      <c r="CM1771" s="22">
        <v>141.206666666666</v>
      </c>
      <c r="CN1771" s="22">
        <v>141.85322580645101</v>
      </c>
      <c r="CO1771" s="22">
        <v>130.04</v>
      </c>
      <c r="CP1771" s="22">
        <v>113.595161290322</v>
      </c>
      <c r="CQ1771" s="22">
        <v>95.144032258064499</v>
      </c>
      <c r="CR1771" s="22">
        <v>76.679000000000002</v>
      </c>
      <c r="CS1771" s="22">
        <v>73.916935483870901</v>
      </c>
      <c r="CT1771" s="22">
        <v>85.030833333333305</v>
      </c>
      <c r="CU1771" s="22">
        <v>107.94370967741899</v>
      </c>
      <c r="CV1771" s="22">
        <v>143.40322580645099</v>
      </c>
      <c r="CW1771" s="22">
        <v>180.841379310344</v>
      </c>
      <c r="CX1771" s="22">
        <v>211.04193548387099</v>
      </c>
      <c r="CY1771" s="22">
        <v>224.02500000000001</v>
      </c>
      <c r="CZ1771" s="22">
        <v>217.09354838709601</v>
      </c>
      <c r="DA1771" s="22">
        <v>189.94833333333301</v>
      </c>
      <c r="DB1771" s="22">
        <v>155.63387096774099</v>
      </c>
      <c r="DC1771" s="22">
        <v>130.41129032257999</v>
      </c>
      <c r="DD1771" s="22">
        <v>119.683333333333</v>
      </c>
      <c r="DE1771" s="22">
        <v>126.28064516129</v>
      </c>
      <c r="DF1771" s="22">
        <v>152.511666666666</v>
      </c>
      <c r="DG1771" s="22">
        <v>193.56129032257999</v>
      </c>
      <c r="DH1771" s="22">
        <v>244.29032258064501</v>
      </c>
      <c r="DI1771" s="22">
        <v>284.37321428571403</v>
      </c>
      <c r="DJ1771" s="22">
        <v>312.83870967741899</v>
      </c>
      <c r="DK1771" s="22">
        <v>322.65166666666602</v>
      </c>
      <c r="DL1771" s="22">
        <v>306.82580645161198</v>
      </c>
      <c r="DM1771" s="22">
        <v>278.26833333333298</v>
      </c>
      <c r="DN1771" s="22">
        <v>245.377419354838</v>
      </c>
      <c r="DO1771" s="22">
        <v>214.785483870967</v>
      </c>
      <c r="DP1771" s="22">
        <v>188.36</v>
      </c>
      <c r="DQ1771" s="22">
        <v>169.00967741935401</v>
      </c>
      <c r="DR1771" s="22">
        <v>165.17666666666599</v>
      </c>
      <c r="DS1771" s="23">
        <v>174.20500000000001</v>
      </c>
    </row>
    <row r="1772" spans="1:123" x14ac:dyDescent="0.25">
      <c r="A1772" s="24" t="s">
        <v>51</v>
      </c>
      <c r="B1772" s="25">
        <v>28</v>
      </c>
      <c r="C1772" s="13" t="str">
        <f t="shared" si="31"/>
        <v>BB_L_16_GW_GW_SL_High_GW_GQ_48_005_28</v>
      </c>
      <c r="D1772" s="26">
        <v>10</v>
      </c>
      <c r="E1772" s="26">
        <v>10</v>
      </c>
      <c r="F1772" s="26">
        <v>10</v>
      </c>
      <c r="G1772" s="26">
        <v>10</v>
      </c>
      <c r="H1772" s="26">
        <v>10</v>
      </c>
      <c r="I1772" s="26">
        <v>10</v>
      </c>
      <c r="J1772" s="26">
        <v>10</v>
      </c>
      <c r="K1772" s="26">
        <v>10.0035483870967</v>
      </c>
      <c r="L1772" s="26">
        <v>10.2164999999999</v>
      </c>
      <c r="M1772" s="26">
        <v>13.6245161290322</v>
      </c>
      <c r="N1772" s="26">
        <v>33.9076666666666</v>
      </c>
      <c r="O1772" s="26">
        <v>108.685806451612</v>
      </c>
      <c r="P1772" s="26">
        <v>277.98225806451597</v>
      </c>
      <c r="Q1772" s="26">
        <v>524.60892857142801</v>
      </c>
      <c r="R1772" s="26">
        <v>774.63548387096705</v>
      </c>
      <c r="S1772" s="26">
        <v>898.96666666666601</v>
      </c>
      <c r="T1772" s="26">
        <v>861.20645161290304</v>
      </c>
      <c r="U1772" s="26">
        <v>697.35833333333301</v>
      </c>
      <c r="V1772" s="26">
        <v>515.71612903225798</v>
      </c>
      <c r="W1772" s="26">
        <v>373.88064516128998</v>
      </c>
      <c r="X1772" s="26">
        <v>279.57166666666598</v>
      </c>
      <c r="Y1772" s="26">
        <v>257.37580645161199</v>
      </c>
      <c r="Z1772" s="26">
        <v>329.55499999999898</v>
      </c>
      <c r="AA1772" s="26">
        <v>512.73064516129</v>
      </c>
      <c r="AB1772" s="26">
        <v>818.72741935483805</v>
      </c>
      <c r="AC1772" s="26">
        <v>1159.32142857142</v>
      </c>
      <c r="AD1772" s="26">
        <v>1478.1290322580601</v>
      </c>
      <c r="AE1772" s="26">
        <v>1620.2666666666601</v>
      </c>
      <c r="AF1772" s="26">
        <v>1493.9516129032199</v>
      </c>
      <c r="AG1772" s="26">
        <v>1156.05666666666</v>
      </c>
      <c r="AH1772" s="26">
        <v>823.30967741935399</v>
      </c>
      <c r="AI1772" s="26">
        <v>574.303225806451</v>
      </c>
      <c r="AJ1772" s="26">
        <v>398.16500000000002</v>
      </c>
      <c r="AK1772" s="26">
        <v>301.65645161290303</v>
      </c>
      <c r="AL1772" s="26">
        <v>271.96833333333302</v>
      </c>
      <c r="AM1772" s="26">
        <v>315.21935483870902</v>
      </c>
      <c r="AN1772" s="26">
        <v>451.990322580645</v>
      </c>
      <c r="AO1772" s="26">
        <v>676.31964285714196</v>
      </c>
      <c r="AP1772" s="26">
        <v>973.46129032258</v>
      </c>
      <c r="AQ1772" s="26">
        <v>1314.2833333333299</v>
      </c>
      <c r="AR1772" s="26">
        <v>1607.7419354838701</v>
      </c>
      <c r="AS1772" s="26">
        <v>1682.8333333333301</v>
      </c>
      <c r="AT1772" s="26">
        <v>1512.7419354838701</v>
      </c>
      <c r="AU1772" s="26">
        <v>1205.88709677419</v>
      </c>
      <c r="AV1772" s="26">
        <v>921.25666666666598</v>
      </c>
      <c r="AW1772" s="26">
        <v>666.02580645161197</v>
      </c>
      <c r="AX1772" s="26">
        <v>482.82</v>
      </c>
      <c r="AY1772" s="26">
        <v>379.44516129032201</v>
      </c>
      <c r="AZ1772" s="26">
        <v>371.57580645161198</v>
      </c>
      <c r="BA1772" s="26">
        <v>442.11896551724101</v>
      </c>
      <c r="BB1772" s="26">
        <v>612.90161290322499</v>
      </c>
      <c r="BC1772" s="26">
        <v>859.94</v>
      </c>
      <c r="BD1772" s="26">
        <v>1020.9</v>
      </c>
      <c r="BE1772" s="26">
        <v>932.45</v>
      </c>
      <c r="BF1772" s="26">
        <v>721.45645161290304</v>
      </c>
      <c r="BG1772" s="26">
        <v>619.93387096774097</v>
      </c>
      <c r="BH1772" s="26">
        <v>744.19166666666604</v>
      </c>
      <c r="BI1772" s="26">
        <v>1022.37419354838</v>
      </c>
      <c r="BJ1772" s="26">
        <v>1375.11666666666</v>
      </c>
      <c r="BK1772" s="26">
        <v>1691.16129032258</v>
      </c>
      <c r="BL1772" s="26">
        <v>1940.8064516129</v>
      </c>
      <c r="BM1772" s="26">
        <v>2084.6428571428501</v>
      </c>
      <c r="BN1772" s="26">
        <v>2084.0161290322499</v>
      </c>
      <c r="BO1772" s="26">
        <v>1900.2666666666601</v>
      </c>
      <c r="BP1772" s="26">
        <v>1562.27419354838</v>
      </c>
      <c r="BQ1772" s="26">
        <v>1159.7466666666601</v>
      </c>
      <c r="BR1772" s="26">
        <v>850.27419354838696</v>
      </c>
      <c r="BS1772" s="26">
        <v>600.71774193548299</v>
      </c>
      <c r="BT1772" s="26">
        <v>456.97500000000002</v>
      </c>
      <c r="BU1772" s="26">
        <v>375.64354838709602</v>
      </c>
      <c r="BV1772" s="26">
        <v>356.495</v>
      </c>
      <c r="BW1772" s="26">
        <v>433.93225806451602</v>
      </c>
      <c r="BX1772" s="26">
        <v>628.31774193548301</v>
      </c>
      <c r="BY1772" s="26">
        <v>897.892857142857</v>
      </c>
      <c r="BZ1772" s="26">
        <v>1206.5161290322501</v>
      </c>
      <c r="CA1772" s="26">
        <v>1499.7</v>
      </c>
      <c r="CB1772" s="26">
        <v>1655.22580645161</v>
      </c>
      <c r="CC1772" s="26">
        <v>1589.15</v>
      </c>
      <c r="CD1772" s="26">
        <v>1352.6290322580601</v>
      </c>
      <c r="CE1772" s="26">
        <v>1034.07096774193</v>
      </c>
      <c r="CF1772" s="26">
        <v>753.51499999999896</v>
      </c>
      <c r="CG1772" s="26">
        <v>639.08709677419301</v>
      </c>
      <c r="CH1772" s="26">
        <v>700.5</v>
      </c>
      <c r="CI1772" s="26">
        <v>915.23387096774195</v>
      </c>
      <c r="CJ1772" s="26">
        <v>1231.69354838709</v>
      </c>
      <c r="CK1772" s="26">
        <v>1557.82142857142</v>
      </c>
      <c r="CL1772" s="26">
        <v>1868.5161290322501</v>
      </c>
      <c r="CM1772" s="26">
        <v>2077.7333333333299</v>
      </c>
      <c r="CN1772" s="26">
        <v>1998.4516129032199</v>
      </c>
      <c r="CO1772" s="26">
        <v>1640.43333333333</v>
      </c>
      <c r="CP1772" s="26">
        <v>1202.19354838709</v>
      </c>
      <c r="CQ1772" s="26">
        <v>821.37741935483803</v>
      </c>
      <c r="CR1772" s="26">
        <v>502.97833333333301</v>
      </c>
      <c r="CS1772" s="26">
        <v>480.629032258064</v>
      </c>
      <c r="CT1772" s="26">
        <v>637.37666666666598</v>
      </c>
      <c r="CU1772" s="26">
        <v>921.46451612903195</v>
      </c>
      <c r="CV1772" s="26">
        <v>1333.22580645161</v>
      </c>
      <c r="CW1772" s="26">
        <v>1720.7413793103401</v>
      </c>
      <c r="CX1772" s="26">
        <v>1948.3064516129</v>
      </c>
      <c r="CY1772" s="26">
        <v>1899.7666666666601</v>
      </c>
      <c r="CZ1772" s="26">
        <v>1537.1774193548299</v>
      </c>
      <c r="DA1772" s="26">
        <v>1032.21</v>
      </c>
      <c r="DB1772" s="26">
        <v>581.75322580645104</v>
      </c>
      <c r="DC1772" s="26">
        <v>377.89193548387101</v>
      </c>
      <c r="DD1772" s="26">
        <v>337.50333333333299</v>
      </c>
      <c r="DE1772" s="26">
        <v>447.08709677419301</v>
      </c>
      <c r="DF1772" s="26">
        <v>726.55666666666605</v>
      </c>
      <c r="DG1772" s="26">
        <v>1132.4064516128999</v>
      </c>
      <c r="DH1772" s="26">
        <v>1605.8064516129</v>
      </c>
      <c r="DI1772" s="26">
        <v>1942.7321428571399</v>
      </c>
      <c r="DJ1772" s="26">
        <v>2125.3225806451601</v>
      </c>
      <c r="DK1772" s="26">
        <v>2068.85</v>
      </c>
      <c r="DL1772" s="26">
        <v>1737.5</v>
      </c>
      <c r="DM1772" s="26">
        <v>1321.31666666666</v>
      </c>
      <c r="DN1772" s="26">
        <v>966.02419354838696</v>
      </c>
      <c r="DO1772" s="26">
        <v>738.072580645161</v>
      </c>
      <c r="DP1772" s="26">
        <v>593.48333333333301</v>
      </c>
      <c r="DQ1772" s="26">
        <v>548.15</v>
      </c>
      <c r="DR1772" s="26">
        <v>682</v>
      </c>
      <c r="DS1772" s="27">
        <v>984.07</v>
      </c>
    </row>
    <row r="1773" spans="1:123" x14ac:dyDescent="0.25">
      <c r="A1773" s="12" t="s">
        <v>51</v>
      </c>
      <c r="B1773" s="13">
        <v>29</v>
      </c>
      <c r="C1773" s="13" t="str">
        <f t="shared" si="31"/>
        <v>BB_L_16_GW_GW_SL_High_GW_GQ_48_005_29</v>
      </c>
      <c r="D1773" s="14">
        <v>10</v>
      </c>
      <c r="E1773" s="14">
        <v>10</v>
      </c>
      <c r="F1773" s="14">
        <v>10</v>
      </c>
      <c r="G1773" s="14">
        <v>10</v>
      </c>
      <c r="H1773" s="14">
        <v>10</v>
      </c>
      <c r="I1773" s="14">
        <v>10</v>
      </c>
      <c r="J1773" s="14">
        <v>10</v>
      </c>
      <c r="K1773" s="14">
        <v>10.0012903225806</v>
      </c>
      <c r="L1773" s="14">
        <v>10.0963333333333</v>
      </c>
      <c r="M1773" s="14">
        <v>11.6733870967741</v>
      </c>
      <c r="N1773" s="14">
        <v>21.7128333333333</v>
      </c>
      <c r="O1773" s="14">
        <v>60.95</v>
      </c>
      <c r="P1773" s="14">
        <v>155.91935483870901</v>
      </c>
      <c r="Q1773" s="14">
        <v>305.65535714285699</v>
      </c>
      <c r="R1773" s="14">
        <v>474.332258064516</v>
      </c>
      <c r="S1773" s="14">
        <v>583.70666666666602</v>
      </c>
      <c r="T1773" s="14">
        <v>602.83387096774095</v>
      </c>
      <c r="U1773" s="14">
        <v>534.97333333333302</v>
      </c>
      <c r="V1773" s="14">
        <v>437.33387096774197</v>
      </c>
      <c r="W1773" s="14">
        <v>343.82580645161198</v>
      </c>
      <c r="X1773" s="14">
        <v>269.79333333333301</v>
      </c>
      <c r="Y1773" s="14">
        <v>233.293548387096</v>
      </c>
      <c r="Z1773" s="14">
        <v>248.78833333333299</v>
      </c>
      <c r="AA1773" s="14">
        <v>323.277419354838</v>
      </c>
      <c r="AB1773" s="14">
        <v>462.18064516128999</v>
      </c>
      <c r="AC1773" s="14">
        <v>626.68392857142805</v>
      </c>
      <c r="AD1773" s="14">
        <v>790.07580645161295</v>
      </c>
      <c r="AE1773" s="14">
        <v>871.43333333333305</v>
      </c>
      <c r="AF1773" s="14">
        <v>818.01290322580599</v>
      </c>
      <c r="AG1773" s="14">
        <v>652.25666666666598</v>
      </c>
      <c r="AH1773" s="14">
        <v>485.537096774193</v>
      </c>
      <c r="AI1773" s="14">
        <v>358.00967741935398</v>
      </c>
      <c r="AJ1773" s="14">
        <v>269.58</v>
      </c>
      <c r="AK1773" s="14">
        <v>219.89032258064501</v>
      </c>
      <c r="AL1773" s="14">
        <v>201.706666666666</v>
      </c>
      <c r="AM1773" s="14">
        <v>218.601612903225</v>
      </c>
      <c r="AN1773" s="14">
        <v>281.68387096774097</v>
      </c>
      <c r="AO1773" s="14">
        <v>388.853571428571</v>
      </c>
      <c r="AP1773" s="14">
        <v>532.09838709677399</v>
      </c>
      <c r="AQ1773" s="14">
        <v>695.00833333333298</v>
      </c>
      <c r="AR1773" s="14">
        <v>828.54193548387104</v>
      </c>
      <c r="AS1773" s="14">
        <v>852.22333333333302</v>
      </c>
      <c r="AT1773" s="14">
        <v>754.08387096774095</v>
      </c>
      <c r="AU1773" s="14">
        <v>593.47903225806397</v>
      </c>
      <c r="AV1773" s="14">
        <v>445.60833333333301</v>
      </c>
      <c r="AW1773" s="14">
        <v>317.63225806451601</v>
      </c>
      <c r="AX1773" s="14">
        <v>226.06833333333299</v>
      </c>
      <c r="AY1773" s="14">
        <v>174.38064516129</v>
      </c>
      <c r="AZ1773" s="14">
        <v>167.285483870967</v>
      </c>
      <c r="BA1773" s="14">
        <v>198.16724137931001</v>
      </c>
      <c r="BB1773" s="14">
        <v>278.83870967741899</v>
      </c>
      <c r="BC1773" s="14">
        <v>400.82833333333298</v>
      </c>
      <c r="BD1773" s="14">
        <v>490.01935483870898</v>
      </c>
      <c r="BE1773" s="14">
        <v>468.2</v>
      </c>
      <c r="BF1773" s="14">
        <v>374.18064516128999</v>
      </c>
      <c r="BG1773" s="14">
        <v>323.533870967741</v>
      </c>
      <c r="BH1773" s="14">
        <v>382.63833333333298</v>
      </c>
      <c r="BI1773" s="14">
        <v>530.07903225806399</v>
      </c>
      <c r="BJ1773" s="14">
        <v>730.69333333333304</v>
      </c>
      <c r="BK1773" s="14">
        <v>924.39032258064503</v>
      </c>
      <c r="BL1773" s="14">
        <v>1088.7580645161199</v>
      </c>
      <c r="BM1773" s="14">
        <v>1196.7857142857099</v>
      </c>
      <c r="BN1773" s="14">
        <v>1227.66129032258</v>
      </c>
      <c r="BO1773" s="14">
        <v>1157.7666666666601</v>
      </c>
      <c r="BP1773" s="14">
        <v>992.96290322580603</v>
      </c>
      <c r="BQ1773" s="14">
        <v>780.56333333333305</v>
      </c>
      <c r="BR1773" s="14">
        <v>605.86290322580601</v>
      </c>
      <c r="BS1773" s="14">
        <v>457.92903225806401</v>
      </c>
      <c r="BT1773" s="14">
        <v>367.56666666666598</v>
      </c>
      <c r="BU1773" s="14">
        <v>310.58064516129002</v>
      </c>
      <c r="BV1773" s="14">
        <v>287.546666666666</v>
      </c>
      <c r="BW1773" s="14">
        <v>313.58548387096698</v>
      </c>
      <c r="BX1773" s="14">
        <v>397.46774193548299</v>
      </c>
      <c r="BY1773" s="14">
        <v>516.63392857142799</v>
      </c>
      <c r="BZ1773" s="14">
        <v>648.70483870967701</v>
      </c>
      <c r="CA1773" s="14">
        <v>764.02833333333297</v>
      </c>
      <c r="CB1773" s="14">
        <v>808.20806451612896</v>
      </c>
      <c r="CC1773" s="14">
        <v>750.12166666666599</v>
      </c>
      <c r="CD1773" s="14">
        <v>619.75483870967696</v>
      </c>
      <c r="CE1773" s="14">
        <v>460.10806451612899</v>
      </c>
      <c r="CF1773" s="14">
        <v>329.04</v>
      </c>
      <c r="CG1773" s="14">
        <v>280.17741935483798</v>
      </c>
      <c r="CH1773" s="14">
        <v>315.13333333333298</v>
      </c>
      <c r="CI1773" s="14">
        <v>425.527419354838</v>
      </c>
      <c r="CJ1773" s="14">
        <v>587</v>
      </c>
      <c r="CK1773" s="14">
        <v>754.03035714285704</v>
      </c>
      <c r="CL1773" s="14">
        <v>915.89838709677394</v>
      </c>
      <c r="CM1773" s="14">
        <v>1035.8399999999999</v>
      </c>
      <c r="CN1773" s="14">
        <v>1021.49354838709</v>
      </c>
      <c r="CO1773" s="14">
        <v>865.95666666666602</v>
      </c>
      <c r="CP1773" s="14">
        <v>663.31290322580605</v>
      </c>
      <c r="CQ1773" s="14">
        <v>476.148387096774</v>
      </c>
      <c r="CR1773" s="14">
        <v>320.85833333333301</v>
      </c>
      <c r="CS1773" s="14">
        <v>300.332258064516</v>
      </c>
      <c r="CT1773" s="14">
        <v>378.00333333333299</v>
      </c>
      <c r="CU1773" s="14">
        <v>539.88709677419297</v>
      </c>
      <c r="CV1773" s="14">
        <v>788.76451612903202</v>
      </c>
      <c r="CW1773" s="14">
        <v>1043.10862068965</v>
      </c>
      <c r="CX1773" s="14">
        <v>1225.1290322580601</v>
      </c>
      <c r="CY1773" s="14">
        <v>1252.2666666666601</v>
      </c>
      <c r="CZ1773" s="14">
        <v>1097.5064516129</v>
      </c>
      <c r="DA1773" s="14">
        <v>814.31666666666604</v>
      </c>
      <c r="DB1773" s="14">
        <v>536.11290322580601</v>
      </c>
      <c r="DC1773" s="14">
        <v>382.55483870967703</v>
      </c>
      <c r="DD1773" s="14">
        <v>329.00666666666598</v>
      </c>
      <c r="DE1773" s="14">
        <v>368.17903225806401</v>
      </c>
      <c r="DF1773" s="14">
        <v>522.613333333333</v>
      </c>
      <c r="DG1773" s="14">
        <v>774.24516129032202</v>
      </c>
      <c r="DH1773" s="14">
        <v>1086.4741935483801</v>
      </c>
      <c r="DI1773" s="14">
        <v>1324.69642857142</v>
      </c>
      <c r="DJ1773" s="14">
        <v>1477.7096774193501</v>
      </c>
      <c r="DK1773" s="14">
        <v>1494.63333333333</v>
      </c>
      <c r="DL1773" s="14">
        <v>1329.8225806451601</v>
      </c>
      <c r="DM1773" s="14">
        <v>1091.1583333333299</v>
      </c>
      <c r="DN1773" s="14">
        <v>864.03548387096703</v>
      </c>
      <c r="DO1773" s="14">
        <v>698.70322580645097</v>
      </c>
      <c r="DP1773" s="14">
        <v>579.55166666666605</v>
      </c>
      <c r="DQ1773" s="14">
        <v>511.43870967741901</v>
      </c>
      <c r="DR1773" s="14">
        <v>544.52</v>
      </c>
      <c r="DS1773" s="15">
        <v>677.344999999999</v>
      </c>
    </row>
    <row r="1774" spans="1:123" x14ac:dyDescent="0.25">
      <c r="A1774" s="16" t="s">
        <v>51</v>
      </c>
      <c r="B1774" s="17">
        <v>30</v>
      </c>
      <c r="C1774" s="13" t="str">
        <f t="shared" si="31"/>
        <v>BB_L_16_GW_GW_SL_High_GW_GQ_48_005_30</v>
      </c>
      <c r="D1774" s="18">
        <v>10</v>
      </c>
      <c r="E1774" s="18">
        <v>10</v>
      </c>
      <c r="F1774" s="18">
        <v>10</v>
      </c>
      <c r="G1774" s="18">
        <v>10</v>
      </c>
      <c r="H1774" s="18">
        <v>10</v>
      </c>
      <c r="I1774" s="18">
        <v>10</v>
      </c>
      <c r="J1774" s="18">
        <v>10</v>
      </c>
      <c r="K1774" s="18">
        <v>10</v>
      </c>
      <c r="L1774" s="18">
        <v>10.002333333333301</v>
      </c>
      <c r="M1774" s="18">
        <v>10.078387096774099</v>
      </c>
      <c r="N1774" s="18">
        <v>10.6971666666666</v>
      </c>
      <c r="O1774" s="18">
        <v>13.7925806451612</v>
      </c>
      <c r="P1774" s="18">
        <v>23.4517741935483</v>
      </c>
      <c r="Q1774" s="18">
        <v>43.488571428571397</v>
      </c>
      <c r="R1774" s="18">
        <v>74.781935483870896</v>
      </c>
      <c r="S1774" s="18">
        <v>108.526166666666</v>
      </c>
      <c r="T1774" s="18">
        <v>137.656451612903</v>
      </c>
      <c r="U1774" s="18">
        <v>152.03</v>
      </c>
      <c r="V1774" s="18">
        <v>150.80161290322499</v>
      </c>
      <c r="W1774" s="18">
        <v>138.306451612903</v>
      </c>
      <c r="X1774" s="18">
        <v>120.375</v>
      </c>
      <c r="Y1774" s="18">
        <v>103.479354838709</v>
      </c>
      <c r="Z1774" s="18">
        <v>93.012666666666604</v>
      </c>
      <c r="AA1774" s="18">
        <v>90.405000000000001</v>
      </c>
      <c r="AB1774" s="18">
        <v>97.168064516128993</v>
      </c>
      <c r="AC1774" s="18">
        <v>111.655357142857</v>
      </c>
      <c r="AD1774" s="18">
        <v>132.69516129032201</v>
      </c>
      <c r="AE1774" s="18">
        <v>152.12166666666599</v>
      </c>
      <c r="AF1774" s="18">
        <v>160.543548387096</v>
      </c>
      <c r="AG1774" s="18">
        <v>152.92666666666599</v>
      </c>
      <c r="AH1774" s="18">
        <v>136.69677419354801</v>
      </c>
      <c r="AI1774" s="18">
        <v>118.962903225806</v>
      </c>
      <c r="AJ1774" s="18">
        <v>102.896999999999</v>
      </c>
      <c r="AK1774" s="18">
        <v>90.411451612903207</v>
      </c>
      <c r="AL1774" s="18">
        <v>81.485833333333304</v>
      </c>
      <c r="AM1774" s="18">
        <v>76.329193548387096</v>
      </c>
      <c r="AN1774" s="18">
        <v>76.335967741935406</v>
      </c>
      <c r="AO1774" s="18">
        <v>82.631071428571403</v>
      </c>
      <c r="AP1774" s="18">
        <v>95.366129032258002</v>
      </c>
      <c r="AQ1774" s="18">
        <v>113.928333333333</v>
      </c>
      <c r="AR1774" s="18">
        <v>134.462903225806</v>
      </c>
      <c r="AS1774" s="18">
        <v>145.30000000000001</v>
      </c>
      <c r="AT1774" s="18">
        <v>140.16935483870901</v>
      </c>
      <c r="AU1774" s="18">
        <v>122.527419354838</v>
      </c>
      <c r="AV1774" s="18">
        <v>100.79833333333301</v>
      </c>
      <c r="AW1774" s="18">
        <v>77.789354838709599</v>
      </c>
      <c r="AX1774" s="18">
        <v>57.103000000000002</v>
      </c>
      <c r="AY1774" s="18">
        <v>41.388064516128999</v>
      </c>
      <c r="AZ1774" s="18">
        <v>33.218548387096703</v>
      </c>
      <c r="BA1774" s="18">
        <v>31.176206896551701</v>
      </c>
      <c r="BB1774" s="18">
        <v>36.1046774193548</v>
      </c>
      <c r="BC1774" s="18">
        <v>49.662500000000001</v>
      </c>
      <c r="BD1774" s="18">
        <v>67.082903225806405</v>
      </c>
      <c r="BE1774" s="18">
        <v>80.053666666666601</v>
      </c>
      <c r="BF1774" s="18">
        <v>77.5137096774193</v>
      </c>
      <c r="BG1774" s="18">
        <v>70.678064516128998</v>
      </c>
      <c r="BH1774" s="18">
        <v>71.025499999999894</v>
      </c>
      <c r="BI1774" s="18">
        <v>82.580967741935396</v>
      </c>
      <c r="BJ1774" s="18">
        <v>106.276499999999</v>
      </c>
      <c r="BK1774" s="18">
        <v>137.41935483870901</v>
      </c>
      <c r="BL1774" s="18">
        <v>172.043548387096</v>
      </c>
      <c r="BM1774" s="18">
        <v>203.65</v>
      </c>
      <c r="BN1774" s="18">
        <v>228.43064516128999</v>
      </c>
      <c r="BO1774" s="18">
        <v>242.47499999999999</v>
      </c>
      <c r="BP1774" s="18">
        <v>240.12419354838701</v>
      </c>
      <c r="BQ1774" s="18">
        <v>222.671666666666</v>
      </c>
      <c r="BR1774" s="18">
        <v>199.13064516129</v>
      </c>
      <c r="BS1774" s="18">
        <v>171.527419354838</v>
      </c>
      <c r="BT1774" s="18">
        <v>149.16833333333301</v>
      </c>
      <c r="BU1774" s="18">
        <v>130.241935483871</v>
      </c>
      <c r="BV1774" s="18">
        <v>115.49166666666601</v>
      </c>
      <c r="BW1774" s="18">
        <v>106</v>
      </c>
      <c r="BX1774" s="18">
        <v>104.18064516129</v>
      </c>
      <c r="BY1774" s="18">
        <v>108.70178571428499</v>
      </c>
      <c r="BZ1774" s="18">
        <v>116.735483870967</v>
      </c>
      <c r="CA1774" s="18">
        <v>124.753333333333</v>
      </c>
      <c r="CB1774" s="18">
        <v>127.419354838709</v>
      </c>
      <c r="CC1774" s="18">
        <v>120.91166666666599</v>
      </c>
      <c r="CD1774" s="18">
        <v>106.331451612903</v>
      </c>
      <c r="CE1774" s="18">
        <v>86.349677419354805</v>
      </c>
      <c r="CF1774" s="18">
        <v>66.569833333333307</v>
      </c>
      <c r="CG1774" s="18">
        <v>54.649677419354802</v>
      </c>
      <c r="CH1774" s="18">
        <v>51.948333333333302</v>
      </c>
      <c r="CI1774" s="18">
        <v>59.668548387096699</v>
      </c>
      <c r="CJ1774" s="18">
        <v>76.715000000000003</v>
      </c>
      <c r="CK1774" s="18">
        <v>98.544999999999902</v>
      </c>
      <c r="CL1774" s="18">
        <v>124.909677419354</v>
      </c>
      <c r="CM1774" s="18">
        <v>154.995</v>
      </c>
      <c r="CN1774" s="18">
        <v>174.9</v>
      </c>
      <c r="CO1774" s="18">
        <v>176.10166666666601</v>
      </c>
      <c r="CP1774" s="18">
        <v>161.69677419354801</v>
      </c>
      <c r="CQ1774" s="18">
        <v>137.82096774193499</v>
      </c>
      <c r="CR1774" s="18">
        <v>107.486</v>
      </c>
      <c r="CS1774" s="18">
        <v>91.654354838709693</v>
      </c>
      <c r="CT1774" s="18">
        <v>87.499833333333299</v>
      </c>
      <c r="CU1774" s="18">
        <v>97.538387096774201</v>
      </c>
      <c r="CV1774" s="18">
        <v>124.88548387096699</v>
      </c>
      <c r="CW1774" s="18">
        <v>165.12068965517199</v>
      </c>
      <c r="CX1774" s="18">
        <v>210.94677419354801</v>
      </c>
      <c r="CY1774" s="18">
        <v>248.643333333333</v>
      </c>
      <c r="CZ1774" s="18">
        <v>267.12741935483803</v>
      </c>
      <c r="DA1774" s="18">
        <v>252.09166666666599</v>
      </c>
      <c r="DB1774" s="18">
        <v>214.52096774193501</v>
      </c>
      <c r="DC1774" s="18">
        <v>178.017741935483</v>
      </c>
      <c r="DD1774" s="18">
        <v>152.19166666666601</v>
      </c>
      <c r="DE1774" s="18">
        <v>136.69677419354801</v>
      </c>
      <c r="DF1774" s="18">
        <v>139.40166666666599</v>
      </c>
      <c r="DG1774" s="18">
        <v>164.47741935483799</v>
      </c>
      <c r="DH1774" s="18">
        <v>213.12580645161199</v>
      </c>
      <c r="DI1774" s="18">
        <v>265.08749999999998</v>
      </c>
      <c r="DJ1774" s="18">
        <v>318.34032258064502</v>
      </c>
      <c r="DK1774" s="18">
        <v>362.60166666666601</v>
      </c>
      <c r="DL1774" s="18">
        <v>374.675806451612</v>
      </c>
      <c r="DM1774" s="18">
        <v>357.7</v>
      </c>
      <c r="DN1774" s="18">
        <v>323.94354838709597</v>
      </c>
      <c r="DO1774" s="18">
        <v>287.220967741935</v>
      </c>
      <c r="DP1774" s="18">
        <v>251.45333333333301</v>
      </c>
      <c r="DQ1774" s="18">
        <v>216.61129032258</v>
      </c>
      <c r="DR1774" s="18">
        <v>194.541666666666</v>
      </c>
      <c r="DS1774" s="19">
        <v>189.42500000000001</v>
      </c>
    </row>
    <row r="1775" spans="1:123" x14ac:dyDescent="0.25">
      <c r="A1775" s="12" t="s">
        <v>50</v>
      </c>
      <c r="B1775" s="13">
        <v>1</v>
      </c>
      <c r="C1775" s="13" t="str">
        <f t="shared" si="31"/>
        <v>BB_L_16_GW_GW_SL_High_GW_GQ_48_020_1</v>
      </c>
      <c r="D1775" s="14">
        <v>10</v>
      </c>
      <c r="E1775" s="14">
        <v>10.0205172413793</v>
      </c>
      <c r="F1775" s="14">
        <v>18.964032258064499</v>
      </c>
      <c r="G1775" s="14">
        <v>40.2143333333333</v>
      </c>
      <c r="H1775" s="14">
        <v>257.51499999999999</v>
      </c>
      <c r="I1775" s="14">
        <v>511.12166666666599</v>
      </c>
      <c r="J1775" s="14">
        <v>191.272741935483</v>
      </c>
      <c r="K1775" s="14">
        <v>32.1824193548387</v>
      </c>
      <c r="L1775" s="14">
        <v>15.994499999999899</v>
      </c>
      <c r="M1775" s="14">
        <v>14.0629032258064</v>
      </c>
      <c r="N1775" s="14">
        <v>12.7611666666666</v>
      </c>
      <c r="O1775" s="14">
        <v>11.732145161290299</v>
      </c>
      <c r="P1775" s="14">
        <v>11.645258064516099</v>
      </c>
      <c r="Q1775" s="14">
        <v>59.450875000000003</v>
      </c>
      <c r="R1775" s="14">
        <v>33.391290322580602</v>
      </c>
      <c r="S1775" s="14">
        <v>48.374499999999998</v>
      </c>
      <c r="T1775" s="14">
        <v>119.260967741935</v>
      </c>
      <c r="U1775" s="14">
        <v>164.821666666666</v>
      </c>
      <c r="V1775" s="14">
        <v>89.253387096774105</v>
      </c>
      <c r="W1775" s="14">
        <v>69.283225806451597</v>
      </c>
      <c r="X1775" s="14">
        <v>60.814499999999903</v>
      </c>
      <c r="Y1775" s="14">
        <v>21.419451612903199</v>
      </c>
      <c r="Z1775" s="14">
        <v>5.5544833333333301</v>
      </c>
      <c r="AA1775" s="14">
        <v>6.72482258064516</v>
      </c>
      <c r="AB1775" s="14">
        <v>9.8916774193548296</v>
      </c>
      <c r="AC1775" s="14">
        <v>11.945125000000001</v>
      </c>
      <c r="AD1775" s="14">
        <v>55.929516129032201</v>
      </c>
      <c r="AE1775" s="14">
        <v>69.472333333333296</v>
      </c>
      <c r="AF1775" s="14">
        <v>106.55596774193501</v>
      </c>
      <c r="AG1775" s="14">
        <v>177.64999999999901</v>
      </c>
      <c r="AH1775" s="14">
        <v>42.813064516129003</v>
      </c>
      <c r="AI1775" s="14">
        <v>25.863709677419301</v>
      </c>
      <c r="AJ1775" s="14">
        <v>27.585999999999999</v>
      </c>
      <c r="AK1775" s="14">
        <v>18.317903225806401</v>
      </c>
      <c r="AL1775" s="14">
        <v>10.0484833333333</v>
      </c>
      <c r="AM1775" s="14">
        <v>7.4507258064516098</v>
      </c>
      <c r="AN1775" s="14">
        <v>6.90217741935483</v>
      </c>
      <c r="AO1775" s="14">
        <v>5.1208571428571403</v>
      </c>
      <c r="AP1775" s="14">
        <v>4.05709677419354</v>
      </c>
      <c r="AQ1775" s="14">
        <v>20.225166666666599</v>
      </c>
      <c r="AR1775" s="14">
        <v>221.00419354838701</v>
      </c>
      <c r="AS1775" s="14">
        <v>57.9924999999999</v>
      </c>
      <c r="AT1775" s="14">
        <v>54.79</v>
      </c>
      <c r="AU1775" s="14">
        <v>30.768709677419299</v>
      </c>
      <c r="AV1775" s="14">
        <v>15.638999999999999</v>
      </c>
      <c r="AW1775" s="14">
        <v>29.126419354838699</v>
      </c>
      <c r="AX1775" s="14">
        <v>188.92046666666599</v>
      </c>
      <c r="AY1775" s="14">
        <v>247.554838709677</v>
      </c>
      <c r="AZ1775" s="14">
        <v>44.986290322580601</v>
      </c>
      <c r="BA1775" s="14">
        <v>26.542931034482699</v>
      </c>
      <c r="BB1775" s="14">
        <v>80.846129032258006</v>
      </c>
      <c r="BC1775" s="14">
        <v>99.876333333333307</v>
      </c>
      <c r="BD1775" s="14">
        <v>275.158548387096</v>
      </c>
      <c r="BE1775" s="14">
        <v>587.16999999999996</v>
      </c>
      <c r="BF1775" s="14">
        <v>176.90225806451599</v>
      </c>
      <c r="BG1775" s="14">
        <v>48.469354838709599</v>
      </c>
      <c r="BH1775" s="14">
        <v>25.514500000000002</v>
      </c>
      <c r="BI1775" s="14">
        <v>8.7618548387096702</v>
      </c>
      <c r="BJ1775" s="14">
        <v>8.6451999999999902</v>
      </c>
      <c r="BK1775" s="14">
        <v>15.359693548387</v>
      </c>
      <c r="BL1775" s="14">
        <v>25.8854838709677</v>
      </c>
      <c r="BM1775" s="14">
        <v>33.665178571428498</v>
      </c>
      <c r="BN1775" s="14">
        <v>36.163709677419298</v>
      </c>
      <c r="BO1775" s="14">
        <v>63.225499999999997</v>
      </c>
      <c r="BP1775" s="14">
        <v>104.790322580645</v>
      </c>
      <c r="BQ1775" s="14">
        <v>105.9335</v>
      </c>
      <c r="BR1775" s="14">
        <v>36.848064516129</v>
      </c>
      <c r="BS1775" s="14">
        <v>53.557580645161202</v>
      </c>
      <c r="BT1775" s="14">
        <v>19.705666666666598</v>
      </c>
      <c r="BU1775" s="14">
        <v>17.106612903225798</v>
      </c>
      <c r="BV1775" s="14">
        <v>18.451833333333301</v>
      </c>
      <c r="BW1775" s="14">
        <v>37.026129032257998</v>
      </c>
      <c r="BX1775" s="14">
        <v>32.264032258064503</v>
      </c>
      <c r="BY1775" s="14">
        <v>37.692142857142798</v>
      </c>
      <c r="BZ1775" s="14">
        <v>55.043548387096699</v>
      </c>
      <c r="CA1775" s="14">
        <v>147.89749999999901</v>
      </c>
      <c r="CB1775" s="14">
        <v>174.73709677419299</v>
      </c>
      <c r="CC1775" s="14">
        <v>159.87483333333299</v>
      </c>
      <c r="CD1775" s="14">
        <v>63.509354838709598</v>
      </c>
      <c r="CE1775" s="14">
        <v>61.377096774193497</v>
      </c>
      <c r="CF1775" s="14">
        <v>77.037333333333294</v>
      </c>
      <c r="CG1775" s="14">
        <v>33.528064516129</v>
      </c>
      <c r="CH1775" s="14">
        <v>15.279166666666599</v>
      </c>
      <c r="CI1775" s="14">
        <v>19.990645161290299</v>
      </c>
      <c r="CJ1775" s="14">
        <v>22.644354838709599</v>
      </c>
      <c r="CK1775" s="14">
        <v>21.629642857142802</v>
      </c>
      <c r="CL1775" s="14">
        <v>52.529032258064497</v>
      </c>
      <c r="CM1775" s="14">
        <v>298.291333333333</v>
      </c>
      <c r="CN1775" s="14">
        <v>183.12870967741901</v>
      </c>
      <c r="CO1775" s="14">
        <v>274.14433333333301</v>
      </c>
      <c r="CP1775" s="14">
        <v>110.76919354838699</v>
      </c>
      <c r="CQ1775" s="14">
        <v>40.292580645161202</v>
      </c>
      <c r="CR1775" s="14">
        <v>116.34899999999899</v>
      </c>
      <c r="CS1775" s="14">
        <v>100.024193548387</v>
      </c>
      <c r="CT1775" s="14">
        <v>22.204166666666602</v>
      </c>
      <c r="CU1775" s="14">
        <v>17.580322580645099</v>
      </c>
      <c r="CV1775" s="14">
        <v>48.481290322580598</v>
      </c>
      <c r="CW1775" s="14">
        <v>106.681206896551</v>
      </c>
      <c r="CX1775" s="14">
        <v>104.629838709677</v>
      </c>
      <c r="CY1775" s="14">
        <v>329.42783333333301</v>
      </c>
      <c r="CZ1775" s="14">
        <v>436.96935483870902</v>
      </c>
      <c r="DA1775" s="14">
        <v>458.111666666666</v>
      </c>
      <c r="DB1775" s="14">
        <v>420.45645161290298</v>
      </c>
      <c r="DC1775" s="14">
        <v>108.377258064516</v>
      </c>
      <c r="DD1775" s="14">
        <v>25.6778333333333</v>
      </c>
      <c r="DE1775" s="14">
        <v>20.2209677419354</v>
      </c>
      <c r="DF1775" s="14">
        <v>17.963333333333299</v>
      </c>
      <c r="DG1775" s="14">
        <v>24.0612903225806</v>
      </c>
      <c r="DH1775" s="14">
        <v>55.225645161290302</v>
      </c>
      <c r="DI1775" s="14">
        <v>30.625</v>
      </c>
      <c r="DJ1775" s="14">
        <v>252.42403225806399</v>
      </c>
      <c r="DK1775" s="14">
        <v>322.53666666666601</v>
      </c>
      <c r="DL1775" s="14">
        <v>597.92258064516102</v>
      </c>
      <c r="DM1775" s="14">
        <v>187.11999999999901</v>
      </c>
      <c r="DN1775" s="14">
        <v>114.634032258064</v>
      </c>
      <c r="DO1775" s="14">
        <v>42.959516129032203</v>
      </c>
      <c r="DP1775" s="14">
        <v>36.019833333333303</v>
      </c>
      <c r="DQ1775" s="14">
        <v>63.295806451612897</v>
      </c>
      <c r="DR1775" s="14">
        <v>38.996499999999898</v>
      </c>
      <c r="DS1775" s="15">
        <v>30.037333333333301</v>
      </c>
    </row>
    <row r="1776" spans="1:123" x14ac:dyDescent="0.25">
      <c r="A1776" s="16" t="s">
        <v>50</v>
      </c>
      <c r="B1776" s="17">
        <v>2</v>
      </c>
      <c r="C1776" s="13" t="str">
        <f t="shared" si="31"/>
        <v>BB_L_16_GW_GW_SL_High_GW_GQ_48_020_2</v>
      </c>
      <c r="D1776" s="18">
        <v>10</v>
      </c>
      <c r="E1776" s="18">
        <v>10</v>
      </c>
      <c r="F1776" s="18">
        <v>10</v>
      </c>
      <c r="G1776" s="18">
        <v>10</v>
      </c>
      <c r="H1776" s="18">
        <v>10.0019354838709</v>
      </c>
      <c r="I1776" s="18">
        <v>11.297499999999999</v>
      </c>
      <c r="J1776" s="18">
        <v>11.2412903225806</v>
      </c>
      <c r="K1776" s="18">
        <v>10.036129032258</v>
      </c>
      <c r="L1776" s="18">
        <v>10.0003333333333</v>
      </c>
      <c r="M1776" s="18">
        <v>9.9924516129032206</v>
      </c>
      <c r="N1776" s="18">
        <v>9.1763499999999993</v>
      </c>
      <c r="O1776" s="18">
        <v>4.0250161290322497</v>
      </c>
      <c r="P1776" s="18">
        <v>0.33009354838709598</v>
      </c>
      <c r="Q1776" s="18">
        <v>5.24414285714285E-2</v>
      </c>
      <c r="R1776" s="18">
        <v>2.7545161290322501E-2</v>
      </c>
      <c r="S1776" s="18">
        <v>1.7296499999999999E-2</v>
      </c>
      <c r="T1776" s="18">
        <v>1.31006451612903E-2</v>
      </c>
      <c r="U1776" s="18">
        <v>1.5051E-2</v>
      </c>
      <c r="V1776" s="18">
        <v>2.2077903225806401E-2</v>
      </c>
      <c r="W1776" s="18">
        <v>2.9910967741935399E-2</v>
      </c>
      <c r="X1776" s="18">
        <v>5.67626666666666E-2</v>
      </c>
      <c r="Y1776" s="18">
        <v>1.8206E-2</v>
      </c>
      <c r="Z1776" s="18">
        <v>6.3784333333333299E-3</v>
      </c>
      <c r="AA1776" s="18">
        <v>4.8475645161290297E-3</v>
      </c>
      <c r="AB1776" s="18">
        <v>4.1816129032258001E-3</v>
      </c>
      <c r="AC1776" s="18">
        <v>3.6097500000000001E-3</v>
      </c>
      <c r="AD1776" s="18">
        <v>3.57256451612903E-3</v>
      </c>
      <c r="AE1776" s="18">
        <v>3.5194499999999999E-3</v>
      </c>
      <c r="AF1776" s="18">
        <v>4.0964838709677404E-3</v>
      </c>
      <c r="AG1776" s="18">
        <v>1.3952883333333299E-2</v>
      </c>
      <c r="AH1776" s="18">
        <v>1.11223709677419E-2</v>
      </c>
      <c r="AI1776" s="18">
        <v>7.38782258064516E-3</v>
      </c>
      <c r="AJ1776" s="18">
        <v>1.04939499999999E-2</v>
      </c>
      <c r="AK1776" s="18">
        <v>1.3332096774193501E-2</v>
      </c>
      <c r="AL1776" s="18">
        <v>1.55173333333333E-2</v>
      </c>
      <c r="AM1776" s="18">
        <v>1.8948064516129001E-2</v>
      </c>
      <c r="AN1776" s="18">
        <v>2.3811612903225799E-2</v>
      </c>
      <c r="AO1776" s="18">
        <v>2.8923571428571399E-2</v>
      </c>
      <c r="AP1776" s="18">
        <v>3.41054838709677E-2</v>
      </c>
      <c r="AQ1776" s="18">
        <v>4.1577166666666603E-2</v>
      </c>
      <c r="AR1776" s="18">
        <v>5.6240806451612897E-2</v>
      </c>
      <c r="AS1776" s="18">
        <v>6.4519333333333304E-2</v>
      </c>
      <c r="AT1776" s="18">
        <v>7.6022096774193498E-2</v>
      </c>
      <c r="AU1776" s="18">
        <v>8.67838709677419E-2</v>
      </c>
      <c r="AV1776" s="18">
        <v>9.9115666666666602E-2</v>
      </c>
      <c r="AW1776" s="18">
        <v>0.12111129032258</v>
      </c>
      <c r="AX1776" s="18">
        <v>0.15579499999999999</v>
      </c>
      <c r="AY1776" s="18">
        <v>0.20703548387096701</v>
      </c>
      <c r="AZ1776" s="18">
        <v>0.135616129032258</v>
      </c>
      <c r="BA1776" s="18">
        <v>0.126398275862068</v>
      </c>
      <c r="BB1776" s="18">
        <v>0.135608064516129</v>
      </c>
      <c r="BC1776" s="18">
        <v>0.140658333333333</v>
      </c>
      <c r="BD1776" s="18">
        <v>0.15240161290322499</v>
      </c>
      <c r="BE1776" s="18">
        <v>1.18007666666666</v>
      </c>
      <c r="BF1776" s="18">
        <v>0.596262903225806</v>
      </c>
      <c r="BG1776" s="18">
        <v>0.25124354838709601</v>
      </c>
      <c r="BH1776" s="18">
        <v>0.22965333333333299</v>
      </c>
      <c r="BI1776" s="18">
        <v>0.21068870967741901</v>
      </c>
      <c r="BJ1776" s="18">
        <v>0.21537166666666599</v>
      </c>
      <c r="BK1776" s="18">
        <v>0.22539193548386999</v>
      </c>
      <c r="BL1776" s="18">
        <v>0.22717741935483801</v>
      </c>
      <c r="BM1776" s="18">
        <v>0.24184464285714199</v>
      </c>
      <c r="BN1776" s="18">
        <v>0.26181612903225798</v>
      </c>
      <c r="BO1776" s="18">
        <v>0.29944333333333301</v>
      </c>
      <c r="BP1776" s="18">
        <v>0.35499193548387098</v>
      </c>
      <c r="BQ1776" s="18">
        <v>0.43104999999999899</v>
      </c>
      <c r="BR1776" s="18">
        <v>0.466456451612903</v>
      </c>
      <c r="BS1776" s="18">
        <v>0.54106612903225804</v>
      </c>
      <c r="BT1776" s="18">
        <v>0.54269833333333295</v>
      </c>
      <c r="BU1776" s="18">
        <v>0.54301129032258</v>
      </c>
      <c r="BV1776" s="18">
        <v>0.54498333333333304</v>
      </c>
      <c r="BW1776" s="18">
        <v>0.57066774193548397</v>
      </c>
      <c r="BX1776" s="18">
        <v>0.53837903225806405</v>
      </c>
      <c r="BY1776" s="18">
        <v>0.51241785714285704</v>
      </c>
      <c r="BZ1776" s="18">
        <v>0.50293225806451602</v>
      </c>
      <c r="CA1776" s="18">
        <v>0.52784666666666602</v>
      </c>
      <c r="CB1776" s="18">
        <v>0.54591129032258001</v>
      </c>
      <c r="CC1776" s="18">
        <v>0.56208999999999998</v>
      </c>
      <c r="CD1776" s="18">
        <v>0.53492903225806399</v>
      </c>
      <c r="CE1776" s="18">
        <v>0.55785161290322505</v>
      </c>
      <c r="CF1776" s="18">
        <v>0.66988333333333305</v>
      </c>
      <c r="CG1776" s="18">
        <v>0.60832419354838696</v>
      </c>
      <c r="CH1776" s="18">
        <v>0.54301999999999995</v>
      </c>
      <c r="CI1776" s="18">
        <v>0.52396612903225803</v>
      </c>
      <c r="CJ1776" s="18">
        <v>0.51100322580645097</v>
      </c>
      <c r="CK1776" s="18">
        <v>0.47275892857142798</v>
      </c>
      <c r="CL1776" s="18">
        <v>0.47529677419354799</v>
      </c>
      <c r="CM1776" s="18">
        <v>0.55216333333333301</v>
      </c>
      <c r="CN1776" s="18">
        <v>0.59924032258064497</v>
      </c>
      <c r="CO1776" s="18">
        <v>0.692923333333333</v>
      </c>
      <c r="CP1776" s="18">
        <v>0.73198870967741902</v>
      </c>
      <c r="CQ1776" s="18">
        <v>0.86646290322580599</v>
      </c>
      <c r="CR1776" s="18">
        <v>2.3757166666666598</v>
      </c>
      <c r="CS1776" s="18">
        <v>1.9219516129032199</v>
      </c>
      <c r="CT1776" s="18">
        <v>1.0705883333333299</v>
      </c>
      <c r="CU1776" s="18">
        <v>0.98770000000000002</v>
      </c>
      <c r="CV1776" s="18">
        <v>0.98549838709677395</v>
      </c>
      <c r="CW1776" s="18">
        <v>0.94840517241379296</v>
      </c>
      <c r="CX1776" s="18">
        <v>0.92830806451612902</v>
      </c>
      <c r="CY1776" s="18">
        <v>0.96649833333333302</v>
      </c>
      <c r="CZ1776" s="18">
        <v>1.1519193548386999</v>
      </c>
      <c r="DA1776" s="18">
        <v>1.91696666666666</v>
      </c>
      <c r="DB1776" s="18">
        <v>4.6920645161290304</v>
      </c>
      <c r="DC1776" s="18">
        <v>2.4175322580645102</v>
      </c>
      <c r="DD1776" s="18">
        <v>1.71553333333333</v>
      </c>
      <c r="DE1776" s="18">
        <v>1.6640645161290299</v>
      </c>
      <c r="DF1776" s="18">
        <v>1.53301666666666</v>
      </c>
      <c r="DG1776" s="18">
        <v>1.3415161290322499</v>
      </c>
      <c r="DH1776" s="18">
        <v>1.3220806451612901</v>
      </c>
      <c r="DI1776" s="18">
        <v>1.2591964285714199</v>
      </c>
      <c r="DJ1776" s="18">
        <v>1.38351612903225</v>
      </c>
      <c r="DK1776" s="18">
        <v>1.6703333333333299</v>
      </c>
      <c r="DL1776" s="18">
        <v>2.08038709677419</v>
      </c>
      <c r="DM1776" s="18">
        <v>2.0811166666666598</v>
      </c>
      <c r="DN1776" s="18">
        <v>2.0890483870967702</v>
      </c>
      <c r="DO1776" s="18">
        <v>1.9291290322580601</v>
      </c>
      <c r="DP1776" s="18">
        <v>1.8128833333333301</v>
      </c>
      <c r="DQ1776" s="18">
        <v>1.93227419354838</v>
      </c>
      <c r="DR1776" s="18">
        <v>1.8003166666666599</v>
      </c>
      <c r="DS1776" s="19">
        <v>1.57555</v>
      </c>
    </row>
    <row r="1777" spans="1:123" x14ac:dyDescent="0.25">
      <c r="A1777" s="12" t="s">
        <v>50</v>
      </c>
      <c r="B1777" s="13">
        <v>3</v>
      </c>
      <c r="C1777" s="13" t="str">
        <f t="shared" si="31"/>
        <v>BB_L_16_GW_GW_SL_High_GW_GQ_48_020_3</v>
      </c>
      <c r="D1777" s="14">
        <v>10</v>
      </c>
      <c r="E1777" s="14">
        <v>10</v>
      </c>
      <c r="F1777" s="14">
        <v>10</v>
      </c>
      <c r="G1777" s="14">
        <v>10</v>
      </c>
      <c r="H1777" s="14">
        <v>10</v>
      </c>
      <c r="I1777" s="14">
        <v>10</v>
      </c>
      <c r="J1777" s="14">
        <v>10</v>
      </c>
      <c r="K1777" s="14">
        <v>10</v>
      </c>
      <c r="L1777" s="14">
        <v>10</v>
      </c>
      <c r="M1777" s="14">
        <v>9.9845483870967708</v>
      </c>
      <c r="N1777" s="14">
        <v>8.9210999999999991</v>
      </c>
      <c r="O1777" s="14">
        <v>3.30944516129032</v>
      </c>
      <c r="P1777" s="14">
        <v>8.9737229032258004E-2</v>
      </c>
      <c r="Q1777" s="14">
        <v>1.27545678571428E-3</v>
      </c>
      <c r="R1777" s="14">
        <v>6.9708548387096701E-4</v>
      </c>
      <c r="S1777" s="14">
        <v>4.7519666666666599E-4</v>
      </c>
      <c r="T1777" s="14">
        <v>3.615E-4</v>
      </c>
      <c r="U1777" s="14">
        <v>3.0922833333333298E-4</v>
      </c>
      <c r="V1777" s="14">
        <v>2.6419032258064501E-4</v>
      </c>
      <c r="W1777" s="14">
        <v>2.2404677419354799E-4</v>
      </c>
      <c r="X1777" s="14">
        <v>2.0500999999999999E-4</v>
      </c>
      <c r="Y1777" s="14">
        <v>1.8875161290322499E-4</v>
      </c>
      <c r="Z1777" s="14">
        <v>1.5132833333333299E-4</v>
      </c>
      <c r="AA1777" s="14">
        <v>1.2540322580645099E-4</v>
      </c>
      <c r="AB1777" s="14">
        <v>1.10070967741935E-4</v>
      </c>
      <c r="AC1777" s="14">
        <v>9.6836428571428501E-5</v>
      </c>
      <c r="AD1777" s="14">
        <v>9.3358548387096702E-5</v>
      </c>
      <c r="AE1777" s="14">
        <v>9.7315333333333306E-5</v>
      </c>
      <c r="AF1777" s="14">
        <v>1.1019354838709599E-4</v>
      </c>
      <c r="AG1777" s="14">
        <v>1.3778833333333301E-4</v>
      </c>
      <c r="AH1777" s="14">
        <v>1.74785483870967E-4</v>
      </c>
      <c r="AI1777" s="14">
        <v>2.27946774193548E-4</v>
      </c>
      <c r="AJ1777" s="14">
        <v>3.20316666666666E-4</v>
      </c>
      <c r="AK1777" s="14">
        <v>4.4345806451612902E-4</v>
      </c>
      <c r="AL1777" s="14">
        <v>5.5880833333333299E-4</v>
      </c>
      <c r="AM1777" s="14">
        <v>6.9629032258064505E-4</v>
      </c>
      <c r="AN1777" s="14">
        <v>8.63953225806451E-4</v>
      </c>
      <c r="AO1777" s="14">
        <v>1.0369089285714201E-3</v>
      </c>
      <c r="AP1777" s="14">
        <v>1.2021290322580601E-3</v>
      </c>
      <c r="AQ1777" s="14">
        <v>1.4107333333333301E-3</v>
      </c>
      <c r="AR1777" s="14">
        <v>1.74564516129032E-3</v>
      </c>
      <c r="AS1777" s="14">
        <v>2.0669833333333298E-3</v>
      </c>
      <c r="AT1777" s="14">
        <v>2.3011935483870901E-3</v>
      </c>
      <c r="AU1777" s="14">
        <v>2.62259677419354E-3</v>
      </c>
      <c r="AV1777" s="14">
        <v>2.92971666666666E-3</v>
      </c>
      <c r="AW1777" s="14">
        <v>3.1747096774193502E-3</v>
      </c>
      <c r="AX1777" s="14">
        <v>3.6662999999999999E-3</v>
      </c>
      <c r="AY1777" s="14">
        <v>4.0414354838709601E-3</v>
      </c>
      <c r="AZ1777" s="14">
        <v>3.9739677419354802E-3</v>
      </c>
      <c r="BA1777" s="14">
        <v>3.68972413793103E-3</v>
      </c>
      <c r="BB1777" s="14">
        <v>3.8481774193548299E-3</v>
      </c>
      <c r="BC1777" s="14">
        <v>3.9500333333333301E-3</v>
      </c>
      <c r="BD1777" s="14">
        <v>3.9945645161290301E-3</v>
      </c>
      <c r="BE1777" s="14">
        <v>4.9174500000000003E-3</v>
      </c>
      <c r="BF1777" s="14">
        <v>5.4883709677419302E-3</v>
      </c>
      <c r="BG1777" s="14">
        <v>5.71641935483871E-3</v>
      </c>
      <c r="BH1777" s="14">
        <v>5.8238666666666598E-3</v>
      </c>
      <c r="BI1777" s="14">
        <v>5.9569516129032198E-3</v>
      </c>
      <c r="BJ1777" s="14">
        <v>5.9714333333333296E-3</v>
      </c>
      <c r="BK1777" s="14">
        <v>6.2696451612903204E-3</v>
      </c>
      <c r="BL1777" s="14">
        <v>6.3210322580645097E-3</v>
      </c>
      <c r="BM1777" s="14">
        <v>6.7538928571428498E-3</v>
      </c>
      <c r="BN1777" s="14">
        <v>7.3239032258064496E-3</v>
      </c>
      <c r="BO1777" s="14">
        <v>8.2480666666666595E-3</v>
      </c>
      <c r="BP1777" s="14">
        <v>9.6439838709677407E-3</v>
      </c>
      <c r="BQ1777" s="14">
        <v>1.14956666666666E-2</v>
      </c>
      <c r="BR1777" s="14">
        <v>1.26498387096774E-2</v>
      </c>
      <c r="BS1777" s="14">
        <v>1.4212580645161199E-2</v>
      </c>
      <c r="BT1777" s="14">
        <v>1.4933E-2</v>
      </c>
      <c r="BU1777" s="14">
        <v>1.47309677419354E-2</v>
      </c>
      <c r="BV1777" s="14">
        <v>1.48191666666666E-2</v>
      </c>
      <c r="BW1777" s="14">
        <v>1.52412903225806E-2</v>
      </c>
      <c r="BX1777" s="14">
        <v>1.4563709677419301E-2</v>
      </c>
      <c r="BY1777" s="14">
        <v>1.38751785714285E-2</v>
      </c>
      <c r="BZ1777" s="14">
        <v>1.36095161290322E-2</v>
      </c>
      <c r="CA1777" s="14">
        <v>1.38715E-2</v>
      </c>
      <c r="CB1777" s="14">
        <v>1.4104032258064499E-2</v>
      </c>
      <c r="CC1777" s="14">
        <v>1.43124999999999E-2</v>
      </c>
      <c r="CD1777" s="14">
        <v>1.3955322580645101E-2</v>
      </c>
      <c r="CE1777" s="14">
        <v>1.43977419354838E-2</v>
      </c>
      <c r="CF1777" s="14">
        <v>1.5744666666666601E-2</v>
      </c>
      <c r="CG1777" s="14">
        <v>1.55745161290322E-2</v>
      </c>
      <c r="CH1777" s="14">
        <v>1.4517666666666601E-2</v>
      </c>
      <c r="CI1777" s="14">
        <v>1.4161774193548299E-2</v>
      </c>
      <c r="CJ1777" s="14">
        <v>1.3879193548387E-2</v>
      </c>
      <c r="CK1777" s="14">
        <v>1.28782142857142E-2</v>
      </c>
      <c r="CL1777" s="14">
        <v>1.2773225806451601E-2</v>
      </c>
      <c r="CM1777" s="14">
        <v>1.4054833333333299E-2</v>
      </c>
      <c r="CN1777" s="14">
        <v>1.5348870967741899E-2</v>
      </c>
      <c r="CO1777" s="14">
        <v>1.63474999999999E-2</v>
      </c>
      <c r="CP1777" s="14">
        <v>1.7688225806451598E-2</v>
      </c>
      <c r="CQ1777" s="14">
        <v>2.04246774193548E-2</v>
      </c>
      <c r="CR1777" s="14">
        <v>2.8082166666666599E-2</v>
      </c>
      <c r="CS1777" s="14">
        <v>3.0364999999999899E-2</v>
      </c>
      <c r="CT1777" s="14">
        <v>2.68964999999999E-2</v>
      </c>
      <c r="CU1777" s="14">
        <v>2.5649999999999999E-2</v>
      </c>
      <c r="CV1777" s="14">
        <v>2.5450322580645099E-2</v>
      </c>
      <c r="CW1777" s="14">
        <v>2.4571379310344799E-2</v>
      </c>
      <c r="CX1777" s="14">
        <v>2.3914032258064499E-2</v>
      </c>
      <c r="CY1777" s="14">
        <v>2.4260833333333301E-2</v>
      </c>
      <c r="CZ1777" s="14">
        <v>2.7880161290322499E-2</v>
      </c>
      <c r="DA1777" s="14">
        <v>3.42475E-2</v>
      </c>
      <c r="DB1777" s="14">
        <v>4.4463870967741903E-2</v>
      </c>
      <c r="DC1777" s="14">
        <v>4.8594354838709601E-2</v>
      </c>
      <c r="DD1777" s="14">
        <v>4.5011000000000002E-2</v>
      </c>
      <c r="DE1777" s="14">
        <v>4.3368870967741897E-2</v>
      </c>
      <c r="DF1777" s="14">
        <v>4.0582333333333297E-2</v>
      </c>
      <c r="DG1777" s="14">
        <v>3.5485806451612902E-2</v>
      </c>
      <c r="DH1777" s="14">
        <v>3.4560645161290302E-2</v>
      </c>
      <c r="DI1777" s="14">
        <v>3.37171428571428E-2</v>
      </c>
      <c r="DJ1777" s="14">
        <v>3.4789354838709603E-2</v>
      </c>
      <c r="DK1777" s="14">
        <v>4.1217999999999998E-2</v>
      </c>
      <c r="DL1777" s="14">
        <v>4.8286451612903201E-2</v>
      </c>
      <c r="DM1777" s="14">
        <v>5.0548333333333299E-2</v>
      </c>
      <c r="DN1777" s="14">
        <v>5.2767580645161197E-2</v>
      </c>
      <c r="DO1777" s="14">
        <v>5.0209677419354802E-2</v>
      </c>
      <c r="DP1777" s="14">
        <v>4.7243333333333297E-2</v>
      </c>
      <c r="DQ1777" s="14">
        <v>4.7223225806451601E-2</v>
      </c>
      <c r="DR1777" s="14">
        <v>4.5353999999999998E-2</v>
      </c>
      <c r="DS1777" s="15">
        <v>4.0709666666666602E-2</v>
      </c>
    </row>
    <row r="1778" spans="1:123" x14ac:dyDescent="0.25">
      <c r="A1778" s="16" t="s">
        <v>50</v>
      </c>
      <c r="B1778" s="17">
        <v>4</v>
      </c>
      <c r="C1778" s="13" t="str">
        <f t="shared" si="31"/>
        <v>BB_L_16_GW_GW_SL_High_GW_GQ_48_020_4</v>
      </c>
      <c r="D1778" s="18">
        <v>10</v>
      </c>
      <c r="E1778" s="18">
        <v>10.107586206896499</v>
      </c>
      <c r="F1778" s="18">
        <v>177.22725806451601</v>
      </c>
      <c r="G1778" s="18">
        <v>302.546666666666</v>
      </c>
      <c r="H1778" s="18">
        <v>1044.17580645161</v>
      </c>
      <c r="I1778" s="18">
        <v>622.43833333333305</v>
      </c>
      <c r="J1778" s="18">
        <v>190.67258064516099</v>
      </c>
      <c r="K1778" s="18">
        <v>73.689516129032199</v>
      </c>
      <c r="L1778" s="18">
        <v>20.368500000000001</v>
      </c>
      <c r="M1778" s="18">
        <v>15.341290322580599</v>
      </c>
      <c r="N1778" s="18">
        <v>31.288333333333298</v>
      </c>
      <c r="O1778" s="18">
        <v>105.59258064516099</v>
      </c>
      <c r="P1778" s="18">
        <v>159.193548387096</v>
      </c>
      <c r="Q1778" s="18">
        <v>385.38392857142799</v>
      </c>
      <c r="R1778" s="18">
        <v>489.08870967741899</v>
      </c>
      <c r="S1778" s="18">
        <v>365.979999999999</v>
      </c>
      <c r="T1778" s="18">
        <v>903.63225806451601</v>
      </c>
      <c r="U1778" s="18">
        <v>485.31999999999903</v>
      </c>
      <c r="V1778" s="18">
        <v>186.44999999999899</v>
      </c>
      <c r="W1778" s="18">
        <v>61.287419354838697</v>
      </c>
      <c r="X1778" s="18">
        <v>70.642666666666599</v>
      </c>
      <c r="Y1778" s="18">
        <v>33.2212903225806</v>
      </c>
      <c r="Z1778" s="18">
        <v>13.6438166666666</v>
      </c>
      <c r="AA1778" s="18">
        <v>60.155161290322503</v>
      </c>
      <c r="AB1778" s="18">
        <v>157.203225806451</v>
      </c>
      <c r="AC1778" s="18">
        <v>117.03749999999999</v>
      </c>
      <c r="AD1778" s="18">
        <v>587.08387096774095</v>
      </c>
      <c r="AE1778" s="18">
        <v>570.88666666666597</v>
      </c>
      <c r="AF1778" s="18">
        <v>863.13387096774102</v>
      </c>
      <c r="AG1778" s="18">
        <v>552.16999999999996</v>
      </c>
      <c r="AH1778" s="18">
        <v>201.59838709677399</v>
      </c>
      <c r="AI1778" s="18">
        <v>52.394193548387101</v>
      </c>
      <c r="AJ1778" s="18">
        <v>47.3571666666666</v>
      </c>
      <c r="AK1778" s="18">
        <v>32.910645161290297</v>
      </c>
      <c r="AL1778" s="18">
        <v>24.054833333333299</v>
      </c>
      <c r="AM1778" s="18">
        <v>31.548225806451601</v>
      </c>
      <c r="AN1778" s="18">
        <v>56.086451612903197</v>
      </c>
      <c r="AO1778" s="18">
        <v>43.642499999999998</v>
      </c>
      <c r="AP1778" s="18">
        <v>28.3522580645161</v>
      </c>
      <c r="AQ1778" s="18">
        <v>241.42899999999901</v>
      </c>
      <c r="AR1778" s="18">
        <v>838.85483870967698</v>
      </c>
      <c r="AS1778" s="18">
        <v>411.11</v>
      </c>
      <c r="AT1778" s="18">
        <v>96.217258064516102</v>
      </c>
      <c r="AU1778" s="18">
        <v>79.102741935483806</v>
      </c>
      <c r="AV1778" s="18">
        <v>29.908999999999999</v>
      </c>
      <c r="AW1778" s="18">
        <v>37.252580645161203</v>
      </c>
      <c r="AX1778" s="18">
        <v>435.818166666666</v>
      </c>
      <c r="AY1778" s="18">
        <v>1155.2580645161199</v>
      </c>
      <c r="AZ1778" s="18">
        <v>502.04516129032203</v>
      </c>
      <c r="BA1778" s="18">
        <v>204.62758620689601</v>
      </c>
      <c r="BB1778" s="18">
        <v>588.22419354838701</v>
      </c>
      <c r="BC1778" s="18">
        <v>797.35166666666601</v>
      </c>
      <c r="BD1778" s="18">
        <v>872.94354838709603</v>
      </c>
      <c r="BE1778" s="18">
        <v>632.39166666666597</v>
      </c>
      <c r="BF1778" s="18">
        <v>269.48064516129</v>
      </c>
      <c r="BG1778" s="18">
        <v>62.350322580645098</v>
      </c>
      <c r="BH1778" s="18">
        <v>43.894499999999901</v>
      </c>
      <c r="BI1778" s="18">
        <v>16.120645161290302</v>
      </c>
      <c r="BJ1778" s="18">
        <v>12.467333333333301</v>
      </c>
      <c r="BK1778" s="18">
        <v>126.34193548387</v>
      </c>
      <c r="BL1778" s="18">
        <v>295.15161290322499</v>
      </c>
      <c r="BM1778" s="18">
        <v>429.25535714285701</v>
      </c>
      <c r="BN1778" s="18">
        <v>358.15</v>
      </c>
      <c r="BO1778" s="18">
        <v>554.82166666666603</v>
      </c>
      <c r="BP1778" s="18">
        <v>587.82580645161204</v>
      </c>
      <c r="BQ1778" s="18">
        <v>502.40333333333302</v>
      </c>
      <c r="BR1778" s="18">
        <v>127.963870967741</v>
      </c>
      <c r="BS1778" s="18">
        <v>81.650806451612894</v>
      </c>
      <c r="BT1778" s="18">
        <v>53.730499999999999</v>
      </c>
      <c r="BU1778" s="18">
        <v>28.0574193548387</v>
      </c>
      <c r="BV1778" s="18">
        <v>66.446166666666599</v>
      </c>
      <c r="BW1778" s="18">
        <v>364.099999999999</v>
      </c>
      <c r="BX1778" s="18">
        <v>341.02096774193501</v>
      </c>
      <c r="BY1778" s="18">
        <v>363.44285714285701</v>
      </c>
      <c r="BZ1778" s="18">
        <v>476.67903225806401</v>
      </c>
      <c r="CA1778" s="18">
        <v>922.31166666666604</v>
      </c>
      <c r="CB1778" s="18">
        <v>1057.4096774193499</v>
      </c>
      <c r="CC1778" s="18">
        <v>599.22833333333301</v>
      </c>
      <c r="CD1778" s="18">
        <v>162.668709677419</v>
      </c>
      <c r="CE1778" s="18">
        <v>93.229193548387101</v>
      </c>
      <c r="CF1778" s="18">
        <v>61.795333333333303</v>
      </c>
      <c r="CG1778" s="18">
        <v>65.055322580645097</v>
      </c>
      <c r="CH1778" s="18">
        <v>23.781333333333301</v>
      </c>
      <c r="CI1778" s="18">
        <v>164.77064516128999</v>
      </c>
      <c r="CJ1778" s="18">
        <v>252.369354838709</v>
      </c>
      <c r="CK1778" s="18">
        <v>213.66071428571399</v>
      </c>
      <c r="CL1778" s="18">
        <v>480.990322580645</v>
      </c>
      <c r="CM1778" s="18">
        <v>1243.0449999999901</v>
      </c>
      <c r="CN1778" s="18">
        <v>1178.82096774193</v>
      </c>
      <c r="CO1778" s="18">
        <v>711.29833333333295</v>
      </c>
      <c r="CP1778" s="18">
        <v>331.20322580645097</v>
      </c>
      <c r="CQ1778" s="18">
        <v>73.265483870967699</v>
      </c>
      <c r="CR1778" s="18">
        <v>41.228333333333303</v>
      </c>
      <c r="CS1778" s="18">
        <v>120.235161290322</v>
      </c>
      <c r="CT1778" s="18">
        <v>41.615166666666603</v>
      </c>
      <c r="CU1778" s="18">
        <v>94.507096774193499</v>
      </c>
      <c r="CV1778" s="18">
        <v>517.42741935483798</v>
      </c>
      <c r="CW1778" s="18">
        <v>743.73620689655104</v>
      </c>
      <c r="CX1778" s="18">
        <v>875.83225806451503</v>
      </c>
      <c r="CY1778" s="18">
        <v>1063.22</v>
      </c>
      <c r="CZ1778" s="18">
        <v>1677.69354838709</v>
      </c>
      <c r="DA1778" s="18">
        <v>778.74166666666599</v>
      </c>
      <c r="DB1778" s="18">
        <v>391.79516129032203</v>
      </c>
      <c r="DC1778" s="18">
        <v>181.57741935483801</v>
      </c>
      <c r="DD1778" s="18">
        <v>52.515499999999903</v>
      </c>
      <c r="DE1778" s="18">
        <v>23.008709677419301</v>
      </c>
      <c r="DF1778" s="18">
        <v>21.494</v>
      </c>
      <c r="DG1778" s="18">
        <v>108.29048387096699</v>
      </c>
      <c r="DH1778" s="18">
        <v>567.97258064516097</v>
      </c>
      <c r="DI1778" s="18">
        <v>251.392857142857</v>
      </c>
      <c r="DJ1778" s="18">
        <v>924.51129032257995</v>
      </c>
      <c r="DK1778" s="18">
        <v>1448.9833333333299</v>
      </c>
      <c r="DL1778" s="18">
        <v>1610.77419354838</v>
      </c>
      <c r="DM1778" s="18">
        <v>747.88499999999999</v>
      </c>
      <c r="DN1778" s="18">
        <v>224.16451612903199</v>
      </c>
      <c r="DO1778" s="18">
        <v>85.358387096774095</v>
      </c>
      <c r="DP1778" s="18">
        <v>54.587333333333298</v>
      </c>
      <c r="DQ1778" s="18">
        <v>48.439838709677403</v>
      </c>
      <c r="DR1778" s="18">
        <v>60.051000000000002</v>
      </c>
      <c r="DS1778" s="19">
        <v>124.401</v>
      </c>
    </row>
    <row r="1779" spans="1:123" x14ac:dyDescent="0.25">
      <c r="A1779" s="12" t="s">
        <v>50</v>
      </c>
      <c r="B1779" s="13">
        <v>5</v>
      </c>
      <c r="C1779" s="13" t="str">
        <f t="shared" si="31"/>
        <v>BB_L_16_GW_GW_SL_High_GW_GQ_48_020_5</v>
      </c>
      <c r="D1779" s="14">
        <v>10</v>
      </c>
      <c r="E1779" s="14">
        <v>10</v>
      </c>
      <c r="F1779" s="14">
        <v>10.0159677419354</v>
      </c>
      <c r="G1779" s="14">
        <v>10.044833333333299</v>
      </c>
      <c r="H1779" s="14">
        <v>10.634032258064501</v>
      </c>
      <c r="I1779" s="14">
        <v>23.943000000000001</v>
      </c>
      <c r="J1779" s="14">
        <v>26.473709677419301</v>
      </c>
      <c r="K1779" s="14">
        <v>12.345322580645099</v>
      </c>
      <c r="L1779" s="14">
        <v>10.1301666666666</v>
      </c>
      <c r="M1779" s="14">
        <v>10.0658064516129</v>
      </c>
      <c r="N1779" s="14">
        <v>9.8616666666666593</v>
      </c>
      <c r="O1779" s="14">
        <v>6.9637903225806399</v>
      </c>
      <c r="P1779" s="14">
        <v>1.4915564516129001</v>
      </c>
      <c r="Q1779" s="14">
        <v>0.20313214285714201</v>
      </c>
      <c r="R1779" s="14">
        <v>0.30341129032258002</v>
      </c>
      <c r="S1779" s="14">
        <v>0.12484833333333301</v>
      </c>
      <c r="T1779" s="14">
        <v>0.45925806451612899</v>
      </c>
      <c r="U1779" s="14">
        <v>0.93497833333333302</v>
      </c>
      <c r="V1779" s="14">
        <v>1.36549354838709</v>
      </c>
      <c r="W1779" s="14">
        <v>0.58587903225806404</v>
      </c>
      <c r="X1779" s="14">
        <v>1.51551666666666</v>
      </c>
      <c r="Y1779" s="14">
        <v>0.68738064516129005</v>
      </c>
      <c r="Z1779" s="14">
        <v>0.123629666666666</v>
      </c>
      <c r="AA1779" s="14">
        <v>4.5830161290322503E-2</v>
      </c>
      <c r="AB1779" s="14">
        <v>5.4317096774193503E-2</v>
      </c>
      <c r="AC1779" s="14">
        <v>4.4103928571428502E-2</v>
      </c>
      <c r="AD1779" s="14">
        <v>0.17663677419354801</v>
      </c>
      <c r="AE1779" s="14">
        <v>0.20501</v>
      </c>
      <c r="AF1779" s="14">
        <v>0.45823225806451601</v>
      </c>
      <c r="AG1779" s="14">
        <v>0.83816666666666595</v>
      </c>
      <c r="AH1779" s="14">
        <v>0.94291290322580601</v>
      </c>
      <c r="AI1779" s="14">
        <v>0.15600161290322501</v>
      </c>
      <c r="AJ1779" s="14">
        <v>0.22639500000000001</v>
      </c>
      <c r="AK1779" s="14">
        <v>0.17909999999999901</v>
      </c>
      <c r="AL1779" s="14">
        <v>0.119939833333333</v>
      </c>
      <c r="AM1779" s="14">
        <v>7.8807258064516106E-2</v>
      </c>
      <c r="AN1779" s="14">
        <v>7.0542903225806405E-2</v>
      </c>
      <c r="AO1779" s="14">
        <v>6.83557142857142E-2</v>
      </c>
      <c r="AP1779" s="14">
        <v>6.5772258064516101E-2</v>
      </c>
      <c r="AQ1779" s="14">
        <v>9.4805333333333297E-2</v>
      </c>
      <c r="AR1779" s="14">
        <v>0.60714193548387096</v>
      </c>
      <c r="AS1779" s="14">
        <v>1.01915666666666</v>
      </c>
      <c r="AT1779" s="14">
        <v>0.33514032258064502</v>
      </c>
      <c r="AU1779" s="14">
        <v>0.48555322580645099</v>
      </c>
      <c r="AV1779" s="14">
        <v>0.23263500000000001</v>
      </c>
      <c r="AW1779" s="14">
        <v>0.46723225806451602</v>
      </c>
      <c r="AX1779" s="14">
        <v>0.64327499999999904</v>
      </c>
      <c r="AY1779" s="14">
        <v>2.96072580645161</v>
      </c>
      <c r="AZ1779" s="14">
        <v>0.85021612903225796</v>
      </c>
      <c r="BA1779" s="14">
        <v>0.290889655172413</v>
      </c>
      <c r="BB1779" s="14">
        <v>0.41092580645161197</v>
      </c>
      <c r="BC1779" s="14">
        <v>0.691431666666666</v>
      </c>
      <c r="BD1779" s="14">
        <v>0.93208225806451594</v>
      </c>
      <c r="BE1779" s="14">
        <v>11.6045833333333</v>
      </c>
      <c r="BF1779" s="14">
        <v>11.7260322580645</v>
      </c>
      <c r="BG1779" s="14">
        <v>1.7847258064516101</v>
      </c>
      <c r="BH1779" s="14">
        <v>0.96637999999999902</v>
      </c>
      <c r="BI1779" s="14">
        <v>0.40880161290322498</v>
      </c>
      <c r="BJ1779" s="14">
        <v>0.37301499999999999</v>
      </c>
      <c r="BK1779" s="14">
        <v>0.38162580645161198</v>
      </c>
      <c r="BL1779" s="14">
        <v>0.41660000000000003</v>
      </c>
      <c r="BM1779" s="14">
        <v>0.484469642857142</v>
      </c>
      <c r="BN1779" s="14">
        <v>0.49094838709677402</v>
      </c>
      <c r="BO1779" s="14">
        <v>0.60773999999999995</v>
      </c>
      <c r="BP1779" s="14">
        <v>0.75864838709677396</v>
      </c>
      <c r="BQ1779" s="14">
        <v>1.3521333333333301</v>
      </c>
      <c r="BR1779" s="14">
        <v>0.86865322580645099</v>
      </c>
      <c r="BS1779" s="14">
        <v>1.0948258064516101</v>
      </c>
      <c r="BT1779" s="14">
        <v>0.94769666666666597</v>
      </c>
      <c r="BU1779" s="14">
        <v>0.86572096774193497</v>
      </c>
      <c r="BV1779" s="14">
        <v>0.84807333333333301</v>
      </c>
      <c r="BW1779" s="14">
        <v>0.96152580645161201</v>
      </c>
      <c r="BX1779" s="14">
        <v>0.92895806451612895</v>
      </c>
      <c r="BY1779" s="14">
        <v>0.87779642857142803</v>
      </c>
      <c r="BZ1779" s="14">
        <v>0.89552903225806402</v>
      </c>
      <c r="CA1779" s="14">
        <v>1.1938916666666599</v>
      </c>
      <c r="CB1779" s="14">
        <v>1.6679516129032199</v>
      </c>
      <c r="CC1779" s="14">
        <v>2.0338499999999899</v>
      </c>
      <c r="CD1779" s="14">
        <v>1.2927741935483801</v>
      </c>
      <c r="CE1779" s="14">
        <v>1.3479193548387001</v>
      </c>
      <c r="CF1779" s="14">
        <v>1.6326333333333301</v>
      </c>
      <c r="CG1779" s="14">
        <v>1.89366129032258</v>
      </c>
      <c r="CH1779" s="14">
        <v>0.95345000000000002</v>
      </c>
      <c r="CI1779" s="14">
        <v>0.84742903225806399</v>
      </c>
      <c r="CJ1779" s="14">
        <v>0.82971774193548298</v>
      </c>
      <c r="CK1779" s="14">
        <v>0.76377142857142799</v>
      </c>
      <c r="CL1779" s="14">
        <v>0.81607419354838695</v>
      </c>
      <c r="CM1779" s="14">
        <v>1.6949000000000001</v>
      </c>
      <c r="CN1779" s="14">
        <v>2.5789193548387002</v>
      </c>
      <c r="CO1779" s="14">
        <v>2.1197666666666599</v>
      </c>
      <c r="CP1779" s="14">
        <v>3.5362741935483801</v>
      </c>
      <c r="CQ1779" s="14">
        <v>1.8247580645161201</v>
      </c>
      <c r="CR1779" s="14">
        <v>4.8361833333333299</v>
      </c>
      <c r="CS1779" s="14">
        <v>8.8616612903225693</v>
      </c>
      <c r="CT1779" s="14">
        <v>2.60463333333333</v>
      </c>
      <c r="CU1779" s="14">
        <v>1.5062419354838701</v>
      </c>
      <c r="CV1779" s="14">
        <v>1.60237096774193</v>
      </c>
      <c r="CW1779" s="14">
        <v>1.6645344827586199</v>
      </c>
      <c r="CX1779" s="14">
        <v>2.0122903225806401</v>
      </c>
      <c r="CY1779" s="14">
        <v>2.0524</v>
      </c>
      <c r="CZ1779" s="14">
        <v>6.0936129032258002</v>
      </c>
      <c r="DA1779" s="14">
        <v>6.8530666666666598</v>
      </c>
      <c r="DB1779" s="14">
        <v>24.0553225806451</v>
      </c>
      <c r="DC1779" s="14">
        <v>12.522500000000001</v>
      </c>
      <c r="DD1779" s="14">
        <v>3.2938000000000001</v>
      </c>
      <c r="DE1779" s="14">
        <v>2.51712903225806</v>
      </c>
      <c r="DF1779" s="14">
        <v>2.3391333333333302</v>
      </c>
      <c r="DG1779" s="14">
        <v>2.0895645161290299</v>
      </c>
      <c r="DH1779" s="14">
        <v>2.1266935483870899</v>
      </c>
      <c r="DI1779" s="14">
        <v>1.9407142857142801</v>
      </c>
      <c r="DJ1779" s="14">
        <v>2.4362096774193498</v>
      </c>
      <c r="DK1779" s="14">
        <v>4.9176666666666602</v>
      </c>
      <c r="DL1779" s="14">
        <v>6.3199516129032203</v>
      </c>
      <c r="DM1779" s="14">
        <v>6.4552333333333296</v>
      </c>
      <c r="DN1779" s="14">
        <v>4.21737096774193</v>
      </c>
      <c r="DO1779" s="14">
        <v>3.2222903225806401</v>
      </c>
      <c r="DP1779" s="14">
        <v>2.8868833333333299</v>
      </c>
      <c r="DQ1779" s="14">
        <v>3.2257741935483799</v>
      </c>
      <c r="DR1779" s="14">
        <v>3.3993499999999899</v>
      </c>
      <c r="DS1779" s="15">
        <v>2.58181666666666</v>
      </c>
    </row>
    <row r="1780" spans="1:123" x14ac:dyDescent="0.25">
      <c r="A1780" s="16" t="s">
        <v>50</v>
      </c>
      <c r="B1780" s="17">
        <v>6</v>
      </c>
      <c r="C1780" s="13" t="str">
        <f t="shared" si="31"/>
        <v>BB_L_16_GW_GW_SL_High_GW_GQ_48_020_6</v>
      </c>
      <c r="D1780" s="18">
        <v>10</v>
      </c>
      <c r="E1780" s="18">
        <v>10</v>
      </c>
      <c r="F1780" s="18">
        <v>10</v>
      </c>
      <c r="G1780" s="18">
        <v>10</v>
      </c>
      <c r="H1780" s="18">
        <v>10</v>
      </c>
      <c r="I1780" s="18">
        <v>10</v>
      </c>
      <c r="J1780" s="18">
        <v>10.0093548387096</v>
      </c>
      <c r="K1780" s="18">
        <v>10</v>
      </c>
      <c r="L1780" s="18">
        <v>10</v>
      </c>
      <c r="M1780" s="18">
        <v>9.9989193548387103</v>
      </c>
      <c r="N1780" s="18">
        <v>9.7504833333333298</v>
      </c>
      <c r="O1780" s="18">
        <v>6.3055322580645097</v>
      </c>
      <c r="P1780" s="18">
        <v>0.88806838709677405</v>
      </c>
      <c r="Q1780" s="18">
        <v>2.7192499999999898E-4</v>
      </c>
      <c r="R1780" s="18">
        <v>2.0060967741935402E-3</v>
      </c>
      <c r="S1780" s="18">
        <v>1.14500833333333E-3</v>
      </c>
      <c r="T1780" s="18">
        <v>8.1449838709677399E-4</v>
      </c>
      <c r="U1780" s="18">
        <v>6.8361166666666597E-4</v>
      </c>
      <c r="V1780" s="18">
        <v>6.1679516129032198E-4</v>
      </c>
      <c r="W1780" s="18">
        <v>5.0603225806451595E-4</v>
      </c>
      <c r="X1780" s="18">
        <v>5.7565999999999997E-4</v>
      </c>
      <c r="Y1780" s="18">
        <v>4.4155322580645098E-4</v>
      </c>
      <c r="Z1780" s="18">
        <v>3.3991166666666602E-4</v>
      </c>
      <c r="AA1780" s="18">
        <v>2.6183225806451597E-4</v>
      </c>
      <c r="AB1780" s="18">
        <v>2.2570322580645099E-4</v>
      </c>
      <c r="AC1780" s="18">
        <v>1.9834999999999899E-4</v>
      </c>
      <c r="AD1780" s="18">
        <v>1.81887096774193E-4</v>
      </c>
      <c r="AE1780" s="18">
        <v>1.87896666666666E-4</v>
      </c>
      <c r="AF1780" s="18">
        <v>2.00779032258064E-4</v>
      </c>
      <c r="AG1780" s="18">
        <v>2.5096666666666603E-4</v>
      </c>
      <c r="AH1780" s="18">
        <v>3.1215000000000003E-4</v>
      </c>
      <c r="AI1780" s="18">
        <v>3.7694032258064501E-4</v>
      </c>
      <c r="AJ1780" s="18">
        <v>5.0187166666666597E-4</v>
      </c>
      <c r="AK1780" s="18">
        <v>7.0848548387096697E-4</v>
      </c>
      <c r="AL1780" s="18">
        <v>9.1572833333333303E-4</v>
      </c>
      <c r="AM1780" s="18">
        <v>1.1303548387096699E-3</v>
      </c>
      <c r="AN1780" s="18">
        <v>1.41940322580645E-3</v>
      </c>
      <c r="AO1780" s="18">
        <v>1.7353214285714201E-3</v>
      </c>
      <c r="AP1780" s="18">
        <v>2.0521290322580601E-3</v>
      </c>
      <c r="AQ1780" s="18">
        <v>2.4358666666666599E-3</v>
      </c>
      <c r="AR1780" s="18">
        <v>3.0697258064516101E-3</v>
      </c>
      <c r="AS1780" s="18">
        <v>3.7788333333333298E-3</v>
      </c>
      <c r="AT1780" s="18">
        <v>4.30493548387096E-3</v>
      </c>
      <c r="AU1780" s="18">
        <v>4.8822419354838699E-3</v>
      </c>
      <c r="AV1780" s="18">
        <v>5.4812999999999997E-3</v>
      </c>
      <c r="AW1780" s="18">
        <v>6.2151774193548301E-3</v>
      </c>
      <c r="AX1780" s="18">
        <v>7.01943333333333E-3</v>
      </c>
      <c r="AY1780" s="18">
        <v>8.3954516129032195E-3</v>
      </c>
      <c r="AZ1780" s="18">
        <v>8.0631774193548299E-3</v>
      </c>
      <c r="BA1780" s="18">
        <v>7.4684482758620597E-3</v>
      </c>
      <c r="BB1780" s="18">
        <v>7.4600806451612899E-3</v>
      </c>
      <c r="BC1780" s="18">
        <v>8.0080999999999902E-3</v>
      </c>
      <c r="BD1780" s="18">
        <v>8.1189516129032205E-3</v>
      </c>
      <c r="BE1780" s="18">
        <v>1.10079666666666E-2</v>
      </c>
      <c r="BF1780" s="18">
        <v>1.47046774193548E-2</v>
      </c>
      <c r="BG1780" s="18">
        <v>1.2146935483870899E-2</v>
      </c>
      <c r="BH1780" s="18">
        <v>1.18005E-2</v>
      </c>
      <c r="BI1780" s="18">
        <v>1.19490322580645E-2</v>
      </c>
      <c r="BJ1780" s="18">
        <v>1.19568333333333E-2</v>
      </c>
      <c r="BK1780" s="18">
        <v>1.2436612903225799E-2</v>
      </c>
      <c r="BL1780" s="18">
        <v>1.2644193548387E-2</v>
      </c>
      <c r="BM1780" s="18">
        <v>1.30555357142857E-2</v>
      </c>
      <c r="BN1780" s="18">
        <v>1.40553225806451E-2</v>
      </c>
      <c r="BO1780" s="18">
        <v>1.5615333333333301E-2</v>
      </c>
      <c r="BP1780" s="18">
        <v>1.8125483870967699E-2</v>
      </c>
      <c r="BQ1780" s="18">
        <v>2.1964166666666601E-2</v>
      </c>
      <c r="BR1780" s="18">
        <v>2.4613548387096701E-2</v>
      </c>
      <c r="BS1780" s="18">
        <v>2.80201612903225E-2</v>
      </c>
      <c r="BT1780" s="18">
        <v>2.9715833333333299E-2</v>
      </c>
      <c r="BU1780" s="18">
        <v>3.0155967741935401E-2</v>
      </c>
      <c r="BV1780" s="18">
        <v>2.9641333333333301E-2</v>
      </c>
      <c r="BW1780" s="18">
        <v>3.1194677419354801E-2</v>
      </c>
      <c r="BX1780" s="18">
        <v>3.0304838709677401E-2</v>
      </c>
      <c r="BY1780" s="18">
        <v>2.8660892857142801E-2</v>
      </c>
      <c r="BZ1780" s="18">
        <v>2.7714193548387101E-2</v>
      </c>
      <c r="CA1780" s="18">
        <v>2.8440833333333301E-2</v>
      </c>
      <c r="CB1780" s="18">
        <v>2.9466935483870901E-2</v>
      </c>
      <c r="CC1780" s="18">
        <v>3.0217000000000001E-2</v>
      </c>
      <c r="CD1780" s="18">
        <v>2.9339032258064501E-2</v>
      </c>
      <c r="CE1780" s="18">
        <v>2.97177419354838E-2</v>
      </c>
      <c r="CF1780" s="18">
        <v>3.25691666666666E-2</v>
      </c>
      <c r="CG1780" s="18">
        <v>3.3563225806451602E-2</v>
      </c>
      <c r="CH1780" s="18">
        <v>3.08269999999999E-2</v>
      </c>
      <c r="CI1780" s="18">
        <v>2.8932096774193498E-2</v>
      </c>
      <c r="CJ1780" s="18">
        <v>2.8688387096774098E-2</v>
      </c>
      <c r="CK1780" s="18">
        <v>2.6818928571428501E-2</v>
      </c>
      <c r="CL1780" s="18">
        <v>2.5842096774193499E-2</v>
      </c>
      <c r="CM1780" s="18">
        <v>2.8077833333333298E-2</v>
      </c>
      <c r="CN1780" s="18">
        <v>3.1398064516128997E-2</v>
      </c>
      <c r="CO1780" s="18">
        <v>3.3702000000000003E-2</v>
      </c>
      <c r="CP1780" s="18">
        <v>3.6046290322580603E-2</v>
      </c>
      <c r="CQ1780" s="18">
        <v>4.0570000000000002E-2</v>
      </c>
      <c r="CR1780" s="18">
        <v>5.9555833333333301E-2</v>
      </c>
      <c r="CS1780" s="18">
        <v>7.3238548387096702E-2</v>
      </c>
      <c r="CT1780" s="18">
        <v>6.1051999999999898E-2</v>
      </c>
      <c r="CU1780" s="18">
        <v>5.2537419354838702E-2</v>
      </c>
      <c r="CV1780" s="18">
        <v>5.44253225806451E-2</v>
      </c>
      <c r="CW1780" s="18">
        <v>5.2040689655172397E-2</v>
      </c>
      <c r="CX1780" s="18">
        <v>5.10814516129032E-2</v>
      </c>
      <c r="CY1780" s="18">
        <v>4.9898833333333302E-2</v>
      </c>
      <c r="CZ1780" s="18">
        <v>5.69069354838709E-2</v>
      </c>
      <c r="DA1780" s="18">
        <v>6.8832666666666598E-2</v>
      </c>
      <c r="DB1780" s="18">
        <v>0.101800161290322</v>
      </c>
      <c r="DC1780" s="18">
        <v>0.110643548387096</v>
      </c>
      <c r="DD1780" s="18">
        <v>9.7170333333333303E-2</v>
      </c>
      <c r="DE1780" s="18">
        <v>9.0725322580645099E-2</v>
      </c>
      <c r="DF1780" s="18">
        <v>8.75401666666666E-2</v>
      </c>
      <c r="DG1780" s="18">
        <v>7.7474999999999905E-2</v>
      </c>
      <c r="DH1780" s="18">
        <v>7.1733870967741906E-2</v>
      </c>
      <c r="DI1780" s="18">
        <v>6.9498928571428503E-2</v>
      </c>
      <c r="DJ1780" s="18">
        <v>7.0257419354838702E-2</v>
      </c>
      <c r="DK1780" s="18">
        <v>8.1826833333333293E-2</v>
      </c>
      <c r="DL1780" s="18">
        <v>9.8944193548387099E-2</v>
      </c>
      <c r="DM1780" s="18">
        <v>0.108055</v>
      </c>
      <c r="DN1780" s="18">
        <v>0.110274193548387</v>
      </c>
      <c r="DO1780" s="18">
        <v>0.107332258064516</v>
      </c>
      <c r="DP1780" s="18">
        <v>0.1009335</v>
      </c>
      <c r="DQ1780" s="18">
        <v>0.100952903225806</v>
      </c>
      <c r="DR1780" s="18">
        <v>9.9714499999999998E-2</v>
      </c>
      <c r="DS1780" s="19">
        <v>8.8825833333333298E-2</v>
      </c>
    </row>
    <row r="1781" spans="1:123" x14ac:dyDescent="0.25">
      <c r="A1781" s="12" t="s">
        <v>50</v>
      </c>
      <c r="B1781" s="13">
        <v>7</v>
      </c>
      <c r="C1781" s="13" t="str">
        <f t="shared" si="31"/>
        <v>BB_L_16_GW_GW_SL_High_GW_GQ_48_020_7</v>
      </c>
      <c r="D1781" s="14">
        <v>10</v>
      </c>
      <c r="E1781" s="14">
        <v>10.000689655172399</v>
      </c>
      <c r="F1781" s="14">
        <v>131.71370967741899</v>
      </c>
      <c r="G1781" s="14">
        <v>395.47666666666601</v>
      </c>
      <c r="H1781" s="14">
        <v>1171.92258064516</v>
      </c>
      <c r="I1781" s="14">
        <v>851.89833333333297</v>
      </c>
      <c r="J1781" s="14">
        <v>205.738709677419</v>
      </c>
      <c r="K1781" s="14">
        <v>103.355967741935</v>
      </c>
      <c r="L1781" s="14">
        <v>30.656666666666599</v>
      </c>
      <c r="M1781" s="14">
        <v>16.833870967741898</v>
      </c>
      <c r="N1781" s="14">
        <v>18.288499999999999</v>
      </c>
      <c r="O1781" s="14">
        <v>129.97435483870899</v>
      </c>
      <c r="P1781" s="14">
        <v>208.39516129032199</v>
      </c>
      <c r="Q1781" s="14">
        <v>339.11071428571398</v>
      </c>
      <c r="R1781" s="14">
        <v>921.89677419354803</v>
      </c>
      <c r="S1781" s="14">
        <v>461.82666666666597</v>
      </c>
      <c r="T1781" s="14">
        <v>1229.24677419354</v>
      </c>
      <c r="U1781" s="14">
        <v>976.83166666666602</v>
      </c>
      <c r="V1781" s="14">
        <v>259.38387096774102</v>
      </c>
      <c r="W1781" s="14">
        <v>124.565161290322</v>
      </c>
      <c r="X1781" s="14">
        <v>66.285499999999999</v>
      </c>
      <c r="Y1781" s="14">
        <v>39.663064516128998</v>
      </c>
      <c r="Z1781" s="14">
        <v>23.636666666666599</v>
      </c>
      <c r="AA1781" s="14">
        <v>35.638548387096698</v>
      </c>
      <c r="AB1781" s="14">
        <v>222.898387096774</v>
      </c>
      <c r="AC1781" s="14">
        <v>204.31428571428501</v>
      </c>
      <c r="AD1781" s="14">
        <v>643.23064516129</v>
      </c>
      <c r="AE1781" s="14">
        <v>862.96166666666602</v>
      </c>
      <c r="AF1781" s="14">
        <v>1230.1419354838699</v>
      </c>
      <c r="AG1781" s="14">
        <v>1077.95333333333</v>
      </c>
      <c r="AH1781" s="14">
        <v>364.740322580645</v>
      </c>
      <c r="AI1781" s="14">
        <v>125.50129032258</v>
      </c>
      <c r="AJ1781" s="14">
        <v>71.039000000000001</v>
      </c>
      <c r="AK1781" s="14">
        <v>56.293870967741903</v>
      </c>
      <c r="AL1781" s="14">
        <v>36.2678333333333</v>
      </c>
      <c r="AM1781" s="14">
        <v>39.823064516129001</v>
      </c>
      <c r="AN1781" s="14">
        <v>70.347096774193503</v>
      </c>
      <c r="AO1781" s="14">
        <v>93.75</v>
      </c>
      <c r="AP1781" s="14">
        <v>56.404677419354798</v>
      </c>
      <c r="AQ1781" s="14">
        <v>163.68233333333299</v>
      </c>
      <c r="AR1781" s="14">
        <v>982.83870967741905</v>
      </c>
      <c r="AS1781" s="14">
        <v>890.34666666666601</v>
      </c>
      <c r="AT1781" s="14">
        <v>239.42903225806401</v>
      </c>
      <c r="AU1781" s="14">
        <v>104.15532258064501</v>
      </c>
      <c r="AV1781" s="14">
        <v>76.167333333333303</v>
      </c>
      <c r="AW1781" s="14">
        <v>33.026451612903202</v>
      </c>
      <c r="AX1781" s="14">
        <v>376.75683333333302</v>
      </c>
      <c r="AY1781" s="14">
        <v>1443.72580645161</v>
      </c>
      <c r="AZ1781" s="14">
        <v>1196.04193548387</v>
      </c>
      <c r="BA1781" s="14">
        <v>389.98965517241299</v>
      </c>
      <c r="BB1781" s="14">
        <v>671.23870967741902</v>
      </c>
      <c r="BC1781" s="14">
        <v>1239.75</v>
      </c>
      <c r="BD1781" s="14">
        <v>1242.3709677419299</v>
      </c>
      <c r="BE1781" s="14">
        <v>860.26666666666597</v>
      </c>
      <c r="BF1781" s="14">
        <v>303.04516129032203</v>
      </c>
      <c r="BG1781" s="14">
        <v>102.644032258064</v>
      </c>
      <c r="BH1781" s="14">
        <v>43.792999999999999</v>
      </c>
      <c r="BI1781" s="14">
        <v>31.521290322580601</v>
      </c>
      <c r="BJ1781" s="14">
        <v>16.699833333333299</v>
      </c>
      <c r="BK1781" s="14">
        <v>58.002580645161203</v>
      </c>
      <c r="BL1781" s="14">
        <v>391.11451612903198</v>
      </c>
      <c r="BM1781" s="14">
        <v>683.519642857142</v>
      </c>
      <c r="BN1781" s="14">
        <v>589.73870967741902</v>
      </c>
      <c r="BO1781" s="14">
        <v>735.07166666666603</v>
      </c>
      <c r="BP1781" s="14">
        <v>918.25161290322501</v>
      </c>
      <c r="BQ1781" s="14">
        <v>906.55166666666605</v>
      </c>
      <c r="BR1781" s="14">
        <v>331.60483870967698</v>
      </c>
      <c r="BS1781" s="14">
        <v>137.57483870967701</v>
      </c>
      <c r="BT1781" s="14">
        <v>97.385333333333307</v>
      </c>
      <c r="BU1781" s="14">
        <v>51.227580645161197</v>
      </c>
      <c r="BV1781" s="14">
        <v>48.236833333333301</v>
      </c>
      <c r="BW1781" s="14">
        <v>378.95967741935402</v>
      </c>
      <c r="BX1781" s="14">
        <v>601.80806451612898</v>
      </c>
      <c r="BY1781" s="14">
        <v>530.767857142857</v>
      </c>
      <c r="BZ1781" s="14">
        <v>684.68870967741896</v>
      </c>
      <c r="CA1781" s="14">
        <v>1139.64333333333</v>
      </c>
      <c r="CB1781" s="14">
        <v>1586.9032258064501</v>
      </c>
      <c r="CC1781" s="14">
        <v>1119.73166666666</v>
      </c>
      <c r="CD1781" s="14">
        <v>372.435483870967</v>
      </c>
      <c r="CE1781" s="14">
        <v>137.44677419354801</v>
      </c>
      <c r="CF1781" s="14">
        <v>90.291166666666598</v>
      </c>
      <c r="CG1781" s="14">
        <v>64.799193548387095</v>
      </c>
      <c r="CH1781" s="14">
        <v>38.823333333333302</v>
      </c>
      <c r="CI1781" s="14">
        <v>120.764677419354</v>
      </c>
      <c r="CJ1781" s="14">
        <v>398.31935483870899</v>
      </c>
      <c r="CK1781" s="14">
        <v>364.52142857142798</v>
      </c>
      <c r="CL1781" s="14">
        <v>543.89516129032199</v>
      </c>
      <c r="CM1781" s="14">
        <v>1440.76</v>
      </c>
      <c r="CN1781" s="14">
        <v>1824.83870967741</v>
      </c>
      <c r="CO1781" s="14">
        <v>1261.79666666666</v>
      </c>
      <c r="CP1781" s="14">
        <v>541.18064516129004</v>
      </c>
      <c r="CQ1781" s="14">
        <v>171.530967741935</v>
      </c>
      <c r="CR1781" s="14">
        <v>28.2304999999999</v>
      </c>
      <c r="CS1781" s="14">
        <v>86.122741935483802</v>
      </c>
      <c r="CT1781" s="14">
        <v>65.828333333333305</v>
      </c>
      <c r="CU1781" s="14">
        <v>49.1303225806451</v>
      </c>
      <c r="CV1781" s="14">
        <v>546.38387096774102</v>
      </c>
      <c r="CW1781" s="14">
        <v>990.29827586206898</v>
      </c>
      <c r="CX1781" s="14">
        <v>1395.19354838709</v>
      </c>
      <c r="CY1781" s="14">
        <v>1255.27</v>
      </c>
      <c r="CZ1781" s="14">
        <v>2262.4032258064499</v>
      </c>
      <c r="DA1781" s="14">
        <v>1376.59666666666</v>
      </c>
      <c r="DB1781" s="14">
        <v>375.02096774193501</v>
      </c>
      <c r="DC1781" s="14">
        <v>218.63387096774099</v>
      </c>
      <c r="DD1781" s="14">
        <v>92.2796666666666</v>
      </c>
      <c r="DE1781" s="14">
        <v>29.059677419354799</v>
      </c>
      <c r="DF1781" s="14">
        <v>21.912333333333301</v>
      </c>
      <c r="DG1781" s="14">
        <v>58.611935483870901</v>
      </c>
      <c r="DH1781" s="14">
        <v>678.62258064516095</v>
      </c>
      <c r="DI1781" s="14">
        <v>603.21607142857101</v>
      </c>
      <c r="DJ1781" s="14">
        <v>831.20322580645097</v>
      </c>
      <c r="DK1781" s="14">
        <v>2031.2</v>
      </c>
      <c r="DL1781" s="14">
        <v>2052.7096774193501</v>
      </c>
      <c r="DM1781" s="14">
        <v>1434.7750000000001</v>
      </c>
      <c r="DN1781" s="14">
        <v>373.20483870967701</v>
      </c>
      <c r="DO1781" s="14">
        <v>176.764193548387</v>
      </c>
      <c r="DP1781" s="14">
        <v>79.510666666666594</v>
      </c>
      <c r="DQ1781" s="14">
        <v>64.966129032257996</v>
      </c>
      <c r="DR1781" s="14">
        <v>62.884499999999903</v>
      </c>
      <c r="DS1781" s="15">
        <v>76.3838333333333</v>
      </c>
    </row>
    <row r="1782" spans="1:123" x14ac:dyDescent="0.25">
      <c r="A1782" s="16" t="s">
        <v>50</v>
      </c>
      <c r="B1782" s="17">
        <v>8</v>
      </c>
      <c r="C1782" s="13" t="str">
        <f t="shared" si="31"/>
        <v>BB_L_16_GW_GW_SL_High_GW_GQ_48_020_8</v>
      </c>
      <c r="D1782" s="18">
        <v>10</v>
      </c>
      <c r="E1782" s="18">
        <v>10</v>
      </c>
      <c r="F1782" s="18">
        <v>10.409032258064499</v>
      </c>
      <c r="G1782" s="18">
        <v>12.0915</v>
      </c>
      <c r="H1782" s="18">
        <v>20.1267741935483</v>
      </c>
      <c r="I1782" s="18">
        <v>63.483499999999999</v>
      </c>
      <c r="J1782" s="18">
        <v>66.596451612903195</v>
      </c>
      <c r="K1782" s="18">
        <v>27.5875806451612</v>
      </c>
      <c r="L1782" s="18">
        <v>11.616</v>
      </c>
      <c r="M1782" s="18">
        <v>10.3929032258064</v>
      </c>
      <c r="N1782" s="18">
        <v>10.1951666666666</v>
      </c>
      <c r="O1782" s="18">
        <v>9.4969999999999999</v>
      </c>
      <c r="P1782" s="18">
        <v>4.7521935483870896</v>
      </c>
      <c r="Q1782" s="18">
        <v>2.1644107142857099</v>
      </c>
      <c r="R1782" s="18">
        <v>6.8999193548387003</v>
      </c>
      <c r="S1782" s="18">
        <v>3.0879666666666599</v>
      </c>
      <c r="T1782" s="18">
        <v>9.5413870967741907</v>
      </c>
      <c r="U1782" s="18">
        <v>15.34</v>
      </c>
      <c r="V1782" s="18">
        <v>11.509306451612799</v>
      </c>
      <c r="W1782" s="18">
        <v>5.5975161290322504</v>
      </c>
      <c r="X1782" s="18">
        <v>5.7165999999999997</v>
      </c>
      <c r="Y1782" s="18">
        <v>4.5014032258064498</v>
      </c>
      <c r="Z1782" s="18">
        <v>1.25057999999999</v>
      </c>
      <c r="AA1782" s="18">
        <v>0.37295161290322498</v>
      </c>
      <c r="AB1782" s="18">
        <v>1.23895483870967</v>
      </c>
      <c r="AC1782" s="18">
        <v>1.2092482142857099</v>
      </c>
      <c r="AD1782" s="18">
        <v>3.6061774193548302</v>
      </c>
      <c r="AE1782" s="18">
        <v>6.5821999999999896</v>
      </c>
      <c r="AF1782" s="18">
        <v>10.197612903225799</v>
      </c>
      <c r="AG1782" s="18">
        <v>14.369166666666599</v>
      </c>
      <c r="AH1782" s="18">
        <v>9.8864032258064505</v>
      </c>
      <c r="AI1782" s="18">
        <v>2.4013548387096701</v>
      </c>
      <c r="AJ1782" s="18">
        <v>1.66271666666666</v>
      </c>
      <c r="AK1782" s="18">
        <v>1.57435483870967</v>
      </c>
      <c r="AL1782" s="18">
        <v>0.94075999999999904</v>
      </c>
      <c r="AM1782" s="18">
        <v>0.57963548387096697</v>
      </c>
      <c r="AN1782" s="18">
        <v>0.56819838709677395</v>
      </c>
      <c r="AO1782" s="18">
        <v>0.65210892857142799</v>
      </c>
      <c r="AP1782" s="18">
        <v>0.422548387096774</v>
      </c>
      <c r="AQ1782" s="18">
        <v>0.70791499999999996</v>
      </c>
      <c r="AR1782" s="18">
        <v>7.0248548387096701</v>
      </c>
      <c r="AS1782" s="18">
        <v>17.043966666666599</v>
      </c>
      <c r="AT1782" s="18">
        <v>4.0026935483870902</v>
      </c>
      <c r="AU1782" s="18">
        <v>3.24062903225806</v>
      </c>
      <c r="AV1782" s="18">
        <v>1.6523333333333301</v>
      </c>
      <c r="AW1782" s="18">
        <v>1.2609838709677399</v>
      </c>
      <c r="AX1782" s="18">
        <v>2.84168333333333</v>
      </c>
      <c r="AY1782" s="18">
        <v>20.837758064516098</v>
      </c>
      <c r="AZ1782" s="18">
        <v>17.228870967741901</v>
      </c>
      <c r="BA1782" s="18">
        <v>3.26372413793103</v>
      </c>
      <c r="BB1782" s="18">
        <v>4.0758709677419303</v>
      </c>
      <c r="BC1782" s="18">
        <v>10.96415</v>
      </c>
      <c r="BD1782" s="18">
        <v>12.4047096774193</v>
      </c>
      <c r="BE1782" s="18">
        <v>46.692333333333302</v>
      </c>
      <c r="BF1782" s="18">
        <v>51.024032258064501</v>
      </c>
      <c r="BG1782" s="18">
        <v>14.4814516129032</v>
      </c>
      <c r="BH1782" s="18">
        <v>3.6213833333333301</v>
      </c>
      <c r="BI1782" s="18">
        <v>1.7692032258064501</v>
      </c>
      <c r="BJ1782" s="18">
        <v>0.82613666666666596</v>
      </c>
      <c r="BK1782" s="18">
        <v>0.89467580645161204</v>
      </c>
      <c r="BL1782" s="18">
        <v>2.8213064516128998</v>
      </c>
      <c r="BM1782" s="18">
        <v>4.57069642857142</v>
      </c>
      <c r="BN1782" s="18">
        <v>4.3138548387096698</v>
      </c>
      <c r="BO1782" s="18">
        <v>5.2520833333333297</v>
      </c>
      <c r="BP1782" s="18">
        <v>7.71356451612903</v>
      </c>
      <c r="BQ1782" s="18">
        <v>11.5946833333333</v>
      </c>
      <c r="BR1782" s="18">
        <v>6.2717419354838704</v>
      </c>
      <c r="BS1782" s="18">
        <v>3.4177741935483801</v>
      </c>
      <c r="BT1782" s="18">
        <v>3.33636666666666</v>
      </c>
      <c r="BU1782" s="18">
        <v>1.83570967741935</v>
      </c>
      <c r="BV1782" s="18">
        <v>1.6832833333333299</v>
      </c>
      <c r="BW1782" s="18">
        <v>3.4202258064516098</v>
      </c>
      <c r="BX1782" s="18">
        <v>5.2588387096774101</v>
      </c>
      <c r="BY1782" s="18">
        <v>4.2885178571428497</v>
      </c>
      <c r="BZ1782" s="18">
        <v>5.4075967741935402</v>
      </c>
      <c r="CA1782" s="18">
        <v>9.56331666666666</v>
      </c>
      <c r="CB1782" s="18">
        <v>18.834677419354801</v>
      </c>
      <c r="CC1782" s="18">
        <v>19.6198333333333</v>
      </c>
      <c r="CD1782" s="18">
        <v>9.8666290322580608</v>
      </c>
      <c r="CE1782" s="18">
        <v>5.1241935483870904</v>
      </c>
      <c r="CF1782" s="18">
        <v>5.2728666666666602</v>
      </c>
      <c r="CG1782" s="18">
        <v>5.8197741935483798</v>
      </c>
      <c r="CH1782" s="18">
        <v>2.8446333333333298</v>
      </c>
      <c r="CI1782" s="18">
        <v>1.92872580645161</v>
      </c>
      <c r="CJ1782" s="18">
        <v>3.4341451612903202</v>
      </c>
      <c r="CK1782" s="18">
        <v>3.1225000000000001</v>
      </c>
      <c r="CL1782" s="18">
        <v>3.83987096774193</v>
      </c>
      <c r="CM1782" s="18">
        <v>13.4624166666666</v>
      </c>
      <c r="CN1782" s="18">
        <v>28.928387096774099</v>
      </c>
      <c r="CO1782" s="18">
        <v>19.486666666666601</v>
      </c>
      <c r="CP1782" s="18">
        <v>19.0098387096774</v>
      </c>
      <c r="CQ1782" s="18">
        <v>8.3478064516129002</v>
      </c>
      <c r="CR1782" s="18">
        <v>7.3866666666666596</v>
      </c>
      <c r="CS1782" s="18">
        <v>17.108677419354802</v>
      </c>
      <c r="CT1782" s="18">
        <v>10.522516666666601</v>
      </c>
      <c r="CU1782" s="18">
        <v>2.8526935483870899</v>
      </c>
      <c r="CV1782" s="18">
        <v>5.12556451612903</v>
      </c>
      <c r="CW1782" s="18">
        <v>9.3570517241379303</v>
      </c>
      <c r="CX1782" s="18">
        <v>15.303870967741901</v>
      </c>
      <c r="CY1782" s="18">
        <v>13.0893333333333</v>
      </c>
      <c r="CZ1782" s="18">
        <v>42.875806451612803</v>
      </c>
      <c r="DA1782" s="18">
        <v>44.7826666666666</v>
      </c>
      <c r="DB1782" s="18">
        <v>58.692903225806397</v>
      </c>
      <c r="DC1782" s="18">
        <v>48.1345161290322</v>
      </c>
      <c r="DD1782" s="18">
        <v>10.889016666666601</v>
      </c>
      <c r="DE1782" s="18">
        <v>4.0473387096774101</v>
      </c>
      <c r="DF1782" s="18">
        <v>3.4632666666666601</v>
      </c>
      <c r="DG1782" s="18">
        <v>3.2508548387096701</v>
      </c>
      <c r="DH1782" s="18">
        <v>6.7386451612903198</v>
      </c>
      <c r="DI1782" s="18">
        <v>7.04383928571428</v>
      </c>
      <c r="DJ1782" s="18">
        <v>7.4094354838709604</v>
      </c>
      <c r="DK1782" s="18">
        <v>34.328999999999901</v>
      </c>
      <c r="DL1782" s="18">
        <v>38.6316129032258</v>
      </c>
      <c r="DM1782" s="18">
        <v>46.073166666666602</v>
      </c>
      <c r="DN1782" s="18">
        <v>16.359516129032201</v>
      </c>
      <c r="DO1782" s="18">
        <v>8.8237580645161202</v>
      </c>
      <c r="DP1782" s="18">
        <v>5.2247500000000002</v>
      </c>
      <c r="DQ1782" s="18">
        <v>5.3779999999999903</v>
      </c>
      <c r="DR1782" s="18">
        <v>7.0230833333333296</v>
      </c>
      <c r="DS1782" s="19">
        <v>4.8573500000000003</v>
      </c>
    </row>
    <row r="1783" spans="1:123" x14ac:dyDescent="0.25">
      <c r="A1783" s="12" t="s">
        <v>50</v>
      </c>
      <c r="B1783" s="13">
        <v>9</v>
      </c>
      <c r="C1783" s="13" t="str">
        <f t="shared" si="31"/>
        <v>BB_L_16_GW_GW_SL_High_GW_GQ_48_020_9</v>
      </c>
      <c r="D1783" s="14">
        <v>10</v>
      </c>
      <c r="E1783" s="14">
        <v>10</v>
      </c>
      <c r="F1783" s="14">
        <v>10</v>
      </c>
      <c r="G1783" s="14">
        <v>10</v>
      </c>
      <c r="H1783" s="14">
        <v>10</v>
      </c>
      <c r="I1783" s="14">
        <v>10.029999999999999</v>
      </c>
      <c r="J1783" s="14">
        <v>10.189193548386999</v>
      </c>
      <c r="K1783" s="14">
        <v>10.0812903225806</v>
      </c>
      <c r="L1783" s="14">
        <v>10.001666666666599</v>
      </c>
      <c r="M1783" s="14">
        <v>10</v>
      </c>
      <c r="N1783" s="14">
        <v>9.9604999999999997</v>
      </c>
      <c r="O1783" s="14">
        <v>8.5108064516129005</v>
      </c>
      <c r="P1783" s="14">
        <v>2.9074064516128999</v>
      </c>
      <c r="Q1783" s="14">
        <v>0.117031696428571</v>
      </c>
      <c r="R1783" s="14">
        <v>5.31862903225806E-3</v>
      </c>
      <c r="S1783" s="14">
        <v>2.89863333333333E-3</v>
      </c>
      <c r="T1783" s="14">
        <v>2.9107419354838702E-3</v>
      </c>
      <c r="U1783" s="14">
        <v>4.2572E-3</v>
      </c>
      <c r="V1783" s="14">
        <v>7.2021612903225797E-3</v>
      </c>
      <c r="W1783" s="14">
        <v>5.4077419354838698E-3</v>
      </c>
      <c r="X1783" s="14">
        <v>8.4568666666666598E-3</v>
      </c>
      <c r="Y1783" s="14">
        <v>9.1236935483870896E-3</v>
      </c>
      <c r="Z1783" s="14">
        <v>2.3425333333333301E-3</v>
      </c>
      <c r="AA1783" s="14">
        <v>7.59956451612903E-4</v>
      </c>
      <c r="AB1783" s="14">
        <v>6.4121612903225798E-4</v>
      </c>
      <c r="AC1783" s="14">
        <v>5.5649107142857095E-4</v>
      </c>
      <c r="AD1783" s="14">
        <v>7.3106612903225802E-4</v>
      </c>
      <c r="AE1783" s="14">
        <v>1.1595533333333299E-3</v>
      </c>
      <c r="AF1783" s="14">
        <v>1.8716129032258001E-3</v>
      </c>
      <c r="AG1783" s="14">
        <v>3.0078833333333299E-3</v>
      </c>
      <c r="AH1783" s="14">
        <v>5.9502580645161198E-3</v>
      </c>
      <c r="AI1783" s="14">
        <v>1.84355806451612E-3</v>
      </c>
      <c r="AJ1783" s="14">
        <v>1.64998333333333E-3</v>
      </c>
      <c r="AK1783" s="14">
        <v>1.9927096774193498E-3</v>
      </c>
      <c r="AL1783" s="14">
        <v>1.99078333333333E-3</v>
      </c>
      <c r="AM1783" s="14">
        <v>2.0054193548387001E-3</v>
      </c>
      <c r="AN1783" s="14">
        <v>2.3153064516128999E-3</v>
      </c>
      <c r="AO1783" s="14">
        <v>2.7614642857142799E-3</v>
      </c>
      <c r="AP1783" s="14">
        <v>3.2445483870967699E-3</v>
      </c>
      <c r="AQ1783" s="14">
        <v>3.8505166666666598E-3</v>
      </c>
      <c r="AR1783" s="14">
        <v>5.4084032258064499E-3</v>
      </c>
      <c r="AS1783" s="14">
        <v>1.10300666666666E-2</v>
      </c>
      <c r="AT1783" s="14">
        <v>8.1976935483870899E-3</v>
      </c>
      <c r="AU1783" s="14">
        <v>9.9267903225806406E-3</v>
      </c>
      <c r="AV1783" s="14">
        <v>9.8157499999999998E-3</v>
      </c>
      <c r="AW1783" s="14">
        <v>1.1403709677419299E-2</v>
      </c>
      <c r="AX1783" s="14">
        <v>1.4200166666666601E-2</v>
      </c>
      <c r="AY1783" s="14">
        <v>2.5033548387096701E-2</v>
      </c>
      <c r="AZ1783" s="14">
        <v>2.4161129032257998E-2</v>
      </c>
      <c r="BA1783" s="14">
        <v>1.4111724137931001E-2</v>
      </c>
      <c r="BB1783" s="14">
        <v>1.3524838709677399E-2</v>
      </c>
      <c r="BC1783" s="14">
        <v>1.5827999999999998E-2</v>
      </c>
      <c r="BD1783" s="14">
        <v>1.6565806451612899E-2</v>
      </c>
      <c r="BE1783" s="14">
        <v>4.29481666666666E-2</v>
      </c>
      <c r="BF1783" s="14">
        <v>0.15339903225806401</v>
      </c>
      <c r="BG1783" s="14">
        <v>5.6566129032258002E-2</v>
      </c>
      <c r="BH1783" s="14">
        <v>2.7317500000000002E-2</v>
      </c>
      <c r="BI1783" s="14">
        <v>2.3362903225806399E-2</v>
      </c>
      <c r="BJ1783" s="14">
        <v>2.1941166666666598E-2</v>
      </c>
      <c r="BK1783" s="14">
        <v>2.2059354838709602E-2</v>
      </c>
      <c r="BL1783" s="14">
        <v>2.3055483870967699E-2</v>
      </c>
      <c r="BM1783" s="14">
        <v>2.34014285714285E-2</v>
      </c>
      <c r="BN1783" s="14">
        <v>2.46564516129032E-2</v>
      </c>
      <c r="BO1783" s="14">
        <v>2.7209500000000001E-2</v>
      </c>
      <c r="BP1783" s="14">
        <v>3.1552580645161199E-2</v>
      </c>
      <c r="BQ1783" s="14">
        <v>3.9330333333333301E-2</v>
      </c>
      <c r="BR1783" s="14">
        <v>4.4503709677419297E-2</v>
      </c>
      <c r="BS1783" s="14">
        <v>4.9851774193548297E-2</v>
      </c>
      <c r="BT1783" s="14">
        <v>5.4185499999999998E-2</v>
      </c>
      <c r="BU1783" s="14">
        <v>5.4348548387096698E-2</v>
      </c>
      <c r="BV1783" s="14">
        <v>5.3899999999999899E-2</v>
      </c>
      <c r="BW1783" s="14">
        <v>5.5905322580645102E-2</v>
      </c>
      <c r="BX1783" s="14">
        <v>5.6589677419354799E-2</v>
      </c>
      <c r="BY1783" s="14">
        <v>5.3230535714285702E-2</v>
      </c>
      <c r="BZ1783" s="14">
        <v>5.1152741935483803E-2</v>
      </c>
      <c r="CA1783" s="14">
        <v>5.2360666666666597E-2</v>
      </c>
      <c r="CB1783" s="14">
        <v>5.7450161290322502E-2</v>
      </c>
      <c r="CC1783" s="14">
        <v>6.0701666666666598E-2</v>
      </c>
      <c r="CD1783" s="14">
        <v>5.8985161290322503E-2</v>
      </c>
      <c r="CE1783" s="14">
        <v>5.7129677419354798E-2</v>
      </c>
      <c r="CF1783" s="14">
        <v>6.2433333333333299E-2</v>
      </c>
      <c r="CG1783" s="14">
        <v>7.02879032258064E-2</v>
      </c>
      <c r="CH1783" s="14">
        <v>6.1071E-2</v>
      </c>
      <c r="CI1783" s="14">
        <v>5.4022258064516097E-2</v>
      </c>
      <c r="CJ1783" s="14">
        <v>5.2120322580645098E-2</v>
      </c>
      <c r="CK1783" s="14">
        <v>5.0071964285714199E-2</v>
      </c>
      <c r="CL1783" s="14">
        <v>4.7239838709677399E-2</v>
      </c>
      <c r="CM1783" s="14">
        <v>5.1314499999999999E-2</v>
      </c>
      <c r="CN1783" s="14">
        <v>6.4984193548386998E-2</v>
      </c>
      <c r="CO1783" s="14">
        <v>6.5959666666666597E-2</v>
      </c>
      <c r="CP1783" s="14">
        <v>7.9298548387096698E-2</v>
      </c>
      <c r="CQ1783" s="14">
        <v>7.8861129032258004E-2</v>
      </c>
      <c r="CR1783" s="14">
        <v>0.114899666666666</v>
      </c>
      <c r="CS1783" s="14">
        <v>0.206187096774193</v>
      </c>
      <c r="CT1783" s="14">
        <v>0.163333333333333</v>
      </c>
      <c r="CU1783" s="14">
        <v>0.10203612903225801</v>
      </c>
      <c r="CV1783" s="14">
        <v>9.9738387096774198E-2</v>
      </c>
      <c r="CW1783" s="14">
        <v>9.9322241379310297E-2</v>
      </c>
      <c r="CX1783" s="14">
        <v>9.8146290322580598E-2</v>
      </c>
      <c r="CY1783" s="14">
        <v>9.4985166666666607E-2</v>
      </c>
      <c r="CZ1783" s="14">
        <v>0.117233387096774</v>
      </c>
      <c r="DA1783" s="14">
        <v>0.142628333333333</v>
      </c>
      <c r="DB1783" s="14">
        <v>0.27612419354838702</v>
      </c>
      <c r="DC1783" s="14">
        <v>0.41314677419354801</v>
      </c>
      <c r="DD1783" s="14">
        <v>0.21332499999999999</v>
      </c>
      <c r="DE1783" s="14">
        <v>0.170679032258064</v>
      </c>
      <c r="DF1783" s="14">
        <v>0.16346666666666601</v>
      </c>
      <c r="DG1783" s="14">
        <v>0.149693548387096</v>
      </c>
      <c r="DH1783" s="14">
        <v>0.135209677419354</v>
      </c>
      <c r="DI1783" s="14">
        <v>0.12827857142857099</v>
      </c>
      <c r="DJ1783" s="14">
        <v>0.12770322580645099</v>
      </c>
      <c r="DK1783" s="14">
        <v>0.15395166666666599</v>
      </c>
      <c r="DL1783" s="14">
        <v>0.187558064516129</v>
      </c>
      <c r="DM1783" s="14">
        <v>0.22826333333333301</v>
      </c>
      <c r="DN1783" s="14">
        <v>0.21425483870967699</v>
      </c>
      <c r="DO1783" s="14">
        <v>0.20572903225806399</v>
      </c>
      <c r="DP1783" s="14">
        <v>0.191313333333333</v>
      </c>
      <c r="DQ1783" s="14">
        <v>0.19078870967741901</v>
      </c>
      <c r="DR1783" s="14">
        <v>0.19558999999999899</v>
      </c>
      <c r="DS1783" s="15">
        <v>0.17499999999999999</v>
      </c>
    </row>
    <row r="1784" spans="1:123" x14ac:dyDescent="0.25">
      <c r="A1784" s="16" t="s">
        <v>50</v>
      </c>
      <c r="B1784" s="17">
        <v>10</v>
      </c>
      <c r="C1784" s="13" t="str">
        <f t="shared" si="31"/>
        <v>BB_L_16_GW_GW_SL_High_GW_GQ_48_020_10</v>
      </c>
      <c r="D1784" s="18">
        <v>10</v>
      </c>
      <c r="E1784" s="18">
        <v>10</v>
      </c>
      <c r="F1784" s="18">
        <v>27.4383870967741</v>
      </c>
      <c r="G1784" s="18">
        <v>324.70833333333297</v>
      </c>
      <c r="H1784" s="18">
        <v>813.027419354838</v>
      </c>
      <c r="I1784" s="18">
        <v>1196.2333333333299</v>
      </c>
      <c r="J1784" s="18">
        <v>298.56451612903197</v>
      </c>
      <c r="K1784" s="18">
        <v>131.712903225806</v>
      </c>
      <c r="L1784" s="18">
        <v>58.44</v>
      </c>
      <c r="M1784" s="18">
        <v>23.771129032257999</v>
      </c>
      <c r="N1784" s="18">
        <v>18.388166666666599</v>
      </c>
      <c r="O1784" s="18">
        <v>67.185322580645106</v>
      </c>
      <c r="P1784" s="18">
        <v>180.93064516128999</v>
      </c>
      <c r="Q1784" s="18">
        <v>284.52857142857101</v>
      </c>
      <c r="R1784" s="18">
        <v>754.099999999999</v>
      </c>
      <c r="S1784" s="18">
        <v>709.8</v>
      </c>
      <c r="T1784" s="18">
        <v>903.59032258064497</v>
      </c>
      <c r="U1784" s="18">
        <v>1330.0833333333301</v>
      </c>
      <c r="V1784" s="18">
        <v>506.56935483870899</v>
      </c>
      <c r="W1784" s="18">
        <v>215.316129032258</v>
      </c>
      <c r="X1784" s="18">
        <v>82.125166666666601</v>
      </c>
      <c r="Y1784" s="18">
        <v>56.636451612903201</v>
      </c>
      <c r="Z1784" s="18">
        <v>32.000999999999998</v>
      </c>
      <c r="AA1784" s="18">
        <v>20.8070967741935</v>
      </c>
      <c r="AB1784" s="18">
        <v>138.53693548387099</v>
      </c>
      <c r="AC1784" s="18">
        <v>260.43035714285702</v>
      </c>
      <c r="AD1784" s="18">
        <v>355.78870967741898</v>
      </c>
      <c r="AE1784" s="18">
        <v>950.43</v>
      </c>
      <c r="AF1784" s="18">
        <v>1100.0290322580599</v>
      </c>
      <c r="AG1784" s="18">
        <v>1377</v>
      </c>
      <c r="AH1784" s="18">
        <v>649.90645161290297</v>
      </c>
      <c r="AI1784" s="18">
        <v>240.28225806451599</v>
      </c>
      <c r="AJ1784" s="18">
        <v>106.502333333333</v>
      </c>
      <c r="AK1784" s="18">
        <v>76.128387096774205</v>
      </c>
      <c r="AL1784" s="18">
        <v>50.313166666666604</v>
      </c>
      <c r="AM1784" s="18">
        <v>41.649838709677397</v>
      </c>
      <c r="AN1784" s="18">
        <v>59.568870967741901</v>
      </c>
      <c r="AO1784" s="18">
        <v>101.145892857142</v>
      </c>
      <c r="AP1784" s="18">
        <v>81.337258064516107</v>
      </c>
      <c r="AQ1784" s="18">
        <v>67.640833333333305</v>
      </c>
      <c r="AR1784" s="18">
        <v>618.34193548386997</v>
      </c>
      <c r="AS1784" s="18">
        <v>1220.2366666666601</v>
      </c>
      <c r="AT1784" s="18">
        <v>480.77096774193501</v>
      </c>
      <c r="AU1784" s="18">
        <v>161.52903225806401</v>
      </c>
      <c r="AV1784" s="18">
        <v>102.326833333333</v>
      </c>
      <c r="AW1784" s="18">
        <v>71.799516129032199</v>
      </c>
      <c r="AX1784" s="18">
        <v>153.26183333333299</v>
      </c>
      <c r="AY1784" s="18">
        <v>1152.13064516129</v>
      </c>
      <c r="AZ1784" s="18">
        <v>1561.7580645161199</v>
      </c>
      <c r="BA1784" s="18">
        <v>749.14482758620602</v>
      </c>
      <c r="BB1784" s="18">
        <v>496.11451612903198</v>
      </c>
      <c r="BC1784" s="18">
        <v>1144.11666666666</v>
      </c>
      <c r="BD1784" s="18">
        <v>1296.19354838709</v>
      </c>
      <c r="BE1784" s="18">
        <v>1281.85666666666</v>
      </c>
      <c r="BF1784" s="18">
        <v>401.07419354838697</v>
      </c>
      <c r="BG1784" s="18">
        <v>198.683870967741</v>
      </c>
      <c r="BH1784" s="18">
        <v>58.694499999999998</v>
      </c>
      <c r="BI1784" s="18">
        <v>48.3827419354838</v>
      </c>
      <c r="BJ1784" s="18">
        <v>28.195166666666601</v>
      </c>
      <c r="BK1784" s="18">
        <v>26.897580645161199</v>
      </c>
      <c r="BL1784" s="18">
        <v>272.38677419354798</v>
      </c>
      <c r="BM1784" s="18">
        <v>549.44642857142799</v>
      </c>
      <c r="BN1784" s="18">
        <v>699.74193548387098</v>
      </c>
      <c r="BO1784" s="18">
        <v>688.13666666666597</v>
      </c>
      <c r="BP1784" s="18">
        <v>964.05483870967703</v>
      </c>
      <c r="BQ1784" s="18">
        <v>1034.5999999999999</v>
      </c>
      <c r="BR1784" s="18">
        <v>608.64999999999895</v>
      </c>
      <c r="BS1784" s="18">
        <v>234.212903225806</v>
      </c>
      <c r="BT1784" s="18">
        <v>119.57833333333301</v>
      </c>
      <c r="BU1784" s="18">
        <v>81.790322580645096</v>
      </c>
      <c r="BV1784" s="18">
        <v>51.781333333333301</v>
      </c>
      <c r="BW1784" s="18">
        <v>188.50967741935401</v>
      </c>
      <c r="BX1784" s="18">
        <v>620.39032258064503</v>
      </c>
      <c r="BY1784" s="18">
        <v>584.72678571428503</v>
      </c>
      <c r="BZ1784" s="18">
        <v>669.83548387096698</v>
      </c>
      <c r="CA1784" s="18">
        <v>955.76166666666597</v>
      </c>
      <c r="CB1784" s="18">
        <v>1575.77419354838</v>
      </c>
      <c r="CC1784" s="18">
        <v>1532.8</v>
      </c>
      <c r="CD1784" s="18">
        <v>663.34032258064497</v>
      </c>
      <c r="CE1784" s="18">
        <v>233.24516129032199</v>
      </c>
      <c r="CF1784" s="18">
        <v>156.93633333333301</v>
      </c>
      <c r="CG1784" s="18">
        <v>68</v>
      </c>
      <c r="CH1784" s="18">
        <v>64.578500000000005</v>
      </c>
      <c r="CI1784" s="18">
        <v>48.211774193548301</v>
      </c>
      <c r="CJ1784" s="18">
        <v>317.26129032258001</v>
      </c>
      <c r="CK1784" s="18">
        <v>431.10178571428497</v>
      </c>
      <c r="CL1784" s="18">
        <v>422.55806451612898</v>
      </c>
      <c r="CM1784" s="18">
        <v>1089.52666666666</v>
      </c>
      <c r="CN1784" s="18">
        <v>1923.33870967741</v>
      </c>
      <c r="CO1784" s="18">
        <v>1654.0333333333299</v>
      </c>
      <c r="CP1784" s="18">
        <v>860.38225806451601</v>
      </c>
      <c r="CQ1784" s="18">
        <v>343.5</v>
      </c>
      <c r="CR1784" s="18">
        <v>117.74183333333301</v>
      </c>
      <c r="CS1784" s="18">
        <v>58.291451612903202</v>
      </c>
      <c r="CT1784" s="18">
        <v>91.128166666666601</v>
      </c>
      <c r="CU1784" s="18">
        <v>43.140322580645098</v>
      </c>
      <c r="CV1784" s="18">
        <v>269.32354838709603</v>
      </c>
      <c r="CW1784" s="18">
        <v>902.60862068965503</v>
      </c>
      <c r="CX1784" s="18">
        <v>1327.1290322580601</v>
      </c>
      <c r="CY1784" s="18">
        <v>1286.5999999999999</v>
      </c>
      <c r="CZ1784" s="18">
        <v>2070.2419354838698</v>
      </c>
      <c r="DA1784" s="18">
        <v>1911.4666666666601</v>
      </c>
      <c r="DB1784" s="18">
        <v>589.76935483870898</v>
      </c>
      <c r="DC1784" s="18">
        <v>258.57741935483801</v>
      </c>
      <c r="DD1784" s="18">
        <v>140.92433333333301</v>
      </c>
      <c r="DE1784" s="18">
        <v>53.414838709677397</v>
      </c>
      <c r="DF1784" s="18">
        <v>27.337499999999999</v>
      </c>
      <c r="DG1784" s="18">
        <v>33.1232258064516</v>
      </c>
      <c r="DH1784" s="18">
        <v>333.47693548387099</v>
      </c>
      <c r="DI1784" s="18">
        <v>848.47857142857094</v>
      </c>
      <c r="DJ1784" s="18">
        <v>554.01935483870898</v>
      </c>
      <c r="DK1784" s="18">
        <v>1844.4166666666599</v>
      </c>
      <c r="DL1784" s="18">
        <v>2086.2419354838698</v>
      </c>
      <c r="DM1784" s="18">
        <v>1962.38333333333</v>
      </c>
      <c r="DN1784" s="18">
        <v>782.92419354838705</v>
      </c>
      <c r="DO1784" s="18">
        <v>258.89032258064498</v>
      </c>
      <c r="DP1784" s="18">
        <v>121.40300000000001</v>
      </c>
      <c r="DQ1784" s="18">
        <v>107.63064516129</v>
      </c>
      <c r="DR1784" s="18">
        <v>63.066000000000003</v>
      </c>
      <c r="DS1784" s="19">
        <v>59.534333333333301</v>
      </c>
    </row>
    <row r="1785" spans="1:123" x14ac:dyDescent="0.25">
      <c r="A1785" s="12" t="s">
        <v>50</v>
      </c>
      <c r="B1785" s="13">
        <v>11</v>
      </c>
      <c r="C1785" s="13" t="str">
        <f t="shared" si="31"/>
        <v>BB_L_16_GW_GW_SL_High_GW_GQ_48_020_11</v>
      </c>
      <c r="D1785" s="14">
        <v>10</v>
      </c>
      <c r="E1785" s="14">
        <v>10</v>
      </c>
      <c r="F1785" s="14">
        <v>10.3298387096774</v>
      </c>
      <c r="G1785" s="14">
        <v>19.224</v>
      </c>
      <c r="H1785" s="14">
        <v>36.729516129032199</v>
      </c>
      <c r="I1785" s="14">
        <v>135.91299999999899</v>
      </c>
      <c r="J1785" s="14">
        <v>120.079193548387</v>
      </c>
      <c r="K1785" s="14">
        <v>56.1148387096774</v>
      </c>
      <c r="L1785" s="14">
        <v>19.062999999999999</v>
      </c>
      <c r="M1785" s="14">
        <v>11.1735483870967</v>
      </c>
      <c r="N1785" s="14">
        <v>10.563666666666601</v>
      </c>
      <c r="O1785" s="14">
        <v>11.351290322580599</v>
      </c>
      <c r="P1785" s="14">
        <v>11.3595483870967</v>
      </c>
      <c r="Q1785" s="14">
        <v>9.6931071428571407</v>
      </c>
      <c r="R1785" s="14">
        <v>23.0439354838709</v>
      </c>
      <c r="S1785" s="14">
        <v>23.986166666666598</v>
      </c>
      <c r="T1785" s="14">
        <v>28.498870967741901</v>
      </c>
      <c r="U1785" s="14">
        <v>63.051166666666603</v>
      </c>
      <c r="V1785" s="14">
        <v>39.974677419354798</v>
      </c>
      <c r="W1785" s="14">
        <v>19.644354838709599</v>
      </c>
      <c r="X1785" s="14">
        <v>8.9393833333333301</v>
      </c>
      <c r="Y1785" s="14">
        <v>10.9833709677419</v>
      </c>
      <c r="Z1785" s="14">
        <v>4.2390666666666599</v>
      </c>
      <c r="AA1785" s="14">
        <v>1.2408483870967699</v>
      </c>
      <c r="AB1785" s="14">
        <v>3.9982580645161199</v>
      </c>
      <c r="AC1785" s="14">
        <v>7.5803571428571397</v>
      </c>
      <c r="AD1785" s="14">
        <v>9.4818387096774099</v>
      </c>
      <c r="AE1785" s="14">
        <v>32.9925</v>
      </c>
      <c r="AF1785" s="14">
        <v>38.256451612903199</v>
      </c>
      <c r="AG1785" s="14">
        <v>60.4151666666666</v>
      </c>
      <c r="AH1785" s="14">
        <v>38.168225806451602</v>
      </c>
      <c r="AI1785" s="14">
        <v>14.173338709677401</v>
      </c>
      <c r="AJ1785" s="14">
        <v>4.4957333333333303</v>
      </c>
      <c r="AK1785" s="14">
        <v>4.4258064516128997</v>
      </c>
      <c r="AL1785" s="14">
        <v>2.8657666666666599</v>
      </c>
      <c r="AM1785" s="14">
        <v>1.8846129032258001</v>
      </c>
      <c r="AN1785" s="14">
        <v>1.94270967741935</v>
      </c>
      <c r="AO1785" s="14">
        <v>2.9033214285714202</v>
      </c>
      <c r="AP1785" s="14">
        <v>2.1952903225806399</v>
      </c>
      <c r="AQ1785" s="14">
        <v>1.7455833333333299</v>
      </c>
      <c r="AR1785" s="14">
        <v>19.626419354838699</v>
      </c>
      <c r="AS1785" s="14">
        <v>58.113499999999902</v>
      </c>
      <c r="AT1785" s="14">
        <v>26.7601612903225</v>
      </c>
      <c r="AU1785" s="14">
        <v>8.2497419354838701</v>
      </c>
      <c r="AV1785" s="14">
        <v>6.4226666666666601</v>
      </c>
      <c r="AW1785" s="14">
        <v>2.8426451612903199</v>
      </c>
      <c r="AX1785" s="14">
        <v>5.3470333333333304</v>
      </c>
      <c r="AY1785" s="14">
        <v>44.2069354838709</v>
      </c>
      <c r="AZ1785" s="14">
        <v>76.411612903225802</v>
      </c>
      <c r="BA1785" s="14">
        <v>26.499137931034401</v>
      </c>
      <c r="BB1785" s="14">
        <v>13.5525806451612</v>
      </c>
      <c r="BC1785" s="14">
        <v>39.529499999999899</v>
      </c>
      <c r="BD1785" s="14">
        <v>51.387741935483803</v>
      </c>
      <c r="BE1785" s="14">
        <v>107.037666666666</v>
      </c>
      <c r="BF1785" s="14">
        <v>100.012903225806</v>
      </c>
      <c r="BG1785" s="14">
        <v>47.639516129032202</v>
      </c>
      <c r="BH1785" s="14">
        <v>9.6221666666666597</v>
      </c>
      <c r="BI1785" s="14">
        <v>5.0115806451612901</v>
      </c>
      <c r="BJ1785" s="14">
        <v>1.8027</v>
      </c>
      <c r="BK1785" s="14">
        <v>1.5289354838709599</v>
      </c>
      <c r="BL1785" s="14">
        <v>8.7168064516129</v>
      </c>
      <c r="BM1785" s="14">
        <v>17.048928571428501</v>
      </c>
      <c r="BN1785" s="14">
        <v>22.628709677419302</v>
      </c>
      <c r="BO1785" s="14">
        <v>21.3355</v>
      </c>
      <c r="BP1785" s="14">
        <v>32.789354838709599</v>
      </c>
      <c r="BQ1785" s="14">
        <v>39.702666666666602</v>
      </c>
      <c r="BR1785" s="14">
        <v>31.093387096774102</v>
      </c>
      <c r="BS1785" s="14">
        <v>10.214790322580599</v>
      </c>
      <c r="BT1785" s="14">
        <v>7.7403000000000004</v>
      </c>
      <c r="BU1785" s="14">
        <v>4.8137096774193502</v>
      </c>
      <c r="BV1785" s="14">
        <v>3.1219166666666598</v>
      </c>
      <c r="BW1785" s="14">
        <v>6.9365806451612899</v>
      </c>
      <c r="BX1785" s="14">
        <v>21.318709677419299</v>
      </c>
      <c r="BY1785" s="14">
        <v>18.859642857142799</v>
      </c>
      <c r="BZ1785" s="14">
        <v>21.212258064516099</v>
      </c>
      <c r="CA1785" s="14">
        <v>32.692833333333297</v>
      </c>
      <c r="CB1785" s="14">
        <v>65.949677419354799</v>
      </c>
      <c r="CC1785" s="14">
        <v>76.445333333333295</v>
      </c>
      <c r="CD1785" s="14">
        <v>42.452903225806402</v>
      </c>
      <c r="CE1785" s="14">
        <v>14.383870967741901</v>
      </c>
      <c r="CF1785" s="14">
        <v>11.784666666666601</v>
      </c>
      <c r="CG1785" s="14">
        <v>9.4059677419354806</v>
      </c>
      <c r="CH1785" s="14">
        <v>8.2335999999999991</v>
      </c>
      <c r="CI1785" s="14">
        <v>3.3135967741935399</v>
      </c>
      <c r="CJ1785" s="14">
        <v>10.8554193548387</v>
      </c>
      <c r="CK1785" s="14">
        <v>13.718035714285699</v>
      </c>
      <c r="CL1785" s="14">
        <v>12.9769354838709</v>
      </c>
      <c r="CM1785" s="14">
        <v>39.578166666666597</v>
      </c>
      <c r="CN1785" s="14">
        <v>94.141290322580602</v>
      </c>
      <c r="CO1785" s="14">
        <v>85.938499999999905</v>
      </c>
      <c r="CP1785" s="14">
        <v>54.991935483870897</v>
      </c>
      <c r="CQ1785" s="14">
        <v>30.355483870967699</v>
      </c>
      <c r="CR1785" s="14">
        <v>12.7974333333333</v>
      </c>
      <c r="CS1785" s="14">
        <v>15.786241935483799</v>
      </c>
      <c r="CT1785" s="14">
        <v>24.922166666666602</v>
      </c>
      <c r="CU1785" s="14">
        <v>6.7077258064516103</v>
      </c>
      <c r="CV1785" s="14">
        <v>10.4173870967741</v>
      </c>
      <c r="CW1785" s="14">
        <v>34.333793103448201</v>
      </c>
      <c r="CX1785" s="14">
        <v>52.213870967741897</v>
      </c>
      <c r="CY1785" s="14">
        <v>56.346999999999902</v>
      </c>
      <c r="CZ1785" s="14">
        <v>104.548225806451</v>
      </c>
      <c r="DA1785" s="14">
        <v>155.71166666666599</v>
      </c>
      <c r="DB1785" s="14">
        <v>111.846774193548</v>
      </c>
      <c r="DC1785" s="14">
        <v>90.648387096774201</v>
      </c>
      <c r="DD1785" s="14">
        <v>33.548999999999999</v>
      </c>
      <c r="DE1785" s="14">
        <v>8.1179032258064492</v>
      </c>
      <c r="DF1785" s="14">
        <v>4.7924333333333298</v>
      </c>
      <c r="DG1785" s="14">
        <v>4.5013387096774196</v>
      </c>
      <c r="DH1785" s="14">
        <v>12.8427096774193</v>
      </c>
      <c r="DI1785" s="14">
        <v>31.825357142857101</v>
      </c>
      <c r="DJ1785" s="14">
        <v>18.957419354838699</v>
      </c>
      <c r="DK1785" s="14">
        <v>86.824166666666599</v>
      </c>
      <c r="DL1785" s="14">
        <v>125.748387096774</v>
      </c>
      <c r="DM1785" s="14">
        <v>136.43833333333299</v>
      </c>
      <c r="DN1785" s="14">
        <v>66.913548387096697</v>
      </c>
      <c r="DO1785" s="14">
        <v>22.521129032257999</v>
      </c>
      <c r="DP1785" s="14">
        <v>10.320133333333301</v>
      </c>
      <c r="DQ1785" s="14">
        <v>8.7100161290322493</v>
      </c>
      <c r="DR1785" s="14">
        <v>9.4638166666666592</v>
      </c>
      <c r="DS1785" s="15">
        <v>9.3204999999999991</v>
      </c>
    </row>
    <row r="1786" spans="1:123" x14ac:dyDescent="0.25">
      <c r="A1786" s="16" t="s">
        <v>50</v>
      </c>
      <c r="B1786" s="17">
        <v>12</v>
      </c>
      <c r="C1786" s="13" t="str">
        <f t="shared" si="31"/>
        <v>BB_L_16_GW_GW_SL_High_GW_GQ_48_020_12</v>
      </c>
      <c r="D1786" s="18">
        <v>10</v>
      </c>
      <c r="E1786" s="18">
        <v>10</v>
      </c>
      <c r="F1786" s="18">
        <v>10</v>
      </c>
      <c r="G1786" s="18">
        <v>10.0069999999999</v>
      </c>
      <c r="H1786" s="18">
        <v>10.022903225806401</v>
      </c>
      <c r="I1786" s="18">
        <v>10.295999999999999</v>
      </c>
      <c r="J1786" s="18">
        <v>11.1266129032258</v>
      </c>
      <c r="K1786" s="18">
        <v>10.8338709677419</v>
      </c>
      <c r="L1786" s="18">
        <v>10.1154999999999</v>
      </c>
      <c r="M1786" s="18">
        <v>10.0099999999999</v>
      </c>
      <c r="N1786" s="18">
        <v>9.9989999999999899</v>
      </c>
      <c r="O1786" s="18">
        <v>9.5625</v>
      </c>
      <c r="P1786" s="18">
        <v>5.6363225806451602</v>
      </c>
      <c r="Q1786" s="18">
        <v>0.835106607142857</v>
      </c>
      <c r="R1786" s="18">
        <v>3.8347580645161201E-2</v>
      </c>
      <c r="S1786" s="18">
        <v>4.4188333333333302E-2</v>
      </c>
      <c r="T1786" s="18">
        <v>3.2742580645161203E-2</v>
      </c>
      <c r="U1786" s="18">
        <v>0.107882333333333</v>
      </c>
      <c r="V1786" s="18">
        <v>0.12819354838709601</v>
      </c>
      <c r="W1786" s="18">
        <v>0.10555693548387</v>
      </c>
      <c r="X1786" s="18">
        <v>5.3323500000000003E-2</v>
      </c>
      <c r="Y1786" s="18">
        <v>0.10090451612903199</v>
      </c>
      <c r="Z1786" s="18">
        <v>3.6879833333333299E-2</v>
      </c>
      <c r="AA1786" s="18">
        <v>7.5321451612903201E-3</v>
      </c>
      <c r="AB1786" s="18">
        <v>5.75683870967741E-3</v>
      </c>
      <c r="AC1786" s="18">
        <v>9.7883392857142804E-3</v>
      </c>
      <c r="AD1786" s="18">
        <v>9.2487903225806408E-3</v>
      </c>
      <c r="AE1786" s="18">
        <v>4.3480833333333302E-2</v>
      </c>
      <c r="AF1786" s="18">
        <v>4.9450645161290302E-2</v>
      </c>
      <c r="AG1786" s="18">
        <v>9.85171666666666E-2</v>
      </c>
      <c r="AH1786" s="18">
        <v>0.10440338709677401</v>
      </c>
      <c r="AI1786" s="18">
        <v>6.13248387096774E-2</v>
      </c>
      <c r="AJ1786" s="18">
        <v>1.51068333333333E-2</v>
      </c>
      <c r="AK1786" s="18">
        <v>1.9486935483870899E-2</v>
      </c>
      <c r="AL1786" s="18">
        <v>1.41695E-2</v>
      </c>
      <c r="AM1786" s="18">
        <v>9.5423064516129003E-3</v>
      </c>
      <c r="AN1786" s="18">
        <v>7.4368064516128997E-3</v>
      </c>
      <c r="AO1786" s="18">
        <v>8.0860535714285704E-3</v>
      </c>
      <c r="AP1786" s="18">
        <v>7.8425483870967708E-3</v>
      </c>
      <c r="AQ1786" s="18">
        <v>7.7588666666666599E-3</v>
      </c>
      <c r="AR1786" s="18">
        <v>2.5076983870967701E-2</v>
      </c>
      <c r="AS1786" s="18">
        <v>0.115126333333333</v>
      </c>
      <c r="AT1786" s="18">
        <v>9.2927258064516099E-2</v>
      </c>
      <c r="AU1786" s="18">
        <v>3.7800645161290301E-2</v>
      </c>
      <c r="AV1786" s="18">
        <v>4.0296333333333302E-2</v>
      </c>
      <c r="AW1786" s="18">
        <v>2.5379354838709602E-2</v>
      </c>
      <c r="AX1786" s="18">
        <v>4.3244333333333301E-2</v>
      </c>
      <c r="AY1786" s="18">
        <v>0.104862096774193</v>
      </c>
      <c r="AZ1786" s="18">
        <v>0.25762096774193499</v>
      </c>
      <c r="BA1786" s="18">
        <v>8.0300344827586204E-2</v>
      </c>
      <c r="BB1786" s="18">
        <v>3.7543548387096698E-2</v>
      </c>
      <c r="BC1786" s="18">
        <v>7.4438833333333301E-2</v>
      </c>
      <c r="BD1786" s="18">
        <v>0.106169354838709</v>
      </c>
      <c r="BE1786" s="18">
        <v>0.27097333333333301</v>
      </c>
      <c r="BF1786" s="18">
        <v>0.90363870967741899</v>
      </c>
      <c r="BG1786" s="18">
        <v>0.65567580645161205</v>
      </c>
      <c r="BH1786" s="18">
        <v>0.118982333333333</v>
      </c>
      <c r="BI1786" s="18">
        <v>7.0708225806451599E-2</v>
      </c>
      <c r="BJ1786" s="18">
        <v>4.1680500000000002E-2</v>
      </c>
      <c r="BK1786" s="18">
        <v>3.96388709677419E-2</v>
      </c>
      <c r="BL1786" s="18">
        <v>4.6339032258064503E-2</v>
      </c>
      <c r="BM1786" s="18">
        <v>5.59153571428571E-2</v>
      </c>
      <c r="BN1786" s="18">
        <v>6.7240161290322495E-2</v>
      </c>
      <c r="BO1786" s="18">
        <v>6.6940166666666606E-2</v>
      </c>
      <c r="BP1786" s="18">
        <v>8.9131612903225799E-2</v>
      </c>
      <c r="BQ1786" s="18">
        <v>0.114636666666666</v>
      </c>
      <c r="BR1786" s="18">
        <v>0.14716774193548299</v>
      </c>
      <c r="BS1786" s="18">
        <v>9.9579838709677404E-2</v>
      </c>
      <c r="BT1786" s="18">
        <v>0.110835</v>
      </c>
      <c r="BU1786" s="18">
        <v>0.100258387096774</v>
      </c>
      <c r="BV1786" s="18">
        <v>9.4728499999999993E-2</v>
      </c>
      <c r="BW1786" s="18">
        <v>9.8078387096774203E-2</v>
      </c>
      <c r="BX1786" s="18">
        <v>0.11875645161290301</v>
      </c>
      <c r="BY1786" s="18">
        <v>0.11171250000000001</v>
      </c>
      <c r="BZ1786" s="18">
        <v>0.108801612903225</v>
      </c>
      <c r="CA1786" s="18">
        <v>0.122031666666666</v>
      </c>
      <c r="CB1786" s="18">
        <v>0.18831935483870901</v>
      </c>
      <c r="CC1786" s="18">
        <v>0.242683333333333</v>
      </c>
      <c r="CD1786" s="18">
        <v>0.21992903225806401</v>
      </c>
      <c r="CE1786" s="18">
        <v>0.13802419354838699</v>
      </c>
      <c r="CF1786" s="18">
        <v>0.147471666666666</v>
      </c>
      <c r="CG1786" s="18">
        <v>0.15739193548387101</v>
      </c>
      <c r="CH1786" s="18">
        <v>0.15734000000000001</v>
      </c>
      <c r="CI1786" s="18">
        <v>0.100020806451612</v>
      </c>
      <c r="CJ1786" s="18">
        <v>9.8011935483870896E-2</v>
      </c>
      <c r="CK1786" s="18">
        <v>9.8494107142857099E-2</v>
      </c>
      <c r="CL1786" s="18">
        <v>9.1924999999999896E-2</v>
      </c>
      <c r="CM1786" s="18">
        <v>0.1244205</v>
      </c>
      <c r="CN1786" s="18">
        <v>0.27032741935483801</v>
      </c>
      <c r="CO1786" s="18">
        <v>0.29920999999999998</v>
      </c>
      <c r="CP1786" s="18">
        <v>0.25955</v>
      </c>
      <c r="CQ1786" s="18">
        <v>0.27831451612903202</v>
      </c>
      <c r="CR1786" s="18">
        <v>0.23447499999999999</v>
      </c>
      <c r="CS1786" s="18">
        <v>0.41557903225806397</v>
      </c>
      <c r="CT1786" s="18">
        <v>0.60464499999999999</v>
      </c>
      <c r="CU1786" s="18">
        <v>0.227740322580645</v>
      </c>
      <c r="CV1786" s="18">
        <v>0.17241774193548301</v>
      </c>
      <c r="CW1786" s="18">
        <v>0.205286206896551</v>
      </c>
      <c r="CX1786" s="18">
        <v>0.22917741935483801</v>
      </c>
      <c r="CY1786" s="18">
        <v>0.25523499999999999</v>
      </c>
      <c r="CZ1786" s="18">
        <v>0.34871612903225802</v>
      </c>
      <c r="DA1786" s="18">
        <v>0.69829333333333299</v>
      </c>
      <c r="DB1786" s="18">
        <v>0.85647903225806399</v>
      </c>
      <c r="DC1786" s="18">
        <v>1.6314354838709599</v>
      </c>
      <c r="DD1786" s="18">
        <v>0.79244999999999999</v>
      </c>
      <c r="DE1786" s="18">
        <v>0.327938709677419</v>
      </c>
      <c r="DF1786" s="18">
        <v>0.27807999999999999</v>
      </c>
      <c r="DG1786" s="18">
        <v>0.26021774193548303</v>
      </c>
      <c r="DH1786" s="18">
        <v>0.24176129032258001</v>
      </c>
      <c r="DI1786" s="18">
        <v>0.25389107142857098</v>
      </c>
      <c r="DJ1786" s="18">
        <v>0.22842096774193499</v>
      </c>
      <c r="DK1786" s="18">
        <v>0.36667333333333302</v>
      </c>
      <c r="DL1786" s="18">
        <v>0.60122258064516099</v>
      </c>
      <c r="DM1786" s="18">
        <v>0.72949333333333299</v>
      </c>
      <c r="DN1786" s="18">
        <v>0.62538709677419302</v>
      </c>
      <c r="DO1786" s="18">
        <v>0.42146774193548298</v>
      </c>
      <c r="DP1786" s="18">
        <v>0.34842999999999902</v>
      </c>
      <c r="DQ1786" s="18">
        <v>0.33603387096774101</v>
      </c>
      <c r="DR1786" s="18">
        <v>0.35345666666666598</v>
      </c>
      <c r="DS1786" s="19">
        <v>0.34145166666666599</v>
      </c>
    </row>
    <row r="1787" spans="1:123" x14ac:dyDescent="0.25">
      <c r="A1787" s="12" t="s">
        <v>50</v>
      </c>
      <c r="B1787" s="13">
        <v>13</v>
      </c>
      <c r="C1787" s="13" t="str">
        <f t="shared" si="31"/>
        <v>BB_L_16_GW_GW_SL_High_GW_GQ_48_020_13</v>
      </c>
      <c r="D1787" s="14">
        <v>10</v>
      </c>
      <c r="E1787" s="14">
        <v>10</v>
      </c>
      <c r="F1787" s="14">
        <v>10.5035483870967</v>
      </c>
      <c r="G1787" s="14">
        <v>160.09450000000001</v>
      </c>
      <c r="H1787" s="14">
        <v>490.21290322580597</v>
      </c>
      <c r="I1787" s="14">
        <v>1331.33833333333</v>
      </c>
      <c r="J1787" s="14">
        <v>534.96129032258</v>
      </c>
      <c r="K1787" s="14">
        <v>179.416129032258</v>
      </c>
      <c r="L1787" s="14">
        <v>96.320499999999996</v>
      </c>
      <c r="M1787" s="14">
        <v>36.886451612903201</v>
      </c>
      <c r="N1787" s="14">
        <v>21.715333333333302</v>
      </c>
      <c r="O1787" s="14">
        <v>28.397741935483801</v>
      </c>
      <c r="P1787" s="14">
        <v>136.870967741935</v>
      </c>
      <c r="Q1787" s="14">
        <v>224.791071428571</v>
      </c>
      <c r="R1787" s="14">
        <v>425.47741935483799</v>
      </c>
      <c r="S1787" s="14">
        <v>882.68166666666605</v>
      </c>
      <c r="T1787" s="14">
        <v>614.033870967741</v>
      </c>
      <c r="U1787" s="14">
        <v>1333</v>
      </c>
      <c r="V1787" s="14">
        <v>904.26612903225805</v>
      </c>
      <c r="W1787" s="14">
        <v>277.61290322580601</v>
      </c>
      <c r="X1787" s="14">
        <v>139.61749999999901</v>
      </c>
      <c r="Y1787" s="14">
        <v>72.364193548386993</v>
      </c>
      <c r="Z1787" s="14">
        <v>40.221833333333301</v>
      </c>
      <c r="AA1787" s="14">
        <v>25.513225806451601</v>
      </c>
      <c r="AB1787" s="14">
        <v>55.522903225806402</v>
      </c>
      <c r="AC1787" s="14">
        <v>224.43928571428501</v>
      </c>
      <c r="AD1787" s="14">
        <v>237.45967741935399</v>
      </c>
      <c r="AE1787" s="14">
        <v>720.73500000000001</v>
      </c>
      <c r="AF1787" s="14">
        <v>958.35161290322503</v>
      </c>
      <c r="AG1787" s="14">
        <v>1337.0833333333301</v>
      </c>
      <c r="AH1787" s="14">
        <v>1043.6693548387</v>
      </c>
      <c r="AI1787" s="14">
        <v>379.63064516128998</v>
      </c>
      <c r="AJ1787" s="14">
        <v>153.66833333333301</v>
      </c>
      <c r="AK1787" s="14">
        <v>91.209838709677399</v>
      </c>
      <c r="AL1787" s="14">
        <v>67.262833333333305</v>
      </c>
      <c r="AM1787" s="14">
        <v>45.335322580645098</v>
      </c>
      <c r="AN1787" s="14">
        <v>49.084193548387098</v>
      </c>
      <c r="AO1787" s="14">
        <v>77.424464285714294</v>
      </c>
      <c r="AP1787" s="14">
        <v>97.914193548387104</v>
      </c>
      <c r="AQ1787" s="14">
        <v>65.539000000000001</v>
      </c>
      <c r="AR1787" s="14">
        <v>281.369354838709</v>
      </c>
      <c r="AS1787" s="14">
        <v>1073.5449999999901</v>
      </c>
      <c r="AT1787" s="14">
        <v>811.96129032258</v>
      </c>
      <c r="AU1787" s="14">
        <v>266.76451612903202</v>
      </c>
      <c r="AV1787" s="14">
        <v>120.743333333333</v>
      </c>
      <c r="AW1787" s="14">
        <v>100.870161290322</v>
      </c>
      <c r="AX1787" s="14">
        <v>61.7916666666666</v>
      </c>
      <c r="AY1787" s="14">
        <v>641.83548387096698</v>
      </c>
      <c r="AZ1787" s="14">
        <v>1500.69354838709</v>
      </c>
      <c r="BA1787" s="14">
        <v>1190.87413793103</v>
      </c>
      <c r="BB1787" s="14">
        <v>499.42741935483798</v>
      </c>
      <c r="BC1787" s="14">
        <v>826.56</v>
      </c>
      <c r="BD1787" s="14">
        <v>1270.03225806451</v>
      </c>
      <c r="BE1787" s="14">
        <v>1419.55</v>
      </c>
      <c r="BF1787" s="14">
        <v>657.47419354838701</v>
      </c>
      <c r="BG1787" s="14">
        <v>277.21774193548299</v>
      </c>
      <c r="BH1787" s="14">
        <v>120.394666666666</v>
      </c>
      <c r="BI1787" s="14">
        <v>55.280645161290302</v>
      </c>
      <c r="BJ1787" s="14">
        <v>40.684666666666601</v>
      </c>
      <c r="BK1787" s="14">
        <v>26.735483870967698</v>
      </c>
      <c r="BL1787" s="14">
        <v>105.877580645161</v>
      </c>
      <c r="BM1787" s="14">
        <v>416.47321428571399</v>
      </c>
      <c r="BN1787" s="14">
        <v>682.78225806451599</v>
      </c>
      <c r="BO1787" s="14">
        <v>647.19000000000005</v>
      </c>
      <c r="BP1787" s="14">
        <v>827.74032258064506</v>
      </c>
      <c r="BQ1787" s="14">
        <v>1005.21833333333</v>
      </c>
      <c r="BR1787" s="14">
        <v>880.62419354838698</v>
      </c>
      <c r="BS1787" s="14">
        <v>355.11612903225802</v>
      </c>
      <c r="BT1787" s="14">
        <v>165.09833333333299</v>
      </c>
      <c r="BU1787" s="14">
        <v>107.55</v>
      </c>
      <c r="BV1787" s="14">
        <v>64.919166666666598</v>
      </c>
      <c r="BW1787" s="14">
        <v>81.530967741935399</v>
      </c>
      <c r="BX1787" s="14">
        <v>433.51451612903202</v>
      </c>
      <c r="BY1787" s="14">
        <v>623.61249999999995</v>
      </c>
      <c r="BZ1787" s="14">
        <v>596.64838709677394</v>
      </c>
      <c r="CA1787" s="14">
        <v>779.01666666666597</v>
      </c>
      <c r="CB1787" s="14">
        <v>1309.4096774193499</v>
      </c>
      <c r="CC1787" s="14">
        <v>1666.4833333333299</v>
      </c>
      <c r="CD1787" s="14">
        <v>1061.6258064516101</v>
      </c>
      <c r="CE1787" s="14">
        <v>382.23387096774098</v>
      </c>
      <c r="CF1787" s="14">
        <v>189.55500000000001</v>
      </c>
      <c r="CG1787" s="14">
        <v>108.053225806451</v>
      </c>
      <c r="CH1787" s="14">
        <v>71.788833333333301</v>
      </c>
      <c r="CI1787" s="14">
        <v>45.788225806451599</v>
      </c>
      <c r="CJ1787" s="14">
        <v>162.83064516128999</v>
      </c>
      <c r="CK1787" s="14">
        <v>404.77499999999998</v>
      </c>
      <c r="CL1787" s="14">
        <v>402.21290322580597</v>
      </c>
      <c r="CM1787" s="14">
        <v>708.00166666666598</v>
      </c>
      <c r="CN1787" s="14">
        <v>1620.8225806451601</v>
      </c>
      <c r="CO1787" s="14">
        <v>1826.25</v>
      </c>
      <c r="CP1787" s="14">
        <v>1240.75</v>
      </c>
      <c r="CQ1787" s="14">
        <v>509.84838709677399</v>
      </c>
      <c r="CR1787" s="14">
        <v>251.155333333333</v>
      </c>
      <c r="CS1787" s="14">
        <v>53.551290322580599</v>
      </c>
      <c r="CT1787" s="14">
        <v>93.347499999999997</v>
      </c>
      <c r="CU1787" s="14">
        <v>63.016290322580602</v>
      </c>
      <c r="CV1787" s="14">
        <v>93.595161290322594</v>
      </c>
      <c r="CW1787" s="14">
        <v>619.03448275862002</v>
      </c>
      <c r="CX1787" s="14">
        <v>1089.05967741935</v>
      </c>
      <c r="CY1787" s="14">
        <v>1388.11666666666</v>
      </c>
      <c r="CZ1787" s="14">
        <v>1548.4838709677399</v>
      </c>
      <c r="DA1787" s="14">
        <v>2105.4166666666601</v>
      </c>
      <c r="DB1787" s="14">
        <v>1044.48225806451</v>
      </c>
      <c r="DC1787" s="14">
        <v>337.92258064516102</v>
      </c>
      <c r="DD1787" s="14">
        <v>193.57499999999999</v>
      </c>
      <c r="DE1787" s="14">
        <v>91.6046774193548</v>
      </c>
      <c r="DF1787" s="14">
        <v>37.1235</v>
      </c>
      <c r="DG1787" s="14">
        <v>28.343709677419302</v>
      </c>
      <c r="DH1787" s="14">
        <v>106.430322580645</v>
      </c>
      <c r="DI1787" s="14">
        <v>686.580357142857</v>
      </c>
      <c r="DJ1787" s="14">
        <v>625.26129032257995</v>
      </c>
      <c r="DK1787" s="14">
        <v>1160.26833333333</v>
      </c>
      <c r="DL1787" s="14">
        <v>2053.8225806451601</v>
      </c>
      <c r="DM1787" s="14">
        <v>2118.8166666666598</v>
      </c>
      <c r="DN1787" s="14">
        <v>1315.4354838709601</v>
      </c>
      <c r="DO1787" s="14">
        <v>401.5</v>
      </c>
      <c r="DP1787" s="14">
        <v>192.17500000000001</v>
      </c>
      <c r="DQ1787" s="14">
        <v>117.45</v>
      </c>
      <c r="DR1787" s="14">
        <v>81.064666666666696</v>
      </c>
      <c r="DS1787" s="15">
        <v>65.876833333333295</v>
      </c>
    </row>
    <row r="1788" spans="1:123" x14ac:dyDescent="0.25">
      <c r="A1788" s="16" t="s">
        <v>50</v>
      </c>
      <c r="B1788" s="17">
        <v>14</v>
      </c>
      <c r="C1788" s="13" t="str">
        <f t="shared" si="31"/>
        <v>BB_L_16_GW_GW_SL_High_GW_GQ_48_020_14</v>
      </c>
      <c r="D1788" s="18">
        <v>10</v>
      </c>
      <c r="E1788" s="18">
        <v>10</v>
      </c>
      <c r="F1788" s="18">
        <v>10.0348387096774</v>
      </c>
      <c r="G1788" s="18">
        <v>22.279166666666601</v>
      </c>
      <c r="H1788" s="18">
        <v>50.216612903225801</v>
      </c>
      <c r="I1788" s="18">
        <v>208.111666666666</v>
      </c>
      <c r="J1788" s="18">
        <v>193.082258064516</v>
      </c>
      <c r="K1788" s="18">
        <v>91.761290322580606</v>
      </c>
      <c r="L1788" s="18">
        <v>36.362166666666603</v>
      </c>
      <c r="M1788" s="18">
        <v>13.6299999999999</v>
      </c>
      <c r="N1788" s="18">
        <v>11.111000000000001</v>
      </c>
      <c r="O1788" s="18">
        <v>11.395967741935401</v>
      </c>
      <c r="P1788" s="18">
        <v>18.6887096774193</v>
      </c>
      <c r="Q1788" s="18">
        <v>20.305714285714199</v>
      </c>
      <c r="R1788" s="18">
        <v>33.714032258064499</v>
      </c>
      <c r="S1788" s="18">
        <v>73.933333333333294</v>
      </c>
      <c r="T1788" s="18">
        <v>46.135483870967697</v>
      </c>
      <c r="U1788" s="18">
        <v>130.205833333333</v>
      </c>
      <c r="V1788" s="18">
        <v>107.632903225806</v>
      </c>
      <c r="W1788" s="18">
        <v>41.263548387096698</v>
      </c>
      <c r="X1788" s="18">
        <v>18.123666666666601</v>
      </c>
      <c r="Y1788" s="18">
        <v>15.9812903225806</v>
      </c>
      <c r="Z1788" s="18">
        <v>9.0600166666666606</v>
      </c>
      <c r="AA1788" s="18">
        <v>3.3986774193548301</v>
      </c>
      <c r="AB1788" s="18">
        <v>4.4354516129032202</v>
      </c>
      <c r="AC1788" s="18">
        <v>17.8308928571428</v>
      </c>
      <c r="AD1788" s="18">
        <v>17.612903225806399</v>
      </c>
      <c r="AE1788" s="18">
        <v>61.244333333333302</v>
      </c>
      <c r="AF1788" s="18">
        <v>81.749193548387098</v>
      </c>
      <c r="AG1788" s="18">
        <v>127.597333333333</v>
      </c>
      <c r="AH1788" s="18">
        <v>107.995161290322</v>
      </c>
      <c r="AI1788" s="18">
        <v>41.445806451612903</v>
      </c>
      <c r="AJ1788" s="18">
        <v>12.482616666666599</v>
      </c>
      <c r="AK1788" s="18">
        <v>8.3950645161290307</v>
      </c>
      <c r="AL1788" s="18">
        <v>6.6426499999999997</v>
      </c>
      <c r="AM1788" s="18">
        <v>4.0954999999999897</v>
      </c>
      <c r="AN1788" s="18">
        <v>3.83451612903225</v>
      </c>
      <c r="AO1788" s="18">
        <v>5.7621964285714196</v>
      </c>
      <c r="AP1788" s="18">
        <v>6.8734838709677399</v>
      </c>
      <c r="AQ1788" s="18">
        <v>4.28085</v>
      </c>
      <c r="AR1788" s="18">
        <v>22.878112903225801</v>
      </c>
      <c r="AS1788" s="18">
        <v>101.590666666666</v>
      </c>
      <c r="AT1788" s="18">
        <v>90.011451612903201</v>
      </c>
      <c r="AU1788" s="18">
        <v>22.955483870967701</v>
      </c>
      <c r="AV1788" s="18">
        <v>13.2093333333333</v>
      </c>
      <c r="AW1788" s="18">
        <v>7.9696129032257996</v>
      </c>
      <c r="AX1788" s="18">
        <v>6.0793333333333299</v>
      </c>
      <c r="AY1788" s="18">
        <v>50.371129032257997</v>
      </c>
      <c r="AZ1788" s="18">
        <v>154.408064516129</v>
      </c>
      <c r="BA1788" s="18">
        <v>105.130517241379</v>
      </c>
      <c r="BB1788" s="18">
        <v>33.192258064516103</v>
      </c>
      <c r="BC1788" s="18">
        <v>66.860499999999902</v>
      </c>
      <c r="BD1788" s="18">
        <v>117.201612903225</v>
      </c>
      <c r="BE1788" s="18">
        <v>178.016666666666</v>
      </c>
      <c r="BF1788" s="18">
        <v>165.08387096774101</v>
      </c>
      <c r="BG1788" s="18">
        <v>91.769193548387094</v>
      </c>
      <c r="BH1788" s="18">
        <v>25.436999999999902</v>
      </c>
      <c r="BI1788" s="18">
        <v>8.7804838709677409</v>
      </c>
      <c r="BJ1788" s="18">
        <v>4.5548166666666603</v>
      </c>
      <c r="BK1788" s="18">
        <v>2.4160483870967702</v>
      </c>
      <c r="BL1788" s="18">
        <v>8.8441129032258008</v>
      </c>
      <c r="BM1788" s="18">
        <v>35.017678571428497</v>
      </c>
      <c r="BN1788" s="18">
        <v>55.561774193548302</v>
      </c>
      <c r="BO1788" s="18">
        <v>50.186999999999898</v>
      </c>
      <c r="BP1788" s="18">
        <v>67.425161290322507</v>
      </c>
      <c r="BQ1788" s="18">
        <v>87.559666666666601</v>
      </c>
      <c r="BR1788" s="18">
        <v>84.110806451612802</v>
      </c>
      <c r="BS1788" s="18">
        <v>31.808387096774201</v>
      </c>
      <c r="BT1788" s="18">
        <v>14.8723333333333</v>
      </c>
      <c r="BU1788" s="18">
        <v>11.445499999999999</v>
      </c>
      <c r="BV1788" s="18">
        <v>5.9452333333333298</v>
      </c>
      <c r="BW1788" s="18">
        <v>7.4745161290322502</v>
      </c>
      <c r="BX1788" s="18">
        <v>37.601129032258001</v>
      </c>
      <c r="BY1788" s="18">
        <v>50.491071428571402</v>
      </c>
      <c r="BZ1788" s="18">
        <v>46.270161290322498</v>
      </c>
      <c r="CA1788" s="18">
        <v>64.209666666666607</v>
      </c>
      <c r="CB1788" s="18">
        <v>120.45693548387</v>
      </c>
      <c r="CC1788" s="18">
        <v>171.43166666666599</v>
      </c>
      <c r="CD1788" s="18">
        <v>116.528225806451</v>
      </c>
      <c r="CE1788" s="18">
        <v>41.1351612903225</v>
      </c>
      <c r="CF1788" s="18">
        <v>20.740666666666598</v>
      </c>
      <c r="CG1788" s="18">
        <v>14.956129032258</v>
      </c>
      <c r="CH1788" s="18">
        <v>13.9396666666666</v>
      </c>
      <c r="CI1788" s="18">
        <v>6.4563225806451596</v>
      </c>
      <c r="CJ1788" s="18">
        <v>14.5331612903225</v>
      </c>
      <c r="CK1788" s="18">
        <v>33.031071428571401</v>
      </c>
      <c r="CL1788" s="18">
        <v>30.8420967741935</v>
      </c>
      <c r="CM1788" s="18">
        <v>60.855333333333299</v>
      </c>
      <c r="CN1788" s="18">
        <v>163.08709677419299</v>
      </c>
      <c r="CO1788" s="18">
        <v>203.49666666666599</v>
      </c>
      <c r="CP1788" s="18">
        <v>135.503548387096</v>
      </c>
      <c r="CQ1788" s="18">
        <v>70.831935483870893</v>
      </c>
      <c r="CR1788" s="18">
        <v>28.626666666666601</v>
      </c>
      <c r="CS1788" s="18">
        <v>13.246612903225801</v>
      </c>
      <c r="CT1788" s="18">
        <v>31.159499999999898</v>
      </c>
      <c r="CU1788" s="18">
        <v>16.571129032258</v>
      </c>
      <c r="CV1788" s="18">
        <v>10.268870967741901</v>
      </c>
      <c r="CW1788" s="18">
        <v>57.719827586206897</v>
      </c>
      <c r="CX1788" s="18">
        <v>101.463548387096</v>
      </c>
      <c r="CY1788" s="18">
        <v>136.37333333333299</v>
      </c>
      <c r="CZ1788" s="18">
        <v>160.367741935483</v>
      </c>
      <c r="DA1788" s="18">
        <v>306.70833333333297</v>
      </c>
      <c r="DB1788" s="18">
        <v>224.138709677419</v>
      </c>
      <c r="DC1788" s="18">
        <v>123.77903225806401</v>
      </c>
      <c r="DD1788" s="18">
        <v>71.646999999999906</v>
      </c>
      <c r="DE1788" s="18">
        <v>19.195806451612899</v>
      </c>
      <c r="DF1788" s="18">
        <v>6.7906499999999896</v>
      </c>
      <c r="DG1788" s="18">
        <v>5.6271290322580603</v>
      </c>
      <c r="DH1788" s="18">
        <v>11.7834516129032</v>
      </c>
      <c r="DI1788" s="18">
        <v>62.2037499999999</v>
      </c>
      <c r="DJ1788" s="18">
        <v>52.605967741935402</v>
      </c>
      <c r="DK1788" s="18">
        <v>110.75433333333299</v>
      </c>
      <c r="DL1788" s="18">
        <v>250.60645161290299</v>
      </c>
      <c r="DM1788" s="18">
        <v>256.13</v>
      </c>
      <c r="DN1788" s="18">
        <v>187.104193548387</v>
      </c>
      <c r="DO1788" s="18">
        <v>50.835645161290302</v>
      </c>
      <c r="DP1788" s="18">
        <v>24.075333333333301</v>
      </c>
      <c r="DQ1788" s="18">
        <v>13.6966129032258</v>
      </c>
      <c r="DR1788" s="18">
        <v>11.9671666666666</v>
      </c>
      <c r="DS1788" s="19">
        <v>14.0658333333333</v>
      </c>
    </row>
    <row r="1789" spans="1:123" x14ac:dyDescent="0.25">
      <c r="A1789" s="12" t="s">
        <v>50</v>
      </c>
      <c r="B1789" s="13">
        <v>15</v>
      </c>
      <c r="C1789" s="13" t="str">
        <f t="shared" si="31"/>
        <v>BB_L_16_GW_GW_SL_High_GW_GQ_48_020_15</v>
      </c>
      <c r="D1789" s="14">
        <v>10</v>
      </c>
      <c r="E1789" s="14">
        <v>10</v>
      </c>
      <c r="F1789" s="14">
        <v>10</v>
      </c>
      <c r="G1789" s="14">
        <v>10.039999999999999</v>
      </c>
      <c r="H1789" s="14">
        <v>10.166774193548299</v>
      </c>
      <c r="I1789" s="14">
        <v>11.308166666666599</v>
      </c>
      <c r="J1789" s="14">
        <v>13.5667741935483</v>
      </c>
      <c r="K1789" s="14">
        <v>13.320645161290299</v>
      </c>
      <c r="L1789" s="14">
        <v>10.989666666666601</v>
      </c>
      <c r="M1789" s="14">
        <v>10.078548387096699</v>
      </c>
      <c r="N1789" s="14">
        <v>10.0206666666666</v>
      </c>
      <c r="O1789" s="14">
        <v>9.9163548387096707</v>
      </c>
      <c r="P1789" s="14">
        <v>7.9711612903225797</v>
      </c>
      <c r="Q1789" s="14">
        <v>2.6572767857142798</v>
      </c>
      <c r="R1789" s="14">
        <v>0.28070806451612901</v>
      </c>
      <c r="S1789" s="14">
        <v>0.41288999999999998</v>
      </c>
      <c r="T1789" s="14">
        <v>0.21317903225806401</v>
      </c>
      <c r="U1789" s="14">
        <v>0.72550000000000003</v>
      </c>
      <c r="V1789" s="14">
        <v>0.93023064516128995</v>
      </c>
      <c r="W1789" s="14">
        <v>0.606238709677419</v>
      </c>
      <c r="X1789" s="14">
        <v>0.29490499999999997</v>
      </c>
      <c r="Y1789" s="14">
        <v>0.34925</v>
      </c>
      <c r="Z1789" s="14">
        <v>0.23008833333333301</v>
      </c>
      <c r="AA1789" s="14">
        <v>6.1481774193548298E-2</v>
      </c>
      <c r="AB1789" s="14">
        <v>2.5085806451612899E-2</v>
      </c>
      <c r="AC1789" s="14">
        <v>8.0922499999999994E-2</v>
      </c>
      <c r="AD1789" s="14">
        <v>8.0302580645161201E-2</v>
      </c>
      <c r="AE1789" s="14">
        <v>0.27293733333333298</v>
      </c>
      <c r="AF1789" s="14">
        <v>0.42808870967741902</v>
      </c>
      <c r="AG1789" s="14">
        <v>0.72269333333333297</v>
      </c>
      <c r="AH1789" s="14">
        <v>0.82136129032257998</v>
      </c>
      <c r="AI1789" s="14">
        <v>0.478114516129032</v>
      </c>
      <c r="AJ1789" s="14">
        <v>0.12029883333333299</v>
      </c>
      <c r="AK1789" s="14">
        <v>9.26112903225806E-2</v>
      </c>
      <c r="AL1789" s="14">
        <v>8.1778166666666596E-2</v>
      </c>
      <c r="AM1789" s="14">
        <v>4.90346774193548E-2</v>
      </c>
      <c r="AN1789" s="14">
        <v>3.3098870967741903E-2</v>
      </c>
      <c r="AO1789" s="14">
        <v>3.5756250000000003E-2</v>
      </c>
      <c r="AP1789" s="14">
        <v>4.0651451612903199E-2</v>
      </c>
      <c r="AQ1789" s="14">
        <v>2.8445999999999999E-2</v>
      </c>
      <c r="AR1789" s="14">
        <v>8.8256774193548396E-2</v>
      </c>
      <c r="AS1789" s="14">
        <v>0.54232000000000002</v>
      </c>
      <c r="AT1789" s="14">
        <v>0.85452258064516096</v>
      </c>
      <c r="AU1789" s="14">
        <v>0.21270967741935401</v>
      </c>
      <c r="AV1789" s="14">
        <v>0.17590166666666601</v>
      </c>
      <c r="AW1789" s="14">
        <v>9.9816774193548299E-2</v>
      </c>
      <c r="AX1789" s="14">
        <v>9.8285833333333295E-2</v>
      </c>
      <c r="AY1789" s="14">
        <v>0.28158064516129</v>
      </c>
      <c r="AZ1789" s="14">
        <v>1.2722612903225801</v>
      </c>
      <c r="BA1789" s="14">
        <v>0.88948965517241296</v>
      </c>
      <c r="BB1789" s="14">
        <v>0.20554193548387001</v>
      </c>
      <c r="BC1789" s="14">
        <v>0.33165166666666601</v>
      </c>
      <c r="BD1789" s="14">
        <v>0.71194999999999997</v>
      </c>
      <c r="BE1789" s="14">
        <v>1.1868466666666599</v>
      </c>
      <c r="BF1789" s="14">
        <v>2.9074193548387002</v>
      </c>
      <c r="BG1789" s="14">
        <v>2.9996451612903199</v>
      </c>
      <c r="BH1789" s="14">
        <v>0.78177166666666598</v>
      </c>
      <c r="BI1789" s="14">
        <v>0.22380322580645101</v>
      </c>
      <c r="BJ1789" s="14">
        <v>0.11976199999999999</v>
      </c>
      <c r="BK1789" s="14">
        <v>7.4670322580645099E-2</v>
      </c>
      <c r="BL1789" s="14">
        <v>9.1946129032258003E-2</v>
      </c>
      <c r="BM1789" s="14">
        <v>0.21929285714285701</v>
      </c>
      <c r="BN1789" s="14">
        <v>0.31778225806451599</v>
      </c>
      <c r="BO1789" s="14">
        <v>0.30063499999999999</v>
      </c>
      <c r="BP1789" s="14">
        <v>0.38763387096774099</v>
      </c>
      <c r="BQ1789" s="14">
        <v>0.55336999999999903</v>
      </c>
      <c r="BR1789" s="14">
        <v>0.69564999999999999</v>
      </c>
      <c r="BS1789" s="14">
        <v>0.37474999999999897</v>
      </c>
      <c r="BT1789" s="14">
        <v>0.25283499999999998</v>
      </c>
      <c r="BU1789" s="14">
        <v>0.24276129032258001</v>
      </c>
      <c r="BV1789" s="14">
        <v>0.17277999999999999</v>
      </c>
      <c r="BW1789" s="14">
        <v>0.17374838709677401</v>
      </c>
      <c r="BX1789" s="14">
        <v>0.30741129032258002</v>
      </c>
      <c r="BY1789" s="14">
        <v>0.38955892857142799</v>
      </c>
      <c r="BZ1789" s="14">
        <v>0.34069677419354799</v>
      </c>
      <c r="CA1789" s="14">
        <v>0.42902166666666602</v>
      </c>
      <c r="CB1789" s="14">
        <v>0.76070645161290296</v>
      </c>
      <c r="CC1789" s="14">
        <v>1.29125</v>
      </c>
      <c r="CD1789" s="14">
        <v>1.14023387096774</v>
      </c>
      <c r="CE1789" s="14">
        <v>0.57248225806451503</v>
      </c>
      <c r="CF1789" s="14">
        <v>0.38273833333333301</v>
      </c>
      <c r="CG1789" s="14">
        <v>0.37526612903225798</v>
      </c>
      <c r="CH1789" s="14">
        <v>0.41220333333333298</v>
      </c>
      <c r="CI1789" s="14">
        <v>0.22725806451612901</v>
      </c>
      <c r="CJ1789" s="14">
        <v>0.195903225806451</v>
      </c>
      <c r="CK1789" s="14">
        <v>0.27776964285714201</v>
      </c>
      <c r="CL1789" s="14">
        <v>0.258872580645161</v>
      </c>
      <c r="CM1789" s="14">
        <v>0.37532500000000002</v>
      </c>
      <c r="CN1789" s="14">
        <v>1.0753629032258001</v>
      </c>
      <c r="CO1789" s="14">
        <v>1.7702833333333301</v>
      </c>
      <c r="CP1789" s="14">
        <v>1.23272580645161</v>
      </c>
      <c r="CQ1789" s="14">
        <v>1.1054467741935401</v>
      </c>
      <c r="CR1789" s="14">
        <v>0.63130499999999901</v>
      </c>
      <c r="CS1789" s="14">
        <v>0.64690967741935401</v>
      </c>
      <c r="CT1789" s="14">
        <v>1.3700016666666599</v>
      </c>
      <c r="CU1789" s="14">
        <v>0.75596129032257997</v>
      </c>
      <c r="CV1789" s="14">
        <v>0.30555483870967698</v>
      </c>
      <c r="CW1789" s="14">
        <v>0.50007413793103395</v>
      </c>
      <c r="CX1789" s="14">
        <v>0.76703225806451603</v>
      </c>
      <c r="CY1789" s="14">
        <v>1.07425666666666</v>
      </c>
      <c r="CZ1789" s="14">
        <v>1.1560919354838699</v>
      </c>
      <c r="DA1789" s="14">
        <v>3.1023666666666601</v>
      </c>
      <c r="DB1789" s="14">
        <v>3.24729032258064</v>
      </c>
      <c r="DC1789" s="14">
        <v>4.0307903225806401</v>
      </c>
      <c r="DD1789" s="14">
        <v>3.0892833333333298</v>
      </c>
      <c r="DE1789" s="14">
        <v>0.85075806451612901</v>
      </c>
      <c r="DF1789" s="14">
        <v>0.45651166666666598</v>
      </c>
      <c r="DG1789" s="14">
        <v>0.41605806451612898</v>
      </c>
      <c r="DH1789" s="14">
        <v>0.40135967741935402</v>
      </c>
      <c r="DI1789" s="14">
        <v>0.60436249999999903</v>
      </c>
      <c r="DJ1789" s="14">
        <v>0.58538709677419298</v>
      </c>
      <c r="DK1789" s="14">
        <v>0.83534333333333299</v>
      </c>
      <c r="DL1789" s="14">
        <v>2.4301451612903202</v>
      </c>
      <c r="DM1789" s="14">
        <v>2.6353166666666601</v>
      </c>
      <c r="DN1789" s="14">
        <v>2.79127419354838</v>
      </c>
      <c r="DO1789" s="14">
        <v>1.10529354838709</v>
      </c>
      <c r="DP1789" s="14">
        <v>0.74509333333333305</v>
      </c>
      <c r="DQ1789" s="14">
        <v>0.57679999999999998</v>
      </c>
      <c r="DR1789" s="14">
        <v>0.58529833333333303</v>
      </c>
      <c r="DS1789" s="15">
        <v>0.65136833333333299</v>
      </c>
    </row>
    <row r="1790" spans="1:123" x14ac:dyDescent="0.25">
      <c r="A1790" s="16" t="s">
        <v>50</v>
      </c>
      <c r="B1790" s="17">
        <v>16</v>
      </c>
      <c r="C1790" s="13" t="str">
        <f t="shared" si="31"/>
        <v>BB_L_16_GW_GW_SL_High_GW_GQ_48_020_16</v>
      </c>
      <c r="D1790" s="18">
        <v>10</v>
      </c>
      <c r="E1790" s="18">
        <v>10</v>
      </c>
      <c r="F1790" s="18">
        <v>10.004677419354801</v>
      </c>
      <c r="G1790" s="18">
        <v>45.005000000000003</v>
      </c>
      <c r="H1790" s="18">
        <v>321.10806451612899</v>
      </c>
      <c r="I1790" s="18">
        <v>1040.4349999999999</v>
      </c>
      <c r="J1790" s="18">
        <v>919.50483870967696</v>
      </c>
      <c r="K1790" s="18">
        <v>279.591935483871</v>
      </c>
      <c r="L1790" s="18">
        <v>134.39500000000001</v>
      </c>
      <c r="M1790" s="18">
        <v>60.780645161290302</v>
      </c>
      <c r="N1790" s="18">
        <v>28.7081666666666</v>
      </c>
      <c r="O1790" s="18">
        <v>22.4345161290322</v>
      </c>
      <c r="P1790" s="18">
        <v>74.479838709677395</v>
      </c>
      <c r="Q1790" s="18">
        <v>169.807142857142</v>
      </c>
      <c r="R1790" s="18">
        <v>276.56774193548301</v>
      </c>
      <c r="S1790" s="18">
        <v>702.84333333333302</v>
      </c>
      <c r="T1790" s="18">
        <v>647.19677419354798</v>
      </c>
      <c r="U1790" s="18">
        <v>980.361666666666</v>
      </c>
      <c r="V1790" s="18">
        <v>1194.07419354838</v>
      </c>
      <c r="W1790" s="18">
        <v>443.09032258064502</v>
      </c>
      <c r="X1790" s="18">
        <v>208.09166666666599</v>
      </c>
      <c r="Y1790" s="18">
        <v>91.085645161290302</v>
      </c>
      <c r="Z1790" s="18">
        <v>55.782166666666598</v>
      </c>
      <c r="AA1790" s="18">
        <v>32.522258064516102</v>
      </c>
      <c r="AB1790" s="18">
        <v>26.718064516129001</v>
      </c>
      <c r="AC1790" s="18">
        <v>130.31428571428501</v>
      </c>
      <c r="AD1790" s="18">
        <v>232.47580645161199</v>
      </c>
      <c r="AE1790" s="18">
        <v>394.19333333333299</v>
      </c>
      <c r="AF1790" s="18">
        <v>865.91935483870895</v>
      </c>
      <c r="AG1790" s="18">
        <v>1105.82</v>
      </c>
      <c r="AH1790" s="18">
        <v>1255.9354838709601</v>
      </c>
      <c r="AI1790" s="18">
        <v>602.14516129032199</v>
      </c>
      <c r="AJ1790" s="18">
        <v>237.534999999999</v>
      </c>
      <c r="AK1790" s="18">
        <v>114.641774193548</v>
      </c>
      <c r="AL1790" s="18">
        <v>80.193833333333302</v>
      </c>
      <c r="AM1790" s="18">
        <v>53.502580645161203</v>
      </c>
      <c r="AN1790" s="18">
        <v>44.205483870967697</v>
      </c>
      <c r="AO1790" s="18">
        <v>58.772499999999901</v>
      </c>
      <c r="AP1790" s="18">
        <v>91.656290322580602</v>
      </c>
      <c r="AQ1790" s="18">
        <v>77.804000000000002</v>
      </c>
      <c r="AR1790" s="18">
        <v>106.25645161290301</v>
      </c>
      <c r="AS1790" s="18">
        <v>661.69666666666603</v>
      </c>
      <c r="AT1790" s="18">
        <v>1037.3677419354799</v>
      </c>
      <c r="AU1790" s="18">
        <v>441.27096774193501</v>
      </c>
      <c r="AV1790" s="18">
        <v>167.433333333333</v>
      </c>
      <c r="AW1790" s="18">
        <v>110.059677419354</v>
      </c>
      <c r="AX1790" s="18">
        <v>69.536499999999904</v>
      </c>
      <c r="AY1790" s="18">
        <v>252.76758064516099</v>
      </c>
      <c r="AZ1790" s="18">
        <v>1131.5693548387001</v>
      </c>
      <c r="BA1790" s="18">
        <v>1411.53448275862</v>
      </c>
      <c r="BB1790" s="18">
        <v>731.15645161290297</v>
      </c>
      <c r="BC1790" s="18">
        <v>554.96166666666602</v>
      </c>
      <c r="BD1790" s="18">
        <v>1095.1419354838699</v>
      </c>
      <c r="BE1790" s="18">
        <v>1284.5833333333301</v>
      </c>
      <c r="BF1790" s="18">
        <v>1059.06612903225</v>
      </c>
      <c r="BG1790" s="18">
        <v>377.00322580645098</v>
      </c>
      <c r="BH1790" s="18">
        <v>198.35</v>
      </c>
      <c r="BI1790" s="18">
        <v>71.620483870967703</v>
      </c>
      <c r="BJ1790" s="18">
        <v>51.968833333333301</v>
      </c>
      <c r="BK1790" s="18">
        <v>32.504516129032197</v>
      </c>
      <c r="BL1790" s="18">
        <v>38.955483870967697</v>
      </c>
      <c r="BM1790" s="18">
        <v>262.38857142857103</v>
      </c>
      <c r="BN1790" s="18">
        <v>525.00161290322501</v>
      </c>
      <c r="BO1790" s="18">
        <v>646.54833333333295</v>
      </c>
      <c r="BP1790" s="18">
        <v>679.65967741935401</v>
      </c>
      <c r="BQ1790" s="18">
        <v>927.01166666666597</v>
      </c>
      <c r="BR1790" s="18">
        <v>959.67741935483798</v>
      </c>
      <c r="BS1790" s="18">
        <v>544.90322580645102</v>
      </c>
      <c r="BT1790" s="18">
        <v>239.10499999999999</v>
      </c>
      <c r="BU1790" s="18">
        <v>127.21935483870899</v>
      </c>
      <c r="BV1790" s="18">
        <v>83.707833333333298</v>
      </c>
      <c r="BW1790" s="18">
        <v>58.946451612903203</v>
      </c>
      <c r="BX1790" s="18">
        <v>217.64709677419299</v>
      </c>
      <c r="BY1790" s="18">
        <v>563.767857142857</v>
      </c>
      <c r="BZ1790" s="18">
        <v>562.11290322580601</v>
      </c>
      <c r="CA1790" s="18">
        <v>656.77</v>
      </c>
      <c r="CB1790" s="18">
        <v>982.64516129032199</v>
      </c>
      <c r="CC1790" s="18">
        <v>1532.9166666666599</v>
      </c>
      <c r="CD1790" s="18">
        <v>1374.1774193548299</v>
      </c>
      <c r="CE1790" s="18">
        <v>604.52903225806403</v>
      </c>
      <c r="CF1790" s="18">
        <v>236.93833333333299</v>
      </c>
      <c r="CG1790" s="18">
        <v>161.13838709677401</v>
      </c>
      <c r="CH1790" s="18">
        <v>75.825166666666604</v>
      </c>
      <c r="CI1790" s="18">
        <v>61.736451612903203</v>
      </c>
      <c r="CJ1790" s="18">
        <v>67.152419354838699</v>
      </c>
      <c r="CK1790" s="18">
        <v>292.61785714285702</v>
      </c>
      <c r="CL1790" s="18">
        <v>395.71612903225798</v>
      </c>
      <c r="CM1790" s="18">
        <v>463.70166666666597</v>
      </c>
      <c r="CN1790" s="18">
        <v>1142.1258064516101</v>
      </c>
      <c r="CO1790" s="18">
        <v>1789.3333333333301</v>
      </c>
      <c r="CP1790" s="18">
        <v>1509.7903225806399</v>
      </c>
      <c r="CQ1790" s="18">
        <v>760.54032258064501</v>
      </c>
      <c r="CR1790" s="18">
        <v>318.27333333333303</v>
      </c>
      <c r="CS1790" s="18">
        <v>120.58629032258</v>
      </c>
      <c r="CT1790" s="18">
        <v>75.872166666666601</v>
      </c>
      <c r="CU1790" s="18">
        <v>83.786935483870906</v>
      </c>
      <c r="CV1790" s="18">
        <v>49.750967741935398</v>
      </c>
      <c r="CW1790" s="18">
        <v>303.09758620689598</v>
      </c>
      <c r="CX1790" s="18">
        <v>857.41774193548304</v>
      </c>
      <c r="CY1790" s="18">
        <v>1257.93333333333</v>
      </c>
      <c r="CZ1790" s="18">
        <v>1265</v>
      </c>
      <c r="DA1790" s="18">
        <v>1952.2666666666601</v>
      </c>
      <c r="DB1790" s="18">
        <v>1507.50322580645</v>
      </c>
      <c r="DC1790" s="18">
        <v>515.82419354838703</v>
      </c>
      <c r="DD1790" s="18">
        <v>255.64</v>
      </c>
      <c r="DE1790" s="18">
        <v>136.43870967741901</v>
      </c>
      <c r="DF1790" s="18">
        <v>58.411666666666598</v>
      </c>
      <c r="DG1790" s="18">
        <v>32.857903225806403</v>
      </c>
      <c r="DH1790" s="18">
        <v>44.349677419354798</v>
      </c>
      <c r="DI1790" s="18">
        <v>328.01749999999998</v>
      </c>
      <c r="DJ1790" s="18">
        <v>711.54354838709605</v>
      </c>
      <c r="DK1790" s="18">
        <v>653.72500000000002</v>
      </c>
      <c r="DL1790" s="18">
        <v>1788.4032258064501</v>
      </c>
      <c r="DM1790" s="18">
        <v>1996</v>
      </c>
      <c r="DN1790" s="18">
        <v>1752.2903225806399</v>
      </c>
      <c r="DO1790" s="18">
        <v>714.78225806451599</v>
      </c>
      <c r="DP1790" s="18">
        <v>271.15499999999997</v>
      </c>
      <c r="DQ1790" s="18">
        <v>133.675806451612</v>
      </c>
      <c r="DR1790" s="18">
        <v>109.7975</v>
      </c>
      <c r="DS1790" s="19">
        <v>68.9613333333333</v>
      </c>
    </row>
    <row r="1791" spans="1:123" x14ac:dyDescent="0.25">
      <c r="A1791" s="12" t="s">
        <v>50</v>
      </c>
      <c r="B1791" s="13">
        <v>17</v>
      </c>
      <c r="C1791" s="13" t="str">
        <f t="shared" si="31"/>
        <v>BB_L_16_GW_GW_SL_High_GW_GQ_48_020_17</v>
      </c>
      <c r="D1791" s="14">
        <v>10</v>
      </c>
      <c r="E1791" s="14">
        <v>10</v>
      </c>
      <c r="F1791" s="14">
        <v>10.000645161290301</v>
      </c>
      <c r="G1791" s="14">
        <v>15.7475</v>
      </c>
      <c r="H1791" s="14">
        <v>58.7583870967742</v>
      </c>
      <c r="I1791" s="14">
        <v>217.32433333333299</v>
      </c>
      <c r="J1791" s="14">
        <v>294.50161290322501</v>
      </c>
      <c r="K1791" s="14">
        <v>136.30967741935399</v>
      </c>
      <c r="L1791" s="14">
        <v>59.835999999999899</v>
      </c>
      <c r="M1791" s="14">
        <v>21.0893548387096</v>
      </c>
      <c r="N1791" s="14">
        <v>12.2016666666666</v>
      </c>
      <c r="O1791" s="14">
        <v>11.3909677419354</v>
      </c>
      <c r="P1791" s="14">
        <v>19.431612903225801</v>
      </c>
      <c r="Q1791" s="14">
        <v>28.9860714285714</v>
      </c>
      <c r="R1791" s="14">
        <v>40.652903225806398</v>
      </c>
      <c r="S1791" s="14">
        <v>106.330166666666</v>
      </c>
      <c r="T1791" s="14">
        <v>86.3193548387096</v>
      </c>
      <c r="U1791" s="14">
        <v>156.05249999999899</v>
      </c>
      <c r="V1791" s="14">
        <v>206.033870967741</v>
      </c>
      <c r="W1791" s="14">
        <v>80.512096774193495</v>
      </c>
      <c r="X1791" s="14">
        <v>38.182166666666603</v>
      </c>
      <c r="Y1791" s="14">
        <v>18.590967741935401</v>
      </c>
      <c r="Z1791" s="14">
        <v>15.4769666666666</v>
      </c>
      <c r="AA1791" s="14">
        <v>6.7730322580645099</v>
      </c>
      <c r="AB1791" s="14">
        <v>3.7510806451612901</v>
      </c>
      <c r="AC1791" s="14">
        <v>19.842321428571399</v>
      </c>
      <c r="AD1791" s="14">
        <v>32.201774193548303</v>
      </c>
      <c r="AE1791" s="14">
        <v>59.0253333333333</v>
      </c>
      <c r="AF1791" s="14">
        <v>132.90483870967699</v>
      </c>
      <c r="AG1791" s="14">
        <v>173.868333333333</v>
      </c>
      <c r="AH1791" s="14">
        <v>203.517741935483</v>
      </c>
      <c r="AI1791" s="14">
        <v>92.131774193548296</v>
      </c>
      <c r="AJ1791" s="14">
        <v>32.7736666666666</v>
      </c>
      <c r="AK1791" s="14">
        <v>14.170967741935399</v>
      </c>
      <c r="AL1791" s="14">
        <v>11.491</v>
      </c>
      <c r="AM1791" s="14">
        <v>7.2404516129032199</v>
      </c>
      <c r="AN1791" s="14">
        <v>5.7422419354838699</v>
      </c>
      <c r="AO1791" s="14">
        <v>7.7403392857142803</v>
      </c>
      <c r="AP1791" s="14">
        <v>12.022741935483801</v>
      </c>
      <c r="AQ1791" s="14">
        <v>8.9772499999999997</v>
      </c>
      <c r="AR1791" s="14">
        <v>14.8261129032258</v>
      </c>
      <c r="AS1791" s="14">
        <v>107.937</v>
      </c>
      <c r="AT1791" s="14">
        <v>175.25</v>
      </c>
      <c r="AU1791" s="14">
        <v>62.9</v>
      </c>
      <c r="AV1791" s="14">
        <v>22.3965</v>
      </c>
      <c r="AW1791" s="14">
        <v>16.056935483870902</v>
      </c>
      <c r="AX1791" s="14">
        <v>8.5037333333333294</v>
      </c>
      <c r="AY1791" s="14">
        <v>35.803693548387002</v>
      </c>
      <c r="AZ1791" s="14">
        <v>187.34516129032201</v>
      </c>
      <c r="BA1791" s="14">
        <v>220.30862068965499</v>
      </c>
      <c r="BB1791" s="14">
        <v>87.07</v>
      </c>
      <c r="BC1791" s="14">
        <v>73.707333333333295</v>
      </c>
      <c r="BD1791" s="14">
        <v>170.138709677419</v>
      </c>
      <c r="BE1791" s="14">
        <v>234.35999999999899</v>
      </c>
      <c r="BF1791" s="14">
        <v>259.24677419354799</v>
      </c>
      <c r="BG1791" s="14">
        <v>135.53645161290299</v>
      </c>
      <c r="BH1791" s="14">
        <v>57.016666666666602</v>
      </c>
      <c r="BI1791" s="14">
        <v>14.2682258064516</v>
      </c>
      <c r="BJ1791" s="14">
        <v>9.0678499999999893</v>
      </c>
      <c r="BK1791" s="14">
        <v>4.0733225806451596</v>
      </c>
      <c r="BL1791" s="14">
        <v>5.5518064516129</v>
      </c>
      <c r="BM1791" s="14">
        <v>41.742857142857098</v>
      </c>
      <c r="BN1791" s="14">
        <v>77.224516129032196</v>
      </c>
      <c r="BO1791" s="14">
        <v>89.622666666666603</v>
      </c>
      <c r="BP1791" s="14">
        <v>95.366935483870904</v>
      </c>
      <c r="BQ1791" s="14">
        <v>138.48333333333301</v>
      </c>
      <c r="BR1791" s="14">
        <v>143.42903225806401</v>
      </c>
      <c r="BS1791" s="14">
        <v>79.589193548387101</v>
      </c>
      <c r="BT1791" s="14">
        <v>29.896999999999998</v>
      </c>
      <c r="BU1791" s="14">
        <v>18.828225806451599</v>
      </c>
      <c r="BV1791" s="14">
        <v>11.4349166666666</v>
      </c>
      <c r="BW1791" s="14">
        <v>8.2802096774193501</v>
      </c>
      <c r="BX1791" s="14">
        <v>34.7020967741935</v>
      </c>
      <c r="BY1791" s="14">
        <v>84.001249999999999</v>
      </c>
      <c r="BZ1791" s="14">
        <v>75.886129032257998</v>
      </c>
      <c r="CA1791" s="14">
        <v>93.4581666666666</v>
      </c>
      <c r="CB1791" s="14">
        <v>151.045161290322</v>
      </c>
      <c r="CC1791" s="14">
        <v>254.446666666666</v>
      </c>
      <c r="CD1791" s="14">
        <v>225.332258064516</v>
      </c>
      <c r="CE1791" s="14">
        <v>95.926451612903193</v>
      </c>
      <c r="CF1791" s="14">
        <v>35.012833333333298</v>
      </c>
      <c r="CG1791" s="14">
        <v>25.678387096774099</v>
      </c>
      <c r="CH1791" s="14">
        <v>16.738166666666601</v>
      </c>
      <c r="CI1791" s="14">
        <v>12.963596774193499</v>
      </c>
      <c r="CJ1791" s="14">
        <v>10.837241935483799</v>
      </c>
      <c r="CK1791" s="14">
        <v>45.016785714285703</v>
      </c>
      <c r="CL1791" s="14">
        <v>54.292741935483797</v>
      </c>
      <c r="CM1791" s="14">
        <v>66.9821666666666</v>
      </c>
      <c r="CN1791" s="14">
        <v>189.99677419354799</v>
      </c>
      <c r="CO1791" s="14">
        <v>316.75666666666598</v>
      </c>
      <c r="CP1791" s="14">
        <v>256.85483870967698</v>
      </c>
      <c r="CQ1791" s="14">
        <v>134.03225806451599</v>
      </c>
      <c r="CR1791" s="14">
        <v>59.916833333333301</v>
      </c>
      <c r="CS1791" s="14">
        <v>20.002258064516099</v>
      </c>
      <c r="CT1791" s="14">
        <v>25.578333333333301</v>
      </c>
      <c r="CU1791" s="14">
        <v>30.128064516129001</v>
      </c>
      <c r="CV1791" s="14">
        <v>10.6432258064516</v>
      </c>
      <c r="CW1791" s="14">
        <v>52.199827586206801</v>
      </c>
      <c r="CX1791" s="14">
        <v>140.91935483870901</v>
      </c>
      <c r="CY1791" s="14">
        <v>204.789999999999</v>
      </c>
      <c r="CZ1791" s="14">
        <v>214.41774193548301</v>
      </c>
      <c r="DA1791" s="14">
        <v>407.70333333333298</v>
      </c>
      <c r="DB1791" s="14">
        <v>395.05</v>
      </c>
      <c r="DC1791" s="14">
        <v>172.758064516129</v>
      </c>
      <c r="DD1791" s="14">
        <v>108.823333333333</v>
      </c>
      <c r="DE1791" s="14">
        <v>40.9951612903225</v>
      </c>
      <c r="DF1791" s="14">
        <v>11.652433333333301</v>
      </c>
      <c r="DG1791" s="14">
        <v>7.0242741935483801</v>
      </c>
      <c r="DH1791" s="14">
        <v>9.2321129032258007</v>
      </c>
      <c r="DI1791" s="14">
        <v>55.855357142857102</v>
      </c>
      <c r="DJ1791" s="14">
        <v>107.864516129032</v>
      </c>
      <c r="DK1791" s="14">
        <v>99.422833333333301</v>
      </c>
      <c r="DL1791" s="14">
        <v>335.96290322580597</v>
      </c>
      <c r="DM1791" s="14">
        <v>371.97833333333301</v>
      </c>
      <c r="DN1791" s="14">
        <v>345.24516129032202</v>
      </c>
      <c r="DO1791" s="14">
        <v>124.790806451612</v>
      </c>
      <c r="DP1791" s="14">
        <v>45.494166666666601</v>
      </c>
      <c r="DQ1791" s="14">
        <v>21.016612903225798</v>
      </c>
      <c r="DR1791" s="14">
        <v>18.0885</v>
      </c>
      <c r="DS1791" s="15">
        <v>16.115666666666598</v>
      </c>
    </row>
    <row r="1792" spans="1:123" x14ac:dyDescent="0.25">
      <c r="A1792" s="16" t="s">
        <v>50</v>
      </c>
      <c r="B1792" s="17">
        <v>18</v>
      </c>
      <c r="C1792" s="13" t="str">
        <f t="shared" si="31"/>
        <v>BB_L_16_GW_GW_SL_High_GW_GQ_48_020_18</v>
      </c>
      <c r="D1792" s="18">
        <v>10</v>
      </c>
      <c r="E1792" s="18">
        <v>10</v>
      </c>
      <c r="F1792" s="18">
        <v>10</v>
      </c>
      <c r="G1792" s="18">
        <v>10.045</v>
      </c>
      <c r="H1792" s="18">
        <v>10.5833870967741</v>
      </c>
      <c r="I1792" s="18">
        <v>12.9273333333333</v>
      </c>
      <c r="J1792" s="18">
        <v>18.8351612903225</v>
      </c>
      <c r="K1792" s="18">
        <v>18.328548387096699</v>
      </c>
      <c r="L1792" s="18">
        <v>13.695833333333301</v>
      </c>
      <c r="M1792" s="18">
        <v>10.5917741935483</v>
      </c>
      <c r="N1792" s="18">
        <v>10.0745</v>
      </c>
      <c r="O1792" s="18">
        <v>10.021725806451601</v>
      </c>
      <c r="P1792" s="18">
        <v>9.35777419354838</v>
      </c>
      <c r="Q1792" s="18">
        <v>5.3642678571428499</v>
      </c>
      <c r="R1792" s="18">
        <v>1.23826129032258</v>
      </c>
      <c r="S1792" s="18">
        <v>1.37265499999999</v>
      </c>
      <c r="T1792" s="18">
        <v>1.27632096774193</v>
      </c>
      <c r="U1792" s="18">
        <v>2.0394349999999899</v>
      </c>
      <c r="V1792" s="18">
        <v>3.7651129032258002</v>
      </c>
      <c r="W1792" s="18">
        <v>2.2626129032258002</v>
      </c>
      <c r="X1792" s="18">
        <v>1.2214416666666601</v>
      </c>
      <c r="Y1792" s="18">
        <v>0.69036129032257998</v>
      </c>
      <c r="Z1792" s="18">
        <v>0.75868166666666603</v>
      </c>
      <c r="AA1792" s="18">
        <v>0.27296774193548301</v>
      </c>
      <c r="AB1792" s="18">
        <v>7.9134193548387105E-2</v>
      </c>
      <c r="AC1792" s="18">
        <v>0.23398642857142801</v>
      </c>
      <c r="AD1792" s="18">
        <v>0.41466935483870898</v>
      </c>
      <c r="AE1792" s="18">
        <v>0.65897166666666596</v>
      </c>
      <c r="AF1792" s="18">
        <v>1.88177419354838</v>
      </c>
      <c r="AG1792" s="18">
        <v>2.4422333333333301</v>
      </c>
      <c r="AH1792" s="18">
        <v>3.4439193548386999</v>
      </c>
      <c r="AI1792" s="18">
        <v>2.0757419354838702</v>
      </c>
      <c r="AJ1792" s="18">
        <v>0.78221333333333298</v>
      </c>
      <c r="AK1792" s="18">
        <v>0.28214193548387001</v>
      </c>
      <c r="AL1792" s="18">
        <v>0.27427999999999902</v>
      </c>
      <c r="AM1792" s="18">
        <v>0.174708064516129</v>
      </c>
      <c r="AN1792" s="18">
        <v>0.114443548387096</v>
      </c>
      <c r="AO1792" s="18">
        <v>0.116144642857142</v>
      </c>
      <c r="AP1792" s="18">
        <v>0.16078709677419301</v>
      </c>
      <c r="AQ1792" s="18">
        <v>0.123914999999999</v>
      </c>
      <c r="AR1792" s="18">
        <v>0.157478064516129</v>
      </c>
      <c r="AS1792" s="18">
        <v>1.35269333333333</v>
      </c>
      <c r="AT1792" s="18">
        <v>3.2801935483870901</v>
      </c>
      <c r="AU1792" s="18">
        <v>1.4041161290322499</v>
      </c>
      <c r="AV1792" s="18">
        <v>0.51066166666666601</v>
      </c>
      <c r="AW1792" s="18">
        <v>0.40099516129032198</v>
      </c>
      <c r="AX1792" s="18">
        <v>0.206218333333333</v>
      </c>
      <c r="AY1792" s="18">
        <v>0.50703870967741904</v>
      </c>
      <c r="AZ1792" s="18">
        <v>2.9985161290322502</v>
      </c>
      <c r="BA1792" s="18">
        <v>4.2805517241379301</v>
      </c>
      <c r="BB1792" s="18">
        <v>1.4494193548387</v>
      </c>
      <c r="BC1792" s="18">
        <v>0.90986999999999996</v>
      </c>
      <c r="BD1792" s="18">
        <v>2.4339354838709601</v>
      </c>
      <c r="BE1792" s="18">
        <v>3.7503666666666602</v>
      </c>
      <c r="BF1792" s="18">
        <v>7.1485322580645096</v>
      </c>
      <c r="BG1792" s="18">
        <v>7.5767903225806403</v>
      </c>
      <c r="BH1792" s="18">
        <v>3.4681999999999999</v>
      </c>
      <c r="BI1792" s="18">
        <v>0.69440645161290304</v>
      </c>
      <c r="BJ1792" s="18">
        <v>0.366441666666666</v>
      </c>
      <c r="BK1792" s="18">
        <v>0.155609677419354</v>
      </c>
      <c r="BL1792" s="18">
        <v>0.151338709677419</v>
      </c>
      <c r="BM1792" s="18">
        <v>0.57459107142857102</v>
      </c>
      <c r="BN1792" s="18">
        <v>1.0453354838709601</v>
      </c>
      <c r="BO1792" s="18">
        <v>1.28928333333333</v>
      </c>
      <c r="BP1792" s="18">
        <v>1.30969354838709</v>
      </c>
      <c r="BQ1792" s="18">
        <v>2.0262500000000001</v>
      </c>
      <c r="BR1792" s="18">
        <v>2.3408870967741899</v>
      </c>
      <c r="BS1792" s="18">
        <v>1.7434322580645101</v>
      </c>
      <c r="BT1792" s="18">
        <v>0.68150999999999895</v>
      </c>
      <c r="BU1792" s="18">
        <v>0.57702580645161206</v>
      </c>
      <c r="BV1792" s="18">
        <v>0.38586833333333298</v>
      </c>
      <c r="BW1792" s="18">
        <v>0.30737903225806401</v>
      </c>
      <c r="BX1792" s="18">
        <v>0.59384999999999999</v>
      </c>
      <c r="BY1792" s="18">
        <v>1.30669642857142</v>
      </c>
      <c r="BZ1792" s="18">
        <v>1.17095161290322</v>
      </c>
      <c r="CA1792" s="18">
        <v>1.3675666666666599</v>
      </c>
      <c r="CB1792" s="18">
        <v>2.1990161290322501</v>
      </c>
      <c r="CC1792" s="18">
        <v>4.2380499999999897</v>
      </c>
      <c r="CD1792" s="18">
        <v>4.4086290322580597</v>
      </c>
      <c r="CE1792" s="18">
        <v>2.4375161290322498</v>
      </c>
      <c r="CF1792" s="18">
        <v>0.99884333333333297</v>
      </c>
      <c r="CG1792" s="18">
        <v>0.88992903225806397</v>
      </c>
      <c r="CH1792" s="18">
        <v>0.79397499999999999</v>
      </c>
      <c r="CI1792" s="18">
        <v>0.63326612903225799</v>
      </c>
      <c r="CJ1792" s="18">
        <v>0.337125806451612</v>
      </c>
      <c r="CK1792" s="18">
        <v>0.72966607142857098</v>
      </c>
      <c r="CL1792" s="18">
        <v>0.85709193548387097</v>
      </c>
      <c r="CM1792" s="18">
        <v>0.95206500000000005</v>
      </c>
      <c r="CN1792" s="18">
        <v>2.78801612903225</v>
      </c>
      <c r="CO1792" s="18">
        <v>5.9158499999999998</v>
      </c>
      <c r="CP1792" s="18">
        <v>5.10840322580645</v>
      </c>
      <c r="CQ1792" s="18">
        <v>3.41701612903225</v>
      </c>
      <c r="CR1792" s="18">
        <v>2.1143333333333301</v>
      </c>
      <c r="CS1792" s="18">
        <v>1.1299193548387001</v>
      </c>
      <c r="CT1792" s="18">
        <v>1.8373333333333299</v>
      </c>
      <c r="CU1792" s="18">
        <v>2.1492258064516099</v>
      </c>
      <c r="CV1792" s="18">
        <v>0.64317258064516103</v>
      </c>
      <c r="CW1792" s="18">
        <v>0.92958793103448201</v>
      </c>
      <c r="CX1792" s="18">
        <v>2.28254838709677</v>
      </c>
      <c r="CY1792" s="18">
        <v>3.3607</v>
      </c>
      <c r="CZ1792" s="18">
        <v>3.7511935483870902</v>
      </c>
      <c r="DA1792" s="18">
        <v>8.0185333333333304</v>
      </c>
      <c r="DB1792" s="18">
        <v>10.9630322580645</v>
      </c>
      <c r="DC1792" s="18">
        <v>8.3716290322580598</v>
      </c>
      <c r="DD1792" s="18">
        <v>7.7034500000000001</v>
      </c>
      <c r="DE1792" s="18">
        <v>2.7932580645161198</v>
      </c>
      <c r="DF1792" s="18">
        <v>0.85436166666666602</v>
      </c>
      <c r="DG1792" s="18">
        <v>0.63338387096774096</v>
      </c>
      <c r="DH1792" s="18">
        <v>0.60841290322580599</v>
      </c>
      <c r="DI1792" s="18">
        <v>1.07706785714285</v>
      </c>
      <c r="DJ1792" s="18">
        <v>1.9465806451612899</v>
      </c>
      <c r="DK1792" s="18">
        <v>1.6196666666666599</v>
      </c>
      <c r="DL1792" s="18">
        <v>6.3109677419354799</v>
      </c>
      <c r="DM1792" s="18">
        <v>8.1373999999999995</v>
      </c>
      <c r="DN1792" s="18">
        <v>8.8666290322580608</v>
      </c>
      <c r="DO1792" s="18">
        <v>4.1073870967741897</v>
      </c>
      <c r="DP1792" s="18">
        <v>1.77958333333333</v>
      </c>
      <c r="DQ1792" s="18">
        <v>1.0478919354838701</v>
      </c>
      <c r="DR1792" s="18">
        <v>0.96619833333333305</v>
      </c>
      <c r="DS1792" s="19">
        <v>1.04423333333333</v>
      </c>
    </row>
    <row r="1793" spans="1:123" x14ac:dyDescent="0.25">
      <c r="A1793" s="12" t="s">
        <v>50</v>
      </c>
      <c r="B1793" s="13">
        <v>19</v>
      </c>
      <c r="C1793" s="13" t="str">
        <f t="shared" si="31"/>
        <v>BB_L_16_GW_GW_SL_High_GW_GQ_48_020_19</v>
      </c>
      <c r="D1793" s="14">
        <v>10</v>
      </c>
      <c r="E1793" s="14">
        <v>10</v>
      </c>
      <c r="F1793" s="14">
        <v>10</v>
      </c>
      <c r="G1793" s="14">
        <v>13.5528333333333</v>
      </c>
      <c r="H1793" s="14">
        <v>176.178225806451</v>
      </c>
      <c r="I1793" s="14">
        <v>637.45999999999901</v>
      </c>
      <c r="J1793" s="14">
        <v>1155.1983870967699</v>
      </c>
      <c r="K1793" s="14">
        <v>479.34838709677399</v>
      </c>
      <c r="L1793" s="14">
        <v>183.761666666666</v>
      </c>
      <c r="M1793" s="14">
        <v>93.588387096774099</v>
      </c>
      <c r="N1793" s="14">
        <v>41.045833333333299</v>
      </c>
      <c r="O1793" s="14">
        <v>25.083064516128999</v>
      </c>
      <c r="P1793" s="14">
        <v>35.723709677419301</v>
      </c>
      <c r="Q1793" s="14">
        <v>122.518214285714</v>
      </c>
      <c r="R1793" s="14">
        <v>207.17096774193499</v>
      </c>
      <c r="S1793" s="14">
        <v>423.62166666666599</v>
      </c>
      <c r="T1793" s="14">
        <v>735.30806451612898</v>
      </c>
      <c r="U1793" s="14">
        <v>663.63666666666597</v>
      </c>
      <c r="V1793" s="14">
        <v>1204.3064516129</v>
      </c>
      <c r="W1793" s="14">
        <v>728.9</v>
      </c>
      <c r="X1793" s="14">
        <v>275.65666666666601</v>
      </c>
      <c r="Y1793" s="14">
        <v>133.037096774193</v>
      </c>
      <c r="Z1793" s="14">
        <v>74.300166666666598</v>
      </c>
      <c r="AA1793" s="14">
        <v>42.288064516128998</v>
      </c>
      <c r="AB1793" s="14">
        <v>26.912903225806399</v>
      </c>
      <c r="AC1793" s="14">
        <v>58.073571428571398</v>
      </c>
      <c r="AD1793" s="14">
        <v>194.332258064516</v>
      </c>
      <c r="AE1793" s="14">
        <v>238.05499999999901</v>
      </c>
      <c r="AF1793" s="14">
        <v>670.13387096774204</v>
      </c>
      <c r="AG1793" s="14">
        <v>903.06166666666604</v>
      </c>
      <c r="AH1793" s="14">
        <v>1207.1774193548299</v>
      </c>
      <c r="AI1793" s="14">
        <v>888.4</v>
      </c>
      <c r="AJ1793" s="14">
        <v>360.83499999999998</v>
      </c>
      <c r="AK1793" s="14">
        <v>156.71774193548299</v>
      </c>
      <c r="AL1793" s="14">
        <v>93.791999999999902</v>
      </c>
      <c r="AM1793" s="14">
        <v>66.504838709677401</v>
      </c>
      <c r="AN1793" s="14">
        <v>46.347903225806398</v>
      </c>
      <c r="AO1793" s="14">
        <v>48.139999999999901</v>
      </c>
      <c r="AP1793" s="14">
        <v>71.941451612903194</v>
      </c>
      <c r="AQ1793" s="14">
        <v>86.565333333333299</v>
      </c>
      <c r="AR1793" s="14">
        <v>66.592903225806396</v>
      </c>
      <c r="AS1793" s="14">
        <v>312.66483333333298</v>
      </c>
      <c r="AT1793" s="14">
        <v>946.369354838709</v>
      </c>
      <c r="AU1793" s="14">
        <v>686.12741935483803</v>
      </c>
      <c r="AV1793" s="14">
        <v>259.55666666666599</v>
      </c>
      <c r="AW1793" s="14">
        <v>125.598387096774</v>
      </c>
      <c r="AX1793" s="14">
        <v>91.576499999999896</v>
      </c>
      <c r="AY1793" s="14">
        <v>93.282903225806393</v>
      </c>
      <c r="AZ1793" s="14">
        <v>657.37096774193503</v>
      </c>
      <c r="BA1793" s="14">
        <v>1317.8275862068899</v>
      </c>
      <c r="BB1793" s="14">
        <v>1038.7274193548301</v>
      </c>
      <c r="BC1793" s="14">
        <v>505.40499999999997</v>
      </c>
      <c r="BD1793" s="14">
        <v>812.72258064516097</v>
      </c>
      <c r="BE1793" s="14">
        <v>1175.8333333333301</v>
      </c>
      <c r="BF1793" s="14">
        <v>1252.3290322580599</v>
      </c>
      <c r="BG1793" s="14">
        <v>569.13387096774102</v>
      </c>
      <c r="BH1793" s="14">
        <v>274.15499999999997</v>
      </c>
      <c r="BI1793" s="14">
        <v>120.307580645161</v>
      </c>
      <c r="BJ1793" s="14">
        <v>60.936999999999998</v>
      </c>
      <c r="BK1793" s="14">
        <v>41.973870967741902</v>
      </c>
      <c r="BL1793" s="14">
        <v>29.854516129032199</v>
      </c>
      <c r="BM1793" s="14">
        <v>112.711785714285</v>
      </c>
      <c r="BN1793" s="14">
        <v>371.92903225806401</v>
      </c>
      <c r="BO1793" s="14">
        <v>602.76833333333298</v>
      </c>
      <c r="BP1793" s="14">
        <v>601.82419354838703</v>
      </c>
      <c r="BQ1793" s="14">
        <v>783.71</v>
      </c>
      <c r="BR1793" s="14">
        <v>914.81612903225698</v>
      </c>
      <c r="BS1793" s="14">
        <v>748.29838709677404</v>
      </c>
      <c r="BT1793" s="14">
        <v>343.25166666666598</v>
      </c>
      <c r="BU1793" s="14">
        <v>166.49516129032199</v>
      </c>
      <c r="BV1793" s="14">
        <v>105.377666666666</v>
      </c>
      <c r="BW1793" s="14">
        <v>65.991451612903205</v>
      </c>
      <c r="BX1793" s="14">
        <v>98.836935483870903</v>
      </c>
      <c r="BY1793" s="14">
        <v>390.728571428571</v>
      </c>
      <c r="BZ1793" s="14">
        <v>550.19677419354798</v>
      </c>
      <c r="CA1793" s="14">
        <v>564.32666666666603</v>
      </c>
      <c r="CB1793" s="14">
        <v>755.87580645161199</v>
      </c>
      <c r="CC1793" s="14">
        <v>1253.0166666666601</v>
      </c>
      <c r="CD1793" s="14">
        <v>1478.1129032258</v>
      </c>
      <c r="CE1793" s="14">
        <v>906.869354838709</v>
      </c>
      <c r="CF1793" s="14">
        <v>352.68833333333299</v>
      </c>
      <c r="CG1793" s="14">
        <v>193.777419354838</v>
      </c>
      <c r="CH1793" s="14">
        <v>106.465666666666</v>
      </c>
      <c r="CI1793" s="14">
        <v>72.827419354838696</v>
      </c>
      <c r="CJ1793" s="14">
        <v>49.641935483870903</v>
      </c>
      <c r="CK1793" s="14">
        <v>156.09</v>
      </c>
      <c r="CL1793" s="14">
        <v>351.40967741935401</v>
      </c>
      <c r="CM1793" s="14">
        <v>377.46666666666601</v>
      </c>
      <c r="CN1793" s="14">
        <v>730.408064516129</v>
      </c>
      <c r="CO1793" s="14">
        <v>1513.13333333333</v>
      </c>
      <c r="CP1793" s="14">
        <v>1627.0483870967701</v>
      </c>
      <c r="CQ1793" s="14">
        <v>1045.5161290322501</v>
      </c>
      <c r="CR1793" s="14">
        <v>418.66833333333301</v>
      </c>
      <c r="CS1793" s="14">
        <v>219.75967741935401</v>
      </c>
      <c r="CT1793" s="14">
        <v>74.748500000000007</v>
      </c>
      <c r="CU1793" s="14">
        <v>89.679999999999893</v>
      </c>
      <c r="CV1793" s="14">
        <v>58.430161290322502</v>
      </c>
      <c r="CW1793" s="14">
        <v>117.31948275862</v>
      </c>
      <c r="CX1793" s="14">
        <v>586.20806451612896</v>
      </c>
      <c r="CY1793" s="14">
        <v>1015.94166666666</v>
      </c>
      <c r="CZ1793" s="14">
        <v>1227.4838709677399</v>
      </c>
      <c r="DA1793" s="14">
        <v>1568.4666666666601</v>
      </c>
      <c r="DB1793" s="14">
        <v>1787.9838709677399</v>
      </c>
      <c r="DC1793" s="14">
        <v>862.30645161290295</v>
      </c>
      <c r="DD1793" s="14">
        <v>343.97833333333301</v>
      </c>
      <c r="DE1793" s="14">
        <v>188.49677419354799</v>
      </c>
      <c r="DF1793" s="14">
        <v>91.39</v>
      </c>
      <c r="DG1793" s="14">
        <v>42.867419354838702</v>
      </c>
      <c r="DH1793" s="14">
        <v>33.267419354838701</v>
      </c>
      <c r="DI1793" s="14">
        <v>116.186428571428</v>
      </c>
      <c r="DJ1793" s="14">
        <v>582.72903225806397</v>
      </c>
      <c r="DK1793" s="14">
        <v>558.59666666666601</v>
      </c>
      <c r="DL1793" s="14">
        <v>1238.8693548387</v>
      </c>
      <c r="DM1793" s="14">
        <v>1863</v>
      </c>
      <c r="DN1793" s="14">
        <v>1903.7096774193501</v>
      </c>
      <c r="DO1793" s="14">
        <v>1133.85967741935</v>
      </c>
      <c r="DP1793" s="14">
        <v>402.03</v>
      </c>
      <c r="DQ1793" s="14">
        <v>186.28225806451599</v>
      </c>
      <c r="DR1793" s="14">
        <v>122.121666666666</v>
      </c>
      <c r="DS1793" s="15">
        <v>83.105000000000004</v>
      </c>
    </row>
    <row r="1794" spans="1:123" x14ac:dyDescent="0.25">
      <c r="A1794" s="16" t="s">
        <v>50</v>
      </c>
      <c r="B1794" s="17">
        <v>20</v>
      </c>
      <c r="C1794" s="13" t="str">
        <f t="shared" si="31"/>
        <v>BB_L_16_GW_GW_SL_High_GW_GQ_48_020_20</v>
      </c>
      <c r="D1794" s="18">
        <v>10</v>
      </c>
      <c r="E1794" s="18">
        <v>10</v>
      </c>
      <c r="F1794" s="18">
        <v>10</v>
      </c>
      <c r="G1794" s="18">
        <v>10.9738333333333</v>
      </c>
      <c r="H1794" s="18">
        <v>52.0466129032258</v>
      </c>
      <c r="I1794" s="18">
        <v>174.592166666666</v>
      </c>
      <c r="J1794" s="18">
        <v>390.674193548387</v>
      </c>
      <c r="K1794" s="18">
        <v>203.979032258064</v>
      </c>
      <c r="L1794" s="18">
        <v>87.991</v>
      </c>
      <c r="M1794" s="18">
        <v>36.2433870967742</v>
      </c>
      <c r="N1794" s="18">
        <v>14.9538333333333</v>
      </c>
      <c r="O1794" s="18">
        <v>12.0245161290322</v>
      </c>
      <c r="P1794" s="18">
        <v>15.4222580645161</v>
      </c>
      <c r="Q1794" s="18">
        <v>34.048928571428497</v>
      </c>
      <c r="R1794" s="18">
        <v>47.010483870967697</v>
      </c>
      <c r="S1794" s="18">
        <v>96.483666666666593</v>
      </c>
      <c r="T1794" s="18">
        <v>156.220967741935</v>
      </c>
      <c r="U1794" s="18">
        <v>141.23883333333299</v>
      </c>
      <c r="V1794" s="18">
        <v>292.55483870967703</v>
      </c>
      <c r="W1794" s="18">
        <v>163.84532258064499</v>
      </c>
      <c r="X1794" s="18">
        <v>62.301499999999997</v>
      </c>
      <c r="Y1794" s="18">
        <v>27.2909677419354</v>
      </c>
      <c r="Z1794" s="18">
        <v>21.457166666666598</v>
      </c>
      <c r="AA1794" s="18">
        <v>11.241258064516099</v>
      </c>
      <c r="AB1794" s="18">
        <v>5.2263548387096703</v>
      </c>
      <c r="AC1794" s="18">
        <v>13.2254821428571</v>
      </c>
      <c r="AD1794" s="18">
        <v>43.461935483870903</v>
      </c>
      <c r="AE1794" s="18">
        <v>49.338666666666597</v>
      </c>
      <c r="AF1794" s="18">
        <v>159.025806451612</v>
      </c>
      <c r="AG1794" s="18">
        <v>201.14499999999899</v>
      </c>
      <c r="AH1794" s="18">
        <v>281.29516129032203</v>
      </c>
      <c r="AI1794" s="18">
        <v>186.545161290322</v>
      </c>
      <c r="AJ1794" s="18">
        <v>68.574166666666599</v>
      </c>
      <c r="AK1794" s="18">
        <v>25.039354838709599</v>
      </c>
      <c r="AL1794" s="18">
        <v>16.837166666666601</v>
      </c>
      <c r="AM1794" s="18">
        <v>12.2032741935483</v>
      </c>
      <c r="AN1794" s="18">
        <v>8.2110483870967705</v>
      </c>
      <c r="AO1794" s="18">
        <v>9.0606785714285696</v>
      </c>
      <c r="AP1794" s="18">
        <v>14.4070967741935</v>
      </c>
      <c r="AQ1794" s="18">
        <v>15.8503333333333</v>
      </c>
      <c r="AR1794" s="18">
        <v>11.848709677419301</v>
      </c>
      <c r="AS1794" s="18">
        <v>78.040166666666593</v>
      </c>
      <c r="AT1794" s="18">
        <v>230.025806451612</v>
      </c>
      <c r="AU1794" s="18">
        <v>144.659032258064</v>
      </c>
      <c r="AV1794" s="18">
        <v>42.886000000000003</v>
      </c>
      <c r="AW1794" s="18">
        <v>24.3546774193548</v>
      </c>
      <c r="AX1794" s="18">
        <v>15.7628</v>
      </c>
      <c r="AY1794" s="18">
        <v>19.409274193548299</v>
      </c>
      <c r="AZ1794" s="18">
        <v>158.407419354838</v>
      </c>
      <c r="BA1794" s="18">
        <v>311.225862068965</v>
      </c>
      <c r="BB1794" s="18">
        <v>198.11451612903201</v>
      </c>
      <c r="BC1794" s="18">
        <v>84.481333333333296</v>
      </c>
      <c r="BD1794" s="18">
        <v>182.11612903225799</v>
      </c>
      <c r="BE1794" s="18">
        <v>288.96333333333303</v>
      </c>
      <c r="BF1794" s="18">
        <v>350.39677419354803</v>
      </c>
      <c r="BG1794" s="18">
        <v>194.76290322580601</v>
      </c>
      <c r="BH1794" s="18">
        <v>98.771333333333303</v>
      </c>
      <c r="BI1794" s="18">
        <v>29.113548387096699</v>
      </c>
      <c r="BJ1794" s="18">
        <v>13.3429999999999</v>
      </c>
      <c r="BK1794" s="18">
        <v>7.4510645161290299</v>
      </c>
      <c r="BL1794" s="18">
        <v>5.1016935483870904</v>
      </c>
      <c r="BM1794" s="18">
        <v>27.7860714285714</v>
      </c>
      <c r="BN1794" s="18">
        <v>85.146774193548296</v>
      </c>
      <c r="BO1794" s="18">
        <v>129.94499999999999</v>
      </c>
      <c r="BP1794" s="18">
        <v>121.504838709677</v>
      </c>
      <c r="BQ1794" s="18">
        <v>170.88333333333301</v>
      </c>
      <c r="BR1794" s="18">
        <v>195.803225806451</v>
      </c>
      <c r="BS1794" s="18">
        <v>156.26387096774101</v>
      </c>
      <c r="BT1794" s="18">
        <v>59.309666666666601</v>
      </c>
      <c r="BU1794" s="18">
        <v>28.978225806451601</v>
      </c>
      <c r="BV1794" s="18">
        <v>20.182500000000001</v>
      </c>
      <c r="BW1794" s="18">
        <v>11.666451612903201</v>
      </c>
      <c r="BX1794" s="18">
        <v>22.5346774193548</v>
      </c>
      <c r="BY1794" s="18">
        <v>92.629642857142798</v>
      </c>
      <c r="BZ1794" s="18">
        <v>113.29193548387001</v>
      </c>
      <c r="CA1794" s="18">
        <v>115.44499999999999</v>
      </c>
      <c r="CB1794" s="18">
        <v>165.14516129032199</v>
      </c>
      <c r="CC1794" s="18">
        <v>295.24666666666599</v>
      </c>
      <c r="CD1794" s="18">
        <v>340.66935483870901</v>
      </c>
      <c r="CE1794" s="18">
        <v>192.046774193548</v>
      </c>
      <c r="CF1794" s="18">
        <v>66.176166666666603</v>
      </c>
      <c r="CG1794" s="18">
        <v>38.243225806451598</v>
      </c>
      <c r="CH1794" s="18">
        <v>22.529499999999999</v>
      </c>
      <c r="CI1794" s="18">
        <v>19.445967741935402</v>
      </c>
      <c r="CJ1794" s="18">
        <v>10.3532741935483</v>
      </c>
      <c r="CK1794" s="18">
        <v>37.94</v>
      </c>
      <c r="CL1794" s="18">
        <v>75.859032258064502</v>
      </c>
      <c r="CM1794" s="18">
        <v>76.691833333333307</v>
      </c>
      <c r="CN1794" s="18">
        <v>174.656451612903</v>
      </c>
      <c r="CO1794" s="18">
        <v>377.671666666666</v>
      </c>
      <c r="CP1794" s="18">
        <v>391.685483870967</v>
      </c>
      <c r="CQ1794" s="18">
        <v>234.787096774193</v>
      </c>
      <c r="CR1794" s="18">
        <v>106.398</v>
      </c>
      <c r="CS1794" s="18">
        <v>43.946451612903203</v>
      </c>
      <c r="CT1794" s="18">
        <v>19.093499999999999</v>
      </c>
      <c r="CU1794" s="18">
        <v>37.490161290322497</v>
      </c>
      <c r="CV1794" s="18">
        <v>17.947096774193501</v>
      </c>
      <c r="CW1794" s="18">
        <v>30.785517241379299</v>
      </c>
      <c r="CX1794" s="18">
        <v>148.45290322580601</v>
      </c>
      <c r="CY1794" s="18">
        <v>239.886666666666</v>
      </c>
      <c r="CZ1794" s="18">
        <v>294.91129032257999</v>
      </c>
      <c r="DA1794" s="18">
        <v>425.66999999999899</v>
      </c>
      <c r="DB1794" s="18">
        <v>572.19193548387102</v>
      </c>
      <c r="DC1794" s="18">
        <v>286.24516129032202</v>
      </c>
      <c r="DD1794" s="18">
        <v>139.82499999999999</v>
      </c>
      <c r="DE1794" s="18">
        <v>73.378387096774205</v>
      </c>
      <c r="DF1794" s="18">
        <v>22.8593333333333</v>
      </c>
      <c r="DG1794" s="18">
        <v>9.3085322580645098</v>
      </c>
      <c r="DH1794" s="18">
        <v>8.4513225806451597</v>
      </c>
      <c r="DI1794" s="18">
        <v>31.009464285714198</v>
      </c>
      <c r="DJ1794" s="18">
        <v>141.22419354838701</v>
      </c>
      <c r="DK1794" s="18">
        <v>114.55800000000001</v>
      </c>
      <c r="DL1794" s="18">
        <v>322.8</v>
      </c>
      <c r="DM1794" s="18">
        <v>483.81666666666598</v>
      </c>
      <c r="DN1794" s="18">
        <v>489.720967741935</v>
      </c>
      <c r="DO1794" s="18">
        <v>270.14677419354803</v>
      </c>
      <c r="DP1794" s="18">
        <v>78.772999999999897</v>
      </c>
      <c r="DQ1794" s="18">
        <v>36.869193548387102</v>
      </c>
      <c r="DR1794" s="18">
        <v>25.063500000000001</v>
      </c>
      <c r="DS1794" s="19">
        <v>18.891833333333299</v>
      </c>
    </row>
    <row r="1795" spans="1:123" x14ac:dyDescent="0.25">
      <c r="A1795" s="12" t="s">
        <v>50</v>
      </c>
      <c r="B1795" s="13">
        <v>21</v>
      </c>
      <c r="C1795" s="13" t="str">
        <f t="shared" si="31"/>
        <v>BB_L_16_GW_GW_SL_High_GW_GQ_48_020_21</v>
      </c>
      <c r="D1795" s="14">
        <v>10</v>
      </c>
      <c r="E1795" s="14">
        <v>10</v>
      </c>
      <c r="F1795" s="14">
        <v>10</v>
      </c>
      <c r="G1795" s="14">
        <v>10.016499999999899</v>
      </c>
      <c r="H1795" s="14">
        <v>11.006129032258</v>
      </c>
      <c r="I1795" s="14">
        <v>14.2436666666666</v>
      </c>
      <c r="J1795" s="14">
        <v>26.519516129032201</v>
      </c>
      <c r="K1795" s="14">
        <v>26.469032258064502</v>
      </c>
      <c r="L1795" s="14">
        <v>18.918333333333301</v>
      </c>
      <c r="M1795" s="14">
        <v>12.439193548386999</v>
      </c>
      <c r="N1795" s="14">
        <v>10.2811666666666</v>
      </c>
      <c r="O1795" s="14">
        <v>10.089032258064501</v>
      </c>
      <c r="P1795" s="14">
        <v>9.9263548387096705</v>
      </c>
      <c r="Q1795" s="14">
        <v>8.0409107142857099</v>
      </c>
      <c r="R1795" s="14">
        <v>3.3134516129032199</v>
      </c>
      <c r="S1795" s="14">
        <v>2.4818666666666598</v>
      </c>
      <c r="T1795" s="14">
        <v>4.3975645161290302</v>
      </c>
      <c r="U1795" s="14">
        <v>3.5477833333333302</v>
      </c>
      <c r="V1795" s="14">
        <v>9.1065161290322507</v>
      </c>
      <c r="W1795" s="14">
        <v>6.7940645161290298</v>
      </c>
      <c r="X1795" s="14">
        <v>3.1989333333333301</v>
      </c>
      <c r="Y1795" s="14">
        <v>1.43287096774193</v>
      </c>
      <c r="Z1795" s="14">
        <v>1.50671666666666</v>
      </c>
      <c r="AA1795" s="14">
        <v>0.79346774193548297</v>
      </c>
      <c r="AB1795" s="14">
        <v>0.25199032258064502</v>
      </c>
      <c r="AC1795" s="14">
        <v>0.32627499999999998</v>
      </c>
      <c r="AD1795" s="14">
        <v>1.0981080645161201</v>
      </c>
      <c r="AE1795" s="14">
        <v>1.19648333333333</v>
      </c>
      <c r="AF1795" s="14">
        <v>4.2196129032257996</v>
      </c>
      <c r="AG1795" s="14">
        <v>5.5445000000000002</v>
      </c>
      <c r="AH1795" s="14">
        <v>8.5000483870967702</v>
      </c>
      <c r="AI1795" s="14">
        <v>6.6289999999999996</v>
      </c>
      <c r="AJ1795" s="14">
        <v>2.78764999999999</v>
      </c>
      <c r="AK1795" s="14">
        <v>0.828245161290322</v>
      </c>
      <c r="AL1795" s="14">
        <v>0.622491666666666</v>
      </c>
      <c r="AM1795" s="14">
        <v>0.47407096774193502</v>
      </c>
      <c r="AN1795" s="14">
        <v>0.29234516129032201</v>
      </c>
      <c r="AO1795" s="14">
        <v>0.261433928571428</v>
      </c>
      <c r="AP1795" s="14">
        <v>0.370912903225806</v>
      </c>
      <c r="AQ1795" s="14">
        <v>0.40429666666666603</v>
      </c>
      <c r="AR1795" s="14">
        <v>0.29025161290322499</v>
      </c>
      <c r="AS1795" s="14">
        <v>1.88608166666666</v>
      </c>
      <c r="AT1795" s="14">
        <v>7.0119838709677396</v>
      </c>
      <c r="AU1795" s="14">
        <v>5.6189999999999998</v>
      </c>
      <c r="AV1795" s="14">
        <v>1.47711666666666</v>
      </c>
      <c r="AW1795" s="14">
        <v>1.0118806451612901</v>
      </c>
      <c r="AX1795" s="14">
        <v>0.54347999999999996</v>
      </c>
      <c r="AY1795" s="14">
        <v>0.65255806451612897</v>
      </c>
      <c r="AZ1795" s="14">
        <v>4.1911451612903203</v>
      </c>
      <c r="BA1795" s="14">
        <v>10.4778620689655</v>
      </c>
      <c r="BB1795" s="14">
        <v>6.3561129032258004</v>
      </c>
      <c r="BC1795" s="14">
        <v>2.13113333333333</v>
      </c>
      <c r="BD1795" s="14">
        <v>4.8270322580645102</v>
      </c>
      <c r="BE1795" s="14">
        <v>8.8031000000000006</v>
      </c>
      <c r="BF1795" s="14">
        <v>13.658709677419299</v>
      </c>
      <c r="BG1795" s="14">
        <v>14.5770967741935</v>
      </c>
      <c r="BH1795" s="14">
        <v>9.2084166666666594</v>
      </c>
      <c r="BI1795" s="14">
        <v>2.2916161290322501</v>
      </c>
      <c r="BJ1795" s="14">
        <v>0.80977666666666603</v>
      </c>
      <c r="BK1795" s="14">
        <v>0.38923709677419299</v>
      </c>
      <c r="BL1795" s="14">
        <v>0.24229838709677401</v>
      </c>
      <c r="BM1795" s="14">
        <v>0.74717678571428503</v>
      </c>
      <c r="BN1795" s="14">
        <v>2.28596774193548</v>
      </c>
      <c r="BO1795" s="14">
        <v>3.51059999999999</v>
      </c>
      <c r="BP1795" s="14">
        <v>3.2421129032258</v>
      </c>
      <c r="BQ1795" s="14">
        <v>4.63113333333333</v>
      </c>
      <c r="BR1795" s="14">
        <v>5.6959677419354797</v>
      </c>
      <c r="BS1795" s="14">
        <v>5.3938225806451596</v>
      </c>
      <c r="BT1795" s="14">
        <v>2.1045500000000001</v>
      </c>
      <c r="BU1795" s="14">
        <v>1.1811290322580601</v>
      </c>
      <c r="BV1795" s="14">
        <v>0.918891666666666</v>
      </c>
      <c r="BW1795" s="14">
        <v>0.55554354838709596</v>
      </c>
      <c r="BX1795" s="14">
        <v>0.78289032258064495</v>
      </c>
      <c r="BY1795" s="14">
        <v>2.6185892857142798</v>
      </c>
      <c r="BZ1795" s="14">
        <v>3.22004838709677</v>
      </c>
      <c r="CA1795" s="14">
        <v>3.1443500000000002</v>
      </c>
      <c r="CB1795" s="14">
        <v>4.5712741935483798</v>
      </c>
      <c r="CC1795" s="14">
        <v>8.7894833333333295</v>
      </c>
      <c r="CD1795" s="14">
        <v>11.4253225806451</v>
      </c>
      <c r="CE1795" s="14">
        <v>7.5629999999999997</v>
      </c>
      <c r="CF1795" s="14">
        <v>2.82185</v>
      </c>
      <c r="CG1795" s="14">
        <v>1.77672580645161</v>
      </c>
      <c r="CH1795" s="14">
        <v>1.39559999999999</v>
      </c>
      <c r="CI1795" s="14">
        <v>1.3391387096774101</v>
      </c>
      <c r="CJ1795" s="14">
        <v>0.63208225806451601</v>
      </c>
      <c r="CK1795" s="14">
        <v>1.1512875</v>
      </c>
      <c r="CL1795" s="14">
        <v>2.1492741935483801</v>
      </c>
      <c r="CM1795" s="14">
        <v>2.1195833333333298</v>
      </c>
      <c r="CN1795" s="14">
        <v>4.7904193548387104</v>
      </c>
      <c r="CO1795" s="14">
        <v>12.099316666666599</v>
      </c>
      <c r="CP1795" s="14">
        <v>14.017096774193501</v>
      </c>
      <c r="CQ1795" s="14">
        <v>8.9734354838709702</v>
      </c>
      <c r="CR1795" s="14">
        <v>5.67533333333333</v>
      </c>
      <c r="CS1795" s="14">
        <v>2.43287096774193</v>
      </c>
      <c r="CT1795" s="14">
        <v>1.9774166666666599</v>
      </c>
      <c r="CU1795" s="14">
        <v>3.7621129032258001</v>
      </c>
      <c r="CV1795" s="14">
        <v>1.67368870967741</v>
      </c>
      <c r="CW1795" s="14">
        <v>1.17177758620689</v>
      </c>
      <c r="CX1795" s="14">
        <v>4.3867741935483799</v>
      </c>
      <c r="CY1795" s="14">
        <v>7.2118500000000001</v>
      </c>
      <c r="CZ1795" s="14">
        <v>9.6048548387096702</v>
      </c>
      <c r="DA1795" s="14">
        <v>14.0488</v>
      </c>
      <c r="DB1795" s="14">
        <v>25.415161290322501</v>
      </c>
      <c r="DC1795" s="14">
        <v>17.865806451612901</v>
      </c>
      <c r="DD1795" s="14">
        <v>13.577166666666599</v>
      </c>
      <c r="DE1795" s="14">
        <v>7.5701129032257999</v>
      </c>
      <c r="DF1795" s="14">
        <v>1.9877</v>
      </c>
      <c r="DG1795" s="14">
        <v>0.95033387096774102</v>
      </c>
      <c r="DH1795" s="14">
        <v>0.85199193548386998</v>
      </c>
      <c r="DI1795" s="14">
        <v>1.3034892857142799</v>
      </c>
      <c r="DJ1795" s="14">
        <v>4.2933548387096696</v>
      </c>
      <c r="DK1795" s="14">
        <v>3.6171000000000002</v>
      </c>
      <c r="DL1795" s="14">
        <v>10.0291612903225</v>
      </c>
      <c r="DM1795" s="14">
        <v>18.5996666666666</v>
      </c>
      <c r="DN1795" s="14">
        <v>19.41</v>
      </c>
      <c r="DO1795" s="14">
        <v>13.147225806451599</v>
      </c>
      <c r="DP1795" s="14">
        <v>4.1543666666666601</v>
      </c>
      <c r="DQ1795" s="14">
        <v>2.1828225806451602</v>
      </c>
      <c r="DR1795" s="14">
        <v>1.5530333333333299</v>
      </c>
      <c r="DS1795" s="15">
        <v>1.4898499999999999</v>
      </c>
    </row>
    <row r="1796" spans="1:123" x14ac:dyDescent="0.25">
      <c r="A1796" s="16" t="s">
        <v>50</v>
      </c>
      <c r="B1796" s="17">
        <v>22</v>
      </c>
      <c r="C1796" s="13" t="str">
        <f t="shared" si="31"/>
        <v>BB_L_16_GW_GW_SL_High_GW_GQ_48_020_22</v>
      </c>
      <c r="D1796" s="18">
        <v>10</v>
      </c>
      <c r="E1796" s="18">
        <v>10</v>
      </c>
      <c r="F1796" s="18">
        <v>10</v>
      </c>
      <c r="G1796" s="18">
        <v>10.1579999999999</v>
      </c>
      <c r="H1796" s="18">
        <v>69.661935483870906</v>
      </c>
      <c r="I1796" s="18">
        <v>369.25666666666598</v>
      </c>
      <c r="J1796" s="18">
        <v>1025.19354838709</v>
      </c>
      <c r="K1796" s="18">
        <v>762.17903225806401</v>
      </c>
      <c r="L1796" s="18">
        <v>271.57999999999902</v>
      </c>
      <c r="M1796" s="18">
        <v>130.873870967741</v>
      </c>
      <c r="N1796" s="18">
        <v>61.927833333333297</v>
      </c>
      <c r="O1796" s="18">
        <v>31.768709677419299</v>
      </c>
      <c r="P1796" s="18">
        <v>25.486612903225801</v>
      </c>
      <c r="Q1796" s="18">
        <v>71.896607142857107</v>
      </c>
      <c r="R1796" s="18">
        <v>154.01290322580601</v>
      </c>
      <c r="S1796" s="18">
        <v>263.58999999999997</v>
      </c>
      <c r="T1796" s="18">
        <v>630.20806451612896</v>
      </c>
      <c r="U1796" s="18">
        <v>583.83833333333303</v>
      </c>
      <c r="V1796" s="18">
        <v>957.05483870967703</v>
      </c>
      <c r="W1796" s="18">
        <v>978.369354838709</v>
      </c>
      <c r="X1796" s="18">
        <v>399.19499999999999</v>
      </c>
      <c r="Y1796" s="18">
        <v>195.783870967741</v>
      </c>
      <c r="Z1796" s="18">
        <v>96.184666666666601</v>
      </c>
      <c r="AA1796" s="18">
        <v>57.595967741935397</v>
      </c>
      <c r="AB1796" s="18">
        <v>34.26</v>
      </c>
      <c r="AC1796" s="18">
        <v>30.9358928571428</v>
      </c>
      <c r="AD1796" s="18">
        <v>123.460483870967</v>
      </c>
      <c r="AE1796" s="18">
        <v>203.546666666666</v>
      </c>
      <c r="AF1796" s="18">
        <v>409.53870967741898</v>
      </c>
      <c r="AG1796" s="18">
        <v>770.76499999999999</v>
      </c>
      <c r="AH1796" s="18">
        <v>1019.45483870967</v>
      </c>
      <c r="AI1796" s="18">
        <v>1070.1677419354801</v>
      </c>
      <c r="AJ1796" s="18">
        <v>539.95000000000005</v>
      </c>
      <c r="AK1796" s="18">
        <v>230.793548387096</v>
      </c>
      <c r="AL1796" s="18">
        <v>117.878</v>
      </c>
      <c r="AM1796" s="18">
        <v>80.049193548386995</v>
      </c>
      <c r="AN1796" s="18">
        <v>53.790322580645103</v>
      </c>
      <c r="AO1796" s="18">
        <v>44.414642857142802</v>
      </c>
      <c r="AP1796" s="18">
        <v>55.843387096774102</v>
      </c>
      <c r="AQ1796" s="18">
        <v>81.747</v>
      </c>
      <c r="AR1796" s="18">
        <v>69.936451612903198</v>
      </c>
      <c r="AS1796" s="18">
        <v>127.174166666666</v>
      </c>
      <c r="AT1796" s="18">
        <v>640.77096774193501</v>
      </c>
      <c r="AU1796" s="18">
        <v>871.18870967741896</v>
      </c>
      <c r="AV1796" s="18">
        <v>407.08833333333303</v>
      </c>
      <c r="AW1796" s="18">
        <v>168.25967741935401</v>
      </c>
      <c r="AX1796" s="18">
        <v>106.94799999999999</v>
      </c>
      <c r="AY1796" s="18">
        <v>70.626290322580601</v>
      </c>
      <c r="AZ1796" s="18">
        <v>290.86870967741902</v>
      </c>
      <c r="BA1796" s="18">
        <v>997.96379310344798</v>
      </c>
      <c r="BB1796" s="18">
        <v>1204.54193548387</v>
      </c>
      <c r="BC1796" s="18">
        <v>659.22666666666601</v>
      </c>
      <c r="BD1796" s="18">
        <v>583.52903225806403</v>
      </c>
      <c r="BE1796" s="18">
        <v>1043.7949999999901</v>
      </c>
      <c r="BF1796" s="18">
        <v>1193.7096774193501</v>
      </c>
      <c r="BG1796" s="18">
        <v>850.74838709677397</v>
      </c>
      <c r="BH1796" s="18">
        <v>368.53</v>
      </c>
      <c r="BI1796" s="18">
        <v>188.620967741935</v>
      </c>
      <c r="BJ1796" s="18">
        <v>78.511499999999998</v>
      </c>
      <c r="BK1796" s="18">
        <v>52.887580645161201</v>
      </c>
      <c r="BL1796" s="18">
        <v>34.115645161290303</v>
      </c>
      <c r="BM1796" s="18">
        <v>45.485178571428499</v>
      </c>
      <c r="BN1796" s="18">
        <v>233.715806451612</v>
      </c>
      <c r="BO1796" s="18">
        <v>477.27666666666602</v>
      </c>
      <c r="BP1796" s="18">
        <v>572.053225806451</v>
      </c>
      <c r="BQ1796" s="18">
        <v>639.231666666666</v>
      </c>
      <c r="BR1796" s="18">
        <v>830.43064516129004</v>
      </c>
      <c r="BS1796" s="18">
        <v>842.07903225806399</v>
      </c>
      <c r="BT1796" s="18">
        <v>496.88833333333298</v>
      </c>
      <c r="BU1796" s="18">
        <v>232.54838709677401</v>
      </c>
      <c r="BV1796" s="18">
        <v>128.72833333333301</v>
      </c>
      <c r="BW1796" s="18">
        <v>82.157903225806393</v>
      </c>
      <c r="BX1796" s="18">
        <v>64.37</v>
      </c>
      <c r="BY1796" s="18">
        <v>208.95321428571401</v>
      </c>
      <c r="BZ1796" s="18">
        <v>482.20322580645097</v>
      </c>
      <c r="CA1796" s="18">
        <v>511.99499999999898</v>
      </c>
      <c r="CB1796" s="18">
        <v>616.87419354838698</v>
      </c>
      <c r="CC1796" s="18">
        <v>949.91499999999996</v>
      </c>
      <c r="CD1796" s="18">
        <v>1377</v>
      </c>
      <c r="CE1796" s="18">
        <v>1174.8580645161201</v>
      </c>
      <c r="CF1796" s="18">
        <v>535.17499999999995</v>
      </c>
      <c r="CG1796" s="18">
        <v>242.37580645161199</v>
      </c>
      <c r="CH1796" s="18">
        <v>153.12333333333299</v>
      </c>
      <c r="CI1796" s="18">
        <v>83.039677419354803</v>
      </c>
      <c r="CJ1796" s="18">
        <v>60.855806451612899</v>
      </c>
      <c r="CK1796" s="18">
        <v>73.289107142857105</v>
      </c>
      <c r="CL1796" s="18">
        <v>257.52096774193501</v>
      </c>
      <c r="CM1796" s="18">
        <v>351.04500000000002</v>
      </c>
      <c r="CN1796" s="18">
        <v>474.148387096774</v>
      </c>
      <c r="CO1796" s="18">
        <v>1107.34666666666</v>
      </c>
      <c r="CP1796" s="18">
        <v>1586.53225806451</v>
      </c>
      <c r="CQ1796" s="18">
        <v>1269.5048387096699</v>
      </c>
      <c r="CR1796" s="18">
        <v>592.89666666666596</v>
      </c>
      <c r="CS1796" s="18">
        <v>295.85483870967698</v>
      </c>
      <c r="CT1796" s="18">
        <v>119.774999999999</v>
      </c>
      <c r="CU1796" s="18">
        <v>82.899032258064494</v>
      </c>
      <c r="CV1796" s="18">
        <v>75.949516129032205</v>
      </c>
      <c r="CW1796" s="18">
        <v>57.593620689655097</v>
      </c>
      <c r="CX1796" s="18">
        <v>316.58548387096698</v>
      </c>
      <c r="CY1796" s="18">
        <v>781.01</v>
      </c>
      <c r="CZ1796" s="18">
        <v>1135.07419354838</v>
      </c>
      <c r="DA1796" s="18">
        <v>1241.43333333333</v>
      </c>
      <c r="DB1796" s="18">
        <v>1780.8064516129</v>
      </c>
      <c r="DC1796" s="18">
        <v>1235.5129032258001</v>
      </c>
      <c r="DD1796" s="18">
        <v>497.67</v>
      </c>
      <c r="DE1796" s="18">
        <v>251.41290322580599</v>
      </c>
      <c r="DF1796" s="18">
        <v>132.80799999999999</v>
      </c>
      <c r="DG1796" s="18">
        <v>61.961774193548301</v>
      </c>
      <c r="DH1796" s="18">
        <v>36.207903225806398</v>
      </c>
      <c r="DI1796" s="18">
        <v>49.260357142857103</v>
      </c>
      <c r="DJ1796" s="18">
        <v>332.20419354838702</v>
      </c>
      <c r="DK1796" s="18">
        <v>598.52833333333297</v>
      </c>
      <c r="DL1796" s="18">
        <v>748.89677419354803</v>
      </c>
      <c r="DM1796" s="18">
        <v>1626.88333333333</v>
      </c>
      <c r="DN1796" s="18">
        <v>1814.8064516129</v>
      </c>
      <c r="DO1796" s="18">
        <v>1492.5483870967701</v>
      </c>
      <c r="DP1796" s="18">
        <v>652.88666666666597</v>
      </c>
      <c r="DQ1796" s="18">
        <v>263.92096774193499</v>
      </c>
      <c r="DR1796" s="18">
        <v>139.4</v>
      </c>
      <c r="DS1796" s="19">
        <v>105.71</v>
      </c>
    </row>
    <row r="1797" spans="1:123" x14ac:dyDescent="0.25">
      <c r="A1797" s="12" t="s">
        <v>50</v>
      </c>
      <c r="B1797" s="13">
        <v>23</v>
      </c>
      <c r="C1797" s="13" t="str">
        <f t="shared" si="31"/>
        <v>BB_L_16_GW_GW_SL_High_GW_GQ_48_020_23</v>
      </c>
      <c r="D1797" s="14">
        <v>10</v>
      </c>
      <c r="E1797" s="14">
        <v>10</v>
      </c>
      <c r="F1797" s="14">
        <v>10</v>
      </c>
      <c r="G1797" s="14">
        <v>10.085333333333301</v>
      </c>
      <c r="H1797" s="14">
        <v>33.070161290322503</v>
      </c>
      <c r="I1797" s="14">
        <v>132.6815</v>
      </c>
      <c r="J1797" s="14">
        <v>402.25483870967702</v>
      </c>
      <c r="K1797" s="14">
        <v>311.582258064516</v>
      </c>
      <c r="L1797" s="14">
        <v>125.919333333333</v>
      </c>
      <c r="M1797" s="14">
        <v>56.710322580645098</v>
      </c>
      <c r="N1797" s="14">
        <v>21.842666666666599</v>
      </c>
      <c r="O1797" s="14">
        <v>13.4027419354838</v>
      </c>
      <c r="P1797" s="14">
        <v>13.182903225806401</v>
      </c>
      <c r="Q1797" s="14">
        <v>29.9041071428571</v>
      </c>
      <c r="R1797" s="14">
        <v>48.988548387096699</v>
      </c>
      <c r="S1797" s="14">
        <v>79.484499999999997</v>
      </c>
      <c r="T1797" s="14">
        <v>191.95</v>
      </c>
      <c r="U1797" s="14">
        <v>149.111666666666</v>
      </c>
      <c r="V1797" s="14">
        <v>305.18064516128999</v>
      </c>
      <c r="W1797" s="14">
        <v>279.01935483870898</v>
      </c>
      <c r="X1797" s="14">
        <v>98.451666666666597</v>
      </c>
      <c r="Y1797" s="14">
        <v>47.923225806451597</v>
      </c>
      <c r="Z1797" s="14">
        <v>25.6228333333333</v>
      </c>
      <c r="AA1797" s="14">
        <v>17.300161290322499</v>
      </c>
      <c r="AB1797" s="14">
        <v>8.4000322580645097</v>
      </c>
      <c r="AC1797" s="14">
        <v>7.8441964285714203</v>
      </c>
      <c r="AD1797" s="14">
        <v>39.831129032257998</v>
      </c>
      <c r="AE1797" s="14">
        <v>55.939500000000002</v>
      </c>
      <c r="AF1797" s="14">
        <v>133.283548387096</v>
      </c>
      <c r="AG1797" s="14">
        <v>229.14666666666599</v>
      </c>
      <c r="AH1797" s="14">
        <v>309.49193548387098</v>
      </c>
      <c r="AI1797" s="14">
        <v>298.77903225806398</v>
      </c>
      <c r="AJ1797" s="14">
        <v>125.25733333333299</v>
      </c>
      <c r="AK1797" s="14">
        <v>46.727096774193498</v>
      </c>
      <c r="AL1797" s="14">
        <v>23.773</v>
      </c>
      <c r="AM1797" s="14">
        <v>17.9545161290322</v>
      </c>
      <c r="AN1797" s="14">
        <v>11.5206451612903</v>
      </c>
      <c r="AO1797" s="14">
        <v>10.1438928571428</v>
      </c>
      <c r="AP1797" s="14">
        <v>14.484193548386999</v>
      </c>
      <c r="AQ1797" s="14">
        <v>21.231166666666599</v>
      </c>
      <c r="AR1797" s="14">
        <v>15.74</v>
      </c>
      <c r="AS1797" s="14">
        <v>42.3496666666666</v>
      </c>
      <c r="AT1797" s="14">
        <v>214.796774193548</v>
      </c>
      <c r="AU1797" s="14">
        <v>249.87580645161199</v>
      </c>
      <c r="AV1797" s="14">
        <v>86.892333333333298</v>
      </c>
      <c r="AW1797" s="14">
        <v>34.937580645161198</v>
      </c>
      <c r="AX1797" s="14">
        <v>24.514666666666599</v>
      </c>
      <c r="AY1797" s="14">
        <v>15.6425806451612</v>
      </c>
      <c r="AZ1797" s="14">
        <v>98.100806451612897</v>
      </c>
      <c r="BA1797" s="14">
        <v>323.15172413793101</v>
      </c>
      <c r="BB1797" s="14">
        <v>327.46774193548299</v>
      </c>
      <c r="BC1797" s="14">
        <v>136.25133333333301</v>
      </c>
      <c r="BD1797" s="14">
        <v>160.84838709677399</v>
      </c>
      <c r="BE1797" s="14">
        <v>327.62666666666598</v>
      </c>
      <c r="BF1797" s="14">
        <v>393.74838709677402</v>
      </c>
      <c r="BG1797" s="14">
        <v>295.00806451612902</v>
      </c>
      <c r="BH1797" s="14">
        <v>141.59</v>
      </c>
      <c r="BI1797" s="14">
        <v>58.247741935483802</v>
      </c>
      <c r="BJ1797" s="14">
        <v>18.204000000000001</v>
      </c>
      <c r="BK1797" s="14">
        <v>12.272774193548299</v>
      </c>
      <c r="BL1797" s="14">
        <v>6.6918870967741899</v>
      </c>
      <c r="BM1797" s="14">
        <v>13.678910714285699</v>
      </c>
      <c r="BN1797" s="14">
        <v>77.488870967741903</v>
      </c>
      <c r="BO1797" s="14">
        <v>142.759999999999</v>
      </c>
      <c r="BP1797" s="14">
        <v>153.24193548387001</v>
      </c>
      <c r="BQ1797" s="14">
        <v>179.79833333333301</v>
      </c>
      <c r="BR1797" s="14">
        <v>235.11290322580601</v>
      </c>
      <c r="BS1797" s="14">
        <v>229.77903225806401</v>
      </c>
      <c r="BT1797" s="14">
        <v>113.210333333333</v>
      </c>
      <c r="BU1797" s="14">
        <v>47.353387096774199</v>
      </c>
      <c r="BV1797" s="14">
        <v>29.087166666666601</v>
      </c>
      <c r="BW1797" s="14">
        <v>17.674354838709601</v>
      </c>
      <c r="BX1797" s="14">
        <v>16.257096774193499</v>
      </c>
      <c r="BY1797" s="14">
        <v>70.313749999999999</v>
      </c>
      <c r="BZ1797" s="14">
        <v>140.99677419354799</v>
      </c>
      <c r="CA1797" s="14">
        <v>134.84333333333299</v>
      </c>
      <c r="CB1797" s="14">
        <v>173.609677419354</v>
      </c>
      <c r="CC1797" s="14">
        <v>289.863333333333</v>
      </c>
      <c r="CD1797" s="14">
        <v>415.19354838709597</v>
      </c>
      <c r="CE1797" s="14">
        <v>317.925806451612</v>
      </c>
      <c r="CF1797" s="14">
        <v>123.1885</v>
      </c>
      <c r="CG1797" s="14">
        <v>53.043548387096699</v>
      </c>
      <c r="CH1797" s="14">
        <v>36.068166666666599</v>
      </c>
      <c r="CI1797" s="14">
        <v>22.866451612903202</v>
      </c>
      <c r="CJ1797" s="14">
        <v>15.8506451612903</v>
      </c>
      <c r="CK1797" s="14">
        <v>22.717857142857099</v>
      </c>
      <c r="CL1797" s="14">
        <v>80.038387096774201</v>
      </c>
      <c r="CM1797" s="14">
        <v>94.433166666666594</v>
      </c>
      <c r="CN1797" s="14">
        <v>144.137096774193</v>
      </c>
      <c r="CO1797" s="14">
        <v>364.21499999999997</v>
      </c>
      <c r="CP1797" s="14">
        <v>498.129032258064</v>
      </c>
      <c r="CQ1797" s="14">
        <v>360.720967741935</v>
      </c>
      <c r="CR1797" s="14">
        <v>170.636666666666</v>
      </c>
      <c r="CS1797" s="14">
        <v>77.924516129032199</v>
      </c>
      <c r="CT1797" s="14">
        <v>24.597833333333298</v>
      </c>
      <c r="CU1797" s="14">
        <v>34.1166129032258</v>
      </c>
      <c r="CV1797" s="14">
        <v>30.01</v>
      </c>
      <c r="CW1797" s="14">
        <v>18.455517241379301</v>
      </c>
      <c r="CX1797" s="14">
        <v>114.74370967741901</v>
      </c>
      <c r="CY1797" s="14">
        <v>249.51333333333301</v>
      </c>
      <c r="CZ1797" s="14">
        <v>357.82419354838697</v>
      </c>
      <c r="DA1797" s="14">
        <v>408.05666666666599</v>
      </c>
      <c r="DB1797" s="14">
        <v>678.15</v>
      </c>
      <c r="DC1797" s="14">
        <v>463.27096774193501</v>
      </c>
      <c r="DD1797" s="14">
        <v>185.6</v>
      </c>
      <c r="DE1797" s="14">
        <v>108.14129032258001</v>
      </c>
      <c r="DF1797" s="14">
        <v>42.192</v>
      </c>
      <c r="DG1797" s="14">
        <v>14.4098387096774</v>
      </c>
      <c r="DH1797" s="14">
        <v>9.3806612903225801</v>
      </c>
      <c r="DI1797" s="14">
        <v>16.794464285714199</v>
      </c>
      <c r="DJ1797" s="14">
        <v>117.427580645161</v>
      </c>
      <c r="DK1797" s="14">
        <v>168.86499999999899</v>
      </c>
      <c r="DL1797" s="14">
        <v>243.41935483870901</v>
      </c>
      <c r="DM1797" s="14">
        <v>551.18666666666604</v>
      </c>
      <c r="DN1797" s="14">
        <v>581.93225806451596</v>
      </c>
      <c r="DO1797" s="14">
        <v>452.41290322580602</v>
      </c>
      <c r="DP1797" s="14">
        <v>154.865166666666</v>
      </c>
      <c r="DQ1797" s="14">
        <v>61.086935483870903</v>
      </c>
      <c r="DR1797" s="14">
        <v>31.7448333333333</v>
      </c>
      <c r="DS1797" s="15">
        <v>26.2783333333333</v>
      </c>
    </row>
    <row r="1798" spans="1:123" x14ac:dyDescent="0.25">
      <c r="A1798" s="16" t="s">
        <v>50</v>
      </c>
      <c r="B1798" s="17">
        <v>24</v>
      </c>
      <c r="C1798" s="13" t="str">
        <f t="shared" ref="C1798:C1861" si="32">A1798&amp;"_"&amp;B1798</f>
        <v>BB_L_16_GW_GW_SL_High_GW_GQ_48_020_24</v>
      </c>
      <c r="D1798" s="18">
        <v>10</v>
      </c>
      <c r="E1798" s="18">
        <v>10</v>
      </c>
      <c r="F1798" s="18">
        <v>10</v>
      </c>
      <c r="G1798" s="18">
        <v>10.001999999999899</v>
      </c>
      <c r="H1798" s="18">
        <v>10.900161290322499</v>
      </c>
      <c r="I1798" s="18">
        <v>15.2944999999999</v>
      </c>
      <c r="J1798" s="18">
        <v>32.669354838709602</v>
      </c>
      <c r="K1798" s="18">
        <v>39.200645161290304</v>
      </c>
      <c r="L1798" s="18">
        <v>27.043666666666599</v>
      </c>
      <c r="M1798" s="18">
        <v>16.439354838709601</v>
      </c>
      <c r="N1798" s="18">
        <v>11.113</v>
      </c>
      <c r="O1798" s="18">
        <v>10.2083870967741</v>
      </c>
      <c r="P1798" s="18">
        <v>10.105322580645099</v>
      </c>
      <c r="Q1798" s="18">
        <v>9.7685892857142793</v>
      </c>
      <c r="R1798" s="18">
        <v>6.2529677419354801</v>
      </c>
      <c r="S1798" s="18">
        <v>3.8756833333333298</v>
      </c>
      <c r="T1798" s="18">
        <v>8.6622419354838698</v>
      </c>
      <c r="U1798" s="18">
        <v>6.5407999999999999</v>
      </c>
      <c r="V1798" s="18">
        <v>14.4717096774193</v>
      </c>
      <c r="W1798" s="18">
        <v>16.080161290322501</v>
      </c>
      <c r="X1798" s="18">
        <v>7.0213999999999999</v>
      </c>
      <c r="Y1798" s="18">
        <v>3.4377741935483801</v>
      </c>
      <c r="Z1798" s="18">
        <v>2.1820833333333298</v>
      </c>
      <c r="AA1798" s="18">
        <v>1.7517258064516099</v>
      </c>
      <c r="AB1798" s="18">
        <v>0.66234677419354804</v>
      </c>
      <c r="AC1798" s="18">
        <v>0.36347499999999899</v>
      </c>
      <c r="AD1798" s="18">
        <v>1.68874193548387</v>
      </c>
      <c r="AE1798" s="18">
        <v>2.4</v>
      </c>
      <c r="AF1798" s="18">
        <v>5.6816935483870896</v>
      </c>
      <c r="AG1798" s="18">
        <v>10.653</v>
      </c>
      <c r="AH1798" s="18">
        <v>14.7274193548387</v>
      </c>
      <c r="AI1798" s="18">
        <v>15.7146774193548</v>
      </c>
      <c r="AJ1798" s="18">
        <v>7.31866666666666</v>
      </c>
      <c r="AK1798" s="18">
        <v>2.5276451612903199</v>
      </c>
      <c r="AL1798" s="18">
        <v>1.19606666666666</v>
      </c>
      <c r="AM1798" s="18">
        <v>1.00504516129032</v>
      </c>
      <c r="AN1798" s="18">
        <v>0.62255806451612905</v>
      </c>
      <c r="AO1798" s="18">
        <v>0.48486785714285702</v>
      </c>
      <c r="AP1798" s="18">
        <v>0.62573709677419298</v>
      </c>
      <c r="AQ1798" s="18">
        <v>0.89683166666666603</v>
      </c>
      <c r="AR1798" s="18">
        <v>0.64597580645161201</v>
      </c>
      <c r="AS1798" s="18">
        <v>1.6615183333333301</v>
      </c>
      <c r="AT1798" s="18">
        <v>9.9707419354838702</v>
      </c>
      <c r="AU1798" s="18">
        <v>14.105161290322499</v>
      </c>
      <c r="AV1798" s="18">
        <v>4.71265</v>
      </c>
      <c r="AW1798" s="18">
        <v>1.96606451612903</v>
      </c>
      <c r="AX1798" s="18">
        <v>1.33264</v>
      </c>
      <c r="AY1798" s="18">
        <v>0.83949516129032198</v>
      </c>
      <c r="AZ1798" s="18">
        <v>4.0389032258064503</v>
      </c>
      <c r="BA1798" s="18">
        <v>16.303000000000001</v>
      </c>
      <c r="BB1798" s="18">
        <v>17.117419354838699</v>
      </c>
      <c r="BC1798" s="18">
        <v>5.9979500000000003</v>
      </c>
      <c r="BD1798" s="18">
        <v>6.7966129032257996</v>
      </c>
      <c r="BE1798" s="18">
        <v>15.8325</v>
      </c>
      <c r="BF1798" s="18">
        <v>21.6495161290322</v>
      </c>
      <c r="BG1798" s="18">
        <v>25.4195161290322</v>
      </c>
      <c r="BH1798" s="18">
        <v>17.408166666666599</v>
      </c>
      <c r="BI1798" s="18">
        <v>6.5827258064516103</v>
      </c>
      <c r="BJ1798" s="18">
        <v>1.59188333333333</v>
      </c>
      <c r="BK1798" s="18">
        <v>0.908779032258064</v>
      </c>
      <c r="BL1798" s="18">
        <v>0.414940322580645</v>
      </c>
      <c r="BM1798" s="18">
        <v>0.654773214285714</v>
      </c>
      <c r="BN1798" s="18">
        <v>3.4791612903225801</v>
      </c>
      <c r="BO1798" s="18">
        <v>6.3238666666666603</v>
      </c>
      <c r="BP1798" s="18">
        <v>6.8352903225806401</v>
      </c>
      <c r="BQ1798" s="18">
        <v>7.9428000000000001</v>
      </c>
      <c r="BR1798" s="18">
        <v>10.9840967741935</v>
      </c>
      <c r="BS1798" s="18">
        <v>11.552516129032201</v>
      </c>
      <c r="BT1798" s="18">
        <v>6.1628499999999899</v>
      </c>
      <c r="BU1798" s="18">
        <v>2.4725645161290299</v>
      </c>
      <c r="BV1798" s="18">
        <v>1.7988</v>
      </c>
      <c r="BW1798" s="18">
        <v>1.07849193548387</v>
      </c>
      <c r="BX1798" s="18">
        <v>0.94901774193548305</v>
      </c>
      <c r="BY1798" s="18">
        <v>3.2552500000000002</v>
      </c>
      <c r="BZ1798" s="18">
        <v>6.5469838709677397</v>
      </c>
      <c r="CA1798" s="18">
        <v>6.0210499999999998</v>
      </c>
      <c r="CB1798" s="18">
        <v>7.8400806451612803</v>
      </c>
      <c r="CC1798" s="18">
        <v>13.6265666666666</v>
      </c>
      <c r="CD1798" s="18">
        <v>21.4706451612903</v>
      </c>
      <c r="CE1798" s="18">
        <v>17.9201612903225</v>
      </c>
      <c r="CF1798" s="18">
        <v>7.57128333333333</v>
      </c>
      <c r="CG1798" s="18">
        <v>3.2839999999999998</v>
      </c>
      <c r="CH1798" s="18">
        <v>2.5636333333333301</v>
      </c>
      <c r="CI1798" s="18">
        <v>2.0794677419354799</v>
      </c>
      <c r="CJ1798" s="18">
        <v>1.38034193548387</v>
      </c>
      <c r="CK1798" s="18">
        <v>1.2174714285714201</v>
      </c>
      <c r="CL1798" s="18">
        <v>3.7090322580645099</v>
      </c>
      <c r="CM1798" s="18">
        <v>4.2685000000000004</v>
      </c>
      <c r="CN1798" s="18">
        <v>6.3839032258064501</v>
      </c>
      <c r="CO1798" s="18">
        <v>17.893999999999998</v>
      </c>
      <c r="CP1798" s="18">
        <v>27.5858064516129</v>
      </c>
      <c r="CQ1798" s="18">
        <v>20.403870967741899</v>
      </c>
      <c r="CR1798" s="18">
        <v>11.964466666666601</v>
      </c>
      <c r="CS1798" s="18">
        <v>5.6458548387096696</v>
      </c>
      <c r="CT1798" s="18">
        <v>2.55893333333333</v>
      </c>
      <c r="CU1798" s="18">
        <v>4.40429032258064</v>
      </c>
      <c r="CV1798" s="18">
        <v>3.8494999999999999</v>
      </c>
      <c r="CW1798" s="18">
        <v>1.4448620689655101</v>
      </c>
      <c r="CX1798" s="18">
        <v>5.5040161290322498</v>
      </c>
      <c r="CY1798" s="18">
        <v>12.2111666666666</v>
      </c>
      <c r="CZ1798" s="18">
        <v>18.144032258064499</v>
      </c>
      <c r="DA1798" s="18">
        <v>20.951833333333301</v>
      </c>
      <c r="DB1798" s="18">
        <v>42.7924193548387</v>
      </c>
      <c r="DC1798" s="18">
        <v>37.072096774193497</v>
      </c>
      <c r="DD1798" s="18">
        <v>21.417833333333299</v>
      </c>
      <c r="DE1798" s="18">
        <v>15.051225806451599</v>
      </c>
      <c r="DF1798" s="18">
        <v>4.9684833333333298</v>
      </c>
      <c r="DG1798" s="18">
        <v>1.5873225806451601</v>
      </c>
      <c r="DH1798" s="18">
        <v>1.15366129032258</v>
      </c>
      <c r="DI1798" s="18">
        <v>1.3768392857142799</v>
      </c>
      <c r="DJ1798" s="18">
        <v>5.7208548387096698</v>
      </c>
      <c r="DK1798" s="18">
        <v>8.45051666666666</v>
      </c>
      <c r="DL1798" s="18">
        <v>11.445193548387</v>
      </c>
      <c r="DM1798" s="18">
        <v>31.597833333333298</v>
      </c>
      <c r="DN1798" s="18">
        <v>34.385806451612901</v>
      </c>
      <c r="DO1798" s="18">
        <v>30.321290322580602</v>
      </c>
      <c r="DP1798" s="18">
        <v>10.8814833333333</v>
      </c>
      <c r="DQ1798" s="18">
        <v>4.5152741935483798</v>
      </c>
      <c r="DR1798" s="18">
        <v>2.45583333333333</v>
      </c>
      <c r="DS1798" s="19">
        <v>2.2140166666666601</v>
      </c>
    </row>
    <row r="1799" spans="1:123" x14ac:dyDescent="0.25">
      <c r="A1799" s="12" t="s">
        <v>50</v>
      </c>
      <c r="B1799" s="13">
        <v>25</v>
      </c>
      <c r="C1799" s="13" t="str">
        <f t="shared" si="32"/>
        <v>BB_L_16_GW_GW_SL_High_GW_GQ_48_020_25</v>
      </c>
      <c r="D1799" s="14">
        <v>10</v>
      </c>
      <c r="E1799" s="14">
        <v>10</v>
      </c>
      <c r="F1799" s="14">
        <v>10</v>
      </c>
      <c r="G1799" s="14">
        <v>10.0039999999999</v>
      </c>
      <c r="H1799" s="14">
        <v>23.5532258064516</v>
      </c>
      <c r="I1799" s="14">
        <v>217.876833333333</v>
      </c>
      <c r="J1799" s="14">
        <v>699.29032258064501</v>
      </c>
      <c r="K1799" s="14">
        <v>946.03548387096703</v>
      </c>
      <c r="L1799" s="14">
        <v>417.45333333333298</v>
      </c>
      <c r="M1799" s="14">
        <v>177.07580645161201</v>
      </c>
      <c r="N1799" s="14">
        <v>89.834166666666604</v>
      </c>
      <c r="O1799" s="14">
        <v>42.779193548387099</v>
      </c>
      <c r="P1799" s="14">
        <v>26.930967741935401</v>
      </c>
      <c r="Q1799" s="14">
        <v>39.440714285714201</v>
      </c>
      <c r="R1799" s="14">
        <v>110.77016129032199</v>
      </c>
      <c r="S1799" s="14">
        <v>190.14</v>
      </c>
      <c r="T1799" s="14">
        <v>425.16935483870901</v>
      </c>
      <c r="U1799" s="14">
        <v>606.85833333333301</v>
      </c>
      <c r="V1799" s="14">
        <v>679.80967741935399</v>
      </c>
      <c r="W1799" s="14">
        <v>1029.4806451612901</v>
      </c>
      <c r="X1799" s="14">
        <v>594.42499999999905</v>
      </c>
      <c r="Y1799" s="14">
        <v>263.52580645161203</v>
      </c>
      <c r="Z1799" s="14">
        <v>131.37866666666599</v>
      </c>
      <c r="AA1799" s="14">
        <v>76.018387096774205</v>
      </c>
      <c r="AB1799" s="14">
        <v>44.1159677419354</v>
      </c>
      <c r="AC1799" s="14">
        <v>29.627321428571399</v>
      </c>
      <c r="AD1799" s="14">
        <v>66.326774193548303</v>
      </c>
      <c r="AE1799" s="14">
        <v>171.553333333333</v>
      </c>
      <c r="AF1799" s="14">
        <v>247.76290322580601</v>
      </c>
      <c r="AG1799" s="14">
        <v>614.13666666666597</v>
      </c>
      <c r="AH1799" s="14">
        <v>829.43064516129004</v>
      </c>
      <c r="AI1799" s="14">
        <v>1055.2483870967701</v>
      </c>
      <c r="AJ1799" s="14">
        <v>743.07166666666603</v>
      </c>
      <c r="AK1799" s="14">
        <v>333.99677419354799</v>
      </c>
      <c r="AL1799" s="14">
        <v>156.268333333333</v>
      </c>
      <c r="AM1799" s="14">
        <v>94.821935483870902</v>
      </c>
      <c r="AN1799" s="14">
        <v>64.856290322580605</v>
      </c>
      <c r="AO1799" s="14">
        <v>46.8362499999999</v>
      </c>
      <c r="AP1799" s="14">
        <v>47.232419354838697</v>
      </c>
      <c r="AQ1799" s="14">
        <v>67.424666666666596</v>
      </c>
      <c r="AR1799" s="14">
        <v>74.741935483870904</v>
      </c>
      <c r="AS1799" s="14">
        <v>70.155666666666605</v>
      </c>
      <c r="AT1799" s="14">
        <v>346.89677419354803</v>
      </c>
      <c r="AU1799" s="14">
        <v>832.13548387096705</v>
      </c>
      <c r="AV1799" s="14">
        <v>580.81833333333304</v>
      </c>
      <c r="AW1799" s="14">
        <v>241.783870967741</v>
      </c>
      <c r="AX1799" s="14">
        <v>125.15333333333299</v>
      </c>
      <c r="AY1799" s="14">
        <v>84.6806451612903</v>
      </c>
      <c r="AZ1799" s="14">
        <v>121.58596774193499</v>
      </c>
      <c r="BA1799" s="14">
        <v>613.46379310344798</v>
      </c>
      <c r="BB1799" s="14">
        <v>1130.3064516129</v>
      </c>
      <c r="BC1799" s="14">
        <v>869.37499999999898</v>
      </c>
      <c r="BD1799" s="14">
        <v>509.322580645161</v>
      </c>
      <c r="BE1799" s="14">
        <v>835.92</v>
      </c>
      <c r="BF1799" s="14">
        <v>1071.4838709677399</v>
      </c>
      <c r="BG1799" s="14">
        <v>1040.1290322580601</v>
      </c>
      <c r="BH1799" s="14">
        <v>511.87666666666598</v>
      </c>
      <c r="BI1799" s="14">
        <v>260.16612903225803</v>
      </c>
      <c r="BJ1799" s="14">
        <v>116.4395</v>
      </c>
      <c r="BK1799" s="14">
        <v>63.749516129032202</v>
      </c>
      <c r="BL1799" s="14">
        <v>41.838870967741897</v>
      </c>
      <c r="BM1799" s="14">
        <v>32.386785714285701</v>
      </c>
      <c r="BN1799" s="14">
        <v>120.397580645161</v>
      </c>
      <c r="BO1799" s="14">
        <v>342.486666666666</v>
      </c>
      <c r="BP1799" s="14">
        <v>522.44677419354798</v>
      </c>
      <c r="BQ1799" s="14">
        <v>549.98500000000001</v>
      </c>
      <c r="BR1799" s="14">
        <v>711.41451612903199</v>
      </c>
      <c r="BS1799" s="14">
        <v>815.17096774193499</v>
      </c>
      <c r="BT1799" s="14">
        <v>643.68499999999995</v>
      </c>
      <c r="BU1799" s="14">
        <v>319.629032258064</v>
      </c>
      <c r="BV1799" s="14">
        <v>163.26499999999999</v>
      </c>
      <c r="BW1799" s="14">
        <v>101.498870967741</v>
      </c>
      <c r="BX1799" s="14">
        <v>65.814354838709605</v>
      </c>
      <c r="BY1799" s="14">
        <v>105.431249999999</v>
      </c>
      <c r="BZ1799" s="14">
        <v>349.537096774193</v>
      </c>
      <c r="CA1799" s="14">
        <v>478.83499999999998</v>
      </c>
      <c r="CB1799" s="14">
        <v>523.69193548387102</v>
      </c>
      <c r="CC1799" s="14">
        <v>723.33500000000004</v>
      </c>
      <c r="CD1799" s="14">
        <v>1149.3709677419299</v>
      </c>
      <c r="CE1799" s="14">
        <v>1274.2903225806399</v>
      </c>
      <c r="CF1799" s="14">
        <v>757.18333333333305</v>
      </c>
      <c r="CG1799" s="14">
        <v>335.37096774193498</v>
      </c>
      <c r="CH1799" s="14">
        <v>190.845</v>
      </c>
      <c r="CI1799" s="14">
        <v>107.463548387096</v>
      </c>
      <c r="CJ1799" s="14">
        <v>73.287258064516095</v>
      </c>
      <c r="CK1799" s="14">
        <v>53.979821428571398</v>
      </c>
      <c r="CL1799" s="14">
        <v>155.53516129032201</v>
      </c>
      <c r="CM1799" s="14">
        <v>310.53666666666601</v>
      </c>
      <c r="CN1799" s="14">
        <v>358.54032258064501</v>
      </c>
      <c r="CO1799" s="14">
        <v>740.76333333333298</v>
      </c>
      <c r="CP1799" s="14">
        <v>1368.3064516129</v>
      </c>
      <c r="CQ1799" s="14">
        <v>1377.3064516129</v>
      </c>
      <c r="CR1799" s="14">
        <v>797.47666666666601</v>
      </c>
      <c r="CS1799" s="14">
        <v>385.19838709677401</v>
      </c>
      <c r="CT1799" s="14">
        <v>193.713333333333</v>
      </c>
      <c r="CU1799" s="14">
        <v>85.803064516128998</v>
      </c>
      <c r="CV1799" s="14">
        <v>84.975483870967693</v>
      </c>
      <c r="CW1799" s="14">
        <v>56.088103448275803</v>
      </c>
      <c r="CX1799" s="14">
        <v>145.58499999999901</v>
      </c>
      <c r="CY1799" s="14">
        <v>551.76333333333298</v>
      </c>
      <c r="CZ1799" s="14">
        <v>939.66774193548304</v>
      </c>
      <c r="DA1799" s="14">
        <v>1079.2</v>
      </c>
      <c r="DB1799" s="14">
        <v>1521.66129032258</v>
      </c>
      <c r="DC1799" s="14">
        <v>1469.4193548387</v>
      </c>
      <c r="DD1799" s="14">
        <v>740.32166666666603</v>
      </c>
      <c r="DE1799" s="14">
        <v>331.470967741935</v>
      </c>
      <c r="DF1799" s="14">
        <v>179.69333333333299</v>
      </c>
      <c r="DG1799" s="14">
        <v>89.193387096774202</v>
      </c>
      <c r="DH1799" s="14">
        <v>44.837096774193498</v>
      </c>
      <c r="DI1799" s="14">
        <v>36.193928571428501</v>
      </c>
      <c r="DJ1799" s="14">
        <v>148.15725806451599</v>
      </c>
      <c r="DK1799" s="14">
        <v>526.68833333333305</v>
      </c>
      <c r="DL1799" s="14">
        <v>539.9</v>
      </c>
      <c r="DM1799" s="14">
        <v>1212.6683333333301</v>
      </c>
      <c r="DN1799" s="14">
        <v>1656.2096774193501</v>
      </c>
      <c r="DO1799" s="14">
        <v>1634.8064516129</v>
      </c>
      <c r="DP1799" s="14">
        <v>964.57666666666603</v>
      </c>
      <c r="DQ1799" s="14">
        <v>377.24677419354799</v>
      </c>
      <c r="DR1799" s="14">
        <v>181.576666666666</v>
      </c>
      <c r="DS1799" s="15">
        <v>121.451666666666</v>
      </c>
    </row>
    <row r="1800" spans="1:123" x14ac:dyDescent="0.25">
      <c r="A1800" s="16" t="s">
        <v>50</v>
      </c>
      <c r="B1800" s="17">
        <v>26</v>
      </c>
      <c r="C1800" s="13" t="str">
        <f t="shared" si="32"/>
        <v>BB_L_16_GW_GW_SL_High_GW_GQ_48_020_26</v>
      </c>
      <c r="D1800" s="18">
        <v>10</v>
      </c>
      <c r="E1800" s="18">
        <v>10</v>
      </c>
      <c r="F1800" s="18">
        <v>10</v>
      </c>
      <c r="G1800" s="18">
        <v>10.002999999999901</v>
      </c>
      <c r="H1800" s="18">
        <v>17.633548387096699</v>
      </c>
      <c r="I1800" s="18">
        <v>102.597166666666</v>
      </c>
      <c r="J1800" s="18">
        <v>329.49516129032202</v>
      </c>
      <c r="K1800" s="18">
        <v>430.52903225806398</v>
      </c>
      <c r="L1800" s="18">
        <v>184.446666666666</v>
      </c>
      <c r="M1800" s="18">
        <v>80.825645161290296</v>
      </c>
      <c r="N1800" s="18">
        <v>34.810333333333297</v>
      </c>
      <c r="O1800" s="18">
        <v>16.2706451612903</v>
      </c>
      <c r="P1800" s="18">
        <v>13.223870967741901</v>
      </c>
      <c r="Q1800" s="18">
        <v>21.503214285714201</v>
      </c>
      <c r="R1800" s="18">
        <v>47.750322580645097</v>
      </c>
      <c r="S1800" s="18">
        <v>71.828999999999994</v>
      </c>
      <c r="T1800" s="18">
        <v>170.787096774193</v>
      </c>
      <c r="U1800" s="18">
        <v>200.77166666666599</v>
      </c>
      <c r="V1800" s="18">
        <v>256.822580645161</v>
      </c>
      <c r="W1800" s="18">
        <v>377.832258064516</v>
      </c>
      <c r="X1800" s="18">
        <v>171.80433333333301</v>
      </c>
      <c r="Y1800" s="18">
        <v>73.649193548387103</v>
      </c>
      <c r="Z1800" s="18">
        <v>33.590000000000003</v>
      </c>
      <c r="AA1800" s="18">
        <v>23.9691935483871</v>
      </c>
      <c r="AB1800" s="18">
        <v>12.4587580645161</v>
      </c>
      <c r="AC1800" s="18">
        <v>7.29507142857143</v>
      </c>
      <c r="AD1800" s="18">
        <v>26.945</v>
      </c>
      <c r="AE1800" s="18">
        <v>63.959166666666597</v>
      </c>
      <c r="AF1800" s="18">
        <v>95.053709677419306</v>
      </c>
      <c r="AG1800" s="18">
        <v>242.15</v>
      </c>
      <c r="AH1800" s="18">
        <v>306.65483870967699</v>
      </c>
      <c r="AI1800" s="18">
        <v>380.03870967741898</v>
      </c>
      <c r="AJ1800" s="18">
        <v>217.88333333333301</v>
      </c>
      <c r="AK1800" s="18">
        <v>82.693709677419307</v>
      </c>
      <c r="AL1800" s="18">
        <v>34.834499999999998</v>
      </c>
      <c r="AM1800" s="18">
        <v>23.786935483870899</v>
      </c>
      <c r="AN1800" s="18">
        <v>16.344838709677401</v>
      </c>
      <c r="AO1800" s="18">
        <v>12.04</v>
      </c>
      <c r="AP1800" s="18">
        <v>14.176935483870899</v>
      </c>
      <c r="AQ1800" s="18">
        <v>22.517166666666601</v>
      </c>
      <c r="AR1800" s="18">
        <v>21.9653225806451</v>
      </c>
      <c r="AS1800" s="18">
        <v>23.5668333333333</v>
      </c>
      <c r="AT1800" s="18">
        <v>154.20258064516099</v>
      </c>
      <c r="AU1800" s="18">
        <v>319.92903225806401</v>
      </c>
      <c r="AV1800" s="18">
        <v>165.58883333333301</v>
      </c>
      <c r="AW1800" s="18">
        <v>55.294032258064497</v>
      </c>
      <c r="AX1800" s="18">
        <v>32.593833333333301</v>
      </c>
      <c r="AY1800" s="18">
        <v>21.203548387096699</v>
      </c>
      <c r="AZ1800" s="18">
        <v>48.8085483870967</v>
      </c>
      <c r="BA1800" s="18">
        <v>262.601724137931</v>
      </c>
      <c r="BB1800" s="18">
        <v>415.56129032258002</v>
      </c>
      <c r="BC1800" s="18">
        <v>242.009999999999</v>
      </c>
      <c r="BD1800" s="18">
        <v>145.43225806451599</v>
      </c>
      <c r="BE1800" s="18">
        <v>323.52166666666602</v>
      </c>
      <c r="BF1800" s="18">
        <v>412.70806451612799</v>
      </c>
      <c r="BG1800" s="18">
        <v>409.03870967741898</v>
      </c>
      <c r="BH1800" s="18">
        <v>195.611666666666</v>
      </c>
      <c r="BI1800" s="18">
        <v>96.432903225806399</v>
      </c>
      <c r="BJ1800" s="18">
        <v>30.241166666666601</v>
      </c>
      <c r="BK1800" s="18">
        <v>16.978064516128999</v>
      </c>
      <c r="BL1800" s="18">
        <v>9.7969354838709695</v>
      </c>
      <c r="BM1800" s="18">
        <v>8.7863571428571401</v>
      </c>
      <c r="BN1800" s="18">
        <v>53.296451612903198</v>
      </c>
      <c r="BO1800" s="18">
        <v>134.10833333333301</v>
      </c>
      <c r="BP1800" s="18">
        <v>183.66451612903199</v>
      </c>
      <c r="BQ1800" s="18">
        <v>185.49666666666599</v>
      </c>
      <c r="BR1800" s="18">
        <v>253.543548387096</v>
      </c>
      <c r="BS1800" s="18">
        <v>278.67096774193499</v>
      </c>
      <c r="BT1800" s="18">
        <v>192.363333333333</v>
      </c>
      <c r="BU1800" s="18">
        <v>77.821129032258</v>
      </c>
      <c r="BV1800" s="18">
        <v>39.885833333333302</v>
      </c>
      <c r="BW1800" s="18">
        <v>26.238709677419301</v>
      </c>
      <c r="BX1800" s="18">
        <v>16.952903225806399</v>
      </c>
      <c r="BY1800" s="18">
        <v>42.3621428571428</v>
      </c>
      <c r="BZ1800" s="18">
        <v>139.61741935483801</v>
      </c>
      <c r="CA1800" s="18">
        <v>160.04499999999999</v>
      </c>
      <c r="CB1800" s="18">
        <v>178.65322580645099</v>
      </c>
      <c r="CC1800" s="18">
        <v>266.296666666666</v>
      </c>
      <c r="CD1800" s="18">
        <v>435.33709677419301</v>
      </c>
      <c r="CE1800" s="18">
        <v>437.67903225806401</v>
      </c>
      <c r="CF1800" s="18">
        <v>214.10499999999999</v>
      </c>
      <c r="CG1800" s="18">
        <v>81.393387096774106</v>
      </c>
      <c r="CH1800" s="18">
        <v>51.086666666666602</v>
      </c>
      <c r="CI1800" s="18">
        <v>28.4012903225806</v>
      </c>
      <c r="CJ1800" s="18">
        <v>22.674838709677399</v>
      </c>
      <c r="CK1800" s="18">
        <v>15.72875</v>
      </c>
      <c r="CL1800" s="18">
        <v>64.358064516129005</v>
      </c>
      <c r="CM1800" s="18">
        <v>110.011666666666</v>
      </c>
      <c r="CN1800" s="18">
        <v>125.10322580645099</v>
      </c>
      <c r="CO1800" s="18">
        <v>304.02333333333303</v>
      </c>
      <c r="CP1800" s="18">
        <v>543.73225806451603</v>
      </c>
      <c r="CQ1800" s="18">
        <v>488.03225806451599</v>
      </c>
      <c r="CR1800" s="18">
        <v>259.53666666666601</v>
      </c>
      <c r="CS1800" s="18">
        <v>119.37580645161199</v>
      </c>
      <c r="CT1800" s="18">
        <v>49.243000000000002</v>
      </c>
      <c r="CU1800" s="18">
        <v>27.8690322580645</v>
      </c>
      <c r="CV1800" s="18">
        <v>39.559516129032197</v>
      </c>
      <c r="CW1800" s="18">
        <v>19.405862068965501</v>
      </c>
      <c r="CX1800" s="18">
        <v>68.127903225806406</v>
      </c>
      <c r="CY1800" s="18">
        <v>233.2</v>
      </c>
      <c r="CZ1800" s="18">
        <v>371.83870967741899</v>
      </c>
      <c r="DA1800" s="18">
        <v>415.32</v>
      </c>
      <c r="DB1800" s="18">
        <v>682.01290322580599</v>
      </c>
      <c r="DC1800" s="18">
        <v>648.41935483870895</v>
      </c>
      <c r="DD1800" s="18">
        <v>284.06833333333299</v>
      </c>
      <c r="DE1800" s="18">
        <v>141.33064516128999</v>
      </c>
      <c r="DF1800" s="18">
        <v>69.472499999999997</v>
      </c>
      <c r="DG1800" s="18">
        <v>24.6190322580645</v>
      </c>
      <c r="DH1800" s="18">
        <v>11.605161290322499</v>
      </c>
      <c r="DI1800" s="18">
        <v>12.0407142857142</v>
      </c>
      <c r="DJ1800" s="18">
        <v>69.669032258064505</v>
      </c>
      <c r="DK1800" s="18">
        <v>207.67666666666599</v>
      </c>
      <c r="DL1800" s="18">
        <v>190.38064516129</v>
      </c>
      <c r="DM1800" s="18">
        <v>520.06999999999903</v>
      </c>
      <c r="DN1800" s="18">
        <v>647.41612903225803</v>
      </c>
      <c r="DO1800" s="18">
        <v>611.44354838709705</v>
      </c>
      <c r="DP1800" s="18">
        <v>293.54000000000002</v>
      </c>
      <c r="DQ1800" s="18">
        <v>94.844838709677404</v>
      </c>
      <c r="DR1800" s="18">
        <v>45.188166666666604</v>
      </c>
      <c r="DS1800" s="19">
        <v>34.210833333333298</v>
      </c>
    </row>
    <row r="1801" spans="1:123" x14ac:dyDescent="0.25">
      <c r="A1801" s="12" t="s">
        <v>50</v>
      </c>
      <c r="B1801" s="13">
        <v>27</v>
      </c>
      <c r="C1801" s="13" t="str">
        <f t="shared" si="32"/>
        <v>BB_L_16_GW_GW_SL_High_GW_GQ_48_020_27</v>
      </c>
      <c r="D1801" s="14">
        <v>10</v>
      </c>
      <c r="E1801" s="14">
        <v>10</v>
      </c>
      <c r="F1801" s="14">
        <v>10</v>
      </c>
      <c r="G1801" s="14">
        <v>10</v>
      </c>
      <c r="H1801" s="14">
        <v>10.445</v>
      </c>
      <c r="I1801" s="14">
        <v>16.143833333333301</v>
      </c>
      <c r="J1801" s="14">
        <v>34.035967741935401</v>
      </c>
      <c r="K1801" s="14">
        <v>55.876451612903203</v>
      </c>
      <c r="L1801" s="14">
        <v>38.942833333333297</v>
      </c>
      <c r="M1801" s="14">
        <v>22.9359677419354</v>
      </c>
      <c r="N1801" s="14">
        <v>13.467333333333301</v>
      </c>
      <c r="O1801" s="14">
        <v>10.522580645161201</v>
      </c>
      <c r="P1801" s="14">
        <v>10.216129032257999</v>
      </c>
      <c r="Q1801" s="14">
        <v>10.371428571428501</v>
      </c>
      <c r="R1801" s="14">
        <v>9.2889032258064503</v>
      </c>
      <c r="S1801" s="14">
        <v>6.1850666666666596</v>
      </c>
      <c r="T1801" s="14">
        <v>11.276354838709601</v>
      </c>
      <c r="U1801" s="14">
        <v>13.637033333333299</v>
      </c>
      <c r="V1801" s="14">
        <v>17.1022419354838</v>
      </c>
      <c r="W1801" s="14">
        <v>29.3235483870967</v>
      </c>
      <c r="X1801" s="14">
        <v>15.340949999999999</v>
      </c>
      <c r="Y1801" s="14">
        <v>6.9676612903225799</v>
      </c>
      <c r="Z1801" s="14">
        <v>3.2219999999999902</v>
      </c>
      <c r="AA1801" s="14">
        <v>2.9858387096774099</v>
      </c>
      <c r="AB1801" s="14">
        <v>1.41648709677419</v>
      </c>
      <c r="AC1801" s="14">
        <v>0.58648214285714295</v>
      </c>
      <c r="AD1801" s="14">
        <v>1.72086129032258</v>
      </c>
      <c r="AE1801" s="14">
        <v>4.1894999999999998</v>
      </c>
      <c r="AF1801" s="14">
        <v>5.9837096774193501</v>
      </c>
      <c r="AG1801" s="14">
        <v>16.741499999999998</v>
      </c>
      <c r="AH1801" s="14">
        <v>21.128709677419302</v>
      </c>
      <c r="AI1801" s="14">
        <v>27.993548387096698</v>
      </c>
      <c r="AJ1801" s="14">
        <v>16.943833333333298</v>
      </c>
      <c r="AK1801" s="14">
        <v>6.4180483870967704</v>
      </c>
      <c r="AL1801" s="14">
        <v>2.3086500000000001</v>
      </c>
      <c r="AM1801" s="14">
        <v>1.75120967741935</v>
      </c>
      <c r="AN1801" s="14">
        <v>1.21647741935483</v>
      </c>
      <c r="AO1801" s="14">
        <v>0.838794642857142</v>
      </c>
      <c r="AP1801" s="14">
        <v>0.9153</v>
      </c>
      <c r="AQ1801" s="14">
        <v>1.4215166666666601</v>
      </c>
      <c r="AR1801" s="14">
        <v>1.34903225806451</v>
      </c>
      <c r="AS1801" s="14">
        <v>1.40048333333333</v>
      </c>
      <c r="AT1801" s="14">
        <v>10.349887096774101</v>
      </c>
      <c r="AU1801" s="14">
        <v>24.306129032257999</v>
      </c>
      <c r="AV1801" s="14">
        <v>13.0738666666666</v>
      </c>
      <c r="AW1801" s="14">
        <v>3.8942580645161202</v>
      </c>
      <c r="AX1801" s="14">
        <v>2.5526833333333299</v>
      </c>
      <c r="AY1801" s="14">
        <v>1.4671774193548299</v>
      </c>
      <c r="AZ1801" s="14">
        <v>3.13032258064516</v>
      </c>
      <c r="BA1801" s="14">
        <v>18.2161724137931</v>
      </c>
      <c r="BB1801" s="14">
        <v>31.423064516128999</v>
      </c>
      <c r="BC1801" s="14">
        <v>16.492083333333301</v>
      </c>
      <c r="BD1801" s="14">
        <v>8.8424677419354794</v>
      </c>
      <c r="BE1801" s="14">
        <v>22.335333333333299</v>
      </c>
      <c r="BF1801" s="14">
        <v>31.493548387096698</v>
      </c>
      <c r="BG1801" s="14">
        <v>40.098387096774097</v>
      </c>
      <c r="BH1801" s="14">
        <v>28.0534999999999</v>
      </c>
      <c r="BI1801" s="14">
        <v>14.481</v>
      </c>
      <c r="BJ1801" s="14">
        <v>3.5766499999999999</v>
      </c>
      <c r="BK1801" s="14">
        <v>1.67204838709677</v>
      </c>
      <c r="BL1801" s="14">
        <v>0.79845645161290302</v>
      </c>
      <c r="BM1801" s="14">
        <v>0.65614285714285703</v>
      </c>
      <c r="BN1801" s="14">
        <v>3.5723064516129002</v>
      </c>
      <c r="BO1801" s="14">
        <v>8.9609166666666606</v>
      </c>
      <c r="BP1801" s="14">
        <v>12.2604838709677</v>
      </c>
      <c r="BQ1801" s="14">
        <v>12.099833333333301</v>
      </c>
      <c r="BR1801" s="14">
        <v>17.2069354838709</v>
      </c>
      <c r="BS1801" s="14">
        <v>19.524354838709598</v>
      </c>
      <c r="BT1801" s="14">
        <v>14.510966666666601</v>
      </c>
      <c r="BU1801" s="14">
        <v>5.4419193548387099</v>
      </c>
      <c r="BV1801" s="14">
        <v>3.0590166666666598</v>
      </c>
      <c r="BW1801" s="14">
        <v>2.1081290322580601</v>
      </c>
      <c r="BX1801" s="14">
        <v>1.34245161290322</v>
      </c>
      <c r="BY1801" s="14">
        <v>2.9760714285714198</v>
      </c>
      <c r="BZ1801" s="14">
        <v>9.6256451612903202</v>
      </c>
      <c r="CA1801" s="14">
        <v>10.6703333333333</v>
      </c>
      <c r="CB1801" s="14">
        <v>11.822096774193501</v>
      </c>
      <c r="CC1801" s="14">
        <v>18.1806666666666</v>
      </c>
      <c r="CD1801" s="14">
        <v>31.841129032257999</v>
      </c>
      <c r="CE1801" s="14">
        <v>33.803870967741901</v>
      </c>
      <c r="CF1801" s="14">
        <v>17.603999999999999</v>
      </c>
      <c r="CG1801" s="14">
        <v>6.5379677419354802</v>
      </c>
      <c r="CH1801" s="14">
        <v>4.3468166666666601</v>
      </c>
      <c r="CI1801" s="14">
        <v>2.9902258064516101</v>
      </c>
      <c r="CJ1801" s="14">
        <v>2.5728709677419301</v>
      </c>
      <c r="CK1801" s="14">
        <v>1.4006071428571401</v>
      </c>
      <c r="CL1801" s="14">
        <v>4.4748548387096703</v>
      </c>
      <c r="CM1801" s="14">
        <v>7.4029833333333297</v>
      </c>
      <c r="CN1801" s="14">
        <v>8.2208548387096698</v>
      </c>
      <c r="CO1801" s="14">
        <v>21.3713333333333</v>
      </c>
      <c r="CP1801" s="14">
        <v>42.026774193548398</v>
      </c>
      <c r="CQ1801" s="14">
        <v>38.903225806451601</v>
      </c>
      <c r="CR1801" s="14">
        <v>22.512333333333299</v>
      </c>
      <c r="CS1801" s="14">
        <v>11.7812580645161</v>
      </c>
      <c r="CT1801" s="14">
        <v>4.7673999999999896</v>
      </c>
      <c r="CU1801" s="14">
        <v>4.1697741935483803</v>
      </c>
      <c r="CV1801" s="14">
        <v>6.4169354838709598</v>
      </c>
      <c r="CW1801" s="14">
        <v>2.5629827586206901</v>
      </c>
      <c r="CX1801" s="14">
        <v>4.9838709677419297</v>
      </c>
      <c r="CY1801" s="14">
        <v>16.861000000000001</v>
      </c>
      <c r="CZ1801" s="14">
        <v>26.950161290322502</v>
      </c>
      <c r="DA1801" s="14">
        <v>31.303000000000001</v>
      </c>
      <c r="DB1801" s="14">
        <v>56.857903225806403</v>
      </c>
      <c r="DC1801" s="14">
        <v>66.224999999999994</v>
      </c>
      <c r="DD1801" s="14">
        <v>36.291833333333301</v>
      </c>
      <c r="DE1801" s="14">
        <v>23.6037096774193</v>
      </c>
      <c r="DF1801" s="14">
        <v>11.104483333333301</v>
      </c>
      <c r="DG1801" s="14">
        <v>3.1349354838709602</v>
      </c>
      <c r="DH1801" s="14">
        <v>1.5719516129032201</v>
      </c>
      <c r="DI1801" s="14">
        <v>1.5363571428571401</v>
      </c>
      <c r="DJ1801" s="14">
        <v>5.2049838709677401</v>
      </c>
      <c r="DK1801" s="14">
        <v>15.030166666666601</v>
      </c>
      <c r="DL1801" s="14">
        <v>13.098548387096701</v>
      </c>
      <c r="DM1801" s="14">
        <v>40.481999999999999</v>
      </c>
      <c r="DN1801" s="14">
        <v>54.246451612903201</v>
      </c>
      <c r="DO1801" s="14">
        <v>53.363064516129</v>
      </c>
      <c r="DP1801" s="14">
        <v>27.2515</v>
      </c>
      <c r="DQ1801" s="14">
        <v>8.6288709677419302</v>
      </c>
      <c r="DR1801" s="14">
        <v>4.2729833333333298</v>
      </c>
      <c r="DS1801" s="15">
        <v>3.2896666666666601</v>
      </c>
    </row>
    <row r="1802" spans="1:123" x14ac:dyDescent="0.25">
      <c r="A1802" s="24" t="s">
        <v>50</v>
      </c>
      <c r="B1802" s="25">
        <v>28</v>
      </c>
      <c r="C1802" s="13" t="str">
        <f t="shared" si="32"/>
        <v>BB_L_16_GW_GW_SL_High_GW_GQ_48_020_28</v>
      </c>
      <c r="D1802" s="26">
        <v>10</v>
      </c>
      <c r="E1802" s="26">
        <v>10</v>
      </c>
      <c r="F1802" s="26">
        <v>10</v>
      </c>
      <c r="G1802" s="26">
        <v>10</v>
      </c>
      <c r="H1802" s="26">
        <v>11.905967741935401</v>
      </c>
      <c r="I1802" s="26">
        <v>116.59016666666599</v>
      </c>
      <c r="J1802" s="26">
        <v>426.81129032258002</v>
      </c>
      <c r="K1802" s="26">
        <v>915.14032258064503</v>
      </c>
      <c r="L1802" s="26">
        <v>598.54166666666595</v>
      </c>
      <c r="M1802" s="26">
        <v>243.82580645161201</v>
      </c>
      <c r="N1802" s="26">
        <v>122.29583333333299</v>
      </c>
      <c r="O1802" s="26">
        <v>59.225161290322497</v>
      </c>
      <c r="P1802" s="26">
        <v>32.333548387096698</v>
      </c>
      <c r="Q1802" s="26">
        <v>27.938214285714199</v>
      </c>
      <c r="R1802" s="26">
        <v>72.460161290322503</v>
      </c>
      <c r="S1802" s="26">
        <v>142.558333333333</v>
      </c>
      <c r="T1802" s="26">
        <v>270.39516129032199</v>
      </c>
      <c r="U1802" s="26">
        <v>558.80999999999995</v>
      </c>
      <c r="V1802" s="26">
        <v>539.80483870967703</v>
      </c>
      <c r="W1802" s="26">
        <v>902.34032258064497</v>
      </c>
      <c r="X1802" s="26">
        <v>779.52</v>
      </c>
      <c r="Y1802" s="26">
        <v>350.34677419354801</v>
      </c>
      <c r="Z1802" s="26">
        <v>180.22833333333301</v>
      </c>
      <c r="AA1802" s="26">
        <v>96.355645161290298</v>
      </c>
      <c r="AB1802" s="26">
        <v>56.893387096774198</v>
      </c>
      <c r="AC1802" s="26">
        <v>35.508928571428498</v>
      </c>
      <c r="AD1802" s="26">
        <v>38.262903225806397</v>
      </c>
      <c r="AE1802" s="26">
        <v>122.083833333333</v>
      </c>
      <c r="AF1802" s="26">
        <v>185.09193548387</v>
      </c>
      <c r="AG1802" s="26">
        <v>424.47666666666601</v>
      </c>
      <c r="AH1802" s="26">
        <v>690.81290322580605</v>
      </c>
      <c r="AI1802" s="26">
        <v>926.803225806451</v>
      </c>
      <c r="AJ1802" s="26">
        <v>887.57499999999902</v>
      </c>
      <c r="AK1802" s="26">
        <v>461.95483870967701</v>
      </c>
      <c r="AL1802" s="26">
        <v>213.27666666666599</v>
      </c>
      <c r="AM1802" s="26">
        <v>115.27774193548299</v>
      </c>
      <c r="AN1802" s="26">
        <v>76.735645161290293</v>
      </c>
      <c r="AO1802" s="26">
        <v>52.844285714285697</v>
      </c>
      <c r="AP1802" s="26">
        <v>44.0956451612903</v>
      </c>
      <c r="AQ1802" s="26">
        <v>54.173166666666603</v>
      </c>
      <c r="AR1802" s="26">
        <v>72.327419354838696</v>
      </c>
      <c r="AS1802" s="26">
        <v>62.505333333333297</v>
      </c>
      <c r="AT1802" s="26">
        <v>165.64548387096701</v>
      </c>
      <c r="AU1802" s="26">
        <v>628.572580645161</v>
      </c>
      <c r="AV1802" s="26">
        <v>710.28666666666595</v>
      </c>
      <c r="AW1802" s="26">
        <v>343.69032258064499</v>
      </c>
      <c r="AX1802" s="26">
        <v>156.268333333333</v>
      </c>
      <c r="AY1802" s="26">
        <v>99.967741935483801</v>
      </c>
      <c r="AZ1802" s="26">
        <v>75.397419354838703</v>
      </c>
      <c r="BA1802" s="26">
        <v>310.05172413793099</v>
      </c>
      <c r="BB1802" s="26">
        <v>897.66290322580596</v>
      </c>
      <c r="BC1802" s="26">
        <v>1000.53499999999</v>
      </c>
      <c r="BD1802" s="26">
        <v>574.80645161290295</v>
      </c>
      <c r="BE1802" s="26">
        <v>633.73333333333301</v>
      </c>
      <c r="BF1802" s="26">
        <v>951.72096774193506</v>
      </c>
      <c r="BG1802" s="26">
        <v>1060.9064516128999</v>
      </c>
      <c r="BH1802" s="26">
        <v>695.65166666666596</v>
      </c>
      <c r="BI1802" s="26">
        <v>339.41129032257999</v>
      </c>
      <c r="BJ1802" s="26">
        <v>168.886666666666</v>
      </c>
      <c r="BK1802" s="26">
        <v>79.266935483870895</v>
      </c>
      <c r="BL1802" s="26">
        <v>50.875967741935398</v>
      </c>
      <c r="BM1802" s="26">
        <v>34.110892857142801</v>
      </c>
      <c r="BN1802" s="26">
        <v>57.078709677419297</v>
      </c>
      <c r="BO1802" s="26">
        <v>228.291666666666</v>
      </c>
      <c r="BP1802" s="26">
        <v>432.30967741935399</v>
      </c>
      <c r="BQ1802" s="26">
        <v>502.34833333333302</v>
      </c>
      <c r="BR1802" s="26">
        <v>591.91451612903199</v>
      </c>
      <c r="BS1802" s="26">
        <v>743.99677419354805</v>
      </c>
      <c r="BT1802" s="26">
        <v>722.27333333333297</v>
      </c>
      <c r="BU1802" s="26">
        <v>427.42258064516102</v>
      </c>
      <c r="BV1802" s="26">
        <v>213.24166666666599</v>
      </c>
      <c r="BW1802" s="26">
        <v>122.157419354838</v>
      </c>
      <c r="BX1802" s="26">
        <v>77.343225806451599</v>
      </c>
      <c r="BY1802" s="26">
        <v>68.084464285714205</v>
      </c>
      <c r="BZ1802" s="26">
        <v>213.020322580645</v>
      </c>
      <c r="CA1802" s="26">
        <v>424.72333333333302</v>
      </c>
      <c r="CB1802" s="26">
        <v>462.61774193548302</v>
      </c>
      <c r="CC1802" s="26">
        <v>579.88333333333298</v>
      </c>
      <c r="CD1802" s="26">
        <v>902.52903225806403</v>
      </c>
      <c r="CE1802" s="26">
        <v>1222.3709677419299</v>
      </c>
      <c r="CF1802" s="26">
        <v>956.14666666666596</v>
      </c>
      <c r="CG1802" s="26">
        <v>467.29193548387099</v>
      </c>
      <c r="CH1802" s="26">
        <v>231.97333333333299</v>
      </c>
      <c r="CI1802" s="26">
        <v>141.94677419354801</v>
      </c>
      <c r="CJ1802" s="26">
        <v>84.273387096774201</v>
      </c>
      <c r="CK1802" s="26">
        <v>60.050892857142799</v>
      </c>
      <c r="CL1802" s="26">
        <v>86.806935483870902</v>
      </c>
      <c r="CM1802" s="26">
        <v>244.72</v>
      </c>
      <c r="CN1802" s="26">
        <v>312.40161290322499</v>
      </c>
      <c r="CO1802" s="26">
        <v>493.50666666666598</v>
      </c>
      <c r="CP1802" s="26">
        <v>1059.7032258064501</v>
      </c>
      <c r="CQ1802" s="26">
        <v>1362.8064516129</v>
      </c>
      <c r="CR1802" s="26">
        <v>981.33500000000004</v>
      </c>
      <c r="CS1802" s="26">
        <v>504.25645161290299</v>
      </c>
      <c r="CT1802" s="26">
        <v>259.81166666666599</v>
      </c>
      <c r="CU1802" s="26">
        <v>112.832419354838</v>
      </c>
      <c r="CV1802" s="26">
        <v>84.703709677419297</v>
      </c>
      <c r="CW1802" s="26">
        <v>68.034827586206902</v>
      </c>
      <c r="CX1802" s="26">
        <v>71.974354838709601</v>
      </c>
      <c r="CY1802" s="26">
        <v>340.82333333333298</v>
      </c>
      <c r="CZ1802" s="26">
        <v>737.95645161290304</v>
      </c>
      <c r="DA1802" s="26">
        <v>984.35333333333301</v>
      </c>
      <c r="DB1802" s="26">
        <v>1221.4354838709601</v>
      </c>
      <c r="DC1802" s="26">
        <v>1511.1774193548299</v>
      </c>
      <c r="DD1802" s="26">
        <v>1003.31999999999</v>
      </c>
      <c r="DE1802" s="26">
        <v>444.53548387096703</v>
      </c>
      <c r="DF1802" s="26">
        <v>233.85</v>
      </c>
      <c r="DG1802" s="26">
        <v>122.76693548387</v>
      </c>
      <c r="DH1802" s="26">
        <v>58.904516129032203</v>
      </c>
      <c r="DI1802" s="26">
        <v>37.512678571428502</v>
      </c>
      <c r="DJ1802" s="26">
        <v>65.924999999999997</v>
      </c>
      <c r="DK1802" s="26">
        <v>358.70166666666597</v>
      </c>
      <c r="DL1802" s="26">
        <v>499.53870967741898</v>
      </c>
      <c r="DM1802" s="26">
        <v>799.42666666666605</v>
      </c>
      <c r="DN1802" s="26">
        <v>1460.3709677419299</v>
      </c>
      <c r="DO1802" s="26">
        <v>1596.83870967741</v>
      </c>
      <c r="DP1802" s="26">
        <v>1234.50999999999</v>
      </c>
      <c r="DQ1802" s="26">
        <v>543.85645161290302</v>
      </c>
      <c r="DR1802" s="26">
        <v>243.81833333333299</v>
      </c>
      <c r="DS1802" s="27">
        <v>138.755</v>
      </c>
    </row>
    <row r="1803" spans="1:123" x14ac:dyDescent="0.25">
      <c r="A1803" s="20" t="s">
        <v>50</v>
      </c>
      <c r="B1803" s="21">
        <v>29</v>
      </c>
      <c r="C1803" s="13" t="str">
        <f t="shared" si="32"/>
        <v>BB_L_16_GW_GW_SL_High_GW_GQ_48_020_29</v>
      </c>
      <c r="D1803" s="22">
        <v>10</v>
      </c>
      <c r="E1803" s="22">
        <v>10</v>
      </c>
      <c r="F1803" s="22">
        <v>10</v>
      </c>
      <c r="G1803" s="22">
        <v>10</v>
      </c>
      <c r="H1803" s="22">
        <v>11.4338709677419</v>
      </c>
      <c r="I1803" s="22">
        <v>70.647999999999897</v>
      </c>
      <c r="J1803" s="22">
        <v>230.908064516129</v>
      </c>
      <c r="K1803" s="22">
        <v>486.42258064516102</v>
      </c>
      <c r="L1803" s="22">
        <v>278.80666666666599</v>
      </c>
      <c r="M1803" s="22">
        <v>112.347419354838</v>
      </c>
      <c r="N1803" s="22">
        <v>52.800166666666598</v>
      </c>
      <c r="O1803" s="22">
        <v>22.107419354838701</v>
      </c>
      <c r="P1803" s="22">
        <v>14.496129032258001</v>
      </c>
      <c r="Q1803" s="22">
        <v>15.9378571428571</v>
      </c>
      <c r="R1803" s="22">
        <v>40.159193548387002</v>
      </c>
      <c r="S1803" s="22">
        <v>65.488</v>
      </c>
      <c r="T1803" s="22">
        <v>126.693064516129</v>
      </c>
      <c r="U1803" s="22">
        <v>242.26499999999999</v>
      </c>
      <c r="V1803" s="22">
        <v>211.92258064516099</v>
      </c>
      <c r="W1803" s="22">
        <v>406.94032258064499</v>
      </c>
      <c r="X1803" s="22">
        <v>281.77833333333302</v>
      </c>
      <c r="Y1803" s="22">
        <v>104.68064516129</v>
      </c>
      <c r="Z1803" s="22">
        <v>51.458833333333303</v>
      </c>
      <c r="AA1803" s="22">
        <v>29.877903225806399</v>
      </c>
      <c r="AB1803" s="22">
        <v>17.850967741935399</v>
      </c>
      <c r="AC1803" s="22">
        <v>9.7799464285714297</v>
      </c>
      <c r="AD1803" s="22">
        <v>15.202193548386999</v>
      </c>
      <c r="AE1803" s="22">
        <v>58.325666666666599</v>
      </c>
      <c r="AF1803" s="22">
        <v>77.192903225806404</v>
      </c>
      <c r="AG1803" s="22">
        <v>207.82833333333301</v>
      </c>
      <c r="AH1803" s="22">
        <v>299.68870967741901</v>
      </c>
      <c r="AI1803" s="22">
        <v>402.15645161290303</v>
      </c>
      <c r="AJ1803" s="22">
        <v>330.58499999999998</v>
      </c>
      <c r="AK1803" s="22">
        <v>135.98709677419299</v>
      </c>
      <c r="AL1803" s="22">
        <v>54.204666666666597</v>
      </c>
      <c r="AM1803" s="22">
        <v>30.630483870967701</v>
      </c>
      <c r="AN1803" s="22">
        <v>22.088387096774099</v>
      </c>
      <c r="AO1803" s="22">
        <v>14.882142857142799</v>
      </c>
      <c r="AP1803" s="22">
        <v>14.0658064516129</v>
      </c>
      <c r="AQ1803" s="22">
        <v>20.675833333333301</v>
      </c>
      <c r="AR1803" s="22">
        <v>26.904838709677399</v>
      </c>
      <c r="AS1803" s="22">
        <v>20.8541666666666</v>
      </c>
      <c r="AT1803" s="22">
        <v>87.7314516129032</v>
      </c>
      <c r="AU1803" s="22">
        <v>308.34032258064502</v>
      </c>
      <c r="AV1803" s="22">
        <v>267.83333333333297</v>
      </c>
      <c r="AW1803" s="22">
        <v>93.561451612903198</v>
      </c>
      <c r="AX1803" s="22">
        <v>42.385166666666599</v>
      </c>
      <c r="AY1803" s="22">
        <v>29.561451612903198</v>
      </c>
      <c r="AZ1803" s="22">
        <v>26.337741935483798</v>
      </c>
      <c r="BA1803" s="22">
        <v>164.703448275862</v>
      </c>
      <c r="BB1803" s="22">
        <v>420.046774193548</v>
      </c>
      <c r="BC1803" s="22">
        <v>368.84333333333302</v>
      </c>
      <c r="BD1803" s="22">
        <v>169.84516129032201</v>
      </c>
      <c r="BE1803" s="22">
        <v>275.29500000000002</v>
      </c>
      <c r="BF1803" s="22">
        <v>422.69193548387</v>
      </c>
      <c r="BG1803" s="22">
        <v>477.26935483870898</v>
      </c>
      <c r="BH1803" s="22">
        <v>283.64999999999998</v>
      </c>
      <c r="BI1803" s="22">
        <v>137.76193548386999</v>
      </c>
      <c r="BJ1803" s="22">
        <v>54.314500000000002</v>
      </c>
      <c r="BK1803" s="22">
        <v>21.7114516129032</v>
      </c>
      <c r="BL1803" s="22">
        <v>14.1959677419354</v>
      </c>
      <c r="BM1803" s="22">
        <v>9.0593035714285701</v>
      </c>
      <c r="BN1803" s="22">
        <v>27.6474516129032</v>
      </c>
      <c r="BO1803" s="22">
        <v>112.551999999999</v>
      </c>
      <c r="BP1803" s="22">
        <v>190.20645161290301</v>
      </c>
      <c r="BQ1803" s="22">
        <v>196.581666666666</v>
      </c>
      <c r="BR1803" s="22">
        <v>245.554838709677</v>
      </c>
      <c r="BS1803" s="22">
        <v>302.553225806451</v>
      </c>
      <c r="BT1803" s="22">
        <v>270.53500000000003</v>
      </c>
      <c r="BU1803" s="22">
        <v>126.75693548387</v>
      </c>
      <c r="BV1803" s="22">
        <v>57.345999999999997</v>
      </c>
      <c r="BW1803" s="22">
        <v>35.4867741935483</v>
      </c>
      <c r="BX1803" s="22">
        <v>21.699677419354799</v>
      </c>
      <c r="BY1803" s="22">
        <v>25.604464285714201</v>
      </c>
      <c r="BZ1803" s="22">
        <v>106.82322580645101</v>
      </c>
      <c r="CA1803" s="22">
        <v>179.14</v>
      </c>
      <c r="CB1803" s="22">
        <v>180.61129032258</v>
      </c>
      <c r="CC1803" s="22">
        <v>242.22333333333299</v>
      </c>
      <c r="CD1803" s="22">
        <v>402.56774193548301</v>
      </c>
      <c r="CE1803" s="22">
        <v>511.408064516129</v>
      </c>
      <c r="CF1803" s="22">
        <v>334.16333333333301</v>
      </c>
      <c r="CG1803" s="22">
        <v>131.83209677419299</v>
      </c>
      <c r="CH1803" s="22">
        <v>65.206166666666604</v>
      </c>
      <c r="CI1803" s="22">
        <v>40.801290322580599</v>
      </c>
      <c r="CJ1803" s="22">
        <v>27.225645161290299</v>
      </c>
      <c r="CK1803" s="22">
        <v>18.245892857142799</v>
      </c>
      <c r="CL1803" s="22">
        <v>40.187096774193499</v>
      </c>
      <c r="CM1803" s="22">
        <v>110.406499999999</v>
      </c>
      <c r="CN1803" s="22">
        <v>123.75967741935401</v>
      </c>
      <c r="CO1803" s="22">
        <v>230.011666666666</v>
      </c>
      <c r="CP1803" s="22">
        <v>507.36129032257998</v>
      </c>
      <c r="CQ1803" s="22">
        <v>583.91774193548395</v>
      </c>
      <c r="CR1803" s="22">
        <v>371.40499999999997</v>
      </c>
      <c r="CS1803" s="22">
        <v>175.10806451612899</v>
      </c>
      <c r="CT1803" s="22">
        <v>83.652499999999904</v>
      </c>
      <c r="CU1803" s="22">
        <v>29.993548387096698</v>
      </c>
      <c r="CV1803" s="22">
        <v>40.8158064516129</v>
      </c>
      <c r="CW1803" s="22">
        <v>28.351896551724099</v>
      </c>
      <c r="CX1803" s="22">
        <v>34.906129032258001</v>
      </c>
      <c r="CY1803" s="22">
        <v>181.45333333333301</v>
      </c>
      <c r="CZ1803" s="22">
        <v>347.68064516128999</v>
      </c>
      <c r="DA1803" s="22">
        <v>441.67333333333301</v>
      </c>
      <c r="DB1803" s="22">
        <v>603.34838709677399</v>
      </c>
      <c r="DC1803" s="22">
        <v>777.52419354838696</v>
      </c>
      <c r="DD1803" s="22">
        <v>443.111666666666</v>
      </c>
      <c r="DE1803" s="22">
        <v>183.017741935483</v>
      </c>
      <c r="DF1803" s="22">
        <v>101.398666666666</v>
      </c>
      <c r="DG1803" s="22">
        <v>41.0083870967742</v>
      </c>
      <c r="DH1803" s="22">
        <v>15.883870967741901</v>
      </c>
      <c r="DI1803" s="22">
        <v>11.710892857142801</v>
      </c>
      <c r="DJ1803" s="22">
        <v>33.892096774193497</v>
      </c>
      <c r="DK1803" s="22">
        <v>185.95333333333301</v>
      </c>
      <c r="DL1803" s="22">
        <v>198.68225806451599</v>
      </c>
      <c r="DM1803" s="22">
        <v>396.45666666666602</v>
      </c>
      <c r="DN1803" s="22">
        <v>682.68709677419304</v>
      </c>
      <c r="DO1803" s="22">
        <v>701.21290322580603</v>
      </c>
      <c r="DP1803" s="22">
        <v>471.66333333333301</v>
      </c>
      <c r="DQ1803" s="22">
        <v>156.018709677419</v>
      </c>
      <c r="DR1803" s="22">
        <v>67.884666666666604</v>
      </c>
      <c r="DS1803" s="23">
        <v>40.571833333333302</v>
      </c>
    </row>
    <row r="1804" spans="1:123" x14ac:dyDescent="0.25">
      <c r="A1804" s="16" t="s">
        <v>50</v>
      </c>
      <c r="B1804" s="17">
        <v>30</v>
      </c>
      <c r="C1804" s="13" t="str">
        <f t="shared" si="32"/>
        <v>BB_L_16_GW_GW_SL_High_GW_GQ_48_020_30</v>
      </c>
      <c r="D1804" s="18">
        <v>10</v>
      </c>
      <c r="E1804" s="18">
        <v>10</v>
      </c>
      <c r="F1804" s="18">
        <v>10</v>
      </c>
      <c r="G1804" s="18">
        <v>10</v>
      </c>
      <c r="H1804" s="18">
        <v>10.111451612903201</v>
      </c>
      <c r="I1804" s="18">
        <v>15.581666666666599</v>
      </c>
      <c r="J1804" s="18">
        <v>31.422741935483799</v>
      </c>
      <c r="K1804" s="18">
        <v>69.772419354838703</v>
      </c>
      <c r="L1804" s="18">
        <v>57.237166666666603</v>
      </c>
      <c r="M1804" s="18">
        <v>32.457580645161201</v>
      </c>
      <c r="N1804" s="18">
        <v>18.141666666666602</v>
      </c>
      <c r="O1804" s="18">
        <v>11.4972580645161</v>
      </c>
      <c r="P1804" s="18">
        <v>10.395</v>
      </c>
      <c r="Q1804" s="18">
        <v>10.4110714285714</v>
      </c>
      <c r="R1804" s="18">
        <v>11.252741935483799</v>
      </c>
      <c r="S1804" s="18">
        <v>9.1134500000000003</v>
      </c>
      <c r="T1804" s="18">
        <v>11.768870967741901</v>
      </c>
      <c r="U1804" s="18">
        <v>23.069500000000001</v>
      </c>
      <c r="V1804" s="18">
        <v>18.926129032258</v>
      </c>
      <c r="W1804" s="18">
        <v>41.3606451612903</v>
      </c>
      <c r="X1804" s="18">
        <v>31.277999999999999</v>
      </c>
      <c r="Y1804" s="18">
        <v>12.373548387096699</v>
      </c>
      <c r="Z1804" s="18">
        <v>5.9598499999999897</v>
      </c>
      <c r="AA1804" s="18">
        <v>4.12972580645161</v>
      </c>
      <c r="AB1804" s="18">
        <v>2.66420967741935</v>
      </c>
      <c r="AC1804" s="18">
        <v>1.1504946428571401</v>
      </c>
      <c r="AD1804" s="18">
        <v>1.34426774193548</v>
      </c>
      <c r="AE1804" s="18">
        <v>5.3829666666666602</v>
      </c>
      <c r="AF1804" s="18">
        <v>6.85779032258064</v>
      </c>
      <c r="AG1804" s="18">
        <v>19.626266666666599</v>
      </c>
      <c r="AH1804" s="18">
        <v>28.6127419354838</v>
      </c>
      <c r="AI1804" s="18">
        <v>39.720806451612901</v>
      </c>
      <c r="AJ1804" s="18">
        <v>33.82</v>
      </c>
      <c r="AK1804" s="18">
        <v>13.8680483870967</v>
      </c>
      <c r="AL1804" s="18">
        <v>4.9198666666666604</v>
      </c>
      <c r="AM1804" s="18">
        <v>2.7919354838709598</v>
      </c>
      <c r="AN1804" s="18">
        <v>2.1490645161290298</v>
      </c>
      <c r="AO1804" s="18">
        <v>1.38692857142857</v>
      </c>
      <c r="AP1804" s="18">
        <v>1.25</v>
      </c>
      <c r="AQ1804" s="18">
        <v>1.8168499999999901</v>
      </c>
      <c r="AR1804" s="18">
        <v>2.3447580645161201</v>
      </c>
      <c r="AS1804" s="18">
        <v>1.72858333333333</v>
      </c>
      <c r="AT1804" s="18">
        <v>7.9662419354838701</v>
      </c>
      <c r="AU1804" s="18">
        <v>30.781774193548301</v>
      </c>
      <c r="AV1804" s="18">
        <v>28.491166666666601</v>
      </c>
      <c r="AW1804" s="18">
        <v>8.7366129032258009</v>
      </c>
      <c r="AX1804" s="18">
        <v>4.1939000000000002</v>
      </c>
      <c r="AY1804" s="18">
        <v>2.7696451612903199</v>
      </c>
      <c r="AZ1804" s="18">
        <v>2.41420967741935</v>
      </c>
      <c r="BA1804" s="18">
        <v>15.063948275862</v>
      </c>
      <c r="BB1804" s="18">
        <v>42.811774193548302</v>
      </c>
      <c r="BC1804" s="18">
        <v>36.081499999999998</v>
      </c>
      <c r="BD1804" s="18">
        <v>14.1820967741935</v>
      </c>
      <c r="BE1804" s="18">
        <v>25.3348333333333</v>
      </c>
      <c r="BF1804" s="18">
        <v>43.002096774193497</v>
      </c>
      <c r="BG1804" s="18">
        <v>55.196612903225798</v>
      </c>
      <c r="BH1804" s="18">
        <v>44.1471666666666</v>
      </c>
      <c r="BI1804" s="18">
        <v>25.371612903225799</v>
      </c>
      <c r="BJ1804" s="18">
        <v>8.5157666666666607</v>
      </c>
      <c r="BK1804" s="18">
        <v>2.7039354838709602</v>
      </c>
      <c r="BL1804" s="18">
        <v>1.5615322580645099</v>
      </c>
      <c r="BM1804" s="18">
        <v>0.86803035714285703</v>
      </c>
      <c r="BN1804" s="18">
        <v>2.5457999999999998</v>
      </c>
      <c r="BO1804" s="18">
        <v>10.656933333333299</v>
      </c>
      <c r="BP1804" s="18">
        <v>17.7143548387096</v>
      </c>
      <c r="BQ1804" s="18">
        <v>17.841666666666601</v>
      </c>
      <c r="BR1804" s="18">
        <v>22.7020967741935</v>
      </c>
      <c r="BS1804" s="18">
        <v>28.788387096774098</v>
      </c>
      <c r="BT1804" s="18">
        <v>26.8331666666666</v>
      </c>
      <c r="BU1804" s="18">
        <v>12.120596774193499</v>
      </c>
      <c r="BV1804" s="18">
        <v>5.31256666666666</v>
      </c>
      <c r="BW1804" s="18">
        <v>3.6501935483870902</v>
      </c>
      <c r="BX1804" s="18">
        <v>2.15101612903225</v>
      </c>
      <c r="BY1804" s="18">
        <v>2.4979285714285702</v>
      </c>
      <c r="BZ1804" s="18">
        <v>10.227693548387</v>
      </c>
      <c r="CA1804" s="18">
        <v>16.847166666666599</v>
      </c>
      <c r="CB1804" s="18">
        <v>16.391935483870899</v>
      </c>
      <c r="CC1804" s="18">
        <v>22.588333333333299</v>
      </c>
      <c r="CD1804" s="18">
        <v>39.408064516129002</v>
      </c>
      <c r="CE1804" s="18">
        <v>52.579999999999899</v>
      </c>
      <c r="CF1804" s="18">
        <v>35.457499999999897</v>
      </c>
      <c r="CG1804" s="18">
        <v>13.726758064516099</v>
      </c>
      <c r="CH1804" s="18">
        <v>6.7507000000000001</v>
      </c>
      <c r="CI1804" s="18">
        <v>4.7563709677419297</v>
      </c>
      <c r="CJ1804" s="18">
        <v>3.7610483870967699</v>
      </c>
      <c r="CK1804" s="18">
        <v>2.30403571428571</v>
      </c>
      <c r="CL1804" s="18">
        <v>3.9111612903225801</v>
      </c>
      <c r="CM1804" s="18">
        <v>10.4545833333333</v>
      </c>
      <c r="CN1804" s="18">
        <v>11.306451612903199</v>
      </c>
      <c r="CO1804" s="18">
        <v>21.752500000000001</v>
      </c>
      <c r="CP1804" s="18">
        <v>51.89</v>
      </c>
      <c r="CQ1804" s="18">
        <v>62.610483870967698</v>
      </c>
      <c r="CR1804" s="18">
        <v>40.360666666666603</v>
      </c>
      <c r="CS1804" s="18">
        <v>21.688870967741899</v>
      </c>
      <c r="CT1804" s="18">
        <v>9.6367333333333303</v>
      </c>
      <c r="CU1804" s="18">
        <v>4.3822903225806398</v>
      </c>
      <c r="CV1804" s="18">
        <v>7.7833548387096698</v>
      </c>
      <c r="CW1804" s="18">
        <v>5.1341551724137897</v>
      </c>
      <c r="CX1804" s="18">
        <v>3.7954354838709601</v>
      </c>
      <c r="CY1804" s="18">
        <v>18.097399999999901</v>
      </c>
      <c r="CZ1804" s="18">
        <v>34.4825806451612</v>
      </c>
      <c r="DA1804" s="18">
        <v>45.4418333333333</v>
      </c>
      <c r="DB1804" s="18">
        <v>64.209516129032195</v>
      </c>
      <c r="DC1804" s="18">
        <v>98.729516129032206</v>
      </c>
      <c r="DD1804" s="18">
        <v>64.655499999999904</v>
      </c>
      <c r="DE1804" s="18">
        <v>33.696129032258</v>
      </c>
      <c r="DF1804" s="18">
        <v>20.497333333333302</v>
      </c>
      <c r="DG1804" s="18">
        <v>6.6511774193548296</v>
      </c>
      <c r="DH1804" s="18">
        <v>2.32520967741935</v>
      </c>
      <c r="DI1804" s="18">
        <v>1.8385357142857099</v>
      </c>
      <c r="DJ1804" s="18">
        <v>3.7783387096774099</v>
      </c>
      <c r="DK1804" s="18">
        <v>18.4784333333333</v>
      </c>
      <c r="DL1804" s="18">
        <v>19.256774193548299</v>
      </c>
      <c r="DM1804" s="18">
        <v>39.773333333333298</v>
      </c>
      <c r="DN1804" s="18">
        <v>76.287741935483893</v>
      </c>
      <c r="DO1804" s="18">
        <v>78.588870967741897</v>
      </c>
      <c r="DP1804" s="18">
        <v>56.2768333333333</v>
      </c>
      <c r="DQ1804" s="18">
        <v>17.602419354838698</v>
      </c>
      <c r="DR1804" s="18">
        <v>7.82364999999999</v>
      </c>
      <c r="DS1804" s="19">
        <v>4.6554666666666602</v>
      </c>
    </row>
    <row r="1805" spans="1:123" x14ac:dyDescent="0.25">
      <c r="A1805" s="12" t="s">
        <v>49</v>
      </c>
      <c r="B1805" s="13">
        <v>1</v>
      </c>
      <c r="C1805" s="13" t="str">
        <f t="shared" si="32"/>
        <v>BB_L_16_GW_GW_SL_Low_GW_GQ_12_000_1</v>
      </c>
      <c r="D1805" s="14">
        <v>10</v>
      </c>
      <c r="E1805" s="14">
        <v>50.651034482758597</v>
      </c>
      <c r="F1805" s="14">
        <v>1350.01774193548</v>
      </c>
      <c r="G1805" s="14">
        <v>2733.7833333333301</v>
      </c>
      <c r="H1805" s="14">
        <v>3722.0967741935401</v>
      </c>
      <c r="I1805" s="14">
        <v>1213.9849999999999</v>
      </c>
      <c r="J1805" s="14">
        <v>392.86129032257998</v>
      </c>
      <c r="K1805" s="14">
        <v>200.101612903225</v>
      </c>
      <c r="L1805" s="14">
        <v>102.837499999999</v>
      </c>
      <c r="M1805" s="14">
        <v>63.546290322580603</v>
      </c>
      <c r="N1805" s="14">
        <v>93.321666666666601</v>
      </c>
      <c r="O1805" s="14">
        <v>446.31451612903197</v>
      </c>
      <c r="P1805" s="14">
        <v>1196.3290322580599</v>
      </c>
      <c r="Q1805" s="14">
        <v>2562.4464285714198</v>
      </c>
      <c r="R1805" s="14">
        <v>3419.7903225806399</v>
      </c>
      <c r="S1805" s="14">
        <v>3927.65</v>
      </c>
      <c r="T1805" s="14">
        <v>4172.1935483870902</v>
      </c>
      <c r="U1805" s="14">
        <v>1934.86666666666</v>
      </c>
      <c r="V1805" s="14">
        <v>766.59677419354796</v>
      </c>
      <c r="W1805" s="14">
        <v>253.21774193548299</v>
      </c>
      <c r="X1805" s="14">
        <v>99.950333333333305</v>
      </c>
      <c r="Y1805" s="14">
        <v>55.2153225806451</v>
      </c>
      <c r="Z1805" s="14">
        <v>39.707333333333303</v>
      </c>
      <c r="AA1805" s="14">
        <v>185.017741935483</v>
      </c>
      <c r="AB1805" s="14">
        <v>753.74354838709598</v>
      </c>
      <c r="AC1805" s="14">
        <v>1533.8928571428501</v>
      </c>
      <c r="AD1805" s="14">
        <v>3098.8548387096698</v>
      </c>
      <c r="AE1805" s="14">
        <v>3869.63333333333</v>
      </c>
      <c r="AF1805" s="14">
        <v>4307.8709677419301</v>
      </c>
      <c r="AG1805" s="14">
        <v>2763.1666666666601</v>
      </c>
      <c r="AH1805" s="14">
        <v>1769.46774193548</v>
      </c>
      <c r="AI1805" s="14">
        <v>768.81290322580605</v>
      </c>
      <c r="AJ1805" s="14">
        <v>311.70833333333297</v>
      </c>
      <c r="AK1805" s="14">
        <v>153.37258064516101</v>
      </c>
      <c r="AL1805" s="14">
        <v>105.1895</v>
      </c>
      <c r="AM1805" s="14">
        <v>142.91774193548301</v>
      </c>
      <c r="AN1805" s="14">
        <v>369.546774193548</v>
      </c>
      <c r="AO1805" s="14">
        <v>571.91250000000002</v>
      </c>
      <c r="AP1805" s="14">
        <v>779.21774193548299</v>
      </c>
      <c r="AQ1805" s="14">
        <v>2219.2666666666601</v>
      </c>
      <c r="AR1805" s="14">
        <v>3296.9032258064499</v>
      </c>
      <c r="AS1805" s="14">
        <v>2349.6666666666601</v>
      </c>
      <c r="AT1805" s="14">
        <v>903.10967741935406</v>
      </c>
      <c r="AU1805" s="14">
        <v>406.92258064516102</v>
      </c>
      <c r="AV1805" s="14">
        <v>232.321666666666</v>
      </c>
      <c r="AW1805" s="14">
        <v>122.978709677419</v>
      </c>
      <c r="AX1805" s="14">
        <v>844.25583333333304</v>
      </c>
      <c r="AY1805" s="14">
        <v>2649.6774193548299</v>
      </c>
      <c r="AZ1805" s="14">
        <v>3273.2419354838698</v>
      </c>
      <c r="BA1805" s="14">
        <v>3640.2931034482699</v>
      </c>
      <c r="BB1805" s="14">
        <v>4140.5645161290304</v>
      </c>
      <c r="BC1805" s="14">
        <v>4407.9833333333299</v>
      </c>
      <c r="BD1805" s="14">
        <v>3970.4677419354798</v>
      </c>
      <c r="BE1805" s="14">
        <v>1333.5149999999901</v>
      </c>
      <c r="BF1805" s="14">
        <v>492.79516129032203</v>
      </c>
      <c r="BG1805" s="14">
        <v>179.06935483870899</v>
      </c>
      <c r="BH1805" s="14">
        <v>108.7145</v>
      </c>
      <c r="BI1805" s="14">
        <v>72.045483870967701</v>
      </c>
      <c r="BJ1805" s="14">
        <v>47.896666666666597</v>
      </c>
      <c r="BK1805" s="14">
        <v>410.26419354838703</v>
      </c>
      <c r="BL1805" s="14">
        <v>1629.83870967741</v>
      </c>
      <c r="BM1805" s="14">
        <v>2835.9285714285702</v>
      </c>
      <c r="BN1805" s="14">
        <v>3540.6451612903202</v>
      </c>
      <c r="BO1805" s="14">
        <v>4092.15</v>
      </c>
      <c r="BP1805" s="14">
        <v>4132</v>
      </c>
      <c r="BQ1805" s="14">
        <v>2976.4166666666601</v>
      </c>
      <c r="BR1805" s="14">
        <v>1777.4629032257999</v>
      </c>
      <c r="BS1805" s="14">
        <v>670.62580645161199</v>
      </c>
      <c r="BT1805" s="14">
        <v>443.486666666666</v>
      </c>
      <c r="BU1805" s="14">
        <v>252.85</v>
      </c>
      <c r="BV1805" s="14">
        <v>334.26166666666597</v>
      </c>
      <c r="BW1805" s="14">
        <v>1635.3709677419299</v>
      </c>
      <c r="BX1805" s="14">
        <v>2681.6129032258</v>
      </c>
      <c r="BY1805" s="14">
        <v>3485.5892857142799</v>
      </c>
      <c r="BZ1805" s="14">
        <v>4011.72580645161</v>
      </c>
      <c r="CA1805" s="14">
        <v>4397.0166666666601</v>
      </c>
      <c r="CB1805" s="14">
        <v>4295.8548387096698</v>
      </c>
      <c r="CC1805" s="14">
        <v>2663.3166666666598</v>
      </c>
      <c r="CD1805" s="14">
        <v>1201.9338709677399</v>
      </c>
      <c r="CE1805" s="14">
        <v>430.19838709677401</v>
      </c>
      <c r="CF1805" s="14">
        <v>155.63999999999999</v>
      </c>
      <c r="CG1805" s="14">
        <v>87.378225806451596</v>
      </c>
      <c r="CH1805" s="14">
        <v>57.58</v>
      </c>
      <c r="CI1805" s="14">
        <v>460.81306451612897</v>
      </c>
      <c r="CJ1805" s="14">
        <v>1443.9516129032199</v>
      </c>
      <c r="CK1805" s="14">
        <v>2253.6785714285702</v>
      </c>
      <c r="CL1805" s="14">
        <v>3443.4193548387002</v>
      </c>
      <c r="CM1805" s="14">
        <v>4264.2666666666601</v>
      </c>
      <c r="CN1805" s="14">
        <v>4485.0645161290304</v>
      </c>
      <c r="CO1805" s="14">
        <v>3514.65</v>
      </c>
      <c r="CP1805" s="14">
        <v>1976.38709677419</v>
      </c>
      <c r="CQ1805" s="14">
        <v>752.05967741935399</v>
      </c>
      <c r="CR1805" s="14">
        <v>158.22</v>
      </c>
      <c r="CS1805" s="14">
        <v>80.587258064516107</v>
      </c>
      <c r="CT1805" s="14">
        <v>57.435833333333299</v>
      </c>
      <c r="CU1805" s="14">
        <v>268.79741935483798</v>
      </c>
      <c r="CV1805" s="14">
        <v>1878.3258064516101</v>
      </c>
      <c r="CW1805" s="14">
        <v>3310.2241379310299</v>
      </c>
      <c r="CX1805" s="14">
        <v>3998.3709677419301</v>
      </c>
      <c r="CY1805" s="14">
        <v>4364.7833333333301</v>
      </c>
      <c r="CZ1805" s="14">
        <v>4525.6129032258004</v>
      </c>
      <c r="DA1805" s="14">
        <v>2865.45</v>
      </c>
      <c r="DB1805" s="14">
        <v>1049.8854838709599</v>
      </c>
      <c r="DC1805" s="14">
        <v>495.296774193548</v>
      </c>
      <c r="DD1805" s="14">
        <v>310.25333333333299</v>
      </c>
      <c r="DE1805" s="14">
        <v>181.287096774193</v>
      </c>
      <c r="DF1805" s="14">
        <v>119.19166666666599</v>
      </c>
      <c r="DG1805" s="14">
        <v>541.65967741935401</v>
      </c>
      <c r="DH1805" s="14">
        <v>2246.7903225806399</v>
      </c>
      <c r="DI1805" s="14">
        <v>2842.625</v>
      </c>
      <c r="DJ1805" s="14">
        <v>3917.4677419354798</v>
      </c>
      <c r="DK1805" s="14">
        <v>4370.6499999999996</v>
      </c>
      <c r="DL1805" s="14">
        <v>4456.72580645161</v>
      </c>
      <c r="DM1805" s="14">
        <v>3132.5666666666598</v>
      </c>
      <c r="DN1805" s="14">
        <v>1631.85483870967</v>
      </c>
      <c r="DO1805" s="14">
        <v>843.15</v>
      </c>
      <c r="DP1805" s="14">
        <v>452.33499999999998</v>
      </c>
      <c r="DQ1805" s="14">
        <v>176.19032258064499</v>
      </c>
      <c r="DR1805" s="14">
        <v>94.084166666666604</v>
      </c>
      <c r="DS1805" s="15">
        <v>346.77850000000001</v>
      </c>
    </row>
    <row r="1806" spans="1:123" x14ac:dyDescent="0.25">
      <c r="A1806" s="16" t="s">
        <v>49</v>
      </c>
      <c r="B1806" s="17">
        <v>2</v>
      </c>
      <c r="C1806" s="13" t="str">
        <f t="shared" si="32"/>
        <v>BB_L_16_GW_GW_SL_Low_GW_GQ_12_000_2</v>
      </c>
      <c r="D1806" s="18">
        <v>10</v>
      </c>
      <c r="E1806" s="18">
        <v>11.371724137931</v>
      </c>
      <c r="F1806" s="18">
        <v>234.628064516129</v>
      </c>
      <c r="G1806" s="18">
        <v>1015.44166666666</v>
      </c>
      <c r="H1806" s="18">
        <v>2651.0322580645102</v>
      </c>
      <c r="I1806" s="18">
        <v>2467.9333333333302</v>
      </c>
      <c r="J1806" s="18">
        <v>1383.2580645161199</v>
      </c>
      <c r="K1806" s="18">
        <v>871.89193548387004</v>
      </c>
      <c r="L1806" s="18">
        <v>509.71499999999901</v>
      </c>
      <c r="M1806" s="18">
        <v>325.77419354838702</v>
      </c>
      <c r="N1806" s="18">
        <v>244.88833333333301</v>
      </c>
      <c r="O1806" s="18">
        <v>215.241935483871</v>
      </c>
      <c r="P1806" s="18">
        <v>333.18064516128999</v>
      </c>
      <c r="Q1806" s="18">
        <v>962.582142857142</v>
      </c>
      <c r="R1806" s="18">
        <v>1674.2096774193501</v>
      </c>
      <c r="S1806" s="18">
        <v>2433.85</v>
      </c>
      <c r="T1806" s="18">
        <v>3511.6290322580599</v>
      </c>
      <c r="U1806" s="18">
        <v>3177.13333333333</v>
      </c>
      <c r="V1806" s="18">
        <v>2152.3709677419301</v>
      </c>
      <c r="W1806" s="18">
        <v>1037.8403225806401</v>
      </c>
      <c r="X1806" s="18">
        <v>479.86500000000001</v>
      </c>
      <c r="Y1806" s="18">
        <v>269.00161290322501</v>
      </c>
      <c r="Z1806" s="18">
        <v>187.97333333333299</v>
      </c>
      <c r="AA1806" s="18">
        <v>143.67741935483801</v>
      </c>
      <c r="AB1806" s="18">
        <v>181.783870967741</v>
      </c>
      <c r="AC1806" s="18">
        <v>396.65</v>
      </c>
      <c r="AD1806" s="18">
        <v>1303.73870967741</v>
      </c>
      <c r="AE1806" s="18">
        <v>2301.5500000000002</v>
      </c>
      <c r="AF1806" s="18">
        <v>3359.0322580645102</v>
      </c>
      <c r="AG1806" s="18">
        <v>3605.65</v>
      </c>
      <c r="AH1806" s="18">
        <v>3202.1935483870898</v>
      </c>
      <c r="AI1806" s="18">
        <v>2157.4516129032199</v>
      </c>
      <c r="AJ1806" s="18">
        <v>1248.8916666666601</v>
      </c>
      <c r="AK1806" s="18">
        <v>726.65483870967705</v>
      </c>
      <c r="AL1806" s="18">
        <v>514.89833333333297</v>
      </c>
      <c r="AM1806" s="18">
        <v>402.71451612903201</v>
      </c>
      <c r="AN1806" s="18">
        <v>353.01129032258001</v>
      </c>
      <c r="AO1806" s="18">
        <v>353.148214285714</v>
      </c>
      <c r="AP1806" s="18">
        <v>374.36612903225802</v>
      </c>
      <c r="AQ1806" s="18">
        <v>771.43</v>
      </c>
      <c r="AR1806" s="18">
        <v>2363.6935483870898</v>
      </c>
      <c r="AS1806" s="18">
        <v>2796.6833333333302</v>
      </c>
      <c r="AT1806" s="18">
        <v>2010.22580645161</v>
      </c>
      <c r="AU1806" s="18">
        <v>1344.16129032258</v>
      </c>
      <c r="AV1806" s="18">
        <v>901.51666666666597</v>
      </c>
      <c r="AW1806" s="18">
        <v>550.66774193548395</v>
      </c>
      <c r="AX1806" s="18">
        <v>382.62833333333299</v>
      </c>
      <c r="AY1806" s="18">
        <v>1052.3790322580601</v>
      </c>
      <c r="AZ1806" s="18">
        <v>1582.2580645161199</v>
      </c>
      <c r="BA1806" s="18">
        <v>2042.91379310344</v>
      </c>
      <c r="BB1806" s="18">
        <v>2909.4354838709601</v>
      </c>
      <c r="BC1806" s="18">
        <v>3615.75</v>
      </c>
      <c r="BD1806" s="18">
        <v>3979.5</v>
      </c>
      <c r="BE1806" s="18">
        <v>2961.7</v>
      </c>
      <c r="BF1806" s="18">
        <v>1724.4516129032199</v>
      </c>
      <c r="BG1806" s="18">
        <v>838.03064516128995</v>
      </c>
      <c r="BH1806" s="18">
        <v>553.55833333333305</v>
      </c>
      <c r="BI1806" s="18">
        <v>379.46935483870902</v>
      </c>
      <c r="BJ1806" s="18">
        <v>244.14999999999901</v>
      </c>
      <c r="BK1806" s="18">
        <v>196.21612903225801</v>
      </c>
      <c r="BL1806" s="18">
        <v>454.31129032258002</v>
      </c>
      <c r="BM1806" s="18">
        <v>1084.9232142857099</v>
      </c>
      <c r="BN1806" s="18">
        <v>1830.2419354838701</v>
      </c>
      <c r="BO1806" s="18">
        <v>2738.7833333333301</v>
      </c>
      <c r="BP1806" s="18">
        <v>3439.72580645161</v>
      </c>
      <c r="BQ1806" s="18">
        <v>3692.7166666666599</v>
      </c>
      <c r="BR1806" s="18">
        <v>3157.4354838709601</v>
      </c>
      <c r="BS1806" s="18">
        <v>2021.22580645161</v>
      </c>
      <c r="BT1806" s="18">
        <v>1568.9833333333299</v>
      </c>
      <c r="BU1806" s="18">
        <v>1065.71451612903</v>
      </c>
      <c r="BV1806" s="18">
        <v>717.45499999999902</v>
      </c>
      <c r="BW1806" s="18">
        <v>729.34838709677399</v>
      </c>
      <c r="BX1806" s="18">
        <v>1187.15161290322</v>
      </c>
      <c r="BY1806" s="18">
        <v>1897.6428571428501</v>
      </c>
      <c r="BZ1806" s="18">
        <v>2691.1451612903202</v>
      </c>
      <c r="CA1806" s="18">
        <v>3606.75</v>
      </c>
      <c r="CB1806" s="18">
        <v>4114.4677419354803</v>
      </c>
      <c r="CC1806" s="18">
        <v>3916.9</v>
      </c>
      <c r="CD1806" s="18">
        <v>2845.4838709677401</v>
      </c>
      <c r="CE1806" s="18">
        <v>1590.08064516129</v>
      </c>
      <c r="CF1806" s="18">
        <v>738.611666666666</v>
      </c>
      <c r="CG1806" s="18">
        <v>444.82096774193502</v>
      </c>
      <c r="CH1806" s="18">
        <v>286.69166666666598</v>
      </c>
      <c r="CI1806" s="18">
        <v>224.98387096774101</v>
      </c>
      <c r="CJ1806" s="18">
        <v>392.47258064516097</v>
      </c>
      <c r="CK1806" s="18">
        <v>732.73035714285697</v>
      </c>
      <c r="CL1806" s="18">
        <v>1723.3225806451601</v>
      </c>
      <c r="CM1806" s="18">
        <v>3183.95</v>
      </c>
      <c r="CN1806" s="18">
        <v>3854.9677419354798</v>
      </c>
      <c r="CO1806" s="18">
        <v>4070.3333333333298</v>
      </c>
      <c r="CP1806" s="18">
        <v>3519.3225806451601</v>
      </c>
      <c r="CQ1806" s="18">
        <v>2077.7903225806399</v>
      </c>
      <c r="CR1806" s="18">
        <v>775.36500000000001</v>
      </c>
      <c r="CS1806" s="18">
        <v>446.71451612903201</v>
      </c>
      <c r="CT1806" s="18">
        <v>322.87666666666598</v>
      </c>
      <c r="CU1806" s="18">
        <v>243.14193548387101</v>
      </c>
      <c r="CV1806" s="18">
        <v>565.77258064516104</v>
      </c>
      <c r="CW1806" s="18">
        <v>1604.9413793103399</v>
      </c>
      <c r="CX1806" s="18">
        <v>2623.0967741935401</v>
      </c>
      <c r="CY1806" s="18">
        <v>3517.6833333333302</v>
      </c>
      <c r="CZ1806" s="18">
        <v>4093.3064516129002</v>
      </c>
      <c r="DA1806" s="18">
        <v>3888.9666666666599</v>
      </c>
      <c r="DB1806" s="18">
        <v>2656.7580645161202</v>
      </c>
      <c r="DC1806" s="18">
        <v>1772</v>
      </c>
      <c r="DD1806" s="18">
        <v>1288.81666666666</v>
      </c>
      <c r="DE1806" s="18">
        <v>863.04032258064501</v>
      </c>
      <c r="DF1806" s="18">
        <v>597.13499999999999</v>
      </c>
      <c r="DG1806" s="18">
        <v>458.36451612903198</v>
      </c>
      <c r="DH1806" s="18">
        <v>812.50483870967696</v>
      </c>
      <c r="DI1806" s="18">
        <v>1196.0357142857099</v>
      </c>
      <c r="DJ1806" s="18">
        <v>2529.6774193548299</v>
      </c>
      <c r="DK1806" s="18">
        <v>3587.4666666666599</v>
      </c>
      <c r="DL1806" s="18">
        <v>4155.7580645161197</v>
      </c>
      <c r="DM1806" s="18">
        <v>4059.7166666666599</v>
      </c>
      <c r="DN1806" s="18">
        <v>3336.7903225806399</v>
      </c>
      <c r="DO1806" s="18">
        <v>2410.9193548387002</v>
      </c>
      <c r="DP1806" s="18">
        <v>1657.8333333333301</v>
      </c>
      <c r="DQ1806" s="18">
        <v>825.75</v>
      </c>
      <c r="DR1806" s="18">
        <v>480.39666666666602</v>
      </c>
      <c r="DS1806" s="19">
        <v>340.96833333333302</v>
      </c>
    </row>
    <row r="1807" spans="1:123" x14ac:dyDescent="0.25">
      <c r="A1807" s="12" t="s">
        <v>49</v>
      </c>
      <c r="B1807" s="13">
        <v>3</v>
      </c>
      <c r="C1807" s="13" t="str">
        <f t="shared" si="32"/>
        <v>BB_L_16_GW_GW_SL_Low_GW_GQ_12_000_3</v>
      </c>
      <c r="D1807" s="14">
        <v>10</v>
      </c>
      <c r="E1807" s="14">
        <v>10.0089655172413</v>
      </c>
      <c r="F1807" s="14">
        <v>17.698387096774098</v>
      </c>
      <c r="G1807" s="14">
        <v>114.603499999999</v>
      </c>
      <c r="H1807" s="14">
        <v>726.45161290322505</v>
      </c>
      <c r="I1807" s="14">
        <v>1931.4</v>
      </c>
      <c r="J1807" s="14">
        <v>2046.83870967741</v>
      </c>
      <c r="K1807" s="14">
        <v>1852.8064516129</v>
      </c>
      <c r="L1807" s="14">
        <v>1541.7333333333299</v>
      </c>
      <c r="M1807" s="14">
        <v>1279.7580645161199</v>
      </c>
      <c r="N1807" s="14">
        <v>1109.9000000000001</v>
      </c>
      <c r="O1807" s="14">
        <v>955.44999999999902</v>
      </c>
      <c r="P1807" s="14">
        <v>842.27903225806403</v>
      </c>
      <c r="Q1807" s="14">
        <v>759.09642857142796</v>
      </c>
      <c r="R1807" s="14">
        <v>787.82096774193496</v>
      </c>
      <c r="S1807" s="14">
        <v>998.04833333333295</v>
      </c>
      <c r="T1807" s="14">
        <v>1639.4193548387</v>
      </c>
      <c r="U1807" s="14">
        <v>2447.2666666666601</v>
      </c>
      <c r="V1807" s="14">
        <v>2649.0161290322499</v>
      </c>
      <c r="W1807" s="14">
        <v>2290.0161290322499</v>
      </c>
      <c r="X1807" s="14">
        <v>1711.15</v>
      </c>
      <c r="Y1807" s="14">
        <v>1306.1290322580601</v>
      </c>
      <c r="Z1807" s="14">
        <v>1078.04666666666</v>
      </c>
      <c r="AA1807" s="14">
        <v>896.20161290322505</v>
      </c>
      <c r="AB1807" s="14">
        <v>776.69354838709603</v>
      </c>
      <c r="AC1807" s="14">
        <v>701.93392857142805</v>
      </c>
      <c r="AD1807" s="14">
        <v>665.00806451612902</v>
      </c>
      <c r="AE1807" s="14">
        <v>871.56</v>
      </c>
      <c r="AF1807" s="14">
        <v>1436.5</v>
      </c>
      <c r="AG1807" s="14">
        <v>2199.61666666666</v>
      </c>
      <c r="AH1807" s="14">
        <v>2483.1129032258</v>
      </c>
      <c r="AI1807" s="14">
        <v>2615.5161290322499</v>
      </c>
      <c r="AJ1807" s="14">
        <v>2417.1666666666601</v>
      </c>
      <c r="AK1807" s="14">
        <v>2042.4838709677399</v>
      </c>
      <c r="AL1807" s="14">
        <v>1782.95</v>
      </c>
      <c r="AM1807" s="14">
        <v>1594.66129032258</v>
      </c>
      <c r="AN1807" s="14">
        <v>1453.35483870967</v>
      </c>
      <c r="AO1807" s="14">
        <v>1382.5357142857099</v>
      </c>
      <c r="AP1807" s="14">
        <v>1325.96774193548</v>
      </c>
      <c r="AQ1807" s="14">
        <v>1139.0333333333299</v>
      </c>
      <c r="AR1807" s="14">
        <v>1238.7580645161199</v>
      </c>
      <c r="AS1807" s="14">
        <v>1550</v>
      </c>
      <c r="AT1807" s="14">
        <v>1907.0645161290299</v>
      </c>
      <c r="AU1807" s="14">
        <v>1936.8709677419299</v>
      </c>
      <c r="AV1807" s="14">
        <v>1768.9666666666601</v>
      </c>
      <c r="AW1807" s="14">
        <v>1527.6290322580601</v>
      </c>
      <c r="AX1807" s="14">
        <v>1102.6099999999999</v>
      </c>
      <c r="AY1807" s="14">
        <v>888.87903225806394</v>
      </c>
      <c r="AZ1807" s="14">
        <v>895.2</v>
      </c>
      <c r="BA1807" s="14">
        <v>972.36379310344796</v>
      </c>
      <c r="BB1807" s="14">
        <v>1290.58064516129</v>
      </c>
      <c r="BC1807" s="14">
        <v>1800.5166666666601</v>
      </c>
      <c r="BD1807" s="14">
        <v>2487.5</v>
      </c>
      <c r="BE1807" s="14">
        <v>3190.36666666666</v>
      </c>
      <c r="BF1807" s="14">
        <v>3000.2419354838698</v>
      </c>
      <c r="BG1807" s="14">
        <v>2402.5322580645102</v>
      </c>
      <c r="BH1807" s="14">
        <v>2028.1666666666599</v>
      </c>
      <c r="BI1807" s="14">
        <v>1698.5161290322501</v>
      </c>
      <c r="BJ1807" s="14">
        <v>1360.15</v>
      </c>
      <c r="BK1807" s="14">
        <v>1099.4354838709601</v>
      </c>
      <c r="BL1807" s="14">
        <v>909.25322580645104</v>
      </c>
      <c r="BM1807" s="14">
        <v>819.31428571428501</v>
      </c>
      <c r="BN1807" s="14">
        <v>876.14193548387095</v>
      </c>
      <c r="BO1807" s="14">
        <v>1147.405</v>
      </c>
      <c r="BP1807" s="14">
        <v>1629.7096774193501</v>
      </c>
      <c r="BQ1807" s="14">
        <v>2215.15</v>
      </c>
      <c r="BR1807" s="14">
        <v>2520.0806451612898</v>
      </c>
      <c r="BS1807" s="14">
        <v>2661.1129032258</v>
      </c>
      <c r="BT1807" s="14">
        <v>2569.6833333333302</v>
      </c>
      <c r="BU1807" s="14">
        <v>2339.4838709677401</v>
      </c>
      <c r="BV1807" s="14">
        <v>2026.9166666666599</v>
      </c>
      <c r="BW1807" s="14">
        <v>1624.7580645161199</v>
      </c>
      <c r="BX1807" s="14">
        <v>1451.08064516129</v>
      </c>
      <c r="BY1807" s="14">
        <v>1403.3571428571399</v>
      </c>
      <c r="BZ1807" s="14">
        <v>1541.4193548387</v>
      </c>
      <c r="CA1807" s="14">
        <v>2039.8</v>
      </c>
      <c r="CB1807" s="14">
        <v>2684.5967741935401</v>
      </c>
      <c r="CC1807" s="14">
        <v>3201.2666666666601</v>
      </c>
      <c r="CD1807" s="14">
        <v>3334.8709677419301</v>
      </c>
      <c r="CE1807" s="14">
        <v>3039.66129032258</v>
      </c>
      <c r="CF1807" s="14">
        <v>2346.6833333333302</v>
      </c>
      <c r="CG1807" s="14">
        <v>1879.2419354838701</v>
      </c>
      <c r="CH1807" s="14">
        <v>1515.56666666666</v>
      </c>
      <c r="CI1807" s="14">
        <v>1215.0161290322501</v>
      </c>
      <c r="CJ1807" s="14">
        <v>1037.1209677419299</v>
      </c>
      <c r="CK1807" s="14">
        <v>944.34285714285704</v>
      </c>
      <c r="CL1807" s="14">
        <v>944.55</v>
      </c>
      <c r="CM1807" s="14">
        <v>1456.55</v>
      </c>
      <c r="CN1807" s="14">
        <v>2078.9354838709601</v>
      </c>
      <c r="CO1807" s="14">
        <v>2723.88333333333</v>
      </c>
      <c r="CP1807" s="14">
        <v>3074.6935483870898</v>
      </c>
      <c r="CQ1807" s="14">
        <v>2975.0645161290299</v>
      </c>
      <c r="CR1807" s="14">
        <v>2325.1833333333302</v>
      </c>
      <c r="CS1807" s="14">
        <v>1843.3225806451601</v>
      </c>
      <c r="CT1807" s="14">
        <v>1580.7666666666601</v>
      </c>
      <c r="CU1807" s="14">
        <v>1313.0967741935401</v>
      </c>
      <c r="CV1807" s="14">
        <v>1008.18548387096</v>
      </c>
      <c r="CW1807" s="14">
        <v>951.83620689655095</v>
      </c>
      <c r="CX1807" s="14">
        <v>1168.0967741935401</v>
      </c>
      <c r="CY1807" s="14">
        <v>1763.55</v>
      </c>
      <c r="CZ1807" s="14">
        <v>2468.0161290322499</v>
      </c>
      <c r="DA1807" s="14">
        <v>3151.1833333333302</v>
      </c>
      <c r="DB1807" s="14">
        <v>3341.8225806451601</v>
      </c>
      <c r="DC1807" s="14">
        <v>3158.38709677419</v>
      </c>
      <c r="DD1807" s="14">
        <v>2886.1</v>
      </c>
      <c r="DE1807" s="14">
        <v>2513.9516129032199</v>
      </c>
      <c r="DF1807" s="14">
        <v>2164.7166666666599</v>
      </c>
      <c r="DG1807" s="14">
        <v>1808.8225806451601</v>
      </c>
      <c r="DH1807" s="14">
        <v>1418.3709677419299</v>
      </c>
      <c r="DI1807" s="14">
        <v>1329.7678571428501</v>
      </c>
      <c r="DJ1807" s="14">
        <v>1446.9032258064501</v>
      </c>
      <c r="DK1807" s="14">
        <v>1975.81666666666</v>
      </c>
      <c r="DL1807" s="14">
        <v>2713</v>
      </c>
      <c r="DM1807" s="14">
        <v>3177.4666666666599</v>
      </c>
      <c r="DN1807" s="14">
        <v>3404.22580645161</v>
      </c>
      <c r="DO1807" s="14">
        <v>3354.5967741935401</v>
      </c>
      <c r="DP1807" s="14">
        <v>3113.5666666666598</v>
      </c>
      <c r="DQ1807" s="14">
        <v>2481.8064516129002</v>
      </c>
      <c r="DR1807" s="14">
        <v>1973.6</v>
      </c>
      <c r="DS1807" s="15">
        <v>1611.81666666666</v>
      </c>
    </row>
    <row r="1808" spans="1:123" x14ac:dyDescent="0.25">
      <c r="A1808" s="16" t="s">
        <v>49</v>
      </c>
      <c r="B1808" s="17">
        <v>4</v>
      </c>
      <c r="C1808" s="13" t="str">
        <f t="shared" si="32"/>
        <v>BB_L_16_GW_GW_SL_Low_GW_GQ_12_000_4</v>
      </c>
      <c r="D1808" s="18">
        <v>10</v>
      </c>
      <c r="E1808" s="18">
        <v>10.0063793103448</v>
      </c>
      <c r="F1808" s="18">
        <v>55.183387096774197</v>
      </c>
      <c r="G1808" s="18">
        <v>536.19666666666603</v>
      </c>
      <c r="H1808" s="18">
        <v>2551.83870967741</v>
      </c>
      <c r="I1808" s="18">
        <v>1657.38</v>
      </c>
      <c r="J1808" s="18">
        <v>571.22903225806397</v>
      </c>
      <c r="K1808" s="18">
        <v>292.720967741935</v>
      </c>
      <c r="L1808" s="18">
        <v>152.91166666666601</v>
      </c>
      <c r="M1808" s="18">
        <v>86.939354838709605</v>
      </c>
      <c r="N1808" s="18">
        <v>65.887666666666604</v>
      </c>
      <c r="O1808" s="18">
        <v>78.129838709677401</v>
      </c>
      <c r="P1808" s="18">
        <v>221.33548387096701</v>
      </c>
      <c r="Q1808" s="18">
        <v>878.21785714285704</v>
      </c>
      <c r="R1808" s="18">
        <v>1833.3064516129</v>
      </c>
      <c r="S1808" s="18">
        <v>2704.7833333333301</v>
      </c>
      <c r="T1808" s="18">
        <v>3822.2580645161202</v>
      </c>
      <c r="U1808" s="18">
        <v>2985.2</v>
      </c>
      <c r="V1808" s="18">
        <v>1373.8564516128999</v>
      </c>
      <c r="W1808" s="18">
        <v>406.42903225806401</v>
      </c>
      <c r="X1808" s="18">
        <v>128.22433333333299</v>
      </c>
      <c r="Y1808" s="18">
        <v>59.690322580645102</v>
      </c>
      <c r="Z1808" s="18">
        <v>40.926333333333297</v>
      </c>
      <c r="AA1808" s="18">
        <v>37.323064516129001</v>
      </c>
      <c r="AB1808" s="18">
        <v>94.755967741935393</v>
      </c>
      <c r="AC1808" s="18">
        <v>299.517857142857</v>
      </c>
      <c r="AD1808" s="18">
        <v>1302.8354838709599</v>
      </c>
      <c r="AE1808" s="18">
        <v>2553.4333333333302</v>
      </c>
      <c r="AF1808" s="18">
        <v>3713.0322580645102</v>
      </c>
      <c r="AG1808" s="18">
        <v>3632.8</v>
      </c>
      <c r="AH1808" s="18">
        <v>2802.1129032258</v>
      </c>
      <c r="AI1808" s="18">
        <v>1602.84193548387</v>
      </c>
      <c r="AJ1808" s="18">
        <v>700.07</v>
      </c>
      <c r="AK1808" s="18">
        <v>324.11774193548302</v>
      </c>
      <c r="AL1808" s="18">
        <v>198.39</v>
      </c>
      <c r="AM1808" s="18">
        <v>144.26612903225799</v>
      </c>
      <c r="AN1808" s="18">
        <v>125.89032258064501</v>
      </c>
      <c r="AO1808" s="18">
        <v>130.078571428571</v>
      </c>
      <c r="AP1808" s="18">
        <v>146.137096774193</v>
      </c>
      <c r="AQ1808" s="18">
        <v>373.26166666666597</v>
      </c>
      <c r="AR1808" s="18">
        <v>2258.45806451612</v>
      </c>
      <c r="AS1808" s="18">
        <v>2831.0166666666601</v>
      </c>
      <c r="AT1808" s="18">
        <v>1717.66129032258</v>
      </c>
      <c r="AU1808" s="18">
        <v>841.68709677419304</v>
      </c>
      <c r="AV1808" s="18">
        <v>466.25333333333299</v>
      </c>
      <c r="AW1808" s="18">
        <v>209.60483870967701</v>
      </c>
      <c r="AX1808" s="18">
        <v>439.94666666666598</v>
      </c>
      <c r="AY1808" s="18">
        <v>1875.1290322580601</v>
      </c>
      <c r="AZ1808" s="18">
        <v>2701.16129032258</v>
      </c>
      <c r="BA1808" s="18">
        <v>3116.8103448275801</v>
      </c>
      <c r="BB1808" s="18">
        <v>3635.5806451612898</v>
      </c>
      <c r="BC1808" s="18">
        <v>4091.8166666666598</v>
      </c>
      <c r="BD1808" s="18">
        <v>4117.3548387096698</v>
      </c>
      <c r="BE1808" s="18">
        <v>1956.93333333333</v>
      </c>
      <c r="BF1808" s="18">
        <v>759.14193548387095</v>
      </c>
      <c r="BG1808" s="18">
        <v>251.92903225806401</v>
      </c>
      <c r="BH1808" s="18">
        <v>138.451666666666</v>
      </c>
      <c r="BI1808" s="18">
        <v>94.769838709677401</v>
      </c>
      <c r="BJ1808" s="18">
        <v>63.651166666666597</v>
      </c>
      <c r="BK1808" s="18">
        <v>66.516451612903197</v>
      </c>
      <c r="BL1808" s="18">
        <v>364.71774193548299</v>
      </c>
      <c r="BM1808" s="18">
        <v>1168.6499999999901</v>
      </c>
      <c r="BN1808" s="18">
        <v>2073.8225806451601</v>
      </c>
      <c r="BO1808" s="18">
        <v>3062.5833333333298</v>
      </c>
      <c r="BP1808" s="18">
        <v>3741.38709677419</v>
      </c>
      <c r="BQ1808" s="18">
        <v>3743.15</v>
      </c>
      <c r="BR1808" s="18">
        <v>2898.77419354838</v>
      </c>
      <c r="BS1808" s="18">
        <v>1401.46774193548</v>
      </c>
      <c r="BT1808" s="18">
        <v>925.69500000000005</v>
      </c>
      <c r="BU1808" s="18">
        <v>560.74193548387098</v>
      </c>
      <c r="BV1808" s="18">
        <v>355.63333333333298</v>
      </c>
      <c r="BW1808" s="18">
        <v>494.65483870967699</v>
      </c>
      <c r="BX1808" s="18">
        <v>1104.80322580645</v>
      </c>
      <c r="BY1808" s="18">
        <v>1914.57142857142</v>
      </c>
      <c r="BZ1808" s="18">
        <v>2811.0645161290299</v>
      </c>
      <c r="CA1808" s="18">
        <v>3814.5333333333301</v>
      </c>
      <c r="CB1808" s="18">
        <v>4288.22580645161</v>
      </c>
      <c r="CC1808" s="18">
        <v>3715.45</v>
      </c>
      <c r="CD1808" s="18">
        <v>2201.0645161290299</v>
      </c>
      <c r="CE1808" s="18">
        <v>873.35322580645095</v>
      </c>
      <c r="CF1808" s="18">
        <v>252.678333333333</v>
      </c>
      <c r="CG1808" s="18">
        <v>124.97516129032201</v>
      </c>
      <c r="CH1808" s="18">
        <v>74.715000000000003</v>
      </c>
      <c r="CI1808" s="18">
        <v>85.247741935483802</v>
      </c>
      <c r="CJ1808" s="18">
        <v>349.60645161290302</v>
      </c>
      <c r="CK1808" s="18">
        <v>806.63928571428505</v>
      </c>
      <c r="CL1808" s="18">
        <v>1861.3064516129</v>
      </c>
      <c r="CM1808" s="18">
        <v>3563.4</v>
      </c>
      <c r="CN1808" s="18">
        <v>4220.8225806451601</v>
      </c>
      <c r="CO1808" s="18">
        <v>4082.3333333333298</v>
      </c>
      <c r="CP1808" s="18">
        <v>2880.38709677419</v>
      </c>
      <c r="CQ1808" s="18">
        <v>1290.33064516129</v>
      </c>
      <c r="CR1808" s="18">
        <v>217.47499999999999</v>
      </c>
      <c r="CS1808" s="18">
        <v>110.970483870967</v>
      </c>
      <c r="CT1808" s="18">
        <v>71.294166666666598</v>
      </c>
      <c r="CU1808" s="18">
        <v>67.3312903225806</v>
      </c>
      <c r="CV1808" s="18">
        <v>571.10161290322503</v>
      </c>
      <c r="CW1808" s="18">
        <v>2022.8103448275799</v>
      </c>
      <c r="CX1808" s="18">
        <v>3297.5322580645102</v>
      </c>
      <c r="CY1808" s="18">
        <v>4010.35</v>
      </c>
      <c r="CZ1808" s="18">
        <v>4402.9677419354803</v>
      </c>
      <c r="DA1808" s="18">
        <v>3496.5333333333301</v>
      </c>
      <c r="DB1808" s="18">
        <v>1590.22258064516</v>
      </c>
      <c r="DC1808" s="18">
        <v>745.76935483870898</v>
      </c>
      <c r="DD1808" s="18">
        <v>480.43666666666599</v>
      </c>
      <c r="DE1808" s="18">
        <v>294.06451612903197</v>
      </c>
      <c r="DF1808" s="18">
        <v>195.44166666666601</v>
      </c>
      <c r="DG1808" s="18">
        <v>170.26612903225799</v>
      </c>
      <c r="DH1808" s="18">
        <v>741.75806451612902</v>
      </c>
      <c r="DI1808" s="18">
        <v>1368.75</v>
      </c>
      <c r="DJ1808" s="18">
        <v>2945.83870967741</v>
      </c>
      <c r="DK1808" s="18">
        <v>4109.2666666666601</v>
      </c>
      <c r="DL1808" s="18">
        <v>4435.4677419354803</v>
      </c>
      <c r="DM1808" s="18">
        <v>3926.4333333333302</v>
      </c>
      <c r="DN1808" s="18">
        <v>2539.0161290322499</v>
      </c>
      <c r="DO1808" s="18">
        <v>1534.88709677419</v>
      </c>
      <c r="DP1808" s="18">
        <v>867.51499999999999</v>
      </c>
      <c r="DQ1808" s="18">
        <v>299.62580645161199</v>
      </c>
      <c r="DR1808" s="18">
        <v>144.30499999999901</v>
      </c>
      <c r="DS1808" s="19">
        <v>113.31633333333301</v>
      </c>
    </row>
    <row r="1809" spans="1:123" x14ac:dyDescent="0.25">
      <c r="A1809" s="12" t="s">
        <v>49</v>
      </c>
      <c r="B1809" s="13">
        <v>5</v>
      </c>
      <c r="C1809" s="13" t="str">
        <f t="shared" si="32"/>
        <v>BB_L_16_GW_GW_SL_Low_GW_GQ_12_000_5</v>
      </c>
      <c r="D1809" s="14">
        <v>10</v>
      </c>
      <c r="E1809" s="14">
        <v>10.000517241379301</v>
      </c>
      <c r="F1809" s="14">
        <v>18.906129032258001</v>
      </c>
      <c r="G1809" s="14">
        <v>200.89033333333299</v>
      </c>
      <c r="H1809" s="14">
        <v>1533.95483870967</v>
      </c>
      <c r="I1809" s="14">
        <v>2531.9499999999998</v>
      </c>
      <c r="J1809" s="14">
        <v>1663.69354838709</v>
      </c>
      <c r="K1809" s="14">
        <v>1145.98225806451</v>
      </c>
      <c r="L1809" s="14">
        <v>758.69833333333304</v>
      </c>
      <c r="M1809" s="14">
        <v>516.86451612903204</v>
      </c>
      <c r="N1809" s="14">
        <v>414.08666666666602</v>
      </c>
      <c r="O1809" s="14">
        <v>335.33064516129002</v>
      </c>
      <c r="P1809" s="14">
        <v>311.02580645161203</v>
      </c>
      <c r="Q1809" s="14">
        <v>490.67857142857099</v>
      </c>
      <c r="R1809" s="14">
        <v>896.35483870967698</v>
      </c>
      <c r="S1809" s="14">
        <v>1487.75</v>
      </c>
      <c r="T1809" s="14">
        <v>2641.6129032258</v>
      </c>
      <c r="U1809" s="14">
        <v>3187.1833333333302</v>
      </c>
      <c r="V1809" s="14">
        <v>2550.33870967741</v>
      </c>
      <c r="W1809" s="14">
        <v>1392.7483870967701</v>
      </c>
      <c r="X1809" s="14">
        <v>706.38166666666598</v>
      </c>
      <c r="Y1809" s="14">
        <v>417.23225806451597</v>
      </c>
      <c r="Z1809" s="14">
        <v>305.38499999999999</v>
      </c>
      <c r="AA1809" s="14">
        <v>245.451612903225</v>
      </c>
      <c r="AB1809" s="14">
        <v>210.38548387096699</v>
      </c>
      <c r="AC1809" s="14">
        <v>234.37857142857101</v>
      </c>
      <c r="AD1809" s="14">
        <v>570.10806451612802</v>
      </c>
      <c r="AE1809" s="14">
        <v>1297.0133333333299</v>
      </c>
      <c r="AF1809" s="14">
        <v>2418.2419354838698</v>
      </c>
      <c r="AG1809" s="14">
        <v>3292.95</v>
      </c>
      <c r="AH1809" s="14">
        <v>3298.66129032258</v>
      </c>
      <c r="AI1809" s="14">
        <v>2694.38709677419</v>
      </c>
      <c r="AJ1809" s="14">
        <v>1839</v>
      </c>
      <c r="AK1809" s="14">
        <v>1196.8225806451601</v>
      </c>
      <c r="AL1809" s="14">
        <v>885.95333333333303</v>
      </c>
      <c r="AM1809" s="14">
        <v>709.85806451612905</v>
      </c>
      <c r="AN1809" s="14">
        <v>602.58387096774095</v>
      </c>
      <c r="AO1809" s="14">
        <v>543.18035714285702</v>
      </c>
      <c r="AP1809" s="14">
        <v>509.812903225806</v>
      </c>
      <c r="AQ1809" s="14">
        <v>520.50666666666598</v>
      </c>
      <c r="AR1809" s="14">
        <v>1425.95483870967</v>
      </c>
      <c r="AS1809" s="14">
        <v>2264.4833333333299</v>
      </c>
      <c r="AT1809" s="14">
        <v>2224.5645161290299</v>
      </c>
      <c r="AU1809" s="14">
        <v>1727.2580645161199</v>
      </c>
      <c r="AV1809" s="14">
        <v>1253.8049999999901</v>
      </c>
      <c r="AW1809" s="14">
        <v>796.62096774193503</v>
      </c>
      <c r="AX1809" s="14">
        <v>475.75833333333298</v>
      </c>
      <c r="AY1809" s="14">
        <v>753.52580645161299</v>
      </c>
      <c r="AZ1809" s="14">
        <v>1192.0161290322501</v>
      </c>
      <c r="BA1809" s="14">
        <v>1547.1379310344801</v>
      </c>
      <c r="BB1809" s="14">
        <v>2174.7903225806399</v>
      </c>
      <c r="BC1809" s="14">
        <v>2902</v>
      </c>
      <c r="BD1809" s="14">
        <v>3508.5645161290299</v>
      </c>
      <c r="BE1809" s="14">
        <v>3224.0166666666601</v>
      </c>
      <c r="BF1809" s="14">
        <v>2134.5322580645102</v>
      </c>
      <c r="BG1809" s="14">
        <v>1164.8709677419299</v>
      </c>
      <c r="BH1809" s="14">
        <v>805.54499999999996</v>
      </c>
      <c r="BI1809" s="14">
        <v>611.79999999999995</v>
      </c>
      <c r="BJ1809" s="14">
        <v>448.22833333333301</v>
      </c>
      <c r="BK1809" s="14">
        <v>347.293548387096</v>
      </c>
      <c r="BL1809" s="14">
        <v>330.78225806451599</v>
      </c>
      <c r="BM1809" s="14">
        <v>540.15714285714205</v>
      </c>
      <c r="BN1809" s="14">
        <v>993.803225806451</v>
      </c>
      <c r="BO1809" s="14">
        <v>1768.5166666666601</v>
      </c>
      <c r="BP1809" s="14">
        <v>2600.8064516129002</v>
      </c>
      <c r="BQ1809" s="14">
        <v>3309.6666666666601</v>
      </c>
      <c r="BR1809" s="14">
        <v>3261.9193548387002</v>
      </c>
      <c r="BS1809" s="14">
        <v>2529.5967741935401</v>
      </c>
      <c r="BT1809" s="14">
        <v>2082.0333333333301</v>
      </c>
      <c r="BU1809" s="14">
        <v>1588.2096774193501</v>
      </c>
      <c r="BV1809" s="14">
        <v>1187.2566666666601</v>
      </c>
      <c r="BW1809" s="14">
        <v>841.93225806451596</v>
      </c>
      <c r="BX1809" s="14">
        <v>880.08064516129002</v>
      </c>
      <c r="BY1809" s="14">
        <v>1212.3999999999901</v>
      </c>
      <c r="BZ1809" s="14">
        <v>1807.46774193548</v>
      </c>
      <c r="CA1809" s="14">
        <v>2811.86666666666</v>
      </c>
      <c r="CB1809" s="14">
        <v>3618.5</v>
      </c>
      <c r="CC1809" s="14">
        <v>3924.3166666666598</v>
      </c>
      <c r="CD1809" s="14">
        <v>3357.7903225806399</v>
      </c>
      <c r="CE1809" s="14">
        <v>2220.2096774193501</v>
      </c>
      <c r="CF1809" s="14">
        <v>1129.33833333333</v>
      </c>
      <c r="CG1809" s="14">
        <v>730.62258064516095</v>
      </c>
      <c r="CH1809" s="14">
        <v>509.93166666666599</v>
      </c>
      <c r="CI1809" s="14">
        <v>384.01451612903202</v>
      </c>
      <c r="CJ1809" s="14">
        <v>352.93225806451602</v>
      </c>
      <c r="CK1809" s="14">
        <v>447.58749999999998</v>
      </c>
      <c r="CL1809" s="14">
        <v>933.30645161290295</v>
      </c>
      <c r="CM1809" s="14">
        <v>2317.6</v>
      </c>
      <c r="CN1809" s="14">
        <v>3268.5806451612898</v>
      </c>
      <c r="CO1809" s="14">
        <v>3820.7</v>
      </c>
      <c r="CP1809" s="14">
        <v>3696.3064516129002</v>
      </c>
      <c r="CQ1809" s="14">
        <v>2577.6935483870898</v>
      </c>
      <c r="CR1809" s="14">
        <v>1073.57833333333</v>
      </c>
      <c r="CS1809" s="14">
        <v>691.49193548387098</v>
      </c>
      <c r="CT1809" s="14">
        <v>504.21499999999997</v>
      </c>
      <c r="CU1809" s="14">
        <v>406.54838709677398</v>
      </c>
      <c r="CV1809" s="14">
        <v>396.66935483870901</v>
      </c>
      <c r="CW1809" s="14">
        <v>936.98965517241299</v>
      </c>
      <c r="CX1809" s="14">
        <v>1868.4354838709601</v>
      </c>
      <c r="CY1809" s="14">
        <v>2848.5666666666598</v>
      </c>
      <c r="CZ1809" s="14">
        <v>3689.5322580645102</v>
      </c>
      <c r="DA1809" s="14">
        <v>3889.1666666666601</v>
      </c>
      <c r="DB1809" s="14">
        <v>3066.9354838709601</v>
      </c>
      <c r="DC1809" s="14">
        <v>2193.2096774193501</v>
      </c>
      <c r="DD1809" s="14">
        <v>1714.18333333333</v>
      </c>
      <c r="DE1809" s="14">
        <v>1275.27419354838</v>
      </c>
      <c r="DF1809" s="14">
        <v>979.95</v>
      </c>
      <c r="DG1809" s="14">
        <v>760.86290322580601</v>
      </c>
      <c r="DH1809" s="14">
        <v>658.30645161290295</v>
      </c>
      <c r="DI1809" s="14">
        <v>806.94464285714196</v>
      </c>
      <c r="DJ1809" s="14">
        <v>1784.87741935483</v>
      </c>
      <c r="DK1809" s="14">
        <v>3052.9833333333299</v>
      </c>
      <c r="DL1809" s="14">
        <v>3826.16129032258</v>
      </c>
      <c r="DM1809" s="14">
        <v>4033.4333333333302</v>
      </c>
      <c r="DN1809" s="14">
        <v>3701.8225806451601</v>
      </c>
      <c r="DO1809" s="14">
        <v>3027.7419354838698</v>
      </c>
      <c r="DP1809" s="14">
        <v>2303.5500000000002</v>
      </c>
      <c r="DQ1809" s="14">
        <v>1287.77419354838</v>
      </c>
      <c r="DR1809" s="14">
        <v>816.488333333333</v>
      </c>
      <c r="DS1809" s="15">
        <v>598.13333333333298</v>
      </c>
    </row>
    <row r="1810" spans="1:123" x14ac:dyDescent="0.25">
      <c r="A1810" s="16" t="s">
        <v>49</v>
      </c>
      <c r="B1810" s="17">
        <v>6</v>
      </c>
      <c r="C1810" s="13" t="str">
        <f t="shared" si="32"/>
        <v>BB_L_16_GW_GW_SL_Low_GW_GQ_12_000_6</v>
      </c>
      <c r="D1810" s="18">
        <v>10</v>
      </c>
      <c r="E1810" s="18">
        <v>10</v>
      </c>
      <c r="F1810" s="18">
        <v>10.841451612903199</v>
      </c>
      <c r="G1810" s="18">
        <v>40.29</v>
      </c>
      <c r="H1810" s="18">
        <v>465.07741935483801</v>
      </c>
      <c r="I1810" s="18">
        <v>1813.1666666666599</v>
      </c>
      <c r="J1810" s="18">
        <v>2078.8548387096698</v>
      </c>
      <c r="K1810" s="18">
        <v>1946.2096774193501</v>
      </c>
      <c r="L1810" s="18">
        <v>1672.7666666666601</v>
      </c>
      <c r="M1810" s="18">
        <v>1403.77419354838</v>
      </c>
      <c r="N1810" s="18">
        <v>1231.8499999999999</v>
      </c>
      <c r="O1810" s="18">
        <v>1070.5483870967701</v>
      </c>
      <c r="P1810" s="18">
        <v>945.43709677419304</v>
      </c>
      <c r="Q1810" s="18">
        <v>821.36249999999995</v>
      </c>
      <c r="R1810" s="18">
        <v>772.46290322580603</v>
      </c>
      <c r="S1810" s="18">
        <v>867.35166666666601</v>
      </c>
      <c r="T1810" s="18">
        <v>1332.1774193548299</v>
      </c>
      <c r="U1810" s="18">
        <v>2182.9499999999998</v>
      </c>
      <c r="V1810" s="18">
        <v>2576.6290322580599</v>
      </c>
      <c r="W1810" s="18">
        <v>2361.4032258064499</v>
      </c>
      <c r="X1810" s="18">
        <v>1800.8333333333301</v>
      </c>
      <c r="Y1810" s="18">
        <v>1361.5</v>
      </c>
      <c r="Z1810" s="18">
        <v>1114.4166666666599</v>
      </c>
      <c r="AA1810" s="18">
        <v>939.48064516129</v>
      </c>
      <c r="AB1810" s="18">
        <v>816.62419354838698</v>
      </c>
      <c r="AC1810" s="18">
        <v>734.80892857142805</v>
      </c>
      <c r="AD1810" s="18">
        <v>636.43709677419304</v>
      </c>
      <c r="AE1810" s="18">
        <v>710.47166666666601</v>
      </c>
      <c r="AF1810" s="18">
        <v>1110.19677419354</v>
      </c>
      <c r="AG1810" s="18">
        <v>1874.75</v>
      </c>
      <c r="AH1810" s="18">
        <v>2250.5</v>
      </c>
      <c r="AI1810" s="18">
        <v>2519.4516129032199</v>
      </c>
      <c r="AJ1810" s="18">
        <v>2498.2333333333299</v>
      </c>
      <c r="AK1810" s="18">
        <v>2214.0483870967701</v>
      </c>
      <c r="AL1810" s="18">
        <v>1965.3</v>
      </c>
      <c r="AM1810" s="18">
        <v>1765.77419354838</v>
      </c>
      <c r="AN1810" s="18">
        <v>1612.6774193548299</v>
      </c>
      <c r="AO1810" s="18">
        <v>1519.7142857142801</v>
      </c>
      <c r="AP1810" s="18">
        <v>1450.2903225806399</v>
      </c>
      <c r="AQ1810" s="18">
        <v>1278.0166666666601</v>
      </c>
      <c r="AR1810" s="18">
        <v>1154.7096774193501</v>
      </c>
      <c r="AS1810" s="18">
        <v>1354.95</v>
      </c>
      <c r="AT1810" s="18">
        <v>1760.58064516129</v>
      </c>
      <c r="AU1810" s="18">
        <v>1911</v>
      </c>
      <c r="AV1810" s="18">
        <v>1816.7166666666601</v>
      </c>
      <c r="AW1810" s="18">
        <v>1603.19354838709</v>
      </c>
      <c r="AX1810" s="18">
        <v>1178.82666666666</v>
      </c>
      <c r="AY1810" s="18">
        <v>899.87419354838698</v>
      </c>
      <c r="AZ1810" s="18">
        <v>867.43064516129004</v>
      </c>
      <c r="BA1810" s="18">
        <v>908.45172413793102</v>
      </c>
      <c r="BB1810" s="18">
        <v>1105.5467741935399</v>
      </c>
      <c r="BC1810" s="18">
        <v>1495.06666666666</v>
      </c>
      <c r="BD1810" s="18">
        <v>2147.4032258064499</v>
      </c>
      <c r="BE1810" s="18">
        <v>3078.65</v>
      </c>
      <c r="BF1810" s="18">
        <v>3034.6290322580599</v>
      </c>
      <c r="BG1810" s="18">
        <v>2515.5806451612898</v>
      </c>
      <c r="BH1810" s="18">
        <v>2139.0833333333298</v>
      </c>
      <c r="BI1810" s="18">
        <v>1820.9032258064501</v>
      </c>
      <c r="BJ1810" s="18">
        <v>1487.4166666666599</v>
      </c>
      <c r="BK1810" s="18">
        <v>1228.0967741935401</v>
      </c>
      <c r="BL1810" s="18">
        <v>1015.0693548387</v>
      </c>
      <c r="BM1810" s="18">
        <v>868.10178571428503</v>
      </c>
      <c r="BN1810" s="18">
        <v>834.53225806451599</v>
      </c>
      <c r="BO1810" s="18">
        <v>964.69499999999903</v>
      </c>
      <c r="BP1810" s="18">
        <v>1333.7580645161199</v>
      </c>
      <c r="BQ1810" s="18">
        <v>1907.2833333333299</v>
      </c>
      <c r="BR1810" s="18">
        <v>2274.5483870967701</v>
      </c>
      <c r="BS1810" s="18">
        <v>2593.9193548387002</v>
      </c>
      <c r="BT1810" s="18">
        <v>2586.4666666666599</v>
      </c>
      <c r="BU1810" s="18">
        <v>2449.5161290322499</v>
      </c>
      <c r="BV1810" s="18">
        <v>2209.88333333333</v>
      </c>
      <c r="BW1810" s="18">
        <v>1834.27419354838</v>
      </c>
      <c r="BX1810" s="18">
        <v>1606.69354838709</v>
      </c>
      <c r="BY1810" s="18">
        <v>1471.625</v>
      </c>
      <c r="BZ1810" s="18">
        <v>1470</v>
      </c>
      <c r="CA1810" s="18">
        <v>1791.55</v>
      </c>
      <c r="CB1810" s="18">
        <v>2400.2903225806399</v>
      </c>
      <c r="CC1810" s="18">
        <v>3010</v>
      </c>
      <c r="CD1810" s="18">
        <v>3279.88709677419</v>
      </c>
      <c r="CE1810" s="18">
        <v>3159.8064516129002</v>
      </c>
      <c r="CF1810" s="18">
        <v>2519.2166666666599</v>
      </c>
      <c r="CG1810" s="18">
        <v>2034.5</v>
      </c>
      <c r="CH1810" s="18">
        <v>1643.86666666666</v>
      </c>
      <c r="CI1810" s="18">
        <v>1333.7096774193501</v>
      </c>
      <c r="CJ1810" s="18">
        <v>1127.77419354838</v>
      </c>
      <c r="CK1810" s="18">
        <v>1004.28214285714</v>
      </c>
      <c r="CL1810" s="18">
        <v>913.72258064516097</v>
      </c>
      <c r="CM1810" s="18">
        <v>1213.7949999999901</v>
      </c>
      <c r="CN1810" s="18">
        <v>1787.1290322580601</v>
      </c>
      <c r="CO1810" s="18">
        <v>2491.5333333333301</v>
      </c>
      <c r="CP1810" s="18">
        <v>2933.2580645161202</v>
      </c>
      <c r="CQ1810" s="18">
        <v>2999.0645161290299</v>
      </c>
      <c r="CR1810" s="18">
        <v>2466.65</v>
      </c>
      <c r="CS1810" s="18">
        <v>2009.3709677419299</v>
      </c>
      <c r="CT1810" s="18">
        <v>1707.65</v>
      </c>
      <c r="CU1810" s="18">
        <v>1447.5645161290299</v>
      </c>
      <c r="CV1810" s="18">
        <v>1127.0483870967701</v>
      </c>
      <c r="CW1810" s="18">
        <v>967.4</v>
      </c>
      <c r="CX1810" s="18">
        <v>1053.1596774193499</v>
      </c>
      <c r="CY1810" s="18">
        <v>1507.7666666666601</v>
      </c>
      <c r="CZ1810" s="18">
        <v>2212.0483870967701</v>
      </c>
      <c r="DA1810" s="18">
        <v>2984.2666666666601</v>
      </c>
      <c r="DB1810" s="18">
        <v>3328.7903225806399</v>
      </c>
      <c r="DC1810" s="18">
        <v>3225.77419354838</v>
      </c>
      <c r="DD1810" s="18">
        <v>3001.9333333333302</v>
      </c>
      <c r="DE1810" s="18">
        <v>2673.0483870967701</v>
      </c>
      <c r="DF1810" s="18">
        <v>2355.0166666666601</v>
      </c>
      <c r="DG1810" s="18">
        <v>2026.8064516129</v>
      </c>
      <c r="DH1810" s="18">
        <v>1606.9516129032199</v>
      </c>
      <c r="DI1810" s="18">
        <v>1457.92857142857</v>
      </c>
      <c r="DJ1810" s="18">
        <v>1404.9516129032199</v>
      </c>
      <c r="DK1810" s="18">
        <v>1809.43333333333</v>
      </c>
      <c r="DL1810" s="18">
        <v>2539.5</v>
      </c>
      <c r="DM1810" s="18">
        <v>3040.2833333333301</v>
      </c>
      <c r="DN1810" s="18">
        <v>3354.33870967741</v>
      </c>
      <c r="DO1810" s="18">
        <v>3402.5645161290299</v>
      </c>
      <c r="DP1810" s="18">
        <v>3256.6833333333302</v>
      </c>
      <c r="DQ1810" s="18">
        <v>2686.4838709677401</v>
      </c>
      <c r="DR1810" s="18">
        <v>2164.5500000000002</v>
      </c>
      <c r="DS1810" s="19">
        <v>1791.8333333333301</v>
      </c>
    </row>
    <row r="1811" spans="1:123" x14ac:dyDescent="0.25">
      <c r="A1811" s="12" t="s">
        <v>49</v>
      </c>
      <c r="B1811" s="13">
        <v>7</v>
      </c>
      <c r="C1811" s="13" t="str">
        <f t="shared" si="32"/>
        <v>BB_L_16_GW_GW_SL_Low_GW_GQ_12_000_7</v>
      </c>
      <c r="D1811" s="14">
        <v>10</v>
      </c>
      <c r="E1811" s="14">
        <v>10</v>
      </c>
      <c r="F1811" s="14">
        <v>10</v>
      </c>
      <c r="G1811" s="14">
        <v>10.1981666666666</v>
      </c>
      <c r="H1811" s="14">
        <v>110.44370967741899</v>
      </c>
      <c r="I1811" s="14">
        <v>1573.7366666666601</v>
      </c>
      <c r="J1811" s="14">
        <v>1635.7096774193501</v>
      </c>
      <c r="K1811" s="14">
        <v>1152.2403225806399</v>
      </c>
      <c r="L1811" s="14">
        <v>753.27</v>
      </c>
      <c r="M1811" s="14">
        <v>489.56451612903197</v>
      </c>
      <c r="N1811" s="14">
        <v>372.868333333333</v>
      </c>
      <c r="O1811" s="14">
        <v>293.675806451612</v>
      </c>
      <c r="P1811" s="14">
        <v>246.06935483870899</v>
      </c>
      <c r="Q1811" s="14">
        <v>223.953571428571</v>
      </c>
      <c r="R1811" s="14">
        <v>201.870967741935</v>
      </c>
      <c r="S1811" s="14">
        <v>250.80666666666599</v>
      </c>
      <c r="T1811" s="14">
        <v>670.29193548387002</v>
      </c>
      <c r="U1811" s="14">
        <v>1985.2833333333299</v>
      </c>
      <c r="V1811" s="14">
        <v>2942.3064516129002</v>
      </c>
      <c r="W1811" s="14">
        <v>2338.0645161290299</v>
      </c>
      <c r="X1811" s="14">
        <v>1123.8050000000001</v>
      </c>
      <c r="Y1811" s="14">
        <v>526.24032258064506</v>
      </c>
      <c r="Z1811" s="14">
        <v>326.46333333333303</v>
      </c>
      <c r="AA1811" s="14">
        <v>239.87580645161199</v>
      </c>
      <c r="AB1811" s="14">
        <v>187.92096774193499</v>
      </c>
      <c r="AC1811" s="14">
        <v>163.49107142857099</v>
      </c>
      <c r="AD1811" s="14">
        <v>150.31129032257999</v>
      </c>
      <c r="AE1811" s="14">
        <v>180.95500000000001</v>
      </c>
      <c r="AF1811" s="14">
        <v>499.31774193548301</v>
      </c>
      <c r="AG1811" s="14">
        <v>1590.04</v>
      </c>
      <c r="AH1811" s="14">
        <v>2374.2419354838698</v>
      </c>
      <c r="AI1811" s="14">
        <v>2875.27419354838</v>
      </c>
      <c r="AJ1811" s="14">
        <v>2830.5666666666598</v>
      </c>
      <c r="AK1811" s="14">
        <v>2230.8709677419301</v>
      </c>
      <c r="AL1811" s="14">
        <v>1695.5</v>
      </c>
      <c r="AM1811" s="14">
        <v>1323.7903225806399</v>
      </c>
      <c r="AN1811" s="14">
        <v>1081.1838709677399</v>
      </c>
      <c r="AO1811" s="14">
        <v>936.18035714285702</v>
      </c>
      <c r="AP1811" s="14">
        <v>845.96612903225798</v>
      </c>
      <c r="AQ1811" s="14">
        <v>726.11999999999898</v>
      </c>
      <c r="AR1811" s="14">
        <v>544.33709677419301</v>
      </c>
      <c r="AS1811" s="14">
        <v>592.01833333333298</v>
      </c>
      <c r="AT1811" s="14">
        <v>1283.5564516129</v>
      </c>
      <c r="AU1811" s="14">
        <v>1919.4032258064501</v>
      </c>
      <c r="AV1811" s="14">
        <v>1926.38333333333</v>
      </c>
      <c r="AW1811" s="14">
        <v>1518.3064516129</v>
      </c>
      <c r="AX1811" s="14">
        <v>843.17166666666606</v>
      </c>
      <c r="AY1811" s="14">
        <v>560.18387096774097</v>
      </c>
      <c r="AZ1811" s="14">
        <v>785.68064516129004</v>
      </c>
      <c r="BA1811" s="14">
        <v>1100.78448275862</v>
      </c>
      <c r="BB1811" s="14">
        <v>1601.27419354838</v>
      </c>
      <c r="BC1811" s="14">
        <v>2214.4</v>
      </c>
      <c r="BD1811" s="14">
        <v>2854.5645161290299</v>
      </c>
      <c r="BE1811" s="14">
        <v>3651.2</v>
      </c>
      <c r="BF1811" s="14">
        <v>2881.5645161290299</v>
      </c>
      <c r="BG1811" s="14">
        <v>1531.88709677419</v>
      </c>
      <c r="BH1811" s="14">
        <v>882.92833333333294</v>
      </c>
      <c r="BI1811" s="14">
        <v>603.66935483870895</v>
      </c>
      <c r="BJ1811" s="14">
        <v>431.53</v>
      </c>
      <c r="BK1811" s="14">
        <v>339.14354838709602</v>
      </c>
      <c r="BL1811" s="14">
        <v>273.76129032258001</v>
      </c>
      <c r="BM1811" s="14">
        <v>229.557142857142</v>
      </c>
      <c r="BN1811" s="14">
        <v>218.87258064516101</v>
      </c>
      <c r="BO1811" s="14">
        <v>319.678333333333</v>
      </c>
      <c r="BP1811" s="14">
        <v>710.50645161290299</v>
      </c>
      <c r="BQ1811" s="14">
        <v>1558.65</v>
      </c>
      <c r="BR1811" s="14">
        <v>2205.0806451612898</v>
      </c>
      <c r="BS1811" s="14">
        <v>2896.0645161290299</v>
      </c>
      <c r="BT1811" s="14">
        <v>2933.4666666666599</v>
      </c>
      <c r="BU1811" s="14">
        <v>2688.83870967741</v>
      </c>
      <c r="BV1811" s="14">
        <v>2264.7666666666601</v>
      </c>
      <c r="BW1811" s="14">
        <v>1634.5645161290299</v>
      </c>
      <c r="BX1811" s="14">
        <v>1223.0161290322501</v>
      </c>
      <c r="BY1811" s="14">
        <v>957.75714285714298</v>
      </c>
      <c r="BZ1811" s="14">
        <v>815.39032258064503</v>
      </c>
      <c r="CA1811" s="14">
        <v>1047.0333333333299</v>
      </c>
      <c r="CB1811" s="14">
        <v>1917.3225806451601</v>
      </c>
      <c r="CC1811" s="14">
        <v>3020.1</v>
      </c>
      <c r="CD1811" s="14">
        <v>3561.2096774193501</v>
      </c>
      <c r="CE1811" s="14">
        <v>3399.5483870967701</v>
      </c>
      <c r="CF1811" s="14">
        <v>2101.9</v>
      </c>
      <c r="CG1811" s="14">
        <v>1243.1129032258</v>
      </c>
      <c r="CH1811" s="14">
        <v>773.71500000000003</v>
      </c>
      <c r="CI1811" s="14">
        <v>530.84193548386997</v>
      </c>
      <c r="CJ1811" s="14">
        <v>387.19193548387</v>
      </c>
      <c r="CK1811" s="14">
        <v>312.86071428571398</v>
      </c>
      <c r="CL1811" s="14">
        <v>281.55806451612898</v>
      </c>
      <c r="CM1811" s="14">
        <v>566.83666666666602</v>
      </c>
      <c r="CN1811" s="14">
        <v>1408.9193548387</v>
      </c>
      <c r="CO1811" s="14">
        <v>2627.0833333333298</v>
      </c>
      <c r="CP1811" s="14">
        <v>3366.0483870967701</v>
      </c>
      <c r="CQ1811" s="14">
        <v>3168.9354838709601</v>
      </c>
      <c r="CR1811" s="14">
        <v>1510.6</v>
      </c>
      <c r="CS1811" s="14">
        <v>867.57419354838703</v>
      </c>
      <c r="CT1811" s="14">
        <v>542.30666666666605</v>
      </c>
      <c r="CU1811" s="14">
        <v>400.46612903225798</v>
      </c>
      <c r="CV1811" s="14">
        <v>292.68387096774097</v>
      </c>
      <c r="CW1811" s="14">
        <v>259.72931034482701</v>
      </c>
      <c r="CX1811" s="14">
        <v>441.916129032257</v>
      </c>
      <c r="CY1811" s="14">
        <v>1211.2616666666599</v>
      </c>
      <c r="CZ1811" s="14">
        <v>2525.5322580645102</v>
      </c>
      <c r="DA1811" s="14">
        <v>3541.2333333333299</v>
      </c>
      <c r="DB1811" s="14">
        <v>3594.7096774193501</v>
      </c>
      <c r="DC1811" s="14">
        <v>2673.4838709677401</v>
      </c>
      <c r="DD1811" s="14">
        <v>1957.5166666666601</v>
      </c>
      <c r="DE1811" s="14">
        <v>1361</v>
      </c>
      <c r="DF1811" s="14">
        <v>995.85833333333301</v>
      </c>
      <c r="DG1811" s="14">
        <v>773.97419354838598</v>
      </c>
      <c r="DH1811" s="14">
        <v>578.27096774193501</v>
      </c>
      <c r="DI1811" s="14">
        <v>466.398214285714</v>
      </c>
      <c r="DJ1811" s="14">
        <v>538.48548387096696</v>
      </c>
      <c r="DK1811" s="14">
        <v>1297.80833333333</v>
      </c>
      <c r="DL1811" s="14">
        <v>2772.16129032258</v>
      </c>
      <c r="DM1811" s="14">
        <v>3565.11666666666</v>
      </c>
      <c r="DN1811" s="14">
        <v>3909.66129032258</v>
      </c>
      <c r="DO1811" s="14">
        <v>3772.8709677419301</v>
      </c>
      <c r="DP1811" s="14">
        <v>3277.95</v>
      </c>
      <c r="DQ1811" s="14">
        <v>2076.6290322580599</v>
      </c>
      <c r="DR1811" s="14">
        <v>1261.5</v>
      </c>
      <c r="DS1811" s="15">
        <v>861.61500000000001</v>
      </c>
    </row>
    <row r="1812" spans="1:123" x14ac:dyDescent="0.25">
      <c r="A1812" s="16" t="s">
        <v>49</v>
      </c>
      <c r="B1812" s="17">
        <v>8</v>
      </c>
      <c r="C1812" s="13" t="str">
        <f t="shared" si="32"/>
        <v>BB_L_16_GW_GW_SL_Low_GW_GQ_12_000_8</v>
      </c>
      <c r="D1812" s="18">
        <v>10</v>
      </c>
      <c r="E1812" s="18">
        <v>10</v>
      </c>
      <c r="F1812" s="18">
        <v>10</v>
      </c>
      <c r="G1812" s="18">
        <v>10.1431666666666</v>
      </c>
      <c r="H1812" s="18">
        <v>68.848064516129</v>
      </c>
      <c r="I1812" s="18">
        <v>1276.2850000000001</v>
      </c>
      <c r="J1812" s="18">
        <v>1928.0161290322501</v>
      </c>
      <c r="K1812" s="18">
        <v>1756.46774193548</v>
      </c>
      <c r="L1812" s="18">
        <v>1413.85</v>
      </c>
      <c r="M1812" s="18">
        <v>1099.6774193548299</v>
      </c>
      <c r="N1812" s="18">
        <v>923.88166666666598</v>
      </c>
      <c r="O1812" s="18">
        <v>782.803225806451</v>
      </c>
      <c r="P1812" s="18">
        <v>684.45</v>
      </c>
      <c r="Q1812" s="18">
        <v>606.392857142857</v>
      </c>
      <c r="R1812" s="18">
        <v>524.16612903225803</v>
      </c>
      <c r="S1812" s="18">
        <v>502.84500000000003</v>
      </c>
      <c r="T1812" s="18">
        <v>682.23225806451603</v>
      </c>
      <c r="U1812" s="18">
        <v>1548.36333333333</v>
      </c>
      <c r="V1812" s="18">
        <v>2479.77419354838</v>
      </c>
      <c r="W1812" s="18">
        <v>2577.6290322580599</v>
      </c>
      <c r="X1812" s="18">
        <v>1776.18333333333</v>
      </c>
      <c r="Y1812" s="18">
        <v>1133.81612903225</v>
      </c>
      <c r="Z1812" s="18">
        <v>835.59333333333302</v>
      </c>
      <c r="AA1812" s="18">
        <v>672.99516129032202</v>
      </c>
      <c r="AB1812" s="18">
        <v>562.81774193548301</v>
      </c>
      <c r="AC1812" s="18">
        <v>500.23928571428502</v>
      </c>
      <c r="AD1812" s="18">
        <v>432.34838709677399</v>
      </c>
      <c r="AE1812" s="18">
        <v>394.73333333333301</v>
      </c>
      <c r="AF1812" s="18">
        <v>519.43064516129004</v>
      </c>
      <c r="AG1812" s="18">
        <v>1192.77666666666</v>
      </c>
      <c r="AH1812" s="18">
        <v>1827.4838709677399</v>
      </c>
      <c r="AI1812" s="18">
        <v>2423.33870967741</v>
      </c>
      <c r="AJ1812" s="18">
        <v>2734.6</v>
      </c>
      <c r="AK1812" s="18">
        <v>2525.3225806451601</v>
      </c>
      <c r="AL1812" s="18">
        <v>2188.2833333333301</v>
      </c>
      <c r="AM1812" s="18">
        <v>1885.16129032258</v>
      </c>
      <c r="AN1812" s="18">
        <v>1650.7903225806399</v>
      </c>
      <c r="AO1812" s="18">
        <v>1492.625</v>
      </c>
      <c r="AP1812" s="18">
        <v>1387.2419354838701</v>
      </c>
      <c r="AQ1812" s="18">
        <v>1237.36666666666</v>
      </c>
      <c r="AR1812" s="18">
        <v>950.22741935483805</v>
      </c>
      <c r="AS1812" s="18">
        <v>822.17499999999995</v>
      </c>
      <c r="AT1812" s="18">
        <v>1173.9629032257999</v>
      </c>
      <c r="AU1812" s="18">
        <v>1675.22580645161</v>
      </c>
      <c r="AV1812" s="18">
        <v>1862.1666666666599</v>
      </c>
      <c r="AW1812" s="18">
        <v>1756.1129032258</v>
      </c>
      <c r="AX1812" s="18">
        <v>1232.1766666666599</v>
      </c>
      <c r="AY1812" s="18">
        <v>802.69677419354798</v>
      </c>
      <c r="AZ1812" s="18">
        <v>740.31129032258002</v>
      </c>
      <c r="BA1812" s="18">
        <v>819.09827586206802</v>
      </c>
      <c r="BB1812" s="18">
        <v>1063.8145161290299</v>
      </c>
      <c r="BC1812" s="18">
        <v>1476.13333333333</v>
      </c>
      <c r="BD1812" s="18">
        <v>2053.6935483870898</v>
      </c>
      <c r="BE1812" s="18">
        <v>3189.9666666666599</v>
      </c>
      <c r="BF1812" s="18">
        <v>3201.5645161290299</v>
      </c>
      <c r="BG1812" s="18">
        <v>2390.9193548387002</v>
      </c>
      <c r="BH1812" s="18">
        <v>1780.18333333333</v>
      </c>
      <c r="BI1812" s="18">
        <v>1404.4032258064501</v>
      </c>
      <c r="BJ1812" s="18">
        <v>1109.2833333333299</v>
      </c>
      <c r="BK1812" s="18">
        <v>919.04354838709605</v>
      </c>
      <c r="BL1812" s="18">
        <v>768.51612903225703</v>
      </c>
      <c r="BM1812" s="18">
        <v>651.57857142857097</v>
      </c>
      <c r="BN1812" s="18">
        <v>574.65322580645102</v>
      </c>
      <c r="BO1812" s="18">
        <v>557.27499999999998</v>
      </c>
      <c r="BP1812" s="18">
        <v>726.51935483870898</v>
      </c>
      <c r="BQ1812" s="18">
        <v>1247.9166666666599</v>
      </c>
      <c r="BR1812" s="18">
        <v>1768.4838709677399</v>
      </c>
      <c r="BS1812" s="18">
        <v>2498.7903225806399</v>
      </c>
      <c r="BT1812" s="18">
        <v>2726.9833333333299</v>
      </c>
      <c r="BU1812" s="18">
        <v>2729.6774193548299</v>
      </c>
      <c r="BV1812" s="18">
        <v>2524.1999999999998</v>
      </c>
      <c r="BW1812" s="18">
        <v>2089.72580645161</v>
      </c>
      <c r="BX1812" s="18">
        <v>1736.4032258064501</v>
      </c>
      <c r="BY1812" s="18">
        <v>1461.67857142857</v>
      </c>
      <c r="BZ1812" s="18">
        <v>1246.0967741935401</v>
      </c>
      <c r="CA1812" s="18">
        <v>1225.9000000000001</v>
      </c>
      <c r="CB1812" s="18">
        <v>1707.22580645161</v>
      </c>
      <c r="CC1812" s="18">
        <v>2564.0833333333298</v>
      </c>
      <c r="CD1812" s="18">
        <v>3169</v>
      </c>
      <c r="CE1812" s="18">
        <v>3402.33870967741</v>
      </c>
      <c r="CF1812" s="18">
        <v>2724.9333333333302</v>
      </c>
      <c r="CG1812" s="18">
        <v>2004.1774193548299</v>
      </c>
      <c r="CH1812" s="18">
        <v>1475.4166666666599</v>
      </c>
      <c r="CI1812" s="18">
        <v>1142.4838709677399</v>
      </c>
      <c r="CJ1812" s="18">
        <v>920.258064516128</v>
      </c>
      <c r="CK1812" s="18">
        <v>788.48749999999905</v>
      </c>
      <c r="CL1812" s="18">
        <v>678.92419354838603</v>
      </c>
      <c r="CM1812" s="18">
        <v>700.37</v>
      </c>
      <c r="CN1812" s="18">
        <v>1153.72903225806</v>
      </c>
      <c r="CO1812" s="18">
        <v>2085.4333333333302</v>
      </c>
      <c r="CP1812" s="18">
        <v>2854.4838709677401</v>
      </c>
      <c r="CQ1812" s="18">
        <v>3151.1290322580599</v>
      </c>
      <c r="CR1812" s="18">
        <v>2374.4499999999998</v>
      </c>
      <c r="CS1812" s="18">
        <v>1700.5161290322501</v>
      </c>
      <c r="CT1812" s="18">
        <v>1266.7333333333299</v>
      </c>
      <c r="CU1812" s="18">
        <v>1029.72258064516</v>
      </c>
      <c r="CV1812" s="18">
        <v>811.48548387096798</v>
      </c>
      <c r="CW1812" s="18">
        <v>664.27068965517196</v>
      </c>
      <c r="CX1812" s="18">
        <v>633.277419354838</v>
      </c>
      <c r="CY1812" s="18">
        <v>1003.485</v>
      </c>
      <c r="CZ1812" s="18">
        <v>1928.19354838709</v>
      </c>
      <c r="DA1812" s="18">
        <v>2979.7666666666601</v>
      </c>
      <c r="DB1812" s="18">
        <v>3558.4354838709601</v>
      </c>
      <c r="DC1812" s="18">
        <v>3324.9516129032199</v>
      </c>
      <c r="DD1812" s="18">
        <v>2888.7666666666601</v>
      </c>
      <c r="DE1812" s="18">
        <v>2376.9354838709601</v>
      </c>
      <c r="DF1812" s="18">
        <v>1975.31666666666</v>
      </c>
      <c r="DG1812" s="18">
        <v>1667.69354838709</v>
      </c>
      <c r="DH1812" s="18">
        <v>1339.7903225806399</v>
      </c>
      <c r="DI1812" s="18">
        <v>1156.1607142857099</v>
      </c>
      <c r="DJ1812" s="18">
        <v>1017.13870967741</v>
      </c>
      <c r="DK1812" s="18">
        <v>1244</v>
      </c>
      <c r="DL1812" s="18">
        <v>2243.4354838709601</v>
      </c>
      <c r="DM1812" s="18">
        <v>3022.2333333333299</v>
      </c>
      <c r="DN1812" s="18">
        <v>3521.5161290322499</v>
      </c>
      <c r="DO1812" s="18">
        <v>3655.0483870967701</v>
      </c>
      <c r="DP1812" s="18">
        <v>3519.4</v>
      </c>
      <c r="DQ1812" s="18">
        <v>2804.2096774193501</v>
      </c>
      <c r="DR1812" s="18">
        <v>2096.4</v>
      </c>
      <c r="DS1812" s="19">
        <v>1642.6</v>
      </c>
    </row>
    <row r="1813" spans="1:123" x14ac:dyDescent="0.25">
      <c r="A1813" s="12" t="s">
        <v>49</v>
      </c>
      <c r="B1813" s="13">
        <v>9</v>
      </c>
      <c r="C1813" s="13" t="str">
        <f t="shared" si="32"/>
        <v>BB_L_16_GW_GW_SL_Low_GW_GQ_12_000_9</v>
      </c>
      <c r="D1813" s="14">
        <v>10</v>
      </c>
      <c r="E1813" s="14">
        <v>10</v>
      </c>
      <c r="F1813" s="14">
        <v>10</v>
      </c>
      <c r="G1813" s="14">
        <v>10.063333333333301</v>
      </c>
      <c r="H1813" s="14">
        <v>37.750645161290301</v>
      </c>
      <c r="I1813" s="14">
        <v>825.51</v>
      </c>
      <c r="J1813" s="14">
        <v>1670.77419354838</v>
      </c>
      <c r="K1813" s="14">
        <v>1886.5483870967701</v>
      </c>
      <c r="L1813" s="14">
        <v>1815.05</v>
      </c>
      <c r="M1813" s="14">
        <v>1618.4193548387</v>
      </c>
      <c r="N1813" s="14">
        <v>1455.3</v>
      </c>
      <c r="O1813" s="14">
        <v>1297.66129032258</v>
      </c>
      <c r="P1813" s="14">
        <v>1168.6774193548299</v>
      </c>
      <c r="Q1813" s="14">
        <v>1028.56428571428</v>
      </c>
      <c r="R1813" s="14">
        <v>893.37741935483803</v>
      </c>
      <c r="S1813" s="14">
        <v>800.76166666666597</v>
      </c>
      <c r="T1813" s="14">
        <v>762.93870967741896</v>
      </c>
      <c r="U1813" s="14">
        <v>1200.8899999999901</v>
      </c>
      <c r="V1813" s="14">
        <v>1899.4354838709601</v>
      </c>
      <c r="W1813" s="14">
        <v>2453.0322580645102</v>
      </c>
      <c r="X1813" s="14">
        <v>2217.25</v>
      </c>
      <c r="Y1813" s="14">
        <v>1737.2096774193501</v>
      </c>
      <c r="Z1813" s="14">
        <v>1419.2166666666601</v>
      </c>
      <c r="AA1813" s="14">
        <v>1198.9354838709601</v>
      </c>
      <c r="AB1813" s="14">
        <v>1043.71451612903</v>
      </c>
      <c r="AC1813" s="14">
        <v>939.46964285714296</v>
      </c>
      <c r="AD1813" s="14">
        <v>785.185483870967</v>
      </c>
      <c r="AE1813" s="14">
        <v>666.68</v>
      </c>
      <c r="AF1813" s="14">
        <v>613.98064516129</v>
      </c>
      <c r="AG1813" s="14">
        <v>900.11666666666599</v>
      </c>
      <c r="AH1813" s="14">
        <v>1277.77419354838</v>
      </c>
      <c r="AI1813" s="14">
        <v>1818.8709677419299</v>
      </c>
      <c r="AJ1813" s="14">
        <v>2326.5</v>
      </c>
      <c r="AK1813" s="14">
        <v>2489.66129032258</v>
      </c>
      <c r="AL1813" s="14">
        <v>2416.9</v>
      </c>
      <c r="AM1813" s="14">
        <v>2273.2419354838698</v>
      </c>
      <c r="AN1813" s="14">
        <v>2125.8225806451601</v>
      </c>
      <c r="AO1813" s="14">
        <v>2015.67857142857</v>
      </c>
      <c r="AP1813" s="14">
        <v>1930.7903225806399</v>
      </c>
      <c r="AQ1813" s="14">
        <v>1759.7333333333299</v>
      </c>
      <c r="AR1813" s="14">
        <v>1376.0645161290299</v>
      </c>
      <c r="AS1813" s="14">
        <v>1127.86666666666</v>
      </c>
      <c r="AT1813" s="14">
        <v>1164.7419354838701</v>
      </c>
      <c r="AU1813" s="14">
        <v>1432.8064516129</v>
      </c>
      <c r="AV1813" s="14">
        <v>1676.36666666666</v>
      </c>
      <c r="AW1813" s="14">
        <v>1807.3709677419299</v>
      </c>
      <c r="AX1813" s="14">
        <v>1550.5</v>
      </c>
      <c r="AY1813" s="14">
        <v>1166.96774193548</v>
      </c>
      <c r="AZ1813" s="14">
        <v>998.16129032258004</v>
      </c>
      <c r="BA1813" s="14">
        <v>931.54310344827502</v>
      </c>
      <c r="BB1813" s="14">
        <v>930.58225806451605</v>
      </c>
      <c r="BC1813" s="14">
        <v>1066.65333333333</v>
      </c>
      <c r="BD1813" s="14">
        <v>1449.72580645161</v>
      </c>
      <c r="BE1813" s="14">
        <v>2516.75</v>
      </c>
      <c r="BF1813" s="14">
        <v>2992.7096774193501</v>
      </c>
      <c r="BG1813" s="14">
        <v>2857.72580645161</v>
      </c>
      <c r="BH1813" s="14">
        <v>2510.1666666666601</v>
      </c>
      <c r="BI1813" s="14">
        <v>2176.4354838709601</v>
      </c>
      <c r="BJ1813" s="14">
        <v>1835.2833333333299</v>
      </c>
      <c r="BK1813" s="14">
        <v>1569.22580645161</v>
      </c>
      <c r="BL1813" s="14">
        <v>1341.7096774193501</v>
      </c>
      <c r="BM1813" s="14">
        <v>1149.4107142857099</v>
      </c>
      <c r="BN1813" s="14">
        <v>1001.02096774193</v>
      </c>
      <c r="BO1813" s="14">
        <v>864.05999999999904</v>
      </c>
      <c r="BP1813" s="14">
        <v>832.25161290322501</v>
      </c>
      <c r="BQ1813" s="14">
        <v>1021.17333333333</v>
      </c>
      <c r="BR1813" s="14">
        <v>1341.2096774193501</v>
      </c>
      <c r="BS1813" s="14">
        <v>1953.2580645161199</v>
      </c>
      <c r="BT1813" s="14">
        <v>2254.65</v>
      </c>
      <c r="BU1813" s="14">
        <v>2470.88709677419</v>
      </c>
      <c r="BV1813" s="14">
        <v>2517.38333333333</v>
      </c>
      <c r="BW1813" s="14">
        <v>2368.6129032258</v>
      </c>
      <c r="BX1813" s="14">
        <v>2158.2903225806399</v>
      </c>
      <c r="BY1813" s="14">
        <v>1934.1428571428501</v>
      </c>
      <c r="BZ1813" s="14">
        <v>1694.7580645161199</v>
      </c>
      <c r="CA1813" s="14">
        <v>1474.86666666666</v>
      </c>
      <c r="CB1813" s="14">
        <v>1590.66129032258</v>
      </c>
      <c r="CC1813" s="14">
        <v>2115.25</v>
      </c>
      <c r="CD1813" s="14">
        <v>2669.27419354838</v>
      </c>
      <c r="CE1813" s="14">
        <v>3143.6451612903202</v>
      </c>
      <c r="CF1813" s="14">
        <v>3066.35</v>
      </c>
      <c r="CG1813" s="14">
        <v>2644.6935483870898</v>
      </c>
      <c r="CH1813" s="14">
        <v>2196.9166666666601</v>
      </c>
      <c r="CI1813" s="14">
        <v>1822.66129032258</v>
      </c>
      <c r="CJ1813" s="14">
        <v>1550.9032258064501</v>
      </c>
      <c r="CK1813" s="14">
        <v>1368.875</v>
      </c>
      <c r="CL1813" s="14">
        <v>1153.19354838709</v>
      </c>
      <c r="CM1813" s="14">
        <v>924.93999999999903</v>
      </c>
      <c r="CN1813" s="14">
        <v>1015.21451612903</v>
      </c>
      <c r="CO1813" s="14">
        <v>1560.2833333333299</v>
      </c>
      <c r="CP1813" s="14">
        <v>2176.3709677419301</v>
      </c>
      <c r="CQ1813" s="14">
        <v>2773.6290322580599</v>
      </c>
      <c r="CR1813" s="14">
        <v>2869.5166666666601</v>
      </c>
      <c r="CS1813" s="14">
        <v>2442.3709677419301</v>
      </c>
      <c r="CT1813" s="14">
        <v>2077.86666666666</v>
      </c>
      <c r="CU1813" s="14">
        <v>1776.66129032258</v>
      </c>
      <c r="CV1813" s="14">
        <v>1433.3225806451601</v>
      </c>
      <c r="CW1813" s="14">
        <v>1159.3620689655099</v>
      </c>
      <c r="CX1813" s="14">
        <v>957.83870967741905</v>
      </c>
      <c r="CY1813" s="14">
        <v>980.118333333333</v>
      </c>
      <c r="CZ1813" s="14">
        <v>1406.9354838709601</v>
      </c>
      <c r="DA1813" s="14">
        <v>2296.8333333333298</v>
      </c>
      <c r="DB1813" s="14">
        <v>3067.5806451612898</v>
      </c>
      <c r="DC1813" s="14">
        <v>3301.9193548387002</v>
      </c>
      <c r="DD1813" s="14">
        <v>3232.5666666666598</v>
      </c>
      <c r="DE1813" s="14">
        <v>3007.6774193548299</v>
      </c>
      <c r="DF1813" s="14">
        <v>2736.4166666666601</v>
      </c>
      <c r="DG1813" s="14">
        <v>2450.7580645161202</v>
      </c>
      <c r="DH1813" s="14">
        <v>2076.9516129032199</v>
      </c>
      <c r="DI1813" s="14">
        <v>1875.7678571428501</v>
      </c>
      <c r="DJ1813" s="14">
        <v>1545.22580645161</v>
      </c>
      <c r="DK1813" s="14">
        <v>1350.81666666666</v>
      </c>
      <c r="DL1813" s="14">
        <v>1800.0967741935401</v>
      </c>
      <c r="DM1813" s="14">
        <v>2393.5166666666601</v>
      </c>
      <c r="DN1813" s="14">
        <v>2911.5161290322499</v>
      </c>
      <c r="DO1813" s="14">
        <v>3220.1451612903202</v>
      </c>
      <c r="DP1813" s="14">
        <v>3365.95</v>
      </c>
      <c r="DQ1813" s="14">
        <v>3194.7096774193501</v>
      </c>
      <c r="DR1813" s="14">
        <v>2774.13333333333</v>
      </c>
      <c r="DS1813" s="15">
        <v>2382.9333333333302</v>
      </c>
    </row>
    <row r="1814" spans="1:123" x14ac:dyDescent="0.25">
      <c r="A1814" s="16" t="s">
        <v>49</v>
      </c>
      <c r="B1814" s="17">
        <v>10</v>
      </c>
      <c r="C1814" s="13" t="str">
        <f t="shared" si="32"/>
        <v>BB_L_16_GW_GW_SL_Low_GW_GQ_12_000_10</v>
      </c>
      <c r="D1814" s="18">
        <v>10</v>
      </c>
      <c r="E1814" s="18">
        <v>10</v>
      </c>
      <c r="F1814" s="18">
        <v>10</v>
      </c>
      <c r="G1814" s="18">
        <v>10</v>
      </c>
      <c r="H1814" s="18">
        <v>10.1429032258064</v>
      </c>
      <c r="I1814" s="18">
        <v>145.52066666666599</v>
      </c>
      <c r="J1814" s="18">
        <v>751.45</v>
      </c>
      <c r="K1814" s="18">
        <v>1190.4032258064501</v>
      </c>
      <c r="L1814" s="18">
        <v>1294.13333333333</v>
      </c>
      <c r="M1814" s="18">
        <v>1131.9516129032199</v>
      </c>
      <c r="N1814" s="18">
        <v>949.375</v>
      </c>
      <c r="O1814" s="18">
        <v>787.69354838709603</v>
      </c>
      <c r="P1814" s="18">
        <v>668.71935483870902</v>
      </c>
      <c r="Q1814" s="18">
        <v>584.53928571428503</v>
      </c>
      <c r="R1814" s="18">
        <v>496.82419354838697</v>
      </c>
      <c r="S1814" s="18">
        <v>438.14499999999998</v>
      </c>
      <c r="T1814" s="18">
        <v>384.10161290322498</v>
      </c>
      <c r="U1814" s="18">
        <v>409.67500000000001</v>
      </c>
      <c r="V1814" s="18">
        <v>746.99516129032202</v>
      </c>
      <c r="W1814" s="18">
        <v>1717.9354838709601</v>
      </c>
      <c r="X1814" s="18">
        <v>2355.3333333333298</v>
      </c>
      <c r="Y1814" s="18">
        <v>1947.9032258064501</v>
      </c>
      <c r="Z1814" s="18">
        <v>1397.63333333333</v>
      </c>
      <c r="AA1814" s="18">
        <v>1020.80161290322</v>
      </c>
      <c r="AB1814" s="18">
        <v>769.25483870967696</v>
      </c>
      <c r="AC1814" s="18">
        <v>630.78750000000002</v>
      </c>
      <c r="AD1814" s="18">
        <v>500.043548387096</v>
      </c>
      <c r="AE1814" s="18">
        <v>401.96499999999997</v>
      </c>
      <c r="AF1814" s="18">
        <v>322.99193548387001</v>
      </c>
      <c r="AG1814" s="18">
        <v>299.71333333333303</v>
      </c>
      <c r="AH1814" s="18">
        <v>383.9</v>
      </c>
      <c r="AI1814" s="18">
        <v>698.14677419354803</v>
      </c>
      <c r="AJ1814" s="18">
        <v>1321.65</v>
      </c>
      <c r="AK1814" s="18">
        <v>1962.66129032258</v>
      </c>
      <c r="AL1814" s="18">
        <v>2313.1</v>
      </c>
      <c r="AM1814" s="18">
        <v>2421.88709677419</v>
      </c>
      <c r="AN1814" s="18">
        <v>2399.2580645161202</v>
      </c>
      <c r="AO1814" s="18">
        <v>2332.1428571428501</v>
      </c>
      <c r="AP1814" s="18">
        <v>2269.8709677419301</v>
      </c>
      <c r="AQ1814" s="18">
        <v>2148.0333333333301</v>
      </c>
      <c r="AR1814" s="18">
        <v>1770.2419354838701</v>
      </c>
      <c r="AS1814" s="18">
        <v>1324.8333333333301</v>
      </c>
      <c r="AT1814" s="18">
        <v>983.31129032258002</v>
      </c>
      <c r="AU1814" s="18">
        <v>795.68064516129004</v>
      </c>
      <c r="AV1814" s="18">
        <v>906.19666666666603</v>
      </c>
      <c r="AW1814" s="18">
        <v>1271.5645161290299</v>
      </c>
      <c r="AX1814" s="18">
        <v>1611.93333333333</v>
      </c>
      <c r="AY1814" s="18">
        <v>1436.6290322580601</v>
      </c>
      <c r="AZ1814" s="18">
        <v>1125.9354838709601</v>
      </c>
      <c r="BA1814" s="18">
        <v>938.86724137931003</v>
      </c>
      <c r="BB1814" s="18">
        <v>808.09032258064497</v>
      </c>
      <c r="BC1814" s="18">
        <v>819.60833333333301</v>
      </c>
      <c r="BD1814" s="18">
        <v>1099.6564516128999</v>
      </c>
      <c r="BE1814" s="18">
        <v>2205.5500000000002</v>
      </c>
      <c r="BF1814" s="18">
        <v>2921.1129032258</v>
      </c>
      <c r="BG1814" s="18">
        <v>2997.2580645161202</v>
      </c>
      <c r="BH1814" s="18">
        <v>2507.5833333333298</v>
      </c>
      <c r="BI1814" s="18">
        <v>1960.77419354838</v>
      </c>
      <c r="BJ1814" s="18">
        <v>1448.88333333333</v>
      </c>
      <c r="BK1814" s="18">
        <v>1101.57419354838</v>
      </c>
      <c r="BL1814" s="18">
        <v>855.04838709677404</v>
      </c>
      <c r="BM1814" s="18">
        <v>690.86964285714203</v>
      </c>
      <c r="BN1814" s="18">
        <v>581.80967741935399</v>
      </c>
      <c r="BO1814" s="18">
        <v>494.12166666666599</v>
      </c>
      <c r="BP1814" s="18">
        <v>426.9</v>
      </c>
      <c r="BQ1814" s="18">
        <v>390.86</v>
      </c>
      <c r="BR1814" s="18">
        <v>452.806451612903</v>
      </c>
      <c r="BS1814" s="18">
        <v>803.08870967741905</v>
      </c>
      <c r="BT1814" s="18">
        <v>1165.93333333333</v>
      </c>
      <c r="BU1814" s="18">
        <v>1601.96774193548</v>
      </c>
      <c r="BV1814" s="18">
        <v>2006.4833333333299</v>
      </c>
      <c r="BW1814" s="18">
        <v>2369</v>
      </c>
      <c r="BX1814" s="18">
        <v>2454.6935483870898</v>
      </c>
      <c r="BY1814" s="18">
        <v>2378.0178571428501</v>
      </c>
      <c r="BZ1814" s="18">
        <v>2175.7580645161202</v>
      </c>
      <c r="CA1814" s="18">
        <v>1778.95</v>
      </c>
      <c r="CB1814" s="18">
        <v>1329.1129032258</v>
      </c>
      <c r="CC1814" s="18">
        <v>1196.7333333333299</v>
      </c>
      <c r="CD1814" s="18">
        <v>1555.4516129032199</v>
      </c>
      <c r="CE1814" s="18">
        <v>2323.0483870967701</v>
      </c>
      <c r="CF1814" s="18">
        <v>3067.6</v>
      </c>
      <c r="CG1814" s="18">
        <v>3034.72580645161</v>
      </c>
      <c r="CH1814" s="18">
        <v>2558.9499999999998</v>
      </c>
      <c r="CI1814" s="18">
        <v>2025.7419354838701</v>
      </c>
      <c r="CJ1814" s="18">
        <v>1588.2580645161199</v>
      </c>
      <c r="CK1814" s="18">
        <v>1305.82142857142</v>
      </c>
      <c r="CL1814" s="18">
        <v>1048.66612903225</v>
      </c>
      <c r="CM1814" s="18">
        <v>742.238333333333</v>
      </c>
      <c r="CN1814" s="18">
        <v>540.935483870967</v>
      </c>
      <c r="CO1814" s="18">
        <v>637.57666666666603</v>
      </c>
      <c r="CP1814" s="18">
        <v>1077.1193548387</v>
      </c>
      <c r="CQ1814" s="18">
        <v>1939.27419354838</v>
      </c>
      <c r="CR1814" s="18">
        <v>2884.1833333333302</v>
      </c>
      <c r="CS1814" s="18">
        <v>2447.0645161290299</v>
      </c>
      <c r="CT1814" s="18">
        <v>1826.5333333333299</v>
      </c>
      <c r="CU1814" s="18">
        <v>1407.0161290322501</v>
      </c>
      <c r="CV1814" s="18">
        <v>1031.3887096774099</v>
      </c>
      <c r="CW1814" s="18">
        <v>771.91379310344803</v>
      </c>
      <c r="CX1814" s="18">
        <v>567.44677419354798</v>
      </c>
      <c r="CY1814" s="18">
        <v>457.87333333333299</v>
      </c>
      <c r="CZ1814" s="18">
        <v>551.546774193548</v>
      </c>
      <c r="DA1814" s="18">
        <v>1369.2166666666601</v>
      </c>
      <c r="DB1814" s="18">
        <v>2561.16129032258</v>
      </c>
      <c r="DC1814" s="18">
        <v>3100.8548387096698</v>
      </c>
      <c r="DD1814" s="18">
        <v>3086.0166666666601</v>
      </c>
      <c r="DE1814" s="18">
        <v>2809.27419354838</v>
      </c>
      <c r="DF1814" s="18">
        <v>2421.63333333333</v>
      </c>
      <c r="DG1814" s="18">
        <v>2043.69354838709</v>
      </c>
      <c r="DH1814" s="18">
        <v>1618.3709677419299</v>
      </c>
      <c r="DI1814" s="18">
        <v>1345.0178571428501</v>
      </c>
      <c r="DJ1814" s="18">
        <v>1109.3048387096701</v>
      </c>
      <c r="DK1814" s="18">
        <v>815.863333333333</v>
      </c>
      <c r="DL1814" s="18">
        <v>839.84193548386997</v>
      </c>
      <c r="DM1814" s="18">
        <v>1343.2</v>
      </c>
      <c r="DN1814" s="18">
        <v>2115.72580645161</v>
      </c>
      <c r="DO1814" s="18">
        <v>2695.27419354838</v>
      </c>
      <c r="DP1814" s="18">
        <v>3119.6666666666601</v>
      </c>
      <c r="DQ1814" s="18">
        <v>3408.5645161290299</v>
      </c>
      <c r="DR1814" s="18">
        <v>3166.13333333333</v>
      </c>
      <c r="DS1814" s="19">
        <v>2703.95</v>
      </c>
    </row>
    <row r="1815" spans="1:123" x14ac:dyDescent="0.25">
      <c r="A1815" s="12" t="s">
        <v>49</v>
      </c>
      <c r="B1815" s="13">
        <v>11</v>
      </c>
      <c r="C1815" s="13" t="str">
        <f t="shared" si="32"/>
        <v>BB_L_16_GW_GW_SL_Low_GW_GQ_12_000_11</v>
      </c>
      <c r="D1815" s="14">
        <v>10</v>
      </c>
      <c r="E1815" s="14">
        <v>10</v>
      </c>
      <c r="F1815" s="14">
        <v>10</v>
      </c>
      <c r="G1815" s="14">
        <v>10</v>
      </c>
      <c r="H1815" s="14">
        <v>10.110967741935401</v>
      </c>
      <c r="I1815" s="14">
        <v>103.59333333333301</v>
      </c>
      <c r="J1815" s="14">
        <v>616.72419354838701</v>
      </c>
      <c r="K1815" s="14">
        <v>1164.88387096774</v>
      </c>
      <c r="L1815" s="14">
        <v>1489.9</v>
      </c>
      <c r="M1815" s="14">
        <v>1510.27419354838</v>
      </c>
      <c r="N1815" s="14">
        <v>1395.7833333333299</v>
      </c>
      <c r="O1815" s="14">
        <v>1250.4193548387</v>
      </c>
      <c r="P1815" s="14">
        <v>1118.9354838709601</v>
      </c>
      <c r="Q1815" s="14">
        <v>1003.62142857142</v>
      </c>
      <c r="R1815" s="14">
        <v>875.68225806451596</v>
      </c>
      <c r="S1815" s="14">
        <v>781.67666666666605</v>
      </c>
      <c r="T1815" s="14">
        <v>667.64193548387095</v>
      </c>
      <c r="U1815" s="14">
        <v>594.344999999999</v>
      </c>
      <c r="V1815" s="14">
        <v>773.29354838709605</v>
      </c>
      <c r="W1815" s="14">
        <v>1554.4032258064501</v>
      </c>
      <c r="X1815" s="14">
        <v>2329.1</v>
      </c>
      <c r="Y1815" s="14">
        <v>2242.4354838709601</v>
      </c>
      <c r="Z1815" s="14">
        <v>1820.31666666666</v>
      </c>
      <c r="AA1815" s="14">
        <v>1457.2096774193501</v>
      </c>
      <c r="AB1815" s="14">
        <v>1182.6290322580601</v>
      </c>
      <c r="AC1815" s="14">
        <v>1014.0160714285699</v>
      </c>
      <c r="AD1815" s="14">
        <v>837.01774193548295</v>
      </c>
      <c r="AE1815" s="14">
        <v>692.92666666666605</v>
      </c>
      <c r="AF1815" s="14">
        <v>561.91451612903199</v>
      </c>
      <c r="AG1815" s="14">
        <v>469.594999999999</v>
      </c>
      <c r="AH1815" s="14">
        <v>484.36451612903198</v>
      </c>
      <c r="AI1815" s="14">
        <v>696.43064516129004</v>
      </c>
      <c r="AJ1815" s="14">
        <v>1199.43</v>
      </c>
      <c r="AK1815" s="14">
        <v>1807.58064516129</v>
      </c>
      <c r="AL1815" s="14">
        <v>2217.4666666666599</v>
      </c>
      <c r="AM1815" s="14">
        <v>2411.5161290322499</v>
      </c>
      <c r="AN1815" s="14">
        <v>2464.6451612903202</v>
      </c>
      <c r="AO1815" s="14">
        <v>2446.125</v>
      </c>
      <c r="AP1815" s="14">
        <v>2409</v>
      </c>
      <c r="AQ1815" s="14">
        <v>2317.5333333333301</v>
      </c>
      <c r="AR1815" s="14">
        <v>1997.2903225806399</v>
      </c>
      <c r="AS1815" s="14">
        <v>1580.4666666666601</v>
      </c>
      <c r="AT1815" s="14">
        <v>1219.2580645161199</v>
      </c>
      <c r="AU1815" s="14">
        <v>969.12580645161199</v>
      </c>
      <c r="AV1815" s="14">
        <v>990.92666666666605</v>
      </c>
      <c r="AW1815" s="14">
        <v>1250.16129032258</v>
      </c>
      <c r="AX1815" s="14">
        <v>1614.9666666666601</v>
      </c>
      <c r="AY1815" s="14">
        <v>1597.8225806451601</v>
      </c>
      <c r="AZ1815" s="14">
        <v>1352.6290322580601</v>
      </c>
      <c r="BA1815" s="14">
        <v>1164.46551724137</v>
      </c>
      <c r="BB1815" s="14">
        <v>987.84516129032204</v>
      </c>
      <c r="BC1815" s="14">
        <v>895.28333333333296</v>
      </c>
      <c r="BD1815" s="14">
        <v>1017.0564516129</v>
      </c>
      <c r="BE1815" s="14">
        <v>1834.61666666666</v>
      </c>
      <c r="BF1815" s="14">
        <v>2603.0161290322499</v>
      </c>
      <c r="BG1815" s="14">
        <v>3011.6451612903202</v>
      </c>
      <c r="BH1815" s="14">
        <v>2860.8333333333298</v>
      </c>
      <c r="BI1815" s="14">
        <v>2494.9032258064499</v>
      </c>
      <c r="BJ1815" s="14">
        <v>2052.4666666666599</v>
      </c>
      <c r="BK1815" s="14">
        <v>1693.4516129032199</v>
      </c>
      <c r="BL1815" s="14">
        <v>1401.0967741935401</v>
      </c>
      <c r="BM1815" s="14">
        <v>1181.07142857142</v>
      </c>
      <c r="BN1815" s="14">
        <v>1021.8693548387</v>
      </c>
      <c r="BO1815" s="14">
        <v>878.37499999999898</v>
      </c>
      <c r="BP1815" s="14">
        <v>752.13387096774102</v>
      </c>
      <c r="BQ1815" s="14">
        <v>638.80666666666605</v>
      </c>
      <c r="BR1815" s="14">
        <v>628.95161290322596</v>
      </c>
      <c r="BS1815" s="14">
        <v>842.41451612903199</v>
      </c>
      <c r="BT1815" s="14">
        <v>1131.3433333333301</v>
      </c>
      <c r="BU1815" s="14">
        <v>1518.08064516129</v>
      </c>
      <c r="BV1815" s="14">
        <v>1915.18333333333</v>
      </c>
      <c r="BW1815" s="14">
        <v>2315.5483870967701</v>
      </c>
      <c r="BX1815" s="14">
        <v>2478.9516129032199</v>
      </c>
      <c r="BY1815" s="14">
        <v>2472.8392857142799</v>
      </c>
      <c r="BZ1815" s="14">
        <v>2333.7903225806399</v>
      </c>
      <c r="CA1815" s="14">
        <v>1996.2</v>
      </c>
      <c r="CB1815" s="14">
        <v>1557.3064516129</v>
      </c>
      <c r="CC1815" s="14">
        <v>1329.15</v>
      </c>
      <c r="CD1815" s="14">
        <v>1545.7580645161199</v>
      </c>
      <c r="CE1815" s="14">
        <v>2183.4677419354798</v>
      </c>
      <c r="CF1815" s="14">
        <v>2970.1833333333302</v>
      </c>
      <c r="CG1815" s="14">
        <v>3152.1129032258</v>
      </c>
      <c r="CH1815" s="14">
        <v>2885.4333333333302</v>
      </c>
      <c r="CI1815" s="14">
        <v>2456.3548387096698</v>
      </c>
      <c r="CJ1815" s="14">
        <v>2044.8064516129</v>
      </c>
      <c r="CK1815" s="14">
        <v>1748.17857142857</v>
      </c>
      <c r="CL1815" s="14">
        <v>1458.72580645161</v>
      </c>
      <c r="CM1815" s="14">
        <v>1085.7833333333299</v>
      </c>
      <c r="CN1815" s="14">
        <v>802.77258064516104</v>
      </c>
      <c r="CO1815" s="14">
        <v>763.01333333333298</v>
      </c>
      <c r="CP1815" s="14">
        <v>1045.1500000000001</v>
      </c>
      <c r="CQ1815" s="14">
        <v>1784.2419354838701</v>
      </c>
      <c r="CR1815" s="14">
        <v>2907.85</v>
      </c>
      <c r="CS1815" s="14">
        <v>2816.0322580645102</v>
      </c>
      <c r="CT1815" s="14">
        <v>2398</v>
      </c>
      <c r="CU1815" s="14">
        <v>2008.4354838709601</v>
      </c>
      <c r="CV1815" s="14">
        <v>1584.27419354838</v>
      </c>
      <c r="CW1815" s="14">
        <v>1252.2931034482699</v>
      </c>
      <c r="CX1815" s="14">
        <v>972.08225806451503</v>
      </c>
      <c r="CY1815" s="14">
        <v>780.83666666666602</v>
      </c>
      <c r="CZ1815" s="14">
        <v>717.619354838709</v>
      </c>
      <c r="DA1815" s="14">
        <v>1270.0116666666599</v>
      </c>
      <c r="DB1815" s="14">
        <v>2328.72580645161</v>
      </c>
      <c r="DC1815" s="14">
        <v>3023.3548387096698</v>
      </c>
      <c r="DD1815" s="14">
        <v>3234</v>
      </c>
      <c r="DE1815" s="14">
        <v>3186.9677419354798</v>
      </c>
      <c r="DF1815" s="14">
        <v>2963.0833333333298</v>
      </c>
      <c r="DG1815" s="14">
        <v>2668.6451612903202</v>
      </c>
      <c r="DH1815" s="14">
        <v>2268.8225806451601</v>
      </c>
      <c r="DI1815" s="14">
        <v>1990.125</v>
      </c>
      <c r="DJ1815" s="14">
        <v>1691.33870967741</v>
      </c>
      <c r="DK1815" s="14">
        <v>1285.5833333333301</v>
      </c>
      <c r="DL1815" s="14">
        <v>1102.0645161290299</v>
      </c>
      <c r="DM1815" s="14">
        <v>1364.86666666666</v>
      </c>
      <c r="DN1815" s="14">
        <v>1974.5645161290299</v>
      </c>
      <c r="DO1815" s="14">
        <v>2529.22580645161</v>
      </c>
      <c r="DP1815" s="14">
        <v>2984.15</v>
      </c>
      <c r="DQ1815" s="14">
        <v>3372.72580645161</v>
      </c>
      <c r="DR1815" s="14">
        <v>3328.0333333333301</v>
      </c>
      <c r="DS1815" s="15">
        <v>3025.1666666666601</v>
      </c>
    </row>
    <row r="1816" spans="1:123" x14ac:dyDescent="0.25">
      <c r="A1816" s="16" t="s">
        <v>49</v>
      </c>
      <c r="B1816" s="17">
        <v>12</v>
      </c>
      <c r="C1816" s="13" t="str">
        <f t="shared" si="32"/>
        <v>BB_L_16_GW_GW_SL_Low_GW_GQ_12_000_12</v>
      </c>
      <c r="D1816" s="18">
        <v>10</v>
      </c>
      <c r="E1816" s="18">
        <v>10</v>
      </c>
      <c r="F1816" s="18">
        <v>10</v>
      </c>
      <c r="G1816" s="18">
        <v>10</v>
      </c>
      <c r="H1816" s="18">
        <v>10.0954838709677</v>
      </c>
      <c r="I1816" s="18">
        <v>78.562666666666601</v>
      </c>
      <c r="J1816" s="18">
        <v>480.00322580645098</v>
      </c>
      <c r="K1816" s="18">
        <v>1012.74354838709</v>
      </c>
      <c r="L1816" s="18">
        <v>1473.4833333333299</v>
      </c>
      <c r="M1816" s="18">
        <v>1673.6774193548299</v>
      </c>
      <c r="N1816" s="18">
        <v>1664.56666666666</v>
      </c>
      <c r="O1816" s="18">
        <v>1581.4032258064501</v>
      </c>
      <c r="P1816" s="18">
        <v>1474.8225806451601</v>
      </c>
      <c r="Q1816" s="18">
        <v>1348.6428571428501</v>
      </c>
      <c r="R1816" s="18">
        <v>1203.5</v>
      </c>
      <c r="S1816" s="18">
        <v>1085.3</v>
      </c>
      <c r="T1816" s="18">
        <v>910.68709677419304</v>
      </c>
      <c r="U1816" s="18">
        <v>753.54499999999996</v>
      </c>
      <c r="V1816" s="18">
        <v>811.71774193548299</v>
      </c>
      <c r="W1816" s="18">
        <v>1397.19677419354</v>
      </c>
      <c r="X1816" s="18">
        <v>2176.5</v>
      </c>
      <c r="Y1816" s="18">
        <v>2344.2096774193501</v>
      </c>
      <c r="Z1816" s="18">
        <v>2107.2333333333299</v>
      </c>
      <c r="AA1816" s="18">
        <v>1820.08064516129</v>
      </c>
      <c r="AB1816" s="18">
        <v>1569.72580645161</v>
      </c>
      <c r="AC1816" s="18">
        <v>1396.3928571428501</v>
      </c>
      <c r="AD1816" s="18">
        <v>1170.85483870967</v>
      </c>
      <c r="AE1816" s="18">
        <v>981.05</v>
      </c>
      <c r="AF1816" s="18">
        <v>790.091935483871</v>
      </c>
      <c r="AG1816" s="18">
        <v>628.93499999999995</v>
      </c>
      <c r="AH1816" s="18">
        <v>588.87258064516095</v>
      </c>
      <c r="AI1816" s="18">
        <v>705.29193548387104</v>
      </c>
      <c r="AJ1816" s="18">
        <v>1071.7933333333301</v>
      </c>
      <c r="AK1816" s="18">
        <v>1593.1774193548299</v>
      </c>
      <c r="AL1816" s="18">
        <v>1996.6666666666599</v>
      </c>
      <c r="AM1816" s="18">
        <v>2241.1451612903202</v>
      </c>
      <c r="AN1816" s="18">
        <v>2364</v>
      </c>
      <c r="AO1816" s="18">
        <v>2406.2678571428501</v>
      </c>
      <c r="AP1816" s="18">
        <v>2412.0645161290299</v>
      </c>
      <c r="AQ1816" s="18">
        <v>2381.1666666666601</v>
      </c>
      <c r="AR1816" s="18">
        <v>2156.9193548387002</v>
      </c>
      <c r="AS1816" s="18">
        <v>1817.38333333333</v>
      </c>
      <c r="AT1816" s="18">
        <v>1452.2903225806399</v>
      </c>
      <c r="AU1816" s="18">
        <v>1166.96774193548</v>
      </c>
      <c r="AV1816" s="18">
        <v>1110</v>
      </c>
      <c r="AW1816" s="18">
        <v>1245.4032258064501</v>
      </c>
      <c r="AX1816" s="18">
        <v>1571.2</v>
      </c>
      <c r="AY1816" s="18">
        <v>1664.2580645161199</v>
      </c>
      <c r="AZ1816" s="18">
        <v>1518.22580645161</v>
      </c>
      <c r="BA1816" s="18">
        <v>1368.6551724137901</v>
      </c>
      <c r="BB1816" s="18">
        <v>1181.0967741935401</v>
      </c>
      <c r="BC1816" s="18">
        <v>1017.41666666666</v>
      </c>
      <c r="BD1816" s="18">
        <v>1001.07741935483</v>
      </c>
      <c r="BE1816" s="18">
        <v>1519.95</v>
      </c>
      <c r="BF1816" s="18">
        <v>2210.5322580645102</v>
      </c>
      <c r="BG1816" s="18">
        <v>2818.9193548387002</v>
      </c>
      <c r="BH1816" s="18">
        <v>2941.5</v>
      </c>
      <c r="BI1816" s="18">
        <v>2792.16129032258</v>
      </c>
      <c r="BJ1816" s="18">
        <v>2491.9666666666599</v>
      </c>
      <c r="BK1816" s="18">
        <v>2179.7419354838698</v>
      </c>
      <c r="BL1816" s="18">
        <v>1884.0161290322501</v>
      </c>
      <c r="BM1816" s="18">
        <v>1631.67857142857</v>
      </c>
      <c r="BN1816" s="18">
        <v>1434.7096774193501</v>
      </c>
      <c r="BO1816" s="18">
        <v>1235.56666666666</v>
      </c>
      <c r="BP1816" s="18">
        <v>1049.5822580645099</v>
      </c>
      <c r="BQ1816" s="18">
        <v>864.78499999999997</v>
      </c>
      <c r="BR1816" s="18">
        <v>796.01290322580599</v>
      </c>
      <c r="BS1816" s="18">
        <v>882.65967741935401</v>
      </c>
      <c r="BT1816" s="18">
        <v>1077.08666666666</v>
      </c>
      <c r="BU1816" s="18">
        <v>1381.9354838709601</v>
      </c>
      <c r="BV1816" s="18">
        <v>1734.7</v>
      </c>
      <c r="BW1816" s="18">
        <v>2145.7096774193501</v>
      </c>
      <c r="BX1816" s="18">
        <v>2365.2903225806399</v>
      </c>
      <c r="BY1816" s="18">
        <v>2438.0357142857101</v>
      </c>
      <c r="BZ1816" s="18">
        <v>2390.1451612903202</v>
      </c>
      <c r="CA1816" s="18">
        <v>2151.3000000000002</v>
      </c>
      <c r="CB1816" s="18">
        <v>1765.16129032258</v>
      </c>
      <c r="CC1816" s="18">
        <v>1486.0166666666601</v>
      </c>
      <c r="CD1816" s="18">
        <v>1572.2419354838701</v>
      </c>
      <c r="CE1816" s="18">
        <v>2045.5</v>
      </c>
      <c r="CF1816" s="18">
        <v>2787.9166666666601</v>
      </c>
      <c r="CG1816" s="18">
        <v>3098.0161290322499</v>
      </c>
      <c r="CH1816" s="18">
        <v>3032.1</v>
      </c>
      <c r="CI1816" s="18">
        <v>2754.5806451612898</v>
      </c>
      <c r="CJ1816" s="18">
        <v>2430.0967741935401</v>
      </c>
      <c r="CK1816" s="18">
        <v>2166.0357142857101</v>
      </c>
      <c r="CL1816" s="18">
        <v>1859</v>
      </c>
      <c r="CM1816" s="18">
        <v>1413.81666666666</v>
      </c>
      <c r="CN1816" s="18">
        <v>1063.9870967741899</v>
      </c>
      <c r="CO1816" s="18">
        <v>907.15333333333297</v>
      </c>
      <c r="CP1816" s="18">
        <v>1035.6290322580601</v>
      </c>
      <c r="CQ1816" s="18">
        <v>1617.1290322580601</v>
      </c>
      <c r="CR1816" s="18">
        <v>2728</v>
      </c>
      <c r="CS1816" s="18">
        <v>2907.9677419354798</v>
      </c>
      <c r="CT1816" s="18">
        <v>2741.86666666666</v>
      </c>
      <c r="CU1816" s="18">
        <v>2461.1451612903202</v>
      </c>
      <c r="CV1816" s="18">
        <v>2059.3709677419301</v>
      </c>
      <c r="CW1816" s="18">
        <v>1689.2241379310301</v>
      </c>
      <c r="CX1816" s="18">
        <v>1353.69354838709</v>
      </c>
      <c r="CY1816" s="18">
        <v>1084.1216666666601</v>
      </c>
      <c r="CZ1816" s="18">
        <v>890.55161290322496</v>
      </c>
      <c r="DA1816" s="18">
        <v>1194.1300000000001</v>
      </c>
      <c r="DB1816" s="18">
        <v>2018.03225806451</v>
      </c>
      <c r="DC1816" s="18">
        <v>2704.2096774193501</v>
      </c>
      <c r="DD1816" s="18">
        <v>3043.11666666666</v>
      </c>
      <c r="DE1816" s="18">
        <v>3205.3548387096698</v>
      </c>
      <c r="DF1816" s="18">
        <v>3178.2833333333301</v>
      </c>
      <c r="DG1816" s="18">
        <v>3028.5</v>
      </c>
      <c r="DH1816" s="18">
        <v>2731.5806451612898</v>
      </c>
      <c r="DI1816" s="18">
        <v>2506.5178571428501</v>
      </c>
      <c r="DJ1816" s="18">
        <v>2165.0806451612898</v>
      </c>
      <c r="DK1816" s="18">
        <v>1683.2</v>
      </c>
      <c r="DL1816" s="18">
        <v>1347.27419354838</v>
      </c>
      <c r="DM1816" s="18">
        <v>1408.56666666666</v>
      </c>
      <c r="DN1816" s="18">
        <v>1807.5</v>
      </c>
      <c r="DO1816" s="18">
        <v>2268.33870967741</v>
      </c>
      <c r="DP1816" s="18">
        <v>2705.7</v>
      </c>
      <c r="DQ1816" s="18">
        <v>3191.4677419354798</v>
      </c>
      <c r="DR1816" s="18">
        <v>3321.6</v>
      </c>
      <c r="DS1816" s="19">
        <v>3190.61666666666</v>
      </c>
    </row>
    <row r="1817" spans="1:123" x14ac:dyDescent="0.25">
      <c r="A1817" s="12" t="s">
        <v>49</v>
      </c>
      <c r="B1817" s="13">
        <v>13</v>
      </c>
      <c r="C1817" s="13" t="str">
        <f t="shared" si="32"/>
        <v>BB_L_16_GW_GW_SL_Low_GW_GQ_12_000_13</v>
      </c>
      <c r="D1817" s="14">
        <v>10</v>
      </c>
      <c r="E1817" s="14">
        <v>10</v>
      </c>
      <c r="F1817" s="14">
        <v>10</v>
      </c>
      <c r="G1817" s="14">
        <v>10</v>
      </c>
      <c r="H1817" s="14">
        <v>10</v>
      </c>
      <c r="I1817" s="14">
        <v>11.3231666666666</v>
      </c>
      <c r="J1817" s="14">
        <v>53.734193548387097</v>
      </c>
      <c r="K1817" s="14">
        <v>229.40161290322499</v>
      </c>
      <c r="L1817" s="14">
        <v>553.28166666666596</v>
      </c>
      <c r="M1817" s="14">
        <v>877.54838709677404</v>
      </c>
      <c r="N1817" s="14">
        <v>1022.64</v>
      </c>
      <c r="O1817" s="14">
        <v>1072.4193548387</v>
      </c>
      <c r="P1817" s="14">
        <v>1050.96774193548</v>
      </c>
      <c r="Q1817" s="14">
        <v>1013.7035714285699</v>
      </c>
      <c r="R1817" s="14">
        <v>940.95806451612896</v>
      </c>
      <c r="S1817" s="14">
        <v>866.52499999999998</v>
      </c>
      <c r="T1817" s="14">
        <v>766.46935483870902</v>
      </c>
      <c r="U1817" s="14">
        <v>632.17666666666605</v>
      </c>
      <c r="V1817" s="14">
        <v>495.01935483870898</v>
      </c>
      <c r="W1817" s="14">
        <v>512.63709677419297</v>
      </c>
      <c r="X1817" s="14">
        <v>978.19333333333304</v>
      </c>
      <c r="Y1817" s="14">
        <v>1711.0161290322501</v>
      </c>
      <c r="Z1817" s="14">
        <v>2040.15</v>
      </c>
      <c r="AA1817" s="14">
        <v>2020.6774193548299</v>
      </c>
      <c r="AB1817" s="14">
        <v>1843.0967741935401</v>
      </c>
      <c r="AC1817" s="14">
        <v>1649.1428571428501</v>
      </c>
      <c r="AD1817" s="14">
        <v>1402.3709677419299</v>
      </c>
      <c r="AE1817" s="14">
        <v>1148.8333333333301</v>
      </c>
      <c r="AF1817" s="14">
        <v>889.49516129032202</v>
      </c>
      <c r="AG1817" s="14">
        <v>649.34166666666601</v>
      </c>
      <c r="AH1817" s="14">
        <v>491.803225806451</v>
      </c>
      <c r="AI1817" s="14">
        <v>408.70322580645097</v>
      </c>
      <c r="AJ1817" s="14">
        <v>393.03833333333301</v>
      </c>
      <c r="AK1817" s="14">
        <v>521.68870967741896</v>
      </c>
      <c r="AL1817" s="14">
        <v>763.70666666666602</v>
      </c>
      <c r="AM1817" s="14">
        <v>1040.81612903225</v>
      </c>
      <c r="AN1817" s="14">
        <v>1298.5967741935401</v>
      </c>
      <c r="AO1817" s="14">
        <v>1484.32142857142</v>
      </c>
      <c r="AP1817" s="14">
        <v>1599.0967741935401</v>
      </c>
      <c r="AQ1817" s="14">
        <v>1761.5</v>
      </c>
      <c r="AR1817" s="14">
        <v>2040.72580645161</v>
      </c>
      <c r="AS1817" s="14">
        <v>2173.7666666666601</v>
      </c>
      <c r="AT1817" s="14">
        <v>2047.72580645161</v>
      </c>
      <c r="AU1817" s="14">
        <v>1725</v>
      </c>
      <c r="AV1817" s="14">
        <v>1419.61666666666</v>
      </c>
      <c r="AW1817" s="14">
        <v>1101.2419354838701</v>
      </c>
      <c r="AX1817" s="14">
        <v>1000.9349999999999</v>
      </c>
      <c r="AY1817" s="14">
        <v>1223.19354838709</v>
      </c>
      <c r="AZ1817" s="14">
        <v>1420.5967741935401</v>
      </c>
      <c r="BA1817" s="14">
        <v>1471.10344827586</v>
      </c>
      <c r="BB1817" s="14">
        <v>1434.35483870967</v>
      </c>
      <c r="BC1817" s="14">
        <v>1292.2833333333299</v>
      </c>
      <c r="BD1817" s="14">
        <v>1093.99677419354</v>
      </c>
      <c r="BE1817" s="14">
        <v>1001.3049999999999</v>
      </c>
      <c r="BF1817" s="14">
        <v>1456.77419354838</v>
      </c>
      <c r="BG1817" s="14">
        <v>2169.8548387096698</v>
      </c>
      <c r="BH1817" s="14">
        <v>2588.65</v>
      </c>
      <c r="BI1817" s="14">
        <v>2672.5</v>
      </c>
      <c r="BJ1817" s="14">
        <v>2545.9</v>
      </c>
      <c r="BK1817" s="14">
        <v>2296.9193548387002</v>
      </c>
      <c r="BL1817" s="14">
        <v>1985.9838709677399</v>
      </c>
      <c r="BM1817" s="14">
        <v>1682.9821428571399</v>
      </c>
      <c r="BN1817" s="14">
        <v>1434.1451612903199</v>
      </c>
      <c r="BO1817" s="14">
        <v>1206.6500000000001</v>
      </c>
      <c r="BP1817" s="14">
        <v>1002.89677419354</v>
      </c>
      <c r="BQ1817" s="14">
        <v>800.12166666666599</v>
      </c>
      <c r="BR1817" s="14">
        <v>667.07580645161204</v>
      </c>
      <c r="BS1817" s="14">
        <v>556.71935483870902</v>
      </c>
      <c r="BT1817" s="14">
        <v>511.2</v>
      </c>
      <c r="BU1817" s="14">
        <v>539.62096774193503</v>
      </c>
      <c r="BV1817" s="14">
        <v>649.93999999999903</v>
      </c>
      <c r="BW1817" s="14">
        <v>908.43709677419304</v>
      </c>
      <c r="BX1817" s="14">
        <v>1211.08064516129</v>
      </c>
      <c r="BY1817" s="14">
        <v>1502.3392857142801</v>
      </c>
      <c r="BZ1817" s="14">
        <v>1796.0967741935401</v>
      </c>
      <c r="CA1817" s="14">
        <v>2091.9166666666601</v>
      </c>
      <c r="CB1817" s="14">
        <v>2197.3225806451601</v>
      </c>
      <c r="CC1817" s="14">
        <v>1974.81666666666</v>
      </c>
      <c r="CD1817" s="14">
        <v>1629</v>
      </c>
      <c r="CE1817" s="14">
        <v>1369.2903225806399</v>
      </c>
      <c r="CF1817" s="14">
        <v>1595.36666666666</v>
      </c>
      <c r="CG1817" s="14">
        <v>2137.4838709677401</v>
      </c>
      <c r="CH1817" s="14">
        <v>2598.2166666666599</v>
      </c>
      <c r="CI1817" s="14">
        <v>2795.8709677419301</v>
      </c>
      <c r="CJ1817" s="14">
        <v>2773.5645161290299</v>
      </c>
      <c r="CK1817" s="14">
        <v>2634.7857142857101</v>
      </c>
      <c r="CL1817" s="14">
        <v>2419.1935483870898</v>
      </c>
      <c r="CM1817" s="14">
        <v>1990.93333333333</v>
      </c>
      <c r="CN1817" s="14">
        <v>1474.58064516129</v>
      </c>
      <c r="CO1817" s="14">
        <v>1038.8233333333301</v>
      </c>
      <c r="CP1817" s="14">
        <v>754.72903225806397</v>
      </c>
      <c r="CQ1817" s="14">
        <v>749.09354838709601</v>
      </c>
      <c r="CR1817" s="14">
        <v>1508.88333333333</v>
      </c>
      <c r="CS1817" s="14">
        <v>2164</v>
      </c>
      <c r="CT1817" s="14">
        <v>2394.7833333333301</v>
      </c>
      <c r="CU1817" s="14">
        <v>2298.5483870967701</v>
      </c>
      <c r="CV1817" s="14">
        <v>2041</v>
      </c>
      <c r="CW1817" s="14">
        <v>1714.51724137931</v>
      </c>
      <c r="CX1817" s="14">
        <v>1356.2903225806399</v>
      </c>
      <c r="CY1817" s="14">
        <v>1054.82666666666</v>
      </c>
      <c r="CZ1817" s="14">
        <v>739.33387096774197</v>
      </c>
      <c r="DA1817" s="14">
        <v>603.24166666666599</v>
      </c>
      <c r="DB1817" s="14">
        <v>888.45806451612896</v>
      </c>
      <c r="DC1817" s="14">
        <v>1526.9838709677399</v>
      </c>
      <c r="DD1817" s="14">
        <v>2010.0166666666601</v>
      </c>
      <c r="DE1817" s="14">
        <v>2392.4354838709601</v>
      </c>
      <c r="DF1817" s="14">
        <v>2595.6</v>
      </c>
      <c r="DG1817" s="14">
        <v>2656.4193548387002</v>
      </c>
      <c r="DH1817" s="14">
        <v>2595.5</v>
      </c>
      <c r="DI1817" s="14">
        <v>2427.2321428571399</v>
      </c>
      <c r="DJ1817" s="14">
        <v>2203.4677419354798</v>
      </c>
      <c r="DK1817" s="14">
        <v>1766.2166666666601</v>
      </c>
      <c r="DL1817" s="14">
        <v>1288.6290322580601</v>
      </c>
      <c r="DM1817" s="14">
        <v>969.52833333333297</v>
      </c>
      <c r="DN1817" s="14">
        <v>909.91935483870895</v>
      </c>
      <c r="DO1817" s="14">
        <v>1106.42903225806</v>
      </c>
      <c r="DP1817" s="14">
        <v>1465.88333333333</v>
      </c>
      <c r="DQ1817" s="14">
        <v>2135.3548387096698</v>
      </c>
      <c r="DR1817" s="14">
        <v>2707.63333333333</v>
      </c>
      <c r="DS1817" s="15">
        <v>3001.2166666666599</v>
      </c>
    </row>
    <row r="1818" spans="1:123" x14ac:dyDescent="0.25">
      <c r="A1818" s="16" t="s">
        <v>49</v>
      </c>
      <c r="B1818" s="17">
        <v>14</v>
      </c>
      <c r="C1818" s="13" t="str">
        <f t="shared" si="32"/>
        <v>BB_L_16_GW_GW_SL_Low_GW_GQ_12_000_14</v>
      </c>
      <c r="D1818" s="18">
        <v>10</v>
      </c>
      <c r="E1818" s="18">
        <v>10</v>
      </c>
      <c r="F1818" s="18">
        <v>10</v>
      </c>
      <c r="G1818" s="18">
        <v>10</v>
      </c>
      <c r="H1818" s="18">
        <v>10</v>
      </c>
      <c r="I1818" s="18">
        <v>11.352499999999999</v>
      </c>
      <c r="J1818" s="18">
        <v>50.2272580645161</v>
      </c>
      <c r="K1818" s="18">
        <v>215.46774193548299</v>
      </c>
      <c r="L1818" s="18">
        <v>549.38833333333298</v>
      </c>
      <c r="M1818" s="18">
        <v>934.81129032258002</v>
      </c>
      <c r="N1818" s="18">
        <v>1158.88333333333</v>
      </c>
      <c r="O1818" s="18">
        <v>1278.6129032258</v>
      </c>
      <c r="P1818" s="18">
        <v>1306.72580645161</v>
      </c>
      <c r="Q1818" s="18">
        <v>1289.4821428571399</v>
      </c>
      <c r="R1818" s="18">
        <v>1225.53225806451</v>
      </c>
      <c r="S1818" s="18">
        <v>1145.7666666666601</v>
      </c>
      <c r="T1818" s="18">
        <v>1024.14354838709</v>
      </c>
      <c r="U1818" s="18">
        <v>851.81833333333304</v>
      </c>
      <c r="V1818" s="18">
        <v>677.28709677419295</v>
      </c>
      <c r="W1818" s="18">
        <v>639.17580645161195</v>
      </c>
      <c r="X1818" s="18">
        <v>1015.4399999999901</v>
      </c>
      <c r="Y1818" s="18">
        <v>1707.8709677419299</v>
      </c>
      <c r="Z1818" s="18">
        <v>2102.7833333333301</v>
      </c>
      <c r="AA1818" s="18">
        <v>2169.1774193548299</v>
      </c>
      <c r="AB1818" s="18">
        <v>2052.6129032258</v>
      </c>
      <c r="AC1818" s="18">
        <v>1885.875</v>
      </c>
      <c r="AD1818" s="18">
        <v>1642.7419354838701</v>
      </c>
      <c r="AE1818" s="18">
        <v>1378.3</v>
      </c>
      <c r="AF1818" s="18">
        <v>1096.84838709677</v>
      </c>
      <c r="AG1818" s="18">
        <v>825.70666666666602</v>
      </c>
      <c r="AH1818" s="18">
        <v>642.303225806451</v>
      </c>
      <c r="AI1818" s="18">
        <v>534.74032258064506</v>
      </c>
      <c r="AJ1818" s="18">
        <v>492.909999999999</v>
      </c>
      <c r="AK1818" s="18">
        <v>594.75322580645104</v>
      </c>
      <c r="AL1818" s="18">
        <v>818.1</v>
      </c>
      <c r="AM1818" s="18">
        <v>1093.67258064516</v>
      </c>
      <c r="AN1818" s="18">
        <v>1357.9516129032199</v>
      </c>
      <c r="AO1818" s="18">
        <v>1550.0178571428501</v>
      </c>
      <c r="AP1818" s="18">
        <v>1674.0161290322501</v>
      </c>
      <c r="AQ1818" s="18">
        <v>1840.63333333333</v>
      </c>
      <c r="AR1818" s="18">
        <v>2112.5806451612898</v>
      </c>
      <c r="AS1818" s="18">
        <v>2262.36666666666</v>
      </c>
      <c r="AT1818" s="18">
        <v>2155.77419354838</v>
      </c>
      <c r="AU1818" s="18">
        <v>1848.08064516129</v>
      </c>
      <c r="AV1818" s="18">
        <v>1543.2833333333299</v>
      </c>
      <c r="AW1818" s="18">
        <v>1213.2580645161199</v>
      </c>
      <c r="AX1818" s="18">
        <v>1081.7166666666601</v>
      </c>
      <c r="AY1818" s="18">
        <v>1262.0161290322501</v>
      </c>
      <c r="AZ1818" s="18">
        <v>1464.4838709677399</v>
      </c>
      <c r="BA1818" s="18">
        <v>1539.55172413793</v>
      </c>
      <c r="BB1818" s="18">
        <v>1525.7580645161199</v>
      </c>
      <c r="BC1818" s="18">
        <v>1400.5333333333299</v>
      </c>
      <c r="BD1818" s="18">
        <v>1201.72580645161</v>
      </c>
      <c r="BE1818" s="18">
        <v>1029.8966666666599</v>
      </c>
      <c r="BF1818" s="18">
        <v>1380.85483870967</v>
      </c>
      <c r="BG1818" s="18">
        <v>2066.1290322580599</v>
      </c>
      <c r="BH1818" s="18">
        <v>2574.2333333333299</v>
      </c>
      <c r="BI1818" s="18">
        <v>2780.7419354838698</v>
      </c>
      <c r="BJ1818" s="18">
        <v>2769.65</v>
      </c>
      <c r="BK1818" s="18">
        <v>2595.3064516129002</v>
      </c>
      <c r="BL1818" s="18">
        <v>2329.72580645161</v>
      </c>
      <c r="BM1818" s="18">
        <v>2041.8392857142801</v>
      </c>
      <c r="BN1818" s="18">
        <v>1783.2419354838701</v>
      </c>
      <c r="BO1818" s="18">
        <v>1530.9666666666601</v>
      </c>
      <c r="BP1818" s="18">
        <v>1295.72580645161</v>
      </c>
      <c r="BQ1818" s="18">
        <v>1052.4766666666601</v>
      </c>
      <c r="BR1818" s="18">
        <v>885.68225806451596</v>
      </c>
      <c r="BS1818" s="18">
        <v>732.83870967741905</v>
      </c>
      <c r="BT1818" s="18">
        <v>660.05</v>
      </c>
      <c r="BU1818" s="18">
        <v>664.07419354838703</v>
      </c>
      <c r="BV1818" s="18">
        <v>753.93833333333305</v>
      </c>
      <c r="BW1818" s="18">
        <v>991.619354838709</v>
      </c>
      <c r="BX1818" s="18">
        <v>1291.5483870967701</v>
      </c>
      <c r="BY1818" s="18">
        <v>1582.75</v>
      </c>
      <c r="BZ1818" s="18">
        <v>1874.77419354838</v>
      </c>
      <c r="CA1818" s="18">
        <v>2167.15</v>
      </c>
      <c r="CB1818" s="18">
        <v>2285.2580645161202</v>
      </c>
      <c r="CC1818" s="18">
        <v>2085.0666666666598</v>
      </c>
      <c r="CD1818" s="18">
        <v>1752.66129032258</v>
      </c>
      <c r="CE1818" s="18">
        <v>1480.83870967741</v>
      </c>
      <c r="CF1818" s="18">
        <v>1649.86666666666</v>
      </c>
      <c r="CG1818" s="18">
        <v>2158.7903225806399</v>
      </c>
      <c r="CH1818" s="18">
        <v>2643.2166666666599</v>
      </c>
      <c r="CI1818" s="18">
        <v>2893.3064516129002</v>
      </c>
      <c r="CJ1818" s="18">
        <v>2925.2903225806399</v>
      </c>
      <c r="CK1818" s="18">
        <v>2821.6964285714198</v>
      </c>
      <c r="CL1818" s="18">
        <v>2620.27419354838</v>
      </c>
      <c r="CM1818" s="18">
        <v>2199.9</v>
      </c>
      <c r="CN1818" s="18">
        <v>1679.3709677419299</v>
      </c>
      <c r="CO1818" s="18">
        <v>1219.3</v>
      </c>
      <c r="CP1818" s="18">
        <v>903.53870967741898</v>
      </c>
      <c r="CQ1818" s="18">
        <v>847.85967741935406</v>
      </c>
      <c r="CR1818" s="18">
        <v>1504.61666666666</v>
      </c>
      <c r="CS1818" s="18">
        <v>2213.2096774193501</v>
      </c>
      <c r="CT1818" s="18">
        <v>2601.15</v>
      </c>
      <c r="CU1818" s="18">
        <v>2634.1774193548299</v>
      </c>
      <c r="CV1818" s="18">
        <v>2448.1774193548299</v>
      </c>
      <c r="CW1818" s="18">
        <v>2132.7413793103401</v>
      </c>
      <c r="CX1818" s="18">
        <v>1748.3064516129</v>
      </c>
      <c r="CY1818" s="18">
        <v>1392.9833333333299</v>
      </c>
      <c r="CZ1818" s="18">
        <v>1008.80806451612</v>
      </c>
      <c r="DA1818" s="18">
        <v>793.03</v>
      </c>
      <c r="DB1818" s="18">
        <v>966.27419354838696</v>
      </c>
      <c r="DC1818" s="18">
        <v>1554.58064516129</v>
      </c>
      <c r="DD1818" s="18">
        <v>2078.7666666666601</v>
      </c>
      <c r="DE1818" s="18">
        <v>2529.0967741935401</v>
      </c>
      <c r="DF1818" s="18">
        <v>2804.65</v>
      </c>
      <c r="DG1818" s="18">
        <v>2924.6774193548299</v>
      </c>
      <c r="DH1818" s="18">
        <v>2911.9516129032199</v>
      </c>
      <c r="DI1818" s="18">
        <v>2788.5714285714198</v>
      </c>
      <c r="DJ1818" s="18">
        <v>2571.0806451612898</v>
      </c>
      <c r="DK1818" s="18">
        <v>2134.9333333333302</v>
      </c>
      <c r="DL1818" s="18">
        <v>1627</v>
      </c>
      <c r="DM1818" s="18">
        <v>1257.75</v>
      </c>
      <c r="DN1818" s="18">
        <v>1122.77419354838</v>
      </c>
      <c r="DO1818" s="18">
        <v>1250.1290322580601</v>
      </c>
      <c r="DP1818" s="18">
        <v>1556.8333333333301</v>
      </c>
      <c r="DQ1818" s="18">
        <v>2167.6935483870898</v>
      </c>
      <c r="DR1818" s="18">
        <v>2741.65</v>
      </c>
      <c r="DS1818" s="19">
        <v>3067.8166666666598</v>
      </c>
    </row>
    <row r="1819" spans="1:123" x14ac:dyDescent="0.25">
      <c r="A1819" s="12" t="s">
        <v>49</v>
      </c>
      <c r="B1819" s="13">
        <v>15</v>
      </c>
      <c r="C1819" s="13" t="str">
        <f t="shared" si="32"/>
        <v>BB_L_16_GW_GW_SL_Low_GW_GQ_12_000_15</v>
      </c>
      <c r="D1819" s="14">
        <v>10</v>
      </c>
      <c r="E1819" s="14">
        <v>10</v>
      </c>
      <c r="F1819" s="14">
        <v>10</v>
      </c>
      <c r="G1819" s="14">
        <v>10</v>
      </c>
      <c r="H1819" s="14">
        <v>10</v>
      </c>
      <c r="I1819" s="14">
        <v>11.0603333333333</v>
      </c>
      <c r="J1819" s="14">
        <v>42.241129032258002</v>
      </c>
      <c r="K1819" s="14">
        <v>184.21838709677399</v>
      </c>
      <c r="L1819" s="14">
        <v>502.26333333333298</v>
      </c>
      <c r="M1819" s="14">
        <v>915.99032258064506</v>
      </c>
      <c r="N1819" s="14">
        <v>1196.36666666666</v>
      </c>
      <c r="O1819" s="14">
        <v>1380.2580645161199</v>
      </c>
      <c r="P1819" s="14">
        <v>1462.7096774193501</v>
      </c>
      <c r="Q1819" s="14">
        <v>1478.3928571428501</v>
      </c>
      <c r="R1819" s="14">
        <v>1438.58064516129</v>
      </c>
      <c r="S1819" s="14">
        <v>1366.43333333333</v>
      </c>
      <c r="T1819" s="14">
        <v>1229</v>
      </c>
      <c r="U1819" s="14">
        <v>1023.04166666666</v>
      </c>
      <c r="V1819" s="14">
        <v>816.13064516128998</v>
      </c>
      <c r="W1819" s="14">
        <v>722.04032258064501</v>
      </c>
      <c r="X1819" s="14">
        <v>1010.61166666666</v>
      </c>
      <c r="Y1819" s="14">
        <v>1654.77419354838</v>
      </c>
      <c r="Z1819" s="14">
        <v>2093</v>
      </c>
      <c r="AA1819" s="14">
        <v>2236.6935483870898</v>
      </c>
      <c r="AB1819" s="14">
        <v>2190.9516129032199</v>
      </c>
      <c r="AC1819" s="14">
        <v>2069.1428571428501</v>
      </c>
      <c r="AD1819" s="14">
        <v>1848.2096774193501</v>
      </c>
      <c r="AE1819" s="14">
        <v>1588.9</v>
      </c>
      <c r="AF1819" s="14">
        <v>1289.19354838709</v>
      </c>
      <c r="AG1819" s="14">
        <v>984.5</v>
      </c>
      <c r="AH1819" s="14">
        <v>780.70483870967701</v>
      </c>
      <c r="AI1819" s="14">
        <v>647.85322580645095</v>
      </c>
      <c r="AJ1819" s="14">
        <v>571.79666666666606</v>
      </c>
      <c r="AK1819" s="14">
        <v>632.66129032258004</v>
      </c>
      <c r="AL1819" s="14">
        <v>817.92499999999995</v>
      </c>
      <c r="AM1819" s="14">
        <v>1066.1709677419301</v>
      </c>
      <c r="AN1819" s="14">
        <v>1316.9032258064501</v>
      </c>
      <c r="AO1819" s="14">
        <v>1505.7321428571399</v>
      </c>
      <c r="AP1819" s="14">
        <v>1632.16129032258</v>
      </c>
      <c r="AQ1819" s="14">
        <v>1806.0333333333299</v>
      </c>
      <c r="AR1819" s="14">
        <v>2101.5967741935401</v>
      </c>
      <c r="AS1819" s="14">
        <v>2291.4166666666601</v>
      </c>
      <c r="AT1819" s="14">
        <v>2223.7419354838698</v>
      </c>
      <c r="AU1819" s="14">
        <v>1950.2419354838701</v>
      </c>
      <c r="AV1819" s="14">
        <v>1655.4</v>
      </c>
      <c r="AW1819" s="14">
        <v>1315.46774193548</v>
      </c>
      <c r="AX1819" s="14">
        <v>1141.95</v>
      </c>
      <c r="AY1819" s="14">
        <v>1274.27419354838</v>
      </c>
      <c r="AZ1819" s="14">
        <v>1474.6129032258</v>
      </c>
      <c r="BA1819" s="14">
        <v>1570.3793103448199</v>
      </c>
      <c r="BB1819" s="14">
        <v>1586.1290322580601</v>
      </c>
      <c r="BC1819" s="14">
        <v>1488.65</v>
      </c>
      <c r="BD1819" s="14">
        <v>1293.6290322580601</v>
      </c>
      <c r="BE1819" s="14">
        <v>1041.7833333333299</v>
      </c>
      <c r="BF1819" s="14">
        <v>1280.6774193548299</v>
      </c>
      <c r="BG1819" s="14">
        <v>1907.8064516129</v>
      </c>
      <c r="BH1819" s="14">
        <v>2448.3333333333298</v>
      </c>
      <c r="BI1819" s="14">
        <v>2744.3064516129002</v>
      </c>
      <c r="BJ1819" s="14">
        <v>2849.0833333333298</v>
      </c>
      <c r="BK1819" s="14">
        <v>2769.83870967741</v>
      </c>
      <c r="BL1819" s="14">
        <v>2574.4193548387002</v>
      </c>
      <c r="BM1819" s="14">
        <v>2326</v>
      </c>
      <c r="BN1819" s="14">
        <v>2081.22580645161</v>
      </c>
      <c r="BO1819" s="14">
        <v>1818.0333333333299</v>
      </c>
      <c r="BP1819" s="14">
        <v>1558.22580645161</v>
      </c>
      <c r="BQ1819" s="14">
        <v>1277.06666666666</v>
      </c>
      <c r="BR1819" s="14">
        <v>1085.4709677419301</v>
      </c>
      <c r="BS1819" s="14">
        <v>888.01451612903202</v>
      </c>
      <c r="BT1819" s="14">
        <v>789.39166666666597</v>
      </c>
      <c r="BU1819" s="14">
        <v>760.89032258064503</v>
      </c>
      <c r="BV1819" s="14">
        <v>815.82833333333303</v>
      </c>
      <c r="BW1819" s="14">
        <v>1011.1258064516099</v>
      </c>
      <c r="BX1819" s="14">
        <v>1284.4193548387</v>
      </c>
      <c r="BY1819" s="14">
        <v>1563.8392857142801</v>
      </c>
      <c r="BZ1819" s="14">
        <v>1855.4032258064501</v>
      </c>
      <c r="CA1819" s="14">
        <v>2164.7166666666599</v>
      </c>
      <c r="CB1819" s="14">
        <v>2320.3225806451601</v>
      </c>
      <c r="CC1819" s="14">
        <v>2163.0166666666601</v>
      </c>
      <c r="CD1819" s="14">
        <v>1848.83870967741</v>
      </c>
      <c r="CE1819" s="14">
        <v>1557.6774193548299</v>
      </c>
      <c r="CF1819" s="14">
        <v>1658</v>
      </c>
      <c r="CG1819" s="14">
        <v>2117.5967741935401</v>
      </c>
      <c r="CH1819" s="14">
        <v>2604.0500000000002</v>
      </c>
      <c r="CI1819" s="14">
        <v>2900.27419354838</v>
      </c>
      <c r="CJ1819" s="14">
        <v>2994.5322580645102</v>
      </c>
      <c r="CK1819" s="14">
        <v>2944.0892857142799</v>
      </c>
      <c r="CL1819" s="14">
        <v>2782.1129032258</v>
      </c>
      <c r="CM1819" s="14">
        <v>2387.63333333333</v>
      </c>
      <c r="CN1819" s="14">
        <v>1872.22580645161</v>
      </c>
      <c r="CO1819" s="14">
        <v>1389.1</v>
      </c>
      <c r="CP1819" s="14">
        <v>1041.9032258064501</v>
      </c>
      <c r="CQ1819" s="14">
        <v>925.51290322580599</v>
      </c>
      <c r="CR1819" s="14">
        <v>1453.9833333333299</v>
      </c>
      <c r="CS1819" s="14">
        <v>2150.7096774193501</v>
      </c>
      <c r="CT1819" s="14">
        <v>2622</v>
      </c>
      <c r="CU1819" s="14">
        <v>2762.83870967741</v>
      </c>
      <c r="CV1819" s="14">
        <v>2679.2419354838698</v>
      </c>
      <c r="CW1819" s="14">
        <v>2415.8275862068899</v>
      </c>
      <c r="CX1819" s="14">
        <v>2043.3709677419299</v>
      </c>
      <c r="CY1819" s="14">
        <v>1661.2333333333299</v>
      </c>
      <c r="CZ1819" s="14">
        <v>1227.4354838709601</v>
      </c>
      <c r="DA1819" s="14">
        <v>938.08833333333303</v>
      </c>
      <c r="DB1819" s="14">
        <v>995.68064516129004</v>
      </c>
      <c r="DC1819" s="14">
        <v>1488.58064516129</v>
      </c>
      <c r="DD1819" s="14">
        <v>1993.05</v>
      </c>
      <c r="DE1819" s="14">
        <v>2473.5806451612898</v>
      </c>
      <c r="DF1819" s="14">
        <v>2809.7833333333301</v>
      </c>
      <c r="DG1819" s="14">
        <v>3000.22580645161</v>
      </c>
      <c r="DH1819" s="14">
        <v>3069.2096774193501</v>
      </c>
      <c r="DI1819" s="14">
        <v>3011.8214285714198</v>
      </c>
      <c r="DJ1819" s="14">
        <v>2829.0161290322499</v>
      </c>
      <c r="DK1819" s="14">
        <v>2414.88333333333</v>
      </c>
      <c r="DL1819" s="14">
        <v>1887.72580645161</v>
      </c>
      <c r="DM1819" s="14">
        <v>1482.05</v>
      </c>
      <c r="DN1819" s="14">
        <v>1277.7903225806399</v>
      </c>
      <c r="DO1819" s="14">
        <v>1328.9838709677399</v>
      </c>
      <c r="DP1819" s="14">
        <v>1566.2666666666601</v>
      </c>
      <c r="DQ1819" s="14">
        <v>2115.83870967741</v>
      </c>
      <c r="DR1819" s="14">
        <v>2678.7666666666601</v>
      </c>
      <c r="DS1819" s="15">
        <v>3031.2833333333301</v>
      </c>
    </row>
    <row r="1820" spans="1:123" x14ac:dyDescent="0.25">
      <c r="A1820" s="16" t="s">
        <v>49</v>
      </c>
      <c r="B1820" s="17">
        <v>16</v>
      </c>
      <c r="C1820" s="13" t="str">
        <f t="shared" si="32"/>
        <v>BB_L_16_GW_GW_SL_Low_GW_GQ_12_000_16</v>
      </c>
      <c r="D1820" s="18">
        <v>10</v>
      </c>
      <c r="E1820" s="18">
        <v>10</v>
      </c>
      <c r="F1820" s="18">
        <v>10</v>
      </c>
      <c r="G1820" s="18">
        <v>10</v>
      </c>
      <c r="H1820" s="18">
        <v>10</v>
      </c>
      <c r="I1820" s="18">
        <v>10.001999999999899</v>
      </c>
      <c r="J1820" s="18">
        <v>10.566612903225799</v>
      </c>
      <c r="K1820" s="18">
        <v>19.748064516128998</v>
      </c>
      <c r="L1820" s="18">
        <v>69.826499999999996</v>
      </c>
      <c r="M1820" s="18">
        <v>205.14193548386999</v>
      </c>
      <c r="N1820" s="18">
        <v>373.31499999999897</v>
      </c>
      <c r="O1820" s="18">
        <v>552.29354838709605</v>
      </c>
      <c r="P1820" s="18">
        <v>705.93064516129004</v>
      </c>
      <c r="Q1820" s="18">
        <v>831.79285714285697</v>
      </c>
      <c r="R1820" s="18">
        <v>945.58064516129002</v>
      </c>
      <c r="S1820" s="18">
        <v>1004.06166666666</v>
      </c>
      <c r="T1820" s="18">
        <v>1040.2096774193501</v>
      </c>
      <c r="U1820" s="18">
        <v>1002.63</v>
      </c>
      <c r="V1820" s="18">
        <v>861.316129032258</v>
      </c>
      <c r="W1820" s="18">
        <v>685.685483870967</v>
      </c>
      <c r="X1820" s="18">
        <v>545.89666666666596</v>
      </c>
      <c r="Y1820" s="18">
        <v>634.888709677419</v>
      </c>
      <c r="Z1820" s="18">
        <v>958.51499999999999</v>
      </c>
      <c r="AA1820" s="18">
        <v>1317.33870967741</v>
      </c>
      <c r="AB1820" s="18">
        <v>1598.58064516129</v>
      </c>
      <c r="AC1820" s="18">
        <v>1753.0178571428501</v>
      </c>
      <c r="AD1820" s="18">
        <v>1853.66129032258</v>
      </c>
      <c r="AE1820" s="18">
        <v>1847.4</v>
      </c>
      <c r="AF1820" s="18">
        <v>1718.53225806451</v>
      </c>
      <c r="AG1820" s="18">
        <v>1445.2833333333299</v>
      </c>
      <c r="AH1820" s="18">
        <v>1139.9032258064501</v>
      </c>
      <c r="AI1820" s="18">
        <v>906.98064516129</v>
      </c>
      <c r="AJ1820" s="18">
        <v>693.14166666666597</v>
      </c>
      <c r="AK1820" s="18">
        <v>545.25322580645104</v>
      </c>
      <c r="AL1820" s="18">
        <v>468.56166666666599</v>
      </c>
      <c r="AM1820" s="18">
        <v>456.88548387096699</v>
      </c>
      <c r="AN1820" s="18">
        <v>491.83870967741899</v>
      </c>
      <c r="AO1820" s="18">
        <v>541.73035714285697</v>
      </c>
      <c r="AP1820" s="18">
        <v>586.685483870967</v>
      </c>
      <c r="AQ1820" s="18">
        <v>666.62666666666598</v>
      </c>
      <c r="AR1820" s="18">
        <v>881.09677419354796</v>
      </c>
      <c r="AS1820" s="18">
        <v>1236.4666666666601</v>
      </c>
      <c r="AT1820" s="18">
        <v>1594.2096774193501</v>
      </c>
      <c r="AU1820" s="18">
        <v>1907.08064516129</v>
      </c>
      <c r="AV1820" s="18">
        <v>1983.75</v>
      </c>
      <c r="AW1820" s="18">
        <v>1887.77419354838</v>
      </c>
      <c r="AX1820" s="18">
        <v>1612.2666666666601</v>
      </c>
      <c r="AY1820" s="18">
        <v>1233.2419354838701</v>
      </c>
      <c r="AZ1820" s="18">
        <v>1076.16129032258</v>
      </c>
      <c r="BA1820" s="18">
        <v>1082.3275862068899</v>
      </c>
      <c r="BB1820" s="18">
        <v>1163.7096774193501</v>
      </c>
      <c r="BC1820" s="18">
        <v>1282.5999999999999</v>
      </c>
      <c r="BD1820" s="18">
        <v>1359.72580645161</v>
      </c>
      <c r="BE1820" s="18">
        <v>1239.7333333333299</v>
      </c>
      <c r="BF1820" s="18">
        <v>1000.47580645161</v>
      </c>
      <c r="BG1820" s="18">
        <v>1109.76129032258</v>
      </c>
      <c r="BH1820" s="18">
        <v>1498.5833333333301</v>
      </c>
      <c r="BI1820" s="18">
        <v>1876.4193548387</v>
      </c>
      <c r="BJ1820" s="18">
        <v>2196.0833333333298</v>
      </c>
      <c r="BK1820" s="18">
        <v>2380.4516129032199</v>
      </c>
      <c r="BL1820" s="18">
        <v>2452.0161290322499</v>
      </c>
      <c r="BM1820" s="18">
        <v>2424.2857142857101</v>
      </c>
      <c r="BN1820" s="18">
        <v>2324.2903225806399</v>
      </c>
      <c r="BO1820" s="18">
        <v>2166.9499999999998</v>
      </c>
      <c r="BP1820" s="18">
        <v>1955.7096774193501</v>
      </c>
      <c r="BQ1820" s="18">
        <v>1667.38333333333</v>
      </c>
      <c r="BR1820" s="18">
        <v>1412.5483870967701</v>
      </c>
      <c r="BS1820" s="18">
        <v>1137.9516129032199</v>
      </c>
      <c r="BT1820" s="18">
        <v>942.84333333333302</v>
      </c>
      <c r="BU1820" s="18">
        <v>805.48870967741902</v>
      </c>
      <c r="BV1820" s="18">
        <v>703.81166666666604</v>
      </c>
      <c r="BW1820" s="18">
        <v>631.07903225806399</v>
      </c>
      <c r="BX1820" s="18">
        <v>617.10645161290302</v>
      </c>
      <c r="BY1820" s="18">
        <v>661.38035714285695</v>
      </c>
      <c r="BZ1820" s="18">
        <v>764.41451612903199</v>
      </c>
      <c r="CA1820" s="18">
        <v>978.58833333333303</v>
      </c>
      <c r="CB1820" s="18">
        <v>1344.7419354838701</v>
      </c>
      <c r="CC1820" s="18">
        <v>1777.7666666666601</v>
      </c>
      <c r="CD1820" s="18">
        <v>1987.0161290322501</v>
      </c>
      <c r="CE1820" s="18">
        <v>1956.03225806451</v>
      </c>
      <c r="CF1820" s="18">
        <v>1676.88333333333</v>
      </c>
      <c r="CG1820" s="18">
        <v>1457.4193548387</v>
      </c>
      <c r="CH1820" s="18">
        <v>1520.65</v>
      </c>
      <c r="CI1820" s="18">
        <v>1776.22580645161</v>
      </c>
      <c r="CJ1820" s="18">
        <v>2078.0645161290299</v>
      </c>
      <c r="CK1820" s="18">
        <v>2309.6428571428501</v>
      </c>
      <c r="CL1820" s="18">
        <v>2494.9516129032199</v>
      </c>
      <c r="CM1820" s="18">
        <v>2635.45</v>
      </c>
      <c r="CN1820" s="18">
        <v>2527.9516129032199</v>
      </c>
      <c r="CO1820" s="18">
        <v>2157.8166666666598</v>
      </c>
      <c r="CP1820" s="18">
        <v>1664.9838709677399</v>
      </c>
      <c r="CQ1820" s="18">
        <v>1212.5870967741901</v>
      </c>
      <c r="CR1820" s="18">
        <v>808.1</v>
      </c>
      <c r="CS1820" s="18">
        <v>979.58709677419301</v>
      </c>
      <c r="CT1820" s="18">
        <v>1384.5833333333301</v>
      </c>
      <c r="CU1820" s="18">
        <v>1720.2419354838701</v>
      </c>
      <c r="CV1820" s="18">
        <v>2005.2096774193501</v>
      </c>
      <c r="CW1820" s="18">
        <v>2122</v>
      </c>
      <c r="CX1820" s="18">
        <v>2065.77419354838</v>
      </c>
      <c r="CY1820" s="18">
        <v>1855.2166666666601</v>
      </c>
      <c r="CZ1820" s="18">
        <v>1466.53225806451</v>
      </c>
      <c r="DA1820" s="18">
        <v>1057.1783333333301</v>
      </c>
      <c r="DB1820" s="18">
        <v>684.96290322580603</v>
      </c>
      <c r="DC1820" s="18">
        <v>644.34354838709601</v>
      </c>
      <c r="DD1820" s="18">
        <v>838.81</v>
      </c>
      <c r="DE1820" s="18">
        <v>1169.3290322580599</v>
      </c>
      <c r="DF1820" s="18">
        <v>1509.4166666666599</v>
      </c>
      <c r="DG1820" s="18">
        <v>1815.72580645161</v>
      </c>
      <c r="DH1820" s="18">
        <v>2142.7419354838698</v>
      </c>
      <c r="DI1820" s="18">
        <v>2327.1071428571399</v>
      </c>
      <c r="DJ1820" s="18">
        <v>2463.8064516129002</v>
      </c>
      <c r="DK1820" s="18">
        <v>2491.1999999999998</v>
      </c>
      <c r="DL1820" s="18">
        <v>2222.6290322580599</v>
      </c>
      <c r="DM1820" s="18">
        <v>1766.31666666666</v>
      </c>
      <c r="DN1820" s="18">
        <v>1332.4516129032199</v>
      </c>
      <c r="DO1820" s="18">
        <v>1071.0290322580599</v>
      </c>
      <c r="DP1820" s="18">
        <v>951.113333333333</v>
      </c>
      <c r="DQ1820" s="18">
        <v>1041.0306451612901</v>
      </c>
      <c r="DR1820" s="18">
        <v>1360.0166666666601</v>
      </c>
      <c r="DS1820" s="19">
        <v>1749.5833333333301</v>
      </c>
    </row>
    <row r="1821" spans="1:123" x14ac:dyDescent="0.25">
      <c r="A1821" s="12" t="s">
        <v>49</v>
      </c>
      <c r="B1821" s="13">
        <v>17</v>
      </c>
      <c r="C1821" s="13" t="str">
        <f t="shared" si="32"/>
        <v>BB_L_16_GW_GW_SL_Low_GW_GQ_12_000_17</v>
      </c>
      <c r="D1821" s="14">
        <v>10</v>
      </c>
      <c r="E1821" s="14">
        <v>10</v>
      </c>
      <c r="F1821" s="14">
        <v>10</v>
      </c>
      <c r="G1821" s="14">
        <v>10</v>
      </c>
      <c r="H1821" s="14">
        <v>10</v>
      </c>
      <c r="I1821" s="14">
        <v>10.0039999999999</v>
      </c>
      <c r="J1821" s="14">
        <v>10.7414516129032</v>
      </c>
      <c r="K1821" s="14">
        <v>21.337419354838701</v>
      </c>
      <c r="L1821" s="14">
        <v>76.158333333333303</v>
      </c>
      <c r="M1821" s="14">
        <v>224.05161290322499</v>
      </c>
      <c r="N1821" s="14">
        <v>416.96499999999997</v>
      </c>
      <c r="O1821" s="14">
        <v>629.32741935483796</v>
      </c>
      <c r="P1821" s="14">
        <v>812.9</v>
      </c>
      <c r="Q1821" s="14">
        <v>960.10892857142801</v>
      </c>
      <c r="R1821" s="14">
        <v>1093.6290322580601</v>
      </c>
      <c r="S1821" s="14">
        <v>1167.4666666666601</v>
      </c>
      <c r="T1821" s="14">
        <v>1209.9516129032199</v>
      </c>
      <c r="U1821" s="14">
        <v>1169.38333333333</v>
      </c>
      <c r="V1821" s="14">
        <v>1018.79354838709</v>
      </c>
      <c r="W1821" s="14">
        <v>821.8</v>
      </c>
      <c r="X1821" s="14">
        <v>657.90166666666596</v>
      </c>
      <c r="Y1821" s="14">
        <v>729.47096774193506</v>
      </c>
      <c r="Z1821" s="14">
        <v>1046.43</v>
      </c>
      <c r="AA1821" s="14">
        <v>1422.3225806451601</v>
      </c>
      <c r="AB1821" s="14">
        <v>1733.6129032258</v>
      </c>
      <c r="AC1821" s="14">
        <v>1906.07142857142</v>
      </c>
      <c r="AD1821" s="14">
        <v>2005.7580645161199</v>
      </c>
      <c r="AE1821" s="14">
        <v>1997.6666666666599</v>
      </c>
      <c r="AF1821" s="14">
        <v>1856.5483870967701</v>
      </c>
      <c r="AG1821" s="14">
        <v>1564.61666666666</v>
      </c>
      <c r="AH1821" s="14">
        <v>1243.58064516129</v>
      </c>
      <c r="AI1821" s="14">
        <v>994.49516129032202</v>
      </c>
      <c r="AJ1821" s="14">
        <v>767.28499999999997</v>
      </c>
      <c r="AK1821" s="14">
        <v>608.73064516129</v>
      </c>
      <c r="AL1821" s="14">
        <v>527.01499999999999</v>
      </c>
      <c r="AM1821" s="14">
        <v>517.26451612903202</v>
      </c>
      <c r="AN1821" s="14">
        <v>557.935483870967</v>
      </c>
      <c r="AO1821" s="14">
        <v>615.017857142857</v>
      </c>
      <c r="AP1821" s="14">
        <v>670.85645161290302</v>
      </c>
      <c r="AQ1821" s="14">
        <v>761.8</v>
      </c>
      <c r="AR1821" s="14">
        <v>990.10967741935406</v>
      </c>
      <c r="AS1821" s="14">
        <v>1361.9166666666599</v>
      </c>
      <c r="AT1821" s="14">
        <v>1725.6451612903199</v>
      </c>
      <c r="AU1821" s="14">
        <v>2039.46774193548</v>
      </c>
      <c r="AV1821" s="14">
        <v>2113.2166666666599</v>
      </c>
      <c r="AW1821" s="14">
        <v>1992.8709677419299</v>
      </c>
      <c r="AX1821" s="14">
        <v>1685.31666666666</v>
      </c>
      <c r="AY1821" s="14">
        <v>1287.4838709677399</v>
      </c>
      <c r="AZ1821" s="14">
        <v>1129.1290322580601</v>
      </c>
      <c r="BA1821" s="14">
        <v>1139.6206896551701</v>
      </c>
      <c r="BB1821" s="14">
        <v>1228.9193548387</v>
      </c>
      <c r="BC1821" s="14">
        <v>1359.65</v>
      </c>
      <c r="BD1821" s="14">
        <v>1444.77419354838</v>
      </c>
      <c r="BE1821" s="14">
        <v>1321</v>
      </c>
      <c r="BF1821" s="14">
        <v>1079.7096774193501</v>
      </c>
      <c r="BG1821" s="14">
        <v>1159.5645161290299</v>
      </c>
      <c r="BH1821" s="14">
        <v>1542.8</v>
      </c>
      <c r="BI1821" s="14">
        <v>1945</v>
      </c>
      <c r="BJ1821" s="14">
        <v>2301.4</v>
      </c>
      <c r="BK1821" s="14">
        <v>2526.4838709677401</v>
      </c>
      <c r="BL1821" s="14">
        <v>2625.0806451612898</v>
      </c>
      <c r="BM1821" s="14">
        <v>2610.8392857142799</v>
      </c>
      <c r="BN1821" s="14">
        <v>2514.7580645161202</v>
      </c>
      <c r="BO1821" s="14">
        <v>2351.7666666666601</v>
      </c>
      <c r="BP1821" s="14">
        <v>2128.9516129032199</v>
      </c>
      <c r="BQ1821" s="14">
        <v>1821.63333333333</v>
      </c>
      <c r="BR1821" s="14">
        <v>1549.33870967741</v>
      </c>
      <c r="BS1821" s="14">
        <v>1255.77419354838</v>
      </c>
      <c r="BT1821" s="14">
        <v>1042.0116666666599</v>
      </c>
      <c r="BU1821" s="14">
        <v>892.00806451612902</v>
      </c>
      <c r="BV1821" s="14">
        <v>780.71166666666602</v>
      </c>
      <c r="BW1821" s="14">
        <v>702.65967741935401</v>
      </c>
      <c r="BX1821" s="14">
        <v>688.17258064516102</v>
      </c>
      <c r="BY1821" s="14">
        <v>737.66250000000002</v>
      </c>
      <c r="BZ1821" s="14">
        <v>851.33225806451605</v>
      </c>
      <c r="CA1821" s="14">
        <v>1080.7466666666601</v>
      </c>
      <c r="CB1821" s="14">
        <v>1465.83870967741</v>
      </c>
      <c r="CC1821" s="14">
        <v>1906.9666666666601</v>
      </c>
      <c r="CD1821" s="14">
        <v>2124.7903225806399</v>
      </c>
      <c r="CE1821" s="14">
        <v>2072.2419354838698</v>
      </c>
      <c r="CF1821" s="14">
        <v>1762.93333333333</v>
      </c>
      <c r="CG1821" s="14">
        <v>1543.4032258064501</v>
      </c>
      <c r="CH1821" s="14">
        <v>1617.9</v>
      </c>
      <c r="CI1821" s="14">
        <v>1892.1451612903199</v>
      </c>
      <c r="CJ1821" s="14">
        <v>2216.1451612903202</v>
      </c>
      <c r="CK1821" s="14">
        <v>2460.8035714285702</v>
      </c>
      <c r="CL1821" s="14">
        <v>2645.88709677419</v>
      </c>
      <c r="CM1821" s="14">
        <v>2771.2666666666601</v>
      </c>
      <c r="CN1821" s="14">
        <v>2657.1774193548299</v>
      </c>
      <c r="CO1821" s="14">
        <v>2276.4333333333302</v>
      </c>
      <c r="CP1821" s="14">
        <v>1773.8064516129</v>
      </c>
      <c r="CQ1821" s="14">
        <v>1308.0548387096701</v>
      </c>
      <c r="CR1821" s="14">
        <v>888.50333333333299</v>
      </c>
      <c r="CS1821" s="14">
        <v>1072.76451612903</v>
      </c>
      <c r="CT1821" s="14">
        <v>1527.11666666666</v>
      </c>
      <c r="CU1821" s="14">
        <v>1921.8709677419299</v>
      </c>
      <c r="CV1821" s="14">
        <v>2258.16129032258</v>
      </c>
      <c r="CW1821" s="14">
        <v>2408.96551724137</v>
      </c>
      <c r="CX1821" s="14">
        <v>2362.2580645161202</v>
      </c>
      <c r="CY1821" s="14">
        <v>2139.8166666666598</v>
      </c>
      <c r="CZ1821" s="14">
        <v>1721.22580645161</v>
      </c>
      <c r="DA1821" s="14">
        <v>1267.655</v>
      </c>
      <c r="DB1821" s="14">
        <v>846.60161290322503</v>
      </c>
      <c r="DC1821" s="14">
        <v>780.73225806451603</v>
      </c>
      <c r="DD1821" s="14">
        <v>974.68833333333305</v>
      </c>
      <c r="DE1821" s="14">
        <v>1318.0967741935401</v>
      </c>
      <c r="DF1821" s="14">
        <v>1694.3333333333301</v>
      </c>
      <c r="DG1821" s="14">
        <v>2033.8709677419299</v>
      </c>
      <c r="DH1821" s="14">
        <v>2375.9838709677401</v>
      </c>
      <c r="DI1821" s="14">
        <v>2581.5892857142799</v>
      </c>
      <c r="DJ1821" s="14">
        <v>2714.66129032258</v>
      </c>
      <c r="DK1821" s="14">
        <v>2732.1666666666601</v>
      </c>
      <c r="DL1821" s="14">
        <v>2458.3064516129002</v>
      </c>
      <c r="DM1821" s="14">
        <v>2008.7666666666601</v>
      </c>
      <c r="DN1821" s="14">
        <v>1564.96774193548</v>
      </c>
      <c r="DO1821" s="14">
        <v>1278.7419354838701</v>
      </c>
      <c r="DP1821" s="14">
        <v>1133.4666666666601</v>
      </c>
      <c r="DQ1821" s="14">
        <v>1191.46774193548</v>
      </c>
      <c r="DR1821" s="14">
        <v>1495.4166666666599</v>
      </c>
      <c r="DS1821" s="15">
        <v>1895.95</v>
      </c>
    </row>
    <row r="1822" spans="1:123" x14ac:dyDescent="0.25">
      <c r="A1822" s="16" t="s">
        <v>49</v>
      </c>
      <c r="B1822" s="17">
        <v>18</v>
      </c>
      <c r="C1822" s="13" t="str">
        <f t="shared" si="32"/>
        <v>BB_L_16_GW_GW_SL_Low_GW_GQ_12_000_18</v>
      </c>
      <c r="D1822" s="18">
        <v>10</v>
      </c>
      <c r="E1822" s="18">
        <v>10</v>
      </c>
      <c r="F1822" s="18">
        <v>10</v>
      </c>
      <c r="G1822" s="18">
        <v>10</v>
      </c>
      <c r="H1822" s="18">
        <v>10</v>
      </c>
      <c r="I1822" s="18">
        <v>10.0033333333333</v>
      </c>
      <c r="J1822" s="18">
        <v>10.650806451612899</v>
      </c>
      <c r="K1822" s="18">
        <v>20.109516129032201</v>
      </c>
      <c r="L1822" s="18">
        <v>70.633499999999998</v>
      </c>
      <c r="M1822" s="18">
        <v>213.80806451612901</v>
      </c>
      <c r="N1822" s="18">
        <v>411.90166666666602</v>
      </c>
      <c r="O1822" s="18">
        <v>642.06774193548301</v>
      </c>
      <c r="P1822" s="18">
        <v>849.69838709677401</v>
      </c>
      <c r="Q1822" s="18">
        <v>1020.29285714285</v>
      </c>
      <c r="R1822" s="18">
        <v>1180.6129032258</v>
      </c>
      <c r="S1822" s="18">
        <v>1276.31666666666</v>
      </c>
      <c r="T1822" s="18">
        <v>1334.2903225806399</v>
      </c>
      <c r="U1822" s="18">
        <v>1298.36666666666</v>
      </c>
      <c r="V1822" s="18">
        <v>1142.1451612903199</v>
      </c>
      <c r="W1822" s="18">
        <v>924.40483870967705</v>
      </c>
      <c r="X1822" s="18">
        <v>731.79166666666595</v>
      </c>
      <c r="Y1822" s="18">
        <v>768.13548387096705</v>
      </c>
      <c r="Z1822" s="18">
        <v>1060.0633333333301</v>
      </c>
      <c r="AA1822" s="18">
        <v>1436.33870967741</v>
      </c>
      <c r="AB1822" s="18">
        <v>1769.7580645161199</v>
      </c>
      <c r="AC1822" s="18">
        <v>1967.5178571428501</v>
      </c>
      <c r="AD1822" s="18">
        <v>2091.6290322580599</v>
      </c>
      <c r="AE1822" s="18">
        <v>2106.0333333333301</v>
      </c>
      <c r="AF1822" s="18">
        <v>1975.7903225806399</v>
      </c>
      <c r="AG1822" s="18">
        <v>1678.63333333333</v>
      </c>
      <c r="AH1822" s="18">
        <v>1348.6129032258</v>
      </c>
      <c r="AI1822" s="18">
        <v>1085.08870967741</v>
      </c>
      <c r="AJ1822" s="18">
        <v>842.67833333333294</v>
      </c>
      <c r="AK1822" s="18">
        <v>671.21451612903195</v>
      </c>
      <c r="AL1822" s="18">
        <v>578.93666666666604</v>
      </c>
      <c r="AM1822" s="18">
        <v>559.58709677419301</v>
      </c>
      <c r="AN1822" s="18">
        <v>591.92580645161195</v>
      </c>
      <c r="AO1822" s="18">
        <v>644.18035714285702</v>
      </c>
      <c r="AP1822" s="18">
        <v>699.34354838709601</v>
      </c>
      <c r="AQ1822" s="18">
        <v>788.30499999999995</v>
      </c>
      <c r="AR1822" s="18">
        <v>1013.58064516129</v>
      </c>
      <c r="AS1822" s="18">
        <v>1389.4666666666601</v>
      </c>
      <c r="AT1822" s="18">
        <v>1764.1129032258</v>
      </c>
      <c r="AU1822" s="18">
        <v>2099.0645161290299</v>
      </c>
      <c r="AV1822" s="18">
        <v>2189.0833333333298</v>
      </c>
      <c r="AW1822" s="18">
        <v>2075.4838709677401</v>
      </c>
      <c r="AX1822" s="18">
        <v>1753.9</v>
      </c>
      <c r="AY1822" s="18">
        <v>1330.4032258064501</v>
      </c>
      <c r="AZ1822" s="18">
        <v>1155</v>
      </c>
      <c r="BA1822" s="18">
        <v>1159.1724137931001</v>
      </c>
      <c r="BB1822" s="18">
        <v>1248.6451612903199</v>
      </c>
      <c r="BC1822" s="18">
        <v>1389.7</v>
      </c>
      <c r="BD1822" s="18">
        <v>1491.33870967741</v>
      </c>
      <c r="BE1822" s="18">
        <v>1380.61666666666</v>
      </c>
      <c r="BF1822" s="18">
        <v>1117.1290322580601</v>
      </c>
      <c r="BG1822" s="18">
        <v>1146.5483870967701</v>
      </c>
      <c r="BH1822" s="18">
        <v>1500.2833333333299</v>
      </c>
      <c r="BI1822" s="18">
        <v>1909.4838709677399</v>
      </c>
      <c r="BJ1822" s="18">
        <v>2297.9499999999998</v>
      </c>
      <c r="BK1822" s="18">
        <v>2567.5161290322499</v>
      </c>
      <c r="BL1822" s="18">
        <v>2711.72580645161</v>
      </c>
      <c r="BM1822" s="18">
        <v>2732.8392857142799</v>
      </c>
      <c r="BN1822" s="18">
        <v>2662.2903225806399</v>
      </c>
      <c r="BO1822" s="18">
        <v>2513.4666666666599</v>
      </c>
      <c r="BP1822" s="18">
        <v>2294.3709677419301</v>
      </c>
      <c r="BQ1822" s="18">
        <v>1978.3</v>
      </c>
      <c r="BR1822" s="18">
        <v>1695.96774193548</v>
      </c>
      <c r="BS1822" s="18">
        <v>1381.5161290322501</v>
      </c>
      <c r="BT1822" s="18">
        <v>1154.55</v>
      </c>
      <c r="BU1822" s="18">
        <v>990.02258064516104</v>
      </c>
      <c r="BV1822" s="18">
        <v>864.55166666666605</v>
      </c>
      <c r="BW1822" s="18">
        <v>769.51774193548295</v>
      </c>
      <c r="BX1822" s="18">
        <v>741.35161290322503</v>
      </c>
      <c r="BY1822" s="18">
        <v>779.93928571428501</v>
      </c>
      <c r="BZ1822" s="18">
        <v>885.16774193548395</v>
      </c>
      <c r="CA1822" s="18">
        <v>1108.98166666666</v>
      </c>
      <c r="CB1822" s="18">
        <v>1497.4193548387</v>
      </c>
      <c r="CC1822" s="18">
        <v>1953.7333333333299</v>
      </c>
      <c r="CD1822" s="18">
        <v>2194.6290322580599</v>
      </c>
      <c r="CE1822" s="18">
        <v>2151.77419354838</v>
      </c>
      <c r="CF1822" s="18">
        <v>1826.5333333333299</v>
      </c>
      <c r="CG1822" s="18">
        <v>1582.6129032258</v>
      </c>
      <c r="CH1822" s="18">
        <v>1637.0833333333301</v>
      </c>
      <c r="CI1822" s="18">
        <v>1907.9032258064501</v>
      </c>
      <c r="CJ1822" s="18">
        <v>2244.2419354838698</v>
      </c>
      <c r="CK1822" s="18">
        <v>2506.2857142857101</v>
      </c>
      <c r="CL1822" s="18">
        <v>2709.0967741935401</v>
      </c>
      <c r="CM1822" s="18">
        <v>2856.05</v>
      </c>
      <c r="CN1822" s="18">
        <v>2764.3064516129002</v>
      </c>
      <c r="CO1822" s="18">
        <v>2386.3000000000002</v>
      </c>
      <c r="CP1822" s="18">
        <v>1874.8225806451601</v>
      </c>
      <c r="CQ1822" s="18">
        <v>1391.0161290322501</v>
      </c>
      <c r="CR1822" s="18">
        <v>930.57833333333303</v>
      </c>
      <c r="CS1822" s="18">
        <v>1089</v>
      </c>
      <c r="CT1822" s="18">
        <v>1545.31666666666</v>
      </c>
      <c r="CU1822" s="18">
        <v>1974.38709677419</v>
      </c>
      <c r="CV1822" s="18">
        <v>2364.7419354838698</v>
      </c>
      <c r="CW1822" s="18">
        <v>2570.0172413793098</v>
      </c>
      <c r="CX1822" s="18">
        <v>2562.9838709677401</v>
      </c>
      <c r="CY1822" s="18">
        <v>2352.6</v>
      </c>
      <c r="CZ1822" s="18">
        <v>1915.88709677419</v>
      </c>
      <c r="DA1822" s="18">
        <v>1424.05</v>
      </c>
      <c r="DB1822" s="18">
        <v>957.86290322580601</v>
      </c>
      <c r="DC1822" s="18">
        <v>852.03709677419295</v>
      </c>
      <c r="DD1822" s="18">
        <v>1018.90166666666</v>
      </c>
      <c r="DE1822" s="18">
        <v>1350.0967741935401</v>
      </c>
      <c r="DF1822" s="18">
        <v>1736.06666666666</v>
      </c>
      <c r="DG1822" s="18">
        <v>2097.77419354838</v>
      </c>
      <c r="DH1822" s="18">
        <v>2466.22580645161</v>
      </c>
      <c r="DI1822" s="18">
        <v>2700.4464285714198</v>
      </c>
      <c r="DJ1822" s="18">
        <v>2852.7903225806399</v>
      </c>
      <c r="DK1822" s="18">
        <v>2894.6833333333302</v>
      </c>
      <c r="DL1822" s="18">
        <v>2634.9677419354798</v>
      </c>
      <c r="DM1822" s="18">
        <v>2192.0833333333298</v>
      </c>
      <c r="DN1822" s="18">
        <v>1738.0645161290299</v>
      </c>
      <c r="DO1822" s="18">
        <v>1431.4516129032199</v>
      </c>
      <c r="DP1822" s="18">
        <v>1258.4000000000001</v>
      </c>
      <c r="DQ1822" s="18">
        <v>1268.1451612903199</v>
      </c>
      <c r="DR1822" s="18">
        <v>1536.2833333333299</v>
      </c>
      <c r="DS1822" s="19">
        <v>1925.3333333333301</v>
      </c>
    </row>
    <row r="1823" spans="1:123" x14ac:dyDescent="0.25">
      <c r="A1823" s="12" t="s">
        <v>49</v>
      </c>
      <c r="B1823" s="13">
        <v>19</v>
      </c>
      <c r="C1823" s="13" t="str">
        <f t="shared" si="32"/>
        <v>BB_L_16_GW_GW_SL_Low_GW_GQ_12_000_19</v>
      </c>
      <c r="D1823" s="14">
        <v>10</v>
      </c>
      <c r="E1823" s="14">
        <v>10</v>
      </c>
      <c r="F1823" s="14">
        <v>10</v>
      </c>
      <c r="G1823" s="14">
        <v>10</v>
      </c>
      <c r="H1823" s="14">
        <v>10</v>
      </c>
      <c r="I1823" s="14">
        <v>10</v>
      </c>
      <c r="J1823" s="14">
        <v>9.9980806451612896</v>
      </c>
      <c r="K1823" s="14">
        <v>10.179032258064501</v>
      </c>
      <c r="L1823" s="14">
        <v>12.7926666666666</v>
      </c>
      <c r="M1823" s="14">
        <v>27.8420967741935</v>
      </c>
      <c r="N1823" s="14">
        <v>64.334499999999906</v>
      </c>
      <c r="O1823" s="14">
        <v>130.13564516129</v>
      </c>
      <c r="P1823" s="14">
        <v>213.58870967741899</v>
      </c>
      <c r="Q1823" s="14">
        <v>303.94999999999902</v>
      </c>
      <c r="R1823" s="14">
        <v>426.36129032257998</v>
      </c>
      <c r="S1823" s="14">
        <v>542.43833333333305</v>
      </c>
      <c r="T1823" s="14">
        <v>695.74354838709598</v>
      </c>
      <c r="U1823" s="14">
        <v>878.14666666666596</v>
      </c>
      <c r="V1823" s="14">
        <v>996.01612903225805</v>
      </c>
      <c r="W1823" s="14">
        <v>969.92258064516102</v>
      </c>
      <c r="X1823" s="14">
        <v>819.82666666666603</v>
      </c>
      <c r="Y1823" s="14">
        <v>644.63548387096705</v>
      </c>
      <c r="Z1823" s="14">
        <v>565.93333333333305</v>
      </c>
      <c r="AA1823" s="14">
        <v>616.85967741935406</v>
      </c>
      <c r="AB1823" s="14">
        <v>766.09032258064497</v>
      </c>
      <c r="AC1823" s="14">
        <v>927.73749999999995</v>
      </c>
      <c r="AD1823" s="14">
        <v>1124.33870967741</v>
      </c>
      <c r="AE1823" s="14">
        <v>1345.65</v>
      </c>
      <c r="AF1823" s="14">
        <v>1566.7580645161199</v>
      </c>
      <c r="AG1823" s="14">
        <v>1717.11666666666</v>
      </c>
      <c r="AH1823" s="14">
        <v>1685.7903225806399</v>
      </c>
      <c r="AI1823" s="14">
        <v>1538</v>
      </c>
      <c r="AJ1823" s="14">
        <v>1314.5833333333301</v>
      </c>
      <c r="AK1823" s="14">
        <v>1073.09838709677</v>
      </c>
      <c r="AL1823" s="14">
        <v>871.106666666666</v>
      </c>
      <c r="AM1823" s="14">
        <v>734.40483870967705</v>
      </c>
      <c r="AN1823" s="14">
        <v>647.14354838709596</v>
      </c>
      <c r="AO1823" s="14">
        <v>598.24642857142805</v>
      </c>
      <c r="AP1823" s="14">
        <v>567.54032258064501</v>
      </c>
      <c r="AQ1823" s="14">
        <v>543.28166666666596</v>
      </c>
      <c r="AR1823" s="14">
        <v>529.62258064516095</v>
      </c>
      <c r="AS1823" s="14">
        <v>571.54499999999996</v>
      </c>
      <c r="AT1823" s="14">
        <v>701.88548387096705</v>
      </c>
      <c r="AU1823" s="14">
        <v>977.11451612903204</v>
      </c>
      <c r="AV1823" s="14">
        <v>1257.4000000000001</v>
      </c>
      <c r="AW1823" s="14">
        <v>1580.38709677419</v>
      </c>
      <c r="AX1823" s="14">
        <v>1799.8333333333301</v>
      </c>
      <c r="AY1823" s="14">
        <v>1800.1774193548299</v>
      </c>
      <c r="AZ1823" s="14">
        <v>1584.7096774193501</v>
      </c>
      <c r="BA1823" s="14">
        <v>1396.3448275861999</v>
      </c>
      <c r="BB1823" s="14">
        <v>1253.8225806451601</v>
      </c>
      <c r="BC1823" s="14">
        <v>1150.63333333333</v>
      </c>
      <c r="BD1823" s="14">
        <v>1130.8225806451601</v>
      </c>
      <c r="BE1823" s="14">
        <v>1241.61666666666</v>
      </c>
      <c r="BF1823" s="14">
        <v>1232.5483870967701</v>
      </c>
      <c r="BG1823" s="14">
        <v>1051.21774193548</v>
      </c>
      <c r="BH1823" s="14">
        <v>970.30499999999904</v>
      </c>
      <c r="BI1823" s="14">
        <v>1077.1451612903199</v>
      </c>
      <c r="BJ1823" s="14">
        <v>1312.36666666666</v>
      </c>
      <c r="BK1823" s="14">
        <v>1587.5645161290299</v>
      </c>
      <c r="BL1823" s="14">
        <v>1851.7580645161199</v>
      </c>
      <c r="BM1823" s="14">
        <v>2056.3214285714198</v>
      </c>
      <c r="BN1823" s="14">
        <v>2195.5322580645102</v>
      </c>
      <c r="BO1823" s="14">
        <v>2290.8000000000002</v>
      </c>
      <c r="BP1823" s="14">
        <v>2332.72580645161</v>
      </c>
      <c r="BQ1823" s="14">
        <v>2294.13333333333</v>
      </c>
      <c r="BR1823" s="14">
        <v>2160.5161290322499</v>
      </c>
      <c r="BS1823" s="14">
        <v>1931.77419354838</v>
      </c>
      <c r="BT1823" s="14">
        <v>1678.5333333333299</v>
      </c>
      <c r="BU1823" s="14">
        <v>1466.38709677419</v>
      </c>
      <c r="BV1823" s="14">
        <v>1280</v>
      </c>
      <c r="BW1823" s="14">
        <v>1093.8225806451601</v>
      </c>
      <c r="BX1823" s="14">
        <v>937.44677419354798</v>
      </c>
      <c r="BY1823" s="14">
        <v>832.89642857142803</v>
      </c>
      <c r="BZ1823" s="14">
        <v>756.94677419354798</v>
      </c>
      <c r="CA1823" s="14">
        <v>706.90166666666596</v>
      </c>
      <c r="CB1823" s="14">
        <v>727.92096774193499</v>
      </c>
      <c r="CC1823" s="14">
        <v>897.44333333333304</v>
      </c>
      <c r="CD1823" s="14">
        <v>1192.96774193548</v>
      </c>
      <c r="CE1823" s="14">
        <v>1560.2580645161199</v>
      </c>
      <c r="CF1823" s="14">
        <v>1821</v>
      </c>
      <c r="CG1823" s="14">
        <v>1794.2419354838701</v>
      </c>
      <c r="CH1823" s="14">
        <v>1639.11666666666</v>
      </c>
      <c r="CI1823" s="14">
        <v>1515.8064516129</v>
      </c>
      <c r="CJ1823" s="14">
        <v>1494.53225806451</v>
      </c>
      <c r="CK1823" s="14">
        <v>1556.6428571428501</v>
      </c>
      <c r="CL1823" s="14">
        <v>1675.1451612903199</v>
      </c>
      <c r="CM1823" s="14">
        <v>1915.2666666666601</v>
      </c>
      <c r="CN1823" s="14">
        <v>2240.1935483870898</v>
      </c>
      <c r="CO1823" s="14">
        <v>2442.0333333333301</v>
      </c>
      <c r="CP1823" s="14">
        <v>2359.8548387096698</v>
      </c>
      <c r="CQ1823" s="14">
        <v>2065.0967741935401</v>
      </c>
      <c r="CR1823" s="14">
        <v>1385.75</v>
      </c>
      <c r="CS1823" s="14">
        <v>913.10806451612802</v>
      </c>
      <c r="CT1823" s="14">
        <v>799.724999999999</v>
      </c>
      <c r="CU1823" s="14">
        <v>910.54838709677404</v>
      </c>
      <c r="CV1823" s="14">
        <v>1167.58064516129</v>
      </c>
      <c r="CW1823" s="14">
        <v>1472.7586206896499</v>
      </c>
      <c r="CX1823" s="14">
        <v>1771.27419354838</v>
      </c>
      <c r="CY1823" s="14">
        <v>1948.61666666666</v>
      </c>
      <c r="CZ1823" s="14">
        <v>1937.1774193548299</v>
      </c>
      <c r="DA1823" s="14">
        <v>1681.6666666666599</v>
      </c>
      <c r="DB1823" s="14">
        <v>1172.2016129032199</v>
      </c>
      <c r="DC1823" s="14">
        <v>769.19193548387</v>
      </c>
      <c r="DD1823" s="14">
        <v>614.90833333333296</v>
      </c>
      <c r="DE1823" s="14">
        <v>617.619354838709</v>
      </c>
      <c r="DF1823" s="14">
        <v>734.02</v>
      </c>
      <c r="DG1823" s="14">
        <v>920.73225806451603</v>
      </c>
      <c r="DH1823" s="14">
        <v>1187.1774193548299</v>
      </c>
      <c r="DI1823" s="14">
        <v>1429.0357142857099</v>
      </c>
      <c r="DJ1823" s="14">
        <v>1680.96774193548</v>
      </c>
      <c r="DK1823" s="14">
        <v>2059.36666666666</v>
      </c>
      <c r="DL1823" s="14">
        <v>2340.5322580645102</v>
      </c>
      <c r="DM1823" s="14">
        <v>2305.5666666666598</v>
      </c>
      <c r="DN1823" s="14">
        <v>2035.7580645161199</v>
      </c>
      <c r="DO1823" s="14">
        <v>1712.3709677419299</v>
      </c>
      <c r="DP1823" s="14">
        <v>1433.11666666666</v>
      </c>
      <c r="DQ1823" s="14">
        <v>1192.4516129032199</v>
      </c>
      <c r="DR1823" s="14">
        <v>1040.5333333333299</v>
      </c>
      <c r="DS1823" s="15">
        <v>1048.6500000000001</v>
      </c>
    </row>
    <row r="1824" spans="1:123" x14ac:dyDescent="0.25">
      <c r="A1824" s="16" t="s">
        <v>49</v>
      </c>
      <c r="B1824" s="17">
        <v>20</v>
      </c>
      <c r="C1824" s="13" t="str">
        <f t="shared" si="32"/>
        <v>BB_L_16_GW_GW_SL_Low_GW_GQ_12_000_20</v>
      </c>
      <c r="D1824" s="18">
        <v>10</v>
      </c>
      <c r="E1824" s="18">
        <v>10</v>
      </c>
      <c r="F1824" s="18">
        <v>10</v>
      </c>
      <c r="G1824" s="18">
        <v>10</v>
      </c>
      <c r="H1824" s="18">
        <v>10</v>
      </c>
      <c r="I1824" s="18">
        <v>10</v>
      </c>
      <c r="J1824" s="18">
        <v>10.004193548387001</v>
      </c>
      <c r="K1824" s="18">
        <v>10.250806451612901</v>
      </c>
      <c r="L1824" s="18">
        <v>13.287333333333301</v>
      </c>
      <c r="M1824" s="18">
        <v>30.763870967741902</v>
      </c>
      <c r="N1824" s="18">
        <v>74.150666666666595</v>
      </c>
      <c r="O1824" s="18">
        <v>151.94516129032201</v>
      </c>
      <c r="P1824" s="18">
        <v>251.970967741935</v>
      </c>
      <c r="Q1824" s="18">
        <v>359.88392857142799</v>
      </c>
      <c r="R1824" s="18">
        <v>503.10322580645101</v>
      </c>
      <c r="S1824" s="18">
        <v>640.00166666666598</v>
      </c>
      <c r="T1824" s="18">
        <v>812.76290322580599</v>
      </c>
      <c r="U1824" s="18">
        <v>1010.81833333333</v>
      </c>
      <c r="V1824" s="18">
        <v>1143.19354838709</v>
      </c>
      <c r="W1824" s="18">
        <v>1110.35483870967</v>
      </c>
      <c r="X1824" s="18">
        <v>933.97166666666601</v>
      </c>
      <c r="Y1824" s="18">
        <v>730.84516129032204</v>
      </c>
      <c r="Z1824" s="18">
        <v>642.243333333333</v>
      </c>
      <c r="AA1824" s="18">
        <v>698.02258064516104</v>
      </c>
      <c r="AB1824" s="18">
        <v>867.87096774193503</v>
      </c>
      <c r="AC1824" s="18">
        <v>1057.5196428571401</v>
      </c>
      <c r="AD1824" s="18">
        <v>1279.6774193548299</v>
      </c>
      <c r="AE1824" s="18">
        <v>1524.7833333333299</v>
      </c>
      <c r="AF1824" s="18">
        <v>1756.6774193548299</v>
      </c>
      <c r="AG1824" s="18">
        <v>1899.7666666666601</v>
      </c>
      <c r="AH1824" s="18">
        <v>1851.88709677419</v>
      </c>
      <c r="AI1824" s="18">
        <v>1668.4354838709601</v>
      </c>
      <c r="AJ1824" s="18">
        <v>1397.85</v>
      </c>
      <c r="AK1824" s="18">
        <v>1118.7548387096699</v>
      </c>
      <c r="AL1824" s="18">
        <v>892.32833333333303</v>
      </c>
      <c r="AM1824" s="18">
        <v>743.31935483870905</v>
      </c>
      <c r="AN1824" s="18">
        <v>650.47096774193506</v>
      </c>
      <c r="AO1824" s="18">
        <v>597.97857142857094</v>
      </c>
      <c r="AP1824" s="18">
        <v>565.92096774193499</v>
      </c>
      <c r="AQ1824" s="18">
        <v>544.92166666666606</v>
      </c>
      <c r="AR1824" s="18">
        <v>542.24516129032202</v>
      </c>
      <c r="AS1824" s="18">
        <v>605.35166666666601</v>
      </c>
      <c r="AT1824" s="18">
        <v>763.138709677419</v>
      </c>
      <c r="AU1824" s="18">
        <v>1080.51774193548</v>
      </c>
      <c r="AV1824" s="18">
        <v>1402.36666666666</v>
      </c>
      <c r="AW1824" s="18">
        <v>1753.27419354838</v>
      </c>
      <c r="AX1824" s="18">
        <v>1967.86666666666</v>
      </c>
      <c r="AY1824" s="18">
        <v>1927.88709677419</v>
      </c>
      <c r="AZ1824" s="18">
        <v>1665.3225806451601</v>
      </c>
      <c r="BA1824" s="18">
        <v>1438</v>
      </c>
      <c r="BB1824" s="18">
        <v>1270.0161290322501</v>
      </c>
      <c r="BC1824" s="18">
        <v>1162.88333333333</v>
      </c>
      <c r="BD1824" s="18">
        <v>1163.03225806451</v>
      </c>
      <c r="BE1824" s="18">
        <v>1320.0833333333301</v>
      </c>
      <c r="BF1824" s="18">
        <v>1353.7580645161199</v>
      </c>
      <c r="BG1824" s="18">
        <v>1157.8225806451601</v>
      </c>
      <c r="BH1824" s="18">
        <v>1054.68333333333</v>
      </c>
      <c r="BI1824" s="18">
        <v>1167.4516129032199</v>
      </c>
      <c r="BJ1824" s="18">
        <v>1422.6</v>
      </c>
      <c r="BK1824" s="18">
        <v>1726.2903225806399</v>
      </c>
      <c r="BL1824" s="18">
        <v>2018.3064516129</v>
      </c>
      <c r="BM1824" s="18">
        <v>2243.875</v>
      </c>
      <c r="BN1824" s="18">
        <v>2396.2903225806399</v>
      </c>
      <c r="BO1824" s="18">
        <v>2492.2166666666599</v>
      </c>
      <c r="BP1824" s="18">
        <v>2523.8709677419301</v>
      </c>
      <c r="BQ1824" s="18">
        <v>2460.3333333333298</v>
      </c>
      <c r="BR1824" s="18">
        <v>2302.4032258064499</v>
      </c>
      <c r="BS1824" s="18">
        <v>2038.6774193548299</v>
      </c>
      <c r="BT1824" s="18">
        <v>1756.05</v>
      </c>
      <c r="BU1824" s="18">
        <v>1519.8709677419299</v>
      </c>
      <c r="BV1824" s="18">
        <v>1315.43333333333</v>
      </c>
      <c r="BW1824" s="18">
        <v>1116.7096774193501</v>
      </c>
      <c r="BX1824" s="18">
        <v>951.95161290322505</v>
      </c>
      <c r="BY1824" s="18">
        <v>843.06607142857104</v>
      </c>
      <c r="BZ1824" s="18">
        <v>766.45645161290304</v>
      </c>
      <c r="CA1824" s="18">
        <v>721.69166666666604</v>
      </c>
      <c r="CB1824" s="18">
        <v>757.93709677419304</v>
      </c>
      <c r="CC1824" s="18">
        <v>961.41833333333295</v>
      </c>
      <c r="CD1824" s="18">
        <v>1306.1129032258</v>
      </c>
      <c r="CE1824" s="18">
        <v>1720.9516129032199</v>
      </c>
      <c r="CF1824" s="18">
        <v>2000.8</v>
      </c>
      <c r="CG1824" s="18">
        <v>1957.1451612903199</v>
      </c>
      <c r="CH1824" s="18">
        <v>1749.56666666666</v>
      </c>
      <c r="CI1824" s="18">
        <v>1591.3064516129</v>
      </c>
      <c r="CJ1824" s="18">
        <v>1563.69354838709</v>
      </c>
      <c r="CK1824" s="18">
        <v>1640.1607142857099</v>
      </c>
      <c r="CL1824" s="18">
        <v>1781.5483870967701</v>
      </c>
      <c r="CM1824" s="18">
        <v>2048.9666666666599</v>
      </c>
      <c r="CN1824" s="18">
        <v>2410.6935483870898</v>
      </c>
      <c r="CO1824" s="18">
        <v>2634.2333333333299</v>
      </c>
      <c r="CP1824" s="18">
        <v>2565.7419354838698</v>
      </c>
      <c r="CQ1824" s="18">
        <v>2228.0806451612898</v>
      </c>
      <c r="CR1824" s="18">
        <v>1463.13333333333</v>
      </c>
      <c r="CS1824" s="18">
        <v>988.50645161290299</v>
      </c>
      <c r="CT1824" s="18">
        <v>893.02166666666596</v>
      </c>
      <c r="CU1824" s="18">
        <v>1039.45483870967</v>
      </c>
      <c r="CV1824" s="18">
        <v>1338.5483870967701</v>
      </c>
      <c r="CW1824" s="18">
        <v>1689.44827586206</v>
      </c>
      <c r="CX1824" s="18">
        <v>2025.96774193548</v>
      </c>
      <c r="CY1824" s="18">
        <v>2230.3000000000002</v>
      </c>
      <c r="CZ1824" s="18">
        <v>2226.77419354838</v>
      </c>
      <c r="DA1824" s="18">
        <v>1933.68333333333</v>
      </c>
      <c r="DB1824" s="18">
        <v>1364.6774193548299</v>
      </c>
      <c r="DC1824" s="18">
        <v>926.41774193548395</v>
      </c>
      <c r="DD1824" s="18">
        <v>749.344999999999</v>
      </c>
      <c r="DE1824" s="18">
        <v>743.369354838709</v>
      </c>
      <c r="DF1824" s="18">
        <v>867.92</v>
      </c>
      <c r="DG1824" s="18">
        <v>1074.46451612903</v>
      </c>
      <c r="DH1824" s="18">
        <v>1368.27419354838</v>
      </c>
      <c r="DI1824" s="18">
        <v>1646.7678571428501</v>
      </c>
      <c r="DJ1824" s="18">
        <v>1918.53225806451</v>
      </c>
      <c r="DK1824" s="18">
        <v>2305.65</v>
      </c>
      <c r="DL1824" s="18">
        <v>2592.6935483870898</v>
      </c>
      <c r="DM1824" s="18">
        <v>2579.1999999999998</v>
      </c>
      <c r="DN1824" s="18">
        <v>2290.6129032258</v>
      </c>
      <c r="DO1824" s="18">
        <v>1932</v>
      </c>
      <c r="DP1824" s="18">
        <v>1606.68333333333</v>
      </c>
      <c r="DQ1824" s="18">
        <v>1319.9516129032199</v>
      </c>
      <c r="DR1824" s="18">
        <v>1145.7333333333299</v>
      </c>
      <c r="DS1824" s="19">
        <v>1156.5333333333299</v>
      </c>
    </row>
    <row r="1825" spans="1:123" x14ac:dyDescent="0.25">
      <c r="A1825" s="12" t="s">
        <v>49</v>
      </c>
      <c r="B1825" s="13">
        <v>21</v>
      </c>
      <c r="C1825" s="13" t="str">
        <f t="shared" si="32"/>
        <v>BB_L_16_GW_GW_SL_Low_GW_GQ_12_000_21</v>
      </c>
      <c r="D1825" s="14">
        <v>10</v>
      </c>
      <c r="E1825" s="14">
        <v>10</v>
      </c>
      <c r="F1825" s="14">
        <v>10</v>
      </c>
      <c r="G1825" s="14">
        <v>10</v>
      </c>
      <c r="H1825" s="14">
        <v>10</v>
      </c>
      <c r="I1825" s="14">
        <v>10</v>
      </c>
      <c r="J1825" s="14">
        <v>10.0064516129032</v>
      </c>
      <c r="K1825" s="14">
        <v>10.3138709677419</v>
      </c>
      <c r="L1825" s="14">
        <v>13.795999999999999</v>
      </c>
      <c r="M1825" s="14">
        <v>32.977903225806401</v>
      </c>
      <c r="N1825" s="14">
        <v>79.809833333333302</v>
      </c>
      <c r="O1825" s="14">
        <v>162.85645161290299</v>
      </c>
      <c r="P1825" s="14">
        <v>269.68709677419298</v>
      </c>
      <c r="Q1825" s="14">
        <v>385.68035714285702</v>
      </c>
      <c r="R1825" s="14">
        <v>539.03709677419295</v>
      </c>
      <c r="S1825" s="14">
        <v>685.82666666666603</v>
      </c>
      <c r="T1825" s="14">
        <v>868.97258064516097</v>
      </c>
      <c r="U1825" s="14">
        <v>1075.4966666666601</v>
      </c>
      <c r="V1825" s="14">
        <v>1216.5483870967701</v>
      </c>
      <c r="W1825" s="14">
        <v>1188.96774193548</v>
      </c>
      <c r="X1825" s="14">
        <v>1009.05</v>
      </c>
      <c r="Y1825" s="14">
        <v>797.17741935483798</v>
      </c>
      <c r="Z1825" s="14">
        <v>705.47500000000002</v>
      </c>
      <c r="AA1825" s="14">
        <v>759.88709677419297</v>
      </c>
      <c r="AB1825" s="14">
        <v>929.44516129032195</v>
      </c>
      <c r="AC1825" s="14">
        <v>1121.7857142857099</v>
      </c>
      <c r="AD1825" s="14">
        <v>1349.0483870967701</v>
      </c>
      <c r="AE1825" s="14">
        <v>1599.25</v>
      </c>
      <c r="AF1825" s="14">
        <v>1832.53225806451</v>
      </c>
      <c r="AG1825" s="14">
        <v>1972.06666666666</v>
      </c>
      <c r="AH1825" s="14">
        <v>1923.22580645161</v>
      </c>
      <c r="AI1825" s="14">
        <v>1737.85483870967</v>
      </c>
      <c r="AJ1825" s="14">
        <v>1459.45</v>
      </c>
      <c r="AK1825" s="14">
        <v>1170.8225806451601</v>
      </c>
      <c r="AL1825" s="14">
        <v>936.40833333333296</v>
      </c>
      <c r="AM1825" s="14">
        <v>781.23225806451603</v>
      </c>
      <c r="AN1825" s="14">
        <v>684.06129032258002</v>
      </c>
      <c r="AO1825" s="14">
        <v>629.43392857142805</v>
      </c>
      <c r="AP1825" s="14">
        <v>596.63548387096705</v>
      </c>
      <c r="AQ1825" s="14">
        <v>575.17333333333295</v>
      </c>
      <c r="AR1825" s="14">
        <v>573.66451612903199</v>
      </c>
      <c r="AS1825" s="14">
        <v>643.106666666666</v>
      </c>
      <c r="AT1825" s="14">
        <v>810.17096774193499</v>
      </c>
      <c r="AU1825" s="14">
        <v>1137.4903225806399</v>
      </c>
      <c r="AV1825" s="14">
        <v>1466.15</v>
      </c>
      <c r="AW1825" s="14">
        <v>1819.0645161290299</v>
      </c>
      <c r="AX1825" s="14">
        <v>2027.5833333333301</v>
      </c>
      <c r="AY1825" s="14">
        <v>1974.4516129032199</v>
      </c>
      <c r="AZ1825" s="14">
        <v>1706</v>
      </c>
      <c r="BA1825" s="14">
        <v>1474.7758620689599</v>
      </c>
      <c r="BB1825" s="14">
        <v>1302.5645161290299</v>
      </c>
      <c r="BC1825" s="14">
        <v>1193.68333333333</v>
      </c>
      <c r="BD1825" s="14">
        <v>1196.4032258064501</v>
      </c>
      <c r="BE1825" s="14">
        <v>1356.93333333333</v>
      </c>
      <c r="BF1825" s="14">
        <v>1398.5483870967701</v>
      </c>
      <c r="BG1825" s="14">
        <v>1209.5645161290299</v>
      </c>
      <c r="BH1825" s="14">
        <v>1103.3499999999999</v>
      </c>
      <c r="BI1825" s="14">
        <v>1211.0161290322501</v>
      </c>
      <c r="BJ1825" s="14">
        <v>1464.43333333333</v>
      </c>
      <c r="BK1825" s="14">
        <v>1772.03225806451</v>
      </c>
      <c r="BL1825" s="14">
        <v>2072.2580645161202</v>
      </c>
      <c r="BM1825" s="14">
        <v>2308.8928571428501</v>
      </c>
      <c r="BN1825" s="14">
        <v>2472.1290322580599</v>
      </c>
      <c r="BO1825" s="14">
        <v>2576</v>
      </c>
      <c r="BP1825" s="14">
        <v>2610.9677419354798</v>
      </c>
      <c r="BQ1825" s="14">
        <v>2546.0833333333298</v>
      </c>
      <c r="BR1825" s="14">
        <v>2387.6935483870898</v>
      </c>
      <c r="BS1825" s="14">
        <v>2118.0483870967701</v>
      </c>
      <c r="BT1825" s="14">
        <v>1831.88333333333</v>
      </c>
      <c r="BU1825" s="14">
        <v>1589.0161290322501</v>
      </c>
      <c r="BV1825" s="14">
        <v>1376.4</v>
      </c>
      <c r="BW1825" s="14">
        <v>1168.69354838709</v>
      </c>
      <c r="BX1825" s="14">
        <v>997.19838709677401</v>
      </c>
      <c r="BY1825" s="14">
        <v>883.81964285714196</v>
      </c>
      <c r="BZ1825" s="14">
        <v>804.25806451612902</v>
      </c>
      <c r="CA1825" s="14">
        <v>758.62</v>
      </c>
      <c r="CB1825" s="14">
        <v>798.49516129032202</v>
      </c>
      <c r="CC1825" s="14">
        <v>1010.6083333333301</v>
      </c>
      <c r="CD1825" s="14">
        <v>1364.69354838709</v>
      </c>
      <c r="CE1825" s="14">
        <v>1785.0645161290299</v>
      </c>
      <c r="CF1825" s="14">
        <v>2063.8166666666598</v>
      </c>
      <c r="CG1825" s="14">
        <v>2018.85483870967</v>
      </c>
      <c r="CH1825" s="14">
        <v>1805.86666666666</v>
      </c>
      <c r="CI1825" s="14">
        <v>1645.38709677419</v>
      </c>
      <c r="CJ1825" s="14">
        <v>1619.9838709677399</v>
      </c>
      <c r="CK1825" s="14">
        <v>1700.7678571428501</v>
      </c>
      <c r="CL1825" s="14">
        <v>1847.5483870967701</v>
      </c>
      <c r="CM1825" s="14">
        <v>2119.38333333333</v>
      </c>
      <c r="CN1825" s="14">
        <v>2480.4032258064499</v>
      </c>
      <c r="CO1825" s="14">
        <v>2702.2</v>
      </c>
      <c r="CP1825" s="14">
        <v>2638.88709677419</v>
      </c>
      <c r="CQ1825" s="14">
        <v>2300.27419354838</v>
      </c>
      <c r="CR1825" s="14">
        <v>1518.85</v>
      </c>
      <c r="CS1825" s="14">
        <v>1045.2903225806399</v>
      </c>
      <c r="CT1825" s="14">
        <v>954.87666666666598</v>
      </c>
      <c r="CU1825" s="14">
        <v>1111.88709677419</v>
      </c>
      <c r="CV1825" s="14">
        <v>1424.69354838709</v>
      </c>
      <c r="CW1825" s="14">
        <v>1791.3620689655099</v>
      </c>
      <c r="CX1825" s="14">
        <v>2144.72580645161</v>
      </c>
      <c r="CY1825" s="14">
        <v>2366.1999999999998</v>
      </c>
      <c r="CZ1825" s="14">
        <v>2374.9193548387002</v>
      </c>
      <c r="DA1825" s="14">
        <v>2077.7833333333301</v>
      </c>
      <c r="DB1825" s="14">
        <v>1490.5161290322501</v>
      </c>
      <c r="DC1825" s="14">
        <v>1036.82419354838</v>
      </c>
      <c r="DD1825" s="14">
        <v>848.594999999999</v>
      </c>
      <c r="DE1825" s="14">
        <v>833.74516129032202</v>
      </c>
      <c r="DF1825" s="14">
        <v>954.29666666666606</v>
      </c>
      <c r="DG1825" s="14">
        <v>1161.5967741935401</v>
      </c>
      <c r="DH1825" s="14">
        <v>1460.4838709677399</v>
      </c>
      <c r="DI1825" s="14">
        <v>1749.0357142857099</v>
      </c>
      <c r="DJ1825" s="14">
        <v>2029.6774193548299</v>
      </c>
      <c r="DK1825" s="14">
        <v>2419.5500000000002</v>
      </c>
      <c r="DL1825" s="14">
        <v>2705.83870967741</v>
      </c>
      <c r="DM1825" s="14">
        <v>2705.11666666666</v>
      </c>
      <c r="DN1825" s="14">
        <v>2427.4516129032199</v>
      </c>
      <c r="DO1825" s="14">
        <v>2072.66129032258</v>
      </c>
      <c r="DP1825" s="14">
        <v>1739.5166666666601</v>
      </c>
      <c r="DQ1825" s="14">
        <v>1432.2096774193501</v>
      </c>
      <c r="DR1825" s="14">
        <v>1243.4166666666599</v>
      </c>
      <c r="DS1825" s="15">
        <v>1246.81666666666</v>
      </c>
    </row>
    <row r="1826" spans="1:123" x14ac:dyDescent="0.25">
      <c r="A1826" s="16" t="s">
        <v>49</v>
      </c>
      <c r="B1826" s="17">
        <v>22</v>
      </c>
      <c r="C1826" s="13" t="str">
        <f t="shared" si="32"/>
        <v>BB_L_16_GW_GW_SL_Low_GW_GQ_12_000_22</v>
      </c>
      <c r="D1826" s="18">
        <v>10</v>
      </c>
      <c r="E1826" s="18">
        <v>10</v>
      </c>
      <c r="F1826" s="18">
        <v>10</v>
      </c>
      <c r="G1826" s="18">
        <v>10</v>
      </c>
      <c r="H1826" s="18">
        <v>10</v>
      </c>
      <c r="I1826" s="18">
        <v>10</v>
      </c>
      <c r="J1826" s="18">
        <v>9.9931935483870902</v>
      </c>
      <c r="K1826" s="18">
        <v>9.9644354838709592</v>
      </c>
      <c r="L1826" s="18">
        <v>10.008100000000001</v>
      </c>
      <c r="M1826" s="18">
        <v>10.8701612903225</v>
      </c>
      <c r="N1826" s="18">
        <v>14.527666666666599</v>
      </c>
      <c r="O1826" s="18">
        <v>24.196290322580602</v>
      </c>
      <c r="P1826" s="18">
        <v>41.162258064516102</v>
      </c>
      <c r="Q1826" s="18">
        <v>64.678571428571402</v>
      </c>
      <c r="R1826" s="18">
        <v>104.98274193548301</v>
      </c>
      <c r="S1826" s="18">
        <v>155.815</v>
      </c>
      <c r="T1826" s="18">
        <v>239.822580645161</v>
      </c>
      <c r="U1826" s="18">
        <v>388.34833333333302</v>
      </c>
      <c r="V1826" s="18">
        <v>620.46935483870902</v>
      </c>
      <c r="W1826" s="18">
        <v>834.66612903225803</v>
      </c>
      <c r="X1826" s="18">
        <v>946.01499999999999</v>
      </c>
      <c r="Y1826" s="18">
        <v>877.33387096774197</v>
      </c>
      <c r="Z1826" s="18">
        <v>746.99999999999898</v>
      </c>
      <c r="AA1826" s="18">
        <v>648.57096774193496</v>
      </c>
      <c r="AB1826" s="18">
        <v>598.64516129032199</v>
      </c>
      <c r="AC1826" s="18">
        <v>595.85178571428503</v>
      </c>
      <c r="AD1826" s="18">
        <v>633.66451612903199</v>
      </c>
      <c r="AE1826" s="18">
        <v>723.094999999999</v>
      </c>
      <c r="AF1826" s="18">
        <v>883.37741935483803</v>
      </c>
      <c r="AG1826" s="18">
        <v>1130.1766666666599</v>
      </c>
      <c r="AH1826" s="18">
        <v>1396</v>
      </c>
      <c r="AI1826" s="18">
        <v>1551.22580645161</v>
      </c>
      <c r="AJ1826" s="18">
        <v>1608.7</v>
      </c>
      <c r="AK1826" s="18">
        <v>1546.53225806451</v>
      </c>
      <c r="AL1826" s="18">
        <v>1403.05</v>
      </c>
      <c r="AM1826" s="18">
        <v>1250.6451612903199</v>
      </c>
      <c r="AN1826" s="18">
        <v>1119.8064516129</v>
      </c>
      <c r="AO1826" s="18">
        <v>1022.58928571428</v>
      </c>
      <c r="AP1826" s="18">
        <v>949.77258064516104</v>
      </c>
      <c r="AQ1826" s="18">
        <v>885.81999999999903</v>
      </c>
      <c r="AR1826" s="18">
        <v>799.76129032257995</v>
      </c>
      <c r="AS1826" s="18">
        <v>692.03499999999997</v>
      </c>
      <c r="AT1826" s="18">
        <v>620.43064516129004</v>
      </c>
      <c r="AU1826" s="18">
        <v>594.04354838709605</v>
      </c>
      <c r="AV1826" s="18">
        <v>649.92999999999904</v>
      </c>
      <c r="AW1826" s="18">
        <v>816.99193548387098</v>
      </c>
      <c r="AX1826" s="18">
        <v>1086.4166666666599</v>
      </c>
      <c r="AY1826" s="18">
        <v>1472.1290322580601</v>
      </c>
      <c r="AZ1826" s="18">
        <v>1688.5</v>
      </c>
      <c r="BA1826" s="18">
        <v>1721.6379310344801</v>
      </c>
      <c r="BB1826" s="18">
        <v>1666.1129032258</v>
      </c>
      <c r="BC1826" s="18">
        <v>1534.56666666666</v>
      </c>
      <c r="BD1826" s="18">
        <v>1372.46774193548</v>
      </c>
      <c r="BE1826" s="18">
        <v>1187.5166666666601</v>
      </c>
      <c r="BF1826" s="18">
        <v>1147.53225806451</v>
      </c>
      <c r="BG1826" s="18">
        <v>1162.38709677419</v>
      </c>
      <c r="BH1826" s="18">
        <v>1067.18333333333</v>
      </c>
      <c r="BI1826" s="18">
        <v>968.82096774193496</v>
      </c>
      <c r="BJ1826" s="18">
        <v>955.20666666666602</v>
      </c>
      <c r="BK1826" s="18">
        <v>1029.35161290322</v>
      </c>
      <c r="BL1826" s="18">
        <v>1172.08064516129</v>
      </c>
      <c r="BM1826" s="18">
        <v>1343.7142857142801</v>
      </c>
      <c r="BN1826" s="18">
        <v>1516.4838709677399</v>
      </c>
      <c r="BO1826" s="18">
        <v>1691.31666666666</v>
      </c>
      <c r="BP1826" s="18">
        <v>1867.85483870967</v>
      </c>
      <c r="BQ1826" s="18">
        <v>2062.36666666666</v>
      </c>
      <c r="BR1826" s="18">
        <v>2187.9193548387002</v>
      </c>
      <c r="BS1826" s="18">
        <v>2238.22580645161</v>
      </c>
      <c r="BT1826" s="18">
        <v>2188.38333333333</v>
      </c>
      <c r="BU1826" s="18">
        <v>2076.1451612903202</v>
      </c>
      <c r="BV1826" s="18">
        <v>1930.0833333333301</v>
      </c>
      <c r="BW1826" s="18">
        <v>1746.4838709677399</v>
      </c>
      <c r="BX1826" s="18">
        <v>1551.88709677419</v>
      </c>
      <c r="BY1826" s="18">
        <v>1389.8571428571399</v>
      </c>
      <c r="BZ1826" s="18">
        <v>1242.7903225806399</v>
      </c>
      <c r="CA1826" s="18">
        <v>1090.93333333333</v>
      </c>
      <c r="CB1826" s="18">
        <v>928.53709677419295</v>
      </c>
      <c r="CC1826" s="18">
        <v>798.78166666666596</v>
      </c>
      <c r="CD1826" s="18">
        <v>772.36129032257998</v>
      </c>
      <c r="CE1826" s="18">
        <v>891.87580645161302</v>
      </c>
      <c r="CF1826" s="18">
        <v>1189.3</v>
      </c>
      <c r="CG1826" s="18">
        <v>1520.8064516129</v>
      </c>
      <c r="CH1826" s="18">
        <v>1686.2833333333299</v>
      </c>
      <c r="CI1826" s="18">
        <v>1704.7903225806399</v>
      </c>
      <c r="CJ1826" s="18">
        <v>1652.5161290322501</v>
      </c>
      <c r="CK1826" s="18">
        <v>1591.4642857142801</v>
      </c>
      <c r="CL1826" s="18">
        <v>1542.7903225806399</v>
      </c>
      <c r="CM1826" s="18">
        <v>1525.9666666666601</v>
      </c>
      <c r="CN1826" s="18">
        <v>1612.16129032258</v>
      </c>
      <c r="CO1826" s="18">
        <v>1835.6666666666599</v>
      </c>
      <c r="CP1826" s="18">
        <v>2097.8225806451601</v>
      </c>
      <c r="CQ1826" s="18">
        <v>2234.2419354838698</v>
      </c>
      <c r="CR1826" s="18">
        <v>2049.4</v>
      </c>
      <c r="CS1826" s="18">
        <v>1461.9516129032199</v>
      </c>
      <c r="CT1826" s="18">
        <v>1028.83666666666</v>
      </c>
      <c r="CU1826" s="18">
        <v>836.57419354838703</v>
      </c>
      <c r="CV1826" s="18">
        <v>802.92580645161195</v>
      </c>
      <c r="CW1826" s="18">
        <v>889.14827586206798</v>
      </c>
      <c r="CX1826" s="18">
        <v>1087.4193548387</v>
      </c>
      <c r="CY1826" s="18">
        <v>1351.2166666666601</v>
      </c>
      <c r="CZ1826" s="18">
        <v>1647.46774193548</v>
      </c>
      <c r="DA1826" s="18">
        <v>1792.05</v>
      </c>
      <c r="DB1826" s="18">
        <v>1611.1451612903199</v>
      </c>
      <c r="DC1826" s="18">
        <v>1177.8225806451601</v>
      </c>
      <c r="DD1826" s="18">
        <v>875.479999999999</v>
      </c>
      <c r="DE1826" s="18">
        <v>708.87096774193503</v>
      </c>
      <c r="DF1826" s="18">
        <v>632.10333333333301</v>
      </c>
      <c r="DG1826" s="18">
        <v>624.96451612903195</v>
      </c>
      <c r="DH1826" s="18">
        <v>683.97903225806397</v>
      </c>
      <c r="DI1826" s="18">
        <v>787.67499999999995</v>
      </c>
      <c r="DJ1826" s="18">
        <v>927.59516129032204</v>
      </c>
      <c r="DK1826" s="18">
        <v>1217.43333333333</v>
      </c>
      <c r="DL1826" s="18">
        <v>1633.2419354838701</v>
      </c>
      <c r="DM1826" s="18">
        <v>1980.0333333333299</v>
      </c>
      <c r="DN1826" s="18">
        <v>2128.0806451612898</v>
      </c>
      <c r="DO1826" s="18">
        <v>2078.77419354838</v>
      </c>
      <c r="DP1826" s="18">
        <v>1944.68333333333</v>
      </c>
      <c r="DQ1826" s="18">
        <v>1740.4516129032199</v>
      </c>
      <c r="DR1826" s="18">
        <v>1468.86666666666</v>
      </c>
      <c r="DS1826" s="19">
        <v>1254.7166666666601</v>
      </c>
    </row>
    <row r="1827" spans="1:123" x14ac:dyDescent="0.25">
      <c r="A1827" s="12" t="s">
        <v>49</v>
      </c>
      <c r="B1827" s="13">
        <v>23</v>
      </c>
      <c r="C1827" s="13" t="str">
        <f t="shared" si="32"/>
        <v>BB_L_16_GW_GW_SL_Low_GW_GQ_12_000_23</v>
      </c>
      <c r="D1827" s="14">
        <v>10</v>
      </c>
      <c r="E1827" s="14">
        <v>10</v>
      </c>
      <c r="F1827" s="14">
        <v>10</v>
      </c>
      <c r="G1827" s="14">
        <v>10</v>
      </c>
      <c r="H1827" s="14">
        <v>10</v>
      </c>
      <c r="I1827" s="14">
        <v>10</v>
      </c>
      <c r="J1827" s="14">
        <v>9.9995806451612896</v>
      </c>
      <c r="K1827" s="14">
        <v>9.9969354838709599</v>
      </c>
      <c r="L1827" s="14">
        <v>10.0918333333333</v>
      </c>
      <c r="M1827" s="14">
        <v>11.250645161290301</v>
      </c>
      <c r="N1827" s="14">
        <v>16.021333333333299</v>
      </c>
      <c r="O1827" s="14">
        <v>28.234677419354799</v>
      </c>
      <c r="P1827" s="14">
        <v>49.890161290322503</v>
      </c>
      <c r="Q1827" s="14">
        <v>80.696607142857104</v>
      </c>
      <c r="R1827" s="14">
        <v>131.888709677419</v>
      </c>
      <c r="S1827" s="14">
        <v>197.09333333333299</v>
      </c>
      <c r="T1827" s="14">
        <v>299.19032258064499</v>
      </c>
      <c r="U1827" s="14">
        <v>467.03333333333302</v>
      </c>
      <c r="V1827" s="14">
        <v>724.37419354838698</v>
      </c>
      <c r="W1827" s="14">
        <v>960.73709677419299</v>
      </c>
      <c r="X1827" s="14">
        <v>1073.61666666666</v>
      </c>
      <c r="Y1827" s="14">
        <v>986.02096774193501</v>
      </c>
      <c r="Z1827" s="14">
        <v>827.27499999999895</v>
      </c>
      <c r="AA1827" s="14">
        <v>707.83548387096698</v>
      </c>
      <c r="AB1827" s="14">
        <v>651.70000000000005</v>
      </c>
      <c r="AC1827" s="14">
        <v>655.05178571428496</v>
      </c>
      <c r="AD1827" s="14">
        <v>708.35483870967698</v>
      </c>
      <c r="AE1827" s="14">
        <v>821.75166666666598</v>
      </c>
      <c r="AF1827" s="14">
        <v>1010.87741935483</v>
      </c>
      <c r="AG1827" s="14">
        <v>1287.2833333333299</v>
      </c>
      <c r="AH1827" s="14">
        <v>1580.2096774193501</v>
      </c>
      <c r="AI1827" s="14">
        <v>1744.6290322580601</v>
      </c>
      <c r="AJ1827" s="14">
        <v>1780.56666666666</v>
      </c>
      <c r="AK1827" s="14">
        <v>1674.9516129032199</v>
      </c>
      <c r="AL1827" s="14">
        <v>1484.0166666666601</v>
      </c>
      <c r="AM1827" s="14">
        <v>1293.4838709677399</v>
      </c>
      <c r="AN1827" s="14">
        <v>1133.03225806451</v>
      </c>
      <c r="AO1827" s="14">
        <v>1014.06071428571</v>
      </c>
      <c r="AP1827" s="14">
        <v>926.02580645161299</v>
      </c>
      <c r="AQ1827" s="14">
        <v>852.88333333333298</v>
      </c>
      <c r="AR1827" s="14">
        <v>764.90483870967705</v>
      </c>
      <c r="AS1827" s="14">
        <v>656.59833333333302</v>
      </c>
      <c r="AT1827" s="14">
        <v>595.00161290322501</v>
      </c>
      <c r="AU1827" s="14">
        <v>595.78225806451599</v>
      </c>
      <c r="AV1827" s="14">
        <v>683.03</v>
      </c>
      <c r="AW1827" s="14">
        <v>892.61774193548399</v>
      </c>
      <c r="AX1827" s="14">
        <v>1206.2666666666601</v>
      </c>
      <c r="AY1827" s="14">
        <v>1630.7580645161199</v>
      </c>
      <c r="AZ1827" s="14">
        <v>1857.0161290322501</v>
      </c>
      <c r="BA1827" s="14">
        <v>1864.7413793103401</v>
      </c>
      <c r="BB1827" s="14">
        <v>1770.6129032258</v>
      </c>
      <c r="BC1827" s="14">
        <v>1597.5</v>
      </c>
      <c r="BD1827" s="14">
        <v>1404.5967741935401</v>
      </c>
      <c r="BE1827" s="14">
        <v>1211.43333333333</v>
      </c>
      <c r="BF1827" s="14">
        <v>1232.5161290322501</v>
      </c>
      <c r="BG1827" s="14">
        <v>1292.5</v>
      </c>
      <c r="BH1827" s="14">
        <v>1192.0833333333301</v>
      </c>
      <c r="BI1827" s="14">
        <v>1070.16129032258</v>
      </c>
      <c r="BJ1827" s="14">
        <v>1043.7333333333299</v>
      </c>
      <c r="BK1827" s="14">
        <v>1125.1451612903199</v>
      </c>
      <c r="BL1827" s="14">
        <v>1287.8225806451601</v>
      </c>
      <c r="BM1827" s="14">
        <v>1484.07142857142</v>
      </c>
      <c r="BN1827" s="14">
        <v>1683.85483870967</v>
      </c>
      <c r="BO1827" s="14">
        <v>1884.6666666666599</v>
      </c>
      <c r="BP1827" s="14">
        <v>2077</v>
      </c>
      <c r="BQ1827" s="14">
        <v>2267.4</v>
      </c>
      <c r="BR1827" s="14">
        <v>2384.27419354838</v>
      </c>
      <c r="BS1827" s="14">
        <v>2412.6290322580599</v>
      </c>
      <c r="BT1827" s="14">
        <v>2333.7333333333299</v>
      </c>
      <c r="BU1827" s="14">
        <v>2190</v>
      </c>
      <c r="BV1827" s="14">
        <v>2010.7666666666601</v>
      </c>
      <c r="BW1827" s="14">
        <v>1793.6129032258</v>
      </c>
      <c r="BX1827" s="14">
        <v>1570.9032258064501</v>
      </c>
      <c r="BY1827" s="14">
        <v>1387.5</v>
      </c>
      <c r="BZ1827" s="14">
        <v>1223.9516129032199</v>
      </c>
      <c r="CA1827" s="14">
        <v>1062.1600000000001</v>
      </c>
      <c r="CB1827" s="14">
        <v>904.053225806451</v>
      </c>
      <c r="CC1827" s="14">
        <v>787.71166666666602</v>
      </c>
      <c r="CD1827" s="14">
        <v>784.03064516128995</v>
      </c>
      <c r="CE1827" s="14">
        <v>947.49193548387098</v>
      </c>
      <c r="CF1827" s="14">
        <v>1309.81666666666</v>
      </c>
      <c r="CG1827" s="14">
        <v>1706.4354838709601</v>
      </c>
      <c r="CH1827" s="14">
        <v>1883.31666666666</v>
      </c>
      <c r="CI1827" s="14">
        <v>1867.5483870967701</v>
      </c>
      <c r="CJ1827" s="14">
        <v>1768.6774193548299</v>
      </c>
      <c r="CK1827" s="14">
        <v>1675.1607142857099</v>
      </c>
      <c r="CL1827" s="14">
        <v>1608.96774193548</v>
      </c>
      <c r="CM1827" s="14">
        <v>1589.25</v>
      </c>
      <c r="CN1827" s="14">
        <v>1699.2096774193501</v>
      </c>
      <c r="CO1827" s="14">
        <v>1975.5</v>
      </c>
      <c r="CP1827" s="14">
        <v>2319.0967741935401</v>
      </c>
      <c r="CQ1827" s="14">
        <v>2482.2903225806399</v>
      </c>
      <c r="CR1827" s="14">
        <v>2232.5666666666598</v>
      </c>
      <c r="CS1827" s="14">
        <v>1614.88709677419</v>
      </c>
      <c r="CT1827" s="14">
        <v>1134.8866666666599</v>
      </c>
      <c r="CU1827" s="14">
        <v>920.97258064516097</v>
      </c>
      <c r="CV1827" s="14">
        <v>888.158064516129</v>
      </c>
      <c r="CW1827" s="14">
        <v>998.33103448275801</v>
      </c>
      <c r="CX1827" s="14">
        <v>1238.2419354838701</v>
      </c>
      <c r="CY1827" s="14">
        <v>1556.0166666666601</v>
      </c>
      <c r="CZ1827" s="14">
        <v>1926.4354838709601</v>
      </c>
      <c r="DA1827" s="14">
        <v>2095.2666666666601</v>
      </c>
      <c r="DB1827" s="14">
        <v>1884.6451612903199</v>
      </c>
      <c r="DC1827" s="14">
        <v>1402.8064516129</v>
      </c>
      <c r="DD1827" s="14">
        <v>1045.4833333333299</v>
      </c>
      <c r="DE1827" s="14">
        <v>830.84193548386997</v>
      </c>
      <c r="DF1827" s="14">
        <v>729.83833333333303</v>
      </c>
      <c r="DG1827" s="14">
        <v>717.65483870967705</v>
      </c>
      <c r="DH1827" s="14">
        <v>785.033870967741</v>
      </c>
      <c r="DI1827" s="14">
        <v>907.724999999999</v>
      </c>
      <c r="DJ1827" s="14">
        <v>1073.8112903225799</v>
      </c>
      <c r="DK1827" s="14">
        <v>1393.11666666666</v>
      </c>
      <c r="DL1827" s="14">
        <v>1849</v>
      </c>
      <c r="DM1827" s="14">
        <v>2279.38333333333</v>
      </c>
      <c r="DN1827" s="14">
        <v>2452.5161290322499</v>
      </c>
      <c r="DO1827" s="14">
        <v>2375.2580645161202</v>
      </c>
      <c r="DP1827" s="14">
        <v>2179.5666666666598</v>
      </c>
      <c r="DQ1827" s="14">
        <v>1903.16129032258</v>
      </c>
      <c r="DR1827" s="14">
        <v>1573.18333333333</v>
      </c>
      <c r="DS1827" s="15">
        <v>1327.38333333333</v>
      </c>
    </row>
    <row r="1828" spans="1:123" x14ac:dyDescent="0.25">
      <c r="A1828" s="16" t="s">
        <v>49</v>
      </c>
      <c r="B1828" s="17">
        <v>24</v>
      </c>
      <c r="C1828" s="13" t="str">
        <f t="shared" si="32"/>
        <v>BB_L_16_GW_GW_SL_Low_GW_GQ_12_000_24</v>
      </c>
      <c r="D1828" s="18">
        <v>10</v>
      </c>
      <c r="E1828" s="18">
        <v>10</v>
      </c>
      <c r="F1828" s="18">
        <v>10</v>
      </c>
      <c r="G1828" s="18">
        <v>10</v>
      </c>
      <c r="H1828" s="18">
        <v>10</v>
      </c>
      <c r="I1828" s="18">
        <v>10</v>
      </c>
      <c r="J1828" s="18">
        <v>10</v>
      </c>
      <c r="K1828" s="18">
        <v>10.0038709677419</v>
      </c>
      <c r="L1828" s="18">
        <v>10.1314999999999</v>
      </c>
      <c r="M1828" s="18">
        <v>11.489193548387</v>
      </c>
      <c r="N1828" s="18">
        <v>16.940833333333298</v>
      </c>
      <c r="O1828" s="18">
        <v>30.6656451612903</v>
      </c>
      <c r="P1828" s="18">
        <v>54.911129032258003</v>
      </c>
      <c r="Q1828" s="18">
        <v>89.378749999999897</v>
      </c>
      <c r="R1828" s="18">
        <v>146.203225806451</v>
      </c>
      <c r="S1828" s="18">
        <v>218.40333333333299</v>
      </c>
      <c r="T1828" s="18">
        <v>329.44516129032201</v>
      </c>
      <c r="U1828" s="18">
        <v>507.95499999999998</v>
      </c>
      <c r="V1828" s="18">
        <v>775.20322580645097</v>
      </c>
      <c r="W1828" s="18">
        <v>1020.21129032258</v>
      </c>
      <c r="X1828" s="18">
        <v>1137.11666666666</v>
      </c>
      <c r="Y1828" s="18">
        <v>1047.20806451612</v>
      </c>
      <c r="Z1828" s="18">
        <v>881.51333333333298</v>
      </c>
      <c r="AA1828" s="18">
        <v>755.46935483870902</v>
      </c>
      <c r="AB1828" s="18">
        <v>696.24516129032202</v>
      </c>
      <c r="AC1828" s="18">
        <v>701.41607142857094</v>
      </c>
      <c r="AD1828" s="18">
        <v>760.03064516128995</v>
      </c>
      <c r="AE1828" s="18">
        <v>881.92</v>
      </c>
      <c r="AF1828" s="18">
        <v>1080.9870967741899</v>
      </c>
      <c r="AG1828" s="18">
        <v>1365.5166666666601</v>
      </c>
      <c r="AH1828" s="18">
        <v>1663.03225806451</v>
      </c>
      <c r="AI1828" s="18">
        <v>1828.08064516129</v>
      </c>
      <c r="AJ1828" s="18">
        <v>1855.8333333333301</v>
      </c>
      <c r="AK1828" s="18">
        <v>1735.3709677419299</v>
      </c>
      <c r="AL1828" s="18">
        <v>1528.4666666666601</v>
      </c>
      <c r="AM1828" s="18">
        <v>1325.3225806451601</v>
      </c>
      <c r="AN1828" s="18">
        <v>1155.6290322580601</v>
      </c>
      <c r="AO1828" s="18">
        <v>1030.6375</v>
      </c>
      <c r="AP1828" s="18">
        <v>937.71129032258</v>
      </c>
      <c r="AQ1828" s="18">
        <v>860.363333333333</v>
      </c>
      <c r="AR1828" s="18">
        <v>768.67096774193499</v>
      </c>
      <c r="AS1828" s="18">
        <v>659.04499999999996</v>
      </c>
      <c r="AT1828" s="18">
        <v>600.18225806451596</v>
      </c>
      <c r="AU1828" s="18">
        <v>611.57096774193496</v>
      </c>
      <c r="AV1828" s="18">
        <v>712.54666666666606</v>
      </c>
      <c r="AW1828" s="18">
        <v>939.40322580645102</v>
      </c>
      <c r="AX1828" s="18">
        <v>1268.4833333333299</v>
      </c>
      <c r="AY1828" s="18">
        <v>1700.8064516129</v>
      </c>
      <c r="AZ1828" s="18">
        <v>1926.03225806451</v>
      </c>
      <c r="BA1828" s="18">
        <v>1925.05172413793</v>
      </c>
      <c r="BB1828" s="18">
        <v>1817.2096774193501</v>
      </c>
      <c r="BC1828" s="18">
        <v>1627.8</v>
      </c>
      <c r="BD1828" s="18">
        <v>1423.6451612903199</v>
      </c>
      <c r="BE1828" s="18">
        <v>1229.7166666666601</v>
      </c>
      <c r="BF1828" s="18">
        <v>1271.27419354838</v>
      </c>
      <c r="BG1828" s="18">
        <v>1348.7903225806399</v>
      </c>
      <c r="BH1828" s="18">
        <v>1252.7833333333299</v>
      </c>
      <c r="BI1828" s="18">
        <v>1128.27419354838</v>
      </c>
      <c r="BJ1828" s="18">
        <v>1098.18333333333</v>
      </c>
      <c r="BK1828" s="18">
        <v>1180.1451612903199</v>
      </c>
      <c r="BL1828" s="18">
        <v>1347.69354838709</v>
      </c>
      <c r="BM1828" s="18">
        <v>1551.30357142857</v>
      </c>
      <c r="BN1828" s="18">
        <v>1760.2096774193501</v>
      </c>
      <c r="BO1828" s="18">
        <v>1970.38333333333</v>
      </c>
      <c r="BP1828" s="18">
        <v>2169.3548387096698</v>
      </c>
      <c r="BQ1828" s="18">
        <v>2358.61666666666</v>
      </c>
      <c r="BR1828" s="18">
        <v>2471.6129032258</v>
      </c>
      <c r="BS1828" s="18">
        <v>2490.3548387096698</v>
      </c>
      <c r="BT1828" s="18">
        <v>2401.4</v>
      </c>
      <c r="BU1828" s="18">
        <v>2247.9032258064499</v>
      </c>
      <c r="BV1828" s="18">
        <v>2058.36666666666</v>
      </c>
      <c r="BW1828" s="18">
        <v>1829.27419354838</v>
      </c>
      <c r="BX1828" s="18">
        <v>1596.35483870967</v>
      </c>
      <c r="BY1828" s="18">
        <v>1406.30357142857</v>
      </c>
      <c r="BZ1828" s="18">
        <v>1237.5967741935401</v>
      </c>
      <c r="CA1828" s="18">
        <v>1071.1366666666599</v>
      </c>
      <c r="CB1828" s="18">
        <v>910.98064516129</v>
      </c>
      <c r="CC1828" s="18">
        <v>799.18</v>
      </c>
      <c r="CD1828" s="18">
        <v>805.55483870967703</v>
      </c>
      <c r="CE1828" s="18">
        <v>986.099999999999</v>
      </c>
      <c r="CF1828" s="18">
        <v>1370.35</v>
      </c>
      <c r="CG1828" s="18">
        <v>1786.46774193548</v>
      </c>
      <c r="CH1828" s="18">
        <v>1968.4666666666601</v>
      </c>
      <c r="CI1828" s="18">
        <v>1943.27419354838</v>
      </c>
      <c r="CJ1828" s="18">
        <v>1828.7096774193501</v>
      </c>
      <c r="CK1828" s="18">
        <v>1724.625</v>
      </c>
      <c r="CL1828" s="18">
        <v>1653.27419354838</v>
      </c>
      <c r="CM1828" s="18">
        <v>1633.2166666666601</v>
      </c>
      <c r="CN1828" s="18">
        <v>1752.19354838709</v>
      </c>
      <c r="CO1828" s="18">
        <v>2044.36666666666</v>
      </c>
      <c r="CP1828" s="18">
        <v>2409</v>
      </c>
      <c r="CQ1828" s="18">
        <v>2582.77419354838</v>
      </c>
      <c r="CR1828" s="18">
        <v>2307.2833333333301</v>
      </c>
      <c r="CS1828" s="18">
        <v>1677.58064516129</v>
      </c>
      <c r="CT1828" s="18">
        <v>1192.0333333333299</v>
      </c>
      <c r="CU1828" s="18">
        <v>978.10806451612905</v>
      </c>
      <c r="CV1828" s="18">
        <v>948.41612903225803</v>
      </c>
      <c r="CW1828" s="18">
        <v>1068.0413793103401</v>
      </c>
      <c r="CX1828" s="18">
        <v>1323.33870967741</v>
      </c>
      <c r="CY1828" s="18">
        <v>1661.1</v>
      </c>
      <c r="CZ1828" s="18">
        <v>2056.5322580645102</v>
      </c>
      <c r="DA1828" s="18">
        <v>2239.2333333333299</v>
      </c>
      <c r="DB1828" s="18">
        <v>2019.6774193548299</v>
      </c>
      <c r="DC1828" s="18">
        <v>1525.22580645161</v>
      </c>
      <c r="DD1828" s="18">
        <v>1153.8499999999999</v>
      </c>
      <c r="DE1828" s="18">
        <v>920.66935483870895</v>
      </c>
      <c r="DF1828" s="18">
        <v>806.78</v>
      </c>
      <c r="DG1828" s="18">
        <v>788.60161290322503</v>
      </c>
      <c r="DH1828" s="18">
        <v>855.41935483870895</v>
      </c>
      <c r="DI1828" s="18">
        <v>983.37678571428501</v>
      </c>
      <c r="DJ1828" s="18">
        <v>1158.5645161290299</v>
      </c>
      <c r="DK1828" s="18">
        <v>1487.45</v>
      </c>
      <c r="DL1828" s="18">
        <v>1954.2096774193501</v>
      </c>
      <c r="DM1828" s="18">
        <v>2407.86666666666</v>
      </c>
      <c r="DN1828" s="18">
        <v>2596.66129032258</v>
      </c>
      <c r="DO1828" s="18">
        <v>2521.7903225806399</v>
      </c>
      <c r="DP1828" s="18">
        <v>2311.5333333333301</v>
      </c>
      <c r="DQ1828" s="18">
        <v>2008.3225806451601</v>
      </c>
      <c r="DR1828" s="18">
        <v>1655.7166666666601</v>
      </c>
      <c r="DS1828" s="19">
        <v>1395.7333333333299</v>
      </c>
    </row>
    <row r="1829" spans="1:123" x14ac:dyDescent="0.25">
      <c r="A1829" s="12" t="s">
        <v>49</v>
      </c>
      <c r="B1829" s="13">
        <v>25</v>
      </c>
      <c r="C1829" s="13" t="str">
        <f t="shared" si="32"/>
        <v>BB_L_16_GW_GW_SL_Low_GW_GQ_12_000_25</v>
      </c>
      <c r="D1829" s="14">
        <v>10</v>
      </c>
      <c r="E1829" s="14">
        <v>10</v>
      </c>
      <c r="F1829" s="14">
        <v>10</v>
      </c>
      <c r="G1829" s="14">
        <v>10</v>
      </c>
      <c r="H1829" s="14">
        <v>10</v>
      </c>
      <c r="I1829" s="14">
        <v>10</v>
      </c>
      <c r="J1829" s="14">
        <v>9.9941451612903194</v>
      </c>
      <c r="K1829" s="14">
        <v>9.9662580645161292</v>
      </c>
      <c r="L1829" s="14">
        <v>9.9369666666666596</v>
      </c>
      <c r="M1829" s="14">
        <v>9.9464516129032194</v>
      </c>
      <c r="N1829" s="14">
        <v>10.1479666666666</v>
      </c>
      <c r="O1829" s="14">
        <v>10.912741935483799</v>
      </c>
      <c r="P1829" s="14">
        <v>12.8093548387096</v>
      </c>
      <c r="Q1829" s="14">
        <v>16.376249999999999</v>
      </c>
      <c r="R1829" s="14">
        <v>23.8854838709677</v>
      </c>
      <c r="S1829" s="14">
        <v>35.6649999999999</v>
      </c>
      <c r="T1829" s="14">
        <v>58.507096774193499</v>
      </c>
      <c r="U1829" s="14">
        <v>104.687833333333</v>
      </c>
      <c r="V1829" s="14">
        <v>208.258064516129</v>
      </c>
      <c r="W1829" s="14">
        <v>397.36129032257998</v>
      </c>
      <c r="X1829" s="14">
        <v>667.67333333333295</v>
      </c>
      <c r="Y1829" s="14">
        <v>871.33709677419301</v>
      </c>
      <c r="Z1829" s="14">
        <v>898.33500000000004</v>
      </c>
      <c r="AA1829" s="14">
        <v>837.41774193548395</v>
      </c>
      <c r="AB1829" s="14">
        <v>757.53709677419295</v>
      </c>
      <c r="AC1829" s="14">
        <v>692.69285714285695</v>
      </c>
      <c r="AD1829" s="14">
        <v>646.58709677419301</v>
      </c>
      <c r="AE1829" s="14">
        <v>614.43833333333305</v>
      </c>
      <c r="AF1829" s="14">
        <v>610.36290322580601</v>
      </c>
      <c r="AG1829" s="14">
        <v>659.01833333333298</v>
      </c>
      <c r="AH1829" s="14">
        <v>802.10161290322503</v>
      </c>
      <c r="AI1829" s="14">
        <v>989.75</v>
      </c>
      <c r="AJ1829" s="14">
        <v>1203.1666666666599</v>
      </c>
      <c r="AK1829" s="14">
        <v>1388.96774193548</v>
      </c>
      <c r="AL1829" s="14">
        <v>1491.2666666666601</v>
      </c>
      <c r="AM1829" s="14">
        <v>1503.3709677419299</v>
      </c>
      <c r="AN1829" s="14">
        <v>1467.1129032258</v>
      </c>
      <c r="AO1829" s="14">
        <v>1414.32142857142</v>
      </c>
      <c r="AP1829" s="14">
        <v>1359.4838709677399</v>
      </c>
      <c r="AQ1829" s="14">
        <v>1304.55</v>
      </c>
      <c r="AR1829" s="14">
        <v>1230.4516129032199</v>
      </c>
      <c r="AS1829" s="14">
        <v>1097.6666666666599</v>
      </c>
      <c r="AT1829" s="14">
        <v>961.119354838709</v>
      </c>
      <c r="AU1829" s="14">
        <v>821.41935483870895</v>
      </c>
      <c r="AV1829" s="14">
        <v>719.39999999999895</v>
      </c>
      <c r="AW1829" s="14">
        <v>650.45483870967701</v>
      </c>
      <c r="AX1829" s="14">
        <v>656.71333333333303</v>
      </c>
      <c r="AY1829" s="14">
        <v>816.07741935483796</v>
      </c>
      <c r="AZ1829" s="14">
        <v>1104.18709677419</v>
      </c>
      <c r="BA1829" s="14">
        <v>1329.41379310344</v>
      </c>
      <c r="BB1829" s="14">
        <v>1485.8064516129</v>
      </c>
      <c r="BC1829" s="14">
        <v>1576.5</v>
      </c>
      <c r="BD1829" s="14">
        <v>1585.5483870967701</v>
      </c>
      <c r="BE1829" s="14">
        <v>1475.65</v>
      </c>
      <c r="BF1829" s="14">
        <v>1203</v>
      </c>
      <c r="BG1829" s="14">
        <v>1081.08064516129</v>
      </c>
      <c r="BH1829" s="14">
        <v>1090.7</v>
      </c>
      <c r="BI1829" s="14">
        <v>1078.8225806451601</v>
      </c>
      <c r="BJ1829" s="14">
        <v>1028.88333333333</v>
      </c>
      <c r="BK1829" s="14">
        <v>978.07903225806399</v>
      </c>
      <c r="BL1829" s="14">
        <v>956.54516129032197</v>
      </c>
      <c r="BM1829" s="14">
        <v>976.46071428571395</v>
      </c>
      <c r="BN1829" s="14">
        <v>1034.3290322580599</v>
      </c>
      <c r="BO1829" s="14">
        <v>1131.0166666666601</v>
      </c>
      <c r="BP1829" s="14">
        <v>1261.2580645161199</v>
      </c>
      <c r="BQ1829" s="14">
        <v>1430.05</v>
      </c>
      <c r="BR1829" s="14">
        <v>1588.2419354838701</v>
      </c>
      <c r="BS1829" s="14">
        <v>1785.9838709677399</v>
      </c>
      <c r="BT1829" s="14">
        <v>1947.9</v>
      </c>
      <c r="BU1829" s="14">
        <v>2054.9838709677401</v>
      </c>
      <c r="BV1829" s="14">
        <v>2102.0166666666601</v>
      </c>
      <c r="BW1829" s="14">
        <v>2089.6290322580599</v>
      </c>
      <c r="BX1829" s="14">
        <v>2006.9032258064501</v>
      </c>
      <c r="BY1829" s="14">
        <v>1901.8928571428501</v>
      </c>
      <c r="BZ1829" s="14">
        <v>1784.7419354838701</v>
      </c>
      <c r="CA1829" s="14">
        <v>1640.38333333333</v>
      </c>
      <c r="CB1829" s="14">
        <v>1453.5645161290299</v>
      </c>
      <c r="CC1829" s="14">
        <v>1240.31666666666</v>
      </c>
      <c r="CD1829" s="14">
        <v>1031.9629032257999</v>
      </c>
      <c r="CE1829" s="14">
        <v>868.27419354838696</v>
      </c>
      <c r="CF1829" s="14">
        <v>824.34333333333302</v>
      </c>
      <c r="CG1829" s="14">
        <v>976.62903225806394</v>
      </c>
      <c r="CH1829" s="14">
        <v>1227.5166666666601</v>
      </c>
      <c r="CI1829" s="14">
        <v>1438.9838709677399</v>
      </c>
      <c r="CJ1829" s="14">
        <v>1568.88709677419</v>
      </c>
      <c r="CK1829" s="14">
        <v>1621.9642857142801</v>
      </c>
      <c r="CL1829" s="14">
        <v>1637.83870967741</v>
      </c>
      <c r="CM1829" s="14">
        <v>1621.31666666666</v>
      </c>
      <c r="CN1829" s="14">
        <v>1555.8064516129</v>
      </c>
      <c r="CO1829" s="14">
        <v>1524.13333333333</v>
      </c>
      <c r="CP1829" s="14">
        <v>1614.88709677419</v>
      </c>
      <c r="CQ1829" s="14">
        <v>1810.2419354838701</v>
      </c>
      <c r="CR1829" s="14">
        <v>2073.4</v>
      </c>
      <c r="CS1829" s="14">
        <v>1850.5645161290299</v>
      </c>
      <c r="CT1829" s="14">
        <v>1486.5</v>
      </c>
      <c r="CU1829" s="14">
        <v>1212.4838709677399</v>
      </c>
      <c r="CV1829" s="14">
        <v>1011.42258064516</v>
      </c>
      <c r="CW1829" s="14">
        <v>882.83793103448204</v>
      </c>
      <c r="CX1829" s="14">
        <v>838.12580645161199</v>
      </c>
      <c r="CY1829" s="14">
        <v>896.22500000000002</v>
      </c>
      <c r="CZ1829" s="14">
        <v>1120.1951612903199</v>
      </c>
      <c r="DA1829" s="14">
        <v>1421.6</v>
      </c>
      <c r="DB1829" s="14">
        <v>1597.7096774193501</v>
      </c>
      <c r="DC1829" s="14">
        <v>1440.5645161290299</v>
      </c>
      <c r="DD1829" s="14">
        <v>1219.7833333333299</v>
      </c>
      <c r="DE1829" s="14">
        <v>1031.5</v>
      </c>
      <c r="DF1829" s="14">
        <v>877.73500000000001</v>
      </c>
      <c r="DG1829" s="14">
        <v>766.08709677419301</v>
      </c>
      <c r="DH1829" s="14">
        <v>689.59516129032204</v>
      </c>
      <c r="DI1829" s="14">
        <v>652.88035714285695</v>
      </c>
      <c r="DJ1829" s="14">
        <v>658.13387096774102</v>
      </c>
      <c r="DK1829" s="14">
        <v>725.68666666666604</v>
      </c>
      <c r="DL1829" s="14">
        <v>933.14032258064503</v>
      </c>
      <c r="DM1829" s="14">
        <v>1322.65</v>
      </c>
      <c r="DN1829" s="14">
        <v>1689.9193548387</v>
      </c>
      <c r="DO1829" s="14">
        <v>1911.2580645161199</v>
      </c>
      <c r="DP1829" s="14">
        <v>2003.4166666666599</v>
      </c>
      <c r="DQ1829" s="14">
        <v>2006.6290322580601</v>
      </c>
      <c r="DR1829" s="14">
        <v>1904.95</v>
      </c>
      <c r="DS1829" s="15">
        <v>1725.0333333333299</v>
      </c>
    </row>
    <row r="1830" spans="1:123" x14ac:dyDescent="0.25">
      <c r="A1830" s="16" t="s">
        <v>49</v>
      </c>
      <c r="B1830" s="17">
        <v>26</v>
      </c>
      <c r="C1830" s="13" t="str">
        <f t="shared" si="32"/>
        <v>BB_L_16_GW_GW_SL_Low_GW_GQ_12_000_26</v>
      </c>
      <c r="D1830" s="18">
        <v>10</v>
      </c>
      <c r="E1830" s="18">
        <v>10</v>
      </c>
      <c r="F1830" s="18">
        <v>10</v>
      </c>
      <c r="G1830" s="18">
        <v>10</v>
      </c>
      <c r="H1830" s="18">
        <v>10</v>
      </c>
      <c r="I1830" s="18">
        <v>10</v>
      </c>
      <c r="J1830" s="18">
        <v>9.9993225806451598</v>
      </c>
      <c r="K1830" s="18">
        <v>9.9913709677419291</v>
      </c>
      <c r="L1830" s="18">
        <v>9.9785833333333294</v>
      </c>
      <c r="M1830" s="18">
        <v>10.0119354838709</v>
      </c>
      <c r="N1830" s="18">
        <v>10.306666666666599</v>
      </c>
      <c r="O1830" s="18">
        <v>11.404838709677399</v>
      </c>
      <c r="P1830" s="18">
        <v>14.125645161290301</v>
      </c>
      <c r="Q1830" s="18">
        <v>19.1578571428571</v>
      </c>
      <c r="R1830" s="18">
        <v>29.437258064516101</v>
      </c>
      <c r="S1830" s="18">
        <v>45.958999999999897</v>
      </c>
      <c r="T1830" s="18">
        <v>75.953870967741906</v>
      </c>
      <c r="U1830" s="18">
        <v>136.958333333333</v>
      </c>
      <c r="V1830" s="18">
        <v>264.42096774193499</v>
      </c>
      <c r="W1830" s="18">
        <v>477.95967741935402</v>
      </c>
      <c r="X1830" s="18">
        <v>770.38499999999999</v>
      </c>
      <c r="Y1830" s="18">
        <v>982.20645161290304</v>
      </c>
      <c r="Z1830" s="18">
        <v>998.63333333333298</v>
      </c>
      <c r="AA1830" s="18">
        <v>917.24354838709598</v>
      </c>
      <c r="AB1830" s="18">
        <v>817.66290322580596</v>
      </c>
      <c r="AC1830" s="18">
        <v>739.83392857142803</v>
      </c>
      <c r="AD1830" s="18">
        <v>684.63709677419297</v>
      </c>
      <c r="AE1830" s="18">
        <v>652.09666666666601</v>
      </c>
      <c r="AF1830" s="18">
        <v>661.20483870967701</v>
      </c>
      <c r="AG1830" s="18">
        <v>740.50333333333299</v>
      </c>
      <c r="AH1830" s="18">
        <v>923.02096774193501</v>
      </c>
      <c r="AI1830" s="18">
        <v>1150.22580645161</v>
      </c>
      <c r="AJ1830" s="18">
        <v>1394.2166666666601</v>
      </c>
      <c r="AK1830" s="18">
        <v>1587.5</v>
      </c>
      <c r="AL1830" s="18">
        <v>1673.2833333333299</v>
      </c>
      <c r="AM1830" s="18">
        <v>1652.5645161290299</v>
      </c>
      <c r="AN1830" s="18">
        <v>1575.5161290322501</v>
      </c>
      <c r="AO1830" s="18">
        <v>1487.19642857142</v>
      </c>
      <c r="AP1830" s="18">
        <v>1404.3709677419299</v>
      </c>
      <c r="AQ1830" s="18">
        <v>1326.95</v>
      </c>
      <c r="AR1830" s="18">
        <v>1229.9838709677399</v>
      </c>
      <c r="AS1830" s="18">
        <v>1069.5899999999999</v>
      </c>
      <c r="AT1830" s="18">
        <v>909.67258064516102</v>
      </c>
      <c r="AU1830" s="18">
        <v>759.24354838709598</v>
      </c>
      <c r="AV1830" s="18">
        <v>664.89</v>
      </c>
      <c r="AW1830" s="18">
        <v>620.77419354838696</v>
      </c>
      <c r="AX1830" s="18">
        <v>665.16166666666595</v>
      </c>
      <c r="AY1830" s="18">
        <v>882.15645161290297</v>
      </c>
      <c r="AZ1830" s="18">
        <v>1225.08064516129</v>
      </c>
      <c r="BA1830" s="18">
        <v>1490.3965517241299</v>
      </c>
      <c r="BB1830" s="18">
        <v>1666.7096774193501</v>
      </c>
      <c r="BC1830" s="18">
        <v>1758.0166666666601</v>
      </c>
      <c r="BD1830" s="18">
        <v>1740.6290322580601</v>
      </c>
      <c r="BE1830" s="18">
        <v>1556.2166666666601</v>
      </c>
      <c r="BF1830" s="18">
        <v>1255.9032258064501</v>
      </c>
      <c r="BG1830" s="18">
        <v>1176.53225806451</v>
      </c>
      <c r="BH1830" s="18">
        <v>1216.1500000000001</v>
      </c>
      <c r="BI1830" s="18">
        <v>1194.03225806451</v>
      </c>
      <c r="BJ1830" s="18">
        <v>1121.56666666666</v>
      </c>
      <c r="BK1830" s="18">
        <v>1054.69354838709</v>
      </c>
      <c r="BL1830" s="18">
        <v>1030.33870967741</v>
      </c>
      <c r="BM1830" s="18">
        <v>1060.1607142857099</v>
      </c>
      <c r="BN1830" s="18">
        <v>1137.5645161290299</v>
      </c>
      <c r="BO1830" s="18">
        <v>1258.5999999999999</v>
      </c>
      <c r="BP1830" s="18">
        <v>1417.1451612903199</v>
      </c>
      <c r="BQ1830" s="18">
        <v>1622.88333333333</v>
      </c>
      <c r="BR1830" s="18">
        <v>1826.3225806451601</v>
      </c>
      <c r="BS1830" s="18">
        <v>2040.2580645161199</v>
      </c>
      <c r="BT1830" s="18">
        <v>2203.15</v>
      </c>
      <c r="BU1830" s="18">
        <v>2285.3225806451601</v>
      </c>
      <c r="BV1830" s="18">
        <v>2295.4833333333299</v>
      </c>
      <c r="BW1830" s="18">
        <v>2236.0967741935401</v>
      </c>
      <c r="BX1830" s="18">
        <v>2109.4516129032199</v>
      </c>
      <c r="BY1830" s="18">
        <v>1965.30357142857</v>
      </c>
      <c r="BZ1830" s="18">
        <v>1810.1290322580601</v>
      </c>
      <c r="CA1830" s="18">
        <v>1629.2</v>
      </c>
      <c r="CB1830" s="18">
        <v>1408.69354838709</v>
      </c>
      <c r="CC1830" s="18">
        <v>1177.95</v>
      </c>
      <c r="CD1830" s="18">
        <v>977.47096774193506</v>
      </c>
      <c r="CE1830" s="18">
        <v>836.23709677419299</v>
      </c>
      <c r="CF1830" s="18">
        <v>831.995</v>
      </c>
      <c r="CG1830" s="18">
        <v>1045.0161290322501</v>
      </c>
      <c r="CH1830" s="18">
        <v>1357.45</v>
      </c>
      <c r="CI1830" s="18">
        <v>1608.77419354838</v>
      </c>
      <c r="CJ1830" s="18">
        <v>1749.69354838709</v>
      </c>
      <c r="CK1830" s="18">
        <v>1789.75</v>
      </c>
      <c r="CL1830" s="18">
        <v>1777.46774193548</v>
      </c>
      <c r="CM1830" s="18">
        <v>1723.2666666666601</v>
      </c>
      <c r="CN1830" s="18">
        <v>1635.77419354838</v>
      </c>
      <c r="CO1830" s="18">
        <v>1604</v>
      </c>
      <c r="CP1830" s="18">
        <v>1729.38709677419</v>
      </c>
      <c r="CQ1830" s="18">
        <v>1984.33870967741</v>
      </c>
      <c r="CR1830" s="18">
        <v>2309.3333333333298</v>
      </c>
      <c r="CS1830" s="18">
        <v>2135.6451612903202</v>
      </c>
      <c r="CT1830" s="18">
        <v>1686.4</v>
      </c>
      <c r="CU1830" s="18">
        <v>1328.0483870967701</v>
      </c>
      <c r="CV1830" s="18">
        <v>1077.2032258064501</v>
      </c>
      <c r="CW1830" s="18">
        <v>930.13620689655102</v>
      </c>
      <c r="CX1830" s="18">
        <v>893.17258064516102</v>
      </c>
      <c r="CY1830" s="18">
        <v>984.10166666666601</v>
      </c>
      <c r="CZ1830" s="18">
        <v>1270.4032258064501</v>
      </c>
      <c r="DA1830" s="18">
        <v>1644.25</v>
      </c>
      <c r="DB1830" s="18">
        <v>1917.1129032258</v>
      </c>
      <c r="DC1830" s="18">
        <v>1752.16129032258</v>
      </c>
      <c r="DD1830" s="18">
        <v>1447.0166666666601</v>
      </c>
      <c r="DE1830" s="18">
        <v>1182.8709677419299</v>
      </c>
      <c r="DF1830" s="18">
        <v>980.15499999999997</v>
      </c>
      <c r="DG1830" s="18">
        <v>840.13387096774102</v>
      </c>
      <c r="DH1830" s="18">
        <v>748.63387096774102</v>
      </c>
      <c r="DI1830" s="18">
        <v>710.46071428571395</v>
      </c>
      <c r="DJ1830" s="18">
        <v>723.02096774193501</v>
      </c>
      <c r="DK1830" s="18">
        <v>815.24999999999898</v>
      </c>
      <c r="DL1830" s="18">
        <v>1061.33870967741</v>
      </c>
      <c r="DM1830" s="18">
        <v>1509.3333333333301</v>
      </c>
      <c r="DN1830" s="18">
        <v>1946.7419354838701</v>
      </c>
      <c r="DO1830" s="18">
        <v>2206.4838709677401</v>
      </c>
      <c r="DP1830" s="18">
        <v>2294.1666666666601</v>
      </c>
      <c r="DQ1830" s="18">
        <v>2254.5967741935401</v>
      </c>
      <c r="DR1830" s="18">
        <v>2082.5500000000002</v>
      </c>
      <c r="DS1830" s="19">
        <v>1843.1666666666599</v>
      </c>
    </row>
    <row r="1831" spans="1:123" x14ac:dyDescent="0.25">
      <c r="A1831" s="12" t="s">
        <v>49</v>
      </c>
      <c r="B1831" s="13">
        <v>27</v>
      </c>
      <c r="C1831" s="13" t="str">
        <f t="shared" si="32"/>
        <v>BB_L_16_GW_GW_SL_Low_GW_GQ_12_000_27</v>
      </c>
      <c r="D1831" s="14">
        <v>10</v>
      </c>
      <c r="E1831" s="14">
        <v>10</v>
      </c>
      <c r="F1831" s="14">
        <v>10</v>
      </c>
      <c r="G1831" s="14">
        <v>10</v>
      </c>
      <c r="H1831" s="14">
        <v>10</v>
      </c>
      <c r="I1831" s="14">
        <v>10</v>
      </c>
      <c r="J1831" s="14">
        <v>10</v>
      </c>
      <c r="K1831" s="14">
        <v>9.9988709677419294</v>
      </c>
      <c r="L1831" s="14">
        <v>9.9960000000000004</v>
      </c>
      <c r="M1831" s="14">
        <v>10.042096774193499</v>
      </c>
      <c r="N1831" s="14">
        <v>10.3843333333333</v>
      </c>
      <c r="O1831" s="14">
        <v>11.6512903225806</v>
      </c>
      <c r="P1831" s="14">
        <v>14.7985483870967</v>
      </c>
      <c r="Q1831" s="14">
        <v>20.5453571428571</v>
      </c>
      <c r="R1831" s="14">
        <v>32.160645161290297</v>
      </c>
      <c r="S1831" s="14">
        <v>51.206166666666597</v>
      </c>
      <c r="T1831" s="14">
        <v>84.702903225806395</v>
      </c>
      <c r="U1831" s="14">
        <v>153.535</v>
      </c>
      <c r="V1831" s="14">
        <v>294.29516129032203</v>
      </c>
      <c r="W1831" s="14">
        <v>520.35322580645095</v>
      </c>
      <c r="X1831" s="14">
        <v>826.7</v>
      </c>
      <c r="Y1831" s="14">
        <v>1047.7629032258001</v>
      </c>
      <c r="Z1831" s="14">
        <v>1060.95</v>
      </c>
      <c r="AA1831" s="14">
        <v>968.072580645161</v>
      </c>
      <c r="AB1831" s="14">
        <v>856.869354838709</v>
      </c>
      <c r="AC1831" s="14">
        <v>772.88035714285695</v>
      </c>
      <c r="AD1831" s="14">
        <v>713.69032258064499</v>
      </c>
      <c r="AE1831" s="14">
        <v>681.51166666666597</v>
      </c>
      <c r="AF1831" s="14">
        <v>697.13709677419297</v>
      </c>
      <c r="AG1831" s="14">
        <v>790.50166666666598</v>
      </c>
      <c r="AH1831" s="14">
        <v>991.37258064516095</v>
      </c>
      <c r="AI1831" s="14">
        <v>1238.6774193548299</v>
      </c>
      <c r="AJ1831" s="14">
        <v>1497.4666666666601</v>
      </c>
      <c r="AK1831" s="14">
        <v>1693.9838709677399</v>
      </c>
      <c r="AL1831" s="14">
        <v>1770.85</v>
      </c>
      <c r="AM1831" s="14">
        <v>1734.4032258064501</v>
      </c>
      <c r="AN1831" s="14">
        <v>1637.8225806451601</v>
      </c>
      <c r="AO1831" s="14">
        <v>1531.82142857142</v>
      </c>
      <c r="AP1831" s="14">
        <v>1435.0483870967701</v>
      </c>
      <c r="AQ1831" s="14">
        <v>1345.85</v>
      </c>
      <c r="AR1831" s="14">
        <v>1237.0483870967701</v>
      </c>
      <c r="AS1831" s="14">
        <v>1063.08666666666</v>
      </c>
      <c r="AT1831" s="14">
        <v>892.48870967741902</v>
      </c>
      <c r="AU1831" s="14">
        <v>735.50967741935403</v>
      </c>
      <c r="AV1831" s="14">
        <v>645.15</v>
      </c>
      <c r="AW1831" s="14">
        <v>614.59516129032204</v>
      </c>
      <c r="AX1831" s="14">
        <v>677.65166666666596</v>
      </c>
      <c r="AY1831" s="14">
        <v>921.52096774193501</v>
      </c>
      <c r="AZ1831" s="14">
        <v>1293.6290322580601</v>
      </c>
      <c r="BA1831" s="14">
        <v>1582.43103448275</v>
      </c>
      <c r="BB1831" s="14">
        <v>1767.5967741935401</v>
      </c>
      <c r="BC1831" s="14">
        <v>1852.2333333333299</v>
      </c>
      <c r="BD1831" s="14">
        <v>1812.72580645161</v>
      </c>
      <c r="BE1831" s="14">
        <v>1586</v>
      </c>
      <c r="BF1831" s="14">
        <v>1272.53225806451</v>
      </c>
      <c r="BG1831" s="14">
        <v>1221.9032258064501</v>
      </c>
      <c r="BH1831" s="14">
        <v>1287.4000000000001</v>
      </c>
      <c r="BI1831" s="14">
        <v>1264.0645161290299</v>
      </c>
      <c r="BJ1831" s="14">
        <v>1179.0333333333299</v>
      </c>
      <c r="BK1831" s="14">
        <v>1101.58064516129</v>
      </c>
      <c r="BL1831" s="14">
        <v>1074.6451612903199</v>
      </c>
      <c r="BM1831" s="14">
        <v>1109.4107142857099</v>
      </c>
      <c r="BN1831" s="14">
        <v>1196.77419354838</v>
      </c>
      <c r="BO1831" s="14">
        <v>1328.86666666666</v>
      </c>
      <c r="BP1831" s="14">
        <v>1501.0161290322501</v>
      </c>
      <c r="BQ1831" s="14">
        <v>1724.5333333333299</v>
      </c>
      <c r="BR1831" s="14">
        <v>1950.46774193548</v>
      </c>
      <c r="BS1831" s="14">
        <v>2166.4354838709601</v>
      </c>
      <c r="BT1831" s="14">
        <v>2326.8000000000002</v>
      </c>
      <c r="BU1831" s="14">
        <v>2397.2096774193501</v>
      </c>
      <c r="BV1831" s="14">
        <v>2392.8333333333298</v>
      </c>
      <c r="BW1831" s="14">
        <v>2313.8225806451601</v>
      </c>
      <c r="BX1831" s="14">
        <v>2167.9516129032199</v>
      </c>
      <c r="BY1831" s="14">
        <v>2005.2321428571399</v>
      </c>
      <c r="BZ1831" s="14">
        <v>1832.4032258064501</v>
      </c>
      <c r="CA1831" s="14">
        <v>1635.2</v>
      </c>
      <c r="CB1831" s="14">
        <v>1399.2903225806399</v>
      </c>
      <c r="CC1831" s="14">
        <v>1157.2</v>
      </c>
      <c r="CD1831" s="14">
        <v>958.72741935483805</v>
      </c>
      <c r="CE1831" s="14">
        <v>827.408064516129</v>
      </c>
      <c r="CF1831" s="14">
        <v>840.37166666666599</v>
      </c>
      <c r="CG1831" s="14">
        <v>1084.60483870967</v>
      </c>
      <c r="CH1831" s="14">
        <v>1433.56666666666</v>
      </c>
      <c r="CI1831" s="14">
        <v>1709.4838709677399</v>
      </c>
      <c r="CJ1831" s="14">
        <v>1856.22580645161</v>
      </c>
      <c r="CK1831" s="14">
        <v>1888.7678571428501</v>
      </c>
      <c r="CL1831" s="14">
        <v>1859.19354838709</v>
      </c>
      <c r="CM1831" s="14">
        <v>1781.4666666666601</v>
      </c>
      <c r="CN1831" s="14">
        <v>1674.0967741935401</v>
      </c>
      <c r="CO1831" s="14">
        <v>1637.36666666666</v>
      </c>
      <c r="CP1831" s="14">
        <v>1781.9516129032199</v>
      </c>
      <c r="CQ1831" s="14">
        <v>2073.66129032258</v>
      </c>
      <c r="CR1831" s="14">
        <v>2430.6666666666601</v>
      </c>
      <c r="CS1831" s="14">
        <v>2268.1129032258</v>
      </c>
      <c r="CT1831" s="14">
        <v>1784.45</v>
      </c>
      <c r="CU1831" s="14">
        <v>1390.72580645161</v>
      </c>
      <c r="CV1831" s="14">
        <v>1118.4032258064501</v>
      </c>
      <c r="CW1831" s="14">
        <v>963.97931034482701</v>
      </c>
      <c r="CX1831" s="14">
        <v>931.66129032258004</v>
      </c>
      <c r="CY1831" s="14">
        <v>1039.8116666666599</v>
      </c>
      <c r="CZ1831" s="14">
        <v>1356.7096774193501</v>
      </c>
      <c r="DA1831" s="14">
        <v>1772.0166666666601</v>
      </c>
      <c r="DB1831" s="14">
        <v>2091.83870967741</v>
      </c>
      <c r="DC1831" s="14">
        <v>1922.5645161290299</v>
      </c>
      <c r="DD1831" s="14">
        <v>1582.68333333333</v>
      </c>
      <c r="DE1831" s="14">
        <v>1281.1290322580601</v>
      </c>
      <c r="DF1831" s="14">
        <v>1052.8783333333299</v>
      </c>
      <c r="DG1831" s="14">
        <v>898.38548387096705</v>
      </c>
      <c r="DH1831" s="14">
        <v>798.05806451612898</v>
      </c>
      <c r="DI1831" s="14">
        <v>758.23571428571404</v>
      </c>
      <c r="DJ1831" s="14">
        <v>772.68870967741896</v>
      </c>
      <c r="DK1831" s="14">
        <v>873.743333333333</v>
      </c>
      <c r="DL1831" s="14">
        <v>1134.6983870967699</v>
      </c>
      <c r="DM1831" s="14">
        <v>1610.3</v>
      </c>
      <c r="DN1831" s="14">
        <v>2089.0806451612898</v>
      </c>
      <c r="DO1831" s="14">
        <v>2374.9516129032199</v>
      </c>
      <c r="DP1831" s="14">
        <v>2461.5666666666598</v>
      </c>
      <c r="DQ1831" s="14">
        <v>2395.38709677419</v>
      </c>
      <c r="DR1831" s="14">
        <v>2184.6666666666601</v>
      </c>
      <c r="DS1831" s="15">
        <v>1914.81666666666</v>
      </c>
    </row>
    <row r="1832" spans="1:123" x14ac:dyDescent="0.25">
      <c r="A1832" s="16" t="s">
        <v>49</v>
      </c>
      <c r="B1832" s="17">
        <v>28</v>
      </c>
      <c r="C1832" s="13" t="str">
        <f t="shared" si="32"/>
        <v>BB_L_16_GW_GW_SL_Low_GW_GQ_12_000_28</v>
      </c>
      <c r="D1832" s="18">
        <v>10</v>
      </c>
      <c r="E1832" s="18">
        <v>10</v>
      </c>
      <c r="F1832" s="18">
        <v>10</v>
      </c>
      <c r="G1832" s="18">
        <v>10</v>
      </c>
      <c r="H1832" s="18">
        <v>10</v>
      </c>
      <c r="I1832" s="18">
        <v>10</v>
      </c>
      <c r="J1832" s="18">
        <v>9.9942580645161296</v>
      </c>
      <c r="K1832" s="18">
        <v>9.9656774193548294</v>
      </c>
      <c r="L1832" s="18">
        <v>9.9329000000000001</v>
      </c>
      <c r="M1832" s="18">
        <v>9.907</v>
      </c>
      <c r="N1832" s="18">
        <v>9.8961666666666606</v>
      </c>
      <c r="O1832" s="18">
        <v>9.9363870967741903</v>
      </c>
      <c r="P1832" s="18">
        <v>10.096774193548301</v>
      </c>
      <c r="Q1832" s="18">
        <v>10.4714285714285</v>
      </c>
      <c r="R1832" s="18">
        <v>11.394516129032199</v>
      </c>
      <c r="S1832" s="18">
        <v>13.306333333333299</v>
      </c>
      <c r="T1832" s="18">
        <v>17.294677419354802</v>
      </c>
      <c r="U1832" s="18">
        <v>27.903666666666599</v>
      </c>
      <c r="V1832" s="18">
        <v>57.113387096774197</v>
      </c>
      <c r="W1832" s="18">
        <v>116.68096774193501</v>
      </c>
      <c r="X1832" s="18">
        <v>250.83666666666599</v>
      </c>
      <c r="Y1832" s="18">
        <v>492.267741935483</v>
      </c>
      <c r="Z1832" s="18">
        <v>717.13166666666598</v>
      </c>
      <c r="AA1832" s="18">
        <v>824.51774193548397</v>
      </c>
      <c r="AB1832" s="18">
        <v>842.66451612903199</v>
      </c>
      <c r="AC1832" s="18">
        <v>819.22857142857094</v>
      </c>
      <c r="AD1832" s="18">
        <v>784.85645161290302</v>
      </c>
      <c r="AE1832" s="18">
        <v>740.27</v>
      </c>
      <c r="AF1832" s="18">
        <v>691.86451612903204</v>
      </c>
      <c r="AG1832" s="18">
        <v>647.78833333333296</v>
      </c>
      <c r="AH1832" s="18">
        <v>626.78709677419295</v>
      </c>
      <c r="AI1832" s="18">
        <v>654.18870967741896</v>
      </c>
      <c r="AJ1832" s="18">
        <v>751.99833333333299</v>
      </c>
      <c r="AK1832" s="18">
        <v>907.01451612903202</v>
      </c>
      <c r="AL1832" s="18">
        <v>1078.93333333333</v>
      </c>
      <c r="AM1832" s="18">
        <v>1223.77419354838</v>
      </c>
      <c r="AN1832" s="18">
        <v>1329.2903225806399</v>
      </c>
      <c r="AO1832" s="18">
        <v>1390.2857142857099</v>
      </c>
      <c r="AP1832" s="18">
        <v>1420.5645161290299</v>
      </c>
      <c r="AQ1832" s="18">
        <v>1433.4</v>
      </c>
      <c r="AR1832" s="18">
        <v>1434.4516129032199</v>
      </c>
      <c r="AS1832" s="18">
        <v>1404.7166666666601</v>
      </c>
      <c r="AT1832" s="18">
        <v>1323.58064516129</v>
      </c>
      <c r="AU1832" s="18">
        <v>1183.9193548387</v>
      </c>
      <c r="AV1832" s="18">
        <v>1039.7566666666601</v>
      </c>
      <c r="AW1832" s="18">
        <v>902.04032258064501</v>
      </c>
      <c r="AX1832" s="18">
        <v>784.27166666666596</v>
      </c>
      <c r="AY1832" s="18">
        <v>700.822580645161</v>
      </c>
      <c r="AZ1832" s="18">
        <v>713.89032258064503</v>
      </c>
      <c r="BA1832" s="18">
        <v>810.49482758620604</v>
      </c>
      <c r="BB1832" s="18">
        <v>960.54516129032197</v>
      </c>
      <c r="BC1832" s="18">
        <v>1151</v>
      </c>
      <c r="BD1832" s="18">
        <v>1319.4516129032199</v>
      </c>
      <c r="BE1832" s="18">
        <v>1437.9666666666601</v>
      </c>
      <c r="BF1832" s="18">
        <v>1398.9838709677399</v>
      </c>
      <c r="BG1832" s="18">
        <v>1199.46774193548</v>
      </c>
      <c r="BH1832" s="18">
        <v>1055.6500000000001</v>
      </c>
      <c r="BI1832" s="18">
        <v>1038.3064516129</v>
      </c>
      <c r="BJ1832" s="18">
        <v>1047.56666666666</v>
      </c>
      <c r="BK1832" s="18">
        <v>1038.1290322580601</v>
      </c>
      <c r="BL1832" s="18">
        <v>1013.26129032258</v>
      </c>
      <c r="BM1832" s="18">
        <v>986.34107142857101</v>
      </c>
      <c r="BN1832" s="18">
        <v>968.76129032257995</v>
      </c>
      <c r="BO1832" s="18">
        <v>969.11</v>
      </c>
      <c r="BP1832" s="18">
        <v>995.34838709677399</v>
      </c>
      <c r="BQ1832" s="18">
        <v>1064.36666666666</v>
      </c>
      <c r="BR1832" s="18">
        <v>1174.19354838709</v>
      </c>
      <c r="BS1832" s="18">
        <v>1318.96774193548</v>
      </c>
      <c r="BT1832" s="18">
        <v>1475.13333333333</v>
      </c>
      <c r="BU1832" s="18">
        <v>1610.9516129032199</v>
      </c>
      <c r="BV1832" s="18">
        <v>1742.4</v>
      </c>
      <c r="BW1832" s="18">
        <v>1872.16129032258</v>
      </c>
      <c r="BX1832" s="18">
        <v>1975.16129032258</v>
      </c>
      <c r="BY1832" s="18">
        <v>2018.42857142857</v>
      </c>
      <c r="BZ1832" s="18">
        <v>2016.9193548387</v>
      </c>
      <c r="CA1832" s="18">
        <v>1976.56666666666</v>
      </c>
      <c r="CB1832" s="18">
        <v>1880.53225806451</v>
      </c>
      <c r="CC1832" s="18">
        <v>1708.61666666666</v>
      </c>
      <c r="CD1832" s="18">
        <v>1492.9354838709601</v>
      </c>
      <c r="CE1832" s="18">
        <v>1265</v>
      </c>
      <c r="CF1832" s="18">
        <v>1041.53</v>
      </c>
      <c r="CG1832" s="18">
        <v>876.32903225806399</v>
      </c>
      <c r="CH1832" s="18">
        <v>863.37666666666598</v>
      </c>
      <c r="CI1832" s="18">
        <v>975.39193548387095</v>
      </c>
      <c r="CJ1832" s="18">
        <v>1141.0483870967701</v>
      </c>
      <c r="CK1832" s="18">
        <v>1286.6607142857099</v>
      </c>
      <c r="CL1832" s="18">
        <v>1403</v>
      </c>
      <c r="CM1832" s="18">
        <v>1510.7833333333299</v>
      </c>
      <c r="CN1832" s="18">
        <v>1582.1451612903199</v>
      </c>
      <c r="CO1832" s="18">
        <v>1542.55</v>
      </c>
      <c r="CP1832" s="18">
        <v>1437.9354838709601</v>
      </c>
      <c r="CQ1832" s="18">
        <v>1446.4354838709601</v>
      </c>
      <c r="CR1832" s="18">
        <v>1669.2666666666601</v>
      </c>
      <c r="CS1832" s="18">
        <v>1830.27419354838</v>
      </c>
      <c r="CT1832" s="18">
        <v>1742.2166666666601</v>
      </c>
      <c r="CU1832" s="18">
        <v>1570.9838709677399</v>
      </c>
      <c r="CV1832" s="18">
        <v>1389.22580645161</v>
      </c>
      <c r="CW1832" s="18">
        <v>1208.7241379310301</v>
      </c>
      <c r="CX1832" s="18">
        <v>1043.21451612903</v>
      </c>
      <c r="CY1832" s="18">
        <v>910.43833333333305</v>
      </c>
      <c r="CZ1832" s="18">
        <v>839.51451612903202</v>
      </c>
      <c r="DA1832" s="18">
        <v>948.13833333333298</v>
      </c>
      <c r="DB1832" s="18">
        <v>1288.5</v>
      </c>
      <c r="DC1832" s="18">
        <v>1413.6129032258</v>
      </c>
      <c r="DD1832" s="18">
        <v>1368.2666666666601</v>
      </c>
      <c r="DE1832" s="18">
        <v>1272.5161290322501</v>
      </c>
      <c r="DF1832" s="18">
        <v>1158</v>
      </c>
      <c r="DG1832" s="18">
        <v>1046.07419354838</v>
      </c>
      <c r="DH1832" s="18">
        <v>938.06774193548301</v>
      </c>
      <c r="DI1832" s="18">
        <v>843.95</v>
      </c>
      <c r="DJ1832" s="18">
        <v>775.08709677419301</v>
      </c>
      <c r="DK1832" s="18">
        <v>715.719999999999</v>
      </c>
      <c r="DL1832" s="18">
        <v>698.54354838709605</v>
      </c>
      <c r="DM1832" s="18">
        <v>779.58666666666602</v>
      </c>
      <c r="DN1832" s="18">
        <v>1033.97258064516</v>
      </c>
      <c r="DO1832" s="18">
        <v>1341.35483870967</v>
      </c>
      <c r="DP1832" s="18">
        <v>1589.86666666666</v>
      </c>
      <c r="DQ1832" s="18">
        <v>1781.5</v>
      </c>
      <c r="DR1832" s="18">
        <v>1871.4</v>
      </c>
      <c r="DS1832" s="19">
        <v>1882.5166666666601</v>
      </c>
    </row>
    <row r="1833" spans="1:123" x14ac:dyDescent="0.25">
      <c r="A1833" s="20" t="s">
        <v>49</v>
      </c>
      <c r="B1833" s="21">
        <v>29</v>
      </c>
      <c r="C1833" s="13" t="str">
        <f t="shared" si="32"/>
        <v>BB_L_16_GW_GW_SL_Low_GW_GQ_12_000_29</v>
      </c>
      <c r="D1833" s="22">
        <v>10</v>
      </c>
      <c r="E1833" s="22">
        <v>10</v>
      </c>
      <c r="F1833" s="22">
        <v>10</v>
      </c>
      <c r="G1833" s="22">
        <v>10</v>
      </c>
      <c r="H1833" s="22">
        <v>10</v>
      </c>
      <c r="I1833" s="22">
        <v>10</v>
      </c>
      <c r="J1833" s="22">
        <v>9.9993548387096691</v>
      </c>
      <c r="K1833" s="22">
        <v>9.9911774193548304</v>
      </c>
      <c r="L1833" s="22">
        <v>9.9764999999999997</v>
      </c>
      <c r="M1833" s="22">
        <v>9.9616935483870908</v>
      </c>
      <c r="N1833" s="22">
        <v>9.9608166666666609</v>
      </c>
      <c r="O1833" s="22">
        <v>10.0287258064516</v>
      </c>
      <c r="P1833" s="22">
        <v>10.280967741935401</v>
      </c>
      <c r="Q1833" s="22">
        <v>10.847678571428499</v>
      </c>
      <c r="R1833" s="22">
        <v>12.195645161290299</v>
      </c>
      <c r="S1833" s="22">
        <v>14.9584999999999</v>
      </c>
      <c r="T1833" s="22">
        <v>20.573709677419298</v>
      </c>
      <c r="U1833" s="22">
        <v>35.035499999999999</v>
      </c>
      <c r="V1833" s="22">
        <v>76.064838709677403</v>
      </c>
      <c r="W1833" s="22">
        <v>160.332258064516</v>
      </c>
      <c r="X1833" s="22">
        <v>335.60333333333301</v>
      </c>
      <c r="Y1833" s="22">
        <v>615.78548387096703</v>
      </c>
      <c r="Z1833" s="22">
        <v>851.55499999999995</v>
      </c>
      <c r="AA1833" s="22">
        <v>946.06451612903197</v>
      </c>
      <c r="AB1833" s="22">
        <v>939.80161290322496</v>
      </c>
      <c r="AC1833" s="22">
        <v>893.10357142857094</v>
      </c>
      <c r="AD1833" s="22">
        <v>837.42258064516102</v>
      </c>
      <c r="AE1833" s="22">
        <v>774.03499999999894</v>
      </c>
      <c r="AF1833" s="22">
        <v>712.92419354838705</v>
      </c>
      <c r="AG1833" s="22">
        <v>666.47666666666601</v>
      </c>
      <c r="AH1833" s="22">
        <v>665.26129032257995</v>
      </c>
      <c r="AI1833" s="22">
        <v>729.35806451612905</v>
      </c>
      <c r="AJ1833" s="22">
        <v>870.57333333333304</v>
      </c>
      <c r="AK1833" s="22">
        <v>1074.72903225806</v>
      </c>
      <c r="AL1833" s="22">
        <v>1284.45</v>
      </c>
      <c r="AM1833" s="22">
        <v>1440.3064516129</v>
      </c>
      <c r="AN1833" s="22">
        <v>1534.7096774193501</v>
      </c>
      <c r="AO1833" s="22">
        <v>1575.5892857142801</v>
      </c>
      <c r="AP1833" s="22">
        <v>1584.5161290322501</v>
      </c>
      <c r="AQ1833" s="22">
        <v>1575.95</v>
      </c>
      <c r="AR1833" s="22">
        <v>1549.1774193548299</v>
      </c>
      <c r="AS1833" s="22">
        <v>1472.6</v>
      </c>
      <c r="AT1833" s="22">
        <v>1343.35483870967</v>
      </c>
      <c r="AU1833" s="22">
        <v>1156.2096774193501</v>
      </c>
      <c r="AV1833" s="22">
        <v>982.58833333333303</v>
      </c>
      <c r="AW1833" s="22">
        <v>833.40967741935401</v>
      </c>
      <c r="AX1833" s="22">
        <v>719.375</v>
      </c>
      <c r="AY1833" s="22">
        <v>662.49193548387098</v>
      </c>
      <c r="AZ1833" s="22">
        <v>731.83870967741905</v>
      </c>
      <c r="BA1833" s="22">
        <v>889.41379310344803</v>
      </c>
      <c r="BB1833" s="22">
        <v>1093.58387096774</v>
      </c>
      <c r="BC1833" s="22">
        <v>1335.7</v>
      </c>
      <c r="BD1833" s="22">
        <v>1534.4193548387</v>
      </c>
      <c r="BE1833" s="22">
        <v>1648.5333333333299</v>
      </c>
      <c r="BF1833" s="22">
        <v>1530.53225806451</v>
      </c>
      <c r="BG1833" s="22">
        <v>1264.2419354838701</v>
      </c>
      <c r="BH1833" s="22">
        <v>1140.18333333333</v>
      </c>
      <c r="BI1833" s="22">
        <v>1148.4838709677399</v>
      </c>
      <c r="BJ1833" s="22">
        <v>1157.7666666666601</v>
      </c>
      <c r="BK1833" s="22">
        <v>1132.83870967741</v>
      </c>
      <c r="BL1833" s="22">
        <v>1086.5</v>
      </c>
      <c r="BM1833" s="22">
        <v>1044.3571428571399</v>
      </c>
      <c r="BN1833" s="22">
        <v>1021.38709677419</v>
      </c>
      <c r="BO1833" s="22">
        <v>1026.06666666666</v>
      </c>
      <c r="BP1833" s="22">
        <v>1065.8225806451601</v>
      </c>
      <c r="BQ1833" s="22">
        <v>1159.3499999999999</v>
      </c>
      <c r="BR1833" s="22">
        <v>1308.2903225806399</v>
      </c>
      <c r="BS1833" s="22">
        <v>1496.0161290322501</v>
      </c>
      <c r="BT1833" s="22">
        <v>1697.4166666666599</v>
      </c>
      <c r="BU1833" s="22">
        <v>1861.72580645161</v>
      </c>
      <c r="BV1833" s="22">
        <v>2000.0833333333301</v>
      </c>
      <c r="BW1833" s="22">
        <v>2115.6774193548299</v>
      </c>
      <c r="BX1833" s="22">
        <v>2188.9838709677401</v>
      </c>
      <c r="BY1833" s="22">
        <v>2197.5892857142799</v>
      </c>
      <c r="BZ1833" s="22">
        <v>2156.5645161290299</v>
      </c>
      <c r="CA1833" s="22">
        <v>2070.8000000000002</v>
      </c>
      <c r="CB1833" s="22">
        <v>1919.7903225806399</v>
      </c>
      <c r="CC1833" s="22">
        <v>1691.81666666666</v>
      </c>
      <c r="CD1833" s="22">
        <v>1436.0967741935401</v>
      </c>
      <c r="CE1833" s="22">
        <v>1190.69354838709</v>
      </c>
      <c r="CF1833" s="22">
        <v>973.45</v>
      </c>
      <c r="CG1833" s="22">
        <v>849.36129032257998</v>
      </c>
      <c r="CH1833" s="22">
        <v>899.60166666666601</v>
      </c>
      <c r="CI1833" s="22">
        <v>1076.44354838709</v>
      </c>
      <c r="CJ1833" s="22">
        <v>1292.96774193548</v>
      </c>
      <c r="CK1833" s="22">
        <v>1464.9642857142801</v>
      </c>
      <c r="CL1833" s="22">
        <v>1587.6290322580601</v>
      </c>
      <c r="CM1833" s="22">
        <v>1682.3333333333301</v>
      </c>
      <c r="CN1833" s="22">
        <v>1722.5967741935401</v>
      </c>
      <c r="CO1833" s="22">
        <v>1663.68333333333</v>
      </c>
      <c r="CP1833" s="22">
        <v>1573.5161290322501</v>
      </c>
      <c r="CQ1833" s="22">
        <v>1592.7096774193501</v>
      </c>
      <c r="CR1833" s="22">
        <v>1876.61666666666</v>
      </c>
      <c r="CS1833" s="22">
        <v>2152.66129032258</v>
      </c>
      <c r="CT1833" s="22">
        <v>2029.65</v>
      </c>
      <c r="CU1833" s="22">
        <v>1762.27419354838</v>
      </c>
      <c r="CV1833" s="22">
        <v>1490.4516129032199</v>
      </c>
      <c r="CW1833" s="22">
        <v>1250.53448275862</v>
      </c>
      <c r="CX1833" s="22">
        <v>1052.9241935483799</v>
      </c>
      <c r="CY1833" s="22">
        <v>922.89166666666597</v>
      </c>
      <c r="CZ1833" s="22">
        <v>912.76935483870898</v>
      </c>
      <c r="DA1833" s="22">
        <v>1100.7</v>
      </c>
      <c r="DB1833" s="22">
        <v>1552.4354838709601</v>
      </c>
      <c r="DC1833" s="22">
        <v>1747.5161290322501</v>
      </c>
      <c r="DD1833" s="22">
        <v>1654.86666666666</v>
      </c>
      <c r="DE1833" s="22">
        <v>1477.4032258064501</v>
      </c>
      <c r="DF1833" s="22">
        <v>1290.06666666666</v>
      </c>
      <c r="DG1833" s="22">
        <v>1125.2580645161199</v>
      </c>
      <c r="DH1833" s="22">
        <v>979.97419354838701</v>
      </c>
      <c r="DI1833" s="22">
        <v>864.08928571428498</v>
      </c>
      <c r="DJ1833" s="22">
        <v>786.78225806451599</v>
      </c>
      <c r="DK1833" s="22">
        <v>729.97166666666601</v>
      </c>
      <c r="DL1833" s="22">
        <v>740.88225806451601</v>
      </c>
      <c r="DM1833" s="22">
        <v>903.05666666666605</v>
      </c>
      <c r="DN1833" s="22">
        <v>1244.9354838709601</v>
      </c>
      <c r="DO1833" s="22">
        <v>1618.38709677419</v>
      </c>
      <c r="DP1833" s="22">
        <v>1896.9166666666599</v>
      </c>
      <c r="DQ1833" s="22">
        <v>2080.77419354838</v>
      </c>
      <c r="DR1833" s="22">
        <v>2150.9666666666599</v>
      </c>
      <c r="DS1833" s="23">
        <v>2105.0166666666601</v>
      </c>
    </row>
    <row r="1834" spans="1:123" x14ac:dyDescent="0.25">
      <c r="A1834" s="24" t="s">
        <v>49</v>
      </c>
      <c r="B1834" s="25">
        <v>30</v>
      </c>
      <c r="C1834" s="13" t="str">
        <f t="shared" si="32"/>
        <v>BB_L_16_GW_GW_SL_Low_GW_GQ_12_000_30</v>
      </c>
      <c r="D1834" s="26">
        <v>10</v>
      </c>
      <c r="E1834" s="26">
        <v>10</v>
      </c>
      <c r="F1834" s="26">
        <v>10</v>
      </c>
      <c r="G1834" s="26">
        <v>10</v>
      </c>
      <c r="H1834" s="26">
        <v>10</v>
      </c>
      <c r="I1834" s="26">
        <v>10</v>
      </c>
      <c r="J1834" s="26">
        <v>10</v>
      </c>
      <c r="K1834" s="26">
        <v>9.9982741935483794</v>
      </c>
      <c r="L1834" s="26">
        <v>9.9925166666666598</v>
      </c>
      <c r="M1834" s="26">
        <v>9.9853225806451498</v>
      </c>
      <c r="N1834" s="26">
        <v>9.9943833333333298</v>
      </c>
      <c r="O1834" s="26">
        <v>10.0864516129032</v>
      </c>
      <c r="P1834" s="26">
        <v>10.4029032258064</v>
      </c>
      <c r="Q1834" s="26">
        <v>11.1</v>
      </c>
      <c r="R1834" s="26">
        <v>12.7285483870967</v>
      </c>
      <c r="S1834" s="26">
        <v>16.028833333333299</v>
      </c>
      <c r="T1834" s="26">
        <v>22.658387096774099</v>
      </c>
      <c r="U1834" s="26">
        <v>39.431333333333299</v>
      </c>
      <c r="V1834" s="26">
        <v>86.838064516128995</v>
      </c>
      <c r="W1834" s="26">
        <v>184.95</v>
      </c>
      <c r="X1834" s="26">
        <v>380.981666666666</v>
      </c>
      <c r="Y1834" s="26">
        <v>677.54516129032197</v>
      </c>
      <c r="Z1834" s="26">
        <v>917.38833333333298</v>
      </c>
      <c r="AA1834" s="26">
        <v>1008.7629032258</v>
      </c>
      <c r="AB1834" s="26">
        <v>994.45483870967701</v>
      </c>
      <c r="AC1834" s="26">
        <v>938.92678571428496</v>
      </c>
      <c r="AD1834" s="26">
        <v>873.82903225806399</v>
      </c>
      <c r="AE1834" s="26">
        <v>801.30499999999995</v>
      </c>
      <c r="AF1834" s="26">
        <v>733.86129032257998</v>
      </c>
      <c r="AG1834" s="26">
        <v>686.59166666666601</v>
      </c>
      <c r="AH1834" s="26">
        <v>695.89193548387095</v>
      </c>
      <c r="AI1834" s="26">
        <v>779.29838709677404</v>
      </c>
      <c r="AJ1834" s="26">
        <v>941.44166666666604</v>
      </c>
      <c r="AK1834" s="26">
        <v>1166.8709677419299</v>
      </c>
      <c r="AL1834" s="26">
        <v>1392.56666666666</v>
      </c>
      <c r="AM1834" s="26">
        <v>1552.53225806451</v>
      </c>
      <c r="AN1834" s="26">
        <v>1640.03225806451</v>
      </c>
      <c r="AO1834" s="26">
        <v>1670.0892857142801</v>
      </c>
      <c r="AP1834" s="26">
        <v>1667.58064516129</v>
      </c>
      <c r="AQ1834" s="26">
        <v>1647.93333333333</v>
      </c>
      <c r="AR1834" s="26">
        <v>1606.9516129032199</v>
      </c>
      <c r="AS1834" s="26">
        <v>1507.63333333333</v>
      </c>
      <c r="AT1834" s="26">
        <v>1355.53225806451</v>
      </c>
      <c r="AU1834" s="26">
        <v>1148.0645161290299</v>
      </c>
      <c r="AV1834" s="26">
        <v>961.46333333333303</v>
      </c>
      <c r="AW1834" s="26">
        <v>805.81129032258002</v>
      </c>
      <c r="AX1834" s="26">
        <v>693.77833333333297</v>
      </c>
      <c r="AY1834" s="26">
        <v>652.18225806451596</v>
      </c>
      <c r="AZ1834" s="26">
        <v>750.56451612903197</v>
      </c>
      <c r="BA1834" s="26">
        <v>937.23620689655104</v>
      </c>
      <c r="BB1834" s="26">
        <v>1164.08064516129</v>
      </c>
      <c r="BC1834" s="26">
        <v>1424.15</v>
      </c>
      <c r="BD1834" s="26">
        <v>1634.38709677419</v>
      </c>
      <c r="BE1834" s="26">
        <v>1742.9833333333299</v>
      </c>
      <c r="BF1834" s="26">
        <v>1584.5</v>
      </c>
      <c r="BG1834" s="26">
        <v>1295.69354838709</v>
      </c>
      <c r="BH1834" s="26">
        <v>1191.5166666666601</v>
      </c>
      <c r="BI1834" s="26">
        <v>1216.1451612903199</v>
      </c>
      <c r="BJ1834" s="26">
        <v>1227.2833333333299</v>
      </c>
      <c r="BK1834" s="26">
        <v>1194.7580645161199</v>
      </c>
      <c r="BL1834" s="26">
        <v>1137.7096774193501</v>
      </c>
      <c r="BM1834" s="26">
        <v>1087.75</v>
      </c>
      <c r="BN1834" s="26">
        <v>1062.03225806451</v>
      </c>
      <c r="BO1834" s="26">
        <v>1068.2333333333299</v>
      </c>
      <c r="BP1834" s="26">
        <v>1113.8225806451601</v>
      </c>
      <c r="BQ1834" s="26">
        <v>1217.9000000000001</v>
      </c>
      <c r="BR1834" s="26">
        <v>1382.9193548387</v>
      </c>
      <c r="BS1834" s="26">
        <v>1591.16129032258</v>
      </c>
      <c r="BT1834" s="26">
        <v>1815.36666666666</v>
      </c>
      <c r="BU1834" s="26">
        <v>1995.6290322580601</v>
      </c>
      <c r="BV1834" s="26">
        <v>2137.0666666666598</v>
      </c>
      <c r="BW1834" s="26">
        <v>2242.5161290322499</v>
      </c>
      <c r="BX1834" s="26">
        <v>2296.3064516129002</v>
      </c>
      <c r="BY1834" s="26">
        <v>2285.4464285714198</v>
      </c>
      <c r="BZ1834" s="26">
        <v>2225.7903225806399</v>
      </c>
      <c r="CA1834" s="26">
        <v>2119.2333333333299</v>
      </c>
      <c r="CB1834" s="26">
        <v>1943.46774193548</v>
      </c>
      <c r="CC1834" s="26">
        <v>1690.8333333333301</v>
      </c>
      <c r="CD1834" s="26">
        <v>1416.08064516129</v>
      </c>
      <c r="CE1834" s="26">
        <v>1160.7096774193501</v>
      </c>
      <c r="CF1834" s="26">
        <v>946.69833333333304</v>
      </c>
      <c r="CG1834" s="26">
        <v>843.87741935483803</v>
      </c>
      <c r="CH1834" s="26">
        <v>926.10166666666601</v>
      </c>
      <c r="CI1834" s="26">
        <v>1133.5161290322501</v>
      </c>
      <c r="CJ1834" s="26">
        <v>1373.33870967741</v>
      </c>
      <c r="CK1834" s="26">
        <v>1557.67857142857</v>
      </c>
      <c r="CL1834" s="26">
        <v>1683.1290322580601</v>
      </c>
      <c r="CM1834" s="26">
        <v>1770.5333333333299</v>
      </c>
      <c r="CN1834" s="26">
        <v>1793.16129032258</v>
      </c>
      <c r="CO1834" s="26">
        <v>1723.05</v>
      </c>
      <c r="CP1834" s="26">
        <v>1636.19354838709</v>
      </c>
      <c r="CQ1834" s="26">
        <v>1664.8225806451601</v>
      </c>
      <c r="CR1834" s="26">
        <v>1977.36666666666</v>
      </c>
      <c r="CS1834" s="26">
        <v>2310.7096774193501</v>
      </c>
      <c r="CT1834" s="26">
        <v>2190.2666666666601</v>
      </c>
      <c r="CU1834" s="26">
        <v>1888.9032258064501</v>
      </c>
      <c r="CV1834" s="26">
        <v>1575.7903225806399</v>
      </c>
      <c r="CW1834" s="26">
        <v>1302.8448275861999</v>
      </c>
      <c r="CX1834" s="26">
        <v>1084.7419354838701</v>
      </c>
      <c r="CY1834" s="26">
        <v>950.736666666666</v>
      </c>
      <c r="CZ1834" s="26">
        <v>961.43064516129004</v>
      </c>
      <c r="DA1834" s="26">
        <v>1185.9000000000001</v>
      </c>
      <c r="DB1834" s="26">
        <v>1691.4354838709601</v>
      </c>
      <c r="DC1834" s="26">
        <v>1939.4838709677399</v>
      </c>
      <c r="DD1834" s="26">
        <v>1836.4833333333299</v>
      </c>
      <c r="DE1834" s="26">
        <v>1622.2419354838701</v>
      </c>
      <c r="DF1834" s="26">
        <v>1396.9833333333299</v>
      </c>
      <c r="DG1834" s="26">
        <v>1201.5967741935401</v>
      </c>
      <c r="DH1834" s="26">
        <v>1032.70483870967</v>
      </c>
      <c r="DI1834" s="26">
        <v>902.43392857142805</v>
      </c>
      <c r="DJ1834" s="26">
        <v>817.638709677419</v>
      </c>
      <c r="DK1834" s="26">
        <v>758.16499999999905</v>
      </c>
      <c r="DL1834" s="26">
        <v>779.96774193548401</v>
      </c>
      <c r="DM1834" s="26">
        <v>976.67833333333294</v>
      </c>
      <c r="DN1834" s="26">
        <v>1356.16129032258</v>
      </c>
      <c r="DO1834" s="26">
        <v>1763.03225806451</v>
      </c>
      <c r="DP1834" s="26">
        <v>2062.6999999999998</v>
      </c>
      <c r="DQ1834" s="26">
        <v>2249.38709677419</v>
      </c>
      <c r="DR1834" s="26">
        <v>2310.3000000000002</v>
      </c>
      <c r="DS1834" s="27">
        <v>2237.2333333333299</v>
      </c>
    </row>
    <row r="1835" spans="1:123" x14ac:dyDescent="0.25">
      <c r="A1835" s="12" t="s">
        <v>25</v>
      </c>
      <c r="B1835" s="13">
        <v>1</v>
      </c>
      <c r="C1835" s="13" t="str">
        <f t="shared" si="32"/>
        <v>BB_L_16_GW_GW_SL_Low_GW_GQ_12_001_1</v>
      </c>
      <c r="D1835" s="14">
        <v>10</v>
      </c>
      <c r="E1835" s="14">
        <v>50.732413793103397</v>
      </c>
      <c r="F1835" s="14">
        <v>1352.26774193548</v>
      </c>
      <c r="G1835" s="14">
        <v>2738.63333333333</v>
      </c>
      <c r="H1835" s="14">
        <v>3720.4677419354798</v>
      </c>
      <c r="I1835" s="14">
        <v>1207.5416666666599</v>
      </c>
      <c r="J1835" s="14">
        <v>396.28548387096703</v>
      </c>
      <c r="K1835" s="14">
        <v>205.59838709677399</v>
      </c>
      <c r="L1835" s="14">
        <v>107.259333333333</v>
      </c>
      <c r="M1835" s="14">
        <v>66.816774193548298</v>
      </c>
      <c r="N1835" s="14">
        <v>95.815833333333302</v>
      </c>
      <c r="O1835" s="14">
        <v>448.30806451612898</v>
      </c>
      <c r="P1835" s="14">
        <v>1201.5935483870901</v>
      </c>
      <c r="Q1835" s="14">
        <v>2569.5178571428501</v>
      </c>
      <c r="R1835" s="14">
        <v>3426.5</v>
      </c>
      <c r="S1835" s="14">
        <v>3934</v>
      </c>
      <c r="T1835" s="14">
        <v>4172.8709677419301</v>
      </c>
      <c r="U1835" s="14">
        <v>1933.77666666666</v>
      </c>
      <c r="V1835" s="14">
        <v>763.31774193548301</v>
      </c>
      <c r="W1835" s="14">
        <v>251.832258064516</v>
      </c>
      <c r="X1835" s="14">
        <v>99.882666666666594</v>
      </c>
      <c r="Y1835" s="14">
        <v>55.271290322580597</v>
      </c>
      <c r="Z1835" s="14">
        <v>39.911666666666598</v>
      </c>
      <c r="AA1835" s="14">
        <v>184.98145161290299</v>
      </c>
      <c r="AB1835" s="14">
        <v>750.527419354838</v>
      </c>
      <c r="AC1835" s="14">
        <v>1527.8392857142801</v>
      </c>
      <c r="AD1835" s="14">
        <v>3092.7419354838698</v>
      </c>
      <c r="AE1835" s="14">
        <v>3863.15</v>
      </c>
      <c r="AF1835" s="14">
        <v>4302.77419354838</v>
      </c>
      <c r="AG1835" s="14">
        <v>2760.5666666666598</v>
      </c>
      <c r="AH1835" s="14">
        <v>1770.53225806451</v>
      </c>
      <c r="AI1835" s="14">
        <v>770.37419354838698</v>
      </c>
      <c r="AJ1835" s="14">
        <v>313.71333333333303</v>
      </c>
      <c r="AK1835" s="14">
        <v>154.91774193548301</v>
      </c>
      <c r="AL1835" s="14">
        <v>106.17033333333301</v>
      </c>
      <c r="AM1835" s="14">
        <v>142.82096774193499</v>
      </c>
      <c r="AN1835" s="14">
        <v>371.53870967741898</v>
      </c>
      <c r="AO1835" s="14">
        <v>579.40892857142796</v>
      </c>
      <c r="AP1835" s="14">
        <v>797.49677419354805</v>
      </c>
      <c r="AQ1835" s="14">
        <v>2240.1833333333302</v>
      </c>
      <c r="AR1835" s="14">
        <v>3303.9032258064499</v>
      </c>
      <c r="AS1835" s="14">
        <v>2347.4499999999998</v>
      </c>
      <c r="AT1835" s="14">
        <v>899.50645161290299</v>
      </c>
      <c r="AU1835" s="14">
        <v>403.83709677419301</v>
      </c>
      <c r="AV1835" s="14">
        <v>228.363333333333</v>
      </c>
      <c r="AW1835" s="14">
        <v>120.01838709677401</v>
      </c>
      <c r="AX1835" s="14">
        <v>852.02049999999997</v>
      </c>
      <c r="AY1835" s="14">
        <v>2661.27419354838</v>
      </c>
      <c r="AZ1835" s="14">
        <v>3288.5483870967701</v>
      </c>
      <c r="BA1835" s="14">
        <v>3651.3965517241299</v>
      </c>
      <c r="BB1835" s="14">
        <v>4140.5806451612898</v>
      </c>
      <c r="BC1835" s="14">
        <v>4402.5</v>
      </c>
      <c r="BD1835" s="14">
        <v>3964.8548387096698</v>
      </c>
      <c r="BE1835" s="14">
        <v>1332.115</v>
      </c>
      <c r="BF1835" s="14">
        <v>499.97903225806402</v>
      </c>
      <c r="BG1835" s="14">
        <v>184.32741935483801</v>
      </c>
      <c r="BH1835" s="14">
        <v>113.45099999999999</v>
      </c>
      <c r="BI1835" s="14">
        <v>75.6806451612903</v>
      </c>
      <c r="BJ1835" s="14">
        <v>50.3988333333333</v>
      </c>
      <c r="BK1835" s="14">
        <v>411.25790322580599</v>
      </c>
      <c r="BL1835" s="14">
        <v>1630.1193548387</v>
      </c>
      <c r="BM1835" s="14">
        <v>2838.0714285714198</v>
      </c>
      <c r="BN1835" s="14">
        <v>3544.27419354838</v>
      </c>
      <c r="BO1835" s="14">
        <v>4094.2666666666601</v>
      </c>
      <c r="BP1835" s="14">
        <v>4133.3709677419301</v>
      </c>
      <c r="BQ1835" s="14">
        <v>2975.25</v>
      </c>
      <c r="BR1835" s="14">
        <v>1774.0370967741901</v>
      </c>
      <c r="BS1835" s="14">
        <v>671.16129032258004</v>
      </c>
      <c r="BT1835" s="14">
        <v>443.18166666666599</v>
      </c>
      <c r="BU1835" s="14">
        <v>251.14193548386999</v>
      </c>
      <c r="BV1835" s="14">
        <v>332.81999999999903</v>
      </c>
      <c r="BW1835" s="14">
        <v>1637.11612903225</v>
      </c>
      <c r="BX1835" s="14">
        <v>2689.1290322580599</v>
      </c>
      <c r="BY1835" s="14">
        <v>3494.375</v>
      </c>
      <c r="BZ1835" s="14">
        <v>4017.77419354838</v>
      </c>
      <c r="CA1835" s="14">
        <v>4398.7</v>
      </c>
      <c r="CB1835" s="14">
        <v>4295.5967741935401</v>
      </c>
      <c r="CC1835" s="14">
        <v>2661.1</v>
      </c>
      <c r="CD1835" s="14">
        <v>1199.94032258064</v>
      </c>
      <c r="CE1835" s="14">
        <v>431.35806451612899</v>
      </c>
      <c r="CF1835" s="14">
        <v>157.27500000000001</v>
      </c>
      <c r="CG1835" s="14">
        <v>89.147258064516095</v>
      </c>
      <c r="CH1835" s="14">
        <v>58.734499999999997</v>
      </c>
      <c r="CI1835" s="14">
        <v>461.67258064516102</v>
      </c>
      <c r="CJ1835" s="14">
        <v>1448.85483870967</v>
      </c>
      <c r="CK1835" s="14">
        <v>2266.2678571428501</v>
      </c>
      <c r="CL1835" s="14">
        <v>3451.9032258064499</v>
      </c>
      <c r="CM1835" s="14">
        <v>4264.3</v>
      </c>
      <c r="CN1835" s="14">
        <v>4482.3870967741896</v>
      </c>
      <c r="CO1835" s="14">
        <v>3506.2833333333301</v>
      </c>
      <c r="CP1835" s="14">
        <v>1976.88709677419</v>
      </c>
      <c r="CQ1835" s="14">
        <v>756.30645161290295</v>
      </c>
      <c r="CR1835" s="14">
        <v>160.386666666666</v>
      </c>
      <c r="CS1835" s="14">
        <v>83.387419354838698</v>
      </c>
      <c r="CT1835" s="14">
        <v>60.896833333333298</v>
      </c>
      <c r="CU1835" s="14">
        <v>270.05274193548303</v>
      </c>
      <c r="CV1835" s="14">
        <v>1874.14838709677</v>
      </c>
      <c r="CW1835" s="14">
        <v>3305.8620689655099</v>
      </c>
      <c r="CX1835" s="14">
        <v>3991.8548387096698</v>
      </c>
      <c r="CY1835" s="14">
        <v>4357.5666666666602</v>
      </c>
      <c r="CZ1835" s="14">
        <v>4520.4516129032199</v>
      </c>
      <c r="DA1835" s="14">
        <v>2857.36666666666</v>
      </c>
      <c r="DB1835" s="14">
        <v>1044.59193548387</v>
      </c>
      <c r="DC1835" s="14">
        <v>499.83709677419301</v>
      </c>
      <c r="DD1835" s="14">
        <v>317.97333333333302</v>
      </c>
      <c r="DE1835" s="14">
        <v>187.63387096774099</v>
      </c>
      <c r="DF1835" s="14">
        <v>124.29833333333301</v>
      </c>
      <c r="DG1835" s="14">
        <v>544.92741935483798</v>
      </c>
      <c r="DH1835" s="14">
        <v>2248.3064516129002</v>
      </c>
      <c r="DI1835" s="14">
        <v>2851.5535714285702</v>
      </c>
      <c r="DJ1835" s="14">
        <v>3922.7903225806399</v>
      </c>
      <c r="DK1835" s="14">
        <v>4372.25</v>
      </c>
      <c r="DL1835" s="14">
        <v>4455.7903225806403</v>
      </c>
      <c r="DM1835" s="14">
        <v>3134.05</v>
      </c>
      <c r="DN1835" s="14">
        <v>1640.58064516129</v>
      </c>
      <c r="DO1835" s="14">
        <v>852.053225806451</v>
      </c>
      <c r="DP1835" s="14">
        <v>460.05999999999898</v>
      </c>
      <c r="DQ1835" s="14">
        <v>179.90322580645099</v>
      </c>
      <c r="DR1835" s="14">
        <v>96.484999999999999</v>
      </c>
      <c r="DS1835" s="15">
        <v>347.64633333333302</v>
      </c>
    </row>
    <row r="1836" spans="1:123" x14ac:dyDescent="0.25">
      <c r="A1836" s="16" t="s">
        <v>25</v>
      </c>
      <c r="B1836" s="17">
        <v>2</v>
      </c>
      <c r="C1836" s="13" t="str">
        <f t="shared" si="32"/>
        <v>BB_L_16_GW_GW_SL_Low_GW_GQ_12_001_2</v>
      </c>
      <c r="D1836" s="18">
        <v>10</v>
      </c>
      <c r="E1836" s="18">
        <v>11.384137931034401</v>
      </c>
      <c r="F1836" s="18">
        <v>235.96322580645099</v>
      </c>
      <c r="G1836" s="18">
        <v>1020.6849999999999</v>
      </c>
      <c r="H1836" s="18">
        <v>2658.1774193548299</v>
      </c>
      <c r="I1836" s="18">
        <v>2462.2333333333299</v>
      </c>
      <c r="J1836" s="18">
        <v>1382.7419354838701</v>
      </c>
      <c r="K1836" s="18">
        <v>875.24999999999898</v>
      </c>
      <c r="L1836" s="18">
        <v>514.06833333333304</v>
      </c>
      <c r="M1836" s="18">
        <v>329.45322580645097</v>
      </c>
      <c r="N1836" s="18">
        <v>247.31</v>
      </c>
      <c r="O1836" s="18">
        <v>216.89354838709599</v>
      </c>
      <c r="P1836" s="18">
        <v>334.303225806451</v>
      </c>
      <c r="Q1836" s="18">
        <v>965.98035714285697</v>
      </c>
      <c r="R1836" s="18">
        <v>1682.5645161290299</v>
      </c>
      <c r="S1836" s="18">
        <v>2444.75</v>
      </c>
      <c r="T1836" s="18">
        <v>3519.6290322580599</v>
      </c>
      <c r="U1836" s="18">
        <v>3179.7166666666599</v>
      </c>
      <c r="V1836" s="18">
        <v>2150.2096774193501</v>
      </c>
      <c r="W1836" s="18">
        <v>1032.52096774193</v>
      </c>
      <c r="X1836" s="18">
        <v>475.974999999999</v>
      </c>
      <c r="Y1836" s="18">
        <v>266.06129032258002</v>
      </c>
      <c r="Z1836" s="18">
        <v>185.25166666666601</v>
      </c>
      <c r="AA1836" s="18">
        <v>141.61612903225799</v>
      </c>
      <c r="AB1836" s="18">
        <v>182.00161290322501</v>
      </c>
      <c r="AC1836" s="18">
        <v>396.88392857142799</v>
      </c>
      <c r="AD1836" s="18">
        <v>1302.4483870967699</v>
      </c>
      <c r="AE1836" s="18">
        <v>2299.8166666666598</v>
      </c>
      <c r="AF1836" s="18">
        <v>3356.88709677419</v>
      </c>
      <c r="AG1836" s="18">
        <v>3601.9333333333302</v>
      </c>
      <c r="AH1836" s="18">
        <v>3196.0967741935401</v>
      </c>
      <c r="AI1836" s="18">
        <v>2154.9354838709601</v>
      </c>
      <c r="AJ1836" s="18">
        <v>1247.44999999999</v>
      </c>
      <c r="AK1836" s="18">
        <v>725.26451612903202</v>
      </c>
      <c r="AL1836" s="18">
        <v>512.14499999999998</v>
      </c>
      <c r="AM1836" s="18">
        <v>397.87419354838698</v>
      </c>
      <c r="AN1836" s="18">
        <v>346.39516129032199</v>
      </c>
      <c r="AO1836" s="18">
        <v>344.121428571428</v>
      </c>
      <c r="AP1836" s="18">
        <v>364.87096774193498</v>
      </c>
      <c r="AQ1836" s="18">
        <v>776.94333333333304</v>
      </c>
      <c r="AR1836" s="18">
        <v>2374.4677419354798</v>
      </c>
      <c r="AS1836" s="18">
        <v>2807.5833333333298</v>
      </c>
      <c r="AT1836" s="18">
        <v>2012.4354838709601</v>
      </c>
      <c r="AU1836" s="18">
        <v>1341</v>
      </c>
      <c r="AV1836" s="18">
        <v>895.29499999999996</v>
      </c>
      <c r="AW1836" s="18">
        <v>543.33870967741905</v>
      </c>
      <c r="AX1836" s="18">
        <v>379.15333333333302</v>
      </c>
      <c r="AY1836" s="18">
        <v>1056.89354838709</v>
      </c>
      <c r="AZ1836" s="18">
        <v>1591.72580645161</v>
      </c>
      <c r="BA1836" s="18">
        <v>2057.3448275862002</v>
      </c>
      <c r="BB1836" s="18">
        <v>2918.6935483870898</v>
      </c>
      <c r="BC1836" s="18">
        <v>3616.6666666666601</v>
      </c>
      <c r="BD1836" s="18">
        <v>3977.7419354838698</v>
      </c>
      <c r="BE1836" s="18">
        <v>2956.86666666666</v>
      </c>
      <c r="BF1836" s="18">
        <v>1729</v>
      </c>
      <c r="BG1836" s="18">
        <v>842.87258064516095</v>
      </c>
      <c r="BH1836" s="18">
        <v>557.74833333333299</v>
      </c>
      <c r="BI1836" s="18">
        <v>382.47419354838701</v>
      </c>
      <c r="BJ1836" s="18">
        <v>245.928333333333</v>
      </c>
      <c r="BK1836" s="18">
        <v>197.40483870967699</v>
      </c>
      <c r="BL1836" s="18">
        <v>456.27580645161203</v>
      </c>
      <c r="BM1836" s="18">
        <v>1088.7339285714199</v>
      </c>
      <c r="BN1836" s="18">
        <v>1836.0967741935401</v>
      </c>
      <c r="BO1836" s="18">
        <v>2745.55</v>
      </c>
      <c r="BP1836" s="18">
        <v>3447.1290322580599</v>
      </c>
      <c r="BQ1836" s="18">
        <v>3696.5</v>
      </c>
      <c r="BR1836" s="18">
        <v>3158.22580645161</v>
      </c>
      <c r="BS1836" s="18">
        <v>2019.58064516129</v>
      </c>
      <c r="BT1836" s="18">
        <v>1564.36666666666</v>
      </c>
      <c r="BU1836" s="18">
        <v>1060.02741935483</v>
      </c>
      <c r="BV1836" s="18">
        <v>710.80333333333294</v>
      </c>
      <c r="BW1836" s="18">
        <v>725.51612903225805</v>
      </c>
      <c r="BX1836" s="18">
        <v>1186.69999999999</v>
      </c>
      <c r="BY1836" s="18">
        <v>1902.7678571428501</v>
      </c>
      <c r="BZ1836" s="18">
        <v>2699.5967741935401</v>
      </c>
      <c r="CA1836" s="18">
        <v>3614.1666666666601</v>
      </c>
      <c r="CB1836" s="18">
        <v>4119.8064516128998</v>
      </c>
      <c r="CC1836" s="18">
        <v>3918.6</v>
      </c>
      <c r="CD1836" s="18">
        <v>2843.3548387096698</v>
      </c>
      <c r="CE1836" s="18">
        <v>1587.3225806451601</v>
      </c>
      <c r="CF1836" s="18">
        <v>736.32333333333304</v>
      </c>
      <c r="CG1836" s="18">
        <v>443.39032258064498</v>
      </c>
      <c r="CH1836" s="18">
        <v>284.854999999999</v>
      </c>
      <c r="CI1836" s="18">
        <v>222.793548387096</v>
      </c>
      <c r="CJ1836" s="18">
        <v>391.53548387096703</v>
      </c>
      <c r="CK1836" s="18">
        <v>733.830357142857</v>
      </c>
      <c r="CL1836" s="18">
        <v>1730.5645161290299</v>
      </c>
      <c r="CM1836" s="18">
        <v>3189.1</v>
      </c>
      <c r="CN1836" s="18">
        <v>3856.3709677419301</v>
      </c>
      <c r="CO1836" s="18">
        <v>4066.36666666666</v>
      </c>
      <c r="CP1836" s="18">
        <v>3512.33870967741</v>
      </c>
      <c r="CQ1836" s="18">
        <v>2076.64838709677</v>
      </c>
      <c r="CR1836" s="18">
        <v>772.87333333333299</v>
      </c>
      <c r="CS1836" s="18">
        <v>449.435483870967</v>
      </c>
      <c r="CT1836" s="18">
        <v>328.54833333333301</v>
      </c>
      <c r="CU1836" s="18">
        <v>247.027419354838</v>
      </c>
      <c r="CV1836" s="18">
        <v>567.49032258064506</v>
      </c>
      <c r="CW1836" s="18">
        <v>1605.25517241379</v>
      </c>
      <c r="CX1836" s="18">
        <v>2621.0967741935401</v>
      </c>
      <c r="CY1836" s="18">
        <v>3511.2333333333299</v>
      </c>
      <c r="CZ1836" s="18">
        <v>4086.2903225806399</v>
      </c>
      <c r="DA1836" s="18">
        <v>3880.5166666666601</v>
      </c>
      <c r="DB1836" s="18">
        <v>2643.5161290322499</v>
      </c>
      <c r="DC1836" s="18">
        <v>1766.96774193548</v>
      </c>
      <c r="DD1836" s="18">
        <v>1288.4166666666599</v>
      </c>
      <c r="DE1836" s="18">
        <v>863.61290322580601</v>
      </c>
      <c r="DF1836" s="18">
        <v>598.08000000000004</v>
      </c>
      <c r="DG1836" s="18">
        <v>458.97903225806402</v>
      </c>
      <c r="DH1836" s="18">
        <v>814.35645161290302</v>
      </c>
      <c r="DI1836" s="18">
        <v>1199.57142857142</v>
      </c>
      <c r="DJ1836" s="18">
        <v>2535.4354838709601</v>
      </c>
      <c r="DK1836" s="18">
        <v>3593.7666666666601</v>
      </c>
      <c r="DL1836" s="18">
        <v>4158.4677419354803</v>
      </c>
      <c r="DM1836" s="18">
        <v>4058.7833333333301</v>
      </c>
      <c r="DN1836" s="18">
        <v>3335.7419354838698</v>
      </c>
      <c r="DO1836" s="18">
        <v>2412</v>
      </c>
      <c r="DP1836" s="18">
        <v>1659.7166666666601</v>
      </c>
      <c r="DQ1836" s="18">
        <v>826.75806451612902</v>
      </c>
      <c r="DR1836" s="18">
        <v>480.59</v>
      </c>
      <c r="DS1836" s="19">
        <v>340.118333333333</v>
      </c>
    </row>
    <row r="1837" spans="1:123" x14ac:dyDescent="0.25">
      <c r="A1837" s="12" t="s">
        <v>25</v>
      </c>
      <c r="B1837" s="13">
        <v>3</v>
      </c>
      <c r="C1837" s="13" t="str">
        <f t="shared" si="32"/>
        <v>BB_L_16_GW_GW_SL_Low_GW_GQ_12_001_3</v>
      </c>
      <c r="D1837" s="14">
        <v>10</v>
      </c>
      <c r="E1837" s="14">
        <v>10.0089655172413</v>
      </c>
      <c r="F1837" s="14">
        <v>17.406290322580599</v>
      </c>
      <c r="G1837" s="14">
        <v>113.45016666666599</v>
      </c>
      <c r="H1837" s="14">
        <v>726.77903225806403</v>
      </c>
      <c r="I1837" s="14">
        <v>1935.86666666666</v>
      </c>
      <c r="J1837" s="14">
        <v>2047.0483870967701</v>
      </c>
      <c r="K1837" s="14">
        <v>1851.27419354838</v>
      </c>
      <c r="L1837" s="14">
        <v>1541.1</v>
      </c>
      <c r="M1837" s="14">
        <v>1279.6290322580601</v>
      </c>
      <c r="N1837" s="14">
        <v>1109.9166666666599</v>
      </c>
      <c r="O1837" s="14">
        <v>955.296774193548</v>
      </c>
      <c r="P1837" s="14">
        <v>841.10806451612802</v>
      </c>
      <c r="Q1837" s="14">
        <v>756.20357142857097</v>
      </c>
      <c r="R1837" s="14">
        <v>782.85322580645095</v>
      </c>
      <c r="S1837" s="14">
        <v>992.89</v>
      </c>
      <c r="T1837" s="14">
        <v>1636.1451612903199</v>
      </c>
      <c r="U1837" s="14">
        <v>2447.3166666666598</v>
      </c>
      <c r="V1837" s="14">
        <v>2651.83870967741</v>
      </c>
      <c r="W1837" s="14">
        <v>2291.1290322580599</v>
      </c>
      <c r="X1837" s="14">
        <v>1710.0833333333301</v>
      </c>
      <c r="Y1837" s="14">
        <v>1304.72580645161</v>
      </c>
      <c r="Z1837" s="14">
        <v>1076.38333333333</v>
      </c>
      <c r="AA1837" s="14">
        <v>895.09838709677399</v>
      </c>
      <c r="AB1837" s="14">
        <v>776.433870967742</v>
      </c>
      <c r="AC1837" s="14">
        <v>701.71785714285704</v>
      </c>
      <c r="AD1837" s="14">
        <v>663.49032258064506</v>
      </c>
      <c r="AE1837" s="14">
        <v>868.14</v>
      </c>
      <c r="AF1837" s="14">
        <v>1432.35483870967</v>
      </c>
      <c r="AG1837" s="14">
        <v>2196.0833333333298</v>
      </c>
      <c r="AH1837" s="14">
        <v>2479.5322580645102</v>
      </c>
      <c r="AI1837" s="14">
        <v>2613.6451612903202</v>
      </c>
      <c r="AJ1837" s="14">
        <v>2417.3333333333298</v>
      </c>
      <c r="AK1837" s="14">
        <v>2044.3064516129</v>
      </c>
      <c r="AL1837" s="14">
        <v>1785.9</v>
      </c>
      <c r="AM1837" s="14">
        <v>1596.9193548387</v>
      </c>
      <c r="AN1837" s="14">
        <v>1453.83870967741</v>
      </c>
      <c r="AO1837" s="14">
        <v>1381.2321428571399</v>
      </c>
      <c r="AP1837" s="14">
        <v>1323.3064516129</v>
      </c>
      <c r="AQ1837" s="14">
        <v>1134.31666666666</v>
      </c>
      <c r="AR1837" s="14">
        <v>1235.5483870967701</v>
      </c>
      <c r="AS1837" s="14">
        <v>1547.68333333333</v>
      </c>
      <c r="AT1837" s="14">
        <v>1908.8225806451601</v>
      </c>
      <c r="AU1837" s="14">
        <v>1941.2903225806399</v>
      </c>
      <c r="AV1837" s="14">
        <v>1772.75</v>
      </c>
      <c r="AW1837" s="14">
        <v>1530.2419354838701</v>
      </c>
      <c r="AX1837" s="14">
        <v>1100.94166666666</v>
      </c>
      <c r="AY1837" s="14">
        <v>885.74193548386995</v>
      </c>
      <c r="AZ1837" s="14">
        <v>890.83870967741905</v>
      </c>
      <c r="BA1837" s="14">
        <v>967.71724137931005</v>
      </c>
      <c r="BB1837" s="14">
        <v>1288.4032258064501</v>
      </c>
      <c r="BC1837" s="14">
        <v>1800.13333333333</v>
      </c>
      <c r="BD1837" s="14">
        <v>2488.22580645161</v>
      </c>
      <c r="BE1837" s="14">
        <v>3193.0333333333301</v>
      </c>
      <c r="BF1837" s="14">
        <v>3003.2096774193501</v>
      </c>
      <c r="BG1837" s="14">
        <v>2404.2580645161202</v>
      </c>
      <c r="BH1837" s="14">
        <v>2030.2</v>
      </c>
      <c r="BI1837" s="14">
        <v>1700.7096774193501</v>
      </c>
      <c r="BJ1837" s="14">
        <v>1362.5333333333299</v>
      </c>
      <c r="BK1837" s="14">
        <v>1101.4516129032199</v>
      </c>
      <c r="BL1837" s="14">
        <v>910.32580645161204</v>
      </c>
      <c r="BM1837" s="14">
        <v>818.14107142857097</v>
      </c>
      <c r="BN1837" s="14">
        <v>871.64677419354803</v>
      </c>
      <c r="BO1837" s="14">
        <v>1140.27</v>
      </c>
      <c r="BP1837" s="14">
        <v>1622.35483870967</v>
      </c>
      <c r="BQ1837" s="14">
        <v>2210.3166666666598</v>
      </c>
      <c r="BR1837" s="14">
        <v>2516.9193548387002</v>
      </c>
      <c r="BS1837" s="14">
        <v>2660.66129032258</v>
      </c>
      <c r="BT1837" s="14">
        <v>2570.75</v>
      </c>
      <c r="BU1837" s="14">
        <v>2342.27419354838</v>
      </c>
      <c r="BV1837" s="14">
        <v>2029.7166666666601</v>
      </c>
      <c r="BW1837" s="14">
        <v>1626.03225806451</v>
      </c>
      <c r="BX1837" s="14">
        <v>1450.6290322580601</v>
      </c>
      <c r="BY1837" s="14">
        <v>1400.0892857142801</v>
      </c>
      <c r="BZ1837" s="14">
        <v>1536.33870967741</v>
      </c>
      <c r="CA1837" s="14">
        <v>2035.86666666666</v>
      </c>
      <c r="CB1837" s="14">
        <v>2682.72580645161</v>
      </c>
      <c r="CC1837" s="14">
        <v>3201.7833333333301</v>
      </c>
      <c r="CD1837" s="14">
        <v>3336.9516129032199</v>
      </c>
      <c r="CE1837" s="14">
        <v>3041.5322580645102</v>
      </c>
      <c r="CF1837" s="14">
        <v>2345.3166666666598</v>
      </c>
      <c r="CG1837" s="14">
        <v>1878.16129032258</v>
      </c>
      <c r="CH1837" s="14">
        <v>1514.65</v>
      </c>
      <c r="CI1837" s="14">
        <v>1213.4516129032199</v>
      </c>
      <c r="CJ1837" s="14">
        <v>1034.4193548387</v>
      </c>
      <c r="CK1837" s="14">
        <v>939.8</v>
      </c>
      <c r="CL1837" s="14">
        <v>938.51451612903202</v>
      </c>
      <c r="CM1837" s="14">
        <v>1453.2</v>
      </c>
      <c r="CN1837" s="14">
        <v>2076.7419354838698</v>
      </c>
      <c r="CO1837" s="14">
        <v>2724.0166666666601</v>
      </c>
      <c r="CP1837" s="14">
        <v>3074.1935483870898</v>
      </c>
      <c r="CQ1837" s="14">
        <v>2973.4838709677401</v>
      </c>
      <c r="CR1837" s="14">
        <v>2319.61666666666</v>
      </c>
      <c r="CS1837" s="14">
        <v>1841.4193548387</v>
      </c>
      <c r="CT1837" s="14">
        <v>1581.43333333333</v>
      </c>
      <c r="CU1837" s="14">
        <v>1314.85483870967</v>
      </c>
      <c r="CV1837" s="14">
        <v>1010.12258064516</v>
      </c>
      <c r="CW1837" s="14">
        <v>952.41379310344803</v>
      </c>
      <c r="CX1837" s="14">
        <v>1166.8064516129</v>
      </c>
      <c r="CY1837" s="14">
        <v>1760.68333333333</v>
      </c>
      <c r="CZ1837" s="14">
        <v>2465.0322580645102</v>
      </c>
      <c r="DA1837" s="14">
        <v>3149.7166666666599</v>
      </c>
      <c r="DB1837" s="14">
        <v>3340.4354838709601</v>
      </c>
      <c r="DC1837" s="14">
        <v>3152.7903225806399</v>
      </c>
      <c r="DD1837" s="14">
        <v>2879.7166666666599</v>
      </c>
      <c r="DE1837" s="14">
        <v>2507.7419354838698</v>
      </c>
      <c r="DF1837" s="14">
        <v>2159.5666666666598</v>
      </c>
      <c r="DG1837" s="14">
        <v>1804.3225806451601</v>
      </c>
      <c r="DH1837" s="14">
        <v>1413.88709677419</v>
      </c>
      <c r="DI1837" s="14">
        <v>1323.125</v>
      </c>
      <c r="DJ1837" s="14">
        <v>1439.66129032258</v>
      </c>
      <c r="DK1837" s="14">
        <v>1970.05</v>
      </c>
      <c r="DL1837" s="14">
        <v>2710.9516129032199</v>
      </c>
      <c r="DM1837" s="14">
        <v>3175.7666666666601</v>
      </c>
      <c r="DN1837" s="14">
        <v>3403.3225806451601</v>
      </c>
      <c r="DO1837" s="14">
        <v>3354.0483870967701</v>
      </c>
      <c r="DP1837" s="14">
        <v>3113.85</v>
      </c>
      <c r="DQ1837" s="14">
        <v>2481.6129032258</v>
      </c>
      <c r="DR1837" s="14">
        <v>1974.56666666666</v>
      </c>
      <c r="DS1837" s="15">
        <v>1612.9</v>
      </c>
    </row>
    <row r="1838" spans="1:123" x14ac:dyDescent="0.25">
      <c r="A1838" s="16" t="s">
        <v>25</v>
      </c>
      <c r="B1838" s="17">
        <v>4</v>
      </c>
      <c r="C1838" s="13" t="str">
        <f t="shared" si="32"/>
        <v>BB_L_16_GW_GW_SL_Low_GW_GQ_12_001_4</v>
      </c>
      <c r="D1838" s="18">
        <v>10</v>
      </c>
      <c r="E1838" s="18">
        <v>10.0079310344827</v>
      </c>
      <c r="F1838" s="18">
        <v>65.652903225806398</v>
      </c>
      <c r="G1838" s="18">
        <v>601.79999999999995</v>
      </c>
      <c r="H1838" s="18">
        <v>2631.2096774193501</v>
      </c>
      <c r="I1838" s="18">
        <v>1635.3133333333301</v>
      </c>
      <c r="J1838" s="18">
        <v>556.31290322580605</v>
      </c>
      <c r="K1838" s="18">
        <v>284.11129032257998</v>
      </c>
      <c r="L1838" s="18">
        <v>148.72</v>
      </c>
      <c r="M1838" s="18">
        <v>84.6183870967741</v>
      </c>
      <c r="N1838" s="18">
        <v>64.729666666666603</v>
      </c>
      <c r="O1838" s="18">
        <v>84.387741935483803</v>
      </c>
      <c r="P1838" s="18">
        <v>260.65645161290303</v>
      </c>
      <c r="Q1838" s="18">
        <v>974.00357142857104</v>
      </c>
      <c r="R1838" s="18">
        <v>1973.46774193548</v>
      </c>
      <c r="S1838" s="18">
        <v>2836.7</v>
      </c>
      <c r="T1838" s="18">
        <v>3873.16129032258</v>
      </c>
      <c r="U1838" s="18">
        <v>2959.8333333333298</v>
      </c>
      <c r="V1838" s="18">
        <v>1331.8645161290301</v>
      </c>
      <c r="W1838" s="18">
        <v>392.816129032258</v>
      </c>
      <c r="X1838" s="18">
        <v>124.968</v>
      </c>
      <c r="Y1838" s="18">
        <v>58.7870967741935</v>
      </c>
      <c r="Z1838" s="18">
        <v>40.646666666666597</v>
      </c>
      <c r="AA1838" s="18">
        <v>38.645161290322498</v>
      </c>
      <c r="AB1838" s="18">
        <v>112.69999999999899</v>
      </c>
      <c r="AC1838" s="18">
        <v>360.01249999999999</v>
      </c>
      <c r="AD1838" s="18">
        <v>1428.38387096774</v>
      </c>
      <c r="AE1838" s="18">
        <v>2674.5333333333301</v>
      </c>
      <c r="AF1838" s="18">
        <v>3773</v>
      </c>
      <c r="AG1838" s="18">
        <v>3615.8166666666598</v>
      </c>
      <c r="AH1838" s="18">
        <v>2730.4193548387002</v>
      </c>
      <c r="AI1838" s="18">
        <v>1538.0935483870901</v>
      </c>
      <c r="AJ1838" s="18">
        <v>668.04166666666595</v>
      </c>
      <c r="AK1838" s="18">
        <v>309.22580645161202</v>
      </c>
      <c r="AL1838" s="18">
        <v>188.84</v>
      </c>
      <c r="AM1838" s="18">
        <v>137.83548387096701</v>
      </c>
      <c r="AN1838" s="18">
        <v>126.064516129032</v>
      </c>
      <c r="AO1838" s="18">
        <v>142.08928571428501</v>
      </c>
      <c r="AP1838" s="18">
        <v>175.537096774193</v>
      </c>
      <c r="AQ1838" s="18">
        <v>463.97833333333301</v>
      </c>
      <c r="AR1838" s="18">
        <v>2354.1193548387</v>
      </c>
      <c r="AS1838" s="18">
        <v>2842.4333333333302</v>
      </c>
      <c r="AT1838" s="18">
        <v>1680.3064516129</v>
      </c>
      <c r="AU1838" s="18">
        <v>805.18870967741896</v>
      </c>
      <c r="AV1838" s="18">
        <v>442.935</v>
      </c>
      <c r="AW1838" s="18">
        <v>199.50161290322501</v>
      </c>
      <c r="AX1838" s="18">
        <v>452.88666666666597</v>
      </c>
      <c r="AY1838" s="18">
        <v>1918.66129032258</v>
      </c>
      <c r="AZ1838" s="18">
        <v>2752.6774193548299</v>
      </c>
      <c r="BA1838" s="18">
        <v>3169.1206896551698</v>
      </c>
      <c r="BB1838" s="18">
        <v>3674.0322580645102</v>
      </c>
      <c r="BC1838" s="18">
        <v>4117.5166666666601</v>
      </c>
      <c r="BD1838" s="18">
        <v>4124.5645161290304</v>
      </c>
      <c r="BE1838" s="18">
        <v>1922.0333333333299</v>
      </c>
      <c r="BF1838" s="18">
        <v>739.81129032258002</v>
      </c>
      <c r="BG1838" s="18">
        <v>245.50645161290299</v>
      </c>
      <c r="BH1838" s="18">
        <v>135.35999999999899</v>
      </c>
      <c r="BI1838" s="18">
        <v>93.363870967741903</v>
      </c>
      <c r="BJ1838" s="18">
        <v>63.1948333333333</v>
      </c>
      <c r="BK1838" s="18">
        <v>70.2924193548387</v>
      </c>
      <c r="BL1838" s="18">
        <v>408.21451612903201</v>
      </c>
      <c r="BM1838" s="18">
        <v>1274.68571428571</v>
      </c>
      <c r="BN1838" s="18">
        <v>2203.4516129032199</v>
      </c>
      <c r="BO1838" s="18">
        <v>3163.7166666666599</v>
      </c>
      <c r="BP1838" s="18">
        <v>3799.7096774193501</v>
      </c>
      <c r="BQ1838" s="18">
        <v>3727.2333333333299</v>
      </c>
      <c r="BR1838" s="18">
        <v>2831.77419354838</v>
      </c>
      <c r="BS1838" s="18">
        <v>1343.8709677419299</v>
      </c>
      <c r="BT1838" s="18">
        <v>872.84166666666601</v>
      </c>
      <c r="BU1838" s="18">
        <v>528.47903225806397</v>
      </c>
      <c r="BV1838" s="18">
        <v>337.73333333333301</v>
      </c>
      <c r="BW1838" s="18">
        <v>518.73225806451603</v>
      </c>
      <c r="BX1838" s="18">
        <v>1193.09516129032</v>
      </c>
      <c r="BY1838" s="18">
        <v>2041.1428571428501</v>
      </c>
      <c r="BZ1838" s="18">
        <v>2928.7096774193501</v>
      </c>
      <c r="CA1838" s="18">
        <v>3868.7333333333299</v>
      </c>
      <c r="CB1838" s="18">
        <v>4304</v>
      </c>
      <c r="CC1838" s="18">
        <v>3680.5</v>
      </c>
      <c r="CD1838" s="18">
        <v>2143.1774193548299</v>
      </c>
      <c r="CE1838" s="18">
        <v>841.21290322580603</v>
      </c>
      <c r="CF1838" s="18">
        <v>242.98333333333301</v>
      </c>
      <c r="CG1838" s="18">
        <v>120.924677419354</v>
      </c>
      <c r="CH1838" s="18">
        <v>73.018166666666602</v>
      </c>
      <c r="CI1838" s="18">
        <v>90.396612903225801</v>
      </c>
      <c r="CJ1838" s="18">
        <v>395.99516129032202</v>
      </c>
      <c r="CK1838" s="18">
        <v>908.29821428571404</v>
      </c>
      <c r="CL1838" s="18">
        <v>1985.6774193548299</v>
      </c>
      <c r="CM1838" s="18">
        <v>3619.36666666666</v>
      </c>
      <c r="CN1838" s="18">
        <v>4243.3548387096698</v>
      </c>
      <c r="CO1838" s="18">
        <v>4063.5333333333301</v>
      </c>
      <c r="CP1838" s="18">
        <v>2812.6451612903202</v>
      </c>
      <c r="CQ1838" s="18">
        <v>1247.1822580645101</v>
      </c>
      <c r="CR1838" s="18">
        <v>208.113333333333</v>
      </c>
      <c r="CS1838" s="18">
        <v>106.485161290322</v>
      </c>
      <c r="CT1838" s="18">
        <v>68.663333333333298</v>
      </c>
      <c r="CU1838" s="18">
        <v>67.757580645161198</v>
      </c>
      <c r="CV1838" s="18">
        <v>610.23870967741902</v>
      </c>
      <c r="CW1838" s="18">
        <v>2094.0862068965498</v>
      </c>
      <c r="CX1838" s="18">
        <v>3354.2419354838698</v>
      </c>
      <c r="CY1838" s="18">
        <v>4038.4666666666599</v>
      </c>
      <c r="CZ1838" s="18">
        <v>4412.4354838709596</v>
      </c>
      <c r="DA1838" s="18">
        <v>3471.3166666666598</v>
      </c>
      <c r="DB1838" s="18">
        <v>1541.3967741935401</v>
      </c>
      <c r="DC1838" s="18">
        <v>712.65483870967705</v>
      </c>
      <c r="DD1838" s="18">
        <v>459.05499999999898</v>
      </c>
      <c r="DE1838" s="18">
        <v>282.19838709677401</v>
      </c>
      <c r="DF1838" s="18">
        <v>188.45499999999899</v>
      </c>
      <c r="DG1838" s="18">
        <v>171.19516129032201</v>
      </c>
      <c r="DH1838" s="18">
        <v>798.84354838709601</v>
      </c>
      <c r="DI1838" s="18">
        <v>1481.32142857142</v>
      </c>
      <c r="DJ1838" s="18">
        <v>3023.83870967741</v>
      </c>
      <c r="DK1838" s="18">
        <v>4132.45</v>
      </c>
      <c r="DL1838" s="18">
        <v>4440.7419354838703</v>
      </c>
      <c r="DM1838" s="18">
        <v>3901.6833333333302</v>
      </c>
      <c r="DN1838" s="18">
        <v>2480.33870967741</v>
      </c>
      <c r="DO1838" s="18">
        <v>1482.03225806451</v>
      </c>
      <c r="DP1838" s="18">
        <v>831.08666666666602</v>
      </c>
      <c r="DQ1838" s="18">
        <v>286.91451612903199</v>
      </c>
      <c r="DR1838" s="18">
        <v>138.84666666666601</v>
      </c>
      <c r="DS1838" s="19">
        <v>113.21850000000001</v>
      </c>
    </row>
    <row r="1839" spans="1:123" x14ac:dyDescent="0.25">
      <c r="A1839" s="12" t="s">
        <v>25</v>
      </c>
      <c r="B1839" s="13">
        <v>5</v>
      </c>
      <c r="C1839" s="13" t="str">
        <f t="shared" si="32"/>
        <v>BB_L_16_GW_GW_SL_Low_GW_GQ_12_001_5</v>
      </c>
      <c r="D1839" s="14">
        <v>10</v>
      </c>
      <c r="E1839" s="14">
        <v>10.0008620689655</v>
      </c>
      <c r="F1839" s="14">
        <v>21.500161290322499</v>
      </c>
      <c r="G1839" s="14">
        <v>230.64699999999999</v>
      </c>
      <c r="H1839" s="14">
        <v>1607.3645161290301</v>
      </c>
      <c r="I1839" s="14">
        <v>2532.2333333333299</v>
      </c>
      <c r="J1839" s="14">
        <v>1643.7096774193501</v>
      </c>
      <c r="K1839" s="14">
        <v>1127.16129032258</v>
      </c>
      <c r="L1839" s="14">
        <v>744.505</v>
      </c>
      <c r="M1839" s="14">
        <v>506.68870967741901</v>
      </c>
      <c r="N1839" s="14">
        <v>406.71499999999997</v>
      </c>
      <c r="O1839" s="14">
        <v>330.88225806451601</v>
      </c>
      <c r="P1839" s="14">
        <v>315.99838709677402</v>
      </c>
      <c r="Q1839" s="14">
        <v>525.13214285714196</v>
      </c>
      <c r="R1839" s="14">
        <v>971.94193548387102</v>
      </c>
      <c r="S1839" s="14">
        <v>1584.43333333333</v>
      </c>
      <c r="T1839" s="14">
        <v>2710.0322580645102</v>
      </c>
      <c r="U1839" s="14">
        <v>3200.4166666666601</v>
      </c>
      <c r="V1839" s="14">
        <v>2524.9032258064499</v>
      </c>
      <c r="W1839" s="14">
        <v>1371.57741935483</v>
      </c>
      <c r="X1839" s="14">
        <v>696.18</v>
      </c>
      <c r="Y1839" s="14">
        <v>412.75483870967702</v>
      </c>
      <c r="Z1839" s="14">
        <v>303.21166666666602</v>
      </c>
      <c r="AA1839" s="14">
        <v>244.98387096774101</v>
      </c>
      <c r="AB1839" s="14">
        <v>213.11290322580601</v>
      </c>
      <c r="AC1839" s="14">
        <v>249.517857142857</v>
      </c>
      <c r="AD1839" s="14">
        <v>625.96935483870902</v>
      </c>
      <c r="AE1839" s="14">
        <v>1383.15</v>
      </c>
      <c r="AF1839" s="14">
        <v>2491.83870967741</v>
      </c>
      <c r="AG1839" s="14">
        <v>3322.1</v>
      </c>
      <c r="AH1839" s="14">
        <v>3288.4032258064499</v>
      </c>
      <c r="AI1839" s="14">
        <v>2655.3709677419301</v>
      </c>
      <c r="AJ1839" s="14">
        <v>1799.2333333333299</v>
      </c>
      <c r="AK1839" s="14">
        <v>1166.72258064516</v>
      </c>
      <c r="AL1839" s="14">
        <v>860.52833333333297</v>
      </c>
      <c r="AM1839" s="14">
        <v>688.26290322580599</v>
      </c>
      <c r="AN1839" s="14">
        <v>584.35806451612905</v>
      </c>
      <c r="AO1839" s="14">
        <v>529.14821428571395</v>
      </c>
      <c r="AP1839" s="14">
        <v>502.62419354838698</v>
      </c>
      <c r="AQ1839" s="14">
        <v>541.45499999999902</v>
      </c>
      <c r="AR1839" s="14">
        <v>1496.8645161290301</v>
      </c>
      <c r="AS1839" s="14">
        <v>2326.15</v>
      </c>
      <c r="AT1839" s="14">
        <v>2224.5967741935401</v>
      </c>
      <c r="AU1839" s="14">
        <v>1698.85483870967</v>
      </c>
      <c r="AV1839" s="14">
        <v>1224.19333333333</v>
      </c>
      <c r="AW1839" s="14">
        <v>775.86612903225705</v>
      </c>
      <c r="AX1839" s="14">
        <v>468.83666666666602</v>
      </c>
      <c r="AY1839" s="14">
        <v>772.47258064516097</v>
      </c>
      <c r="AZ1839" s="14">
        <v>1231.96774193548</v>
      </c>
      <c r="BA1839" s="14">
        <v>1601.3448275861999</v>
      </c>
      <c r="BB1839" s="14">
        <v>2232.27419354838</v>
      </c>
      <c r="BC1839" s="14">
        <v>2954.9</v>
      </c>
      <c r="BD1839" s="14">
        <v>3545.5645161290299</v>
      </c>
      <c r="BE1839" s="14">
        <v>3212.2</v>
      </c>
      <c r="BF1839" s="14">
        <v>2113.3225806451601</v>
      </c>
      <c r="BG1839" s="14">
        <v>1149.7274193548301</v>
      </c>
      <c r="BH1839" s="14">
        <v>794.90333333333297</v>
      </c>
      <c r="BI1839" s="14">
        <v>604.63548387096705</v>
      </c>
      <c r="BJ1839" s="14">
        <v>443.99666666666599</v>
      </c>
      <c r="BK1839" s="14">
        <v>344.98548387096702</v>
      </c>
      <c r="BL1839" s="14">
        <v>338.990322580645</v>
      </c>
      <c r="BM1839" s="14">
        <v>580.51071428571402</v>
      </c>
      <c r="BN1839" s="14">
        <v>1069.1322580645101</v>
      </c>
      <c r="BO1839" s="14">
        <v>1856.0833333333301</v>
      </c>
      <c r="BP1839" s="14">
        <v>2674</v>
      </c>
      <c r="BQ1839" s="14">
        <v>3346.1</v>
      </c>
      <c r="BR1839" s="14">
        <v>3259.5322580645102</v>
      </c>
      <c r="BS1839" s="14">
        <v>2491.9354838709601</v>
      </c>
      <c r="BT1839" s="14">
        <v>2032.31666666666</v>
      </c>
      <c r="BU1839" s="14">
        <v>1544.46774193548</v>
      </c>
      <c r="BV1839" s="14">
        <v>1152.2066666666601</v>
      </c>
      <c r="BW1839" s="14">
        <v>827.71290322580603</v>
      </c>
      <c r="BX1839" s="14">
        <v>900.47903225806397</v>
      </c>
      <c r="BY1839" s="14">
        <v>1273.30357142857</v>
      </c>
      <c r="BZ1839" s="14">
        <v>1890.2419354838701</v>
      </c>
      <c r="CA1839" s="14">
        <v>2874.4666666666599</v>
      </c>
      <c r="CB1839" s="14">
        <v>3653.1129032258</v>
      </c>
      <c r="CC1839" s="14">
        <v>3928.7166666666599</v>
      </c>
      <c r="CD1839" s="14">
        <v>3328.9032258064499</v>
      </c>
      <c r="CE1839" s="14">
        <v>2183.5322580645102</v>
      </c>
      <c r="CF1839" s="14">
        <v>1105.69166666666</v>
      </c>
      <c r="CG1839" s="14">
        <v>715.84516129032204</v>
      </c>
      <c r="CH1839" s="14">
        <v>500.84333333333302</v>
      </c>
      <c r="CI1839" s="14">
        <v>378.98064516129</v>
      </c>
      <c r="CJ1839" s="14">
        <v>359.11451612903198</v>
      </c>
      <c r="CK1839" s="14">
        <v>478.83928571428498</v>
      </c>
      <c r="CL1839" s="14">
        <v>999.29838709677404</v>
      </c>
      <c r="CM1839" s="14">
        <v>2377.0166666666601</v>
      </c>
      <c r="CN1839" s="14">
        <v>3307.9516129032199</v>
      </c>
      <c r="CO1839" s="14">
        <v>3837.8166666666598</v>
      </c>
      <c r="CP1839" s="14">
        <v>3676.88709677419</v>
      </c>
      <c r="CQ1839" s="14">
        <v>2543.7419354838698</v>
      </c>
      <c r="CR1839" s="14">
        <v>1050.1083333333299</v>
      </c>
      <c r="CS1839" s="14">
        <v>676.10161290322503</v>
      </c>
      <c r="CT1839" s="14">
        <v>494.159999999999</v>
      </c>
      <c r="CU1839" s="14">
        <v>400.56774193548301</v>
      </c>
      <c r="CV1839" s="14">
        <v>403.46774193548299</v>
      </c>
      <c r="CW1839" s="14">
        <v>973.81379310344801</v>
      </c>
      <c r="CX1839" s="14">
        <v>1921.7096774193501</v>
      </c>
      <c r="CY1839" s="14">
        <v>2890.38333333333</v>
      </c>
      <c r="CZ1839" s="14">
        <v>3712.4516129032199</v>
      </c>
      <c r="DA1839" s="14">
        <v>3889.1666666666601</v>
      </c>
      <c r="DB1839" s="14">
        <v>3032.2580645161202</v>
      </c>
      <c r="DC1839" s="14">
        <v>2149.33870967741</v>
      </c>
      <c r="DD1839" s="14">
        <v>1675.45</v>
      </c>
      <c r="DE1839" s="14">
        <v>1245.1290322580601</v>
      </c>
      <c r="DF1839" s="14">
        <v>956.32</v>
      </c>
      <c r="DG1839" s="14">
        <v>743.27258064516104</v>
      </c>
      <c r="DH1839" s="14">
        <v>664.12096774193503</v>
      </c>
      <c r="DI1839" s="14">
        <v>845.75714285714298</v>
      </c>
      <c r="DJ1839" s="14">
        <v>1840.5967741935401</v>
      </c>
      <c r="DK1839" s="14">
        <v>3088.5833333333298</v>
      </c>
      <c r="DL1839" s="14">
        <v>3842.4516129032199</v>
      </c>
      <c r="DM1839" s="14">
        <v>4035.75</v>
      </c>
      <c r="DN1839" s="14">
        <v>3675.7580645161202</v>
      </c>
      <c r="DO1839" s="14">
        <v>2982.7419354838698</v>
      </c>
      <c r="DP1839" s="14">
        <v>2254.38333333333</v>
      </c>
      <c r="DQ1839" s="14">
        <v>1254.89354838709</v>
      </c>
      <c r="DR1839" s="14">
        <v>795.38</v>
      </c>
      <c r="DS1839" s="15">
        <v>583.96833333333302</v>
      </c>
    </row>
    <row r="1840" spans="1:123" x14ac:dyDescent="0.25">
      <c r="A1840" s="16" t="s">
        <v>25</v>
      </c>
      <c r="B1840" s="17">
        <v>6</v>
      </c>
      <c r="C1840" s="13" t="str">
        <f t="shared" si="32"/>
        <v>BB_L_16_GW_GW_SL_Low_GW_GQ_12_001_6</v>
      </c>
      <c r="D1840" s="18">
        <v>10</v>
      </c>
      <c r="E1840" s="18">
        <v>10</v>
      </c>
      <c r="F1840" s="18">
        <v>11.1106451612903</v>
      </c>
      <c r="G1840" s="18">
        <v>45.787999999999997</v>
      </c>
      <c r="H1840" s="18">
        <v>498.99193548387098</v>
      </c>
      <c r="I1840" s="18">
        <v>1852.1666666666599</v>
      </c>
      <c r="J1840" s="18">
        <v>2095</v>
      </c>
      <c r="K1840" s="18">
        <v>1945.4516129032199</v>
      </c>
      <c r="L1840" s="18">
        <v>1659.25</v>
      </c>
      <c r="M1840" s="18">
        <v>1382.5161290322501</v>
      </c>
      <c r="N1840" s="18">
        <v>1204.8499999999999</v>
      </c>
      <c r="O1840" s="18">
        <v>1039.5096774193501</v>
      </c>
      <c r="P1840" s="18">
        <v>911.32096774193496</v>
      </c>
      <c r="Q1840" s="18">
        <v>792.58571428571395</v>
      </c>
      <c r="R1840" s="18">
        <v>758.07741935483796</v>
      </c>
      <c r="S1840" s="18">
        <v>874.85166666666601</v>
      </c>
      <c r="T1840" s="18">
        <v>1370.58064516129</v>
      </c>
      <c r="U1840" s="18">
        <v>2229.9</v>
      </c>
      <c r="V1840" s="18">
        <v>2609.9354838709601</v>
      </c>
      <c r="W1840" s="18">
        <v>2365.0161290322499</v>
      </c>
      <c r="X1840" s="18">
        <v>1787.38333333333</v>
      </c>
      <c r="Y1840" s="18">
        <v>1341.6774193548299</v>
      </c>
      <c r="Z1840" s="18">
        <v>1090.0166666666601</v>
      </c>
      <c r="AA1840" s="18">
        <v>912.36774193548297</v>
      </c>
      <c r="AB1840" s="18">
        <v>787.12258064516095</v>
      </c>
      <c r="AC1840" s="18">
        <v>704.21249999999895</v>
      </c>
      <c r="AD1840" s="18">
        <v>618.04032258064501</v>
      </c>
      <c r="AE1840" s="18">
        <v>715.07666666666603</v>
      </c>
      <c r="AF1840" s="18">
        <v>1146.92580645161</v>
      </c>
      <c r="AG1840" s="18">
        <v>1928.5333333333299</v>
      </c>
      <c r="AH1840" s="18">
        <v>2310.4193548387002</v>
      </c>
      <c r="AI1840" s="18">
        <v>2562.2903225806399</v>
      </c>
      <c r="AJ1840" s="18">
        <v>2511.13333333333</v>
      </c>
      <c r="AK1840" s="18">
        <v>2202.33870967741</v>
      </c>
      <c r="AL1840" s="18">
        <v>1936.31666666666</v>
      </c>
      <c r="AM1840" s="18">
        <v>1723.5483870967701</v>
      </c>
      <c r="AN1840" s="18">
        <v>1558.16129032258</v>
      </c>
      <c r="AO1840" s="18">
        <v>1454.5</v>
      </c>
      <c r="AP1840" s="18">
        <v>1377.2903225806399</v>
      </c>
      <c r="AQ1840" s="18">
        <v>1208.0833333333301</v>
      </c>
      <c r="AR1840" s="18">
        <v>1129.3225806451601</v>
      </c>
      <c r="AS1840" s="18">
        <v>1368.5333333333299</v>
      </c>
      <c r="AT1840" s="18">
        <v>1784.46774193548</v>
      </c>
      <c r="AU1840" s="18">
        <v>1924.4516129032199</v>
      </c>
      <c r="AV1840" s="18">
        <v>1814.9</v>
      </c>
      <c r="AW1840" s="18">
        <v>1585.2096774193501</v>
      </c>
      <c r="AX1840" s="18">
        <v>1155.8699999999999</v>
      </c>
      <c r="AY1840" s="18">
        <v>881.96774193548401</v>
      </c>
      <c r="AZ1840" s="18">
        <v>858.28225806451599</v>
      </c>
      <c r="BA1840" s="18">
        <v>911.58275862068899</v>
      </c>
      <c r="BB1840" s="18">
        <v>1130.72903225806</v>
      </c>
      <c r="BC1840" s="18">
        <v>1544.86666666666</v>
      </c>
      <c r="BD1840" s="18">
        <v>2210.9677419354798</v>
      </c>
      <c r="BE1840" s="18">
        <v>3122.61666666666</v>
      </c>
      <c r="BF1840" s="18">
        <v>3053.22580645161</v>
      </c>
      <c r="BG1840" s="18">
        <v>2509.0483870967701</v>
      </c>
      <c r="BH1840" s="18">
        <v>2118.8333333333298</v>
      </c>
      <c r="BI1840" s="18">
        <v>1791.7580645161199</v>
      </c>
      <c r="BJ1840" s="18">
        <v>1453.5333333333299</v>
      </c>
      <c r="BK1840" s="18">
        <v>1191.4838709677399</v>
      </c>
      <c r="BL1840" s="18">
        <v>977.63548387096705</v>
      </c>
      <c r="BM1840" s="18">
        <v>836.53392857142796</v>
      </c>
      <c r="BN1840" s="18">
        <v>817.83709677419301</v>
      </c>
      <c r="BO1840" s="18">
        <v>976.344999999999</v>
      </c>
      <c r="BP1840" s="18">
        <v>1374.19354838709</v>
      </c>
      <c r="BQ1840" s="18">
        <v>1968.9666666666601</v>
      </c>
      <c r="BR1840" s="18">
        <v>2341.4354838709601</v>
      </c>
      <c r="BS1840" s="18">
        <v>2635.6129032258</v>
      </c>
      <c r="BT1840" s="18">
        <v>2610.0666666666598</v>
      </c>
      <c r="BU1840" s="18">
        <v>2449.6290322580599</v>
      </c>
      <c r="BV1840" s="18">
        <v>2189.5833333333298</v>
      </c>
      <c r="BW1840" s="18">
        <v>1799.85483870967</v>
      </c>
      <c r="BX1840" s="18">
        <v>1566.2096774193501</v>
      </c>
      <c r="BY1840" s="18">
        <v>1438.82142857142</v>
      </c>
      <c r="BZ1840" s="18">
        <v>1459.5161290322501</v>
      </c>
      <c r="CA1840" s="18">
        <v>1813.4</v>
      </c>
      <c r="CB1840" s="18">
        <v>2442</v>
      </c>
      <c r="CC1840" s="18">
        <v>3054.2833333333301</v>
      </c>
      <c r="CD1840" s="18">
        <v>3312.16129032258</v>
      </c>
      <c r="CE1840" s="18">
        <v>3163.0967741935401</v>
      </c>
      <c r="CF1840" s="18">
        <v>2495.1</v>
      </c>
      <c r="CG1840" s="18">
        <v>1998.88709677419</v>
      </c>
      <c r="CH1840" s="18">
        <v>1602.2666666666601</v>
      </c>
      <c r="CI1840" s="18">
        <v>1290.8225806451601</v>
      </c>
      <c r="CJ1840" s="18">
        <v>1083.2096774193501</v>
      </c>
      <c r="CK1840" s="18">
        <v>960.80535714285702</v>
      </c>
      <c r="CL1840" s="18">
        <v>888.12258064516095</v>
      </c>
      <c r="CM1840" s="18">
        <v>1226.99</v>
      </c>
      <c r="CN1840" s="18">
        <v>1826.77419354838</v>
      </c>
      <c r="CO1840" s="18">
        <v>2542.1</v>
      </c>
      <c r="CP1840" s="18">
        <v>2981.4677419354798</v>
      </c>
      <c r="CQ1840" s="18">
        <v>3021.1290322580599</v>
      </c>
      <c r="CR1840" s="18">
        <v>2450.9499999999998</v>
      </c>
      <c r="CS1840" s="18">
        <v>1982.53225806451</v>
      </c>
      <c r="CT1840" s="18">
        <v>1673.8333333333301</v>
      </c>
      <c r="CU1840" s="18">
        <v>1410.3709677419299</v>
      </c>
      <c r="CV1840" s="18">
        <v>1093.7</v>
      </c>
      <c r="CW1840" s="18">
        <v>945.84827586206802</v>
      </c>
      <c r="CX1840" s="18">
        <v>1054.2935483870899</v>
      </c>
      <c r="CY1840" s="18">
        <v>1532.75</v>
      </c>
      <c r="CZ1840" s="18">
        <v>2252.9032258064499</v>
      </c>
      <c r="DA1840" s="18">
        <v>3022.95</v>
      </c>
      <c r="DB1840" s="18">
        <v>3350.4354838709601</v>
      </c>
      <c r="DC1840" s="18">
        <v>3225.83870967741</v>
      </c>
      <c r="DD1840" s="18">
        <v>2984.8333333333298</v>
      </c>
      <c r="DE1840" s="18">
        <v>2640.27419354838</v>
      </c>
      <c r="DF1840" s="18">
        <v>2310.4333333333302</v>
      </c>
      <c r="DG1840" s="18">
        <v>1974.2903225806399</v>
      </c>
      <c r="DH1840" s="18">
        <v>1555.4193548387</v>
      </c>
      <c r="DI1840" s="18">
        <v>1406.2857142857099</v>
      </c>
      <c r="DJ1840" s="18">
        <v>1382.08064516129</v>
      </c>
      <c r="DK1840" s="18">
        <v>1820.85</v>
      </c>
      <c r="DL1840" s="18">
        <v>2566.4193548387002</v>
      </c>
      <c r="DM1840" s="18">
        <v>3072.0833333333298</v>
      </c>
      <c r="DN1840" s="18">
        <v>3381.3709677419301</v>
      </c>
      <c r="DO1840" s="18">
        <v>3415.3225806451601</v>
      </c>
      <c r="DP1840" s="18">
        <v>3248.36666666666</v>
      </c>
      <c r="DQ1840" s="18">
        <v>2653.8064516129002</v>
      </c>
      <c r="DR1840" s="18">
        <v>2119.65</v>
      </c>
      <c r="DS1840" s="19">
        <v>1741.86666666666</v>
      </c>
    </row>
    <row r="1841" spans="1:123" x14ac:dyDescent="0.25">
      <c r="A1841" s="12" t="s">
        <v>25</v>
      </c>
      <c r="B1841" s="13">
        <v>7</v>
      </c>
      <c r="C1841" s="13" t="str">
        <f t="shared" si="32"/>
        <v>BB_L_16_GW_GW_SL_Low_GW_GQ_12_001_7</v>
      </c>
      <c r="D1841" s="14">
        <v>10</v>
      </c>
      <c r="E1841" s="14">
        <v>10</v>
      </c>
      <c r="F1841" s="14">
        <v>10</v>
      </c>
      <c r="G1841" s="14">
        <v>10.3276666666666</v>
      </c>
      <c r="H1841" s="14">
        <v>133.52693548387001</v>
      </c>
      <c r="I1841" s="14">
        <v>1651.9449999999999</v>
      </c>
      <c r="J1841" s="14">
        <v>1624.8709677419299</v>
      </c>
      <c r="K1841" s="14">
        <v>1112.55322580645</v>
      </c>
      <c r="L1841" s="14">
        <v>717.14666666666596</v>
      </c>
      <c r="M1841" s="14">
        <v>463.59677419354801</v>
      </c>
      <c r="N1841" s="14">
        <v>352.10166666666601</v>
      </c>
      <c r="O1841" s="14">
        <v>277.21451612903201</v>
      </c>
      <c r="P1841" s="14">
        <v>232.6</v>
      </c>
      <c r="Q1841" s="14">
        <v>213.73749999999899</v>
      </c>
      <c r="R1841" s="14">
        <v>202.908064516129</v>
      </c>
      <c r="S1841" s="14">
        <v>284.26833333333298</v>
      </c>
      <c r="T1841" s="14">
        <v>807.11290322580601</v>
      </c>
      <c r="U1841" s="14">
        <v>2172.4333333333302</v>
      </c>
      <c r="V1841" s="14">
        <v>3032.38709677419</v>
      </c>
      <c r="W1841" s="14">
        <v>2272.5322580645102</v>
      </c>
      <c r="X1841" s="14">
        <v>1053.5650000000001</v>
      </c>
      <c r="Y1841" s="14">
        <v>491.66129032257999</v>
      </c>
      <c r="Z1841" s="14">
        <v>305.44166666666598</v>
      </c>
      <c r="AA1841" s="14">
        <v>225.562903225806</v>
      </c>
      <c r="AB1841" s="14">
        <v>177.23387096774101</v>
      </c>
      <c r="AC1841" s="14">
        <v>154.707142857142</v>
      </c>
      <c r="AD1841" s="14">
        <v>146.85645161290299</v>
      </c>
      <c r="AE1841" s="14">
        <v>202.49166666666599</v>
      </c>
      <c r="AF1841" s="14">
        <v>609.57903225806399</v>
      </c>
      <c r="AG1841" s="14">
        <v>1784.59666666666</v>
      </c>
      <c r="AH1841" s="14">
        <v>2568.3709677419301</v>
      </c>
      <c r="AI1841" s="14">
        <v>2981.5</v>
      </c>
      <c r="AJ1841" s="14">
        <v>2795</v>
      </c>
      <c r="AK1841" s="14">
        <v>2113.6935483870898</v>
      </c>
      <c r="AL1841" s="14">
        <v>1556.68333333333</v>
      </c>
      <c r="AM1841" s="14">
        <v>1188.3064516129</v>
      </c>
      <c r="AN1841" s="14">
        <v>951.16935483870895</v>
      </c>
      <c r="AO1841" s="14">
        <v>808.644642857142</v>
      </c>
      <c r="AP1841" s="14">
        <v>722.14193548387095</v>
      </c>
      <c r="AQ1841" s="14">
        <v>617.48333333333301</v>
      </c>
      <c r="AR1841" s="14">
        <v>501.22419354838701</v>
      </c>
      <c r="AS1841" s="14">
        <v>642.92833333333294</v>
      </c>
      <c r="AT1841" s="14">
        <v>1419.5677419354799</v>
      </c>
      <c r="AU1841" s="14">
        <v>2020.1290322580601</v>
      </c>
      <c r="AV1841" s="14">
        <v>1930.6666666666599</v>
      </c>
      <c r="AW1841" s="14">
        <v>1432.3064516129</v>
      </c>
      <c r="AX1841" s="14">
        <v>775.62</v>
      </c>
      <c r="AY1841" s="14">
        <v>552.78225806451599</v>
      </c>
      <c r="AZ1841" s="14">
        <v>838.37741935483803</v>
      </c>
      <c r="BA1841" s="14">
        <v>1205.41379310344</v>
      </c>
      <c r="BB1841" s="14">
        <v>1745.03225806451</v>
      </c>
      <c r="BC1841" s="14">
        <v>2365.85</v>
      </c>
      <c r="BD1841" s="14">
        <v>2978.5161290322499</v>
      </c>
      <c r="BE1841" s="14">
        <v>3672.45</v>
      </c>
      <c r="BF1841" s="14">
        <v>2818.9516129032199</v>
      </c>
      <c r="BG1841" s="14">
        <v>1458.9354838709601</v>
      </c>
      <c r="BH1841" s="14">
        <v>829.17333333333295</v>
      </c>
      <c r="BI1841" s="14">
        <v>565.82096774193496</v>
      </c>
      <c r="BJ1841" s="14">
        <v>407.42500000000001</v>
      </c>
      <c r="BK1841" s="14">
        <v>321.62096774193498</v>
      </c>
      <c r="BL1841" s="14">
        <v>260.04838709677398</v>
      </c>
      <c r="BM1841" s="14">
        <v>219.682142857142</v>
      </c>
      <c r="BN1841" s="14">
        <v>222.158064516129</v>
      </c>
      <c r="BO1841" s="14">
        <v>372.87499999999898</v>
      </c>
      <c r="BP1841" s="14">
        <v>854.57580645161204</v>
      </c>
      <c r="BQ1841" s="14">
        <v>1783.35</v>
      </c>
      <c r="BR1841" s="14">
        <v>2428.1451612903202</v>
      </c>
      <c r="BS1841" s="14">
        <v>3005.33870967741</v>
      </c>
      <c r="BT1841" s="14">
        <v>2950.05</v>
      </c>
      <c r="BU1841" s="14">
        <v>2607.3064516129002</v>
      </c>
      <c r="BV1841" s="14">
        <v>2120.5666666666598</v>
      </c>
      <c r="BW1841" s="14">
        <v>1479.8225806451601</v>
      </c>
      <c r="BX1841" s="14">
        <v>1085.69677419354</v>
      </c>
      <c r="BY1841" s="14">
        <v>853.20178571428505</v>
      </c>
      <c r="BZ1841" s="14">
        <v>775.43709677419304</v>
      </c>
      <c r="CA1841" s="14">
        <v>1137.5550000000001</v>
      </c>
      <c r="CB1841" s="14">
        <v>2098.0806451612898</v>
      </c>
      <c r="CC1841" s="14">
        <v>3167.3333333333298</v>
      </c>
      <c r="CD1841" s="14">
        <v>3636.2580645161202</v>
      </c>
      <c r="CE1841" s="14">
        <v>3353.5967741935401</v>
      </c>
      <c r="CF1841" s="14">
        <v>1987.4666666666601</v>
      </c>
      <c r="CG1841" s="14">
        <v>1150.44032258064</v>
      </c>
      <c r="CH1841" s="14">
        <v>709.93666666666604</v>
      </c>
      <c r="CI1841" s="14">
        <v>486.18225806451602</v>
      </c>
      <c r="CJ1841" s="14">
        <v>353.52419354838702</v>
      </c>
      <c r="CK1841" s="14">
        <v>286.19642857142799</v>
      </c>
      <c r="CL1841" s="14">
        <v>273.48870967741902</v>
      </c>
      <c r="CM1841" s="14">
        <v>648.53666666666595</v>
      </c>
      <c r="CN1841" s="14">
        <v>1576.27419354838</v>
      </c>
      <c r="CO1841" s="14">
        <v>2786.4666666666599</v>
      </c>
      <c r="CP1841" s="14">
        <v>3465.3064516129002</v>
      </c>
      <c r="CQ1841" s="14">
        <v>3154.1290322580599</v>
      </c>
      <c r="CR1841" s="14">
        <v>1423.15</v>
      </c>
      <c r="CS1841" s="14">
        <v>807.5</v>
      </c>
      <c r="CT1841" s="14">
        <v>500.14833333333303</v>
      </c>
      <c r="CU1841" s="14">
        <v>369.47741935483799</v>
      </c>
      <c r="CV1841" s="14">
        <v>274.34838709677399</v>
      </c>
      <c r="CW1841" s="14">
        <v>257.17413793103401</v>
      </c>
      <c r="CX1841" s="14">
        <v>494.71935483870902</v>
      </c>
      <c r="CY1841" s="14">
        <v>1342.2633333333299</v>
      </c>
      <c r="CZ1841" s="14">
        <v>2666.72580645161</v>
      </c>
      <c r="DA1841" s="14">
        <v>3612.45</v>
      </c>
      <c r="DB1841" s="14">
        <v>3568.2419354838698</v>
      </c>
      <c r="DC1841" s="14">
        <v>2571.83870967741</v>
      </c>
      <c r="DD1841" s="14">
        <v>1840.9833333333299</v>
      </c>
      <c r="DE1841" s="14">
        <v>1258.9838709677399</v>
      </c>
      <c r="DF1841" s="14">
        <v>915.005</v>
      </c>
      <c r="DG1841" s="14">
        <v>711.78870967741898</v>
      </c>
      <c r="DH1841" s="14">
        <v>537.53870967741898</v>
      </c>
      <c r="DI1841" s="14">
        <v>434.79642857142801</v>
      </c>
      <c r="DJ1841" s="14">
        <v>556.27258064516104</v>
      </c>
      <c r="DK1841" s="14">
        <v>1427.5833333333301</v>
      </c>
      <c r="DL1841" s="14">
        <v>2898.4032258064499</v>
      </c>
      <c r="DM1841" s="14">
        <v>3642.2166666666599</v>
      </c>
      <c r="DN1841" s="14">
        <v>3938.3709677419301</v>
      </c>
      <c r="DO1841" s="14">
        <v>3734.1935483870898</v>
      </c>
      <c r="DP1841" s="14">
        <v>3166.4666666666599</v>
      </c>
      <c r="DQ1841" s="14">
        <v>1941.7096774193501</v>
      </c>
      <c r="DR1841" s="14">
        <v>1161.2233333333299</v>
      </c>
      <c r="DS1841" s="15">
        <v>788.53166666666596</v>
      </c>
    </row>
    <row r="1842" spans="1:123" x14ac:dyDescent="0.25">
      <c r="A1842" s="16" t="s">
        <v>25</v>
      </c>
      <c r="B1842" s="17">
        <v>8</v>
      </c>
      <c r="C1842" s="13" t="str">
        <f t="shared" si="32"/>
        <v>BB_L_16_GW_GW_SL_Low_GW_GQ_12_001_8</v>
      </c>
      <c r="D1842" s="18">
        <v>10</v>
      </c>
      <c r="E1842" s="18">
        <v>10</v>
      </c>
      <c r="F1842" s="18">
        <v>10</v>
      </c>
      <c r="G1842" s="18">
        <v>10.2343333333333</v>
      </c>
      <c r="H1842" s="18">
        <v>83.545322580645106</v>
      </c>
      <c r="I1842" s="18">
        <v>1369.65333333333</v>
      </c>
      <c r="J1842" s="18">
        <v>1966.8064516129</v>
      </c>
      <c r="K1842" s="18">
        <v>1744.7903225806399</v>
      </c>
      <c r="L1842" s="18">
        <v>1381.7</v>
      </c>
      <c r="M1842" s="18">
        <v>1065.15161290322</v>
      </c>
      <c r="N1842" s="18">
        <v>889.48</v>
      </c>
      <c r="O1842" s="18">
        <v>749.72096774193506</v>
      </c>
      <c r="P1842" s="18">
        <v>652.32096774193496</v>
      </c>
      <c r="Q1842" s="18">
        <v>575.86607142857099</v>
      </c>
      <c r="R1842" s="18">
        <v>500.69032258064499</v>
      </c>
      <c r="S1842" s="18">
        <v>498.45499999999998</v>
      </c>
      <c r="T1842" s="18">
        <v>750.71451612903195</v>
      </c>
      <c r="U1842" s="18">
        <v>1690.4833333333299</v>
      </c>
      <c r="V1842" s="18">
        <v>2596.77419354838</v>
      </c>
      <c r="W1842" s="18">
        <v>2567.8709677419301</v>
      </c>
      <c r="X1842" s="18">
        <v>1717.1666666666599</v>
      </c>
      <c r="Y1842" s="18">
        <v>1089.3693548387</v>
      </c>
      <c r="Z1842" s="18">
        <v>800.80666666666605</v>
      </c>
      <c r="AA1842" s="18">
        <v>643.63225806451601</v>
      </c>
      <c r="AB1842" s="18">
        <v>536.33870967741905</v>
      </c>
      <c r="AC1842" s="18">
        <v>474.91071428571399</v>
      </c>
      <c r="AD1842" s="18">
        <v>411.25322580645098</v>
      </c>
      <c r="AE1842" s="18">
        <v>388.625</v>
      </c>
      <c r="AF1842" s="18">
        <v>571.44516129032195</v>
      </c>
      <c r="AG1842" s="18">
        <v>1331.2433333333299</v>
      </c>
      <c r="AH1842" s="18">
        <v>2002.08064516129</v>
      </c>
      <c r="AI1842" s="18">
        <v>2562.72580645161</v>
      </c>
      <c r="AJ1842" s="18">
        <v>2773.1</v>
      </c>
      <c r="AK1842" s="18">
        <v>2474.5</v>
      </c>
      <c r="AL1842" s="18">
        <v>2092.6833333333302</v>
      </c>
      <c r="AM1842" s="18">
        <v>1770.9193548387</v>
      </c>
      <c r="AN1842" s="18">
        <v>1526.69354838709</v>
      </c>
      <c r="AO1842" s="18">
        <v>1361.82142857142</v>
      </c>
      <c r="AP1842" s="18">
        <v>1253.7903225806399</v>
      </c>
      <c r="AQ1842" s="18">
        <v>1110.7333333333299</v>
      </c>
      <c r="AR1842" s="18">
        <v>872.68709677419304</v>
      </c>
      <c r="AS1842" s="18">
        <v>813.41333333333296</v>
      </c>
      <c r="AT1842" s="18">
        <v>1254.96129032258</v>
      </c>
      <c r="AU1842" s="18">
        <v>1780.5645161290299</v>
      </c>
      <c r="AV1842" s="18">
        <v>1910.05</v>
      </c>
      <c r="AW1842" s="18">
        <v>1716.03225806451</v>
      </c>
      <c r="AX1842" s="18">
        <v>1170.95</v>
      </c>
      <c r="AY1842" s="18">
        <v>767.01129032257995</v>
      </c>
      <c r="AZ1842" s="18">
        <v>735.44193548387102</v>
      </c>
      <c r="BA1842" s="18">
        <v>848.36724137931003</v>
      </c>
      <c r="BB1842" s="18">
        <v>1136.58064516129</v>
      </c>
      <c r="BC1842" s="18">
        <v>1583.2333333333299</v>
      </c>
      <c r="BD1842" s="18">
        <v>2166.1774193548299</v>
      </c>
      <c r="BE1842" s="18">
        <v>3252.4833333333299</v>
      </c>
      <c r="BF1842" s="18">
        <v>3197.8064516129002</v>
      </c>
      <c r="BG1842" s="18">
        <v>2339.3064516129002</v>
      </c>
      <c r="BH1842" s="18">
        <v>1722.25</v>
      </c>
      <c r="BI1842" s="18">
        <v>1351.7419354838701</v>
      </c>
      <c r="BJ1842" s="18">
        <v>1066.37666666666</v>
      </c>
      <c r="BK1842" s="18">
        <v>881.17258064516102</v>
      </c>
      <c r="BL1842" s="18">
        <v>733.57419354838703</v>
      </c>
      <c r="BM1842" s="18">
        <v>619.41071428571399</v>
      </c>
      <c r="BN1842" s="18">
        <v>549.599999999999</v>
      </c>
      <c r="BO1842" s="18">
        <v>561.42999999999995</v>
      </c>
      <c r="BP1842" s="18">
        <v>795.67419354838705</v>
      </c>
      <c r="BQ1842" s="18">
        <v>1402.35</v>
      </c>
      <c r="BR1842" s="18">
        <v>1953.8709677419299</v>
      </c>
      <c r="BS1842" s="18">
        <v>2635.2096774193501</v>
      </c>
      <c r="BT1842" s="18">
        <v>2806.7333333333299</v>
      </c>
      <c r="BU1842" s="18">
        <v>2726.7419354838698</v>
      </c>
      <c r="BV1842" s="18">
        <v>2451.8000000000002</v>
      </c>
      <c r="BW1842" s="18">
        <v>1975.88709677419</v>
      </c>
      <c r="BX1842" s="18">
        <v>1615.16129032258</v>
      </c>
      <c r="BY1842" s="18">
        <v>1351.82142857142</v>
      </c>
      <c r="BZ1842" s="18">
        <v>1173.5161290322501</v>
      </c>
      <c r="CA1842" s="18">
        <v>1247.4666666666601</v>
      </c>
      <c r="CB1842" s="18">
        <v>1824.46774193548</v>
      </c>
      <c r="CC1842" s="18">
        <v>2697.1666666666601</v>
      </c>
      <c r="CD1842" s="18">
        <v>3265.6774193548299</v>
      </c>
      <c r="CE1842" s="18">
        <v>3414.1451612903202</v>
      </c>
      <c r="CF1842" s="18">
        <v>2648.4333333333302</v>
      </c>
      <c r="CG1842" s="18">
        <v>1913.85483870967</v>
      </c>
      <c r="CH1842" s="18">
        <v>1397.2166666666601</v>
      </c>
      <c r="CI1842" s="18">
        <v>1078.2193548386999</v>
      </c>
      <c r="CJ1842" s="18">
        <v>864.29193548387002</v>
      </c>
      <c r="CK1842" s="18">
        <v>737.34821428571399</v>
      </c>
      <c r="CL1842" s="18">
        <v>639.69193548387102</v>
      </c>
      <c r="CM1842" s="18">
        <v>722.21333333333303</v>
      </c>
      <c r="CN1842" s="18">
        <v>1259.26129032258</v>
      </c>
      <c r="CO1842" s="18">
        <v>2224.9166666666601</v>
      </c>
      <c r="CP1842" s="18">
        <v>2975.72580645161</v>
      </c>
      <c r="CQ1842" s="18">
        <v>3189.9516129032199</v>
      </c>
      <c r="CR1842" s="18">
        <v>2304.7833333333301</v>
      </c>
      <c r="CS1842" s="18">
        <v>1632.5</v>
      </c>
      <c r="CT1842" s="18">
        <v>1208.38333333333</v>
      </c>
      <c r="CU1842" s="18">
        <v>980.25322580645104</v>
      </c>
      <c r="CV1842" s="18">
        <v>773.98709677419299</v>
      </c>
      <c r="CW1842" s="18">
        <v>637.81724137930996</v>
      </c>
      <c r="CX1842" s="18">
        <v>638.803225806451</v>
      </c>
      <c r="CY1842" s="18">
        <v>1073.1099999999999</v>
      </c>
      <c r="CZ1842" s="18">
        <v>2046.22580645161</v>
      </c>
      <c r="DA1842" s="18">
        <v>3063.4333333333302</v>
      </c>
      <c r="DB1842" s="18">
        <v>3581.1451612903202</v>
      </c>
      <c r="DC1842" s="18">
        <v>3282.1451612903202</v>
      </c>
      <c r="DD1842" s="18">
        <v>2808.11666666666</v>
      </c>
      <c r="DE1842" s="18">
        <v>2280.5645161290299</v>
      </c>
      <c r="DF1842" s="18">
        <v>1880.3333333333301</v>
      </c>
      <c r="DG1842" s="18">
        <v>1581.08064516129</v>
      </c>
      <c r="DH1842" s="18">
        <v>1269.85483870967</v>
      </c>
      <c r="DI1842" s="18">
        <v>1091.07142857142</v>
      </c>
      <c r="DJ1842" s="18">
        <v>984.17258064516102</v>
      </c>
      <c r="DK1842" s="18">
        <v>1303</v>
      </c>
      <c r="DL1842" s="18">
        <v>2347.1774193548299</v>
      </c>
      <c r="DM1842" s="18">
        <v>3107.5666666666598</v>
      </c>
      <c r="DN1842" s="18">
        <v>3574.7419354838698</v>
      </c>
      <c r="DO1842" s="18">
        <v>3668.9032258064499</v>
      </c>
      <c r="DP1842" s="18">
        <v>3478.7666666666601</v>
      </c>
      <c r="DQ1842" s="18">
        <v>2707.7903225806399</v>
      </c>
      <c r="DR1842" s="18">
        <v>1996.3333333333301</v>
      </c>
      <c r="DS1842" s="19">
        <v>1553.5833333333301</v>
      </c>
    </row>
    <row r="1843" spans="1:123" x14ac:dyDescent="0.25">
      <c r="A1843" s="12" t="s">
        <v>25</v>
      </c>
      <c r="B1843" s="13">
        <v>9</v>
      </c>
      <c r="C1843" s="13" t="str">
        <f t="shared" si="32"/>
        <v>BB_L_16_GW_GW_SL_Low_GW_GQ_12_001_9</v>
      </c>
      <c r="D1843" s="14">
        <v>10</v>
      </c>
      <c r="E1843" s="14">
        <v>10</v>
      </c>
      <c r="F1843" s="14">
        <v>10</v>
      </c>
      <c r="G1843" s="14">
        <v>10.1048333333333</v>
      </c>
      <c r="H1843" s="14">
        <v>45.388225806451601</v>
      </c>
      <c r="I1843" s="14">
        <v>905.13</v>
      </c>
      <c r="J1843" s="14">
        <v>1748.5645161290299</v>
      </c>
      <c r="K1843" s="14">
        <v>1923.2096774193501</v>
      </c>
      <c r="L1843" s="14">
        <v>1812.2333333333299</v>
      </c>
      <c r="M1843" s="14">
        <v>1593.33870967741</v>
      </c>
      <c r="N1843" s="14">
        <v>1419.13333333333</v>
      </c>
      <c r="O1843" s="14">
        <v>1253.6774193548299</v>
      </c>
      <c r="P1843" s="14">
        <v>1118.58064516129</v>
      </c>
      <c r="Q1843" s="14">
        <v>975.80892857142805</v>
      </c>
      <c r="R1843" s="14">
        <v>841.80806451612898</v>
      </c>
      <c r="S1843" s="14">
        <v>756.95999999999901</v>
      </c>
      <c r="T1843" s="14">
        <v>766.96774193548299</v>
      </c>
      <c r="U1843" s="14">
        <v>1284.7183333333301</v>
      </c>
      <c r="V1843" s="14">
        <v>2012.0967741935401</v>
      </c>
      <c r="W1843" s="14">
        <v>2499.6129032258</v>
      </c>
      <c r="X1843" s="14">
        <v>2193.5666666666598</v>
      </c>
      <c r="Y1843" s="14">
        <v>1696.2096774193501</v>
      </c>
      <c r="Z1843" s="14">
        <v>1374.35</v>
      </c>
      <c r="AA1843" s="14">
        <v>1152.38709677419</v>
      </c>
      <c r="AB1843" s="14">
        <v>994.67419354838705</v>
      </c>
      <c r="AC1843" s="14">
        <v>887.95178571428505</v>
      </c>
      <c r="AD1843" s="14">
        <v>737.80161290322496</v>
      </c>
      <c r="AE1843" s="14">
        <v>628.03833333333296</v>
      </c>
      <c r="AF1843" s="14">
        <v>610.92741935483798</v>
      </c>
      <c r="AG1843" s="14">
        <v>971.26833333333298</v>
      </c>
      <c r="AH1843" s="14">
        <v>1399.7096774193501</v>
      </c>
      <c r="AI1843" s="14">
        <v>1957.5483870967701</v>
      </c>
      <c r="AJ1843" s="14">
        <v>2424.6666666666601</v>
      </c>
      <c r="AK1843" s="14">
        <v>2519.2419354838698</v>
      </c>
      <c r="AL1843" s="14">
        <v>2395.9166666666601</v>
      </c>
      <c r="AM1843" s="14">
        <v>2217</v>
      </c>
      <c r="AN1843" s="14">
        <v>2042.72580645161</v>
      </c>
      <c r="AO1843" s="14">
        <v>1912.19642857142</v>
      </c>
      <c r="AP1843" s="14">
        <v>1812.5161290322501</v>
      </c>
      <c r="AQ1843" s="14">
        <v>1630.13333333333</v>
      </c>
      <c r="AR1843" s="14">
        <v>1267.1774193548299</v>
      </c>
      <c r="AS1843" s="14">
        <v>1058.93333333333</v>
      </c>
      <c r="AT1843" s="14">
        <v>1176.0483870967701</v>
      </c>
      <c r="AU1843" s="14">
        <v>1502.7903225806399</v>
      </c>
      <c r="AV1843" s="14">
        <v>1740.25</v>
      </c>
      <c r="AW1843" s="14">
        <v>1820.5161290322501</v>
      </c>
      <c r="AX1843" s="14">
        <v>1512.1</v>
      </c>
      <c r="AY1843" s="14">
        <v>1121.5</v>
      </c>
      <c r="AZ1843" s="14">
        <v>958.92741935483798</v>
      </c>
      <c r="BA1843" s="14">
        <v>904.20862068965505</v>
      </c>
      <c r="BB1843" s="14">
        <v>933.82903225806399</v>
      </c>
      <c r="BC1843" s="14">
        <v>1110.7666666666601</v>
      </c>
      <c r="BD1843" s="14">
        <v>1528.88709677419</v>
      </c>
      <c r="BE1843" s="14">
        <v>2603.36666666666</v>
      </c>
      <c r="BF1843" s="14">
        <v>3045.5483870967701</v>
      </c>
      <c r="BG1843" s="14">
        <v>2852.4354838709601</v>
      </c>
      <c r="BH1843" s="14">
        <v>2475.5500000000002</v>
      </c>
      <c r="BI1843" s="14">
        <v>2126.7903225806399</v>
      </c>
      <c r="BJ1843" s="14">
        <v>1779.31666666666</v>
      </c>
      <c r="BK1843" s="14">
        <v>1510.3225806451601</v>
      </c>
      <c r="BL1843" s="14">
        <v>1280.46774193548</v>
      </c>
      <c r="BM1843" s="14">
        <v>1088.0178571428501</v>
      </c>
      <c r="BN1843" s="14">
        <v>941.27580645161197</v>
      </c>
      <c r="BO1843" s="14">
        <v>819.17499999999905</v>
      </c>
      <c r="BP1843" s="14">
        <v>829.32580645161295</v>
      </c>
      <c r="BQ1843" s="14">
        <v>1091.9183333333301</v>
      </c>
      <c r="BR1843" s="14">
        <v>1462.19354838709</v>
      </c>
      <c r="BS1843" s="14">
        <v>2091.3709677419301</v>
      </c>
      <c r="BT1843" s="14">
        <v>2380.4666666666599</v>
      </c>
      <c r="BU1843" s="14">
        <v>2550.4677419354798</v>
      </c>
      <c r="BV1843" s="14">
        <v>2537.7166666666599</v>
      </c>
      <c r="BW1843" s="14">
        <v>2324.6451612903202</v>
      </c>
      <c r="BX1843" s="14">
        <v>2081.0161290322499</v>
      </c>
      <c r="BY1843" s="14">
        <v>1840.67857142857</v>
      </c>
      <c r="BZ1843" s="14">
        <v>1604.7096774193501</v>
      </c>
      <c r="CA1843" s="14">
        <v>1435.5333333333299</v>
      </c>
      <c r="CB1843" s="14">
        <v>1634.77419354838</v>
      </c>
      <c r="CC1843" s="14">
        <v>2213.1833333333302</v>
      </c>
      <c r="CD1843" s="14">
        <v>2770.6935483870898</v>
      </c>
      <c r="CE1843" s="14">
        <v>3203.38709677419</v>
      </c>
      <c r="CF1843" s="14">
        <v>3045.8</v>
      </c>
      <c r="CG1843" s="14">
        <v>2583.16129032258</v>
      </c>
      <c r="CH1843" s="14">
        <v>2119.3166666666598</v>
      </c>
      <c r="CI1843" s="14">
        <v>1742.4516129032199</v>
      </c>
      <c r="CJ1843" s="14">
        <v>1468.7580645161199</v>
      </c>
      <c r="CK1843" s="14">
        <v>1284.8392857142801</v>
      </c>
      <c r="CL1843" s="14">
        <v>1075.67580645161</v>
      </c>
      <c r="CM1843" s="14">
        <v>889.40499999999997</v>
      </c>
      <c r="CN1843" s="14">
        <v>1046.92258064516</v>
      </c>
      <c r="CO1843" s="14">
        <v>1654.9</v>
      </c>
      <c r="CP1843" s="14">
        <v>2293.77419354838</v>
      </c>
      <c r="CQ1843" s="14">
        <v>2852.83870967741</v>
      </c>
      <c r="CR1843" s="14">
        <v>2851.7666666666601</v>
      </c>
      <c r="CS1843" s="14">
        <v>2394.3709677419301</v>
      </c>
      <c r="CT1843" s="14">
        <v>2016.86666666666</v>
      </c>
      <c r="CU1843" s="14">
        <v>1710.9516129032199</v>
      </c>
      <c r="CV1843" s="14">
        <v>1371.9193548387</v>
      </c>
      <c r="CW1843" s="14">
        <v>1105.0551724137899</v>
      </c>
      <c r="CX1843" s="14">
        <v>920.21129032258</v>
      </c>
      <c r="CY1843" s="14">
        <v>987.495</v>
      </c>
      <c r="CZ1843" s="14">
        <v>1476.5161290322501</v>
      </c>
      <c r="DA1843" s="14">
        <v>2379.4666666666599</v>
      </c>
      <c r="DB1843" s="14">
        <v>3129.2580645161202</v>
      </c>
      <c r="DC1843" s="14">
        <v>3326.9193548387002</v>
      </c>
      <c r="DD1843" s="14">
        <v>3221.2</v>
      </c>
      <c r="DE1843" s="14">
        <v>2959.7419354838698</v>
      </c>
      <c r="DF1843" s="14">
        <v>2665.11666666666</v>
      </c>
      <c r="DG1843" s="14">
        <v>2365.8064516129002</v>
      </c>
      <c r="DH1843" s="14">
        <v>1989.3225806451601</v>
      </c>
      <c r="DI1843" s="14">
        <v>1782.1607142857099</v>
      </c>
      <c r="DJ1843" s="14">
        <v>1467.7419354838701</v>
      </c>
      <c r="DK1843" s="14">
        <v>1336.2</v>
      </c>
      <c r="DL1843" s="14">
        <v>1856.4516129032199</v>
      </c>
      <c r="DM1843" s="14">
        <v>2469.0333333333301</v>
      </c>
      <c r="DN1843" s="14">
        <v>2982.1290322580599</v>
      </c>
      <c r="DO1843" s="14">
        <v>3276.33870967741</v>
      </c>
      <c r="DP1843" s="14">
        <v>3392.1666666666601</v>
      </c>
      <c r="DQ1843" s="14">
        <v>3158.4193548387002</v>
      </c>
      <c r="DR1843" s="14">
        <v>2701.85</v>
      </c>
      <c r="DS1843" s="15">
        <v>2296.2166666666599</v>
      </c>
    </row>
    <row r="1844" spans="1:123" x14ac:dyDescent="0.25">
      <c r="A1844" s="16" t="s">
        <v>25</v>
      </c>
      <c r="B1844" s="17">
        <v>10</v>
      </c>
      <c r="C1844" s="13" t="str">
        <f t="shared" si="32"/>
        <v>BB_L_16_GW_GW_SL_Low_GW_GQ_12_001_10</v>
      </c>
      <c r="D1844" s="18">
        <v>10</v>
      </c>
      <c r="E1844" s="18">
        <v>10</v>
      </c>
      <c r="F1844" s="18">
        <v>10</v>
      </c>
      <c r="G1844" s="18">
        <v>10</v>
      </c>
      <c r="H1844" s="18">
        <v>10.2395161290322</v>
      </c>
      <c r="I1844" s="18">
        <v>177.45099999999999</v>
      </c>
      <c r="J1844" s="18">
        <v>847.53548387096703</v>
      </c>
      <c r="K1844" s="18">
        <v>1267.0645161290299</v>
      </c>
      <c r="L1844" s="18">
        <v>1310.43333333333</v>
      </c>
      <c r="M1844" s="18">
        <v>1101.85161290322</v>
      </c>
      <c r="N1844" s="18">
        <v>902.08666666666602</v>
      </c>
      <c r="O1844" s="18">
        <v>735.25483870967696</v>
      </c>
      <c r="P1844" s="18">
        <v>616.00645161290299</v>
      </c>
      <c r="Q1844" s="18">
        <v>535.13750000000005</v>
      </c>
      <c r="R1844" s="18">
        <v>453.15645161290303</v>
      </c>
      <c r="S1844" s="18">
        <v>398.94499999999999</v>
      </c>
      <c r="T1844" s="18">
        <v>354.49999999999898</v>
      </c>
      <c r="U1844" s="18">
        <v>431.71499999999997</v>
      </c>
      <c r="V1844" s="18">
        <v>884.908064516129</v>
      </c>
      <c r="W1844" s="18">
        <v>1918.3709677419299</v>
      </c>
      <c r="X1844" s="18">
        <v>2412.1</v>
      </c>
      <c r="Y1844" s="18">
        <v>1867.46774193548</v>
      </c>
      <c r="Z1844" s="18">
        <v>1289.11666666666</v>
      </c>
      <c r="AA1844" s="18">
        <v>920.53225806451599</v>
      </c>
      <c r="AB1844" s="18">
        <v>683.44193548387</v>
      </c>
      <c r="AC1844" s="18">
        <v>554.87678571428501</v>
      </c>
      <c r="AD1844" s="18">
        <v>441.69354838709597</v>
      </c>
      <c r="AE1844" s="18">
        <v>357.493333333333</v>
      </c>
      <c r="AF1844" s="18">
        <v>293.22741935483799</v>
      </c>
      <c r="AG1844" s="18">
        <v>304.58166666666602</v>
      </c>
      <c r="AH1844" s="18">
        <v>451.898387096774</v>
      </c>
      <c r="AI1844" s="18">
        <v>857.94516129032195</v>
      </c>
      <c r="AJ1844" s="18">
        <v>1559.35</v>
      </c>
      <c r="AK1844" s="18">
        <v>2183.5</v>
      </c>
      <c r="AL1844" s="18">
        <v>2458.6</v>
      </c>
      <c r="AM1844" s="18">
        <v>2479.4838709677401</v>
      </c>
      <c r="AN1844" s="18">
        <v>2378.4032258064499</v>
      </c>
      <c r="AO1844" s="18">
        <v>2254.125</v>
      </c>
      <c r="AP1844" s="18">
        <v>2153.0967741935401</v>
      </c>
      <c r="AQ1844" s="18">
        <v>1975.7666666666601</v>
      </c>
      <c r="AR1844" s="18">
        <v>1553.4354838709601</v>
      </c>
      <c r="AS1844" s="18">
        <v>1123.06666666666</v>
      </c>
      <c r="AT1844" s="18">
        <v>846.08064516129002</v>
      </c>
      <c r="AU1844" s="18">
        <v>761.033870967741</v>
      </c>
      <c r="AV1844" s="18">
        <v>968.17833333333294</v>
      </c>
      <c r="AW1844" s="18">
        <v>1410.35483870967</v>
      </c>
      <c r="AX1844" s="18">
        <v>1669.55</v>
      </c>
      <c r="AY1844" s="18">
        <v>1368.0645161290299</v>
      </c>
      <c r="AZ1844" s="18">
        <v>1029.97903225806</v>
      </c>
      <c r="BA1844" s="18">
        <v>850.05689655172398</v>
      </c>
      <c r="BB1844" s="18">
        <v>760.46129032258</v>
      </c>
      <c r="BC1844" s="18">
        <v>849.58333333333303</v>
      </c>
      <c r="BD1844" s="18">
        <v>1213.69354838709</v>
      </c>
      <c r="BE1844" s="18">
        <v>2363.8333333333298</v>
      </c>
      <c r="BF1844" s="18">
        <v>3022.7419354838698</v>
      </c>
      <c r="BG1844" s="18">
        <v>2992.1451612903202</v>
      </c>
      <c r="BH1844" s="18">
        <v>2422.6833333333302</v>
      </c>
      <c r="BI1844" s="18">
        <v>1841.77419354838</v>
      </c>
      <c r="BJ1844" s="18">
        <v>1331.75</v>
      </c>
      <c r="BK1844" s="18">
        <v>1000.71451612903</v>
      </c>
      <c r="BL1844" s="18">
        <v>773.23225806451501</v>
      </c>
      <c r="BM1844" s="18">
        <v>624.32142857142799</v>
      </c>
      <c r="BN1844" s="18">
        <v>525.20000000000005</v>
      </c>
      <c r="BO1844" s="18">
        <v>446.97500000000002</v>
      </c>
      <c r="BP1844" s="18">
        <v>391.05483870967703</v>
      </c>
      <c r="BQ1844" s="18">
        <v>390.51666666666603</v>
      </c>
      <c r="BR1844" s="18">
        <v>511.96290322580597</v>
      </c>
      <c r="BS1844" s="18">
        <v>978.25161290322501</v>
      </c>
      <c r="BT1844" s="18">
        <v>1411.9833333333299</v>
      </c>
      <c r="BU1844" s="18">
        <v>1875.7419354838701</v>
      </c>
      <c r="BV1844" s="18">
        <v>2256.1</v>
      </c>
      <c r="BW1844" s="18">
        <v>2512.5645161290299</v>
      </c>
      <c r="BX1844" s="18">
        <v>2483.8709677419301</v>
      </c>
      <c r="BY1844" s="18">
        <v>2309</v>
      </c>
      <c r="BZ1844" s="18">
        <v>2026.0645161290299</v>
      </c>
      <c r="CA1844" s="18">
        <v>1587.63333333333</v>
      </c>
      <c r="CB1844" s="18">
        <v>1195.3225806451601</v>
      </c>
      <c r="CC1844" s="18">
        <v>1219.95</v>
      </c>
      <c r="CD1844" s="18">
        <v>1708.5483870967701</v>
      </c>
      <c r="CE1844" s="18">
        <v>2527.2903225806399</v>
      </c>
      <c r="CF1844" s="18">
        <v>3169.0333333333301</v>
      </c>
      <c r="CG1844" s="18">
        <v>2996.83870967741</v>
      </c>
      <c r="CH1844" s="18">
        <v>2426.5</v>
      </c>
      <c r="CI1844" s="18">
        <v>1862.1774193548299</v>
      </c>
      <c r="CJ1844" s="18">
        <v>1424.9516129032199</v>
      </c>
      <c r="CK1844" s="18">
        <v>1151.1071428571399</v>
      </c>
      <c r="CL1844" s="18">
        <v>913.83709677419301</v>
      </c>
      <c r="CM1844" s="18">
        <v>649.76</v>
      </c>
      <c r="CN1844" s="18">
        <v>501.39677419354803</v>
      </c>
      <c r="CO1844" s="18">
        <v>696.21833333333302</v>
      </c>
      <c r="CP1844" s="18">
        <v>1242.4483870967699</v>
      </c>
      <c r="CQ1844" s="18">
        <v>2133.9516129032199</v>
      </c>
      <c r="CR1844" s="18">
        <v>2915.0666666666598</v>
      </c>
      <c r="CS1844" s="18">
        <v>2364.5645161290299</v>
      </c>
      <c r="CT1844" s="18">
        <v>1708</v>
      </c>
      <c r="CU1844" s="18">
        <v>1290.66129032258</v>
      </c>
      <c r="CV1844" s="18">
        <v>935.60645161290302</v>
      </c>
      <c r="CW1844" s="18">
        <v>696.27586206896501</v>
      </c>
      <c r="CX1844" s="18">
        <v>512.44354838709603</v>
      </c>
      <c r="CY1844" s="18">
        <v>429.28666666666601</v>
      </c>
      <c r="CZ1844" s="18">
        <v>600.76129032257995</v>
      </c>
      <c r="DA1844" s="18">
        <v>1513.6783333333301</v>
      </c>
      <c r="DB1844" s="18">
        <v>2710.3064516129002</v>
      </c>
      <c r="DC1844" s="18">
        <v>3177.83870967741</v>
      </c>
      <c r="DD1844" s="18">
        <v>3086.35</v>
      </c>
      <c r="DE1844" s="18">
        <v>2728.22580645161</v>
      </c>
      <c r="DF1844" s="18">
        <v>2288.0666666666598</v>
      </c>
      <c r="DG1844" s="18">
        <v>1886.4193548387</v>
      </c>
      <c r="DH1844" s="18">
        <v>1465.77419354838</v>
      </c>
      <c r="DI1844" s="18">
        <v>1202.2321428571399</v>
      </c>
      <c r="DJ1844" s="18">
        <v>992.65</v>
      </c>
      <c r="DK1844" s="18">
        <v>748.82333333333304</v>
      </c>
      <c r="DL1844" s="18">
        <v>872.93387096774097</v>
      </c>
      <c r="DM1844" s="18">
        <v>1479.2333333333299</v>
      </c>
      <c r="DN1844" s="18">
        <v>2290.4032258064499</v>
      </c>
      <c r="DO1844" s="18">
        <v>2856.5</v>
      </c>
      <c r="DP1844" s="18">
        <v>3244.4833333333299</v>
      </c>
      <c r="DQ1844" s="18">
        <v>3427.9032258064499</v>
      </c>
      <c r="DR1844" s="18">
        <v>3069.15</v>
      </c>
      <c r="DS1844" s="19">
        <v>2540.4333333333302</v>
      </c>
    </row>
    <row r="1845" spans="1:123" x14ac:dyDescent="0.25">
      <c r="A1845" s="12" t="s">
        <v>25</v>
      </c>
      <c r="B1845" s="13">
        <v>11</v>
      </c>
      <c r="C1845" s="13" t="str">
        <f t="shared" si="32"/>
        <v>BB_L_16_GW_GW_SL_Low_GW_GQ_12_001_11</v>
      </c>
      <c r="D1845" s="14">
        <v>10</v>
      </c>
      <c r="E1845" s="14">
        <v>10</v>
      </c>
      <c r="F1845" s="14">
        <v>10</v>
      </c>
      <c r="G1845" s="14">
        <v>10</v>
      </c>
      <c r="H1845" s="14">
        <v>10.184193548387</v>
      </c>
      <c r="I1845" s="14">
        <v>127.84016666666599</v>
      </c>
      <c r="J1845" s="14">
        <v>713.18225806451596</v>
      </c>
      <c r="K1845" s="14">
        <v>1275.9516129032199</v>
      </c>
      <c r="L1845" s="14">
        <v>1554.2166666666601</v>
      </c>
      <c r="M1845" s="14">
        <v>1515.4032258064501</v>
      </c>
      <c r="N1845" s="14">
        <v>1367.8</v>
      </c>
      <c r="O1845" s="14">
        <v>1202.46774193548</v>
      </c>
      <c r="P1845" s="14">
        <v>1060.4516129032199</v>
      </c>
      <c r="Q1845" s="14">
        <v>941.06964285714196</v>
      </c>
      <c r="R1845" s="14">
        <v>813.685483870967</v>
      </c>
      <c r="S1845" s="14">
        <v>721.27333333333297</v>
      </c>
      <c r="T1845" s="14">
        <v>615.34516129032204</v>
      </c>
      <c r="U1845" s="14">
        <v>584.66666666666595</v>
      </c>
      <c r="V1845" s="14">
        <v>865.31774193548301</v>
      </c>
      <c r="W1845" s="14">
        <v>1737.7096774193501</v>
      </c>
      <c r="X1845" s="14">
        <v>2425.3333333333298</v>
      </c>
      <c r="Y1845" s="14">
        <v>2199.9193548387002</v>
      </c>
      <c r="Z1845" s="14">
        <v>1725.7166666666601</v>
      </c>
      <c r="AA1845" s="14">
        <v>1354.72580645161</v>
      </c>
      <c r="AB1845" s="14">
        <v>1085.34838709677</v>
      </c>
      <c r="AC1845" s="14">
        <v>922.42678571428496</v>
      </c>
      <c r="AD1845" s="14">
        <v>760.67580645161297</v>
      </c>
      <c r="AE1845" s="14">
        <v>629.79</v>
      </c>
      <c r="AF1845" s="14">
        <v>513.59193548386997</v>
      </c>
      <c r="AG1845" s="14">
        <v>450.99666666666599</v>
      </c>
      <c r="AH1845" s="14">
        <v>518.20322580645097</v>
      </c>
      <c r="AI1845" s="14">
        <v>814.02903225806403</v>
      </c>
      <c r="AJ1845" s="14">
        <v>1407.15</v>
      </c>
      <c r="AK1845" s="14">
        <v>2031.6129032258</v>
      </c>
      <c r="AL1845" s="14">
        <v>2394.35</v>
      </c>
      <c r="AM1845" s="14">
        <v>2514.9838709677401</v>
      </c>
      <c r="AN1845" s="14">
        <v>2492.33870967741</v>
      </c>
      <c r="AO1845" s="14">
        <v>2414.8035714285702</v>
      </c>
      <c r="AP1845" s="14">
        <v>2335.5967741935401</v>
      </c>
      <c r="AQ1845" s="14">
        <v>2184.5666666666598</v>
      </c>
      <c r="AR1845" s="14">
        <v>1801.9193548387</v>
      </c>
      <c r="AS1845" s="14">
        <v>1376.6</v>
      </c>
      <c r="AT1845" s="14">
        <v>1064.32741935483</v>
      </c>
      <c r="AU1845" s="14">
        <v>901.24193548387098</v>
      </c>
      <c r="AV1845" s="14">
        <v>1013.48666666666</v>
      </c>
      <c r="AW1845" s="14">
        <v>1366.6290322580601</v>
      </c>
      <c r="AX1845" s="14">
        <v>1693.0166666666601</v>
      </c>
      <c r="AY1845" s="14">
        <v>1555.5</v>
      </c>
      <c r="AZ1845" s="14">
        <v>1264.16129032258</v>
      </c>
      <c r="BA1845" s="14">
        <v>1068.12586206896</v>
      </c>
      <c r="BB1845" s="14">
        <v>914.14193548387095</v>
      </c>
      <c r="BC1845" s="14">
        <v>879.04166666666595</v>
      </c>
      <c r="BD1845" s="14">
        <v>1076.9806451612901</v>
      </c>
      <c r="BE1845" s="14">
        <v>1974.36666666666</v>
      </c>
      <c r="BF1845" s="14">
        <v>2725.8064516129002</v>
      </c>
      <c r="BG1845" s="14">
        <v>3056.4032258064499</v>
      </c>
      <c r="BH1845" s="14">
        <v>2827.8166666666598</v>
      </c>
      <c r="BI1845" s="14">
        <v>2411.9677419354798</v>
      </c>
      <c r="BJ1845" s="14">
        <v>1947.36666666666</v>
      </c>
      <c r="BK1845" s="14">
        <v>1587.58064516129</v>
      </c>
      <c r="BL1845" s="14">
        <v>1303.4838709677399</v>
      </c>
      <c r="BM1845" s="14">
        <v>1093.8392857142801</v>
      </c>
      <c r="BN1845" s="14">
        <v>941.88064516128998</v>
      </c>
      <c r="BO1845" s="14">
        <v>806.18999999999903</v>
      </c>
      <c r="BP1845" s="14">
        <v>689.75967741935403</v>
      </c>
      <c r="BQ1845" s="14">
        <v>605.82666666666603</v>
      </c>
      <c r="BR1845" s="14">
        <v>645.72096774193506</v>
      </c>
      <c r="BS1845" s="14">
        <v>967.18709677419304</v>
      </c>
      <c r="BT1845" s="14">
        <v>1335.38333333333</v>
      </c>
      <c r="BU1845" s="14">
        <v>1769.3225806451601</v>
      </c>
      <c r="BV1845" s="14">
        <v>2165.6833333333302</v>
      </c>
      <c r="BW1845" s="14">
        <v>2487.3548387096698</v>
      </c>
      <c r="BX1845" s="14">
        <v>2548.4677419354798</v>
      </c>
      <c r="BY1845" s="14">
        <v>2444.9107142857101</v>
      </c>
      <c r="BZ1845" s="14">
        <v>2217.6935483870898</v>
      </c>
      <c r="CA1845" s="14">
        <v>1821.88333333333</v>
      </c>
      <c r="CB1845" s="14">
        <v>1413.03225806451</v>
      </c>
      <c r="CC1845" s="14">
        <v>1314.3</v>
      </c>
      <c r="CD1845" s="14">
        <v>1657.6774193548299</v>
      </c>
      <c r="CE1845" s="14">
        <v>2370.6451612903202</v>
      </c>
      <c r="CF1845" s="14">
        <v>3096.4166666666601</v>
      </c>
      <c r="CG1845" s="14">
        <v>3161.1129032258</v>
      </c>
      <c r="CH1845" s="14">
        <v>2794.4</v>
      </c>
      <c r="CI1845" s="14">
        <v>2314.1129032258</v>
      </c>
      <c r="CJ1845" s="14">
        <v>1884.03225806451</v>
      </c>
      <c r="CK1845" s="14">
        <v>1585</v>
      </c>
      <c r="CL1845" s="14">
        <v>1308.2903225806399</v>
      </c>
      <c r="CM1845" s="14">
        <v>972.94666666666603</v>
      </c>
      <c r="CN1845" s="14">
        <v>736.69354838709603</v>
      </c>
      <c r="CO1845" s="14">
        <v>780.51333333333298</v>
      </c>
      <c r="CP1845" s="14">
        <v>1167.99354838709</v>
      </c>
      <c r="CQ1845" s="14">
        <v>1964.6290322580601</v>
      </c>
      <c r="CR1845" s="14">
        <v>2987.11666666666</v>
      </c>
      <c r="CS1845" s="14">
        <v>2782.9032258064499</v>
      </c>
      <c r="CT1845" s="14">
        <v>2302.4499999999998</v>
      </c>
      <c r="CU1845" s="14">
        <v>1893.4838709677399</v>
      </c>
      <c r="CV1845" s="14">
        <v>1475</v>
      </c>
      <c r="CW1845" s="14">
        <v>1158.46551724137</v>
      </c>
      <c r="CX1845" s="14">
        <v>897.60161290322503</v>
      </c>
      <c r="CY1845" s="14">
        <v>729.16333333333296</v>
      </c>
      <c r="CZ1845" s="14">
        <v>728.98870967741902</v>
      </c>
      <c r="DA1845" s="14">
        <v>1380.7183333333301</v>
      </c>
      <c r="DB1845" s="14">
        <v>2479.3064516129002</v>
      </c>
      <c r="DC1845" s="14">
        <v>3131.4677419354798</v>
      </c>
      <c r="DD1845" s="14">
        <v>3284.7833333333301</v>
      </c>
      <c r="DE1845" s="14">
        <v>3164.0322580645102</v>
      </c>
      <c r="DF1845" s="14">
        <v>2878.7333333333299</v>
      </c>
      <c r="DG1845" s="14">
        <v>2543.33870967741</v>
      </c>
      <c r="DH1845" s="14">
        <v>2124.6290322580599</v>
      </c>
      <c r="DI1845" s="14">
        <v>1840.4821428571399</v>
      </c>
      <c r="DJ1845" s="14">
        <v>1556.5645161290299</v>
      </c>
      <c r="DK1845" s="14">
        <v>1189.56666666666</v>
      </c>
      <c r="DL1845" s="14">
        <v>1088.0483870967701</v>
      </c>
      <c r="DM1845" s="14">
        <v>1452.35</v>
      </c>
      <c r="DN1845" s="14">
        <v>2126.8064516129002</v>
      </c>
      <c r="DO1845" s="14">
        <v>2689.1774193548299</v>
      </c>
      <c r="DP1845" s="14">
        <v>3120.2166666666599</v>
      </c>
      <c r="DQ1845" s="14">
        <v>3424.88709677419</v>
      </c>
      <c r="DR1845" s="14">
        <v>3279.6</v>
      </c>
      <c r="DS1845" s="15">
        <v>2905.85</v>
      </c>
    </row>
    <row r="1846" spans="1:123" x14ac:dyDescent="0.25">
      <c r="A1846" s="16" t="s">
        <v>25</v>
      </c>
      <c r="B1846" s="17">
        <v>12</v>
      </c>
      <c r="C1846" s="13" t="str">
        <f t="shared" si="32"/>
        <v>BB_L_16_GW_GW_SL_Low_GW_GQ_12_001_12</v>
      </c>
      <c r="D1846" s="18">
        <v>10</v>
      </c>
      <c r="E1846" s="18">
        <v>10</v>
      </c>
      <c r="F1846" s="18">
        <v>10</v>
      </c>
      <c r="G1846" s="18">
        <v>10</v>
      </c>
      <c r="H1846" s="18">
        <v>10.1572580645161</v>
      </c>
      <c r="I1846" s="18">
        <v>97.097333333333296</v>
      </c>
      <c r="J1846" s="18">
        <v>563.97580645161202</v>
      </c>
      <c r="K1846" s="18">
        <v>1133.83387096774</v>
      </c>
      <c r="L1846" s="18">
        <v>1573.2166666666601</v>
      </c>
      <c r="M1846" s="18">
        <v>1719.08064516129</v>
      </c>
      <c r="N1846" s="18">
        <v>1669.2333333333299</v>
      </c>
      <c r="O1846" s="18">
        <v>1553.1290322580601</v>
      </c>
      <c r="P1846" s="18">
        <v>1424.7419354838701</v>
      </c>
      <c r="Q1846" s="18">
        <v>1284.2857142857099</v>
      </c>
      <c r="R1846" s="18">
        <v>1130.85483870967</v>
      </c>
      <c r="S1846" s="18">
        <v>1008.57333333333</v>
      </c>
      <c r="T1846" s="18">
        <v>839.79032258064501</v>
      </c>
      <c r="U1846" s="18">
        <v>719.10333333333301</v>
      </c>
      <c r="V1846" s="18">
        <v>860.81290322580605</v>
      </c>
      <c r="W1846" s="18">
        <v>1546.6129032258</v>
      </c>
      <c r="X1846" s="18">
        <v>2293.5500000000002</v>
      </c>
      <c r="Y1846" s="18">
        <v>2348.0483870967701</v>
      </c>
      <c r="Z1846" s="18">
        <v>2046.2833333333299</v>
      </c>
      <c r="AA1846" s="18">
        <v>1732.2419354838701</v>
      </c>
      <c r="AB1846" s="18">
        <v>1471.88709677419</v>
      </c>
      <c r="AC1846" s="18">
        <v>1295.19642857142</v>
      </c>
      <c r="AD1846" s="18">
        <v>1077.7403225806399</v>
      </c>
      <c r="AE1846" s="18">
        <v>897.87</v>
      </c>
      <c r="AF1846" s="18">
        <v>721.62741935483803</v>
      </c>
      <c r="AG1846" s="18">
        <v>588.49166666666599</v>
      </c>
      <c r="AH1846" s="18">
        <v>589.408064516129</v>
      </c>
      <c r="AI1846" s="18">
        <v>777.11290322580601</v>
      </c>
      <c r="AJ1846" s="18">
        <v>1233.61666666666</v>
      </c>
      <c r="AK1846" s="18">
        <v>1797.3064516129</v>
      </c>
      <c r="AL1846" s="18">
        <v>2187.3000000000002</v>
      </c>
      <c r="AM1846" s="18">
        <v>2387.3064516129002</v>
      </c>
      <c r="AN1846" s="18">
        <v>2455.4838709677401</v>
      </c>
      <c r="AO1846" s="18">
        <v>2449.75</v>
      </c>
      <c r="AP1846" s="18">
        <v>2418.4677419354798</v>
      </c>
      <c r="AQ1846" s="18">
        <v>2326.6</v>
      </c>
      <c r="AR1846" s="18">
        <v>2011.2580645161199</v>
      </c>
      <c r="AS1846" s="18">
        <v>1632.2333333333299</v>
      </c>
      <c r="AT1846" s="18">
        <v>1289.9838709677399</v>
      </c>
      <c r="AU1846" s="18">
        <v>1067.7419354838701</v>
      </c>
      <c r="AV1846" s="18">
        <v>1088.68333333333</v>
      </c>
      <c r="AW1846" s="18">
        <v>1320.2903225806399</v>
      </c>
      <c r="AX1846" s="18">
        <v>1650.9166666666599</v>
      </c>
      <c r="AY1846" s="18">
        <v>1653.6451612903199</v>
      </c>
      <c r="AZ1846" s="18">
        <v>1455.38709677419</v>
      </c>
      <c r="BA1846" s="18">
        <v>1284.2241379310301</v>
      </c>
      <c r="BB1846" s="18">
        <v>1096.8225806451601</v>
      </c>
      <c r="BC1846" s="18">
        <v>964.06</v>
      </c>
      <c r="BD1846" s="18">
        <v>1009.05806451612</v>
      </c>
      <c r="BE1846" s="18">
        <v>1629.5833333333301</v>
      </c>
      <c r="BF1846" s="18">
        <v>2337.5645161290299</v>
      </c>
      <c r="BG1846" s="18">
        <v>2902.5161290322499</v>
      </c>
      <c r="BH1846" s="18">
        <v>2963.8333333333298</v>
      </c>
      <c r="BI1846" s="18">
        <v>2759.8225806451601</v>
      </c>
      <c r="BJ1846" s="18">
        <v>2417.0666666666598</v>
      </c>
      <c r="BK1846" s="18">
        <v>2083.7419354838698</v>
      </c>
      <c r="BL1846" s="18">
        <v>1779.9193548387</v>
      </c>
      <c r="BM1846" s="18">
        <v>1527.9821428571399</v>
      </c>
      <c r="BN1846" s="18">
        <v>1333.2903225806399</v>
      </c>
      <c r="BO1846" s="18">
        <v>1139.2833333333299</v>
      </c>
      <c r="BP1846" s="18">
        <v>961.916129032257</v>
      </c>
      <c r="BQ1846" s="18">
        <v>802.17333333333295</v>
      </c>
      <c r="BR1846" s="18">
        <v>772.96935483870902</v>
      </c>
      <c r="BS1846" s="18">
        <v>953.54516129032197</v>
      </c>
      <c r="BT1846" s="18">
        <v>1222</v>
      </c>
      <c r="BU1846" s="18">
        <v>1586.3064516129</v>
      </c>
      <c r="BV1846" s="18">
        <v>1963.4666666666601</v>
      </c>
      <c r="BW1846" s="18">
        <v>2334.5806451612898</v>
      </c>
      <c r="BX1846" s="18">
        <v>2481.4193548387002</v>
      </c>
      <c r="BY1846" s="18">
        <v>2472.125</v>
      </c>
      <c r="BZ1846" s="18">
        <v>2337.8709677419301</v>
      </c>
      <c r="CA1846" s="18">
        <v>2021.1666666666599</v>
      </c>
      <c r="CB1846" s="18">
        <v>1628.9516129032199</v>
      </c>
      <c r="CC1846" s="18">
        <v>1438.8</v>
      </c>
      <c r="CD1846" s="18">
        <v>1634.0967741935401</v>
      </c>
      <c r="CE1846" s="18">
        <v>2196.4354838709601</v>
      </c>
      <c r="CF1846" s="18">
        <v>2923.2833333333301</v>
      </c>
      <c r="CG1846" s="18">
        <v>3150.4838709677401</v>
      </c>
      <c r="CH1846" s="18">
        <v>2995.05</v>
      </c>
      <c r="CI1846" s="18">
        <v>2654.2096774193501</v>
      </c>
      <c r="CJ1846" s="18">
        <v>2292.7419354838698</v>
      </c>
      <c r="CK1846" s="18">
        <v>2010.6607142857099</v>
      </c>
      <c r="CL1846" s="18">
        <v>1701.3225806451601</v>
      </c>
      <c r="CM1846" s="18">
        <v>1282.11666666666</v>
      </c>
      <c r="CN1846" s="18">
        <v>971.4</v>
      </c>
      <c r="CO1846" s="18">
        <v>884.53</v>
      </c>
      <c r="CP1846" s="18">
        <v>1105.79193548387</v>
      </c>
      <c r="CQ1846" s="18">
        <v>1763.88709677419</v>
      </c>
      <c r="CR1846" s="18">
        <v>2840.9333333333302</v>
      </c>
      <c r="CS1846" s="18">
        <v>2930.33870967741</v>
      </c>
      <c r="CT1846" s="18">
        <v>2694.1666666666601</v>
      </c>
      <c r="CU1846" s="18">
        <v>2373.5645161290299</v>
      </c>
      <c r="CV1846" s="18">
        <v>1952.7419354838701</v>
      </c>
      <c r="CW1846" s="18">
        <v>1584.48275862068</v>
      </c>
      <c r="CX1846" s="18">
        <v>1261.4032258064501</v>
      </c>
      <c r="CY1846" s="18">
        <v>1010.62</v>
      </c>
      <c r="CZ1846" s="18">
        <v>866.92741935483798</v>
      </c>
      <c r="DA1846" s="18">
        <v>1264.28666666666</v>
      </c>
      <c r="DB1846" s="18">
        <v>2152.8225806451601</v>
      </c>
      <c r="DC1846" s="18">
        <v>2828.72580645161</v>
      </c>
      <c r="DD1846" s="18">
        <v>3135.3</v>
      </c>
      <c r="DE1846" s="18">
        <v>3243.5967741935401</v>
      </c>
      <c r="DF1846" s="18">
        <v>3159.5666666666598</v>
      </c>
      <c r="DG1846" s="18">
        <v>2958.6290322580599</v>
      </c>
      <c r="DH1846" s="18">
        <v>2617.33870967741</v>
      </c>
      <c r="DI1846" s="18">
        <v>2370.6785714285702</v>
      </c>
      <c r="DJ1846" s="18">
        <v>2024.77419354838</v>
      </c>
      <c r="DK1846" s="18">
        <v>1565.0333333333299</v>
      </c>
      <c r="DL1846" s="18">
        <v>1293.6451612903199</v>
      </c>
      <c r="DM1846" s="18">
        <v>1443.75</v>
      </c>
      <c r="DN1846" s="18">
        <v>1918</v>
      </c>
      <c r="DO1846" s="18">
        <v>2409</v>
      </c>
      <c r="DP1846" s="18">
        <v>2844.3333333333298</v>
      </c>
      <c r="DQ1846" s="18">
        <v>3273.72580645161</v>
      </c>
      <c r="DR1846" s="18">
        <v>3325.6666666666601</v>
      </c>
      <c r="DS1846" s="19">
        <v>3128.5166666666601</v>
      </c>
    </row>
    <row r="1847" spans="1:123" x14ac:dyDescent="0.25">
      <c r="A1847" s="12" t="s">
        <v>25</v>
      </c>
      <c r="B1847" s="13">
        <v>13</v>
      </c>
      <c r="C1847" s="13" t="str">
        <f t="shared" si="32"/>
        <v>BB_L_16_GW_GW_SL_Low_GW_GQ_12_001_13</v>
      </c>
      <c r="D1847" s="14">
        <v>10</v>
      </c>
      <c r="E1847" s="14">
        <v>10</v>
      </c>
      <c r="F1847" s="14">
        <v>10</v>
      </c>
      <c r="G1847" s="14">
        <v>10</v>
      </c>
      <c r="H1847" s="14">
        <v>10</v>
      </c>
      <c r="I1847" s="14">
        <v>12.0323333333333</v>
      </c>
      <c r="J1847" s="14">
        <v>69.909354838709604</v>
      </c>
      <c r="K1847" s="14">
        <v>287.75806451612902</v>
      </c>
      <c r="L1847" s="14">
        <v>649.44000000000005</v>
      </c>
      <c r="M1847" s="14">
        <v>970.67258064516102</v>
      </c>
      <c r="N1847" s="14">
        <v>1085.63333333333</v>
      </c>
      <c r="O1847" s="14">
        <v>1096.3225806451601</v>
      </c>
      <c r="P1847" s="14">
        <v>1042.8709677419299</v>
      </c>
      <c r="Q1847" s="14">
        <v>982.125</v>
      </c>
      <c r="R1847" s="14">
        <v>888.20161290322505</v>
      </c>
      <c r="S1847" s="14">
        <v>802.481666666666</v>
      </c>
      <c r="T1847" s="14">
        <v>696.14677419354803</v>
      </c>
      <c r="U1847" s="14">
        <v>567.45999999999901</v>
      </c>
      <c r="V1847" s="14">
        <v>454.76129032258001</v>
      </c>
      <c r="W1847" s="14">
        <v>548.09354838709601</v>
      </c>
      <c r="X1847" s="14">
        <v>1146.2433333333299</v>
      </c>
      <c r="Y1847" s="14">
        <v>1898.19354838709</v>
      </c>
      <c r="Z1847" s="14">
        <v>2129.8333333333298</v>
      </c>
      <c r="AA1847" s="14">
        <v>2007.3064516129</v>
      </c>
      <c r="AB1847" s="14">
        <v>1754.03225806451</v>
      </c>
      <c r="AC1847" s="14">
        <v>1521.375</v>
      </c>
      <c r="AD1847" s="14">
        <v>1254.7096774193501</v>
      </c>
      <c r="AE1847" s="14">
        <v>1002.14</v>
      </c>
      <c r="AF1847" s="14">
        <v>763.09677419354796</v>
      </c>
      <c r="AG1847" s="14">
        <v>558.51666666666597</v>
      </c>
      <c r="AH1847" s="14">
        <v>429.21935483870902</v>
      </c>
      <c r="AI1847" s="14">
        <v>372.293548387096</v>
      </c>
      <c r="AJ1847" s="14">
        <v>409.791666666666</v>
      </c>
      <c r="AK1847" s="14">
        <v>624.23709677419299</v>
      </c>
      <c r="AL1847" s="14">
        <v>954.57333333333304</v>
      </c>
      <c r="AM1847" s="14">
        <v>1292.2419354838701</v>
      </c>
      <c r="AN1847" s="14">
        <v>1583.0483870967701</v>
      </c>
      <c r="AO1847" s="14">
        <v>1776.9107142857099</v>
      </c>
      <c r="AP1847" s="14">
        <v>1892.6129032258</v>
      </c>
      <c r="AQ1847" s="14">
        <v>2041.0166666666601</v>
      </c>
      <c r="AR1847" s="14">
        <v>2211.2903225806399</v>
      </c>
      <c r="AS1847" s="14">
        <v>2172.2166666666599</v>
      </c>
      <c r="AT1847" s="14">
        <v>1907.96774193548</v>
      </c>
      <c r="AU1847" s="14">
        <v>1505.88709677419</v>
      </c>
      <c r="AV1847" s="14">
        <v>1205.7333333333299</v>
      </c>
      <c r="AW1847" s="14">
        <v>956.88225806451601</v>
      </c>
      <c r="AX1847" s="14">
        <v>993.1</v>
      </c>
      <c r="AY1847" s="14">
        <v>1328.3064516129</v>
      </c>
      <c r="AZ1847" s="14">
        <v>1504.5967741935401</v>
      </c>
      <c r="BA1847" s="14">
        <v>1501.51724137931</v>
      </c>
      <c r="BB1847" s="14">
        <v>1397.46774193548</v>
      </c>
      <c r="BC1847" s="14">
        <v>1198.9166666666599</v>
      </c>
      <c r="BD1847" s="14">
        <v>997.19354838709603</v>
      </c>
      <c r="BE1847" s="14">
        <v>1043.6666666666599</v>
      </c>
      <c r="BF1847" s="14">
        <v>1610.19354838709</v>
      </c>
      <c r="BG1847" s="14">
        <v>2327.6129032258</v>
      </c>
      <c r="BH1847" s="14">
        <v>2688.85</v>
      </c>
      <c r="BI1847" s="14">
        <v>2700.3548387096698</v>
      </c>
      <c r="BJ1847" s="14">
        <v>2497.4499999999998</v>
      </c>
      <c r="BK1847" s="14">
        <v>2189.4193548387002</v>
      </c>
      <c r="BL1847" s="14">
        <v>1837.2419354838701</v>
      </c>
      <c r="BM1847" s="14">
        <v>1520.2857142857099</v>
      </c>
      <c r="BN1847" s="14">
        <v>1275.5967741935401</v>
      </c>
      <c r="BO1847" s="14">
        <v>1060.4683333333301</v>
      </c>
      <c r="BP1847" s="14">
        <v>875.24193548386995</v>
      </c>
      <c r="BQ1847" s="14">
        <v>698.04833333333295</v>
      </c>
      <c r="BR1847" s="14">
        <v>585.71129032258</v>
      </c>
      <c r="BS1847" s="14">
        <v>508.30483870967703</v>
      </c>
      <c r="BT1847" s="14">
        <v>503.17333333333301</v>
      </c>
      <c r="BU1847" s="14">
        <v>591.70967741935397</v>
      </c>
      <c r="BV1847" s="14">
        <v>780.28166666666596</v>
      </c>
      <c r="BW1847" s="14">
        <v>1133.2516129032199</v>
      </c>
      <c r="BX1847" s="14">
        <v>1497.5</v>
      </c>
      <c r="BY1847" s="14">
        <v>1808.375</v>
      </c>
      <c r="BZ1847" s="14">
        <v>2072.9838709677401</v>
      </c>
      <c r="CA1847" s="14">
        <v>2261.0333333333301</v>
      </c>
      <c r="CB1847" s="14">
        <v>2190.66129032258</v>
      </c>
      <c r="CC1847" s="14">
        <v>1826.11666666666</v>
      </c>
      <c r="CD1847" s="14">
        <v>1467.0483870967701</v>
      </c>
      <c r="CE1847" s="14">
        <v>1320.2903225806399</v>
      </c>
      <c r="CF1847" s="14">
        <v>1732.6</v>
      </c>
      <c r="CG1847" s="14">
        <v>2348.5161290322499</v>
      </c>
      <c r="CH1847" s="14">
        <v>2765.2666666666601</v>
      </c>
      <c r="CI1847" s="14">
        <v>2868.9032258064499</v>
      </c>
      <c r="CJ1847" s="14">
        <v>2742.1290322580599</v>
      </c>
      <c r="CK1847" s="14">
        <v>2527.3035714285702</v>
      </c>
      <c r="CL1847" s="14">
        <v>2248.2419354838698</v>
      </c>
      <c r="CM1847" s="14">
        <v>1776.9</v>
      </c>
      <c r="CN1847" s="14">
        <v>1278.1290322580601</v>
      </c>
      <c r="CO1847" s="14">
        <v>894.14666666666596</v>
      </c>
      <c r="CP1847" s="14">
        <v>678.97903225806397</v>
      </c>
      <c r="CQ1847" s="14">
        <v>779.29193548387002</v>
      </c>
      <c r="CR1847" s="14">
        <v>1706.55</v>
      </c>
      <c r="CS1847" s="14">
        <v>2329.5</v>
      </c>
      <c r="CT1847" s="14">
        <v>2453.38333333333</v>
      </c>
      <c r="CU1847" s="14">
        <v>2266.5</v>
      </c>
      <c r="CV1847" s="14">
        <v>1938.3709677419299</v>
      </c>
      <c r="CW1847" s="14">
        <v>1580.44827586206</v>
      </c>
      <c r="CX1847" s="14">
        <v>1223.1451612903199</v>
      </c>
      <c r="CY1847" s="14">
        <v>938.51499999999896</v>
      </c>
      <c r="CZ1847" s="14">
        <v>658.35806451612802</v>
      </c>
      <c r="DA1847" s="14">
        <v>585.30333333333294</v>
      </c>
      <c r="DB1847" s="14">
        <v>995.78064516128995</v>
      </c>
      <c r="DC1847" s="14">
        <v>1705.2580645161199</v>
      </c>
      <c r="DD1847" s="14">
        <v>2187.61666666666</v>
      </c>
      <c r="DE1847" s="14">
        <v>2532.77419354838</v>
      </c>
      <c r="DF1847" s="14">
        <v>2680.0833333333298</v>
      </c>
      <c r="DG1847" s="14">
        <v>2673.88709677419</v>
      </c>
      <c r="DH1847" s="14">
        <v>2528.72580645161</v>
      </c>
      <c r="DI1847" s="14">
        <v>2304.3928571428501</v>
      </c>
      <c r="DJ1847" s="14">
        <v>2038.77419354838</v>
      </c>
      <c r="DK1847" s="14">
        <v>1587.38333333333</v>
      </c>
      <c r="DL1847" s="14">
        <v>1147.3645161290301</v>
      </c>
      <c r="DM1847" s="14">
        <v>892.70500000000004</v>
      </c>
      <c r="DN1847" s="14">
        <v>927.55161290322496</v>
      </c>
      <c r="DO1847" s="14">
        <v>1215.5483870967701</v>
      </c>
      <c r="DP1847" s="14">
        <v>1644.8333333333301</v>
      </c>
      <c r="DQ1847" s="14">
        <v>2345.1129032258</v>
      </c>
      <c r="DR1847" s="14">
        <v>2880.0333333333301</v>
      </c>
      <c r="DS1847" s="15">
        <v>3106.3333333333298</v>
      </c>
    </row>
    <row r="1848" spans="1:123" x14ac:dyDescent="0.25">
      <c r="A1848" s="16" t="s">
        <v>25</v>
      </c>
      <c r="B1848" s="17">
        <v>14</v>
      </c>
      <c r="C1848" s="13" t="str">
        <f t="shared" si="32"/>
        <v>BB_L_16_GW_GW_SL_Low_GW_GQ_12_001_14</v>
      </c>
      <c r="D1848" s="18">
        <v>10</v>
      </c>
      <c r="E1848" s="18">
        <v>10</v>
      </c>
      <c r="F1848" s="18">
        <v>10</v>
      </c>
      <c r="G1848" s="18">
        <v>10</v>
      </c>
      <c r="H1848" s="18">
        <v>10</v>
      </c>
      <c r="I1848" s="18">
        <v>12.046166666666601</v>
      </c>
      <c r="J1848" s="18">
        <v>65.134516129032207</v>
      </c>
      <c r="K1848" s="18">
        <v>272.93225806451602</v>
      </c>
      <c r="L1848" s="18">
        <v>655.62</v>
      </c>
      <c r="M1848" s="18">
        <v>1055.54516129032</v>
      </c>
      <c r="N1848" s="18">
        <v>1258.5833333333301</v>
      </c>
      <c r="O1848" s="18">
        <v>1339.8064516129</v>
      </c>
      <c r="P1848" s="18">
        <v>1328.33870967741</v>
      </c>
      <c r="Q1848" s="18">
        <v>1276.82142857142</v>
      </c>
      <c r="R1848" s="18">
        <v>1179.7096774193501</v>
      </c>
      <c r="S1848" s="18">
        <v>1080.06666666666</v>
      </c>
      <c r="T1848" s="18">
        <v>943.7</v>
      </c>
      <c r="U1848" s="18">
        <v>771.97</v>
      </c>
      <c r="V1848" s="18">
        <v>619.22258064516097</v>
      </c>
      <c r="W1848" s="18">
        <v>653.41774193548395</v>
      </c>
      <c r="X1848" s="18">
        <v>1161.7283333333301</v>
      </c>
      <c r="Y1848" s="18">
        <v>1897.88709677419</v>
      </c>
      <c r="Z1848" s="18">
        <v>2218.65</v>
      </c>
      <c r="AA1848" s="18">
        <v>2186.0967741935401</v>
      </c>
      <c r="AB1848" s="18">
        <v>1986.5161290322501</v>
      </c>
      <c r="AC1848" s="18">
        <v>1769.8392857142801</v>
      </c>
      <c r="AD1848" s="18">
        <v>1495.66129032258</v>
      </c>
      <c r="AE1848" s="18">
        <v>1223.5333333333299</v>
      </c>
      <c r="AF1848" s="18">
        <v>958.099999999999</v>
      </c>
      <c r="AG1848" s="18">
        <v>720.44499999999903</v>
      </c>
      <c r="AH1848" s="18">
        <v>564.97741935483805</v>
      </c>
      <c r="AI1848" s="18">
        <v>484.49999999999898</v>
      </c>
      <c r="AJ1848" s="18">
        <v>495.84</v>
      </c>
      <c r="AK1848" s="18">
        <v>682.42419354838705</v>
      </c>
      <c r="AL1848" s="18">
        <v>996.26</v>
      </c>
      <c r="AM1848" s="18">
        <v>1338.9354838709601</v>
      </c>
      <c r="AN1848" s="18">
        <v>1639.9354838709601</v>
      </c>
      <c r="AO1848" s="18">
        <v>1842.44642857142</v>
      </c>
      <c r="AP1848" s="18">
        <v>1972.3225806451601</v>
      </c>
      <c r="AQ1848" s="18">
        <v>2125.1833333333302</v>
      </c>
      <c r="AR1848" s="18">
        <v>2292.27419354838</v>
      </c>
      <c r="AS1848" s="18">
        <v>2269.8333333333298</v>
      </c>
      <c r="AT1848" s="18">
        <v>2019.5483870967701</v>
      </c>
      <c r="AU1848" s="18">
        <v>1624.4516129032199</v>
      </c>
      <c r="AV1848" s="18">
        <v>1318.11666666666</v>
      </c>
      <c r="AW1848" s="18">
        <v>1054.4032258064501</v>
      </c>
      <c r="AX1848" s="18">
        <v>1057.11666666666</v>
      </c>
      <c r="AY1848" s="18">
        <v>1359.1290322580601</v>
      </c>
      <c r="AZ1848" s="18">
        <v>1556.58064516129</v>
      </c>
      <c r="BA1848" s="18">
        <v>1584.3103448275799</v>
      </c>
      <c r="BB1848" s="18">
        <v>1501.3064516129</v>
      </c>
      <c r="BC1848" s="18">
        <v>1311.68333333333</v>
      </c>
      <c r="BD1848" s="18">
        <v>1098.35161290322</v>
      </c>
      <c r="BE1848" s="18">
        <v>1044.15333333333</v>
      </c>
      <c r="BF1848" s="18">
        <v>1511.22580645161</v>
      </c>
      <c r="BG1848" s="18">
        <v>2228.7096774193501</v>
      </c>
      <c r="BH1848" s="18">
        <v>2702.0166666666601</v>
      </c>
      <c r="BI1848" s="18">
        <v>2848.27419354838</v>
      </c>
      <c r="BJ1848" s="18">
        <v>2760.36666666666</v>
      </c>
      <c r="BK1848" s="18">
        <v>2520.33870967741</v>
      </c>
      <c r="BL1848" s="18">
        <v>2203.22580645161</v>
      </c>
      <c r="BM1848" s="18">
        <v>1888.0892857142801</v>
      </c>
      <c r="BN1848" s="18">
        <v>1621.7580645161199</v>
      </c>
      <c r="BO1848" s="18">
        <v>1374.5</v>
      </c>
      <c r="BP1848" s="18">
        <v>1152.3709677419299</v>
      </c>
      <c r="BQ1848" s="18">
        <v>931.35</v>
      </c>
      <c r="BR1848" s="18">
        <v>782.91612903225803</v>
      </c>
      <c r="BS1848" s="18">
        <v>664.03548387096703</v>
      </c>
      <c r="BT1848" s="18">
        <v>632.40166666666596</v>
      </c>
      <c r="BU1848" s="18">
        <v>697.99354838709598</v>
      </c>
      <c r="BV1848" s="18">
        <v>868.06833333333304</v>
      </c>
      <c r="BW1848" s="18">
        <v>1204.88709677419</v>
      </c>
      <c r="BX1848" s="18">
        <v>1572.6451612903199</v>
      </c>
      <c r="BY1848" s="18">
        <v>1885.7142857142801</v>
      </c>
      <c r="BZ1848" s="18">
        <v>2151.3064516129002</v>
      </c>
      <c r="CA1848" s="18">
        <v>2339.15</v>
      </c>
      <c r="CB1848" s="18">
        <v>2283.4354838709601</v>
      </c>
      <c r="CC1848" s="18">
        <v>1938.5333333333299</v>
      </c>
      <c r="CD1848" s="18">
        <v>1585.6290322580601</v>
      </c>
      <c r="CE1848" s="18">
        <v>1416.22580645161</v>
      </c>
      <c r="CF1848" s="18">
        <v>1768.3333333333301</v>
      </c>
      <c r="CG1848" s="18">
        <v>2364.4838709677401</v>
      </c>
      <c r="CH1848" s="18">
        <v>2823.35</v>
      </c>
      <c r="CI1848" s="18">
        <v>2988.0806451612898</v>
      </c>
      <c r="CJ1848" s="18">
        <v>2917.72580645161</v>
      </c>
      <c r="CK1848" s="18">
        <v>2731.875</v>
      </c>
      <c r="CL1848" s="18">
        <v>2460.4193548387002</v>
      </c>
      <c r="CM1848" s="18">
        <v>1987.68333333333</v>
      </c>
      <c r="CN1848" s="18">
        <v>1472.6451612903199</v>
      </c>
      <c r="CO1848" s="18">
        <v>1058.96333333333</v>
      </c>
      <c r="CP1848" s="18">
        <v>809.15322580645102</v>
      </c>
      <c r="CQ1848" s="18">
        <v>857.14677419354803</v>
      </c>
      <c r="CR1848" s="18">
        <v>1691.95</v>
      </c>
      <c r="CS1848" s="18">
        <v>2400.2096774193501</v>
      </c>
      <c r="CT1848" s="18">
        <v>2702.0333333333301</v>
      </c>
      <c r="CU1848" s="18">
        <v>2642.83870967741</v>
      </c>
      <c r="CV1848" s="18">
        <v>2368.16129032258</v>
      </c>
      <c r="CW1848" s="18">
        <v>2002.7413793103401</v>
      </c>
      <c r="CX1848" s="18">
        <v>1603.96774193548</v>
      </c>
      <c r="CY1848" s="18">
        <v>1259.06666666666</v>
      </c>
      <c r="CZ1848" s="18">
        <v>909.00645161290299</v>
      </c>
      <c r="DA1848" s="18">
        <v>754.29999999999905</v>
      </c>
      <c r="DB1848" s="18">
        <v>1050.2064516129001</v>
      </c>
      <c r="DC1848" s="18">
        <v>1726.7580645161199</v>
      </c>
      <c r="DD1848" s="18">
        <v>2269.0833333333298</v>
      </c>
      <c r="DE1848" s="18">
        <v>2695.5483870967701</v>
      </c>
      <c r="DF1848" s="18">
        <v>2920.55</v>
      </c>
      <c r="DG1848" s="18">
        <v>2976.5806451612898</v>
      </c>
      <c r="DH1848" s="18">
        <v>2877.8064516129002</v>
      </c>
      <c r="DI1848" s="18">
        <v>2690.6785714285702</v>
      </c>
      <c r="DJ1848" s="18">
        <v>2420.9838709677401</v>
      </c>
      <c r="DK1848" s="18">
        <v>1954.5833333333301</v>
      </c>
      <c r="DL1848" s="18">
        <v>1470.2903225806399</v>
      </c>
      <c r="DM1848" s="18">
        <v>1155.9000000000001</v>
      </c>
      <c r="DN1848" s="18">
        <v>1108.8225806451601</v>
      </c>
      <c r="DO1848" s="18">
        <v>1329</v>
      </c>
      <c r="DP1848" s="18">
        <v>1713.7166666666601</v>
      </c>
      <c r="DQ1848" s="18">
        <v>2370.5483870967701</v>
      </c>
      <c r="DR1848" s="18">
        <v>2920.4833333333299</v>
      </c>
      <c r="DS1848" s="19">
        <v>3185.4166666666601</v>
      </c>
    </row>
    <row r="1849" spans="1:123" x14ac:dyDescent="0.25">
      <c r="A1849" s="12" t="s">
        <v>25</v>
      </c>
      <c r="B1849" s="13">
        <v>15</v>
      </c>
      <c r="C1849" s="13" t="str">
        <f t="shared" si="32"/>
        <v>BB_L_16_GW_GW_SL_Low_GW_GQ_12_001_15</v>
      </c>
      <c r="D1849" s="14">
        <v>10</v>
      </c>
      <c r="E1849" s="14">
        <v>10</v>
      </c>
      <c r="F1849" s="14">
        <v>10</v>
      </c>
      <c r="G1849" s="14">
        <v>10</v>
      </c>
      <c r="H1849" s="14">
        <v>10</v>
      </c>
      <c r="I1849" s="14">
        <v>11.616166666666601</v>
      </c>
      <c r="J1849" s="14">
        <v>54.703064516128997</v>
      </c>
      <c r="K1849" s="14">
        <v>236.370967741935</v>
      </c>
      <c r="L1849" s="14">
        <v>609.493333333333</v>
      </c>
      <c r="M1849" s="14">
        <v>1053.5225806451599</v>
      </c>
      <c r="N1849" s="14">
        <v>1324.9166666666599</v>
      </c>
      <c r="O1849" s="14">
        <v>1475.6129032258</v>
      </c>
      <c r="P1849" s="14">
        <v>1516.8709677419299</v>
      </c>
      <c r="Q1849" s="14">
        <v>1490.3392857142801</v>
      </c>
      <c r="R1849" s="14">
        <v>1407.3225806451601</v>
      </c>
      <c r="S1849" s="14">
        <v>1306</v>
      </c>
      <c r="T1849" s="14">
        <v>1144.4193548387</v>
      </c>
      <c r="U1849" s="14">
        <v>933.005</v>
      </c>
      <c r="V1849" s="14">
        <v>744.01290322580599</v>
      </c>
      <c r="W1849" s="14">
        <v>716.41774193548304</v>
      </c>
      <c r="X1849" s="14">
        <v>1135.4399999999901</v>
      </c>
      <c r="Y1849" s="14">
        <v>1843.16129032258</v>
      </c>
      <c r="Z1849" s="14">
        <v>2230.4</v>
      </c>
      <c r="AA1849" s="14">
        <v>2284.5806451612898</v>
      </c>
      <c r="AB1849" s="14">
        <v>2154.9838709677401</v>
      </c>
      <c r="AC1849" s="14">
        <v>1976.80357142857</v>
      </c>
      <c r="AD1849" s="14">
        <v>1712.22580645161</v>
      </c>
      <c r="AE1849" s="14">
        <v>1434.13333333333</v>
      </c>
      <c r="AF1849" s="14">
        <v>1142.6129032258</v>
      </c>
      <c r="AG1849" s="14">
        <v>867.88333333333298</v>
      </c>
      <c r="AH1849" s="14">
        <v>690.32580645161295</v>
      </c>
      <c r="AI1849" s="14">
        <v>583.44516129032195</v>
      </c>
      <c r="AJ1849" s="14">
        <v>557.10833333333301</v>
      </c>
      <c r="AK1849" s="14">
        <v>698.37580645161199</v>
      </c>
      <c r="AL1849" s="14">
        <v>972.66166666666595</v>
      </c>
      <c r="AM1849" s="14">
        <v>1292.5645161290299</v>
      </c>
      <c r="AN1849" s="14">
        <v>1588</v>
      </c>
      <c r="AO1849" s="14">
        <v>1795.30357142857</v>
      </c>
      <c r="AP1849" s="14">
        <v>1934.03225806451</v>
      </c>
      <c r="AQ1849" s="14">
        <v>2102.4833333333299</v>
      </c>
      <c r="AR1849" s="14">
        <v>2304.0967741935401</v>
      </c>
      <c r="AS1849" s="14">
        <v>2327.2833333333301</v>
      </c>
      <c r="AT1849" s="14">
        <v>2109.22580645161</v>
      </c>
      <c r="AU1849" s="14">
        <v>1736.03225806451</v>
      </c>
      <c r="AV1849" s="14">
        <v>1428.81666666666</v>
      </c>
      <c r="AW1849" s="14">
        <v>1143.85483870967</v>
      </c>
      <c r="AX1849" s="14">
        <v>1098.95</v>
      </c>
      <c r="AY1849" s="14">
        <v>1361.38709677419</v>
      </c>
      <c r="AZ1849" s="14">
        <v>1572.3064516129</v>
      </c>
      <c r="BA1849" s="14">
        <v>1630.55172413793</v>
      </c>
      <c r="BB1849" s="14">
        <v>1579.6129032258</v>
      </c>
      <c r="BC1849" s="14">
        <v>1411.43333333333</v>
      </c>
      <c r="BD1849" s="14">
        <v>1188.2903225806399</v>
      </c>
      <c r="BE1849" s="14">
        <v>1031.4066666666599</v>
      </c>
      <c r="BF1849" s="14">
        <v>1385.9354838709601</v>
      </c>
      <c r="BG1849" s="14">
        <v>2066.4838709677401</v>
      </c>
      <c r="BH1849" s="14">
        <v>2593.5833333333298</v>
      </c>
      <c r="BI1849" s="14">
        <v>2845.1774193548299</v>
      </c>
      <c r="BJ1849" s="14">
        <v>2880.13333333333</v>
      </c>
      <c r="BK1849" s="14">
        <v>2732.7096774193501</v>
      </c>
      <c r="BL1849" s="14">
        <v>2477.7096774193501</v>
      </c>
      <c r="BM1849" s="14">
        <v>2190.0357142857101</v>
      </c>
      <c r="BN1849" s="14">
        <v>1925.19354838709</v>
      </c>
      <c r="BO1849" s="14">
        <v>1656.2833333333299</v>
      </c>
      <c r="BP1849" s="14">
        <v>1402.77419354838</v>
      </c>
      <c r="BQ1849" s="14">
        <v>1140.2166666666601</v>
      </c>
      <c r="BR1849" s="14">
        <v>964.63064516128998</v>
      </c>
      <c r="BS1849" s="14">
        <v>799.53870967741898</v>
      </c>
      <c r="BT1849" s="14">
        <v>738.27833333333297</v>
      </c>
      <c r="BU1849" s="14">
        <v>767.59677419354796</v>
      </c>
      <c r="BV1849" s="14">
        <v>900.488333333333</v>
      </c>
      <c r="BW1849" s="14">
        <v>1198.2419354838701</v>
      </c>
      <c r="BX1849" s="14">
        <v>1546.9193548387</v>
      </c>
      <c r="BY1849" s="14">
        <v>1858.42857142857</v>
      </c>
      <c r="BZ1849" s="14">
        <v>2135.7096774193501</v>
      </c>
      <c r="CA1849" s="14">
        <v>2352.6</v>
      </c>
      <c r="CB1849" s="14">
        <v>2339.4193548387002</v>
      </c>
      <c r="CC1849" s="14">
        <v>2029.8</v>
      </c>
      <c r="CD1849" s="14">
        <v>1681.9516129032199</v>
      </c>
      <c r="CE1849" s="14">
        <v>1477.6774193548299</v>
      </c>
      <c r="CF1849" s="14">
        <v>1755.6</v>
      </c>
      <c r="CG1849" s="14">
        <v>2312.9838709677401</v>
      </c>
      <c r="CH1849" s="14">
        <v>2792.5333333333301</v>
      </c>
      <c r="CI1849" s="14">
        <v>3017.7580645161202</v>
      </c>
      <c r="CJ1849" s="14">
        <v>3018.5645161290299</v>
      </c>
      <c r="CK1849" s="14">
        <v>2886.7857142857101</v>
      </c>
      <c r="CL1849" s="14">
        <v>2648.0161290322499</v>
      </c>
      <c r="CM1849" s="14">
        <v>2186.0833333333298</v>
      </c>
      <c r="CN1849" s="14">
        <v>1662.2096774193501</v>
      </c>
      <c r="CO1849" s="14">
        <v>1217.13333333333</v>
      </c>
      <c r="CP1849" s="14">
        <v>929.80483870967703</v>
      </c>
      <c r="CQ1849" s="14">
        <v>912.28709677419295</v>
      </c>
      <c r="CR1849" s="14">
        <v>1625.13333333333</v>
      </c>
      <c r="CS1849" s="14">
        <v>2345.8064516129002</v>
      </c>
      <c r="CT1849" s="14">
        <v>2754.11666666666</v>
      </c>
      <c r="CU1849" s="14">
        <v>2811.33870967741</v>
      </c>
      <c r="CV1849" s="14">
        <v>2630.9193548387002</v>
      </c>
      <c r="CW1849" s="14">
        <v>2301.8965517241299</v>
      </c>
      <c r="CX1849" s="14">
        <v>1899.1129032258</v>
      </c>
      <c r="CY1849" s="14">
        <v>1517.75</v>
      </c>
      <c r="CZ1849" s="14">
        <v>1113.60967741935</v>
      </c>
      <c r="DA1849" s="14">
        <v>881.34</v>
      </c>
      <c r="DB1849" s="14">
        <v>1054.69032258064</v>
      </c>
      <c r="DC1849" s="14">
        <v>1643.38709677419</v>
      </c>
      <c r="DD1849" s="14">
        <v>2181.2666666666601</v>
      </c>
      <c r="DE1849" s="14">
        <v>2654.9516129032199</v>
      </c>
      <c r="DF1849" s="14">
        <v>2953.9333333333302</v>
      </c>
      <c r="DG1849" s="14">
        <v>3089.6935483870898</v>
      </c>
      <c r="DH1849" s="14">
        <v>3075.1290322580599</v>
      </c>
      <c r="DI1849" s="14">
        <v>2952.6964285714198</v>
      </c>
      <c r="DJ1849" s="14">
        <v>2705.2419354838698</v>
      </c>
      <c r="DK1849" s="14">
        <v>2241.3000000000002</v>
      </c>
      <c r="DL1849" s="14">
        <v>1722.2096774193501</v>
      </c>
      <c r="DM1849" s="14">
        <v>1360.93333333333</v>
      </c>
      <c r="DN1849" s="14">
        <v>1234.5</v>
      </c>
      <c r="DO1849" s="14">
        <v>1374.66129032258</v>
      </c>
      <c r="DP1849" s="14">
        <v>1694.95</v>
      </c>
      <c r="DQ1849" s="14">
        <v>2307.0483870967701</v>
      </c>
      <c r="DR1849" s="14">
        <v>2861.8333333333298</v>
      </c>
      <c r="DS1849" s="15">
        <v>3164.2666666666601</v>
      </c>
    </row>
    <row r="1850" spans="1:123" x14ac:dyDescent="0.25">
      <c r="A1850" s="16" t="s">
        <v>25</v>
      </c>
      <c r="B1850" s="17">
        <v>16</v>
      </c>
      <c r="C1850" s="13" t="str">
        <f t="shared" si="32"/>
        <v>BB_L_16_GW_GW_SL_Low_GW_GQ_12_001_16</v>
      </c>
      <c r="D1850" s="18">
        <v>10</v>
      </c>
      <c r="E1850" s="18">
        <v>10</v>
      </c>
      <c r="F1850" s="18">
        <v>10</v>
      </c>
      <c r="G1850" s="18">
        <v>10</v>
      </c>
      <c r="H1850" s="18">
        <v>10</v>
      </c>
      <c r="I1850" s="18">
        <v>10.0046666666666</v>
      </c>
      <c r="J1850" s="18">
        <v>10.963548387096701</v>
      </c>
      <c r="K1850" s="18">
        <v>25.129838709677401</v>
      </c>
      <c r="L1850" s="18">
        <v>95.204499999999996</v>
      </c>
      <c r="M1850" s="18">
        <v>268.96935483870902</v>
      </c>
      <c r="N1850" s="18">
        <v>468.32666666666597</v>
      </c>
      <c r="O1850" s="18">
        <v>665.65</v>
      </c>
      <c r="P1850" s="18">
        <v>822.803225806451</v>
      </c>
      <c r="Q1850" s="18">
        <v>937.83392857142803</v>
      </c>
      <c r="R1850" s="18">
        <v>1025.0483870967701</v>
      </c>
      <c r="S1850" s="18">
        <v>1052.8333333333301</v>
      </c>
      <c r="T1850" s="18">
        <v>1043.9354838709601</v>
      </c>
      <c r="U1850" s="18">
        <v>956.64666666666596</v>
      </c>
      <c r="V1850" s="18">
        <v>784.63225806451601</v>
      </c>
      <c r="W1850" s="18">
        <v>613.02903225806403</v>
      </c>
      <c r="X1850" s="18">
        <v>521.79833333333295</v>
      </c>
      <c r="Y1850" s="18">
        <v>718.39354838709596</v>
      </c>
      <c r="Z1850" s="18">
        <v>1138.62666666666</v>
      </c>
      <c r="AA1850" s="18">
        <v>1528.8709677419299</v>
      </c>
      <c r="AB1850" s="18">
        <v>1786.69354838709</v>
      </c>
      <c r="AC1850" s="18">
        <v>1893.9642857142801</v>
      </c>
      <c r="AD1850" s="18">
        <v>1917.53225806451</v>
      </c>
      <c r="AE1850" s="18">
        <v>1822.95</v>
      </c>
      <c r="AF1850" s="18">
        <v>1609.19354838709</v>
      </c>
      <c r="AG1850" s="18">
        <v>1286.2666666666601</v>
      </c>
      <c r="AH1850" s="18">
        <v>981.091935483871</v>
      </c>
      <c r="AI1850" s="18">
        <v>770.22419354838701</v>
      </c>
      <c r="AJ1850" s="18">
        <v>588.69666666666603</v>
      </c>
      <c r="AK1850" s="18">
        <v>475.740322580645</v>
      </c>
      <c r="AL1850" s="18">
        <v>439.67666666666599</v>
      </c>
      <c r="AM1850" s="18">
        <v>477.46935483870902</v>
      </c>
      <c r="AN1850" s="18">
        <v>566.09193548386997</v>
      </c>
      <c r="AO1850" s="18">
        <v>658.49642857142805</v>
      </c>
      <c r="AP1850" s="18">
        <v>743.06935483870905</v>
      </c>
      <c r="AQ1850" s="18">
        <v>874.95999999999901</v>
      </c>
      <c r="AR1850" s="18">
        <v>1173.1064516128999</v>
      </c>
      <c r="AS1850" s="18">
        <v>1576.86666666666</v>
      </c>
      <c r="AT1850" s="18">
        <v>1889.88709677419</v>
      </c>
      <c r="AU1850" s="18">
        <v>2056.9032258064499</v>
      </c>
      <c r="AV1850" s="18">
        <v>1989.7166666666601</v>
      </c>
      <c r="AW1850" s="18">
        <v>1746.0161290322501</v>
      </c>
      <c r="AX1850" s="18">
        <v>1401.2333333333299</v>
      </c>
      <c r="AY1850" s="18">
        <v>1078.03225806451</v>
      </c>
      <c r="AZ1850" s="18">
        <v>1035.5967741935401</v>
      </c>
      <c r="BA1850" s="18">
        <v>1121.6206896551701</v>
      </c>
      <c r="BB1850" s="18">
        <v>1253.35483870967</v>
      </c>
      <c r="BC1850" s="18">
        <v>1373.88333333333</v>
      </c>
      <c r="BD1850" s="18">
        <v>1398.6774193548299</v>
      </c>
      <c r="BE1850" s="18">
        <v>1165.8333333333301</v>
      </c>
      <c r="BF1850" s="18">
        <v>963.16451612903199</v>
      </c>
      <c r="BG1850" s="18">
        <v>1201.4903225806399</v>
      </c>
      <c r="BH1850" s="18">
        <v>1665.31666666666</v>
      </c>
      <c r="BI1850" s="18">
        <v>2052.0806451612898</v>
      </c>
      <c r="BJ1850" s="18">
        <v>2340.4333333333302</v>
      </c>
      <c r="BK1850" s="18">
        <v>2474.8064516129002</v>
      </c>
      <c r="BL1850" s="18">
        <v>2485.2903225806399</v>
      </c>
      <c r="BM1850" s="18">
        <v>2391.7678571428501</v>
      </c>
      <c r="BN1850" s="18">
        <v>2233.8064516129002</v>
      </c>
      <c r="BO1850" s="18">
        <v>2025.4666666666601</v>
      </c>
      <c r="BP1850" s="18">
        <v>1777.83870967741</v>
      </c>
      <c r="BQ1850" s="18">
        <v>1473.4833333333299</v>
      </c>
      <c r="BR1850" s="18">
        <v>1224.3709677419299</v>
      </c>
      <c r="BS1850" s="18">
        <v>977.16935483870895</v>
      </c>
      <c r="BT1850" s="18">
        <v>808.58666666666602</v>
      </c>
      <c r="BU1850" s="18">
        <v>696.47741935483805</v>
      </c>
      <c r="BV1850" s="18">
        <v>623.19666666666603</v>
      </c>
      <c r="BW1850" s="18">
        <v>597.277419354838</v>
      </c>
      <c r="BX1850" s="18">
        <v>647.85967741935406</v>
      </c>
      <c r="BY1850" s="18">
        <v>761.00892857142799</v>
      </c>
      <c r="BZ1850" s="18">
        <v>940.43064516129004</v>
      </c>
      <c r="CA1850" s="18">
        <v>1242.2833333333299</v>
      </c>
      <c r="CB1850" s="18">
        <v>1659.96774193548</v>
      </c>
      <c r="CC1850" s="18">
        <v>2021.85</v>
      </c>
      <c r="CD1850" s="18">
        <v>2079.0483870967701</v>
      </c>
      <c r="CE1850" s="18">
        <v>1874.22580645161</v>
      </c>
      <c r="CF1850" s="18">
        <v>1535.56666666666</v>
      </c>
      <c r="CG1850" s="18">
        <v>1418.6451612903199</v>
      </c>
      <c r="CH1850" s="18">
        <v>1622.93333333333</v>
      </c>
      <c r="CI1850" s="18">
        <v>1969.3709677419299</v>
      </c>
      <c r="CJ1850" s="18">
        <v>2301.6290322580599</v>
      </c>
      <c r="CK1850" s="18">
        <v>2517.2857142857101</v>
      </c>
      <c r="CL1850" s="18">
        <v>2651.5161290322499</v>
      </c>
      <c r="CM1850" s="18">
        <v>2675.5333333333301</v>
      </c>
      <c r="CN1850" s="18">
        <v>2419.16129032258</v>
      </c>
      <c r="CO1850" s="18">
        <v>1952.56666666666</v>
      </c>
      <c r="CP1850" s="18">
        <v>1440.58064516129</v>
      </c>
      <c r="CQ1850" s="18">
        <v>1034.4596774193501</v>
      </c>
      <c r="CR1850" s="18">
        <v>792.613333333333</v>
      </c>
      <c r="CS1850" s="18">
        <v>1104.0516129032201</v>
      </c>
      <c r="CT1850" s="18">
        <v>1574.6666666666599</v>
      </c>
      <c r="CU1850" s="18">
        <v>1901.38709677419</v>
      </c>
      <c r="CV1850" s="18">
        <v>2122.5806451612898</v>
      </c>
      <c r="CW1850" s="18">
        <v>2154.6551724137898</v>
      </c>
      <c r="CX1850" s="18">
        <v>2004.2903225806399</v>
      </c>
      <c r="CY1850" s="18">
        <v>1731.13333333333</v>
      </c>
      <c r="CZ1850" s="18">
        <v>1319.2580645161199</v>
      </c>
      <c r="DA1850" s="18">
        <v>934.07666666666603</v>
      </c>
      <c r="DB1850" s="18">
        <v>629.27580645161197</v>
      </c>
      <c r="DC1850" s="18">
        <v>683.03870967741898</v>
      </c>
      <c r="DD1850" s="18">
        <v>956.93</v>
      </c>
      <c r="DE1850" s="18">
        <v>1345.4193548387</v>
      </c>
      <c r="DF1850" s="18">
        <v>1710.68333333333</v>
      </c>
      <c r="DG1850" s="18">
        <v>2020.4354838709601</v>
      </c>
      <c r="DH1850" s="18">
        <v>2318.5483870967701</v>
      </c>
      <c r="DI1850" s="18">
        <v>2462.2678571428501</v>
      </c>
      <c r="DJ1850" s="18">
        <v>2532.9193548387002</v>
      </c>
      <c r="DK1850" s="18">
        <v>2437.4333333333302</v>
      </c>
      <c r="DL1850" s="18">
        <v>2065</v>
      </c>
      <c r="DM1850" s="18">
        <v>1582.7333333333299</v>
      </c>
      <c r="DN1850" s="18">
        <v>1180.2096774193501</v>
      </c>
      <c r="DO1850" s="18">
        <v>968.36451612903204</v>
      </c>
      <c r="DP1850" s="18">
        <v>916.83999999999901</v>
      </c>
      <c r="DQ1850" s="18">
        <v>1114.8693548387</v>
      </c>
      <c r="DR1850" s="18">
        <v>1537.4833333333299</v>
      </c>
      <c r="DS1850" s="19">
        <v>1978.25</v>
      </c>
    </row>
    <row r="1851" spans="1:123" x14ac:dyDescent="0.25">
      <c r="A1851" s="12" t="s">
        <v>25</v>
      </c>
      <c r="B1851" s="13">
        <v>17</v>
      </c>
      <c r="C1851" s="13" t="str">
        <f t="shared" si="32"/>
        <v>BB_L_16_GW_GW_SL_Low_GW_GQ_12_001_17</v>
      </c>
      <c r="D1851" s="14">
        <v>10</v>
      </c>
      <c r="E1851" s="14">
        <v>10</v>
      </c>
      <c r="F1851" s="14">
        <v>10</v>
      </c>
      <c r="G1851" s="14">
        <v>10</v>
      </c>
      <c r="H1851" s="14">
        <v>10</v>
      </c>
      <c r="I1851" s="14">
        <v>10.0076666666666</v>
      </c>
      <c r="J1851" s="14">
        <v>11.2254838709677</v>
      </c>
      <c r="K1851" s="14">
        <v>27.363387096774101</v>
      </c>
      <c r="L1851" s="14">
        <v>103.980666666666</v>
      </c>
      <c r="M1851" s="14">
        <v>294.898387096774</v>
      </c>
      <c r="N1851" s="14">
        <v>527.33999999999901</v>
      </c>
      <c r="O1851" s="14">
        <v>763.91935483870895</v>
      </c>
      <c r="P1851" s="14">
        <v>953.00483870967696</v>
      </c>
      <c r="Q1851" s="14">
        <v>1089.07142857142</v>
      </c>
      <c r="R1851" s="14">
        <v>1192.8064516129</v>
      </c>
      <c r="S1851" s="14">
        <v>1230.8333333333301</v>
      </c>
      <c r="T1851" s="14">
        <v>1220.69354838709</v>
      </c>
      <c r="U1851" s="14">
        <v>1120.6666666666599</v>
      </c>
      <c r="V1851" s="14">
        <v>931.17580645161297</v>
      </c>
      <c r="W1851" s="14">
        <v>735.13387096774204</v>
      </c>
      <c r="X1851" s="14">
        <v>621.72166666666601</v>
      </c>
      <c r="Y1851" s="14">
        <v>804.73064516129</v>
      </c>
      <c r="Z1851" s="14">
        <v>1223.81666666666</v>
      </c>
      <c r="AA1851" s="14">
        <v>1640.08064516129</v>
      </c>
      <c r="AB1851" s="14">
        <v>1928.9838709677399</v>
      </c>
      <c r="AC1851" s="14">
        <v>2050.4464285714198</v>
      </c>
      <c r="AD1851" s="14">
        <v>2068.72580645161</v>
      </c>
      <c r="AE1851" s="14">
        <v>1965.15</v>
      </c>
      <c r="AF1851" s="14">
        <v>1734.16129032258</v>
      </c>
      <c r="AG1851" s="14">
        <v>1390.2833333333299</v>
      </c>
      <c r="AH1851" s="14">
        <v>1067.3370967741901</v>
      </c>
      <c r="AI1851" s="14">
        <v>842.02903225806403</v>
      </c>
      <c r="AJ1851" s="14">
        <v>651.03833333333296</v>
      </c>
      <c r="AK1851" s="14">
        <v>531.47096774193506</v>
      </c>
      <c r="AL1851" s="14">
        <v>495.18166666666599</v>
      </c>
      <c r="AM1851" s="14">
        <v>539.78709677419295</v>
      </c>
      <c r="AN1851" s="14">
        <v>638.72903225806397</v>
      </c>
      <c r="AO1851" s="14">
        <v>744.832142857142</v>
      </c>
      <c r="AP1851" s="14">
        <v>849.25161290322501</v>
      </c>
      <c r="AQ1851" s="14">
        <v>996.50333333333299</v>
      </c>
      <c r="AR1851" s="14">
        <v>1304.1129032258</v>
      </c>
      <c r="AS1851" s="14">
        <v>1719.11666666666</v>
      </c>
      <c r="AT1851" s="14">
        <v>2027.2419354838701</v>
      </c>
      <c r="AU1851" s="14">
        <v>2179.9032258064499</v>
      </c>
      <c r="AV1851" s="14">
        <v>2096.75</v>
      </c>
      <c r="AW1851" s="14">
        <v>1821.9032258064501</v>
      </c>
      <c r="AX1851" s="14">
        <v>1451.4</v>
      </c>
      <c r="AY1851" s="14">
        <v>1121.8064516129</v>
      </c>
      <c r="AZ1851" s="14">
        <v>1086.83870967741</v>
      </c>
      <c r="BA1851" s="14">
        <v>1183.60344827586</v>
      </c>
      <c r="BB1851" s="14">
        <v>1325.1774193548299</v>
      </c>
      <c r="BC1851" s="14">
        <v>1457.1</v>
      </c>
      <c r="BD1851" s="14">
        <v>1483.5161290322501</v>
      </c>
      <c r="BE1851" s="14">
        <v>1239.6500000000001</v>
      </c>
      <c r="BF1851" s="14">
        <v>1028.9193548387</v>
      </c>
      <c r="BG1851" s="14">
        <v>1239.7419354838701</v>
      </c>
      <c r="BH1851" s="14">
        <v>1709.85</v>
      </c>
      <c r="BI1851" s="14">
        <v>2132.7903225806399</v>
      </c>
      <c r="BJ1851" s="14">
        <v>2466.7166666666599</v>
      </c>
      <c r="BK1851" s="14">
        <v>2640.3064516129002</v>
      </c>
      <c r="BL1851" s="14">
        <v>2671.9193548387002</v>
      </c>
      <c r="BM1851" s="14">
        <v>2587.4821428571399</v>
      </c>
      <c r="BN1851" s="14">
        <v>2428.1935483870898</v>
      </c>
      <c r="BO1851" s="14">
        <v>2209.3000000000002</v>
      </c>
      <c r="BP1851" s="14">
        <v>1945.83870967741</v>
      </c>
      <c r="BQ1851" s="14">
        <v>1619.63333333333</v>
      </c>
      <c r="BR1851" s="14">
        <v>1350.6290322580601</v>
      </c>
      <c r="BS1851" s="14">
        <v>1082.39032258064</v>
      </c>
      <c r="BT1851" s="14">
        <v>894.73333333333301</v>
      </c>
      <c r="BU1851" s="14">
        <v>770.65161290322499</v>
      </c>
      <c r="BV1851" s="14">
        <v>690.21666666666601</v>
      </c>
      <c r="BW1851" s="14">
        <v>663.74032258064403</v>
      </c>
      <c r="BX1851" s="14">
        <v>720.75161290322501</v>
      </c>
      <c r="BY1851" s="14">
        <v>845.82499999999902</v>
      </c>
      <c r="BZ1851" s="14">
        <v>1041.3951612903199</v>
      </c>
      <c r="CA1851" s="14">
        <v>1359.11666666666</v>
      </c>
      <c r="CB1851" s="14">
        <v>1789.0161290322501</v>
      </c>
      <c r="CC1851" s="14">
        <v>2147.2666666666601</v>
      </c>
      <c r="CD1851" s="14">
        <v>2199.5</v>
      </c>
      <c r="CE1851" s="14">
        <v>1970.19354838709</v>
      </c>
      <c r="CF1851" s="14">
        <v>1609.5833333333301</v>
      </c>
      <c r="CG1851" s="14">
        <v>1499.33870967741</v>
      </c>
      <c r="CH1851" s="14">
        <v>1723.18333333333</v>
      </c>
      <c r="CI1851" s="14">
        <v>2094.8709677419301</v>
      </c>
      <c r="CJ1851" s="14">
        <v>2448.8548387096698</v>
      </c>
      <c r="CK1851" s="14">
        <v>2673.1607142857101</v>
      </c>
      <c r="CL1851" s="14">
        <v>2801.4677419354798</v>
      </c>
      <c r="CM1851" s="14">
        <v>2803.4333333333302</v>
      </c>
      <c r="CN1851" s="14">
        <v>2532.2903225806399</v>
      </c>
      <c r="CO1851" s="14">
        <v>2050.9333333333302</v>
      </c>
      <c r="CP1851" s="14">
        <v>1530.4193548387</v>
      </c>
      <c r="CQ1851" s="14">
        <v>1113.2403225806399</v>
      </c>
      <c r="CR1851" s="14">
        <v>863.46666666666601</v>
      </c>
      <c r="CS1851" s="14">
        <v>1198.6887096774101</v>
      </c>
      <c r="CT1851" s="14">
        <v>1735.5833333333301</v>
      </c>
      <c r="CU1851" s="14">
        <v>2132.7419354838698</v>
      </c>
      <c r="CV1851" s="14">
        <v>2406.5645161290299</v>
      </c>
      <c r="CW1851" s="14">
        <v>2460.46551724137</v>
      </c>
      <c r="CX1851" s="14">
        <v>2306.8225806451601</v>
      </c>
      <c r="CY1851" s="14">
        <v>2008.4</v>
      </c>
      <c r="CZ1851" s="14">
        <v>1557.08064516129</v>
      </c>
      <c r="DA1851" s="14">
        <v>1125.43333333333</v>
      </c>
      <c r="DB1851" s="14">
        <v>774.796774193548</v>
      </c>
      <c r="DC1851" s="14">
        <v>808.76290322580599</v>
      </c>
      <c r="DD1851" s="14">
        <v>1091.32666666666</v>
      </c>
      <c r="DE1851" s="14">
        <v>1504.27419354838</v>
      </c>
      <c r="DF1851" s="14">
        <v>1914.2666666666601</v>
      </c>
      <c r="DG1851" s="14">
        <v>2255.8548387096698</v>
      </c>
      <c r="DH1851" s="14">
        <v>2565.4193548387002</v>
      </c>
      <c r="DI1851" s="14">
        <v>2723.5357142857101</v>
      </c>
      <c r="DJ1851" s="14">
        <v>2785.6129032258</v>
      </c>
      <c r="DK1851" s="14">
        <v>2676.7833333333301</v>
      </c>
      <c r="DL1851" s="14">
        <v>2294.9838709677401</v>
      </c>
      <c r="DM1851" s="14">
        <v>1811.1</v>
      </c>
      <c r="DN1851" s="14">
        <v>1392.5967741935401</v>
      </c>
      <c r="DO1851" s="14">
        <v>1155.88709677419</v>
      </c>
      <c r="DP1851" s="14">
        <v>1082.4833333333299</v>
      </c>
      <c r="DQ1851" s="14">
        <v>1255.2096774193501</v>
      </c>
      <c r="DR1851" s="14">
        <v>1670.4</v>
      </c>
      <c r="DS1851" s="15">
        <v>2128.5833333333298</v>
      </c>
    </row>
    <row r="1852" spans="1:123" x14ac:dyDescent="0.25">
      <c r="A1852" s="16" t="s">
        <v>25</v>
      </c>
      <c r="B1852" s="17">
        <v>18</v>
      </c>
      <c r="C1852" s="13" t="str">
        <f t="shared" si="32"/>
        <v>BB_L_16_GW_GW_SL_Low_GW_GQ_12_001_18</v>
      </c>
      <c r="D1852" s="18">
        <v>10</v>
      </c>
      <c r="E1852" s="18">
        <v>10</v>
      </c>
      <c r="F1852" s="18">
        <v>10</v>
      </c>
      <c r="G1852" s="18">
        <v>10</v>
      </c>
      <c r="H1852" s="18">
        <v>10</v>
      </c>
      <c r="I1852" s="18">
        <v>10.0063333333333</v>
      </c>
      <c r="J1852" s="18">
        <v>11.080483870967701</v>
      </c>
      <c r="K1852" s="18">
        <v>25.579354838709602</v>
      </c>
      <c r="L1852" s="18">
        <v>97.055333333333294</v>
      </c>
      <c r="M1852" s="18">
        <v>284.95</v>
      </c>
      <c r="N1852" s="18">
        <v>528.83833333333303</v>
      </c>
      <c r="O1852" s="18">
        <v>791.4</v>
      </c>
      <c r="P1852" s="18">
        <v>1010.76451612903</v>
      </c>
      <c r="Q1852" s="18">
        <v>1173.4107142857099</v>
      </c>
      <c r="R1852" s="18">
        <v>1304.16129032258</v>
      </c>
      <c r="S1852" s="18">
        <v>1360.7</v>
      </c>
      <c r="T1852" s="18">
        <v>1358.3064516129</v>
      </c>
      <c r="U1852" s="18">
        <v>1251.5833333333301</v>
      </c>
      <c r="V1852" s="18">
        <v>1047.87741935483</v>
      </c>
      <c r="W1852" s="18">
        <v>827.67903225806401</v>
      </c>
      <c r="X1852" s="18">
        <v>683.486666666666</v>
      </c>
      <c r="Y1852" s="18">
        <v>830.13225806451601</v>
      </c>
      <c r="Z1852" s="18">
        <v>1230.0333333333299</v>
      </c>
      <c r="AA1852" s="18">
        <v>1658.5</v>
      </c>
      <c r="AB1852" s="18">
        <v>1979.58064516129</v>
      </c>
      <c r="AC1852" s="18">
        <v>2130.5357142857101</v>
      </c>
      <c r="AD1852" s="18">
        <v>2172.0322580645102</v>
      </c>
      <c r="AE1852" s="18">
        <v>2085.25</v>
      </c>
      <c r="AF1852" s="18">
        <v>1855.2903225806399</v>
      </c>
      <c r="AG1852" s="18">
        <v>1497.13333333333</v>
      </c>
      <c r="AH1852" s="18">
        <v>1161.4032258064501</v>
      </c>
      <c r="AI1852" s="18">
        <v>921.59677419354796</v>
      </c>
      <c r="AJ1852" s="18">
        <v>716.84833333333302</v>
      </c>
      <c r="AK1852" s="18">
        <v>585.19354838709603</v>
      </c>
      <c r="AL1852" s="18">
        <v>537.83833333333303</v>
      </c>
      <c r="AM1852" s="18">
        <v>572.14193548387095</v>
      </c>
      <c r="AN1852" s="18">
        <v>662.98548387096696</v>
      </c>
      <c r="AO1852" s="18">
        <v>766.61249999999995</v>
      </c>
      <c r="AP1852" s="18">
        <v>873.15967741935401</v>
      </c>
      <c r="AQ1852" s="18">
        <v>1021.80333333333</v>
      </c>
      <c r="AR1852" s="18">
        <v>1331.0161290322501</v>
      </c>
      <c r="AS1852" s="18">
        <v>1757.9</v>
      </c>
      <c r="AT1852" s="18">
        <v>2081.0645161290299</v>
      </c>
      <c r="AU1852" s="18">
        <v>2251.4032258064499</v>
      </c>
      <c r="AV1852" s="18">
        <v>2175.1</v>
      </c>
      <c r="AW1852" s="18">
        <v>1894.6774193548299</v>
      </c>
      <c r="AX1852" s="18">
        <v>1504.7166666666601</v>
      </c>
      <c r="AY1852" s="18">
        <v>1150.4838709677399</v>
      </c>
      <c r="AZ1852" s="18">
        <v>1103.4838709677399</v>
      </c>
      <c r="BA1852" s="18">
        <v>1199.94827586206</v>
      </c>
      <c r="BB1852" s="18">
        <v>1348.9193548387</v>
      </c>
      <c r="BC1852" s="18">
        <v>1497.5833333333301</v>
      </c>
      <c r="BD1852" s="18">
        <v>1540.1129032258</v>
      </c>
      <c r="BE1852" s="18">
        <v>1295</v>
      </c>
      <c r="BF1852" s="18">
        <v>1050.2903225806399</v>
      </c>
      <c r="BG1852" s="18">
        <v>1212.3225806451601</v>
      </c>
      <c r="BH1852" s="18">
        <v>1662.75</v>
      </c>
      <c r="BI1852" s="18">
        <v>2104.22580645161</v>
      </c>
      <c r="BJ1852" s="18">
        <v>2480.9166666666601</v>
      </c>
      <c r="BK1852" s="18">
        <v>2705.3064516129002</v>
      </c>
      <c r="BL1852" s="18">
        <v>2783.1935483870898</v>
      </c>
      <c r="BM1852" s="18">
        <v>2732.1071428571399</v>
      </c>
      <c r="BN1852" s="18">
        <v>2593.72580645161</v>
      </c>
      <c r="BO1852" s="18">
        <v>2381.8166666666598</v>
      </c>
      <c r="BP1852" s="18">
        <v>2113.9354838709601</v>
      </c>
      <c r="BQ1852" s="18">
        <v>1771.05</v>
      </c>
      <c r="BR1852" s="18">
        <v>1487.9354838709601</v>
      </c>
      <c r="BS1852" s="18">
        <v>1196.85483870967</v>
      </c>
      <c r="BT1852" s="18">
        <v>994.80499999999995</v>
      </c>
      <c r="BU1852" s="18">
        <v>855.45322580645097</v>
      </c>
      <c r="BV1852" s="18">
        <v>760.38</v>
      </c>
      <c r="BW1852" s="18">
        <v>716.82580645161204</v>
      </c>
      <c r="BX1852" s="18">
        <v>760.45483870967701</v>
      </c>
      <c r="BY1852" s="18">
        <v>876.93571428571397</v>
      </c>
      <c r="BZ1852" s="18">
        <v>1068.6983870967699</v>
      </c>
      <c r="CA1852" s="18">
        <v>1387.8</v>
      </c>
      <c r="CB1852" s="18">
        <v>1828.16129032258</v>
      </c>
      <c r="CC1852" s="18">
        <v>2205.38333333333</v>
      </c>
      <c r="CD1852" s="18">
        <v>2274.3709677419301</v>
      </c>
      <c r="CE1852" s="18">
        <v>2044.0645161290299</v>
      </c>
      <c r="CF1852" s="18">
        <v>1658.9833333333299</v>
      </c>
      <c r="CG1852" s="18">
        <v>1524.3709677419299</v>
      </c>
      <c r="CH1852" s="18">
        <v>1735.2833333333299</v>
      </c>
      <c r="CI1852" s="18">
        <v>2113.1935483870898</v>
      </c>
      <c r="CJ1852" s="18">
        <v>2487.5161290322499</v>
      </c>
      <c r="CK1852" s="18">
        <v>2733.0714285714198</v>
      </c>
      <c r="CL1852" s="18">
        <v>2880.4838709677401</v>
      </c>
      <c r="CM1852" s="18">
        <v>2900.5333333333301</v>
      </c>
      <c r="CN1852" s="18">
        <v>2642.4516129032199</v>
      </c>
      <c r="CO1852" s="18">
        <v>2154.4333333333302</v>
      </c>
      <c r="CP1852" s="18">
        <v>1619.7419354838701</v>
      </c>
      <c r="CQ1852" s="18">
        <v>1184.6532258064501</v>
      </c>
      <c r="CR1852" s="18">
        <v>893.45499999999902</v>
      </c>
      <c r="CS1852" s="18">
        <v>1206.7451612903201</v>
      </c>
      <c r="CT1852" s="18">
        <v>1759.4166666666599</v>
      </c>
      <c r="CU1852" s="18">
        <v>2204.7096774193501</v>
      </c>
      <c r="CV1852" s="18">
        <v>2541.8064516129002</v>
      </c>
      <c r="CW1852" s="18">
        <v>2647.93103448275</v>
      </c>
      <c r="CX1852" s="18">
        <v>2524.4032258064499</v>
      </c>
      <c r="CY1852" s="18">
        <v>2224.63333333333</v>
      </c>
      <c r="CZ1852" s="18">
        <v>1743.0483870967701</v>
      </c>
      <c r="DA1852" s="18">
        <v>1269.7049999999999</v>
      </c>
      <c r="DB1852" s="18">
        <v>873</v>
      </c>
      <c r="DC1852" s="18">
        <v>865.25322580645104</v>
      </c>
      <c r="DD1852" s="18">
        <v>1124.3599999999999</v>
      </c>
      <c r="DE1852" s="18">
        <v>1534.2419354838701</v>
      </c>
      <c r="DF1852" s="18">
        <v>1964.4</v>
      </c>
      <c r="DG1852" s="18">
        <v>2334.4193548387002</v>
      </c>
      <c r="DH1852" s="18">
        <v>2673.7096774193501</v>
      </c>
      <c r="DI1852" s="18">
        <v>2861.6785714285702</v>
      </c>
      <c r="DJ1852" s="18">
        <v>2941.9516129032199</v>
      </c>
      <c r="DK1852" s="18">
        <v>2852.8</v>
      </c>
      <c r="DL1852" s="18">
        <v>2474.7096774193501</v>
      </c>
      <c r="DM1852" s="18">
        <v>1987.81666666666</v>
      </c>
      <c r="DN1852" s="18">
        <v>1552.9032258064501</v>
      </c>
      <c r="DO1852" s="18">
        <v>1292.0161290322501</v>
      </c>
      <c r="DP1852" s="18">
        <v>1188.5333333333299</v>
      </c>
      <c r="DQ1852" s="18">
        <v>1314.9193548387</v>
      </c>
      <c r="DR1852" s="18">
        <v>1701.3333333333301</v>
      </c>
      <c r="DS1852" s="19">
        <v>2156.61666666666</v>
      </c>
    </row>
    <row r="1853" spans="1:123" x14ac:dyDescent="0.25">
      <c r="A1853" s="12" t="s">
        <v>25</v>
      </c>
      <c r="B1853" s="13">
        <v>19</v>
      </c>
      <c r="C1853" s="13" t="str">
        <f t="shared" si="32"/>
        <v>BB_L_16_GW_GW_SL_Low_GW_GQ_12_001_19</v>
      </c>
      <c r="D1853" s="14">
        <v>10</v>
      </c>
      <c r="E1853" s="14">
        <v>10</v>
      </c>
      <c r="F1853" s="14">
        <v>10</v>
      </c>
      <c r="G1853" s="14">
        <v>10</v>
      </c>
      <c r="H1853" s="14">
        <v>10</v>
      </c>
      <c r="I1853" s="14">
        <v>10</v>
      </c>
      <c r="J1853" s="14">
        <v>10.0019354838709</v>
      </c>
      <c r="K1853" s="14">
        <v>10.3603225806451</v>
      </c>
      <c r="L1853" s="14">
        <v>14.809999999999899</v>
      </c>
      <c r="M1853" s="14">
        <v>38.414677419354803</v>
      </c>
      <c r="N1853" s="14">
        <v>92.875500000000002</v>
      </c>
      <c r="O1853" s="14">
        <v>184.656451612903</v>
      </c>
      <c r="P1853" s="14">
        <v>293.79838709677398</v>
      </c>
      <c r="Q1853" s="14">
        <v>406.56785714285701</v>
      </c>
      <c r="R1853" s="14">
        <v>551.91451612903199</v>
      </c>
      <c r="S1853" s="14">
        <v>677.79</v>
      </c>
      <c r="T1853" s="14">
        <v>831.36129032257998</v>
      </c>
      <c r="U1853" s="14">
        <v>982.19</v>
      </c>
      <c r="V1853" s="14">
        <v>1030.2419354838701</v>
      </c>
      <c r="W1853" s="14">
        <v>935.03225806451599</v>
      </c>
      <c r="X1853" s="14">
        <v>744.03</v>
      </c>
      <c r="Y1853" s="14">
        <v>584.29999999999995</v>
      </c>
      <c r="Z1853" s="14">
        <v>562.37833333333299</v>
      </c>
      <c r="AA1853" s="14">
        <v>689.63709677419297</v>
      </c>
      <c r="AB1853" s="14">
        <v>914.02580645161197</v>
      </c>
      <c r="AC1853" s="14">
        <v>1120.0178571428501</v>
      </c>
      <c r="AD1853" s="14">
        <v>1342.6451612903199</v>
      </c>
      <c r="AE1853" s="14">
        <v>1562.4166666666599</v>
      </c>
      <c r="AF1853" s="14">
        <v>1735.72580645161</v>
      </c>
      <c r="AG1853" s="14">
        <v>1782.4833333333299</v>
      </c>
      <c r="AH1853" s="14">
        <v>1635.5</v>
      </c>
      <c r="AI1853" s="14">
        <v>1414.6774193548299</v>
      </c>
      <c r="AJ1853" s="14">
        <v>1152.63333333333</v>
      </c>
      <c r="AK1853" s="14">
        <v>911.24677419354805</v>
      </c>
      <c r="AL1853" s="14">
        <v>729.80833333333305</v>
      </c>
      <c r="AM1853" s="14">
        <v>616.98225806451603</v>
      </c>
      <c r="AN1853" s="14">
        <v>552.08709677419301</v>
      </c>
      <c r="AO1853" s="14">
        <v>519.957142857142</v>
      </c>
      <c r="AP1853" s="14">
        <v>505.869354838709</v>
      </c>
      <c r="AQ1853" s="14">
        <v>506.22500000000002</v>
      </c>
      <c r="AR1853" s="14">
        <v>548.841935483871</v>
      </c>
      <c r="AS1853" s="14">
        <v>685.70166666666603</v>
      </c>
      <c r="AT1853" s="14">
        <v>914.74032258064506</v>
      </c>
      <c r="AU1853" s="14">
        <v>1284.9193548387</v>
      </c>
      <c r="AV1853" s="14">
        <v>1580.95</v>
      </c>
      <c r="AW1853" s="14">
        <v>1834.1774193548299</v>
      </c>
      <c r="AX1853" s="14">
        <v>1900.9666666666601</v>
      </c>
      <c r="AY1853" s="14">
        <v>1702.4193548387</v>
      </c>
      <c r="AZ1853" s="14">
        <v>1402.6451612903199</v>
      </c>
      <c r="BA1853" s="14">
        <v>1216.53448275862</v>
      </c>
      <c r="BB1853" s="14">
        <v>1116.7580645161199</v>
      </c>
      <c r="BC1853" s="14">
        <v>1092.38333333333</v>
      </c>
      <c r="BD1853" s="14">
        <v>1152.7419354838701</v>
      </c>
      <c r="BE1853" s="14">
        <v>1299.36666666666</v>
      </c>
      <c r="BF1853" s="14">
        <v>1205.0967741935401</v>
      </c>
      <c r="BG1853" s="14">
        <v>995.17096774193499</v>
      </c>
      <c r="BH1853" s="14">
        <v>986.15166666666596</v>
      </c>
      <c r="BI1853" s="14">
        <v>1177.46774193548</v>
      </c>
      <c r="BJ1853" s="14">
        <v>1477.9</v>
      </c>
      <c r="BK1853" s="14">
        <v>1784.4354838709601</v>
      </c>
      <c r="BL1853" s="14">
        <v>2042.2903225806399</v>
      </c>
      <c r="BM1853" s="14">
        <v>2220.2857142857101</v>
      </c>
      <c r="BN1853" s="14">
        <v>2324.2903225806399</v>
      </c>
      <c r="BO1853" s="14">
        <v>2370.9833333333299</v>
      </c>
      <c r="BP1853" s="14">
        <v>2349.6129032258</v>
      </c>
      <c r="BQ1853" s="14">
        <v>2225.36666666666</v>
      </c>
      <c r="BR1853" s="14">
        <v>2024.7419354838701</v>
      </c>
      <c r="BS1853" s="14">
        <v>1742.4838709677399</v>
      </c>
      <c r="BT1853" s="14">
        <v>1472.31666666666</v>
      </c>
      <c r="BU1853" s="14">
        <v>1262.7903225806399</v>
      </c>
      <c r="BV1853" s="14">
        <v>1087.75</v>
      </c>
      <c r="BW1853" s="14">
        <v>922.27258064516104</v>
      </c>
      <c r="BX1853" s="14">
        <v>794.29354838709605</v>
      </c>
      <c r="BY1853" s="14">
        <v>719.40892857142796</v>
      </c>
      <c r="BZ1853" s="14">
        <v>680.51129032257995</v>
      </c>
      <c r="CA1853" s="14">
        <v>691.31999999999903</v>
      </c>
      <c r="CB1853" s="14">
        <v>815.82096774193496</v>
      </c>
      <c r="CC1853" s="14">
        <v>1117.075</v>
      </c>
      <c r="CD1853" s="14">
        <v>1486.8709677419299</v>
      </c>
      <c r="CE1853" s="14">
        <v>1819.0967741935401</v>
      </c>
      <c r="CF1853" s="14">
        <v>1925.7</v>
      </c>
      <c r="CG1853" s="14">
        <v>1735.9193548387</v>
      </c>
      <c r="CH1853" s="14">
        <v>1529.2166666666601</v>
      </c>
      <c r="CI1853" s="14">
        <v>1454.2903225806399</v>
      </c>
      <c r="CJ1853" s="14">
        <v>1523.83870967741</v>
      </c>
      <c r="CK1853" s="14">
        <v>1663.6428571428501</v>
      </c>
      <c r="CL1853" s="14">
        <v>1845.1129032258</v>
      </c>
      <c r="CM1853" s="14">
        <v>2138.0333333333301</v>
      </c>
      <c r="CN1853" s="14">
        <v>2442.6451612903202</v>
      </c>
      <c r="CO1853" s="14">
        <v>2522.0666666666598</v>
      </c>
      <c r="CP1853" s="14">
        <v>2285.83870967741</v>
      </c>
      <c r="CQ1853" s="14">
        <v>1881.8709677419299</v>
      </c>
      <c r="CR1853" s="14">
        <v>1186.25999999999</v>
      </c>
      <c r="CS1853" s="14">
        <v>820.07741935483796</v>
      </c>
      <c r="CT1853" s="14">
        <v>827.90666666666596</v>
      </c>
      <c r="CU1853" s="14">
        <v>1027.6322580645101</v>
      </c>
      <c r="CV1853" s="14">
        <v>1351.2419354838701</v>
      </c>
      <c r="CW1853" s="14">
        <v>1676.58620689655</v>
      </c>
      <c r="CX1853" s="14">
        <v>1934.9516129032199</v>
      </c>
      <c r="CY1853" s="14">
        <v>2033.6</v>
      </c>
      <c r="CZ1853" s="14">
        <v>1898.22580645161</v>
      </c>
      <c r="DA1853" s="14">
        <v>1557.4</v>
      </c>
      <c r="DB1853" s="14">
        <v>1035.7</v>
      </c>
      <c r="DC1853" s="14">
        <v>681.48870967741902</v>
      </c>
      <c r="DD1853" s="14">
        <v>584.26833333333298</v>
      </c>
      <c r="DE1853" s="14">
        <v>653.638709677419</v>
      </c>
      <c r="DF1853" s="14">
        <v>839.03</v>
      </c>
      <c r="DG1853" s="14">
        <v>1082.2483870967701</v>
      </c>
      <c r="DH1853" s="14">
        <v>1393.19354838709</v>
      </c>
      <c r="DI1853" s="14">
        <v>1659.2142857142801</v>
      </c>
      <c r="DJ1853" s="14">
        <v>1915.22580645161</v>
      </c>
      <c r="DK1853" s="14">
        <v>2258.9499999999998</v>
      </c>
      <c r="DL1853" s="14">
        <v>2426.7580645161202</v>
      </c>
      <c r="DM1853" s="14">
        <v>2245.88333333333</v>
      </c>
      <c r="DN1853" s="14">
        <v>1881.3225806451601</v>
      </c>
      <c r="DO1853" s="14">
        <v>1534.19354838709</v>
      </c>
      <c r="DP1853" s="14">
        <v>1264.7833333333299</v>
      </c>
      <c r="DQ1853" s="14">
        <v>1066.5645161290299</v>
      </c>
      <c r="DR1853" s="14">
        <v>996.77666666666596</v>
      </c>
      <c r="DS1853" s="15">
        <v>1097.4666666666601</v>
      </c>
    </row>
    <row r="1854" spans="1:123" x14ac:dyDescent="0.25">
      <c r="A1854" s="16" t="s">
        <v>25</v>
      </c>
      <c r="B1854" s="17">
        <v>20</v>
      </c>
      <c r="C1854" s="13" t="str">
        <f t="shared" si="32"/>
        <v>BB_L_16_GW_GW_SL_Low_GW_GQ_12_001_20</v>
      </c>
      <c r="D1854" s="18">
        <v>10</v>
      </c>
      <c r="E1854" s="18">
        <v>10</v>
      </c>
      <c r="F1854" s="18">
        <v>10</v>
      </c>
      <c r="G1854" s="18">
        <v>10</v>
      </c>
      <c r="H1854" s="18">
        <v>10</v>
      </c>
      <c r="I1854" s="18">
        <v>10</v>
      </c>
      <c r="J1854" s="18">
        <v>10.0098387096774</v>
      </c>
      <c r="K1854" s="18">
        <v>10.4666129032258</v>
      </c>
      <c r="L1854" s="18">
        <v>15.6443333333333</v>
      </c>
      <c r="M1854" s="18">
        <v>43.237096774193503</v>
      </c>
      <c r="N1854" s="18">
        <v>108.011166666666</v>
      </c>
      <c r="O1854" s="18">
        <v>216.767741935483</v>
      </c>
      <c r="P1854" s="18">
        <v>348.24677419354799</v>
      </c>
      <c r="Q1854" s="18">
        <v>483.87857142857098</v>
      </c>
      <c r="R1854" s="18">
        <v>652.87580645161199</v>
      </c>
      <c r="S1854" s="18">
        <v>802.92166666666606</v>
      </c>
      <c r="T1854" s="18">
        <v>972.16774193548304</v>
      </c>
      <c r="U1854" s="18">
        <v>1127.7</v>
      </c>
      <c r="V1854" s="18">
        <v>1173.2419354838701</v>
      </c>
      <c r="W1854" s="18">
        <v>1057.7983870967701</v>
      </c>
      <c r="X1854" s="18">
        <v>839.02166666666596</v>
      </c>
      <c r="Y1854" s="18">
        <v>656.87903225806394</v>
      </c>
      <c r="Z1854" s="18">
        <v>633.64</v>
      </c>
      <c r="AA1854" s="18">
        <v>776.96612903225798</v>
      </c>
      <c r="AB1854" s="18">
        <v>1032.56612903225</v>
      </c>
      <c r="AC1854" s="18">
        <v>1273.7321428571399</v>
      </c>
      <c r="AD1854" s="18">
        <v>1523.0645161290299</v>
      </c>
      <c r="AE1854" s="18">
        <v>1759.31666666666</v>
      </c>
      <c r="AF1854" s="18">
        <v>1928.88709677419</v>
      </c>
      <c r="AG1854" s="18">
        <v>1947.65</v>
      </c>
      <c r="AH1854" s="18">
        <v>1764.85483870967</v>
      </c>
      <c r="AI1854" s="18">
        <v>1502.53225806451</v>
      </c>
      <c r="AJ1854" s="18">
        <v>1199.68333333333</v>
      </c>
      <c r="AK1854" s="18">
        <v>932.13548387096705</v>
      </c>
      <c r="AL1854" s="18">
        <v>736.91333333333296</v>
      </c>
      <c r="AM1854" s="18">
        <v>619.32741935483796</v>
      </c>
      <c r="AN1854" s="18">
        <v>553.65322580645102</v>
      </c>
      <c r="AO1854" s="18">
        <v>523.13750000000005</v>
      </c>
      <c r="AP1854" s="18">
        <v>514.283870967741</v>
      </c>
      <c r="AQ1854" s="18">
        <v>523.738333333333</v>
      </c>
      <c r="AR1854" s="18">
        <v>582.85483870967698</v>
      </c>
      <c r="AS1854" s="18">
        <v>753.13833333333298</v>
      </c>
      <c r="AT1854" s="18">
        <v>1018.77096774193</v>
      </c>
      <c r="AU1854" s="18">
        <v>1431.27419354838</v>
      </c>
      <c r="AV1854" s="18">
        <v>1758.9833333333299</v>
      </c>
      <c r="AW1854" s="18">
        <v>2013.2096774193501</v>
      </c>
      <c r="AX1854" s="18">
        <v>2043.0833333333301</v>
      </c>
      <c r="AY1854" s="18">
        <v>1777.9193548387</v>
      </c>
      <c r="AZ1854" s="18">
        <v>1430.77419354838</v>
      </c>
      <c r="BA1854" s="18">
        <v>1222.46551724137</v>
      </c>
      <c r="BB1854" s="18">
        <v>1119.2903225806399</v>
      </c>
      <c r="BC1854" s="18">
        <v>1114.0333333333299</v>
      </c>
      <c r="BD1854" s="18">
        <v>1208.7096774193501</v>
      </c>
      <c r="BE1854" s="18">
        <v>1395.9833333333299</v>
      </c>
      <c r="BF1854" s="18">
        <v>1319.8709677419299</v>
      </c>
      <c r="BG1854" s="18">
        <v>1082.88709677419</v>
      </c>
      <c r="BH1854" s="18">
        <v>1062.63333333333</v>
      </c>
      <c r="BI1854" s="18">
        <v>1275.6451612903199</v>
      </c>
      <c r="BJ1854" s="18">
        <v>1605.4</v>
      </c>
      <c r="BK1854" s="18">
        <v>1941.9193548387</v>
      </c>
      <c r="BL1854" s="18">
        <v>2227.1129032258</v>
      </c>
      <c r="BM1854" s="18">
        <v>2421.1607142857101</v>
      </c>
      <c r="BN1854" s="18">
        <v>2529.5967741935401</v>
      </c>
      <c r="BO1854" s="18">
        <v>2568</v>
      </c>
      <c r="BP1854" s="18">
        <v>2527.38709677419</v>
      </c>
      <c r="BQ1854" s="18">
        <v>2371.4333333333302</v>
      </c>
      <c r="BR1854" s="18">
        <v>2140.0806451612898</v>
      </c>
      <c r="BS1854" s="18">
        <v>1822.2580645161199</v>
      </c>
      <c r="BT1854" s="18">
        <v>1523.9166666666599</v>
      </c>
      <c r="BU1854" s="18">
        <v>1294.5</v>
      </c>
      <c r="BV1854" s="18">
        <v>1106.6500000000001</v>
      </c>
      <c r="BW1854" s="18">
        <v>934.59838709677399</v>
      </c>
      <c r="BX1854" s="18">
        <v>803.24354838709598</v>
      </c>
      <c r="BY1854" s="18">
        <v>727.83928571428498</v>
      </c>
      <c r="BZ1854" s="18">
        <v>693.59838709677399</v>
      </c>
      <c r="CA1854" s="18">
        <v>718.00666666666598</v>
      </c>
      <c r="CB1854" s="18">
        <v>868.26774193548295</v>
      </c>
      <c r="CC1854" s="18">
        <v>1213.0166666666601</v>
      </c>
      <c r="CD1854" s="18">
        <v>1634.27419354838</v>
      </c>
      <c r="CE1854" s="18">
        <v>1996.35483870967</v>
      </c>
      <c r="CF1854" s="18">
        <v>2082.11666666666</v>
      </c>
      <c r="CG1854" s="18">
        <v>1855.3709677419299</v>
      </c>
      <c r="CH1854" s="18">
        <v>1604.5166666666601</v>
      </c>
      <c r="CI1854" s="18">
        <v>1516.27419354838</v>
      </c>
      <c r="CJ1854" s="18">
        <v>1603.4516129032199</v>
      </c>
      <c r="CK1854" s="18">
        <v>1773.4642857142801</v>
      </c>
      <c r="CL1854" s="18">
        <v>1986.6451612903199</v>
      </c>
      <c r="CM1854" s="18">
        <v>2302.9666666666599</v>
      </c>
      <c r="CN1854" s="18">
        <v>2624.5645161290299</v>
      </c>
      <c r="CO1854" s="18">
        <v>2699.88333333333</v>
      </c>
      <c r="CP1854" s="18">
        <v>2448.5967741935401</v>
      </c>
      <c r="CQ1854" s="18">
        <v>1995.0967741935401</v>
      </c>
      <c r="CR1854" s="18">
        <v>1235.4666666666601</v>
      </c>
      <c r="CS1854" s="18">
        <v>884.28064516128995</v>
      </c>
      <c r="CT1854" s="18">
        <v>928.65499999999997</v>
      </c>
      <c r="CU1854" s="18">
        <v>1180.9516129032199</v>
      </c>
      <c r="CV1854" s="18">
        <v>1555.6451612903199</v>
      </c>
      <c r="CW1854" s="18">
        <v>1924.8103448275799</v>
      </c>
      <c r="CX1854" s="18">
        <v>2212.2903225806399</v>
      </c>
      <c r="CY1854" s="18">
        <v>2317.25</v>
      </c>
      <c r="CZ1854" s="18">
        <v>2170.3548387096698</v>
      </c>
      <c r="DA1854" s="18">
        <v>1781.75</v>
      </c>
      <c r="DB1854" s="18">
        <v>1200.92903225806</v>
      </c>
      <c r="DC1854" s="18">
        <v>818.49838709677397</v>
      </c>
      <c r="DD1854" s="18">
        <v>707.53166666666596</v>
      </c>
      <c r="DE1854" s="18">
        <v>779.82096774193496</v>
      </c>
      <c r="DF1854" s="18">
        <v>984.7</v>
      </c>
      <c r="DG1854" s="18">
        <v>1256.83870967741</v>
      </c>
      <c r="DH1854" s="18">
        <v>1600.4032258064501</v>
      </c>
      <c r="DI1854" s="18">
        <v>1901.6071428571399</v>
      </c>
      <c r="DJ1854" s="18">
        <v>2173.3548387096698</v>
      </c>
      <c r="DK1854" s="18">
        <v>2512.1666666666601</v>
      </c>
      <c r="DL1854" s="18">
        <v>2668.9193548387002</v>
      </c>
      <c r="DM1854" s="18">
        <v>2496.5</v>
      </c>
      <c r="DN1854" s="18">
        <v>2105.0806451612898</v>
      </c>
      <c r="DO1854" s="18">
        <v>1718.3225806451601</v>
      </c>
      <c r="DP1854" s="18">
        <v>1406.4833333333299</v>
      </c>
      <c r="DQ1854" s="18">
        <v>1172.9193548387</v>
      </c>
      <c r="DR1854" s="18">
        <v>1094.8499999999999</v>
      </c>
      <c r="DS1854" s="19">
        <v>1213.4666666666601</v>
      </c>
    </row>
    <row r="1855" spans="1:123" x14ac:dyDescent="0.25">
      <c r="A1855" s="12" t="s">
        <v>25</v>
      </c>
      <c r="B1855" s="13">
        <v>21</v>
      </c>
      <c r="C1855" s="13" t="str">
        <f t="shared" si="32"/>
        <v>BB_L_16_GW_GW_SL_Low_GW_GQ_12_001_21</v>
      </c>
      <c r="D1855" s="14">
        <v>10</v>
      </c>
      <c r="E1855" s="14">
        <v>10</v>
      </c>
      <c r="F1855" s="14">
        <v>10</v>
      </c>
      <c r="G1855" s="14">
        <v>10</v>
      </c>
      <c r="H1855" s="14">
        <v>10</v>
      </c>
      <c r="I1855" s="14">
        <v>10</v>
      </c>
      <c r="J1855" s="14">
        <v>10.0137096774193</v>
      </c>
      <c r="K1855" s="14">
        <v>10.568548387096699</v>
      </c>
      <c r="L1855" s="14">
        <v>16.438500000000001</v>
      </c>
      <c r="M1855" s="14">
        <v>46.547741935483799</v>
      </c>
      <c r="N1855" s="14">
        <v>116.171333333333</v>
      </c>
      <c r="O1855" s="14">
        <v>232.056451612903</v>
      </c>
      <c r="P1855" s="14">
        <v>372.99838709677402</v>
      </c>
      <c r="Q1855" s="14">
        <v>519.65178571428498</v>
      </c>
      <c r="R1855" s="14">
        <v>700.97741935483805</v>
      </c>
      <c r="S1855" s="14">
        <v>862.79</v>
      </c>
      <c r="T1855" s="14">
        <v>1042.0258064516099</v>
      </c>
      <c r="U1855" s="14">
        <v>1202.2666666666601</v>
      </c>
      <c r="V1855" s="14">
        <v>1251.1774193548299</v>
      </c>
      <c r="W1855" s="14">
        <v>1134.9193548387</v>
      </c>
      <c r="X1855" s="14">
        <v>908.64833333333297</v>
      </c>
      <c r="Y1855" s="14">
        <v>716.90161290322499</v>
      </c>
      <c r="Z1855" s="14">
        <v>691.67333333333295</v>
      </c>
      <c r="AA1855" s="14">
        <v>835.56129032258002</v>
      </c>
      <c r="AB1855" s="14">
        <v>1092.72258064516</v>
      </c>
      <c r="AC1855" s="14">
        <v>1339.1428571428501</v>
      </c>
      <c r="AD1855" s="14">
        <v>1595.5645161290299</v>
      </c>
      <c r="AE1855" s="14">
        <v>1836.75</v>
      </c>
      <c r="AF1855" s="14">
        <v>2005.16129032258</v>
      </c>
      <c r="AG1855" s="14">
        <v>2016.81666666666</v>
      </c>
      <c r="AH1855" s="14">
        <v>1830.3064516129</v>
      </c>
      <c r="AI1855" s="14">
        <v>1563.6129032258</v>
      </c>
      <c r="AJ1855" s="14">
        <v>1251.45</v>
      </c>
      <c r="AK1855" s="14">
        <v>974.82419354838703</v>
      </c>
      <c r="AL1855" s="14">
        <v>772.70666666666602</v>
      </c>
      <c r="AM1855" s="14">
        <v>650.53870967741898</v>
      </c>
      <c r="AN1855" s="14">
        <v>582.59516129032204</v>
      </c>
      <c r="AO1855" s="14">
        <v>552.16428571428503</v>
      </c>
      <c r="AP1855" s="14">
        <v>544.58870967741905</v>
      </c>
      <c r="AQ1855" s="14">
        <v>556.21833333333302</v>
      </c>
      <c r="AR1855" s="14">
        <v>620.01935483870898</v>
      </c>
      <c r="AS1855" s="14">
        <v>800.65</v>
      </c>
      <c r="AT1855" s="14">
        <v>1077.8790322580601</v>
      </c>
      <c r="AU1855" s="14">
        <v>1497.4193548387</v>
      </c>
      <c r="AV1855" s="14">
        <v>1827.56666666666</v>
      </c>
      <c r="AW1855" s="14">
        <v>2076.9838709677401</v>
      </c>
      <c r="AX1855" s="14">
        <v>2094.2166666666599</v>
      </c>
      <c r="AY1855" s="14">
        <v>1812.72580645161</v>
      </c>
      <c r="AZ1855" s="14">
        <v>1459.9354838709601</v>
      </c>
      <c r="BA1855" s="14">
        <v>1250.2931034482699</v>
      </c>
      <c r="BB1855" s="14">
        <v>1146.83870967741</v>
      </c>
      <c r="BC1855" s="14">
        <v>1144.4666666666601</v>
      </c>
      <c r="BD1855" s="14">
        <v>1244.4193548387</v>
      </c>
      <c r="BE1855" s="14">
        <v>1434.0833333333301</v>
      </c>
      <c r="BF1855" s="14">
        <v>1364.16129032258</v>
      </c>
      <c r="BG1855" s="14">
        <v>1130.0483870967701</v>
      </c>
      <c r="BH1855" s="14">
        <v>1104.5999999999999</v>
      </c>
      <c r="BI1855" s="14">
        <v>1314.5967741935401</v>
      </c>
      <c r="BJ1855" s="14">
        <v>1646.95</v>
      </c>
      <c r="BK1855" s="14">
        <v>1991.38709677419</v>
      </c>
      <c r="BL1855" s="14">
        <v>2289.0967741935401</v>
      </c>
      <c r="BM1855" s="14">
        <v>2496.4107142857101</v>
      </c>
      <c r="BN1855" s="14">
        <v>2615.0322580645102</v>
      </c>
      <c r="BO1855" s="14">
        <v>2658.6666666666601</v>
      </c>
      <c r="BP1855" s="14">
        <v>2618.3225806451601</v>
      </c>
      <c r="BQ1855" s="14">
        <v>2457.75</v>
      </c>
      <c r="BR1855" s="14">
        <v>2223.38709677419</v>
      </c>
      <c r="BS1855" s="14">
        <v>1897.5645161290299</v>
      </c>
      <c r="BT1855" s="14">
        <v>1593.35</v>
      </c>
      <c r="BU1855" s="14">
        <v>1355.33870967741</v>
      </c>
      <c r="BV1855" s="14">
        <v>1158.45</v>
      </c>
      <c r="BW1855" s="14">
        <v>977.98064516129</v>
      </c>
      <c r="BX1855" s="14">
        <v>841.316129032258</v>
      </c>
      <c r="BY1855" s="14">
        <v>763.30178571428496</v>
      </c>
      <c r="BZ1855" s="14">
        <v>728.96129032258</v>
      </c>
      <c r="CA1855" s="14">
        <v>756.736666666666</v>
      </c>
      <c r="CB1855" s="14">
        <v>914.64032258064503</v>
      </c>
      <c r="CC1855" s="14">
        <v>1268.3499999999999</v>
      </c>
      <c r="CD1855" s="14">
        <v>1695.96774193548</v>
      </c>
      <c r="CE1855" s="14">
        <v>2058.8709677419301</v>
      </c>
      <c r="CF1855" s="14">
        <v>2136.7833333333301</v>
      </c>
      <c r="CG1855" s="14">
        <v>1907.22580645161</v>
      </c>
      <c r="CH1855" s="14">
        <v>1654.36666666666</v>
      </c>
      <c r="CI1855" s="14">
        <v>1567.8709677419299</v>
      </c>
      <c r="CJ1855" s="14">
        <v>1660.7096774193501</v>
      </c>
      <c r="CK1855" s="14">
        <v>1838</v>
      </c>
      <c r="CL1855" s="14">
        <v>2058.8064516129002</v>
      </c>
      <c r="CM1855" s="14">
        <v>2377.9833333333299</v>
      </c>
      <c r="CN1855" s="14">
        <v>2693.83870967741</v>
      </c>
      <c r="CO1855" s="14">
        <v>2763.45</v>
      </c>
      <c r="CP1855" s="14">
        <v>2512.6935483870898</v>
      </c>
      <c r="CQ1855" s="14">
        <v>2055.1935483870898</v>
      </c>
      <c r="CR1855" s="14">
        <v>1282.2666666666601</v>
      </c>
      <c r="CS1855" s="14">
        <v>934.32096774193496</v>
      </c>
      <c r="CT1855" s="14">
        <v>988.32500000000005</v>
      </c>
      <c r="CU1855" s="14">
        <v>1257.3225806451601</v>
      </c>
      <c r="CV1855" s="14">
        <v>1651.33870967741</v>
      </c>
      <c r="CW1855" s="14">
        <v>2039.55172413793</v>
      </c>
      <c r="CX1855" s="14">
        <v>2344.7903225806399</v>
      </c>
      <c r="CY1855" s="14">
        <v>2463.1</v>
      </c>
      <c r="CZ1855" s="14">
        <v>2320.6774193548299</v>
      </c>
      <c r="DA1855" s="14">
        <v>1920.68333333333</v>
      </c>
      <c r="DB1855" s="14">
        <v>1315.6774193548299</v>
      </c>
      <c r="DC1855" s="14">
        <v>917.41290322580596</v>
      </c>
      <c r="DD1855" s="14">
        <v>797.486666666666</v>
      </c>
      <c r="DE1855" s="14">
        <v>864.44838709677401</v>
      </c>
      <c r="DF1855" s="14">
        <v>1069.48</v>
      </c>
      <c r="DG1855" s="14">
        <v>1346.58064516129</v>
      </c>
      <c r="DH1855" s="14">
        <v>1699.77419354838</v>
      </c>
      <c r="DI1855" s="14">
        <v>2013.1607142857099</v>
      </c>
      <c r="DJ1855" s="14">
        <v>2293.6774193548299</v>
      </c>
      <c r="DK1855" s="14">
        <v>2630.6666666666601</v>
      </c>
      <c r="DL1855" s="14">
        <v>2782.9193548387002</v>
      </c>
      <c r="DM1855" s="14">
        <v>2621.61666666666</v>
      </c>
      <c r="DN1855" s="14">
        <v>2237.4677419354798</v>
      </c>
      <c r="DO1855" s="14">
        <v>1848.9516129032199</v>
      </c>
      <c r="DP1855" s="14">
        <v>1526.45</v>
      </c>
      <c r="DQ1855" s="14">
        <v>1273.58064516129</v>
      </c>
      <c r="DR1855" s="14">
        <v>1183.36666666666</v>
      </c>
      <c r="DS1855" s="15">
        <v>1298.2666666666601</v>
      </c>
    </row>
    <row r="1856" spans="1:123" x14ac:dyDescent="0.25">
      <c r="A1856" s="16" t="s">
        <v>25</v>
      </c>
      <c r="B1856" s="17">
        <v>22</v>
      </c>
      <c r="C1856" s="13" t="str">
        <f t="shared" si="32"/>
        <v>BB_L_16_GW_GW_SL_Low_GW_GQ_12_001_22</v>
      </c>
      <c r="D1856" s="18">
        <v>10</v>
      </c>
      <c r="E1856" s="18">
        <v>10</v>
      </c>
      <c r="F1856" s="18">
        <v>10</v>
      </c>
      <c r="G1856" s="18">
        <v>10</v>
      </c>
      <c r="H1856" s="18">
        <v>10</v>
      </c>
      <c r="I1856" s="18">
        <v>10</v>
      </c>
      <c r="J1856" s="18">
        <v>9.9929838709677394</v>
      </c>
      <c r="K1856" s="18">
        <v>9.9662580645161292</v>
      </c>
      <c r="L1856" s="18">
        <v>10.094049999999999</v>
      </c>
      <c r="M1856" s="18">
        <v>11.762580645161201</v>
      </c>
      <c r="N1856" s="18">
        <v>18.303333333333299</v>
      </c>
      <c r="O1856" s="18">
        <v>34.490161290322497</v>
      </c>
      <c r="P1856" s="18">
        <v>61.416451612903202</v>
      </c>
      <c r="Q1856" s="18">
        <v>99.280178571428493</v>
      </c>
      <c r="R1856" s="18">
        <v>159.34193548387</v>
      </c>
      <c r="S1856" s="18">
        <v>232.583333333333</v>
      </c>
      <c r="T1856" s="18">
        <v>347.23709677419299</v>
      </c>
      <c r="U1856" s="18">
        <v>518.96666666666601</v>
      </c>
      <c r="V1856" s="18">
        <v>766.70645161290304</v>
      </c>
      <c r="W1856" s="18">
        <v>945.07741935483796</v>
      </c>
      <c r="X1856" s="18">
        <v>968.41833333333295</v>
      </c>
      <c r="Y1856" s="18">
        <v>828.13064516128998</v>
      </c>
      <c r="Z1856" s="18">
        <v>676.24833333333299</v>
      </c>
      <c r="AA1856" s="18">
        <v>593.66129032258004</v>
      </c>
      <c r="AB1856" s="18">
        <v>580.91129032258004</v>
      </c>
      <c r="AC1856" s="18">
        <v>617.34821428571399</v>
      </c>
      <c r="AD1856" s="18">
        <v>702.88064516128998</v>
      </c>
      <c r="AE1856" s="18">
        <v>846.33499999999901</v>
      </c>
      <c r="AF1856" s="18">
        <v>1061.1741935483799</v>
      </c>
      <c r="AG1856" s="18">
        <v>1346.05</v>
      </c>
      <c r="AH1856" s="18">
        <v>1590.1774193548299</v>
      </c>
      <c r="AI1856" s="18">
        <v>1670.96774193548</v>
      </c>
      <c r="AJ1856" s="18">
        <v>1623.4666666666601</v>
      </c>
      <c r="AK1856" s="18">
        <v>1463.85483870967</v>
      </c>
      <c r="AL1856" s="18">
        <v>1260.7166666666601</v>
      </c>
      <c r="AM1856" s="18">
        <v>1085.16129032258</v>
      </c>
      <c r="AN1856" s="18">
        <v>947.14677419354803</v>
      </c>
      <c r="AO1856" s="18">
        <v>850.1875</v>
      </c>
      <c r="AP1856" s="18">
        <v>780.15967741935503</v>
      </c>
      <c r="AQ1856" s="18">
        <v>721.89833333333297</v>
      </c>
      <c r="AR1856" s="18">
        <v>653.85483870967698</v>
      </c>
      <c r="AS1856" s="18">
        <v>587.34</v>
      </c>
      <c r="AT1856" s="18">
        <v>575.20806451612896</v>
      </c>
      <c r="AU1856" s="18">
        <v>644.79516129032197</v>
      </c>
      <c r="AV1856" s="18">
        <v>795.04499999999996</v>
      </c>
      <c r="AW1856" s="18">
        <v>1069.0016129032199</v>
      </c>
      <c r="AX1856" s="18">
        <v>1397.61666666666</v>
      </c>
      <c r="AY1856" s="18">
        <v>1731.33870967741</v>
      </c>
      <c r="AZ1856" s="18">
        <v>1792.5</v>
      </c>
      <c r="BA1856" s="18">
        <v>1699.94827586206</v>
      </c>
      <c r="BB1856" s="18">
        <v>1555.6129032258</v>
      </c>
      <c r="BC1856" s="18">
        <v>1370.7666666666601</v>
      </c>
      <c r="BD1856" s="18">
        <v>1212.4032258064501</v>
      </c>
      <c r="BE1856" s="18">
        <v>1127.86666666666</v>
      </c>
      <c r="BF1856" s="18">
        <v>1182.66129032258</v>
      </c>
      <c r="BG1856" s="18">
        <v>1163.38709677419</v>
      </c>
      <c r="BH1856" s="18">
        <v>1017.29833333333</v>
      </c>
      <c r="BI1856" s="18">
        <v>934.38387096774102</v>
      </c>
      <c r="BJ1856" s="18">
        <v>977.94333333333304</v>
      </c>
      <c r="BK1856" s="18">
        <v>1119.6451612903199</v>
      </c>
      <c r="BL1856" s="18">
        <v>1318.6290322580601</v>
      </c>
      <c r="BM1856" s="18">
        <v>1525.5357142857099</v>
      </c>
      <c r="BN1856" s="18">
        <v>1713.72580645161</v>
      </c>
      <c r="BO1856" s="18">
        <v>1893.75</v>
      </c>
      <c r="BP1856" s="18">
        <v>2051.3225806451601</v>
      </c>
      <c r="BQ1856" s="18">
        <v>2197.1999999999998</v>
      </c>
      <c r="BR1856" s="18">
        <v>2261.8225806451601</v>
      </c>
      <c r="BS1856" s="18">
        <v>2232.9354838709601</v>
      </c>
      <c r="BT1856" s="18">
        <v>2103.5833333333298</v>
      </c>
      <c r="BU1856" s="18">
        <v>1928.3064516129</v>
      </c>
      <c r="BV1856" s="18">
        <v>1737.93333333333</v>
      </c>
      <c r="BW1856" s="18">
        <v>1529.1774193548299</v>
      </c>
      <c r="BX1856" s="18">
        <v>1328</v>
      </c>
      <c r="BY1856" s="18">
        <v>1168.57142857142</v>
      </c>
      <c r="BZ1856" s="18">
        <v>1032.78870967741</v>
      </c>
      <c r="CA1856" s="18">
        <v>905.59</v>
      </c>
      <c r="CB1856" s="18">
        <v>795.56935483870905</v>
      </c>
      <c r="CC1856" s="18">
        <v>744.83833333333303</v>
      </c>
      <c r="CD1856" s="18">
        <v>829.76612903225805</v>
      </c>
      <c r="CE1856" s="18">
        <v>1082.9064516128999</v>
      </c>
      <c r="CF1856" s="18">
        <v>1464.95</v>
      </c>
      <c r="CG1856" s="18">
        <v>1741.72580645161</v>
      </c>
      <c r="CH1856" s="18">
        <v>1780.06666666666</v>
      </c>
      <c r="CI1856" s="18">
        <v>1690.4193548387</v>
      </c>
      <c r="CJ1856" s="18">
        <v>1579.6290322580601</v>
      </c>
      <c r="CK1856" s="18">
        <v>1509.69642857142</v>
      </c>
      <c r="CL1856" s="18">
        <v>1487.1290322580601</v>
      </c>
      <c r="CM1856" s="18">
        <v>1537.2333333333299</v>
      </c>
      <c r="CN1856" s="18">
        <v>1733.0967741935401</v>
      </c>
      <c r="CO1856" s="18">
        <v>2041.9166666666599</v>
      </c>
      <c r="CP1856" s="18">
        <v>2285.8064516129002</v>
      </c>
      <c r="CQ1856" s="18">
        <v>2306.0645161290299</v>
      </c>
      <c r="CR1856" s="18">
        <v>1909.5833333333301</v>
      </c>
      <c r="CS1856" s="18">
        <v>1263.66129032258</v>
      </c>
      <c r="CT1856" s="18">
        <v>885.255</v>
      </c>
      <c r="CU1856" s="18">
        <v>772.23870967741902</v>
      </c>
      <c r="CV1856" s="18">
        <v>826.17258064516102</v>
      </c>
      <c r="CW1856" s="18">
        <v>997.12241379310296</v>
      </c>
      <c r="CX1856" s="18">
        <v>1266.5645161290299</v>
      </c>
      <c r="CY1856" s="18">
        <v>1559.8333333333301</v>
      </c>
      <c r="CZ1856" s="18">
        <v>1813.8225806451601</v>
      </c>
      <c r="DA1856" s="18">
        <v>1839.43333333333</v>
      </c>
      <c r="DB1856" s="18">
        <v>1510.4032258064501</v>
      </c>
      <c r="DC1856" s="18">
        <v>1038.2564516129</v>
      </c>
      <c r="DD1856" s="18">
        <v>760.26499999999999</v>
      </c>
      <c r="DE1856" s="18">
        <v>631.07903225806399</v>
      </c>
      <c r="DF1856" s="18">
        <v>598.38166666666598</v>
      </c>
      <c r="DG1856" s="18">
        <v>638.71612903225798</v>
      </c>
      <c r="DH1856" s="18">
        <v>755.94032258064499</v>
      </c>
      <c r="DI1856" s="18">
        <v>910.78214285714296</v>
      </c>
      <c r="DJ1856" s="18">
        <v>1097.61612903225</v>
      </c>
      <c r="DK1856" s="18">
        <v>1445.05</v>
      </c>
      <c r="DL1856" s="18">
        <v>1883.38709677419</v>
      </c>
      <c r="DM1856" s="18">
        <v>2170.0166666666601</v>
      </c>
      <c r="DN1856" s="18">
        <v>2185.5645161290299</v>
      </c>
      <c r="DO1856" s="18">
        <v>2022.35483870967</v>
      </c>
      <c r="DP1856" s="18">
        <v>1815.31666666666</v>
      </c>
      <c r="DQ1856" s="18">
        <v>1567.6774193548299</v>
      </c>
      <c r="DR1856" s="18">
        <v>1296.5166666666601</v>
      </c>
      <c r="DS1856" s="19">
        <v>1119.3</v>
      </c>
    </row>
    <row r="1857" spans="1:123" x14ac:dyDescent="0.25">
      <c r="A1857" s="12" t="s">
        <v>25</v>
      </c>
      <c r="B1857" s="13">
        <v>23</v>
      </c>
      <c r="C1857" s="13" t="str">
        <f t="shared" si="32"/>
        <v>BB_L_16_GW_GW_SL_Low_GW_GQ_12_001_23</v>
      </c>
      <c r="D1857" s="14">
        <v>10</v>
      </c>
      <c r="E1857" s="14">
        <v>10</v>
      </c>
      <c r="F1857" s="14">
        <v>10</v>
      </c>
      <c r="G1857" s="14">
        <v>10</v>
      </c>
      <c r="H1857" s="14">
        <v>10</v>
      </c>
      <c r="I1857" s="14">
        <v>10</v>
      </c>
      <c r="J1857" s="14">
        <v>9.9995161290322496</v>
      </c>
      <c r="K1857" s="14">
        <v>10.001354838709601</v>
      </c>
      <c r="L1857" s="14">
        <v>10.207333333333301</v>
      </c>
      <c r="M1857" s="14">
        <v>12.4135483870967</v>
      </c>
      <c r="N1857" s="14">
        <v>20.886500000000002</v>
      </c>
      <c r="O1857" s="14">
        <v>41.422580645161197</v>
      </c>
      <c r="P1857" s="14">
        <v>76.890483870967699</v>
      </c>
      <c r="Q1857" s="14">
        <v>126.905357142857</v>
      </c>
      <c r="R1857" s="14">
        <v>205.39354838709599</v>
      </c>
      <c r="S1857" s="14">
        <v>300.38166666666598</v>
      </c>
      <c r="T1857" s="14">
        <v>438.09032258064502</v>
      </c>
      <c r="U1857" s="14">
        <v>635.12166666666599</v>
      </c>
      <c r="V1857" s="14">
        <v>892.89516129032199</v>
      </c>
      <c r="W1857" s="14">
        <v>1073.66129032258</v>
      </c>
      <c r="X1857" s="14">
        <v>1079.7166666666601</v>
      </c>
      <c r="Y1857" s="14">
        <v>910.62580645161302</v>
      </c>
      <c r="Z1857" s="14">
        <v>735.67</v>
      </c>
      <c r="AA1857" s="14">
        <v>641.97741935483805</v>
      </c>
      <c r="AB1857" s="14">
        <v>634.75322580645104</v>
      </c>
      <c r="AC1857" s="14">
        <v>690.84107142857101</v>
      </c>
      <c r="AD1857" s="14">
        <v>807.30483870967703</v>
      </c>
      <c r="AE1857" s="14">
        <v>989.17333333333295</v>
      </c>
      <c r="AF1857" s="14">
        <v>1236.88709677419</v>
      </c>
      <c r="AG1857" s="14">
        <v>1536.5166666666601</v>
      </c>
      <c r="AH1857" s="14">
        <v>1780.5967741935401</v>
      </c>
      <c r="AI1857" s="14">
        <v>1846.19354838709</v>
      </c>
      <c r="AJ1857" s="14">
        <v>1756.45</v>
      </c>
      <c r="AK1857" s="14">
        <v>1544.1129032258</v>
      </c>
      <c r="AL1857" s="14">
        <v>1294.88333333333</v>
      </c>
      <c r="AM1857" s="14">
        <v>1086.17903225806</v>
      </c>
      <c r="AN1857" s="14">
        <v>924.98548387096696</v>
      </c>
      <c r="AO1857" s="14">
        <v>813.86071428571404</v>
      </c>
      <c r="AP1857" s="14">
        <v>736.85483870967698</v>
      </c>
      <c r="AQ1857" s="14">
        <v>677.41666666666595</v>
      </c>
      <c r="AR1857" s="14">
        <v>616.40967741935503</v>
      </c>
      <c r="AS1857" s="14">
        <v>561.40333333333297</v>
      </c>
      <c r="AT1857" s="14">
        <v>569.796774193548</v>
      </c>
      <c r="AU1857" s="14">
        <v>681.73387096774195</v>
      </c>
      <c r="AV1857" s="14">
        <v>879.50833333333298</v>
      </c>
      <c r="AW1857" s="14">
        <v>1200.0161290322501</v>
      </c>
      <c r="AX1857" s="14">
        <v>1560.6666666666599</v>
      </c>
      <c r="AY1857" s="14">
        <v>1891.27419354838</v>
      </c>
      <c r="AZ1857" s="14">
        <v>1920.0483870967701</v>
      </c>
      <c r="BA1857" s="14">
        <v>1780.8965517241299</v>
      </c>
      <c r="BB1857" s="14">
        <v>1592.16129032258</v>
      </c>
      <c r="BC1857" s="14">
        <v>1378.35</v>
      </c>
      <c r="BD1857" s="14">
        <v>1213.9032258064501</v>
      </c>
      <c r="BE1857" s="14">
        <v>1161.13333333333</v>
      </c>
      <c r="BF1857" s="14">
        <v>1292.6451612903199</v>
      </c>
      <c r="BG1857" s="14">
        <v>1295.4032258064501</v>
      </c>
      <c r="BH1857" s="14">
        <v>1125.2166666666601</v>
      </c>
      <c r="BI1857" s="14">
        <v>1022.90322580645</v>
      </c>
      <c r="BJ1857" s="14">
        <v>1067.8333333333301</v>
      </c>
      <c r="BK1857" s="14">
        <v>1229.88709677419</v>
      </c>
      <c r="BL1857" s="14">
        <v>1459.4838709677399</v>
      </c>
      <c r="BM1857" s="14">
        <v>1698.0892857142801</v>
      </c>
      <c r="BN1857" s="14">
        <v>1918.38709677419</v>
      </c>
      <c r="BO1857" s="14">
        <v>2119.75</v>
      </c>
      <c r="BP1857" s="14">
        <v>2286.3064516129002</v>
      </c>
      <c r="BQ1857" s="14">
        <v>2415.3000000000002</v>
      </c>
      <c r="BR1857" s="14">
        <v>2454.0967741935401</v>
      </c>
      <c r="BS1857" s="14">
        <v>2383.9354838709601</v>
      </c>
      <c r="BT1857" s="14">
        <v>2211.9833333333299</v>
      </c>
      <c r="BU1857" s="14">
        <v>1997.7903225806399</v>
      </c>
      <c r="BV1857" s="14">
        <v>1770.4</v>
      </c>
      <c r="BW1857" s="14">
        <v>1529.69354838709</v>
      </c>
      <c r="BX1857" s="14">
        <v>1308.22580645161</v>
      </c>
      <c r="BY1857" s="14">
        <v>1136.3571428571399</v>
      </c>
      <c r="BZ1857" s="14">
        <v>992.48548387096696</v>
      </c>
      <c r="CA1857" s="14">
        <v>863.74666666666599</v>
      </c>
      <c r="CB1857" s="14">
        <v>764.79193548387002</v>
      </c>
      <c r="CC1857" s="14">
        <v>746.00499999999897</v>
      </c>
      <c r="CD1857" s="14">
        <v>871.97258064516097</v>
      </c>
      <c r="CE1857" s="14">
        <v>1181.33870967741</v>
      </c>
      <c r="CF1857" s="14">
        <v>1621.85</v>
      </c>
      <c r="CG1857" s="14">
        <v>1933.1129032258</v>
      </c>
      <c r="CH1857" s="14">
        <v>1945.06666666666</v>
      </c>
      <c r="CI1857" s="14">
        <v>1803.3225806451601</v>
      </c>
      <c r="CJ1857" s="14">
        <v>1649.72580645161</v>
      </c>
      <c r="CK1857" s="14">
        <v>1562.3928571428501</v>
      </c>
      <c r="CL1857" s="14">
        <v>1542.7580645161199</v>
      </c>
      <c r="CM1857" s="14">
        <v>1618.95</v>
      </c>
      <c r="CN1857" s="14">
        <v>1858.9354838709601</v>
      </c>
      <c r="CO1857" s="14">
        <v>2216.4166666666601</v>
      </c>
      <c r="CP1857" s="14">
        <v>2515.8709677419301</v>
      </c>
      <c r="CQ1857" s="14">
        <v>2528.5322580645102</v>
      </c>
      <c r="CR1857" s="14">
        <v>2041.2666666666601</v>
      </c>
      <c r="CS1857" s="14">
        <v>1371.0645161290299</v>
      </c>
      <c r="CT1857" s="14">
        <v>967.52499999999998</v>
      </c>
      <c r="CU1857" s="14">
        <v>853.61774193548297</v>
      </c>
      <c r="CV1857" s="14">
        <v>927.26451612903202</v>
      </c>
      <c r="CW1857" s="14">
        <v>1135.8103448275799</v>
      </c>
      <c r="CX1857" s="14">
        <v>1452.6290322580601</v>
      </c>
      <c r="CY1857" s="14">
        <v>1796.05</v>
      </c>
      <c r="CZ1857" s="14">
        <v>2102.4838709677401</v>
      </c>
      <c r="DA1857" s="14">
        <v>2127.5166666666601</v>
      </c>
      <c r="DB1857" s="14">
        <v>1751.35483870967</v>
      </c>
      <c r="DC1857" s="14">
        <v>1229.0161290322501</v>
      </c>
      <c r="DD1857" s="14">
        <v>902.12166666666599</v>
      </c>
      <c r="DE1857" s="14">
        <v>735.86774193548399</v>
      </c>
      <c r="DF1857" s="14">
        <v>690.96500000000003</v>
      </c>
      <c r="DG1857" s="14">
        <v>738.13225806451601</v>
      </c>
      <c r="DH1857" s="14">
        <v>875.47741935483805</v>
      </c>
      <c r="DI1857" s="14">
        <v>1061.7928571428499</v>
      </c>
      <c r="DJ1857" s="14">
        <v>1285.0967741935401</v>
      </c>
      <c r="DK1857" s="14">
        <v>1657.5</v>
      </c>
      <c r="DL1857" s="14">
        <v>2116.9032258064499</v>
      </c>
      <c r="DM1857" s="14">
        <v>2460.63333333333</v>
      </c>
      <c r="DN1857" s="14">
        <v>2479.2580645161202</v>
      </c>
      <c r="DO1857" s="14">
        <v>2273.4193548387002</v>
      </c>
      <c r="DP1857" s="14">
        <v>2001.1666666666599</v>
      </c>
      <c r="DQ1857" s="14">
        <v>1688.58064516129</v>
      </c>
      <c r="DR1857" s="14">
        <v>1371.43333333333</v>
      </c>
      <c r="DS1857" s="15">
        <v>1176.45</v>
      </c>
    </row>
    <row r="1858" spans="1:123" x14ac:dyDescent="0.25">
      <c r="A1858" s="16" t="s">
        <v>25</v>
      </c>
      <c r="B1858" s="17">
        <v>24</v>
      </c>
      <c r="C1858" s="13" t="str">
        <f t="shared" si="32"/>
        <v>BB_L_16_GW_GW_SL_Low_GW_GQ_12_001_24</v>
      </c>
      <c r="D1858" s="18">
        <v>10</v>
      </c>
      <c r="E1858" s="18">
        <v>10</v>
      </c>
      <c r="F1858" s="18">
        <v>10</v>
      </c>
      <c r="G1858" s="18">
        <v>10</v>
      </c>
      <c r="H1858" s="18">
        <v>10</v>
      </c>
      <c r="I1858" s="18">
        <v>10</v>
      </c>
      <c r="J1858" s="18">
        <v>10</v>
      </c>
      <c r="K1858" s="18">
        <v>10.0096774193548</v>
      </c>
      <c r="L1858" s="18">
        <v>10.2711666666666</v>
      </c>
      <c r="M1858" s="18">
        <v>12.8235483870967</v>
      </c>
      <c r="N1858" s="18">
        <v>22.4523333333333</v>
      </c>
      <c r="O1858" s="18">
        <v>45.505806451612898</v>
      </c>
      <c r="P1858" s="18">
        <v>85.311290322580604</v>
      </c>
      <c r="Q1858" s="18">
        <v>141.148214285714</v>
      </c>
      <c r="R1858" s="18">
        <v>228.21935483870899</v>
      </c>
      <c r="S1858" s="18">
        <v>333.84333333333302</v>
      </c>
      <c r="T1858" s="18">
        <v>482.59677419354801</v>
      </c>
      <c r="U1858" s="18">
        <v>692.58166666666602</v>
      </c>
      <c r="V1858" s="18">
        <v>955.01774193548397</v>
      </c>
      <c r="W1858" s="18">
        <v>1135.9516129032199</v>
      </c>
      <c r="X1858" s="18">
        <v>1139.06666666666</v>
      </c>
      <c r="Y1858" s="18">
        <v>963.35806451612802</v>
      </c>
      <c r="Z1858" s="18">
        <v>781.76833333333298</v>
      </c>
      <c r="AA1858" s="18">
        <v>683.85161290322503</v>
      </c>
      <c r="AB1858" s="18">
        <v>677.76612903225703</v>
      </c>
      <c r="AC1858" s="18">
        <v>741.02499999999895</v>
      </c>
      <c r="AD1858" s="18">
        <v>868.60967741935406</v>
      </c>
      <c r="AE1858" s="18">
        <v>1064.8033333333301</v>
      </c>
      <c r="AF1858" s="18">
        <v>1324.5967741935401</v>
      </c>
      <c r="AG1858" s="18">
        <v>1626.5333333333299</v>
      </c>
      <c r="AH1858" s="18">
        <v>1864.2096774193501</v>
      </c>
      <c r="AI1858" s="18">
        <v>1921.4354838709601</v>
      </c>
      <c r="AJ1858" s="18">
        <v>1816.2666666666601</v>
      </c>
      <c r="AK1858" s="18">
        <v>1586.1451612903199</v>
      </c>
      <c r="AL1858" s="18">
        <v>1321.36666666666</v>
      </c>
      <c r="AM1858" s="18">
        <v>1102.1451612903199</v>
      </c>
      <c r="AN1858" s="18">
        <v>934.35967741935406</v>
      </c>
      <c r="AO1858" s="18">
        <v>818.98571428571404</v>
      </c>
      <c r="AP1858" s="18">
        <v>739.12903225806394</v>
      </c>
      <c r="AQ1858" s="18">
        <v>677.98333333333301</v>
      </c>
      <c r="AR1858" s="18">
        <v>617.21129032258</v>
      </c>
      <c r="AS1858" s="18">
        <v>566.96166666666602</v>
      </c>
      <c r="AT1858" s="18">
        <v>584.59677419354796</v>
      </c>
      <c r="AU1858" s="18">
        <v>714.49516129032202</v>
      </c>
      <c r="AV1858" s="18">
        <v>931.469999999999</v>
      </c>
      <c r="AW1858" s="18">
        <v>1269.35483870967</v>
      </c>
      <c r="AX1858" s="18">
        <v>1637.6666666666599</v>
      </c>
      <c r="AY1858" s="18">
        <v>1957.9838709677399</v>
      </c>
      <c r="AZ1858" s="18">
        <v>1971.72580645161</v>
      </c>
      <c r="BA1858" s="18">
        <v>1817.3965517241299</v>
      </c>
      <c r="BB1858" s="18">
        <v>1613.4032258064501</v>
      </c>
      <c r="BC1858" s="18">
        <v>1387.9666666666601</v>
      </c>
      <c r="BD1858" s="18">
        <v>1222.5</v>
      </c>
      <c r="BE1858" s="18">
        <v>1183.43333333333</v>
      </c>
      <c r="BF1858" s="18">
        <v>1339.35483870967</v>
      </c>
      <c r="BG1858" s="18">
        <v>1352.22580645161</v>
      </c>
      <c r="BH1858" s="18">
        <v>1180.2</v>
      </c>
      <c r="BI1858" s="18">
        <v>1075.46774193548</v>
      </c>
      <c r="BJ1858" s="18">
        <v>1120.38333333333</v>
      </c>
      <c r="BK1858" s="18">
        <v>1287.85483870967</v>
      </c>
      <c r="BL1858" s="18">
        <v>1526.83870967741</v>
      </c>
      <c r="BM1858" s="18">
        <v>1776.3392857142801</v>
      </c>
      <c r="BN1858" s="18">
        <v>2007.6774193548299</v>
      </c>
      <c r="BO1858" s="18">
        <v>2218.1666666666601</v>
      </c>
      <c r="BP1858" s="18">
        <v>2389.9516129032199</v>
      </c>
      <c r="BQ1858" s="18">
        <v>2513.86666666666</v>
      </c>
      <c r="BR1858" s="18">
        <v>2541.88709677419</v>
      </c>
      <c r="BS1858" s="18">
        <v>2454.0967741935401</v>
      </c>
      <c r="BT1858" s="18">
        <v>2267.4</v>
      </c>
      <c r="BU1858" s="18">
        <v>2042.4354838709601</v>
      </c>
      <c r="BV1858" s="18">
        <v>1804.4666666666601</v>
      </c>
      <c r="BW1858" s="18">
        <v>1552.46774193548</v>
      </c>
      <c r="BX1858" s="18">
        <v>1321.6451612903199</v>
      </c>
      <c r="BY1858" s="18">
        <v>1145.25</v>
      </c>
      <c r="BZ1858" s="18">
        <v>998.91774193548395</v>
      </c>
      <c r="CA1858" s="18">
        <v>868.89166666666597</v>
      </c>
      <c r="CB1858" s="18">
        <v>771.75967741935403</v>
      </c>
      <c r="CC1858" s="18">
        <v>763.57500000000005</v>
      </c>
      <c r="CD1858" s="18">
        <v>905.908064516129</v>
      </c>
      <c r="CE1858" s="18">
        <v>1235.2419354838701</v>
      </c>
      <c r="CF1858" s="18">
        <v>1692.36666666666</v>
      </c>
      <c r="CG1858" s="18">
        <v>2011.3225806451601</v>
      </c>
      <c r="CH1858" s="18">
        <v>2016.13333333333</v>
      </c>
      <c r="CI1858" s="18">
        <v>1859.3709677419299</v>
      </c>
      <c r="CJ1858" s="18">
        <v>1693.33870967741</v>
      </c>
      <c r="CK1858" s="18">
        <v>1602.57142857142</v>
      </c>
      <c r="CL1858" s="18">
        <v>1586.22580645161</v>
      </c>
      <c r="CM1858" s="18">
        <v>1672.8</v>
      </c>
      <c r="CN1858" s="18">
        <v>1928.27419354838</v>
      </c>
      <c r="CO1858" s="18">
        <v>2296.3166666666598</v>
      </c>
      <c r="CP1858" s="18">
        <v>2605.1290322580599</v>
      </c>
      <c r="CQ1858" s="18">
        <v>2617.0322580645102</v>
      </c>
      <c r="CR1858" s="18">
        <v>2096.4499999999998</v>
      </c>
      <c r="CS1858" s="18">
        <v>1416.5</v>
      </c>
      <c r="CT1858" s="18">
        <v>1014.645</v>
      </c>
      <c r="CU1858" s="18">
        <v>907.85806451612905</v>
      </c>
      <c r="CV1858" s="18">
        <v>992.12741935483803</v>
      </c>
      <c r="CW1858" s="18">
        <v>1216.2758620689599</v>
      </c>
      <c r="CX1858" s="18">
        <v>1551.8709677419299</v>
      </c>
      <c r="CY1858" s="18">
        <v>1914.2333333333299</v>
      </c>
      <c r="CZ1858" s="18">
        <v>2238.4516129032199</v>
      </c>
      <c r="DA1858" s="18">
        <v>2268.6999999999998</v>
      </c>
      <c r="DB1858" s="18">
        <v>1874.6129032258</v>
      </c>
      <c r="DC1858" s="18">
        <v>1337.0967741935401</v>
      </c>
      <c r="DD1858" s="18">
        <v>996.02166666666596</v>
      </c>
      <c r="DE1858" s="18">
        <v>814.57741935483796</v>
      </c>
      <c r="DF1858" s="18">
        <v>761.55333333333294</v>
      </c>
      <c r="DG1858" s="18">
        <v>808.52096774193501</v>
      </c>
      <c r="DH1858" s="18">
        <v>951.388709677419</v>
      </c>
      <c r="DI1858" s="18">
        <v>1148.55357142857</v>
      </c>
      <c r="DJ1858" s="18">
        <v>1385.33870967741</v>
      </c>
      <c r="DK1858" s="18">
        <v>1767.35</v>
      </c>
      <c r="DL1858" s="18">
        <v>2229.5322580645102</v>
      </c>
      <c r="DM1858" s="18">
        <v>2586.3000000000002</v>
      </c>
      <c r="DN1858" s="18">
        <v>2614.4516129032199</v>
      </c>
      <c r="DO1858" s="18">
        <v>2405.4193548387002</v>
      </c>
      <c r="DP1858" s="18">
        <v>2114.5833333333298</v>
      </c>
      <c r="DQ1858" s="18">
        <v>1775.83870967741</v>
      </c>
      <c r="DR1858" s="18">
        <v>1439.25</v>
      </c>
      <c r="DS1858" s="19">
        <v>1234.86666666666</v>
      </c>
    </row>
    <row r="1859" spans="1:123" x14ac:dyDescent="0.25">
      <c r="A1859" s="12" t="s">
        <v>25</v>
      </c>
      <c r="B1859" s="13">
        <v>25</v>
      </c>
      <c r="C1859" s="13" t="str">
        <f t="shared" si="32"/>
        <v>BB_L_16_GW_GW_SL_Low_GW_GQ_12_001_25</v>
      </c>
      <c r="D1859" s="14">
        <v>10</v>
      </c>
      <c r="E1859" s="14">
        <v>10</v>
      </c>
      <c r="F1859" s="14">
        <v>10</v>
      </c>
      <c r="G1859" s="14">
        <v>10</v>
      </c>
      <c r="H1859" s="14">
        <v>10</v>
      </c>
      <c r="I1859" s="14">
        <v>10</v>
      </c>
      <c r="J1859" s="14">
        <v>9.9936935483870908</v>
      </c>
      <c r="K1859" s="14">
        <v>9.9654032258064493</v>
      </c>
      <c r="L1859" s="14">
        <v>9.9395666666666607</v>
      </c>
      <c r="M1859" s="14">
        <v>9.9916774193548292</v>
      </c>
      <c r="N1859" s="14">
        <v>10.4305</v>
      </c>
      <c r="O1859" s="14">
        <v>12.012580645161201</v>
      </c>
      <c r="P1859" s="14">
        <v>15.951290322580601</v>
      </c>
      <c r="Q1859" s="14">
        <v>23.225892857142799</v>
      </c>
      <c r="R1859" s="14">
        <v>37.987741935483797</v>
      </c>
      <c r="S1859" s="14">
        <v>61.124000000000002</v>
      </c>
      <c r="T1859" s="14">
        <v>101.470161290322</v>
      </c>
      <c r="U1859" s="14">
        <v>180.02833333333299</v>
      </c>
      <c r="V1859" s="14">
        <v>311.61612903225802</v>
      </c>
      <c r="W1859" s="14">
        <v>527.27419354838696</v>
      </c>
      <c r="X1859" s="14">
        <v>804.72833333333301</v>
      </c>
      <c r="Y1859" s="14">
        <v>943.33225806451503</v>
      </c>
      <c r="Z1859" s="14">
        <v>893.53</v>
      </c>
      <c r="AA1859" s="14">
        <v>788.25161290322501</v>
      </c>
      <c r="AB1859" s="14">
        <v>691.16290322580596</v>
      </c>
      <c r="AC1859" s="14">
        <v>630.412499999999</v>
      </c>
      <c r="AD1859" s="14">
        <v>601.37096774193503</v>
      </c>
      <c r="AE1859" s="14">
        <v>603.14999999999895</v>
      </c>
      <c r="AF1859" s="14">
        <v>651.47903225806397</v>
      </c>
      <c r="AG1859" s="14">
        <v>761.49</v>
      </c>
      <c r="AH1859" s="14">
        <v>947.816129032258</v>
      </c>
      <c r="AI1859" s="14">
        <v>1176.9354838709601</v>
      </c>
      <c r="AJ1859" s="14">
        <v>1390.93333333333</v>
      </c>
      <c r="AK1859" s="14">
        <v>1515.2903225806399</v>
      </c>
      <c r="AL1859" s="14">
        <v>1533.7</v>
      </c>
      <c r="AM1859" s="14">
        <v>1475.5161290322501</v>
      </c>
      <c r="AN1859" s="14">
        <v>1381.0645161290299</v>
      </c>
      <c r="AO1859" s="14">
        <v>1286.80357142857</v>
      </c>
      <c r="AP1859" s="14">
        <v>1203.4354838709601</v>
      </c>
      <c r="AQ1859" s="14">
        <v>1127.2666666666601</v>
      </c>
      <c r="AR1859" s="14">
        <v>1035.71451612903</v>
      </c>
      <c r="AS1859" s="14">
        <v>897.604999999999</v>
      </c>
      <c r="AT1859" s="14">
        <v>772.50967741935403</v>
      </c>
      <c r="AU1859" s="14">
        <v>674.66612903225803</v>
      </c>
      <c r="AV1859" s="14">
        <v>637.28666666666595</v>
      </c>
      <c r="AW1859" s="14">
        <v>653.74032258064506</v>
      </c>
      <c r="AX1859" s="14">
        <v>763.89833333333297</v>
      </c>
      <c r="AY1859" s="14">
        <v>1045.4274193548299</v>
      </c>
      <c r="AZ1859" s="14">
        <v>1393.53225806451</v>
      </c>
      <c r="BA1859" s="14">
        <v>1598.44827586206</v>
      </c>
      <c r="BB1859" s="14">
        <v>1689</v>
      </c>
      <c r="BC1859" s="14">
        <v>1665.0166666666601</v>
      </c>
      <c r="BD1859" s="14">
        <v>1546.5483870967701</v>
      </c>
      <c r="BE1859" s="14">
        <v>1327.45</v>
      </c>
      <c r="BF1859" s="14">
        <v>1119.1290322580601</v>
      </c>
      <c r="BG1859" s="14">
        <v>1096.6290322580601</v>
      </c>
      <c r="BH1859" s="14">
        <v>1105.9166666666599</v>
      </c>
      <c r="BI1859" s="14">
        <v>1051.8064516129</v>
      </c>
      <c r="BJ1859" s="14">
        <v>980.10333333333301</v>
      </c>
      <c r="BK1859" s="14">
        <v>940.685483870967</v>
      </c>
      <c r="BL1859" s="14">
        <v>958.27096774193501</v>
      </c>
      <c r="BM1859" s="14">
        <v>1031.2928571428499</v>
      </c>
      <c r="BN1859" s="14">
        <v>1143.58064516129</v>
      </c>
      <c r="BO1859" s="14">
        <v>1292.93333333333</v>
      </c>
      <c r="BP1859" s="14">
        <v>1470.6290322580601</v>
      </c>
      <c r="BQ1859" s="14">
        <v>1679.31666666666</v>
      </c>
      <c r="BR1859" s="14">
        <v>1831.1451612903199</v>
      </c>
      <c r="BS1859" s="14">
        <v>1973.6290322580601</v>
      </c>
      <c r="BT1859" s="14">
        <v>2045.3333333333301</v>
      </c>
      <c r="BU1859" s="14">
        <v>2088.5483870967701</v>
      </c>
      <c r="BV1859" s="14">
        <v>2082.85</v>
      </c>
      <c r="BW1859" s="14">
        <v>2008.7903225806399</v>
      </c>
      <c r="BX1859" s="14">
        <v>1868.19354838709</v>
      </c>
      <c r="BY1859" s="14">
        <v>1718.32142857142</v>
      </c>
      <c r="BZ1859" s="14">
        <v>1567.0967741935401</v>
      </c>
      <c r="CA1859" s="14">
        <v>1399.7666666666601</v>
      </c>
      <c r="CB1859" s="14">
        <v>1205.9193548387</v>
      </c>
      <c r="CC1859" s="14">
        <v>1025.7633333333299</v>
      </c>
      <c r="CD1859" s="14">
        <v>884.51935483870898</v>
      </c>
      <c r="CE1859" s="14">
        <v>804.83225806451605</v>
      </c>
      <c r="CF1859" s="14">
        <v>888.79499999999996</v>
      </c>
      <c r="CG1859" s="14">
        <v>1184.0161290322501</v>
      </c>
      <c r="CH1859" s="14">
        <v>1479.75</v>
      </c>
      <c r="CI1859" s="14">
        <v>1645.58064516129</v>
      </c>
      <c r="CJ1859" s="14">
        <v>1696.0161290322501</v>
      </c>
      <c r="CK1859" s="14">
        <v>1680.1607142857099</v>
      </c>
      <c r="CL1859" s="14">
        <v>1638.0645161290299</v>
      </c>
      <c r="CM1859" s="14">
        <v>1577.61666666666</v>
      </c>
      <c r="CN1859" s="14">
        <v>1511.9354838709601</v>
      </c>
      <c r="CO1859" s="14">
        <v>1532.15</v>
      </c>
      <c r="CP1859" s="14">
        <v>1735.9838709677399</v>
      </c>
      <c r="CQ1859" s="14">
        <v>1995.0967741935401</v>
      </c>
      <c r="CR1859" s="14">
        <v>2167.4666666666599</v>
      </c>
      <c r="CS1859" s="14">
        <v>1749.4193548387</v>
      </c>
      <c r="CT1859" s="14">
        <v>1309.3</v>
      </c>
      <c r="CU1859" s="14">
        <v>1035.6887096774101</v>
      </c>
      <c r="CV1859" s="14">
        <v>872.32096774193496</v>
      </c>
      <c r="CW1859" s="14">
        <v>804.23965517241299</v>
      </c>
      <c r="CX1859" s="14">
        <v>838.25967741935403</v>
      </c>
      <c r="CY1859" s="14">
        <v>980.92833333333294</v>
      </c>
      <c r="CZ1859" s="14">
        <v>1295.9032258064501</v>
      </c>
      <c r="DA1859" s="14">
        <v>1611.55</v>
      </c>
      <c r="DB1859" s="14">
        <v>1660.85483870967</v>
      </c>
      <c r="DC1859" s="14">
        <v>1363.3225806451601</v>
      </c>
      <c r="DD1859" s="14">
        <v>1092.80666666666</v>
      </c>
      <c r="DE1859" s="14">
        <v>897.88709677419297</v>
      </c>
      <c r="DF1859" s="14">
        <v>756.54499999999996</v>
      </c>
      <c r="DG1859" s="14">
        <v>669.18709677419304</v>
      </c>
      <c r="DH1859" s="14">
        <v>628.92741935483798</v>
      </c>
      <c r="DI1859" s="14">
        <v>632.40535714285704</v>
      </c>
      <c r="DJ1859" s="14">
        <v>685.50161290322501</v>
      </c>
      <c r="DK1859" s="14">
        <v>824.31166666666604</v>
      </c>
      <c r="DL1859" s="14">
        <v>1098.46129032258</v>
      </c>
      <c r="DM1859" s="14">
        <v>1561.2666666666601</v>
      </c>
      <c r="DN1859" s="14">
        <v>1922.08064516129</v>
      </c>
      <c r="DO1859" s="14">
        <v>2060.8064516129002</v>
      </c>
      <c r="DP1859" s="14">
        <v>2049.0166666666601</v>
      </c>
      <c r="DQ1859" s="14">
        <v>1950.88709677419</v>
      </c>
      <c r="DR1859" s="14">
        <v>1764.6666666666599</v>
      </c>
      <c r="DS1859" s="15">
        <v>1544.85</v>
      </c>
    </row>
    <row r="1860" spans="1:123" x14ac:dyDescent="0.25">
      <c r="A1860" s="16" t="s">
        <v>25</v>
      </c>
      <c r="B1860" s="17">
        <v>26</v>
      </c>
      <c r="C1860" s="13" t="str">
        <f t="shared" si="32"/>
        <v>BB_L_16_GW_GW_SL_Low_GW_GQ_12_001_26</v>
      </c>
      <c r="D1860" s="18">
        <v>10</v>
      </c>
      <c r="E1860" s="18">
        <v>10</v>
      </c>
      <c r="F1860" s="18">
        <v>10</v>
      </c>
      <c r="G1860" s="18">
        <v>10</v>
      </c>
      <c r="H1860" s="18">
        <v>10</v>
      </c>
      <c r="I1860" s="18">
        <v>10</v>
      </c>
      <c r="J1860" s="18">
        <v>9.9991935483870904</v>
      </c>
      <c r="K1860" s="18">
        <v>9.99075806451612</v>
      </c>
      <c r="L1860" s="18">
        <v>9.9814333333333298</v>
      </c>
      <c r="M1860" s="18">
        <v>10.0745967741935</v>
      </c>
      <c r="N1860" s="18">
        <v>10.7179999999999</v>
      </c>
      <c r="O1860" s="18">
        <v>13.012741935483801</v>
      </c>
      <c r="P1860" s="18">
        <v>18.641290322580598</v>
      </c>
      <c r="Q1860" s="18">
        <v>28.7716071428571</v>
      </c>
      <c r="R1860" s="18">
        <v>48.569999999999901</v>
      </c>
      <c r="S1860" s="18">
        <v>79.895166666666597</v>
      </c>
      <c r="T1860" s="18">
        <v>131.972580645161</v>
      </c>
      <c r="U1860" s="18">
        <v>231.18833333333299</v>
      </c>
      <c r="V1860" s="18">
        <v>403.05806451612898</v>
      </c>
      <c r="W1860" s="18">
        <v>646.99354838709598</v>
      </c>
      <c r="X1860" s="18">
        <v>924.99166666666599</v>
      </c>
      <c r="Y1860" s="18">
        <v>1044.58064516129</v>
      </c>
      <c r="Z1860" s="18">
        <v>968.88833333333298</v>
      </c>
      <c r="AA1860" s="18">
        <v>839.72741935483805</v>
      </c>
      <c r="AB1860" s="18">
        <v>726.50806451612902</v>
      </c>
      <c r="AC1860" s="18">
        <v>659.07142857142799</v>
      </c>
      <c r="AD1860" s="18">
        <v>631.79999999999995</v>
      </c>
      <c r="AE1860" s="18">
        <v>646.79666666666606</v>
      </c>
      <c r="AF1860" s="18">
        <v>723.35645161290302</v>
      </c>
      <c r="AG1860" s="18">
        <v>884.12666666666598</v>
      </c>
      <c r="AH1860" s="18">
        <v>1133.7580645161199</v>
      </c>
      <c r="AI1860" s="18">
        <v>1396.5</v>
      </c>
      <c r="AJ1860" s="18">
        <v>1618.11666666666</v>
      </c>
      <c r="AK1860" s="18">
        <v>1721.53225806451</v>
      </c>
      <c r="AL1860" s="18">
        <v>1690.9666666666601</v>
      </c>
      <c r="AM1860" s="18">
        <v>1572.33870967741</v>
      </c>
      <c r="AN1860" s="18">
        <v>1424.96774193548</v>
      </c>
      <c r="AO1860" s="18">
        <v>1294.125</v>
      </c>
      <c r="AP1860" s="18">
        <v>1186.83870967741</v>
      </c>
      <c r="AQ1860" s="18">
        <v>1094.4666666666601</v>
      </c>
      <c r="AR1860" s="18">
        <v>990.18709677419304</v>
      </c>
      <c r="AS1860" s="18">
        <v>842.27999999999895</v>
      </c>
      <c r="AT1860" s="18">
        <v>712.09838709677399</v>
      </c>
      <c r="AU1860" s="18">
        <v>618.42903225806401</v>
      </c>
      <c r="AV1860" s="18">
        <v>598.56166666666604</v>
      </c>
      <c r="AW1860" s="18">
        <v>658.72741935483805</v>
      </c>
      <c r="AX1860" s="18">
        <v>828.17333333333295</v>
      </c>
      <c r="AY1860" s="18">
        <v>1179.96774193548</v>
      </c>
      <c r="AZ1860" s="18">
        <v>1565.6290322580601</v>
      </c>
      <c r="BA1860" s="18">
        <v>1775.51724137931</v>
      </c>
      <c r="BB1860" s="18">
        <v>1840.0161290322501</v>
      </c>
      <c r="BC1860" s="18">
        <v>1778.0833333333301</v>
      </c>
      <c r="BD1860" s="18">
        <v>1621.7580645161199</v>
      </c>
      <c r="BE1860" s="18">
        <v>1356.7833333333299</v>
      </c>
      <c r="BF1860" s="18">
        <v>1162.08064516129</v>
      </c>
      <c r="BG1860" s="18">
        <v>1206.6129032258</v>
      </c>
      <c r="BH1860" s="18">
        <v>1237.43333333333</v>
      </c>
      <c r="BI1860" s="18">
        <v>1157.5483870967701</v>
      </c>
      <c r="BJ1860" s="18">
        <v>1059.36666666666</v>
      </c>
      <c r="BK1860" s="18">
        <v>1011.29032258064</v>
      </c>
      <c r="BL1860" s="18">
        <v>1040.16129032258</v>
      </c>
      <c r="BM1860" s="18">
        <v>1137.25</v>
      </c>
      <c r="BN1860" s="18">
        <v>1280.6774193548299</v>
      </c>
      <c r="BO1860" s="18">
        <v>1459.7666666666601</v>
      </c>
      <c r="BP1860" s="18">
        <v>1664.1451612903199</v>
      </c>
      <c r="BQ1860" s="18">
        <v>1896.2</v>
      </c>
      <c r="BR1860" s="18">
        <v>2085.6129032258</v>
      </c>
      <c r="BS1860" s="18">
        <v>2237.5967741935401</v>
      </c>
      <c r="BT1860" s="18">
        <v>2309.4499999999998</v>
      </c>
      <c r="BU1860" s="18">
        <v>2308.8225806451601</v>
      </c>
      <c r="BV1860" s="18">
        <v>2240.3000000000002</v>
      </c>
      <c r="BW1860" s="18">
        <v>2099.4354838709601</v>
      </c>
      <c r="BX1860" s="18">
        <v>1900</v>
      </c>
      <c r="BY1860" s="18">
        <v>1708.92857142857</v>
      </c>
      <c r="BZ1860" s="18">
        <v>1527.9516129032199</v>
      </c>
      <c r="CA1860" s="18">
        <v>1339.5833333333301</v>
      </c>
      <c r="CB1860" s="18">
        <v>1132.2096774193501</v>
      </c>
      <c r="CC1860" s="18">
        <v>943.27499999999895</v>
      </c>
      <c r="CD1860" s="18">
        <v>818.21290322580603</v>
      </c>
      <c r="CE1860" s="18">
        <v>785.54193548387104</v>
      </c>
      <c r="CF1860" s="18">
        <v>937.40166666666596</v>
      </c>
      <c r="CG1860" s="18">
        <v>1304.1774193548299</v>
      </c>
      <c r="CH1860" s="18">
        <v>1650.9</v>
      </c>
      <c r="CI1860" s="18">
        <v>1829.4193548387</v>
      </c>
      <c r="CJ1860" s="18">
        <v>1854.9516129032199</v>
      </c>
      <c r="CK1860" s="18">
        <v>1799.1071428571399</v>
      </c>
      <c r="CL1860" s="18">
        <v>1718.27419354838</v>
      </c>
      <c r="CM1860" s="18">
        <v>1624.85</v>
      </c>
      <c r="CN1860" s="18">
        <v>1560.4838709677399</v>
      </c>
      <c r="CO1860" s="18">
        <v>1628.63333333333</v>
      </c>
      <c r="CP1860" s="18">
        <v>1896.0483870967701</v>
      </c>
      <c r="CQ1860" s="18">
        <v>2212.5483870967701</v>
      </c>
      <c r="CR1860" s="18">
        <v>2393.75</v>
      </c>
      <c r="CS1860" s="18">
        <v>1979.7096774193501</v>
      </c>
      <c r="CT1860" s="18">
        <v>1448.0833333333301</v>
      </c>
      <c r="CU1860" s="18">
        <v>1109.3467741935401</v>
      </c>
      <c r="CV1860" s="18">
        <v>918.82580645161295</v>
      </c>
      <c r="CW1860" s="18">
        <v>854.90344827586205</v>
      </c>
      <c r="CX1860" s="18">
        <v>919.28064516128995</v>
      </c>
      <c r="CY1860" s="18">
        <v>1114.65333333333</v>
      </c>
      <c r="CZ1860" s="18">
        <v>1490.6451612903199</v>
      </c>
      <c r="DA1860" s="18">
        <v>1859.05</v>
      </c>
      <c r="DB1860" s="18">
        <v>1967.6129032258</v>
      </c>
      <c r="DC1860" s="18">
        <v>1634.16129032258</v>
      </c>
      <c r="DD1860" s="18">
        <v>1276.7666666666601</v>
      </c>
      <c r="DE1860" s="18">
        <v>1015.17903225806</v>
      </c>
      <c r="DF1860" s="18">
        <v>835.125</v>
      </c>
      <c r="DG1860" s="18">
        <v>728.35645161290302</v>
      </c>
      <c r="DH1860" s="18">
        <v>684.19677419354798</v>
      </c>
      <c r="DI1860" s="18">
        <v>699.32321428571402</v>
      </c>
      <c r="DJ1860" s="18">
        <v>772.13387096774102</v>
      </c>
      <c r="DK1860" s="18">
        <v>950.83</v>
      </c>
      <c r="DL1860" s="18">
        <v>1281.0645161290299</v>
      </c>
      <c r="DM1860" s="18">
        <v>1786.8333333333301</v>
      </c>
      <c r="DN1860" s="18">
        <v>2191.8064516129002</v>
      </c>
      <c r="DO1860" s="18">
        <v>2346.6290322580599</v>
      </c>
      <c r="DP1860" s="18">
        <v>2312.3000000000002</v>
      </c>
      <c r="DQ1860" s="18">
        <v>2155.9032258064499</v>
      </c>
      <c r="DR1860" s="18">
        <v>1896.7333333333299</v>
      </c>
      <c r="DS1860" s="19">
        <v>1619.9833333333299</v>
      </c>
    </row>
    <row r="1861" spans="1:123" x14ac:dyDescent="0.25">
      <c r="A1861" s="12" t="s">
        <v>25</v>
      </c>
      <c r="B1861" s="13">
        <v>27</v>
      </c>
      <c r="C1861" s="13" t="str">
        <f t="shared" si="32"/>
        <v>BB_L_16_GW_GW_SL_Low_GW_GQ_12_001_27</v>
      </c>
      <c r="D1861" s="14">
        <v>10</v>
      </c>
      <c r="E1861" s="14">
        <v>10</v>
      </c>
      <c r="F1861" s="14">
        <v>10</v>
      </c>
      <c r="G1861" s="14">
        <v>10</v>
      </c>
      <c r="H1861" s="14">
        <v>10</v>
      </c>
      <c r="I1861" s="14">
        <v>10</v>
      </c>
      <c r="J1861" s="14">
        <v>10</v>
      </c>
      <c r="K1861" s="14">
        <v>9.9987096774193507</v>
      </c>
      <c r="L1861" s="14">
        <v>9.9995166666666595</v>
      </c>
      <c r="M1861" s="14">
        <v>10.1127419354838</v>
      </c>
      <c r="N1861" s="14">
        <v>10.860166666666601</v>
      </c>
      <c r="O1861" s="14">
        <v>13.533870967741899</v>
      </c>
      <c r="P1861" s="14">
        <v>20.028064516129</v>
      </c>
      <c r="Q1861" s="14">
        <v>31.59</v>
      </c>
      <c r="R1861" s="14">
        <v>53.894516129032198</v>
      </c>
      <c r="S1861" s="14">
        <v>89.636166666666597</v>
      </c>
      <c r="T1861" s="14">
        <v>147.87580645161199</v>
      </c>
      <c r="U1861" s="14">
        <v>258.11666666666599</v>
      </c>
      <c r="V1861" s="14">
        <v>453.54516129032203</v>
      </c>
      <c r="W1861" s="14">
        <v>711.08064516129002</v>
      </c>
      <c r="X1861" s="14">
        <v>990.10333333333301</v>
      </c>
      <c r="Y1861" s="14">
        <v>1104.2419354838701</v>
      </c>
      <c r="Z1861" s="14">
        <v>1016.70833333333</v>
      </c>
      <c r="AA1861" s="14">
        <v>875.42580645161297</v>
      </c>
      <c r="AB1861" s="14">
        <v>754.33870967741905</v>
      </c>
      <c r="AC1861" s="14">
        <v>684.56428571428501</v>
      </c>
      <c r="AD1861" s="14">
        <v>657.93064516129004</v>
      </c>
      <c r="AE1861" s="14">
        <v>679.66166666666595</v>
      </c>
      <c r="AF1861" s="14">
        <v>771.04032258064501</v>
      </c>
      <c r="AG1861" s="14">
        <v>958.56333333333305</v>
      </c>
      <c r="AH1861" s="14">
        <v>1239.1129032258</v>
      </c>
      <c r="AI1861" s="14">
        <v>1513.85483870967</v>
      </c>
      <c r="AJ1861" s="14">
        <v>1735.4666666666601</v>
      </c>
      <c r="AK1861" s="14">
        <v>1825.88709677419</v>
      </c>
      <c r="AL1861" s="14">
        <v>1769.25</v>
      </c>
      <c r="AM1861" s="14">
        <v>1622.4193548387</v>
      </c>
      <c r="AN1861" s="14">
        <v>1451.0645161290299</v>
      </c>
      <c r="AO1861" s="14">
        <v>1303.55357142857</v>
      </c>
      <c r="AP1861" s="14">
        <v>1184.9838709677399</v>
      </c>
      <c r="AQ1861" s="14">
        <v>1084.7</v>
      </c>
      <c r="AR1861" s="14">
        <v>974.61129032257998</v>
      </c>
      <c r="AS1861" s="14">
        <v>822.58333333333303</v>
      </c>
      <c r="AT1861" s="14">
        <v>691.20483870967701</v>
      </c>
      <c r="AU1861" s="14">
        <v>599.69838709677401</v>
      </c>
      <c r="AV1861" s="14">
        <v>589.62</v>
      </c>
      <c r="AW1861" s="14">
        <v>672.777419354838</v>
      </c>
      <c r="AX1861" s="14">
        <v>871.89</v>
      </c>
      <c r="AY1861" s="14">
        <v>1256.6129032258</v>
      </c>
      <c r="AZ1861" s="14">
        <v>1659.6451612903199</v>
      </c>
      <c r="BA1861" s="14">
        <v>1870.7758620689599</v>
      </c>
      <c r="BB1861" s="14">
        <v>1920.03225806451</v>
      </c>
      <c r="BC1861" s="14">
        <v>1833.86666666666</v>
      </c>
      <c r="BD1861" s="14">
        <v>1651.8225806451601</v>
      </c>
      <c r="BE1861" s="14">
        <v>1360.5166666666601</v>
      </c>
      <c r="BF1861" s="14">
        <v>1179.1451612903199</v>
      </c>
      <c r="BG1861" s="14">
        <v>1267.3225806451601</v>
      </c>
      <c r="BH1861" s="14">
        <v>1313.43333333333</v>
      </c>
      <c r="BI1861" s="14">
        <v>1220.2096774193501</v>
      </c>
      <c r="BJ1861" s="14">
        <v>1107.05</v>
      </c>
      <c r="BK1861" s="14">
        <v>1054.1129032258</v>
      </c>
      <c r="BL1861" s="14">
        <v>1089.2903225806399</v>
      </c>
      <c r="BM1861" s="14">
        <v>1198.30357142857</v>
      </c>
      <c r="BN1861" s="14">
        <v>1356.9838709677399</v>
      </c>
      <c r="BO1861" s="14">
        <v>1549.6666666666599</v>
      </c>
      <c r="BP1861" s="14">
        <v>1766.2096774193501</v>
      </c>
      <c r="BQ1861" s="14">
        <v>2009.95</v>
      </c>
      <c r="BR1861" s="14">
        <v>2220.83870967741</v>
      </c>
      <c r="BS1861" s="14">
        <v>2373.2903225806399</v>
      </c>
      <c r="BT1861" s="14">
        <v>2439.4666666666599</v>
      </c>
      <c r="BU1861" s="14">
        <v>2413.2903225806399</v>
      </c>
      <c r="BV1861" s="14">
        <v>2315.13333333333</v>
      </c>
      <c r="BW1861" s="14">
        <v>2145.3225806451601</v>
      </c>
      <c r="BX1861" s="14">
        <v>1921.7096774193501</v>
      </c>
      <c r="BY1861" s="14">
        <v>1712.5357142857099</v>
      </c>
      <c r="BZ1861" s="14">
        <v>1518.6290322580601</v>
      </c>
      <c r="CA1861" s="14">
        <v>1321.86666666666</v>
      </c>
      <c r="CB1861" s="14">
        <v>1109.66129032258</v>
      </c>
      <c r="CC1861" s="14">
        <v>915.24</v>
      </c>
      <c r="CD1861" s="14">
        <v>796.92258064516102</v>
      </c>
      <c r="CE1861" s="14">
        <v>786.99838709677397</v>
      </c>
      <c r="CF1861" s="14">
        <v>968.90333333333297</v>
      </c>
      <c r="CG1861" s="14">
        <v>1371.8225806451601</v>
      </c>
      <c r="CH1861" s="14">
        <v>1748.31666666666</v>
      </c>
      <c r="CI1861" s="14">
        <v>1934.2419354838701</v>
      </c>
      <c r="CJ1861" s="14">
        <v>1945.9032258064501</v>
      </c>
      <c r="CK1861" s="14">
        <v>1868.0178571428501</v>
      </c>
      <c r="CL1861" s="14">
        <v>1765.38709677419</v>
      </c>
      <c r="CM1861" s="14">
        <v>1653.36666666666</v>
      </c>
      <c r="CN1861" s="14">
        <v>1588.0161290322501</v>
      </c>
      <c r="CO1861" s="14">
        <v>1677.86666666666</v>
      </c>
      <c r="CP1861" s="14">
        <v>1976.58064516129</v>
      </c>
      <c r="CQ1861" s="14">
        <v>2324.9677419354798</v>
      </c>
      <c r="CR1861" s="14">
        <v>2505.0333333333301</v>
      </c>
      <c r="CS1861" s="14">
        <v>2078.4193548387002</v>
      </c>
      <c r="CT1861" s="14">
        <v>1514.06666666666</v>
      </c>
      <c r="CU1861" s="14">
        <v>1151.5161290322501</v>
      </c>
      <c r="CV1861" s="14">
        <v>952.28548387096703</v>
      </c>
      <c r="CW1861" s="14">
        <v>893.29310344827502</v>
      </c>
      <c r="CX1861" s="14">
        <v>974.17741935483798</v>
      </c>
      <c r="CY1861" s="14">
        <v>1196.3</v>
      </c>
      <c r="CZ1861" s="14">
        <v>1600.6129032258</v>
      </c>
      <c r="DA1861" s="14">
        <v>1999.7333333333299</v>
      </c>
      <c r="DB1861" s="14">
        <v>2132.6290322580599</v>
      </c>
      <c r="DC1861" s="14">
        <v>1781.88709677419</v>
      </c>
      <c r="DD1861" s="14">
        <v>1388.7166666666601</v>
      </c>
      <c r="DE1861" s="14">
        <v>1094.77741935483</v>
      </c>
      <c r="DF1861" s="14">
        <v>895.52166666666596</v>
      </c>
      <c r="DG1861" s="14">
        <v>779.777419354838</v>
      </c>
      <c r="DH1861" s="14">
        <v>732.44193548387</v>
      </c>
      <c r="DI1861" s="14">
        <v>752.892857142857</v>
      </c>
      <c r="DJ1861" s="14">
        <v>832.44193548387102</v>
      </c>
      <c r="DK1861" s="14">
        <v>1028.07666666666</v>
      </c>
      <c r="DL1861" s="14">
        <v>1383.0645161290299</v>
      </c>
      <c r="DM1861" s="14">
        <v>1906.25</v>
      </c>
      <c r="DN1861" s="14">
        <v>2338.8225806451601</v>
      </c>
      <c r="DO1861" s="14">
        <v>2507.9032258064499</v>
      </c>
      <c r="DP1861" s="14">
        <v>2463.4666666666599</v>
      </c>
      <c r="DQ1861" s="14">
        <v>2274.1774193548299</v>
      </c>
      <c r="DR1861" s="14">
        <v>1973.56666666666</v>
      </c>
      <c r="DS1861" s="15">
        <v>1669.5833333333301</v>
      </c>
    </row>
    <row r="1862" spans="1:123" x14ac:dyDescent="0.25">
      <c r="A1862" s="16" t="s">
        <v>25</v>
      </c>
      <c r="B1862" s="17">
        <v>28</v>
      </c>
      <c r="C1862" s="13" t="str">
        <f t="shared" ref="C1862:C1925" si="33">A1862&amp;"_"&amp;B1862</f>
        <v>BB_L_16_GW_GW_SL_Low_GW_GQ_12_001_28</v>
      </c>
      <c r="D1862" s="18">
        <v>10</v>
      </c>
      <c r="E1862" s="18">
        <v>10</v>
      </c>
      <c r="F1862" s="18">
        <v>10</v>
      </c>
      <c r="G1862" s="18">
        <v>10</v>
      </c>
      <c r="H1862" s="18">
        <v>10</v>
      </c>
      <c r="I1862" s="18">
        <v>10</v>
      </c>
      <c r="J1862" s="18">
        <v>9.9939999999999998</v>
      </c>
      <c r="K1862" s="18">
        <v>9.9637580645161297</v>
      </c>
      <c r="L1862" s="18">
        <v>9.9311500000000006</v>
      </c>
      <c r="M1862" s="18">
        <v>9.9060322580645099</v>
      </c>
      <c r="N1862" s="18">
        <v>9.91391666666666</v>
      </c>
      <c r="O1862" s="18">
        <v>10.0398064516129</v>
      </c>
      <c r="P1862" s="18">
        <v>10.463064516129</v>
      </c>
      <c r="Q1862" s="18">
        <v>11.40375</v>
      </c>
      <c r="R1862" s="18">
        <v>13.617580645161199</v>
      </c>
      <c r="S1862" s="18">
        <v>18.079999999999998</v>
      </c>
      <c r="T1862" s="18">
        <v>27.0140322580645</v>
      </c>
      <c r="U1862" s="18">
        <v>48.808666666666603</v>
      </c>
      <c r="V1862" s="18">
        <v>106.569032258064</v>
      </c>
      <c r="W1862" s="18">
        <v>208.09193548387</v>
      </c>
      <c r="X1862" s="18">
        <v>375.65333333333302</v>
      </c>
      <c r="Y1862" s="18">
        <v>623.44838709677401</v>
      </c>
      <c r="Z1862" s="18">
        <v>826.07333333333304</v>
      </c>
      <c r="AA1862" s="18">
        <v>884.80967741935399</v>
      </c>
      <c r="AB1862" s="18">
        <v>851.58387096774095</v>
      </c>
      <c r="AC1862" s="18">
        <v>793.06249999999898</v>
      </c>
      <c r="AD1862" s="18">
        <v>735.7</v>
      </c>
      <c r="AE1862" s="18">
        <v>679.50166666666598</v>
      </c>
      <c r="AF1862" s="18">
        <v>636.81129032258002</v>
      </c>
      <c r="AG1862" s="18">
        <v>624.54999999999995</v>
      </c>
      <c r="AH1862" s="18">
        <v>669.75161290322501</v>
      </c>
      <c r="AI1862" s="18">
        <v>764.12903225806394</v>
      </c>
      <c r="AJ1862" s="18">
        <v>922.11499999999899</v>
      </c>
      <c r="AK1862" s="18">
        <v>1125.8064516129</v>
      </c>
      <c r="AL1862" s="18">
        <v>1306.1500000000001</v>
      </c>
      <c r="AM1862" s="18">
        <v>1414</v>
      </c>
      <c r="AN1862" s="18">
        <v>1461.2096774193501</v>
      </c>
      <c r="AO1862" s="18">
        <v>1466.3928571428501</v>
      </c>
      <c r="AP1862" s="18">
        <v>1448.9838709677399</v>
      </c>
      <c r="AQ1862" s="18">
        <v>1419.4</v>
      </c>
      <c r="AR1862" s="18">
        <v>1371.9838709677399</v>
      </c>
      <c r="AS1862" s="18">
        <v>1274.88333333333</v>
      </c>
      <c r="AT1862" s="18">
        <v>1141.0645161290299</v>
      </c>
      <c r="AU1862" s="18">
        <v>972.99677419354805</v>
      </c>
      <c r="AV1862" s="18">
        <v>831.09666666666601</v>
      </c>
      <c r="AW1862" s="18">
        <v>724.74193548386995</v>
      </c>
      <c r="AX1862" s="18">
        <v>668.83666666666602</v>
      </c>
      <c r="AY1862" s="18">
        <v>698.77419354838696</v>
      </c>
      <c r="AZ1862" s="18">
        <v>843.56612903225698</v>
      </c>
      <c r="BA1862" s="18">
        <v>1037.8948275862001</v>
      </c>
      <c r="BB1862" s="18">
        <v>1245.7419354838701</v>
      </c>
      <c r="BC1862" s="18">
        <v>1445.86666666666</v>
      </c>
      <c r="BD1862" s="18">
        <v>1562.5</v>
      </c>
      <c r="BE1862" s="18">
        <v>1534.4166666666599</v>
      </c>
      <c r="BF1862" s="18">
        <v>1277.96774193548</v>
      </c>
      <c r="BG1862" s="18">
        <v>1092.8064516129</v>
      </c>
      <c r="BH1862" s="18">
        <v>1045.36666666666</v>
      </c>
      <c r="BI1862" s="18">
        <v>1059.2580645161199</v>
      </c>
      <c r="BJ1862" s="18">
        <v>1054.5999999999999</v>
      </c>
      <c r="BK1862" s="18">
        <v>1018.93709677419</v>
      </c>
      <c r="BL1862" s="18">
        <v>977.56129032258002</v>
      </c>
      <c r="BM1862" s="18">
        <v>954.43571428571397</v>
      </c>
      <c r="BN1862" s="18">
        <v>959.17096774193499</v>
      </c>
      <c r="BO1862" s="18">
        <v>996.39666666666596</v>
      </c>
      <c r="BP1862" s="18">
        <v>1070.9516129032199</v>
      </c>
      <c r="BQ1862" s="18">
        <v>1199.61666666666</v>
      </c>
      <c r="BR1862" s="18">
        <v>1373.03225806451</v>
      </c>
      <c r="BS1862" s="18">
        <v>1569.2096774193501</v>
      </c>
      <c r="BT1862" s="18">
        <v>1749.2</v>
      </c>
      <c r="BU1862" s="18">
        <v>1869.46774193548</v>
      </c>
      <c r="BV1862" s="18">
        <v>1953.9833333333299</v>
      </c>
      <c r="BW1862" s="18">
        <v>2014.03225806451</v>
      </c>
      <c r="BX1862" s="18">
        <v>2036.2580645161199</v>
      </c>
      <c r="BY1862" s="18">
        <v>2009.7678571428501</v>
      </c>
      <c r="BZ1862" s="18">
        <v>1944.03225806451</v>
      </c>
      <c r="CA1862" s="18">
        <v>1839.11666666666</v>
      </c>
      <c r="CB1862" s="18">
        <v>1679.0967741935401</v>
      </c>
      <c r="CC1862" s="18">
        <v>1460.45</v>
      </c>
      <c r="CD1862" s="18">
        <v>1233.33870967741</v>
      </c>
      <c r="CE1862" s="18">
        <v>1038.1032258064499</v>
      </c>
      <c r="CF1862" s="18">
        <v>893.49</v>
      </c>
      <c r="CG1862" s="18">
        <v>852.99999999999898</v>
      </c>
      <c r="CH1862" s="18">
        <v>969.64666666666596</v>
      </c>
      <c r="CI1862" s="18">
        <v>1183.2419354838701</v>
      </c>
      <c r="CJ1862" s="18">
        <v>1395.7096774193501</v>
      </c>
      <c r="CK1862" s="18">
        <v>1534.8571428571399</v>
      </c>
      <c r="CL1862" s="18">
        <v>1613.4193548387</v>
      </c>
      <c r="CM1862" s="18">
        <v>1651.93333333333</v>
      </c>
      <c r="CN1862" s="18">
        <v>1629.5161290322501</v>
      </c>
      <c r="CO1862" s="18">
        <v>1543.75</v>
      </c>
      <c r="CP1862" s="18">
        <v>1449.27419354838</v>
      </c>
      <c r="CQ1862" s="18">
        <v>1501.8064516129</v>
      </c>
      <c r="CR1862" s="18">
        <v>1800.56666666666</v>
      </c>
      <c r="CS1862" s="18">
        <v>1906.46774193548</v>
      </c>
      <c r="CT1862" s="18">
        <v>1671.25</v>
      </c>
      <c r="CU1862" s="18">
        <v>1430.53225806451</v>
      </c>
      <c r="CV1862" s="18">
        <v>1215.8709677419299</v>
      </c>
      <c r="CW1862" s="18">
        <v>1035.82413793103</v>
      </c>
      <c r="CX1862" s="18">
        <v>903.99032258064506</v>
      </c>
      <c r="CY1862" s="18">
        <v>840.00833333333298</v>
      </c>
      <c r="CZ1862" s="18">
        <v>864.71451612903195</v>
      </c>
      <c r="DA1862" s="18">
        <v>1062.21166666666</v>
      </c>
      <c r="DB1862" s="18">
        <v>1442.38709677419</v>
      </c>
      <c r="DC1862" s="18">
        <v>1472.83870967741</v>
      </c>
      <c r="DD1862" s="18">
        <v>1326.2833333333299</v>
      </c>
      <c r="DE1862" s="18">
        <v>1178.4032258064501</v>
      </c>
      <c r="DF1862" s="18">
        <v>1034.7533333333299</v>
      </c>
      <c r="DG1862" s="18">
        <v>911.91612903225803</v>
      </c>
      <c r="DH1862" s="18">
        <v>807.61290322580601</v>
      </c>
      <c r="DI1862" s="18">
        <v>729.94642857142799</v>
      </c>
      <c r="DJ1862" s="18">
        <v>684.98064516129</v>
      </c>
      <c r="DK1862" s="18">
        <v>672.15333333333297</v>
      </c>
      <c r="DL1862" s="18">
        <v>738.17096774193499</v>
      </c>
      <c r="DM1862" s="18">
        <v>897.62666666666598</v>
      </c>
      <c r="DN1862" s="18">
        <v>1218.19354838709</v>
      </c>
      <c r="DO1862" s="18">
        <v>1575.9838709677399</v>
      </c>
      <c r="DP1862" s="18">
        <v>1822.86666666666</v>
      </c>
      <c r="DQ1862" s="18">
        <v>1955.5</v>
      </c>
      <c r="DR1862" s="18">
        <v>1950.2</v>
      </c>
      <c r="DS1862" s="19">
        <v>1846.95</v>
      </c>
    </row>
    <row r="1863" spans="1:123" x14ac:dyDescent="0.25">
      <c r="A1863" s="12" t="s">
        <v>25</v>
      </c>
      <c r="B1863" s="13">
        <v>29</v>
      </c>
      <c r="C1863" s="13" t="str">
        <f t="shared" si="33"/>
        <v>BB_L_16_GW_GW_SL_Low_GW_GQ_12_001_29</v>
      </c>
      <c r="D1863" s="14">
        <v>10</v>
      </c>
      <c r="E1863" s="14">
        <v>10</v>
      </c>
      <c r="F1863" s="14">
        <v>10</v>
      </c>
      <c r="G1863" s="14">
        <v>10</v>
      </c>
      <c r="H1863" s="14">
        <v>10</v>
      </c>
      <c r="I1863" s="14">
        <v>10</v>
      </c>
      <c r="J1863" s="14">
        <v>9.9993548387096691</v>
      </c>
      <c r="K1863" s="14">
        <v>9.9904677419354808</v>
      </c>
      <c r="L1863" s="14">
        <v>9.9748000000000001</v>
      </c>
      <c r="M1863" s="14">
        <v>9.9611451612903199</v>
      </c>
      <c r="N1863" s="14">
        <v>9.9859666666666609</v>
      </c>
      <c r="O1863" s="14">
        <v>10.1804838709677</v>
      </c>
      <c r="P1863" s="14">
        <v>10.8193548387096</v>
      </c>
      <c r="Q1863" s="14">
        <v>12.201428571428499</v>
      </c>
      <c r="R1863" s="14">
        <v>15.359193548386999</v>
      </c>
      <c r="S1863" s="14">
        <v>21.633333333333301</v>
      </c>
      <c r="T1863" s="14">
        <v>33.8767741935483</v>
      </c>
      <c r="U1863" s="14">
        <v>62.905333333333303</v>
      </c>
      <c r="V1863" s="14">
        <v>139.120322580645</v>
      </c>
      <c r="W1863" s="14">
        <v>275.51612903225799</v>
      </c>
      <c r="X1863" s="14">
        <v>496.37166666666599</v>
      </c>
      <c r="Y1863" s="14">
        <v>780.02096774193501</v>
      </c>
      <c r="Z1863" s="14">
        <v>961.67499999999995</v>
      </c>
      <c r="AA1863" s="14">
        <v>978.35161290322503</v>
      </c>
      <c r="AB1863" s="14">
        <v>907.95483870967701</v>
      </c>
      <c r="AC1863" s="14">
        <v>826.34107142857101</v>
      </c>
      <c r="AD1863" s="14">
        <v>754.74032258064506</v>
      </c>
      <c r="AE1863" s="14">
        <v>690.76833333333298</v>
      </c>
      <c r="AF1863" s="14">
        <v>649.41612903225803</v>
      </c>
      <c r="AG1863" s="14">
        <v>652.38166666666598</v>
      </c>
      <c r="AH1863" s="14">
        <v>736.66612903225803</v>
      </c>
      <c r="AI1863" s="14">
        <v>882.60161290322503</v>
      </c>
      <c r="AJ1863" s="14">
        <v>1088.7733333333299</v>
      </c>
      <c r="AK1863" s="14">
        <v>1329.9032258064501</v>
      </c>
      <c r="AL1863" s="14">
        <v>1521.8</v>
      </c>
      <c r="AM1863" s="14">
        <v>1612.58064516129</v>
      </c>
      <c r="AN1863" s="14">
        <v>1626.2419354838701</v>
      </c>
      <c r="AO1863" s="14">
        <v>1596.6607142857099</v>
      </c>
      <c r="AP1863" s="14">
        <v>1548.8064516129</v>
      </c>
      <c r="AQ1863" s="14">
        <v>1492.7333333333299</v>
      </c>
      <c r="AR1863" s="14">
        <v>1415.6774193548299</v>
      </c>
      <c r="AS1863" s="14">
        <v>1278.0999999999999</v>
      </c>
      <c r="AT1863" s="14">
        <v>1109.35483870967</v>
      </c>
      <c r="AU1863" s="14">
        <v>915.86129032257998</v>
      </c>
      <c r="AV1863" s="14">
        <v>765.09666666666601</v>
      </c>
      <c r="AW1863" s="14">
        <v>666.41774193548304</v>
      </c>
      <c r="AX1863" s="14">
        <v>633.79</v>
      </c>
      <c r="AY1863" s="14">
        <v>716.57903225806399</v>
      </c>
      <c r="AZ1863" s="14">
        <v>940.40967741935401</v>
      </c>
      <c r="BA1863" s="14">
        <v>1195.08620689655</v>
      </c>
      <c r="BB1863" s="14">
        <v>1436.27419354838</v>
      </c>
      <c r="BC1863" s="14">
        <v>1648.1</v>
      </c>
      <c r="BD1863" s="14">
        <v>1745.96774193548</v>
      </c>
      <c r="BE1863" s="14">
        <v>1661.7</v>
      </c>
      <c r="BF1863" s="14">
        <v>1361.38709677419</v>
      </c>
      <c r="BG1863" s="14">
        <v>1157.08064516129</v>
      </c>
      <c r="BH1863" s="14">
        <v>1150.3499999999999</v>
      </c>
      <c r="BI1863" s="14">
        <v>1177.9354838709601</v>
      </c>
      <c r="BJ1863" s="14">
        <v>1153.38333333333</v>
      </c>
      <c r="BK1863" s="14">
        <v>1090.88709677419</v>
      </c>
      <c r="BL1863" s="14">
        <v>1030.27419354838</v>
      </c>
      <c r="BM1863" s="14">
        <v>1002.7678571428499</v>
      </c>
      <c r="BN1863" s="14">
        <v>1016.43548387096</v>
      </c>
      <c r="BO1863" s="14">
        <v>1072.4000000000001</v>
      </c>
      <c r="BP1863" s="14">
        <v>1173.03225806451</v>
      </c>
      <c r="BQ1863" s="14">
        <v>1334.86666666666</v>
      </c>
      <c r="BR1863" s="14">
        <v>1547.85483870967</v>
      </c>
      <c r="BS1863" s="14">
        <v>1777.38709677419</v>
      </c>
      <c r="BT1863" s="14">
        <v>1982.2833333333299</v>
      </c>
      <c r="BU1863" s="14">
        <v>2109.9032258064499</v>
      </c>
      <c r="BV1863" s="14">
        <v>2184.1833333333302</v>
      </c>
      <c r="BW1863" s="14">
        <v>2216.4677419354798</v>
      </c>
      <c r="BX1863" s="14">
        <v>2195.8548387096698</v>
      </c>
      <c r="BY1863" s="14">
        <v>2123.6964285714198</v>
      </c>
      <c r="BZ1863" s="14">
        <v>2012.46774193548</v>
      </c>
      <c r="CA1863" s="14">
        <v>1861.8333333333301</v>
      </c>
      <c r="CB1863" s="14">
        <v>1655.9838709677399</v>
      </c>
      <c r="CC1863" s="14">
        <v>1398.68333333333</v>
      </c>
      <c r="CD1863" s="14">
        <v>1149.7096774193501</v>
      </c>
      <c r="CE1863" s="14">
        <v>954.80806451612898</v>
      </c>
      <c r="CF1863" s="14">
        <v>837.26166666666597</v>
      </c>
      <c r="CG1863" s="14">
        <v>865.88709677419297</v>
      </c>
      <c r="CH1863" s="14">
        <v>1070.9783333333301</v>
      </c>
      <c r="CI1863" s="14">
        <v>1349.9193548387</v>
      </c>
      <c r="CJ1863" s="14">
        <v>1588.08064516129</v>
      </c>
      <c r="CK1863" s="14">
        <v>1722</v>
      </c>
      <c r="CL1863" s="14">
        <v>1778.03225806451</v>
      </c>
      <c r="CM1863" s="14">
        <v>1779.1</v>
      </c>
      <c r="CN1863" s="14">
        <v>1707.72580645161</v>
      </c>
      <c r="CO1863" s="14">
        <v>1598.75</v>
      </c>
      <c r="CP1863" s="14">
        <v>1554.72580645161</v>
      </c>
      <c r="CQ1863" s="14">
        <v>1678.4516129032199</v>
      </c>
      <c r="CR1863" s="14">
        <v>2070.0666666666598</v>
      </c>
      <c r="CS1863" s="14">
        <v>2218.6451612903202</v>
      </c>
      <c r="CT1863" s="14">
        <v>1898.4666666666601</v>
      </c>
      <c r="CU1863" s="14">
        <v>1545.1774193548299</v>
      </c>
      <c r="CV1863" s="14">
        <v>1254.4032258064501</v>
      </c>
      <c r="CW1863" s="14">
        <v>1038.7879310344799</v>
      </c>
      <c r="CX1863" s="14">
        <v>903.05806451612898</v>
      </c>
      <c r="CY1863" s="14">
        <v>867.88499999999999</v>
      </c>
      <c r="CZ1863" s="14">
        <v>983.51774193548397</v>
      </c>
      <c r="DA1863" s="14">
        <v>1280.0166666666601</v>
      </c>
      <c r="DB1863" s="14">
        <v>1744.9516129032199</v>
      </c>
      <c r="DC1863" s="14">
        <v>1784.19354838709</v>
      </c>
      <c r="DD1863" s="14">
        <v>1560.93333333333</v>
      </c>
      <c r="DE1863" s="14">
        <v>1323.1129032258</v>
      </c>
      <c r="DF1863" s="14">
        <v>1115.88333333333</v>
      </c>
      <c r="DG1863" s="14">
        <v>954.23064516129</v>
      </c>
      <c r="DH1863" s="14">
        <v>828.027419354838</v>
      </c>
      <c r="DI1863" s="14">
        <v>742</v>
      </c>
      <c r="DJ1863" s="14">
        <v>699.73870967741902</v>
      </c>
      <c r="DK1863" s="14">
        <v>703.05833333333305</v>
      </c>
      <c r="DL1863" s="14">
        <v>814.12419354838698</v>
      </c>
      <c r="DM1863" s="14">
        <v>1084.46</v>
      </c>
      <c r="DN1863" s="14">
        <v>1498.77419354838</v>
      </c>
      <c r="DO1863" s="14">
        <v>1892.9032258064501</v>
      </c>
      <c r="DP1863" s="14">
        <v>2128.1833333333302</v>
      </c>
      <c r="DQ1863" s="14">
        <v>2215.8225806451601</v>
      </c>
      <c r="DR1863" s="14">
        <v>2155.0666666666598</v>
      </c>
      <c r="DS1863" s="15">
        <v>1991.2</v>
      </c>
    </row>
    <row r="1864" spans="1:123" x14ac:dyDescent="0.25">
      <c r="A1864" s="24" t="s">
        <v>25</v>
      </c>
      <c r="B1864" s="25">
        <v>30</v>
      </c>
      <c r="C1864" s="13" t="str">
        <f t="shared" si="33"/>
        <v>BB_L_16_GW_GW_SL_Low_GW_GQ_12_001_30</v>
      </c>
      <c r="D1864" s="26">
        <v>10</v>
      </c>
      <c r="E1864" s="26">
        <v>10</v>
      </c>
      <c r="F1864" s="26">
        <v>10</v>
      </c>
      <c r="G1864" s="26">
        <v>10</v>
      </c>
      <c r="H1864" s="26">
        <v>10</v>
      </c>
      <c r="I1864" s="26">
        <v>10</v>
      </c>
      <c r="J1864" s="26">
        <v>10</v>
      </c>
      <c r="K1864" s="26">
        <v>9.9980483870967696</v>
      </c>
      <c r="L1864" s="26">
        <v>9.9916166666666602</v>
      </c>
      <c r="M1864" s="26">
        <v>9.9871774193548308</v>
      </c>
      <c r="N1864" s="26">
        <v>10.0276833333333</v>
      </c>
      <c r="O1864" s="26">
        <v>10.2743548387096</v>
      </c>
      <c r="P1864" s="26">
        <v>11.0614516129032</v>
      </c>
      <c r="Q1864" s="26">
        <v>12.7373214285714</v>
      </c>
      <c r="R1864" s="26">
        <v>16.510322580645099</v>
      </c>
      <c r="S1864" s="26">
        <v>23.911999999999999</v>
      </c>
      <c r="T1864" s="26">
        <v>38.165967741935397</v>
      </c>
      <c r="U1864" s="26">
        <v>71.411333333333303</v>
      </c>
      <c r="V1864" s="26">
        <v>157.275806451612</v>
      </c>
      <c r="W1864" s="26">
        <v>312.89193548386999</v>
      </c>
      <c r="X1864" s="26">
        <v>561.604999999999</v>
      </c>
      <c r="Y1864" s="26">
        <v>858.14516129032199</v>
      </c>
      <c r="Z1864" s="26">
        <v>1027.5899999999999</v>
      </c>
      <c r="AA1864" s="26">
        <v>1028.19677419354</v>
      </c>
      <c r="AB1864" s="26">
        <v>943.72096774193506</v>
      </c>
      <c r="AC1864" s="26">
        <v>852.50535714285695</v>
      </c>
      <c r="AD1864" s="26">
        <v>774.14838709677394</v>
      </c>
      <c r="AE1864" s="26">
        <v>706.106666666666</v>
      </c>
      <c r="AF1864" s="26">
        <v>665.277419354838</v>
      </c>
      <c r="AG1864" s="26">
        <v>675.98333333333301</v>
      </c>
      <c r="AH1864" s="26">
        <v>780.13387096774102</v>
      </c>
      <c r="AI1864" s="26">
        <v>954.28225806451599</v>
      </c>
      <c r="AJ1864" s="26">
        <v>1185.4833333333299</v>
      </c>
      <c r="AK1864" s="26">
        <v>1441.0645161290299</v>
      </c>
      <c r="AL1864" s="26">
        <v>1634.7166666666601</v>
      </c>
      <c r="AM1864" s="26">
        <v>1716.46774193548</v>
      </c>
      <c r="AN1864" s="26">
        <v>1712.8064516129</v>
      </c>
      <c r="AO1864" s="26">
        <v>1665.19642857142</v>
      </c>
      <c r="AP1864" s="26">
        <v>1601.4193548387</v>
      </c>
      <c r="AQ1864" s="26">
        <v>1531.2666666666601</v>
      </c>
      <c r="AR1864" s="26">
        <v>1438.96774193548</v>
      </c>
      <c r="AS1864" s="26">
        <v>1281.36666666666</v>
      </c>
      <c r="AT1864" s="26">
        <v>1096.6064516128999</v>
      </c>
      <c r="AU1864" s="26">
        <v>892.93064516129004</v>
      </c>
      <c r="AV1864" s="26">
        <v>739.1</v>
      </c>
      <c r="AW1864" s="26">
        <v>643.45967741935397</v>
      </c>
      <c r="AX1864" s="26">
        <v>622.14833333333297</v>
      </c>
      <c r="AY1864" s="26">
        <v>732.43870967741896</v>
      </c>
      <c r="AZ1864" s="26">
        <v>996.79838709677404</v>
      </c>
      <c r="BA1864" s="26">
        <v>1280.3965517241299</v>
      </c>
      <c r="BB1864" s="26">
        <v>1532.7580645161199</v>
      </c>
      <c r="BC1864" s="26">
        <v>1741.2833333333299</v>
      </c>
      <c r="BD1864" s="26">
        <v>1825.5483870967701</v>
      </c>
      <c r="BE1864" s="26">
        <v>1713.63333333333</v>
      </c>
      <c r="BF1864" s="26">
        <v>1388.9354838709601</v>
      </c>
      <c r="BG1864" s="26">
        <v>1186.8709677419299</v>
      </c>
      <c r="BH1864" s="26">
        <v>1211.36666666666</v>
      </c>
      <c r="BI1864" s="26">
        <v>1251.8064516129</v>
      </c>
      <c r="BJ1864" s="26">
        <v>1219.2833333333299</v>
      </c>
      <c r="BK1864" s="26">
        <v>1143</v>
      </c>
      <c r="BL1864" s="26">
        <v>1072.1129032258</v>
      </c>
      <c r="BM1864" s="26">
        <v>1041.30357142857</v>
      </c>
      <c r="BN1864" s="26">
        <v>1058.2903225806399</v>
      </c>
      <c r="BO1864" s="26">
        <v>1122.5999999999999</v>
      </c>
      <c r="BP1864" s="26">
        <v>1235.1290322580601</v>
      </c>
      <c r="BQ1864" s="26">
        <v>1411.36666666666</v>
      </c>
      <c r="BR1864" s="26">
        <v>1640.03225806451</v>
      </c>
      <c r="BS1864" s="26">
        <v>1884.2419354838701</v>
      </c>
      <c r="BT1864" s="26">
        <v>2102.25</v>
      </c>
      <c r="BU1864" s="26">
        <v>2237.3225806451601</v>
      </c>
      <c r="BV1864" s="26">
        <v>2309.3333333333298</v>
      </c>
      <c r="BW1864" s="26">
        <v>2326.8548387096698</v>
      </c>
      <c r="BX1864" s="26">
        <v>2280.66129032258</v>
      </c>
      <c r="BY1864" s="26">
        <v>2182.75</v>
      </c>
      <c r="BZ1864" s="26">
        <v>2047.9193548387</v>
      </c>
      <c r="CA1864" s="26">
        <v>1875.0833333333301</v>
      </c>
      <c r="CB1864" s="26">
        <v>1648.0967741935401</v>
      </c>
      <c r="CC1864" s="26">
        <v>1374.4166666666599</v>
      </c>
      <c r="CD1864" s="26">
        <v>1116.2096774193501</v>
      </c>
      <c r="CE1864" s="26">
        <v>919.52258064516104</v>
      </c>
      <c r="CF1864" s="26">
        <v>815.71833333333302</v>
      </c>
      <c r="CG1864" s="26">
        <v>881.183870967742</v>
      </c>
      <c r="CH1864" s="26">
        <v>1129.48166666666</v>
      </c>
      <c r="CI1864" s="26">
        <v>1437.2419354838701</v>
      </c>
      <c r="CJ1864" s="26">
        <v>1685.77419354838</v>
      </c>
      <c r="CK1864" s="26">
        <v>1817.07142857142</v>
      </c>
      <c r="CL1864" s="26">
        <v>1862.5967741935401</v>
      </c>
      <c r="CM1864" s="26">
        <v>1845.13333333333</v>
      </c>
      <c r="CN1864" s="26">
        <v>1749.1774193548299</v>
      </c>
      <c r="CO1864" s="26">
        <v>1629.2666666666601</v>
      </c>
      <c r="CP1864" s="26">
        <v>1608.7903225806399</v>
      </c>
      <c r="CQ1864" s="26">
        <v>1771.6451612903199</v>
      </c>
      <c r="CR1864" s="26">
        <v>2195.6999999999998</v>
      </c>
      <c r="CS1864" s="26">
        <v>2367.7096774193501</v>
      </c>
      <c r="CT1864" s="26">
        <v>2030.68333333333</v>
      </c>
      <c r="CU1864" s="26">
        <v>1633.58064516129</v>
      </c>
      <c r="CV1864" s="26">
        <v>1305.1774193548299</v>
      </c>
      <c r="CW1864" s="26">
        <v>1067.76724137931</v>
      </c>
      <c r="CX1864" s="26">
        <v>925.869354838709</v>
      </c>
      <c r="CY1864" s="26">
        <v>901.24</v>
      </c>
      <c r="CZ1864" s="26">
        <v>1056.05322580645</v>
      </c>
      <c r="DA1864" s="26">
        <v>1398.9</v>
      </c>
      <c r="DB1864" s="26">
        <v>1899.1774193548299</v>
      </c>
      <c r="DC1864" s="26">
        <v>1965.6129032258</v>
      </c>
      <c r="DD1864" s="26">
        <v>1720.2833333333299</v>
      </c>
      <c r="DE1864" s="26">
        <v>1439.2580645161199</v>
      </c>
      <c r="DF1864" s="26">
        <v>1194.9166666666599</v>
      </c>
      <c r="DG1864" s="26">
        <v>1007.7983870967701</v>
      </c>
      <c r="DH1864" s="26">
        <v>864.91290322580596</v>
      </c>
      <c r="DI1864" s="26">
        <v>770.91071428571399</v>
      </c>
      <c r="DJ1864" s="26">
        <v>727.24032258064506</v>
      </c>
      <c r="DK1864" s="26">
        <v>735.79499999999996</v>
      </c>
      <c r="DL1864" s="26">
        <v>866.53548387096703</v>
      </c>
      <c r="DM1864" s="26">
        <v>1189.31666666666</v>
      </c>
      <c r="DN1864" s="26">
        <v>1645.4032258064501</v>
      </c>
      <c r="DO1864" s="26">
        <v>2056.3064516129002</v>
      </c>
      <c r="DP1864" s="26">
        <v>2292.4499999999998</v>
      </c>
      <c r="DQ1864" s="26">
        <v>2365.6774193548299</v>
      </c>
      <c r="DR1864" s="26">
        <v>2280.75</v>
      </c>
      <c r="DS1864" s="27">
        <v>2087.7166666666599</v>
      </c>
    </row>
    <row r="1865" spans="1:123" x14ac:dyDescent="0.25">
      <c r="A1865" s="20" t="s">
        <v>48</v>
      </c>
      <c r="B1865" s="21">
        <v>1</v>
      </c>
      <c r="C1865" s="13" t="str">
        <f t="shared" si="33"/>
        <v>BB_L_16_GW_GW_SL_Low_GW_GQ_12_005_1</v>
      </c>
      <c r="D1865" s="22">
        <v>10</v>
      </c>
      <c r="E1865" s="22">
        <v>51.4210344827586</v>
      </c>
      <c r="F1865" s="22">
        <v>1417.0903225806401</v>
      </c>
      <c r="G1865" s="22">
        <v>2863.85</v>
      </c>
      <c r="H1865" s="22">
        <v>3793.2096774193501</v>
      </c>
      <c r="I1865" s="22">
        <v>1228.1849999999999</v>
      </c>
      <c r="J1865" s="22">
        <v>415.527419354838</v>
      </c>
      <c r="K1865" s="22">
        <v>216.20645161290301</v>
      </c>
      <c r="L1865" s="22">
        <v>108.611833333333</v>
      </c>
      <c r="M1865" s="22">
        <v>62.854193548387002</v>
      </c>
      <c r="N1865" s="22">
        <v>88.833500000000001</v>
      </c>
      <c r="O1865" s="22">
        <v>458.806451612903</v>
      </c>
      <c r="P1865" s="22">
        <v>1270.1677419354801</v>
      </c>
      <c r="Q1865" s="22">
        <v>2662.1785714285702</v>
      </c>
      <c r="R1865" s="22">
        <v>3534.4838709677401</v>
      </c>
      <c r="S1865" s="22">
        <v>4011.5</v>
      </c>
      <c r="T1865" s="22">
        <v>4208.2903225806403</v>
      </c>
      <c r="U1865" s="22">
        <v>1932.2066666666601</v>
      </c>
      <c r="V1865" s="22">
        <v>734.50161290322501</v>
      </c>
      <c r="W1865" s="22">
        <v>231.48709677419299</v>
      </c>
      <c r="X1865" s="22">
        <v>87.597499999999997</v>
      </c>
      <c r="Y1865" s="22">
        <v>46.371935483870899</v>
      </c>
      <c r="Z1865" s="22">
        <v>31.788166666666601</v>
      </c>
      <c r="AA1865" s="22">
        <v>180.712741935483</v>
      </c>
      <c r="AB1865" s="22">
        <v>775.90161290322499</v>
      </c>
      <c r="AC1865" s="22">
        <v>1610.44642857142</v>
      </c>
      <c r="AD1865" s="22">
        <v>3187.9193548387002</v>
      </c>
      <c r="AE1865" s="22">
        <v>3943.7</v>
      </c>
      <c r="AF1865" s="22">
        <v>4344.9838709677397</v>
      </c>
      <c r="AG1865" s="22">
        <v>2763.5833333333298</v>
      </c>
      <c r="AH1865" s="22">
        <v>1721</v>
      </c>
      <c r="AI1865" s="22">
        <v>720.3</v>
      </c>
      <c r="AJ1865" s="22">
        <v>277.57833333333298</v>
      </c>
      <c r="AK1865" s="22">
        <v>128.262258064516</v>
      </c>
      <c r="AL1865" s="22">
        <v>80.5505</v>
      </c>
      <c r="AM1865" s="22">
        <v>127.003225806451</v>
      </c>
      <c r="AN1865" s="22">
        <v>391.95483870967701</v>
      </c>
      <c r="AO1865" s="22">
        <v>633.04107142857094</v>
      </c>
      <c r="AP1865" s="22">
        <v>863.20645161290304</v>
      </c>
      <c r="AQ1865" s="22">
        <v>2340.36666666666</v>
      </c>
      <c r="AR1865" s="22">
        <v>3354.88709677419</v>
      </c>
      <c r="AS1865" s="22">
        <v>2341.2333333333299</v>
      </c>
      <c r="AT1865" s="22">
        <v>869.35322580645095</v>
      </c>
      <c r="AU1865" s="22">
        <v>362.26612903225799</v>
      </c>
      <c r="AV1865" s="22">
        <v>193.796666666666</v>
      </c>
      <c r="AW1865" s="22">
        <v>95.556774193548307</v>
      </c>
      <c r="AX1865" s="22">
        <v>829.98283333333302</v>
      </c>
      <c r="AY1865" s="22">
        <v>2675.38709677419</v>
      </c>
      <c r="AZ1865" s="22">
        <v>3336.27419354838</v>
      </c>
      <c r="BA1865" s="22">
        <v>3726.9827586206802</v>
      </c>
      <c r="BB1865" s="22">
        <v>4199.4838709677397</v>
      </c>
      <c r="BC1865" s="22">
        <v>4434.25</v>
      </c>
      <c r="BD1865" s="22">
        <v>3985.22580645161</v>
      </c>
      <c r="BE1865" s="22">
        <v>1348.85</v>
      </c>
      <c r="BF1865" s="22">
        <v>510.92903225806401</v>
      </c>
      <c r="BG1865" s="22">
        <v>188.1</v>
      </c>
      <c r="BH1865" s="22">
        <v>108.853166666666</v>
      </c>
      <c r="BI1865" s="22">
        <v>66.939838709677403</v>
      </c>
      <c r="BJ1865" s="22">
        <v>42.265833333333298</v>
      </c>
      <c r="BK1865" s="22">
        <v>409.73983870967697</v>
      </c>
      <c r="BL1865" s="22">
        <v>1671.28225806451</v>
      </c>
      <c r="BM1865" s="22">
        <v>2924.5178571428501</v>
      </c>
      <c r="BN1865" s="22">
        <v>3647.7903225806399</v>
      </c>
      <c r="BO1865" s="22">
        <v>4175.25</v>
      </c>
      <c r="BP1865" s="22">
        <v>4188.6290322580599</v>
      </c>
      <c r="BQ1865" s="22">
        <v>2972.25</v>
      </c>
      <c r="BR1865" s="22">
        <v>1711.26451612903</v>
      </c>
      <c r="BS1865" s="22">
        <v>615.33064516129002</v>
      </c>
      <c r="BT1865" s="22">
        <v>378.45333333333298</v>
      </c>
      <c r="BU1865" s="22">
        <v>202.70806451612799</v>
      </c>
      <c r="BV1865" s="22">
        <v>296.65833333333302</v>
      </c>
      <c r="BW1865" s="22">
        <v>1651.51774193548</v>
      </c>
      <c r="BX1865" s="22">
        <v>2759.5483870967701</v>
      </c>
      <c r="BY1865" s="22">
        <v>3582.4107142857101</v>
      </c>
      <c r="BZ1865" s="22">
        <v>4093.7580645161202</v>
      </c>
      <c r="CA1865" s="22">
        <v>4434.8500000000004</v>
      </c>
      <c r="CB1865" s="22">
        <v>4313.8064516128998</v>
      </c>
      <c r="CC1865" s="22">
        <v>2643.7</v>
      </c>
      <c r="CD1865" s="22">
        <v>1154.28548387096</v>
      </c>
      <c r="CE1865" s="22">
        <v>397.45967741935402</v>
      </c>
      <c r="CF1865" s="22">
        <v>141.01333333333301</v>
      </c>
      <c r="CG1865" s="22">
        <v>74.532580645161204</v>
      </c>
      <c r="CH1865" s="22">
        <v>46.735166666666601</v>
      </c>
      <c r="CI1865" s="22">
        <v>463.043548387096</v>
      </c>
      <c r="CJ1865" s="22">
        <v>1513.0967741935401</v>
      </c>
      <c r="CK1865" s="22">
        <v>2391.5</v>
      </c>
      <c r="CL1865" s="22">
        <v>3556.4677419354798</v>
      </c>
      <c r="CM1865" s="22">
        <v>4306.9833333333299</v>
      </c>
      <c r="CN1865" s="22">
        <v>4506.6774193548299</v>
      </c>
      <c r="CO1865" s="22">
        <v>3524.25</v>
      </c>
      <c r="CP1865" s="22">
        <v>1959.5967741935401</v>
      </c>
      <c r="CQ1865" s="22">
        <v>735.44193548387102</v>
      </c>
      <c r="CR1865" s="22">
        <v>171.20333333333301</v>
      </c>
      <c r="CS1865" s="22">
        <v>94.636129032257998</v>
      </c>
      <c r="CT1865" s="22">
        <v>64.765000000000001</v>
      </c>
      <c r="CU1865" s="22">
        <v>268.88774193548301</v>
      </c>
      <c r="CV1865" s="22">
        <v>1895.5903225806401</v>
      </c>
      <c r="CW1865" s="22">
        <v>3349.0862068965498</v>
      </c>
      <c r="CX1865" s="22">
        <v>4036.9677419354798</v>
      </c>
      <c r="CY1865" s="22">
        <v>4377.1666666666597</v>
      </c>
      <c r="CZ1865" s="22">
        <v>4524</v>
      </c>
      <c r="DA1865" s="22">
        <v>2878.45</v>
      </c>
      <c r="DB1865" s="22">
        <v>1092.5080645161199</v>
      </c>
      <c r="DC1865" s="22">
        <v>532.02580645161197</v>
      </c>
      <c r="DD1865" s="22">
        <v>320.19499999999999</v>
      </c>
      <c r="DE1865" s="22">
        <v>174.408064516129</v>
      </c>
      <c r="DF1865" s="22">
        <v>105.66183333333301</v>
      </c>
      <c r="DG1865" s="22">
        <v>538.22419354838701</v>
      </c>
      <c r="DH1865" s="22">
        <v>2288</v>
      </c>
      <c r="DI1865" s="22">
        <v>2935.5357142857101</v>
      </c>
      <c r="DJ1865" s="22">
        <v>3975.66129032258</v>
      </c>
      <c r="DK1865" s="22">
        <v>4402.0833333333303</v>
      </c>
      <c r="DL1865" s="22">
        <v>4467.7419354838703</v>
      </c>
      <c r="DM1865" s="22">
        <v>3137.15</v>
      </c>
      <c r="DN1865" s="22">
        <v>1613.7580645161199</v>
      </c>
      <c r="DO1865" s="22">
        <v>805.20161290322505</v>
      </c>
      <c r="DP1865" s="22">
        <v>410.91999999999899</v>
      </c>
      <c r="DQ1865" s="22">
        <v>157.35806451612899</v>
      </c>
      <c r="DR1865" s="22">
        <v>80.094166666666595</v>
      </c>
      <c r="DS1865" s="23">
        <v>337.39983333333299</v>
      </c>
    </row>
    <row r="1866" spans="1:123" x14ac:dyDescent="0.25">
      <c r="A1866" s="16" t="s">
        <v>48</v>
      </c>
      <c r="B1866" s="17">
        <v>2</v>
      </c>
      <c r="C1866" s="13" t="str">
        <f t="shared" si="33"/>
        <v>BB_L_16_GW_GW_SL_Low_GW_GQ_12_005_2</v>
      </c>
      <c r="D1866" s="18">
        <v>10</v>
      </c>
      <c r="E1866" s="18">
        <v>11.408965517241301</v>
      </c>
      <c r="F1866" s="18">
        <v>246.860322580645</v>
      </c>
      <c r="G1866" s="18">
        <v>1085.825</v>
      </c>
      <c r="H1866" s="18">
        <v>2756.9677419354798</v>
      </c>
      <c r="I1866" s="18">
        <v>2511.38333333333</v>
      </c>
      <c r="J1866" s="18">
        <v>1414.6290322580601</v>
      </c>
      <c r="K1866" s="18">
        <v>895.01451612903202</v>
      </c>
      <c r="L1866" s="18">
        <v>519.17666666666605</v>
      </c>
      <c r="M1866" s="18">
        <v>325.27903225806398</v>
      </c>
      <c r="N1866" s="18">
        <v>241.47166666666601</v>
      </c>
      <c r="O1866" s="18">
        <v>206.76935483870901</v>
      </c>
      <c r="P1866" s="18">
        <v>328.65322580645102</v>
      </c>
      <c r="Q1866" s="18">
        <v>999.96071428571395</v>
      </c>
      <c r="R1866" s="18">
        <v>1735.66129032258</v>
      </c>
      <c r="S1866" s="18">
        <v>2499.6666666666601</v>
      </c>
      <c r="T1866" s="18">
        <v>3582.1290322580599</v>
      </c>
      <c r="U1866" s="18">
        <v>3210.88333333333</v>
      </c>
      <c r="V1866" s="18">
        <v>2152.8225806451601</v>
      </c>
      <c r="W1866" s="18">
        <v>1008.52258064516</v>
      </c>
      <c r="X1866" s="18">
        <v>451.15666666666601</v>
      </c>
      <c r="Y1866" s="18">
        <v>245.66290322580599</v>
      </c>
      <c r="Z1866" s="18">
        <v>168.206666666666</v>
      </c>
      <c r="AA1866" s="18">
        <v>127.435483870967</v>
      </c>
      <c r="AB1866" s="18">
        <v>168.66129032257999</v>
      </c>
      <c r="AC1866" s="18">
        <v>398.18214285714203</v>
      </c>
      <c r="AD1866" s="18">
        <v>1356.6983870967699</v>
      </c>
      <c r="AE1866" s="18">
        <v>2378.1999999999998</v>
      </c>
      <c r="AF1866" s="18">
        <v>3433.0483870967701</v>
      </c>
      <c r="AG1866" s="18">
        <v>3649.9833333333299</v>
      </c>
      <c r="AH1866" s="18">
        <v>3221.0483870967701</v>
      </c>
      <c r="AI1866" s="18">
        <v>2124.9838709677401</v>
      </c>
      <c r="AJ1866" s="18">
        <v>1201.73833333333</v>
      </c>
      <c r="AK1866" s="18">
        <v>680.6</v>
      </c>
      <c r="AL1866" s="18">
        <v>469.57166666666598</v>
      </c>
      <c r="AM1866" s="18">
        <v>367.03064516129001</v>
      </c>
      <c r="AN1866" s="18">
        <v>337.201612903225</v>
      </c>
      <c r="AO1866" s="18">
        <v>375.24107142857099</v>
      </c>
      <c r="AP1866" s="18">
        <v>428.30483870967703</v>
      </c>
      <c r="AQ1866" s="18">
        <v>832.98500000000001</v>
      </c>
      <c r="AR1866" s="18">
        <v>2440.4032258064499</v>
      </c>
      <c r="AS1866" s="18">
        <v>2877</v>
      </c>
      <c r="AT1866" s="18">
        <v>2018.4032258064501</v>
      </c>
      <c r="AU1866" s="18">
        <v>1317.0483870967701</v>
      </c>
      <c r="AV1866" s="18">
        <v>861.57666666666603</v>
      </c>
      <c r="AW1866" s="18">
        <v>510.12741935483803</v>
      </c>
      <c r="AX1866" s="18">
        <v>350.35166666666601</v>
      </c>
      <c r="AY1866" s="18">
        <v>1029.11612903225</v>
      </c>
      <c r="AZ1866" s="18">
        <v>1562.1290322580601</v>
      </c>
      <c r="BA1866" s="18">
        <v>2058.1724137931001</v>
      </c>
      <c r="BB1866" s="18">
        <v>2971.16129032258</v>
      </c>
      <c r="BC1866" s="18">
        <v>3672.45</v>
      </c>
      <c r="BD1866" s="18">
        <v>4019.38709677419</v>
      </c>
      <c r="BE1866" s="18">
        <v>2981.5666666666598</v>
      </c>
      <c r="BF1866" s="18">
        <v>1744.27419354838</v>
      </c>
      <c r="BG1866" s="18">
        <v>848.94838709677401</v>
      </c>
      <c r="BH1866" s="18">
        <v>551.10333333333301</v>
      </c>
      <c r="BI1866" s="18">
        <v>367.62741935483803</v>
      </c>
      <c r="BJ1866" s="18">
        <v>228.77</v>
      </c>
      <c r="BK1866" s="18">
        <v>180.94838709677401</v>
      </c>
      <c r="BL1866" s="18">
        <v>450.22903225806402</v>
      </c>
      <c r="BM1866" s="18">
        <v>1107.05535714285</v>
      </c>
      <c r="BN1866" s="18">
        <v>1889.7580645161199</v>
      </c>
      <c r="BO1866" s="18">
        <v>2829.0666666666598</v>
      </c>
      <c r="BP1866" s="18">
        <v>3521.4838709677401</v>
      </c>
      <c r="BQ1866" s="18">
        <v>3754.5833333333298</v>
      </c>
      <c r="BR1866" s="18">
        <v>3173.4516129032199</v>
      </c>
      <c r="BS1866" s="18">
        <v>1977.6290322580601</v>
      </c>
      <c r="BT1866" s="18">
        <v>1509.2166666666601</v>
      </c>
      <c r="BU1866" s="18">
        <v>998.54516129032197</v>
      </c>
      <c r="BV1866" s="18">
        <v>653.974999999999</v>
      </c>
      <c r="BW1866" s="18">
        <v>680.322580645161</v>
      </c>
      <c r="BX1866" s="18">
        <v>1166.4596774193501</v>
      </c>
      <c r="BY1866" s="18">
        <v>1929.2857142857099</v>
      </c>
      <c r="BZ1866" s="18">
        <v>2757.3548387096698</v>
      </c>
      <c r="CA1866" s="18">
        <v>3671.6666666666601</v>
      </c>
      <c r="CB1866" s="18">
        <v>4160.6774193548299</v>
      </c>
      <c r="CC1866" s="18">
        <v>3944.88333333333</v>
      </c>
      <c r="CD1866" s="18">
        <v>2833.7419354838698</v>
      </c>
      <c r="CE1866" s="18">
        <v>1551.19999999999</v>
      </c>
      <c r="CF1866" s="18">
        <v>703.73333333333301</v>
      </c>
      <c r="CG1866" s="18">
        <v>410.369354838709</v>
      </c>
      <c r="CH1866" s="18">
        <v>257.59500000000003</v>
      </c>
      <c r="CI1866" s="18">
        <v>202.54193548387099</v>
      </c>
      <c r="CJ1866" s="18">
        <v>380.39193548387101</v>
      </c>
      <c r="CK1866" s="18">
        <v>744.83749999999895</v>
      </c>
      <c r="CL1866" s="18">
        <v>1803.7096774193501</v>
      </c>
      <c r="CM1866" s="18">
        <v>3266.88333333333</v>
      </c>
      <c r="CN1866" s="18">
        <v>3916.0806451612898</v>
      </c>
      <c r="CO1866" s="18">
        <v>4105.45</v>
      </c>
      <c r="CP1866" s="18">
        <v>3535.4677419354798</v>
      </c>
      <c r="CQ1866" s="18">
        <v>2074.7548387096699</v>
      </c>
      <c r="CR1866" s="18">
        <v>788.77166666666596</v>
      </c>
      <c r="CS1866" s="18">
        <v>466.359677419354</v>
      </c>
      <c r="CT1866" s="18">
        <v>335.71166666666602</v>
      </c>
      <c r="CU1866" s="18">
        <v>246.03870967741901</v>
      </c>
      <c r="CV1866" s="18">
        <v>562.35322580645095</v>
      </c>
      <c r="CW1866" s="18">
        <v>1619.2172413793101</v>
      </c>
      <c r="CX1866" s="18">
        <v>2660.4032258064499</v>
      </c>
      <c r="CY1866" s="18">
        <v>3549.0666666666598</v>
      </c>
      <c r="CZ1866" s="18">
        <v>4108.4032258064499</v>
      </c>
      <c r="DA1866" s="18">
        <v>3901.7</v>
      </c>
      <c r="DB1866" s="18">
        <v>2685.4032258064499</v>
      </c>
      <c r="DC1866" s="18">
        <v>1808.27419354838</v>
      </c>
      <c r="DD1866" s="18">
        <v>1302.18333333333</v>
      </c>
      <c r="DE1866" s="18">
        <v>854.30483870967703</v>
      </c>
      <c r="DF1866" s="18">
        <v>573.71500000000003</v>
      </c>
      <c r="DG1866" s="18">
        <v>432.51451612903202</v>
      </c>
      <c r="DH1866" s="18">
        <v>798.39838709677394</v>
      </c>
      <c r="DI1866" s="18">
        <v>1195.1071428571399</v>
      </c>
      <c r="DJ1866" s="18">
        <v>2583.8064516129002</v>
      </c>
      <c r="DK1866" s="18">
        <v>3643.36666666666</v>
      </c>
      <c r="DL1866" s="18">
        <v>4188.3387096774104</v>
      </c>
      <c r="DM1866" s="18">
        <v>4080.1</v>
      </c>
      <c r="DN1866" s="18">
        <v>3343.4354838709601</v>
      </c>
      <c r="DO1866" s="18">
        <v>2391.5</v>
      </c>
      <c r="DP1866" s="18">
        <v>1619.9833333333299</v>
      </c>
      <c r="DQ1866" s="18">
        <v>788.08709677419301</v>
      </c>
      <c r="DR1866" s="18">
        <v>447.49833333333299</v>
      </c>
      <c r="DS1866" s="19">
        <v>312.95833333333297</v>
      </c>
    </row>
    <row r="1867" spans="1:123" x14ac:dyDescent="0.25">
      <c r="A1867" s="12" t="s">
        <v>48</v>
      </c>
      <c r="B1867" s="13">
        <v>3</v>
      </c>
      <c r="C1867" s="13" t="str">
        <f t="shared" si="33"/>
        <v>BB_L_16_GW_GW_SL_Low_GW_GQ_12_005_3</v>
      </c>
      <c r="D1867" s="14">
        <v>10</v>
      </c>
      <c r="E1867" s="14">
        <v>10.0079310344827</v>
      </c>
      <c r="F1867" s="14">
        <v>17.872419354838701</v>
      </c>
      <c r="G1867" s="14">
        <v>118.095</v>
      </c>
      <c r="H1867" s="14">
        <v>749.02419354838696</v>
      </c>
      <c r="I1867" s="14">
        <v>1976.9666666666601</v>
      </c>
      <c r="J1867" s="14">
        <v>2087.8709677419301</v>
      </c>
      <c r="K1867" s="14">
        <v>1888.77419354838</v>
      </c>
      <c r="L1867" s="14">
        <v>1572.85</v>
      </c>
      <c r="M1867" s="14">
        <v>1305.1129032258</v>
      </c>
      <c r="N1867" s="14">
        <v>1132.56666666666</v>
      </c>
      <c r="O1867" s="14">
        <v>975.37741935483803</v>
      </c>
      <c r="P1867" s="14">
        <v>860.63709677419297</v>
      </c>
      <c r="Q1867" s="14">
        <v>772.67142857142801</v>
      </c>
      <c r="R1867" s="14">
        <v>801.138709677419</v>
      </c>
      <c r="S1867" s="14">
        <v>1011.09333333333</v>
      </c>
      <c r="T1867" s="14">
        <v>1644.27419354838</v>
      </c>
      <c r="U1867" s="14">
        <v>2457.35</v>
      </c>
      <c r="V1867" s="14">
        <v>2648.5322580645102</v>
      </c>
      <c r="W1867" s="14">
        <v>2288.3548387096698</v>
      </c>
      <c r="X1867" s="14">
        <v>1703.35</v>
      </c>
      <c r="Y1867" s="14">
        <v>1296.66129032258</v>
      </c>
      <c r="Z1867" s="14">
        <v>1070.2233333333299</v>
      </c>
      <c r="AA1867" s="14">
        <v>887.14032258064503</v>
      </c>
      <c r="AB1867" s="14">
        <v>769.19354838709603</v>
      </c>
      <c r="AC1867" s="14">
        <v>698.42142857142801</v>
      </c>
      <c r="AD1867" s="14">
        <v>657.58709677419301</v>
      </c>
      <c r="AE1867" s="14">
        <v>866.63833333333298</v>
      </c>
      <c r="AF1867" s="14">
        <v>1435.3709677419299</v>
      </c>
      <c r="AG1867" s="14">
        <v>2205.6666666666601</v>
      </c>
      <c r="AH1867" s="14">
        <v>2477.6129032258</v>
      </c>
      <c r="AI1867" s="14">
        <v>2613.4193548387002</v>
      </c>
      <c r="AJ1867" s="14">
        <v>2413.9333333333302</v>
      </c>
      <c r="AK1867" s="14">
        <v>2036.53225806451</v>
      </c>
      <c r="AL1867" s="14">
        <v>1776.5333333333299</v>
      </c>
      <c r="AM1867" s="14">
        <v>1593.1451612903199</v>
      </c>
      <c r="AN1867" s="14">
        <v>1458.27419354838</v>
      </c>
      <c r="AO1867" s="14">
        <v>1385.2142857142801</v>
      </c>
      <c r="AP1867" s="14">
        <v>1322.5967741935401</v>
      </c>
      <c r="AQ1867" s="14">
        <v>1145.9000000000001</v>
      </c>
      <c r="AR1867" s="14">
        <v>1249.1451612903199</v>
      </c>
      <c r="AS1867" s="14">
        <v>1559.5</v>
      </c>
      <c r="AT1867" s="14">
        <v>1916.3709677419299</v>
      </c>
      <c r="AU1867" s="14">
        <v>1936.58064516129</v>
      </c>
      <c r="AV1867" s="14">
        <v>1758.1</v>
      </c>
      <c r="AW1867" s="14">
        <v>1514.2580645161199</v>
      </c>
      <c r="AX1867" s="14">
        <v>1085.1199999999999</v>
      </c>
      <c r="AY1867" s="14">
        <v>868.51774193548295</v>
      </c>
      <c r="AZ1867" s="14">
        <v>881.54193548387002</v>
      </c>
      <c r="BA1867" s="14">
        <v>958.75689655172403</v>
      </c>
      <c r="BB1867" s="14">
        <v>1268.6290322580601</v>
      </c>
      <c r="BC1867" s="14">
        <v>1779.4</v>
      </c>
      <c r="BD1867" s="14">
        <v>2476.6774193548299</v>
      </c>
      <c r="BE1867" s="14">
        <v>3200.61666666666</v>
      </c>
      <c r="BF1867" s="14">
        <v>3021.22580645161</v>
      </c>
      <c r="BG1867" s="14">
        <v>2424.77419354838</v>
      </c>
      <c r="BH1867" s="14">
        <v>2045.05</v>
      </c>
      <c r="BI1867" s="14">
        <v>1709.4193548387</v>
      </c>
      <c r="BJ1867" s="14">
        <v>1365.5333333333299</v>
      </c>
      <c r="BK1867" s="14">
        <v>1101.22580645161</v>
      </c>
      <c r="BL1867" s="14">
        <v>911.21612903225798</v>
      </c>
      <c r="BM1867" s="14">
        <v>819.85714285714198</v>
      </c>
      <c r="BN1867" s="14">
        <v>875.77903225806403</v>
      </c>
      <c r="BO1867" s="14">
        <v>1141.57</v>
      </c>
      <c r="BP1867" s="14">
        <v>1619.5161290322501</v>
      </c>
      <c r="BQ1867" s="14">
        <v>2203.8000000000002</v>
      </c>
      <c r="BR1867" s="14">
        <v>2504.33870967741</v>
      </c>
      <c r="BS1867" s="14">
        <v>2644.1774193548299</v>
      </c>
      <c r="BT1867" s="14">
        <v>2536.65</v>
      </c>
      <c r="BU1867" s="14">
        <v>2303.72580645161</v>
      </c>
      <c r="BV1867" s="14">
        <v>1994.36666666666</v>
      </c>
      <c r="BW1867" s="14">
        <v>1595.35483870967</v>
      </c>
      <c r="BX1867" s="14">
        <v>1431.03225806451</v>
      </c>
      <c r="BY1867" s="14">
        <v>1390.5357142857099</v>
      </c>
      <c r="BZ1867" s="14">
        <v>1529.7580645161199</v>
      </c>
      <c r="CA1867" s="14">
        <v>2028.9</v>
      </c>
      <c r="CB1867" s="14">
        <v>2680.22580645161</v>
      </c>
      <c r="CC1867" s="14">
        <v>3201.9833333333299</v>
      </c>
      <c r="CD1867" s="14">
        <v>3338.16129032258</v>
      </c>
      <c r="CE1867" s="14">
        <v>3045.1451612903202</v>
      </c>
      <c r="CF1867" s="14">
        <v>2345.38333333333</v>
      </c>
      <c r="CG1867" s="14">
        <v>1870.46774193548</v>
      </c>
      <c r="CH1867" s="14">
        <v>1508.0833333333301</v>
      </c>
      <c r="CI1867" s="14">
        <v>1209.7096774193501</v>
      </c>
      <c r="CJ1867" s="14">
        <v>1036.16612903225</v>
      </c>
      <c r="CK1867" s="14">
        <v>949.90892857142796</v>
      </c>
      <c r="CL1867" s="14">
        <v>947.66612903225803</v>
      </c>
      <c r="CM1867" s="14">
        <v>1465.4166666666599</v>
      </c>
      <c r="CN1867" s="14">
        <v>2092.38709677419</v>
      </c>
      <c r="CO1867" s="14">
        <v>2742.1666666666601</v>
      </c>
      <c r="CP1867" s="14">
        <v>3094.7903225806399</v>
      </c>
      <c r="CQ1867" s="14">
        <v>2992.6129032258</v>
      </c>
      <c r="CR1867" s="14">
        <v>2346.6999999999998</v>
      </c>
      <c r="CS1867" s="14">
        <v>1869.5645161290299</v>
      </c>
      <c r="CT1867" s="14">
        <v>1605.7833333333299</v>
      </c>
      <c r="CU1867" s="14">
        <v>1331.08064516129</v>
      </c>
      <c r="CV1867" s="14">
        <v>1012.88870967741</v>
      </c>
      <c r="CW1867" s="14">
        <v>944.85</v>
      </c>
      <c r="CX1867" s="14">
        <v>1154.46774193548</v>
      </c>
      <c r="CY1867" s="14">
        <v>1750.88333333333</v>
      </c>
      <c r="CZ1867" s="14">
        <v>2460.9516129032199</v>
      </c>
      <c r="DA1867" s="14">
        <v>3153.9166666666601</v>
      </c>
      <c r="DB1867" s="14">
        <v>3353.3548387096698</v>
      </c>
      <c r="DC1867" s="14">
        <v>3174.1129032258</v>
      </c>
      <c r="DD1867" s="14">
        <v>2900.1</v>
      </c>
      <c r="DE1867" s="14">
        <v>2525.7903225806399</v>
      </c>
      <c r="DF1867" s="14">
        <v>2173.4</v>
      </c>
      <c r="DG1867" s="14">
        <v>1813.3709677419299</v>
      </c>
      <c r="DH1867" s="14">
        <v>1418.3064516129</v>
      </c>
      <c r="DI1867" s="14">
        <v>1342.2321428571399</v>
      </c>
      <c r="DJ1867" s="14">
        <v>1453.66129032258</v>
      </c>
      <c r="DK1867" s="14">
        <v>1981.5333333333299</v>
      </c>
      <c r="DL1867" s="14">
        <v>2721.6129032258</v>
      </c>
      <c r="DM1867" s="14">
        <v>3188.5666666666598</v>
      </c>
      <c r="DN1867" s="14">
        <v>3418.1935483870898</v>
      </c>
      <c r="DO1867" s="14">
        <v>3371.9354838709601</v>
      </c>
      <c r="DP1867" s="14">
        <v>3129.7833333333301</v>
      </c>
      <c r="DQ1867" s="14">
        <v>2493.5322580645102</v>
      </c>
      <c r="DR1867" s="14">
        <v>1982.86666666666</v>
      </c>
      <c r="DS1867" s="15">
        <v>1621.0333333333299</v>
      </c>
    </row>
    <row r="1868" spans="1:123" x14ac:dyDescent="0.25">
      <c r="A1868" s="16" t="s">
        <v>48</v>
      </c>
      <c r="B1868" s="17">
        <v>4</v>
      </c>
      <c r="C1868" s="13" t="str">
        <f t="shared" si="33"/>
        <v>BB_L_16_GW_GW_SL_Low_GW_GQ_12_005_4</v>
      </c>
      <c r="D1868" s="18">
        <v>10</v>
      </c>
      <c r="E1868" s="18">
        <v>10.0155172413793</v>
      </c>
      <c r="F1868" s="18">
        <v>118.49629032257999</v>
      </c>
      <c r="G1868" s="18">
        <v>895.20999999999901</v>
      </c>
      <c r="H1868" s="18">
        <v>2917.2419354838698</v>
      </c>
      <c r="I1868" s="18">
        <v>1610.91333333333</v>
      </c>
      <c r="J1868" s="18">
        <v>536.41612903225803</v>
      </c>
      <c r="K1868" s="18">
        <v>274.36129032257998</v>
      </c>
      <c r="L1868" s="18">
        <v>145.261666666666</v>
      </c>
      <c r="M1868" s="18">
        <v>83.344999999999999</v>
      </c>
      <c r="N1868" s="18">
        <v>67.030833333333305</v>
      </c>
      <c r="O1868" s="18">
        <v>121.669354838709</v>
      </c>
      <c r="P1868" s="18">
        <v>426.349999999999</v>
      </c>
      <c r="Q1868" s="18">
        <v>1285.06071428571</v>
      </c>
      <c r="R1868" s="18">
        <v>2370.16129032258</v>
      </c>
      <c r="S1868" s="18">
        <v>3164.7166666666599</v>
      </c>
      <c r="T1868" s="18">
        <v>3982.3548387096698</v>
      </c>
      <c r="U1868" s="18">
        <v>2862.8333333333298</v>
      </c>
      <c r="V1868" s="18">
        <v>1212.82741935483</v>
      </c>
      <c r="W1868" s="18">
        <v>369.44032258064499</v>
      </c>
      <c r="X1868" s="18">
        <v>123.534833333333</v>
      </c>
      <c r="Y1868" s="18">
        <v>60.0693548387096</v>
      </c>
      <c r="Z1868" s="18">
        <v>42.984499999999997</v>
      </c>
      <c r="AA1868" s="18">
        <v>48.5203225806451</v>
      </c>
      <c r="AB1868" s="18">
        <v>202.94516129032201</v>
      </c>
      <c r="AC1868" s="18">
        <v>604.21785714285704</v>
      </c>
      <c r="AD1868" s="18">
        <v>1799.0967741935401</v>
      </c>
      <c r="AE1868" s="18">
        <v>2986.1833333333302</v>
      </c>
      <c r="AF1868" s="18">
        <v>3914.2580645161202</v>
      </c>
      <c r="AG1868" s="18">
        <v>3538.25</v>
      </c>
      <c r="AH1868" s="18">
        <v>2493.77419354838</v>
      </c>
      <c r="AI1868" s="18">
        <v>1373.3290322580599</v>
      </c>
      <c r="AJ1868" s="18">
        <v>597.94500000000005</v>
      </c>
      <c r="AK1868" s="18">
        <v>278.51451612903202</v>
      </c>
      <c r="AL1868" s="18">
        <v>171.13833333333301</v>
      </c>
      <c r="AM1868" s="18">
        <v>130.19032258064499</v>
      </c>
      <c r="AN1868" s="18">
        <v>153.84032258064499</v>
      </c>
      <c r="AO1868" s="18">
        <v>239.953571428571</v>
      </c>
      <c r="AP1868" s="18">
        <v>371.053225806451</v>
      </c>
      <c r="AQ1868" s="18">
        <v>797.736666666666</v>
      </c>
      <c r="AR1868" s="18">
        <v>2594.9032258064499</v>
      </c>
      <c r="AS1868" s="18">
        <v>2822.7333333333299</v>
      </c>
      <c r="AT1868" s="18">
        <v>1568.4693548386999</v>
      </c>
      <c r="AU1868" s="18">
        <v>711.62741935483803</v>
      </c>
      <c r="AV1868" s="18">
        <v>391.5</v>
      </c>
      <c r="AW1868" s="18">
        <v>181.693548387096</v>
      </c>
      <c r="AX1868" s="18">
        <v>473.89</v>
      </c>
      <c r="AY1868" s="18">
        <v>2002.53225806451</v>
      </c>
      <c r="AZ1868" s="18">
        <v>2863.9516129032199</v>
      </c>
      <c r="BA1868" s="18">
        <v>3277.2413793103401</v>
      </c>
      <c r="BB1868" s="18">
        <v>3743.7096774193501</v>
      </c>
      <c r="BC1868" s="18">
        <v>4165.6666666666597</v>
      </c>
      <c r="BD1868" s="18">
        <v>4135.5483870967701</v>
      </c>
      <c r="BE1868" s="18">
        <v>1853.7833333333299</v>
      </c>
      <c r="BF1868" s="18">
        <v>703.12741935483803</v>
      </c>
      <c r="BG1868" s="18">
        <v>238.00161290322501</v>
      </c>
      <c r="BH1868" s="18">
        <v>134.53</v>
      </c>
      <c r="BI1868" s="18">
        <v>96.120806451612793</v>
      </c>
      <c r="BJ1868" s="18">
        <v>66.937833333333302</v>
      </c>
      <c r="BK1868" s="18">
        <v>92.276129032257998</v>
      </c>
      <c r="BL1868" s="18">
        <v>577.65967741935401</v>
      </c>
      <c r="BM1868" s="18">
        <v>1617.125</v>
      </c>
      <c r="BN1868" s="18">
        <v>2564.5967741935401</v>
      </c>
      <c r="BO1868" s="18">
        <v>3411.88333333333</v>
      </c>
      <c r="BP1868" s="18">
        <v>3931.6129032258</v>
      </c>
      <c r="BQ1868" s="18">
        <v>3637.3</v>
      </c>
      <c r="BR1868" s="18">
        <v>2611.16129032258</v>
      </c>
      <c r="BS1868" s="18">
        <v>1192.7758064516099</v>
      </c>
      <c r="BT1868" s="18">
        <v>748.99666666666599</v>
      </c>
      <c r="BU1868" s="18">
        <v>463.648387096774</v>
      </c>
      <c r="BV1868" s="18">
        <v>308.416666666666</v>
      </c>
      <c r="BW1868" s="18">
        <v>630.07741935483796</v>
      </c>
      <c r="BX1868" s="18">
        <v>1502.22580645161</v>
      </c>
      <c r="BY1868" s="18">
        <v>2415.9285714285702</v>
      </c>
      <c r="BZ1868" s="18">
        <v>3230.5967741935401</v>
      </c>
      <c r="CA1868" s="18">
        <v>3996.1666666666601</v>
      </c>
      <c r="CB1868" s="18">
        <v>4337.0967741935401</v>
      </c>
      <c r="CC1868" s="18">
        <v>3550.05</v>
      </c>
      <c r="CD1868" s="18">
        <v>1965.8225806451601</v>
      </c>
      <c r="CE1868" s="18">
        <v>761.35322580645095</v>
      </c>
      <c r="CF1868" s="18">
        <v>226.48500000000001</v>
      </c>
      <c r="CG1868" s="18">
        <v>116.20483870967701</v>
      </c>
      <c r="CH1868" s="18">
        <v>73.136166666666597</v>
      </c>
      <c r="CI1868" s="18">
        <v>119.626774193548</v>
      </c>
      <c r="CJ1868" s="18">
        <v>579.75806451612902</v>
      </c>
      <c r="CK1868" s="18">
        <v>1248.9142857142799</v>
      </c>
      <c r="CL1868" s="18">
        <v>2324.4677419354798</v>
      </c>
      <c r="CM1868" s="18">
        <v>3758.4666666666599</v>
      </c>
      <c r="CN1868" s="18">
        <v>4299.0483870967701</v>
      </c>
      <c r="CO1868" s="18">
        <v>4019.5833333333298</v>
      </c>
      <c r="CP1868" s="18">
        <v>2657.8709677419301</v>
      </c>
      <c r="CQ1868" s="18">
        <v>1162.29516129032</v>
      </c>
      <c r="CR1868" s="18">
        <v>200.03333333333299</v>
      </c>
      <c r="CS1868" s="18">
        <v>103.94419354838701</v>
      </c>
      <c r="CT1868" s="18">
        <v>68.112833333333299</v>
      </c>
      <c r="CU1868" s="18">
        <v>77.655967741935399</v>
      </c>
      <c r="CV1868" s="18">
        <v>762.57741935483796</v>
      </c>
      <c r="CW1868" s="18">
        <v>2332.4827586206802</v>
      </c>
      <c r="CX1868" s="18">
        <v>3516.4677419354798</v>
      </c>
      <c r="CY1868" s="18">
        <v>4108.9666666666599</v>
      </c>
      <c r="CZ1868" s="18">
        <v>4434.5161290322503</v>
      </c>
      <c r="DA1868" s="18">
        <v>3429.8333333333298</v>
      </c>
      <c r="DB1868" s="18">
        <v>1473.13387096774</v>
      </c>
      <c r="DC1868" s="18">
        <v>673.77419354838605</v>
      </c>
      <c r="DD1868" s="18">
        <v>439.09166666666601</v>
      </c>
      <c r="DE1868" s="18">
        <v>275.42096774193499</v>
      </c>
      <c r="DF1868" s="18">
        <v>187.89500000000001</v>
      </c>
      <c r="DG1868" s="18">
        <v>195.119354838709</v>
      </c>
      <c r="DH1868" s="18">
        <v>1012.21451612903</v>
      </c>
      <c r="DI1868" s="18">
        <v>1852.875</v>
      </c>
      <c r="DJ1868" s="18">
        <v>3231.27419354838</v>
      </c>
      <c r="DK1868" s="18">
        <v>4184.6499999999996</v>
      </c>
      <c r="DL1868" s="18">
        <v>4450</v>
      </c>
      <c r="DM1868" s="18">
        <v>3811.38333333333</v>
      </c>
      <c r="DN1868" s="18">
        <v>2305.1451612903202</v>
      </c>
      <c r="DO1868" s="18">
        <v>1347.39032258064</v>
      </c>
      <c r="DP1868" s="18">
        <v>748.28166666666596</v>
      </c>
      <c r="DQ1868" s="18">
        <v>266.46774193548299</v>
      </c>
      <c r="DR1868" s="18">
        <v>132.041666666666</v>
      </c>
      <c r="DS1868" s="19">
        <v>124.84249999999901</v>
      </c>
    </row>
    <row r="1869" spans="1:123" x14ac:dyDescent="0.25">
      <c r="A1869" s="12" t="s">
        <v>48</v>
      </c>
      <c r="B1869" s="13">
        <v>5</v>
      </c>
      <c r="C1869" s="13" t="str">
        <f t="shared" si="33"/>
        <v>BB_L_16_GW_GW_SL_Low_GW_GQ_12_005_5</v>
      </c>
      <c r="D1869" s="14">
        <v>10</v>
      </c>
      <c r="E1869" s="14">
        <v>10.0018965517241</v>
      </c>
      <c r="F1869" s="14">
        <v>37.352903225806401</v>
      </c>
      <c r="G1869" s="14">
        <v>380.77833333333302</v>
      </c>
      <c r="H1869" s="14">
        <v>1871.8064516129</v>
      </c>
      <c r="I1869" s="14">
        <v>2553.9499999999998</v>
      </c>
      <c r="J1869" s="14">
        <v>1616.8225806451601</v>
      </c>
      <c r="K1869" s="14">
        <v>1100.26451612903</v>
      </c>
      <c r="L1869" s="14">
        <v>725.219999999999</v>
      </c>
      <c r="M1869" s="14">
        <v>493.84193548386997</v>
      </c>
      <c r="N1869" s="14">
        <v>399.95499999999998</v>
      </c>
      <c r="O1869" s="14">
        <v>332.19032258064499</v>
      </c>
      <c r="P1869" s="14">
        <v>353.869354838709</v>
      </c>
      <c r="Q1869" s="14">
        <v>649.99464285714203</v>
      </c>
      <c r="R1869" s="14">
        <v>1202.2967741935399</v>
      </c>
      <c r="S1869" s="14">
        <v>1849.95</v>
      </c>
      <c r="T1869" s="14">
        <v>2882.9677419354798</v>
      </c>
      <c r="U1869" s="14">
        <v>3224</v>
      </c>
      <c r="V1869" s="14">
        <v>2448.4032258064499</v>
      </c>
      <c r="W1869" s="14">
        <v>1333.9387096774101</v>
      </c>
      <c r="X1869" s="14">
        <v>685.64833333333297</v>
      </c>
      <c r="Y1869" s="14">
        <v>411.14516129032199</v>
      </c>
      <c r="Z1869" s="14">
        <v>305.68</v>
      </c>
      <c r="AA1869" s="14">
        <v>251.01129032258001</v>
      </c>
      <c r="AB1869" s="14">
        <v>233.564516129032</v>
      </c>
      <c r="AC1869" s="14">
        <v>319.86250000000001</v>
      </c>
      <c r="AD1869" s="14">
        <v>805.32096774193496</v>
      </c>
      <c r="AE1869" s="14">
        <v>1622.2666666666601</v>
      </c>
      <c r="AF1869" s="14">
        <v>2683.33870967741</v>
      </c>
      <c r="AG1869" s="14">
        <v>3389.1833333333302</v>
      </c>
      <c r="AH1869" s="14">
        <v>3232.9677419354798</v>
      </c>
      <c r="AI1869" s="14">
        <v>2546.2580645161202</v>
      </c>
      <c r="AJ1869" s="14">
        <v>1700.88333333333</v>
      </c>
      <c r="AK1869" s="14">
        <v>1090.82741935483</v>
      </c>
      <c r="AL1869" s="14">
        <v>796.83833333333303</v>
      </c>
      <c r="AM1869" s="14">
        <v>635.24838709677397</v>
      </c>
      <c r="AN1869" s="14">
        <v>545.83387096774095</v>
      </c>
      <c r="AO1869" s="14">
        <v>515.23571428571404</v>
      </c>
      <c r="AP1869" s="14">
        <v>526.73709677419299</v>
      </c>
      <c r="AQ1869" s="14">
        <v>649.86666666666599</v>
      </c>
      <c r="AR1869" s="14">
        <v>1698.4032258064501</v>
      </c>
      <c r="AS1869" s="14">
        <v>2476.5500000000002</v>
      </c>
      <c r="AT1869" s="14">
        <v>2220.1290322580599</v>
      </c>
      <c r="AU1869" s="14">
        <v>1624.4193548387</v>
      </c>
      <c r="AV1869" s="14">
        <v>1154.5033333333299</v>
      </c>
      <c r="AW1869" s="14">
        <v>734.38387096774102</v>
      </c>
      <c r="AX1869" s="14">
        <v>460.26833333333298</v>
      </c>
      <c r="AY1869" s="14">
        <v>819.92419354838705</v>
      </c>
      <c r="AZ1869" s="14">
        <v>1338.66129032258</v>
      </c>
      <c r="BA1869" s="14">
        <v>1747.08620689655</v>
      </c>
      <c r="BB1869" s="14">
        <v>2374.38709677419</v>
      </c>
      <c r="BC1869" s="14">
        <v>3080.8166666666598</v>
      </c>
      <c r="BD1869" s="14">
        <v>3628.83870967741</v>
      </c>
      <c r="BE1869" s="14">
        <v>3185.7833333333301</v>
      </c>
      <c r="BF1869" s="14">
        <v>2068.3225806451601</v>
      </c>
      <c r="BG1869" s="14">
        <v>1128.4806451612901</v>
      </c>
      <c r="BH1869" s="14">
        <v>784.32500000000005</v>
      </c>
      <c r="BI1869" s="14">
        <v>601.04838709677404</v>
      </c>
      <c r="BJ1869" s="14">
        <v>444.34</v>
      </c>
      <c r="BK1869" s="14">
        <v>348.303225806451</v>
      </c>
      <c r="BL1869" s="14">
        <v>381.74516129032202</v>
      </c>
      <c r="BM1869" s="14">
        <v>727.04107142857094</v>
      </c>
      <c r="BN1869" s="14">
        <v>1300.6709677419301</v>
      </c>
      <c r="BO1869" s="14">
        <v>2094.9</v>
      </c>
      <c r="BP1869" s="14">
        <v>2864.16129032258</v>
      </c>
      <c r="BQ1869" s="14">
        <v>3424.8</v>
      </c>
      <c r="BR1869" s="14">
        <v>3224.4516129032199</v>
      </c>
      <c r="BS1869" s="14">
        <v>2384.4677419354798</v>
      </c>
      <c r="BT1869" s="14">
        <v>1900.2166666666601</v>
      </c>
      <c r="BU1869" s="14">
        <v>1433.66129032258</v>
      </c>
      <c r="BV1869" s="14">
        <v>1064.1866666666599</v>
      </c>
      <c r="BW1869" s="14">
        <v>802.84677419354796</v>
      </c>
      <c r="BX1869" s="14">
        <v>990.35483870967698</v>
      </c>
      <c r="BY1869" s="14">
        <v>1467.2857142857099</v>
      </c>
      <c r="BZ1869" s="14">
        <v>2116.7903225806399</v>
      </c>
      <c r="CA1869" s="14">
        <v>3031.36666666666</v>
      </c>
      <c r="CB1869" s="14">
        <v>3738.7903225806399</v>
      </c>
      <c r="CC1869" s="14">
        <v>3926.36666666666</v>
      </c>
      <c r="CD1869" s="14">
        <v>3232.9193548387002</v>
      </c>
      <c r="CE1869" s="14">
        <v>2084.2096774193501</v>
      </c>
      <c r="CF1869" s="14">
        <v>1058.0933333333301</v>
      </c>
      <c r="CG1869" s="14">
        <v>687.59516129032204</v>
      </c>
      <c r="CH1869" s="14">
        <v>485.69499999999999</v>
      </c>
      <c r="CI1869" s="14">
        <v>374.06935483870899</v>
      </c>
      <c r="CJ1869" s="14">
        <v>397.68709677419298</v>
      </c>
      <c r="CK1869" s="14">
        <v>601.31071428571397</v>
      </c>
      <c r="CL1869" s="14">
        <v>1199.0548387096701</v>
      </c>
      <c r="CM1869" s="14">
        <v>2538.9</v>
      </c>
      <c r="CN1869" s="14">
        <v>3417.6290322580599</v>
      </c>
      <c r="CO1869" s="14">
        <v>3880.65</v>
      </c>
      <c r="CP1869" s="14">
        <v>3627.38709677419</v>
      </c>
      <c r="CQ1869" s="14">
        <v>2475</v>
      </c>
      <c r="CR1869" s="14">
        <v>1030.84666666666</v>
      </c>
      <c r="CS1869" s="14">
        <v>665.45161290322596</v>
      </c>
      <c r="CT1869" s="14">
        <v>490.81499999999897</v>
      </c>
      <c r="CU1869" s="14">
        <v>404.16129032257999</v>
      </c>
      <c r="CV1869" s="14">
        <v>448.277419354838</v>
      </c>
      <c r="CW1869" s="14">
        <v>1112.5241379310301</v>
      </c>
      <c r="CX1869" s="14">
        <v>2089.7580645161202</v>
      </c>
      <c r="CY1869" s="14">
        <v>3009.63333333333</v>
      </c>
      <c r="CZ1869" s="14">
        <v>3771.4354838709601</v>
      </c>
      <c r="DA1869" s="14">
        <v>3896.38333333333</v>
      </c>
      <c r="DB1869" s="14">
        <v>2987.0806451612898</v>
      </c>
      <c r="DC1869" s="14">
        <v>2097.1290322580599</v>
      </c>
      <c r="DD1869" s="14">
        <v>1629.2833333333299</v>
      </c>
      <c r="DE1869" s="14">
        <v>1211.33870967741</v>
      </c>
      <c r="DF1869" s="14">
        <v>931.43333333333305</v>
      </c>
      <c r="DG1869" s="14">
        <v>727.72096774193506</v>
      </c>
      <c r="DH1869" s="14">
        <v>718.72741935483805</v>
      </c>
      <c r="DI1869" s="14">
        <v>1006.55535714285</v>
      </c>
      <c r="DJ1869" s="14">
        <v>2007.9193548387</v>
      </c>
      <c r="DK1869" s="14">
        <v>3180.8</v>
      </c>
      <c r="DL1869" s="14">
        <v>3882.8709677419301</v>
      </c>
      <c r="DM1869" s="14">
        <v>4034.3166666666598</v>
      </c>
      <c r="DN1869" s="14">
        <v>3587</v>
      </c>
      <c r="DO1869" s="14">
        <v>2853.22580645161</v>
      </c>
      <c r="DP1869" s="14">
        <v>2122.0666666666598</v>
      </c>
      <c r="DQ1869" s="14">
        <v>1185.4903225806399</v>
      </c>
      <c r="DR1869" s="14">
        <v>753.53499999999997</v>
      </c>
      <c r="DS1869" s="15">
        <v>558.01</v>
      </c>
    </row>
    <row r="1870" spans="1:123" x14ac:dyDescent="0.25">
      <c r="A1870" s="16" t="s">
        <v>48</v>
      </c>
      <c r="B1870" s="17">
        <v>6</v>
      </c>
      <c r="C1870" s="13" t="str">
        <f t="shared" si="33"/>
        <v>BB_L_16_GW_GW_SL_Low_GW_GQ_12_005_6</v>
      </c>
      <c r="D1870" s="18">
        <v>10</v>
      </c>
      <c r="E1870" s="18">
        <v>10</v>
      </c>
      <c r="F1870" s="18">
        <v>12.969677419354801</v>
      </c>
      <c r="G1870" s="18">
        <v>78.904833333333301</v>
      </c>
      <c r="H1870" s="18">
        <v>642.09354838709601</v>
      </c>
      <c r="I1870" s="18">
        <v>1980.1666666666599</v>
      </c>
      <c r="J1870" s="18">
        <v>2158.5</v>
      </c>
      <c r="K1870" s="18">
        <v>1960.22580645161</v>
      </c>
      <c r="L1870" s="18">
        <v>1633.95</v>
      </c>
      <c r="M1870" s="18">
        <v>1326.96774193548</v>
      </c>
      <c r="N1870" s="18">
        <v>1126.9833333333299</v>
      </c>
      <c r="O1870" s="18">
        <v>946.14677419354803</v>
      </c>
      <c r="P1870" s="18">
        <v>811.22419354838701</v>
      </c>
      <c r="Q1870" s="18">
        <v>716.77499999999998</v>
      </c>
      <c r="R1870" s="18">
        <v>740.822580645161</v>
      </c>
      <c r="S1870" s="18">
        <v>940.986666666666</v>
      </c>
      <c r="T1870" s="18">
        <v>1534.19354838709</v>
      </c>
      <c r="U1870" s="18">
        <v>2402.63333333333</v>
      </c>
      <c r="V1870" s="18">
        <v>2719.5161290322499</v>
      </c>
      <c r="W1870" s="18">
        <v>2376.9677419354798</v>
      </c>
      <c r="X1870" s="18">
        <v>1746.2833333333299</v>
      </c>
      <c r="Y1870" s="18">
        <v>1278.53225806451</v>
      </c>
      <c r="Z1870" s="18">
        <v>1011.67666666666</v>
      </c>
      <c r="AA1870" s="18">
        <v>825.93225806451596</v>
      </c>
      <c r="AB1870" s="18">
        <v>695.07741935483796</v>
      </c>
      <c r="AC1870" s="18">
        <v>615.47857142857094</v>
      </c>
      <c r="AD1870" s="18">
        <v>580.43870967741896</v>
      </c>
      <c r="AE1870" s="18">
        <v>760.87666666666598</v>
      </c>
      <c r="AF1870" s="18">
        <v>1297.5645161290299</v>
      </c>
      <c r="AG1870" s="18">
        <v>2124.85</v>
      </c>
      <c r="AH1870" s="18">
        <v>2518.88709677419</v>
      </c>
      <c r="AI1870" s="18">
        <v>2701.5806451612898</v>
      </c>
      <c r="AJ1870" s="18">
        <v>2542.0500000000002</v>
      </c>
      <c r="AK1870" s="18">
        <v>2143.2903225806399</v>
      </c>
      <c r="AL1870" s="18">
        <v>1816.56666666666</v>
      </c>
      <c r="AM1870" s="18">
        <v>1562.7580645161199</v>
      </c>
      <c r="AN1870" s="18">
        <v>1363.1290322580601</v>
      </c>
      <c r="AO1870" s="18">
        <v>1231.2321428571399</v>
      </c>
      <c r="AP1870" s="18">
        <v>1134.03225806451</v>
      </c>
      <c r="AQ1870" s="18">
        <v>1003.25833333333</v>
      </c>
      <c r="AR1870" s="18">
        <v>1102.94032258064</v>
      </c>
      <c r="AS1870" s="18">
        <v>1476.35</v>
      </c>
      <c r="AT1870" s="18">
        <v>1912.96774193548</v>
      </c>
      <c r="AU1870" s="18">
        <v>2000.3064516129</v>
      </c>
      <c r="AV1870" s="18">
        <v>1826.9166666666599</v>
      </c>
      <c r="AW1870" s="18">
        <v>1535.53225806451</v>
      </c>
      <c r="AX1870" s="18">
        <v>1091.4083333333299</v>
      </c>
      <c r="AY1870" s="18">
        <v>832.58870967741905</v>
      </c>
      <c r="AZ1870" s="18">
        <v>839.67419354838705</v>
      </c>
      <c r="BA1870" s="18">
        <v>939.08103448275801</v>
      </c>
      <c r="BB1870" s="18">
        <v>1228.19354838709</v>
      </c>
      <c r="BC1870" s="18">
        <v>1715.0333333333299</v>
      </c>
      <c r="BD1870" s="18">
        <v>2405.88709677419</v>
      </c>
      <c r="BE1870" s="18">
        <v>3229.5</v>
      </c>
      <c r="BF1870" s="18">
        <v>3089.8548387096698</v>
      </c>
      <c r="BG1870" s="18">
        <v>2485.9032258064499</v>
      </c>
      <c r="BH1870" s="18">
        <v>2055.6666666666601</v>
      </c>
      <c r="BI1870" s="18">
        <v>1699.4354838709601</v>
      </c>
      <c r="BJ1870" s="18">
        <v>1347.2833333333299</v>
      </c>
      <c r="BK1870" s="18">
        <v>1076.2241935483801</v>
      </c>
      <c r="BL1870" s="18">
        <v>866.62258064516095</v>
      </c>
      <c r="BM1870" s="18">
        <v>756.25535714285695</v>
      </c>
      <c r="BN1870" s="18">
        <v>799.02096774193501</v>
      </c>
      <c r="BO1870" s="18">
        <v>1056.54</v>
      </c>
      <c r="BP1870" s="18">
        <v>1545.0161290322501</v>
      </c>
      <c r="BQ1870" s="18">
        <v>2191.5</v>
      </c>
      <c r="BR1870" s="18">
        <v>2563.0806451612898</v>
      </c>
      <c r="BS1870" s="18">
        <v>2754.3548387096698</v>
      </c>
      <c r="BT1870" s="18">
        <v>2654.4166666666601</v>
      </c>
      <c r="BU1870" s="18">
        <v>2407.0806451612898</v>
      </c>
      <c r="BV1870" s="18">
        <v>2075.0500000000002</v>
      </c>
      <c r="BW1870" s="18">
        <v>1644.66129032258</v>
      </c>
      <c r="BX1870" s="18">
        <v>1407.1129032258</v>
      </c>
      <c r="BY1870" s="18">
        <v>1325.625</v>
      </c>
      <c r="BZ1870" s="18">
        <v>1437</v>
      </c>
      <c r="CA1870" s="18">
        <v>1904.0166666666601</v>
      </c>
      <c r="CB1870" s="18">
        <v>2593.2096774193501</v>
      </c>
      <c r="CC1870" s="18">
        <v>3203.75</v>
      </c>
      <c r="CD1870" s="18">
        <v>3408.9032258064499</v>
      </c>
      <c r="CE1870" s="18">
        <v>3157.2419354838698</v>
      </c>
      <c r="CF1870" s="18">
        <v>2413.7333333333299</v>
      </c>
      <c r="CG1870" s="18">
        <v>1879.4032258064501</v>
      </c>
      <c r="CH1870" s="18">
        <v>1469.61666666666</v>
      </c>
      <c r="CI1870" s="18">
        <v>1154.8225806451601</v>
      </c>
      <c r="CJ1870" s="18">
        <v>949.58709677419301</v>
      </c>
      <c r="CK1870" s="18">
        <v>842.60535714285697</v>
      </c>
      <c r="CL1870" s="18">
        <v>841.21290322580603</v>
      </c>
      <c r="CM1870" s="18">
        <v>1310.4100000000001</v>
      </c>
      <c r="CN1870" s="18">
        <v>1996.5967741935401</v>
      </c>
      <c r="CO1870" s="18">
        <v>2723.2166666666599</v>
      </c>
      <c r="CP1870" s="18">
        <v>3139.6290322580599</v>
      </c>
      <c r="CQ1870" s="18">
        <v>3097.0483870967701</v>
      </c>
      <c r="CR1870" s="18">
        <v>2431.11666666666</v>
      </c>
      <c r="CS1870" s="18">
        <v>1923.4032258064501</v>
      </c>
      <c r="CT1870" s="18">
        <v>1590.6666666666599</v>
      </c>
      <c r="CU1870" s="18">
        <v>1311.8064516129</v>
      </c>
      <c r="CV1870" s="18">
        <v>1002.7129032258</v>
      </c>
      <c r="CW1870" s="18">
        <v>898.32931034482704</v>
      </c>
      <c r="CX1870" s="18">
        <v>1088.9596774193501</v>
      </c>
      <c r="CY1870" s="18">
        <v>1643.5</v>
      </c>
      <c r="CZ1870" s="18">
        <v>2403.1129032258</v>
      </c>
      <c r="DA1870" s="18">
        <v>3147.3333333333298</v>
      </c>
      <c r="DB1870" s="18">
        <v>3418.88709677419</v>
      </c>
      <c r="DC1870" s="18">
        <v>3240.0483870967701</v>
      </c>
      <c r="DD1870" s="18">
        <v>2951.9</v>
      </c>
      <c r="DE1870" s="18">
        <v>2562.66129032258</v>
      </c>
      <c r="DF1870" s="18">
        <v>2193.6666666666601</v>
      </c>
      <c r="DG1870" s="18">
        <v>1829.38709677419</v>
      </c>
      <c r="DH1870" s="18">
        <v>1415.8225806451601</v>
      </c>
      <c r="DI1870" s="18">
        <v>1275.4642857142801</v>
      </c>
      <c r="DJ1870" s="18">
        <v>1352.1129032258</v>
      </c>
      <c r="DK1870" s="18">
        <v>1899.31666666666</v>
      </c>
      <c r="DL1870" s="18">
        <v>2682.77419354838</v>
      </c>
      <c r="DM1870" s="18">
        <v>3196.11666666666</v>
      </c>
      <c r="DN1870" s="18">
        <v>3476.6935483870898</v>
      </c>
      <c r="DO1870" s="18">
        <v>3452.5161290322499</v>
      </c>
      <c r="DP1870" s="18">
        <v>3209.75</v>
      </c>
      <c r="DQ1870" s="18">
        <v>2548.7096774193501</v>
      </c>
      <c r="DR1870" s="18">
        <v>1982.0333333333299</v>
      </c>
      <c r="DS1870" s="19">
        <v>1585.7833333333299</v>
      </c>
    </row>
    <row r="1871" spans="1:123" x14ac:dyDescent="0.25">
      <c r="A1871" s="12" t="s">
        <v>48</v>
      </c>
      <c r="B1871" s="13">
        <v>7</v>
      </c>
      <c r="C1871" s="13" t="str">
        <f t="shared" si="33"/>
        <v>BB_L_16_GW_GW_SL_Low_GW_GQ_12_005_7</v>
      </c>
      <c r="D1871" s="14">
        <v>10</v>
      </c>
      <c r="E1871" s="14">
        <v>10</v>
      </c>
      <c r="F1871" s="14">
        <v>10.002580645161199</v>
      </c>
      <c r="G1871" s="14">
        <v>12.126666666666599</v>
      </c>
      <c r="H1871" s="14">
        <v>258.27435483870897</v>
      </c>
      <c r="I1871" s="14">
        <v>1913.9466666666599</v>
      </c>
      <c r="J1871" s="14">
        <v>1600.2903225806399</v>
      </c>
      <c r="K1871" s="14">
        <v>1016.37419354838</v>
      </c>
      <c r="L1871" s="14">
        <v>634.71666666666601</v>
      </c>
      <c r="M1871" s="14">
        <v>406.49838709677402</v>
      </c>
      <c r="N1871" s="14">
        <v>307.55666666666599</v>
      </c>
      <c r="O1871" s="14">
        <v>242.158064516129</v>
      </c>
      <c r="P1871" s="14">
        <v>204.054838709677</v>
      </c>
      <c r="Q1871" s="14">
        <v>203.248214285714</v>
      </c>
      <c r="R1871" s="14">
        <v>270.42741935483798</v>
      </c>
      <c r="S1871" s="14">
        <v>531.97333333333302</v>
      </c>
      <c r="T1871" s="14">
        <v>1400.9387096774101</v>
      </c>
      <c r="U1871" s="14">
        <v>2739.0333333333301</v>
      </c>
      <c r="V1871" s="14">
        <v>3185.4838709677401</v>
      </c>
      <c r="W1871" s="14">
        <v>2020.9516129032199</v>
      </c>
      <c r="X1871" s="14">
        <v>869.31166666666604</v>
      </c>
      <c r="Y1871" s="14">
        <v>413.359677419354</v>
      </c>
      <c r="Z1871" s="14">
        <v>260.546666666666</v>
      </c>
      <c r="AA1871" s="14">
        <v>195.6</v>
      </c>
      <c r="AB1871" s="14">
        <v>155.043548387096</v>
      </c>
      <c r="AC1871" s="14">
        <v>137.65892857142799</v>
      </c>
      <c r="AD1871" s="14">
        <v>165.59677419354799</v>
      </c>
      <c r="AE1871" s="14">
        <v>372.49166666666599</v>
      </c>
      <c r="AF1871" s="14">
        <v>1116.4774193548301</v>
      </c>
      <c r="AG1871" s="14">
        <v>2417.86666666666</v>
      </c>
      <c r="AH1871" s="14">
        <v>3084.9677419354798</v>
      </c>
      <c r="AI1871" s="14">
        <v>3136.0161290322499</v>
      </c>
      <c r="AJ1871" s="14">
        <v>2517.9</v>
      </c>
      <c r="AK1871" s="14">
        <v>1694.7419354838701</v>
      </c>
      <c r="AL1871" s="14">
        <v>1154.6500000000001</v>
      </c>
      <c r="AM1871" s="14">
        <v>839.01451612903202</v>
      </c>
      <c r="AN1871" s="14">
        <v>643.71774193548401</v>
      </c>
      <c r="AO1871" s="14">
        <v>525.92857142857099</v>
      </c>
      <c r="AP1871" s="14">
        <v>456.09354838709601</v>
      </c>
      <c r="AQ1871" s="14">
        <v>401.65666666666601</v>
      </c>
      <c r="AR1871" s="14">
        <v>504.73064516129</v>
      </c>
      <c r="AS1871" s="14">
        <v>959.06500000000005</v>
      </c>
      <c r="AT1871" s="14">
        <v>1861.2580645161199</v>
      </c>
      <c r="AU1871" s="14">
        <v>2188.1774193548299</v>
      </c>
      <c r="AV1871" s="14">
        <v>1798.68333333333</v>
      </c>
      <c r="AW1871" s="14">
        <v>1133.48225806451</v>
      </c>
      <c r="AX1871" s="14">
        <v>608.78166666666596</v>
      </c>
      <c r="AY1871" s="14">
        <v>560.66129032258004</v>
      </c>
      <c r="AZ1871" s="14">
        <v>1029.5935483870901</v>
      </c>
      <c r="BA1871" s="14">
        <v>1552.8448275861999</v>
      </c>
      <c r="BB1871" s="14">
        <v>2173.8064516129002</v>
      </c>
      <c r="BC1871" s="14">
        <v>2771.5166666666601</v>
      </c>
      <c r="BD1871" s="14">
        <v>3289.22580645161</v>
      </c>
      <c r="BE1871" s="14">
        <v>3700.38333333333</v>
      </c>
      <c r="BF1871" s="14">
        <v>2616.5645161290299</v>
      </c>
      <c r="BG1871" s="14">
        <v>1269.8290322580599</v>
      </c>
      <c r="BH1871" s="14">
        <v>705.03833333333296</v>
      </c>
      <c r="BI1871" s="14">
        <v>484.37258064516101</v>
      </c>
      <c r="BJ1871" s="14">
        <v>357.618333333333</v>
      </c>
      <c r="BK1871" s="14">
        <v>284.47903225806402</v>
      </c>
      <c r="BL1871" s="14">
        <v>230.23387096774101</v>
      </c>
      <c r="BM1871" s="14">
        <v>208.057142857142</v>
      </c>
      <c r="BN1871" s="14">
        <v>298.13548387096699</v>
      </c>
      <c r="BO1871" s="14">
        <v>699.52</v>
      </c>
      <c r="BP1871" s="14">
        <v>1476.16129032258</v>
      </c>
      <c r="BQ1871" s="14">
        <v>2500.0833333333298</v>
      </c>
      <c r="BR1871" s="14">
        <v>3022.0645161290299</v>
      </c>
      <c r="BS1871" s="14">
        <v>3145.9516129032199</v>
      </c>
      <c r="BT1871" s="14">
        <v>2767.9666666666599</v>
      </c>
      <c r="BU1871" s="14">
        <v>2179.83870967741</v>
      </c>
      <c r="BV1871" s="14">
        <v>1604.7</v>
      </c>
      <c r="BW1871" s="14">
        <v>1052.88064516129</v>
      </c>
      <c r="BX1871" s="14">
        <v>762.57096774193496</v>
      </c>
      <c r="BY1871" s="14">
        <v>675.28571428571399</v>
      </c>
      <c r="BZ1871" s="14">
        <v>866.35483870967698</v>
      </c>
      <c r="CA1871" s="14">
        <v>1620.9166666666599</v>
      </c>
      <c r="CB1871" s="14">
        <v>2688.5806451612898</v>
      </c>
      <c r="CC1871" s="14">
        <v>3554.8166666666598</v>
      </c>
      <c r="CD1871" s="14">
        <v>3773.1290322580599</v>
      </c>
      <c r="CE1871" s="14">
        <v>3100.1290322580599</v>
      </c>
      <c r="CF1871" s="14">
        <v>1642.7333333333299</v>
      </c>
      <c r="CG1871" s="14">
        <v>908.76290322580599</v>
      </c>
      <c r="CH1871" s="14">
        <v>557.4</v>
      </c>
      <c r="CI1871" s="14">
        <v>381.174193548387</v>
      </c>
      <c r="CJ1871" s="14">
        <v>278.00483870967702</v>
      </c>
      <c r="CK1871" s="14">
        <v>235.44464285714199</v>
      </c>
      <c r="CL1871" s="14">
        <v>324.34354838709601</v>
      </c>
      <c r="CM1871" s="14">
        <v>1039.05</v>
      </c>
      <c r="CN1871" s="14">
        <v>2152.4838709677401</v>
      </c>
      <c r="CO1871" s="14">
        <v>3231.2333333333299</v>
      </c>
      <c r="CP1871" s="14">
        <v>3691.4838709677401</v>
      </c>
      <c r="CQ1871" s="14">
        <v>3068.4193548387002</v>
      </c>
      <c r="CR1871" s="14">
        <v>1239.23833333333</v>
      </c>
      <c r="CS1871" s="14">
        <v>691.28225806451599</v>
      </c>
      <c r="CT1871" s="14">
        <v>423.30500000000001</v>
      </c>
      <c r="CU1871" s="14">
        <v>315.619354838709</v>
      </c>
      <c r="CV1871" s="14">
        <v>244.812903225806</v>
      </c>
      <c r="CW1871" s="14">
        <v>292.170689655172</v>
      </c>
      <c r="CX1871" s="14">
        <v>774.06774193548301</v>
      </c>
      <c r="CY1871" s="14">
        <v>1852.7166666666601</v>
      </c>
      <c r="CZ1871" s="14">
        <v>3096.38709677419</v>
      </c>
      <c r="DA1871" s="14">
        <v>3804.4</v>
      </c>
      <c r="DB1871" s="14">
        <v>3502.7580645161202</v>
      </c>
      <c r="DC1871" s="14">
        <v>2339.4516129032199</v>
      </c>
      <c r="DD1871" s="14">
        <v>1580.3</v>
      </c>
      <c r="DE1871" s="14">
        <v>1045.7790322580599</v>
      </c>
      <c r="DF1871" s="14">
        <v>755.85833333333301</v>
      </c>
      <c r="DG1871" s="14">
        <v>594.75967741935494</v>
      </c>
      <c r="DH1871" s="14">
        <v>462.18709677419298</v>
      </c>
      <c r="DI1871" s="14">
        <v>389.55535714285702</v>
      </c>
      <c r="DJ1871" s="14">
        <v>723.55483870967703</v>
      </c>
      <c r="DK1871" s="14">
        <v>1919.9166666666599</v>
      </c>
      <c r="DL1871" s="14">
        <v>3263.3225806451601</v>
      </c>
      <c r="DM1871" s="14">
        <v>3844.2666666666601</v>
      </c>
      <c r="DN1871" s="14">
        <v>3972.72580645161</v>
      </c>
      <c r="DO1871" s="14">
        <v>3518.9677419354798</v>
      </c>
      <c r="DP1871" s="14">
        <v>2732.8</v>
      </c>
      <c r="DQ1871" s="14">
        <v>1560.27419354838</v>
      </c>
      <c r="DR1871" s="14">
        <v>917.62666666666598</v>
      </c>
      <c r="DS1871" s="15">
        <v>616.72666666666601</v>
      </c>
    </row>
    <row r="1872" spans="1:123" x14ac:dyDescent="0.25">
      <c r="A1872" s="16" t="s">
        <v>48</v>
      </c>
      <c r="B1872" s="17">
        <v>8</v>
      </c>
      <c r="C1872" s="13" t="str">
        <f t="shared" si="33"/>
        <v>BB_L_16_GW_GW_SL_Low_GW_GQ_12_005_8</v>
      </c>
      <c r="D1872" s="18">
        <v>10</v>
      </c>
      <c r="E1872" s="18">
        <v>10</v>
      </c>
      <c r="F1872" s="18">
        <v>10.002580645161199</v>
      </c>
      <c r="G1872" s="18">
        <v>11.513166666666599</v>
      </c>
      <c r="H1872" s="18">
        <v>168.37822580645101</v>
      </c>
      <c r="I1872" s="18">
        <v>1684.6899999999901</v>
      </c>
      <c r="J1872" s="18">
        <v>2070.0483870967701</v>
      </c>
      <c r="K1872" s="18">
        <v>1708.3709677419299</v>
      </c>
      <c r="L1872" s="18">
        <v>1299.9833333333299</v>
      </c>
      <c r="M1872" s="18">
        <v>980.10483870967698</v>
      </c>
      <c r="N1872" s="18">
        <v>804.229999999999</v>
      </c>
      <c r="O1872" s="18">
        <v>665.68709677419304</v>
      </c>
      <c r="P1872" s="18">
        <v>568.87903225806394</v>
      </c>
      <c r="Q1872" s="18">
        <v>500.21607142857101</v>
      </c>
      <c r="R1872" s="18">
        <v>470.26451612903202</v>
      </c>
      <c r="S1872" s="18">
        <v>581.40166666666596</v>
      </c>
      <c r="T1872" s="18">
        <v>1102.25</v>
      </c>
      <c r="U1872" s="18">
        <v>2159.6</v>
      </c>
      <c r="V1872" s="18">
        <v>2882.0322580645102</v>
      </c>
      <c r="W1872" s="18">
        <v>2478.9032258064499</v>
      </c>
      <c r="X1872" s="18">
        <v>1551.1666666666599</v>
      </c>
      <c r="Y1872" s="18">
        <v>980.59838709677399</v>
      </c>
      <c r="Z1872" s="18">
        <v>715.65333333333297</v>
      </c>
      <c r="AA1872" s="18">
        <v>568.54838709677404</v>
      </c>
      <c r="AB1872" s="18">
        <v>465.98387096774098</v>
      </c>
      <c r="AC1872" s="18">
        <v>406.84285714285699</v>
      </c>
      <c r="AD1872" s="18">
        <v>365.06935483870899</v>
      </c>
      <c r="AE1872" s="18">
        <v>432.09</v>
      </c>
      <c r="AF1872" s="18">
        <v>854.81129032258002</v>
      </c>
      <c r="AG1872" s="18">
        <v>1821.1666666666599</v>
      </c>
      <c r="AH1872" s="18">
        <v>2523.0322580645102</v>
      </c>
      <c r="AI1872" s="18">
        <v>2886.5967741935401</v>
      </c>
      <c r="AJ1872" s="18">
        <v>2751.13333333333</v>
      </c>
      <c r="AK1872" s="18">
        <v>2234.6451612903202</v>
      </c>
      <c r="AL1872" s="18">
        <v>1777.8333333333301</v>
      </c>
      <c r="AM1872" s="18">
        <v>1442.53225806451</v>
      </c>
      <c r="AN1872" s="18">
        <v>1196.5</v>
      </c>
      <c r="AO1872" s="18">
        <v>1030.9875</v>
      </c>
      <c r="AP1872" s="18">
        <v>918.54032258064501</v>
      </c>
      <c r="AQ1872" s="18">
        <v>801.80833333333305</v>
      </c>
      <c r="AR1872" s="18">
        <v>731.56451612903197</v>
      </c>
      <c r="AS1872" s="18">
        <v>921.82166666666603</v>
      </c>
      <c r="AT1872" s="18">
        <v>1577.4838709677399</v>
      </c>
      <c r="AU1872" s="18">
        <v>2046.38709677419</v>
      </c>
      <c r="AV1872" s="18">
        <v>1949.85</v>
      </c>
      <c r="AW1872" s="18">
        <v>1533.8225806451601</v>
      </c>
      <c r="AX1872" s="18">
        <v>1010.72</v>
      </c>
      <c r="AY1872" s="18">
        <v>696.29354838709605</v>
      </c>
      <c r="AZ1872" s="18">
        <v>763.31451612903197</v>
      </c>
      <c r="BA1872" s="18">
        <v>992.33620689655095</v>
      </c>
      <c r="BB1872" s="18">
        <v>1400.22580645161</v>
      </c>
      <c r="BC1872" s="18">
        <v>1917.4833333333299</v>
      </c>
      <c r="BD1872" s="18">
        <v>2488.9677419354798</v>
      </c>
      <c r="BE1872" s="18">
        <v>3402.4166666666601</v>
      </c>
      <c r="BF1872" s="18">
        <v>3151.6290322580599</v>
      </c>
      <c r="BG1872" s="18">
        <v>2188.5322580645102</v>
      </c>
      <c r="BH1872" s="18">
        <v>1571.63333333333</v>
      </c>
      <c r="BI1872" s="18">
        <v>1219.03225806451</v>
      </c>
      <c r="BJ1872" s="18">
        <v>958.03333333333296</v>
      </c>
      <c r="BK1872" s="18">
        <v>780.88387096774102</v>
      </c>
      <c r="BL1872" s="18">
        <v>638.16774193548395</v>
      </c>
      <c r="BM1872" s="18">
        <v>534.23749999999995</v>
      </c>
      <c r="BN1872" s="18">
        <v>510.84516129032198</v>
      </c>
      <c r="BO1872" s="18">
        <v>679.12166666666599</v>
      </c>
      <c r="BP1872" s="18">
        <v>1155.4129032257999</v>
      </c>
      <c r="BQ1872" s="18">
        <v>1951.2833333333299</v>
      </c>
      <c r="BR1872" s="18">
        <v>2508.4677419354798</v>
      </c>
      <c r="BS1872" s="18">
        <v>2933.72580645161</v>
      </c>
      <c r="BT1872" s="18">
        <v>2872.5</v>
      </c>
      <c r="BU1872" s="18">
        <v>2546.4354838709601</v>
      </c>
      <c r="BV1872" s="18">
        <v>2120.35</v>
      </c>
      <c r="BW1872" s="18">
        <v>1621.08064516129</v>
      </c>
      <c r="BX1872" s="18">
        <v>1288.5161290322501</v>
      </c>
      <c r="BY1872" s="18">
        <v>1096.4642857142801</v>
      </c>
      <c r="BZ1872" s="18">
        <v>1083.85483870967</v>
      </c>
      <c r="CA1872" s="18">
        <v>1469.68333333333</v>
      </c>
      <c r="CB1872" s="18">
        <v>2247.38709677419</v>
      </c>
      <c r="CC1872" s="18">
        <v>3075.2</v>
      </c>
      <c r="CD1872" s="18">
        <v>3504.3225806451601</v>
      </c>
      <c r="CE1872" s="18">
        <v>3366.5161290322499</v>
      </c>
      <c r="CF1872" s="18">
        <v>2394.1999999999998</v>
      </c>
      <c r="CG1872" s="18">
        <v>1658.1774193548299</v>
      </c>
      <c r="CH1872" s="18">
        <v>1192.4833333333299</v>
      </c>
      <c r="CI1872" s="18">
        <v>908.35322580645095</v>
      </c>
      <c r="CJ1872" s="18">
        <v>716.841935483871</v>
      </c>
      <c r="CK1872" s="18">
        <v>605.01428571428505</v>
      </c>
      <c r="CL1872" s="18">
        <v>566.296774193548</v>
      </c>
      <c r="CM1872" s="18">
        <v>892.92333333333295</v>
      </c>
      <c r="CN1872" s="18">
        <v>1666.96774193548</v>
      </c>
      <c r="CO1872" s="18">
        <v>2641.1833333333302</v>
      </c>
      <c r="CP1872" s="18">
        <v>3287.3064516129002</v>
      </c>
      <c r="CQ1872" s="18">
        <v>3262.6129032258</v>
      </c>
      <c r="CR1872" s="18">
        <v>2148.9333333333302</v>
      </c>
      <c r="CS1872" s="18">
        <v>1489.9516129032199</v>
      </c>
      <c r="CT1872" s="18">
        <v>1091.1799999999901</v>
      </c>
      <c r="CU1872" s="18">
        <v>878.96935483870902</v>
      </c>
      <c r="CV1872" s="18">
        <v>692.47903225806397</v>
      </c>
      <c r="CW1872" s="18">
        <v>589.48275862068897</v>
      </c>
      <c r="CX1872" s="18">
        <v>731.66290322580596</v>
      </c>
      <c r="CY1872" s="18">
        <v>1384.5916666666601</v>
      </c>
      <c r="CZ1872" s="18">
        <v>2435.9193548387002</v>
      </c>
      <c r="DA1872" s="18">
        <v>3300.6666666666601</v>
      </c>
      <c r="DB1872" s="18">
        <v>3634.2096774193501</v>
      </c>
      <c r="DC1872" s="18">
        <v>3170.4677419354798</v>
      </c>
      <c r="DD1872" s="18">
        <v>2606.2666666666601</v>
      </c>
      <c r="DE1872" s="18">
        <v>2054.5645161290299</v>
      </c>
      <c r="DF1872" s="18">
        <v>1666.5166666666601</v>
      </c>
      <c r="DG1872" s="18">
        <v>1388.4032258064501</v>
      </c>
      <c r="DH1872" s="18">
        <v>1110.8225806451601</v>
      </c>
      <c r="DI1872" s="18">
        <v>944.28392857142796</v>
      </c>
      <c r="DJ1872" s="18">
        <v>966.46129032258</v>
      </c>
      <c r="DK1872" s="18">
        <v>1583.3</v>
      </c>
      <c r="DL1872" s="18">
        <v>2672.5322580645102</v>
      </c>
      <c r="DM1872" s="18">
        <v>3350.1666666666601</v>
      </c>
      <c r="DN1872" s="18">
        <v>3709.1290322580599</v>
      </c>
      <c r="DO1872" s="18">
        <v>3654.2419354838698</v>
      </c>
      <c r="DP1872" s="18">
        <v>3277.75</v>
      </c>
      <c r="DQ1872" s="18">
        <v>2409.5</v>
      </c>
      <c r="DR1872" s="18">
        <v>1729.18333333333</v>
      </c>
      <c r="DS1872" s="19">
        <v>1319.7333333333299</v>
      </c>
    </row>
    <row r="1873" spans="1:123" x14ac:dyDescent="0.25">
      <c r="A1873" s="12" t="s">
        <v>48</v>
      </c>
      <c r="B1873" s="13">
        <v>9</v>
      </c>
      <c r="C1873" s="13" t="str">
        <f t="shared" si="33"/>
        <v>BB_L_16_GW_GW_SL_Low_GW_GQ_12_005_9</v>
      </c>
      <c r="D1873" s="14">
        <v>10</v>
      </c>
      <c r="E1873" s="14">
        <v>10</v>
      </c>
      <c r="F1873" s="14">
        <v>10.001129032258</v>
      </c>
      <c r="G1873" s="14">
        <v>10.718833333333301</v>
      </c>
      <c r="H1873" s="14">
        <v>92.701774193548303</v>
      </c>
      <c r="I1873" s="14">
        <v>1188.56833333333</v>
      </c>
      <c r="J1873" s="14">
        <v>1974.3709677419299</v>
      </c>
      <c r="K1873" s="14">
        <v>2013.4516129032199</v>
      </c>
      <c r="L1873" s="14">
        <v>1794.9</v>
      </c>
      <c r="M1873" s="14">
        <v>1519.0161290322501</v>
      </c>
      <c r="N1873" s="14">
        <v>1312.6666666666599</v>
      </c>
      <c r="O1873" s="14">
        <v>1123.4838709677399</v>
      </c>
      <c r="P1873" s="14">
        <v>971.73870967741902</v>
      </c>
      <c r="Q1873" s="14">
        <v>824.017857142857</v>
      </c>
      <c r="R1873" s="14">
        <v>706.60161290322503</v>
      </c>
      <c r="S1873" s="14">
        <v>679.69833333333304</v>
      </c>
      <c r="T1873" s="14">
        <v>887.17741935483798</v>
      </c>
      <c r="U1873" s="14">
        <v>1614.4833333333299</v>
      </c>
      <c r="V1873" s="14">
        <v>2354.77419354838</v>
      </c>
      <c r="W1873" s="14">
        <v>2598.5806451612898</v>
      </c>
      <c r="X1873" s="14">
        <v>2110.5666666666598</v>
      </c>
      <c r="Y1873" s="14">
        <v>1580.1290322580601</v>
      </c>
      <c r="Z1873" s="14">
        <v>1245.88333333333</v>
      </c>
      <c r="AA1873" s="14">
        <v>1014.80322580645</v>
      </c>
      <c r="AB1873" s="14">
        <v>848.32096774193496</v>
      </c>
      <c r="AC1873" s="14">
        <v>736.00357142857104</v>
      </c>
      <c r="AD1873" s="14">
        <v>604.046774193548</v>
      </c>
      <c r="AE1873" s="14">
        <v>544.63</v>
      </c>
      <c r="AF1873" s="14">
        <v>686.2</v>
      </c>
      <c r="AG1873" s="14">
        <v>1276.66333333333</v>
      </c>
      <c r="AH1873" s="14">
        <v>1832.6290322580601</v>
      </c>
      <c r="AI1873" s="14">
        <v>2373.0161290322499</v>
      </c>
      <c r="AJ1873" s="14">
        <v>2651.2333333333299</v>
      </c>
      <c r="AK1873" s="14">
        <v>2525.4516129032199</v>
      </c>
      <c r="AL1873" s="14">
        <v>2262.63333333333</v>
      </c>
      <c r="AM1873" s="14">
        <v>1995.4838709677399</v>
      </c>
      <c r="AN1873" s="14">
        <v>1753.3709677419299</v>
      </c>
      <c r="AO1873" s="14">
        <v>1570.7142857142801</v>
      </c>
      <c r="AP1873" s="14">
        <v>1425.9354838709601</v>
      </c>
      <c r="AQ1873" s="14">
        <v>1227.5333333333299</v>
      </c>
      <c r="AR1873" s="14">
        <v>978.87580645161199</v>
      </c>
      <c r="AS1873" s="14">
        <v>947.71333333333303</v>
      </c>
      <c r="AT1873" s="14">
        <v>1318.35483870967</v>
      </c>
      <c r="AU1873" s="14">
        <v>1763.33870967741</v>
      </c>
      <c r="AV1873" s="14">
        <v>1912.93333333333</v>
      </c>
      <c r="AW1873" s="14">
        <v>1807.58064516129</v>
      </c>
      <c r="AX1873" s="14">
        <v>1398.7833333333299</v>
      </c>
      <c r="AY1873" s="14">
        <v>1009.54354838709</v>
      </c>
      <c r="AZ1873" s="14">
        <v>870.47419354838598</v>
      </c>
      <c r="BA1873" s="14">
        <v>865.76206896551696</v>
      </c>
      <c r="BB1873" s="14">
        <v>1001.25</v>
      </c>
      <c r="BC1873" s="14">
        <v>1300.18333333333</v>
      </c>
      <c r="BD1873" s="14">
        <v>1802.6290322580601</v>
      </c>
      <c r="BE1873" s="14">
        <v>2844.2333333333299</v>
      </c>
      <c r="BF1873" s="14">
        <v>3168.0322580645102</v>
      </c>
      <c r="BG1873" s="14">
        <v>2810.83870967741</v>
      </c>
      <c r="BH1873" s="14">
        <v>2360.0833333333298</v>
      </c>
      <c r="BI1873" s="14">
        <v>1973.19354838709</v>
      </c>
      <c r="BJ1873" s="14">
        <v>1611.7666666666601</v>
      </c>
      <c r="BK1873" s="14">
        <v>1331.4032258064501</v>
      </c>
      <c r="BL1873" s="14">
        <v>1096.3145161290299</v>
      </c>
      <c r="BM1873" s="14">
        <v>906.42678571428496</v>
      </c>
      <c r="BN1873" s="14">
        <v>778.42419354838705</v>
      </c>
      <c r="BO1873" s="14">
        <v>743.27833333333297</v>
      </c>
      <c r="BP1873" s="14">
        <v>933.83064516129002</v>
      </c>
      <c r="BQ1873" s="14">
        <v>1422.93333333333</v>
      </c>
      <c r="BR1873" s="14">
        <v>1905.9838709677399</v>
      </c>
      <c r="BS1873" s="14">
        <v>2495.4677419354798</v>
      </c>
      <c r="BT1873" s="14">
        <v>2683.9333333333302</v>
      </c>
      <c r="BU1873" s="14">
        <v>2667.6935483870898</v>
      </c>
      <c r="BV1873" s="14">
        <v>2470.4333333333302</v>
      </c>
      <c r="BW1873" s="14">
        <v>2111.5322580645102</v>
      </c>
      <c r="BX1873" s="14">
        <v>1802.9193548387</v>
      </c>
      <c r="BY1873" s="14">
        <v>1543.4107142857099</v>
      </c>
      <c r="BZ1873" s="14">
        <v>1363</v>
      </c>
      <c r="CA1873" s="14">
        <v>1405.68333333333</v>
      </c>
      <c r="CB1873" s="14">
        <v>1850.6451612903199</v>
      </c>
      <c r="CC1873" s="14">
        <v>2536.15</v>
      </c>
      <c r="CD1873" s="14">
        <v>3073.27419354838</v>
      </c>
      <c r="CE1873" s="14">
        <v>3342.9516129032199</v>
      </c>
      <c r="CF1873" s="14">
        <v>2943.2833333333301</v>
      </c>
      <c r="CG1873" s="14">
        <v>2377.16129032258</v>
      </c>
      <c r="CH1873" s="14">
        <v>1884.0333333333299</v>
      </c>
      <c r="CI1873" s="14">
        <v>1500.77419354838</v>
      </c>
      <c r="CJ1873" s="14">
        <v>1225.6129032258</v>
      </c>
      <c r="CK1873" s="14">
        <v>1040.5303571428501</v>
      </c>
      <c r="CL1873" s="14">
        <v>865.50161290322501</v>
      </c>
      <c r="CM1873" s="14">
        <v>852.64499999999998</v>
      </c>
      <c r="CN1873" s="14">
        <v>1238.88709677419</v>
      </c>
      <c r="CO1873" s="14">
        <v>1987.86666666666</v>
      </c>
      <c r="CP1873" s="14">
        <v>2646.1290322580599</v>
      </c>
      <c r="CQ1873" s="14">
        <v>3069.38709677419</v>
      </c>
      <c r="CR1873" s="14">
        <v>2811.4</v>
      </c>
      <c r="CS1873" s="14">
        <v>2281.1935483870898</v>
      </c>
      <c r="CT1873" s="14">
        <v>1871.9</v>
      </c>
      <c r="CU1873" s="14">
        <v>1549.3709677419299</v>
      </c>
      <c r="CV1873" s="14">
        <v>1214.9838709677399</v>
      </c>
      <c r="CW1873" s="14">
        <v>964.59827586206904</v>
      </c>
      <c r="CX1873" s="14">
        <v>850.341935483871</v>
      </c>
      <c r="CY1873" s="14">
        <v>1088.6216666666601</v>
      </c>
      <c r="CZ1873" s="14">
        <v>1752.3225806451601</v>
      </c>
      <c r="DA1873" s="14">
        <v>2640.5833333333298</v>
      </c>
      <c r="DB1873" s="14">
        <v>3294.27419354838</v>
      </c>
      <c r="DC1873" s="14">
        <v>3383.3709677419301</v>
      </c>
      <c r="DD1873" s="14">
        <v>3175.35</v>
      </c>
      <c r="DE1873" s="14">
        <v>2820.9677419354798</v>
      </c>
      <c r="DF1873" s="14">
        <v>2469.15</v>
      </c>
      <c r="DG1873" s="14">
        <v>2137.9677419354798</v>
      </c>
      <c r="DH1873" s="14">
        <v>1756.2096774193501</v>
      </c>
      <c r="DI1873" s="14">
        <v>1531.125</v>
      </c>
      <c r="DJ1873" s="14">
        <v>1284.7903225806399</v>
      </c>
      <c r="DK1873" s="14">
        <v>1380.9833333333299</v>
      </c>
      <c r="DL1873" s="14">
        <v>2078.7580645161202</v>
      </c>
      <c r="DM1873" s="14">
        <v>2721.0166666666601</v>
      </c>
      <c r="DN1873" s="14">
        <v>3204.4838709677401</v>
      </c>
      <c r="DO1873" s="14">
        <v>3433.8225806451601</v>
      </c>
      <c r="DP1873" s="14">
        <v>3429.7</v>
      </c>
      <c r="DQ1873" s="14">
        <v>3014.5322580645102</v>
      </c>
      <c r="DR1873" s="14">
        <v>2475.6</v>
      </c>
      <c r="DS1873" s="15">
        <v>2032.5833333333301</v>
      </c>
    </row>
    <row r="1874" spans="1:123" x14ac:dyDescent="0.25">
      <c r="A1874" s="16" t="s">
        <v>48</v>
      </c>
      <c r="B1874" s="17">
        <v>10</v>
      </c>
      <c r="C1874" s="13" t="str">
        <f t="shared" si="33"/>
        <v>BB_L_16_GW_GW_SL_Low_GW_GQ_12_005_10</v>
      </c>
      <c r="D1874" s="18">
        <v>10</v>
      </c>
      <c r="E1874" s="18">
        <v>10</v>
      </c>
      <c r="F1874" s="18">
        <v>10</v>
      </c>
      <c r="G1874" s="18">
        <v>10</v>
      </c>
      <c r="H1874" s="18">
        <v>11.414999999999999</v>
      </c>
      <c r="I1874" s="18">
        <v>325.9015</v>
      </c>
      <c r="J1874" s="18">
        <v>1188.4096774193499</v>
      </c>
      <c r="K1874" s="18">
        <v>1485.3064516129</v>
      </c>
      <c r="L1874" s="18">
        <v>1323.7166666666601</v>
      </c>
      <c r="M1874" s="18">
        <v>992.68064516129004</v>
      </c>
      <c r="N1874" s="18">
        <v>760.12666666666598</v>
      </c>
      <c r="O1874" s="18">
        <v>592.91451612903199</v>
      </c>
      <c r="P1874" s="18">
        <v>480.81129032258002</v>
      </c>
      <c r="Q1874" s="18">
        <v>415.74821428571403</v>
      </c>
      <c r="R1874" s="18">
        <v>349.80967741935399</v>
      </c>
      <c r="S1874" s="18">
        <v>311.85833333333301</v>
      </c>
      <c r="T1874" s="18">
        <v>325.82741935483801</v>
      </c>
      <c r="U1874" s="18">
        <v>680.68499999999995</v>
      </c>
      <c r="V1874" s="18">
        <v>1528.0161290322501</v>
      </c>
      <c r="W1874" s="18">
        <v>2507.4677419354798</v>
      </c>
      <c r="X1874" s="18">
        <v>2411.11666666666</v>
      </c>
      <c r="Y1874" s="18">
        <v>1551.9193548387</v>
      </c>
      <c r="Z1874" s="18">
        <v>973.64499999999998</v>
      </c>
      <c r="AA1874" s="18">
        <v>662.97903225806397</v>
      </c>
      <c r="AB1874" s="18">
        <v>479.82580645161198</v>
      </c>
      <c r="AC1874" s="18">
        <v>383.38035714285701</v>
      </c>
      <c r="AD1874" s="18">
        <v>313.30967741935399</v>
      </c>
      <c r="AE1874" s="18">
        <v>260.79500000000002</v>
      </c>
      <c r="AF1874" s="18">
        <v>248.533870967741</v>
      </c>
      <c r="AG1874" s="18">
        <v>456.71666666666601</v>
      </c>
      <c r="AH1874" s="18">
        <v>906.02419354838696</v>
      </c>
      <c r="AI1874" s="18">
        <v>1594.6129032258</v>
      </c>
      <c r="AJ1874" s="18">
        <v>2356.35</v>
      </c>
      <c r="AK1874" s="18">
        <v>2689.3709677419301</v>
      </c>
      <c r="AL1874" s="18">
        <v>2581.0166666666601</v>
      </c>
      <c r="AM1874" s="18">
        <v>2280.5</v>
      </c>
      <c r="AN1874" s="18">
        <v>1947.69354838709</v>
      </c>
      <c r="AO1874" s="18">
        <v>1685.25</v>
      </c>
      <c r="AP1874" s="18">
        <v>1482.0161290322501</v>
      </c>
      <c r="AQ1874" s="18">
        <v>1237.81666666666</v>
      </c>
      <c r="AR1874" s="18">
        <v>911.25483870967696</v>
      </c>
      <c r="AS1874" s="18">
        <v>668.71833333333302</v>
      </c>
      <c r="AT1874" s="18">
        <v>648.04354838709605</v>
      </c>
      <c r="AU1874" s="18">
        <v>933.62258064516095</v>
      </c>
      <c r="AV1874" s="18">
        <v>1390.81666666666</v>
      </c>
      <c r="AW1874" s="18">
        <v>1827.0645161290299</v>
      </c>
      <c r="AX1874" s="18">
        <v>1664.06666666666</v>
      </c>
      <c r="AY1874" s="18">
        <v>1090.29193548387</v>
      </c>
      <c r="AZ1874" s="18">
        <v>764.62580645161199</v>
      </c>
      <c r="BA1874" s="18">
        <v>665.90517241379303</v>
      </c>
      <c r="BB1874" s="18">
        <v>762.90161290322499</v>
      </c>
      <c r="BC1874" s="18">
        <v>1124.29666666666</v>
      </c>
      <c r="BD1874" s="18">
        <v>1696</v>
      </c>
      <c r="BE1874" s="18">
        <v>2790.5333333333301</v>
      </c>
      <c r="BF1874" s="18">
        <v>3246.9032258064499</v>
      </c>
      <c r="BG1874" s="18">
        <v>2904.3225806451601</v>
      </c>
      <c r="BH1874" s="18">
        <v>2129.6</v>
      </c>
      <c r="BI1874" s="18">
        <v>1489.9193548387</v>
      </c>
      <c r="BJ1874" s="18">
        <v>1023.70999999999</v>
      </c>
      <c r="BK1874" s="18">
        <v>753.60806451612802</v>
      </c>
      <c r="BL1874" s="18">
        <v>583.94032258064499</v>
      </c>
      <c r="BM1874" s="18">
        <v>474.11964285714203</v>
      </c>
      <c r="BN1874" s="18">
        <v>396.64354838709602</v>
      </c>
      <c r="BO1874" s="18">
        <v>343.29499999999899</v>
      </c>
      <c r="BP1874" s="18">
        <v>349.45645161290298</v>
      </c>
      <c r="BQ1874" s="18">
        <v>568.90833333333296</v>
      </c>
      <c r="BR1874" s="18">
        <v>981.33225806451605</v>
      </c>
      <c r="BS1874" s="18">
        <v>1780.5</v>
      </c>
      <c r="BT1874" s="18">
        <v>2299.5166666666601</v>
      </c>
      <c r="BU1874" s="18">
        <v>2645.3064516129002</v>
      </c>
      <c r="BV1874" s="18">
        <v>2740.86666666666</v>
      </c>
      <c r="BW1874" s="18">
        <v>2523.1774193548299</v>
      </c>
      <c r="BX1874" s="18">
        <v>2135.6451612903202</v>
      </c>
      <c r="BY1874" s="18">
        <v>1750.30357142857</v>
      </c>
      <c r="BZ1874" s="18">
        <v>1380.0161290322501</v>
      </c>
      <c r="CA1874" s="18">
        <v>1050.58666666666</v>
      </c>
      <c r="CB1874" s="18">
        <v>1051.6145161290301</v>
      </c>
      <c r="CC1874" s="18">
        <v>1624.2</v>
      </c>
      <c r="CD1874" s="18">
        <v>2385.72580645161</v>
      </c>
      <c r="CE1874" s="18">
        <v>3135.77419354838</v>
      </c>
      <c r="CF1874" s="18">
        <v>3298.7833333333301</v>
      </c>
      <c r="CG1874" s="18">
        <v>2692.7096774193501</v>
      </c>
      <c r="CH1874" s="18">
        <v>1927.2333333333299</v>
      </c>
      <c r="CI1874" s="18">
        <v>1358.77419354838</v>
      </c>
      <c r="CJ1874" s="18">
        <v>982.59354838709601</v>
      </c>
      <c r="CK1874" s="18">
        <v>760.28035714285704</v>
      </c>
      <c r="CL1874" s="18">
        <v>593.54516129032197</v>
      </c>
      <c r="CM1874" s="18">
        <v>454.183333333333</v>
      </c>
      <c r="CN1874" s="18">
        <v>523.04193548387104</v>
      </c>
      <c r="CO1874" s="18">
        <v>1082.6683333333301</v>
      </c>
      <c r="CP1874" s="18">
        <v>1887.16129032258</v>
      </c>
      <c r="CQ1874" s="18">
        <v>2718.3709677419301</v>
      </c>
      <c r="CR1874" s="18">
        <v>2912.61666666666</v>
      </c>
      <c r="CS1874" s="18">
        <v>2101.6774193548299</v>
      </c>
      <c r="CT1874" s="18">
        <v>1407.68333333333</v>
      </c>
      <c r="CU1874" s="18">
        <v>1021.00806451612</v>
      </c>
      <c r="CV1874" s="18">
        <v>724.78870967741898</v>
      </c>
      <c r="CW1874" s="18">
        <v>532.83793103448204</v>
      </c>
      <c r="CX1874" s="18">
        <v>400.89677419354803</v>
      </c>
      <c r="CY1874" s="18">
        <v>429.291666666666</v>
      </c>
      <c r="CZ1874" s="18">
        <v>931.16612903225803</v>
      </c>
      <c r="DA1874" s="18">
        <v>2058.9833333333299</v>
      </c>
      <c r="DB1874" s="18">
        <v>3113.77419354838</v>
      </c>
      <c r="DC1874" s="18">
        <v>3335.4193548387002</v>
      </c>
      <c r="DD1874" s="18">
        <v>3022.9833333333299</v>
      </c>
      <c r="DE1874" s="18">
        <v>2455.5645161290299</v>
      </c>
      <c r="DF1874" s="18">
        <v>1897.85</v>
      </c>
      <c r="DG1874" s="18">
        <v>1470.1451612903199</v>
      </c>
      <c r="DH1874" s="18">
        <v>1104.81612903225</v>
      </c>
      <c r="DI1874" s="18">
        <v>885.18035714285702</v>
      </c>
      <c r="DJ1874" s="18">
        <v>746.533870967741</v>
      </c>
      <c r="DK1874" s="18">
        <v>656.65166666666596</v>
      </c>
      <c r="DL1874" s="18">
        <v>1160.1112903225801</v>
      </c>
      <c r="DM1874" s="18">
        <v>2042.45</v>
      </c>
      <c r="DN1874" s="18">
        <v>2850.0161290322499</v>
      </c>
      <c r="DO1874" s="18">
        <v>3303.3548387096698</v>
      </c>
      <c r="DP1874" s="18">
        <v>3529.7333333333299</v>
      </c>
      <c r="DQ1874" s="18">
        <v>3315.2096774193501</v>
      </c>
      <c r="DR1874" s="18">
        <v>2620.0500000000002</v>
      </c>
      <c r="DS1874" s="19">
        <v>1967.3</v>
      </c>
    </row>
    <row r="1875" spans="1:123" x14ac:dyDescent="0.25">
      <c r="A1875" s="12" t="s">
        <v>48</v>
      </c>
      <c r="B1875" s="13">
        <v>11</v>
      </c>
      <c r="C1875" s="13" t="str">
        <f t="shared" si="33"/>
        <v>BB_L_16_GW_GW_SL_Low_GW_GQ_12_005_11</v>
      </c>
      <c r="D1875" s="14">
        <v>10</v>
      </c>
      <c r="E1875" s="14">
        <v>10</v>
      </c>
      <c r="F1875" s="14">
        <v>10</v>
      </c>
      <c r="G1875" s="14">
        <v>10</v>
      </c>
      <c r="H1875" s="14">
        <v>11.0772580645161</v>
      </c>
      <c r="I1875" s="14">
        <v>248.406833333333</v>
      </c>
      <c r="J1875" s="14">
        <v>1080.3564516128999</v>
      </c>
      <c r="K1875" s="14">
        <v>1619.1290322580601</v>
      </c>
      <c r="L1875" s="14">
        <v>1700.7</v>
      </c>
      <c r="M1875" s="14">
        <v>1477.7096774193501</v>
      </c>
      <c r="N1875" s="14">
        <v>1246.88333333333</v>
      </c>
      <c r="O1875" s="14">
        <v>1041.7274193548301</v>
      </c>
      <c r="P1875" s="14">
        <v>884.14677419354803</v>
      </c>
      <c r="Q1875" s="14">
        <v>765.83571428571395</v>
      </c>
      <c r="R1875" s="14">
        <v>646.19354838709603</v>
      </c>
      <c r="S1875" s="14">
        <v>563.76</v>
      </c>
      <c r="T1875" s="14">
        <v>506.93870967741901</v>
      </c>
      <c r="U1875" s="14">
        <v>709.13999999999896</v>
      </c>
      <c r="V1875" s="14">
        <v>1367</v>
      </c>
      <c r="W1875" s="14">
        <v>2326.9032258064499</v>
      </c>
      <c r="X1875" s="14">
        <v>2564.4833333333299</v>
      </c>
      <c r="Y1875" s="14">
        <v>1969.4032258064501</v>
      </c>
      <c r="Z1875" s="14">
        <v>1421.81666666666</v>
      </c>
      <c r="AA1875" s="14">
        <v>1071.4806451612901</v>
      </c>
      <c r="AB1875" s="14">
        <v>836.46451612903195</v>
      </c>
      <c r="AC1875" s="14">
        <v>697.33571428571395</v>
      </c>
      <c r="AD1875" s="14">
        <v>574.46290322580603</v>
      </c>
      <c r="AE1875" s="14">
        <v>473.88499999999902</v>
      </c>
      <c r="AF1875" s="14">
        <v>405.75</v>
      </c>
      <c r="AG1875" s="14">
        <v>504.82</v>
      </c>
      <c r="AH1875" s="14">
        <v>836.70967741935397</v>
      </c>
      <c r="AI1875" s="14">
        <v>1424.16129032258</v>
      </c>
      <c r="AJ1875" s="14">
        <v>2166.8000000000002</v>
      </c>
      <c r="AK1875" s="14">
        <v>2617.1935483870898</v>
      </c>
      <c r="AL1875" s="14">
        <v>2663.5166666666601</v>
      </c>
      <c r="AM1875" s="14">
        <v>2474.66129032258</v>
      </c>
      <c r="AN1875" s="14">
        <v>2203.6774193548299</v>
      </c>
      <c r="AO1875" s="14">
        <v>1964.57142857142</v>
      </c>
      <c r="AP1875" s="14">
        <v>1756.5967741935401</v>
      </c>
      <c r="AQ1875" s="14">
        <v>1507.56666666666</v>
      </c>
      <c r="AR1875" s="14">
        <v>1163.6741935483799</v>
      </c>
      <c r="AS1875" s="14">
        <v>876.24833333333299</v>
      </c>
      <c r="AT1875" s="14">
        <v>780.89677419354803</v>
      </c>
      <c r="AU1875" s="14">
        <v>949.9</v>
      </c>
      <c r="AV1875" s="14">
        <v>1333.56666666666</v>
      </c>
      <c r="AW1875" s="14">
        <v>1789.7903225806399</v>
      </c>
      <c r="AX1875" s="14">
        <v>1782.86666666666</v>
      </c>
      <c r="AY1875" s="14">
        <v>1327.8225806451601</v>
      </c>
      <c r="AZ1875" s="14">
        <v>992.64838709677394</v>
      </c>
      <c r="BA1875" s="14">
        <v>834.40172413793096</v>
      </c>
      <c r="BB1875" s="14">
        <v>809.95161290322505</v>
      </c>
      <c r="BC1875" s="14">
        <v>995.42499999999995</v>
      </c>
      <c r="BD1875" s="14">
        <v>1407.8225806451601</v>
      </c>
      <c r="BE1875" s="14">
        <v>2389.4333333333302</v>
      </c>
      <c r="BF1875" s="14">
        <v>3040.0967741935401</v>
      </c>
      <c r="BG1875" s="14">
        <v>3116.6451612903202</v>
      </c>
      <c r="BH1875" s="14">
        <v>2661.5666666666598</v>
      </c>
      <c r="BI1875" s="14">
        <v>2123.6129032258</v>
      </c>
      <c r="BJ1875" s="14">
        <v>1633.3333333333301</v>
      </c>
      <c r="BK1875" s="14">
        <v>1293.8225806451601</v>
      </c>
      <c r="BL1875" s="14">
        <v>1047.30322580645</v>
      </c>
      <c r="BM1875" s="14">
        <v>868.92499999999995</v>
      </c>
      <c r="BN1875" s="14">
        <v>734.77096774193501</v>
      </c>
      <c r="BO1875" s="14">
        <v>620.46833333333302</v>
      </c>
      <c r="BP1875" s="14">
        <v>554.96290322580603</v>
      </c>
      <c r="BQ1875" s="14">
        <v>652.18499999999995</v>
      </c>
      <c r="BR1875" s="14">
        <v>953.72419354838701</v>
      </c>
      <c r="BS1875" s="14">
        <v>1628.77419354838</v>
      </c>
      <c r="BT1875" s="14">
        <v>2148.1999999999998</v>
      </c>
      <c r="BU1875" s="14">
        <v>2545.1451612903202</v>
      </c>
      <c r="BV1875" s="14">
        <v>2727.6833333333302</v>
      </c>
      <c r="BW1875" s="14">
        <v>2630.5967741935401</v>
      </c>
      <c r="BX1875" s="14">
        <v>2333.27419354838</v>
      </c>
      <c r="BY1875" s="14">
        <v>1993.2142857142801</v>
      </c>
      <c r="BZ1875" s="14">
        <v>1641.1129032258</v>
      </c>
      <c r="CA1875" s="14">
        <v>1290.7833333333299</v>
      </c>
      <c r="CB1875" s="14">
        <v>1182.35483870967</v>
      </c>
      <c r="CC1875" s="14">
        <v>1568.9166666666599</v>
      </c>
      <c r="CD1875" s="14">
        <v>2221.2419354838698</v>
      </c>
      <c r="CE1875" s="14">
        <v>2963.7096774193501</v>
      </c>
      <c r="CF1875" s="14">
        <v>3333.5</v>
      </c>
      <c r="CG1875" s="14">
        <v>3005.7096774193501</v>
      </c>
      <c r="CH1875" s="14">
        <v>2390.2833333333301</v>
      </c>
      <c r="CI1875" s="14">
        <v>1833.1129032258</v>
      </c>
      <c r="CJ1875" s="14">
        <v>1414.85483870967</v>
      </c>
      <c r="CK1875" s="14">
        <v>1145.2857142857099</v>
      </c>
      <c r="CL1875" s="14">
        <v>926.22903225806397</v>
      </c>
      <c r="CM1875" s="14">
        <v>703.15499999999997</v>
      </c>
      <c r="CN1875" s="14">
        <v>649.51129032257995</v>
      </c>
      <c r="CO1875" s="14">
        <v>1024.23</v>
      </c>
      <c r="CP1875" s="14">
        <v>1709.2419354838701</v>
      </c>
      <c r="CQ1875" s="14">
        <v>2544.88709677419</v>
      </c>
      <c r="CR1875" s="14">
        <v>3121.6833333333302</v>
      </c>
      <c r="CS1875" s="14">
        <v>2629.5322580645102</v>
      </c>
      <c r="CT1875" s="14">
        <v>2029.11666666666</v>
      </c>
      <c r="CU1875" s="14">
        <v>1599.4032258064501</v>
      </c>
      <c r="CV1875" s="14">
        <v>1213.03225806451</v>
      </c>
      <c r="CW1875" s="14">
        <v>937.02931034482697</v>
      </c>
      <c r="CX1875" s="14">
        <v>725.183870967742</v>
      </c>
      <c r="CY1875" s="14">
        <v>642.72166666666601</v>
      </c>
      <c r="CZ1875" s="14">
        <v>915.22419354838701</v>
      </c>
      <c r="DA1875" s="14">
        <v>1836.15</v>
      </c>
      <c r="DB1875" s="14">
        <v>2908.0483870967701</v>
      </c>
      <c r="DC1875" s="14">
        <v>3381.6774193548299</v>
      </c>
      <c r="DD1875" s="14">
        <v>3355.86666666666</v>
      </c>
      <c r="DE1875" s="14">
        <v>3025.3548387096698</v>
      </c>
      <c r="DF1875" s="14">
        <v>2579.9499999999998</v>
      </c>
      <c r="DG1875" s="14">
        <v>2159.8064516129002</v>
      </c>
      <c r="DH1875" s="14">
        <v>1736.27419354838</v>
      </c>
      <c r="DI1875" s="14">
        <v>1464.1071428571399</v>
      </c>
      <c r="DJ1875" s="14">
        <v>1232.2903225806399</v>
      </c>
      <c r="DK1875" s="14">
        <v>989.78499999999997</v>
      </c>
      <c r="DL1875" s="14">
        <v>1210.91612903225</v>
      </c>
      <c r="DM1875" s="14">
        <v>1887.1</v>
      </c>
      <c r="DN1875" s="14">
        <v>2654.4516129032199</v>
      </c>
      <c r="DO1875" s="14">
        <v>3155.3064516129002</v>
      </c>
      <c r="DP1875" s="14">
        <v>3460.4666666666599</v>
      </c>
      <c r="DQ1875" s="14">
        <v>3443.3709677419301</v>
      </c>
      <c r="DR1875" s="14">
        <v>2983.1666666666601</v>
      </c>
      <c r="DS1875" s="15">
        <v>2439.7833333333301</v>
      </c>
    </row>
    <row r="1876" spans="1:123" x14ac:dyDescent="0.25">
      <c r="A1876" s="16" t="s">
        <v>48</v>
      </c>
      <c r="B1876" s="17">
        <v>12</v>
      </c>
      <c r="C1876" s="13" t="str">
        <f t="shared" si="33"/>
        <v>BB_L_16_GW_GW_SL_Low_GW_GQ_12_005_12</v>
      </c>
      <c r="D1876" s="18">
        <v>10</v>
      </c>
      <c r="E1876" s="18">
        <v>10</v>
      </c>
      <c r="F1876" s="18">
        <v>10</v>
      </c>
      <c r="G1876" s="18">
        <v>10</v>
      </c>
      <c r="H1876" s="18">
        <v>10.918548387096701</v>
      </c>
      <c r="I1876" s="18">
        <v>192.97649999999999</v>
      </c>
      <c r="J1876" s="18">
        <v>900.92903225806401</v>
      </c>
      <c r="K1876" s="18">
        <v>1532.9032258064501</v>
      </c>
      <c r="L1876" s="18">
        <v>1836.2666666666601</v>
      </c>
      <c r="M1876" s="18">
        <v>1785.3225806451601</v>
      </c>
      <c r="N1876" s="18">
        <v>1613.7</v>
      </c>
      <c r="O1876" s="18">
        <v>1414.7419354838701</v>
      </c>
      <c r="P1876" s="18">
        <v>1238.88709677419</v>
      </c>
      <c r="Q1876" s="18">
        <v>1073.88571428571</v>
      </c>
      <c r="R1876" s="18">
        <v>911.84516129032204</v>
      </c>
      <c r="S1876" s="18">
        <v>788.39833333333297</v>
      </c>
      <c r="T1876" s="18">
        <v>663.06612903225698</v>
      </c>
      <c r="U1876" s="18">
        <v>739.45333333333303</v>
      </c>
      <c r="V1876" s="18">
        <v>1207.31612903225</v>
      </c>
      <c r="W1876" s="18">
        <v>2076.9516129032199</v>
      </c>
      <c r="X1876" s="18">
        <v>2546.9833333333299</v>
      </c>
      <c r="Y1876" s="18">
        <v>2250.2419354838698</v>
      </c>
      <c r="Z1876" s="18">
        <v>1806.9</v>
      </c>
      <c r="AA1876" s="18">
        <v>1454.66129032258</v>
      </c>
      <c r="AB1876" s="18">
        <v>1189.6129032258</v>
      </c>
      <c r="AC1876" s="18">
        <v>1016.16428571428</v>
      </c>
      <c r="AD1876" s="18">
        <v>828.24032258064506</v>
      </c>
      <c r="AE1876" s="18">
        <v>676.53166666666596</v>
      </c>
      <c r="AF1876" s="18">
        <v>549.408064516129</v>
      </c>
      <c r="AG1876" s="18">
        <v>554.22666666666601</v>
      </c>
      <c r="AH1876" s="18">
        <v>764.59193548386997</v>
      </c>
      <c r="AI1876" s="18">
        <v>1225.0999999999999</v>
      </c>
      <c r="AJ1876" s="18">
        <v>1893.7</v>
      </c>
      <c r="AK1876" s="18">
        <v>2413.9032258064499</v>
      </c>
      <c r="AL1876" s="18">
        <v>2601.5</v>
      </c>
      <c r="AM1876" s="18">
        <v>2557.8064516129002</v>
      </c>
      <c r="AN1876" s="18">
        <v>2398.0645161290299</v>
      </c>
      <c r="AO1876" s="18">
        <v>2222.125</v>
      </c>
      <c r="AP1876" s="18">
        <v>2051.1935483870898</v>
      </c>
      <c r="AQ1876" s="18">
        <v>1809.35</v>
      </c>
      <c r="AR1876" s="18">
        <v>1422.5645161290299</v>
      </c>
      <c r="AS1876" s="18">
        <v>1099.5</v>
      </c>
      <c r="AT1876" s="18">
        <v>925.89193548387095</v>
      </c>
      <c r="AU1876" s="18">
        <v>981.82903225806399</v>
      </c>
      <c r="AV1876" s="18">
        <v>1267.4000000000001</v>
      </c>
      <c r="AW1876" s="18">
        <v>1684.08064516129</v>
      </c>
      <c r="AX1876" s="18">
        <v>1814.5833333333301</v>
      </c>
      <c r="AY1876" s="18">
        <v>1517.38709677419</v>
      </c>
      <c r="AZ1876" s="18">
        <v>1224.1451612903199</v>
      </c>
      <c r="BA1876" s="18">
        <v>1037.98275862068</v>
      </c>
      <c r="BB1876" s="18">
        <v>910.16935483870895</v>
      </c>
      <c r="BC1876" s="18">
        <v>926.71500000000003</v>
      </c>
      <c r="BD1876" s="18">
        <v>1175.81612903225</v>
      </c>
      <c r="BE1876" s="18">
        <v>1998.7666666666601</v>
      </c>
      <c r="BF1876" s="18">
        <v>2700.6129032258</v>
      </c>
      <c r="BG1876" s="18">
        <v>3091.33870967741</v>
      </c>
      <c r="BH1876" s="18">
        <v>2950.7333333333299</v>
      </c>
      <c r="BI1876" s="18">
        <v>2587.5967741935401</v>
      </c>
      <c r="BJ1876" s="18">
        <v>2145.8000000000002</v>
      </c>
      <c r="BK1876" s="18">
        <v>1774.9354838709601</v>
      </c>
      <c r="BL1876" s="18">
        <v>1470.72580645161</v>
      </c>
      <c r="BM1876" s="18">
        <v>1232.4642857142801</v>
      </c>
      <c r="BN1876" s="18">
        <v>1047.85967741935</v>
      </c>
      <c r="BO1876" s="18">
        <v>872.48999999999899</v>
      </c>
      <c r="BP1876" s="18">
        <v>740.18064516129004</v>
      </c>
      <c r="BQ1876" s="18">
        <v>728.33333333333303</v>
      </c>
      <c r="BR1876" s="18">
        <v>914.12096774193503</v>
      </c>
      <c r="BS1876" s="18">
        <v>1436.2580645161199</v>
      </c>
      <c r="BT1876" s="18">
        <v>1892.4166666666599</v>
      </c>
      <c r="BU1876" s="18">
        <v>2310.9677419354798</v>
      </c>
      <c r="BV1876" s="18">
        <v>2582.2833333333301</v>
      </c>
      <c r="BW1876" s="18">
        <v>2638.16129032258</v>
      </c>
      <c r="BX1876" s="18">
        <v>2472.7903225806399</v>
      </c>
      <c r="BY1876" s="18">
        <v>2216.8571428571399</v>
      </c>
      <c r="BZ1876" s="18">
        <v>1905.5483870967701</v>
      </c>
      <c r="CA1876" s="18">
        <v>1537.2333333333299</v>
      </c>
      <c r="CB1876" s="18">
        <v>1328.6290322580601</v>
      </c>
      <c r="CC1876" s="18">
        <v>1528.81666666666</v>
      </c>
      <c r="CD1876" s="18">
        <v>2038.19354838709</v>
      </c>
      <c r="CE1876" s="18">
        <v>2728.5645161290299</v>
      </c>
      <c r="CF1876" s="18">
        <v>3243.2</v>
      </c>
      <c r="CG1876" s="18">
        <v>3158.6290322580599</v>
      </c>
      <c r="CH1876" s="18">
        <v>2741.6833333333302</v>
      </c>
      <c r="CI1876" s="18">
        <v>2254.22580645161</v>
      </c>
      <c r="CJ1876" s="18">
        <v>1836.6129032258</v>
      </c>
      <c r="CK1876" s="18">
        <v>1540.8392857142801</v>
      </c>
      <c r="CL1876" s="18">
        <v>1257.9516129032199</v>
      </c>
      <c r="CM1876" s="18">
        <v>936.64833333333297</v>
      </c>
      <c r="CN1876" s="18">
        <v>779.85</v>
      </c>
      <c r="CO1876" s="18">
        <v>978.67333333333295</v>
      </c>
      <c r="CP1876" s="18">
        <v>1494.4516129032199</v>
      </c>
      <c r="CQ1876" s="18">
        <v>2283.2903225806399</v>
      </c>
      <c r="CR1876" s="18">
        <v>3096</v>
      </c>
      <c r="CS1876" s="18">
        <v>2923.88709677419</v>
      </c>
      <c r="CT1876" s="18">
        <v>2517.7833333333301</v>
      </c>
      <c r="CU1876" s="18">
        <v>2112.6774193548299</v>
      </c>
      <c r="CV1876" s="18">
        <v>1666.4838709677399</v>
      </c>
      <c r="CW1876" s="18">
        <v>1313.2241379310301</v>
      </c>
      <c r="CX1876" s="18">
        <v>1027.41129032258</v>
      </c>
      <c r="CY1876" s="18">
        <v>844.89333333333298</v>
      </c>
      <c r="CZ1876" s="18">
        <v>914.02903225806403</v>
      </c>
      <c r="DA1876" s="18">
        <v>1598.4</v>
      </c>
      <c r="DB1876" s="18">
        <v>2566.4354838709601</v>
      </c>
      <c r="DC1876" s="18">
        <v>3147.1451612903202</v>
      </c>
      <c r="DD1876" s="18">
        <v>3337.0166666666601</v>
      </c>
      <c r="DE1876" s="18">
        <v>3272.66129032258</v>
      </c>
      <c r="DF1876" s="18">
        <v>3017.2833333333301</v>
      </c>
      <c r="DG1876" s="18">
        <v>2679.9838709677401</v>
      </c>
      <c r="DH1876" s="18">
        <v>2254.9838709677401</v>
      </c>
      <c r="DI1876" s="18">
        <v>1975.125</v>
      </c>
      <c r="DJ1876" s="18">
        <v>1645.5645161290299</v>
      </c>
      <c r="DK1876" s="18">
        <v>1277.7166666666601</v>
      </c>
      <c r="DL1876" s="18">
        <v>1268.53225806451</v>
      </c>
      <c r="DM1876" s="18">
        <v>1715.8</v>
      </c>
      <c r="DN1876" s="18">
        <v>2358.4032258064499</v>
      </c>
      <c r="DO1876" s="18">
        <v>2864.6774193548299</v>
      </c>
      <c r="DP1876" s="18">
        <v>3236.9666666666599</v>
      </c>
      <c r="DQ1876" s="18">
        <v>3426.0967741935401</v>
      </c>
      <c r="DR1876" s="18">
        <v>3208.8</v>
      </c>
      <c r="DS1876" s="19">
        <v>2818.36666666666</v>
      </c>
    </row>
    <row r="1877" spans="1:123" x14ac:dyDescent="0.25">
      <c r="A1877" s="12" t="s">
        <v>48</v>
      </c>
      <c r="B1877" s="13">
        <v>13</v>
      </c>
      <c r="C1877" s="13" t="str">
        <f t="shared" si="33"/>
        <v>BB_L_16_GW_GW_SL_Low_GW_GQ_12_005_13</v>
      </c>
      <c r="D1877" s="14">
        <v>10</v>
      </c>
      <c r="E1877" s="14">
        <v>10</v>
      </c>
      <c r="F1877" s="14">
        <v>10</v>
      </c>
      <c r="G1877" s="14">
        <v>10</v>
      </c>
      <c r="H1877" s="14">
        <v>10.000645161290301</v>
      </c>
      <c r="I1877" s="14">
        <v>17.712166666666601</v>
      </c>
      <c r="J1877" s="14">
        <v>161.572096774193</v>
      </c>
      <c r="K1877" s="14">
        <v>544.54193548387002</v>
      </c>
      <c r="L1877" s="14">
        <v>995.9</v>
      </c>
      <c r="M1877" s="14">
        <v>1229.58064516129</v>
      </c>
      <c r="N1877" s="14">
        <v>1199.61666666666</v>
      </c>
      <c r="O1877" s="14">
        <v>1070.0129032258001</v>
      </c>
      <c r="P1877" s="14">
        <v>931.2</v>
      </c>
      <c r="Q1877" s="14">
        <v>817.59642857142796</v>
      </c>
      <c r="R1877" s="14">
        <v>692.57580645161204</v>
      </c>
      <c r="S1877" s="14">
        <v>599.93666666666604</v>
      </c>
      <c r="T1877" s="14">
        <v>504.49516129032202</v>
      </c>
      <c r="U1877" s="14">
        <v>419.87999999999897</v>
      </c>
      <c r="V1877" s="14">
        <v>446.22419354838701</v>
      </c>
      <c r="W1877" s="14">
        <v>906.19516129032195</v>
      </c>
      <c r="X1877" s="14">
        <v>1838.4</v>
      </c>
      <c r="Y1877" s="14">
        <v>2353.3709677419301</v>
      </c>
      <c r="Z1877" s="14">
        <v>2143.9833333333299</v>
      </c>
      <c r="AA1877" s="14">
        <v>1725.4838709677399</v>
      </c>
      <c r="AB1877" s="14">
        <v>1318.7903225806399</v>
      </c>
      <c r="AC1877" s="14">
        <v>1050.68749999999</v>
      </c>
      <c r="AD1877" s="14">
        <v>811.52096774193501</v>
      </c>
      <c r="AE1877" s="14">
        <v>622.118333333333</v>
      </c>
      <c r="AF1877" s="14">
        <v>474.35161290322498</v>
      </c>
      <c r="AG1877" s="14">
        <v>366.97666666666601</v>
      </c>
      <c r="AH1877" s="14">
        <v>326.69838709677401</v>
      </c>
      <c r="AI1877" s="14">
        <v>412.543548387096</v>
      </c>
      <c r="AJ1877" s="14">
        <v>737.35166666666601</v>
      </c>
      <c r="AK1877" s="14">
        <v>1293.42258064516</v>
      </c>
      <c r="AL1877" s="14">
        <v>1828.25</v>
      </c>
      <c r="AM1877" s="14">
        <v>2194.1129032258</v>
      </c>
      <c r="AN1877" s="14">
        <v>2385.1129032258</v>
      </c>
      <c r="AO1877" s="14">
        <v>2432.8214285714198</v>
      </c>
      <c r="AP1877" s="14">
        <v>2403.38709677419</v>
      </c>
      <c r="AQ1877" s="14">
        <v>2305.4666666666599</v>
      </c>
      <c r="AR1877" s="14">
        <v>2004.35483870967</v>
      </c>
      <c r="AS1877" s="14">
        <v>1567.9</v>
      </c>
      <c r="AT1877" s="14">
        <v>1184.6806451612899</v>
      </c>
      <c r="AU1877" s="14">
        <v>872.72580645161304</v>
      </c>
      <c r="AV1877" s="14">
        <v>772.27</v>
      </c>
      <c r="AW1877" s="14">
        <v>884.45161290322505</v>
      </c>
      <c r="AX1877" s="14">
        <v>1301.61666666666</v>
      </c>
      <c r="AY1877" s="14">
        <v>1655.8225806451601</v>
      </c>
      <c r="AZ1877" s="14">
        <v>1559.77419354838</v>
      </c>
      <c r="BA1877" s="14">
        <v>1341.55172413793</v>
      </c>
      <c r="BB1877" s="14">
        <v>1087.7516129032199</v>
      </c>
      <c r="BC1877" s="14">
        <v>864.54</v>
      </c>
      <c r="BD1877" s="14">
        <v>824.96129032258</v>
      </c>
      <c r="BE1877" s="14">
        <v>1380.74833333333</v>
      </c>
      <c r="BF1877" s="14">
        <v>2132.7419354838698</v>
      </c>
      <c r="BG1877" s="14">
        <v>2728.1935483870898</v>
      </c>
      <c r="BH1877" s="14">
        <v>2866.7666666666601</v>
      </c>
      <c r="BI1877" s="14">
        <v>2638.0483870967701</v>
      </c>
      <c r="BJ1877" s="14">
        <v>2211.8166666666598</v>
      </c>
      <c r="BK1877" s="14">
        <v>1750.9516129032199</v>
      </c>
      <c r="BL1877" s="14">
        <v>1348.9032258064501</v>
      </c>
      <c r="BM1877" s="14">
        <v>1060.3946428571401</v>
      </c>
      <c r="BN1877" s="14">
        <v>864.053225806451</v>
      </c>
      <c r="BO1877" s="14">
        <v>710.15833333333296</v>
      </c>
      <c r="BP1877" s="14">
        <v>587.45161290322505</v>
      </c>
      <c r="BQ1877" s="14">
        <v>479.51166666666597</v>
      </c>
      <c r="BR1877" s="14">
        <v>441.36774193548302</v>
      </c>
      <c r="BS1877" s="14">
        <v>546.16774193548304</v>
      </c>
      <c r="BT1877" s="14">
        <v>786.30499999999995</v>
      </c>
      <c r="BU1877" s="14">
        <v>1167.3919354838699</v>
      </c>
      <c r="BV1877" s="14">
        <v>1617.7833333333299</v>
      </c>
      <c r="BW1877" s="14">
        <v>2118.27419354838</v>
      </c>
      <c r="BX1877" s="14">
        <v>2410.6290322580599</v>
      </c>
      <c r="BY1877" s="14">
        <v>2495.125</v>
      </c>
      <c r="BZ1877" s="14">
        <v>2415.4677419354798</v>
      </c>
      <c r="CA1877" s="14">
        <v>2124.3333333333298</v>
      </c>
      <c r="CB1877" s="14">
        <v>1652.3064516129</v>
      </c>
      <c r="CC1877" s="14">
        <v>1244.75</v>
      </c>
      <c r="CD1877" s="14">
        <v>1194.9838709677399</v>
      </c>
      <c r="CE1877" s="14">
        <v>1598.22580645161</v>
      </c>
      <c r="CF1877" s="14">
        <v>2425.13333333333</v>
      </c>
      <c r="CG1877" s="14">
        <v>2971.4677419354798</v>
      </c>
      <c r="CH1877" s="14">
        <v>3044.6</v>
      </c>
      <c r="CI1877" s="14">
        <v>2758.7903225806399</v>
      </c>
      <c r="CJ1877" s="14">
        <v>2314.38709677419</v>
      </c>
      <c r="CK1877" s="14">
        <v>1927.7857142857099</v>
      </c>
      <c r="CL1877" s="14">
        <v>1560.85483870967</v>
      </c>
      <c r="CM1877" s="14">
        <v>1123.6300000000001</v>
      </c>
      <c r="CN1877" s="14">
        <v>780.80483870967703</v>
      </c>
      <c r="CO1877" s="14">
        <v>600.92999999999995</v>
      </c>
      <c r="CP1877" s="14">
        <v>662.94354838709603</v>
      </c>
      <c r="CQ1877" s="14">
        <v>1134.44032258064</v>
      </c>
      <c r="CR1877" s="14">
        <v>2347.9166666666601</v>
      </c>
      <c r="CS1877" s="14">
        <v>2700.9193548387002</v>
      </c>
      <c r="CT1877" s="14">
        <v>2460.1833333333302</v>
      </c>
      <c r="CU1877" s="14">
        <v>2041.4032258064501</v>
      </c>
      <c r="CV1877" s="14">
        <v>1582.38709677419</v>
      </c>
      <c r="CW1877" s="14">
        <v>1201.3793103448199</v>
      </c>
      <c r="CX1877" s="14">
        <v>891.00483870967696</v>
      </c>
      <c r="CY1877" s="14">
        <v>666.599999999999</v>
      </c>
      <c r="CZ1877" s="14">
        <v>499.379032258064</v>
      </c>
      <c r="DA1877" s="14">
        <v>684.57500000000005</v>
      </c>
      <c r="DB1877" s="14">
        <v>1484.7096774193501</v>
      </c>
      <c r="DC1877" s="14">
        <v>2270.27419354838</v>
      </c>
      <c r="DD1877" s="14">
        <v>2657.9666666666599</v>
      </c>
      <c r="DE1877" s="14">
        <v>2830.5322580645102</v>
      </c>
      <c r="DF1877" s="14">
        <v>2776.0166666666601</v>
      </c>
      <c r="DG1877" s="14">
        <v>2545.7096774193501</v>
      </c>
      <c r="DH1877" s="14">
        <v>2173.6774193548299</v>
      </c>
      <c r="DI1877" s="14">
        <v>1833.8571428571399</v>
      </c>
      <c r="DJ1877" s="14">
        <v>1517.85483870967</v>
      </c>
      <c r="DK1877" s="14">
        <v>1128.22</v>
      </c>
      <c r="DL1877" s="14">
        <v>852.1</v>
      </c>
      <c r="DM1877" s="14">
        <v>849.45499999999902</v>
      </c>
      <c r="DN1877" s="14">
        <v>1240.9193548387</v>
      </c>
      <c r="DO1877" s="14">
        <v>1791.33870967741</v>
      </c>
      <c r="DP1877" s="14">
        <v>2351.8333333333298</v>
      </c>
      <c r="DQ1877" s="14">
        <v>2970.3064516129002</v>
      </c>
      <c r="DR1877" s="14">
        <v>3257.6</v>
      </c>
      <c r="DS1877" s="15">
        <v>3178.6833333333302</v>
      </c>
    </row>
    <row r="1878" spans="1:123" x14ac:dyDescent="0.25">
      <c r="A1878" s="16" t="s">
        <v>48</v>
      </c>
      <c r="B1878" s="17">
        <v>14</v>
      </c>
      <c r="C1878" s="13" t="str">
        <f t="shared" si="33"/>
        <v>BB_L_16_GW_GW_SL_Low_GW_GQ_12_005_14</v>
      </c>
      <c r="D1878" s="18">
        <v>10</v>
      </c>
      <c r="E1878" s="18">
        <v>10</v>
      </c>
      <c r="F1878" s="18">
        <v>10</v>
      </c>
      <c r="G1878" s="18">
        <v>10</v>
      </c>
      <c r="H1878" s="18">
        <v>10.0012903225806</v>
      </c>
      <c r="I1878" s="18">
        <v>17.574666666666602</v>
      </c>
      <c r="J1878" s="18">
        <v>152.14661290322499</v>
      </c>
      <c r="K1878" s="18">
        <v>537.66290322580596</v>
      </c>
      <c r="L1878" s="18">
        <v>1060.4199999999901</v>
      </c>
      <c r="M1878" s="18">
        <v>1422.9516129032199</v>
      </c>
      <c r="N1878" s="18">
        <v>1486.06666666666</v>
      </c>
      <c r="O1878" s="18">
        <v>1401.6290322580601</v>
      </c>
      <c r="P1878" s="18">
        <v>1261.0967741935401</v>
      </c>
      <c r="Q1878" s="18">
        <v>1121.80357142857</v>
      </c>
      <c r="R1878" s="18">
        <v>962.87903225806394</v>
      </c>
      <c r="S1878" s="18">
        <v>837.88999999999896</v>
      </c>
      <c r="T1878" s="18">
        <v>699.67419354838705</v>
      </c>
      <c r="U1878" s="18">
        <v>569.18499999999995</v>
      </c>
      <c r="V1878" s="18">
        <v>552.10806451612802</v>
      </c>
      <c r="W1878" s="18">
        <v>938.51612903225805</v>
      </c>
      <c r="X1878" s="18">
        <v>1808.85</v>
      </c>
      <c r="Y1878" s="18">
        <v>2403.8548387096698</v>
      </c>
      <c r="Z1878" s="18">
        <v>2330.4</v>
      </c>
      <c r="AA1878" s="18">
        <v>1978.6290322580601</v>
      </c>
      <c r="AB1878" s="18">
        <v>1586.0161290322501</v>
      </c>
      <c r="AC1878" s="18">
        <v>1298.5892857142801</v>
      </c>
      <c r="AD1878" s="18">
        <v>1030.2129032257999</v>
      </c>
      <c r="AE1878" s="18">
        <v>807.604999999999</v>
      </c>
      <c r="AF1878" s="18">
        <v>624.85483870967698</v>
      </c>
      <c r="AG1878" s="18">
        <v>483.64499999999998</v>
      </c>
      <c r="AH1878" s="18">
        <v>419.01451612903202</v>
      </c>
      <c r="AI1878" s="18">
        <v>482.13225806451601</v>
      </c>
      <c r="AJ1878" s="18">
        <v>778.28</v>
      </c>
      <c r="AK1878" s="18">
        <v>1309.4032258064501</v>
      </c>
      <c r="AL1878" s="18">
        <v>1851.9666666666601</v>
      </c>
      <c r="AM1878" s="18">
        <v>2241.0483870967701</v>
      </c>
      <c r="AN1878" s="18">
        <v>2448.8548387096698</v>
      </c>
      <c r="AO1878" s="18">
        <v>2511.8035714285702</v>
      </c>
      <c r="AP1878" s="18">
        <v>2488.6129032258</v>
      </c>
      <c r="AQ1878" s="18">
        <v>2383.9499999999998</v>
      </c>
      <c r="AR1878" s="18">
        <v>2082.8225806451601</v>
      </c>
      <c r="AS1878" s="18">
        <v>1655.4</v>
      </c>
      <c r="AT1878" s="18">
        <v>1274.7419354838701</v>
      </c>
      <c r="AU1878" s="18">
        <v>953.74032258064506</v>
      </c>
      <c r="AV1878" s="18">
        <v>840.95999999999901</v>
      </c>
      <c r="AW1878" s="18">
        <v>938.11129032257998</v>
      </c>
      <c r="AX1878" s="18">
        <v>1331.4833333333299</v>
      </c>
      <c r="AY1878" s="18">
        <v>1704.3064516129</v>
      </c>
      <c r="AZ1878" s="18">
        <v>1659.72580645161</v>
      </c>
      <c r="BA1878" s="18">
        <v>1462.6551724137901</v>
      </c>
      <c r="BB1878" s="18">
        <v>1205.4193548387</v>
      </c>
      <c r="BC1878" s="18">
        <v>961.45500000000004</v>
      </c>
      <c r="BD1878" s="18">
        <v>879.71129032258</v>
      </c>
      <c r="BE1878" s="18">
        <v>1297.8716666666601</v>
      </c>
      <c r="BF1878" s="18">
        <v>2004.7903225806399</v>
      </c>
      <c r="BG1878" s="18">
        <v>2681.6451612903202</v>
      </c>
      <c r="BH1878" s="18">
        <v>2981.6666666666601</v>
      </c>
      <c r="BI1878" s="18">
        <v>2904.2903225806399</v>
      </c>
      <c r="BJ1878" s="18">
        <v>2572.0333333333301</v>
      </c>
      <c r="BK1878" s="18">
        <v>2146.4193548387002</v>
      </c>
      <c r="BL1878" s="18">
        <v>1731.72580645161</v>
      </c>
      <c r="BM1878" s="18">
        <v>1405.0178571428501</v>
      </c>
      <c r="BN1878" s="18">
        <v>1166.9354838709601</v>
      </c>
      <c r="BO1878" s="18">
        <v>968.78333333333296</v>
      </c>
      <c r="BP1878" s="18">
        <v>802.369354838709</v>
      </c>
      <c r="BQ1878" s="18">
        <v>647.94000000000005</v>
      </c>
      <c r="BR1878" s="18">
        <v>572.87419354838698</v>
      </c>
      <c r="BS1878" s="18">
        <v>639.76612903225703</v>
      </c>
      <c r="BT1878" s="18">
        <v>858.73499999999899</v>
      </c>
      <c r="BU1878" s="18">
        <v>1221.5483870967701</v>
      </c>
      <c r="BV1878" s="18">
        <v>1664.2833333333299</v>
      </c>
      <c r="BW1878" s="18">
        <v>2163.27419354838</v>
      </c>
      <c r="BX1878" s="18">
        <v>2476.4677419354798</v>
      </c>
      <c r="BY1878" s="18">
        <v>2574.1964285714198</v>
      </c>
      <c r="BZ1878" s="18">
        <v>2500</v>
      </c>
      <c r="CA1878" s="18">
        <v>2214.4166666666601</v>
      </c>
      <c r="CB1878" s="18">
        <v>1752.85483870967</v>
      </c>
      <c r="CC1878" s="18">
        <v>1347.63333333333</v>
      </c>
      <c r="CD1878" s="18">
        <v>1277.0645161290299</v>
      </c>
      <c r="CE1878" s="18">
        <v>1632.1774193548299</v>
      </c>
      <c r="CF1878" s="18">
        <v>2416.9333333333302</v>
      </c>
      <c r="CG1878" s="18">
        <v>3004.88709677419</v>
      </c>
      <c r="CH1878" s="18">
        <v>3164.9833333333299</v>
      </c>
      <c r="CI1878" s="18">
        <v>2953.72580645161</v>
      </c>
      <c r="CJ1878" s="18">
        <v>2549.2096774193501</v>
      </c>
      <c r="CK1878" s="18">
        <v>2162.625</v>
      </c>
      <c r="CL1878" s="18">
        <v>1781.38709677419</v>
      </c>
      <c r="CM1878" s="18">
        <v>1317.36666666666</v>
      </c>
      <c r="CN1878" s="18">
        <v>933.21935483870902</v>
      </c>
      <c r="CO1878" s="18">
        <v>714.52499999999895</v>
      </c>
      <c r="CP1878" s="18">
        <v>732.77580645161299</v>
      </c>
      <c r="CQ1878" s="18">
        <v>1152.6500000000001</v>
      </c>
      <c r="CR1878" s="18">
        <v>2337.6999999999998</v>
      </c>
      <c r="CS1878" s="18">
        <v>2861.7903225806399</v>
      </c>
      <c r="CT1878" s="18">
        <v>2827.0333333333301</v>
      </c>
      <c r="CU1878" s="18">
        <v>2500.66129032258</v>
      </c>
      <c r="CV1878" s="18">
        <v>2031.5161290322501</v>
      </c>
      <c r="CW1878" s="18">
        <v>1595.2241379310301</v>
      </c>
      <c r="CX1878" s="18">
        <v>1215.6451612903199</v>
      </c>
      <c r="CY1878" s="18">
        <v>926.40499999999997</v>
      </c>
      <c r="CZ1878" s="18">
        <v>691.65322580645102</v>
      </c>
      <c r="DA1878" s="18">
        <v>783.61500000000001</v>
      </c>
      <c r="DB1878" s="18">
        <v>1479.8225806451601</v>
      </c>
      <c r="DC1878" s="18">
        <v>2304.9677419354798</v>
      </c>
      <c r="DD1878" s="18">
        <v>2801.15</v>
      </c>
      <c r="DE1878" s="18">
        <v>3078.4516129032199</v>
      </c>
      <c r="DF1878" s="18">
        <v>3103.55</v>
      </c>
      <c r="DG1878" s="18">
        <v>2931.83870967741</v>
      </c>
      <c r="DH1878" s="18">
        <v>2582.3548387096698</v>
      </c>
      <c r="DI1878" s="18">
        <v>2242.625</v>
      </c>
      <c r="DJ1878" s="18">
        <v>1894.9032258064501</v>
      </c>
      <c r="DK1878" s="18">
        <v>1453.31666666666</v>
      </c>
      <c r="DL1878" s="18">
        <v>1107.9838709677399</v>
      </c>
      <c r="DM1878" s="18">
        <v>1022.16166666666</v>
      </c>
      <c r="DN1878" s="18">
        <v>1322.5161290322501</v>
      </c>
      <c r="DO1878" s="18">
        <v>1830.4193548387</v>
      </c>
      <c r="DP1878" s="18">
        <v>2382.5666666666598</v>
      </c>
      <c r="DQ1878" s="18">
        <v>2999.8225806451601</v>
      </c>
      <c r="DR1878" s="18">
        <v>3330.4833333333299</v>
      </c>
      <c r="DS1878" s="19">
        <v>3310.5833333333298</v>
      </c>
    </row>
    <row r="1879" spans="1:123" x14ac:dyDescent="0.25">
      <c r="A1879" s="12" t="s">
        <v>48</v>
      </c>
      <c r="B1879" s="13">
        <v>15</v>
      </c>
      <c r="C1879" s="13" t="str">
        <f t="shared" si="33"/>
        <v>BB_L_16_GW_GW_SL_Low_GW_GQ_12_005_15</v>
      </c>
      <c r="D1879" s="14">
        <v>10</v>
      </c>
      <c r="E1879" s="14">
        <v>10</v>
      </c>
      <c r="F1879" s="14">
        <v>10</v>
      </c>
      <c r="G1879" s="14">
        <v>10</v>
      </c>
      <c r="H1879" s="14">
        <v>10.0009677419354</v>
      </c>
      <c r="I1879" s="14">
        <v>16.207999999999998</v>
      </c>
      <c r="J1879" s="14">
        <v>130.565</v>
      </c>
      <c r="K1879" s="14">
        <v>487.67741935483798</v>
      </c>
      <c r="L1879" s="14">
        <v>1037.8050000000001</v>
      </c>
      <c r="M1879" s="14">
        <v>1498.2096774193501</v>
      </c>
      <c r="N1879" s="14">
        <v>1652</v>
      </c>
      <c r="O1879" s="14">
        <v>1630.4516129032199</v>
      </c>
      <c r="P1879" s="14">
        <v>1515.0645161290299</v>
      </c>
      <c r="Q1879" s="14">
        <v>1366.82142857142</v>
      </c>
      <c r="R1879" s="14">
        <v>1188.85483870967</v>
      </c>
      <c r="S1879" s="14">
        <v>1040.0716666666599</v>
      </c>
      <c r="T1879" s="14">
        <v>862.11129032257998</v>
      </c>
      <c r="U1879" s="14">
        <v>686.94500000000005</v>
      </c>
      <c r="V1879" s="14">
        <v>622.62741935483803</v>
      </c>
      <c r="W1879" s="14">
        <v>927.85483870967698</v>
      </c>
      <c r="X1879" s="14">
        <v>1732.7</v>
      </c>
      <c r="Y1879" s="14">
        <v>2385.5967741935401</v>
      </c>
      <c r="Z1879" s="14">
        <v>2433.6666666666601</v>
      </c>
      <c r="AA1879" s="14">
        <v>2166.88709677419</v>
      </c>
      <c r="AB1879" s="14">
        <v>1816.9516129032199</v>
      </c>
      <c r="AC1879" s="14">
        <v>1535.4107142857099</v>
      </c>
      <c r="AD1879" s="14">
        <v>1241.1774193548299</v>
      </c>
      <c r="AE1879" s="14">
        <v>989.89</v>
      </c>
      <c r="AF1879" s="14">
        <v>770.60483870967698</v>
      </c>
      <c r="AG1879" s="14">
        <v>590.63833333333298</v>
      </c>
      <c r="AH1879" s="14">
        <v>498.98225806451597</v>
      </c>
      <c r="AI1879" s="14">
        <v>525.54354838709605</v>
      </c>
      <c r="AJ1879" s="14">
        <v>768.16833333333295</v>
      </c>
      <c r="AK1879" s="14">
        <v>1251.96774193548</v>
      </c>
      <c r="AL1879" s="14">
        <v>1777.63333333333</v>
      </c>
      <c r="AM1879" s="14">
        <v>2183.8548387096698</v>
      </c>
      <c r="AN1879" s="14">
        <v>2426.2580645161202</v>
      </c>
      <c r="AO1879" s="14">
        <v>2523.5535714285702</v>
      </c>
      <c r="AP1879" s="14">
        <v>2532.9354838709601</v>
      </c>
      <c r="AQ1879" s="14">
        <v>2456.5833333333298</v>
      </c>
      <c r="AR1879" s="14">
        <v>2181.22580645161</v>
      </c>
      <c r="AS1879" s="14">
        <v>1772.2666666666601</v>
      </c>
      <c r="AT1879" s="14">
        <v>1386.3709677419299</v>
      </c>
      <c r="AU1879" s="14">
        <v>1051.07741935483</v>
      </c>
      <c r="AV1879" s="14">
        <v>912.67</v>
      </c>
      <c r="AW1879" s="14">
        <v>966.09838709677399</v>
      </c>
      <c r="AX1879" s="14">
        <v>1323.81666666666</v>
      </c>
      <c r="AY1879" s="14">
        <v>1716.5967741935401</v>
      </c>
      <c r="AZ1879" s="14">
        <v>1726.3225806451601</v>
      </c>
      <c r="BA1879" s="14">
        <v>1566.6724137931001</v>
      </c>
      <c r="BB1879" s="14">
        <v>1321.4354838709601</v>
      </c>
      <c r="BC1879" s="14">
        <v>1061.1983333333301</v>
      </c>
      <c r="BD1879" s="14">
        <v>927.23709677419299</v>
      </c>
      <c r="BE1879" s="14">
        <v>1204.2533333333299</v>
      </c>
      <c r="BF1879" s="14">
        <v>1829.35483870967</v>
      </c>
      <c r="BG1879" s="14">
        <v>2539.6129032258</v>
      </c>
      <c r="BH1879" s="14">
        <v>2950.5333333333301</v>
      </c>
      <c r="BI1879" s="14">
        <v>3014.16129032258</v>
      </c>
      <c r="BJ1879" s="14">
        <v>2805.11666666666</v>
      </c>
      <c r="BK1879" s="14">
        <v>2447.5967741935401</v>
      </c>
      <c r="BL1879" s="14">
        <v>2053.0161290322499</v>
      </c>
      <c r="BM1879" s="14">
        <v>1709.9821428571399</v>
      </c>
      <c r="BN1879" s="14">
        <v>1441.9032258064501</v>
      </c>
      <c r="BO1879" s="14">
        <v>1202.56666666666</v>
      </c>
      <c r="BP1879" s="14">
        <v>995.19516129032195</v>
      </c>
      <c r="BQ1879" s="14">
        <v>798.094999999999</v>
      </c>
      <c r="BR1879" s="14">
        <v>689.80161290322496</v>
      </c>
      <c r="BS1879" s="14">
        <v>700.50161290322501</v>
      </c>
      <c r="BT1879" s="14">
        <v>874.04666666666606</v>
      </c>
      <c r="BU1879" s="14">
        <v>1195.53225806451</v>
      </c>
      <c r="BV1879" s="14">
        <v>1613.7166666666601</v>
      </c>
      <c r="BW1879" s="14">
        <v>2112.16129032258</v>
      </c>
      <c r="BX1879" s="14">
        <v>2451.1774193548299</v>
      </c>
      <c r="BY1879" s="14">
        <v>2585.375</v>
      </c>
      <c r="BZ1879" s="14">
        <v>2549.2903225806399</v>
      </c>
      <c r="CA1879" s="14">
        <v>2299.9666666666599</v>
      </c>
      <c r="CB1879" s="14">
        <v>1861.58064516129</v>
      </c>
      <c r="CC1879" s="14">
        <v>1445.93333333333</v>
      </c>
      <c r="CD1879" s="14">
        <v>1333.5483870967701</v>
      </c>
      <c r="CE1879" s="14">
        <v>1618.8225806451601</v>
      </c>
      <c r="CF1879" s="14">
        <v>2350.38333333333</v>
      </c>
      <c r="CG1879" s="14">
        <v>2956.3709677419301</v>
      </c>
      <c r="CH1879" s="14">
        <v>3196.05</v>
      </c>
      <c r="CI1879" s="14">
        <v>3078.38709677419</v>
      </c>
      <c r="CJ1879" s="14">
        <v>2747.4032258064499</v>
      </c>
      <c r="CK1879" s="14">
        <v>2392.1071428571399</v>
      </c>
      <c r="CL1879" s="14">
        <v>2006.85483870967</v>
      </c>
      <c r="CM1879" s="14">
        <v>1509.93333333333</v>
      </c>
      <c r="CN1879" s="14">
        <v>1089.0693548387001</v>
      </c>
      <c r="CO1879" s="14">
        <v>823.53833333333296</v>
      </c>
      <c r="CP1879" s="14">
        <v>783.97580645161202</v>
      </c>
      <c r="CQ1879" s="14">
        <v>1131.9354838709601</v>
      </c>
      <c r="CR1879" s="14">
        <v>2250.7333333333299</v>
      </c>
      <c r="CS1879" s="14">
        <v>2859.83870967741</v>
      </c>
      <c r="CT1879" s="14">
        <v>2982.25</v>
      </c>
      <c r="CU1879" s="14">
        <v>2772.3225806451601</v>
      </c>
      <c r="CV1879" s="14">
        <v>2351.8064516129002</v>
      </c>
      <c r="CW1879" s="14">
        <v>1902.41379310344</v>
      </c>
      <c r="CX1879" s="14">
        <v>1482.4838709677399</v>
      </c>
      <c r="CY1879" s="14">
        <v>1143.0733333333301</v>
      </c>
      <c r="CZ1879" s="14">
        <v>847.22580645161304</v>
      </c>
      <c r="DA1879" s="14">
        <v>844.10333333333301</v>
      </c>
      <c r="DB1879" s="14">
        <v>1410.8225806451601</v>
      </c>
      <c r="DC1879" s="14">
        <v>2195.2580645161202</v>
      </c>
      <c r="DD1879" s="14">
        <v>2735.36666666666</v>
      </c>
      <c r="DE1879" s="14">
        <v>3103.9677419354798</v>
      </c>
      <c r="DF1879" s="14">
        <v>3233.75</v>
      </c>
      <c r="DG1879" s="14">
        <v>3158.0322580645102</v>
      </c>
      <c r="DH1879" s="14">
        <v>2878.8709677419301</v>
      </c>
      <c r="DI1879" s="14">
        <v>2578.1607142857101</v>
      </c>
      <c r="DJ1879" s="14">
        <v>2208.9838709677401</v>
      </c>
      <c r="DK1879" s="14">
        <v>1721.2</v>
      </c>
      <c r="DL1879" s="14">
        <v>1310.8064516129</v>
      </c>
      <c r="DM1879" s="14">
        <v>1147.7</v>
      </c>
      <c r="DN1879" s="14">
        <v>1344.4354838709601</v>
      </c>
      <c r="DO1879" s="14">
        <v>1782.69354838709</v>
      </c>
      <c r="DP1879" s="14">
        <v>2305.5666666666598</v>
      </c>
      <c r="DQ1879" s="14">
        <v>2932.9516129032199</v>
      </c>
      <c r="DR1879" s="14">
        <v>3311.65</v>
      </c>
      <c r="DS1879" s="15">
        <v>3364.3</v>
      </c>
    </row>
    <row r="1880" spans="1:123" x14ac:dyDescent="0.25">
      <c r="A1880" s="16" t="s">
        <v>48</v>
      </c>
      <c r="B1880" s="17">
        <v>16</v>
      </c>
      <c r="C1880" s="13" t="str">
        <f t="shared" si="33"/>
        <v>BB_L_16_GW_GW_SL_Low_GW_GQ_12_005_16</v>
      </c>
      <c r="D1880" s="18">
        <v>10</v>
      </c>
      <c r="E1880" s="18">
        <v>10</v>
      </c>
      <c r="F1880" s="18">
        <v>10</v>
      </c>
      <c r="G1880" s="18">
        <v>10</v>
      </c>
      <c r="H1880" s="18">
        <v>10</v>
      </c>
      <c r="I1880" s="18">
        <v>10.0401666666666</v>
      </c>
      <c r="J1880" s="18">
        <v>14.828064516129</v>
      </c>
      <c r="K1880" s="18">
        <v>63.682096774193496</v>
      </c>
      <c r="L1880" s="18">
        <v>242.11666666666599</v>
      </c>
      <c r="M1880" s="18">
        <v>569.78225806451599</v>
      </c>
      <c r="N1880" s="18">
        <v>844.47166666666601</v>
      </c>
      <c r="O1880" s="18">
        <v>1042.92903225806</v>
      </c>
      <c r="P1880" s="18">
        <v>1131.9354838709601</v>
      </c>
      <c r="Q1880" s="18">
        <v>1141.17857142857</v>
      </c>
      <c r="R1880" s="18">
        <v>1091.5967741935401</v>
      </c>
      <c r="S1880" s="18">
        <v>1001.68666666666</v>
      </c>
      <c r="T1880" s="18">
        <v>876.98064516129</v>
      </c>
      <c r="U1880" s="18">
        <v>718.25333333333299</v>
      </c>
      <c r="V1880" s="18">
        <v>549.32419354838703</v>
      </c>
      <c r="W1880" s="18">
        <v>467.97419354838701</v>
      </c>
      <c r="X1880" s="18">
        <v>660.04666666666606</v>
      </c>
      <c r="Y1880" s="18">
        <v>1275.85483870967</v>
      </c>
      <c r="Z1880" s="18">
        <v>1858.4666666666601</v>
      </c>
      <c r="AA1880" s="18">
        <v>2120.1451612903202</v>
      </c>
      <c r="AB1880" s="18">
        <v>2103.2096774193501</v>
      </c>
      <c r="AC1880" s="18">
        <v>1947.4107142857099</v>
      </c>
      <c r="AD1880" s="18">
        <v>1697.22580645161</v>
      </c>
      <c r="AE1880" s="18">
        <v>1392.9833333333299</v>
      </c>
      <c r="AF1880" s="18">
        <v>1072.5338709677401</v>
      </c>
      <c r="AG1880" s="18">
        <v>778.92666666666605</v>
      </c>
      <c r="AH1880" s="18">
        <v>579.99516129032202</v>
      </c>
      <c r="AI1880" s="18">
        <v>464.08064516129002</v>
      </c>
      <c r="AJ1880" s="18">
        <v>400.933333333333</v>
      </c>
      <c r="AK1880" s="18">
        <v>454.74516129032202</v>
      </c>
      <c r="AL1880" s="18">
        <v>655.33000000000004</v>
      </c>
      <c r="AM1880" s="18">
        <v>952.09354838709601</v>
      </c>
      <c r="AN1880" s="18">
        <v>1255.7580645161199</v>
      </c>
      <c r="AO1880" s="18">
        <v>1515.8571428571399</v>
      </c>
      <c r="AP1880" s="18">
        <v>1747.2096774193501</v>
      </c>
      <c r="AQ1880" s="18">
        <v>1971.5166666666601</v>
      </c>
      <c r="AR1880" s="18">
        <v>2214.0967741935401</v>
      </c>
      <c r="AS1880" s="18">
        <v>2264.3333333333298</v>
      </c>
      <c r="AT1880" s="18">
        <v>2071.9032258064499</v>
      </c>
      <c r="AU1880" s="18">
        <v>1686.58064516129</v>
      </c>
      <c r="AV1880" s="18">
        <v>1352.35</v>
      </c>
      <c r="AW1880" s="18">
        <v>1036.03548387096</v>
      </c>
      <c r="AX1880" s="18">
        <v>883.84833333333302</v>
      </c>
      <c r="AY1880" s="18">
        <v>1024.56612903225</v>
      </c>
      <c r="AZ1880" s="18">
        <v>1311.1451612903199</v>
      </c>
      <c r="BA1880" s="18">
        <v>1488.96551724137</v>
      </c>
      <c r="BB1880" s="18">
        <v>1543.5483870967701</v>
      </c>
      <c r="BC1880" s="18">
        <v>1438.9833333333299</v>
      </c>
      <c r="BD1880" s="18">
        <v>1213.88709677419</v>
      </c>
      <c r="BE1880" s="18">
        <v>914.10833333333301</v>
      </c>
      <c r="BF1880" s="18">
        <v>1080.8741935483799</v>
      </c>
      <c r="BG1880" s="18">
        <v>1662.69354838709</v>
      </c>
      <c r="BH1880" s="18">
        <v>2192.5500000000002</v>
      </c>
      <c r="BI1880" s="18">
        <v>2493.9193548387002</v>
      </c>
      <c r="BJ1880" s="18">
        <v>2617.9333333333302</v>
      </c>
      <c r="BK1880" s="18">
        <v>2548.9354838709601</v>
      </c>
      <c r="BL1880" s="18">
        <v>2327.0645161290299</v>
      </c>
      <c r="BM1880" s="18">
        <v>2033.8392857142801</v>
      </c>
      <c r="BN1880" s="18">
        <v>1740.5967741935401</v>
      </c>
      <c r="BO1880" s="18">
        <v>1451.4</v>
      </c>
      <c r="BP1880" s="18">
        <v>1187.16129032258</v>
      </c>
      <c r="BQ1880" s="18">
        <v>929.68833333333305</v>
      </c>
      <c r="BR1880" s="18">
        <v>756.47419354838701</v>
      </c>
      <c r="BS1880" s="18">
        <v>613.89032258064503</v>
      </c>
      <c r="BT1880" s="18">
        <v>545.66833333333295</v>
      </c>
      <c r="BU1880" s="18">
        <v>556.07096774193496</v>
      </c>
      <c r="BV1880" s="18">
        <v>658.14499999999998</v>
      </c>
      <c r="BW1880" s="18">
        <v>919.73548387096696</v>
      </c>
      <c r="BX1880" s="18">
        <v>1284.2419354838701</v>
      </c>
      <c r="BY1880" s="18">
        <v>1628.375</v>
      </c>
      <c r="BZ1880" s="18">
        <v>1951.96774193548</v>
      </c>
      <c r="CA1880" s="18">
        <v>2244.5</v>
      </c>
      <c r="CB1880" s="18">
        <v>2338.3709677419301</v>
      </c>
      <c r="CC1880" s="18">
        <v>2090.1666666666601</v>
      </c>
      <c r="CD1880" s="18">
        <v>1693.72580645161</v>
      </c>
      <c r="CE1880" s="18">
        <v>1339.9193548387</v>
      </c>
      <c r="CF1880" s="18">
        <v>1347.56666666666</v>
      </c>
      <c r="CG1880" s="18">
        <v>1776.7419354838701</v>
      </c>
      <c r="CH1880" s="18">
        <v>2305.8166666666598</v>
      </c>
      <c r="CI1880" s="18">
        <v>2693.7580645161202</v>
      </c>
      <c r="CJ1880" s="18">
        <v>2861.3548387096698</v>
      </c>
      <c r="CK1880" s="18">
        <v>2829.1964285714198</v>
      </c>
      <c r="CL1880" s="18">
        <v>2662.27419354838</v>
      </c>
      <c r="CM1880" s="18">
        <v>2274.5166666666601</v>
      </c>
      <c r="CN1880" s="18">
        <v>1721.7580645161199</v>
      </c>
      <c r="CO1880" s="18">
        <v>1226.06666666666</v>
      </c>
      <c r="CP1880" s="18">
        <v>860.527419354838</v>
      </c>
      <c r="CQ1880" s="18">
        <v>697.66935483870895</v>
      </c>
      <c r="CR1880" s="18">
        <v>1040.6949999999999</v>
      </c>
      <c r="CS1880" s="18">
        <v>1684.1451612903199</v>
      </c>
      <c r="CT1880" s="18">
        <v>2161.4833333333299</v>
      </c>
      <c r="CU1880" s="18">
        <v>2310.5967741935401</v>
      </c>
      <c r="CV1880" s="18">
        <v>2257.4677419354798</v>
      </c>
      <c r="CW1880" s="18">
        <v>2017.3793103448199</v>
      </c>
      <c r="CX1880" s="18">
        <v>1659.27419354838</v>
      </c>
      <c r="CY1880" s="18">
        <v>1298.2833333333299</v>
      </c>
      <c r="CZ1880" s="18">
        <v>919.6</v>
      </c>
      <c r="DA1880" s="18">
        <v>654.76499999999999</v>
      </c>
      <c r="DB1880" s="18">
        <v>614.87258064516095</v>
      </c>
      <c r="DC1880" s="18">
        <v>1001.88709677419</v>
      </c>
      <c r="DD1880" s="18">
        <v>1480.6666666666599</v>
      </c>
      <c r="DE1880" s="18">
        <v>1952.08064516129</v>
      </c>
      <c r="DF1880" s="18">
        <v>2309.7833333333301</v>
      </c>
      <c r="DG1880" s="18">
        <v>2543.4354838709601</v>
      </c>
      <c r="DH1880" s="18">
        <v>2656.22580645161</v>
      </c>
      <c r="DI1880" s="18">
        <v>2592.3392857142799</v>
      </c>
      <c r="DJ1880" s="18">
        <v>2420.8709677419301</v>
      </c>
      <c r="DK1880" s="18">
        <v>2018.88333333333</v>
      </c>
      <c r="DL1880" s="18">
        <v>1511.6774193548299</v>
      </c>
      <c r="DM1880" s="18">
        <v>1098.0716666666599</v>
      </c>
      <c r="DN1880" s="18">
        <v>880.74838709677397</v>
      </c>
      <c r="DO1880" s="18">
        <v>903.07419354838703</v>
      </c>
      <c r="DP1880" s="18">
        <v>1140.3133333333301</v>
      </c>
      <c r="DQ1880" s="18">
        <v>1676.85483870967</v>
      </c>
      <c r="DR1880" s="18">
        <v>2287.7333333333299</v>
      </c>
      <c r="DS1880" s="19">
        <v>2726.4333333333302</v>
      </c>
    </row>
    <row r="1881" spans="1:123" x14ac:dyDescent="0.25">
      <c r="A1881" s="12" t="s">
        <v>48</v>
      </c>
      <c r="B1881" s="13">
        <v>17</v>
      </c>
      <c r="C1881" s="13" t="str">
        <f t="shared" si="33"/>
        <v>BB_L_16_GW_GW_SL_Low_GW_GQ_12_005_17</v>
      </c>
      <c r="D1881" s="14">
        <v>10</v>
      </c>
      <c r="E1881" s="14">
        <v>10</v>
      </c>
      <c r="F1881" s="14">
        <v>10</v>
      </c>
      <c r="G1881" s="14">
        <v>10</v>
      </c>
      <c r="H1881" s="14">
        <v>10</v>
      </c>
      <c r="I1881" s="14">
        <v>10.058166666666599</v>
      </c>
      <c r="J1881" s="14">
        <v>15.803870967741901</v>
      </c>
      <c r="K1881" s="14">
        <v>70.6064516129032</v>
      </c>
      <c r="L1881" s="14">
        <v>267.19</v>
      </c>
      <c r="M1881" s="14">
        <v>637.43064516129004</v>
      </c>
      <c r="N1881" s="14">
        <v>975.14833333333297</v>
      </c>
      <c r="O1881" s="14">
        <v>1218.22580645161</v>
      </c>
      <c r="P1881" s="14">
        <v>1331.0161290322501</v>
      </c>
      <c r="Q1881" s="14">
        <v>1346.1607142857099</v>
      </c>
      <c r="R1881" s="14">
        <v>1288.58064516129</v>
      </c>
      <c r="S1881" s="14">
        <v>1184.61666666666</v>
      </c>
      <c r="T1881" s="14">
        <v>1035.8193548387001</v>
      </c>
      <c r="U1881" s="14">
        <v>847.24166666666599</v>
      </c>
      <c r="V1881" s="14">
        <v>651.08064516129002</v>
      </c>
      <c r="W1881" s="14">
        <v>550.38225806451601</v>
      </c>
      <c r="X1881" s="14">
        <v>732.42499999999995</v>
      </c>
      <c r="Y1881" s="14">
        <v>1349.1451612903199</v>
      </c>
      <c r="Z1881" s="14">
        <v>1957.9833333333299</v>
      </c>
      <c r="AA1881" s="14">
        <v>2252.3548387096698</v>
      </c>
      <c r="AB1881" s="14">
        <v>2247.8225806451601</v>
      </c>
      <c r="AC1881" s="14">
        <v>2088</v>
      </c>
      <c r="AD1881" s="14">
        <v>1820.69354838709</v>
      </c>
      <c r="AE1881" s="14">
        <v>1498.4666666666601</v>
      </c>
      <c r="AF1881" s="14">
        <v>1160.3709677419299</v>
      </c>
      <c r="AG1881" s="14">
        <v>847.62</v>
      </c>
      <c r="AH1881" s="14">
        <v>630.00161290322501</v>
      </c>
      <c r="AI1881" s="14">
        <v>505.82580645161198</v>
      </c>
      <c r="AJ1881" s="14">
        <v>442.55166666666599</v>
      </c>
      <c r="AK1881" s="14">
        <v>506.98709677419299</v>
      </c>
      <c r="AL1881" s="14">
        <v>728.02833333333297</v>
      </c>
      <c r="AM1881" s="14">
        <v>1049.8822580645101</v>
      </c>
      <c r="AN1881" s="14">
        <v>1388.6451612903199</v>
      </c>
      <c r="AO1881" s="14">
        <v>1683.8928571428501</v>
      </c>
      <c r="AP1881" s="14">
        <v>1929.4516129032199</v>
      </c>
      <c r="AQ1881" s="14">
        <v>2142.65</v>
      </c>
      <c r="AR1881" s="14">
        <v>2340.7903225806399</v>
      </c>
      <c r="AS1881" s="14">
        <v>2358.36666666666</v>
      </c>
      <c r="AT1881" s="14">
        <v>2132.8709677419301</v>
      </c>
      <c r="AU1881" s="14">
        <v>1719.03225806451</v>
      </c>
      <c r="AV1881" s="14">
        <v>1369.55</v>
      </c>
      <c r="AW1881" s="14">
        <v>1046.90161290322</v>
      </c>
      <c r="AX1881" s="14">
        <v>906.15</v>
      </c>
      <c r="AY1881" s="14">
        <v>1074.9596774193501</v>
      </c>
      <c r="AZ1881" s="14">
        <v>1387.7580645161199</v>
      </c>
      <c r="BA1881" s="14">
        <v>1574.6206896551701</v>
      </c>
      <c r="BB1881" s="14">
        <v>1623.4193548387</v>
      </c>
      <c r="BC1881" s="14">
        <v>1506.5</v>
      </c>
      <c r="BD1881" s="14">
        <v>1267.2096774193501</v>
      </c>
      <c r="BE1881" s="14">
        <v>954.44499999999903</v>
      </c>
      <c r="BF1881" s="14">
        <v>1111.8677419354799</v>
      </c>
      <c r="BG1881" s="14">
        <v>1692.9516129032199</v>
      </c>
      <c r="BH1881" s="14">
        <v>2273.35</v>
      </c>
      <c r="BI1881" s="14">
        <v>2640.0322580645102</v>
      </c>
      <c r="BJ1881" s="14">
        <v>2808.11666666666</v>
      </c>
      <c r="BK1881" s="14">
        <v>2758</v>
      </c>
      <c r="BL1881" s="14">
        <v>2537.5483870967701</v>
      </c>
      <c r="BM1881" s="14">
        <v>2231.7142857142799</v>
      </c>
      <c r="BN1881" s="14">
        <v>1918.5645161290299</v>
      </c>
      <c r="BO1881" s="14">
        <v>1607.3</v>
      </c>
      <c r="BP1881" s="14">
        <v>1323.4838709677399</v>
      </c>
      <c r="BQ1881" s="14">
        <v>1046.2249999999999</v>
      </c>
      <c r="BR1881" s="14">
        <v>849.79838709677404</v>
      </c>
      <c r="BS1881" s="14">
        <v>685.033870967741</v>
      </c>
      <c r="BT1881" s="14">
        <v>601.54166666666595</v>
      </c>
      <c r="BU1881" s="14">
        <v>611.35</v>
      </c>
      <c r="BV1881" s="14">
        <v>725.17499999999995</v>
      </c>
      <c r="BW1881" s="14">
        <v>1005.63870967741</v>
      </c>
      <c r="BX1881" s="14">
        <v>1392.4193548387</v>
      </c>
      <c r="BY1881" s="14">
        <v>1761.0892857142801</v>
      </c>
      <c r="BZ1881" s="14">
        <v>2098.2903225806399</v>
      </c>
      <c r="CA1881" s="14">
        <v>2370.5500000000002</v>
      </c>
      <c r="CB1881" s="14">
        <v>2424.33870967741</v>
      </c>
      <c r="CC1881" s="14">
        <v>2144.4833333333299</v>
      </c>
      <c r="CD1881" s="14">
        <v>1732.2096774193501</v>
      </c>
      <c r="CE1881" s="14">
        <v>1382.4354838709601</v>
      </c>
      <c r="CF1881" s="14">
        <v>1412.43333333333</v>
      </c>
      <c r="CG1881" s="14">
        <v>1872.8064516129</v>
      </c>
      <c r="CH1881" s="14">
        <v>2441.4</v>
      </c>
      <c r="CI1881" s="14">
        <v>2844.5322580645102</v>
      </c>
      <c r="CJ1881" s="14">
        <v>3009.9516129032199</v>
      </c>
      <c r="CK1881" s="14">
        <v>2964.5892857142799</v>
      </c>
      <c r="CL1881" s="14">
        <v>2773.1774193548299</v>
      </c>
      <c r="CM1881" s="14">
        <v>2359.9833333333299</v>
      </c>
      <c r="CN1881" s="14">
        <v>1786.5645161290299</v>
      </c>
      <c r="CO1881" s="14">
        <v>1272.9000000000001</v>
      </c>
      <c r="CP1881" s="14">
        <v>901.16451612903199</v>
      </c>
      <c r="CQ1881" s="14">
        <v>741.65483870967705</v>
      </c>
      <c r="CR1881" s="14">
        <v>1101.4483333333301</v>
      </c>
      <c r="CS1881" s="14">
        <v>1816.1774193548299</v>
      </c>
      <c r="CT1881" s="14">
        <v>2403.0333333333301</v>
      </c>
      <c r="CU1881" s="14">
        <v>2633.5645161290299</v>
      </c>
      <c r="CV1881" s="14">
        <v>2594.4516129032199</v>
      </c>
      <c r="CW1881" s="14">
        <v>2332.2931034482699</v>
      </c>
      <c r="CX1881" s="14">
        <v>1931.6451612903199</v>
      </c>
      <c r="CY1881" s="14">
        <v>1521.4833333333299</v>
      </c>
      <c r="CZ1881" s="14">
        <v>1096.00322580645</v>
      </c>
      <c r="DA1881" s="14">
        <v>791.51166666666597</v>
      </c>
      <c r="DB1881" s="14">
        <v>721.80483870967703</v>
      </c>
      <c r="DC1881" s="14">
        <v>1115.7693548387001</v>
      </c>
      <c r="DD1881" s="14">
        <v>1641.36666666666</v>
      </c>
      <c r="DE1881" s="14">
        <v>2170.4677419354798</v>
      </c>
      <c r="DF1881" s="14">
        <v>2569.6833333333302</v>
      </c>
      <c r="DG1881" s="14">
        <v>2815.2903225806399</v>
      </c>
      <c r="DH1881" s="14">
        <v>2919.2903225806399</v>
      </c>
      <c r="DI1881" s="14">
        <v>2850.4107142857101</v>
      </c>
      <c r="DJ1881" s="14">
        <v>2654.7580645161202</v>
      </c>
      <c r="DK1881" s="14">
        <v>2225.5666666666598</v>
      </c>
      <c r="DL1881" s="14">
        <v>1697.6129032258</v>
      </c>
      <c r="DM1881" s="14">
        <v>1270.4666666666601</v>
      </c>
      <c r="DN1881" s="14">
        <v>1032.54516129032</v>
      </c>
      <c r="DO1881" s="14">
        <v>1041.34193548387</v>
      </c>
      <c r="DP1881" s="14">
        <v>1277.88333333333</v>
      </c>
      <c r="DQ1881" s="14">
        <v>1813.8064516129</v>
      </c>
      <c r="DR1881" s="14">
        <v>2443.4833333333299</v>
      </c>
      <c r="DS1881" s="15">
        <v>2894.0833333333298</v>
      </c>
    </row>
    <row r="1882" spans="1:123" x14ac:dyDescent="0.25">
      <c r="A1882" s="16" t="s">
        <v>48</v>
      </c>
      <c r="B1882" s="17">
        <v>18</v>
      </c>
      <c r="C1882" s="13" t="str">
        <f t="shared" si="33"/>
        <v>BB_L_16_GW_GW_SL_Low_GW_GQ_12_005_18</v>
      </c>
      <c r="D1882" s="18">
        <v>10</v>
      </c>
      <c r="E1882" s="18">
        <v>10</v>
      </c>
      <c r="F1882" s="18">
        <v>10</v>
      </c>
      <c r="G1882" s="18">
        <v>10</v>
      </c>
      <c r="H1882" s="18">
        <v>10</v>
      </c>
      <c r="I1882" s="18">
        <v>10.050666666666601</v>
      </c>
      <c r="J1882" s="18">
        <v>15.217741935483801</v>
      </c>
      <c r="K1882" s="18">
        <v>66.096935483870894</v>
      </c>
      <c r="L1882" s="18">
        <v>257.89833333333303</v>
      </c>
      <c r="M1882" s="18">
        <v>642.80483870967703</v>
      </c>
      <c r="N1882" s="18">
        <v>1023.41333333333</v>
      </c>
      <c r="O1882" s="18">
        <v>1316.03225806451</v>
      </c>
      <c r="P1882" s="18">
        <v>1466.6451612903199</v>
      </c>
      <c r="Q1882" s="18">
        <v>1502.6607142857099</v>
      </c>
      <c r="R1882" s="18">
        <v>1450.0483870967701</v>
      </c>
      <c r="S1882" s="18">
        <v>1343.0833333333301</v>
      </c>
      <c r="T1882" s="18">
        <v>1172.3225806451601</v>
      </c>
      <c r="U1882" s="18">
        <v>954.45166666666603</v>
      </c>
      <c r="V1882" s="18">
        <v>735.67258064516102</v>
      </c>
      <c r="W1882" s="18">
        <v>608.45967741935499</v>
      </c>
      <c r="X1882" s="18">
        <v>754.37333333333299</v>
      </c>
      <c r="Y1882" s="18">
        <v>1344.88709677419</v>
      </c>
      <c r="Z1882" s="18">
        <v>1972.7</v>
      </c>
      <c r="AA1882" s="18">
        <v>2314.7096774193501</v>
      </c>
      <c r="AB1882" s="18">
        <v>2353.4354838709601</v>
      </c>
      <c r="AC1882" s="18">
        <v>2214.6607142857101</v>
      </c>
      <c r="AD1882" s="18">
        <v>1948.69354838709</v>
      </c>
      <c r="AE1882" s="18">
        <v>1616.65</v>
      </c>
      <c r="AF1882" s="18">
        <v>1260.1290322580601</v>
      </c>
      <c r="AG1882" s="18">
        <v>926.96166666666602</v>
      </c>
      <c r="AH1882" s="18">
        <v>695.66774193548395</v>
      </c>
      <c r="AI1882" s="18">
        <v>558.36451612903204</v>
      </c>
      <c r="AJ1882" s="18">
        <v>481.27333333333303</v>
      </c>
      <c r="AK1882" s="18">
        <v>531.53225806451599</v>
      </c>
      <c r="AL1882" s="18">
        <v>740.89666666666596</v>
      </c>
      <c r="AM1882" s="18">
        <v>1059.02419354838</v>
      </c>
      <c r="AN1882" s="18">
        <v>1407.4354838709601</v>
      </c>
      <c r="AO1882" s="18">
        <v>1717.625</v>
      </c>
      <c r="AP1882" s="18">
        <v>1976.22580645161</v>
      </c>
      <c r="AQ1882" s="18">
        <v>2198.9</v>
      </c>
      <c r="AR1882" s="18">
        <v>2399.77419354838</v>
      </c>
      <c r="AS1882" s="18">
        <v>2420.6</v>
      </c>
      <c r="AT1882" s="18">
        <v>2191.0161290322499</v>
      </c>
      <c r="AU1882" s="18">
        <v>1768.2580645161199</v>
      </c>
      <c r="AV1882" s="18">
        <v>1409.3</v>
      </c>
      <c r="AW1882" s="18">
        <v>1075.7725806451599</v>
      </c>
      <c r="AX1882" s="18">
        <v>923.70333333333303</v>
      </c>
      <c r="AY1882" s="18">
        <v>1084.8629032258</v>
      </c>
      <c r="AZ1882" s="18">
        <v>1409.38709677419</v>
      </c>
      <c r="BA1882" s="18">
        <v>1615.1379310344801</v>
      </c>
      <c r="BB1882" s="18">
        <v>1681.0161290322501</v>
      </c>
      <c r="BC1882" s="18">
        <v>1572.7</v>
      </c>
      <c r="BD1882" s="18">
        <v>1325.69354838709</v>
      </c>
      <c r="BE1882" s="18">
        <v>975.29999999999905</v>
      </c>
      <c r="BF1882" s="18">
        <v>1088.14032258064</v>
      </c>
      <c r="BG1882" s="18">
        <v>1643.03225806451</v>
      </c>
      <c r="BH1882" s="18">
        <v>2241.4166666666601</v>
      </c>
      <c r="BI1882" s="18">
        <v>2659.8709677419301</v>
      </c>
      <c r="BJ1882" s="18">
        <v>2893.25</v>
      </c>
      <c r="BK1882" s="18">
        <v>2897.22580645161</v>
      </c>
      <c r="BL1882" s="18">
        <v>2712.6451612903202</v>
      </c>
      <c r="BM1882" s="18">
        <v>2419.8571428571399</v>
      </c>
      <c r="BN1882" s="18">
        <v>2102.5806451612898</v>
      </c>
      <c r="BO1882" s="18">
        <v>1773.61666666666</v>
      </c>
      <c r="BP1882" s="18">
        <v>1467.5967741935401</v>
      </c>
      <c r="BQ1882" s="18">
        <v>1165.2833333333299</v>
      </c>
      <c r="BR1882" s="18">
        <v>951.16612903225803</v>
      </c>
      <c r="BS1882" s="18">
        <v>762.08387096774197</v>
      </c>
      <c r="BT1882" s="18">
        <v>660.85500000000002</v>
      </c>
      <c r="BU1882" s="18">
        <v>653.87419354838698</v>
      </c>
      <c r="BV1882" s="18">
        <v>754.738333333333</v>
      </c>
      <c r="BW1882" s="18">
        <v>1024.87258064516</v>
      </c>
      <c r="BX1882" s="18">
        <v>1411.2096774193501</v>
      </c>
      <c r="BY1882" s="18">
        <v>1790.44642857142</v>
      </c>
      <c r="BZ1882" s="18">
        <v>2143.22580645161</v>
      </c>
      <c r="CA1882" s="18">
        <v>2426.9666666666599</v>
      </c>
      <c r="CB1882" s="18">
        <v>2485.6129032258</v>
      </c>
      <c r="CC1882" s="18">
        <v>2203.9666666666599</v>
      </c>
      <c r="CD1882" s="18">
        <v>1782.1451612903199</v>
      </c>
      <c r="CE1882" s="18">
        <v>1417.66129032258</v>
      </c>
      <c r="CF1882" s="18">
        <v>1426.7333333333299</v>
      </c>
      <c r="CG1882" s="18">
        <v>1878.0645161290299</v>
      </c>
      <c r="CH1882" s="18">
        <v>2462.35</v>
      </c>
      <c r="CI1882" s="18">
        <v>2894.1774193548299</v>
      </c>
      <c r="CJ1882" s="18">
        <v>3090.5322580645102</v>
      </c>
      <c r="CK1882" s="18">
        <v>3067.1964285714198</v>
      </c>
      <c r="CL1882" s="18">
        <v>2885.0967741935401</v>
      </c>
      <c r="CM1882" s="18">
        <v>2466.8000000000002</v>
      </c>
      <c r="CN1882" s="18">
        <v>1881.6290322580601</v>
      </c>
      <c r="CO1882" s="18">
        <v>1347.6</v>
      </c>
      <c r="CP1882" s="18">
        <v>959.06129032258002</v>
      </c>
      <c r="CQ1882" s="18">
        <v>780.888709677419</v>
      </c>
      <c r="CR1882" s="18">
        <v>1100.3316666666601</v>
      </c>
      <c r="CS1882" s="18">
        <v>1823.1451612903199</v>
      </c>
      <c r="CT1882" s="18">
        <v>2472.86666666666</v>
      </c>
      <c r="CU1882" s="18">
        <v>2783.38709677419</v>
      </c>
      <c r="CV1882" s="18">
        <v>2807.0161290322499</v>
      </c>
      <c r="CW1882" s="18">
        <v>2568.10344827586</v>
      </c>
      <c r="CX1882" s="18">
        <v>2157.3064516129002</v>
      </c>
      <c r="CY1882" s="18">
        <v>1714.18333333333</v>
      </c>
      <c r="CZ1882" s="18">
        <v>1242.8225806451601</v>
      </c>
      <c r="DA1882" s="18">
        <v>897.72666666666601</v>
      </c>
      <c r="DB1882" s="18">
        <v>778.76612903225805</v>
      </c>
      <c r="DC1882" s="18">
        <v>1134</v>
      </c>
      <c r="DD1882" s="18">
        <v>1662.3333333333301</v>
      </c>
      <c r="DE1882" s="18">
        <v>2223.7096774193501</v>
      </c>
      <c r="DF1882" s="18">
        <v>2664.8</v>
      </c>
      <c r="DG1882" s="18">
        <v>2945.9032258064499</v>
      </c>
      <c r="DH1882" s="18">
        <v>3080.22580645161</v>
      </c>
      <c r="DI1882" s="18">
        <v>3037.1428571428501</v>
      </c>
      <c r="DJ1882" s="18">
        <v>2846.2903225806399</v>
      </c>
      <c r="DK1882" s="18">
        <v>2409.6666666666601</v>
      </c>
      <c r="DL1882" s="18">
        <v>1859.1774193548299</v>
      </c>
      <c r="DM1882" s="18">
        <v>1411.56666666666</v>
      </c>
      <c r="DN1882" s="18">
        <v>1143.9516129032199</v>
      </c>
      <c r="DO1882" s="18">
        <v>1119.8225806451601</v>
      </c>
      <c r="DP1882" s="18">
        <v>1326.2166666666601</v>
      </c>
      <c r="DQ1882" s="18">
        <v>1839.4354838709601</v>
      </c>
      <c r="DR1882" s="18">
        <v>2471.6833333333302</v>
      </c>
      <c r="DS1882" s="19">
        <v>2938.7333333333299</v>
      </c>
    </row>
    <row r="1883" spans="1:123" x14ac:dyDescent="0.25">
      <c r="A1883" s="12" t="s">
        <v>48</v>
      </c>
      <c r="B1883" s="13">
        <v>19</v>
      </c>
      <c r="C1883" s="13" t="str">
        <f t="shared" si="33"/>
        <v>BB_L_16_GW_GW_SL_Low_GW_GQ_12_005_19</v>
      </c>
      <c r="D1883" s="14">
        <v>10</v>
      </c>
      <c r="E1883" s="14">
        <v>10</v>
      </c>
      <c r="F1883" s="14">
        <v>10</v>
      </c>
      <c r="G1883" s="14">
        <v>10</v>
      </c>
      <c r="H1883" s="14">
        <v>10</v>
      </c>
      <c r="I1883" s="14">
        <v>10</v>
      </c>
      <c r="J1883" s="14">
        <v>10.0716129032258</v>
      </c>
      <c r="K1883" s="14">
        <v>12.468225806451599</v>
      </c>
      <c r="L1883" s="14">
        <v>33.4315</v>
      </c>
      <c r="M1883" s="14">
        <v>118.647580645161</v>
      </c>
      <c r="N1883" s="14">
        <v>278.32666666666597</v>
      </c>
      <c r="O1883" s="14">
        <v>482.34032258064502</v>
      </c>
      <c r="P1883" s="14">
        <v>671.65483870967705</v>
      </c>
      <c r="Q1883" s="14">
        <v>840.67678571428496</v>
      </c>
      <c r="R1883" s="14">
        <v>983.01290322580599</v>
      </c>
      <c r="S1883" s="14">
        <v>1062.4666666666601</v>
      </c>
      <c r="T1883" s="14">
        <v>1099.7419354838701</v>
      </c>
      <c r="U1883" s="14">
        <v>1037.7533333333299</v>
      </c>
      <c r="V1883" s="14">
        <v>883.25322580645104</v>
      </c>
      <c r="W1883" s="14">
        <v>692.08870967741905</v>
      </c>
      <c r="X1883" s="14">
        <v>533.05166666666605</v>
      </c>
      <c r="Y1883" s="14">
        <v>563.12903225806394</v>
      </c>
      <c r="Z1883" s="14">
        <v>853.04</v>
      </c>
      <c r="AA1883" s="14">
        <v>1271.58064516129</v>
      </c>
      <c r="AB1883" s="14">
        <v>1639.88709677419</v>
      </c>
      <c r="AC1883" s="14">
        <v>1837.6071428571399</v>
      </c>
      <c r="AD1883" s="14">
        <v>1945.7580645161199</v>
      </c>
      <c r="AE1883" s="14">
        <v>1929.8333333333301</v>
      </c>
      <c r="AF1883" s="14">
        <v>1779.33870967741</v>
      </c>
      <c r="AG1883" s="14">
        <v>1476.2333333333299</v>
      </c>
      <c r="AH1883" s="14">
        <v>1125.60161290322</v>
      </c>
      <c r="AI1883" s="14">
        <v>872.62580645161199</v>
      </c>
      <c r="AJ1883" s="14">
        <v>663.44833333333304</v>
      </c>
      <c r="AK1883" s="14">
        <v>523.65645161290297</v>
      </c>
      <c r="AL1883" s="14">
        <v>458.77333333333303</v>
      </c>
      <c r="AM1883" s="14">
        <v>469.15</v>
      </c>
      <c r="AN1883" s="14">
        <v>545.17903225806401</v>
      </c>
      <c r="AO1883" s="14">
        <v>667.65178571428498</v>
      </c>
      <c r="AP1883" s="14">
        <v>817.53548387096703</v>
      </c>
      <c r="AQ1883" s="14">
        <v>1000.885</v>
      </c>
      <c r="AR1883" s="14">
        <v>1302.1129032258</v>
      </c>
      <c r="AS1883" s="14">
        <v>1671.85</v>
      </c>
      <c r="AT1883" s="14">
        <v>1937.72580645161</v>
      </c>
      <c r="AU1883" s="14">
        <v>2099.5161290322499</v>
      </c>
      <c r="AV1883" s="14">
        <v>2020.2</v>
      </c>
      <c r="AW1883" s="14">
        <v>1753.69354838709</v>
      </c>
      <c r="AX1883" s="14">
        <v>1401.36666666666</v>
      </c>
      <c r="AY1883" s="14">
        <v>1051.0435483870899</v>
      </c>
      <c r="AZ1883" s="14">
        <v>955.59677419354796</v>
      </c>
      <c r="BA1883" s="14">
        <v>1023.45862068965</v>
      </c>
      <c r="BB1883" s="14">
        <v>1163.4032258064501</v>
      </c>
      <c r="BC1883" s="14">
        <v>1340.36666666666</v>
      </c>
      <c r="BD1883" s="14">
        <v>1437.2580645161199</v>
      </c>
      <c r="BE1883" s="14">
        <v>1293.31666666666</v>
      </c>
      <c r="BF1883" s="14">
        <v>970.84032258064497</v>
      </c>
      <c r="BG1883" s="14">
        <v>962.06451612903197</v>
      </c>
      <c r="BH1883" s="14">
        <v>1286.7666666666601</v>
      </c>
      <c r="BI1883" s="14">
        <v>1683.7580645161199</v>
      </c>
      <c r="BJ1883" s="14">
        <v>2071.8166666666598</v>
      </c>
      <c r="BK1883" s="14">
        <v>2332.0483870967701</v>
      </c>
      <c r="BL1883" s="14">
        <v>2469.83870967741</v>
      </c>
      <c r="BM1883" s="14">
        <v>2487.3392857142799</v>
      </c>
      <c r="BN1883" s="14">
        <v>2400.3064516129002</v>
      </c>
      <c r="BO1883" s="14">
        <v>2231.63333333333</v>
      </c>
      <c r="BP1883" s="14">
        <v>1992.7096774193501</v>
      </c>
      <c r="BQ1883" s="14">
        <v>1675.6</v>
      </c>
      <c r="BR1883" s="14">
        <v>1382.72580645161</v>
      </c>
      <c r="BS1883" s="14">
        <v>1090.55967741935</v>
      </c>
      <c r="BT1883" s="14">
        <v>880.78166666666596</v>
      </c>
      <c r="BU1883" s="14">
        <v>744.11612903225796</v>
      </c>
      <c r="BV1883" s="14">
        <v>653.02</v>
      </c>
      <c r="BW1883" s="14">
        <v>612.68709677419304</v>
      </c>
      <c r="BX1883" s="14">
        <v>651.64193548387095</v>
      </c>
      <c r="BY1883" s="14">
        <v>771.41428571428503</v>
      </c>
      <c r="BZ1883" s="14">
        <v>979.42580645161297</v>
      </c>
      <c r="CA1883" s="14">
        <v>1295.18333333333</v>
      </c>
      <c r="CB1883" s="14">
        <v>1692.8225806451601</v>
      </c>
      <c r="CC1883" s="14">
        <v>2098.1833333333302</v>
      </c>
      <c r="CD1883" s="14">
        <v>2196.9354838709601</v>
      </c>
      <c r="CE1883" s="14">
        <v>1981.2096774193501</v>
      </c>
      <c r="CF1883" s="14">
        <v>1592.4833333333299</v>
      </c>
      <c r="CG1883" s="14">
        <v>1352.2419354838701</v>
      </c>
      <c r="CH1883" s="14">
        <v>1446.9166666666599</v>
      </c>
      <c r="CI1883" s="14">
        <v>1754.35483870967</v>
      </c>
      <c r="CJ1883" s="14">
        <v>2108.5806451612898</v>
      </c>
      <c r="CK1883" s="14">
        <v>2374.6964285714198</v>
      </c>
      <c r="CL1883" s="14">
        <v>2588.8709677419301</v>
      </c>
      <c r="CM1883" s="14">
        <v>2705.75</v>
      </c>
      <c r="CN1883" s="14">
        <v>2581.2903225806399</v>
      </c>
      <c r="CO1883" s="14">
        <v>2171.1999999999998</v>
      </c>
      <c r="CP1883" s="14">
        <v>1620.53225806451</v>
      </c>
      <c r="CQ1883" s="14">
        <v>1168.7661290322501</v>
      </c>
      <c r="CR1883" s="14">
        <v>773.63833333333298</v>
      </c>
      <c r="CS1883" s="14">
        <v>841.99516129032202</v>
      </c>
      <c r="CT1883" s="14">
        <v>1211.25</v>
      </c>
      <c r="CU1883" s="14">
        <v>1607.3709677419299</v>
      </c>
      <c r="CV1883" s="14">
        <v>1984.3225806451601</v>
      </c>
      <c r="CW1883" s="14">
        <v>2178.3275862068899</v>
      </c>
      <c r="CX1883" s="14">
        <v>2173.6290322580599</v>
      </c>
      <c r="CY1883" s="14">
        <v>1971.0833333333301</v>
      </c>
      <c r="CZ1883" s="14">
        <v>1553.6451612903199</v>
      </c>
      <c r="DA1883" s="14">
        <v>1122.5433333333301</v>
      </c>
      <c r="DB1883" s="14">
        <v>708.76451612903202</v>
      </c>
      <c r="DC1883" s="14">
        <v>569.09354838709601</v>
      </c>
      <c r="DD1883" s="14">
        <v>696.974999999999</v>
      </c>
      <c r="DE1883" s="14">
        <v>1009.72903225806</v>
      </c>
      <c r="DF1883" s="14">
        <v>1393.35</v>
      </c>
      <c r="DG1883" s="14">
        <v>1741</v>
      </c>
      <c r="DH1883" s="14">
        <v>2100.1451612903202</v>
      </c>
      <c r="DI1883" s="14">
        <v>2338</v>
      </c>
      <c r="DJ1883" s="14">
        <v>2487.1774193548299</v>
      </c>
      <c r="DK1883" s="14">
        <v>2542.6999999999998</v>
      </c>
      <c r="DL1883" s="14">
        <v>2289</v>
      </c>
      <c r="DM1883" s="14">
        <v>1789.65</v>
      </c>
      <c r="DN1883" s="14">
        <v>1336.6129032258</v>
      </c>
      <c r="DO1883" s="14">
        <v>1051.45</v>
      </c>
      <c r="DP1883" s="14">
        <v>921.37999999999897</v>
      </c>
      <c r="DQ1883" s="14">
        <v>977.41129032258004</v>
      </c>
      <c r="DR1883" s="14">
        <v>1269.63333333333</v>
      </c>
      <c r="DS1883" s="15">
        <v>1670.95</v>
      </c>
    </row>
    <row r="1884" spans="1:123" x14ac:dyDescent="0.25">
      <c r="A1884" s="16" t="s">
        <v>48</v>
      </c>
      <c r="B1884" s="17">
        <v>20</v>
      </c>
      <c r="C1884" s="13" t="str">
        <f t="shared" si="33"/>
        <v>BB_L_16_GW_GW_SL_Low_GW_GQ_12_005_20</v>
      </c>
      <c r="D1884" s="18">
        <v>10</v>
      </c>
      <c r="E1884" s="18">
        <v>10</v>
      </c>
      <c r="F1884" s="18">
        <v>10</v>
      </c>
      <c r="G1884" s="18">
        <v>10</v>
      </c>
      <c r="H1884" s="18">
        <v>10</v>
      </c>
      <c r="I1884" s="18">
        <v>10</v>
      </c>
      <c r="J1884" s="18">
        <v>10.094677419354801</v>
      </c>
      <c r="K1884" s="18">
        <v>12.9832258064516</v>
      </c>
      <c r="L1884" s="18">
        <v>37.861666666666601</v>
      </c>
      <c r="M1884" s="18">
        <v>139.11403225806399</v>
      </c>
      <c r="N1884" s="18">
        <v>329.59666666666601</v>
      </c>
      <c r="O1884" s="18">
        <v>575.49032258064506</v>
      </c>
      <c r="P1884" s="18">
        <v>813.39516129032199</v>
      </c>
      <c r="Q1884" s="18">
        <v>1012.14821428571</v>
      </c>
      <c r="R1884" s="18">
        <v>1174.2580645161199</v>
      </c>
      <c r="S1884" s="18">
        <v>1250.7333333333299</v>
      </c>
      <c r="T1884" s="18">
        <v>1259.4838709677399</v>
      </c>
      <c r="U1884" s="18">
        <v>1166.7333333333299</v>
      </c>
      <c r="V1884" s="18">
        <v>973.65322580645102</v>
      </c>
      <c r="W1884" s="18">
        <v>752.76612903225805</v>
      </c>
      <c r="X1884" s="18">
        <v>580.44499999999903</v>
      </c>
      <c r="Y1884" s="18">
        <v>620.65645161290297</v>
      </c>
      <c r="Z1884" s="18">
        <v>948.91666666666595</v>
      </c>
      <c r="AA1884" s="18">
        <v>1416.33870967741</v>
      </c>
      <c r="AB1884" s="18">
        <v>1830.8225806451601</v>
      </c>
      <c r="AC1884" s="18">
        <v>2060</v>
      </c>
      <c r="AD1884" s="18">
        <v>2157.4677419354798</v>
      </c>
      <c r="AE1884" s="18">
        <v>2103.0666666666598</v>
      </c>
      <c r="AF1884" s="18">
        <v>1891.5645161290299</v>
      </c>
      <c r="AG1884" s="18">
        <v>1534.2166666666601</v>
      </c>
      <c r="AH1884" s="18">
        <v>1146.4516129032199</v>
      </c>
      <c r="AI1884" s="18">
        <v>873.19354838709603</v>
      </c>
      <c r="AJ1884" s="18">
        <v>660.495</v>
      </c>
      <c r="AK1884" s="18">
        <v>522.29999999999995</v>
      </c>
      <c r="AL1884" s="18">
        <v>463.97500000000002</v>
      </c>
      <c r="AM1884" s="18">
        <v>491.08548387096698</v>
      </c>
      <c r="AN1884" s="18">
        <v>597.98870967741902</v>
      </c>
      <c r="AO1884" s="18">
        <v>757.080357142857</v>
      </c>
      <c r="AP1884" s="18">
        <v>941.43225806451596</v>
      </c>
      <c r="AQ1884" s="18">
        <v>1153.8</v>
      </c>
      <c r="AR1884" s="18">
        <v>1473.8709677419299</v>
      </c>
      <c r="AS1884" s="18">
        <v>1897.2833333333299</v>
      </c>
      <c r="AT1884" s="18">
        <v>2174.4193548387002</v>
      </c>
      <c r="AU1884" s="18">
        <v>2265.66129032258</v>
      </c>
      <c r="AV1884" s="18">
        <v>2117.2166666666599</v>
      </c>
      <c r="AW1884" s="18">
        <v>1778.7419354838701</v>
      </c>
      <c r="AX1884" s="18">
        <v>1382.4166666666599</v>
      </c>
      <c r="AY1884" s="18">
        <v>1020.21774193548</v>
      </c>
      <c r="AZ1884" s="18">
        <v>948.66129032258004</v>
      </c>
      <c r="BA1884" s="18">
        <v>1057.90344827586</v>
      </c>
      <c r="BB1884" s="18">
        <v>1243.3225806451601</v>
      </c>
      <c r="BC1884" s="18">
        <v>1449.56666666666</v>
      </c>
      <c r="BD1884" s="18">
        <v>1548.6774193548299</v>
      </c>
      <c r="BE1884" s="18">
        <v>1362.9833333333299</v>
      </c>
      <c r="BF1884" s="18">
        <v>1018.68870967741</v>
      </c>
      <c r="BG1884" s="18">
        <v>1020.67258064516</v>
      </c>
      <c r="BH1884" s="18">
        <v>1393.2333333333299</v>
      </c>
      <c r="BI1884" s="18">
        <v>1842.38709677419</v>
      </c>
      <c r="BJ1884" s="18">
        <v>2255.86666666666</v>
      </c>
      <c r="BK1884" s="18">
        <v>2538.4032258064499</v>
      </c>
      <c r="BL1884" s="18">
        <v>2681.2419354838698</v>
      </c>
      <c r="BM1884" s="18">
        <v>2685.7142857142799</v>
      </c>
      <c r="BN1884" s="18">
        <v>2571.6774193548299</v>
      </c>
      <c r="BO1884" s="18">
        <v>2356.5666666666598</v>
      </c>
      <c r="BP1884" s="18">
        <v>2069.4838709677401</v>
      </c>
      <c r="BQ1884" s="18">
        <v>1720.13333333333</v>
      </c>
      <c r="BR1884" s="18">
        <v>1409.9032258064501</v>
      </c>
      <c r="BS1884" s="18">
        <v>1110.80322580645</v>
      </c>
      <c r="BT1884" s="18">
        <v>892.01499999999999</v>
      </c>
      <c r="BU1884" s="18">
        <v>745.56935483870905</v>
      </c>
      <c r="BV1884" s="18">
        <v>652.16</v>
      </c>
      <c r="BW1884" s="18">
        <v>621.69354838709603</v>
      </c>
      <c r="BX1884" s="18">
        <v>686.61612903225705</v>
      </c>
      <c r="BY1884" s="18">
        <v>844.017857142857</v>
      </c>
      <c r="BZ1884" s="18">
        <v>1099.17903225806</v>
      </c>
      <c r="CA1884" s="18">
        <v>1469.63333333333</v>
      </c>
      <c r="CB1884" s="18">
        <v>1904.4193548387</v>
      </c>
      <c r="CC1884" s="18">
        <v>2269.9</v>
      </c>
      <c r="CD1884" s="18">
        <v>2321.5483870967701</v>
      </c>
      <c r="CE1884" s="18">
        <v>2041.3225806451601</v>
      </c>
      <c r="CF1884" s="18">
        <v>1601.45</v>
      </c>
      <c r="CG1884" s="18">
        <v>1371.19354838709</v>
      </c>
      <c r="CH1884" s="18">
        <v>1518.3</v>
      </c>
      <c r="CI1884" s="18">
        <v>1889.5</v>
      </c>
      <c r="CJ1884" s="18">
        <v>2299.3064516129002</v>
      </c>
      <c r="CK1884" s="18">
        <v>2602.3928571428501</v>
      </c>
      <c r="CL1884" s="18">
        <v>2810.0806451612898</v>
      </c>
      <c r="CM1884" s="18">
        <v>2889.5833333333298</v>
      </c>
      <c r="CN1884" s="18">
        <v>2697.7580645161202</v>
      </c>
      <c r="CO1884" s="18">
        <v>2223.61666666666</v>
      </c>
      <c r="CP1884" s="18">
        <v>1631.8064516129</v>
      </c>
      <c r="CQ1884" s="18">
        <v>1161.01451612903</v>
      </c>
      <c r="CR1884" s="18">
        <v>785.09666666666601</v>
      </c>
      <c r="CS1884" s="18">
        <v>924.98387096774195</v>
      </c>
      <c r="CT1884" s="18">
        <v>1393.7333333333299</v>
      </c>
      <c r="CU1884" s="18">
        <v>1871.6129032258</v>
      </c>
      <c r="CV1884" s="18">
        <v>2280.3064516129002</v>
      </c>
      <c r="CW1884" s="18">
        <v>2479.1896551724099</v>
      </c>
      <c r="CX1884" s="18">
        <v>2443.0483870967701</v>
      </c>
      <c r="CY1884" s="18">
        <v>2190.5833333333298</v>
      </c>
      <c r="CZ1884" s="18">
        <v>1728.0967741935401</v>
      </c>
      <c r="DA1884" s="18">
        <v>1253.8216666666599</v>
      </c>
      <c r="DB1884" s="18">
        <v>809.92580645161195</v>
      </c>
      <c r="DC1884" s="18">
        <v>670.68064516129004</v>
      </c>
      <c r="DD1884" s="18">
        <v>824.13833333333298</v>
      </c>
      <c r="DE1884" s="18">
        <v>1179.7516129032199</v>
      </c>
      <c r="DF1884" s="18">
        <v>1609.15</v>
      </c>
      <c r="DG1884" s="18">
        <v>1999.77419354838</v>
      </c>
      <c r="DH1884" s="18">
        <v>2375.9516129032199</v>
      </c>
      <c r="DI1884" s="18">
        <v>2625.9285714285702</v>
      </c>
      <c r="DJ1884" s="18">
        <v>2762.5161290322499</v>
      </c>
      <c r="DK1884" s="18">
        <v>2761.7333333333299</v>
      </c>
      <c r="DL1884" s="18">
        <v>2450.6451612903202</v>
      </c>
      <c r="DM1884" s="18">
        <v>1933.1666666666599</v>
      </c>
      <c r="DN1884" s="18">
        <v>1460.7096774193501</v>
      </c>
      <c r="DO1884" s="18">
        <v>1152.2903225806399</v>
      </c>
      <c r="DP1884" s="18">
        <v>1008.04166666666</v>
      </c>
      <c r="DQ1884" s="18">
        <v>1070.32419354838</v>
      </c>
      <c r="DR1884" s="18">
        <v>1402.9</v>
      </c>
      <c r="DS1884" s="19">
        <v>1860.55</v>
      </c>
    </row>
    <row r="1885" spans="1:123" x14ac:dyDescent="0.25">
      <c r="A1885" s="12" t="s">
        <v>48</v>
      </c>
      <c r="B1885" s="13">
        <v>21</v>
      </c>
      <c r="C1885" s="13" t="str">
        <f t="shared" si="33"/>
        <v>BB_L_16_GW_GW_SL_Low_GW_GQ_12_005_21</v>
      </c>
      <c r="D1885" s="14">
        <v>10</v>
      </c>
      <c r="E1885" s="14">
        <v>10</v>
      </c>
      <c r="F1885" s="14">
        <v>10</v>
      </c>
      <c r="G1885" s="14">
        <v>10</v>
      </c>
      <c r="H1885" s="14">
        <v>10</v>
      </c>
      <c r="I1885" s="14">
        <v>10</v>
      </c>
      <c r="J1885" s="14">
        <v>10.1208064516129</v>
      </c>
      <c r="K1885" s="14">
        <v>13.4816129032258</v>
      </c>
      <c r="L1885" s="14">
        <v>41.012833333333298</v>
      </c>
      <c r="M1885" s="14">
        <v>150.150322580645</v>
      </c>
      <c r="N1885" s="14">
        <v>353.63166666666598</v>
      </c>
      <c r="O1885" s="14">
        <v>618.24354838709598</v>
      </c>
      <c r="P1885" s="14">
        <v>879.77580645161299</v>
      </c>
      <c r="Q1885" s="14">
        <v>1097.8571428571399</v>
      </c>
      <c r="R1885" s="14">
        <v>1274.2419354838701</v>
      </c>
      <c r="S1885" s="14">
        <v>1359.5333333333299</v>
      </c>
      <c r="T1885" s="14">
        <v>1361.83870967741</v>
      </c>
      <c r="U1885" s="14">
        <v>1255.6500000000001</v>
      </c>
      <c r="V1885" s="14">
        <v>1044.60967741935</v>
      </c>
      <c r="W1885" s="14">
        <v>810.33548387096698</v>
      </c>
      <c r="X1885" s="14">
        <v>627.62833333333299</v>
      </c>
      <c r="Y1885" s="14">
        <v>666.76129032257995</v>
      </c>
      <c r="Z1885" s="14">
        <v>999.54333333333295</v>
      </c>
      <c r="AA1885" s="14">
        <v>1473.1290322580601</v>
      </c>
      <c r="AB1885" s="14">
        <v>1897.7903225806399</v>
      </c>
      <c r="AC1885" s="14">
        <v>2140.1607142857101</v>
      </c>
      <c r="AD1885" s="14">
        <v>2242.2903225806399</v>
      </c>
      <c r="AE1885" s="14">
        <v>2182.6999999999998</v>
      </c>
      <c r="AF1885" s="14">
        <v>1955.0645161290299</v>
      </c>
      <c r="AG1885" s="14">
        <v>1582.1</v>
      </c>
      <c r="AH1885" s="14">
        <v>1189.1451612903199</v>
      </c>
      <c r="AI1885" s="14">
        <v>907.25</v>
      </c>
      <c r="AJ1885" s="14">
        <v>686.45500000000004</v>
      </c>
      <c r="AK1885" s="14">
        <v>544.35806451612802</v>
      </c>
      <c r="AL1885" s="14">
        <v>486.539999999999</v>
      </c>
      <c r="AM1885" s="14">
        <v>519.39516129032199</v>
      </c>
      <c r="AN1885" s="14">
        <v>636.44838709677401</v>
      </c>
      <c r="AO1885" s="14">
        <v>807.267857142857</v>
      </c>
      <c r="AP1885" s="14">
        <v>1003.51129032258</v>
      </c>
      <c r="AQ1885" s="14">
        <v>1226.8499999999999</v>
      </c>
      <c r="AR1885" s="14">
        <v>1553.9354838709601</v>
      </c>
      <c r="AS1885" s="14">
        <v>1978.5833333333301</v>
      </c>
      <c r="AT1885" s="14">
        <v>2255.6451612903202</v>
      </c>
      <c r="AU1885" s="14">
        <v>2321.3225806451601</v>
      </c>
      <c r="AV1885" s="14">
        <v>2150.9833333333299</v>
      </c>
      <c r="AW1885" s="14">
        <v>1794.3225806451601</v>
      </c>
      <c r="AX1885" s="14">
        <v>1389.4666666666601</v>
      </c>
      <c r="AY1885" s="14">
        <v>1030.26774193548</v>
      </c>
      <c r="AZ1885" s="14">
        <v>967.32903225806399</v>
      </c>
      <c r="BA1885" s="14">
        <v>1087.8103448275799</v>
      </c>
      <c r="BB1885" s="14">
        <v>1285.4032258064501</v>
      </c>
      <c r="BC1885" s="14">
        <v>1496.2</v>
      </c>
      <c r="BD1885" s="14">
        <v>1590.88709677419</v>
      </c>
      <c r="BE1885" s="14">
        <v>1392.1</v>
      </c>
      <c r="BF1885" s="14">
        <v>1049.4806451612901</v>
      </c>
      <c r="BG1885" s="14">
        <v>1051.15161290322</v>
      </c>
      <c r="BH1885" s="14">
        <v>1425.13333333333</v>
      </c>
      <c r="BI1885" s="14">
        <v>1887.1774193548299</v>
      </c>
      <c r="BJ1885" s="14">
        <v>2316.5833333333298</v>
      </c>
      <c r="BK1885" s="14">
        <v>2618.3225806451601</v>
      </c>
      <c r="BL1885" s="14">
        <v>2777.22580645161</v>
      </c>
      <c r="BM1885" s="14">
        <v>2788.5357142857101</v>
      </c>
      <c r="BN1885" s="14">
        <v>2676.0806451612898</v>
      </c>
      <c r="BO1885" s="14">
        <v>2456.0166666666601</v>
      </c>
      <c r="BP1885" s="14">
        <v>2158.5967741935401</v>
      </c>
      <c r="BQ1885" s="14">
        <v>1792.56666666666</v>
      </c>
      <c r="BR1885" s="14">
        <v>1472.5483870967701</v>
      </c>
      <c r="BS1885" s="14">
        <v>1163.58064516129</v>
      </c>
      <c r="BT1885" s="14">
        <v>936.83166666666602</v>
      </c>
      <c r="BU1885" s="14">
        <v>782.65967741935503</v>
      </c>
      <c r="BV1885" s="14">
        <v>683.43666666666604</v>
      </c>
      <c r="BW1885" s="14">
        <v>652.32903225806399</v>
      </c>
      <c r="BX1885" s="14">
        <v>724.39838709677394</v>
      </c>
      <c r="BY1885" s="14">
        <v>892.892857142857</v>
      </c>
      <c r="BZ1885" s="14">
        <v>1160.66129032258</v>
      </c>
      <c r="CA1885" s="14">
        <v>1544.3</v>
      </c>
      <c r="CB1885" s="14">
        <v>1989.2096774193501</v>
      </c>
      <c r="CC1885" s="14">
        <v>2332.5166666666601</v>
      </c>
      <c r="CD1885" s="14">
        <v>2361.5322580645102</v>
      </c>
      <c r="CE1885" s="14">
        <v>2068.6935483870898</v>
      </c>
      <c r="CF1885" s="14">
        <v>1624.3333333333301</v>
      </c>
      <c r="CG1885" s="14">
        <v>1403.5</v>
      </c>
      <c r="CH1885" s="14">
        <v>1565.7833333333299</v>
      </c>
      <c r="CI1885" s="14">
        <v>1952.6774193548299</v>
      </c>
      <c r="CJ1885" s="14">
        <v>2378.3709677419301</v>
      </c>
      <c r="CK1885" s="14">
        <v>2692.9285714285702</v>
      </c>
      <c r="CL1885" s="14">
        <v>2900.0967741935401</v>
      </c>
      <c r="CM1885" s="14">
        <v>2965.2166666666599</v>
      </c>
      <c r="CN1885" s="14">
        <v>2750.6935483870898</v>
      </c>
      <c r="CO1885" s="14">
        <v>2263.13333333333</v>
      </c>
      <c r="CP1885" s="14">
        <v>1664.77419354838</v>
      </c>
      <c r="CQ1885" s="14">
        <v>1187.20806451612</v>
      </c>
      <c r="CR1885" s="14">
        <v>812.42666666666605</v>
      </c>
      <c r="CS1885" s="14">
        <v>969.28225806451599</v>
      </c>
      <c r="CT1885" s="14">
        <v>1469.2333333333299</v>
      </c>
      <c r="CU1885" s="14">
        <v>1984.38709677419</v>
      </c>
      <c r="CV1885" s="14">
        <v>2420.22580645161</v>
      </c>
      <c r="CW1885" s="14">
        <v>2637.06896551724</v>
      </c>
      <c r="CX1885" s="14">
        <v>2603.6290322580599</v>
      </c>
      <c r="CY1885" s="14">
        <v>2341.61666666666</v>
      </c>
      <c r="CZ1885" s="14">
        <v>1858.1451612903199</v>
      </c>
      <c r="DA1885" s="14">
        <v>1358.93333333333</v>
      </c>
      <c r="DB1885" s="14">
        <v>890.58870967741905</v>
      </c>
      <c r="DC1885" s="14">
        <v>743.119354838709</v>
      </c>
      <c r="DD1885" s="14">
        <v>899.23333333333301</v>
      </c>
      <c r="DE1885" s="14">
        <v>1264.2580645161199</v>
      </c>
      <c r="DF1885" s="14">
        <v>1708.15</v>
      </c>
      <c r="DG1885" s="14">
        <v>2118.8064516129002</v>
      </c>
      <c r="DH1885" s="14">
        <v>2508.0161290322499</v>
      </c>
      <c r="DI1885" s="14">
        <v>2765</v>
      </c>
      <c r="DJ1885" s="14">
        <v>2902.6290322580599</v>
      </c>
      <c r="DK1885" s="14">
        <v>2882.63333333333</v>
      </c>
      <c r="DL1885" s="14">
        <v>2555.3225806451601</v>
      </c>
      <c r="DM1885" s="14">
        <v>2037.7333333333299</v>
      </c>
      <c r="DN1885" s="14">
        <v>1561.8064516129</v>
      </c>
      <c r="DO1885" s="14">
        <v>1245.38709677419</v>
      </c>
      <c r="DP1885" s="14">
        <v>1091.7833333333299</v>
      </c>
      <c r="DQ1885" s="14">
        <v>1145.7580645161199</v>
      </c>
      <c r="DR1885" s="14">
        <v>1477.7333333333299</v>
      </c>
      <c r="DS1885" s="15">
        <v>1944.0833333333301</v>
      </c>
    </row>
    <row r="1886" spans="1:123" x14ac:dyDescent="0.25">
      <c r="A1886" s="16" t="s">
        <v>48</v>
      </c>
      <c r="B1886" s="17">
        <v>22</v>
      </c>
      <c r="C1886" s="13" t="str">
        <f t="shared" si="33"/>
        <v>BB_L_16_GW_GW_SL_Low_GW_GQ_12_005_22</v>
      </c>
      <c r="D1886" s="18">
        <v>10</v>
      </c>
      <c r="E1886" s="18">
        <v>10</v>
      </c>
      <c r="F1886" s="18">
        <v>10</v>
      </c>
      <c r="G1886" s="18">
        <v>10</v>
      </c>
      <c r="H1886" s="18">
        <v>10</v>
      </c>
      <c r="I1886" s="18">
        <v>10</v>
      </c>
      <c r="J1886" s="18">
        <v>9.99345161290322</v>
      </c>
      <c r="K1886" s="18">
        <v>10.0343548387096</v>
      </c>
      <c r="L1886" s="18">
        <v>11.401166666666599</v>
      </c>
      <c r="M1886" s="18">
        <v>22.235967741935401</v>
      </c>
      <c r="N1886" s="18">
        <v>55.677166666666601</v>
      </c>
      <c r="O1886" s="18">
        <v>123.923064516129</v>
      </c>
      <c r="P1886" s="18">
        <v>232.722580645161</v>
      </c>
      <c r="Q1886" s="18">
        <v>366.06785714285701</v>
      </c>
      <c r="R1886" s="18">
        <v>538.73387096774195</v>
      </c>
      <c r="S1886" s="18">
        <v>705.14666666666596</v>
      </c>
      <c r="T1886" s="18">
        <v>876.99193548387098</v>
      </c>
      <c r="U1886" s="18">
        <v>1018.84499999999</v>
      </c>
      <c r="V1886" s="18">
        <v>1033.1290322580601</v>
      </c>
      <c r="W1886" s="18">
        <v>962.57419354838703</v>
      </c>
      <c r="X1886" s="18">
        <v>785.1</v>
      </c>
      <c r="Y1886" s="18">
        <v>595.49677419354805</v>
      </c>
      <c r="Z1886" s="18">
        <v>540.05499999999995</v>
      </c>
      <c r="AA1886" s="18">
        <v>634.68225806451596</v>
      </c>
      <c r="AB1886" s="18">
        <v>842.11612903225796</v>
      </c>
      <c r="AC1886" s="18">
        <v>1086.0892857142801</v>
      </c>
      <c r="AD1886" s="18">
        <v>1366.7419354838701</v>
      </c>
      <c r="AE1886" s="18">
        <v>1622.5333333333299</v>
      </c>
      <c r="AF1886" s="18">
        <v>1788.5161290322501</v>
      </c>
      <c r="AG1886" s="18">
        <v>1790.2333333333299</v>
      </c>
      <c r="AH1886" s="18">
        <v>1636.6290322580601</v>
      </c>
      <c r="AI1886" s="18">
        <v>1427.6290322580601</v>
      </c>
      <c r="AJ1886" s="18">
        <v>1163.1666666666599</v>
      </c>
      <c r="AK1886" s="18">
        <v>909.27903225806403</v>
      </c>
      <c r="AL1886" s="18">
        <v>715.745</v>
      </c>
      <c r="AM1886" s="18">
        <v>592.08225806451605</v>
      </c>
      <c r="AN1886" s="18">
        <v>524.05483870967703</v>
      </c>
      <c r="AO1886" s="18">
        <v>500.82499999999902</v>
      </c>
      <c r="AP1886" s="18">
        <v>510.28870967741898</v>
      </c>
      <c r="AQ1886" s="18">
        <v>548.28833333333296</v>
      </c>
      <c r="AR1886" s="18">
        <v>646.02419354838696</v>
      </c>
      <c r="AS1886" s="18">
        <v>875.42333333333295</v>
      </c>
      <c r="AT1886" s="18">
        <v>1189.1290322580601</v>
      </c>
      <c r="AU1886" s="18">
        <v>1526.8225806451601</v>
      </c>
      <c r="AV1886" s="18">
        <v>1754.9666666666601</v>
      </c>
      <c r="AW1886" s="18">
        <v>1921.22580645161</v>
      </c>
      <c r="AX1886" s="18">
        <v>1889.25</v>
      </c>
      <c r="AY1886" s="18">
        <v>1629.2903225806399</v>
      </c>
      <c r="AZ1886" s="18">
        <v>1301.19354838709</v>
      </c>
      <c r="BA1886" s="18">
        <v>1107.1896551724101</v>
      </c>
      <c r="BB1886" s="18">
        <v>1021.01612903225</v>
      </c>
      <c r="BC1886" s="18">
        <v>1032.06666666666</v>
      </c>
      <c r="BD1886" s="18">
        <v>1120.38709677419</v>
      </c>
      <c r="BE1886" s="18">
        <v>1315.36666666666</v>
      </c>
      <c r="BF1886" s="18">
        <v>1248.6290322580601</v>
      </c>
      <c r="BG1886" s="18">
        <v>982.46290322580603</v>
      </c>
      <c r="BH1886" s="18">
        <v>893.35166666666601</v>
      </c>
      <c r="BI1886" s="18">
        <v>1046.74354838709</v>
      </c>
      <c r="BJ1886" s="18">
        <v>1329.7</v>
      </c>
      <c r="BK1886" s="18">
        <v>1632.5</v>
      </c>
      <c r="BL1886" s="18">
        <v>1918.77419354838</v>
      </c>
      <c r="BM1886" s="18">
        <v>2148.7142857142799</v>
      </c>
      <c r="BN1886" s="18">
        <v>2297.5483870967701</v>
      </c>
      <c r="BO1886" s="18">
        <v>2382.5500000000002</v>
      </c>
      <c r="BP1886" s="18">
        <v>2381.1935483870898</v>
      </c>
      <c r="BQ1886" s="18">
        <v>2262.4666666666599</v>
      </c>
      <c r="BR1886" s="18">
        <v>2037.5645161290299</v>
      </c>
      <c r="BS1886" s="18">
        <v>1746.3064516129</v>
      </c>
      <c r="BT1886" s="18">
        <v>1457.2333333333299</v>
      </c>
      <c r="BU1886" s="18">
        <v>1217.4193548387</v>
      </c>
      <c r="BV1886" s="18">
        <v>1023.18</v>
      </c>
      <c r="BW1886" s="18">
        <v>859.34516129032204</v>
      </c>
      <c r="BX1886" s="18">
        <v>743.51129032257995</v>
      </c>
      <c r="BY1886" s="18">
        <v>687.205357142857</v>
      </c>
      <c r="BZ1886" s="18">
        <v>681.55645161290295</v>
      </c>
      <c r="CA1886" s="18">
        <v>752.243333333333</v>
      </c>
      <c r="CB1886" s="18">
        <v>955.61129032257998</v>
      </c>
      <c r="CC1886" s="18">
        <v>1265.8</v>
      </c>
      <c r="CD1886" s="18">
        <v>1630.38709677419</v>
      </c>
      <c r="CE1886" s="18">
        <v>1975.69354838709</v>
      </c>
      <c r="CF1886" s="18">
        <v>2045.7333333333299</v>
      </c>
      <c r="CG1886" s="18">
        <v>1775.7096774193501</v>
      </c>
      <c r="CH1886" s="18">
        <v>1493.7666666666601</v>
      </c>
      <c r="CI1886" s="18">
        <v>1388.22580645161</v>
      </c>
      <c r="CJ1886" s="18">
        <v>1460.33870967741</v>
      </c>
      <c r="CK1886" s="18">
        <v>1638.5</v>
      </c>
      <c r="CL1886" s="18">
        <v>1874.66129032258</v>
      </c>
      <c r="CM1886" s="18">
        <v>2193.0500000000002</v>
      </c>
      <c r="CN1886" s="18">
        <v>2432.5</v>
      </c>
      <c r="CO1886" s="18">
        <v>2516.2333333333299</v>
      </c>
      <c r="CP1886" s="18">
        <v>2345.4516129032199</v>
      </c>
      <c r="CQ1886" s="18">
        <v>1921.08064516129</v>
      </c>
      <c r="CR1886" s="18">
        <v>1227.0150000000001</v>
      </c>
      <c r="CS1886" s="18">
        <v>787.69354838709603</v>
      </c>
      <c r="CT1886" s="18">
        <v>738.76499999999896</v>
      </c>
      <c r="CU1886" s="18">
        <v>924.80483870967703</v>
      </c>
      <c r="CV1886" s="18">
        <v>1242.4838709677399</v>
      </c>
      <c r="CW1886" s="18">
        <v>1590.7241379310301</v>
      </c>
      <c r="CX1886" s="18">
        <v>1910.0483870967701</v>
      </c>
      <c r="CY1886" s="18">
        <v>2078.61666666666</v>
      </c>
      <c r="CZ1886" s="18">
        <v>2015.3064516129</v>
      </c>
      <c r="DA1886" s="18">
        <v>1667.55</v>
      </c>
      <c r="DB1886" s="18">
        <v>1105.55</v>
      </c>
      <c r="DC1886" s="18">
        <v>696.93709677419304</v>
      </c>
      <c r="DD1886" s="18">
        <v>557.56666666666604</v>
      </c>
      <c r="DE1886" s="18">
        <v>592.77903225806403</v>
      </c>
      <c r="DF1886" s="18">
        <v>741.07166666666603</v>
      </c>
      <c r="DG1886" s="18">
        <v>964.13548387096705</v>
      </c>
      <c r="DH1886" s="18">
        <v>1270.8064516129</v>
      </c>
      <c r="DI1886" s="18">
        <v>1553.82142857142</v>
      </c>
      <c r="DJ1886" s="18">
        <v>1862.2096774193501</v>
      </c>
      <c r="DK1886" s="18">
        <v>2194.5666666666598</v>
      </c>
      <c r="DL1886" s="18">
        <v>2412.0645161290299</v>
      </c>
      <c r="DM1886" s="18">
        <v>2329.6666666666601</v>
      </c>
      <c r="DN1886" s="18">
        <v>1943.08064516129</v>
      </c>
      <c r="DO1886" s="18">
        <v>1566.1290322580601</v>
      </c>
      <c r="DP1886" s="18">
        <v>1279.7</v>
      </c>
      <c r="DQ1886" s="18">
        <v>1065.1322580645101</v>
      </c>
      <c r="DR1886" s="18">
        <v>971.46166666666602</v>
      </c>
      <c r="DS1886" s="19">
        <v>1047.0133333333299</v>
      </c>
    </row>
    <row r="1887" spans="1:123" x14ac:dyDescent="0.25">
      <c r="A1887" s="12" t="s">
        <v>48</v>
      </c>
      <c r="B1887" s="13">
        <v>23</v>
      </c>
      <c r="C1887" s="13" t="str">
        <f t="shared" si="33"/>
        <v>BB_L_16_GW_GW_SL_Low_GW_GQ_12_005_23</v>
      </c>
      <c r="D1887" s="14">
        <v>10</v>
      </c>
      <c r="E1887" s="14">
        <v>10</v>
      </c>
      <c r="F1887" s="14">
        <v>10</v>
      </c>
      <c r="G1887" s="14">
        <v>10</v>
      </c>
      <c r="H1887" s="14">
        <v>10</v>
      </c>
      <c r="I1887" s="14">
        <v>10</v>
      </c>
      <c r="J1887" s="14">
        <v>10</v>
      </c>
      <c r="K1887" s="14">
        <v>10.0954838709677</v>
      </c>
      <c r="L1887" s="14">
        <v>11.952166666666599</v>
      </c>
      <c r="M1887" s="14">
        <v>26.006451612903199</v>
      </c>
      <c r="N1887" s="14">
        <v>70.424000000000007</v>
      </c>
      <c r="O1887" s="14">
        <v>162.377419354838</v>
      </c>
      <c r="P1887" s="14">
        <v>303.185483870967</v>
      </c>
      <c r="Q1887" s="14">
        <v>467.70892857142798</v>
      </c>
      <c r="R1887" s="14">
        <v>669.71612903225798</v>
      </c>
      <c r="S1887" s="14">
        <v>862.82666666666603</v>
      </c>
      <c r="T1887" s="14">
        <v>1040.3709677419299</v>
      </c>
      <c r="U1887" s="14">
        <v>1173.6666666666599</v>
      </c>
      <c r="V1887" s="14">
        <v>1177.7419354838701</v>
      </c>
      <c r="W1887" s="14">
        <v>1054.1596774193499</v>
      </c>
      <c r="X1887" s="14">
        <v>828.75833333333298</v>
      </c>
      <c r="Y1887" s="14">
        <v>622.73225806451603</v>
      </c>
      <c r="Z1887" s="14">
        <v>577.52333333333297</v>
      </c>
      <c r="AA1887" s="14">
        <v>711.42580645161297</v>
      </c>
      <c r="AB1887" s="14">
        <v>986.52096774193501</v>
      </c>
      <c r="AC1887" s="14">
        <v>1290.2321428571399</v>
      </c>
      <c r="AD1887" s="14">
        <v>1597.7903225806399</v>
      </c>
      <c r="AE1887" s="14">
        <v>1866.4833333333299</v>
      </c>
      <c r="AF1887" s="14">
        <v>2012.8225806451601</v>
      </c>
      <c r="AG1887" s="14">
        <v>1977.2</v>
      </c>
      <c r="AH1887" s="14">
        <v>1763.7903225806399</v>
      </c>
      <c r="AI1887" s="14">
        <v>1470.1451612903199</v>
      </c>
      <c r="AJ1887" s="14">
        <v>1145.6666666666599</v>
      </c>
      <c r="AK1887" s="14">
        <v>871.45967741935397</v>
      </c>
      <c r="AL1887" s="14">
        <v>674.61499999999899</v>
      </c>
      <c r="AM1887" s="14">
        <v>555.69516129032195</v>
      </c>
      <c r="AN1887" s="14">
        <v>498.582258064516</v>
      </c>
      <c r="AO1887" s="14">
        <v>491.28928571428497</v>
      </c>
      <c r="AP1887" s="14">
        <v>519.72258064516097</v>
      </c>
      <c r="AQ1887" s="14">
        <v>579.91</v>
      </c>
      <c r="AR1887" s="14">
        <v>708.66935483870895</v>
      </c>
      <c r="AS1887" s="14">
        <v>990.743333333333</v>
      </c>
      <c r="AT1887" s="14">
        <v>1366.8064516129</v>
      </c>
      <c r="AU1887" s="14">
        <v>1779.8225806451601</v>
      </c>
      <c r="AV1887" s="14">
        <v>2024.13333333333</v>
      </c>
      <c r="AW1887" s="14">
        <v>2123.33870967741</v>
      </c>
      <c r="AX1887" s="14">
        <v>1995.6</v>
      </c>
      <c r="AY1887" s="14">
        <v>1631.5</v>
      </c>
      <c r="AZ1887" s="14">
        <v>1249.08064516129</v>
      </c>
      <c r="BA1887" s="14">
        <v>1047.0448275862</v>
      </c>
      <c r="BB1887" s="14">
        <v>989.98548387096696</v>
      </c>
      <c r="BC1887" s="14">
        <v>1058.13333333333</v>
      </c>
      <c r="BD1887" s="14">
        <v>1211.5967741935401</v>
      </c>
      <c r="BE1887" s="14">
        <v>1432.0333333333299</v>
      </c>
      <c r="BF1887" s="14">
        <v>1356.22580645161</v>
      </c>
      <c r="BG1887" s="14">
        <v>1055.35161290322</v>
      </c>
      <c r="BH1887" s="14">
        <v>970.47333333333302</v>
      </c>
      <c r="BI1887" s="14">
        <v>1161.2096774193501</v>
      </c>
      <c r="BJ1887" s="14">
        <v>1490.3</v>
      </c>
      <c r="BK1887" s="14">
        <v>1844.4193548387</v>
      </c>
      <c r="BL1887" s="14">
        <v>2164.22580645161</v>
      </c>
      <c r="BM1887" s="14">
        <v>2396.8571428571399</v>
      </c>
      <c r="BN1887" s="14">
        <v>2531.3548387096698</v>
      </c>
      <c r="BO1887" s="14">
        <v>2578.5500000000002</v>
      </c>
      <c r="BP1887" s="14">
        <v>2524.9193548387002</v>
      </c>
      <c r="BQ1887" s="14">
        <v>2342.2333333333299</v>
      </c>
      <c r="BR1887" s="14">
        <v>2066.6935483870898</v>
      </c>
      <c r="BS1887" s="14">
        <v>1734.7419354838701</v>
      </c>
      <c r="BT1887" s="14">
        <v>1420.7666666666601</v>
      </c>
      <c r="BU1887" s="14">
        <v>1170.38709677419</v>
      </c>
      <c r="BV1887" s="14">
        <v>970.06166666666604</v>
      </c>
      <c r="BW1887" s="14">
        <v>808.98064516129</v>
      </c>
      <c r="BX1887" s="14">
        <v>698.70645161290304</v>
      </c>
      <c r="BY1887" s="14">
        <v>656.68392857142805</v>
      </c>
      <c r="BZ1887" s="14">
        <v>678.01129032257995</v>
      </c>
      <c r="CA1887" s="14">
        <v>790.75499999999897</v>
      </c>
      <c r="CB1887" s="14">
        <v>1059.32419354838</v>
      </c>
      <c r="CC1887" s="14">
        <v>1465.86666666666</v>
      </c>
      <c r="CD1887" s="14">
        <v>1876.6451612903199</v>
      </c>
      <c r="CE1887" s="14">
        <v>2180.7096774193501</v>
      </c>
      <c r="CF1887" s="14">
        <v>2151.9833333333299</v>
      </c>
      <c r="CG1887" s="14">
        <v>1802.16129032258</v>
      </c>
      <c r="CH1887" s="14">
        <v>1493.55</v>
      </c>
      <c r="CI1887" s="14">
        <v>1413.0483870967701</v>
      </c>
      <c r="CJ1887" s="14">
        <v>1547.9838709677399</v>
      </c>
      <c r="CK1887" s="14">
        <v>1789.5</v>
      </c>
      <c r="CL1887" s="14">
        <v>2071.4838709677401</v>
      </c>
      <c r="CM1887" s="14">
        <v>2412.8333333333298</v>
      </c>
      <c r="CN1887" s="14">
        <v>2694.5645161290299</v>
      </c>
      <c r="CO1887" s="14">
        <v>2734.0166666666601</v>
      </c>
      <c r="CP1887" s="14">
        <v>2458.5322580645102</v>
      </c>
      <c r="CQ1887" s="14">
        <v>1956.1774193548299</v>
      </c>
      <c r="CR1887" s="14">
        <v>1222.61666666666</v>
      </c>
      <c r="CS1887" s="14">
        <v>825.44516129032195</v>
      </c>
      <c r="CT1887" s="14">
        <v>831.24833333333299</v>
      </c>
      <c r="CU1887" s="14">
        <v>1078.9322580645101</v>
      </c>
      <c r="CV1887" s="14">
        <v>1461.4354838709601</v>
      </c>
      <c r="CW1887" s="14">
        <v>1861.91379310344</v>
      </c>
      <c r="CX1887" s="14">
        <v>2197.1290322580599</v>
      </c>
      <c r="CY1887" s="14">
        <v>2351.4</v>
      </c>
      <c r="CZ1887" s="14">
        <v>2237.38709677419</v>
      </c>
      <c r="DA1887" s="14">
        <v>1836.7666666666601</v>
      </c>
      <c r="DB1887" s="14">
        <v>1234.4629032257999</v>
      </c>
      <c r="DC1887" s="14">
        <v>807.17096774193499</v>
      </c>
      <c r="DD1887" s="14">
        <v>650.92333333333295</v>
      </c>
      <c r="DE1887" s="14">
        <v>692.19516129032195</v>
      </c>
      <c r="DF1887" s="14">
        <v>879.55166666666605</v>
      </c>
      <c r="DG1887" s="14">
        <v>1158.4838709677399</v>
      </c>
      <c r="DH1887" s="14">
        <v>1518.2903225806399</v>
      </c>
      <c r="DI1887" s="14">
        <v>1851.44642857142</v>
      </c>
      <c r="DJ1887" s="14">
        <v>2158.9032258064499</v>
      </c>
      <c r="DK1887" s="14">
        <v>2492.13333333333</v>
      </c>
      <c r="DL1887" s="14">
        <v>2664.0483870967701</v>
      </c>
      <c r="DM1887" s="14">
        <v>2520.85</v>
      </c>
      <c r="DN1887" s="14">
        <v>2090.9354838709601</v>
      </c>
      <c r="DO1887" s="14">
        <v>1664.03225806451</v>
      </c>
      <c r="DP1887" s="14">
        <v>1339.15</v>
      </c>
      <c r="DQ1887" s="14">
        <v>1107.9354838709601</v>
      </c>
      <c r="DR1887" s="14">
        <v>1025.9666666666601</v>
      </c>
      <c r="DS1887" s="15">
        <v>1144.2166666666601</v>
      </c>
    </row>
    <row r="1888" spans="1:123" x14ac:dyDescent="0.25">
      <c r="A1888" s="16" t="s">
        <v>48</v>
      </c>
      <c r="B1888" s="17">
        <v>24</v>
      </c>
      <c r="C1888" s="13" t="str">
        <f t="shared" si="33"/>
        <v>BB_L_16_GW_GW_SL_Low_GW_GQ_12_005_24</v>
      </c>
      <c r="D1888" s="18">
        <v>10</v>
      </c>
      <c r="E1888" s="18">
        <v>10</v>
      </c>
      <c r="F1888" s="18">
        <v>10</v>
      </c>
      <c r="G1888" s="18">
        <v>10</v>
      </c>
      <c r="H1888" s="18">
        <v>10</v>
      </c>
      <c r="I1888" s="18">
        <v>10</v>
      </c>
      <c r="J1888" s="18">
        <v>10.0009677419354</v>
      </c>
      <c r="K1888" s="18">
        <v>10.1274193548387</v>
      </c>
      <c r="L1888" s="18">
        <v>12.3155</v>
      </c>
      <c r="M1888" s="18">
        <v>28.3312903225806</v>
      </c>
      <c r="N1888" s="18">
        <v>78.619833333333304</v>
      </c>
      <c r="O1888" s="18">
        <v>182.01290322580601</v>
      </c>
      <c r="P1888" s="18">
        <v>338.27580645161203</v>
      </c>
      <c r="Q1888" s="18">
        <v>518.68035714285702</v>
      </c>
      <c r="R1888" s="18">
        <v>735.63709677419297</v>
      </c>
      <c r="S1888" s="18">
        <v>941.89166666666597</v>
      </c>
      <c r="T1888" s="18">
        <v>1125.2580645161199</v>
      </c>
      <c r="U1888" s="18">
        <v>1254.7833333333299</v>
      </c>
      <c r="V1888" s="18">
        <v>1251.72580645161</v>
      </c>
      <c r="W1888" s="18">
        <v>1106.3</v>
      </c>
      <c r="X1888" s="18">
        <v>862.469999999999</v>
      </c>
      <c r="Y1888" s="18">
        <v>650.89677419354803</v>
      </c>
      <c r="Z1888" s="18">
        <v>609.94500000000005</v>
      </c>
      <c r="AA1888" s="18">
        <v>759.26290322580599</v>
      </c>
      <c r="AB1888" s="18">
        <v>1058.51774193548</v>
      </c>
      <c r="AC1888" s="18">
        <v>1383.94642857142</v>
      </c>
      <c r="AD1888" s="18">
        <v>1703.0645161290299</v>
      </c>
      <c r="AE1888" s="18">
        <v>1975.15</v>
      </c>
      <c r="AF1888" s="18">
        <v>2114.9516129032199</v>
      </c>
      <c r="AG1888" s="18">
        <v>2062.5</v>
      </c>
      <c r="AH1888" s="18">
        <v>1818</v>
      </c>
      <c r="AI1888" s="18">
        <v>1495.33870967741</v>
      </c>
      <c r="AJ1888" s="18">
        <v>1152.55</v>
      </c>
      <c r="AK1888" s="18">
        <v>870.57580645161295</v>
      </c>
      <c r="AL1888" s="18">
        <v>672.47500000000002</v>
      </c>
      <c r="AM1888" s="18">
        <v>555.32096774193496</v>
      </c>
      <c r="AN1888" s="18">
        <v>501.86290322580601</v>
      </c>
      <c r="AO1888" s="18">
        <v>500.644642857142</v>
      </c>
      <c r="AP1888" s="18">
        <v>537.19838709677401</v>
      </c>
      <c r="AQ1888" s="18">
        <v>607.59</v>
      </c>
      <c r="AR1888" s="18">
        <v>750.56451612903197</v>
      </c>
      <c r="AS1888" s="18">
        <v>1052.5716666666599</v>
      </c>
      <c r="AT1888" s="18">
        <v>1450.1774193548299</v>
      </c>
      <c r="AU1888" s="18">
        <v>1889.4032258064501</v>
      </c>
      <c r="AV1888" s="18">
        <v>2144.7666666666601</v>
      </c>
      <c r="AW1888" s="18">
        <v>2208.9677419354798</v>
      </c>
      <c r="AX1888" s="18">
        <v>2036</v>
      </c>
      <c r="AY1888" s="18">
        <v>1628.08064516129</v>
      </c>
      <c r="AZ1888" s="18">
        <v>1234.1129032258</v>
      </c>
      <c r="BA1888" s="18">
        <v>1035.59655172413</v>
      </c>
      <c r="BB1888" s="18">
        <v>991.09032258064497</v>
      </c>
      <c r="BC1888" s="18">
        <v>1081.25</v>
      </c>
      <c r="BD1888" s="18">
        <v>1259.9838709677399</v>
      </c>
      <c r="BE1888" s="18">
        <v>1483.0833333333301</v>
      </c>
      <c r="BF1888" s="18">
        <v>1396.3709677419299</v>
      </c>
      <c r="BG1888" s="18">
        <v>1090.3612903225801</v>
      </c>
      <c r="BH1888" s="18">
        <v>1012.005</v>
      </c>
      <c r="BI1888" s="18">
        <v>1218.58064516129</v>
      </c>
      <c r="BJ1888" s="18">
        <v>1565.31666666666</v>
      </c>
      <c r="BK1888" s="18">
        <v>1937.46774193548</v>
      </c>
      <c r="BL1888" s="18">
        <v>2271.77419354838</v>
      </c>
      <c r="BM1888" s="18">
        <v>2510.2142857142799</v>
      </c>
      <c r="BN1888" s="18">
        <v>2644.9838709677401</v>
      </c>
      <c r="BO1888" s="18">
        <v>2680.7833333333301</v>
      </c>
      <c r="BP1888" s="18">
        <v>2607.0645161290299</v>
      </c>
      <c r="BQ1888" s="18">
        <v>2399.1999999999998</v>
      </c>
      <c r="BR1888" s="18">
        <v>2104.8548387096698</v>
      </c>
      <c r="BS1888" s="18">
        <v>1755.5645161290299</v>
      </c>
      <c r="BT1888" s="18">
        <v>1431.5</v>
      </c>
      <c r="BU1888" s="18">
        <v>1176.38709677419</v>
      </c>
      <c r="BV1888" s="18">
        <v>973.20166666666603</v>
      </c>
      <c r="BW1888" s="18">
        <v>809.67580645161195</v>
      </c>
      <c r="BX1888" s="18">
        <v>699.43225806451596</v>
      </c>
      <c r="BY1888" s="18">
        <v>661.21428571428498</v>
      </c>
      <c r="BZ1888" s="18">
        <v>692.73548387096696</v>
      </c>
      <c r="CA1888" s="18">
        <v>823.20666666666602</v>
      </c>
      <c r="CB1888" s="18">
        <v>1116.88709677419</v>
      </c>
      <c r="CC1888" s="18">
        <v>1561.0833333333301</v>
      </c>
      <c r="CD1888" s="18">
        <v>1988.27419354838</v>
      </c>
      <c r="CE1888" s="18">
        <v>2261.5161290322499</v>
      </c>
      <c r="CF1888" s="18">
        <v>2187.4</v>
      </c>
      <c r="CG1888" s="18">
        <v>1814.4516129032199</v>
      </c>
      <c r="CH1888" s="18">
        <v>1504.7166666666601</v>
      </c>
      <c r="CI1888" s="18">
        <v>1440.5483870967701</v>
      </c>
      <c r="CJ1888" s="18">
        <v>1602.9193548387</v>
      </c>
      <c r="CK1888" s="18">
        <v>1870.4107142857099</v>
      </c>
      <c r="CL1888" s="18">
        <v>2170.72580645161</v>
      </c>
      <c r="CM1888" s="18">
        <v>2516.7166666666599</v>
      </c>
      <c r="CN1888" s="18">
        <v>2800.0161290322499</v>
      </c>
      <c r="CO1888" s="18">
        <v>2816.5166666666601</v>
      </c>
      <c r="CP1888" s="18">
        <v>2497.5161290322499</v>
      </c>
      <c r="CQ1888" s="18">
        <v>1972.9032258064501</v>
      </c>
      <c r="CR1888" s="18">
        <v>1227.2433333333299</v>
      </c>
      <c r="CS1888" s="18">
        <v>844.00967741935403</v>
      </c>
      <c r="CT1888" s="18">
        <v>881.03666666666595</v>
      </c>
      <c r="CU1888" s="18">
        <v>1163.4322580645101</v>
      </c>
      <c r="CV1888" s="18">
        <v>1578.1290322580601</v>
      </c>
      <c r="CW1888" s="18">
        <v>2001.6724137931001</v>
      </c>
      <c r="CX1888" s="18">
        <v>2344.4193548387002</v>
      </c>
      <c r="CY1888" s="18">
        <v>2491.8333333333298</v>
      </c>
      <c r="CZ1888" s="18">
        <v>2353.9838709677401</v>
      </c>
      <c r="DA1888" s="18">
        <v>1935.65</v>
      </c>
      <c r="DB1888" s="18">
        <v>1310.96774193548</v>
      </c>
      <c r="DC1888" s="18">
        <v>875.27903225806403</v>
      </c>
      <c r="DD1888" s="18">
        <v>715.64166666666597</v>
      </c>
      <c r="DE1888" s="18">
        <v>759.65483870967705</v>
      </c>
      <c r="DF1888" s="18">
        <v>961.88499999999999</v>
      </c>
      <c r="DG1888" s="18">
        <v>1262.9193548387</v>
      </c>
      <c r="DH1888" s="18">
        <v>1644.2580645161199</v>
      </c>
      <c r="DI1888" s="18">
        <v>1999.9642857142801</v>
      </c>
      <c r="DJ1888" s="18">
        <v>2310.33870967741</v>
      </c>
      <c r="DK1888" s="18">
        <v>2633.36666666666</v>
      </c>
      <c r="DL1888" s="18">
        <v>2781.9677419354798</v>
      </c>
      <c r="DM1888" s="18">
        <v>2610.63333333333</v>
      </c>
      <c r="DN1888" s="18">
        <v>2173.6129032258</v>
      </c>
      <c r="DO1888" s="18">
        <v>1735.96774193548</v>
      </c>
      <c r="DP1888" s="18">
        <v>1398.3333333333301</v>
      </c>
      <c r="DQ1888" s="18">
        <v>1156.7580645161199</v>
      </c>
      <c r="DR1888" s="18">
        <v>1075.2166666666601</v>
      </c>
      <c r="DS1888" s="19">
        <v>1208.5166666666601</v>
      </c>
    </row>
    <row r="1889" spans="1:123" x14ac:dyDescent="0.25">
      <c r="A1889" s="12" t="s">
        <v>48</v>
      </c>
      <c r="B1889" s="13">
        <v>25</v>
      </c>
      <c r="C1889" s="13" t="str">
        <f t="shared" si="33"/>
        <v>BB_L_16_GW_GW_SL_Low_GW_GQ_12_005_25</v>
      </c>
      <c r="D1889" s="14">
        <v>10</v>
      </c>
      <c r="E1889" s="14">
        <v>10</v>
      </c>
      <c r="F1889" s="14">
        <v>10</v>
      </c>
      <c r="G1889" s="14">
        <v>10</v>
      </c>
      <c r="H1889" s="14">
        <v>10</v>
      </c>
      <c r="I1889" s="14">
        <v>10</v>
      </c>
      <c r="J1889" s="14">
        <v>9.9943548387096701</v>
      </c>
      <c r="K1889" s="14">
        <v>9.9654677419354805</v>
      </c>
      <c r="L1889" s="14">
        <v>9.9938333333333293</v>
      </c>
      <c r="M1889" s="14">
        <v>10.8009677419354</v>
      </c>
      <c r="N1889" s="14">
        <v>15.3506666666666</v>
      </c>
      <c r="O1889" s="14">
        <v>30.089516129032202</v>
      </c>
      <c r="P1889" s="14">
        <v>61.892419354838701</v>
      </c>
      <c r="Q1889" s="14">
        <v>112.38196428571401</v>
      </c>
      <c r="R1889" s="14">
        <v>196.425806451612</v>
      </c>
      <c r="S1889" s="14">
        <v>310.48333333333301</v>
      </c>
      <c r="T1889" s="14">
        <v>463.13225806451601</v>
      </c>
      <c r="U1889" s="14">
        <v>671.59</v>
      </c>
      <c r="V1889" s="14">
        <v>891.92903225806401</v>
      </c>
      <c r="W1889" s="14">
        <v>971.29193548387002</v>
      </c>
      <c r="X1889" s="14">
        <v>930.34</v>
      </c>
      <c r="Y1889" s="14">
        <v>819.04516129032197</v>
      </c>
      <c r="Z1889" s="14">
        <v>669.24833333333299</v>
      </c>
      <c r="AA1889" s="14">
        <v>577.41612903225803</v>
      </c>
      <c r="AB1889" s="14">
        <v>575.53064516128995</v>
      </c>
      <c r="AC1889" s="14">
        <v>650.86964285714203</v>
      </c>
      <c r="AD1889" s="14">
        <v>795</v>
      </c>
      <c r="AE1889" s="14">
        <v>1016.85666666666</v>
      </c>
      <c r="AF1889" s="14">
        <v>1292.2903225806399</v>
      </c>
      <c r="AG1889" s="14">
        <v>1572.9833333333299</v>
      </c>
      <c r="AH1889" s="14">
        <v>1710.77419354838</v>
      </c>
      <c r="AI1889" s="14">
        <v>1665.7580645161199</v>
      </c>
      <c r="AJ1889" s="14">
        <v>1543.36666666666</v>
      </c>
      <c r="AK1889" s="14">
        <v>1344</v>
      </c>
      <c r="AL1889" s="14">
        <v>1117.06666666666</v>
      </c>
      <c r="AM1889" s="14">
        <v>926.91129032258004</v>
      </c>
      <c r="AN1889" s="14">
        <v>782.21774193548299</v>
      </c>
      <c r="AO1889" s="14">
        <v>683.56071428571397</v>
      </c>
      <c r="AP1889" s="14">
        <v>618.24354838709598</v>
      </c>
      <c r="AQ1889" s="14">
        <v>574.51</v>
      </c>
      <c r="AR1889" s="14">
        <v>544.138709677419</v>
      </c>
      <c r="AS1889" s="14">
        <v>552.59</v>
      </c>
      <c r="AT1889" s="14">
        <v>651.24354838709598</v>
      </c>
      <c r="AU1889" s="14">
        <v>895.57580645161295</v>
      </c>
      <c r="AV1889" s="14">
        <v>1196.4833333333299</v>
      </c>
      <c r="AW1889" s="14">
        <v>1510.1290322580601</v>
      </c>
      <c r="AX1889" s="14">
        <v>1758.9833333333299</v>
      </c>
      <c r="AY1889" s="14">
        <v>1848.9516129032199</v>
      </c>
      <c r="AZ1889" s="14">
        <v>1695.72580645161</v>
      </c>
      <c r="BA1889" s="14">
        <v>1511.2586206896499</v>
      </c>
      <c r="BB1889" s="14">
        <v>1325.2096774193501</v>
      </c>
      <c r="BC1889" s="14">
        <v>1148.5</v>
      </c>
      <c r="BD1889" s="14">
        <v>1053.1290322580601</v>
      </c>
      <c r="BE1889" s="14">
        <v>1080.88333333333</v>
      </c>
      <c r="BF1889" s="14">
        <v>1226.69354838709</v>
      </c>
      <c r="BG1889" s="14">
        <v>1188.9193548387</v>
      </c>
      <c r="BH1889" s="14">
        <v>985.44500000000005</v>
      </c>
      <c r="BI1889" s="14">
        <v>881.16935483870895</v>
      </c>
      <c r="BJ1889" s="14">
        <v>929.91666666666595</v>
      </c>
      <c r="BK1889" s="14">
        <v>1093.39354838709</v>
      </c>
      <c r="BL1889" s="14">
        <v>1333.46774193548</v>
      </c>
      <c r="BM1889" s="14">
        <v>1584.75</v>
      </c>
      <c r="BN1889" s="14">
        <v>1820.88709677419</v>
      </c>
      <c r="BO1889" s="14">
        <v>2031.63333333333</v>
      </c>
      <c r="BP1889" s="14">
        <v>2200.8709677419301</v>
      </c>
      <c r="BQ1889" s="14">
        <v>2315.0833333333298</v>
      </c>
      <c r="BR1889" s="14">
        <v>2319.0967741935401</v>
      </c>
      <c r="BS1889" s="14">
        <v>2200.8225806451601</v>
      </c>
      <c r="BT1889" s="14">
        <v>1980.86666666666</v>
      </c>
      <c r="BU1889" s="14">
        <v>1745.0645161290299</v>
      </c>
      <c r="BV1889" s="14">
        <v>1518.4833333333299</v>
      </c>
      <c r="BW1889" s="14">
        <v>1296</v>
      </c>
      <c r="BX1889" s="14">
        <v>1089.6451612903199</v>
      </c>
      <c r="BY1889" s="14">
        <v>937.65</v>
      </c>
      <c r="BZ1889" s="14">
        <v>824.683870967742</v>
      </c>
      <c r="CA1889" s="14">
        <v>743.67666666666605</v>
      </c>
      <c r="CB1889" s="14">
        <v>718.14354838709596</v>
      </c>
      <c r="CC1889" s="14">
        <v>813.854999999999</v>
      </c>
      <c r="CD1889" s="14">
        <v>1043.9354838709601</v>
      </c>
      <c r="CE1889" s="14">
        <v>1365</v>
      </c>
      <c r="CF1889" s="14">
        <v>1691.18333333333</v>
      </c>
      <c r="CG1889" s="14">
        <v>1858.6290322580601</v>
      </c>
      <c r="CH1889" s="14">
        <v>1832.56666666666</v>
      </c>
      <c r="CI1889" s="14">
        <v>1654.6129032258</v>
      </c>
      <c r="CJ1889" s="14">
        <v>1493.6451612903199</v>
      </c>
      <c r="CK1889" s="14">
        <v>1435.0357142857099</v>
      </c>
      <c r="CL1889" s="14">
        <v>1469.3709677419299</v>
      </c>
      <c r="CM1889" s="14">
        <v>1613.43333333333</v>
      </c>
      <c r="CN1889" s="14">
        <v>1909.5161290322501</v>
      </c>
      <c r="CO1889" s="14">
        <v>2192.5833333333298</v>
      </c>
      <c r="CP1889" s="14">
        <v>2259.3225806451601</v>
      </c>
      <c r="CQ1889" s="14">
        <v>2247.7903225806399</v>
      </c>
      <c r="CR1889" s="14">
        <v>1854.2833333333299</v>
      </c>
      <c r="CS1889" s="14">
        <v>1161.69032258064</v>
      </c>
      <c r="CT1889" s="14">
        <v>806.99</v>
      </c>
      <c r="CU1889" s="14">
        <v>717.62258064516095</v>
      </c>
      <c r="CV1889" s="14">
        <v>798.39838709677394</v>
      </c>
      <c r="CW1889" s="14">
        <v>999.38448275862004</v>
      </c>
      <c r="CX1889" s="14">
        <v>1296.1129032258</v>
      </c>
      <c r="CY1889" s="14">
        <v>1599.25</v>
      </c>
      <c r="CZ1889" s="14">
        <v>1791.6774193548299</v>
      </c>
      <c r="DA1889" s="14">
        <v>1885.5333333333299</v>
      </c>
      <c r="DB1889" s="14">
        <v>1528.7419354838701</v>
      </c>
      <c r="DC1889" s="14">
        <v>1004.48870967741</v>
      </c>
      <c r="DD1889" s="14">
        <v>733.81833333333304</v>
      </c>
      <c r="DE1889" s="14">
        <v>602.90161290322499</v>
      </c>
      <c r="DF1889" s="14">
        <v>573.05333333333294</v>
      </c>
      <c r="DG1889" s="14">
        <v>629.51290322580599</v>
      </c>
      <c r="DH1889" s="14">
        <v>776.59354838709601</v>
      </c>
      <c r="DI1889" s="14">
        <v>981.99642857142805</v>
      </c>
      <c r="DJ1889" s="14">
        <v>1212.7096774193501</v>
      </c>
      <c r="DK1889" s="14">
        <v>1567.2666666666601</v>
      </c>
      <c r="DL1889" s="14">
        <v>1926.88709677419</v>
      </c>
      <c r="DM1889" s="14">
        <v>2105.2666666666601</v>
      </c>
      <c r="DN1889" s="14">
        <v>2195.6935483870898</v>
      </c>
      <c r="DO1889" s="14">
        <v>2025.8064516129</v>
      </c>
      <c r="DP1889" s="14">
        <v>1758.18333333333</v>
      </c>
      <c r="DQ1889" s="14">
        <v>1478.7419354838701</v>
      </c>
      <c r="DR1889" s="14">
        <v>1214.43333333333</v>
      </c>
      <c r="DS1889" s="15">
        <v>1051.6500000000001</v>
      </c>
    </row>
    <row r="1890" spans="1:123" x14ac:dyDescent="0.25">
      <c r="A1890" s="16" t="s">
        <v>48</v>
      </c>
      <c r="B1890" s="17">
        <v>26</v>
      </c>
      <c r="C1890" s="13" t="str">
        <f t="shared" si="33"/>
        <v>BB_L_16_GW_GW_SL_Low_GW_GQ_12_005_26</v>
      </c>
      <c r="D1890" s="18">
        <v>10</v>
      </c>
      <c r="E1890" s="18">
        <v>10</v>
      </c>
      <c r="F1890" s="18">
        <v>10</v>
      </c>
      <c r="G1890" s="18">
        <v>10</v>
      </c>
      <c r="H1890" s="18">
        <v>10</v>
      </c>
      <c r="I1890" s="18">
        <v>10</v>
      </c>
      <c r="J1890" s="18">
        <v>9.9989354838709605</v>
      </c>
      <c r="K1890" s="18">
        <v>9.9910483870967699</v>
      </c>
      <c r="L1890" s="18">
        <v>10.065633333333301</v>
      </c>
      <c r="M1890" s="18">
        <v>11.283709677419299</v>
      </c>
      <c r="N1890" s="18">
        <v>17.832166666666598</v>
      </c>
      <c r="O1890" s="18">
        <v>38.156935483870903</v>
      </c>
      <c r="P1890" s="18">
        <v>80.700483870967702</v>
      </c>
      <c r="Q1890" s="18">
        <v>145.93035714285699</v>
      </c>
      <c r="R1890" s="18">
        <v>250.451612903225</v>
      </c>
      <c r="S1890" s="18">
        <v>389.33333333333297</v>
      </c>
      <c r="T1890" s="18">
        <v>567.45806451612896</v>
      </c>
      <c r="U1890" s="18">
        <v>798.85</v>
      </c>
      <c r="V1890" s="18">
        <v>1033.9274193548299</v>
      </c>
      <c r="W1890" s="18">
        <v>1112.7903225806399</v>
      </c>
      <c r="X1890" s="18">
        <v>1043.2266666666601</v>
      </c>
      <c r="Y1890" s="18">
        <v>866.81290322580605</v>
      </c>
      <c r="Z1890" s="18">
        <v>677.39999999999895</v>
      </c>
      <c r="AA1890" s="18">
        <v>584.19838709677401</v>
      </c>
      <c r="AB1890" s="18">
        <v>609.05161290322496</v>
      </c>
      <c r="AC1890" s="18">
        <v>724.57142857142799</v>
      </c>
      <c r="AD1890" s="18">
        <v>913.62903225806394</v>
      </c>
      <c r="AE1890" s="18">
        <v>1183.0999999999999</v>
      </c>
      <c r="AF1890" s="18">
        <v>1495.88709677419</v>
      </c>
      <c r="AG1890" s="18">
        <v>1787.63333333333</v>
      </c>
      <c r="AH1890" s="18">
        <v>1910.96774193548</v>
      </c>
      <c r="AI1890" s="18">
        <v>1827.6774193548299</v>
      </c>
      <c r="AJ1890" s="18">
        <v>1633.95</v>
      </c>
      <c r="AK1890" s="18">
        <v>1362.5483870967701</v>
      </c>
      <c r="AL1890" s="18">
        <v>1086.4933333333299</v>
      </c>
      <c r="AM1890" s="18">
        <v>874.96612903225798</v>
      </c>
      <c r="AN1890" s="18">
        <v>725.62419354838698</v>
      </c>
      <c r="AO1890" s="18">
        <v>630.25714285714196</v>
      </c>
      <c r="AP1890" s="18">
        <v>570.66290322580596</v>
      </c>
      <c r="AQ1890" s="18">
        <v>533.66833333333295</v>
      </c>
      <c r="AR1890" s="18">
        <v>518.04838709677404</v>
      </c>
      <c r="AS1890" s="18">
        <v>557.26333333333298</v>
      </c>
      <c r="AT1890" s="18">
        <v>699.19354838709603</v>
      </c>
      <c r="AU1890" s="18">
        <v>1006.07258064516</v>
      </c>
      <c r="AV1890" s="18">
        <v>1367.63333333333</v>
      </c>
      <c r="AW1890" s="18">
        <v>1715.6129032258</v>
      </c>
      <c r="AX1890" s="18">
        <v>1957.4833333333299</v>
      </c>
      <c r="AY1890" s="18">
        <v>1991.7419354838701</v>
      </c>
      <c r="AZ1890" s="18">
        <v>1767.3709677419299</v>
      </c>
      <c r="BA1890" s="18">
        <v>1507.48275862068</v>
      </c>
      <c r="BB1890" s="18">
        <v>1276.33870967741</v>
      </c>
      <c r="BC1890" s="18">
        <v>1092.93333333333</v>
      </c>
      <c r="BD1890" s="18">
        <v>1028.4516129032199</v>
      </c>
      <c r="BE1890" s="18">
        <v>1134.68333333333</v>
      </c>
      <c r="BF1890" s="18">
        <v>1348.0967741935401</v>
      </c>
      <c r="BG1890" s="18">
        <v>1300.46774193548</v>
      </c>
      <c r="BH1890" s="18">
        <v>1056.3016666666599</v>
      </c>
      <c r="BI1890" s="18">
        <v>943.45322580645097</v>
      </c>
      <c r="BJ1890" s="18">
        <v>1018.575</v>
      </c>
      <c r="BK1890" s="18">
        <v>1228.7419354838701</v>
      </c>
      <c r="BL1890" s="18">
        <v>1513.1451612903199</v>
      </c>
      <c r="BM1890" s="18">
        <v>1795.375</v>
      </c>
      <c r="BN1890" s="18">
        <v>2048.33870967741</v>
      </c>
      <c r="BO1890" s="18">
        <v>2260.25</v>
      </c>
      <c r="BP1890" s="18">
        <v>2414.6290322580599</v>
      </c>
      <c r="BQ1890" s="18">
        <v>2494.86666666666</v>
      </c>
      <c r="BR1890" s="18">
        <v>2453.7903225806399</v>
      </c>
      <c r="BS1890" s="18">
        <v>2277.8709677419301</v>
      </c>
      <c r="BT1890" s="18">
        <v>2003.05</v>
      </c>
      <c r="BU1890" s="18">
        <v>1728.2903225806399</v>
      </c>
      <c r="BV1890" s="18">
        <v>1476.2</v>
      </c>
      <c r="BW1890" s="18">
        <v>1238.8709677419299</v>
      </c>
      <c r="BX1890" s="18">
        <v>1025.6693548387</v>
      </c>
      <c r="BY1890" s="18">
        <v>874.21607142857101</v>
      </c>
      <c r="BZ1890" s="18">
        <v>768.21129032258</v>
      </c>
      <c r="CA1890" s="18">
        <v>702.03166666666596</v>
      </c>
      <c r="CB1890" s="18">
        <v>705.54838709677404</v>
      </c>
      <c r="CC1890" s="18">
        <v>854.625</v>
      </c>
      <c r="CD1890" s="18">
        <v>1160.9209677419301</v>
      </c>
      <c r="CE1890" s="18">
        <v>1558.0161290322501</v>
      </c>
      <c r="CF1890" s="18">
        <v>1932.15</v>
      </c>
      <c r="CG1890" s="18">
        <v>2078.9677419354798</v>
      </c>
      <c r="CH1890" s="18">
        <v>1929.6666666666599</v>
      </c>
      <c r="CI1890" s="18">
        <v>1662.77419354838</v>
      </c>
      <c r="CJ1890" s="18">
        <v>1477.8225806451601</v>
      </c>
      <c r="CK1890" s="18">
        <v>1439.55357142857</v>
      </c>
      <c r="CL1890" s="18">
        <v>1514.4354838709601</v>
      </c>
      <c r="CM1890" s="18">
        <v>1714.18333333333</v>
      </c>
      <c r="CN1890" s="18">
        <v>2078.5483870967701</v>
      </c>
      <c r="CO1890" s="18">
        <v>2429.5</v>
      </c>
      <c r="CP1890" s="18">
        <v>2567.5967741935401</v>
      </c>
      <c r="CQ1890" s="18">
        <v>2480.8709677419301</v>
      </c>
      <c r="CR1890" s="18">
        <v>1932.3</v>
      </c>
      <c r="CS1890" s="18">
        <v>1207.5225806451599</v>
      </c>
      <c r="CT1890" s="18">
        <v>838.50333333333299</v>
      </c>
      <c r="CU1890" s="18">
        <v>771.39032258064503</v>
      </c>
      <c r="CV1890" s="18">
        <v>900.03709677419295</v>
      </c>
      <c r="CW1890" s="18">
        <v>1163</v>
      </c>
      <c r="CX1890" s="18">
        <v>1521.85483870967</v>
      </c>
      <c r="CY1890" s="18">
        <v>1880.55</v>
      </c>
      <c r="CZ1890" s="18">
        <v>2141.5645161290299</v>
      </c>
      <c r="DA1890" s="18">
        <v>2163.4666666666599</v>
      </c>
      <c r="DB1890" s="18">
        <v>1715.96774193548</v>
      </c>
      <c r="DC1890" s="18">
        <v>1145.1387096774099</v>
      </c>
      <c r="DD1890" s="18">
        <v>815.95500000000004</v>
      </c>
      <c r="DE1890" s="18">
        <v>659.01935483870898</v>
      </c>
      <c r="DF1890" s="18">
        <v>631.83833333333303</v>
      </c>
      <c r="DG1890" s="18">
        <v>712.61774193548297</v>
      </c>
      <c r="DH1890" s="18">
        <v>897.78225806451599</v>
      </c>
      <c r="DI1890" s="18">
        <v>1147.5</v>
      </c>
      <c r="DJ1890" s="18">
        <v>1417.5645161290299</v>
      </c>
      <c r="DK1890" s="18">
        <v>1803.7833333333299</v>
      </c>
      <c r="DL1890" s="18">
        <v>2211.6935483870898</v>
      </c>
      <c r="DM1890" s="18">
        <v>2463.65</v>
      </c>
      <c r="DN1890" s="18">
        <v>2469.1774193548299</v>
      </c>
      <c r="DO1890" s="18">
        <v>2186.1290322580599</v>
      </c>
      <c r="DP1890" s="18">
        <v>1832.0833333333301</v>
      </c>
      <c r="DQ1890" s="18">
        <v>1498.72580645161</v>
      </c>
      <c r="DR1890" s="18">
        <v>1209.3499999999999</v>
      </c>
      <c r="DS1890" s="19">
        <v>1054.56666666666</v>
      </c>
    </row>
    <row r="1891" spans="1:123" x14ac:dyDescent="0.25">
      <c r="A1891" s="12" t="s">
        <v>48</v>
      </c>
      <c r="B1891" s="13">
        <v>27</v>
      </c>
      <c r="C1891" s="13" t="str">
        <f t="shared" si="33"/>
        <v>BB_L_16_GW_GW_SL_Low_GW_GQ_12_005_27</v>
      </c>
      <c r="D1891" s="14">
        <v>10</v>
      </c>
      <c r="E1891" s="14">
        <v>10</v>
      </c>
      <c r="F1891" s="14">
        <v>10</v>
      </c>
      <c r="G1891" s="14">
        <v>10</v>
      </c>
      <c r="H1891" s="14">
        <v>10</v>
      </c>
      <c r="I1891" s="14">
        <v>10</v>
      </c>
      <c r="J1891" s="14">
        <v>10</v>
      </c>
      <c r="K1891" s="14">
        <v>10.000161290322501</v>
      </c>
      <c r="L1891" s="14">
        <v>10.1003333333333</v>
      </c>
      <c r="M1891" s="14">
        <v>11.539516129032201</v>
      </c>
      <c r="N1891" s="14">
        <v>19.160333333333298</v>
      </c>
      <c r="O1891" s="14">
        <v>42.538064516128998</v>
      </c>
      <c r="P1891" s="14">
        <v>91.238225806451595</v>
      </c>
      <c r="Q1891" s="14">
        <v>164.98392857142801</v>
      </c>
      <c r="R1891" s="14">
        <v>281.23387096774098</v>
      </c>
      <c r="S1891" s="14">
        <v>434.493333333333</v>
      </c>
      <c r="T1891" s="14">
        <v>627.03870967741898</v>
      </c>
      <c r="U1891" s="14">
        <v>870.33500000000004</v>
      </c>
      <c r="V1891" s="14">
        <v>1115.0483870967701</v>
      </c>
      <c r="W1891" s="14">
        <v>1197.7580645161199</v>
      </c>
      <c r="X1891" s="14">
        <v>1104.38333333333</v>
      </c>
      <c r="Y1891" s="14">
        <v>890.24677419354805</v>
      </c>
      <c r="Z1891" s="14">
        <v>688.71833333333302</v>
      </c>
      <c r="AA1891" s="14">
        <v>598.60483870967698</v>
      </c>
      <c r="AB1891" s="14">
        <v>637.25645161290299</v>
      </c>
      <c r="AC1891" s="14">
        <v>773.86071428571404</v>
      </c>
      <c r="AD1891" s="14">
        <v>985.87419354838698</v>
      </c>
      <c r="AE1891" s="14">
        <v>1278.5333333333299</v>
      </c>
      <c r="AF1891" s="14">
        <v>1607.77419354838</v>
      </c>
      <c r="AG1891" s="14">
        <v>1902.45</v>
      </c>
      <c r="AH1891" s="14">
        <v>2021.6451612903199</v>
      </c>
      <c r="AI1891" s="14">
        <v>1919.7419354838701</v>
      </c>
      <c r="AJ1891" s="14">
        <v>1683.06666666666</v>
      </c>
      <c r="AK1891" s="14">
        <v>1370.77419354838</v>
      </c>
      <c r="AL1891" s="14">
        <v>1070.9749999999999</v>
      </c>
      <c r="AM1891" s="14">
        <v>851.13225806451601</v>
      </c>
      <c r="AN1891" s="14">
        <v>701.35645161290302</v>
      </c>
      <c r="AO1891" s="14">
        <v>608.44285714285695</v>
      </c>
      <c r="AP1891" s="14">
        <v>551.84838709677399</v>
      </c>
      <c r="AQ1891" s="14">
        <v>519.08500000000004</v>
      </c>
      <c r="AR1891" s="14">
        <v>511.65645161290303</v>
      </c>
      <c r="AS1891" s="14">
        <v>565.58000000000004</v>
      </c>
      <c r="AT1891" s="14">
        <v>728.33225806451503</v>
      </c>
      <c r="AU1891" s="14">
        <v>1066.5677419354799</v>
      </c>
      <c r="AV1891" s="14">
        <v>1464.6</v>
      </c>
      <c r="AW1891" s="14">
        <v>1835.0645161290299</v>
      </c>
      <c r="AX1891" s="14">
        <v>2070.2666666666601</v>
      </c>
      <c r="AY1891" s="14">
        <v>2068.8225806451601</v>
      </c>
      <c r="AZ1891" s="14">
        <v>1797.58064516129</v>
      </c>
      <c r="BA1891" s="14">
        <v>1495.51724137931</v>
      </c>
      <c r="BB1891" s="14">
        <v>1244.1774193548299</v>
      </c>
      <c r="BC1891" s="14">
        <v>1062.31666666666</v>
      </c>
      <c r="BD1891" s="14">
        <v>1018.20967741935</v>
      </c>
      <c r="BE1891" s="14">
        <v>1167.7833333333299</v>
      </c>
      <c r="BF1891" s="14">
        <v>1413.7903225806399</v>
      </c>
      <c r="BG1891" s="14">
        <v>1359.4032258064501</v>
      </c>
      <c r="BH1891" s="14">
        <v>1094.38333333333</v>
      </c>
      <c r="BI1891" s="14">
        <v>981.99032258064506</v>
      </c>
      <c r="BJ1891" s="14">
        <v>1073.52666666666</v>
      </c>
      <c r="BK1891" s="14">
        <v>1307.4354838709601</v>
      </c>
      <c r="BL1891" s="14">
        <v>1613.0645161290299</v>
      </c>
      <c r="BM1891" s="14">
        <v>1910.30357142857</v>
      </c>
      <c r="BN1891" s="14">
        <v>2171.33870967741</v>
      </c>
      <c r="BO1891" s="14">
        <v>2383.0333333333301</v>
      </c>
      <c r="BP1891" s="14">
        <v>2528.7096774193501</v>
      </c>
      <c r="BQ1891" s="14">
        <v>2588.75</v>
      </c>
      <c r="BR1891" s="14">
        <v>2522.4677419354798</v>
      </c>
      <c r="BS1891" s="14">
        <v>2316.2096774193501</v>
      </c>
      <c r="BT1891" s="14">
        <v>2014.4166666666599</v>
      </c>
      <c r="BU1891" s="14">
        <v>1721.38709677419</v>
      </c>
      <c r="BV1891" s="14">
        <v>1458.4833333333299</v>
      </c>
      <c r="BW1891" s="14">
        <v>1215.66129032258</v>
      </c>
      <c r="BX1891" s="14">
        <v>1000.2016129032201</v>
      </c>
      <c r="BY1891" s="14">
        <v>848.894642857142</v>
      </c>
      <c r="BZ1891" s="14">
        <v>745.77903225806403</v>
      </c>
      <c r="CA1891" s="14">
        <v>686.55499999999995</v>
      </c>
      <c r="CB1891" s="14">
        <v>704.58064516129002</v>
      </c>
      <c r="CC1891" s="14">
        <v>880.88999999999896</v>
      </c>
      <c r="CD1891" s="14">
        <v>1232.6451612903199</v>
      </c>
      <c r="CE1891" s="14">
        <v>1673.9193548387</v>
      </c>
      <c r="CF1891" s="14">
        <v>2062.9333333333302</v>
      </c>
      <c r="CG1891" s="14">
        <v>2175.3225806451601</v>
      </c>
      <c r="CH1891" s="14">
        <v>1960.4166666666599</v>
      </c>
      <c r="CI1891" s="14">
        <v>1660.88709677419</v>
      </c>
      <c r="CJ1891" s="14">
        <v>1473.46774193548</v>
      </c>
      <c r="CK1891" s="14">
        <v>1450.7857142857099</v>
      </c>
      <c r="CL1891" s="14">
        <v>1549.5483870967701</v>
      </c>
      <c r="CM1891" s="14">
        <v>1777.95</v>
      </c>
      <c r="CN1891" s="14">
        <v>2173.9032258064499</v>
      </c>
      <c r="CO1891" s="14">
        <v>2562.4666666666599</v>
      </c>
      <c r="CP1891" s="14">
        <v>2726.38709677419</v>
      </c>
      <c r="CQ1891" s="14">
        <v>2583.4838709677401</v>
      </c>
      <c r="CR1891" s="14">
        <v>1950.0166666666601</v>
      </c>
      <c r="CS1891" s="14">
        <v>1213.0612903225799</v>
      </c>
      <c r="CT1891" s="14">
        <v>856.50833333333298</v>
      </c>
      <c r="CU1891" s="14">
        <v>812.44677419354798</v>
      </c>
      <c r="CV1891" s="14">
        <v>970.41290322580596</v>
      </c>
      <c r="CW1891" s="14">
        <v>1267.2758620689599</v>
      </c>
      <c r="CX1891" s="14">
        <v>1658.9032258064501</v>
      </c>
      <c r="CY1891" s="14">
        <v>2045.5333333333299</v>
      </c>
      <c r="CZ1891" s="14">
        <v>2322.1774193548299</v>
      </c>
      <c r="DA1891" s="14">
        <v>2298.4</v>
      </c>
      <c r="DB1891" s="14">
        <v>1809.8064516129</v>
      </c>
      <c r="DC1891" s="14">
        <v>1221.6290322580601</v>
      </c>
      <c r="DD1891" s="14">
        <v>875.66499999999905</v>
      </c>
      <c r="DE1891" s="14">
        <v>709.16451612903199</v>
      </c>
      <c r="DF1891" s="14">
        <v>681.74666666666599</v>
      </c>
      <c r="DG1891" s="14">
        <v>772.94677419354798</v>
      </c>
      <c r="DH1891" s="14">
        <v>975.599999999999</v>
      </c>
      <c r="DI1891" s="14">
        <v>1248.8392857142801</v>
      </c>
      <c r="DJ1891" s="14">
        <v>1540.4193548387</v>
      </c>
      <c r="DK1891" s="14">
        <v>1938.31666666666</v>
      </c>
      <c r="DL1891" s="14">
        <v>2369.66129032258</v>
      </c>
      <c r="DM1891" s="14">
        <v>2638.15</v>
      </c>
      <c r="DN1891" s="14">
        <v>2592.9838709677401</v>
      </c>
      <c r="DO1891" s="14">
        <v>2274.6290322580599</v>
      </c>
      <c r="DP1891" s="14">
        <v>1891.9666666666601</v>
      </c>
      <c r="DQ1891" s="14">
        <v>1533.2903225806399</v>
      </c>
      <c r="DR1891" s="14">
        <v>1230.0166666666601</v>
      </c>
      <c r="DS1891" s="15">
        <v>1077.1500000000001</v>
      </c>
    </row>
    <row r="1892" spans="1:123" x14ac:dyDescent="0.25">
      <c r="A1892" s="16" t="s">
        <v>48</v>
      </c>
      <c r="B1892" s="17">
        <v>28</v>
      </c>
      <c r="C1892" s="13" t="str">
        <f t="shared" si="33"/>
        <v>BB_L_16_GW_GW_SL_Low_GW_GQ_12_005_28</v>
      </c>
      <c r="D1892" s="18">
        <v>10</v>
      </c>
      <c r="E1892" s="18">
        <v>10</v>
      </c>
      <c r="F1892" s="18">
        <v>10</v>
      </c>
      <c r="G1892" s="18">
        <v>10</v>
      </c>
      <c r="H1892" s="18">
        <v>10</v>
      </c>
      <c r="I1892" s="18">
        <v>10</v>
      </c>
      <c r="J1892" s="18">
        <v>9.9924999999999997</v>
      </c>
      <c r="K1892" s="18">
        <v>9.9646612903225797</v>
      </c>
      <c r="L1892" s="18">
        <v>9.9400833333333303</v>
      </c>
      <c r="M1892" s="18">
        <v>9.9757580645161195</v>
      </c>
      <c r="N1892" s="18">
        <v>10.4166666666666</v>
      </c>
      <c r="O1892" s="18">
        <v>12.3843548387096</v>
      </c>
      <c r="P1892" s="18">
        <v>17.9383870967741</v>
      </c>
      <c r="Q1892" s="18">
        <v>28.72625</v>
      </c>
      <c r="R1892" s="18">
        <v>50.745483870967703</v>
      </c>
      <c r="S1892" s="18">
        <v>88.888333333333307</v>
      </c>
      <c r="T1892" s="18">
        <v>154.08064516128999</v>
      </c>
      <c r="U1892" s="18">
        <v>275.37166666666599</v>
      </c>
      <c r="V1892" s="18">
        <v>505.91451612903199</v>
      </c>
      <c r="W1892" s="18">
        <v>765.816129032258</v>
      </c>
      <c r="X1892" s="18">
        <v>942.988333333333</v>
      </c>
      <c r="Y1892" s="18">
        <v>931.185483870967</v>
      </c>
      <c r="Z1892" s="18">
        <v>832.37666666666598</v>
      </c>
      <c r="AA1892" s="18">
        <v>725.43870967741896</v>
      </c>
      <c r="AB1892" s="18">
        <v>632.55806451612898</v>
      </c>
      <c r="AC1892" s="18">
        <v>584.03571428571399</v>
      </c>
      <c r="AD1892" s="18">
        <v>581.34516129032204</v>
      </c>
      <c r="AE1892" s="18">
        <v>632.44666666666603</v>
      </c>
      <c r="AF1892" s="18">
        <v>760.75483870967696</v>
      </c>
      <c r="AG1892" s="18">
        <v>998.40166666666596</v>
      </c>
      <c r="AH1892" s="18">
        <v>1320.3064516129</v>
      </c>
      <c r="AI1892" s="18">
        <v>1541.5</v>
      </c>
      <c r="AJ1892" s="18">
        <v>1637.6</v>
      </c>
      <c r="AK1892" s="18">
        <v>1601.8709677419299</v>
      </c>
      <c r="AL1892" s="18">
        <v>1471.45</v>
      </c>
      <c r="AM1892" s="18">
        <v>1309.53225806451</v>
      </c>
      <c r="AN1892" s="18">
        <v>1155.08064516129</v>
      </c>
      <c r="AO1892" s="18">
        <v>1029.4124999999999</v>
      </c>
      <c r="AP1892" s="18">
        <v>927.35645161290302</v>
      </c>
      <c r="AQ1892" s="18">
        <v>839.48</v>
      </c>
      <c r="AR1892" s="18">
        <v>753.22258064516097</v>
      </c>
      <c r="AS1892" s="18">
        <v>659.15</v>
      </c>
      <c r="AT1892" s="18">
        <v>589.52580645161299</v>
      </c>
      <c r="AU1892" s="18">
        <v>582.83387096774095</v>
      </c>
      <c r="AV1892" s="18">
        <v>681.25333333333299</v>
      </c>
      <c r="AW1892" s="18">
        <v>899.97580645161202</v>
      </c>
      <c r="AX1892" s="18">
        <v>1209.05</v>
      </c>
      <c r="AY1892" s="18">
        <v>1585.3225806451601</v>
      </c>
      <c r="AZ1892" s="18">
        <v>1793.9354838709601</v>
      </c>
      <c r="BA1892" s="18">
        <v>1781.3965517241299</v>
      </c>
      <c r="BB1892" s="18">
        <v>1673.7096774193501</v>
      </c>
      <c r="BC1892" s="18">
        <v>1490.68333333333</v>
      </c>
      <c r="BD1892" s="18">
        <v>1284.5967741935401</v>
      </c>
      <c r="BE1892" s="18">
        <v>1090.7</v>
      </c>
      <c r="BF1892" s="18">
        <v>1033.96774193548</v>
      </c>
      <c r="BG1892" s="18">
        <v>1115.88709677419</v>
      </c>
      <c r="BH1892" s="18">
        <v>1119.6666666666599</v>
      </c>
      <c r="BI1892" s="18">
        <v>1016.42903225806</v>
      </c>
      <c r="BJ1892" s="18">
        <v>922.78333333333296</v>
      </c>
      <c r="BK1892" s="18">
        <v>905.83387096774197</v>
      </c>
      <c r="BL1892" s="18">
        <v>974.41451612903199</v>
      </c>
      <c r="BM1892" s="18">
        <v>1105.07142857142</v>
      </c>
      <c r="BN1892" s="18">
        <v>1273.5645161290299</v>
      </c>
      <c r="BO1892" s="18">
        <v>1464.7333333333299</v>
      </c>
      <c r="BP1892" s="18">
        <v>1669.33870967741</v>
      </c>
      <c r="BQ1892" s="18">
        <v>1891.11666666666</v>
      </c>
      <c r="BR1892" s="18">
        <v>2089.4677419354798</v>
      </c>
      <c r="BS1892" s="18">
        <v>2206.1935483870898</v>
      </c>
      <c r="BT1892" s="18">
        <v>2215.0166666666601</v>
      </c>
      <c r="BU1892" s="18">
        <v>2122.27419354838</v>
      </c>
      <c r="BV1892" s="18">
        <v>1969.8</v>
      </c>
      <c r="BW1892" s="18">
        <v>1778.3709677419299</v>
      </c>
      <c r="BX1892" s="18">
        <v>1563.3064516129</v>
      </c>
      <c r="BY1892" s="18">
        <v>1375.69642857142</v>
      </c>
      <c r="BZ1892" s="18">
        <v>1207.6451612903199</v>
      </c>
      <c r="CA1892" s="18">
        <v>1046.2933333333301</v>
      </c>
      <c r="CB1892" s="18">
        <v>890.82419354838703</v>
      </c>
      <c r="CC1892" s="18">
        <v>770.56333333333305</v>
      </c>
      <c r="CD1892" s="18">
        <v>760.08064516129002</v>
      </c>
      <c r="CE1892" s="18">
        <v>905.43064516129004</v>
      </c>
      <c r="CF1892" s="18">
        <v>1207.5333333333299</v>
      </c>
      <c r="CG1892" s="18">
        <v>1569.22580645161</v>
      </c>
      <c r="CH1892" s="18">
        <v>1766.5166666666601</v>
      </c>
      <c r="CI1892" s="18">
        <v>1807.8225806451601</v>
      </c>
      <c r="CJ1892" s="18">
        <v>1736.77419354838</v>
      </c>
      <c r="CK1892" s="18">
        <v>1628.0178571428501</v>
      </c>
      <c r="CL1892" s="18">
        <v>1530.16129032258</v>
      </c>
      <c r="CM1892" s="18">
        <v>1460.36666666666</v>
      </c>
      <c r="CN1892" s="18">
        <v>1488.3709677419299</v>
      </c>
      <c r="CO1892" s="18">
        <v>1693.6666666666599</v>
      </c>
      <c r="CP1892" s="18">
        <v>2008.85483870967</v>
      </c>
      <c r="CQ1892" s="18">
        <v>2171.22580645161</v>
      </c>
      <c r="CR1892" s="18">
        <v>2078.5500000000002</v>
      </c>
      <c r="CS1892" s="18">
        <v>1556.4032258064501</v>
      </c>
      <c r="CT1892" s="18">
        <v>1134.54</v>
      </c>
      <c r="CU1892" s="18">
        <v>880.72419354838701</v>
      </c>
      <c r="CV1892" s="18">
        <v>765.70483870967701</v>
      </c>
      <c r="CW1892" s="18">
        <v>767.44137931034402</v>
      </c>
      <c r="CX1892" s="18">
        <v>888.43709677419304</v>
      </c>
      <c r="CY1892" s="18">
        <v>1118.1199999999999</v>
      </c>
      <c r="CZ1892" s="18">
        <v>1448.85483870967</v>
      </c>
      <c r="DA1892" s="18">
        <v>1666.4833333333299</v>
      </c>
      <c r="DB1892" s="18">
        <v>1589.96774193548</v>
      </c>
      <c r="DC1892" s="18">
        <v>1306.2580645161199</v>
      </c>
      <c r="DD1892" s="18">
        <v>1016.18166666666</v>
      </c>
      <c r="DE1892" s="18">
        <v>818.822580645161</v>
      </c>
      <c r="DF1892" s="18">
        <v>686.01499999999896</v>
      </c>
      <c r="DG1892" s="18">
        <v>617.83870967741905</v>
      </c>
      <c r="DH1892" s="18">
        <v>608.70967741935499</v>
      </c>
      <c r="DI1892" s="18">
        <v>660.70357142857097</v>
      </c>
      <c r="DJ1892" s="18">
        <v>763.68709677419304</v>
      </c>
      <c r="DK1892" s="18">
        <v>978.33333333333303</v>
      </c>
      <c r="DL1892" s="18">
        <v>1355.1774193548299</v>
      </c>
      <c r="DM1892" s="18">
        <v>1773.3</v>
      </c>
      <c r="DN1892" s="18">
        <v>1968.08064516129</v>
      </c>
      <c r="DO1892" s="18">
        <v>2063.4516129032199</v>
      </c>
      <c r="DP1892" s="18">
        <v>2035.05</v>
      </c>
      <c r="DQ1892" s="18">
        <v>1875.9516129032199</v>
      </c>
      <c r="DR1892" s="18">
        <v>1612.11666666666</v>
      </c>
      <c r="DS1892" s="19">
        <v>1358.75</v>
      </c>
    </row>
    <row r="1893" spans="1:123" x14ac:dyDescent="0.25">
      <c r="A1893" s="12" t="s">
        <v>48</v>
      </c>
      <c r="B1893" s="13">
        <v>29</v>
      </c>
      <c r="C1893" s="13" t="str">
        <f t="shared" si="33"/>
        <v>BB_L_16_GW_GW_SL_Low_GW_GQ_12_005_29</v>
      </c>
      <c r="D1893" s="14">
        <v>10</v>
      </c>
      <c r="E1893" s="14">
        <v>10</v>
      </c>
      <c r="F1893" s="14">
        <v>10</v>
      </c>
      <c r="G1893" s="14">
        <v>10</v>
      </c>
      <c r="H1893" s="14">
        <v>10</v>
      </c>
      <c r="I1893" s="14">
        <v>10</v>
      </c>
      <c r="J1893" s="14">
        <v>9.99874193548386</v>
      </c>
      <c r="K1893" s="14">
        <v>9.9887419354838691</v>
      </c>
      <c r="L1893" s="14">
        <v>9.9752666666666592</v>
      </c>
      <c r="M1893" s="14">
        <v>10.050758064516099</v>
      </c>
      <c r="N1893" s="14">
        <v>10.7641666666666</v>
      </c>
      <c r="O1893" s="14">
        <v>13.8416129032258</v>
      </c>
      <c r="P1893" s="14">
        <v>22.5035483870967</v>
      </c>
      <c r="Q1893" s="14">
        <v>39.228392857142801</v>
      </c>
      <c r="R1893" s="14">
        <v>72.012096774193495</v>
      </c>
      <c r="S1893" s="14">
        <v>127.08999999999899</v>
      </c>
      <c r="T1893" s="14">
        <v>216.05967741935399</v>
      </c>
      <c r="U1893" s="14">
        <v>368.44499999999999</v>
      </c>
      <c r="V1893" s="14">
        <v>627.08064516129002</v>
      </c>
      <c r="W1893" s="14">
        <v>903.11290322580601</v>
      </c>
      <c r="X1893" s="14">
        <v>1058.86666666666</v>
      </c>
      <c r="Y1893" s="14">
        <v>1009.32903225806</v>
      </c>
      <c r="Z1893" s="14">
        <v>869.86666666666599</v>
      </c>
      <c r="AA1893" s="14">
        <v>728.74193548387098</v>
      </c>
      <c r="AB1893" s="14">
        <v>626.89193548387095</v>
      </c>
      <c r="AC1893" s="14">
        <v>591.5625</v>
      </c>
      <c r="AD1893" s="14">
        <v>617.76129032257995</v>
      </c>
      <c r="AE1893" s="14">
        <v>714.97833333333301</v>
      </c>
      <c r="AF1893" s="14">
        <v>900.20645161290304</v>
      </c>
      <c r="AG1893" s="14">
        <v>1190</v>
      </c>
      <c r="AH1893" s="14">
        <v>1543.7419354838701</v>
      </c>
      <c r="AI1893" s="14">
        <v>1763.88709677419</v>
      </c>
      <c r="AJ1893" s="14">
        <v>1812.05</v>
      </c>
      <c r="AK1893" s="14">
        <v>1707.6129032258</v>
      </c>
      <c r="AL1893" s="14">
        <v>1509.2</v>
      </c>
      <c r="AM1893" s="14">
        <v>1291.2419354838701</v>
      </c>
      <c r="AN1893" s="14">
        <v>1098.6129032258</v>
      </c>
      <c r="AO1893" s="14">
        <v>954.64642857142803</v>
      </c>
      <c r="AP1893" s="14">
        <v>844.87096774193503</v>
      </c>
      <c r="AQ1893" s="14">
        <v>753.89833333333297</v>
      </c>
      <c r="AR1893" s="14">
        <v>669.30161290322496</v>
      </c>
      <c r="AS1893" s="14">
        <v>588.755</v>
      </c>
      <c r="AT1893" s="14">
        <v>550.25645161290299</v>
      </c>
      <c r="AU1893" s="14">
        <v>594.79354838709605</v>
      </c>
      <c r="AV1893" s="14">
        <v>757.60833333333301</v>
      </c>
      <c r="AW1893" s="14">
        <v>1045.1838709677399</v>
      </c>
      <c r="AX1893" s="14">
        <v>1404.05</v>
      </c>
      <c r="AY1893" s="14">
        <v>1778.27419354838</v>
      </c>
      <c r="AZ1893" s="14">
        <v>1937.9032258064501</v>
      </c>
      <c r="BA1893" s="14">
        <v>1859.7586206896499</v>
      </c>
      <c r="BB1893" s="14">
        <v>1690.72580645161</v>
      </c>
      <c r="BC1893" s="14">
        <v>1468.4666666666601</v>
      </c>
      <c r="BD1893" s="14">
        <v>1245.22580645161</v>
      </c>
      <c r="BE1893" s="14">
        <v>1073.4833333333299</v>
      </c>
      <c r="BF1893" s="14">
        <v>1118.77419354838</v>
      </c>
      <c r="BG1893" s="14">
        <v>1270.7903225806399</v>
      </c>
      <c r="BH1893" s="14">
        <v>1230.7333333333299</v>
      </c>
      <c r="BI1893" s="14">
        <v>1062.91612903225</v>
      </c>
      <c r="BJ1893" s="14">
        <v>952.08166666666602</v>
      </c>
      <c r="BK1893" s="14">
        <v>958.36290322580601</v>
      </c>
      <c r="BL1893" s="14">
        <v>1072.5967741935401</v>
      </c>
      <c r="BM1893" s="14">
        <v>1252.94642857142</v>
      </c>
      <c r="BN1893" s="14">
        <v>1469.53225806451</v>
      </c>
      <c r="BO1893" s="14">
        <v>1700.2833333333299</v>
      </c>
      <c r="BP1893" s="14">
        <v>1929.83870967741</v>
      </c>
      <c r="BQ1893" s="14">
        <v>2154.2166666666599</v>
      </c>
      <c r="BR1893" s="14">
        <v>2328.2580645161202</v>
      </c>
      <c r="BS1893" s="14">
        <v>2402.2096774193501</v>
      </c>
      <c r="BT1893" s="14">
        <v>2347.6833333333302</v>
      </c>
      <c r="BU1893" s="14">
        <v>2188.6451612903202</v>
      </c>
      <c r="BV1893" s="14">
        <v>1978.8</v>
      </c>
      <c r="BW1893" s="14">
        <v>1742.6129032258</v>
      </c>
      <c r="BX1893" s="14">
        <v>1494.96774193548</v>
      </c>
      <c r="BY1893" s="14">
        <v>1286.6607142857099</v>
      </c>
      <c r="BZ1893" s="14">
        <v>1109.4354838709601</v>
      </c>
      <c r="CA1893" s="14">
        <v>950.09500000000003</v>
      </c>
      <c r="CB1893" s="14">
        <v>811.841935483871</v>
      </c>
      <c r="CC1893" s="14">
        <v>728.844999999999</v>
      </c>
      <c r="CD1893" s="14">
        <v>770.85645161290302</v>
      </c>
      <c r="CE1893" s="14">
        <v>989.59677419354796</v>
      </c>
      <c r="CF1893" s="14">
        <v>1366.13333333333</v>
      </c>
      <c r="CG1893" s="14">
        <v>1775.5161290322501</v>
      </c>
      <c r="CH1893" s="14">
        <v>1961.5833333333301</v>
      </c>
      <c r="CI1893" s="14">
        <v>1935.4354838709601</v>
      </c>
      <c r="CJ1893" s="14">
        <v>1784.0483870967701</v>
      </c>
      <c r="CK1893" s="14">
        <v>1622.80357142857</v>
      </c>
      <c r="CL1893" s="14">
        <v>1510.5483870967701</v>
      </c>
      <c r="CM1893" s="14">
        <v>1466.25</v>
      </c>
      <c r="CN1893" s="14">
        <v>1562.1774193548299</v>
      </c>
      <c r="CO1893" s="14">
        <v>1854.13333333333</v>
      </c>
      <c r="CP1893" s="14">
        <v>2247</v>
      </c>
      <c r="CQ1893" s="14">
        <v>2432.8064516129002</v>
      </c>
      <c r="CR1893" s="14">
        <v>2315.4499999999998</v>
      </c>
      <c r="CS1893" s="14">
        <v>1709.85483870967</v>
      </c>
      <c r="CT1893" s="14">
        <v>1156.76</v>
      </c>
      <c r="CU1893" s="14">
        <v>874.62580645161199</v>
      </c>
      <c r="CV1893" s="14">
        <v>776.44193548387</v>
      </c>
      <c r="CW1893" s="14">
        <v>821.11379310344796</v>
      </c>
      <c r="CX1893" s="14">
        <v>1002.74516129032</v>
      </c>
      <c r="CY1893" s="14">
        <v>1305.3499999999999</v>
      </c>
      <c r="CZ1893" s="14">
        <v>1712.2096774193501</v>
      </c>
      <c r="DA1893" s="14">
        <v>1970.7</v>
      </c>
      <c r="DB1893" s="14">
        <v>1933.5161290322501</v>
      </c>
      <c r="DC1893" s="14">
        <v>1488.58064516129</v>
      </c>
      <c r="DD1893" s="14">
        <v>1090.9766666666601</v>
      </c>
      <c r="DE1893" s="14">
        <v>846.42096774193499</v>
      </c>
      <c r="DF1893" s="14">
        <v>697.986666666666</v>
      </c>
      <c r="DG1893" s="14">
        <v>635.92258064516102</v>
      </c>
      <c r="DH1893" s="14">
        <v>649.78870967741898</v>
      </c>
      <c r="DI1893" s="14">
        <v>737.37857142857104</v>
      </c>
      <c r="DJ1893" s="14">
        <v>885.10806451612802</v>
      </c>
      <c r="DK1893" s="14">
        <v>1149.1766666666599</v>
      </c>
      <c r="DL1893" s="14">
        <v>1569.1451612903199</v>
      </c>
      <c r="DM1893" s="14">
        <v>2050.15</v>
      </c>
      <c r="DN1893" s="14">
        <v>2283.7580645161202</v>
      </c>
      <c r="DO1893" s="14">
        <v>2335.7903225806399</v>
      </c>
      <c r="DP1893" s="14">
        <v>2211.0500000000002</v>
      </c>
      <c r="DQ1893" s="14">
        <v>1953.8225806451601</v>
      </c>
      <c r="DR1893" s="14">
        <v>1616.9</v>
      </c>
      <c r="DS1893" s="15">
        <v>1332.2166666666601</v>
      </c>
    </row>
    <row r="1894" spans="1:123" x14ac:dyDescent="0.25">
      <c r="A1894" s="16" t="s">
        <v>48</v>
      </c>
      <c r="B1894" s="17">
        <v>30</v>
      </c>
      <c r="C1894" s="13" t="str">
        <f t="shared" si="33"/>
        <v>BB_L_16_GW_GW_SL_Low_GW_GQ_12_005_30</v>
      </c>
      <c r="D1894" s="18">
        <v>10</v>
      </c>
      <c r="E1894" s="18">
        <v>10</v>
      </c>
      <c r="F1894" s="18">
        <v>10</v>
      </c>
      <c r="G1894" s="18">
        <v>10</v>
      </c>
      <c r="H1894" s="18">
        <v>10</v>
      </c>
      <c r="I1894" s="18">
        <v>10</v>
      </c>
      <c r="J1894" s="18">
        <v>10</v>
      </c>
      <c r="K1894" s="18">
        <v>9.9971774193548395</v>
      </c>
      <c r="L1894" s="18">
        <v>9.99353333333333</v>
      </c>
      <c r="M1894" s="18">
        <v>10.0996774193548</v>
      </c>
      <c r="N1894" s="18">
        <v>11.006833333333301</v>
      </c>
      <c r="O1894" s="18">
        <v>14.824193548387001</v>
      </c>
      <c r="P1894" s="18">
        <v>25.401451612903202</v>
      </c>
      <c r="Q1894" s="18">
        <v>45.60125</v>
      </c>
      <c r="R1894" s="18">
        <v>84.506129032258002</v>
      </c>
      <c r="S1894" s="18">
        <v>148.946666666666</v>
      </c>
      <c r="T1894" s="18">
        <v>250.36290322580601</v>
      </c>
      <c r="U1894" s="18">
        <v>419.20333333333298</v>
      </c>
      <c r="V1894" s="18">
        <v>692.316129032258</v>
      </c>
      <c r="W1894" s="18">
        <v>975.10483870967698</v>
      </c>
      <c r="X1894" s="18">
        <v>1124</v>
      </c>
      <c r="Y1894" s="18">
        <v>1061.53870967741</v>
      </c>
      <c r="Z1894" s="18">
        <v>899.27666666666596</v>
      </c>
      <c r="AA1894" s="18">
        <v>737.69193548387</v>
      </c>
      <c r="AB1894" s="18">
        <v>629.95806451612896</v>
      </c>
      <c r="AC1894" s="18">
        <v>601.50357142857104</v>
      </c>
      <c r="AD1894" s="18">
        <v>643.33064516129002</v>
      </c>
      <c r="AE1894" s="18">
        <v>764.79333333333295</v>
      </c>
      <c r="AF1894" s="18">
        <v>978.93870967741896</v>
      </c>
      <c r="AG1894" s="18">
        <v>1294.68333333333</v>
      </c>
      <c r="AH1894" s="18">
        <v>1659.5967741935401</v>
      </c>
      <c r="AI1894" s="18">
        <v>1877.5967741935401</v>
      </c>
      <c r="AJ1894" s="18">
        <v>1905.75</v>
      </c>
      <c r="AK1894" s="18">
        <v>1768.53225806451</v>
      </c>
      <c r="AL1894" s="18">
        <v>1534.3</v>
      </c>
      <c r="AM1894" s="18">
        <v>1288.0483870967701</v>
      </c>
      <c r="AN1894" s="18">
        <v>1076.9983870967701</v>
      </c>
      <c r="AO1894" s="18">
        <v>923.63749999999902</v>
      </c>
      <c r="AP1894" s="18">
        <v>810.30645161290295</v>
      </c>
      <c r="AQ1894" s="18">
        <v>719.30333333333294</v>
      </c>
      <c r="AR1894" s="18">
        <v>636.83548387096698</v>
      </c>
      <c r="AS1894" s="18">
        <v>561.79333333333295</v>
      </c>
      <c r="AT1894" s="18">
        <v>537.63064516128998</v>
      </c>
      <c r="AU1894" s="18">
        <v>608.23870967741902</v>
      </c>
      <c r="AV1894" s="18">
        <v>802.62666666666598</v>
      </c>
      <c r="AW1894" s="18">
        <v>1124.4322580645101</v>
      </c>
      <c r="AX1894" s="18">
        <v>1508.06666666666</v>
      </c>
      <c r="AY1894" s="18">
        <v>1880.0967741935401</v>
      </c>
      <c r="AZ1894" s="18">
        <v>2014.1129032258</v>
      </c>
      <c r="BA1894" s="18">
        <v>1907.3275862068899</v>
      </c>
      <c r="BB1894" s="18">
        <v>1707.1290322580601</v>
      </c>
      <c r="BC1894" s="18">
        <v>1455.7166666666601</v>
      </c>
      <c r="BD1894" s="18">
        <v>1219.22580645161</v>
      </c>
      <c r="BE1894" s="18">
        <v>1063.3499999999999</v>
      </c>
      <c r="BF1894" s="18">
        <v>1164.85483870967</v>
      </c>
      <c r="BG1894" s="18">
        <v>1353.33870967741</v>
      </c>
      <c r="BH1894" s="18">
        <v>1294.86666666666</v>
      </c>
      <c r="BI1894" s="18">
        <v>1100.58064516129</v>
      </c>
      <c r="BJ1894" s="18">
        <v>982.22666666666601</v>
      </c>
      <c r="BK1894" s="18">
        <v>998.783870967741</v>
      </c>
      <c r="BL1894" s="18">
        <v>1134.6290322580601</v>
      </c>
      <c r="BM1894" s="18">
        <v>1338.6607142857099</v>
      </c>
      <c r="BN1894" s="18">
        <v>1577.16129032258</v>
      </c>
      <c r="BO1894" s="18">
        <v>1825.5833333333301</v>
      </c>
      <c r="BP1894" s="18">
        <v>2064.8064516129002</v>
      </c>
      <c r="BQ1894" s="18">
        <v>2286.65</v>
      </c>
      <c r="BR1894" s="18">
        <v>2446.0161290322499</v>
      </c>
      <c r="BS1894" s="18">
        <v>2495.4838709677401</v>
      </c>
      <c r="BT1894" s="18">
        <v>2409.11666666666</v>
      </c>
      <c r="BU1894" s="18">
        <v>2220.5645161290299</v>
      </c>
      <c r="BV1894" s="18">
        <v>1985.5833333333301</v>
      </c>
      <c r="BW1894" s="18">
        <v>1728.6129032258</v>
      </c>
      <c r="BX1894" s="18">
        <v>1465.9838709677399</v>
      </c>
      <c r="BY1894" s="18">
        <v>1249.5178571428501</v>
      </c>
      <c r="BZ1894" s="18">
        <v>1068.77096774193</v>
      </c>
      <c r="CA1894" s="18">
        <v>910.58666666666602</v>
      </c>
      <c r="CB1894" s="18">
        <v>779.69677419354798</v>
      </c>
      <c r="CC1894" s="18">
        <v>713.54166666666595</v>
      </c>
      <c r="CD1894" s="18">
        <v>783.05645161290295</v>
      </c>
      <c r="CE1894" s="18">
        <v>1040.1451612903199</v>
      </c>
      <c r="CF1894" s="18">
        <v>1455.68333333333</v>
      </c>
      <c r="CG1894" s="18">
        <v>1889.1129032258</v>
      </c>
      <c r="CH1894" s="18">
        <v>2072.36666666666</v>
      </c>
      <c r="CI1894" s="18">
        <v>2006.2096774193501</v>
      </c>
      <c r="CJ1894" s="18">
        <v>1808.96774193548</v>
      </c>
      <c r="CK1894" s="18">
        <v>1622.9642857142801</v>
      </c>
      <c r="CL1894" s="18">
        <v>1506.2419354838701</v>
      </c>
      <c r="CM1894" s="18">
        <v>1475.63333333333</v>
      </c>
      <c r="CN1894" s="18">
        <v>1605.2903225806399</v>
      </c>
      <c r="CO1894" s="18">
        <v>1937.68333333333</v>
      </c>
      <c r="CP1894" s="18">
        <v>2365.9354838709601</v>
      </c>
      <c r="CQ1894" s="18">
        <v>2578.0161290322499</v>
      </c>
      <c r="CR1894" s="18">
        <v>2426.2833333333301</v>
      </c>
      <c r="CS1894" s="18">
        <v>1771.3064516129</v>
      </c>
      <c r="CT1894" s="18">
        <v>1179.61333333333</v>
      </c>
      <c r="CU1894" s="18">
        <v>888.37258064516095</v>
      </c>
      <c r="CV1894" s="18">
        <v>798.58225806451605</v>
      </c>
      <c r="CW1894" s="18">
        <v>864.86379310344796</v>
      </c>
      <c r="CX1894" s="18">
        <v>1077.41129032258</v>
      </c>
      <c r="CY1894" s="18">
        <v>1415.0833333333301</v>
      </c>
      <c r="CZ1894" s="18">
        <v>1856.19354838709</v>
      </c>
      <c r="DA1894" s="18">
        <v>2149.0666666666598</v>
      </c>
      <c r="DB1894" s="18">
        <v>2101.2903225806399</v>
      </c>
      <c r="DC1894" s="18">
        <v>1600.7419354838701</v>
      </c>
      <c r="DD1894" s="18">
        <v>1163.6666666666599</v>
      </c>
      <c r="DE1894" s="18">
        <v>888.94193548387102</v>
      </c>
      <c r="DF1894" s="18">
        <v>726.79499999999996</v>
      </c>
      <c r="DG1894" s="18">
        <v>663.777419354838</v>
      </c>
      <c r="DH1894" s="18">
        <v>686.91612903225803</v>
      </c>
      <c r="DI1894" s="18">
        <v>791.48392857142801</v>
      </c>
      <c r="DJ1894" s="18">
        <v>960.71290322580603</v>
      </c>
      <c r="DK1894" s="18">
        <v>1249.9000000000001</v>
      </c>
      <c r="DL1894" s="18">
        <v>1689.1774193548299</v>
      </c>
      <c r="DM1894" s="18">
        <v>2197.3333333333298</v>
      </c>
      <c r="DN1894" s="18">
        <v>2466.7419354838698</v>
      </c>
      <c r="DO1894" s="18">
        <v>2494.38709677419</v>
      </c>
      <c r="DP1894" s="18">
        <v>2313.88333333333</v>
      </c>
      <c r="DQ1894" s="18">
        <v>2004.69354838709</v>
      </c>
      <c r="DR1894" s="18">
        <v>1631.9833333333299</v>
      </c>
      <c r="DS1894" s="19">
        <v>1332.1666666666599</v>
      </c>
    </row>
    <row r="1895" spans="1:123" x14ac:dyDescent="0.25">
      <c r="A1895" s="20" t="s">
        <v>47</v>
      </c>
      <c r="B1895" s="21">
        <v>1</v>
      </c>
      <c r="C1895" s="13" t="str">
        <f t="shared" si="33"/>
        <v>BB_L_16_GW_GW_SL_Low_GW_GQ_12_020_1</v>
      </c>
      <c r="D1895" s="22">
        <v>10</v>
      </c>
      <c r="E1895" s="22">
        <v>48.884999999999998</v>
      </c>
      <c r="F1895" s="22">
        <v>1328.4322580645101</v>
      </c>
      <c r="G1895" s="22">
        <v>2566.0666666666598</v>
      </c>
      <c r="H1895" s="22">
        <v>3620.27419354838</v>
      </c>
      <c r="I1895" s="22">
        <v>1219.31833333333</v>
      </c>
      <c r="J1895" s="22">
        <v>375.53064516129001</v>
      </c>
      <c r="K1895" s="22">
        <v>192.619354838709</v>
      </c>
      <c r="L1895" s="22">
        <v>93.058999999999997</v>
      </c>
      <c r="M1895" s="22">
        <v>61.564516129032199</v>
      </c>
      <c r="N1895" s="22">
        <v>85.828500000000005</v>
      </c>
      <c r="O1895" s="22">
        <v>357.57580645161198</v>
      </c>
      <c r="P1895" s="22">
        <v>763.91774193548395</v>
      </c>
      <c r="Q1895" s="22">
        <v>1856.49642857142</v>
      </c>
      <c r="R1895" s="22">
        <v>2498.1290322580599</v>
      </c>
      <c r="S1895" s="22">
        <v>3006.15</v>
      </c>
      <c r="T1895" s="22">
        <v>3828.9193548387002</v>
      </c>
      <c r="U1895" s="22">
        <v>1933.5333333333299</v>
      </c>
      <c r="V1895" s="22">
        <v>815.33548387096698</v>
      </c>
      <c r="W1895" s="22">
        <v>258.84516129032198</v>
      </c>
      <c r="X1895" s="22">
        <v>92.527333333333303</v>
      </c>
      <c r="Y1895" s="22">
        <v>52.949032258064499</v>
      </c>
      <c r="Z1895" s="22">
        <v>45.837333333333298</v>
      </c>
      <c r="AA1895" s="22">
        <v>158.39306451612899</v>
      </c>
      <c r="AB1895" s="22">
        <v>578.63387096774102</v>
      </c>
      <c r="AC1895" s="22">
        <v>974.62678571428501</v>
      </c>
      <c r="AD1895" s="22">
        <v>2412.0645161290299</v>
      </c>
      <c r="AE1895" s="22">
        <v>3293.2333333333299</v>
      </c>
      <c r="AF1895" s="22">
        <v>4060.72580645161</v>
      </c>
      <c r="AG1895" s="22">
        <v>2764.5166666666601</v>
      </c>
      <c r="AH1895" s="22">
        <v>1839.33870967741</v>
      </c>
      <c r="AI1895" s="22">
        <v>828.73387096774195</v>
      </c>
      <c r="AJ1895" s="22">
        <v>366.909999999999</v>
      </c>
      <c r="AK1895" s="22">
        <v>209.69999999999899</v>
      </c>
      <c r="AL1895" s="22">
        <v>196.31833333333299</v>
      </c>
      <c r="AM1895" s="22">
        <v>291.50161290322501</v>
      </c>
      <c r="AN1895" s="22">
        <v>530.63709677419297</v>
      </c>
      <c r="AO1895" s="22">
        <v>799.65714285714296</v>
      </c>
      <c r="AP1895" s="22">
        <v>1011.51451612903</v>
      </c>
      <c r="AQ1895" s="22">
        <v>1893.55</v>
      </c>
      <c r="AR1895" s="22">
        <v>3260.5645161290299</v>
      </c>
      <c r="AS1895" s="22">
        <v>2428.5666666666598</v>
      </c>
      <c r="AT1895" s="22">
        <v>961.89193548387095</v>
      </c>
      <c r="AU1895" s="22">
        <v>515.47419354838701</v>
      </c>
      <c r="AV1895" s="22">
        <v>365.32333333333298</v>
      </c>
      <c r="AW1895" s="22">
        <v>239.072580645161</v>
      </c>
      <c r="AX1895" s="22">
        <v>723.981666666666</v>
      </c>
      <c r="AY1895" s="22">
        <v>2411.66129032258</v>
      </c>
      <c r="AZ1895" s="22">
        <v>2931.8064516129002</v>
      </c>
      <c r="BA1895" s="22">
        <v>3196.6551724137898</v>
      </c>
      <c r="BB1895" s="22">
        <v>3824.3548387096698</v>
      </c>
      <c r="BC1895" s="22">
        <v>4197.6166666666604</v>
      </c>
      <c r="BD1895" s="22">
        <v>3932.3225806451601</v>
      </c>
      <c r="BE1895" s="22">
        <v>1464.18333333333</v>
      </c>
      <c r="BF1895" s="22">
        <v>528.09516129032204</v>
      </c>
      <c r="BG1895" s="22">
        <v>184.86451612903201</v>
      </c>
      <c r="BH1895" s="22">
        <v>112.341666666666</v>
      </c>
      <c r="BI1895" s="22">
        <v>79.219516129032201</v>
      </c>
      <c r="BJ1895" s="22">
        <v>55.398000000000003</v>
      </c>
      <c r="BK1895" s="22">
        <v>341.94483870967701</v>
      </c>
      <c r="BL1895" s="22">
        <v>1393.06612903225</v>
      </c>
      <c r="BM1895" s="22">
        <v>2340.5535714285702</v>
      </c>
      <c r="BN1895" s="22">
        <v>2855.3548387096698</v>
      </c>
      <c r="BO1895" s="22">
        <v>3461</v>
      </c>
      <c r="BP1895" s="22">
        <v>3654.3548387096698</v>
      </c>
      <c r="BQ1895" s="22">
        <v>2819.7333333333299</v>
      </c>
      <c r="BR1895" s="22">
        <v>1689.7596774193501</v>
      </c>
      <c r="BS1895" s="22">
        <v>713.72580645161202</v>
      </c>
      <c r="BT1895" s="22">
        <v>604.118333333333</v>
      </c>
      <c r="BU1895" s="22">
        <v>435.36451612903198</v>
      </c>
      <c r="BV1895" s="22">
        <v>450.35999999999899</v>
      </c>
      <c r="BW1895" s="22">
        <v>1529.5467741935399</v>
      </c>
      <c r="BX1895" s="22">
        <v>2355.1129032258</v>
      </c>
      <c r="BY1895" s="22">
        <v>2906.4464285714198</v>
      </c>
      <c r="BZ1895" s="22">
        <v>3391.4677419354798</v>
      </c>
      <c r="CA1895" s="22">
        <v>4067.9666666666599</v>
      </c>
      <c r="CB1895" s="22">
        <v>4200.6935483870902</v>
      </c>
      <c r="CC1895" s="22">
        <v>2793.11666666666</v>
      </c>
      <c r="CD1895" s="22">
        <v>1293.7064516129001</v>
      </c>
      <c r="CE1895" s="22">
        <v>476.24516129032202</v>
      </c>
      <c r="CF1895" s="22">
        <v>172.96666666666599</v>
      </c>
      <c r="CG1895" s="22">
        <v>103.452741935483</v>
      </c>
      <c r="CH1895" s="22">
        <v>78.429833333333306</v>
      </c>
      <c r="CI1895" s="22">
        <v>410.11129032257998</v>
      </c>
      <c r="CJ1895" s="22">
        <v>1171.84838709677</v>
      </c>
      <c r="CK1895" s="22">
        <v>1543.5178571428501</v>
      </c>
      <c r="CL1895" s="22">
        <v>2691.0645161290299</v>
      </c>
      <c r="CM1895" s="22">
        <v>3964.0666666666598</v>
      </c>
      <c r="CN1895" s="22">
        <v>4311.4516129032199</v>
      </c>
      <c r="CO1895" s="22">
        <v>3527.6666666666601</v>
      </c>
      <c r="CP1895" s="22">
        <v>2068.4354838709601</v>
      </c>
      <c r="CQ1895" s="22">
        <v>809.45483870967701</v>
      </c>
      <c r="CR1895" s="22">
        <v>177.683333333333</v>
      </c>
      <c r="CS1895" s="22">
        <v>92.985806451612902</v>
      </c>
      <c r="CT1895" s="22">
        <v>80.477333333333306</v>
      </c>
      <c r="CU1895" s="22">
        <v>231.25887096774099</v>
      </c>
      <c r="CV1895" s="22">
        <v>1703.95483870967</v>
      </c>
      <c r="CW1895" s="22">
        <v>3145.8275862068899</v>
      </c>
      <c r="CX1895" s="22">
        <v>3828.16129032258</v>
      </c>
      <c r="CY1895" s="22">
        <v>4254.6666666666597</v>
      </c>
      <c r="CZ1895" s="22">
        <v>4470.5161290322503</v>
      </c>
      <c r="DA1895" s="22">
        <v>3028.35</v>
      </c>
      <c r="DB1895" s="22">
        <v>1211.15806451612</v>
      </c>
      <c r="DC1895" s="22">
        <v>595.41774193548304</v>
      </c>
      <c r="DD1895" s="22">
        <v>390.25999999999902</v>
      </c>
      <c r="DE1895" s="22">
        <v>238.71451612903201</v>
      </c>
      <c r="DF1895" s="22">
        <v>171.701666666666</v>
      </c>
      <c r="DG1895" s="22">
        <v>536.053225806451</v>
      </c>
      <c r="DH1895" s="22">
        <v>2015.1451612903199</v>
      </c>
      <c r="DI1895" s="22">
        <v>2284.5714285714198</v>
      </c>
      <c r="DJ1895" s="22">
        <v>3513.1774193548299</v>
      </c>
      <c r="DK1895" s="22">
        <v>4185.9333333333298</v>
      </c>
      <c r="DL1895" s="22">
        <v>4423.3387096774104</v>
      </c>
      <c r="DM1895" s="22">
        <v>3279.3166666666598</v>
      </c>
      <c r="DN1895" s="22">
        <v>1818.33870967741</v>
      </c>
      <c r="DO1895" s="22">
        <v>978.08548387096698</v>
      </c>
      <c r="DP1895" s="22">
        <v>605.54333333333295</v>
      </c>
      <c r="DQ1895" s="22">
        <v>238.72580645161199</v>
      </c>
      <c r="DR1895" s="22">
        <v>143.511666666666</v>
      </c>
      <c r="DS1895" s="23">
        <v>346.83833333333303</v>
      </c>
    </row>
    <row r="1896" spans="1:123" x14ac:dyDescent="0.25">
      <c r="A1896" s="24" t="s">
        <v>47</v>
      </c>
      <c r="B1896" s="25">
        <v>2</v>
      </c>
      <c r="C1896" s="13" t="str">
        <f t="shared" si="33"/>
        <v>BB_L_16_GW_GW_SL_Low_GW_GQ_12_020_2</v>
      </c>
      <c r="D1896" s="26">
        <v>10</v>
      </c>
      <c r="E1896" s="26">
        <v>11.092758620689599</v>
      </c>
      <c r="F1896" s="26">
        <v>188.46919354838701</v>
      </c>
      <c r="G1896" s="26">
        <v>689.59666666666601</v>
      </c>
      <c r="H1896" s="26">
        <v>2101.7419354838698</v>
      </c>
      <c r="I1896" s="26">
        <v>2326.0333333333301</v>
      </c>
      <c r="J1896" s="26">
        <v>1330.0645161290299</v>
      </c>
      <c r="K1896" s="26">
        <v>855.45806451612896</v>
      </c>
      <c r="L1896" s="26">
        <v>519.17333333333295</v>
      </c>
      <c r="M1896" s="26">
        <v>377.27903225806398</v>
      </c>
      <c r="N1896" s="26">
        <v>338.68833333333299</v>
      </c>
      <c r="O1896" s="26">
        <v>333.84032258064502</v>
      </c>
      <c r="P1896" s="26">
        <v>383.83870967741899</v>
      </c>
      <c r="Q1896" s="26">
        <v>576.96785714285704</v>
      </c>
      <c r="R1896" s="26">
        <v>851.98709677419299</v>
      </c>
      <c r="S1896" s="26">
        <v>1253.1666666666599</v>
      </c>
      <c r="T1896" s="26">
        <v>2267.5</v>
      </c>
      <c r="U1896" s="26">
        <v>2598.6999999999998</v>
      </c>
      <c r="V1896" s="26">
        <v>1890.9032258064501</v>
      </c>
      <c r="W1896" s="26">
        <v>997.59193548386997</v>
      </c>
      <c r="X1896" s="26">
        <v>495.58499999999998</v>
      </c>
      <c r="Y1896" s="26">
        <v>320.27258064516099</v>
      </c>
      <c r="Z1896" s="26">
        <v>276.72833333333301</v>
      </c>
      <c r="AA1896" s="26">
        <v>250.99193548387001</v>
      </c>
      <c r="AB1896" s="26">
        <v>300.08709677419301</v>
      </c>
      <c r="AC1896" s="26">
        <v>390.76249999999999</v>
      </c>
      <c r="AD1896" s="26">
        <v>701.072580645161</v>
      </c>
      <c r="AE1896" s="26">
        <v>1334.33</v>
      </c>
      <c r="AF1896" s="26">
        <v>2337.83870967741</v>
      </c>
      <c r="AG1896" s="26">
        <v>2933.5</v>
      </c>
      <c r="AH1896" s="26">
        <v>2549.7580645161202</v>
      </c>
      <c r="AI1896" s="26">
        <v>1948.0967741935401</v>
      </c>
      <c r="AJ1896" s="26">
        <v>1341.7</v>
      </c>
      <c r="AK1896" s="26">
        <v>943.22096774193506</v>
      </c>
      <c r="AL1896" s="26">
        <v>844.745</v>
      </c>
      <c r="AM1896" s="26">
        <v>851.72419354838701</v>
      </c>
      <c r="AN1896" s="26">
        <v>930.98064516129</v>
      </c>
      <c r="AO1896" s="26">
        <v>1053.8</v>
      </c>
      <c r="AP1896" s="26">
        <v>1125.5645161290299</v>
      </c>
      <c r="AQ1896" s="26">
        <v>1174.2</v>
      </c>
      <c r="AR1896" s="26">
        <v>2102.8709677419301</v>
      </c>
      <c r="AS1896" s="26">
        <v>2317.9833333333299</v>
      </c>
      <c r="AT1896" s="26">
        <v>1863.9516129032199</v>
      </c>
      <c r="AU1896" s="26">
        <v>1406.4032258064501</v>
      </c>
      <c r="AV1896" s="26">
        <v>1074.405</v>
      </c>
      <c r="AW1896" s="26">
        <v>831.88387096774102</v>
      </c>
      <c r="AX1896" s="26">
        <v>555.611666666666</v>
      </c>
      <c r="AY1896" s="26">
        <v>974.3</v>
      </c>
      <c r="AZ1896" s="26">
        <v>1394.8709677419299</v>
      </c>
      <c r="BA1896" s="26">
        <v>1683.46551724137</v>
      </c>
      <c r="BB1896" s="26">
        <v>2277.88709677419</v>
      </c>
      <c r="BC1896" s="26">
        <v>2877.4833333333299</v>
      </c>
      <c r="BD1896" s="26">
        <v>3413.5</v>
      </c>
      <c r="BE1896" s="26">
        <v>2957.7833333333301</v>
      </c>
      <c r="BF1896" s="26">
        <v>1818.2903225806399</v>
      </c>
      <c r="BG1896" s="26">
        <v>931.12258064516095</v>
      </c>
      <c r="BH1896" s="26">
        <v>682.37333333333299</v>
      </c>
      <c r="BI1896" s="26">
        <v>528.08870967741905</v>
      </c>
      <c r="BJ1896" s="26">
        <v>401.27666666666602</v>
      </c>
      <c r="BK1896" s="26">
        <v>355.240322580645</v>
      </c>
      <c r="BL1896" s="26">
        <v>497.38387096774102</v>
      </c>
      <c r="BM1896" s="26">
        <v>798.12678571428501</v>
      </c>
      <c r="BN1896" s="26">
        <v>1095.84516129032</v>
      </c>
      <c r="BO1896" s="26">
        <v>1532.45</v>
      </c>
      <c r="BP1896" s="26">
        <v>2067.8709677419301</v>
      </c>
      <c r="BQ1896" s="26">
        <v>2447.9</v>
      </c>
      <c r="BR1896" s="26">
        <v>2116.8548387096698</v>
      </c>
      <c r="BS1896" s="26">
        <v>1616.4032258064501</v>
      </c>
      <c r="BT1896" s="26">
        <v>1368.4833333333299</v>
      </c>
      <c r="BU1896" s="26">
        <v>1143.4193548387</v>
      </c>
      <c r="BV1896" s="26">
        <v>972.16833333333295</v>
      </c>
      <c r="BW1896" s="26">
        <v>936.77903225806403</v>
      </c>
      <c r="BX1896" s="26">
        <v>1202.77419354838</v>
      </c>
      <c r="BY1896" s="26">
        <v>1470.8392857142801</v>
      </c>
      <c r="BZ1896" s="26">
        <v>1768.2903225806399</v>
      </c>
      <c r="CA1896" s="26">
        <v>2559.86666666666</v>
      </c>
      <c r="CB1896" s="26">
        <v>3301.0322580645102</v>
      </c>
      <c r="CC1896" s="26">
        <v>3455.2333333333299</v>
      </c>
      <c r="CD1896" s="26">
        <v>2708.1129032258</v>
      </c>
      <c r="CE1896" s="26">
        <v>1716.0483870967701</v>
      </c>
      <c r="CF1896" s="26">
        <v>898.50166666666598</v>
      </c>
      <c r="CG1896" s="26">
        <v>639.71935483870902</v>
      </c>
      <c r="CH1896" s="26">
        <v>513.988333333333</v>
      </c>
      <c r="CI1896" s="26">
        <v>457.41290322580602</v>
      </c>
      <c r="CJ1896" s="26">
        <v>591.70483870967701</v>
      </c>
      <c r="CK1896" s="26">
        <v>760.24642857142805</v>
      </c>
      <c r="CL1896" s="26">
        <v>1087.64032258064</v>
      </c>
      <c r="CM1896" s="26">
        <v>2299.88333333333</v>
      </c>
      <c r="CN1896" s="26">
        <v>3068.9354838709601</v>
      </c>
      <c r="CO1896" s="26">
        <v>3506.7</v>
      </c>
      <c r="CP1896" s="26">
        <v>3179.6774193548299</v>
      </c>
      <c r="CQ1896" s="26">
        <v>2017.33870967741</v>
      </c>
      <c r="CR1896" s="26">
        <v>873.69666666666603</v>
      </c>
      <c r="CS1896" s="26">
        <v>553.60645161290302</v>
      </c>
      <c r="CT1896" s="26">
        <v>491.41</v>
      </c>
      <c r="CU1896" s="26">
        <v>407.72903225806402</v>
      </c>
      <c r="CV1896" s="26">
        <v>541.68225806451596</v>
      </c>
      <c r="CW1896" s="26">
        <v>1310.5155172413699</v>
      </c>
      <c r="CX1896" s="26">
        <v>2092.7903225806399</v>
      </c>
      <c r="CY1896" s="26">
        <v>3007.15</v>
      </c>
      <c r="CZ1896" s="26">
        <v>3683.7580645161202</v>
      </c>
      <c r="DA1896" s="26">
        <v>3749.7333333333299</v>
      </c>
      <c r="DB1896" s="26">
        <v>2765.2903225806399</v>
      </c>
      <c r="DC1896" s="26">
        <v>1968.2096774193501</v>
      </c>
      <c r="DD1896" s="26">
        <v>1508.65</v>
      </c>
      <c r="DE1896" s="26">
        <v>1122.8354838709599</v>
      </c>
      <c r="DF1896" s="26">
        <v>914.01499999999999</v>
      </c>
      <c r="DG1896" s="26">
        <v>776.71774193548299</v>
      </c>
      <c r="DH1896" s="26">
        <v>898.48870967741902</v>
      </c>
      <c r="DI1896" s="26">
        <v>1178.55357142857</v>
      </c>
      <c r="DJ1896" s="26">
        <v>1961.8709677419299</v>
      </c>
      <c r="DK1896" s="26">
        <v>2919.7166666666599</v>
      </c>
      <c r="DL1896" s="26">
        <v>3725.22580645161</v>
      </c>
      <c r="DM1896" s="26">
        <v>3806.11666666666</v>
      </c>
      <c r="DN1896" s="26">
        <v>3306.3064516129002</v>
      </c>
      <c r="DO1896" s="26">
        <v>2583.5645161290299</v>
      </c>
      <c r="DP1896" s="26">
        <v>2012.75</v>
      </c>
      <c r="DQ1896" s="26">
        <v>1173.07741935483</v>
      </c>
      <c r="DR1896" s="26">
        <v>838.95333333333303</v>
      </c>
      <c r="DS1896" s="27">
        <v>716.39833333333297</v>
      </c>
    </row>
    <row r="1897" spans="1:123" x14ac:dyDescent="0.25">
      <c r="A1897" s="12" t="s">
        <v>47</v>
      </c>
      <c r="B1897" s="13">
        <v>3</v>
      </c>
      <c r="C1897" s="13" t="str">
        <f t="shared" si="33"/>
        <v>BB_L_16_GW_GW_SL_Low_GW_GQ_12_020_3</v>
      </c>
      <c r="D1897" s="14">
        <v>10</v>
      </c>
      <c r="E1897" s="14">
        <v>10.004827586206799</v>
      </c>
      <c r="F1897" s="14">
        <v>15.8788709677419</v>
      </c>
      <c r="G1897" s="14">
        <v>57.070166666666601</v>
      </c>
      <c r="H1897" s="14">
        <v>380.48870967741902</v>
      </c>
      <c r="I1897" s="14">
        <v>1406.3916666666601</v>
      </c>
      <c r="J1897" s="14">
        <v>1600.83870967741</v>
      </c>
      <c r="K1897" s="14">
        <v>1464.77419354838</v>
      </c>
      <c r="L1897" s="14">
        <v>1262</v>
      </c>
      <c r="M1897" s="14">
        <v>1075.85483870967</v>
      </c>
      <c r="N1897" s="14">
        <v>943.125</v>
      </c>
      <c r="O1897" s="14">
        <v>840.57096774193496</v>
      </c>
      <c r="P1897" s="14">
        <v>781.45967741935397</v>
      </c>
      <c r="Q1897" s="14">
        <v>728.43214285714203</v>
      </c>
      <c r="R1897" s="14">
        <v>712.38387096774102</v>
      </c>
      <c r="S1897" s="14">
        <v>741.844999999999</v>
      </c>
      <c r="T1897" s="14">
        <v>900.79838709677404</v>
      </c>
      <c r="U1897" s="14">
        <v>1366.5166666666601</v>
      </c>
      <c r="V1897" s="14">
        <v>1579.3709677419299</v>
      </c>
      <c r="W1897" s="14">
        <v>1527.8709677419299</v>
      </c>
      <c r="X1897" s="14">
        <v>1266.5166666666601</v>
      </c>
      <c r="Y1897" s="14">
        <v>1034.5854838709599</v>
      </c>
      <c r="Z1897" s="14">
        <v>888.4</v>
      </c>
      <c r="AA1897" s="14">
        <v>782.658064516129</v>
      </c>
      <c r="AB1897" s="14">
        <v>728.71129032258</v>
      </c>
      <c r="AC1897" s="14">
        <v>713.88571428571402</v>
      </c>
      <c r="AD1897" s="14">
        <v>683.87580645161199</v>
      </c>
      <c r="AE1897" s="14">
        <v>724.78499999999997</v>
      </c>
      <c r="AF1897" s="14">
        <v>902.30806451612796</v>
      </c>
      <c r="AG1897" s="14">
        <v>1322.68333333333</v>
      </c>
      <c r="AH1897" s="14">
        <v>1498.1451612903199</v>
      </c>
      <c r="AI1897" s="14">
        <v>1628.0483870967701</v>
      </c>
      <c r="AJ1897" s="14">
        <v>1631.61666666666</v>
      </c>
      <c r="AK1897" s="14">
        <v>1519.5645161290299</v>
      </c>
      <c r="AL1897" s="14">
        <v>1405.9833333333299</v>
      </c>
      <c r="AM1897" s="14">
        <v>1323.4516129032199</v>
      </c>
      <c r="AN1897" s="14">
        <v>1270.4516129032199</v>
      </c>
      <c r="AO1897" s="14">
        <v>1234.07142857142</v>
      </c>
      <c r="AP1897" s="14">
        <v>1182.1290322580601</v>
      </c>
      <c r="AQ1897" s="14">
        <v>1115.8333333333301</v>
      </c>
      <c r="AR1897" s="14">
        <v>1174.6451612903199</v>
      </c>
      <c r="AS1897" s="14">
        <v>1300.9166666666599</v>
      </c>
      <c r="AT1897" s="14">
        <v>1460.77419354838</v>
      </c>
      <c r="AU1897" s="14">
        <v>1462.53225806451</v>
      </c>
      <c r="AV1897" s="14">
        <v>1376.31666666666</v>
      </c>
      <c r="AW1897" s="14">
        <v>1271.66129032258</v>
      </c>
      <c r="AX1897" s="14">
        <v>1083.69</v>
      </c>
      <c r="AY1897" s="14">
        <v>962.11774193548297</v>
      </c>
      <c r="AZ1897" s="14">
        <v>987.11451612903204</v>
      </c>
      <c r="BA1897" s="14">
        <v>1057.06896551724</v>
      </c>
      <c r="BB1897" s="14">
        <v>1199</v>
      </c>
      <c r="BC1897" s="14">
        <v>1424.25</v>
      </c>
      <c r="BD1897" s="14">
        <v>1830.2580645161199</v>
      </c>
      <c r="BE1897" s="14">
        <v>2524.0500000000002</v>
      </c>
      <c r="BF1897" s="14">
        <v>2514.7580645161202</v>
      </c>
      <c r="BG1897" s="14">
        <v>2153.33870967741</v>
      </c>
      <c r="BH1897" s="14">
        <v>1865.5</v>
      </c>
      <c r="BI1897" s="14">
        <v>1605.6451612903199</v>
      </c>
      <c r="BJ1897" s="14">
        <v>1361.56666666666</v>
      </c>
      <c r="BK1897" s="14">
        <v>1188.9032258064501</v>
      </c>
      <c r="BL1897" s="14">
        <v>1079.33870967741</v>
      </c>
      <c r="BM1897" s="14">
        <v>1029.19642857142</v>
      </c>
      <c r="BN1897" s="14">
        <v>1033.77419354838</v>
      </c>
      <c r="BO1897" s="14">
        <v>1059.86666666666</v>
      </c>
      <c r="BP1897" s="14">
        <v>1148.58064516129</v>
      </c>
      <c r="BQ1897" s="14">
        <v>1314.2166666666601</v>
      </c>
      <c r="BR1897" s="14">
        <v>1415.6129032258</v>
      </c>
      <c r="BS1897" s="14">
        <v>1498.46774193548</v>
      </c>
      <c r="BT1897" s="14">
        <v>1462.9833333333299</v>
      </c>
      <c r="BU1897" s="14">
        <v>1414.27419354838</v>
      </c>
      <c r="BV1897" s="14">
        <v>1356.11666666666</v>
      </c>
      <c r="BW1897" s="14">
        <v>1286.1451612903199</v>
      </c>
      <c r="BX1897" s="14">
        <v>1267.03225806451</v>
      </c>
      <c r="BY1897" s="14">
        <v>1276.19642857142</v>
      </c>
      <c r="BZ1897" s="14">
        <v>1302.4193548387</v>
      </c>
      <c r="CA1897" s="14">
        <v>1426.31666666666</v>
      </c>
      <c r="CB1897" s="14">
        <v>1726.9516129032199</v>
      </c>
      <c r="CC1897" s="14">
        <v>2103.1</v>
      </c>
      <c r="CD1897" s="14">
        <v>2301.6129032258</v>
      </c>
      <c r="CE1897" s="14">
        <v>2295.1129032258</v>
      </c>
      <c r="CF1897" s="14">
        <v>2001.4</v>
      </c>
      <c r="CG1897" s="14">
        <v>1730.7096774193501</v>
      </c>
      <c r="CH1897" s="14">
        <v>1508.75</v>
      </c>
      <c r="CI1897" s="14">
        <v>1333.4838709677399</v>
      </c>
      <c r="CJ1897" s="14">
        <v>1256.53225806451</v>
      </c>
      <c r="CK1897" s="14">
        <v>1253.2857142857099</v>
      </c>
      <c r="CL1897" s="14">
        <v>1234.7580645161199</v>
      </c>
      <c r="CM1897" s="14">
        <v>1315.68333333333</v>
      </c>
      <c r="CN1897" s="14">
        <v>1599.1129032258</v>
      </c>
      <c r="CO1897" s="14">
        <v>2034.4833333333299</v>
      </c>
      <c r="CP1897" s="14">
        <v>2325.5483870967701</v>
      </c>
      <c r="CQ1897" s="14">
        <v>2402.8709677419301</v>
      </c>
      <c r="CR1897" s="14">
        <v>2096.0333333333301</v>
      </c>
      <c r="CS1897" s="14">
        <v>1754.3709677419299</v>
      </c>
      <c r="CT1897" s="14">
        <v>1535.5833333333301</v>
      </c>
      <c r="CU1897" s="14">
        <v>1319.96774193548</v>
      </c>
      <c r="CV1897" s="14">
        <v>1094.8225806451601</v>
      </c>
      <c r="CW1897" s="14">
        <v>1004.5448275862</v>
      </c>
      <c r="CX1897" s="14">
        <v>1083.1129032258</v>
      </c>
      <c r="CY1897" s="14">
        <v>1399.2333333333299</v>
      </c>
      <c r="CZ1897" s="14">
        <v>1889.5</v>
      </c>
      <c r="DA1897" s="14">
        <v>2545.13333333333</v>
      </c>
      <c r="DB1897" s="14">
        <v>2874.5</v>
      </c>
      <c r="DC1897" s="14">
        <v>2797.0645161290299</v>
      </c>
      <c r="DD1897" s="14">
        <v>2600.7666666666601</v>
      </c>
      <c r="DE1897" s="14">
        <v>2346.9032258064499</v>
      </c>
      <c r="DF1897" s="14">
        <v>2110.0333333333301</v>
      </c>
      <c r="DG1897" s="14">
        <v>1894.53225806451</v>
      </c>
      <c r="DH1897" s="14">
        <v>1669.5483870967701</v>
      </c>
      <c r="DI1897" s="14">
        <v>1642.2321428571399</v>
      </c>
      <c r="DJ1897" s="14">
        <v>1607.16129032258</v>
      </c>
      <c r="DK1897" s="14">
        <v>1772.93333333333</v>
      </c>
      <c r="DL1897" s="14">
        <v>2215.3225806451601</v>
      </c>
      <c r="DM1897" s="14">
        <v>2597.15</v>
      </c>
      <c r="DN1897" s="14">
        <v>2836.4193548387002</v>
      </c>
      <c r="DO1897" s="14">
        <v>2883.27419354838</v>
      </c>
      <c r="DP1897" s="14">
        <v>2794.3</v>
      </c>
      <c r="DQ1897" s="14">
        <v>2490.7096774193501</v>
      </c>
      <c r="DR1897" s="14">
        <v>2180.11666666666</v>
      </c>
      <c r="DS1897" s="15">
        <v>1949.15</v>
      </c>
    </row>
    <row r="1898" spans="1:123" x14ac:dyDescent="0.25">
      <c r="A1898" s="16" t="s">
        <v>47</v>
      </c>
      <c r="B1898" s="17">
        <v>4</v>
      </c>
      <c r="C1898" s="13" t="str">
        <f t="shared" si="33"/>
        <v>BB_L_16_GW_GW_SL_Low_GW_GQ_12_020_4</v>
      </c>
      <c r="D1898" s="18">
        <v>10</v>
      </c>
      <c r="E1898" s="18">
        <v>10.143448275861999</v>
      </c>
      <c r="F1898" s="18">
        <v>379.26322580645098</v>
      </c>
      <c r="G1898" s="18">
        <v>1612.25</v>
      </c>
      <c r="H1898" s="18">
        <v>3265.9032258064499</v>
      </c>
      <c r="I1898" s="18">
        <v>1562.2083333333301</v>
      </c>
      <c r="J1898" s="18">
        <v>522.42419354838705</v>
      </c>
      <c r="K1898" s="18">
        <v>285.54032258064501</v>
      </c>
      <c r="L1898" s="18">
        <v>162.88333333333301</v>
      </c>
      <c r="M1898" s="18">
        <v>101.938225806451</v>
      </c>
      <c r="N1898" s="18">
        <v>96.637</v>
      </c>
      <c r="O1898" s="18">
        <v>287.935483870967</v>
      </c>
      <c r="P1898" s="18">
        <v>839.38387096774102</v>
      </c>
      <c r="Q1898" s="18">
        <v>1758.8928571428501</v>
      </c>
      <c r="R1898" s="18">
        <v>2759.83870967741</v>
      </c>
      <c r="S1898" s="18">
        <v>3240.8333333333298</v>
      </c>
      <c r="T1898" s="18">
        <v>3818.6290322580599</v>
      </c>
      <c r="U1898" s="18">
        <v>2613.3000000000002</v>
      </c>
      <c r="V1898" s="18">
        <v>1111.1419354838699</v>
      </c>
      <c r="W1898" s="18">
        <v>386.34354838709601</v>
      </c>
      <c r="X1898" s="18">
        <v>141.60399999999899</v>
      </c>
      <c r="Y1898" s="18">
        <v>76.262741935483803</v>
      </c>
      <c r="Z1898" s="18">
        <v>62.3793333333333</v>
      </c>
      <c r="AA1898" s="18">
        <v>103.577096774193</v>
      </c>
      <c r="AB1898" s="18">
        <v>506.18225806451602</v>
      </c>
      <c r="AC1898" s="18">
        <v>1112.7107142857101</v>
      </c>
      <c r="AD1898" s="18">
        <v>2227.0967741935401</v>
      </c>
      <c r="AE1898" s="18">
        <v>3186.6833333333302</v>
      </c>
      <c r="AF1898" s="18">
        <v>3872.83870967741</v>
      </c>
      <c r="AG1898" s="18">
        <v>3279.86666666666</v>
      </c>
      <c r="AH1898" s="18">
        <v>2150.6129032258</v>
      </c>
      <c r="AI1898" s="18">
        <v>1225.32096774193</v>
      </c>
      <c r="AJ1898" s="18">
        <v>539.01333333333298</v>
      </c>
      <c r="AK1898" s="18">
        <v>272.56774193548301</v>
      </c>
      <c r="AL1898" s="18">
        <v>197.61499999999899</v>
      </c>
      <c r="AM1898" s="18">
        <v>210.19838709677401</v>
      </c>
      <c r="AN1898" s="18">
        <v>384.34354838709601</v>
      </c>
      <c r="AO1898" s="18">
        <v>672.30535714285702</v>
      </c>
      <c r="AP1898" s="18">
        <v>939.74032258064506</v>
      </c>
      <c r="AQ1898" s="18">
        <v>1362.5333333333299</v>
      </c>
      <c r="AR1898" s="18">
        <v>2878.0161290322499</v>
      </c>
      <c r="AS1898" s="18">
        <v>2647.86666666666</v>
      </c>
      <c r="AT1898" s="18">
        <v>1439.3951612903199</v>
      </c>
      <c r="AU1898" s="18">
        <v>653.64354838709596</v>
      </c>
      <c r="AV1898" s="18">
        <v>390.25833333333298</v>
      </c>
      <c r="AW1898" s="18">
        <v>216.46935483870899</v>
      </c>
      <c r="AX1898" s="18">
        <v>513.23500000000001</v>
      </c>
      <c r="AY1898" s="18">
        <v>2046.69354838709</v>
      </c>
      <c r="AZ1898" s="18">
        <v>2890.4193548387002</v>
      </c>
      <c r="BA1898" s="18">
        <v>3224.2586206896499</v>
      </c>
      <c r="BB1898" s="18">
        <v>3646.9838709677401</v>
      </c>
      <c r="BC1898" s="18">
        <v>4073.7166666666599</v>
      </c>
      <c r="BD1898" s="18">
        <v>4055.9032258064499</v>
      </c>
      <c r="BE1898" s="18">
        <v>1854.9833333333299</v>
      </c>
      <c r="BF1898" s="18">
        <v>764.803225806451</v>
      </c>
      <c r="BG1898" s="18">
        <v>289.02903225806398</v>
      </c>
      <c r="BH1898" s="18">
        <v>180.326666666666</v>
      </c>
      <c r="BI1898" s="18">
        <v>143.69193548387099</v>
      </c>
      <c r="BJ1898" s="18">
        <v>108.69</v>
      </c>
      <c r="BK1898" s="18">
        <v>198.94032258064499</v>
      </c>
      <c r="BL1898" s="18">
        <v>983.22741935483805</v>
      </c>
      <c r="BM1898" s="18">
        <v>2109.125</v>
      </c>
      <c r="BN1898" s="18">
        <v>2909.66129032258</v>
      </c>
      <c r="BO1898" s="18">
        <v>3516.5333333333301</v>
      </c>
      <c r="BP1898" s="18">
        <v>3862.7903225806399</v>
      </c>
      <c r="BQ1898" s="18">
        <v>3278.1666666666601</v>
      </c>
      <c r="BR1898" s="18">
        <v>2220.9838709677401</v>
      </c>
      <c r="BS1898" s="18">
        <v>1009.94032258064</v>
      </c>
      <c r="BT1898" s="18">
        <v>624.50666666666598</v>
      </c>
      <c r="BU1898" s="18">
        <v>418.17741935483798</v>
      </c>
      <c r="BV1898" s="18">
        <v>331.66500000000002</v>
      </c>
      <c r="BW1898" s="18">
        <v>949.99032258064506</v>
      </c>
      <c r="BX1898" s="18">
        <v>2020.27419354838</v>
      </c>
      <c r="BY1898" s="18">
        <v>2828.9285714285702</v>
      </c>
      <c r="BZ1898" s="18">
        <v>3445.4516129032199</v>
      </c>
      <c r="CA1898" s="18">
        <v>3984.6666666666601</v>
      </c>
      <c r="CB1898" s="18">
        <v>4243.1935483870902</v>
      </c>
      <c r="CC1898" s="18">
        <v>3296.5</v>
      </c>
      <c r="CD1898" s="18">
        <v>1807.5161290322501</v>
      </c>
      <c r="CE1898" s="18">
        <v>736.85645161290302</v>
      </c>
      <c r="CF1898" s="18">
        <v>250.91833333333301</v>
      </c>
      <c r="CG1898" s="18">
        <v>152.201612903225</v>
      </c>
      <c r="CH1898" s="18">
        <v>113.85833333333299</v>
      </c>
      <c r="CI1898" s="18">
        <v>252.69032258064499</v>
      </c>
      <c r="CJ1898" s="18">
        <v>993.71451612903195</v>
      </c>
      <c r="CK1898" s="18">
        <v>1759.5892857142801</v>
      </c>
      <c r="CL1898" s="18">
        <v>2658.33870967741</v>
      </c>
      <c r="CM1898" s="18">
        <v>3784.9833333333299</v>
      </c>
      <c r="CN1898" s="18">
        <v>4230.8225806451601</v>
      </c>
      <c r="CO1898" s="18">
        <v>3848.5833333333298</v>
      </c>
      <c r="CP1898" s="18">
        <v>2466.5967741935401</v>
      </c>
      <c r="CQ1898" s="18">
        <v>1137.0016129032199</v>
      </c>
      <c r="CR1898" s="18">
        <v>232.09</v>
      </c>
      <c r="CS1898" s="18">
        <v>133.63387096774099</v>
      </c>
      <c r="CT1898" s="18">
        <v>102.253333333333</v>
      </c>
      <c r="CU1898" s="18">
        <v>146.70967741935399</v>
      </c>
      <c r="CV1898" s="18">
        <v>1078.32741935483</v>
      </c>
      <c r="CW1898" s="18">
        <v>2604.7586206896499</v>
      </c>
      <c r="CX1898" s="18">
        <v>3603.33870967741</v>
      </c>
      <c r="CY1898" s="18">
        <v>4090</v>
      </c>
      <c r="CZ1898" s="18">
        <v>4400.3709677419301</v>
      </c>
      <c r="DA1898" s="18">
        <v>3438.3333333333298</v>
      </c>
      <c r="DB1898" s="18">
        <v>1513.05</v>
      </c>
      <c r="DC1898" s="18">
        <v>744.64032258064503</v>
      </c>
      <c r="DD1898" s="18">
        <v>530.04666666666606</v>
      </c>
      <c r="DE1898" s="18">
        <v>359.74193548387098</v>
      </c>
      <c r="DF1898" s="18">
        <v>265.58499999999998</v>
      </c>
      <c r="DG1898" s="18">
        <v>344.59838709677399</v>
      </c>
      <c r="DH1898" s="18">
        <v>1465.1129032258</v>
      </c>
      <c r="DI1898" s="18">
        <v>2376.3035714285702</v>
      </c>
      <c r="DJ1898" s="18">
        <v>3363.4193548387002</v>
      </c>
      <c r="DK1898" s="18">
        <v>4136.8500000000004</v>
      </c>
      <c r="DL1898" s="18">
        <v>4388.3709677419301</v>
      </c>
      <c r="DM1898" s="18">
        <v>3674.6</v>
      </c>
      <c r="DN1898" s="18">
        <v>2190.1935483870898</v>
      </c>
      <c r="DO1898" s="18">
        <v>1311.4032258064501</v>
      </c>
      <c r="DP1898" s="18">
        <v>763.85833333333301</v>
      </c>
      <c r="DQ1898" s="18">
        <v>321.81129032258002</v>
      </c>
      <c r="DR1898" s="18">
        <v>190.67</v>
      </c>
      <c r="DS1898" s="19">
        <v>233.75666666666601</v>
      </c>
    </row>
    <row r="1899" spans="1:123" x14ac:dyDescent="0.25">
      <c r="A1899" s="12" t="s">
        <v>47</v>
      </c>
      <c r="B1899" s="13">
        <v>5</v>
      </c>
      <c r="C1899" s="13" t="str">
        <f t="shared" si="33"/>
        <v>BB_L_16_GW_GW_SL_Low_GW_GQ_12_020_5</v>
      </c>
      <c r="D1899" s="14">
        <v>10</v>
      </c>
      <c r="E1899" s="14">
        <v>10.0244827586206</v>
      </c>
      <c r="F1899" s="14">
        <v>121.32838709677399</v>
      </c>
      <c r="G1899" s="14">
        <v>737.48</v>
      </c>
      <c r="H1899" s="14">
        <v>2109.5</v>
      </c>
      <c r="I1899" s="14">
        <v>2436.9</v>
      </c>
      <c r="J1899" s="14">
        <v>1477.33870967741</v>
      </c>
      <c r="K1899" s="14">
        <v>984.63548387096705</v>
      </c>
      <c r="L1899" s="14">
        <v>646.32999999999902</v>
      </c>
      <c r="M1899" s="14">
        <v>447.41451612903199</v>
      </c>
      <c r="N1899" s="14">
        <v>371.79333333333301</v>
      </c>
      <c r="O1899" s="14">
        <v>346.06774193548301</v>
      </c>
      <c r="P1899" s="14">
        <v>472.924193548387</v>
      </c>
      <c r="Q1899" s="14">
        <v>865.04285714285697</v>
      </c>
      <c r="R1899" s="14">
        <v>1442.5161290322501</v>
      </c>
      <c r="S1899" s="14">
        <v>1900.2666666666601</v>
      </c>
      <c r="T1899" s="14">
        <v>2596.3548387096698</v>
      </c>
      <c r="U1899" s="14">
        <v>2822.9</v>
      </c>
      <c r="V1899" s="14">
        <v>2087.8225806451601</v>
      </c>
      <c r="W1899" s="14">
        <v>1142.2596774193501</v>
      </c>
      <c r="X1899" s="14">
        <v>595.719999999999</v>
      </c>
      <c r="Y1899" s="14">
        <v>373.267741935483</v>
      </c>
      <c r="Z1899" s="14">
        <v>295.38</v>
      </c>
      <c r="AA1899" s="14">
        <v>263.283870967741</v>
      </c>
      <c r="AB1899" s="14">
        <v>313.970967741935</v>
      </c>
      <c r="AC1899" s="14">
        <v>517.25535714285695</v>
      </c>
      <c r="AD1899" s="14">
        <v>1065.78225806451</v>
      </c>
      <c r="AE1899" s="14">
        <v>1782.4666666666601</v>
      </c>
      <c r="AF1899" s="14">
        <v>2581.8225806451601</v>
      </c>
      <c r="AG1899" s="14">
        <v>3085.0166666666601</v>
      </c>
      <c r="AH1899" s="14">
        <v>2780.0483870967701</v>
      </c>
      <c r="AI1899" s="14">
        <v>2083.8225806451601</v>
      </c>
      <c r="AJ1899" s="14">
        <v>1333.31666666666</v>
      </c>
      <c r="AK1899" s="14">
        <v>865.31774193548301</v>
      </c>
      <c r="AL1899" s="14">
        <v>670.95333333333303</v>
      </c>
      <c r="AM1899" s="14">
        <v>594.24354838709598</v>
      </c>
      <c r="AN1899" s="14">
        <v>606.72258064516097</v>
      </c>
      <c r="AO1899" s="14">
        <v>703.02142857142803</v>
      </c>
      <c r="AP1899" s="14">
        <v>851.17419354838705</v>
      </c>
      <c r="AQ1899" s="14">
        <v>1069.0550000000001</v>
      </c>
      <c r="AR1899" s="14">
        <v>1984.4516129032199</v>
      </c>
      <c r="AS1899" s="14">
        <v>2506.1</v>
      </c>
      <c r="AT1899" s="14">
        <v>2079.4677419354798</v>
      </c>
      <c r="AU1899" s="14">
        <v>1426.4032258064501</v>
      </c>
      <c r="AV1899" s="14">
        <v>1001.28</v>
      </c>
      <c r="AW1899" s="14">
        <v>687.83225806451605</v>
      </c>
      <c r="AX1899" s="14">
        <v>506.57499999999902</v>
      </c>
      <c r="AY1899" s="14">
        <v>929.15483870967705</v>
      </c>
      <c r="AZ1899" s="14">
        <v>1514.72580645161</v>
      </c>
      <c r="BA1899" s="14">
        <v>1931.10344827586</v>
      </c>
      <c r="BB1899" s="14">
        <v>2449.8225806451601</v>
      </c>
      <c r="BC1899" s="14">
        <v>3023.5833333333298</v>
      </c>
      <c r="BD1899" s="14">
        <v>3463.1774193548299</v>
      </c>
      <c r="BE1899" s="14">
        <v>3053.2666666666601</v>
      </c>
      <c r="BF1899" s="14">
        <v>2008.58064516129</v>
      </c>
      <c r="BG1899" s="14">
        <v>1128.0548387096701</v>
      </c>
      <c r="BH1899" s="14">
        <v>794.62999999999897</v>
      </c>
      <c r="BI1899" s="14">
        <v>626.07741935483796</v>
      </c>
      <c r="BJ1899" s="14">
        <v>485.39333333333298</v>
      </c>
      <c r="BK1899" s="14">
        <v>412.02096774193501</v>
      </c>
      <c r="BL1899" s="14">
        <v>552.37580645161199</v>
      </c>
      <c r="BM1899" s="14">
        <v>1035.30892857142</v>
      </c>
      <c r="BN1899" s="14">
        <v>1629.1290322580601</v>
      </c>
      <c r="BO1899" s="14">
        <v>2241.4</v>
      </c>
      <c r="BP1899" s="14">
        <v>2747.6451612903202</v>
      </c>
      <c r="BQ1899" s="14">
        <v>3022.6666666666601</v>
      </c>
      <c r="BR1899" s="14">
        <v>2657.7903225806399</v>
      </c>
      <c r="BS1899" s="14">
        <v>1840.96774193548</v>
      </c>
      <c r="BT1899" s="14">
        <v>1351.8333333333301</v>
      </c>
      <c r="BU1899" s="14">
        <v>1003.30967741935</v>
      </c>
      <c r="BV1899" s="14">
        <v>790.493333333333</v>
      </c>
      <c r="BW1899" s="14">
        <v>772.61290322580601</v>
      </c>
      <c r="BX1899" s="14">
        <v>1176.41612903225</v>
      </c>
      <c r="BY1899" s="14">
        <v>1736.8392857142801</v>
      </c>
      <c r="BZ1899" s="14">
        <v>2309.4838709677401</v>
      </c>
      <c r="CA1899" s="14">
        <v>2943.8</v>
      </c>
      <c r="CB1899" s="14">
        <v>3464.2903225806399</v>
      </c>
      <c r="CC1899" s="14">
        <v>3563.61666666666</v>
      </c>
      <c r="CD1899" s="14">
        <v>2859.6129032258</v>
      </c>
      <c r="CE1899" s="14">
        <v>1819.72580645161</v>
      </c>
      <c r="CF1899" s="14">
        <v>969.05666666666605</v>
      </c>
      <c r="CG1899" s="14">
        <v>669.77903225806403</v>
      </c>
      <c r="CH1899" s="14">
        <v>517.01333333333298</v>
      </c>
      <c r="CI1899" s="14">
        <v>452.11774193548302</v>
      </c>
      <c r="CJ1899" s="14">
        <v>594.19516129032195</v>
      </c>
      <c r="CK1899" s="14">
        <v>931.99107142857099</v>
      </c>
      <c r="CL1899" s="14">
        <v>1520.6774193548299</v>
      </c>
      <c r="CM1899" s="14">
        <v>2549.4166666666601</v>
      </c>
      <c r="CN1899" s="14">
        <v>3243.7096774193501</v>
      </c>
      <c r="CO1899" s="14">
        <v>3608.1833333333302</v>
      </c>
      <c r="CP1899" s="14">
        <v>3281.3709677419301</v>
      </c>
      <c r="CQ1899" s="14">
        <v>2232.5</v>
      </c>
      <c r="CR1899" s="14">
        <v>998.04166666666595</v>
      </c>
      <c r="CS1899" s="14">
        <v>665.22096774193506</v>
      </c>
      <c r="CT1899" s="14">
        <v>522.19833333333304</v>
      </c>
      <c r="CU1899" s="14">
        <v>459.56451612903197</v>
      </c>
      <c r="CV1899" s="14">
        <v>587.53709677419295</v>
      </c>
      <c r="CW1899" s="14">
        <v>1324.7982758620601</v>
      </c>
      <c r="CX1899" s="14">
        <v>2247.4193548387002</v>
      </c>
      <c r="CY1899" s="14">
        <v>3018.85</v>
      </c>
      <c r="CZ1899" s="14">
        <v>3656.5</v>
      </c>
      <c r="DA1899" s="14">
        <v>3772.61666666666</v>
      </c>
      <c r="DB1899" s="14">
        <v>2904.6774193548299</v>
      </c>
      <c r="DC1899" s="14">
        <v>2046.9354838709601</v>
      </c>
      <c r="DD1899" s="14">
        <v>1591.2</v>
      </c>
      <c r="DE1899" s="14">
        <v>1200.7580645161199</v>
      </c>
      <c r="DF1899" s="14">
        <v>943.58166666666602</v>
      </c>
      <c r="DG1899" s="14">
        <v>785.64838709677394</v>
      </c>
      <c r="DH1899" s="14">
        <v>935.17580645161195</v>
      </c>
      <c r="DI1899" s="14">
        <v>1380.57142857142</v>
      </c>
      <c r="DJ1899" s="14">
        <v>2209.5161290322499</v>
      </c>
      <c r="DK1899" s="14">
        <v>3135.1666666666601</v>
      </c>
      <c r="DL1899" s="14">
        <v>3718.5161290322499</v>
      </c>
      <c r="DM1899" s="14">
        <v>3828.0166666666601</v>
      </c>
      <c r="DN1899" s="14">
        <v>3325.16129032258</v>
      </c>
      <c r="DO1899" s="14">
        <v>2581.5</v>
      </c>
      <c r="DP1899" s="14">
        <v>1904.2833333333299</v>
      </c>
      <c r="DQ1899" s="14">
        <v>1162.3290322580599</v>
      </c>
      <c r="DR1899" s="14">
        <v>818.04833333333295</v>
      </c>
      <c r="DS1899" s="15">
        <v>678.54499999999905</v>
      </c>
    </row>
    <row r="1900" spans="1:123" x14ac:dyDescent="0.25">
      <c r="A1900" s="16" t="s">
        <v>47</v>
      </c>
      <c r="B1900" s="17">
        <v>6</v>
      </c>
      <c r="C1900" s="13" t="str">
        <f t="shared" si="33"/>
        <v>BB_L_16_GW_GW_SL_Low_GW_GQ_12_020_6</v>
      </c>
      <c r="D1900" s="18">
        <v>10</v>
      </c>
      <c r="E1900" s="18">
        <v>10.0018965517241</v>
      </c>
      <c r="F1900" s="18">
        <v>25.090161290322499</v>
      </c>
      <c r="G1900" s="18">
        <v>186.168166666666</v>
      </c>
      <c r="H1900" s="18">
        <v>818.55645161290295</v>
      </c>
      <c r="I1900" s="18">
        <v>1913.05</v>
      </c>
      <c r="J1900" s="18">
        <v>1941.3064516129</v>
      </c>
      <c r="K1900" s="18">
        <v>1640.4193548387</v>
      </c>
      <c r="L1900" s="18">
        <v>1268.63333333333</v>
      </c>
      <c r="M1900" s="18">
        <v>969.86774193548399</v>
      </c>
      <c r="N1900" s="18">
        <v>789.72166666666601</v>
      </c>
      <c r="O1900" s="18">
        <v>661.3</v>
      </c>
      <c r="P1900" s="18">
        <v>600.1</v>
      </c>
      <c r="Q1900" s="18">
        <v>635.34642857142796</v>
      </c>
      <c r="R1900" s="18">
        <v>786.369354838709</v>
      </c>
      <c r="S1900" s="18">
        <v>1010.48666666666</v>
      </c>
      <c r="T1900" s="18">
        <v>1413.77419354838</v>
      </c>
      <c r="U1900" s="18">
        <v>1993.0833333333301</v>
      </c>
      <c r="V1900" s="18">
        <v>2145.3709677419301</v>
      </c>
      <c r="W1900" s="18">
        <v>1746.5</v>
      </c>
      <c r="X1900" s="18">
        <v>1228.2166666666601</v>
      </c>
      <c r="Y1900" s="18">
        <v>884.56129032258002</v>
      </c>
      <c r="Z1900" s="18">
        <v>699.27333333333297</v>
      </c>
      <c r="AA1900" s="18">
        <v>584.01129032257995</v>
      </c>
      <c r="AB1900" s="18">
        <v>516.01290322580599</v>
      </c>
      <c r="AC1900" s="18">
        <v>511.06607142857098</v>
      </c>
      <c r="AD1900" s="18">
        <v>621.03064516128995</v>
      </c>
      <c r="AE1900" s="18">
        <v>887.15333333333297</v>
      </c>
      <c r="AF1900" s="18">
        <v>1353.1129032258</v>
      </c>
      <c r="AG1900" s="18">
        <v>1966.75</v>
      </c>
      <c r="AH1900" s="18">
        <v>2237.6774193548299</v>
      </c>
      <c r="AI1900" s="18">
        <v>2170.9677419354798</v>
      </c>
      <c r="AJ1900" s="18">
        <v>1840.9166666666599</v>
      </c>
      <c r="AK1900" s="18">
        <v>1467.1451612903199</v>
      </c>
      <c r="AL1900" s="18">
        <v>1221.68333333333</v>
      </c>
      <c r="AM1900" s="18">
        <v>1072.16129032258</v>
      </c>
      <c r="AN1900" s="18">
        <v>993.61774193548297</v>
      </c>
      <c r="AO1900" s="18">
        <v>977.15</v>
      </c>
      <c r="AP1900" s="18">
        <v>1008.75806451612</v>
      </c>
      <c r="AQ1900" s="18">
        <v>1080.05</v>
      </c>
      <c r="AR1900" s="18">
        <v>1336.16129032258</v>
      </c>
      <c r="AS1900" s="18">
        <v>1733.68333333333</v>
      </c>
      <c r="AT1900" s="18">
        <v>1938.7903225806399</v>
      </c>
      <c r="AU1900" s="18">
        <v>1780.6129032258</v>
      </c>
      <c r="AV1900" s="18">
        <v>1482.1666666666599</v>
      </c>
      <c r="AW1900" s="18">
        <v>1193.35483870967</v>
      </c>
      <c r="AX1900" s="18">
        <v>917.11666666666599</v>
      </c>
      <c r="AY1900" s="18">
        <v>806.16935483870895</v>
      </c>
      <c r="AZ1900" s="18">
        <v>934.07096774193496</v>
      </c>
      <c r="BA1900" s="18">
        <v>1158.94827586206</v>
      </c>
      <c r="BB1900" s="18">
        <v>1498.9032258064501</v>
      </c>
      <c r="BC1900" s="18">
        <v>1925.2166666666601</v>
      </c>
      <c r="BD1900" s="18">
        <v>2419.3064516129002</v>
      </c>
      <c r="BE1900" s="18">
        <v>2961.5</v>
      </c>
      <c r="BF1900" s="18">
        <v>2762.1129032258</v>
      </c>
      <c r="BG1900" s="18">
        <v>2148.2096774193501</v>
      </c>
      <c r="BH1900" s="18">
        <v>1694.35</v>
      </c>
      <c r="BI1900" s="18">
        <v>1360.0161290322501</v>
      </c>
      <c r="BJ1900" s="18">
        <v>1084.4766666666601</v>
      </c>
      <c r="BK1900" s="18">
        <v>890.96612903225798</v>
      </c>
      <c r="BL1900" s="18">
        <v>773.43225806451596</v>
      </c>
      <c r="BM1900" s="18">
        <v>800.12142857142805</v>
      </c>
      <c r="BN1900" s="18">
        <v>992.72096774193506</v>
      </c>
      <c r="BO1900" s="18">
        <v>1308.1500000000001</v>
      </c>
      <c r="BP1900" s="18">
        <v>1655.7096774193501</v>
      </c>
      <c r="BQ1900" s="18">
        <v>2020.8333333333301</v>
      </c>
      <c r="BR1900" s="18">
        <v>2149.66129032258</v>
      </c>
      <c r="BS1900" s="18">
        <v>2003.77419354838</v>
      </c>
      <c r="BT1900" s="18">
        <v>1735.75</v>
      </c>
      <c r="BU1900" s="18">
        <v>1450.5645161290299</v>
      </c>
      <c r="BV1900" s="18">
        <v>1235.3333333333301</v>
      </c>
      <c r="BW1900" s="18">
        <v>1067.46774193548</v>
      </c>
      <c r="BX1900" s="18">
        <v>1064.2096774193501</v>
      </c>
      <c r="BY1900" s="18">
        <v>1234.0892857142801</v>
      </c>
      <c r="BZ1900" s="18">
        <v>1520.7580645161199</v>
      </c>
      <c r="CA1900" s="18">
        <v>1920.2166666666601</v>
      </c>
      <c r="CB1900" s="18">
        <v>2377.27419354838</v>
      </c>
      <c r="CC1900" s="18">
        <v>2798.0833333333298</v>
      </c>
      <c r="CD1900" s="18">
        <v>2872.16129032258</v>
      </c>
      <c r="CE1900" s="18">
        <v>2514.8064516129002</v>
      </c>
      <c r="CF1900" s="18">
        <v>1870.2166666666601</v>
      </c>
      <c r="CG1900" s="18">
        <v>1446.22580645161</v>
      </c>
      <c r="CH1900" s="18">
        <v>1157.36666666666</v>
      </c>
      <c r="CI1900" s="18">
        <v>962.63064516128998</v>
      </c>
      <c r="CJ1900" s="18">
        <v>862.87096774193503</v>
      </c>
      <c r="CK1900" s="18">
        <v>881.28928571428503</v>
      </c>
      <c r="CL1900" s="18">
        <v>1053.2274193548301</v>
      </c>
      <c r="CM1900" s="18">
        <v>1507.7166666666601</v>
      </c>
      <c r="CN1900" s="18">
        <v>2048.3709677419301</v>
      </c>
      <c r="CO1900" s="18">
        <v>2583.2333333333299</v>
      </c>
      <c r="CP1900" s="18">
        <v>2867.7903225806399</v>
      </c>
      <c r="CQ1900" s="18">
        <v>2689</v>
      </c>
      <c r="CR1900" s="18">
        <v>2024.25</v>
      </c>
      <c r="CS1900" s="18">
        <v>1553.2903225806399</v>
      </c>
      <c r="CT1900" s="18">
        <v>1254.2333333333299</v>
      </c>
      <c r="CU1900" s="18">
        <v>1038.9483870967699</v>
      </c>
      <c r="CV1900" s="18">
        <v>857.15</v>
      </c>
      <c r="CW1900" s="18">
        <v>905.74137931034397</v>
      </c>
      <c r="CX1900" s="18">
        <v>1256.1451612903199</v>
      </c>
      <c r="CY1900" s="18">
        <v>1825.7666666666601</v>
      </c>
      <c r="CZ1900" s="18">
        <v>2470.16129032258</v>
      </c>
      <c r="DA1900" s="18">
        <v>3038.6833333333302</v>
      </c>
      <c r="DB1900" s="18">
        <v>3209.16129032258</v>
      </c>
      <c r="DC1900" s="18">
        <v>2946.9838709677401</v>
      </c>
      <c r="DD1900" s="18">
        <v>2575.5</v>
      </c>
      <c r="DE1900" s="18">
        <v>2152.1935483870898</v>
      </c>
      <c r="DF1900" s="18">
        <v>1791.45</v>
      </c>
      <c r="DG1900" s="18">
        <v>1503.0483870967701</v>
      </c>
      <c r="DH1900" s="18">
        <v>1273.9516129032199</v>
      </c>
      <c r="DI1900" s="18">
        <v>1276.3571428571399</v>
      </c>
      <c r="DJ1900" s="18">
        <v>1550.5</v>
      </c>
      <c r="DK1900" s="18">
        <v>2079.88333333333</v>
      </c>
      <c r="DL1900" s="18">
        <v>2670.5483870967701</v>
      </c>
      <c r="DM1900" s="18">
        <v>3079.6</v>
      </c>
      <c r="DN1900" s="18">
        <v>3254.4193548387002</v>
      </c>
      <c r="DO1900" s="18">
        <v>3098.1129032258</v>
      </c>
      <c r="DP1900" s="18">
        <v>2744.86666666666</v>
      </c>
      <c r="DQ1900" s="18">
        <v>2170.3709677419301</v>
      </c>
      <c r="DR1900" s="18">
        <v>1733.8</v>
      </c>
      <c r="DS1900" s="19">
        <v>1447.05</v>
      </c>
    </row>
    <row r="1901" spans="1:123" x14ac:dyDescent="0.25">
      <c r="A1901" s="12" t="s">
        <v>47</v>
      </c>
      <c r="B1901" s="13">
        <v>7</v>
      </c>
      <c r="C1901" s="13" t="str">
        <f t="shared" si="33"/>
        <v>BB_L_16_GW_GW_SL_Low_GW_GQ_12_020_7</v>
      </c>
      <c r="D1901" s="14">
        <v>10</v>
      </c>
      <c r="E1901" s="14">
        <v>10</v>
      </c>
      <c r="F1901" s="14">
        <v>10.519032258064501</v>
      </c>
      <c r="G1901" s="14">
        <v>81.362833333333299</v>
      </c>
      <c r="H1901" s="14">
        <v>932.59516129032204</v>
      </c>
      <c r="I1901" s="14">
        <v>2312.5500000000002</v>
      </c>
      <c r="J1901" s="14">
        <v>1360.1532258064501</v>
      </c>
      <c r="K1901" s="14">
        <v>756.44516129032195</v>
      </c>
      <c r="L1901" s="14">
        <v>468.28666666666601</v>
      </c>
      <c r="M1901" s="14">
        <v>304.66935483870901</v>
      </c>
      <c r="N1901" s="14">
        <v>228.23500000000001</v>
      </c>
      <c r="O1901" s="14">
        <v>181.351612903225</v>
      </c>
      <c r="P1901" s="14">
        <v>203.68225806451599</v>
      </c>
      <c r="Q1901" s="14">
        <v>475.705357142857</v>
      </c>
      <c r="R1901" s="14">
        <v>1040.45</v>
      </c>
      <c r="S1901" s="14">
        <v>1783.2</v>
      </c>
      <c r="T1901" s="14">
        <v>2696.2903225806399</v>
      </c>
      <c r="U1901" s="14">
        <v>3277.7333333333299</v>
      </c>
      <c r="V1901" s="14">
        <v>2729.83870967741</v>
      </c>
      <c r="W1901" s="14">
        <v>1285.0903225806401</v>
      </c>
      <c r="X1901" s="14">
        <v>545.27833333333297</v>
      </c>
      <c r="Y1901" s="14">
        <v>272.18709677419298</v>
      </c>
      <c r="Z1901" s="14">
        <v>177.05</v>
      </c>
      <c r="AA1901" s="14">
        <v>139.42741935483801</v>
      </c>
      <c r="AB1901" s="14">
        <v>125.438709677419</v>
      </c>
      <c r="AC1901" s="14">
        <v>219.75178571428501</v>
      </c>
      <c r="AD1901" s="14">
        <v>684.43225806451596</v>
      </c>
      <c r="AE1901" s="14">
        <v>1437.8333333333301</v>
      </c>
      <c r="AF1901" s="14">
        <v>2457.4838709677401</v>
      </c>
      <c r="AG1901" s="14">
        <v>3296.5666666666598</v>
      </c>
      <c r="AH1901" s="14">
        <v>3320.88709677419</v>
      </c>
      <c r="AI1901" s="14">
        <v>2465.2096774193501</v>
      </c>
      <c r="AJ1901" s="14">
        <v>1530.06666666666</v>
      </c>
      <c r="AK1901" s="14">
        <v>906.33225806451605</v>
      </c>
      <c r="AL1901" s="14">
        <v>560.98500000000001</v>
      </c>
      <c r="AM1901" s="14">
        <v>392.95483870967701</v>
      </c>
      <c r="AN1901" s="14">
        <v>314.24354838709598</v>
      </c>
      <c r="AO1901" s="14">
        <v>309.66428571428497</v>
      </c>
      <c r="AP1901" s="14">
        <v>402.55483870967703</v>
      </c>
      <c r="AQ1901" s="14">
        <v>659.229999999999</v>
      </c>
      <c r="AR1901" s="14">
        <v>1200.85967741935</v>
      </c>
      <c r="AS1901" s="14">
        <v>2106.5500000000002</v>
      </c>
      <c r="AT1901" s="14">
        <v>2396.7096774193501</v>
      </c>
      <c r="AU1901" s="14">
        <v>1769.6774193548299</v>
      </c>
      <c r="AV1901" s="14">
        <v>1104.9366666666599</v>
      </c>
      <c r="AW1901" s="14">
        <v>611.59838709677399</v>
      </c>
      <c r="AX1901" s="14">
        <v>387.09</v>
      </c>
      <c r="AY1901" s="14">
        <v>776.32903225806399</v>
      </c>
      <c r="AZ1901" s="14">
        <v>1741.1774193548299</v>
      </c>
      <c r="BA1901" s="14">
        <v>2479.7241379310299</v>
      </c>
      <c r="BB1901" s="14">
        <v>2944.6774193548299</v>
      </c>
      <c r="BC1901" s="14">
        <v>3296</v>
      </c>
      <c r="BD1901" s="14">
        <v>3664.4032258064499</v>
      </c>
      <c r="BE1901" s="14">
        <v>3547.4</v>
      </c>
      <c r="BF1901" s="14">
        <v>2017.33870967741</v>
      </c>
      <c r="BG1901" s="14">
        <v>927.73387096774104</v>
      </c>
      <c r="BH1901" s="14">
        <v>532.57166666666603</v>
      </c>
      <c r="BI1901" s="14">
        <v>383.06451612903197</v>
      </c>
      <c r="BJ1901" s="14">
        <v>291.77999999999997</v>
      </c>
      <c r="BK1901" s="14">
        <v>236.39193548386999</v>
      </c>
      <c r="BL1901" s="14">
        <v>229.127419354838</v>
      </c>
      <c r="BM1901" s="14">
        <v>511.787499999999</v>
      </c>
      <c r="BN1901" s="14">
        <v>1229.03548387096</v>
      </c>
      <c r="BO1901" s="14">
        <v>2146.1666666666601</v>
      </c>
      <c r="BP1901" s="14">
        <v>2869.1129032258</v>
      </c>
      <c r="BQ1901" s="14">
        <v>3394.5666666666598</v>
      </c>
      <c r="BR1901" s="14">
        <v>3303.3709677419301</v>
      </c>
      <c r="BS1901" s="14">
        <v>2413.0645161290299</v>
      </c>
      <c r="BT1901" s="14">
        <v>1653.4</v>
      </c>
      <c r="BU1901" s="14">
        <v>1048.11612903225</v>
      </c>
      <c r="BV1901" s="14">
        <v>697.76833333333298</v>
      </c>
      <c r="BW1901" s="14">
        <v>497.70322580645097</v>
      </c>
      <c r="BX1901" s="14">
        <v>599.38387096774102</v>
      </c>
      <c r="BY1901" s="14">
        <v>1185.32142857142</v>
      </c>
      <c r="BZ1901" s="14">
        <v>2011.4516129032199</v>
      </c>
      <c r="CA1901" s="14">
        <v>2856.9166666666601</v>
      </c>
      <c r="CB1901" s="14">
        <v>3496.88709677419</v>
      </c>
      <c r="CC1901" s="14">
        <v>3887.1666666666601</v>
      </c>
      <c r="CD1901" s="14">
        <v>3406.4193548387002</v>
      </c>
      <c r="CE1901" s="14">
        <v>2110.2096774193501</v>
      </c>
      <c r="CF1901" s="14">
        <v>993.18333333333305</v>
      </c>
      <c r="CG1901" s="14">
        <v>542.07419354838703</v>
      </c>
      <c r="CH1901" s="14">
        <v>338.94666666666598</v>
      </c>
      <c r="CI1901" s="14">
        <v>253.52903225806401</v>
      </c>
      <c r="CJ1901" s="14">
        <v>247.38548387096699</v>
      </c>
      <c r="CK1901" s="14">
        <v>499.18928571428501</v>
      </c>
      <c r="CL1901" s="14">
        <v>1172.28870967741</v>
      </c>
      <c r="CM1901" s="14">
        <v>2212.1833333333302</v>
      </c>
      <c r="CN1901" s="14">
        <v>3146.0483870967701</v>
      </c>
      <c r="CO1901" s="14">
        <v>3793.15</v>
      </c>
      <c r="CP1901" s="14">
        <v>3669.0645161290299</v>
      </c>
      <c r="CQ1901" s="14">
        <v>2456.66129032258</v>
      </c>
      <c r="CR1901" s="14">
        <v>908.995</v>
      </c>
      <c r="CS1901" s="14">
        <v>498.32903225806399</v>
      </c>
      <c r="CT1901" s="14">
        <v>306.13333333333298</v>
      </c>
      <c r="CU1901" s="14">
        <v>244.20806451612901</v>
      </c>
      <c r="CV1901" s="14">
        <v>240.017741935483</v>
      </c>
      <c r="CW1901" s="14">
        <v>726.93620689655097</v>
      </c>
      <c r="CX1901" s="14">
        <v>1917.3709677419299</v>
      </c>
      <c r="CY1901" s="14">
        <v>2967.7666666666601</v>
      </c>
      <c r="CZ1901" s="14">
        <v>3682.2903225806399</v>
      </c>
      <c r="DA1901" s="14">
        <v>4015.05</v>
      </c>
      <c r="DB1901" s="14">
        <v>3164.4354838709601</v>
      </c>
      <c r="DC1901" s="14">
        <v>1742.46774193548</v>
      </c>
      <c r="DD1901" s="14">
        <v>1099.81</v>
      </c>
      <c r="DE1901" s="14">
        <v>771.316129032258</v>
      </c>
      <c r="DF1901" s="14">
        <v>591.84666666666601</v>
      </c>
      <c r="DG1901" s="14">
        <v>480.26451612903202</v>
      </c>
      <c r="DH1901" s="14">
        <v>436.629032258064</v>
      </c>
      <c r="DI1901" s="14">
        <v>715.61964285714203</v>
      </c>
      <c r="DJ1901" s="14">
        <v>1761.7580645161199</v>
      </c>
      <c r="DK1901" s="14">
        <v>2957.7333333333299</v>
      </c>
      <c r="DL1901" s="14">
        <v>3764.5322580645102</v>
      </c>
      <c r="DM1901" s="14">
        <v>4040.6</v>
      </c>
      <c r="DN1901" s="14">
        <v>3630.0645161290299</v>
      </c>
      <c r="DO1901" s="14">
        <v>2605.9354838709601</v>
      </c>
      <c r="DP1901" s="14">
        <v>1722.65</v>
      </c>
      <c r="DQ1901" s="14">
        <v>995.87258064516095</v>
      </c>
      <c r="DR1901" s="14">
        <v>602.46833333333302</v>
      </c>
      <c r="DS1901" s="15">
        <v>419.54500000000002</v>
      </c>
    </row>
    <row r="1902" spans="1:123" x14ac:dyDescent="0.25">
      <c r="A1902" s="16" t="s">
        <v>47</v>
      </c>
      <c r="B1902" s="17">
        <v>8</v>
      </c>
      <c r="C1902" s="13" t="str">
        <f t="shared" si="33"/>
        <v>BB_L_16_GW_GW_SL_Low_GW_GQ_12_020_8</v>
      </c>
      <c r="D1902" s="18">
        <v>10</v>
      </c>
      <c r="E1902" s="18">
        <v>10</v>
      </c>
      <c r="F1902" s="18">
        <v>10.401935483870901</v>
      </c>
      <c r="G1902" s="18">
        <v>56.794999999999902</v>
      </c>
      <c r="H1902" s="18">
        <v>644.40483870967705</v>
      </c>
      <c r="I1902" s="18">
        <v>2180.36666666666</v>
      </c>
      <c r="J1902" s="18">
        <v>1953.8064516129</v>
      </c>
      <c r="K1902" s="18">
        <v>1408.5161290322501</v>
      </c>
      <c r="L1902" s="18">
        <v>1008.33499999999</v>
      </c>
      <c r="M1902" s="18">
        <v>727.51451612903202</v>
      </c>
      <c r="N1902" s="18">
        <v>561.56333333333305</v>
      </c>
      <c r="O1902" s="18">
        <v>441.53225806451599</v>
      </c>
      <c r="P1902" s="18">
        <v>384.45806451612799</v>
      </c>
      <c r="Q1902" s="18">
        <v>475.11428571428502</v>
      </c>
      <c r="R1902" s="18">
        <v>779.96935483870902</v>
      </c>
      <c r="S1902" s="18">
        <v>1268.05666666666</v>
      </c>
      <c r="T1902" s="18">
        <v>1957.1129032258</v>
      </c>
      <c r="U1902" s="18">
        <v>2595.9666666666599</v>
      </c>
      <c r="V1902" s="18">
        <v>2681.9838709677401</v>
      </c>
      <c r="W1902" s="18">
        <v>1818.1774193548299</v>
      </c>
      <c r="X1902" s="18">
        <v>1061.915</v>
      </c>
      <c r="Y1902" s="18">
        <v>653.16774193548304</v>
      </c>
      <c r="Z1902" s="18">
        <v>461.40166666666602</v>
      </c>
      <c r="AA1902" s="18">
        <v>360.017741935483</v>
      </c>
      <c r="AB1902" s="18">
        <v>299.859677419354</v>
      </c>
      <c r="AC1902" s="18">
        <v>309.85178571428497</v>
      </c>
      <c r="AD1902" s="18">
        <v>525.86774193548297</v>
      </c>
      <c r="AE1902" s="18">
        <v>985.78166666666596</v>
      </c>
      <c r="AF1902" s="18">
        <v>1729.72580645161</v>
      </c>
      <c r="AG1902" s="18">
        <v>2535.7333333333299</v>
      </c>
      <c r="AH1902" s="18">
        <v>2909.5</v>
      </c>
      <c r="AI1902" s="18">
        <v>2620.16129032258</v>
      </c>
      <c r="AJ1902" s="18">
        <v>2012.86666666666</v>
      </c>
      <c r="AK1902" s="18">
        <v>1429.0645161290299</v>
      </c>
      <c r="AL1902" s="18">
        <v>1021.09499999999</v>
      </c>
      <c r="AM1902" s="18">
        <v>776.57096774193496</v>
      </c>
      <c r="AN1902" s="18">
        <v>638.20645161290304</v>
      </c>
      <c r="AO1902" s="18">
        <v>580.63749999999902</v>
      </c>
      <c r="AP1902" s="18">
        <v>603.48870967741902</v>
      </c>
      <c r="AQ1902" s="18">
        <v>749.28666666666595</v>
      </c>
      <c r="AR1902" s="18">
        <v>1101.69354838709</v>
      </c>
      <c r="AS1902" s="18">
        <v>1735.1</v>
      </c>
      <c r="AT1902" s="18">
        <v>2210.2419354838698</v>
      </c>
      <c r="AU1902" s="18">
        <v>2010.1290322580601</v>
      </c>
      <c r="AV1902" s="18">
        <v>1524.2333333333299</v>
      </c>
      <c r="AW1902" s="18">
        <v>1030.9145161290301</v>
      </c>
      <c r="AX1902" s="18">
        <v>696.28166666666596</v>
      </c>
      <c r="AY1902" s="18">
        <v>641.81129032258002</v>
      </c>
      <c r="AZ1902" s="18">
        <v>1048.2725806451599</v>
      </c>
      <c r="BA1902" s="18">
        <v>1557.3620689655099</v>
      </c>
      <c r="BB1902" s="18">
        <v>2035.53225806451</v>
      </c>
      <c r="BC1902" s="18">
        <v>2473.3166666666598</v>
      </c>
      <c r="BD1902" s="18">
        <v>2938.9354838709601</v>
      </c>
      <c r="BE1902" s="18">
        <v>3412.3166666666598</v>
      </c>
      <c r="BF1902" s="18">
        <v>2734.5967741935401</v>
      </c>
      <c r="BG1902" s="18">
        <v>1771.5967741935401</v>
      </c>
      <c r="BH1902" s="18">
        <v>1241.75</v>
      </c>
      <c r="BI1902" s="18">
        <v>943.09032258064497</v>
      </c>
      <c r="BJ1902" s="18">
        <v>724.25333333333299</v>
      </c>
      <c r="BK1902" s="18">
        <v>577.29999999999995</v>
      </c>
      <c r="BL1902" s="18">
        <v>481.56451612903197</v>
      </c>
      <c r="BM1902" s="18">
        <v>546.04642857142801</v>
      </c>
      <c r="BN1902" s="18">
        <v>910.68709677419304</v>
      </c>
      <c r="BO1902" s="18">
        <v>1526.6666666666599</v>
      </c>
      <c r="BP1902" s="18">
        <v>2145.6451612903202</v>
      </c>
      <c r="BQ1902" s="18">
        <v>2716.0166666666601</v>
      </c>
      <c r="BR1902" s="18">
        <v>2905</v>
      </c>
      <c r="BS1902" s="18">
        <v>2544.22580645161</v>
      </c>
      <c r="BT1902" s="18">
        <v>2037.06666666666</v>
      </c>
      <c r="BU1902" s="18">
        <v>1506.66129032258</v>
      </c>
      <c r="BV1902" s="18">
        <v>1115.0633333333301</v>
      </c>
      <c r="BW1902" s="18">
        <v>834.08225806451605</v>
      </c>
      <c r="BX1902" s="18">
        <v>766.64032258064503</v>
      </c>
      <c r="BY1902" s="18">
        <v>1031.5160714285701</v>
      </c>
      <c r="BZ1902" s="18">
        <v>1561.3225806451601</v>
      </c>
      <c r="CA1902" s="18">
        <v>2242.65</v>
      </c>
      <c r="CB1902" s="18">
        <v>2876.7419354838698</v>
      </c>
      <c r="CC1902" s="18">
        <v>3369.9666666666599</v>
      </c>
      <c r="CD1902" s="18">
        <v>3360.1935483870898</v>
      </c>
      <c r="CE1902" s="18">
        <v>2658.5322580645102</v>
      </c>
      <c r="CF1902" s="18">
        <v>1684</v>
      </c>
      <c r="CG1902" s="18">
        <v>1109.5225806451599</v>
      </c>
      <c r="CH1902" s="18">
        <v>786.42166666666606</v>
      </c>
      <c r="CI1902" s="18">
        <v>608.24032258064506</v>
      </c>
      <c r="CJ1902" s="18">
        <v>511.96774193548299</v>
      </c>
      <c r="CK1902" s="18">
        <v>571.15357142857101</v>
      </c>
      <c r="CL1902" s="18">
        <v>916.91774193548395</v>
      </c>
      <c r="CM1902" s="18">
        <v>1641.9666666666601</v>
      </c>
      <c r="CN1902" s="18">
        <v>2469.1129032258</v>
      </c>
      <c r="CO1902" s="18">
        <v>3158.8333333333298</v>
      </c>
      <c r="CP1902" s="18">
        <v>3435.8548387096698</v>
      </c>
      <c r="CQ1902" s="18">
        <v>2907.27419354838</v>
      </c>
      <c r="CR1902" s="18">
        <v>1714.2666666666601</v>
      </c>
      <c r="CS1902" s="18">
        <v>1140.7483870967701</v>
      </c>
      <c r="CT1902" s="18">
        <v>813.60333333333301</v>
      </c>
      <c r="CU1902" s="18">
        <v>646.15483870967705</v>
      </c>
      <c r="CV1902" s="18">
        <v>527.20483870967701</v>
      </c>
      <c r="CW1902" s="18">
        <v>662.58103448275801</v>
      </c>
      <c r="CX1902" s="18">
        <v>1317.27419354838</v>
      </c>
      <c r="CY1902" s="18">
        <v>2183.6833333333302</v>
      </c>
      <c r="CZ1902" s="18">
        <v>3002.0967741935401</v>
      </c>
      <c r="DA1902" s="18">
        <v>3545.9</v>
      </c>
      <c r="DB1902" s="18">
        <v>3492.8709677419301</v>
      </c>
      <c r="DC1902" s="18">
        <v>2699.9032258064499</v>
      </c>
      <c r="DD1902" s="18">
        <v>2071.9833333333299</v>
      </c>
      <c r="DE1902" s="18">
        <v>1613.1129032258</v>
      </c>
      <c r="DF1902" s="18">
        <v>1294.95</v>
      </c>
      <c r="DG1902" s="18">
        <v>1054.2903225806399</v>
      </c>
      <c r="DH1902" s="18">
        <v>855.45483870967701</v>
      </c>
      <c r="DI1902" s="18">
        <v>878.76607142857097</v>
      </c>
      <c r="DJ1902" s="18">
        <v>1426.85483870967</v>
      </c>
      <c r="DK1902" s="18">
        <v>2330.61666666666</v>
      </c>
      <c r="DL1902" s="18">
        <v>3149.2903225806399</v>
      </c>
      <c r="DM1902" s="18">
        <v>3588.9833333333299</v>
      </c>
      <c r="DN1902" s="18">
        <v>3643.9193548387002</v>
      </c>
      <c r="DO1902" s="18">
        <v>3174.77419354838</v>
      </c>
      <c r="DP1902" s="18">
        <v>2539.9499999999998</v>
      </c>
      <c r="DQ1902" s="18">
        <v>1783.7903225806399</v>
      </c>
      <c r="DR1902" s="18">
        <v>1256.3499999999999</v>
      </c>
      <c r="DS1902" s="19">
        <v>955.46833333333302</v>
      </c>
    </row>
    <row r="1903" spans="1:123" x14ac:dyDescent="0.25">
      <c r="A1903" s="12" t="s">
        <v>47</v>
      </c>
      <c r="B1903" s="13">
        <v>9</v>
      </c>
      <c r="C1903" s="13" t="str">
        <f t="shared" si="33"/>
        <v>BB_L_16_GW_GW_SL_Low_GW_GQ_12_020_9</v>
      </c>
      <c r="D1903" s="14">
        <v>10</v>
      </c>
      <c r="E1903" s="14">
        <v>10</v>
      </c>
      <c r="F1903" s="14">
        <v>10.1675806451612</v>
      </c>
      <c r="G1903" s="14">
        <v>32.889333333333298</v>
      </c>
      <c r="H1903" s="14">
        <v>375.61290322580601</v>
      </c>
      <c r="I1903" s="14">
        <v>1665.7366666666601</v>
      </c>
      <c r="J1903" s="14">
        <v>2062.0645161290299</v>
      </c>
      <c r="K1903" s="14">
        <v>1816.2580645161199</v>
      </c>
      <c r="L1903" s="14">
        <v>1454.05</v>
      </c>
      <c r="M1903" s="14">
        <v>1124.8225806451601</v>
      </c>
      <c r="N1903" s="14">
        <v>886.094999999999</v>
      </c>
      <c r="O1903" s="14">
        <v>697.04838709677404</v>
      </c>
      <c r="P1903" s="14">
        <v>573.44838709677401</v>
      </c>
      <c r="Q1903" s="14">
        <v>536.332142857142</v>
      </c>
      <c r="R1903" s="14">
        <v>636.96774193548401</v>
      </c>
      <c r="S1903" s="14">
        <v>905.12</v>
      </c>
      <c r="T1903" s="14">
        <v>1380.0645161290299</v>
      </c>
      <c r="U1903" s="14">
        <v>1961.31666666666</v>
      </c>
      <c r="V1903" s="14">
        <v>2345.7419354838698</v>
      </c>
      <c r="W1903" s="14">
        <v>2086.0645161290299</v>
      </c>
      <c r="X1903" s="14">
        <v>1493.56666666666</v>
      </c>
      <c r="Y1903" s="14">
        <v>1032.0870967741901</v>
      </c>
      <c r="Z1903" s="14">
        <v>761.62666666666598</v>
      </c>
      <c r="AA1903" s="14">
        <v>591.18225806451596</v>
      </c>
      <c r="AB1903" s="14">
        <v>482.77419354838702</v>
      </c>
      <c r="AC1903" s="14">
        <v>430.63749999999999</v>
      </c>
      <c r="AD1903" s="14">
        <v>476.091935483871</v>
      </c>
      <c r="AE1903" s="14">
        <v>697.40333333333297</v>
      </c>
      <c r="AF1903" s="14">
        <v>1172.3693548387</v>
      </c>
      <c r="AG1903" s="14">
        <v>1837.0333333333299</v>
      </c>
      <c r="AH1903" s="14">
        <v>2310.3225806451601</v>
      </c>
      <c r="AI1903" s="14">
        <v>2462.8064516129002</v>
      </c>
      <c r="AJ1903" s="14">
        <v>2230.6833333333302</v>
      </c>
      <c r="AK1903" s="14">
        <v>1798.58064516129</v>
      </c>
      <c r="AL1903" s="14">
        <v>1408.15</v>
      </c>
      <c r="AM1903" s="14">
        <v>1124.1451612903199</v>
      </c>
      <c r="AN1903" s="14">
        <v>937.01774193548295</v>
      </c>
      <c r="AO1903" s="14">
        <v>834.25714285714196</v>
      </c>
      <c r="AP1903" s="14">
        <v>795.796774193548</v>
      </c>
      <c r="AQ1903" s="14">
        <v>842.78</v>
      </c>
      <c r="AR1903" s="14">
        <v>1042.3967741935401</v>
      </c>
      <c r="AS1903" s="14">
        <v>1418.0166666666601</v>
      </c>
      <c r="AT1903" s="14">
        <v>1918.2096774193501</v>
      </c>
      <c r="AU1903" s="14">
        <v>2033.96774193548</v>
      </c>
      <c r="AV1903" s="14">
        <v>1777.86666666666</v>
      </c>
      <c r="AW1903" s="14">
        <v>1380.7096774193501</v>
      </c>
      <c r="AX1903" s="14">
        <v>991.78833333333296</v>
      </c>
      <c r="AY1903" s="14">
        <v>762.08387096774197</v>
      </c>
      <c r="AZ1903" s="14">
        <v>814.82741935483796</v>
      </c>
      <c r="BA1903" s="14">
        <v>1052.44827586206</v>
      </c>
      <c r="BB1903" s="14">
        <v>1416.3225806451601</v>
      </c>
      <c r="BC1903" s="14">
        <v>1828.93333333333</v>
      </c>
      <c r="BD1903" s="14">
        <v>2321.3225806451601</v>
      </c>
      <c r="BE1903" s="14">
        <v>3001.3</v>
      </c>
      <c r="BF1903" s="14">
        <v>2977.0645161290299</v>
      </c>
      <c r="BG1903" s="14">
        <v>2399.6774193548299</v>
      </c>
      <c r="BH1903" s="14">
        <v>1890.9833333333299</v>
      </c>
      <c r="BI1903" s="14">
        <v>1488.4838709677399</v>
      </c>
      <c r="BJ1903" s="14">
        <v>1152.43333333333</v>
      </c>
      <c r="BK1903" s="14">
        <v>912.85161290322503</v>
      </c>
      <c r="BL1903" s="14">
        <v>739.71290322580603</v>
      </c>
      <c r="BM1903" s="14">
        <v>664.4</v>
      </c>
      <c r="BN1903" s="14">
        <v>771.60645161290302</v>
      </c>
      <c r="BO1903" s="14">
        <v>1109.47</v>
      </c>
      <c r="BP1903" s="14">
        <v>1576.4516129032199</v>
      </c>
      <c r="BQ1903" s="14">
        <v>2080.1</v>
      </c>
      <c r="BR1903" s="14">
        <v>2398.3225806451601</v>
      </c>
      <c r="BS1903" s="14">
        <v>2431.16129032258</v>
      </c>
      <c r="BT1903" s="14">
        <v>2196.1666666666601</v>
      </c>
      <c r="BU1903" s="14">
        <v>1810.6451612903199</v>
      </c>
      <c r="BV1903" s="14">
        <v>1435.6666666666599</v>
      </c>
      <c r="BW1903" s="14">
        <v>1118.6129032258</v>
      </c>
      <c r="BX1903" s="14">
        <v>958.30161290322496</v>
      </c>
      <c r="BY1903" s="14">
        <v>996.61428571428496</v>
      </c>
      <c r="BZ1903" s="14">
        <v>1266.6451612903199</v>
      </c>
      <c r="CA1903" s="14">
        <v>1760.43333333333</v>
      </c>
      <c r="CB1903" s="14">
        <v>2316.8548387096698</v>
      </c>
      <c r="CC1903" s="14">
        <v>2820.9666666666599</v>
      </c>
      <c r="CD1903" s="14">
        <v>3082.0483870967701</v>
      </c>
      <c r="CE1903" s="14">
        <v>2890.8548387096698</v>
      </c>
      <c r="CF1903" s="14">
        <v>2221.75</v>
      </c>
      <c r="CG1903" s="14">
        <v>1645.7903225806399</v>
      </c>
      <c r="CH1903" s="14">
        <v>1234.4000000000001</v>
      </c>
      <c r="CI1903" s="14">
        <v>962.05</v>
      </c>
      <c r="CJ1903" s="14">
        <v>790.572580645161</v>
      </c>
      <c r="CK1903" s="14">
        <v>723.91250000000002</v>
      </c>
      <c r="CL1903" s="14">
        <v>824.935483870967</v>
      </c>
      <c r="CM1903" s="14">
        <v>1241.2666666666601</v>
      </c>
      <c r="CN1903" s="14">
        <v>1852.5483870967701</v>
      </c>
      <c r="CO1903" s="14">
        <v>2508.0333333333301</v>
      </c>
      <c r="CP1903" s="14">
        <v>2951.6290322580599</v>
      </c>
      <c r="CQ1903" s="14">
        <v>2962.0806451612898</v>
      </c>
      <c r="CR1903" s="14">
        <v>2339.36666666666</v>
      </c>
      <c r="CS1903" s="14">
        <v>1761.16129032258</v>
      </c>
      <c r="CT1903" s="14">
        <v>1354.25</v>
      </c>
      <c r="CU1903" s="14">
        <v>1067.0645161290299</v>
      </c>
      <c r="CV1903" s="14">
        <v>831.94354838709603</v>
      </c>
      <c r="CW1903" s="14">
        <v>748.59310344827497</v>
      </c>
      <c r="CX1903" s="14">
        <v>981.08548387096698</v>
      </c>
      <c r="CY1903" s="14">
        <v>1566.13333333333</v>
      </c>
      <c r="CZ1903" s="14">
        <v>2297.7580645161202</v>
      </c>
      <c r="DA1903" s="14">
        <v>2969.5666666666598</v>
      </c>
      <c r="DB1903" s="14">
        <v>3341.7580645161202</v>
      </c>
      <c r="DC1903" s="14">
        <v>3149.3225806451601</v>
      </c>
      <c r="DD1903" s="14">
        <v>2743.2</v>
      </c>
      <c r="DE1903" s="14">
        <v>2298.5967741935401</v>
      </c>
      <c r="DF1903" s="14">
        <v>1907.86666666666</v>
      </c>
      <c r="DG1903" s="14">
        <v>1565.7419354838701</v>
      </c>
      <c r="DH1903" s="14">
        <v>1254.0645161290299</v>
      </c>
      <c r="DI1903" s="14">
        <v>1119.9642857142801</v>
      </c>
      <c r="DJ1903" s="14">
        <v>1278.9838709677399</v>
      </c>
      <c r="DK1903" s="14">
        <v>1825.31666666666</v>
      </c>
      <c r="DL1903" s="14">
        <v>2540.8064516129002</v>
      </c>
      <c r="DM1903" s="14">
        <v>3050.86666666666</v>
      </c>
      <c r="DN1903" s="14">
        <v>3351.38709677419</v>
      </c>
      <c r="DO1903" s="14">
        <v>3314.4193548387002</v>
      </c>
      <c r="DP1903" s="14">
        <v>3003.45</v>
      </c>
      <c r="DQ1903" s="14">
        <v>2398.3709677419301</v>
      </c>
      <c r="DR1903" s="14">
        <v>1853.18333333333</v>
      </c>
      <c r="DS1903" s="15">
        <v>1467.2333333333299</v>
      </c>
    </row>
    <row r="1904" spans="1:123" x14ac:dyDescent="0.25">
      <c r="A1904" s="16" t="s">
        <v>47</v>
      </c>
      <c r="B1904" s="17">
        <v>10</v>
      </c>
      <c r="C1904" s="13" t="str">
        <f t="shared" si="33"/>
        <v>BB_L_16_GW_GW_SL_Low_GW_GQ_12_020_10</v>
      </c>
      <c r="D1904" s="18">
        <v>10</v>
      </c>
      <c r="E1904" s="18">
        <v>10</v>
      </c>
      <c r="F1904" s="18">
        <v>10</v>
      </c>
      <c r="G1904" s="18">
        <v>10.232666666666599</v>
      </c>
      <c r="H1904" s="18">
        <v>63.534838709677402</v>
      </c>
      <c r="I1904" s="18">
        <v>1049.9549999999999</v>
      </c>
      <c r="J1904" s="18">
        <v>1853.3225806451601</v>
      </c>
      <c r="K1904" s="18">
        <v>1493.0483870967701</v>
      </c>
      <c r="L1904" s="18">
        <v>964.65833333333296</v>
      </c>
      <c r="M1904" s="18">
        <v>616.74354838709598</v>
      </c>
      <c r="N1904" s="18">
        <v>441.13333333333298</v>
      </c>
      <c r="O1904" s="18">
        <v>332.63387096774198</v>
      </c>
      <c r="P1904" s="18">
        <v>262.10322580645101</v>
      </c>
      <c r="Q1904" s="18">
        <v>233.3</v>
      </c>
      <c r="R1904" s="18">
        <v>287.02096774193501</v>
      </c>
      <c r="S1904" s="18">
        <v>540.67666666666605</v>
      </c>
      <c r="T1904" s="18">
        <v>1189.0435483870899</v>
      </c>
      <c r="U1904" s="18">
        <v>2160.1</v>
      </c>
      <c r="V1904" s="18">
        <v>2888.0645161290299</v>
      </c>
      <c r="W1904" s="18">
        <v>2648.2096774193501</v>
      </c>
      <c r="X1904" s="18">
        <v>1511.5</v>
      </c>
      <c r="Y1904" s="18">
        <v>750.78548387096703</v>
      </c>
      <c r="Z1904" s="18">
        <v>438.85833333333301</v>
      </c>
      <c r="AA1904" s="18">
        <v>290.03548387096703</v>
      </c>
      <c r="AB1904" s="18">
        <v>211.045161290322</v>
      </c>
      <c r="AC1904" s="18">
        <v>173.07678571428499</v>
      </c>
      <c r="AD1904" s="18">
        <v>183.58064516128999</v>
      </c>
      <c r="AE1904" s="18">
        <v>356.93666666666599</v>
      </c>
      <c r="AF1904" s="18">
        <v>896.822580645161</v>
      </c>
      <c r="AG1904" s="18">
        <v>1835.3333333333301</v>
      </c>
      <c r="AH1904" s="18">
        <v>2614.0322580645102</v>
      </c>
      <c r="AI1904" s="18">
        <v>3001.16129032258</v>
      </c>
      <c r="AJ1904" s="18">
        <v>2723.9333333333302</v>
      </c>
      <c r="AK1904" s="18">
        <v>1986.53225806451</v>
      </c>
      <c r="AL1904" s="18">
        <v>1365.86666666666</v>
      </c>
      <c r="AM1904" s="18">
        <v>941.34354838709601</v>
      </c>
      <c r="AN1904" s="18">
        <v>669.17903225806401</v>
      </c>
      <c r="AO1904" s="18">
        <v>514.38214285714196</v>
      </c>
      <c r="AP1904" s="18">
        <v>424.39516129032199</v>
      </c>
      <c r="AQ1904" s="18">
        <v>402.95333333333298</v>
      </c>
      <c r="AR1904" s="18">
        <v>566.783870967741</v>
      </c>
      <c r="AS1904" s="18">
        <v>893.33999999999901</v>
      </c>
      <c r="AT1904" s="18">
        <v>1526.8064516129</v>
      </c>
      <c r="AU1904" s="18">
        <v>2149.16129032258</v>
      </c>
      <c r="AV1904" s="18">
        <v>2057.7166666666599</v>
      </c>
      <c r="AW1904" s="18">
        <v>1481.4032258064501</v>
      </c>
      <c r="AX1904" s="18">
        <v>885.93833333333305</v>
      </c>
      <c r="AY1904" s="18">
        <v>525.777419354838</v>
      </c>
      <c r="AZ1904" s="18">
        <v>583.97580645161202</v>
      </c>
      <c r="BA1904" s="18">
        <v>1062.91379310344</v>
      </c>
      <c r="BB1904" s="18">
        <v>1805.72580645161</v>
      </c>
      <c r="BC1904" s="18">
        <v>2459.9</v>
      </c>
      <c r="BD1904" s="18">
        <v>2882.4193548387002</v>
      </c>
      <c r="BE1904" s="18">
        <v>3429.9166666666601</v>
      </c>
      <c r="BF1904" s="18">
        <v>3326.83870967741</v>
      </c>
      <c r="BG1904" s="18">
        <v>2196.7903225806399</v>
      </c>
      <c r="BH1904" s="18">
        <v>1250.2433333333299</v>
      </c>
      <c r="BI1904" s="18">
        <v>798.47741935483805</v>
      </c>
      <c r="BJ1904" s="18">
        <v>556.47500000000002</v>
      </c>
      <c r="BK1904" s="18">
        <v>422.13548387096699</v>
      </c>
      <c r="BL1904" s="18">
        <v>334.49838709677402</v>
      </c>
      <c r="BM1904" s="18">
        <v>281.22321428571399</v>
      </c>
      <c r="BN1904" s="18">
        <v>316.74193548387001</v>
      </c>
      <c r="BO1904" s="18">
        <v>652.71333333333303</v>
      </c>
      <c r="BP1904" s="18">
        <v>1369.0225806451599</v>
      </c>
      <c r="BQ1904" s="18">
        <v>2251.6999999999998</v>
      </c>
      <c r="BR1904" s="18">
        <v>2808.6935483870898</v>
      </c>
      <c r="BS1904" s="18">
        <v>3095.0322580645102</v>
      </c>
      <c r="BT1904" s="18">
        <v>2837.11666666666</v>
      </c>
      <c r="BU1904" s="18">
        <v>2249.0967741935401</v>
      </c>
      <c r="BV1904" s="18">
        <v>1620.5333333333299</v>
      </c>
      <c r="BW1904" s="18">
        <v>1058.5564516129</v>
      </c>
      <c r="BX1904" s="18">
        <v>733.65483870967705</v>
      </c>
      <c r="BY1904" s="18">
        <v>598.70178571428505</v>
      </c>
      <c r="BZ1904" s="18">
        <v>746.183870967742</v>
      </c>
      <c r="CA1904" s="18">
        <v>1398.2733333333299</v>
      </c>
      <c r="CB1904" s="18">
        <v>2305.1935483870898</v>
      </c>
      <c r="CC1904" s="18">
        <v>3067.75</v>
      </c>
      <c r="CD1904" s="18">
        <v>3507.3225806451601</v>
      </c>
      <c r="CE1904" s="18">
        <v>3433.9677419354798</v>
      </c>
      <c r="CF1904" s="18">
        <v>2386.61666666666</v>
      </c>
      <c r="CG1904" s="18">
        <v>1421.6290322580601</v>
      </c>
      <c r="CH1904" s="18">
        <v>859.35333333333301</v>
      </c>
      <c r="CI1904" s="18">
        <v>564.099999999999</v>
      </c>
      <c r="CJ1904" s="18">
        <v>393.67741935483798</v>
      </c>
      <c r="CK1904" s="18">
        <v>309.89107142857102</v>
      </c>
      <c r="CL1904" s="18">
        <v>351.388709677419</v>
      </c>
      <c r="CM1904" s="18">
        <v>831.42666666666605</v>
      </c>
      <c r="CN1904" s="18">
        <v>1670.35483870967</v>
      </c>
      <c r="CO1904" s="18">
        <v>2558.61666666666</v>
      </c>
      <c r="CP1904" s="18">
        <v>3225.66129032258</v>
      </c>
      <c r="CQ1904" s="18">
        <v>3346.5806451612898</v>
      </c>
      <c r="CR1904" s="18">
        <v>2193.9666666666599</v>
      </c>
      <c r="CS1904" s="18">
        <v>1286.7838709677401</v>
      </c>
      <c r="CT1904" s="18">
        <v>784.28833333333296</v>
      </c>
      <c r="CU1904" s="18">
        <v>533.94838709677401</v>
      </c>
      <c r="CV1904" s="18">
        <v>374.11774193548302</v>
      </c>
      <c r="CW1904" s="18">
        <v>304.86724137930997</v>
      </c>
      <c r="CX1904" s="18">
        <v>471.66451612903199</v>
      </c>
      <c r="CY1904" s="18">
        <v>1255.7733333333299</v>
      </c>
      <c r="CZ1904" s="18">
        <v>2413.0322580645102</v>
      </c>
      <c r="DA1904" s="18">
        <v>3206.75</v>
      </c>
      <c r="DB1904" s="18">
        <v>3653.88709677419</v>
      </c>
      <c r="DC1904" s="18">
        <v>3192.5806451612898</v>
      </c>
      <c r="DD1904" s="18">
        <v>2273.9833333333299</v>
      </c>
      <c r="DE1904" s="18">
        <v>1470.5</v>
      </c>
      <c r="DF1904" s="18">
        <v>1016.75833333333</v>
      </c>
      <c r="DG1904" s="18">
        <v>791.81451612903197</v>
      </c>
      <c r="DH1904" s="18">
        <v>635.26129032257995</v>
      </c>
      <c r="DI1904" s="18">
        <v>520.05714285714203</v>
      </c>
      <c r="DJ1904" s="18">
        <v>618.04354838709605</v>
      </c>
      <c r="DK1904" s="18">
        <v>1370.77666666666</v>
      </c>
      <c r="DL1904" s="18">
        <v>2502.1935483870898</v>
      </c>
      <c r="DM1904" s="18">
        <v>3238.63333333333</v>
      </c>
      <c r="DN1904" s="18">
        <v>3651.33870967741</v>
      </c>
      <c r="DO1904" s="18">
        <v>3658.4354838709601</v>
      </c>
      <c r="DP1904" s="18">
        <v>3113.5</v>
      </c>
      <c r="DQ1904" s="18">
        <v>2100.9838709677401</v>
      </c>
      <c r="DR1904" s="18">
        <v>1359.9166666666599</v>
      </c>
      <c r="DS1904" s="19">
        <v>932.18</v>
      </c>
    </row>
    <row r="1905" spans="1:123" x14ac:dyDescent="0.25">
      <c r="A1905" s="12" t="s">
        <v>47</v>
      </c>
      <c r="B1905" s="13">
        <v>11</v>
      </c>
      <c r="C1905" s="13" t="str">
        <f t="shared" si="33"/>
        <v>BB_L_16_GW_GW_SL_Low_GW_GQ_12_020_11</v>
      </c>
      <c r="D1905" s="14">
        <v>10</v>
      </c>
      <c r="E1905" s="14">
        <v>10</v>
      </c>
      <c r="F1905" s="14">
        <v>10</v>
      </c>
      <c r="G1905" s="14">
        <v>10.211</v>
      </c>
      <c r="H1905" s="14">
        <v>52.403548387096698</v>
      </c>
      <c r="I1905" s="14">
        <v>889.61</v>
      </c>
      <c r="J1905" s="14">
        <v>1902.2096774193501</v>
      </c>
      <c r="K1905" s="14">
        <v>1871.2096774193501</v>
      </c>
      <c r="L1905" s="14">
        <v>1437.8333333333301</v>
      </c>
      <c r="M1905" s="14">
        <v>1045.30967741935</v>
      </c>
      <c r="N1905" s="14">
        <v>802.13</v>
      </c>
      <c r="O1905" s="14">
        <v>620.04999999999995</v>
      </c>
      <c r="P1905" s="14">
        <v>488.267741935483</v>
      </c>
      <c r="Q1905" s="14">
        <v>405.02857142857101</v>
      </c>
      <c r="R1905" s="14">
        <v>394.91774193548298</v>
      </c>
      <c r="S1905" s="14">
        <v>554.79499999999996</v>
      </c>
      <c r="T1905" s="14">
        <v>1039.6467741935401</v>
      </c>
      <c r="U1905" s="14">
        <v>1826.06666666666</v>
      </c>
      <c r="V1905" s="14">
        <v>2515.1129032258</v>
      </c>
      <c r="W1905" s="14">
        <v>2590.4193548387002</v>
      </c>
      <c r="X1905" s="14">
        <v>1820.3333333333301</v>
      </c>
      <c r="Y1905" s="14">
        <v>1113.96451612903</v>
      </c>
      <c r="Z1905" s="14">
        <v>744.76</v>
      </c>
      <c r="AA1905" s="14">
        <v>530.61451612903204</v>
      </c>
      <c r="AB1905" s="14">
        <v>397.71774193548299</v>
      </c>
      <c r="AC1905" s="14">
        <v>324.08928571428498</v>
      </c>
      <c r="AD1905" s="14">
        <v>293.04193548387099</v>
      </c>
      <c r="AE1905" s="14">
        <v>389.33166666666602</v>
      </c>
      <c r="AF1905" s="14">
        <v>777.98064516129</v>
      </c>
      <c r="AG1905" s="14">
        <v>1526.8</v>
      </c>
      <c r="AH1905" s="14">
        <v>2247.3709677419301</v>
      </c>
      <c r="AI1905" s="14">
        <v>2716.4838709677401</v>
      </c>
      <c r="AJ1905" s="14">
        <v>2687.35</v>
      </c>
      <c r="AK1905" s="14">
        <v>2181.7096774193501</v>
      </c>
      <c r="AL1905" s="14">
        <v>1656.9166666666599</v>
      </c>
      <c r="AM1905" s="14">
        <v>1238.1129032258</v>
      </c>
      <c r="AN1905" s="14">
        <v>934.09838709677399</v>
      </c>
      <c r="AO1905" s="14">
        <v>743.13749999999902</v>
      </c>
      <c r="AP1905" s="14">
        <v>620.85161290322503</v>
      </c>
      <c r="AQ1905" s="14">
        <v>566.22666666666601</v>
      </c>
      <c r="AR1905" s="14">
        <v>670.33225806451605</v>
      </c>
      <c r="AS1905" s="14">
        <v>927.24833333333299</v>
      </c>
      <c r="AT1905" s="14">
        <v>1440.22580645161</v>
      </c>
      <c r="AU1905" s="14">
        <v>2039.3709677419299</v>
      </c>
      <c r="AV1905" s="14">
        <v>2088.6833333333302</v>
      </c>
      <c r="AW1905" s="14">
        <v>1672.08064516129</v>
      </c>
      <c r="AX1905" s="14">
        <v>1124.2166666666601</v>
      </c>
      <c r="AY1905" s="14">
        <v>726.74838709677397</v>
      </c>
      <c r="AZ1905" s="14">
        <v>639.35322580645095</v>
      </c>
      <c r="BA1905" s="14">
        <v>880.43793103448195</v>
      </c>
      <c r="BB1905" s="14">
        <v>1402.1774193548299</v>
      </c>
      <c r="BC1905" s="14">
        <v>1969.6666666666599</v>
      </c>
      <c r="BD1905" s="14">
        <v>2407.9193548387002</v>
      </c>
      <c r="BE1905" s="14">
        <v>3058.0333333333301</v>
      </c>
      <c r="BF1905" s="14">
        <v>3307.2580645161202</v>
      </c>
      <c r="BG1905" s="14">
        <v>2657.6451612903202</v>
      </c>
      <c r="BH1905" s="14">
        <v>1867.86666666666</v>
      </c>
      <c r="BI1905" s="14">
        <v>1361.03225806451</v>
      </c>
      <c r="BJ1905" s="14">
        <v>1011.16666666666</v>
      </c>
      <c r="BK1905" s="14">
        <v>781.14032258064503</v>
      </c>
      <c r="BL1905" s="14">
        <v>615.46774193548299</v>
      </c>
      <c r="BM1905" s="14">
        <v>502.98035714285697</v>
      </c>
      <c r="BN1905" s="14">
        <v>471.71129032258</v>
      </c>
      <c r="BO1905" s="14">
        <v>670.255</v>
      </c>
      <c r="BP1905" s="14">
        <v>1200.58064516129</v>
      </c>
      <c r="BQ1905" s="14">
        <v>1936.5333333333299</v>
      </c>
      <c r="BR1905" s="14">
        <v>2471.2096774193501</v>
      </c>
      <c r="BS1905" s="14">
        <v>2836.9032258064499</v>
      </c>
      <c r="BT1905" s="14">
        <v>2760.25</v>
      </c>
      <c r="BU1905" s="14">
        <v>2337.22580645161</v>
      </c>
      <c r="BV1905" s="14">
        <v>1806.56666666666</v>
      </c>
      <c r="BW1905" s="14">
        <v>1282.33870967741</v>
      </c>
      <c r="BX1905" s="14">
        <v>944.316129032258</v>
      </c>
      <c r="BY1905" s="14">
        <v>774.41607142857094</v>
      </c>
      <c r="BZ1905" s="14">
        <v>829.23870967741902</v>
      </c>
      <c r="CA1905" s="14">
        <v>1297.96333333333</v>
      </c>
      <c r="CB1905" s="14">
        <v>2041.2419354838701</v>
      </c>
      <c r="CC1905" s="14">
        <v>2744.4166666666601</v>
      </c>
      <c r="CD1905" s="14">
        <v>3215.4354838709601</v>
      </c>
      <c r="CE1905" s="14">
        <v>3339.5483870967701</v>
      </c>
      <c r="CF1905" s="14">
        <v>2668.13333333333</v>
      </c>
      <c r="CG1905" s="14">
        <v>1862.8709677419299</v>
      </c>
      <c r="CH1905" s="14">
        <v>1271.45</v>
      </c>
      <c r="CI1905" s="14">
        <v>902.50483870967696</v>
      </c>
      <c r="CJ1905" s="14">
        <v>670.138709677419</v>
      </c>
      <c r="CK1905" s="14">
        <v>540.47500000000002</v>
      </c>
      <c r="CL1905" s="14">
        <v>513.01129032257995</v>
      </c>
      <c r="CM1905" s="14">
        <v>809.88499999999999</v>
      </c>
      <c r="CN1905" s="14">
        <v>1459.72580645161</v>
      </c>
      <c r="CO1905" s="14">
        <v>2253.0333333333301</v>
      </c>
      <c r="CP1905" s="14">
        <v>2938.6935483870898</v>
      </c>
      <c r="CQ1905" s="14">
        <v>3245.3225806451601</v>
      </c>
      <c r="CR1905" s="14">
        <v>2618.4833333333299</v>
      </c>
      <c r="CS1905" s="14">
        <v>1845.5645161290299</v>
      </c>
      <c r="CT1905" s="14">
        <v>1288</v>
      </c>
      <c r="CU1905" s="14">
        <v>948.01290322580599</v>
      </c>
      <c r="CV1905" s="14">
        <v>693.31774193548301</v>
      </c>
      <c r="CW1905" s="14">
        <v>546.78793103448197</v>
      </c>
      <c r="CX1905" s="14">
        <v>575.44032258064499</v>
      </c>
      <c r="CY1905" s="14">
        <v>1092.25166666666</v>
      </c>
      <c r="CZ1905" s="14">
        <v>2055.3548387096698</v>
      </c>
      <c r="DA1905" s="14">
        <v>2871.9166666666601</v>
      </c>
      <c r="DB1905" s="14">
        <v>3480.27419354838</v>
      </c>
      <c r="DC1905" s="14">
        <v>3445.1935483870898</v>
      </c>
      <c r="DD1905" s="14">
        <v>2873.6666666666601</v>
      </c>
      <c r="DE1905" s="14">
        <v>2176.3709677419301</v>
      </c>
      <c r="DF1905" s="14">
        <v>1671.85</v>
      </c>
      <c r="DG1905" s="14">
        <v>1349.0645161290299</v>
      </c>
      <c r="DH1905" s="14">
        <v>1081.92580645161</v>
      </c>
      <c r="DI1905" s="14">
        <v>892.79285714285697</v>
      </c>
      <c r="DJ1905" s="14">
        <v>852.08387096774095</v>
      </c>
      <c r="DK1905" s="14">
        <v>1309.36666666666</v>
      </c>
      <c r="DL1905" s="14">
        <v>2227.3709677419301</v>
      </c>
      <c r="DM1905" s="14">
        <v>2958.75</v>
      </c>
      <c r="DN1905" s="14">
        <v>3440.22580645161</v>
      </c>
      <c r="DO1905" s="14">
        <v>3590.88709677419</v>
      </c>
      <c r="DP1905" s="14">
        <v>3308.65</v>
      </c>
      <c r="DQ1905" s="14">
        <v>2555.7096774193501</v>
      </c>
      <c r="DR1905" s="14">
        <v>1877.7166666666601</v>
      </c>
      <c r="DS1905" s="15">
        <v>1405.0833333333301</v>
      </c>
    </row>
    <row r="1906" spans="1:123" x14ac:dyDescent="0.25">
      <c r="A1906" s="16" t="s">
        <v>47</v>
      </c>
      <c r="B1906" s="17">
        <v>12</v>
      </c>
      <c r="C1906" s="13" t="str">
        <f t="shared" si="33"/>
        <v>BB_L_16_GW_GW_SL_Low_GW_GQ_12_020_12</v>
      </c>
      <c r="D1906" s="18">
        <v>10</v>
      </c>
      <c r="E1906" s="18">
        <v>10</v>
      </c>
      <c r="F1906" s="18">
        <v>10</v>
      </c>
      <c r="G1906" s="18">
        <v>10.1878333333333</v>
      </c>
      <c r="H1906" s="18">
        <v>44.0669354838709</v>
      </c>
      <c r="I1906" s="18">
        <v>715.97333333333302</v>
      </c>
      <c r="J1906" s="18">
        <v>1732.9032258064501</v>
      </c>
      <c r="K1906" s="18">
        <v>1994.9193548387</v>
      </c>
      <c r="L1906" s="18">
        <v>1747.4</v>
      </c>
      <c r="M1906" s="18">
        <v>1381.72580645161</v>
      </c>
      <c r="N1906" s="18">
        <v>1101.7533333333299</v>
      </c>
      <c r="O1906" s="18">
        <v>865.06451612903197</v>
      </c>
      <c r="P1906" s="18">
        <v>683.62580645161199</v>
      </c>
      <c r="Q1906" s="18">
        <v>551.15357142857101</v>
      </c>
      <c r="R1906" s="18">
        <v>486.12741935483803</v>
      </c>
      <c r="S1906" s="18">
        <v>557.82333333333304</v>
      </c>
      <c r="T1906" s="18">
        <v>891.138709677419</v>
      </c>
      <c r="U1906" s="18">
        <v>1516.9</v>
      </c>
      <c r="V1906" s="18">
        <v>2127.9193548387002</v>
      </c>
      <c r="W1906" s="18">
        <v>2439.4516129032199</v>
      </c>
      <c r="X1906" s="18">
        <v>2021.5166666666601</v>
      </c>
      <c r="Y1906" s="18">
        <v>1417.7096774193501</v>
      </c>
      <c r="Z1906" s="18">
        <v>1017.00833333333</v>
      </c>
      <c r="AA1906" s="18">
        <v>748.46290322580603</v>
      </c>
      <c r="AB1906" s="18">
        <v>568.79516129032197</v>
      </c>
      <c r="AC1906" s="18">
        <v>461.523214285714</v>
      </c>
      <c r="AD1906" s="18">
        <v>389.27903225806398</v>
      </c>
      <c r="AE1906" s="18">
        <v>417.10333333333301</v>
      </c>
      <c r="AF1906" s="18">
        <v>666.70967741935499</v>
      </c>
      <c r="AG1906" s="18">
        <v>1237.655</v>
      </c>
      <c r="AH1906" s="18">
        <v>1844.9354838709601</v>
      </c>
      <c r="AI1906" s="18">
        <v>2373.33870967741</v>
      </c>
      <c r="AJ1906" s="18">
        <v>2567.1</v>
      </c>
      <c r="AK1906" s="18">
        <v>2304.4354838709601</v>
      </c>
      <c r="AL1906" s="18">
        <v>1898.56666666666</v>
      </c>
      <c r="AM1906" s="18">
        <v>1507.8225806451601</v>
      </c>
      <c r="AN1906" s="18">
        <v>1185.1451612903199</v>
      </c>
      <c r="AO1906" s="18">
        <v>963.98749999999995</v>
      </c>
      <c r="AP1906" s="18">
        <v>812.88064516128998</v>
      </c>
      <c r="AQ1906" s="18">
        <v>716.54666666666606</v>
      </c>
      <c r="AR1906" s="18">
        <v>753.04354838709605</v>
      </c>
      <c r="AS1906" s="18">
        <v>938.64833333333297</v>
      </c>
      <c r="AT1906" s="18">
        <v>1341.27419354838</v>
      </c>
      <c r="AU1906" s="18">
        <v>1872.4032258064501</v>
      </c>
      <c r="AV1906" s="18">
        <v>2046.3</v>
      </c>
      <c r="AW1906" s="18">
        <v>1815.1451612903199</v>
      </c>
      <c r="AX1906" s="18">
        <v>1329</v>
      </c>
      <c r="AY1906" s="18">
        <v>915.25</v>
      </c>
      <c r="AZ1906" s="18">
        <v>740.86612903225796</v>
      </c>
      <c r="BA1906" s="18">
        <v>788.78275862068904</v>
      </c>
      <c r="BB1906" s="18">
        <v>1089.51451612903</v>
      </c>
      <c r="BC1906" s="18">
        <v>1539.88333333333</v>
      </c>
      <c r="BD1906" s="18">
        <v>1994.9032258064501</v>
      </c>
      <c r="BE1906" s="18">
        <v>2688.6</v>
      </c>
      <c r="BF1906" s="18">
        <v>3116.16129032258</v>
      </c>
      <c r="BG1906" s="18">
        <v>2896.3548387096698</v>
      </c>
      <c r="BH1906" s="18">
        <v>2332.5</v>
      </c>
      <c r="BI1906" s="18">
        <v>1828.0645161290299</v>
      </c>
      <c r="BJ1906" s="18">
        <v>1400.25</v>
      </c>
      <c r="BK1906" s="18">
        <v>1088.95</v>
      </c>
      <c r="BL1906" s="18">
        <v>856.03225806451599</v>
      </c>
      <c r="BM1906" s="18">
        <v>693.03750000000002</v>
      </c>
      <c r="BN1906" s="18">
        <v>605.98548387096696</v>
      </c>
      <c r="BO1906" s="18">
        <v>681.88666666666597</v>
      </c>
      <c r="BP1906" s="18">
        <v>1034.46129032258</v>
      </c>
      <c r="BQ1906" s="18">
        <v>1615.36666666666</v>
      </c>
      <c r="BR1906" s="18">
        <v>2109.6774193548299</v>
      </c>
      <c r="BS1906" s="18">
        <v>2538.9677419354798</v>
      </c>
      <c r="BT1906" s="18">
        <v>2611.7666666666601</v>
      </c>
      <c r="BU1906" s="18">
        <v>2380.5</v>
      </c>
      <c r="BV1906" s="18">
        <v>1972.56666666666</v>
      </c>
      <c r="BW1906" s="18">
        <v>1494.03225806451</v>
      </c>
      <c r="BX1906" s="18">
        <v>1149.88709677419</v>
      </c>
      <c r="BY1906" s="18">
        <v>943.53928571428503</v>
      </c>
      <c r="BZ1906" s="18">
        <v>908.59032258064497</v>
      </c>
      <c r="CA1906" s="18">
        <v>1201.27</v>
      </c>
      <c r="CB1906" s="18">
        <v>1786.7096774193501</v>
      </c>
      <c r="CC1906" s="18">
        <v>2421.8333333333298</v>
      </c>
      <c r="CD1906" s="18">
        <v>2907.3064516129002</v>
      </c>
      <c r="CE1906" s="18">
        <v>3179.9838709677401</v>
      </c>
      <c r="CF1906" s="18">
        <v>2840.75</v>
      </c>
      <c r="CG1906" s="18">
        <v>2215.8064516129002</v>
      </c>
      <c r="CH1906" s="18">
        <v>1636.0333333333299</v>
      </c>
      <c r="CI1906" s="18">
        <v>1208.0967741935401</v>
      </c>
      <c r="CJ1906" s="18">
        <v>921.67258064516102</v>
      </c>
      <c r="CK1906" s="18">
        <v>749.64821428571395</v>
      </c>
      <c r="CL1906" s="18">
        <v>655.69677419354798</v>
      </c>
      <c r="CM1906" s="18">
        <v>792.41166666666595</v>
      </c>
      <c r="CN1906" s="18">
        <v>1250.92258064516</v>
      </c>
      <c r="CO1906" s="18">
        <v>1931.81666666666</v>
      </c>
      <c r="CP1906" s="18">
        <v>2580.77419354838</v>
      </c>
      <c r="CQ1906" s="18">
        <v>3031.16129032258</v>
      </c>
      <c r="CR1906" s="18">
        <v>2854.1833333333302</v>
      </c>
      <c r="CS1906" s="18">
        <v>2273.0322580645102</v>
      </c>
      <c r="CT1906" s="18">
        <v>1734.88333333333</v>
      </c>
      <c r="CU1906" s="18">
        <v>1324.4838709677399</v>
      </c>
      <c r="CV1906" s="18">
        <v>976.88709677419297</v>
      </c>
      <c r="CW1906" s="18">
        <v>756.61551724137905</v>
      </c>
      <c r="CX1906" s="18">
        <v>677.79516129032197</v>
      </c>
      <c r="CY1906" s="18">
        <v>962.60500000000002</v>
      </c>
      <c r="CZ1906" s="18">
        <v>1689.0161290322501</v>
      </c>
      <c r="DA1906" s="18">
        <v>2501.0333333333301</v>
      </c>
      <c r="DB1906" s="18">
        <v>3180.0967741935401</v>
      </c>
      <c r="DC1906" s="18">
        <v>3410.0806451612898</v>
      </c>
      <c r="DD1906" s="18">
        <v>3177.7</v>
      </c>
      <c r="DE1906" s="18">
        <v>2678.83870967741</v>
      </c>
      <c r="DF1906" s="18">
        <v>2191.4833333333299</v>
      </c>
      <c r="DG1906" s="18">
        <v>1801.4354838709601</v>
      </c>
      <c r="DH1906" s="18">
        <v>1444.5967741935401</v>
      </c>
      <c r="DI1906" s="18">
        <v>1206.7678571428501</v>
      </c>
      <c r="DJ1906" s="18">
        <v>1047.6774193548299</v>
      </c>
      <c r="DK1906" s="18">
        <v>1255.06666666666</v>
      </c>
      <c r="DL1906" s="18">
        <v>1949.9354838709601</v>
      </c>
      <c r="DM1906" s="18">
        <v>2623.63333333333</v>
      </c>
      <c r="DN1906" s="18">
        <v>3141.4677419354798</v>
      </c>
      <c r="DO1906" s="18">
        <v>3409.9516129032199</v>
      </c>
      <c r="DP1906" s="18">
        <v>3367.85</v>
      </c>
      <c r="DQ1906" s="18">
        <v>2885.38709677419</v>
      </c>
      <c r="DR1906" s="18">
        <v>2302.4166666666601</v>
      </c>
      <c r="DS1906" s="19">
        <v>1811.7833333333299</v>
      </c>
    </row>
    <row r="1907" spans="1:123" x14ac:dyDescent="0.25">
      <c r="A1907" s="12" t="s">
        <v>47</v>
      </c>
      <c r="B1907" s="13">
        <v>13</v>
      </c>
      <c r="C1907" s="13" t="str">
        <f t="shared" si="33"/>
        <v>BB_L_16_GW_GW_SL_Low_GW_GQ_12_020_13</v>
      </c>
      <c r="D1907" s="14"/>
      <c r="E1907" s="14">
        <v>10</v>
      </c>
      <c r="F1907" s="14">
        <v>10</v>
      </c>
      <c r="G1907" s="14">
        <v>10</v>
      </c>
      <c r="H1907" s="14">
        <v>10.5982258064516</v>
      </c>
      <c r="I1907" s="14">
        <v>141.979166666666</v>
      </c>
      <c r="J1907" s="14">
        <v>840.90483870967705</v>
      </c>
      <c r="K1907" s="14">
        <v>1448.35483870967</v>
      </c>
      <c r="L1907" s="14">
        <v>1469.9166666666599</v>
      </c>
      <c r="M1907" s="14">
        <v>1100.8677419354799</v>
      </c>
      <c r="N1907" s="14">
        <v>780.88666666666597</v>
      </c>
      <c r="O1907" s="14">
        <v>568.435483870967</v>
      </c>
      <c r="P1907" s="14">
        <v>447.02580645161203</v>
      </c>
      <c r="Q1907" s="14">
        <v>367.73928571428502</v>
      </c>
      <c r="R1907" s="14">
        <v>301.01129032258001</v>
      </c>
      <c r="S1907" s="14">
        <v>278.18666666666599</v>
      </c>
      <c r="T1907" s="14">
        <v>401.76290322580599</v>
      </c>
      <c r="U1907" s="14">
        <v>894.32833333333303</v>
      </c>
      <c r="V1907" s="14">
        <v>1728.85483870967</v>
      </c>
      <c r="W1907" s="14">
        <v>2517.4516129032199</v>
      </c>
      <c r="X1907" s="14">
        <v>2560.9499999999998</v>
      </c>
      <c r="Y1907" s="14">
        <v>1735.7419354838701</v>
      </c>
      <c r="Z1907" s="14">
        <v>1031.0833333333301</v>
      </c>
      <c r="AA1907" s="14">
        <v>640.46612903225798</v>
      </c>
      <c r="AB1907" s="14">
        <v>422.19677419354798</v>
      </c>
      <c r="AC1907" s="14">
        <v>317.20892857142798</v>
      </c>
      <c r="AD1907" s="14">
        <v>249.17903225806401</v>
      </c>
      <c r="AE1907" s="14">
        <v>212.54</v>
      </c>
      <c r="AF1907" s="14">
        <v>273.20645161290298</v>
      </c>
      <c r="AG1907" s="14">
        <v>633.60333333333301</v>
      </c>
      <c r="AH1907" s="14">
        <v>1259.4274193548299</v>
      </c>
      <c r="AI1907" s="14">
        <v>1985.46774193548</v>
      </c>
      <c r="AJ1907" s="14">
        <v>2622.25</v>
      </c>
      <c r="AK1907" s="14">
        <v>2747.1290322580599</v>
      </c>
      <c r="AL1907" s="14">
        <v>2385.0833333333298</v>
      </c>
      <c r="AM1907" s="14">
        <v>1874.9193548387</v>
      </c>
      <c r="AN1907" s="14">
        <v>1428</v>
      </c>
      <c r="AO1907" s="14">
        <v>1097.63571428571</v>
      </c>
      <c r="AP1907" s="14">
        <v>854.32096774193496</v>
      </c>
      <c r="AQ1907" s="14">
        <v>658.68333333333305</v>
      </c>
      <c r="AR1907" s="14">
        <v>528.18709677419304</v>
      </c>
      <c r="AS1907" s="14">
        <v>546.243333333333</v>
      </c>
      <c r="AT1907" s="14">
        <v>753.296774193548</v>
      </c>
      <c r="AU1907" s="14">
        <v>1192.5483870967701</v>
      </c>
      <c r="AV1907" s="14">
        <v>1718.2666666666601</v>
      </c>
      <c r="AW1907" s="14">
        <v>2019.0161290322501</v>
      </c>
      <c r="AX1907" s="14">
        <v>1695.2666666666601</v>
      </c>
      <c r="AY1907" s="14">
        <v>1067.4387096774101</v>
      </c>
      <c r="AZ1907" s="14">
        <v>692.81774193548301</v>
      </c>
      <c r="BA1907" s="14">
        <v>563.02413793103403</v>
      </c>
      <c r="BB1907" s="14">
        <v>723.599999999999</v>
      </c>
      <c r="BC1907" s="14">
        <v>1250.98</v>
      </c>
      <c r="BD1907" s="14">
        <v>1919</v>
      </c>
      <c r="BE1907" s="14">
        <v>2682.85</v>
      </c>
      <c r="BF1907" s="14">
        <v>3085.88709677419</v>
      </c>
      <c r="BG1907" s="14">
        <v>3077.4838709677401</v>
      </c>
      <c r="BH1907" s="14">
        <v>2415.4499999999998</v>
      </c>
      <c r="BI1907" s="14">
        <v>1632.27419354838</v>
      </c>
      <c r="BJ1907" s="14">
        <v>1058.895</v>
      </c>
      <c r="BK1907" s="14">
        <v>730.64032258064503</v>
      </c>
      <c r="BL1907" s="14">
        <v>545.97741935483805</v>
      </c>
      <c r="BM1907" s="14">
        <v>438.16428571428497</v>
      </c>
      <c r="BN1907" s="14">
        <v>366.25806451612902</v>
      </c>
      <c r="BO1907" s="14">
        <v>333.82333333333298</v>
      </c>
      <c r="BP1907" s="14">
        <v>450.09193548386997</v>
      </c>
      <c r="BQ1907" s="14">
        <v>924.65166666666596</v>
      </c>
      <c r="BR1907" s="14">
        <v>1584.96774193548</v>
      </c>
      <c r="BS1907" s="14">
        <v>2330.7096774193501</v>
      </c>
      <c r="BT1907" s="14">
        <v>2750.3</v>
      </c>
      <c r="BU1907" s="14">
        <v>2863.0645161290299</v>
      </c>
      <c r="BV1907" s="14">
        <v>2617.75</v>
      </c>
      <c r="BW1907" s="14">
        <v>2068.9032258064499</v>
      </c>
      <c r="BX1907" s="14">
        <v>1516.4838709677399</v>
      </c>
      <c r="BY1907" s="14">
        <v>1109.38928571428</v>
      </c>
      <c r="BZ1907" s="14">
        <v>826.32741935483796</v>
      </c>
      <c r="CA1907" s="14">
        <v>736.743333333333</v>
      </c>
      <c r="CB1907" s="14">
        <v>1094.5048387096699</v>
      </c>
      <c r="CC1907" s="14">
        <v>1886.8333333333301</v>
      </c>
      <c r="CD1907" s="14">
        <v>2618.3225806451601</v>
      </c>
      <c r="CE1907" s="14">
        <v>3199.1129032258</v>
      </c>
      <c r="CF1907" s="14">
        <v>3313.4666666666599</v>
      </c>
      <c r="CG1907" s="14">
        <v>2690.77419354838</v>
      </c>
      <c r="CH1907" s="14">
        <v>1848.7333333333299</v>
      </c>
      <c r="CI1907" s="14">
        <v>1210.7306451612901</v>
      </c>
      <c r="CJ1907" s="14">
        <v>814.48387096774195</v>
      </c>
      <c r="CK1907" s="14">
        <v>597.06785714285695</v>
      </c>
      <c r="CL1907" s="14">
        <v>456.94838709677401</v>
      </c>
      <c r="CM1907" s="14">
        <v>401.89666666666602</v>
      </c>
      <c r="CN1907" s="14">
        <v>645.61290322580601</v>
      </c>
      <c r="CO1907" s="14">
        <v>1296.40166666666</v>
      </c>
      <c r="CP1907" s="14">
        <v>2050.1129032258</v>
      </c>
      <c r="CQ1907" s="14">
        <v>2767.5</v>
      </c>
      <c r="CR1907" s="14">
        <v>3084.36666666666</v>
      </c>
      <c r="CS1907" s="14">
        <v>2347.8548387096698</v>
      </c>
      <c r="CT1907" s="14">
        <v>1529.65</v>
      </c>
      <c r="CU1907" s="14">
        <v>1044.3693548387</v>
      </c>
      <c r="CV1907" s="14">
        <v>713.14838709677394</v>
      </c>
      <c r="CW1907" s="14">
        <v>499.26034482758598</v>
      </c>
      <c r="CX1907" s="14">
        <v>372.98387096774201</v>
      </c>
      <c r="CY1907" s="14">
        <v>414.52499999999998</v>
      </c>
      <c r="CZ1907" s="14">
        <v>967.05483870967703</v>
      </c>
      <c r="DA1907" s="14">
        <v>1978.35</v>
      </c>
      <c r="DB1907" s="14">
        <v>2881.0322580645102</v>
      </c>
      <c r="DC1907" s="14">
        <v>3217.5645161290299</v>
      </c>
      <c r="DD1907" s="14">
        <v>3090.9666666666599</v>
      </c>
      <c r="DE1907" s="14">
        <v>2554.5967741935401</v>
      </c>
      <c r="DF1907" s="14">
        <v>1870.7833333333299</v>
      </c>
      <c r="DG1907" s="14">
        <v>1343.83870967741</v>
      </c>
      <c r="DH1907" s="14">
        <v>996.04193548387104</v>
      </c>
      <c r="DI1907" s="14">
        <v>806.08928571428498</v>
      </c>
      <c r="DJ1907" s="14">
        <v>682.95</v>
      </c>
      <c r="DK1907" s="14">
        <v>651.104999999999</v>
      </c>
      <c r="DL1907" s="14">
        <v>1181.4322580645101</v>
      </c>
      <c r="DM1907" s="14">
        <v>2044.88333333333</v>
      </c>
      <c r="DN1907" s="14">
        <v>2777.5161290322499</v>
      </c>
      <c r="DO1907" s="14">
        <v>3231.9516129032199</v>
      </c>
      <c r="DP1907" s="14">
        <v>3481.4833333333299</v>
      </c>
      <c r="DQ1907" s="14">
        <v>3238.8064516129002</v>
      </c>
      <c r="DR1907" s="14">
        <v>2488.0166666666601</v>
      </c>
      <c r="DS1907" s="15">
        <v>1788.2666666666601</v>
      </c>
    </row>
    <row r="1908" spans="1:123" x14ac:dyDescent="0.25">
      <c r="A1908" s="16" t="s">
        <v>47</v>
      </c>
      <c r="B1908" s="17">
        <v>14</v>
      </c>
      <c r="C1908" s="13" t="str">
        <f t="shared" si="33"/>
        <v>BB_L_16_GW_GW_SL_Low_GW_GQ_12_020_14</v>
      </c>
      <c r="D1908" s="18">
        <v>10</v>
      </c>
      <c r="E1908" s="18">
        <v>10</v>
      </c>
      <c r="F1908" s="18">
        <v>10</v>
      </c>
      <c r="G1908" s="18">
        <v>10</v>
      </c>
      <c r="H1908" s="18">
        <v>10.724032258064501</v>
      </c>
      <c r="I1908" s="18">
        <v>135.849666666666</v>
      </c>
      <c r="J1908" s="18">
        <v>821.433870967742</v>
      </c>
      <c r="K1908" s="18">
        <v>1548.9838709677399</v>
      </c>
      <c r="L1908" s="18">
        <v>1741.9</v>
      </c>
      <c r="M1908" s="18">
        <v>1452.1774193548299</v>
      </c>
      <c r="N1908" s="18">
        <v>1114.03</v>
      </c>
      <c r="O1908" s="18">
        <v>846.86612903225796</v>
      </c>
      <c r="P1908" s="18">
        <v>666.50645161290299</v>
      </c>
      <c r="Q1908" s="18">
        <v>537.37678571428501</v>
      </c>
      <c r="R1908" s="18">
        <v>429.37580645161199</v>
      </c>
      <c r="S1908" s="18">
        <v>376.64166666666603</v>
      </c>
      <c r="T1908" s="18">
        <v>464.17258064516102</v>
      </c>
      <c r="U1908" s="18">
        <v>894.40166666666596</v>
      </c>
      <c r="V1908" s="18">
        <v>1638.2580645161199</v>
      </c>
      <c r="W1908" s="18">
        <v>2373.5806451612898</v>
      </c>
      <c r="X1908" s="18">
        <v>2538.5500000000002</v>
      </c>
      <c r="Y1908" s="18">
        <v>1914.7419354838701</v>
      </c>
      <c r="Z1908" s="18">
        <v>1269.6500000000001</v>
      </c>
      <c r="AA1908" s="18">
        <v>855.14354838709596</v>
      </c>
      <c r="AB1908" s="18">
        <v>595.29032258064501</v>
      </c>
      <c r="AC1908" s="18">
        <v>454.12678571428501</v>
      </c>
      <c r="AD1908" s="18">
        <v>354.14193548387101</v>
      </c>
      <c r="AE1908" s="18">
        <v>292.82333333333298</v>
      </c>
      <c r="AF1908" s="18">
        <v>330.08387096774101</v>
      </c>
      <c r="AG1908" s="18">
        <v>639.62666666666598</v>
      </c>
      <c r="AH1908" s="18">
        <v>1209.8919354838699</v>
      </c>
      <c r="AI1908" s="18">
        <v>1896.2419354838701</v>
      </c>
      <c r="AJ1908" s="18">
        <v>2515.88333333333</v>
      </c>
      <c r="AK1908" s="18">
        <v>2698.0161290322499</v>
      </c>
      <c r="AL1908" s="18">
        <v>2420.2833333333301</v>
      </c>
      <c r="AM1908" s="18">
        <v>1965.0967741935401</v>
      </c>
      <c r="AN1908" s="18">
        <v>1534.77419354838</v>
      </c>
      <c r="AO1908" s="18">
        <v>1199.1428571428501</v>
      </c>
      <c r="AP1908" s="18">
        <v>942.42419354838705</v>
      </c>
      <c r="AQ1908" s="18">
        <v>738.30333333333294</v>
      </c>
      <c r="AR1908" s="18">
        <v>599.80161290322496</v>
      </c>
      <c r="AS1908" s="18">
        <v>608.90833333333296</v>
      </c>
      <c r="AT1908" s="18">
        <v>806.57580645161204</v>
      </c>
      <c r="AU1908" s="18">
        <v>1225.95806451612</v>
      </c>
      <c r="AV1908" s="18">
        <v>1725.81666666666</v>
      </c>
      <c r="AW1908" s="18">
        <v>2039.66129032258</v>
      </c>
      <c r="AX1908" s="18">
        <v>1769.9833333333299</v>
      </c>
      <c r="AY1908" s="18">
        <v>1196.60483870967</v>
      </c>
      <c r="AZ1908" s="18">
        <v>821.25322580645104</v>
      </c>
      <c r="BA1908" s="18">
        <v>659.74655172413702</v>
      </c>
      <c r="BB1908" s="18">
        <v>747.91774193548395</v>
      </c>
      <c r="BC1908" s="18">
        <v>1173.73166666666</v>
      </c>
      <c r="BD1908" s="18">
        <v>1755.1290322580601</v>
      </c>
      <c r="BE1908" s="18">
        <v>2477.7666666666601</v>
      </c>
      <c r="BF1908" s="18">
        <v>2990.1290322580599</v>
      </c>
      <c r="BG1908" s="18">
        <v>3170.4677419354798</v>
      </c>
      <c r="BH1908" s="18">
        <v>2739.6833333333302</v>
      </c>
      <c r="BI1908" s="18">
        <v>2057.5967741935401</v>
      </c>
      <c r="BJ1908" s="18">
        <v>1462</v>
      </c>
      <c r="BK1908" s="18">
        <v>1070.03548387096</v>
      </c>
      <c r="BL1908" s="18">
        <v>813.85161290322503</v>
      </c>
      <c r="BM1908" s="18">
        <v>647.83392857142803</v>
      </c>
      <c r="BN1908" s="18">
        <v>531.119354838709</v>
      </c>
      <c r="BO1908" s="18">
        <v>460.791666666666</v>
      </c>
      <c r="BP1908" s="18">
        <v>537.29193548387002</v>
      </c>
      <c r="BQ1908" s="18">
        <v>951.64833333333297</v>
      </c>
      <c r="BR1908" s="18">
        <v>1548.5161290322501</v>
      </c>
      <c r="BS1908" s="18">
        <v>2244.2419354838698</v>
      </c>
      <c r="BT1908" s="18">
        <v>2669.1666666666601</v>
      </c>
      <c r="BU1908" s="18">
        <v>2794</v>
      </c>
      <c r="BV1908" s="18">
        <v>2587.0500000000002</v>
      </c>
      <c r="BW1908" s="18">
        <v>2085.88709677419</v>
      </c>
      <c r="BX1908" s="18">
        <v>1562.85483870967</v>
      </c>
      <c r="BY1908" s="18">
        <v>1172.7857142857099</v>
      </c>
      <c r="BZ1908" s="18">
        <v>899.69193548387102</v>
      </c>
      <c r="CA1908" s="18">
        <v>804.77333333333297</v>
      </c>
      <c r="CB1908" s="18">
        <v>1115.52096774193</v>
      </c>
      <c r="CC1908" s="18">
        <v>1825.5</v>
      </c>
      <c r="CD1908" s="18">
        <v>2513.4032258064499</v>
      </c>
      <c r="CE1908" s="18">
        <v>3083.8064516129002</v>
      </c>
      <c r="CF1908" s="18">
        <v>3278.6</v>
      </c>
      <c r="CG1908" s="18">
        <v>2831.72580645161</v>
      </c>
      <c r="CH1908" s="18">
        <v>2096.5666666666598</v>
      </c>
      <c r="CI1908" s="18">
        <v>1467</v>
      </c>
      <c r="CJ1908" s="18">
        <v>1032.3887096774099</v>
      </c>
      <c r="CK1908" s="18">
        <v>778.21249999999895</v>
      </c>
      <c r="CL1908" s="18">
        <v>605.85806451612905</v>
      </c>
      <c r="CM1908" s="18">
        <v>514.56833333333304</v>
      </c>
      <c r="CN1908" s="18">
        <v>697.27258064516104</v>
      </c>
      <c r="CO1908" s="18">
        <v>1268.05</v>
      </c>
      <c r="CP1908" s="18">
        <v>1991.35483870967</v>
      </c>
      <c r="CQ1908" s="18">
        <v>2699.5645161290299</v>
      </c>
      <c r="CR1908" s="18">
        <v>3155.3333333333298</v>
      </c>
      <c r="CS1908" s="18">
        <v>2687.9032258064499</v>
      </c>
      <c r="CT1908" s="18">
        <v>1980.85</v>
      </c>
      <c r="CU1908" s="18">
        <v>1445.6290322580601</v>
      </c>
      <c r="CV1908" s="18">
        <v>1021.13709677419</v>
      </c>
      <c r="CW1908" s="18">
        <v>735.77586206896501</v>
      </c>
      <c r="CX1908" s="18">
        <v>553.91612903225803</v>
      </c>
      <c r="CY1908" s="18">
        <v>535.77666666666596</v>
      </c>
      <c r="CZ1908" s="18">
        <v>971.23548387096696</v>
      </c>
      <c r="DA1908" s="18">
        <v>1880.4666666666601</v>
      </c>
      <c r="DB1908" s="18">
        <v>2816.4354838709601</v>
      </c>
      <c r="DC1908" s="18">
        <v>3304.1129032258</v>
      </c>
      <c r="DD1908" s="18">
        <v>3349.9833333333299</v>
      </c>
      <c r="DE1908" s="18">
        <v>2957.4193548387002</v>
      </c>
      <c r="DF1908" s="18">
        <v>2335.2833333333301</v>
      </c>
      <c r="DG1908" s="18">
        <v>1785.96774193548</v>
      </c>
      <c r="DH1908" s="18">
        <v>1376.8709677419299</v>
      </c>
      <c r="DI1908" s="18">
        <v>1127.4642857142801</v>
      </c>
      <c r="DJ1908" s="18">
        <v>938.98064516129</v>
      </c>
      <c r="DK1908" s="18">
        <v>828.36666666666599</v>
      </c>
      <c r="DL1908" s="18">
        <v>1226.05967741935</v>
      </c>
      <c r="DM1908" s="18">
        <v>1994.18333333333</v>
      </c>
      <c r="DN1908" s="18">
        <v>2721.6451612903202</v>
      </c>
      <c r="DO1908" s="18">
        <v>3205.72580645161</v>
      </c>
      <c r="DP1908" s="18">
        <v>3478</v>
      </c>
      <c r="DQ1908" s="18">
        <v>3325.1774193548299</v>
      </c>
      <c r="DR1908" s="18">
        <v>2716.8333333333298</v>
      </c>
      <c r="DS1908" s="19">
        <v>2080.6999999999998</v>
      </c>
    </row>
    <row r="1909" spans="1:123" x14ac:dyDescent="0.25">
      <c r="A1909" s="12" t="s">
        <v>47</v>
      </c>
      <c r="B1909" s="13">
        <v>15</v>
      </c>
      <c r="C1909" s="13" t="str">
        <f t="shared" si="33"/>
        <v>BB_L_16_GW_GW_SL_Low_GW_GQ_12_020_15</v>
      </c>
      <c r="D1909" s="14">
        <v>10</v>
      </c>
      <c r="E1909" s="14">
        <v>10</v>
      </c>
      <c r="F1909" s="14">
        <v>10</v>
      </c>
      <c r="G1909" s="14">
        <v>10</v>
      </c>
      <c r="H1909" s="14">
        <v>10.6408064516129</v>
      </c>
      <c r="I1909" s="14">
        <v>120.1395</v>
      </c>
      <c r="J1909" s="14">
        <v>750.67096774193499</v>
      </c>
      <c r="K1909" s="14">
        <v>1527.46774193548</v>
      </c>
      <c r="L1909" s="14">
        <v>1870.9666666666601</v>
      </c>
      <c r="M1909" s="14">
        <v>1686.16129032258</v>
      </c>
      <c r="N1909" s="14">
        <v>1364.36666666666</v>
      </c>
      <c r="O1909" s="14">
        <v>1070.3693548387</v>
      </c>
      <c r="P1909" s="14">
        <v>848.99999999999898</v>
      </c>
      <c r="Q1909" s="14">
        <v>678.72857142857094</v>
      </c>
      <c r="R1909" s="14">
        <v>536.58064516129002</v>
      </c>
      <c r="S1909" s="14">
        <v>455.185</v>
      </c>
      <c r="T1909" s="14">
        <v>496.79193548387002</v>
      </c>
      <c r="U1909" s="14">
        <v>853.606666666666</v>
      </c>
      <c r="V1909" s="14">
        <v>1504.4838709677399</v>
      </c>
      <c r="W1909" s="14">
        <v>2206.5322580645102</v>
      </c>
      <c r="X1909" s="14">
        <v>2483.6666666666601</v>
      </c>
      <c r="Y1909" s="14">
        <v>2037.7419354838701</v>
      </c>
      <c r="Z1909" s="14">
        <v>1461.86666666666</v>
      </c>
      <c r="AA1909" s="14">
        <v>1039.8919354838699</v>
      </c>
      <c r="AB1909" s="14">
        <v>751.56129032258002</v>
      </c>
      <c r="AC1909" s="14">
        <v>579.09821428571399</v>
      </c>
      <c r="AD1909" s="14">
        <v>446.89354838709602</v>
      </c>
      <c r="AE1909" s="14">
        <v>361.95499999999998</v>
      </c>
      <c r="AF1909" s="14">
        <v>367.38064516128998</v>
      </c>
      <c r="AG1909" s="14">
        <v>613.88166666666598</v>
      </c>
      <c r="AH1909" s="14">
        <v>1102.92903225806</v>
      </c>
      <c r="AI1909" s="14">
        <v>1738.1290322580601</v>
      </c>
      <c r="AJ1909" s="14">
        <v>2357.7333333333299</v>
      </c>
      <c r="AK1909" s="14">
        <v>2618.66129032258</v>
      </c>
      <c r="AL1909" s="14">
        <v>2448.1833333333302</v>
      </c>
      <c r="AM1909" s="14">
        <v>2068.5322580645102</v>
      </c>
      <c r="AN1909" s="14">
        <v>1668.69354838709</v>
      </c>
      <c r="AO1909" s="14">
        <v>1338.375</v>
      </c>
      <c r="AP1909" s="14">
        <v>1071.02741935483</v>
      </c>
      <c r="AQ1909" s="14">
        <v>845.52</v>
      </c>
      <c r="AR1909" s="14">
        <v>681.59193548386997</v>
      </c>
      <c r="AS1909" s="14">
        <v>668.61666666666599</v>
      </c>
      <c r="AT1909" s="14">
        <v>836.57903225806399</v>
      </c>
      <c r="AU1909" s="14">
        <v>1211.38709677419</v>
      </c>
      <c r="AV1909" s="14">
        <v>1681.2666666666601</v>
      </c>
      <c r="AW1909" s="14">
        <v>2025.1451612903199</v>
      </c>
      <c r="AX1909" s="14">
        <v>1830.2833333333299</v>
      </c>
      <c r="AY1909" s="14">
        <v>1309.7419354838701</v>
      </c>
      <c r="AZ1909" s="14">
        <v>939.85967741935406</v>
      </c>
      <c r="BA1909" s="14">
        <v>748.07413793103399</v>
      </c>
      <c r="BB1909" s="14">
        <v>750.49193548387098</v>
      </c>
      <c r="BC1909" s="14">
        <v>1054.29</v>
      </c>
      <c r="BD1909" s="14">
        <v>1559.27419354838</v>
      </c>
      <c r="BE1909" s="14">
        <v>2261.7333333333299</v>
      </c>
      <c r="BF1909" s="14">
        <v>2810.2096774193501</v>
      </c>
      <c r="BG1909" s="14">
        <v>3141.3225806451601</v>
      </c>
      <c r="BH1909" s="14">
        <v>2917.05</v>
      </c>
      <c r="BI1909" s="14">
        <v>2361.8064516129002</v>
      </c>
      <c r="BJ1909" s="14">
        <v>1779.3</v>
      </c>
      <c r="BK1909" s="14">
        <v>1348.33870967741</v>
      </c>
      <c r="BL1909" s="14">
        <v>1037.85967741935</v>
      </c>
      <c r="BM1909" s="14">
        <v>823.75357142857104</v>
      </c>
      <c r="BN1909" s="14">
        <v>670.12096774193503</v>
      </c>
      <c r="BO1909" s="14">
        <v>563.11</v>
      </c>
      <c r="BP1909" s="14">
        <v>589.78709677419295</v>
      </c>
      <c r="BQ1909" s="14">
        <v>919.7</v>
      </c>
      <c r="BR1909" s="14">
        <v>1442.9193548387</v>
      </c>
      <c r="BS1909" s="14">
        <v>2092.33870967741</v>
      </c>
      <c r="BT1909" s="14">
        <v>2519.1</v>
      </c>
      <c r="BU1909" s="14">
        <v>2696.5161290322499</v>
      </c>
      <c r="BV1909" s="14">
        <v>2564.5833333333298</v>
      </c>
      <c r="BW1909" s="14">
        <v>2136.3548387096698</v>
      </c>
      <c r="BX1909" s="14">
        <v>1652.0967741935401</v>
      </c>
      <c r="BY1909" s="14">
        <v>1270.9107142857099</v>
      </c>
      <c r="BZ1909" s="14">
        <v>991.39677419354803</v>
      </c>
      <c r="CA1909" s="14">
        <v>865.28333333333296</v>
      </c>
      <c r="CB1909" s="14">
        <v>1105.4661290322499</v>
      </c>
      <c r="CC1909" s="14">
        <v>1727.25</v>
      </c>
      <c r="CD1909" s="14">
        <v>2369.1290322580599</v>
      </c>
      <c r="CE1909" s="14">
        <v>2938.5483870967701</v>
      </c>
      <c r="CF1909" s="14">
        <v>3214.95</v>
      </c>
      <c r="CG1909" s="14">
        <v>2918.88709677419</v>
      </c>
      <c r="CH1909" s="14">
        <v>2297.2166666666599</v>
      </c>
      <c r="CI1909" s="14">
        <v>1692.7903225806399</v>
      </c>
      <c r="CJ1909" s="14">
        <v>1235.2580645161199</v>
      </c>
      <c r="CK1909" s="14">
        <v>948.32678571428505</v>
      </c>
      <c r="CL1909" s="14">
        <v>740.83225806451605</v>
      </c>
      <c r="CM1909" s="14">
        <v>605.97333333333302</v>
      </c>
      <c r="CN1909" s="14">
        <v>720.053225806451</v>
      </c>
      <c r="CO1909" s="14">
        <v>1199.375</v>
      </c>
      <c r="CP1909" s="14">
        <v>1861.5645161290299</v>
      </c>
      <c r="CQ1909" s="14">
        <v>2566.4677419354798</v>
      </c>
      <c r="CR1909" s="14">
        <v>3127</v>
      </c>
      <c r="CS1909" s="14">
        <v>2858.1129032258</v>
      </c>
      <c r="CT1909" s="14">
        <v>2285.4166666666601</v>
      </c>
      <c r="CU1909" s="14">
        <v>1753.7580645161199</v>
      </c>
      <c r="CV1909" s="14">
        <v>1270.46774193548</v>
      </c>
      <c r="CW1909" s="14">
        <v>929.06724137930996</v>
      </c>
      <c r="CX1909" s="14">
        <v>699.97096774193506</v>
      </c>
      <c r="CY1909" s="14">
        <v>622.43999999999903</v>
      </c>
      <c r="CZ1909" s="14">
        <v>932.56290322580605</v>
      </c>
      <c r="DA1909" s="14">
        <v>1737.9833333333299</v>
      </c>
      <c r="DB1909" s="14">
        <v>2653.27419354838</v>
      </c>
      <c r="DC1909" s="14">
        <v>3209.72580645161</v>
      </c>
      <c r="DD1909" s="14">
        <v>3395.9166666666601</v>
      </c>
      <c r="DE1909" s="14">
        <v>3183.5322580645102</v>
      </c>
      <c r="DF1909" s="14">
        <v>2676.2833333333301</v>
      </c>
      <c r="DG1909" s="14">
        <v>2144.38709677419</v>
      </c>
      <c r="DH1909" s="14">
        <v>1688.66129032258</v>
      </c>
      <c r="DI1909" s="14">
        <v>1399.5357142857099</v>
      </c>
      <c r="DJ1909" s="14">
        <v>1147.96774193548</v>
      </c>
      <c r="DK1909" s="14">
        <v>960.99666666666599</v>
      </c>
      <c r="DL1909" s="14">
        <v>1229.4000000000001</v>
      </c>
      <c r="DM1909" s="14">
        <v>1889.8</v>
      </c>
      <c r="DN1909" s="14">
        <v>2585.0645161290299</v>
      </c>
      <c r="DO1909" s="14">
        <v>3088.6290322580599</v>
      </c>
      <c r="DP1909" s="14">
        <v>3404.5</v>
      </c>
      <c r="DQ1909" s="14">
        <v>3368.4838709677401</v>
      </c>
      <c r="DR1909" s="14">
        <v>2897.8</v>
      </c>
      <c r="DS1909" s="15">
        <v>2331.85</v>
      </c>
    </row>
    <row r="1910" spans="1:123" x14ac:dyDescent="0.25">
      <c r="A1910" s="16" t="s">
        <v>47</v>
      </c>
      <c r="B1910" s="17">
        <v>16</v>
      </c>
      <c r="C1910" s="13" t="str">
        <f t="shared" si="33"/>
        <v>BB_L_16_GW_GW_SL_Low_GW_GQ_12_020_16</v>
      </c>
      <c r="D1910" s="18"/>
      <c r="E1910" s="18"/>
      <c r="F1910" s="18">
        <v>10</v>
      </c>
      <c r="G1910" s="18">
        <v>10</v>
      </c>
      <c r="H1910" s="18">
        <v>10.0012903225806</v>
      </c>
      <c r="I1910" s="18">
        <v>15.1866666666666</v>
      </c>
      <c r="J1910" s="18">
        <v>143.97112903225801</v>
      </c>
      <c r="K1910" s="18">
        <v>589.53870967741898</v>
      </c>
      <c r="L1910" s="18">
        <v>1150.54666666666</v>
      </c>
      <c r="M1910" s="18">
        <v>1367.6451612903199</v>
      </c>
      <c r="N1910" s="18">
        <v>1222.05</v>
      </c>
      <c r="O1910" s="18">
        <v>973.04516129032197</v>
      </c>
      <c r="P1910" s="18">
        <v>753.47741935483805</v>
      </c>
      <c r="Q1910" s="18">
        <v>602.06607142857104</v>
      </c>
      <c r="R1910" s="18">
        <v>480.93064516128999</v>
      </c>
      <c r="S1910" s="18">
        <v>393.66333333333301</v>
      </c>
      <c r="T1910" s="18">
        <v>330.629032258064</v>
      </c>
      <c r="U1910" s="18">
        <v>383.32666666666597</v>
      </c>
      <c r="V1910" s="18">
        <v>732.61612903225796</v>
      </c>
      <c r="W1910" s="18">
        <v>1462.46774193548</v>
      </c>
      <c r="X1910" s="18">
        <v>2279.5333333333301</v>
      </c>
      <c r="Y1910" s="18">
        <v>2464.8548387096698</v>
      </c>
      <c r="Z1910" s="18">
        <v>1971.8</v>
      </c>
      <c r="AA1910" s="18">
        <v>1364.2903225806399</v>
      </c>
      <c r="AB1910" s="18">
        <v>911.22741935483805</v>
      </c>
      <c r="AC1910" s="18">
        <v>654.74107142857099</v>
      </c>
      <c r="AD1910" s="18">
        <v>476.47258064516097</v>
      </c>
      <c r="AE1910" s="18">
        <v>351.88499999999999</v>
      </c>
      <c r="AF1910" s="18">
        <v>274.50967741935398</v>
      </c>
      <c r="AG1910" s="18">
        <v>281.27833333333302</v>
      </c>
      <c r="AH1910" s="18">
        <v>471.52096774193501</v>
      </c>
      <c r="AI1910" s="18">
        <v>906.15967741935401</v>
      </c>
      <c r="AJ1910" s="18">
        <v>1574.5333333333299</v>
      </c>
      <c r="AK1910" s="18">
        <v>2220.3064516129002</v>
      </c>
      <c r="AL1910" s="18">
        <v>2568.6666666666601</v>
      </c>
      <c r="AM1910" s="18">
        <v>2537.3709677419301</v>
      </c>
      <c r="AN1910" s="18">
        <v>2258.16129032258</v>
      </c>
      <c r="AO1910" s="18">
        <v>1908.9821428571399</v>
      </c>
      <c r="AP1910" s="18">
        <v>1574.8225806451601</v>
      </c>
      <c r="AQ1910" s="18">
        <v>1245.93333333333</v>
      </c>
      <c r="AR1910" s="18">
        <v>904.04516129032197</v>
      </c>
      <c r="AS1910" s="18">
        <v>686.33833333333303</v>
      </c>
      <c r="AT1910" s="18">
        <v>601.72903225806397</v>
      </c>
      <c r="AU1910" s="18">
        <v>698.38225806451601</v>
      </c>
      <c r="AV1910" s="18">
        <v>957.58333333333303</v>
      </c>
      <c r="AW1910" s="18">
        <v>1447.69354838709</v>
      </c>
      <c r="AX1910" s="18">
        <v>1854.0833333333301</v>
      </c>
      <c r="AY1910" s="18">
        <v>1730.1290322580601</v>
      </c>
      <c r="AZ1910" s="18">
        <v>1283.5483870967701</v>
      </c>
      <c r="BA1910" s="18">
        <v>937.87068965517199</v>
      </c>
      <c r="BB1910" s="18">
        <v>703.69354838709603</v>
      </c>
      <c r="BC1910" s="18">
        <v>663.993333333333</v>
      </c>
      <c r="BD1910" s="18">
        <v>963.75967741935403</v>
      </c>
      <c r="BE1910" s="18">
        <v>1787.5333333333299</v>
      </c>
      <c r="BF1910" s="18">
        <v>2417</v>
      </c>
      <c r="BG1910" s="18">
        <v>2816.8548387096698</v>
      </c>
      <c r="BH1910" s="18">
        <v>2894.9</v>
      </c>
      <c r="BI1910" s="18">
        <v>2553.6935483870898</v>
      </c>
      <c r="BJ1910" s="18">
        <v>1950.2833333333299</v>
      </c>
      <c r="BK1910" s="18">
        <v>1385.8064516129</v>
      </c>
      <c r="BL1910" s="18">
        <v>985.31774193548301</v>
      </c>
      <c r="BM1910" s="18">
        <v>744.09107142857101</v>
      </c>
      <c r="BN1910" s="18">
        <v>592.50645161290299</v>
      </c>
      <c r="BO1910" s="18">
        <v>482.21833333333302</v>
      </c>
      <c r="BP1910" s="18">
        <v>407.43870967741901</v>
      </c>
      <c r="BQ1910" s="18">
        <v>428.33833333333303</v>
      </c>
      <c r="BR1910" s="18">
        <v>657.48709677419299</v>
      </c>
      <c r="BS1910" s="18">
        <v>1233.4483870967699</v>
      </c>
      <c r="BT1910" s="18">
        <v>1836.61666666666</v>
      </c>
      <c r="BU1910" s="18">
        <v>2317.4354838709601</v>
      </c>
      <c r="BV1910" s="18">
        <v>2638.7833333333301</v>
      </c>
      <c r="BW1910" s="18">
        <v>2671.1290322580599</v>
      </c>
      <c r="BX1910" s="18">
        <v>2376.2419354838698</v>
      </c>
      <c r="BY1910" s="18">
        <v>1950.5</v>
      </c>
      <c r="BZ1910" s="18">
        <v>1509.9838709677399</v>
      </c>
      <c r="CA1910" s="18">
        <v>1100.4866666666601</v>
      </c>
      <c r="CB1910" s="18">
        <v>834.63548387096705</v>
      </c>
      <c r="CC1910" s="18">
        <v>990.50666666666598</v>
      </c>
      <c r="CD1910" s="18">
        <v>1547.77419354838</v>
      </c>
      <c r="CE1910" s="18">
        <v>2290.5</v>
      </c>
      <c r="CF1910" s="18">
        <v>2940.2666666666601</v>
      </c>
      <c r="CG1910" s="18">
        <v>3171.3548387096698</v>
      </c>
      <c r="CH1910" s="18">
        <v>2858.4666666666599</v>
      </c>
      <c r="CI1910" s="18">
        <v>2237.7580645161202</v>
      </c>
      <c r="CJ1910" s="18">
        <v>1616.27419354838</v>
      </c>
      <c r="CK1910" s="18">
        <v>1191.25</v>
      </c>
      <c r="CL1910" s="18">
        <v>880.78870967741898</v>
      </c>
      <c r="CM1910" s="18">
        <v>622.32666666666603</v>
      </c>
      <c r="CN1910" s="18">
        <v>482.91612903225803</v>
      </c>
      <c r="CO1910" s="18">
        <v>604.92499999999995</v>
      </c>
      <c r="CP1910" s="18">
        <v>1048.1209677419299</v>
      </c>
      <c r="CQ1910" s="18">
        <v>1724.4193548387</v>
      </c>
      <c r="CR1910" s="18">
        <v>2665.4</v>
      </c>
      <c r="CS1910" s="18">
        <v>2783.9193548387002</v>
      </c>
      <c r="CT1910" s="18">
        <v>2331.7833333333301</v>
      </c>
      <c r="CU1910" s="18">
        <v>1759.3225806451601</v>
      </c>
      <c r="CV1910" s="18">
        <v>1249.88709677419</v>
      </c>
      <c r="CW1910" s="18">
        <v>891.444827586207</v>
      </c>
      <c r="CX1910" s="18">
        <v>630.95161290322596</v>
      </c>
      <c r="CY1910" s="18">
        <v>465.47666666666601</v>
      </c>
      <c r="CZ1910" s="18">
        <v>436.48064516129</v>
      </c>
      <c r="DA1910" s="18">
        <v>860.68166666666605</v>
      </c>
      <c r="DB1910" s="18">
        <v>1807.27419354838</v>
      </c>
      <c r="DC1910" s="18">
        <v>2475.0161290322499</v>
      </c>
      <c r="DD1910" s="18">
        <v>2789.85</v>
      </c>
      <c r="DE1910" s="18">
        <v>2916.9354838709601</v>
      </c>
      <c r="DF1910" s="18">
        <v>2714.88333333333</v>
      </c>
      <c r="DG1910" s="18">
        <v>2263.6935483870898</v>
      </c>
      <c r="DH1910" s="18">
        <v>1710.16129032258</v>
      </c>
      <c r="DI1910" s="18">
        <v>1320.4642857142801</v>
      </c>
      <c r="DJ1910" s="18">
        <v>1053.2096774193501</v>
      </c>
      <c r="DK1910" s="18">
        <v>817.19666666666603</v>
      </c>
      <c r="DL1910" s="18">
        <v>731.77903225806403</v>
      </c>
      <c r="DM1910" s="18">
        <v>1027.5916666666601</v>
      </c>
      <c r="DN1910" s="18">
        <v>1701.5</v>
      </c>
      <c r="DO1910" s="18">
        <v>2350.4677419354798</v>
      </c>
      <c r="DP1910" s="18">
        <v>2870.45</v>
      </c>
      <c r="DQ1910" s="18">
        <v>3273.6451612903202</v>
      </c>
      <c r="DR1910" s="18">
        <v>3240.0833333333298</v>
      </c>
      <c r="DS1910" s="19">
        <v>2791.8333333333298</v>
      </c>
    </row>
    <row r="1911" spans="1:123" x14ac:dyDescent="0.25">
      <c r="A1911" s="12" t="s">
        <v>47</v>
      </c>
      <c r="B1911" s="13">
        <v>17</v>
      </c>
      <c r="C1911" s="13" t="str">
        <f t="shared" si="33"/>
        <v>BB_L_16_GW_GW_SL_Low_GW_GQ_12_020_17</v>
      </c>
      <c r="D1911" s="14">
        <v>10</v>
      </c>
      <c r="E1911" s="14">
        <v>10</v>
      </c>
      <c r="F1911" s="14">
        <v>10</v>
      </c>
      <c r="G1911" s="14">
        <v>10</v>
      </c>
      <c r="H1911" s="14">
        <v>10.002580645161199</v>
      </c>
      <c r="I1911" s="14">
        <v>16.219000000000001</v>
      </c>
      <c r="J1911" s="14">
        <v>158.85951612903199</v>
      </c>
      <c r="K1911" s="14">
        <v>647.77258064516104</v>
      </c>
      <c r="L1911" s="14">
        <v>1293.61666666666</v>
      </c>
      <c r="M1911" s="14">
        <v>1591.7096774193501</v>
      </c>
      <c r="N1911" s="14">
        <v>1458.63333333333</v>
      </c>
      <c r="O1911" s="14">
        <v>1175.46774193548</v>
      </c>
      <c r="P1911" s="14">
        <v>915.29193548387104</v>
      </c>
      <c r="Q1911" s="14">
        <v>728.15535714285704</v>
      </c>
      <c r="R1911" s="14">
        <v>577.185483870967</v>
      </c>
      <c r="S1911" s="14">
        <v>466.041666666666</v>
      </c>
      <c r="T1911" s="14">
        <v>385.31129032258002</v>
      </c>
      <c r="U1911" s="14">
        <v>434.16166666666601</v>
      </c>
      <c r="V1911" s="14">
        <v>790.00645161290299</v>
      </c>
      <c r="W1911" s="14">
        <v>1506.88709677419</v>
      </c>
      <c r="X1911" s="14">
        <v>2289.5666666666598</v>
      </c>
      <c r="Y1911" s="14">
        <v>2495.88709677419</v>
      </c>
      <c r="Z1911" s="14">
        <v>2047.35</v>
      </c>
      <c r="AA1911" s="14">
        <v>1452.6290322580601</v>
      </c>
      <c r="AB1911" s="14">
        <v>990.28387096774202</v>
      </c>
      <c r="AC1911" s="14">
        <v>716.10714285714198</v>
      </c>
      <c r="AD1911" s="14">
        <v>526.553225806451</v>
      </c>
      <c r="AE1911" s="14">
        <v>394.58166666666602</v>
      </c>
      <c r="AF1911" s="14">
        <v>310.859677419354</v>
      </c>
      <c r="AG1911" s="14">
        <v>314.82833333333298</v>
      </c>
      <c r="AH1911" s="14">
        <v>512.11774193548297</v>
      </c>
      <c r="AI1911" s="14">
        <v>957.65967741935401</v>
      </c>
      <c r="AJ1911" s="14">
        <v>1632.11666666666</v>
      </c>
      <c r="AK1911" s="14">
        <v>2277.2419354838698</v>
      </c>
      <c r="AL1911" s="14">
        <v>2615.4666666666599</v>
      </c>
      <c r="AM1911" s="14">
        <v>2558.9354838709601</v>
      </c>
      <c r="AN1911" s="14">
        <v>2246.8225806451601</v>
      </c>
      <c r="AO1911" s="14">
        <v>1878.375</v>
      </c>
      <c r="AP1911" s="14">
        <v>1526.08064516129</v>
      </c>
      <c r="AQ1911" s="14">
        <v>1191.5166666666601</v>
      </c>
      <c r="AR1911" s="14">
        <v>877.83225806451605</v>
      </c>
      <c r="AS1911" s="14">
        <v>659.613333333333</v>
      </c>
      <c r="AT1911" s="14">
        <v>609.43870967741896</v>
      </c>
      <c r="AU1911" s="14">
        <v>738.072580645161</v>
      </c>
      <c r="AV1911" s="14">
        <v>1023.43166666666</v>
      </c>
      <c r="AW1911" s="14">
        <v>1522.9838709677399</v>
      </c>
      <c r="AX1911" s="14">
        <v>1916.9166666666599</v>
      </c>
      <c r="AY1911" s="14">
        <v>1781.9032258064501</v>
      </c>
      <c r="AZ1911" s="14">
        <v>1328.7419354838701</v>
      </c>
      <c r="BA1911" s="14">
        <v>972.40517241379303</v>
      </c>
      <c r="BB1911" s="14">
        <v>736.55967741935399</v>
      </c>
      <c r="BC1911" s="14">
        <v>699.96666666666601</v>
      </c>
      <c r="BD1911" s="14">
        <v>992.24677419354805</v>
      </c>
      <c r="BE1911" s="14">
        <v>1778.06666666666</v>
      </c>
      <c r="BF1911" s="14">
        <v>2432.5967741935401</v>
      </c>
      <c r="BG1911" s="14">
        <v>2894.66129032258</v>
      </c>
      <c r="BH1911" s="14">
        <v>3060.13333333333</v>
      </c>
      <c r="BI1911" s="14">
        <v>2775.0806451612898</v>
      </c>
      <c r="BJ1911" s="14">
        <v>2178.5500000000002</v>
      </c>
      <c r="BK1911" s="14">
        <v>1593.8709677419299</v>
      </c>
      <c r="BL1911" s="14">
        <v>1158.8225806451601</v>
      </c>
      <c r="BM1911" s="14">
        <v>884.53750000000002</v>
      </c>
      <c r="BN1911" s="14">
        <v>702.98064516129</v>
      </c>
      <c r="BO1911" s="14">
        <v>566.65333333333297</v>
      </c>
      <c r="BP1911" s="14">
        <v>474.10322580645101</v>
      </c>
      <c r="BQ1911" s="14">
        <v>490.32833333333298</v>
      </c>
      <c r="BR1911" s="14">
        <v>730.36451612903204</v>
      </c>
      <c r="BS1911" s="14">
        <v>1304.6032258064499</v>
      </c>
      <c r="BT1911" s="14">
        <v>1919.0333333333299</v>
      </c>
      <c r="BU1911" s="14">
        <v>2400.6935483870898</v>
      </c>
      <c r="BV1911" s="14">
        <v>2689.2666666666601</v>
      </c>
      <c r="BW1911" s="14">
        <v>2673.0967741935401</v>
      </c>
      <c r="BX1911" s="14">
        <v>2338.38709677419</v>
      </c>
      <c r="BY1911" s="14">
        <v>1891.57142857142</v>
      </c>
      <c r="BZ1911" s="14">
        <v>1447.72580645161</v>
      </c>
      <c r="CA1911" s="14">
        <v>1056.5616666666599</v>
      </c>
      <c r="CB1911" s="14">
        <v>844.053225806451</v>
      </c>
      <c r="CC1911" s="14">
        <v>1028.8583333333299</v>
      </c>
      <c r="CD1911" s="14">
        <v>1598.8064516129</v>
      </c>
      <c r="CE1911" s="14">
        <v>2338.77419354838</v>
      </c>
      <c r="CF1911" s="14">
        <v>2978.61666666666</v>
      </c>
      <c r="CG1911" s="14">
        <v>3227.0967741935401</v>
      </c>
      <c r="CH1911" s="14">
        <v>2934.38333333333</v>
      </c>
      <c r="CI1911" s="14">
        <v>2320.38709677419</v>
      </c>
      <c r="CJ1911" s="14">
        <v>1689.96774193548</v>
      </c>
      <c r="CK1911" s="14">
        <v>1245.5178571428501</v>
      </c>
      <c r="CL1911" s="14">
        <v>925.14354838709596</v>
      </c>
      <c r="CM1911" s="14">
        <v>668.25833333333298</v>
      </c>
      <c r="CN1911" s="14">
        <v>526.58548387096698</v>
      </c>
      <c r="CO1911" s="14">
        <v>647.60333333333301</v>
      </c>
      <c r="CP1911" s="14">
        <v>1108.71774193548</v>
      </c>
      <c r="CQ1911" s="14">
        <v>1793.16129032258</v>
      </c>
      <c r="CR1911" s="14">
        <v>2754.55</v>
      </c>
      <c r="CS1911" s="14">
        <v>3017.3548387096698</v>
      </c>
      <c r="CT1911" s="14">
        <v>2663.0666666666598</v>
      </c>
      <c r="CU1911" s="14">
        <v>2082.4838709677401</v>
      </c>
      <c r="CV1911" s="14">
        <v>1507.72580645161</v>
      </c>
      <c r="CW1911" s="14">
        <v>1083.12586206896</v>
      </c>
      <c r="CX1911" s="14">
        <v>770.14516129032199</v>
      </c>
      <c r="CY1911" s="14">
        <v>568.83000000000004</v>
      </c>
      <c r="CZ1911" s="14">
        <v>519.58870967741905</v>
      </c>
      <c r="DA1911" s="14">
        <v>923.63333333333298</v>
      </c>
      <c r="DB1911" s="14">
        <v>1880.96774193548</v>
      </c>
      <c r="DC1911" s="14">
        <v>2644.5806451612898</v>
      </c>
      <c r="DD1911" s="14">
        <v>3037.8333333333298</v>
      </c>
      <c r="DE1911" s="14">
        <v>3178.9032258064499</v>
      </c>
      <c r="DF1911" s="14">
        <v>2972.4666666666599</v>
      </c>
      <c r="DG1911" s="14">
        <v>2496.5967741935401</v>
      </c>
      <c r="DH1911" s="14">
        <v>1919.2096774193501</v>
      </c>
      <c r="DI1911" s="14">
        <v>1500.6607142857099</v>
      </c>
      <c r="DJ1911" s="14">
        <v>1211.0645161290299</v>
      </c>
      <c r="DK1911" s="14">
        <v>950.31166666666604</v>
      </c>
      <c r="DL1911" s="14">
        <v>833.033870967741</v>
      </c>
      <c r="DM1911" s="14">
        <v>1117.5983333333299</v>
      </c>
      <c r="DN1911" s="14">
        <v>1791.0483870967701</v>
      </c>
      <c r="DO1911" s="14">
        <v>2450.66129032258</v>
      </c>
      <c r="DP1911" s="14">
        <v>2971.7</v>
      </c>
      <c r="DQ1911" s="14">
        <v>3353.2419354838698</v>
      </c>
      <c r="DR1911" s="14">
        <v>3329</v>
      </c>
      <c r="DS1911" s="15">
        <v>2893.5666666666598</v>
      </c>
    </row>
    <row r="1912" spans="1:123" x14ac:dyDescent="0.25">
      <c r="A1912" s="16" t="s">
        <v>47</v>
      </c>
      <c r="B1912" s="17">
        <v>18</v>
      </c>
      <c r="C1912" s="13" t="str">
        <f t="shared" si="33"/>
        <v>BB_L_16_GW_GW_SL_Low_GW_GQ_12_020_18</v>
      </c>
      <c r="D1912" s="18">
        <v>10</v>
      </c>
      <c r="E1912" s="18">
        <v>10</v>
      </c>
      <c r="F1912" s="18">
        <v>10</v>
      </c>
      <c r="G1912" s="18">
        <v>10</v>
      </c>
      <c r="H1912" s="18">
        <v>10.0022580645161</v>
      </c>
      <c r="I1912" s="18">
        <v>15.74</v>
      </c>
      <c r="J1912" s="18">
        <v>151.46838709677399</v>
      </c>
      <c r="K1912" s="18">
        <v>640.53064516128995</v>
      </c>
      <c r="L1912" s="18">
        <v>1341.4</v>
      </c>
      <c r="M1912" s="18">
        <v>1730.22580645161</v>
      </c>
      <c r="N1912" s="18">
        <v>1640.9</v>
      </c>
      <c r="O1912" s="18">
        <v>1351.8709677419299</v>
      </c>
      <c r="P1912" s="18">
        <v>1070.0483870967701</v>
      </c>
      <c r="Q1912" s="18">
        <v>854.74107142857099</v>
      </c>
      <c r="R1912" s="18">
        <v>675.63225806451601</v>
      </c>
      <c r="S1912" s="18">
        <v>541.47</v>
      </c>
      <c r="T1912" s="18">
        <v>437.95</v>
      </c>
      <c r="U1912" s="18">
        <v>462.65333333333302</v>
      </c>
      <c r="V1912" s="18">
        <v>792.31774193548301</v>
      </c>
      <c r="W1912" s="18">
        <v>1476.2580645161199</v>
      </c>
      <c r="X1912" s="18">
        <v>2239.6666666666601</v>
      </c>
      <c r="Y1912" s="18">
        <v>2496.4677419354798</v>
      </c>
      <c r="Z1912" s="18">
        <v>2121.8000000000002</v>
      </c>
      <c r="AA1912" s="18">
        <v>1559.0483870967701</v>
      </c>
      <c r="AB1912" s="18">
        <v>1093.8854838709599</v>
      </c>
      <c r="AC1912" s="18">
        <v>808.08392857142803</v>
      </c>
      <c r="AD1912" s="18">
        <v>598.90967741935401</v>
      </c>
      <c r="AE1912" s="18">
        <v>450.07166666666598</v>
      </c>
      <c r="AF1912" s="18">
        <v>350.87580645161199</v>
      </c>
      <c r="AG1912" s="18">
        <v>339.72833333333301</v>
      </c>
      <c r="AH1912" s="18">
        <v>519.21612903225798</v>
      </c>
      <c r="AI1912" s="18">
        <v>944.05645161290295</v>
      </c>
      <c r="AJ1912" s="18">
        <v>1600.7166666666601</v>
      </c>
      <c r="AK1912" s="18">
        <v>2244.8709677419301</v>
      </c>
      <c r="AL1912" s="18">
        <v>2601.0666666666598</v>
      </c>
      <c r="AM1912" s="18">
        <v>2569.1451612903202</v>
      </c>
      <c r="AN1912" s="18">
        <v>2275.1451612903202</v>
      </c>
      <c r="AO1912" s="18">
        <v>1913.5357142857099</v>
      </c>
      <c r="AP1912" s="18">
        <v>1560.7580645161199</v>
      </c>
      <c r="AQ1912" s="18">
        <v>1221.6500000000001</v>
      </c>
      <c r="AR1912" s="18">
        <v>905.53225806451599</v>
      </c>
      <c r="AS1912" s="18">
        <v>682.49166666666599</v>
      </c>
      <c r="AT1912" s="18">
        <v>631.74516129032202</v>
      </c>
      <c r="AU1912" s="18">
        <v>760.67096774193499</v>
      </c>
      <c r="AV1912" s="18">
        <v>1043.90166666666</v>
      </c>
      <c r="AW1912" s="18">
        <v>1535.8064516129</v>
      </c>
      <c r="AX1912" s="18">
        <v>1940.4666666666601</v>
      </c>
      <c r="AY1912" s="18">
        <v>1828.08064516129</v>
      </c>
      <c r="AZ1912" s="18">
        <v>1388.3064516129</v>
      </c>
      <c r="BA1912" s="18">
        <v>1031.20517241379</v>
      </c>
      <c r="BB1912" s="18">
        <v>784.07419354838703</v>
      </c>
      <c r="BC1912" s="18">
        <v>718.738333333333</v>
      </c>
      <c r="BD1912" s="18">
        <v>970.51451612903202</v>
      </c>
      <c r="BE1912" s="18">
        <v>1705.9833333333299</v>
      </c>
      <c r="BF1912" s="18">
        <v>2352.5483870967701</v>
      </c>
      <c r="BG1912" s="18">
        <v>2861.7580645161202</v>
      </c>
      <c r="BH1912" s="18">
        <v>3113.3</v>
      </c>
      <c r="BI1912" s="18">
        <v>2926.1129032258</v>
      </c>
      <c r="BJ1912" s="18">
        <v>2381.85</v>
      </c>
      <c r="BK1912" s="18">
        <v>1794.5967741935401</v>
      </c>
      <c r="BL1912" s="18">
        <v>1333.4032258064501</v>
      </c>
      <c r="BM1912" s="18">
        <v>1028.6500000000001</v>
      </c>
      <c r="BN1912" s="18">
        <v>820.82580645161204</v>
      </c>
      <c r="BO1912" s="18">
        <v>658.28999999999905</v>
      </c>
      <c r="BP1912" s="18">
        <v>542.91290322580596</v>
      </c>
      <c r="BQ1912" s="18">
        <v>533.54</v>
      </c>
      <c r="BR1912" s="18">
        <v>752.15645161290297</v>
      </c>
      <c r="BS1912" s="18">
        <v>1298.6064516128999</v>
      </c>
      <c r="BT1912" s="18">
        <v>1899.45</v>
      </c>
      <c r="BU1912" s="18">
        <v>2380.9032258064499</v>
      </c>
      <c r="BV1912" s="18">
        <v>2669.5833333333298</v>
      </c>
      <c r="BW1912" s="18">
        <v>2661.6935483870898</v>
      </c>
      <c r="BX1912" s="18">
        <v>2337.5967741935401</v>
      </c>
      <c r="BY1912" s="18">
        <v>1898.19642857142</v>
      </c>
      <c r="BZ1912" s="18">
        <v>1459.3225806451601</v>
      </c>
      <c r="CA1912" s="18">
        <v>1074.06</v>
      </c>
      <c r="CB1912" s="18">
        <v>864.91935483870895</v>
      </c>
      <c r="CC1912" s="18">
        <v>1034.32833333333</v>
      </c>
      <c r="CD1912" s="18">
        <v>1583.2096774193501</v>
      </c>
      <c r="CE1912" s="18">
        <v>2305.5645161290299</v>
      </c>
      <c r="CF1912" s="18">
        <v>2941.45</v>
      </c>
      <c r="CG1912" s="18">
        <v>3222.3225806451601</v>
      </c>
      <c r="CH1912" s="18">
        <v>2995.4666666666599</v>
      </c>
      <c r="CI1912" s="18">
        <v>2424.2903225806399</v>
      </c>
      <c r="CJ1912" s="18">
        <v>1804.27419354838</v>
      </c>
      <c r="CK1912" s="18">
        <v>1351.6607142857099</v>
      </c>
      <c r="CL1912" s="18">
        <v>1014.57903225806</v>
      </c>
      <c r="CM1912" s="18">
        <v>736.40499999999997</v>
      </c>
      <c r="CN1912" s="18">
        <v>576.92419354838705</v>
      </c>
      <c r="CO1912" s="18">
        <v>670.52166666666596</v>
      </c>
      <c r="CP1912" s="18">
        <v>1105.13387096774</v>
      </c>
      <c r="CQ1912" s="18">
        <v>1776.4032258064501</v>
      </c>
      <c r="CR1912" s="18">
        <v>2736.86666666666</v>
      </c>
      <c r="CS1912" s="18">
        <v>3086.3548387096698</v>
      </c>
      <c r="CT1912" s="18">
        <v>2851.9166666666601</v>
      </c>
      <c r="CU1912" s="18">
        <v>2322.8225806451601</v>
      </c>
      <c r="CV1912" s="18">
        <v>1723.7419354838701</v>
      </c>
      <c r="CW1912" s="18">
        <v>1252.8275862068899</v>
      </c>
      <c r="CX1912" s="18">
        <v>898.09354838709601</v>
      </c>
      <c r="CY1912" s="18">
        <v>663.93666666666604</v>
      </c>
      <c r="CZ1912" s="18">
        <v>579.19677419354798</v>
      </c>
      <c r="DA1912" s="18">
        <v>930.21833333333302</v>
      </c>
      <c r="DB1912" s="18">
        <v>1846.8709677419299</v>
      </c>
      <c r="DC1912" s="18">
        <v>2643.4193548387002</v>
      </c>
      <c r="DD1912" s="18">
        <v>3098.8333333333298</v>
      </c>
      <c r="DE1912" s="18">
        <v>3305.5</v>
      </c>
      <c r="DF1912" s="18">
        <v>3159.5333333333301</v>
      </c>
      <c r="DG1912" s="18">
        <v>2712.33870967741</v>
      </c>
      <c r="DH1912" s="18">
        <v>2126.38709677419</v>
      </c>
      <c r="DI1912" s="18">
        <v>1695.0892857142801</v>
      </c>
      <c r="DJ1912" s="18">
        <v>1374.19354838709</v>
      </c>
      <c r="DK1912" s="18">
        <v>1074.1500000000001</v>
      </c>
      <c r="DL1912" s="18">
        <v>914.03387096774202</v>
      </c>
      <c r="DM1912" s="18">
        <v>1149.90333333333</v>
      </c>
      <c r="DN1912" s="18">
        <v>1785.7096774193501</v>
      </c>
      <c r="DO1912" s="18">
        <v>2440.7903225806399</v>
      </c>
      <c r="DP1912" s="18">
        <v>2969.86666666666</v>
      </c>
      <c r="DQ1912" s="18">
        <v>3361.5967741935401</v>
      </c>
      <c r="DR1912" s="18">
        <v>3377.5333333333301</v>
      </c>
      <c r="DS1912" s="19">
        <v>2992.35</v>
      </c>
    </row>
    <row r="1913" spans="1:123" x14ac:dyDescent="0.25">
      <c r="A1913" s="12" t="s">
        <v>47</v>
      </c>
      <c r="B1913" s="13">
        <v>19</v>
      </c>
      <c r="C1913" s="13" t="str">
        <f t="shared" si="33"/>
        <v>BB_L_16_GW_GW_SL_Low_GW_GQ_12_020_19</v>
      </c>
      <c r="D1913" s="14"/>
      <c r="E1913" s="14"/>
      <c r="F1913" s="14"/>
      <c r="G1913" s="14">
        <v>10</v>
      </c>
      <c r="H1913" s="14">
        <v>10</v>
      </c>
      <c r="I1913" s="14">
        <v>10.094333333333299</v>
      </c>
      <c r="J1913" s="14">
        <v>20.808709677419301</v>
      </c>
      <c r="K1913" s="14">
        <v>124.45064516129</v>
      </c>
      <c r="L1913" s="14">
        <v>466.69333333333299</v>
      </c>
      <c r="M1913" s="14">
        <v>965.51774193548397</v>
      </c>
      <c r="N1913" s="14">
        <v>1225.81666666666</v>
      </c>
      <c r="O1913" s="14">
        <v>1259.85483870967</v>
      </c>
      <c r="P1913" s="14">
        <v>1131.9032258064501</v>
      </c>
      <c r="Q1913" s="14">
        <v>951.73214285714198</v>
      </c>
      <c r="R1913" s="14">
        <v>765.638709677419</v>
      </c>
      <c r="S1913" s="14">
        <v>621.82666666666603</v>
      </c>
      <c r="T1913" s="14">
        <v>493.34516129032198</v>
      </c>
      <c r="U1913" s="14">
        <v>396.09500000000003</v>
      </c>
      <c r="V1913" s="14">
        <v>399.97258064516097</v>
      </c>
      <c r="W1913" s="14">
        <v>684.26129032257995</v>
      </c>
      <c r="X1913" s="14">
        <v>1363.03666666666</v>
      </c>
      <c r="Y1913" s="14">
        <v>2063.7096774193501</v>
      </c>
      <c r="Z1913" s="14">
        <v>2342.88333333333</v>
      </c>
      <c r="AA1913" s="14">
        <v>2110.9516129032199</v>
      </c>
      <c r="AB1913" s="14">
        <v>1647.7096774193501</v>
      </c>
      <c r="AC1913" s="14">
        <v>1240.44642857142</v>
      </c>
      <c r="AD1913" s="14">
        <v>902.11612903225705</v>
      </c>
      <c r="AE1913" s="14">
        <v>651.25833333333298</v>
      </c>
      <c r="AF1913" s="14">
        <v>477.16935483870901</v>
      </c>
      <c r="AG1913" s="14">
        <v>364.76333333333298</v>
      </c>
      <c r="AH1913" s="14">
        <v>313.28064516129001</v>
      </c>
      <c r="AI1913" s="14">
        <v>404.201612903225</v>
      </c>
      <c r="AJ1913" s="14">
        <v>715.363333333333</v>
      </c>
      <c r="AK1913" s="14">
        <v>1250.2548387096699</v>
      </c>
      <c r="AL1913" s="14">
        <v>1837.25</v>
      </c>
      <c r="AM1913" s="14">
        <v>2274.6774193548299</v>
      </c>
      <c r="AN1913" s="14">
        <v>2450.8548387096698</v>
      </c>
      <c r="AO1913" s="14">
        <v>2403.6785714285702</v>
      </c>
      <c r="AP1913" s="14">
        <v>2219.3548387096698</v>
      </c>
      <c r="AQ1913" s="14">
        <v>1923.93333333333</v>
      </c>
      <c r="AR1913" s="14">
        <v>1551.22580645161</v>
      </c>
      <c r="AS1913" s="14">
        <v>1110.9733333333299</v>
      </c>
      <c r="AT1913" s="14">
        <v>832.599999999999</v>
      </c>
      <c r="AU1913" s="14">
        <v>697.62741935483803</v>
      </c>
      <c r="AV1913" s="14">
        <v>690.45</v>
      </c>
      <c r="AW1913" s="14">
        <v>866.44677419354798</v>
      </c>
      <c r="AX1913" s="14">
        <v>1262.0166666666601</v>
      </c>
      <c r="AY1913" s="14">
        <v>1724.85483870967</v>
      </c>
      <c r="AZ1913" s="14">
        <v>1739.96774193548</v>
      </c>
      <c r="BA1913" s="14">
        <v>1485.60344827586</v>
      </c>
      <c r="BB1913" s="14">
        <v>1160.95483870967</v>
      </c>
      <c r="BC1913" s="14">
        <v>868.74</v>
      </c>
      <c r="BD1913" s="14">
        <v>727.80967741935501</v>
      </c>
      <c r="BE1913" s="14">
        <v>994.85333333333301</v>
      </c>
      <c r="BF1913" s="14">
        <v>1638.58064516129</v>
      </c>
      <c r="BG1913" s="14">
        <v>2206.8709677419301</v>
      </c>
      <c r="BH1913" s="14">
        <v>2566.6999999999998</v>
      </c>
      <c r="BI1913" s="14">
        <v>2739.8225806451601</v>
      </c>
      <c r="BJ1913" s="14">
        <v>2611.2833333333301</v>
      </c>
      <c r="BK1913" s="14">
        <v>2206.2419354838698</v>
      </c>
      <c r="BL1913" s="14">
        <v>1704.0967741935401</v>
      </c>
      <c r="BM1913" s="14">
        <v>1288.7321428571399</v>
      </c>
      <c r="BN1913" s="14">
        <v>992.12903225806394</v>
      </c>
      <c r="BO1913" s="14">
        <v>772.15</v>
      </c>
      <c r="BP1913" s="14">
        <v>616.19677419354798</v>
      </c>
      <c r="BQ1913" s="14">
        <v>505.12666666666598</v>
      </c>
      <c r="BR1913" s="14">
        <v>475.15</v>
      </c>
      <c r="BS1913" s="14">
        <v>603.63548387096705</v>
      </c>
      <c r="BT1913" s="14">
        <v>955.361666666666</v>
      </c>
      <c r="BU1913" s="14">
        <v>1458.0483870967701</v>
      </c>
      <c r="BV1913" s="14">
        <v>1957.7166666666601</v>
      </c>
      <c r="BW1913" s="14">
        <v>2379.16129032258</v>
      </c>
      <c r="BX1913" s="14">
        <v>2547.16129032258</v>
      </c>
      <c r="BY1913" s="14">
        <v>2463.5</v>
      </c>
      <c r="BZ1913" s="14">
        <v>2187.0161290322499</v>
      </c>
      <c r="CA1913" s="14">
        <v>1750.3333333333301</v>
      </c>
      <c r="CB1913" s="14">
        <v>1297.33870967741</v>
      </c>
      <c r="CC1913" s="14">
        <v>987.99666666666599</v>
      </c>
      <c r="CD1913" s="14">
        <v>963.37419354838698</v>
      </c>
      <c r="CE1913" s="14">
        <v>1378.38709677419</v>
      </c>
      <c r="CF1913" s="14">
        <v>2103.1</v>
      </c>
      <c r="CG1913" s="14">
        <v>2698.4032258064499</v>
      </c>
      <c r="CH1913" s="14">
        <v>2976.2666666666601</v>
      </c>
      <c r="CI1913" s="14">
        <v>2898.9354838709601</v>
      </c>
      <c r="CJ1913" s="14">
        <v>2509.6129032258</v>
      </c>
      <c r="CK1913" s="14">
        <v>2031.44642857142</v>
      </c>
      <c r="CL1913" s="14">
        <v>1567.4193548387</v>
      </c>
      <c r="CM1913" s="14">
        <v>1121.5133333333299</v>
      </c>
      <c r="CN1913" s="14">
        <v>813.15483870967705</v>
      </c>
      <c r="CO1913" s="14">
        <v>585.52166666666596</v>
      </c>
      <c r="CP1913" s="14">
        <v>607.619354838709</v>
      </c>
      <c r="CQ1913" s="14">
        <v>938.39193548387095</v>
      </c>
      <c r="CR1913" s="14">
        <v>1751.8</v>
      </c>
      <c r="CS1913" s="14">
        <v>2303</v>
      </c>
      <c r="CT1913" s="14">
        <v>2483.3166666666598</v>
      </c>
      <c r="CU1913" s="14">
        <v>2330.5161290322499</v>
      </c>
      <c r="CV1913" s="14">
        <v>1928.7903225806399</v>
      </c>
      <c r="CW1913" s="14">
        <v>1474.2931034482699</v>
      </c>
      <c r="CX1913" s="14">
        <v>1075.03225806451</v>
      </c>
      <c r="CY1913" s="14">
        <v>771.53</v>
      </c>
      <c r="CZ1913" s="14">
        <v>538.81935483870905</v>
      </c>
      <c r="DA1913" s="14">
        <v>494.57166666666598</v>
      </c>
      <c r="DB1913" s="14">
        <v>886.92741935483798</v>
      </c>
      <c r="DC1913" s="14">
        <v>1578.46774193548</v>
      </c>
      <c r="DD1913" s="14">
        <v>2120.61666666666</v>
      </c>
      <c r="DE1913" s="14">
        <v>2538.5483870967701</v>
      </c>
      <c r="DF1913" s="14">
        <v>2750.9666666666599</v>
      </c>
      <c r="DG1913" s="14">
        <v>2754.9354838709601</v>
      </c>
      <c r="DH1913" s="14">
        <v>2467.9838709677401</v>
      </c>
      <c r="DI1913" s="14">
        <v>2051.0892857142799</v>
      </c>
      <c r="DJ1913" s="14">
        <v>1641.4516129032199</v>
      </c>
      <c r="DK1913" s="14">
        <v>1241.63333333333</v>
      </c>
      <c r="DL1913" s="14">
        <v>923.47741935483805</v>
      </c>
      <c r="DM1913" s="14">
        <v>785.20500000000004</v>
      </c>
      <c r="DN1913" s="14">
        <v>972.54193548387002</v>
      </c>
      <c r="DO1913" s="14">
        <v>1440.35483870967</v>
      </c>
      <c r="DP1913" s="14">
        <v>2004.61666666666</v>
      </c>
      <c r="DQ1913" s="14">
        <v>2618.16129032258</v>
      </c>
      <c r="DR1913" s="14">
        <v>3059.8</v>
      </c>
      <c r="DS1913" s="15">
        <v>3144.6666666666601</v>
      </c>
    </row>
    <row r="1914" spans="1:123" x14ac:dyDescent="0.25">
      <c r="A1914" s="16" t="s">
        <v>47</v>
      </c>
      <c r="B1914" s="17">
        <v>20</v>
      </c>
      <c r="C1914" s="13" t="str">
        <f t="shared" si="33"/>
        <v>BB_L_16_GW_GW_SL_Low_GW_GQ_12_020_20</v>
      </c>
      <c r="D1914" s="18">
        <v>10</v>
      </c>
      <c r="E1914" s="18">
        <v>10</v>
      </c>
      <c r="F1914" s="18">
        <v>10</v>
      </c>
      <c r="G1914" s="18">
        <v>10</v>
      </c>
      <c r="H1914" s="18">
        <v>10</v>
      </c>
      <c r="I1914" s="18">
        <v>10.1105</v>
      </c>
      <c r="J1914" s="18">
        <v>23.0466129032258</v>
      </c>
      <c r="K1914" s="18">
        <v>149.10774193548301</v>
      </c>
      <c r="L1914" s="18">
        <v>553.00833333333298</v>
      </c>
      <c r="M1914" s="18">
        <v>1139.3612903225801</v>
      </c>
      <c r="N1914" s="18">
        <v>1447.68333333333</v>
      </c>
      <c r="O1914" s="18">
        <v>1437.0645161290299</v>
      </c>
      <c r="P1914" s="18">
        <v>1241.4516129032199</v>
      </c>
      <c r="Q1914" s="18">
        <v>1015.98214285714</v>
      </c>
      <c r="R1914" s="18">
        <v>805.63387096774102</v>
      </c>
      <c r="S1914" s="18">
        <v>641.71500000000003</v>
      </c>
      <c r="T1914" s="18">
        <v>508.55</v>
      </c>
      <c r="U1914" s="18">
        <v>404.558333333333</v>
      </c>
      <c r="V1914" s="18">
        <v>423.83870967741899</v>
      </c>
      <c r="W1914" s="18">
        <v>749.51290322580599</v>
      </c>
      <c r="X1914" s="18">
        <v>1474.2833333333299</v>
      </c>
      <c r="Y1914" s="18">
        <v>2208.88709677419</v>
      </c>
      <c r="Z1914" s="18">
        <v>2444.1</v>
      </c>
      <c r="AA1914" s="18">
        <v>2147.3548387096698</v>
      </c>
      <c r="AB1914" s="18">
        <v>1623.5967741935401</v>
      </c>
      <c r="AC1914" s="18">
        <v>1194.1607142857099</v>
      </c>
      <c r="AD1914" s="18">
        <v>860.63225806451601</v>
      </c>
      <c r="AE1914" s="18">
        <v>614.82500000000005</v>
      </c>
      <c r="AF1914" s="18">
        <v>447.287096774193</v>
      </c>
      <c r="AG1914" s="18">
        <v>337.89666666666602</v>
      </c>
      <c r="AH1914" s="18">
        <v>309.64516129032199</v>
      </c>
      <c r="AI1914" s="18">
        <v>439.072580645161</v>
      </c>
      <c r="AJ1914" s="18">
        <v>812.52166666666596</v>
      </c>
      <c r="AK1914" s="18">
        <v>1409.46774193548</v>
      </c>
      <c r="AL1914" s="18">
        <v>2026.7333333333299</v>
      </c>
      <c r="AM1914" s="18">
        <v>2438.9677419354798</v>
      </c>
      <c r="AN1914" s="18">
        <v>2556.0322580645102</v>
      </c>
      <c r="AO1914" s="18">
        <v>2429.5</v>
      </c>
      <c r="AP1914" s="18">
        <v>2159.1129032258</v>
      </c>
      <c r="AQ1914" s="18">
        <v>1802.9833333333299</v>
      </c>
      <c r="AR1914" s="18">
        <v>1401.0967741935401</v>
      </c>
      <c r="AS1914" s="18">
        <v>1005.1083333333301</v>
      </c>
      <c r="AT1914" s="18">
        <v>753.26774193548397</v>
      </c>
      <c r="AU1914" s="18">
        <v>642.40967741935401</v>
      </c>
      <c r="AV1914" s="18">
        <v>690.745</v>
      </c>
      <c r="AW1914" s="18">
        <v>932.25</v>
      </c>
      <c r="AX1914" s="18">
        <v>1378.13333333333</v>
      </c>
      <c r="AY1914" s="18">
        <v>1838</v>
      </c>
      <c r="AZ1914" s="18">
        <v>1802.5161290322501</v>
      </c>
      <c r="BA1914" s="18">
        <v>1480.8620689655099</v>
      </c>
      <c r="BB1914" s="18">
        <v>1119.08064516129</v>
      </c>
      <c r="BC1914" s="18">
        <v>818.94166666666604</v>
      </c>
      <c r="BD1914" s="18">
        <v>709.24838709677397</v>
      </c>
      <c r="BE1914" s="18">
        <v>1044.85666666666</v>
      </c>
      <c r="BF1914" s="18">
        <v>1760.96774193548</v>
      </c>
      <c r="BG1914" s="18">
        <v>2372.2096774193501</v>
      </c>
      <c r="BH1914" s="18">
        <v>2774.75</v>
      </c>
      <c r="BI1914" s="18">
        <v>2938.2096774193501</v>
      </c>
      <c r="BJ1914" s="18">
        <v>2768.0666666666598</v>
      </c>
      <c r="BK1914" s="18">
        <v>2294.9354838709601</v>
      </c>
      <c r="BL1914" s="18">
        <v>1736.5483870967701</v>
      </c>
      <c r="BM1914" s="18">
        <v>1296.7142857142801</v>
      </c>
      <c r="BN1914" s="18">
        <v>994.96935483870902</v>
      </c>
      <c r="BO1914" s="18">
        <v>777.66166666666595</v>
      </c>
      <c r="BP1914" s="18">
        <v>620.40161290322499</v>
      </c>
      <c r="BQ1914" s="18">
        <v>503.08166666666602</v>
      </c>
      <c r="BR1914" s="18">
        <v>477.056451612903</v>
      </c>
      <c r="BS1914" s="18">
        <v>652.619354838709</v>
      </c>
      <c r="BT1914" s="18">
        <v>1072.28833333333</v>
      </c>
      <c r="BU1914" s="18">
        <v>1618.96774193548</v>
      </c>
      <c r="BV1914" s="18">
        <v>2133.5833333333298</v>
      </c>
      <c r="BW1914" s="18">
        <v>2528.5</v>
      </c>
      <c r="BX1914" s="18">
        <v>2650.4193548387002</v>
      </c>
      <c r="BY1914" s="18">
        <v>2491.9464285714198</v>
      </c>
      <c r="BZ1914" s="18">
        <v>2137.0161290322499</v>
      </c>
      <c r="CA1914" s="18">
        <v>1658.8333333333301</v>
      </c>
      <c r="CB1914" s="18">
        <v>1193.2419354838701</v>
      </c>
      <c r="CC1914" s="18">
        <v>911.24833333333299</v>
      </c>
      <c r="CD1914" s="18">
        <v>976.59516129032204</v>
      </c>
      <c r="CE1914" s="18">
        <v>1481.2096774193501</v>
      </c>
      <c r="CF1914" s="18">
        <v>2236.6666666666601</v>
      </c>
      <c r="CG1914" s="18">
        <v>2861.33870967741</v>
      </c>
      <c r="CH1914" s="18">
        <v>3130.75</v>
      </c>
      <c r="CI1914" s="18">
        <v>2983.3548387096698</v>
      </c>
      <c r="CJ1914" s="18">
        <v>2502.83870967741</v>
      </c>
      <c r="CK1914" s="18">
        <v>1971.2321428571399</v>
      </c>
      <c r="CL1914" s="18">
        <v>1492.1129032258</v>
      </c>
      <c r="CM1914" s="18">
        <v>1053.9100000000001</v>
      </c>
      <c r="CN1914" s="18">
        <v>736.57903225806399</v>
      </c>
      <c r="CO1914" s="18">
        <v>559.73500000000001</v>
      </c>
      <c r="CP1914" s="18">
        <v>628.19999999999902</v>
      </c>
      <c r="CQ1914" s="18">
        <v>1017.10806451612</v>
      </c>
      <c r="CR1914" s="18">
        <v>1920.4</v>
      </c>
      <c r="CS1914" s="18">
        <v>2605.6451612903202</v>
      </c>
      <c r="CT1914" s="18">
        <v>2830.7833333333301</v>
      </c>
      <c r="CU1914" s="18">
        <v>2607.77419354838</v>
      </c>
      <c r="CV1914" s="18">
        <v>2109.5322580645102</v>
      </c>
      <c r="CW1914" s="18">
        <v>1581.3620689655099</v>
      </c>
      <c r="CX1914" s="18">
        <v>1137.8322580645099</v>
      </c>
      <c r="CY1914" s="18">
        <v>810.48</v>
      </c>
      <c r="CZ1914" s="18">
        <v>573.533870967741</v>
      </c>
      <c r="DA1914" s="18">
        <v>535.111666666666</v>
      </c>
      <c r="DB1914" s="18">
        <v>995.44516129032195</v>
      </c>
      <c r="DC1914" s="18">
        <v>1803.22580645161</v>
      </c>
      <c r="DD1914" s="18">
        <v>2405.7833333333301</v>
      </c>
      <c r="DE1914" s="18">
        <v>2822.5322580645102</v>
      </c>
      <c r="DF1914" s="18">
        <v>3022.5166666666601</v>
      </c>
      <c r="DG1914" s="18">
        <v>2957.5645161290299</v>
      </c>
      <c r="DH1914" s="18">
        <v>2582.4193548387002</v>
      </c>
      <c r="DI1914" s="18">
        <v>2104.5892857142799</v>
      </c>
      <c r="DJ1914" s="18">
        <v>1667.53225806451</v>
      </c>
      <c r="DK1914" s="18">
        <v>1256.06666666666</v>
      </c>
      <c r="DL1914" s="18">
        <v>961.685483870967</v>
      </c>
      <c r="DM1914" s="18">
        <v>830.60166666666601</v>
      </c>
      <c r="DN1914" s="18">
        <v>1062.05322580645</v>
      </c>
      <c r="DO1914" s="18">
        <v>1599.8064516129</v>
      </c>
      <c r="DP1914" s="18">
        <v>2212.75</v>
      </c>
      <c r="DQ1914" s="18">
        <v>2814.8548387096698</v>
      </c>
      <c r="DR1914" s="18">
        <v>3235.8333333333298</v>
      </c>
      <c r="DS1914" s="19">
        <v>3292.9666666666599</v>
      </c>
    </row>
    <row r="1915" spans="1:123" x14ac:dyDescent="0.25">
      <c r="A1915" s="12" t="s">
        <v>47</v>
      </c>
      <c r="B1915" s="13">
        <v>21</v>
      </c>
      <c r="C1915" s="13" t="str">
        <f t="shared" si="33"/>
        <v>BB_L_16_GW_GW_SL_Low_GW_GQ_12_020_21</v>
      </c>
      <c r="D1915" s="14">
        <v>10</v>
      </c>
      <c r="E1915" s="14">
        <v>10</v>
      </c>
      <c r="F1915" s="14">
        <v>10</v>
      </c>
      <c r="G1915" s="14">
        <v>10</v>
      </c>
      <c r="H1915" s="14">
        <v>10</v>
      </c>
      <c r="I1915" s="14">
        <v>10.1376666666666</v>
      </c>
      <c r="J1915" s="14">
        <v>24.754677419354799</v>
      </c>
      <c r="K1915" s="14">
        <v>161.49693548387</v>
      </c>
      <c r="L1915" s="14">
        <v>590.66833333333295</v>
      </c>
      <c r="M1915" s="14">
        <v>1216.79516129032</v>
      </c>
      <c r="N1915" s="14">
        <v>1569.0833333333301</v>
      </c>
      <c r="O1915" s="14">
        <v>1564.6451612903199</v>
      </c>
      <c r="P1915" s="14">
        <v>1349.3064516129</v>
      </c>
      <c r="Q1915" s="14">
        <v>1101.7928571428499</v>
      </c>
      <c r="R1915" s="14">
        <v>871.01129032257995</v>
      </c>
      <c r="S1915" s="14">
        <v>692.05499999999995</v>
      </c>
      <c r="T1915" s="14">
        <v>544.17903225806401</v>
      </c>
      <c r="U1915" s="14">
        <v>430.95499999999998</v>
      </c>
      <c r="V1915" s="14">
        <v>450.55967741935399</v>
      </c>
      <c r="W1915" s="14">
        <v>784.11451612903204</v>
      </c>
      <c r="X1915" s="14">
        <v>1505.06666666666</v>
      </c>
      <c r="Y1915" s="14">
        <v>2233.0806451612898</v>
      </c>
      <c r="Z1915" s="14">
        <v>2464.5500000000002</v>
      </c>
      <c r="AA1915" s="14">
        <v>2175.88709677419</v>
      </c>
      <c r="AB1915" s="14">
        <v>1654.46774193548</v>
      </c>
      <c r="AC1915" s="14">
        <v>1221.8928571428501</v>
      </c>
      <c r="AD1915" s="14">
        <v>884.62903225806394</v>
      </c>
      <c r="AE1915" s="14">
        <v>634.05333333333294</v>
      </c>
      <c r="AF1915" s="14">
        <v>461.51129032258001</v>
      </c>
      <c r="AG1915" s="14">
        <v>348.90166666666602</v>
      </c>
      <c r="AH1915" s="14">
        <v>325.44032258064499</v>
      </c>
      <c r="AI1915" s="14">
        <v>463.27903225806398</v>
      </c>
      <c r="AJ1915" s="14">
        <v>850.868333333333</v>
      </c>
      <c r="AK1915" s="14">
        <v>1458.77419354838</v>
      </c>
      <c r="AL1915" s="14">
        <v>2079.61666666666</v>
      </c>
      <c r="AM1915" s="14">
        <v>2482.8548387096698</v>
      </c>
      <c r="AN1915" s="14">
        <v>2583.6935483870898</v>
      </c>
      <c r="AO1915" s="14">
        <v>2435.5178571428501</v>
      </c>
      <c r="AP1915" s="14">
        <v>2141.3225806451601</v>
      </c>
      <c r="AQ1915" s="14">
        <v>1768.4666666666601</v>
      </c>
      <c r="AR1915" s="14">
        <v>1357.0483870967701</v>
      </c>
      <c r="AS1915" s="14">
        <v>976.54333333333295</v>
      </c>
      <c r="AT1915" s="14">
        <v>734.99354838709598</v>
      </c>
      <c r="AU1915" s="14">
        <v>634.52903225806403</v>
      </c>
      <c r="AV1915" s="14">
        <v>704.57666666666603</v>
      </c>
      <c r="AW1915" s="14">
        <v>969.04838709677404</v>
      </c>
      <c r="AX1915" s="14">
        <v>1427.38333333333</v>
      </c>
      <c r="AY1915" s="14">
        <v>1876.38709677419</v>
      </c>
      <c r="AZ1915" s="14">
        <v>1831.0645161290299</v>
      </c>
      <c r="BA1915" s="14">
        <v>1500.3103448275799</v>
      </c>
      <c r="BB1915" s="14">
        <v>1129.22580645161</v>
      </c>
      <c r="BC1915" s="14">
        <v>826.27333333333297</v>
      </c>
      <c r="BD1915" s="14">
        <v>722.29032258064501</v>
      </c>
      <c r="BE1915" s="14">
        <v>1062.4649999999999</v>
      </c>
      <c r="BF1915" s="14">
        <v>1775.2580645161199</v>
      </c>
      <c r="BG1915" s="14">
        <v>2402.0806451612898</v>
      </c>
      <c r="BH1915" s="14">
        <v>2837.0166666666601</v>
      </c>
      <c r="BI1915" s="14">
        <v>3028.3225806451601</v>
      </c>
      <c r="BJ1915" s="14">
        <v>2873.9833333333299</v>
      </c>
      <c r="BK1915" s="14">
        <v>2402.8548387096698</v>
      </c>
      <c r="BL1915" s="14">
        <v>1833.2903225806399</v>
      </c>
      <c r="BM1915" s="14">
        <v>1379.1071428571399</v>
      </c>
      <c r="BN1915" s="14">
        <v>1062.29516129032</v>
      </c>
      <c r="BO1915" s="14">
        <v>831.21</v>
      </c>
      <c r="BP1915" s="14">
        <v>661.316129032258</v>
      </c>
      <c r="BQ1915" s="14">
        <v>533.49666666666599</v>
      </c>
      <c r="BR1915" s="14">
        <v>503.98870967741902</v>
      </c>
      <c r="BS1915" s="14">
        <v>690.37580645161199</v>
      </c>
      <c r="BT1915" s="14">
        <v>1124.7933333333301</v>
      </c>
      <c r="BU1915" s="14">
        <v>1676.3709677419299</v>
      </c>
      <c r="BV1915" s="14">
        <v>2190.5333333333301</v>
      </c>
      <c r="BW1915" s="14">
        <v>2570.1935483870898</v>
      </c>
      <c r="BX1915" s="14">
        <v>2672.2096774193501</v>
      </c>
      <c r="BY1915" s="14">
        <v>2489.3392857142799</v>
      </c>
      <c r="BZ1915" s="14">
        <v>2110.1129032258</v>
      </c>
      <c r="CA1915" s="14">
        <v>1623.8</v>
      </c>
      <c r="CB1915" s="14">
        <v>1163.8322580645099</v>
      </c>
      <c r="CC1915" s="14">
        <v>897.73333333333301</v>
      </c>
      <c r="CD1915" s="14">
        <v>996.58064516129002</v>
      </c>
      <c r="CE1915" s="14">
        <v>1520.35483870967</v>
      </c>
      <c r="CF1915" s="14">
        <v>2273.4499999999998</v>
      </c>
      <c r="CG1915" s="14">
        <v>2899.3709677419301</v>
      </c>
      <c r="CH1915" s="14">
        <v>3174.8333333333298</v>
      </c>
      <c r="CI1915" s="14">
        <v>3021.7580645161202</v>
      </c>
      <c r="CJ1915" s="14">
        <v>2532.1935483870898</v>
      </c>
      <c r="CK1915" s="14">
        <v>1992.5</v>
      </c>
      <c r="CL1915" s="14">
        <v>1507.6129032258</v>
      </c>
      <c r="CM1915" s="14">
        <v>1068.0216666666599</v>
      </c>
      <c r="CN1915" s="14">
        <v>743.14193548387004</v>
      </c>
      <c r="CO1915" s="14">
        <v>576.44000000000005</v>
      </c>
      <c r="CP1915" s="14">
        <v>652.62419354838698</v>
      </c>
      <c r="CQ1915" s="14">
        <v>1054.33064516129</v>
      </c>
      <c r="CR1915" s="14">
        <v>1966.4</v>
      </c>
      <c r="CS1915" s="14">
        <v>2700</v>
      </c>
      <c r="CT1915" s="14">
        <v>2982.4166666666601</v>
      </c>
      <c r="CU1915" s="14">
        <v>2783.5</v>
      </c>
      <c r="CV1915" s="14">
        <v>2272.4354838709601</v>
      </c>
      <c r="CW1915" s="14">
        <v>1714.7068965517201</v>
      </c>
      <c r="CX1915" s="14">
        <v>1236.8709677419299</v>
      </c>
      <c r="CY1915" s="14">
        <v>881.46833333333302</v>
      </c>
      <c r="CZ1915" s="14">
        <v>624.43064516129004</v>
      </c>
      <c r="DA1915" s="14">
        <v>578.118333333333</v>
      </c>
      <c r="DB1915" s="14">
        <v>1041.63709677419</v>
      </c>
      <c r="DC1915" s="14">
        <v>1874.7419354838701</v>
      </c>
      <c r="DD1915" s="14">
        <v>2517.9333333333302</v>
      </c>
      <c r="DE1915" s="14">
        <v>2958.27419354838</v>
      </c>
      <c r="DF1915" s="14">
        <v>3170.25</v>
      </c>
      <c r="DG1915" s="14">
        <v>3094.5161290322499</v>
      </c>
      <c r="DH1915" s="14">
        <v>2699.9516129032199</v>
      </c>
      <c r="DI1915" s="14">
        <v>2207.3214285714198</v>
      </c>
      <c r="DJ1915" s="14">
        <v>1753.46774193548</v>
      </c>
      <c r="DK1915" s="14">
        <v>1328.4166666666599</v>
      </c>
      <c r="DL1915" s="14">
        <v>1023.73709677419</v>
      </c>
      <c r="DM1915" s="14">
        <v>884.41</v>
      </c>
      <c r="DN1915" s="14">
        <v>1116.7064516129001</v>
      </c>
      <c r="DO1915" s="14">
        <v>1665.2419354838701</v>
      </c>
      <c r="DP1915" s="14">
        <v>2286.4666666666599</v>
      </c>
      <c r="DQ1915" s="14">
        <v>2881.66129032258</v>
      </c>
      <c r="DR1915" s="14">
        <v>3292.4166666666601</v>
      </c>
      <c r="DS1915" s="15">
        <v>3350.7833333333301</v>
      </c>
    </row>
    <row r="1916" spans="1:123" x14ac:dyDescent="0.25">
      <c r="A1916" s="16" t="s">
        <v>47</v>
      </c>
      <c r="B1916" s="17">
        <v>22</v>
      </c>
      <c r="C1916" s="13" t="str">
        <f t="shared" si="33"/>
        <v>BB_L_16_GW_GW_SL_Low_GW_GQ_12_020_22</v>
      </c>
      <c r="D1916" s="18"/>
      <c r="E1916" s="18"/>
      <c r="F1916" s="18"/>
      <c r="G1916" s="18"/>
      <c r="H1916" s="18">
        <v>10</v>
      </c>
      <c r="I1916" s="18">
        <v>10.0003333333333</v>
      </c>
      <c r="J1916" s="18">
        <v>10.550161290322499</v>
      </c>
      <c r="K1916" s="18">
        <v>24.368548387096698</v>
      </c>
      <c r="L1916" s="18">
        <v>117.352</v>
      </c>
      <c r="M1916" s="18">
        <v>407.41451612903199</v>
      </c>
      <c r="N1916" s="18">
        <v>812.52</v>
      </c>
      <c r="O1916" s="18">
        <v>1117.9838709677399</v>
      </c>
      <c r="P1916" s="18">
        <v>1235.8709677419299</v>
      </c>
      <c r="Q1916" s="18">
        <v>1209</v>
      </c>
      <c r="R1916" s="18">
        <v>1072.2096774193501</v>
      </c>
      <c r="S1916" s="18">
        <v>901.31666666666604</v>
      </c>
      <c r="T1916" s="18">
        <v>734.82096774193496</v>
      </c>
      <c r="U1916" s="18">
        <v>568.97333333333302</v>
      </c>
      <c r="V1916" s="18">
        <v>429.05806451612898</v>
      </c>
      <c r="W1916" s="18">
        <v>427.23387096774098</v>
      </c>
      <c r="X1916" s="18">
        <v>685.88666666666597</v>
      </c>
      <c r="Y1916" s="18">
        <v>1289.3677419354799</v>
      </c>
      <c r="Z1916" s="18">
        <v>1878.4166666666599</v>
      </c>
      <c r="AA1916" s="18">
        <v>2199.5483870967701</v>
      </c>
      <c r="AB1916" s="18">
        <v>2132.2903225806399</v>
      </c>
      <c r="AC1916" s="18">
        <v>1855.2321428571399</v>
      </c>
      <c r="AD1916" s="18">
        <v>1493.2419354838701</v>
      </c>
      <c r="AE1916" s="18">
        <v>1122.02833333333</v>
      </c>
      <c r="AF1916" s="18">
        <v>808.75483870967696</v>
      </c>
      <c r="AG1916" s="18">
        <v>560.356666666666</v>
      </c>
      <c r="AH1916" s="18">
        <v>414.201612903225</v>
      </c>
      <c r="AI1916" s="18">
        <v>358.64193548386999</v>
      </c>
      <c r="AJ1916" s="18">
        <v>401.844999999999</v>
      </c>
      <c r="AK1916" s="18">
        <v>641.67580645161297</v>
      </c>
      <c r="AL1916" s="18">
        <v>1053.94166666666</v>
      </c>
      <c r="AM1916" s="18">
        <v>1512.7096774193501</v>
      </c>
      <c r="AN1916" s="18">
        <v>1950.0967741935401</v>
      </c>
      <c r="AO1916" s="18">
        <v>2250.125</v>
      </c>
      <c r="AP1916" s="18">
        <v>2341.4285714285702</v>
      </c>
      <c r="AQ1916" s="18"/>
      <c r="AR1916" s="18">
        <v>2010.6730769230701</v>
      </c>
      <c r="AS1916" s="18">
        <v>1668.9166666666599</v>
      </c>
      <c r="AT1916" s="18">
        <v>1294.83870967741</v>
      </c>
      <c r="AU1916" s="18">
        <v>925.52580645161299</v>
      </c>
      <c r="AV1916" s="18">
        <v>752.01333333333298</v>
      </c>
      <c r="AW1916" s="18">
        <v>710.39677419354803</v>
      </c>
      <c r="AX1916" s="18">
        <v>843.10333333333301</v>
      </c>
      <c r="AY1916" s="18">
        <v>1223.16129032258</v>
      </c>
      <c r="AZ1916" s="18">
        <v>1588.2096774193501</v>
      </c>
      <c r="BA1916" s="18">
        <v>1705.2758620689599</v>
      </c>
      <c r="BB1916" s="18">
        <v>1585.5645161290299</v>
      </c>
      <c r="BC1916" s="18">
        <v>1285.9166666666599</v>
      </c>
      <c r="BD1916" s="18">
        <v>973.96935483870902</v>
      </c>
      <c r="BE1916" s="18">
        <v>771.92</v>
      </c>
      <c r="BF1916" s="18">
        <v>1012.03548387096</v>
      </c>
      <c r="BG1916" s="18">
        <v>1562.72580645161</v>
      </c>
      <c r="BH1916" s="18">
        <v>2039.5166666666601</v>
      </c>
      <c r="BI1916" s="18">
        <v>2392.8064516129002</v>
      </c>
      <c r="BJ1916" s="18">
        <v>2631.55</v>
      </c>
      <c r="BK1916" s="18">
        <v>2611.38709677419</v>
      </c>
      <c r="BL1916" s="18">
        <v>2343.3225806451601</v>
      </c>
      <c r="BM1916" s="18">
        <v>1957.17857142857</v>
      </c>
      <c r="BN1916" s="18">
        <v>1574.6451612903199</v>
      </c>
      <c r="BO1916" s="18">
        <v>1233.45</v>
      </c>
      <c r="BP1916" s="18">
        <v>962.49193548387098</v>
      </c>
      <c r="BQ1916" s="18">
        <v>745.74166666666599</v>
      </c>
      <c r="BR1916" s="18">
        <v>596.39838709677394</v>
      </c>
      <c r="BS1916" s="18">
        <v>525.31935483870905</v>
      </c>
      <c r="BT1916" s="18">
        <v>580.88833333333298</v>
      </c>
      <c r="BU1916" s="18">
        <v>798.66774193548304</v>
      </c>
      <c r="BV1916" s="18">
        <v>1170.875</v>
      </c>
      <c r="BW1916" s="18">
        <v>1648.72580645161</v>
      </c>
      <c r="BX1916" s="18">
        <v>2085.77419354838</v>
      </c>
      <c r="BY1916" s="18">
        <v>2356.7142857142799</v>
      </c>
      <c r="BZ1916" s="18">
        <v>2426.1451612903202</v>
      </c>
      <c r="CA1916" s="18">
        <v>2266.61666666666</v>
      </c>
      <c r="CB1916" s="18">
        <v>1884.4838709677399</v>
      </c>
      <c r="CC1916" s="18">
        <v>1392.2666666666601</v>
      </c>
      <c r="CD1916" s="18">
        <v>1065.57741935483</v>
      </c>
      <c r="CE1916" s="18">
        <v>1004.78709677419</v>
      </c>
      <c r="CF1916" s="18">
        <v>1349.06666666666</v>
      </c>
      <c r="CG1916" s="18">
        <v>1934.6451612903199</v>
      </c>
      <c r="CH1916" s="18">
        <v>2500.9833333333299</v>
      </c>
      <c r="CI1916" s="18">
        <v>2823.5806451612898</v>
      </c>
      <c r="CJ1916" s="18">
        <v>2873.5322580645102</v>
      </c>
      <c r="CK1916" s="18">
        <v>2684.5</v>
      </c>
      <c r="CL1916" s="18">
        <v>2328.0161290322499</v>
      </c>
      <c r="CM1916" s="18">
        <v>1829.0833333333301</v>
      </c>
      <c r="CN1916" s="18">
        <v>1262.08064516129</v>
      </c>
      <c r="CO1916" s="18">
        <v>893.28</v>
      </c>
      <c r="CP1916" s="18">
        <v>669.80645161290295</v>
      </c>
      <c r="CQ1916" s="18">
        <v>635.47903225806397</v>
      </c>
      <c r="CR1916" s="18">
        <v>1031.8800000000001</v>
      </c>
      <c r="CS1916" s="18">
        <v>1586.3064516129</v>
      </c>
      <c r="CT1916" s="18">
        <v>2061.2666666666601</v>
      </c>
      <c r="CU1916" s="18">
        <v>2326.83870967741</v>
      </c>
      <c r="CV1916" s="18">
        <v>2325.1129032258</v>
      </c>
      <c r="CW1916" s="18">
        <v>2042.91379310344</v>
      </c>
      <c r="CX1916" s="18">
        <v>1618.77419354838</v>
      </c>
      <c r="CY1916" s="18">
        <v>1203.5333333333299</v>
      </c>
      <c r="CZ1916" s="18">
        <v>829.54193548387002</v>
      </c>
      <c r="DA1916" s="18">
        <v>576.19166666666604</v>
      </c>
      <c r="DB1916" s="18">
        <v>520.87258064516095</v>
      </c>
      <c r="DC1916" s="18">
        <v>870.31290322580605</v>
      </c>
      <c r="DD1916" s="18">
        <v>1386.3333333333301</v>
      </c>
      <c r="DE1916" s="18">
        <v>1932.33870967741</v>
      </c>
      <c r="DF1916" s="18">
        <v>2368.1666666666601</v>
      </c>
      <c r="DG1916" s="18">
        <v>2625.4838709677401</v>
      </c>
      <c r="DH1916" s="18">
        <v>2717.2419354838698</v>
      </c>
      <c r="DI1916" s="18">
        <v>2581.8214285714198</v>
      </c>
      <c r="DJ1916" s="18">
        <v>2277.22580645161</v>
      </c>
      <c r="DK1916" s="18">
        <v>1775.7</v>
      </c>
      <c r="DL1916" s="18">
        <v>1318.33870967741</v>
      </c>
      <c r="DM1916" s="18">
        <v>970.27833333333297</v>
      </c>
      <c r="DN1916" s="18">
        <v>807.77258064516104</v>
      </c>
      <c r="DO1916" s="18">
        <v>929.4</v>
      </c>
      <c r="DP1916" s="18">
        <v>1296.5</v>
      </c>
      <c r="DQ1916" s="18">
        <v>1866.9516129032199</v>
      </c>
      <c r="DR1916" s="18">
        <v>2412.5833333333298</v>
      </c>
      <c r="DS1916" s="19">
        <v>2833.5</v>
      </c>
    </row>
    <row r="1917" spans="1:123" x14ac:dyDescent="0.25">
      <c r="A1917" s="12" t="s">
        <v>47</v>
      </c>
      <c r="B1917" s="13">
        <v>23</v>
      </c>
      <c r="C1917" s="13" t="str">
        <f t="shared" si="33"/>
        <v>BB_L_16_GW_GW_SL_Low_GW_GQ_12_020_23</v>
      </c>
      <c r="D1917" s="14">
        <v>10</v>
      </c>
      <c r="E1917" s="14">
        <v>10</v>
      </c>
      <c r="F1917" s="14">
        <v>10</v>
      </c>
      <c r="G1917" s="14">
        <v>10</v>
      </c>
      <c r="H1917" s="14">
        <v>10</v>
      </c>
      <c r="I1917" s="14">
        <v>10.0006666666666</v>
      </c>
      <c r="J1917" s="14">
        <v>10.773064516129001</v>
      </c>
      <c r="K1917" s="14">
        <v>30.269193548387001</v>
      </c>
      <c r="L1917" s="14">
        <v>157.0985</v>
      </c>
      <c r="M1917" s="14">
        <v>527.31451612903197</v>
      </c>
      <c r="N1917" s="14">
        <v>999.57500000000005</v>
      </c>
      <c r="O1917" s="14">
        <v>1313.6774193548299</v>
      </c>
      <c r="P1917" s="14">
        <v>1379.3709677419299</v>
      </c>
      <c r="Q1917" s="14">
        <v>1277.7678571428501</v>
      </c>
      <c r="R1917" s="14">
        <v>1082.82741935483</v>
      </c>
      <c r="S1917" s="14">
        <v>879.27666666666596</v>
      </c>
      <c r="T1917" s="14">
        <v>697.19354838709603</v>
      </c>
      <c r="U1917" s="14">
        <v>539.48</v>
      </c>
      <c r="V1917" s="14">
        <v>419.21612903225798</v>
      </c>
      <c r="W1917" s="14">
        <v>445.35483870967698</v>
      </c>
      <c r="X1917" s="14">
        <v>784.44666666666603</v>
      </c>
      <c r="Y1917" s="14">
        <v>1478.85483870967</v>
      </c>
      <c r="Z1917" s="14">
        <v>2094.5333333333301</v>
      </c>
      <c r="AA1917" s="14">
        <v>2344.3548387096698</v>
      </c>
      <c r="AB1917" s="14">
        <v>2165.7096774193501</v>
      </c>
      <c r="AC1917" s="14">
        <v>1790.7857142857099</v>
      </c>
      <c r="AD1917" s="14">
        <v>1377.9838709677399</v>
      </c>
      <c r="AE1917" s="14">
        <v>996.53666666666595</v>
      </c>
      <c r="AF1917" s="14">
        <v>704.66774193548395</v>
      </c>
      <c r="AG1917" s="14">
        <v>495.90166666666602</v>
      </c>
      <c r="AH1917" s="14">
        <v>371.26290322580599</v>
      </c>
      <c r="AI1917" s="14">
        <v>333.119354838709</v>
      </c>
      <c r="AJ1917" s="14">
        <v>425.46166666666602</v>
      </c>
      <c r="AK1917" s="14">
        <v>741.17580645161297</v>
      </c>
      <c r="AL1917" s="14">
        <v>1245.77</v>
      </c>
      <c r="AM1917" s="14">
        <v>1776.4032258064501</v>
      </c>
      <c r="AN1917" s="14">
        <v>2209.5</v>
      </c>
      <c r="AO1917" s="14">
        <v>2439.25</v>
      </c>
      <c r="AP1917" s="14">
        <v>2449.72580645161</v>
      </c>
      <c r="AQ1917" s="14">
        <v>2286.7833333333301</v>
      </c>
      <c r="AR1917" s="14">
        <v>1960.9193548387</v>
      </c>
      <c r="AS1917" s="14">
        <v>1532.3</v>
      </c>
      <c r="AT1917" s="14">
        <v>1150.5758064516101</v>
      </c>
      <c r="AU1917" s="14">
        <v>823.82419354838601</v>
      </c>
      <c r="AV1917" s="14">
        <v>689.97</v>
      </c>
      <c r="AW1917" s="14">
        <v>701.38225806451601</v>
      </c>
      <c r="AX1917" s="14">
        <v>899.44</v>
      </c>
      <c r="AY1917" s="14">
        <v>1352.53225806451</v>
      </c>
      <c r="AZ1917" s="14">
        <v>1739.3064516129</v>
      </c>
      <c r="BA1917" s="14">
        <v>1784.60344827586</v>
      </c>
      <c r="BB1917" s="14">
        <v>1564.9516129032199</v>
      </c>
      <c r="BC1917" s="14">
        <v>1214.1500000000001</v>
      </c>
      <c r="BD1917" s="14">
        <v>902.46129032258</v>
      </c>
      <c r="BE1917" s="14">
        <v>762.82666666666603</v>
      </c>
      <c r="BF1917" s="14">
        <v>1116.9483870967699</v>
      </c>
      <c r="BG1917" s="14">
        <v>1765.66129032258</v>
      </c>
      <c r="BH1917" s="14">
        <v>2293.11666666666</v>
      </c>
      <c r="BI1917" s="14">
        <v>2637.72580645161</v>
      </c>
      <c r="BJ1917" s="14">
        <v>2821.4</v>
      </c>
      <c r="BK1917" s="14">
        <v>2724.4838709677401</v>
      </c>
      <c r="BL1917" s="14">
        <v>2355</v>
      </c>
      <c r="BM1917" s="14">
        <v>1890.44642857142</v>
      </c>
      <c r="BN1917" s="14">
        <v>1463.96774193548</v>
      </c>
      <c r="BO1917" s="14">
        <v>1122.62333333333</v>
      </c>
      <c r="BP1917" s="14">
        <v>869.02580645161299</v>
      </c>
      <c r="BQ1917" s="14">
        <v>674.78833333333296</v>
      </c>
      <c r="BR1917" s="14">
        <v>545.63387096774102</v>
      </c>
      <c r="BS1917" s="14">
        <v>501.95645161290298</v>
      </c>
      <c r="BT1917" s="14">
        <v>615.75</v>
      </c>
      <c r="BU1917" s="14">
        <v>924.80806451612898</v>
      </c>
      <c r="BV1917" s="14">
        <v>1384.2833333333299</v>
      </c>
      <c r="BW1917" s="14">
        <v>1909.9193548387</v>
      </c>
      <c r="BX1917" s="14">
        <v>2342.4677419354798</v>
      </c>
      <c r="BY1917" s="14">
        <v>2544.6607142857101</v>
      </c>
      <c r="BZ1917" s="14">
        <v>2507.4032258064499</v>
      </c>
      <c r="CA1917" s="14">
        <v>2235.3166666666598</v>
      </c>
      <c r="CB1917" s="14">
        <v>1777.1451612903199</v>
      </c>
      <c r="CC1917" s="14">
        <v>1279.2666666666601</v>
      </c>
      <c r="CD1917" s="14">
        <v>982.45322580645097</v>
      </c>
      <c r="CE1917" s="14">
        <v>1007.05161290322</v>
      </c>
      <c r="CF1917" s="14">
        <v>1473.5166666666601</v>
      </c>
      <c r="CG1917" s="14">
        <v>2165.1129032258</v>
      </c>
      <c r="CH1917" s="14">
        <v>2731.4666666666599</v>
      </c>
      <c r="CI1917" s="14">
        <v>3006.77419354838</v>
      </c>
      <c r="CJ1917" s="14">
        <v>2958.72580645161</v>
      </c>
      <c r="CK1917" s="14">
        <v>2648.8035714285702</v>
      </c>
      <c r="CL1917" s="14">
        <v>2200.1935483870898</v>
      </c>
      <c r="CM1917" s="14">
        <v>1661.9666666666601</v>
      </c>
      <c r="CN1917" s="14">
        <v>1138.9741935483801</v>
      </c>
      <c r="CO1917" s="14">
        <v>798.69166666666604</v>
      </c>
      <c r="CP1917" s="14">
        <v>605.47096774193506</v>
      </c>
      <c r="CQ1917" s="14">
        <v>645.25322580645104</v>
      </c>
      <c r="CR1917" s="14">
        <v>1173.42166666666</v>
      </c>
      <c r="CS1917" s="14">
        <v>1894.0161290322501</v>
      </c>
      <c r="CT1917" s="14">
        <v>2431.3333333333298</v>
      </c>
      <c r="CU1917" s="14">
        <v>2634.9032258064499</v>
      </c>
      <c r="CV1917" s="14">
        <v>2506.4354838709601</v>
      </c>
      <c r="CW1917" s="14">
        <v>2116.7586206896499</v>
      </c>
      <c r="CX1917" s="14">
        <v>1623.1451612903199</v>
      </c>
      <c r="CY1917" s="14">
        <v>1179.56</v>
      </c>
      <c r="CZ1917" s="14">
        <v>811.14838709677394</v>
      </c>
      <c r="DA1917" s="14">
        <v>576.745</v>
      </c>
      <c r="DB1917" s="14">
        <v>583.60806451612905</v>
      </c>
      <c r="DC1917" s="14">
        <v>1052.5790322580599</v>
      </c>
      <c r="DD1917" s="14">
        <v>1670.13333333333</v>
      </c>
      <c r="DE1917" s="14">
        <v>2235.2419354838698</v>
      </c>
      <c r="DF1917" s="14">
        <v>2649</v>
      </c>
      <c r="DG1917" s="14">
        <v>2874.88709677419</v>
      </c>
      <c r="DH1917" s="14">
        <v>2890.5322580645102</v>
      </c>
      <c r="DI1917" s="14">
        <v>2648.4285714285702</v>
      </c>
      <c r="DJ1917" s="14">
        <v>2249.6129032258</v>
      </c>
      <c r="DK1917" s="14">
        <v>1730.11666666666</v>
      </c>
      <c r="DL1917" s="14">
        <v>1277.9193548387</v>
      </c>
      <c r="DM1917" s="14">
        <v>960.19499999999903</v>
      </c>
      <c r="DN1917" s="14">
        <v>841</v>
      </c>
      <c r="DO1917" s="14">
        <v>1029.1064516128999</v>
      </c>
      <c r="DP1917" s="14">
        <v>1478.2166666666601</v>
      </c>
      <c r="DQ1917" s="14">
        <v>2097.9354838709601</v>
      </c>
      <c r="DR1917" s="14">
        <v>2685.6833333333302</v>
      </c>
      <c r="DS1917" s="15">
        <v>3081.5</v>
      </c>
    </row>
    <row r="1918" spans="1:123" x14ac:dyDescent="0.25">
      <c r="A1918" s="16" t="s">
        <v>47</v>
      </c>
      <c r="B1918" s="17">
        <v>24</v>
      </c>
      <c r="C1918" s="13" t="str">
        <f t="shared" si="33"/>
        <v>BB_L_16_GW_GW_SL_Low_GW_GQ_12_020_24</v>
      </c>
      <c r="D1918" s="18">
        <v>10</v>
      </c>
      <c r="E1918" s="18">
        <v>10</v>
      </c>
      <c r="F1918" s="18">
        <v>10</v>
      </c>
      <c r="G1918" s="18">
        <v>10</v>
      </c>
      <c r="H1918" s="18">
        <v>10</v>
      </c>
      <c r="I1918" s="18">
        <v>10.000999999999999</v>
      </c>
      <c r="J1918" s="18">
        <v>10.9253225806451</v>
      </c>
      <c r="K1918" s="18">
        <v>33.723870967741902</v>
      </c>
      <c r="L1918" s="18">
        <v>178.00733333333301</v>
      </c>
      <c r="M1918" s="18">
        <v>587.20806451612896</v>
      </c>
      <c r="N1918" s="18">
        <v>1100.0233333333299</v>
      </c>
      <c r="O1918" s="18">
        <v>1429.8709677419299</v>
      </c>
      <c r="P1918" s="18">
        <v>1479.4032258064501</v>
      </c>
      <c r="Q1918" s="18">
        <v>1344.0892857142801</v>
      </c>
      <c r="R1918" s="18">
        <v>1119.2903225806399</v>
      </c>
      <c r="S1918" s="18">
        <v>897.71833333333302</v>
      </c>
      <c r="T1918" s="18">
        <v>703.67096774193499</v>
      </c>
      <c r="U1918" s="18">
        <v>543.34666666666601</v>
      </c>
      <c r="V1918" s="18">
        <v>425.24677419354799</v>
      </c>
      <c r="W1918" s="18">
        <v>461.79838709677398</v>
      </c>
      <c r="X1918" s="18">
        <v>832.65333333333297</v>
      </c>
      <c r="Y1918" s="18">
        <v>1555.2903225806399</v>
      </c>
      <c r="Z1918" s="18">
        <v>2182.4666666666599</v>
      </c>
      <c r="AA1918" s="18">
        <v>2403.0483870967701</v>
      </c>
      <c r="AB1918" s="18">
        <v>2181.7419354838698</v>
      </c>
      <c r="AC1918" s="18">
        <v>1773.9107142857099</v>
      </c>
      <c r="AD1918" s="18">
        <v>1344.1129032258</v>
      </c>
      <c r="AE1918" s="18">
        <v>961.93166666666605</v>
      </c>
      <c r="AF1918" s="18">
        <v>677.76774193548397</v>
      </c>
      <c r="AG1918" s="18">
        <v>479.166666666666</v>
      </c>
      <c r="AH1918" s="18">
        <v>358.046774193548</v>
      </c>
      <c r="AI1918" s="18">
        <v>327.96612903225798</v>
      </c>
      <c r="AJ1918" s="18">
        <v>445.28833333333301</v>
      </c>
      <c r="AK1918" s="18">
        <v>794.68225806451596</v>
      </c>
      <c r="AL1918" s="18">
        <v>1336.9166666666599</v>
      </c>
      <c r="AM1918" s="18">
        <v>1893.7419354838701</v>
      </c>
      <c r="AN1918" s="18">
        <v>2320.1935483870898</v>
      </c>
      <c r="AO1918" s="18">
        <v>2514.0535714285702</v>
      </c>
      <c r="AP1918" s="18">
        <v>2481.5967741935401</v>
      </c>
      <c r="AQ1918" s="18">
        <v>2275.6666666666601</v>
      </c>
      <c r="AR1918" s="18">
        <v>1916.46774193548</v>
      </c>
      <c r="AS1918" s="18">
        <v>1460.5</v>
      </c>
      <c r="AT1918" s="18">
        <v>1081.09516129032</v>
      </c>
      <c r="AU1918" s="18">
        <v>781.37580645161199</v>
      </c>
      <c r="AV1918" s="18">
        <v>663.53166666666596</v>
      </c>
      <c r="AW1918" s="18">
        <v>702.11774193548297</v>
      </c>
      <c r="AX1918" s="18">
        <v>933.87166666666599</v>
      </c>
      <c r="AY1918" s="18">
        <v>1415.88709677419</v>
      </c>
      <c r="AZ1918" s="18">
        <v>1808.6451612903199</v>
      </c>
      <c r="BA1918" s="18">
        <v>1821.48275862068</v>
      </c>
      <c r="BB1918" s="18">
        <v>1561.4838709677399</v>
      </c>
      <c r="BC1918" s="18">
        <v>1187.5333333333299</v>
      </c>
      <c r="BD1918" s="18">
        <v>876.27258064516104</v>
      </c>
      <c r="BE1918" s="18">
        <v>763.69500000000005</v>
      </c>
      <c r="BF1918" s="18">
        <v>1161.65161290322</v>
      </c>
      <c r="BG1918" s="18">
        <v>1845.9032258064501</v>
      </c>
      <c r="BH1918" s="18">
        <v>2399.1833333333302</v>
      </c>
      <c r="BI1918" s="18">
        <v>2756.8709677419301</v>
      </c>
      <c r="BJ1918" s="18">
        <v>2927.7166666666599</v>
      </c>
      <c r="BK1918" s="18">
        <v>2802.4677419354798</v>
      </c>
      <c r="BL1918" s="18">
        <v>2394.33870967741</v>
      </c>
      <c r="BM1918" s="18">
        <v>1900.25</v>
      </c>
      <c r="BN1918" s="18">
        <v>1458.5483870967701</v>
      </c>
      <c r="BO1918" s="18">
        <v>1112.37666666666</v>
      </c>
      <c r="BP1918" s="18">
        <v>861.21129032258</v>
      </c>
      <c r="BQ1918" s="18">
        <v>670.238333333333</v>
      </c>
      <c r="BR1918" s="18">
        <v>542.78870967741898</v>
      </c>
      <c r="BS1918" s="18">
        <v>504.806451612903</v>
      </c>
      <c r="BT1918" s="18">
        <v>643.62</v>
      </c>
      <c r="BU1918" s="18">
        <v>991.37096774193503</v>
      </c>
      <c r="BV1918" s="18">
        <v>1485.43333333333</v>
      </c>
      <c r="BW1918" s="18">
        <v>2021.9032258064501</v>
      </c>
      <c r="BX1918" s="18">
        <v>2443.6774193548299</v>
      </c>
      <c r="BY1918" s="18">
        <v>2615.75</v>
      </c>
      <c r="BZ1918" s="18">
        <v>2532.6935483870898</v>
      </c>
      <c r="CA1918" s="18">
        <v>2210.0833333333298</v>
      </c>
      <c r="CB1918" s="18">
        <v>1720.7096774193501</v>
      </c>
      <c r="CC1918" s="18">
        <v>1226.4166666666599</v>
      </c>
      <c r="CD1918" s="18">
        <v>946.64677419354803</v>
      </c>
      <c r="CE1918" s="18">
        <v>1016.97741935483</v>
      </c>
      <c r="CF1918" s="18">
        <v>1533.5833333333301</v>
      </c>
      <c r="CG1918" s="18">
        <v>2259.3548387096698</v>
      </c>
      <c r="CH1918" s="18">
        <v>2828.7833333333301</v>
      </c>
      <c r="CI1918" s="18">
        <v>3091.0161290322499</v>
      </c>
      <c r="CJ1918" s="18">
        <v>3001.2903225806399</v>
      </c>
      <c r="CK1918" s="18">
        <v>2644.5714285714198</v>
      </c>
      <c r="CL1918" s="18">
        <v>2159.9354838709601</v>
      </c>
      <c r="CM1918" s="18">
        <v>1607.4</v>
      </c>
      <c r="CN1918" s="18">
        <v>1100.5725806451601</v>
      </c>
      <c r="CO1918" s="18">
        <v>763.88833333333298</v>
      </c>
      <c r="CP1918" s="18">
        <v>586.777419354838</v>
      </c>
      <c r="CQ1918" s="18">
        <v>660.67096774193499</v>
      </c>
      <c r="CR1918" s="18">
        <v>1233.3699999999999</v>
      </c>
      <c r="CS1918" s="18">
        <v>2028.69354838709</v>
      </c>
      <c r="CT1918" s="18">
        <v>2616.5</v>
      </c>
      <c r="CU1918" s="18">
        <v>2819.1935483870898</v>
      </c>
      <c r="CV1918" s="18">
        <v>2642.77419354838</v>
      </c>
      <c r="CW1918" s="18">
        <v>2202.2068965517201</v>
      </c>
      <c r="CX1918" s="18">
        <v>1671.1290322580601</v>
      </c>
      <c r="CY1918" s="18">
        <v>1205.5833333333301</v>
      </c>
      <c r="CZ1918" s="18">
        <v>828.13387096774102</v>
      </c>
      <c r="DA1918" s="18">
        <v>595.29666666666606</v>
      </c>
      <c r="DB1918" s="18">
        <v>620.70322580645097</v>
      </c>
      <c r="DC1918" s="18">
        <v>1141.5048387096699</v>
      </c>
      <c r="DD1918" s="18">
        <v>1811.9166666666599</v>
      </c>
      <c r="DE1918" s="18">
        <v>2395.8064516129002</v>
      </c>
      <c r="DF1918" s="18">
        <v>2807.36666666666</v>
      </c>
      <c r="DG1918" s="18">
        <v>3022.5967741935401</v>
      </c>
      <c r="DH1918" s="18">
        <v>2997.0483870967701</v>
      </c>
      <c r="DI1918" s="18">
        <v>2711.3392857142799</v>
      </c>
      <c r="DJ1918" s="18">
        <v>2276.66129032258</v>
      </c>
      <c r="DK1918" s="18">
        <v>1739.7833333333299</v>
      </c>
      <c r="DL1918" s="18">
        <v>1286.83870967741</v>
      </c>
      <c r="DM1918" s="18">
        <v>977.88999999999896</v>
      </c>
      <c r="DN1918" s="18">
        <v>873.53709677419295</v>
      </c>
      <c r="DO1918" s="18">
        <v>1089.4451612903199</v>
      </c>
      <c r="DP1918" s="18">
        <v>1574.2666666666601</v>
      </c>
      <c r="DQ1918" s="18">
        <v>2207.6774193548299</v>
      </c>
      <c r="DR1918" s="18">
        <v>2808.7</v>
      </c>
      <c r="DS1918" s="19">
        <v>3191.9666666666599</v>
      </c>
    </row>
    <row r="1919" spans="1:123" x14ac:dyDescent="0.25">
      <c r="A1919" s="12" t="s">
        <v>47</v>
      </c>
      <c r="B1919" s="13">
        <v>25</v>
      </c>
      <c r="C1919" s="13" t="str">
        <f t="shared" si="33"/>
        <v>BB_L_16_GW_GW_SL_Low_GW_GQ_12_020_25</v>
      </c>
      <c r="D1919" s="14"/>
      <c r="E1919" s="14"/>
      <c r="F1919" s="14"/>
      <c r="G1919" s="14"/>
      <c r="H1919" s="14"/>
      <c r="I1919" s="14">
        <v>10</v>
      </c>
      <c r="J1919" s="14">
        <v>10.0135483870967</v>
      </c>
      <c r="K1919" s="14">
        <v>11.379838709677401</v>
      </c>
      <c r="L1919" s="14">
        <v>29.304833333333299</v>
      </c>
      <c r="M1919" s="14">
        <v>127.090806451612</v>
      </c>
      <c r="N1919" s="14">
        <v>360.84464285714199</v>
      </c>
      <c r="O1919" s="14"/>
      <c r="P1919" s="14"/>
      <c r="Q1919" s="14"/>
      <c r="R1919" s="14"/>
      <c r="S1919" s="14"/>
      <c r="T1919" s="14"/>
      <c r="U1919" s="14">
        <v>698.69999999999902</v>
      </c>
      <c r="V1919" s="14">
        <v>587.65322580645102</v>
      </c>
      <c r="W1919" s="14">
        <v>453.017741935483</v>
      </c>
      <c r="X1919" s="14">
        <v>448.683333333333</v>
      </c>
      <c r="Y1919" s="14">
        <v>724.14516129032199</v>
      </c>
      <c r="Z1919" s="14">
        <v>1226.2366666666601</v>
      </c>
      <c r="AA1919" s="14">
        <v>1742.51724137931</v>
      </c>
      <c r="AB1919" s="14"/>
      <c r="AC1919" s="14"/>
      <c r="AD1919" s="14"/>
      <c r="AE1919" s="14"/>
      <c r="AF1919" s="14"/>
      <c r="AG1919" s="14">
        <v>806</v>
      </c>
      <c r="AH1919" s="14">
        <v>672.82058823529405</v>
      </c>
      <c r="AI1919" s="14"/>
      <c r="AJ1919" s="14"/>
      <c r="AK1919" s="14"/>
      <c r="AL1919" s="14"/>
      <c r="AM1919" s="14"/>
      <c r="AN1919" s="14"/>
      <c r="AO1919" s="14"/>
      <c r="AP1919" s="14"/>
      <c r="AQ1919" s="14"/>
      <c r="AR1919" s="14"/>
      <c r="AS1919" s="14"/>
      <c r="AT1919" s="14"/>
      <c r="AU1919" s="14"/>
      <c r="AV1919" s="14"/>
      <c r="AW1919" s="14"/>
      <c r="AX1919" s="14">
        <v>753.01250000000005</v>
      </c>
      <c r="AY1919" s="14">
        <v>867.28709677419295</v>
      </c>
      <c r="AZ1919" s="14">
        <v>1135.3913043478201</v>
      </c>
      <c r="BA1919" s="14"/>
      <c r="BB1919" s="14"/>
      <c r="BC1919" s="14"/>
      <c r="BD1919" s="14">
        <v>1175.8</v>
      </c>
      <c r="BE1919" s="14">
        <v>946.16166666666595</v>
      </c>
      <c r="BF1919" s="14">
        <v>767.48225806451603</v>
      </c>
      <c r="BG1919" s="14">
        <v>1035.32741935483</v>
      </c>
      <c r="BH1919" s="14">
        <v>1507.2166666666601</v>
      </c>
      <c r="BI1919" s="14">
        <v>1928.8225806451601</v>
      </c>
      <c r="BJ1919" s="14">
        <v>2299.15</v>
      </c>
      <c r="BK1919" s="14">
        <v>2480.7777777777701</v>
      </c>
      <c r="BL1919" s="14"/>
      <c r="BM1919" s="14"/>
      <c r="BN1919" s="14"/>
      <c r="BO1919" s="14"/>
      <c r="BP1919" s="14"/>
      <c r="BQ1919" s="14"/>
      <c r="BR1919" s="14"/>
      <c r="BS1919" s="14"/>
      <c r="BT1919" s="14"/>
      <c r="BU1919" s="14"/>
      <c r="BV1919" s="14"/>
      <c r="BW1919" s="14"/>
      <c r="BX1919" s="14"/>
      <c r="BY1919" s="14"/>
      <c r="BZ1919" s="14"/>
      <c r="CA1919" s="14"/>
      <c r="CB1919" s="14"/>
      <c r="CC1919" s="14">
        <v>1825.5</v>
      </c>
      <c r="CD1919" s="14">
        <v>1424.9523809523801</v>
      </c>
      <c r="CE1919" s="14">
        <v>1111.96774193548</v>
      </c>
      <c r="CF1919" s="14">
        <v>1044.45</v>
      </c>
      <c r="CG1919" s="14">
        <v>1331.88709677419</v>
      </c>
      <c r="CH1919" s="14">
        <v>1841.0833333333301</v>
      </c>
      <c r="CI1919" s="14">
        <v>2253.3125</v>
      </c>
      <c r="CJ1919" s="14"/>
      <c r="CK1919" s="14"/>
      <c r="CL1919" s="14"/>
      <c r="CM1919" s="14"/>
      <c r="CN1919" s="14">
        <v>1823.87037037037</v>
      </c>
      <c r="CO1919" s="14">
        <v>1342.5</v>
      </c>
      <c r="CP1919" s="14">
        <v>925.49032258064506</v>
      </c>
      <c r="CQ1919" s="14">
        <v>686.82903225806399</v>
      </c>
      <c r="CR1919" s="14">
        <v>684.29499999999996</v>
      </c>
      <c r="CS1919" s="14">
        <v>1021.58387096774</v>
      </c>
      <c r="CT1919" s="14">
        <v>1511.6666666666599</v>
      </c>
      <c r="CU1919" s="14">
        <v>1936.1451612903199</v>
      </c>
      <c r="CV1919" s="14">
        <v>2258.33870967741</v>
      </c>
      <c r="CW1919" s="14">
        <v>2289.6551724137898</v>
      </c>
      <c r="CX1919" s="14">
        <v>2054.77419354838</v>
      </c>
      <c r="CY1919" s="14">
        <v>1660.05</v>
      </c>
      <c r="CZ1919" s="14">
        <v>1174.9000000000001</v>
      </c>
      <c r="DA1919" s="14">
        <v>808.70333333333303</v>
      </c>
      <c r="DB1919" s="14">
        <v>517.25483870967696</v>
      </c>
      <c r="DC1919" s="14">
        <v>530.01290322580599</v>
      </c>
      <c r="DD1919" s="14">
        <v>845.51666666666597</v>
      </c>
      <c r="DE1919" s="14">
        <v>1316.4032258064501</v>
      </c>
      <c r="DF1919" s="14">
        <v>1784.42</v>
      </c>
      <c r="DG1919" s="14"/>
      <c r="DH1919" s="14"/>
      <c r="DI1919" s="14"/>
      <c r="DJ1919" s="14"/>
      <c r="DK1919" s="14">
        <v>2228.9</v>
      </c>
      <c r="DL1919" s="14">
        <v>1775.85483870967</v>
      </c>
      <c r="DM1919" s="14">
        <v>1287.0833333333301</v>
      </c>
      <c r="DN1919" s="14">
        <v>957.91774193548395</v>
      </c>
      <c r="DO1919" s="14">
        <v>823.45</v>
      </c>
      <c r="DP1919" s="14">
        <v>917.10833333333301</v>
      </c>
      <c r="DQ1919" s="14">
        <v>1241.38709677419</v>
      </c>
      <c r="DR1919" s="14">
        <v>1738.4666666666601</v>
      </c>
      <c r="DS1919" s="15">
        <v>2273.0666666666598</v>
      </c>
    </row>
    <row r="1920" spans="1:123" x14ac:dyDescent="0.25">
      <c r="A1920" s="16" t="s">
        <v>47</v>
      </c>
      <c r="B1920" s="17">
        <v>26</v>
      </c>
      <c r="C1920" s="13" t="str">
        <f t="shared" si="33"/>
        <v>BB_L_16_GW_GW_SL_Low_GW_GQ_12_020_26</v>
      </c>
      <c r="D1920" s="18">
        <v>10</v>
      </c>
      <c r="E1920" s="18">
        <v>10</v>
      </c>
      <c r="F1920" s="18">
        <v>10</v>
      </c>
      <c r="G1920" s="18">
        <v>10</v>
      </c>
      <c r="H1920" s="18">
        <v>10</v>
      </c>
      <c r="I1920" s="18">
        <v>10</v>
      </c>
      <c r="J1920" s="18">
        <v>10.0287096774193</v>
      </c>
      <c r="K1920" s="18">
        <v>12.1982258064516</v>
      </c>
      <c r="L1920" s="18">
        <v>39.750166666666601</v>
      </c>
      <c r="M1920" s="18">
        <v>181.107258064516</v>
      </c>
      <c r="N1920" s="18">
        <v>502.33</v>
      </c>
      <c r="O1920" s="18">
        <v>914.433870967742</v>
      </c>
      <c r="P1920" s="18">
        <v>1214.9032258064501</v>
      </c>
      <c r="Q1920" s="18">
        <v>1325.32142857142</v>
      </c>
      <c r="R1920" s="18">
        <v>1277.35483870967</v>
      </c>
      <c r="S1920" s="18">
        <v>1119.5</v>
      </c>
      <c r="T1920" s="18">
        <v>921.92741935483798</v>
      </c>
      <c r="U1920" s="18">
        <v>721.88499999999999</v>
      </c>
      <c r="V1920" s="18">
        <v>546.95322580645097</v>
      </c>
      <c r="W1920" s="18">
        <v>428.369354838709</v>
      </c>
      <c r="X1920" s="18">
        <v>477.25666666666598</v>
      </c>
      <c r="Y1920" s="18">
        <v>856.33709677419301</v>
      </c>
      <c r="Z1920" s="18">
        <v>1462.7333333333299</v>
      </c>
      <c r="AA1920" s="18">
        <v>2000.3064516129</v>
      </c>
      <c r="AB1920" s="18">
        <v>2250.8064516129002</v>
      </c>
      <c r="AC1920" s="18">
        <v>2160.4821428571399</v>
      </c>
      <c r="AD1920" s="18">
        <v>1861.8064516129</v>
      </c>
      <c r="AE1920" s="18">
        <v>1460.18333333333</v>
      </c>
      <c r="AF1920" s="18">
        <v>1071.9483870967699</v>
      </c>
      <c r="AG1920" s="18">
        <v>756.19333333333304</v>
      </c>
      <c r="AH1920" s="18">
        <v>532.80161290322496</v>
      </c>
      <c r="AI1920" s="18">
        <v>395.65967741935401</v>
      </c>
      <c r="AJ1920" s="18">
        <v>352.27</v>
      </c>
      <c r="AK1920" s="18">
        <v>436.04838709677398</v>
      </c>
      <c r="AL1920" s="18">
        <v>709.00833333333298</v>
      </c>
      <c r="AM1920" s="18">
        <v>1132.2306451612901</v>
      </c>
      <c r="AN1920" s="18">
        <v>1603.19354838709</v>
      </c>
      <c r="AO1920" s="18">
        <v>2003.69642857142</v>
      </c>
      <c r="AP1920" s="18">
        <v>2274.1129032258</v>
      </c>
      <c r="AQ1920" s="18">
        <v>2385.6666666666601</v>
      </c>
      <c r="AR1920" s="18">
        <v>2314.72580645161</v>
      </c>
      <c r="AS1920" s="18">
        <v>2002.2333333333299</v>
      </c>
      <c r="AT1920" s="18">
        <v>1593.53225806451</v>
      </c>
      <c r="AU1920" s="18">
        <v>1187.2903225806399</v>
      </c>
      <c r="AV1920" s="18">
        <v>892.03</v>
      </c>
      <c r="AW1920" s="18">
        <v>725.69032258064499</v>
      </c>
      <c r="AX1920" s="18">
        <v>722.71833333333302</v>
      </c>
      <c r="AY1920" s="18">
        <v>927.066129032258</v>
      </c>
      <c r="AZ1920" s="18">
        <v>1330.9516129032199</v>
      </c>
      <c r="BA1920" s="18">
        <v>1652.01724137931</v>
      </c>
      <c r="BB1920" s="18">
        <v>1738.5</v>
      </c>
      <c r="BC1920" s="18">
        <v>1566.55</v>
      </c>
      <c r="BD1920" s="18">
        <v>1245.0483870967701</v>
      </c>
      <c r="BE1920" s="18">
        <v>892.64333333333298</v>
      </c>
      <c r="BF1920" s="18">
        <v>802.57419354838703</v>
      </c>
      <c r="BG1920" s="18">
        <v>1199.68709677419</v>
      </c>
      <c r="BH1920" s="18">
        <v>1760.4833333333299</v>
      </c>
      <c r="BI1920" s="18">
        <v>2197.1774193548299</v>
      </c>
      <c r="BJ1920" s="18">
        <v>2540.65</v>
      </c>
      <c r="BK1920" s="18">
        <v>2728.33870967741</v>
      </c>
      <c r="BL1920" s="18">
        <v>2668.8225806451601</v>
      </c>
      <c r="BM1920" s="18">
        <v>2386.2857142857101</v>
      </c>
      <c r="BN1920" s="18">
        <v>1989.0483870967701</v>
      </c>
      <c r="BO1920" s="18">
        <v>1573.7833333333299</v>
      </c>
      <c r="BP1920" s="18">
        <v>1219.22580645161</v>
      </c>
      <c r="BQ1920" s="18">
        <v>933.15666666666596</v>
      </c>
      <c r="BR1920" s="18">
        <v>733.13709677419297</v>
      </c>
      <c r="BS1920" s="18">
        <v>586.04032258064501</v>
      </c>
      <c r="BT1920" s="18">
        <v>531.03333333333296</v>
      </c>
      <c r="BU1920" s="18">
        <v>609.52903225806403</v>
      </c>
      <c r="BV1920" s="18">
        <v>857.611666666666</v>
      </c>
      <c r="BW1920" s="18">
        <v>1279.4354838709601</v>
      </c>
      <c r="BX1920" s="18">
        <v>1776.33870967741</v>
      </c>
      <c r="BY1920" s="18">
        <v>2170.25</v>
      </c>
      <c r="BZ1920" s="18">
        <v>2420.5645161290299</v>
      </c>
      <c r="CA1920" s="18">
        <v>2462.63333333333</v>
      </c>
      <c r="CB1920" s="18">
        <v>2229.3548387096698</v>
      </c>
      <c r="CC1920" s="18">
        <v>1780.06666666666</v>
      </c>
      <c r="CD1920" s="18">
        <v>1315.3709677419299</v>
      </c>
      <c r="CE1920" s="18">
        <v>1020.19677419354</v>
      </c>
      <c r="CF1920" s="18">
        <v>1054.65166666666</v>
      </c>
      <c r="CG1920" s="18">
        <v>1500.22580645161</v>
      </c>
      <c r="CH1920" s="18">
        <v>2103.5833333333298</v>
      </c>
      <c r="CI1920" s="18">
        <v>2622.7903225806399</v>
      </c>
      <c r="CJ1920" s="18">
        <v>2907.0967741935401</v>
      </c>
      <c r="CK1920" s="18">
        <v>2920.8928571428501</v>
      </c>
      <c r="CL1920" s="18">
        <v>2705.6451612903202</v>
      </c>
      <c r="CM1920" s="18">
        <v>2271.7666666666601</v>
      </c>
      <c r="CN1920" s="18">
        <v>1702.7580645161199</v>
      </c>
      <c r="CO1920" s="18">
        <v>1185.29666666666</v>
      </c>
      <c r="CP1920" s="18">
        <v>815.40322580645102</v>
      </c>
      <c r="CQ1920" s="18">
        <v>633.10806451612905</v>
      </c>
      <c r="CR1920" s="18">
        <v>744.91666666666595</v>
      </c>
      <c r="CS1920" s="18">
        <v>1254.19677419354</v>
      </c>
      <c r="CT1920" s="18">
        <v>1834.1666666666599</v>
      </c>
      <c r="CU1920" s="18">
        <v>2266.2903225806399</v>
      </c>
      <c r="CV1920" s="18">
        <v>2505.83870967741</v>
      </c>
      <c r="CW1920" s="18">
        <v>2424.3103448275801</v>
      </c>
      <c r="CX1920" s="18">
        <v>2079.2096774193501</v>
      </c>
      <c r="CY1920" s="18">
        <v>1615.65</v>
      </c>
      <c r="CZ1920" s="18">
        <v>1138.83870967741</v>
      </c>
      <c r="DA1920" s="18">
        <v>778.16666666666595</v>
      </c>
      <c r="DB1920" s="18">
        <v>539.20483870967701</v>
      </c>
      <c r="DC1920" s="18">
        <v>630.08225806451503</v>
      </c>
      <c r="DD1920" s="18">
        <v>1045.4466666666599</v>
      </c>
      <c r="DE1920" s="18">
        <v>1596.1774193548299</v>
      </c>
      <c r="DF1920" s="18">
        <v>2121.5500000000002</v>
      </c>
      <c r="DG1920" s="18">
        <v>2522.9193548387002</v>
      </c>
      <c r="DH1920" s="18">
        <v>2771.33870967741</v>
      </c>
      <c r="DI1920" s="18">
        <v>2810.8035714285702</v>
      </c>
      <c r="DJ1920" s="18">
        <v>2649.7096774193501</v>
      </c>
      <c r="DK1920" s="18">
        <v>2241.9333333333302</v>
      </c>
      <c r="DL1920" s="18">
        <v>1707.3225806451601</v>
      </c>
      <c r="DM1920" s="18">
        <v>1237.9166666666599</v>
      </c>
      <c r="DN1920" s="18">
        <v>939.07096774193496</v>
      </c>
      <c r="DO1920" s="18">
        <v>843.99032258064506</v>
      </c>
      <c r="DP1920" s="18">
        <v>1014.67</v>
      </c>
      <c r="DQ1920" s="18">
        <v>1441.3709677419299</v>
      </c>
      <c r="DR1920" s="18">
        <v>2033.4833333333299</v>
      </c>
      <c r="DS1920" s="19">
        <v>2568.5</v>
      </c>
    </row>
    <row r="1921" spans="1:123" x14ac:dyDescent="0.25">
      <c r="A1921" s="12" t="s">
        <v>47</v>
      </c>
      <c r="B1921" s="13">
        <v>27</v>
      </c>
      <c r="C1921" s="13" t="str">
        <f t="shared" si="33"/>
        <v>BB_L_16_GW_GW_SL_Low_GW_GQ_12_020_27</v>
      </c>
      <c r="D1921" s="14">
        <v>10</v>
      </c>
      <c r="E1921" s="14">
        <v>10</v>
      </c>
      <c r="F1921" s="14">
        <v>10</v>
      </c>
      <c r="G1921" s="14">
        <v>10</v>
      </c>
      <c r="H1921" s="14">
        <v>10</v>
      </c>
      <c r="I1921" s="14">
        <v>10</v>
      </c>
      <c r="J1921" s="14">
        <v>10.037741935483799</v>
      </c>
      <c r="K1921" s="14">
        <v>12.746935483870899</v>
      </c>
      <c r="L1921" s="14">
        <v>46.935666666666599</v>
      </c>
      <c r="M1921" s="14">
        <v>216.805806451612</v>
      </c>
      <c r="N1921" s="14">
        <v>586.09500000000003</v>
      </c>
      <c r="O1921" s="14">
        <v>1030.0854838709599</v>
      </c>
      <c r="P1921" s="14">
        <v>1328.46774193548</v>
      </c>
      <c r="Q1921" s="14">
        <v>1405.19642857142</v>
      </c>
      <c r="R1921" s="14">
        <v>1313.38709677419</v>
      </c>
      <c r="S1921" s="14">
        <v>1123.61666666666</v>
      </c>
      <c r="T1921" s="14">
        <v>909.09193548386997</v>
      </c>
      <c r="U1921" s="14">
        <v>702.84333333333302</v>
      </c>
      <c r="V1921" s="14">
        <v>529.76612903225805</v>
      </c>
      <c r="W1921" s="14">
        <v>422.72419354838701</v>
      </c>
      <c r="X1921" s="14">
        <v>499.64499999999998</v>
      </c>
      <c r="Y1921" s="14">
        <v>936.63225806451601</v>
      </c>
      <c r="Z1921" s="14">
        <v>1598.2</v>
      </c>
      <c r="AA1921" s="14">
        <v>2131.2903225806399</v>
      </c>
      <c r="AB1921" s="14">
        <v>2331.38709677419</v>
      </c>
      <c r="AC1921" s="14">
        <v>2175.7678571428501</v>
      </c>
      <c r="AD1921" s="14">
        <v>1823.9193548387</v>
      </c>
      <c r="AE1921" s="14">
        <v>1393.38333333333</v>
      </c>
      <c r="AF1921" s="14">
        <v>1002.82741935483</v>
      </c>
      <c r="AG1921" s="14">
        <v>698.07500000000005</v>
      </c>
      <c r="AH1921" s="14">
        <v>489.13548387096699</v>
      </c>
      <c r="AI1921" s="14">
        <v>370.69354838709597</v>
      </c>
      <c r="AJ1921" s="14">
        <v>342.07333333333298</v>
      </c>
      <c r="AK1921" s="14">
        <v>456.18225806451602</v>
      </c>
      <c r="AL1921" s="14">
        <v>779.10833333333301</v>
      </c>
      <c r="AM1921" s="14">
        <v>1253.58064516129</v>
      </c>
      <c r="AN1921" s="14">
        <v>1752.8709677419299</v>
      </c>
      <c r="AO1921" s="14">
        <v>2148</v>
      </c>
      <c r="AP1921" s="14">
        <v>2391.3064516129002</v>
      </c>
      <c r="AQ1921" s="14">
        <v>2454.9666666666599</v>
      </c>
      <c r="AR1921" s="14">
        <v>2322.0483870967701</v>
      </c>
      <c r="AS1921" s="14">
        <v>1956.65</v>
      </c>
      <c r="AT1921" s="14">
        <v>1520.5967741935401</v>
      </c>
      <c r="AU1921" s="14">
        <v>1109.69999999999</v>
      </c>
      <c r="AV1921" s="14">
        <v>825.14166666666597</v>
      </c>
      <c r="AW1921" s="14">
        <v>690.527419354838</v>
      </c>
      <c r="AX1921" s="14">
        <v>719.80333333333294</v>
      </c>
      <c r="AY1921" s="14">
        <v>973.34032258064497</v>
      </c>
      <c r="AZ1921" s="14">
        <v>1420.6774193548299</v>
      </c>
      <c r="BA1921" s="14">
        <v>1739.7758620689599</v>
      </c>
      <c r="BB1921" s="14">
        <v>1778.3225806451601</v>
      </c>
      <c r="BC1921" s="14">
        <v>1549.9833333333299</v>
      </c>
      <c r="BD1921" s="14">
        <v>1199.7419354838701</v>
      </c>
      <c r="BE1921" s="14">
        <v>857.67166666666606</v>
      </c>
      <c r="BF1921" s="14">
        <v>822.08548387096698</v>
      </c>
      <c r="BG1921" s="14">
        <v>1293.33870967741</v>
      </c>
      <c r="BH1921" s="14">
        <v>1907.4</v>
      </c>
      <c r="BI1921" s="14">
        <v>2359.6451612903202</v>
      </c>
      <c r="BJ1921" s="14">
        <v>2682.2666666666601</v>
      </c>
      <c r="BK1921" s="14">
        <v>2834.3225806451601</v>
      </c>
      <c r="BL1921" s="14">
        <v>2720.16129032258</v>
      </c>
      <c r="BM1921" s="14">
        <v>2379.5892857142799</v>
      </c>
      <c r="BN1921" s="14">
        <v>1939.27419354838</v>
      </c>
      <c r="BO1921" s="14">
        <v>1506.9666666666601</v>
      </c>
      <c r="BP1921" s="14">
        <v>1155.6774193548299</v>
      </c>
      <c r="BQ1921" s="14">
        <v>881.86</v>
      </c>
      <c r="BR1921" s="14">
        <v>687.91774193548395</v>
      </c>
      <c r="BS1921" s="14">
        <v>554.35322580645095</v>
      </c>
      <c r="BT1921" s="14">
        <v>516.52666666666596</v>
      </c>
      <c r="BU1921" s="14">
        <v>631.50483870967696</v>
      </c>
      <c r="BV1921" s="14">
        <v>929.255</v>
      </c>
      <c r="BW1921" s="14">
        <v>1395.0161290322501</v>
      </c>
      <c r="BX1921" s="14">
        <v>1919.72580645161</v>
      </c>
      <c r="BY1921" s="14">
        <v>2310.4821428571399</v>
      </c>
      <c r="BZ1921" s="14">
        <v>2523.4193548387002</v>
      </c>
      <c r="CA1921" s="14">
        <v>2504.13333333333</v>
      </c>
      <c r="CB1921" s="14">
        <v>2206.66129032258</v>
      </c>
      <c r="CC1921" s="14">
        <v>1718.8333333333301</v>
      </c>
      <c r="CD1921" s="14">
        <v>1246.08064516129</v>
      </c>
      <c r="CE1921" s="14">
        <v>975.11612903225796</v>
      </c>
      <c r="CF1921" s="14">
        <v>1072.50166666666</v>
      </c>
      <c r="CG1921" s="14">
        <v>1603.33870967741</v>
      </c>
      <c r="CH1921" s="14">
        <v>2251.9499999999998</v>
      </c>
      <c r="CI1921" s="14">
        <v>2761.1451612903202</v>
      </c>
      <c r="CJ1921" s="14">
        <v>3009.5</v>
      </c>
      <c r="CK1921" s="14">
        <v>2966.3392857142799</v>
      </c>
      <c r="CL1921" s="14">
        <v>2686.7096774193501</v>
      </c>
      <c r="CM1921" s="14">
        <v>2203</v>
      </c>
      <c r="CN1921" s="14">
        <v>1610.9516129032199</v>
      </c>
      <c r="CO1921" s="14">
        <v>1104.17333333333</v>
      </c>
      <c r="CP1921" s="14">
        <v>760.02258064516104</v>
      </c>
      <c r="CQ1921" s="14">
        <v>605.435483870967</v>
      </c>
      <c r="CR1921" s="14">
        <v>779.33333333333303</v>
      </c>
      <c r="CS1921" s="14">
        <v>1392.9193548387</v>
      </c>
      <c r="CT1921" s="14">
        <v>2045.93333333333</v>
      </c>
      <c r="CU1921" s="14">
        <v>2493.2096774193501</v>
      </c>
      <c r="CV1921" s="14">
        <v>2669.6935483870898</v>
      </c>
      <c r="CW1921" s="14">
        <v>2517.6551724137898</v>
      </c>
      <c r="CX1921" s="14">
        <v>2108.5967741935401</v>
      </c>
      <c r="CY1921" s="14">
        <v>1606.06666666666</v>
      </c>
      <c r="CZ1921" s="14">
        <v>1122.7306451612901</v>
      </c>
      <c r="DA1921" s="14">
        <v>768.3</v>
      </c>
      <c r="DB1921" s="14">
        <v>551.48709677419299</v>
      </c>
      <c r="DC1921" s="14">
        <v>696.88064516128998</v>
      </c>
      <c r="DD1921" s="14">
        <v>1183.2349999999999</v>
      </c>
      <c r="DE1921" s="14">
        <v>1778.8064516129</v>
      </c>
      <c r="DF1921" s="14">
        <v>2304.0833333333298</v>
      </c>
      <c r="DG1921" s="14">
        <v>2686.2580645161202</v>
      </c>
      <c r="DH1921" s="14">
        <v>2905.7580645161202</v>
      </c>
      <c r="DI1921" s="14">
        <v>2906.4107142857101</v>
      </c>
      <c r="DJ1921" s="14">
        <v>2682.27419354838</v>
      </c>
      <c r="DK1921" s="14">
        <v>2223.2166666666599</v>
      </c>
      <c r="DL1921" s="14">
        <v>1674.9193548387</v>
      </c>
      <c r="DM1921" s="14">
        <v>1216.38333333333</v>
      </c>
      <c r="DN1921" s="14">
        <v>936.49193548387098</v>
      </c>
      <c r="DO1921" s="14">
        <v>868.74999999999898</v>
      </c>
      <c r="DP1921" s="14">
        <v>1083.2916666666599</v>
      </c>
      <c r="DQ1921" s="14">
        <v>1562.0161290322501</v>
      </c>
      <c r="DR1921" s="14">
        <v>2194.9166666666601</v>
      </c>
      <c r="DS1921" s="15">
        <v>2732.1833333333302</v>
      </c>
    </row>
    <row r="1922" spans="1:123" x14ac:dyDescent="0.25">
      <c r="A1922" s="16" t="s">
        <v>47</v>
      </c>
      <c r="B1922" s="17">
        <v>28</v>
      </c>
      <c r="C1922" s="13" t="str">
        <f t="shared" si="33"/>
        <v>BB_L_16_GW_GW_SL_Low_GW_GQ_12_020_28</v>
      </c>
      <c r="D1922" s="18"/>
      <c r="E1922" s="18"/>
      <c r="F1922" s="18"/>
      <c r="G1922" s="18"/>
      <c r="H1922" s="18"/>
      <c r="I1922" s="18"/>
      <c r="J1922" s="18"/>
      <c r="K1922" s="18"/>
      <c r="L1922" s="18"/>
      <c r="M1922" s="18"/>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18"/>
      <c r="AM1922" s="18"/>
      <c r="AN1922" s="18"/>
      <c r="AO1922" s="18"/>
      <c r="AP1922" s="18"/>
      <c r="AQ1922" s="18"/>
      <c r="AR1922" s="18"/>
      <c r="AS1922" s="18"/>
      <c r="AT1922" s="18"/>
      <c r="AU1922" s="18"/>
      <c r="AV1922" s="18"/>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v>638.77</v>
      </c>
      <c r="CS1922" s="18"/>
      <c r="CT1922" s="18"/>
      <c r="CU1922" s="18"/>
      <c r="CV1922" s="18"/>
      <c r="CW1922" s="18"/>
      <c r="CX1922" s="18"/>
      <c r="CY1922" s="18"/>
      <c r="CZ1922" s="18"/>
      <c r="DA1922" s="18"/>
      <c r="DB1922" s="18">
        <v>633.67857142857099</v>
      </c>
      <c r="DC1922" s="18">
        <v>472.42500000000001</v>
      </c>
      <c r="DD1922" s="18"/>
      <c r="DE1922" s="18"/>
      <c r="DF1922" s="18"/>
      <c r="DG1922" s="18"/>
      <c r="DH1922" s="18"/>
      <c r="DI1922" s="18"/>
      <c r="DJ1922" s="18"/>
      <c r="DK1922" s="18"/>
      <c r="DL1922" s="18"/>
      <c r="DM1922" s="18"/>
      <c r="DN1922" s="18"/>
      <c r="DO1922" s="18"/>
      <c r="DP1922" s="18"/>
      <c r="DQ1922" s="18"/>
      <c r="DR1922" s="18"/>
      <c r="DS1922" s="19"/>
    </row>
    <row r="1923" spans="1:123" x14ac:dyDescent="0.25">
      <c r="A1923" s="12" t="s">
        <v>47</v>
      </c>
      <c r="B1923" s="13">
        <v>29</v>
      </c>
      <c r="C1923" s="13" t="str">
        <f t="shared" si="33"/>
        <v>BB_L_16_GW_GW_SL_Low_GW_GQ_12_020_29</v>
      </c>
      <c r="D1923" s="14">
        <v>10</v>
      </c>
      <c r="E1923" s="14">
        <v>10</v>
      </c>
      <c r="F1923" s="14">
        <v>10</v>
      </c>
      <c r="G1923" s="14">
        <v>10</v>
      </c>
      <c r="H1923" s="14">
        <v>10</v>
      </c>
      <c r="I1923" s="14">
        <v>10</v>
      </c>
      <c r="J1923" s="14">
        <v>10</v>
      </c>
      <c r="K1923" s="14">
        <v>10.2212903225806</v>
      </c>
      <c r="L1923" s="14">
        <v>15.843166666666599</v>
      </c>
      <c r="M1923" s="14">
        <v>62.098064516129</v>
      </c>
      <c r="N1923" s="14">
        <v>217.32833333333301</v>
      </c>
      <c r="O1923" s="14">
        <v>515.81451612903197</v>
      </c>
      <c r="P1923" s="14">
        <v>876.65161290322499</v>
      </c>
      <c r="Q1923" s="14">
        <v>1134.4642857142801</v>
      </c>
      <c r="R1923" s="14">
        <v>1254.6129032258</v>
      </c>
      <c r="S1923" s="14">
        <v>1233.8</v>
      </c>
      <c r="T1923" s="14">
        <v>1106.27419354838</v>
      </c>
      <c r="U1923" s="14">
        <v>916.90499999999997</v>
      </c>
      <c r="V1923" s="14">
        <v>701.19516129032195</v>
      </c>
      <c r="W1923" s="14">
        <v>527.59354838709601</v>
      </c>
      <c r="X1923" s="14">
        <v>433.98333333333301</v>
      </c>
      <c r="Y1923" s="14">
        <v>554.66129032258004</v>
      </c>
      <c r="Z1923" s="14">
        <v>960.11666666666599</v>
      </c>
      <c r="AA1923" s="14">
        <v>1496.35483870967</v>
      </c>
      <c r="AB1923" s="14">
        <v>1960.8709677419299</v>
      </c>
      <c r="AC1923" s="14">
        <v>2163.875</v>
      </c>
      <c r="AD1923" s="14">
        <v>2096.16129032258</v>
      </c>
      <c r="AE1923" s="14">
        <v>1826.9166666666599</v>
      </c>
      <c r="AF1923" s="14">
        <v>1461.2096774193501</v>
      </c>
      <c r="AG1923" s="14">
        <v>1081.13333333333</v>
      </c>
      <c r="AH1923" s="14">
        <v>749.85806451612905</v>
      </c>
      <c r="AI1923" s="14">
        <v>543.67741935483798</v>
      </c>
      <c r="AJ1923" s="14">
        <v>415.26499999999999</v>
      </c>
      <c r="AK1923" s="14">
        <v>372.73709677419299</v>
      </c>
      <c r="AL1923" s="14">
        <v>460.01166666666597</v>
      </c>
      <c r="AM1923" s="14">
        <v>708.34193548386997</v>
      </c>
      <c r="AN1923" s="14">
        <v>1081.3467741935401</v>
      </c>
      <c r="AO1923" s="14">
        <v>1470.92857142857</v>
      </c>
      <c r="AP1923" s="14">
        <v>1836.0161290322501</v>
      </c>
      <c r="AQ1923" s="14">
        <v>2142.0333333333301</v>
      </c>
      <c r="AR1923" s="14">
        <v>2295.0322580645102</v>
      </c>
      <c r="AS1923" s="14">
        <v>2230.1</v>
      </c>
      <c r="AT1923" s="14">
        <v>1961.33870967741</v>
      </c>
      <c r="AU1923" s="14">
        <v>1572.83870967741</v>
      </c>
      <c r="AV1923" s="14">
        <v>1199.0999999999999</v>
      </c>
      <c r="AW1923" s="14">
        <v>922.39838709677394</v>
      </c>
      <c r="AX1923" s="14">
        <v>756.80666666666605</v>
      </c>
      <c r="AY1923" s="14">
        <v>765.99999999999898</v>
      </c>
      <c r="AZ1923" s="14">
        <v>992.408064516129</v>
      </c>
      <c r="BA1923" s="14">
        <v>1325</v>
      </c>
      <c r="BB1923" s="14">
        <v>1595.9354838709601</v>
      </c>
      <c r="BC1923" s="14">
        <v>1674.0333333333299</v>
      </c>
      <c r="BD1923" s="14">
        <v>1517.69354838709</v>
      </c>
      <c r="BE1923" s="14">
        <v>1156.7550000000001</v>
      </c>
      <c r="BF1923" s="14">
        <v>821.42096774193499</v>
      </c>
      <c r="BG1923" s="14">
        <v>867.00483870967696</v>
      </c>
      <c r="BH1923" s="14">
        <v>1287.2833333333299</v>
      </c>
      <c r="BI1923" s="14">
        <v>1779.03225806451</v>
      </c>
      <c r="BJ1923" s="14">
        <v>2183.0166666666601</v>
      </c>
      <c r="BK1923" s="14">
        <v>2490.5</v>
      </c>
      <c r="BL1923" s="14">
        <v>2653.2903225806399</v>
      </c>
      <c r="BM1923" s="14">
        <v>2604.7321428571399</v>
      </c>
      <c r="BN1923" s="14">
        <v>2364.22580645161</v>
      </c>
      <c r="BO1923" s="14">
        <v>2005.18333333333</v>
      </c>
      <c r="BP1923" s="14">
        <v>1619.66129032258</v>
      </c>
      <c r="BQ1923" s="14">
        <v>1268.63333333333</v>
      </c>
      <c r="BR1923" s="14">
        <v>977.89193548387095</v>
      </c>
      <c r="BS1923" s="14">
        <v>765.65645161290297</v>
      </c>
      <c r="BT1923" s="14">
        <v>613.58666666666602</v>
      </c>
      <c r="BU1923" s="14">
        <v>558.75483870967696</v>
      </c>
      <c r="BV1923" s="14">
        <v>627.45166666666603</v>
      </c>
      <c r="BW1923" s="14">
        <v>854.36129032257998</v>
      </c>
      <c r="BX1923" s="14">
        <v>1243.22580645161</v>
      </c>
      <c r="BY1923" s="14">
        <v>1670.0178571428501</v>
      </c>
      <c r="BZ1923" s="14">
        <v>2044.4838709677399</v>
      </c>
      <c r="CA1923" s="14">
        <v>2311.1666666666601</v>
      </c>
      <c r="CB1923" s="14">
        <v>2362.2580645161202</v>
      </c>
      <c r="CC1923" s="14">
        <v>2141.5333333333301</v>
      </c>
      <c r="CD1923" s="14">
        <v>1719.9032258064501</v>
      </c>
      <c r="CE1923" s="14">
        <v>1281.8064516129</v>
      </c>
      <c r="CF1923" s="14">
        <v>1033.5333333333299</v>
      </c>
      <c r="CG1923" s="14">
        <v>1146.2419354838701</v>
      </c>
      <c r="CH1923" s="14">
        <v>1579.36666666666</v>
      </c>
      <c r="CI1923" s="14">
        <v>2110.0483870967701</v>
      </c>
      <c r="CJ1923" s="14">
        <v>2571.5967741935401</v>
      </c>
      <c r="CK1923" s="14">
        <v>2820.8928571428501</v>
      </c>
      <c r="CL1923" s="14">
        <v>2851.0806451612898</v>
      </c>
      <c r="CM1923" s="14">
        <v>2658.4166666666601</v>
      </c>
      <c r="CN1923" s="14">
        <v>2209.88709677419</v>
      </c>
      <c r="CO1923" s="14">
        <v>1638.2833333333299</v>
      </c>
      <c r="CP1923" s="14">
        <v>1123.8629032258</v>
      </c>
      <c r="CQ1923" s="14">
        <v>797.30806451612796</v>
      </c>
      <c r="CR1923" s="14">
        <v>649.78999999999905</v>
      </c>
      <c r="CS1923" s="14">
        <v>845.80483870967703</v>
      </c>
      <c r="CT1923" s="14">
        <v>1316.61666666666</v>
      </c>
      <c r="CU1923" s="14">
        <v>1830.08064516129</v>
      </c>
      <c r="CV1923" s="14">
        <v>2236.16129032258</v>
      </c>
      <c r="CW1923" s="14">
        <v>2425.06896551724</v>
      </c>
      <c r="CX1923" s="14">
        <v>2327.5967741935401</v>
      </c>
      <c r="CY1923" s="14">
        <v>1985.31666666666</v>
      </c>
      <c r="CZ1923" s="14">
        <v>1478.83870967741</v>
      </c>
      <c r="DA1923" s="14">
        <v>1026.04666666666</v>
      </c>
      <c r="DB1923" s="14">
        <v>651.92096774193499</v>
      </c>
      <c r="DC1923" s="14">
        <v>500.72741935483799</v>
      </c>
      <c r="DD1923" s="14">
        <v>686.51</v>
      </c>
      <c r="DE1923" s="14">
        <v>1112.2370967741899</v>
      </c>
      <c r="DF1923" s="14">
        <v>1606.95</v>
      </c>
      <c r="DG1923" s="14">
        <v>2071.3225806451601</v>
      </c>
      <c r="DH1923" s="14">
        <v>2440.5322580645102</v>
      </c>
      <c r="DI1923" s="14">
        <v>2676.25</v>
      </c>
      <c r="DJ1923" s="14">
        <v>2730.5645161290299</v>
      </c>
      <c r="DK1923" s="14">
        <v>2551.15</v>
      </c>
      <c r="DL1923" s="14">
        <v>2121.7096774193501</v>
      </c>
      <c r="DM1923" s="14">
        <v>1570.8333333333301</v>
      </c>
      <c r="DN1923" s="14">
        <v>1154.38709677419</v>
      </c>
      <c r="DO1923" s="14">
        <v>908.49838709677397</v>
      </c>
      <c r="DP1923" s="14">
        <v>861.47166666666601</v>
      </c>
      <c r="DQ1923" s="14">
        <v>1058.4000000000001</v>
      </c>
      <c r="DR1923" s="14">
        <v>1500.2333333333299</v>
      </c>
      <c r="DS1923" s="15">
        <v>2025.8333333333301</v>
      </c>
    </row>
    <row r="1924" spans="1:123" x14ac:dyDescent="0.25">
      <c r="A1924" s="16" t="s">
        <v>47</v>
      </c>
      <c r="B1924" s="17">
        <v>30</v>
      </c>
      <c r="C1924" s="13" t="str">
        <f t="shared" si="33"/>
        <v>BB_L_16_GW_GW_SL_Low_GW_GQ_12_020_30</v>
      </c>
      <c r="D1924" s="18">
        <v>10</v>
      </c>
      <c r="E1924" s="18">
        <v>10</v>
      </c>
      <c r="F1924" s="18">
        <v>10</v>
      </c>
      <c r="G1924" s="18">
        <v>10</v>
      </c>
      <c r="H1924" s="18">
        <v>10</v>
      </c>
      <c r="I1924" s="18">
        <v>10</v>
      </c>
      <c r="J1924" s="18">
        <v>10.0009677419354</v>
      </c>
      <c r="K1924" s="18">
        <v>10.3322580645161</v>
      </c>
      <c r="L1924" s="18">
        <v>17.8734999999999</v>
      </c>
      <c r="M1924" s="18">
        <v>76.594677419354795</v>
      </c>
      <c r="N1924" s="18">
        <v>264.666666666666</v>
      </c>
      <c r="O1924" s="18">
        <v>607.63225806451601</v>
      </c>
      <c r="P1924" s="18">
        <v>1000.2983870967701</v>
      </c>
      <c r="Q1924" s="18">
        <v>1247.92857142857</v>
      </c>
      <c r="R1924" s="18">
        <v>1331.9193548387</v>
      </c>
      <c r="S1924" s="18">
        <v>1265.9166666666599</v>
      </c>
      <c r="T1924" s="18">
        <v>1099.07419354838</v>
      </c>
      <c r="U1924" s="18">
        <v>887.71666666666601</v>
      </c>
      <c r="V1924" s="18">
        <v>675.63064516128998</v>
      </c>
      <c r="W1924" s="18">
        <v>507.40645161290303</v>
      </c>
      <c r="X1924" s="18">
        <v>428.26666666666603</v>
      </c>
      <c r="Y1924" s="18">
        <v>594.67903225806401</v>
      </c>
      <c r="Z1924" s="18">
        <v>1066.9483333333301</v>
      </c>
      <c r="AA1924" s="18">
        <v>1641.4354838709601</v>
      </c>
      <c r="AB1924" s="18">
        <v>2098.4032258064499</v>
      </c>
      <c r="AC1924" s="18">
        <v>2255.5535714285702</v>
      </c>
      <c r="AD1924" s="18">
        <v>2119.3548387096698</v>
      </c>
      <c r="AE1924" s="18">
        <v>1788.05</v>
      </c>
      <c r="AF1924" s="18">
        <v>1381.6774193548299</v>
      </c>
      <c r="AG1924" s="18">
        <v>996.62666666666598</v>
      </c>
      <c r="AH1924" s="18">
        <v>691.05645161290295</v>
      </c>
      <c r="AI1924" s="18">
        <v>494.77096774193501</v>
      </c>
      <c r="AJ1924" s="18">
        <v>381.59</v>
      </c>
      <c r="AK1924" s="18">
        <v>362.54838709677398</v>
      </c>
      <c r="AL1924" s="18">
        <v>488.28666666666601</v>
      </c>
      <c r="AM1924" s="18">
        <v>794.62258064516095</v>
      </c>
      <c r="AN1924" s="18">
        <v>1219.53225806451</v>
      </c>
      <c r="AO1924" s="18">
        <v>1634.8392857142801</v>
      </c>
      <c r="AP1924" s="18">
        <v>1998.16129032258</v>
      </c>
      <c r="AQ1924" s="18">
        <v>2272.36666666666</v>
      </c>
      <c r="AR1924" s="18">
        <v>2378.3225806451601</v>
      </c>
      <c r="AS1924" s="18">
        <v>2259.38333333333</v>
      </c>
      <c r="AT1924" s="18">
        <v>1922.4354838709601</v>
      </c>
      <c r="AU1924" s="18">
        <v>1493.19354838709</v>
      </c>
      <c r="AV1924" s="18">
        <v>1113.53</v>
      </c>
      <c r="AW1924" s="18">
        <v>845.60322580645095</v>
      </c>
      <c r="AX1924" s="18">
        <v>715.41</v>
      </c>
      <c r="AY1924" s="18">
        <v>769.008064516128</v>
      </c>
      <c r="AZ1924" s="18">
        <v>1046.8177419354799</v>
      </c>
      <c r="BA1924" s="18">
        <v>1418.8448275861999</v>
      </c>
      <c r="BB1924" s="18">
        <v>1685.33870967741</v>
      </c>
      <c r="BC1924" s="18">
        <v>1717.63333333333</v>
      </c>
      <c r="BD1924" s="18">
        <v>1501.53225806451</v>
      </c>
      <c r="BE1924" s="18">
        <v>1116.4766666666601</v>
      </c>
      <c r="BF1924" s="18">
        <v>804.37741935483803</v>
      </c>
      <c r="BG1924" s="18">
        <v>935.71451612903195</v>
      </c>
      <c r="BH1924" s="18">
        <v>1440.5833333333301</v>
      </c>
      <c r="BI1924" s="18">
        <v>1944.8225806451601</v>
      </c>
      <c r="BJ1924" s="18">
        <v>2336.7833333333301</v>
      </c>
      <c r="BK1924" s="18">
        <v>2627.3548387096698</v>
      </c>
      <c r="BL1924" s="18">
        <v>2753.8709677419301</v>
      </c>
      <c r="BM1924" s="18">
        <v>2644.7857142857101</v>
      </c>
      <c r="BN1924" s="18">
        <v>2336.0806451612898</v>
      </c>
      <c r="BO1924" s="18">
        <v>1926.35</v>
      </c>
      <c r="BP1924" s="18">
        <v>1519.2580645161199</v>
      </c>
      <c r="BQ1924" s="18">
        <v>1167.55</v>
      </c>
      <c r="BR1924" s="18">
        <v>892.88064516128998</v>
      </c>
      <c r="BS1924" s="18">
        <v>699.50967741935403</v>
      </c>
      <c r="BT1924" s="18">
        <v>569.01833333333298</v>
      </c>
      <c r="BU1924" s="18">
        <v>541.45967741935397</v>
      </c>
      <c r="BV1924" s="18">
        <v>651.67666666666605</v>
      </c>
      <c r="BW1924" s="18">
        <v>936.99354838709598</v>
      </c>
      <c r="BX1924" s="18">
        <v>1386.5967741935401</v>
      </c>
      <c r="BY1924" s="18">
        <v>1839.17857142857</v>
      </c>
      <c r="BZ1924" s="18">
        <v>2205.8064516129002</v>
      </c>
      <c r="CA1924" s="18">
        <v>2434.9166666666601</v>
      </c>
      <c r="CB1924" s="18">
        <v>2425</v>
      </c>
      <c r="CC1924" s="18">
        <v>2133.9166666666601</v>
      </c>
      <c r="CD1924" s="18">
        <v>1661.9032258064501</v>
      </c>
      <c r="CE1924" s="18">
        <v>1216.2096774193501</v>
      </c>
      <c r="CF1924" s="18">
        <v>998.993333333333</v>
      </c>
      <c r="CG1924" s="18">
        <v>1185.4354838709601</v>
      </c>
      <c r="CH1924" s="18">
        <v>1696.0833333333301</v>
      </c>
      <c r="CI1924" s="18">
        <v>2264.1935483870898</v>
      </c>
      <c r="CJ1924" s="18">
        <v>2721.0483870967701</v>
      </c>
      <c r="CK1924" s="18">
        <v>2931.5535714285702</v>
      </c>
      <c r="CL1924" s="18">
        <v>2899.5483870967701</v>
      </c>
      <c r="CM1924" s="18">
        <v>2634.5666666666598</v>
      </c>
      <c r="CN1924" s="18">
        <v>2137.3064516129002</v>
      </c>
      <c r="CO1924" s="18">
        <v>1552</v>
      </c>
      <c r="CP1924" s="18">
        <v>1043.6532258064501</v>
      </c>
      <c r="CQ1924" s="18">
        <v>740.18709677419304</v>
      </c>
      <c r="CR1924" s="18">
        <v>640.844999999999</v>
      </c>
      <c r="CS1924" s="18">
        <v>955.27580645161299</v>
      </c>
      <c r="CT1924" s="18">
        <v>1516.8</v>
      </c>
      <c r="CU1924" s="18">
        <v>2036.1290322580601</v>
      </c>
      <c r="CV1924" s="18">
        <v>2415.0806451612898</v>
      </c>
      <c r="CW1924" s="18">
        <v>2553.5</v>
      </c>
      <c r="CX1924" s="18">
        <v>2388.1774193548299</v>
      </c>
      <c r="CY1924" s="18">
        <v>1986.81666666666</v>
      </c>
      <c r="CZ1924" s="18">
        <v>1452.4032258064501</v>
      </c>
      <c r="DA1924" s="18">
        <v>997.97166666666601</v>
      </c>
      <c r="DB1924" s="18">
        <v>644.80161290322496</v>
      </c>
      <c r="DC1924" s="18">
        <v>539.75</v>
      </c>
      <c r="DD1924" s="18">
        <v>780.31666666666604</v>
      </c>
      <c r="DE1924" s="18">
        <v>1254.12258064516</v>
      </c>
      <c r="DF1924" s="18">
        <v>1780.3333333333301</v>
      </c>
      <c r="DG1924" s="18">
        <v>2251.8709677419301</v>
      </c>
      <c r="DH1924" s="18">
        <v>2616.8225806451601</v>
      </c>
      <c r="DI1924" s="18">
        <v>2815.2678571428501</v>
      </c>
      <c r="DJ1924" s="18">
        <v>2811.2096774193501</v>
      </c>
      <c r="DK1924" s="18">
        <v>2581.2333333333299</v>
      </c>
      <c r="DL1924" s="18">
        <v>2095.1935483870898</v>
      </c>
      <c r="DM1924" s="18">
        <v>1524.93333333333</v>
      </c>
      <c r="DN1924" s="18">
        <v>1121.00322580645</v>
      </c>
      <c r="DO1924" s="18">
        <v>894.97741935483805</v>
      </c>
      <c r="DP1924" s="18">
        <v>881.96833333333302</v>
      </c>
      <c r="DQ1924" s="18">
        <v>1130.5</v>
      </c>
      <c r="DR1924" s="18">
        <v>1634.3333333333301</v>
      </c>
      <c r="DS1924" s="19">
        <v>2199.88333333333</v>
      </c>
    </row>
    <row r="1925" spans="1:123" x14ac:dyDescent="0.25">
      <c r="A1925" s="12" t="s">
        <v>46</v>
      </c>
      <c r="B1925" s="13">
        <v>1</v>
      </c>
      <c r="C1925" s="13" t="str">
        <f t="shared" si="33"/>
        <v>BB_L_16_GW_GW_SL_Low_GW_GQ_24_000_1</v>
      </c>
      <c r="D1925" s="14">
        <v>10</v>
      </c>
      <c r="E1925" s="14">
        <v>19.5822413793103</v>
      </c>
      <c r="F1925" s="14">
        <v>788.41774193548395</v>
      </c>
      <c r="G1925" s="14">
        <v>2171.1666666666601</v>
      </c>
      <c r="H1925" s="14">
        <v>3602.9354838709601</v>
      </c>
      <c r="I1925" s="14">
        <v>1114.83666666666</v>
      </c>
      <c r="J1925" s="14">
        <v>271.06935483870899</v>
      </c>
      <c r="K1925" s="14">
        <v>115.609032258064</v>
      </c>
      <c r="L1925" s="14">
        <v>50.238333333333301</v>
      </c>
      <c r="M1925" s="14">
        <v>28.534999999999901</v>
      </c>
      <c r="N1925" s="14">
        <v>68.856333333333296</v>
      </c>
      <c r="O1925" s="14">
        <v>408.42903225806401</v>
      </c>
      <c r="P1925" s="14">
        <v>1106.46774193548</v>
      </c>
      <c r="Q1925" s="14">
        <v>2465.875</v>
      </c>
      <c r="R1925" s="14">
        <v>3420.3225806451601</v>
      </c>
      <c r="S1925" s="14">
        <v>3932.1666666666601</v>
      </c>
      <c r="T1925" s="14">
        <v>4257.6935483870902</v>
      </c>
      <c r="U1925" s="14">
        <v>1969.96333333333</v>
      </c>
      <c r="V1925" s="14">
        <v>652.03225806451496</v>
      </c>
      <c r="W1925" s="14">
        <v>167.571129032258</v>
      </c>
      <c r="X1925" s="14">
        <v>50.887333333333302</v>
      </c>
      <c r="Y1925" s="14">
        <v>25.338064516128998</v>
      </c>
      <c r="Z1925" s="14">
        <v>18.8288333333333</v>
      </c>
      <c r="AA1925" s="14">
        <v>169.00935483870899</v>
      </c>
      <c r="AB1925" s="14">
        <v>746.23870967741902</v>
      </c>
      <c r="AC1925" s="14">
        <v>1455.1035714285699</v>
      </c>
      <c r="AD1925" s="14">
        <v>3089.2580645161202</v>
      </c>
      <c r="AE1925" s="14">
        <v>3905.3166666666598</v>
      </c>
      <c r="AF1925" s="14">
        <v>4372.5161290322503</v>
      </c>
      <c r="AG1925" s="14">
        <v>2813.63333333333</v>
      </c>
      <c r="AH1925" s="14">
        <v>1729.88709677419</v>
      </c>
      <c r="AI1925" s="14">
        <v>701.92419354838705</v>
      </c>
      <c r="AJ1925" s="14">
        <v>236.745</v>
      </c>
      <c r="AK1925" s="14">
        <v>98.804516129032194</v>
      </c>
      <c r="AL1925" s="14">
        <v>62.590166666666597</v>
      </c>
      <c r="AM1925" s="14">
        <v>86.422903225806394</v>
      </c>
      <c r="AN1925" s="14">
        <v>244.48387096774101</v>
      </c>
      <c r="AO1925" s="14">
        <v>395.957142857142</v>
      </c>
      <c r="AP1925" s="14">
        <v>541.27419354838696</v>
      </c>
      <c r="AQ1925" s="14">
        <v>1779.4166666666599</v>
      </c>
      <c r="AR1925" s="14">
        <v>3254.1935483870898</v>
      </c>
      <c r="AS1925" s="14">
        <v>2470.5333333333301</v>
      </c>
      <c r="AT1925" s="14">
        <v>919.38709677419297</v>
      </c>
      <c r="AU1925" s="14">
        <v>358.21290322580597</v>
      </c>
      <c r="AV1925" s="14">
        <v>186.90166666666599</v>
      </c>
      <c r="AW1925" s="14">
        <v>83.517419354838694</v>
      </c>
      <c r="AX1925" s="14">
        <v>879.65533333333303</v>
      </c>
      <c r="AY1925" s="14">
        <v>2846.4516129032199</v>
      </c>
      <c r="AZ1925" s="14">
        <v>3506.5161290322499</v>
      </c>
      <c r="BA1925" s="14">
        <v>3818.1379310344801</v>
      </c>
      <c r="BB1925" s="14">
        <v>4251.7903225806403</v>
      </c>
      <c r="BC1925" s="14">
        <v>4478.1666666666597</v>
      </c>
      <c r="BD1925" s="14">
        <v>3979.9838709677401</v>
      </c>
      <c r="BE1925" s="14">
        <v>1108.9783333333301</v>
      </c>
      <c r="BF1925" s="14">
        <v>311.34838709677399</v>
      </c>
      <c r="BG1925" s="14">
        <v>83.965483870967702</v>
      </c>
      <c r="BH1925" s="14">
        <v>45.742666666666601</v>
      </c>
      <c r="BI1925" s="14">
        <v>29.778225806451601</v>
      </c>
      <c r="BJ1925" s="14">
        <v>21.155666666666601</v>
      </c>
      <c r="BK1925" s="14">
        <v>372.04645161290301</v>
      </c>
      <c r="BL1925" s="14">
        <v>1589.5677419354799</v>
      </c>
      <c r="BM1925" s="14">
        <v>2857.625</v>
      </c>
      <c r="BN1925" s="14">
        <v>3576.8064516129002</v>
      </c>
      <c r="BO1925" s="14">
        <v>4137.2666666666601</v>
      </c>
      <c r="BP1925" s="14">
        <v>4208.1290322580599</v>
      </c>
      <c r="BQ1925" s="14">
        <v>3070.2666666666601</v>
      </c>
      <c r="BR1925" s="14">
        <v>1820.09193548387</v>
      </c>
      <c r="BS1925" s="14">
        <v>599.50645161290299</v>
      </c>
      <c r="BT1925" s="14">
        <v>370.32</v>
      </c>
      <c r="BU1925" s="14">
        <v>194.54032258064501</v>
      </c>
      <c r="BV1925" s="14">
        <v>250.30999999999901</v>
      </c>
      <c r="BW1925" s="14">
        <v>1469.5467741935399</v>
      </c>
      <c r="BX1925" s="14">
        <v>2568.2096774193501</v>
      </c>
      <c r="BY1925" s="14">
        <v>3418.375</v>
      </c>
      <c r="BZ1925" s="14">
        <v>3998.4193548387002</v>
      </c>
      <c r="CA1925" s="14">
        <v>4420.45</v>
      </c>
      <c r="CB1925" s="14">
        <v>4342.5322580645097</v>
      </c>
      <c r="CC1925" s="14">
        <v>2654.85</v>
      </c>
      <c r="CD1925" s="14">
        <v>1096.39032258064</v>
      </c>
      <c r="CE1925" s="14">
        <v>315.49354838709598</v>
      </c>
      <c r="CF1925" s="14">
        <v>86.939333333333295</v>
      </c>
      <c r="CG1925" s="14">
        <v>43.045967741935399</v>
      </c>
      <c r="CH1925" s="14">
        <v>27.728666666666602</v>
      </c>
      <c r="CI1925" s="14">
        <v>442.55209677419299</v>
      </c>
      <c r="CJ1925" s="14">
        <v>1445.6290322580601</v>
      </c>
      <c r="CK1925" s="14">
        <v>2242.5</v>
      </c>
      <c r="CL1925" s="14">
        <v>3447</v>
      </c>
      <c r="CM1925" s="14">
        <v>4322.3833333333296</v>
      </c>
      <c r="CN1925" s="14">
        <v>4534.4516129032199</v>
      </c>
      <c r="CO1925" s="14">
        <v>3488.1833333333302</v>
      </c>
      <c r="CP1925" s="14">
        <v>1825.3064516129</v>
      </c>
      <c r="CQ1925" s="14">
        <v>605.84193548386997</v>
      </c>
      <c r="CR1925" s="14">
        <v>76.012833333333305</v>
      </c>
      <c r="CS1925" s="14">
        <v>35.379516129032197</v>
      </c>
      <c r="CT1925" s="14">
        <v>24.459166666666601</v>
      </c>
      <c r="CU1925" s="14">
        <v>267.02580645161203</v>
      </c>
      <c r="CV1925" s="14">
        <v>2007.88709677419</v>
      </c>
      <c r="CW1925" s="14">
        <v>3496.93103448275</v>
      </c>
      <c r="CX1925" s="14">
        <v>4158.7903225806403</v>
      </c>
      <c r="CY1925" s="14">
        <v>4452.5333333333301</v>
      </c>
      <c r="CZ1925" s="14">
        <v>4571.0806451612898</v>
      </c>
      <c r="DA1925" s="14">
        <v>2567.8166666666598</v>
      </c>
      <c r="DB1925" s="14">
        <v>715.66935483870895</v>
      </c>
      <c r="DC1925" s="14">
        <v>269.15967741935401</v>
      </c>
      <c r="DD1925" s="14">
        <v>152.98333333333301</v>
      </c>
      <c r="DE1925" s="14">
        <v>78.799354838709604</v>
      </c>
      <c r="DF1925" s="14">
        <v>50.875666666666604</v>
      </c>
      <c r="DG1925" s="14">
        <v>439.36225806451603</v>
      </c>
      <c r="DH1925" s="14">
        <v>2232.5161290322499</v>
      </c>
      <c r="DI1925" s="14">
        <v>2867.3571428571399</v>
      </c>
      <c r="DJ1925" s="14">
        <v>3969.3548387096698</v>
      </c>
      <c r="DK1925" s="14">
        <v>4437.0833333333303</v>
      </c>
      <c r="DL1925" s="14">
        <v>4457.2096774193496</v>
      </c>
      <c r="DM1925" s="14">
        <v>2905.3333333333298</v>
      </c>
      <c r="DN1925" s="14">
        <v>1293.1032258064499</v>
      </c>
      <c r="DO1925" s="14">
        <v>596.11612903225796</v>
      </c>
      <c r="DP1925" s="14">
        <v>280.64666666666602</v>
      </c>
      <c r="DQ1925" s="14">
        <v>88.158870967741905</v>
      </c>
      <c r="DR1925" s="14">
        <v>41.486999999999902</v>
      </c>
      <c r="DS1925" s="15">
        <v>306.70150000000001</v>
      </c>
    </row>
    <row r="1926" spans="1:123" x14ac:dyDescent="0.25">
      <c r="A1926" s="24" t="s">
        <v>46</v>
      </c>
      <c r="B1926" s="25">
        <v>2</v>
      </c>
      <c r="C1926" s="13" t="str">
        <f t="shared" ref="C1926:C1989" si="34">A1926&amp;"_"&amp;B1926</f>
        <v>BB_L_16_GW_GW_SL_Low_GW_GQ_24_000_2</v>
      </c>
      <c r="D1926" s="26">
        <v>10</v>
      </c>
      <c r="E1926" s="26">
        <v>10.001551724137901</v>
      </c>
      <c r="F1926" s="26">
        <v>15.4382258064516</v>
      </c>
      <c r="G1926" s="26">
        <v>133.85333333333301</v>
      </c>
      <c r="H1926" s="26">
        <v>1092.0338709677401</v>
      </c>
      <c r="I1926" s="26">
        <v>2435.5666666666598</v>
      </c>
      <c r="J1926" s="26">
        <v>1801.5967741935401</v>
      </c>
      <c r="K1926" s="26">
        <v>1240.34516129032</v>
      </c>
      <c r="L1926" s="26">
        <v>771.04333333333295</v>
      </c>
      <c r="M1926" s="26">
        <v>497.51451612903202</v>
      </c>
      <c r="N1926" s="26">
        <v>380.88166666666598</v>
      </c>
      <c r="O1926" s="26">
        <v>293.18387096774097</v>
      </c>
      <c r="P1926" s="26">
        <v>258.82419354838697</v>
      </c>
      <c r="Q1926" s="26">
        <v>382.25357142857098</v>
      </c>
      <c r="R1926" s="26">
        <v>679.87096774193503</v>
      </c>
      <c r="S1926" s="26">
        <v>1185.8966666666599</v>
      </c>
      <c r="T1926" s="26">
        <v>2320.5967741935401</v>
      </c>
      <c r="U1926" s="26">
        <v>3131.6</v>
      </c>
      <c r="V1926" s="26">
        <v>2809.27419354838</v>
      </c>
      <c r="W1926" s="26">
        <v>1694.0483870967701</v>
      </c>
      <c r="X1926" s="26">
        <v>851.28666666666595</v>
      </c>
      <c r="Y1926" s="26">
        <v>470.69838709677401</v>
      </c>
      <c r="Z1926" s="26">
        <v>322.09500000000003</v>
      </c>
      <c r="AA1926" s="26">
        <v>236.490322580645</v>
      </c>
      <c r="AB1926" s="26">
        <v>192.51935483870901</v>
      </c>
      <c r="AC1926" s="26">
        <v>203.708928571428</v>
      </c>
      <c r="AD1926" s="26">
        <v>474.83064516129002</v>
      </c>
      <c r="AE1926" s="26">
        <v>1095.155</v>
      </c>
      <c r="AF1926" s="26">
        <v>2160.7903225806399</v>
      </c>
      <c r="AG1926" s="26">
        <v>3137.5666666666598</v>
      </c>
      <c r="AH1926" s="26">
        <v>3291.9032258064499</v>
      </c>
      <c r="AI1926" s="26">
        <v>2889.5806451612898</v>
      </c>
      <c r="AJ1926" s="26">
        <v>2101.8333333333298</v>
      </c>
      <c r="AK1926" s="26">
        <v>1410.4354838709601</v>
      </c>
      <c r="AL1926" s="26">
        <v>1067.605</v>
      </c>
      <c r="AM1926" s="26">
        <v>867.322580645161</v>
      </c>
      <c r="AN1926" s="26">
        <v>745.59193548386997</v>
      </c>
      <c r="AO1926" s="26">
        <v>690.36607142857099</v>
      </c>
      <c r="AP1926" s="26">
        <v>654.22580645161202</v>
      </c>
      <c r="AQ1926" s="26">
        <v>564.53333333333296</v>
      </c>
      <c r="AR1926" s="26">
        <v>1162.35967741935</v>
      </c>
      <c r="AS1926" s="26">
        <v>1852.5</v>
      </c>
      <c r="AT1926" s="26">
        <v>2141.5322580645102</v>
      </c>
      <c r="AU1926" s="26">
        <v>1876.8225806451601</v>
      </c>
      <c r="AV1926" s="26">
        <v>1460.86666666666</v>
      </c>
      <c r="AW1926" s="26">
        <v>1019.37419354838</v>
      </c>
      <c r="AX1926" s="26">
        <v>561.98500000000001</v>
      </c>
      <c r="AY1926" s="26">
        <v>635.64032258064503</v>
      </c>
      <c r="AZ1926" s="26">
        <v>931.38548387096705</v>
      </c>
      <c r="BA1926" s="26">
        <v>1228.3793103448199</v>
      </c>
      <c r="BB1926" s="26">
        <v>1950.4838709677399</v>
      </c>
      <c r="BC1926" s="26">
        <v>2772.7666666666601</v>
      </c>
      <c r="BD1926" s="26">
        <v>3487.8225806451601</v>
      </c>
      <c r="BE1926" s="26">
        <v>3490.9</v>
      </c>
      <c r="BF1926" s="26">
        <v>2385.2580645161202</v>
      </c>
      <c r="BG1926" s="26">
        <v>1253.7903225806399</v>
      </c>
      <c r="BH1926" s="26">
        <v>836.90666666666596</v>
      </c>
      <c r="BI1926" s="26">
        <v>586.43064516129004</v>
      </c>
      <c r="BJ1926" s="26">
        <v>384.71833333333302</v>
      </c>
      <c r="BK1926" s="26">
        <v>270.39032258064498</v>
      </c>
      <c r="BL1926" s="26">
        <v>246.80806451612901</v>
      </c>
      <c r="BM1926" s="26">
        <v>409.51071428571402</v>
      </c>
      <c r="BN1926" s="26">
        <v>777.22580645161202</v>
      </c>
      <c r="BO1926" s="26">
        <v>1475.0333333333299</v>
      </c>
      <c r="BP1926" s="26">
        <v>2300.1774193548299</v>
      </c>
      <c r="BQ1926" s="26">
        <v>3088.2333333333299</v>
      </c>
      <c r="BR1926" s="26">
        <v>3236.9032258064499</v>
      </c>
      <c r="BS1926" s="26">
        <v>2812.66129032258</v>
      </c>
      <c r="BT1926" s="26">
        <v>2435.0333333333301</v>
      </c>
      <c r="BU1926" s="26">
        <v>1921.6451612903199</v>
      </c>
      <c r="BV1926" s="26">
        <v>1449.38333333333</v>
      </c>
      <c r="BW1926" s="26">
        <v>987.52419354838696</v>
      </c>
      <c r="BX1926" s="26">
        <v>919.50967741935403</v>
      </c>
      <c r="BY1926" s="26">
        <v>1106.45</v>
      </c>
      <c r="BZ1926" s="26">
        <v>1577.22580645161</v>
      </c>
      <c r="CA1926" s="26">
        <v>2525.65</v>
      </c>
      <c r="CB1926" s="26">
        <v>3397.8064516129002</v>
      </c>
      <c r="CC1926" s="26">
        <v>3861.0833333333298</v>
      </c>
      <c r="CD1926" s="26">
        <v>3522.2580645161202</v>
      </c>
      <c r="CE1926" s="26">
        <v>2486.5</v>
      </c>
      <c r="CF1926" s="26">
        <v>1326.9166666666599</v>
      </c>
      <c r="CG1926" s="26">
        <v>832.18870967741896</v>
      </c>
      <c r="CH1926" s="26">
        <v>543.99666666666599</v>
      </c>
      <c r="CI1926" s="26">
        <v>372.73548387096702</v>
      </c>
      <c r="CJ1926" s="26">
        <v>317.30483870967703</v>
      </c>
      <c r="CK1926" s="26">
        <v>361.98750000000001</v>
      </c>
      <c r="CL1926" s="26">
        <v>745.933870967742</v>
      </c>
      <c r="CM1926" s="26">
        <v>2015.0166666666601</v>
      </c>
      <c r="CN1926" s="26">
        <v>3000.5806451612898</v>
      </c>
      <c r="CO1926" s="26">
        <v>3687.5166666666601</v>
      </c>
      <c r="CP1926" s="26">
        <v>3766.6935483870898</v>
      </c>
      <c r="CQ1926" s="26">
        <v>2752.6129032258</v>
      </c>
      <c r="CR1926" s="26">
        <v>1175.3883333333299</v>
      </c>
      <c r="CS1926" s="26">
        <v>677.64677419354803</v>
      </c>
      <c r="CT1926" s="26">
        <v>469.70333333333298</v>
      </c>
      <c r="CU1926" s="26">
        <v>341.48064516129</v>
      </c>
      <c r="CV1926" s="26">
        <v>309.71935483870902</v>
      </c>
      <c r="CW1926" s="26">
        <v>808.87068965517199</v>
      </c>
      <c r="CX1926" s="26">
        <v>1661.4193548387</v>
      </c>
      <c r="CY1926" s="26">
        <v>2722.0833333333298</v>
      </c>
      <c r="CZ1926" s="26">
        <v>3629.4838709677401</v>
      </c>
      <c r="DA1926" s="26">
        <v>3941.86666666666</v>
      </c>
      <c r="DB1926" s="26">
        <v>3167.6290322580599</v>
      </c>
      <c r="DC1926" s="26">
        <v>2282.5</v>
      </c>
      <c r="DD1926" s="26">
        <v>1747.4166666666599</v>
      </c>
      <c r="DE1926" s="26">
        <v>1235.46774193548</v>
      </c>
      <c r="DF1926" s="26">
        <v>900.04166666666595</v>
      </c>
      <c r="DG1926" s="26">
        <v>654.47580645161202</v>
      </c>
      <c r="DH1926" s="26">
        <v>519.04516129032197</v>
      </c>
      <c r="DI1926" s="26">
        <v>614.29642857142801</v>
      </c>
      <c r="DJ1926" s="26">
        <v>1445.4145161290301</v>
      </c>
      <c r="DK1926" s="26">
        <v>2671.7666666666601</v>
      </c>
      <c r="DL1926" s="26">
        <v>3639.1451612903202</v>
      </c>
      <c r="DM1926" s="26">
        <v>3977.6833333333302</v>
      </c>
      <c r="DN1926" s="26">
        <v>3766.0645161290299</v>
      </c>
      <c r="DO1926" s="26">
        <v>3131.4677419354798</v>
      </c>
      <c r="DP1926" s="26">
        <v>2413.36666666666</v>
      </c>
      <c r="DQ1926" s="26">
        <v>1368.2419354838701</v>
      </c>
      <c r="DR1926" s="26">
        <v>834.37166666666599</v>
      </c>
      <c r="DS1926" s="27">
        <v>575.28166666666596</v>
      </c>
    </row>
    <row r="1927" spans="1:123" x14ac:dyDescent="0.25">
      <c r="A1927" s="20" t="s">
        <v>46</v>
      </c>
      <c r="B1927" s="21">
        <v>3</v>
      </c>
      <c r="C1927" s="13" t="str">
        <f t="shared" si="34"/>
        <v>BB_L_16_GW_GW_SL_Low_GW_GQ_24_000_3</v>
      </c>
      <c r="D1927" s="22">
        <v>10</v>
      </c>
      <c r="E1927" s="22">
        <v>10</v>
      </c>
      <c r="F1927" s="22">
        <v>10.0016129032258</v>
      </c>
      <c r="G1927" s="22">
        <v>10.4196666666666</v>
      </c>
      <c r="H1927" s="22">
        <v>35.943548387096698</v>
      </c>
      <c r="I1927" s="22">
        <v>385.43499999999898</v>
      </c>
      <c r="J1927" s="22">
        <v>804.15</v>
      </c>
      <c r="K1927" s="22">
        <v>1036.4451612903199</v>
      </c>
      <c r="L1927" s="22">
        <v>1179.4166666666599</v>
      </c>
      <c r="M1927" s="22">
        <v>1217.9354838709601</v>
      </c>
      <c r="N1927" s="22">
        <v>1202.2833333333299</v>
      </c>
      <c r="O1927" s="22">
        <v>1169.16129032258</v>
      </c>
      <c r="P1927" s="22">
        <v>1130.69354838709</v>
      </c>
      <c r="Q1927" s="22">
        <v>1064.2321428571399</v>
      </c>
      <c r="R1927" s="22">
        <v>996.86451612903204</v>
      </c>
      <c r="S1927" s="22">
        <v>942.49666666666599</v>
      </c>
      <c r="T1927" s="22">
        <v>898.10645161290302</v>
      </c>
      <c r="U1927" s="22">
        <v>1071.375</v>
      </c>
      <c r="V1927" s="22">
        <v>1338.7580645161199</v>
      </c>
      <c r="W1927" s="22">
        <v>1691.46774193548</v>
      </c>
      <c r="X1927" s="22">
        <v>1827.25</v>
      </c>
      <c r="Y1927" s="22">
        <v>1763.33870967741</v>
      </c>
      <c r="Z1927" s="22">
        <v>1659.93333333333</v>
      </c>
      <c r="AA1927" s="22">
        <v>1553.3709677419299</v>
      </c>
      <c r="AB1927" s="22">
        <v>1464.19354838709</v>
      </c>
      <c r="AC1927" s="22">
        <v>1398.80357142857</v>
      </c>
      <c r="AD1927" s="22">
        <v>1250.77419354838</v>
      </c>
      <c r="AE1927" s="22">
        <v>1127.88333333333</v>
      </c>
      <c r="AF1927" s="22">
        <v>1027.4193548387</v>
      </c>
      <c r="AG1927" s="22">
        <v>1086.1666666666599</v>
      </c>
      <c r="AH1927" s="22">
        <v>1192.2903225806399</v>
      </c>
      <c r="AI1927" s="22">
        <v>1412.27419354838</v>
      </c>
      <c r="AJ1927" s="22">
        <v>1666.1666666666599</v>
      </c>
      <c r="AK1927" s="22">
        <v>1833.53225806451</v>
      </c>
      <c r="AL1927" s="22">
        <v>1887.9</v>
      </c>
      <c r="AM1927" s="22">
        <v>1899.16129032258</v>
      </c>
      <c r="AN1927" s="22">
        <v>1892.2580645161199</v>
      </c>
      <c r="AO1927" s="22">
        <v>1882.8571428571399</v>
      </c>
      <c r="AP1927" s="22">
        <v>1872.9838709677399</v>
      </c>
      <c r="AQ1927" s="22">
        <v>1829.6666666666599</v>
      </c>
      <c r="AR1927" s="22">
        <v>1663.19354838709</v>
      </c>
      <c r="AS1927" s="22">
        <v>1549.0833333333301</v>
      </c>
      <c r="AT1927" s="22">
        <v>1491.8064516129</v>
      </c>
      <c r="AU1927" s="22">
        <v>1509.46774193548</v>
      </c>
      <c r="AV1927" s="22">
        <v>1549.8</v>
      </c>
      <c r="AW1927" s="22">
        <v>1582.7419354838701</v>
      </c>
      <c r="AX1927" s="22">
        <v>1534.2833333333299</v>
      </c>
      <c r="AY1927" s="22">
        <v>1413.1290322580601</v>
      </c>
      <c r="AZ1927" s="22">
        <v>1343.3709677419299</v>
      </c>
      <c r="BA1927" s="22">
        <v>1299.48275862068</v>
      </c>
      <c r="BB1927" s="22">
        <v>1236.0967741935401</v>
      </c>
      <c r="BC1927" s="22">
        <v>1224.55</v>
      </c>
      <c r="BD1927" s="22">
        <v>1380.6290322580601</v>
      </c>
      <c r="BE1927" s="22">
        <v>1936.7666666666601</v>
      </c>
      <c r="BF1927" s="22">
        <v>2307.1935483870898</v>
      </c>
      <c r="BG1927" s="22">
        <v>2480.0967741935401</v>
      </c>
      <c r="BH1927" s="22">
        <v>2442.6833333333302</v>
      </c>
      <c r="BI1927" s="22">
        <v>2338.8225806451601</v>
      </c>
      <c r="BJ1927" s="22">
        <v>2176.0666666666598</v>
      </c>
      <c r="BK1927" s="22">
        <v>2006.3064516129</v>
      </c>
      <c r="BL1927" s="22">
        <v>1837.8709677419299</v>
      </c>
      <c r="BM1927" s="22">
        <v>1678.67857142857</v>
      </c>
      <c r="BN1927" s="22">
        <v>1549.9354838709601</v>
      </c>
      <c r="BO1927" s="22">
        <v>1405.05</v>
      </c>
      <c r="BP1927" s="22">
        <v>1311.03225806451</v>
      </c>
      <c r="BQ1927" s="22">
        <v>1300.45</v>
      </c>
      <c r="BR1927" s="22">
        <v>1383.5483870967701</v>
      </c>
      <c r="BS1927" s="22">
        <v>1595.85483870967</v>
      </c>
      <c r="BT1927" s="22">
        <v>1710.06666666666</v>
      </c>
      <c r="BU1927" s="22">
        <v>1837.85483870967</v>
      </c>
      <c r="BV1927" s="22">
        <v>1929.93333333333</v>
      </c>
      <c r="BW1927" s="22">
        <v>1982.9032258064501</v>
      </c>
      <c r="BX1927" s="22">
        <v>1969.53225806451</v>
      </c>
      <c r="BY1927" s="22">
        <v>1927.82142857142</v>
      </c>
      <c r="BZ1927" s="22">
        <v>1862.3064516129</v>
      </c>
      <c r="CA1927" s="22">
        <v>1777.5166666666601</v>
      </c>
      <c r="CB1927" s="22">
        <v>1796.58064516129</v>
      </c>
      <c r="CC1927" s="22">
        <v>1960.2333333333299</v>
      </c>
      <c r="CD1927" s="22">
        <v>2189.4354838709601</v>
      </c>
      <c r="CE1927" s="22">
        <v>2461.7903225806399</v>
      </c>
      <c r="CF1927" s="22">
        <v>2600.5666666666598</v>
      </c>
      <c r="CG1927" s="22">
        <v>2539.0645161290299</v>
      </c>
      <c r="CH1927" s="22">
        <v>2405.13333333333</v>
      </c>
      <c r="CI1927" s="22">
        <v>2236.0806451612898</v>
      </c>
      <c r="CJ1927" s="22">
        <v>2095.77419354838</v>
      </c>
      <c r="CK1927" s="22">
        <v>1993.57142857142</v>
      </c>
      <c r="CL1927" s="22">
        <v>1809.96774193548</v>
      </c>
      <c r="CM1927" s="22">
        <v>1543.2</v>
      </c>
      <c r="CN1927" s="22">
        <v>1465.9193548387</v>
      </c>
      <c r="CO1927" s="22">
        <v>1593.1</v>
      </c>
      <c r="CP1927" s="22">
        <v>1802.38709677419</v>
      </c>
      <c r="CQ1927" s="22">
        <v>2164.8225806451601</v>
      </c>
      <c r="CR1927" s="22">
        <v>2465.8000000000002</v>
      </c>
      <c r="CS1927" s="22">
        <v>2381.77419354838</v>
      </c>
      <c r="CT1927" s="22">
        <v>2267.1</v>
      </c>
      <c r="CU1927" s="22">
        <v>2124.7580645161202</v>
      </c>
      <c r="CV1927" s="22">
        <v>1886.72580645161</v>
      </c>
      <c r="CW1927" s="22">
        <v>1650.51724137931</v>
      </c>
      <c r="CX1927" s="22">
        <v>1459.72580645161</v>
      </c>
      <c r="CY1927" s="22">
        <v>1372.88333333333</v>
      </c>
      <c r="CZ1927" s="22">
        <v>1467.0483870967701</v>
      </c>
      <c r="DA1927" s="22">
        <v>1915.35</v>
      </c>
      <c r="DB1927" s="22">
        <v>2398.4516129032199</v>
      </c>
      <c r="DC1927" s="22">
        <v>2640.8064516129002</v>
      </c>
      <c r="DD1927" s="22">
        <v>2717.88333333333</v>
      </c>
      <c r="DE1927" s="22">
        <v>2732.7903225806399</v>
      </c>
      <c r="DF1927" s="22">
        <v>2681.15</v>
      </c>
      <c r="DG1927" s="22">
        <v>2575.9838709677401</v>
      </c>
      <c r="DH1927" s="22">
        <v>2373.6290322580599</v>
      </c>
      <c r="DI1927" s="22">
        <v>2273.6071428571399</v>
      </c>
      <c r="DJ1927" s="22">
        <v>2008.8064516129</v>
      </c>
      <c r="DK1927" s="22">
        <v>1779.2833333333299</v>
      </c>
      <c r="DL1927" s="22">
        <v>1815.1774193548299</v>
      </c>
      <c r="DM1927" s="22">
        <v>2021.05</v>
      </c>
      <c r="DN1927" s="22">
        <v>2266.66129032258</v>
      </c>
      <c r="DO1927" s="22">
        <v>2474.1451612903202</v>
      </c>
      <c r="DP1927" s="22">
        <v>2633.61666666666</v>
      </c>
      <c r="DQ1927" s="22">
        <v>2742.5483870967701</v>
      </c>
      <c r="DR1927" s="22">
        <v>2667.8333333333298</v>
      </c>
      <c r="DS1927" s="23">
        <v>2533.11666666666</v>
      </c>
    </row>
    <row r="1928" spans="1:123" x14ac:dyDescent="0.25">
      <c r="A1928" s="16" t="s">
        <v>46</v>
      </c>
      <c r="B1928" s="17">
        <v>4</v>
      </c>
      <c r="C1928" s="13" t="str">
        <f t="shared" si="34"/>
        <v>BB_L_16_GW_GW_SL_Low_GW_GQ_24_000_4</v>
      </c>
      <c r="D1928" s="18">
        <v>10</v>
      </c>
      <c r="E1928" s="18">
        <v>10.0008620689655</v>
      </c>
      <c r="F1928" s="18">
        <v>23.077903225806399</v>
      </c>
      <c r="G1928" s="18">
        <v>276.80466666666598</v>
      </c>
      <c r="H1928" s="18">
        <v>2052.1999999999998</v>
      </c>
      <c r="I1928" s="18">
        <v>1590.36666666666</v>
      </c>
      <c r="J1928" s="18">
        <v>426.59838709677399</v>
      </c>
      <c r="K1928" s="18">
        <v>180.58709677419299</v>
      </c>
      <c r="L1928" s="18">
        <v>77.825166666666703</v>
      </c>
      <c r="M1928" s="18">
        <v>38.622419354838698</v>
      </c>
      <c r="N1928" s="18">
        <v>28.7418333333333</v>
      </c>
      <c r="O1928" s="18">
        <v>31.3393548387096</v>
      </c>
      <c r="P1928" s="18">
        <v>82.466451612903199</v>
      </c>
      <c r="Q1928" s="18">
        <v>460.621428571428</v>
      </c>
      <c r="R1928" s="18">
        <v>1176.96774193548</v>
      </c>
      <c r="S1928" s="18">
        <v>2071.9</v>
      </c>
      <c r="T1928" s="18">
        <v>3542.6290322580599</v>
      </c>
      <c r="U1928" s="18">
        <v>3230.6833333333302</v>
      </c>
      <c r="V1928" s="18">
        <v>1590.2483870967701</v>
      </c>
      <c r="W1928" s="18">
        <v>382.63064516128998</v>
      </c>
      <c r="X1928" s="18">
        <v>81.017333333333298</v>
      </c>
      <c r="Y1928" s="18">
        <v>28.2454838709677</v>
      </c>
      <c r="Z1928" s="18">
        <v>19.140999999999998</v>
      </c>
      <c r="AA1928" s="18">
        <v>17.839516129032202</v>
      </c>
      <c r="AB1928" s="18">
        <v>41.387741935483803</v>
      </c>
      <c r="AC1928" s="18">
        <v>125.97017857142799</v>
      </c>
      <c r="AD1928" s="18">
        <v>770.96290322580603</v>
      </c>
      <c r="AE1928" s="18">
        <v>1955.86666666666</v>
      </c>
      <c r="AF1928" s="18">
        <v>3407.0645161290299</v>
      </c>
      <c r="AG1928" s="18">
        <v>3775.9166666666601</v>
      </c>
      <c r="AH1928" s="18">
        <v>3104.16129032258</v>
      </c>
      <c r="AI1928" s="18">
        <v>1853.38709677419</v>
      </c>
      <c r="AJ1928" s="18">
        <v>775.24166666666599</v>
      </c>
      <c r="AK1928" s="18">
        <v>318.240322580645</v>
      </c>
      <c r="AL1928" s="18">
        <v>182.64666666666599</v>
      </c>
      <c r="AM1928" s="18">
        <v>128.88225806451601</v>
      </c>
      <c r="AN1928" s="18">
        <v>107.65483870967699</v>
      </c>
      <c r="AO1928" s="18">
        <v>104.46250000000001</v>
      </c>
      <c r="AP1928" s="18">
        <v>107.08064516128999</v>
      </c>
      <c r="AQ1928" s="18">
        <v>181.831666666666</v>
      </c>
      <c r="AR1928" s="18">
        <v>1747.3016129032201</v>
      </c>
      <c r="AS1928" s="18">
        <v>2718.35</v>
      </c>
      <c r="AT1928" s="18">
        <v>1985.6774193548299</v>
      </c>
      <c r="AU1928" s="18">
        <v>1048.6709677419301</v>
      </c>
      <c r="AV1928" s="18">
        <v>561.70166666666603</v>
      </c>
      <c r="AW1928" s="18">
        <v>238.43225806451599</v>
      </c>
      <c r="AX1928" s="18">
        <v>406.933333333333</v>
      </c>
      <c r="AY1928" s="18">
        <v>1866.6451612903199</v>
      </c>
      <c r="AZ1928" s="18">
        <v>2725.16129032258</v>
      </c>
      <c r="BA1928" s="18">
        <v>3137.8448275862002</v>
      </c>
      <c r="BB1928" s="18">
        <v>3688.77419354838</v>
      </c>
      <c r="BC1928" s="18">
        <v>4144.8500000000004</v>
      </c>
      <c r="BD1928" s="18">
        <v>4185.8709677419301</v>
      </c>
      <c r="BE1928" s="18">
        <v>1957.8</v>
      </c>
      <c r="BF1928" s="18">
        <v>590.88709677419297</v>
      </c>
      <c r="BG1928" s="18">
        <v>130.09725806451601</v>
      </c>
      <c r="BH1928" s="18">
        <v>60.243666666666599</v>
      </c>
      <c r="BI1928" s="18">
        <v>37.485161290322502</v>
      </c>
      <c r="BJ1928" s="18">
        <v>24.199833333333299</v>
      </c>
      <c r="BK1928" s="18">
        <v>26.374838709677402</v>
      </c>
      <c r="BL1928" s="18">
        <v>179.39241935483801</v>
      </c>
      <c r="BM1928" s="18">
        <v>697.04107142857094</v>
      </c>
      <c r="BN1928" s="18">
        <v>1448.0967741935401</v>
      </c>
      <c r="BO1928" s="18">
        <v>2518.5333333333301</v>
      </c>
      <c r="BP1928" s="18">
        <v>3441.0483870967701</v>
      </c>
      <c r="BQ1928" s="18">
        <v>3835.7666666666601</v>
      </c>
      <c r="BR1928" s="18">
        <v>3233.9354838709601</v>
      </c>
      <c r="BS1928" s="18">
        <v>1733.7903225806399</v>
      </c>
      <c r="BT1928" s="18">
        <v>1162.13333333333</v>
      </c>
      <c r="BU1928" s="18">
        <v>683.95322580645097</v>
      </c>
      <c r="BV1928" s="18">
        <v>404.62666666666598</v>
      </c>
      <c r="BW1928" s="18">
        <v>339.81451612903197</v>
      </c>
      <c r="BX1928" s="18">
        <v>694.74032258064506</v>
      </c>
      <c r="BY1928" s="18">
        <v>1328.0785714285701</v>
      </c>
      <c r="BZ1928" s="18">
        <v>2226.5</v>
      </c>
      <c r="CA1928" s="18">
        <v>3505.8333333333298</v>
      </c>
      <c r="CB1928" s="18">
        <v>4229.2580645161197</v>
      </c>
      <c r="CC1928" s="18">
        <v>3942.85</v>
      </c>
      <c r="CD1928" s="18">
        <v>2477.8709677419301</v>
      </c>
      <c r="CE1928" s="18">
        <v>935.44516129032195</v>
      </c>
      <c r="CF1928" s="18">
        <v>211.01333333333301</v>
      </c>
      <c r="CG1928" s="18">
        <v>81.658709677419296</v>
      </c>
      <c r="CH1928" s="18">
        <v>38.268166666666602</v>
      </c>
      <c r="CI1928" s="18">
        <v>39.8295161290322</v>
      </c>
      <c r="CJ1928" s="18">
        <v>174.652903225806</v>
      </c>
      <c r="CK1928" s="18">
        <v>429.70357142857102</v>
      </c>
      <c r="CL1928" s="18">
        <v>1264.8854838709599</v>
      </c>
      <c r="CM1928" s="18">
        <v>3226.3333333333298</v>
      </c>
      <c r="CN1928" s="18">
        <v>4147.8709677419301</v>
      </c>
      <c r="CO1928" s="18">
        <v>4136.8666666666604</v>
      </c>
      <c r="CP1928" s="18">
        <v>2974.0967741935401</v>
      </c>
      <c r="CQ1928" s="18">
        <v>1245.63709677419</v>
      </c>
      <c r="CR1928" s="18">
        <v>111.46533333333301</v>
      </c>
      <c r="CS1928" s="18">
        <v>46.384838709677403</v>
      </c>
      <c r="CT1928" s="18">
        <v>27.502666666666599</v>
      </c>
      <c r="CU1928" s="18">
        <v>26.910967741935401</v>
      </c>
      <c r="CV1928" s="18">
        <v>351.94677419354798</v>
      </c>
      <c r="CW1928" s="18">
        <v>1647.7741379310301</v>
      </c>
      <c r="CX1928" s="18">
        <v>3058.6451612903202</v>
      </c>
      <c r="CY1928" s="18">
        <v>3966.8333333333298</v>
      </c>
      <c r="CZ1928" s="18">
        <v>4421.4838709677397</v>
      </c>
      <c r="DA1928" s="18">
        <v>3332.36666666666</v>
      </c>
      <c r="DB1928" s="18">
        <v>1245.1564516128999</v>
      </c>
      <c r="DC1928" s="18">
        <v>466.29032258064501</v>
      </c>
      <c r="DD1928" s="18">
        <v>270.06</v>
      </c>
      <c r="DE1928" s="18">
        <v>145.43870967741901</v>
      </c>
      <c r="DF1928" s="18">
        <v>87.962500000000006</v>
      </c>
      <c r="DG1928" s="18">
        <v>69.775322580645096</v>
      </c>
      <c r="DH1928" s="18">
        <v>406.58064516129002</v>
      </c>
      <c r="DI1928" s="18">
        <v>850.394642857142</v>
      </c>
      <c r="DJ1928" s="18">
        <v>2494.1774193548299</v>
      </c>
      <c r="DK1928" s="18">
        <v>4021.7166666666599</v>
      </c>
      <c r="DL1928" s="18">
        <v>4457.3870967741896</v>
      </c>
      <c r="DM1928" s="18">
        <v>3952.4</v>
      </c>
      <c r="DN1928" s="18">
        <v>2549.8709677419301</v>
      </c>
      <c r="DO1928" s="18">
        <v>1489.8064516129</v>
      </c>
      <c r="DP1928" s="18">
        <v>779.63166666666598</v>
      </c>
      <c r="DQ1928" s="18">
        <v>218.537096774193</v>
      </c>
      <c r="DR1928" s="18">
        <v>80.875833333333304</v>
      </c>
      <c r="DS1928" s="19">
        <v>54.113666666666603</v>
      </c>
    </row>
    <row r="1929" spans="1:123" x14ac:dyDescent="0.25">
      <c r="A1929" s="12" t="s">
        <v>46</v>
      </c>
      <c r="B1929" s="13">
        <v>5</v>
      </c>
      <c r="C1929" s="13" t="str">
        <f t="shared" si="34"/>
        <v>BB_L_16_GW_GW_SL_Low_GW_GQ_24_000_5</v>
      </c>
      <c r="D1929" s="14">
        <v>10</v>
      </c>
      <c r="E1929" s="14">
        <v>10</v>
      </c>
      <c r="F1929" s="14">
        <v>10.1622580645161</v>
      </c>
      <c r="G1929" s="14">
        <v>23.505500000000001</v>
      </c>
      <c r="H1929" s="14">
        <v>424.75774193548301</v>
      </c>
      <c r="I1929" s="14">
        <v>2143.0333333333301</v>
      </c>
      <c r="J1929" s="14">
        <v>2059.7903225806399</v>
      </c>
      <c r="K1929" s="14">
        <v>1558.85483870967</v>
      </c>
      <c r="L1929" s="14">
        <v>1065.6566666666599</v>
      </c>
      <c r="M1929" s="14">
        <v>720.88709677419297</v>
      </c>
      <c r="N1929" s="14">
        <v>566.01499999999999</v>
      </c>
      <c r="O1929" s="14">
        <v>445.05967741935399</v>
      </c>
      <c r="P1929" s="14">
        <v>370.32096774193502</v>
      </c>
      <c r="Q1929" s="14">
        <v>319.18035714285702</v>
      </c>
      <c r="R1929" s="14">
        <v>346.16935483870901</v>
      </c>
      <c r="S1929" s="14">
        <v>530.43166666666605</v>
      </c>
      <c r="T1929" s="14">
        <v>1271.85967741935</v>
      </c>
      <c r="U1929" s="14">
        <v>2507.86666666666</v>
      </c>
      <c r="V1929" s="14">
        <v>2928.5483870967701</v>
      </c>
      <c r="W1929" s="14">
        <v>2177.9354838709601</v>
      </c>
      <c r="X1929" s="14">
        <v>1191.3599999999999</v>
      </c>
      <c r="Y1929" s="14">
        <v>657.23387096774195</v>
      </c>
      <c r="Z1929" s="14">
        <v>444.57499999999999</v>
      </c>
      <c r="AA1929" s="14">
        <v>330.91935483870901</v>
      </c>
      <c r="AB1929" s="14">
        <v>260.87741935483803</v>
      </c>
      <c r="AC1929" s="14">
        <v>227.75892857142799</v>
      </c>
      <c r="AD1929" s="14">
        <v>226.09193548387</v>
      </c>
      <c r="AE1929" s="14">
        <v>424.23499999999899</v>
      </c>
      <c r="AF1929" s="14">
        <v>1098.3370967741901</v>
      </c>
      <c r="AG1929" s="14">
        <v>2278.63333333333</v>
      </c>
      <c r="AH1929" s="14">
        <v>2805.6129032258</v>
      </c>
      <c r="AI1929" s="14">
        <v>2997.8225806451601</v>
      </c>
      <c r="AJ1929" s="14">
        <v>2684.2166666666599</v>
      </c>
      <c r="AK1929" s="14">
        <v>2071.27419354838</v>
      </c>
      <c r="AL1929" s="14">
        <v>1651.6</v>
      </c>
      <c r="AM1929" s="14">
        <v>1378.4032258064501</v>
      </c>
      <c r="AN1929" s="14">
        <v>1204.38709677419</v>
      </c>
      <c r="AO1929" s="14">
        <v>1106.9642857142801</v>
      </c>
      <c r="AP1929" s="14">
        <v>1041.8225806451601</v>
      </c>
      <c r="AQ1929" s="14">
        <v>872.47500000000002</v>
      </c>
      <c r="AR1929" s="14">
        <v>771.50645161290299</v>
      </c>
      <c r="AS1929" s="14">
        <v>1088.55</v>
      </c>
      <c r="AT1929" s="14">
        <v>1726.6774193548299</v>
      </c>
      <c r="AU1929" s="14">
        <v>1955.53225806451</v>
      </c>
      <c r="AV1929" s="14">
        <v>1760.6</v>
      </c>
      <c r="AW1929" s="14">
        <v>1376.0967741935401</v>
      </c>
      <c r="AX1929" s="14">
        <v>802.80999999999904</v>
      </c>
      <c r="AY1929" s="14">
        <v>555.58548387096698</v>
      </c>
      <c r="AZ1929" s="14">
        <v>650.53225806451599</v>
      </c>
      <c r="BA1929" s="14">
        <v>804.14137931034395</v>
      </c>
      <c r="BB1929" s="14">
        <v>1230.7629032258001</v>
      </c>
      <c r="BC1929" s="14">
        <v>1917.06666666666</v>
      </c>
      <c r="BD1929" s="14">
        <v>2778.0161290322499</v>
      </c>
      <c r="BE1929" s="14">
        <v>3595.75</v>
      </c>
      <c r="BF1929" s="14">
        <v>2874.77419354838</v>
      </c>
      <c r="BG1929" s="14">
        <v>1682.58064516129</v>
      </c>
      <c r="BH1929" s="14">
        <v>1142.6566666666599</v>
      </c>
      <c r="BI1929" s="14">
        <v>829.26451612903202</v>
      </c>
      <c r="BJ1929" s="14">
        <v>573.57666666666603</v>
      </c>
      <c r="BK1929" s="14">
        <v>416.97419354838701</v>
      </c>
      <c r="BL1929" s="14">
        <v>311.94838709677401</v>
      </c>
      <c r="BM1929" s="14">
        <v>274.40892857142802</v>
      </c>
      <c r="BN1929" s="14">
        <v>347.52096774193501</v>
      </c>
      <c r="BO1929" s="14">
        <v>652.39166666666597</v>
      </c>
      <c r="BP1929" s="14">
        <v>1271.6032258064499</v>
      </c>
      <c r="BQ1929" s="14">
        <v>2176.36666666666</v>
      </c>
      <c r="BR1929" s="14">
        <v>2672.3064516129002</v>
      </c>
      <c r="BS1929" s="14">
        <v>2968.6290322580599</v>
      </c>
      <c r="BT1929" s="14">
        <v>2836.11666666666</v>
      </c>
      <c r="BU1929" s="14">
        <v>2515.4677419354798</v>
      </c>
      <c r="BV1929" s="14">
        <v>2103.0333333333301</v>
      </c>
      <c r="BW1929" s="14">
        <v>1539.0161290322501</v>
      </c>
      <c r="BX1929" s="14">
        <v>1235.53225806451</v>
      </c>
      <c r="BY1929" s="14">
        <v>1089.1071428571399</v>
      </c>
      <c r="BZ1929" s="14">
        <v>1132.46774193548</v>
      </c>
      <c r="CA1929" s="14">
        <v>1661.4166666666599</v>
      </c>
      <c r="CB1929" s="14">
        <v>2581.2903225806399</v>
      </c>
      <c r="CC1929" s="14">
        <v>3409.15</v>
      </c>
      <c r="CD1929" s="14">
        <v>3628.2419354838698</v>
      </c>
      <c r="CE1929" s="14">
        <v>3133.5</v>
      </c>
      <c r="CF1929" s="14">
        <v>1918.0166666666601</v>
      </c>
      <c r="CG1929" s="14">
        <v>1249.2935483870899</v>
      </c>
      <c r="CH1929" s="14">
        <v>836.68</v>
      </c>
      <c r="CI1929" s="14">
        <v>587.42580645161297</v>
      </c>
      <c r="CJ1929" s="14">
        <v>449.62419354838698</v>
      </c>
      <c r="CK1929" s="14">
        <v>390.38749999999999</v>
      </c>
      <c r="CL1929" s="14">
        <v>416.83387096774197</v>
      </c>
      <c r="CM1929" s="14">
        <v>1087.0316666666599</v>
      </c>
      <c r="CN1929" s="14">
        <v>2088.83870967741</v>
      </c>
      <c r="CO1929" s="14">
        <v>3113.7833333333301</v>
      </c>
      <c r="CP1929" s="14">
        <v>3596.0967741935401</v>
      </c>
      <c r="CQ1929" s="14">
        <v>3151.7903225806399</v>
      </c>
      <c r="CR1929" s="14">
        <v>1583.0833333333301</v>
      </c>
      <c r="CS1929" s="14">
        <v>954.28064516128995</v>
      </c>
      <c r="CT1929" s="14">
        <v>656.51</v>
      </c>
      <c r="CU1929" s="14">
        <v>492.48709677419299</v>
      </c>
      <c r="CV1929" s="14">
        <v>335.43064516128999</v>
      </c>
      <c r="CW1929" s="14">
        <v>405.05344827586202</v>
      </c>
      <c r="CX1929" s="14">
        <v>852.93709677419304</v>
      </c>
      <c r="CY1929" s="14">
        <v>1813.7</v>
      </c>
      <c r="CZ1929" s="14">
        <v>3001.33870967741</v>
      </c>
      <c r="DA1929" s="14">
        <v>3776.7666666666601</v>
      </c>
      <c r="DB1929" s="14">
        <v>3532.8064516129002</v>
      </c>
      <c r="DC1929" s="14">
        <v>2776.33870967741</v>
      </c>
      <c r="DD1929" s="14">
        <v>2242.63333333333</v>
      </c>
      <c r="DE1929" s="14">
        <v>1708.8064516129</v>
      </c>
      <c r="DF1929" s="14">
        <v>1325.7666666666601</v>
      </c>
      <c r="DG1929" s="14">
        <v>1022.44838709677</v>
      </c>
      <c r="DH1929" s="14">
        <v>698.64354838709596</v>
      </c>
      <c r="DI1929" s="14">
        <v>617.017857142857</v>
      </c>
      <c r="DJ1929" s="14">
        <v>864.50645161290299</v>
      </c>
      <c r="DK1929" s="14">
        <v>1848.3</v>
      </c>
      <c r="DL1929" s="14">
        <v>3091.66129032258</v>
      </c>
      <c r="DM1929" s="14">
        <v>3719.2666666666601</v>
      </c>
      <c r="DN1929" s="14">
        <v>3905.77419354838</v>
      </c>
      <c r="DO1929" s="14">
        <v>3652.27419354838</v>
      </c>
      <c r="DP1929" s="14">
        <v>3142.65</v>
      </c>
      <c r="DQ1929" s="14">
        <v>2033.0483870967701</v>
      </c>
      <c r="DR1929" s="14">
        <v>1312.5166666666601</v>
      </c>
      <c r="DS1929" s="15">
        <v>932.40333333333297</v>
      </c>
    </row>
    <row r="1930" spans="1:123" x14ac:dyDescent="0.25">
      <c r="A1930" s="16" t="s">
        <v>46</v>
      </c>
      <c r="B1930" s="17">
        <v>6</v>
      </c>
      <c r="C1930" s="13" t="str">
        <f t="shared" si="34"/>
        <v>BB_L_16_GW_GW_SL_Low_GW_GQ_24_000_6</v>
      </c>
      <c r="D1930" s="18">
        <v>10</v>
      </c>
      <c r="E1930" s="18">
        <v>10</v>
      </c>
      <c r="F1930" s="18">
        <v>10</v>
      </c>
      <c r="G1930" s="18">
        <v>10.016833333333301</v>
      </c>
      <c r="H1930" s="18">
        <v>14.660161290322501</v>
      </c>
      <c r="I1930" s="18">
        <v>188.11600000000001</v>
      </c>
      <c r="J1930" s="18">
        <v>532.183870967742</v>
      </c>
      <c r="K1930" s="18">
        <v>800.79516129032197</v>
      </c>
      <c r="L1930" s="18">
        <v>1021.8049999999999</v>
      </c>
      <c r="M1930" s="18">
        <v>1144.0161290322501</v>
      </c>
      <c r="N1930" s="18">
        <v>1175.86666666666</v>
      </c>
      <c r="O1930" s="18">
        <v>1182.7903225806399</v>
      </c>
      <c r="P1930" s="18">
        <v>1172.38709677419</v>
      </c>
      <c r="Q1930" s="18">
        <v>1139.1428571428501</v>
      </c>
      <c r="R1930" s="18">
        <v>1094.1129032258</v>
      </c>
      <c r="S1930" s="18">
        <v>1044.45333333333</v>
      </c>
      <c r="T1930" s="18">
        <v>952.15322580645102</v>
      </c>
      <c r="U1930" s="18">
        <v>940.95666666666602</v>
      </c>
      <c r="V1930" s="18">
        <v>1078.9193548387</v>
      </c>
      <c r="W1930" s="18">
        <v>1429.88709677419</v>
      </c>
      <c r="X1930" s="18">
        <v>1719.31666666666</v>
      </c>
      <c r="Y1930" s="18">
        <v>1784.1774193548299</v>
      </c>
      <c r="Z1930" s="18">
        <v>1738.56666666666</v>
      </c>
      <c r="AA1930" s="18">
        <v>1669.0967741935401</v>
      </c>
      <c r="AB1930" s="18">
        <v>1602.0645161290299</v>
      </c>
      <c r="AC1930" s="18">
        <v>1551.7321428571399</v>
      </c>
      <c r="AD1930" s="18">
        <v>1432.03225806451</v>
      </c>
      <c r="AE1930" s="18">
        <v>1311.3333333333301</v>
      </c>
      <c r="AF1930" s="18">
        <v>1160.0483870967701</v>
      </c>
      <c r="AG1930" s="18">
        <v>1057.7333333333299</v>
      </c>
      <c r="AH1930" s="18">
        <v>1064.4516129032199</v>
      </c>
      <c r="AI1930" s="18">
        <v>1171.85483870967</v>
      </c>
      <c r="AJ1930" s="18">
        <v>1373.1</v>
      </c>
      <c r="AK1930" s="18">
        <v>1586.3225806451601</v>
      </c>
      <c r="AL1930" s="18">
        <v>1709</v>
      </c>
      <c r="AM1930" s="18">
        <v>1776.5161290322501</v>
      </c>
      <c r="AN1930" s="18">
        <v>1811.69354838709</v>
      </c>
      <c r="AO1930" s="18">
        <v>1827.9107142857099</v>
      </c>
      <c r="AP1930" s="18">
        <v>1836.4516129032199</v>
      </c>
      <c r="AQ1930" s="18">
        <v>1844.7333333333299</v>
      </c>
      <c r="AR1930" s="18">
        <v>1784.4193548387</v>
      </c>
      <c r="AS1930" s="18">
        <v>1691.18333333333</v>
      </c>
      <c r="AT1930" s="18">
        <v>1567.1451612903199</v>
      </c>
      <c r="AU1930" s="18">
        <v>1504.1451612903199</v>
      </c>
      <c r="AV1930" s="18">
        <v>1507.7666666666601</v>
      </c>
      <c r="AW1930" s="18">
        <v>1537.8225806451601</v>
      </c>
      <c r="AX1930" s="18">
        <v>1563.75</v>
      </c>
      <c r="AY1930" s="18">
        <v>1510.9032258064501</v>
      </c>
      <c r="AZ1930" s="18">
        <v>1454.2580645161199</v>
      </c>
      <c r="BA1930" s="18">
        <v>1411.8620689655099</v>
      </c>
      <c r="BB1930" s="18">
        <v>1337.69354838709</v>
      </c>
      <c r="BC1930" s="18">
        <v>1262.6666666666599</v>
      </c>
      <c r="BD1930" s="18">
        <v>1268.8064516129</v>
      </c>
      <c r="BE1930" s="18">
        <v>1606.5333333333299</v>
      </c>
      <c r="BF1930" s="18">
        <v>1997.7419354838701</v>
      </c>
      <c r="BG1930" s="18">
        <v>2335.0161290322499</v>
      </c>
      <c r="BH1930" s="18">
        <v>2412.0500000000002</v>
      </c>
      <c r="BI1930" s="18">
        <v>2390.77419354838</v>
      </c>
      <c r="BJ1930" s="18">
        <v>2307.4833333333299</v>
      </c>
      <c r="BK1930" s="18">
        <v>2194.2419354838698</v>
      </c>
      <c r="BL1930" s="18">
        <v>2065.1774193548299</v>
      </c>
      <c r="BM1930" s="18">
        <v>1931.0892857142801</v>
      </c>
      <c r="BN1930" s="18">
        <v>1812.3709677419299</v>
      </c>
      <c r="BO1930" s="18">
        <v>1659.3333333333301</v>
      </c>
      <c r="BP1930" s="18">
        <v>1504.9193548387</v>
      </c>
      <c r="BQ1930" s="18">
        <v>1367.0166666666601</v>
      </c>
      <c r="BR1930" s="18">
        <v>1341.35483870967</v>
      </c>
      <c r="BS1930" s="18">
        <v>1408.3064516129</v>
      </c>
      <c r="BT1930" s="18">
        <v>1488.9833333333299</v>
      </c>
      <c r="BU1930" s="18">
        <v>1606.0967741935401</v>
      </c>
      <c r="BV1930" s="18">
        <v>1727.0833333333301</v>
      </c>
      <c r="BW1930" s="18">
        <v>1863.2580645161199</v>
      </c>
      <c r="BX1930" s="18">
        <v>1921.53225806451</v>
      </c>
      <c r="BY1930" s="18">
        <v>1942.25</v>
      </c>
      <c r="BZ1930" s="18">
        <v>1931.5161290322501</v>
      </c>
      <c r="CA1930" s="18">
        <v>1864.11666666666</v>
      </c>
      <c r="CB1930" s="18">
        <v>1789.9032258064501</v>
      </c>
      <c r="CC1930" s="18">
        <v>1807.6666666666599</v>
      </c>
      <c r="CD1930" s="18">
        <v>1940.8225806451601</v>
      </c>
      <c r="CE1930" s="18">
        <v>2192.5645161290299</v>
      </c>
      <c r="CF1930" s="18">
        <v>2477.9833333333299</v>
      </c>
      <c r="CG1930" s="18">
        <v>2550.9193548387002</v>
      </c>
      <c r="CH1930" s="18">
        <v>2518.2666666666601</v>
      </c>
      <c r="CI1930" s="18">
        <v>2422.4193548387002</v>
      </c>
      <c r="CJ1930" s="18">
        <v>2320.4193548387002</v>
      </c>
      <c r="CK1930" s="18">
        <v>2239.0714285714198</v>
      </c>
      <c r="CL1930" s="18">
        <v>2090.6129032258</v>
      </c>
      <c r="CM1930" s="18">
        <v>1797.61666666666</v>
      </c>
      <c r="CN1930" s="18">
        <v>1589.27419354838</v>
      </c>
      <c r="CO1930" s="18">
        <v>1524.8333333333301</v>
      </c>
      <c r="CP1930" s="18">
        <v>1607.8709677419299</v>
      </c>
      <c r="CQ1930" s="18">
        <v>1918.4516129032199</v>
      </c>
      <c r="CR1930" s="18">
        <v>2381.6</v>
      </c>
      <c r="CS1930" s="18">
        <v>2428.8064516129002</v>
      </c>
      <c r="CT1930" s="18">
        <v>2381.25</v>
      </c>
      <c r="CU1930" s="18">
        <v>2287.3064516129002</v>
      </c>
      <c r="CV1930" s="18">
        <v>2110.38709677419</v>
      </c>
      <c r="CW1930" s="18">
        <v>1905.2241379310301</v>
      </c>
      <c r="CX1930" s="18">
        <v>1694.9193548387</v>
      </c>
      <c r="CY1930" s="18">
        <v>1502.9833333333299</v>
      </c>
      <c r="CZ1930" s="18">
        <v>1398.5645161290299</v>
      </c>
      <c r="DA1930" s="18">
        <v>1656.6</v>
      </c>
      <c r="DB1930" s="18">
        <v>2099.3548387096698</v>
      </c>
      <c r="DC1930" s="18">
        <v>2406.7419354838698</v>
      </c>
      <c r="DD1930" s="18">
        <v>2552.9666666666599</v>
      </c>
      <c r="DE1930" s="18">
        <v>2651.9354838709601</v>
      </c>
      <c r="DF1930" s="18">
        <v>2680.11666666666</v>
      </c>
      <c r="DG1930" s="18">
        <v>2655.1451612903202</v>
      </c>
      <c r="DH1930" s="18">
        <v>2554.3064516129002</v>
      </c>
      <c r="DI1930" s="18">
        <v>2483.7857142857101</v>
      </c>
      <c r="DJ1930" s="18">
        <v>2268.4032258064499</v>
      </c>
      <c r="DK1930" s="18">
        <v>1968.1</v>
      </c>
      <c r="DL1930" s="18">
        <v>1805.3709677419299</v>
      </c>
      <c r="DM1930" s="18">
        <v>1864.9833333333299</v>
      </c>
      <c r="DN1930" s="18">
        <v>2034.22580645161</v>
      </c>
      <c r="DO1930" s="18">
        <v>2219.9516129032199</v>
      </c>
      <c r="DP1930" s="18">
        <v>2405.1999999999998</v>
      </c>
      <c r="DQ1930" s="18">
        <v>2650.5806451612898</v>
      </c>
      <c r="DR1930" s="18">
        <v>2715.0166666666601</v>
      </c>
      <c r="DS1930" s="19">
        <v>2673.4166666666601</v>
      </c>
    </row>
    <row r="1931" spans="1:123" x14ac:dyDescent="0.25">
      <c r="A1931" s="12" t="s">
        <v>46</v>
      </c>
      <c r="B1931" s="13">
        <v>7</v>
      </c>
      <c r="C1931" s="13" t="str">
        <f t="shared" si="34"/>
        <v>BB_L_16_GW_GW_SL_Low_GW_GQ_24_000_7</v>
      </c>
      <c r="D1931" s="14">
        <v>10</v>
      </c>
      <c r="E1931" s="14">
        <v>10</v>
      </c>
      <c r="F1931" s="14">
        <v>10</v>
      </c>
      <c r="G1931" s="14">
        <v>10.013999999999999</v>
      </c>
      <c r="H1931" s="14">
        <v>32.467580645161199</v>
      </c>
      <c r="I1931" s="14">
        <v>965.74666666666599</v>
      </c>
      <c r="J1931" s="14">
        <v>1390.2903225806399</v>
      </c>
      <c r="K1931" s="14">
        <v>1079.98548387096</v>
      </c>
      <c r="L1931" s="14">
        <v>728.07333333333304</v>
      </c>
      <c r="M1931" s="14">
        <v>453.18387096774097</v>
      </c>
      <c r="N1931" s="14">
        <v>330.10833333333301</v>
      </c>
      <c r="O1931" s="14">
        <v>245.408064516129</v>
      </c>
      <c r="P1931" s="14">
        <v>198.490322580645</v>
      </c>
      <c r="Q1931" s="14">
        <v>160.81428571428501</v>
      </c>
      <c r="R1931" s="14">
        <v>119.935483870967</v>
      </c>
      <c r="S1931" s="14">
        <v>105.368333333333</v>
      </c>
      <c r="T1931" s="14">
        <v>158.017741935483</v>
      </c>
      <c r="U1931" s="14">
        <v>802.76166666666597</v>
      </c>
      <c r="V1931" s="14">
        <v>1874.22580645161</v>
      </c>
      <c r="W1931" s="14">
        <v>2527.9677419354798</v>
      </c>
      <c r="X1931" s="14">
        <v>1712.18333333333</v>
      </c>
      <c r="Y1931" s="14">
        <v>830.08064516129002</v>
      </c>
      <c r="Z1931" s="14">
        <v>464.28833333333301</v>
      </c>
      <c r="AA1931" s="14">
        <v>298.75645161290299</v>
      </c>
      <c r="AB1931" s="14">
        <v>205.84354838709601</v>
      </c>
      <c r="AC1931" s="14">
        <v>166.43928571428501</v>
      </c>
      <c r="AD1931" s="14">
        <v>111.121451612903</v>
      </c>
      <c r="AE1931" s="14">
        <v>81.768000000000001</v>
      </c>
      <c r="AF1931" s="14">
        <v>111.89064516129</v>
      </c>
      <c r="AG1931" s="14">
        <v>542.07333333333304</v>
      </c>
      <c r="AH1931" s="14">
        <v>1055.1741935483799</v>
      </c>
      <c r="AI1931" s="14">
        <v>1750.4193548387</v>
      </c>
      <c r="AJ1931" s="14">
        <v>2427.65</v>
      </c>
      <c r="AK1931" s="14">
        <v>2601.5483870967701</v>
      </c>
      <c r="AL1931" s="14">
        <v>2434.9499999999998</v>
      </c>
      <c r="AM1931" s="14">
        <v>2209.6935483870898</v>
      </c>
      <c r="AN1931" s="14">
        <v>2022.1129032258</v>
      </c>
      <c r="AO1931" s="14">
        <v>1890.9821428571399</v>
      </c>
      <c r="AP1931" s="14">
        <v>1798.1290322580601</v>
      </c>
      <c r="AQ1931" s="14">
        <v>1592.45</v>
      </c>
      <c r="AR1931" s="14">
        <v>1029.70483870967</v>
      </c>
      <c r="AS1931" s="14">
        <v>653.62666666666598</v>
      </c>
      <c r="AT1931" s="14">
        <v>678.349999999999</v>
      </c>
      <c r="AU1931" s="14">
        <v>1057.3951612903199</v>
      </c>
      <c r="AV1931" s="14">
        <v>1452.7833333333299</v>
      </c>
      <c r="AW1931" s="14">
        <v>1726.08064516129</v>
      </c>
      <c r="AX1931" s="14">
        <v>1339.4666666666601</v>
      </c>
      <c r="AY1931" s="14">
        <v>796.65322580645102</v>
      </c>
      <c r="AZ1931" s="14">
        <v>701.08064516129002</v>
      </c>
      <c r="BA1931" s="14">
        <v>754.91896551724096</v>
      </c>
      <c r="BB1931" s="14">
        <v>963.38225806451601</v>
      </c>
      <c r="BC1931" s="14">
        <v>1420.5</v>
      </c>
      <c r="BD1931" s="14">
        <v>2171.1451612903202</v>
      </c>
      <c r="BE1931" s="14">
        <v>3527.2166666666599</v>
      </c>
      <c r="BF1931" s="14">
        <v>3183.22580645161</v>
      </c>
      <c r="BG1931" s="14">
        <v>1867.8709677419299</v>
      </c>
      <c r="BH1931" s="14">
        <v>1087.59499999999</v>
      </c>
      <c r="BI1931" s="14">
        <v>701.71935483870902</v>
      </c>
      <c r="BJ1931" s="14">
        <v>438.94833333333298</v>
      </c>
      <c r="BK1931" s="14">
        <v>298.06935483870899</v>
      </c>
      <c r="BL1931" s="14">
        <v>207.553225806451</v>
      </c>
      <c r="BM1931" s="14">
        <v>150.0625</v>
      </c>
      <c r="BN1931" s="14">
        <v>118.609677419354</v>
      </c>
      <c r="BO1931" s="14">
        <v>103.368333333333</v>
      </c>
      <c r="BP1931" s="14">
        <v>164.43225806451599</v>
      </c>
      <c r="BQ1931" s="14">
        <v>447.185</v>
      </c>
      <c r="BR1931" s="14">
        <v>846.11290322580601</v>
      </c>
      <c r="BS1931" s="14">
        <v>1707.4838709677399</v>
      </c>
      <c r="BT1931" s="14">
        <v>2122.25</v>
      </c>
      <c r="BU1931" s="14">
        <v>2446.66129032258</v>
      </c>
      <c r="BV1931" s="14">
        <v>2583.0333333333301</v>
      </c>
      <c r="BW1931" s="14">
        <v>2468.6935483870898</v>
      </c>
      <c r="BX1931" s="14">
        <v>2194.5322580645102</v>
      </c>
      <c r="BY1931" s="14">
        <v>1900.80357142857</v>
      </c>
      <c r="BZ1931" s="14">
        <v>1551.0645161290299</v>
      </c>
      <c r="CA1931" s="14">
        <v>1116.6766666666599</v>
      </c>
      <c r="CB1931" s="14">
        <v>1087.8887096774099</v>
      </c>
      <c r="CC1931" s="14">
        <v>1778.9666666666601</v>
      </c>
      <c r="CD1931" s="14">
        <v>2617.1451612903202</v>
      </c>
      <c r="CE1931" s="14">
        <v>3322.7419354838698</v>
      </c>
      <c r="CF1931" s="14">
        <v>2904.6</v>
      </c>
      <c r="CG1931" s="14">
        <v>2054.9354838709601</v>
      </c>
      <c r="CH1931" s="14">
        <v>1370.31666666666</v>
      </c>
      <c r="CI1931" s="14">
        <v>930.83225806451605</v>
      </c>
      <c r="CJ1931" s="14">
        <v>660.32419354838703</v>
      </c>
      <c r="CK1931" s="14">
        <v>522.707142857142</v>
      </c>
      <c r="CL1931" s="14">
        <v>366.69677419354798</v>
      </c>
      <c r="CM1931" s="14">
        <v>239.71</v>
      </c>
      <c r="CN1931" s="14">
        <v>483.60645161290302</v>
      </c>
      <c r="CO1931" s="14">
        <v>1440.04</v>
      </c>
      <c r="CP1931" s="14">
        <v>2390.22580645161</v>
      </c>
      <c r="CQ1931" s="14">
        <v>2911.22580645161</v>
      </c>
      <c r="CR1931" s="14">
        <v>1768.86666666666</v>
      </c>
      <c r="CS1931" s="14">
        <v>984.10483870967698</v>
      </c>
      <c r="CT1931" s="14">
        <v>602.25333333333299</v>
      </c>
      <c r="CU1931" s="14">
        <v>423.11290322580601</v>
      </c>
      <c r="CV1931" s="14">
        <v>250.29032258064501</v>
      </c>
      <c r="CW1931" s="14">
        <v>150.73448275862</v>
      </c>
      <c r="CX1931" s="14">
        <v>128.303225806451</v>
      </c>
      <c r="CY1931" s="14">
        <v>411.18</v>
      </c>
      <c r="CZ1931" s="14">
        <v>1356.04516129032</v>
      </c>
      <c r="DA1931" s="14">
        <v>2882.2166666666599</v>
      </c>
      <c r="DB1931" s="14">
        <v>3426.1129032258</v>
      </c>
      <c r="DC1931" s="14">
        <v>2727.3225806451601</v>
      </c>
      <c r="DD1931" s="14">
        <v>2115.0333333333301</v>
      </c>
      <c r="DE1931" s="14">
        <v>1551.5483870967701</v>
      </c>
      <c r="DF1931" s="14">
        <v>1151.86666666666</v>
      </c>
      <c r="DG1931" s="14">
        <v>865.54838709677404</v>
      </c>
      <c r="DH1931" s="14">
        <v>567.38225806451601</v>
      </c>
      <c r="DI1931" s="14">
        <v>433.01071428571402</v>
      </c>
      <c r="DJ1931" s="14">
        <v>316.96935483870902</v>
      </c>
      <c r="DK1931" s="14">
        <v>449.77166666666602</v>
      </c>
      <c r="DL1931" s="14">
        <v>1594.9032258064501</v>
      </c>
      <c r="DM1931" s="14">
        <v>2726.75</v>
      </c>
      <c r="DN1931" s="14">
        <v>3484.6129032258</v>
      </c>
      <c r="DO1931" s="14">
        <v>3739.5806451612898</v>
      </c>
      <c r="DP1931" s="14">
        <v>3710.0666666666598</v>
      </c>
      <c r="DQ1931" s="14">
        <v>2980.0161290322499</v>
      </c>
      <c r="DR1931" s="14">
        <v>2062.0166666666601</v>
      </c>
      <c r="DS1931" s="15">
        <v>1462.06666666666</v>
      </c>
    </row>
    <row r="1932" spans="1:123" x14ac:dyDescent="0.25">
      <c r="A1932" s="16" t="s">
        <v>46</v>
      </c>
      <c r="B1932" s="17">
        <v>8</v>
      </c>
      <c r="C1932" s="13" t="str">
        <f t="shared" si="34"/>
        <v>BB_L_16_GW_GW_SL_Low_GW_GQ_24_000_8</v>
      </c>
      <c r="D1932" s="18">
        <v>10</v>
      </c>
      <c r="E1932" s="18">
        <v>10</v>
      </c>
      <c r="F1932" s="18">
        <v>10</v>
      </c>
      <c r="G1932" s="18">
        <v>10.0018333333333</v>
      </c>
      <c r="H1932" s="18">
        <v>13.678548387096701</v>
      </c>
      <c r="I1932" s="18">
        <v>389.40866666666602</v>
      </c>
      <c r="J1932" s="18">
        <v>1183.34516129032</v>
      </c>
      <c r="K1932" s="18">
        <v>1538.7096774193501</v>
      </c>
      <c r="L1932" s="18">
        <v>1574.18333333333</v>
      </c>
      <c r="M1932" s="18">
        <v>1417.53225806451</v>
      </c>
      <c r="N1932" s="18">
        <v>1267.6666666666599</v>
      </c>
      <c r="O1932" s="18">
        <v>1123.4838709677399</v>
      </c>
      <c r="P1932" s="18">
        <v>1016.7693548387</v>
      </c>
      <c r="Q1932" s="18">
        <v>900.43214285714203</v>
      </c>
      <c r="R1932" s="18">
        <v>766.97419354838701</v>
      </c>
      <c r="S1932" s="18">
        <v>678.80166666666605</v>
      </c>
      <c r="T1932" s="18">
        <v>551.44032258064499</v>
      </c>
      <c r="U1932" s="18">
        <v>613.856666666666</v>
      </c>
      <c r="V1932" s="18">
        <v>1049.35483870967</v>
      </c>
      <c r="W1932" s="18">
        <v>1932.5161290322501</v>
      </c>
      <c r="X1932" s="18">
        <v>2271.5</v>
      </c>
      <c r="Y1932" s="18">
        <v>1890.9838709677399</v>
      </c>
      <c r="Z1932" s="18">
        <v>1489.18333333333</v>
      </c>
      <c r="AA1932" s="18">
        <v>1211.9354838709601</v>
      </c>
      <c r="AB1932" s="18">
        <v>1012.8064516129</v>
      </c>
      <c r="AC1932" s="18">
        <v>904.94285714285695</v>
      </c>
      <c r="AD1932" s="18">
        <v>735.50161290322501</v>
      </c>
      <c r="AE1932" s="18">
        <v>598.98</v>
      </c>
      <c r="AF1932" s="18">
        <v>472.58548387096698</v>
      </c>
      <c r="AG1932" s="18">
        <v>476.45333333333298</v>
      </c>
      <c r="AH1932" s="18">
        <v>628.78548387096703</v>
      </c>
      <c r="AI1932" s="18">
        <v>998.15</v>
      </c>
      <c r="AJ1932" s="18">
        <v>1581.0333333333299</v>
      </c>
      <c r="AK1932" s="18">
        <v>2087.6935483870898</v>
      </c>
      <c r="AL1932" s="18">
        <v>2327.35</v>
      </c>
      <c r="AM1932" s="18">
        <v>2397.4677419354798</v>
      </c>
      <c r="AN1932" s="18">
        <v>2395.9193548387002</v>
      </c>
      <c r="AO1932" s="18">
        <v>2374.4464285714198</v>
      </c>
      <c r="AP1932" s="18">
        <v>2347.6451612903202</v>
      </c>
      <c r="AQ1932" s="18">
        <v>2255.25</v>
      </c>
      <c r="AR1932" s="18">
        <v>1887.5483870967701</v>
      </c>
      <c r="AS1932" s="18">
        <v>1496.56666666666</v>
      </c>
      <c r="AT1932" s="18">
        <v>1181.1129032258</v>
      </c>
      <c r="AU1932" s="18">
        <v>1053.9354838709601</v>
      </c>
      <c r="AV1932" s="18">
        <v>1168.88333333333</v>
      </c>
      <c r="AW1932" s="18">
        <v>1406.2419354838701</v>
      </c>
      <c r="AX1932" s="18">
        <v>1541.13333333333</v>
      </c>
      <c r="AY1932" s="18">
        <v>1334.5</v>
      </c>
      <c r="AZ1932" s="18">
        <v>1127.77419354838</v>
      </c>
      <c r="BA1932" s="18">
        <v>1019.28103448275</v>
      </c>
      <c r="BB1932" s="18">
        <v>919.51129032257995</v>
      </c>
      <c r="BC1932" s="18">
        <v>898.34666666666601</v>
      </c>
      <c r="BD1932" s="18">
        <v>1135.2806451612901</v>
      </c>
      <c r="BE1932" s="18">
        <v>2295.36666666666</v>
      </c>
      <c r="BF1932" s="18">
        <v>3029.4032258064499</v>
      </c>
      <c r="BG1932" s="18">
        <v>3012.4838709677401</v>
      </c>
      <c r="BH1932" s="18">
        <v>2609.1999999999998</v>
      </c>
      <c r="BI1932" s="18">
        <v>2197.22580645161</v>
      </c>
      <c r="BJ1932" s="18">
        <v>1779.81666666666</v>
      </c>
      <c r="BK1932" s="18">
        <v>1466.6129032258</v>
      </c>
      <c r="BL1932" s="18">
        <v>1209.2419354838701</v>
      </c>
      <c r="BM1932" s="18">
        <v>1007.7678571428499</v>
      </c>
      <c r="BN1932" s="18">
        <v>868.02096774193501</v>
      </c>
      <c r="BO1932" s="18">
        <v>728.92166666666606</v>
      </c>
      <c r="BP1932" s="18">
        <v>619.51612903225805</v>
      </c>
      <c r="BQ1932" s="18">
        <v>571.606666666666</v>
      </c>
      <c r="BR1932" s="18">
        <v>668.69193548387102</v>
      </c>
      <c r="BS1932" s="18">
        <v>1064.07419354838</v>
      </c>
      <c r="BT1932" s="18">
        <v>1384.4833333333299</v>
      </c>
      <c r="BU1932" s="18">
        <v>1735.9193548387</v>
      </c>
      <c r="BV1932" s="18">
        <v>2041.6</v>
      </c>
      <c r="BW1932" s="18">
        <v>2317.3064516129002</v>
      </c>
      <c r="BX1932" s="18">
        <v>2382.2580645161202</v>
      </c>
      <c r="BY1932" s="18">
        <v>2332.2678571428501</v>
      </c>
      <c r="BZ1932" s="18">
        <v>2186.5161290322499</v>
      </c>
      <c r="CA1932" s="18">
        <v>1860.0333333333299</v>
      </c>
      <c r="CB1932" s="18">
        <v>1531.5483870967701</v>
      </c>
      <c r="CC1932" s="18">
        <v>1532.25</v>
      </c>
      <c r="CD1932" s="18">
        <v>1910.5161290322501</v>
      </c>
      <c r="CE1932" s="18">
        <v>2565.2580645161202</v>
      </c>
      <c r="CF1932" s="18">
        <v>3059.65</v>
      </c>
      <c r="CG1932" s="18">
        <v>2915.2580645161202</v>
      </c>
      <c r="CH1932" s="18">
        <v>2517.4333333333302</v>
      </c>
      <c r="CI1932" s="18">
        <v>2105.5967741935401</v>
      </c>
      <c r="CJ1932" s="18">
        <v>1775.7096774193501</v>
      </c>
      <c r="CK1932" s="18">
        <v>1572.0178571428501</v>
      </c>
      <c r="CL1932" s="18">
        <v>1320.2903225806399</v>
      </c>
      <c r="CM1932" s="18">
        <v>942.88</v>
      </c>
      <c r="CN1932" s="18">
        <v>737.81451612903197</v>
      </c>
      <c r="CO1932" s="18">
        <v>952.06666666666604</v>
      </c>
      <c r="CP1932" s="18">
        <v>1468.38709677419</v>
      </c>
      <c r="CQ1932" s="18">
        <v>2301</v>
      </c>
      <c r="CR1932" s="18">
        <v>2899.9333333333302</v>
      </c>
      <c r="CS1932" s="18">
        <v>2379.38709677419</v>
      </c>
      <c r="CT1932" s="18">
        <v>1879.25</v>
      </c>
      <c r="CU1932" s="18">
        <v>1549.1129032258</v>
      </c>
      <c r="CV1932" s="18">
        <v>1195.85483870967</v>
      </c>
      <c r="CW1932" s="18">
        <v>920.22931034482701</v>
      </c>
      <c r="CX1932" s="18">
        <v>693.119354838709</v>
      </c>
      <c r="CY1932" s="18">
        <v>606.25833333333298</v>
      </c>
      <c r="CZ1932" s="18">
        <v>826.07741935483796</v>
      </c>
      <c r="DA1932" s="18">
        <v>1880.13333333333</v>
      </c>
      <c r="DB1932" s="18">
        <v>3078.6290322580599</v>
      </c>
      <c r="DC1932" s="18">
        <v>3460.27419354838</v>
      </c>
      <c r="DD1932" s="18">
        <v>3383.4833333333299</v>
      </c>
      <c r="DE1932" s="18">
        <v>3127.5161290322499</v>
      </c>
      <c r="DF1932" s="18">
        <v>2825.1</v>
      </c>
      <c r="DG1932" s="18">
        <v>2517.7580645161202</v>
      </c>
      <c r="DH1932" s="18">
        <v>2086.8225806451601</v>
      </c>
      <c r="DI1932" s="18">
        <v>1844.94642857142</v>
      </c>
      <c r="DJ1932" s="18">
        <v>1495.1451612903199</v>
      </c>
      <c r="DK1932" s="18">
        <v>1063.88333333333</v>
      </c>
      <c r="DL1932" s="18">
        <v>1167.22580645161</v>
      </c>
      <c r="DM1932" s="18">
        <v>1732.61666666666</v>
      </c>
      <c r="DN1932" s="18">
        <v>2452.4032258064499</v>
      </c>
      <c r="DO1932" s="18">
        <v>2939.5</v>
      </c>
      <c r="DP1932" s="18">
        <v>3277.9666666666599</v>
      </c>
      <c r="DQ1932" s="18">
        <v>3412.2419354838698</v>
      </c>
      <c r="DR1932" s="18">
        <v>3118.4</v>
      </c>
      <c r="DS1932" s="19">
        <v>2726.1666666666601</v>
      </c>
    </row>
    <row r="1933" spans="1:123" x14ac:dyDescent="0.25">
      <c r="A1933" s="12" t="s">
        <v>46</v>
      </c>
      <c r="B1933" s="13">
        <v>9</v>
      </c>
      <c r="C1933" s="13" t="str">
        <f t="shared" si="34"/>
        <v>BB_L_16_GW_GW_SL_Low_GW_GQ_24_000_9</v>
      </c>
      <c r="D1933" s="14">
        <v>10</v>
      </c>
      <c r="E1933" s="14">
        <v>10</v>
      </c>
      <c r="F1933" s="14">
        <v>10</v>
      </c>
      <c r="G1933" s="14">
        <v>10</v>
      </c>
      <c r="H1933" s="14">
        <v>10.0899999999999</v>
      </c>
      <c r="I1933" s="14">
        <v>37.719499999999996</v>
      </c>
      <c r="J1933" s="14">
        <v>178.09177419354799</v>
      </c>
      <c r="K1933" s="14">
        <v>372.66935483870901</v>
      </c>
      <c r="L1933" s="14">
        <v>596.76666666666597</v>
      </c>
      <c r="M1933" s="14">
        <v>784.15</v>
      </c>
      <c r="N1933" s="14">
        <v>877.65833333333296</v>
      </c>
      <c r="O1933" s="14">
        <v>943.80806451612898</v>
      </c>
      <c r="P1933" s="14">
        <v>980.67419354838705</v>
      </c>
      <c r="Q1933" s="14">
        <v>1008.44821428571</v>
      </c>
      <c r="R1933" s="14">
        <v>1026.9032258064501</v>
      </c>
      <c r="S1933" s="14">
        <v>1027.1500000000001</v>
      </c>
      <c r="T1933" s="14">
        <v>1004.24677419354</v>
      </c>
      <c r="U1933" s="14">
        <v>946.29833333333295</v>
      </c>
      <c r="V1933" s="14">
        <v>915.01129032257995</v>
      </c>
      <c r="W1933" s="14">
        <v>1026.05967741935</v>
      </c>
      <c r="X1933" s="14">
        <v>1307</v>
      </c>
      <c r="Y1933" s="14">
        <v>1534.2096774193501</v>
      </c>
      <c r="Z1933" s="14">
        <v>1617.4166666666599</v>
      </c>
      <c r="AA1933" s="14">
        <v>1634.6774193548299</v>
      </c>
      <c r="AB1933" s="14">
        <v>1627.08064516129</v>
      </c>
      <c r="AC1933" s="14">
        <v>1612.44642857142</v>
      </c>
      <c r="AD1933" s="14">
        <v>1566.08064516129</v>
      </c>
      <c r="AE1933" s="14">
        <v>1505.13333333333</v>
      </c>
      <c r="AF1933" s="14">
        <v>1406.4193548387</v>
      </c>
      <c r="AG1933" s="14">
        <v>1267.0166666666601</v>
      </c>
      <c r="AH1933" s="14">
        <v>1180.8225806451601</v>
      </c>
      <c r="AI1933" s="14">
        <v>1129.1290322580601</v>
      </c>
      <c r="AJ1933" s="14">
        <v>1130.68333333333</v>
      </c>
      <c r="AK1933" s="14">
        <v>1211.5161290322501</v>
      </c>
      <c r="AL1933" s="14">
        <v>1305.4666666666601</v>
      </c>
      <c r="AM1933" s="14">
        <v>1384.6451612903199</v>
      </c>
      <c r="AN1933" s="14">
        <v>1444.9032258064501</v>
      </c>
      <c r="AO1933" s="14">
        <v>1484.94642857142</v>
      </c>
      <c r="AP1933" s="14">
        <v>1513.16129032258</v>
      </c>
      <c r="AQ1933" s="14">
        <v>1568.7166666666601</v>
      </c>
      <c r="AR1933" s="14">
        <v>1676.0483870967701</v>
      </c>
      <c r="AS1933" s="14">
        <v>1725.11666666666</v>
      </c>
      <c r="AT1933" s="14">
        <v>1697.9354838709601</v>
      </c>
      <c r="AU1933" s="14">
        <v>1635.2419354838701</v>
      </c>
      <c r="AV1933" s="14">
        <v>1578.8</v>
      </c>
      <c r="AW1933" s="14">
        <v>1527.7903225806399</v>
      </c>
      <c r="AX1933" s="14">
        <v>1528</v>
      </c>
      <c r="AY1933" s="14">
        <v>1542.4193548387</v>
      </c>
      <c r="AZ1933" s="14">
        <v>1532.88709677419</v>
      </c>
      <c r="BA1933" s="14">
        <v>1516.7413793103401</v>
      </c>
      <c r="BB1933" s="14">
        <v>1480.1774193548299</v>
      </c>
      <c r="BC1933" s="14">
        <v>1420.36666666666</v>
      </c>
      <c r="BD1933" s="14">
        <v>1350.9838709677399</v>
      </c>
      <c r="BE1933" s="14">
        <v>1347.68333333333</v>
      </c>
      <c r="BF1933" s="14">
        <v>1559.9193548387</v>
      </c>
      <c r="BG1933" s="14">
        <v>1907.0645161290299</v>
      </c>
      <c r="BH1933" s="14">
        <v>2101.3000000000002</v>
      </c>
      <c r="BI1933" s="14">
        <v>2194.3548387096698</v>
      </c>
      <c r="BJ1933" s="14">
        <v>2233.7166666666599</v>
      </c>
      <c r="BK1933" s="14">
        <v>2223.5</v>
      </c>
      <c r="BL1933" s="14">
        <v>2184.9838709677401</v>
      </c>
      <c r="BM1933" s="14">
        <v>2128.0535714285702</v>
      </c>
      <c r="BN1933" s="14">
        <v>2067.3064516129002</v>
      </c>
      <c r="BO1933" s="14">
        <v>1978.63333333333</v>
      </c>
      <c r="BP1933" s="14">
        <v>1866.3225806451601</v>
      </c>
      <c r="BQ1933" s="14">
        <v>1711.25</v>
      </c>
      <c r="BR1933" s="14">
        <v>1607.6774193548299</v>
      </c>
      <c r="BS1933" s="14">
        <v>1484.4193548387</v>
      </c>
      <c r="BT1933" s="14">
        <v>1444.7666666666601</v>
      </c>
      <c r="BU1933" s="14">
        <v>1441.96774193548</v>
      </c>
      <c r="BV1933" s="14">
        <v>1473.31666666666</v>
      </c>
      <c r="BW1933" s="14">
        <v>1556.03225806451</v>
      </c>
      <c r="BX1933" s="14">
        <v>1632.53225806451</v>
      </c>
      <c r="BY1933" s="14">
        <v>1699.8928571428501</v>
      </c>
      <c r="BZ1933" s="14">
        <v>1766.6129032258</v>
      </c>
      <c r="CA1933" s="14">
        <v>1832.15</v>
      </c>
      <c r="CB1933" s="14">
        <v>1842.5483870967701</v>
      </c>
      <c r="CC1933" s="14">
        <v>1801.9</v>
      </c>
      <c r="CD1933" s="14">
        <v>1784.6290322580601</v>
      </c>
      <c r="CE1933" s="14">
        <v>1847.7096774193501</v>
      </c>
      <c r="CF1933" s="14">
        <v>2069.5166666666601</v>
      </c>
      <c r="CG1933" s="14">
        <v>2251.83870967741</v>
      </c>
      <c r="CH1933" s="14">
        <v>2366</v>
      </c>
      <c r="CI1933" s="14">
        <v>2407.4838709677401</v>
      </c>
      <c r="CJ1933" s="14">
        <v>2405.66129032258</v>
      </c>
      <c r="CK1933" s="14">
        <v>2386.75</v>
      </c>
      <c r="CL1933" s="14">
        <v>2334.0483870967701</v>
      </c>
      <c r="CM1933" s="14">
        <v>2180.4833333333299</v>
      </c>
      <c r="CN1933" s="14">
        <v>1987.66129032258</v>
      </c>
      <c r="CO1933" s="14">
        <v>1778.4166666666599</v>
      </c>
      <c r="CP1933" s="14">
        <v>1655.6129032258</v>
      </c>
      <c r="CQ1933" s="14">
        <v>1695.0161290322501</v>
      </c>
      <c r="CR1933" s="14">
        <v>2032.4</v>
      </c>
      <c r="CS1933" s="14">
        <v>2221.7419354838698</v>
      </c>
      <c r="CT1933" s="14">
        <v>2295.0500000000002</v>
      </c>
      <c r="CU1933" s="14">
        <v>2294.1935483870898</v>
      </c>
      <c r="CV1933" s="14">
        <v>2239.0806451612898</v>
      </c>
      <c r="CW1933" s="14">
        <v>2139.6551724137898</v>
      </c>
      <c r="CX1933" s="14">
        <v>2005.1451612903199</v>
      </c>
      <c r="CY1933" s="14">
        <v>1836.15</v>
      </c>
      <c r="CZ1933" s="14">
        <v>1617.72580645161</v>
      </c>
      <c r="DA1933" s="14">
        <v>1532.63333333333</v>
      </c>
      <c r="DB1933" s="14">
        <v>1703.4516129032199</v>
      </c>
      <c r="DC1933" s="14">
        <v>1969.72580645161</v>
      </c>
      <c r="DD1933" s="14">
        <v>2154.38333333333</v>
      </c>
      <c r="DE1933" s="14">
        <v>2318.5645161290299</v>
      </c>
      <c r="DF1933" s="14">
        <v>2424.5666666666598</v>
      </c>
      <c r="DG1933" s="14">
        <v>2487.9354838709601</v>
      </c>
      <c r="DH1933" s="14">
        <v>2525.0322580645102</v>
      </c>
      <c r="DI1933" s="14">
        <v>2524.1428571428501</v>
      </c>
      <c r="DJ1933" s="14">
        <v>2463.7903225806399</v>
      </c>
      <c r="DK1933" s="14">
        <v>2299.2333333333299</v>
      </c>
      <c r="DL1933" s="14">
        <v>2058.9677419354798</v>
      </c>
      <c r="DM1933" s="14">
        <v>1920.5166666666601</v>
      </c>
      <c r="DN1933" s="14">
        <v>1895.5161290322501</v>
      </c>
      <c r="DO1933" s="14">
        <v>1958.5</v>
      </c>
      <c r="DP1933" s="14">
        <v>2066.3000000000002</v>
      </c>
      <c r="DQ1933" s="14">
        <v>2296.7580645161202</v>
      </c>
      <c r="DR1933" s="14">
        <v>2474.9499999999998</v>
      </c>
      <c r="DS1933" s="15">
        <v>2562.4</v>
      </c>
    </row>
    <row r="1934" spans="1:123" x14ac:dyDescent="0.25">
      <c r="A1934" s="16" t="s">
        <v>46</v>
      </c>
      <c r="B1934" s="17">
        <v>10</v>
      </c>
      <c r="C1934" s="13" t="str">
        <f t="shared" si="34"/>
        <v>BB_L_16_GW_GW_SL_Low_GW_GQ_24_000_10</v>
      </c>
      <c r="D1934" s="18">
        <v>10</v>
      </c>
      <c r="E1934" s="18">
        <v>10</v>
      </c>
      <c r="F1934" s="18">
        <v>10</v>
      </c>
      <c r="G1934" s="18">
        <v>10</v>
      </c>
      <c r="H1934" s="18">
        <v>10.004516129032201</v>
      </c>
      <c r="I1934" s="18">
        <v>30.080499999999901</v>
      </c>
      <c r="J1934" s="18">
        <v>222.666612903225</v>
      </c>
      <c r="K1934" s="18">
        <v>516.26935483870898</v>
      </c>
      <c r="L1934" s="18">
        <v>781.82166666666603</v>
      </c>
      <c r="M1934" s="18">
        <v>911.1</v>
      </c>
      <c r="N1934" s="18">
        <v>909.92833333333294</v>
      </c>
      <c r="O1934" s="18">
        <v>881.53064516128995</v>
      </c>
      <c r="P1934" s="18">
        <v>840.56774193548301</v>
      </c>
      <c r="Q1934" s="18">
        <v>790.36249999999995</v>
      </c>
      <c r="R1934" s="18">
        <v>713.777419354838</v>
      </c>
      <c r="S1934" s="18">
        <v>648.70500000000004</v>
      </c>
      <c r="T1934" s="18">
        <v>538.54516129032197</v>
      </c>
      <c r="U1934" s="18">
        <v>395.75166666666598</v>
      </c>
      <c r="V1934" s="18">
        <v>285.74193548387098</v>
      </c>
      <c r="W1934" s="18">
        <v>460.74677419354799</v>
      </c>
      <c r="X1934" s="18">
        <v>1139.31833333333</v>
      </c>
      <c r="Y1934" s="18">
        <v>1758.1451612903199</v>
      </c>
      <c r="Z1934" s="18">
        <v>1878.7833333333299</v>
      </c>
      <c r="AA1934" s="18">
        <v>1791.8709677419299</v>
      </c>
      <c r="AB1934" s="18">
        <v>1649.2580645161199</v>
      </c>
      <c r="AC1934" s="18">
        <v>1537.7142857142801</v>
      </c>
      <c r="AD1934" s="18">
        <v>1321.83870967741</v>
      </c>
      <c r="AE1934" s="18">
        <v>1094.8916666666601</v>
      </c>
      <c r="AF1934" s="18">
        <v>811.23870967741902</v>
      </c>
      <c r="AG1934" s="18">
        <v>514.68166666666605</v>
      </c>
      <c r="AH1934" s="18">
        <v>349.18225806451602</v>
      </c>
      <c r="AI1934" s="18">
        <v>279.72419354838701</v>
      </c>
      <c r="AJ1934" s="18">
        <v>305.05166666666599</v>
      </c>
      <c r="AK1934" s="18">
        <v>487.158064516129</v>
      </c>
      <c r="AL1934" s="18">
        <v>723.41499999999996</v>
      </c>
      <c r="AM1934" s="18">
        <v>925.56935483870905</v>
      </c>
      <c r="AN1934" s="18">
        <v>1081.6451612903199</v>
      </c>
      <c r="AO1934" s="18">
        <v>1189.125</v>
      </c>
      <c r="AP1934" s="18">
        <v>1264.6290322580601</v>
      </c>
      <c r="AQ1934" s="18">
        <v>1414.5</v>
      </c>
      <c r="AR1934" s="18">
        <v>1773.03225806451</v>
      </c>
      <c r="AS1934" s="18">
        <v>1976.35</v>
      </c>
      <c r="AT1934" s="18">
        <v>1939.33870967741</v>
      </c>
      <c r="AU1934" s="18">
        <v>1687.2096774193501</v>
      </c>
      <c r="AV1934" s="18">
        <v>1432.56666666666</v>
      </c>
      <c r="AW1934" s="18">
        <v>1130</v>
      </c>
      <c r="AX1934" s="18">
        <v>1048.9000000000001</v>
      </c>
      <c r="AY1934" s="18">
        <v>1213.2580645161199</v>
      </c>
      <c r="AZ1934" s="18">
        <v>1313.1774193548299</v>
      </c>
      <c r="BA1934" s="18">
        <v>1330.7931034482699</v>
      </c>
      <c r="BB1934" s="18">
        <v>1308.2096774193501</v>
      </c>
      <c r="BC1934" s="18">
        <v>1215.95</v>
      </c>
      <c r="BD1934" s="18">
        <v>1091.8064516129</v>
      </c>
      <c r="BE1934" s="18">
        <v>1255.2166666666601</v>
      </c>
      <c r="BF1934" s="18">
        <v>1938.6290322580601</v>
      </c>
      <c r="BG1934" s="18">
        <v>2621.8225806451601</v>
      </c>
      <c r="BH1934" s="18">
        <v>2732.4</v>
      </c>
      <c r="BI1934" s="18">
        <v>2579.77419354838</v>
      </c>
      <c r="BJ1934" s="18">
        <v>2308.3333333333298</v>
      </c>
      <c r="BK1934" s="18">
        <v>2012.1129032258</v>
      </c>
      <c r="BL1934" s="18">
        <v>1713.4032258064501</v>
      </c>
      <c r="BM1934" s="18">
        <v>1446.7678571428501</v>
      </c>
      <c r="BN1934" s="18">
        <v>1240.4193548387</v>
      </c>
      <c r="BO1934" s="18">
        <v>1017.15666666666</v>
      </c>
      <c r="BP1934" s="18">
        <v>806.51129032257995</v>
      </c>
      <c r="BQ1934" s="18">
        <v>566.18166666666605</v>
      </c>
      <c r="BR1934" s="18">
        <v>439.58709677419301</v>
      </c>
      <c r="BS1934" s="18">
        <v>333.287096774193</v>
      </c>
      <c r="BT1934" s="18">
        <v>317.42333333333301</v>
      </c>
      <c r="BU1934" s="18">
        <v>365.341935483871</v>
      </c>
      <c r="BV1934" s="18">
        <v>473.63166666666598</v>
      </c>
      <c r="BW1934" s="18">
        <v>721.29354838709605</v>
      </c>
      <c r="BX1934" s="18">
        <v>971.48064516129</v>
      </c>
      <c r="BY1934" s="18">
        <v>1200.6428571428501</v>
      </c>
      <c r="BZ1934" s="18">
        <v>1460.0483870967701</v>
      </c>
      <c r="CA1934" s="18">
        <v>1800.2</v>
      </c>
      <c r="CB1934" s="18">
        <v>2010.53225806451</v>
      </c>
      <c r="CC1934" s="18">
        <v>1903.3333333333301</v>
      </c>
      <c r="CD1934" s="18">
        <v>1650.6774193548299</v>
      </c>
      <c r="CE1934" s="18">
        <v>1465.19354838709</v>
      </c>
      <c r="CF1934" s="18">
        <v>1758.45</v>
      </c>
      <c r="CG1934" s="18">
        <v>2233.9516129032199</v>
      </c>
      <c r="CH1934" s="18">
        <v>2570.5333333333301</v>
      </c>
      <c r="CI1934" s="18">
        <v>2680.7419354838698</v>
      </c>
      <c r="CJ1934" s="18">
        <v>2641.0806451612898</v>
      </c>
      <c r="CK1934" s="18">
        <v>2555</v>
      </c>
      <c r="CL1934" s="18">
        <v>2386.0967741935401</v>
      </c>
      <c r="CM1934" s="18">
        <v>1949.7833333333299</v>
      </c>
      <c r="CN1934" s="18">
        <v>1394.4516129032199</v>
      </c>
      <c r="CO1934" s="18">
        <v>894.70500000000004</v>
      </c>
      <c r="CP1934" s="18">
        <v>628.32903225806399</v>
      </c>
      <c r="CQ1934" s="18">
        <v>799.90161290322499</v>
      </c>
      <c r="CR1934" s="18">
        <v>1935.86666666666</v>
      </c>
      <c r="CS1934" s="18">
        <v>2266.5967741935401</v>
      </c>
      <c r="CT1934" s="18">
        <v>2119.0166666666601</v>
      </c>
      <c r="CU1934" s="18">
        <v>1890.77419354838</v>
      </c>
      <c r="CV1934" s="18">
        <v>1602.2903225806399</v>
      </c>
      <c r="CW1934" s="18">
        <v>1300.8965517241299</v>
      </c>
      <c r="CX1934" s="18">
        <v>985.49193548387098</v>
      </c>
      <c r="CY1934" s="18">
        <v>714.58333333333303</v>
      </c>
      <c r="CZ1934" s="18">
        <v>426.16935483870901</v>
      </c>
      <c r="DA1934" s="18">
        <v>498.84166666666601</v>
      </c>
      <c r="DB1934" s="18">
        <v>1214.35483870967</v>
      </c>
      <c r="DC1934" s="18">
        <v>1933.7580645161199</v>
      </c>
      <c r="DD1934" s="18">
        <v>2246.0333333333301</v>
      </c>
      <c r="DE1934" s="18">
        <v>2425.4516129032199</v>
      </c>
      <c r="DF1934" s="18">
        <v>2460.9</v>
      </c>
      <c r="DG1934" s="18">
        <v>2423.8548387096698</v>
      </c>
      <c r="DH1934" s="18">
        <v>2280.2096774193501</v>
      </c>
      <c r="DI1934" s="18">
        <v>2112.6428571428501</v>
      </c>
      <c r="DJ1934" s="18">
        <v>1874.1129032258</v>
      </c>
      <c r="DK1934" s="18">
        <v>1366.4</v>
      </c>
      <c r="DL1934" s="18">
        <v>861.658064516129</v>
      </c>
      <c r="DM1934" s="18">
        <v>639.99166666666599</v>
      </c>
      <c r="DN1934" s="18">
        <v>765.16612903225803</v>
      </c>
      <c r="DO1934" s="18">
        <v>1080.84516129032</v>
      </c>
      <c r="DP1934" s="18">
        <v>1495.9166666666599</v>
      </c>
      <c r="DQ1934" s="18">
        <v>2261.4354838709601</v>
      </c>
      <c r="DR1934" s="18">
        <v>2806.15</v>
      </c>
      <c r="DS1934" s="19">
        <v>3022.36666666666</v>
      </c>
    </row>
    <row r="1935" spans="1:123" x14ac:dyDescent="0.25">
      <c r="A1935" s="12" t="s">
        <v>46</v>
      </c>
      <c r="B1935" s="13">
        <v>11</v>
      </c>
      <c r="C1935" s="13" t="str">
        <f t="shared" si="34"/>
        <v>BB_L_16_GW_GW_SL_Low_GW_GQ_24_000_11</v>
      </c>
      <c r="D1935" s="14">
        <v>10</v>
      </c>
      <c r="E1935" s="14">
        <v>10</v>
      </c>
      <c r="F1935" s="14">
        <v>10</v>
      </c>
      <c r="G1935" s="14">
        <v>10</v>
      </c>
      <c r="H1935" s="14">
        <v>10.002580645161199</v>
      </c>
      <c r="I1935" s="14">
        <v>18.477499999999999</v>
      </c>
      <c r="J1935" s="14">
        <v>116.053548387096</v>
      </c>
      <c r="K1935" s="14">
        <v>323.96612903225798</v>
      </c>
      <c r="L1935" s="14">
        <v>598.13499999999999</v>
      </c>
      <c r="M1935" s="14">
        <v>853.64677419354803</v>
      </c>
      <c r="N1935" s="14">
        <v>984.14333333333298</v>
      </c>
      <c r="O1935" s="14">
        <v>1063.77419354838</v>
      </c>
      <c r="P1935" s="14">
        <v>1101.7096774193501</v>
      </c>
      <c r="Q1935" s="14">
        <v>1122.19642857142</v>
      </c>
      <c r="R1935" s="14">
        <v>1121.7419354838701</v>
      </c>
      <c r="S1935" s="14">
        <v>1100.45</v>
      </c>
      <c r="T1935" s="14">
        <v>1035.22903225806</v>
      </c>
      <c r="U1935" s="14">
        <v>900.599999999999</v>
      </c>
      <c r="V1935" s="14">
        <v>739.4</v>
      </c>
      <c r="W1935" s="14">
        <v>702.91129032258004</v>
      </c>
      <c r="X1935" s="14">
        <v>995.41166666666595</v>
      </c>
      <c r="Y1935" s="14">
        <v>1466.58064516129</v>
      </c>
      <c r="Z1935" s="14">
        <v>1737.65</v>
      </c>
      <c r="AA1935" s="14">
        <v>1835.0645161290299</v>
      </c>
      <c r="AB1935" s="14">
        <v>1847.4354838709601</v>
      </c>
      <c r="AC1935" s="14">
        <v>1824.80357142857</v>
      </c>
      <c r="AD1935" s="14">
        <v>1735.9516129032199</v>
      </c>
      <c r="AE1935" s="14">
        <v>1604.1</v>
      </c>
      <c r="AF1935" s="14">
        <v>1392.6774193548299</v>
      </c>
      <c r="AG1935" s="14">
        <v>1108.0733333333301</v>
      </c>
      <c r="AH1935" s="14">
        <v>889.20806451612896</v>
      </c>
      <c r="AI1935" s="14">
        <v>753.51612903225805</v>
      </c>
      <c r="AJ1935" s="14">
        <v>661.83166666666602</v>
      </c>
      <c r="AK1935" s="14">
        <v>689.82580645161204</v>
      </c>
      <c r="AL1935" s="14">
        <v>789.93833333333305</v>
      </c>
      <c r="AM1935" s="14">
        <v>906.26935483870898</v>
      </c>
      <c r="AN1935" s="14">
        <v>1014.29032258064</v>
      </c>
      <c r="AO1935" s="14">
        <v>1098.7857142857099</v>
      </c>
      <c r="AP1935" s="14">
        <v>1161.72580645161</v>
      </c>
      <c r="AQ1935" s="14">
        <v>1272.9833333333299</v>
      </c>
      <c r="AR1935" s="14">
        <v>1559.8064516129</v>
      </c>
      <c r="AS1935" s="14">
        <v>1815.61666666666</v>
      </c>
      <c r="AT1935" s="14">
        <v>1916.6451612903199</v>
      </c>
      <c r="AU1935" s="14">
        <v>1885.66129032258</v>
      </c>
      <c r="AV1935" s="14">
        <v>1758.8333333333301</v>
      </c>
      <c r="AW1935" s="14">
        <v>1542.9032258064501</v>
      </c>
      <c r="AX1935" s="14">
        <v>1363.4666666666601</v>
      </c>
      <c r="AY1935" s="14">
        <v>1320.5645161290299</v>
      </c>
      <c r="AZ1935" s="14">
        <v>1355.66129032258</v>
      </c>
      <c r="BA1935" s="14">
        <v>1376.44827586206</v>
      </c>
      <c r="BB1935" s="14">
        <v>1387.35483870967</v>
      </c>
      <c r="BC1935" s="14">
        <v>1363.5</v>
      </c>
      <c r="BD1935" s="14">
        <v>1289.2903225806399</v>
      </c>
      <c r="BE1935" s="14">
        <v>1203.0999999999999</v>
      </c>
      <c r="BF1935" s="14">
        <v>1497.83870967741</v>
      </c>
      <c r="BG1935" s="14">
        <v>2096.88709677419</v>
      </c>
      <c r="BH1935" s="14">
        <v>2491.5666666666598</v>
      </c>
      <c r="BI1935" s="14">
        <v>2647.9516129032199</v>
      </c>
      <c r="BJ1935" s="14">
        <v>2664.2333333333299</v>
      </c>
      <c r="BK1935" s="14">
        <v>2581.7580645161202</v>
      </c>
      <c r="BL1935" s="14">
        <v>2441.0322580645102</v>
      </c>
      <c r="BM1935" s="14">
        <v>2272.6428571428501</v>
      </c>
      <c r="BN1935" s="14">
        <v>2112.8548387096698</v>
      </c>
      <c r="BO1935" s="14">
        <v>1912.2333333333299</v>
      </c>
      <c r="BP1935" s="14">
        <v>1692.96774193548</v>
      </c>
      <c r="BQ1935" s="14">
        <v>1402.7666666666601</v>
      </c>
      <c r="BR1935" s="14">
        <v>1215.0483870967701</v>
      </c>
      <c r="BS1935" s="14">
        <v>994.38709677419297</v>
      </c>
      <c r="BT1935" s="14">
        <v>879.39499999999998</v>
      </c>
      <c r="BU1935" s="14">
        <v>833.37903225806394</v>
      </c>
      <c r="BV1935" s="14">
        <v>837.98500000000001</v>
      </c>
      <c r="BW1935" s="14">
        <v>927.572580645161</v>
      </c>
      <c r="BX1935" s="14">
        <v>1051.4419354838701</v>
      </c>
      <c r="BY1935" s="14">
        <v>1191.3571428571399</v>
      </c>
      <c r="BZ1935" s="14">
        <v>1370.2096774193501</v>
      </c>
      <c r="CA1935" s="14">
        <v>1637</v>
      </c>
      <c r="CB1935" s="14">
        <v>1883.6451612903199</v>
      </c>
      <c r="CC1935" s="14">
        <v>1967.43333333333</v>
      </c>
      <c r="CD1935" s="14">
        <v>1883.7903225806399</v>
      </c>
      <c r="CE1935" s="14">
        <v>1749.22580645161</v>
      </c>
      <c r="CF1935" s="14">
        <v>1802.13333333333</v>
      </c>
      <c r="CG1935" s="14">
        <v>2059.5</v>
      </c>
      <c r="CH1935" s="14">
        <v>2345.9499999999998</v>
      </c>
      <c r="CI1935" s="14">
        <v>2532.8064516129002</v>
      </c>
      <c r="CJ1935" s="14">
        <v>2619.9838709677401</v>
      </c>
      <c r="CK1935" s="14">
        <v>2636.8392857142799</v>
      </c>
      <c r="CL1935" s="14">
        <v>2598.4838709677401</v>
      </c>
      <c r="CM1935" s="14">
        <v>2392.3000000000002</v>
      </c>
      <c r="CN1935" s="14">
        <v>2031.96774193548</v>
      </c>
      <c r="CO1935" s="14">
        <v>1591.81666666666</v>
      </c>
      <c r="CP1935" s="14">
        <v>1237.1129032258</v>
      </c>
      <c r="CQ1935" s="14">
        <v>1136.5967741935401</v>
      </c>
      <c r="CR1935" s="14">
        <v>1675.61666666666</v>
      </c>
      <c r="CS1935" s="14">
        <v>2183.88709677419</v>
      </c>
      <c r="CT1935" s="14">
        <v>2414.8000000000002</v>
      </c>
      <c r="CU1935" s="14">
        <v>2430.7580645161202</v>
      </c>
      <c r="CV1935" s="14">
        <v>2327.2580645161202</v>
      </c>
      <c r="CW1935" s="14">
        <v>2129.0172413793098</v>
      </c>
      <c r="CX1935" s="14">
        <v>1848.2096774193501</v>
      </c>
      <c r="CY1935" s="14">
        <v>1546.2666666666601</v>
      </c>
      <c r="CZ1935" s="14">
        <v>1140.38709677419</v>
      </c>
      <c r="DA1935" s="14">
        <v>930.73333333333301</v>
      </c>
      <c r="DB1935" s="14">
        <v>1153.7870967741901</v>
      </c>
      <c r="DC1935" s="14">
        <v>1709.6129032258</v>
      </c>
      <c r="DD1935" s="14">
        <v>2122.3333333333298</v>
      </c>
      <c r="DE1935" s="14">
        <v>2471.5</v>
      </c>
      <c r="DF1935" s="14">
        <v>2688.35</v>
      </c>
      <c r="DG1935" s="14">
        <v>2804.6774193548299</v>
      </c>
      <c r="DH1935" s="14">
        <v>2855.38709677419</v>
      </c>
      <c r="DI1935" s="14">
        <v>2828.8035714285702</v>
      </c>
      <c r="DJ1935" s="14">
        <v>2702.2580645161202</v>
      </c>
      <c r="DK1935" s="14">
        <v>2353.2166666666599</v>
      </c>
      <c r="DL1935" s="14">
        <v>1856.22580645161</v>
      </c>
      <c r="DM1935" s="14">
        <v>1468.5333333333299</v>
      </c>
      <c r="DN1935" s="14">
        <v>1292.19354838709</v>
      </c>
      <c r="DO1935" s="14">
        <v>1344.6451612903199</v>
      </c>
      <c r="DP1935" s="14">
        <v>1528.9</v>
      </c>
      <c r="DQ1935" s="14">
        <v>2000.1290322580601</v>
      </c>
      <c r="DR1935" s="14">
        <v>2466.9333333333302</v>
      </c>
      <c r="DS1935" s="15">
        <v>2757.7666666666601</v>
      </c>
    </row>
    <row r="1936" spans="1:123" x14ac:dyDescent="0.25">
      <c r="A1936" s="16" t="s">
        <v>46</v>
      </c>
      <c r="B1936" s="17">
        <v>12</v>
      </c>
      <c r="C1936" s="13" t="str">
        <f t="shared" si="34"/>
        <v>BB_L_16_GW_GW_SL_Low_GW_GQ_24_000_12</v>
      </c>
      <c r="D1936" s="18">
        <v>10</v>
      </c>
      <c r="E1936" s="18">
        <v>10</v>
      </c>
      <c r="F1936" s="18">
        <v>10</v>
      </c>
      <c r="G1936" s="18">
        <v>10</v>
      </c>
      <c r="H1936" s="18">
        <v>10</v>
      </c>
      <c r="I1936" s="18">
        <v>10.860499999999901</v>
      </c>
      <c r="J1936" s="18">
        <v>25.392419354838701</v>
      </c>
      <c r="K1936" s="18">
        <v>71.277258064516104</v>
      </c>
      <c r="L1936" s="18">
        <v>163</v>
      </c>
      <c r="M1936" s="18">
        <v>290.89193548386999</v>
      </c>
      <c r="N1936" s="18">
        <v>390.83833333333303</v>
      </c>
      <c r="O1936" s="18">
        <v>482.37258064516101</v>
      </c>
      <c r="P1936" s="18">
        <v>553.37419354838698</v>
      </c>
      <c r="Q1936" s="18">
        <v>631.13392857142799</v>
      </c>
      <c r="R1936" s="18">
        <v>716.17903225806401</v>
      </c>
      <c r="S1936" s="18">
        <v>776.10999999999899</v>
      </c>
      <c r="T1936" s="18">
        <v>863.33548387096698</v>
      </c>
      <c r="U1936" s="18">
        <v>932.37666666666598</v>
      </c>
      <c r="V1936" s="18">
        <v>949.48064516129</v>
      </c>
      <c r="W1936" s="18">
        <v>924.82419354838703</v>
      </c>
      <c r="X1936" s="18">
        <v>940.90666666666596</v>
      </c>
      <c r="Y1936" s="18">
        <v>1058.5290322580599</v>
      </c>
      <c r="Z1936" s="18">
        <v>1194.11666666666</v>
      </c>
      <c r="AA1936" s="18">
        <v>1301.35483870967</v>
      </c>
      <c r="AB1936" s="18">
        <v>1381.19354838709</v>
      </c>
      <c r="AC1936" s="18">
        <v>1427.30357142857</v>
      </c>
      <c r="AD1936" s="18">
        <v>1491.7903225806399</v>
      </c>
      <c r="AE1936" s="18">
        <v>1533.4166666666599</v>
      </c>
      <c r="AF1936" s="18">
        <v>1549.4838709677399</v>
      </c>
      <c r="AG1936" s="18">
        <v>1510.05</v>
      </c>
      <c r="AH1936" s="18">
        <v>1447.46774193548</v>
      </c>
      <c r="AI1936" s="18">
        <v>1371.66129032258</v>
      </c>
      <c r="AJ1936" s="18">
        <v>1274.63333333333</v>
      </c>
      <c r="AK1936" s="18">
        <v>1195.2580645161199</v>
      </c>
      <c r="AL1936" s="18">
        <v>1153.5999999999999</v>
      </c>
      <c r="AM1936" s="18">
        <v>1140.35483870967</v>
      </c>
      <c r="AN1936" s="18">
        <v>1139.96774193548</v>
      </c>
      <c r="AO1936" s="18">
        <v>1144.67857142857</v>
      </c>
      <c r="AP1936" s="18">
        <v>1151.0645161290299</v>
      </c>
      <c r="AQ1936" s="18">
        <v>1170.1500000000001</v>
      </c>
      <c r="AR1936" s="18">
        <v>1253.6290322580601</v>
      </c>
      <c r="AS1936" s="18">
        <v>1365.8333333333301</v>
      </c>
      <c r="AT1936" s="18">
        <v>1488.53225806451</v>
      </c>
      <c r="AU1936" s="18">
        <v>1596.2903225806399</v>
      </c>
      <c r="AV1936" s="18">
        <v>1640.7666666666601</v>
      </c>
      <c r="AW1936" s="18">
        <v>1655.1451612903199</v>
      </c>
      <c r="AX1936" s="18">
        <v>1610.25</v>
      </c>
      <c r="AY1936" s="18">
        <v>1548.4354838709601</v>
      </c>
      <c r="AZ1936" s="18">
        <v>1523.58064516129</v>
      </c>
      <c r="BA1936" s="18">
        <v>1515.93103448275</v>
      </c>
      <c r="BB1936" s="18">
        <v>1511.4193548387</v>
      </c>
      <c r="BC1936" s="18">
        <v>1505.6666666666599</v>
      </c>
      <c r="BD1936" s="18">
        <v>1486.96774193548</v>
      </c>
      <c r="BE1936" s="18">
        <v>1397.9166666666599</v>
      </c>
      <c r="BF1936" s="18">
        <v>1358.9354838709601</v>
      </c>
      <c r="BG1936" s="18">
        <v>1460.6129032258</v>
      </c>
      <c r="BH1936" s="18">
        <v>1619.18333333333</v>
      </c>
      <c r="BI1936" s="18">
        <v>1766.1129032258</v>
      </c>
      <c r="BJ1936" s="18">
        <v>1907.36666666666</v>
      </c>
      <c r="BK1936" s="18">
        <v>2009.58064516129</v>
      </c>
      <c r="BL1936" s="18">
        <v>2083.9354838709601</v>
      </c>
      <c r="BM1936" s="18">
        <v>2129.4642857142799</v>
      </c>
      <c r="BN1936" s="18">
        <v>2149.0645161290299</v>
      </c>
      <c r="BO1936" s="18">
        <v>2150.35</v>
      </c>
      <c r="BP1936" s="18">
        <v>2124.6935483870898</v>
      </c>
      <c r="BQ1936" s="18">
        <v>2055.0666666666598</v>
      </c>
      <c r="BR1936" s="18">
        <v>1982.7419354838701</v>
      </c>
      <c r="BS1936" s="18">
        <v>1852.5</v>
      </c>
      <c r="BT1936" s="18">
        <v>1761.5166666666601</v>
      </c>
      <c r="BU1936" s="18">
        <v>1678.6129032258</v>
      </c>
      <c r="BV1936" s="18">
        <v>1604.0333333333299</v>
      </c>
      <c r="BW1936" s="18">
        <v>1525.2419354838701</v>
      </c>
      <c r="BX1936" s="18">
        <v>1484.88709677419</v>
      </c>
      <c r="BY1936" s="18">
        <v>1470.5357142857099</v>
      </c>
      <c r="BZ1936" s="18">
        <v>1475.66129032258</v>
      </c>
      <c r="CA1936" s="18">
        <v>1521.55</v>
      </c>
      <c r="CB1936" s="18">
        <v>1614.8225806451601</v>
      </c>
      <c r="CC1936" s="18">
        <v>1722.8</v>
      </c>
      <c r="CD1936" s="18">
        <v>1780.5483870967701</v>
      </c>
      <c r="CE1936" s="18">
        <v>1800.2580645161199</v>
      </c>
      <c r="CF1936" s="18">
        <v>1804.55</v>
      </c>
      <c r="CG1936" s="18">
        <v>1851.2419354838701</v>
      </c>
      <c r="CH1936" s="18">
        <v>1939.86666666666</v>
      </c>
      <c r="CI1936" s="18">
        <v>2038.2903225806399</v>
      </c>
      <c r="CJ1936" s="18">
        <v>2122.7419354838698</v>
      </c>
      <c r="CK1936" s="18">
        <v>2177.7142857142799</v>
      </c>
      <c r="CL1936" s="18">
        <v>2240.5645161290299</v>
      </c>
      <c r="CM1936" s="18">
        <v>2309.8166666666598</v>
      </c>
      <c r="CN1936" s="18">
        <v>2307.5806451612898</v>
      </c>
      <c r="CO1936" s="18">
        <v>2205.35</v>
      </c>
      <c r="CP1936" s="18">
        <v>2052.9677419354798</v>
      </c>
      <c r="CQ1936" s="18">
        <v>1863.9516129032199</v>
      </c>
      <c r="CR1936" s="18">
        <v>1695.5833333333301</v>
      </c>
      <c r="CS1936" s="18">
        <v>1797.1129032258</v>
      </c>
      <c r="CT1936" s="18">
        <v>1934.7833333333299</v>
      </c>
      <c r="CU1936" s="18">
        <v>2036.7903225806399</v>
      </c>
      <c r="CV1936" s="18">
        <v>2135.9516129032199</v>
      </c>
      <c r="CW1936" s="18">
        <v>2190.46551724137</v>
      </c>
      <c r="CX1936" s="18">
        <v>2196.4193548387002</v>
      </c>
      <c r="CY1936" s="18">
        <v>2140.8000000000002</v>
      </c>
      <c r="CZ1936" s="18">
        <v>1991.4838709677399</v>
      </c>
      <c r="DA1936" s="18">
        <v>1759.0333333333299</v>
      </c>
      <c r="DB1936" s="18">
        <v>1554.72580645161</v>
      </c>
      <c r="DC1936" s="18">
        <v>1553.3064516129</v>
      </c>
      <c r="DD1936" s="18">
        <v>1639.55</v>
      </c>
      <c r="DE1936" s="18">
        <v>1770.7580645161199</v>
      </c>
      <c r="DF1936" s="18">
        <v>1901.05</v>
      </c>
      <c r="DG1936" s="18">
        <v>2021.33870967741</v>
      </c>
      <c r="DH1936" s="18">
        <v>2174.7903225806399</v>
      </c>
      <c r="DI1936" s="18">
        <v>2257.5535714285702</v>
      </c>
      <c r="DJ1936" s="18">
        <v>2354.3064516129002</v>
      </c>
      <c r="DK1936" s="18">
        <v>2436.6666666666601</v>
      </c>
      <c r="DL1936" s="18">
        <v>2386.7580645161202</v>
      </c>
      <c r="DM1936" s="18">
        <v>2254.5</v>
      </c>
      <c r="DN1936" s="18">
        <v>2099.1290322580599</v>
      </c>
      <c r="DO1936" s="18">
        <v>1997.08064516129</v>
      </c>
      <c r="DP1936" s="18">
        <v>1937.36666666666</v>
      </c>
      <c r="DQ1936" s="18">
        <v>1941</v>
      </c>
      <c r="DR1936" s="18">
        <v>2030.8</v>
      </c>
      <c r="DS1936" s="19">
        <v>2140.65</v>
      </c>
    </row>
    <row r="1937" spans="1:123" x14ac:dyDescent="0.25">
      <c r="A1937" s="12" t="s">
        <v>46</v>
      </c>
      <c r="B1937" s="13">
        <v>13</v>
      </c>
      <c r="C1937" s="13" t="str">
        <f t="shared" si="34"/>
        <v>BB_L_16_GW_GW_SL_Low_GW_GQ_24_000_13</v>
      </c>
      <c r="D1937" s="14">
        <v>10</v>
      </c>
      <c r="E1937" s="14">
        <v>10</v>
      </c>
      <c r="F1937" s="14">
        <v>10</v>
      </c>
      <c r="G1937" s="14">
        <v>10</v>
      </c>
      <c r="H1937" s="14">
        <v>10</v>
      </c>
      <c r="I1937" s="14">
        <v>10.035833333333301</v>
      </c>
      <c r="J1937" s="14">
        <v>12.461129032258</v>
      </c>
      <c r="K1937" s="14">
        <v>29.380806451612901</v>
      </c>
      <c r="L1937" s="14">
        <v>83.050333333333299</v>
      </c>
      <c r="M1937" s="14">
        <v>183.18064516128999</v>
      </c>
      <c r="N1937" s="14">
        <v>273.79333333333301</v>
      </c>
      <c r="O1937" s="14">
        <v>358.45645161290298</v>
      </c>
      <c r="P1937" s="14">
        <v>423.924193548387</v>
      </c>
      <c r="Q1937" s="14">
        <v>499.496428571428</v>
      </c>
      <c r="R1937" s="14">
        <v>582.277419354838</v>
      </c>
      <c r="S1937" s="14">
        <v>637.29666666666606</v>
      </c>
      <c r="T1937" s="14">
        <v>724.02258064516104</v>
      </c>
      <c r="U1937" s="14">
        <v>780.63833333333298</v>
      </c>
      <c r="V1937" s="14">
        <v>734.71774193548401</v>
      </c>
      <c r="W1937" s="14">
        <v>615.62419354838698</v>
      </c>
      <c r="X1937" s="14">
        <v>474.45833333333297</v>
      </c>
      <c r="Y1937" s="14">
        <v>473.758064516128</v>
      </c>
      <c r="Z1937" s="14">
        <v>621.32666666666603</v>
      </c>
      <c r="AA1937" s="14">
        <v>801.19354838709603</v>
      </c>
      <c r="AB1937" s="14">
        <v>960.78709677419295</v>
      </c>
      <c r="AC1937" s="14">
        <v>1061.125</v>
      </c>
      <c r="AD1937" s="14">
        <v>1238.03225806451</v>
      </c>
      <c r="AE1937" s="14">
        <v>1383</v>
      </c>
      <c r="AF1937" s="14">
        <v>1507.88709677419</v>
      </c>
      <c r="AG1937" s="14">
        <v>1522.56666666666</v>
      </c>
      <c r="AH1937" s="14">
        <v>1398.4516129032199</v>
      </c>
      <c r="AI1937" s="14">
        <v>1239.66129032258</v>
      </c>
      <c r="AJ1937" s="14">
        <v>1011.01833333333</v>
      </c>
      <c r="AK1937" s="14">
        <v>795.00322580645104</v>
      </c>
      <c r="AL1937" s="14">
        <v>645.94500000000005</v>
      </c>
      <c r="AM1937" s="14">
        <v>564.15967741935401</v>
      </c>
      <c r="AN1937" s="14">
        <v>513.01129032257995</v>
      </c>
      <c r="AO1937" s="14">
        <v>485.31428571428501</v>
      </c>
      <c r="AP1937" s="14">
        <v>472.03064516129001</v>
      </c>
      <c r="AQ1937" s="14">
        <v>464.75666666666598</v>
      </c>
      <c r="AR1937" s="14">
        <v>503.09838709677399</v>
      </c>
      <c r="AS1937" s="14">
        <v>619.54333333333295</v>
      </c>
      <c r="AT1937" s="14">
        <v>832.06935483870905</v>
      </c>
      <c r="AU1937" s="14">
        <v>1133.5967741935401</v>
      </c>
      <c r="AV1937" s="14">
        <v>1345.88333333333</v>
      </c>
      <c r="AW1937" s="14">
        <v>1570.8225806451601</v>
      </c>
      <c r="AX1937" s="14">
        <v>1652.68333333333</v>
      </c>
      <c r="AY1937" s="14">
        <v>1511.16129032258</v>
      </c>
      <c r="AZ1937" s="14">
        <v>1340.69354838709</v>
      </c>
      <c r="BA1937" s="14">
        <v>1264.6206896551701</v>
      </c>
      <c r="BB1937" s="14">
        <v>1204.2903225806399</v>
      </c>
      <c r="BC1937" s="14">
        <v>1167.36666666666</v>
      </c>
      <c r="BD1937" s="14">
        <v>1178.5</v>
      </c>
      <c r="BE1937" s="14">
        <v>1208.3499999999999</v>
      </c>
      <c r="BF1937" s="14">
        <v>1128.85483870967</v>
      </c>
      <c r="BG1937" s="14">
        <v>1203.2903225806399</v>
      </c>
      <c r="BH1937" s="14">
        <v>1426.93333333333</v>
      </c>
      <c r="BI1937" s="14">
        <v>1663.88709677419</v>
      </c>
      <c r="BJ1937" s="14">
        <v>1904.0333333333299</v>
      </c>
      <c r="BK1937" s="14">
        <v>2075.7580645161202</v>
      </c>
      <c r="BL1937" s="14">
        <v>2192.7096774193501</v>
      </c>
      <c r="BM1937" s="14">
        <v>2253.5357142857101</v>
      </c>
      <c r="BN1937" s="14">
        <v>2259.6129032258</v>
      </c>
      <c r="BO1937" s="14">
        <v>2230.63333333333</v>
      </c>
      <c r="BP1937" s="14">
        <v>2147.6129032258</v>
      </c>
      <c r="BQ1937" s="14">
        <v>1961.06666666666</v>
      </c>
      <c r="BR1937" s="14">
        <v>1776.2096774193501</v>
      </c>
      <c r="BS1937" s="14">
        <v>1477.38709677419</v>
      </c>
      <c r="BT1937" s="14">
        <v>1259.9000000000001</v>
      </c>
      <c r="BU1937" s="14">
        <v>1086.0645161290299</v>
      </c>
      <c r="BV1937" s="14">
        <v>930.74</v>
      </c>
      <c r="BW1937" s="14">
        <v>761.89354838709596</v>
      </c>
      <c r="BX1937" s="14">
        <v>654.76774193548295</v>
      </c>
      <c r="BY1937" s="14">
        <v>591.01071428571402</v>
      </c>
      <c r="BZ1937" s="14">
        <v>554.21774193548299</v>
      </c>
      <c r="CA1937" s="14">
        <v>571.58166666666602</v>
      </c>
      <c r="CB1937" s="14">
        <v>707.046774193548</v>
      </c>
      <c r="CC1937" s="14">
        <v>1001.90166666666</v>
      </c>
      <c r="CD1937" s="14">
        <v>1305.6774193548299</v>
      </c>
      <c r="CE1937" s="14">
        <v>1595.66129032258</v>
      </c>
      <c r="CF1937" s="14">
        <v>1721.9166666666599</v>
      </c>
      <c r="CG1937" s="14">
        <v>1647.69354838709</v>
      </c>
      <c r="CH1937" s="14">
        <v>1589.8333333333301</v>
      </c>
      <c r="CI1937" s="14">
        <v>1614.58064516129</v>
      </c>
      <c r="CJ1937" s="14">
        <v>1683.77419354838</v>
      </c>
      <c r="CK1937" s="14">
        <v>1749.80357142857</v>
      </c>
      <c r="CL1937" s="14">
        <v>1868.96774193548</v>
      </c>
      <c r="CM1937" s="14">
        <v>2105.36666666666</v>
      </c>
      <c r="CN1937" s="14">
        <v>2294.5</v>
      </c>
      <c r="CO1937" s="14">
        <v>2290.2666666666601</v>
      </c>
      <c r="CP1937" s="14">
        <v>2055.4838709677401</v>
      </c>
      <c r="CQ1937" s="14">
        <v>1655.7580645161199</v>
      </c>
      <c r="CR1937" s="14">
        <v>970.53166666666596</v>
      </c>
      <c r="CS1937" s="14">
        <v>958.73870967741902</v>
      </c>
      <c r="CT1937" s="14">
        <v>1159.0333333333299</v>
      </c>
      <c r="CU1937" s="14">
        <v>1345.77419354838</v>
      </c>
      <c r="CV1937" s="14">
        <v>1565.38709677419</v>
      </c>
      <c r="CW1937" s="14">
        <v>1719.3793103448199</v>
      </c>
      <c r="CX1937" s="14">
        <v>1779.58064516129</v>
      </c>
      <c r="CY1937" s="14">
        <v>1729.88333333333</v>
      </c>
      <c r="CZ1937" s="14">
        <v>1484.0161290322501</v>
      </c>
      <c r="DA1937" s="14">
        <v>1096.4649999999999</v>
      </c>
      <c r="DB1937" s="14">
        <v>655.64677419354803</v>
      </c>
      <c r="DC1937" s="14">
        <v>555.20967741935397</v>
      </c>
      <c r="DD1937" s="14">
        <v>648.39499999999998</v>
      </c>
      <c r="DE1937" s="14">
        <v>839.44354838709603</v>
      </c>
      <c r="DF1937" s="14">
        <v>1044.5716666666599</v>
      </c>
      <c r="DG1937" s="14">
        <v>1240.85483870967</v>
      </c>
      <c r="DH1937" s="14">
        <v>1518.3064516129</v>
      </c>
      <c r="DI1937" s="14">
        <v>1663.375</v>
      </c>
      <c r="DJ1937" s="14">
        <v>1882.0161290322501</v>
      </c>
      <c r="DK1937" s="14">
        <v>2122.36666666666</v>
      </c>
      <c r="DL1937" s="14">
        <v>2101.5161290322499</v>
      </c>
      <c r="DM1937" s="14">
        <v>1804.68333333333</v>
      </c>
      <c r="DN1937" s="14">
        <v>1420.8709677419299</v>
      </c>
      <c r="DO1937" s="14">
        <v>1142.5161290322501</v>
      </c>
      <c r="DP1937" s="14">
        <v>962.04499999999996</v>
      </c>
      <c r="DQ1937" s="14">
        <v>875.777419354838</v>
      </c>
      <c r="DR1937" s="14">
        <v>966.32166666666603</v>
      </c>
      <c r="DS1937" s="15">
        <v>1165.36666666666</v>
      </c>
    </row>
    <row r="1938" spans="1:123" x14ac:dyDescent="0.25">
      <c r="A1938" s="16" t="s">
        <v>46</v>
      </c>
      <c r="B1938" s="17">
        <v>14</v>
      </c>
      <c r="C1938" s="13" t="str">
        <f t="shared" si="34"/>
        <v>BB_L_16_GW_GW_SL_Low_GW_GQ_24_000_14</v>
      </c>
      <c r="D1938" s="18">
        <v>10</v>
      </c>
      <c r="E1938" s="18">
        <v>10</v>
      </c>
      <c r="F1938" s="18">
        <v>10</v>
      </c>
      <c r="G1938" s="18">
        <v>10</v>
      </c>
      <c r="H1938" s="18">
        <v>10</v>
      </c>
      <c r="I1938" s="18">
        <v>10.018999999999901</v>
      </c>
      <c r="J1938" s="18">
        <v>11.4317741935483</v>
      </c>
      <c r="K1938" s="18">
        <v>22.055806451612899</v>
      </c>
      <c r="L1938" s="18">
        <v>58.058999999999997</v>
      </c>
      <c r="M1938" s="18">
        <v>134.793548387096</v>
      </c>
      <c r="N1938" s="18">
        <v>215.05666666666599</v>
      </c>
      <c r="O1938" s="18">
        <v>297.07741935483801</v>
      </c>
      <c r="P1938" s="18">
        <v>372.14193548386999</v>
      </c>
      <c r="Q1938" s="18">
        <v>454.89107142857102</v>
      </c>
      <c r="R1938" s="18">
        <v>556.10483870967698</v>
      </c>
      <c r="S1938" s="18">
        <v>636.96666666666601</v>
      </c>
      <c r="T1938" s="18">
        <v>756.92903225806401</v>
      </c>
      <c r="U1938" s="18">
        <v>880.32500000000005</v>
      </c>
      <c r="V1938" s="18">
        <v>945.73064516129</v>
      </c>
      <c r="W1938" s="18">
        <v>910.24354838709598</v>
      </c>
      <c r="X1938" s="18">
        <v>799.79</v>
      </c>
      <c r="Y1938" s="18">
        <v>731.82903225806399</v>
      </c>
      <c r="Z1938" s="18">
        <v>778.81</v>
      </c>
      <c r="AA1938" s="18">
        <v>881.16129032258004</v>
      </c>
      <c r="AB1938" s="18">
        <v>995.16774193548304</v>
      </c>
      <c r="AC1938" s="18">
        <v>1085.4107142857099</v>
      </c>
      <c r="AD1938" s="18">
        <v>1234.38709677419</v>
      </c>
      <c r="AE1938" s="18">
        <v>1382.5833333333301</v>
      </c>
      <c r="AF1938" s="18">
        <v>1536.4193548387</v>
      </c>
      <c r="AG1938" s="18">
        <v>1632.15</v>
      </c>
      <c r="AH1938" s="18">
        <v>1621.08064516129</v>
      </c>
      <c r="AI1938" s="18">
        <v>1535.1290322580601</v>
      </c>
      <c r="AJ1938" s="18">
        <v>1372.75</v>
      </c>
      <c r="AK1938" s="18">
        <v>1186.96774193548</v>
      </c>
      <c r="AL1938" s="18">
        <v>1037.12333333333</v>
      </c>
      <c r="AM1938" s="18">
        <v>936.93709677419304</v>
      </c>
      <c r="AN1938" s="18">
        <v>864.553225806451</v>
      </c>
      <c r="AO1938" s="18">
        <v>818.74642857142805</v>
      </c>
      <c r="AP1938" s="18">
        <v>792.658064516129</v>
      </c>
      <c r="AQ1938" s="18">
        <v>772.87</v>
      </c>
      <c r="AR1938" s="18">
        <v>769.57903225806399</v>
      </c>
      <c r="AS1938" s="18">
        <v>812.65666666666596</v>
      </c>
      <c r="AT1938" s="18">
        <v>946.94838709677401</v>
      </c>
      <c r="AU1938" s="18">
        <v>1166.08064516129</v>
      </c>
      <c r="AV1938" s="18">
        <v>1349.8333333333301</v>
      </c>
      <c r="AW1938" s="18">
        <v>1576.6290322580601</v>
      </c>
      <c r="AX1938" s="18">
        <v>1715.88333333333</v>
      </c>
      <c r="AY1938" s="18">
        <v>1703.7903225806399</v>
      </c>
      <c r="AZ1938" s="18">
        <v>1600.4354838709601</v>
      </c>
      <c r="BA1938" s="18">
        <v>1531</v>
      </c>
      <c r="BB1938" s="18">
        <v>1457.1290322580601</v>
      </c>
      <c r="BC1938" s="18">
        <v>1385.55</v>
      </c>
      <c r="BD1938" s="18">
        <v>1352.35483870967</v>
      </c>
      <c r="BE1938" s="18">
        <v>1346.9166666666599</v>
      </c>
      <c r="BF1938" s="18">
        <v>1296.6451612903199</v>
      </c>
      <c r="BG1938" s="18">
        <v>1283.33870967741</v>
      </c>
      <c r="BH1938" s="18">
        <v>1401.75</v>
      </c>
      <c r="BI1938" s="18">
        <v>1587.4838709677399</v>
      </c>
      <c r="BJ1938" s="18">
        <v>1803.9666666666601</v>
      </c>
      <c r="BK1938" s="18">
        <v>1993.1774193548299</v>
      </c>
      <c r="BL1938" s="18">
        <v>2155.9354838709601</v>
      </c>
      <c r="BM1938" s="18">
        <v>2278.3214285714198</v>
      </c>
      <c r="BN1938" s="18">
        <v>2355.1774193548299</v>
      </c>
      <c r="BO1938" s="18">
        <v>2402.4499999999998</v>
      </c>
      <c r="BP1938" s="18">
        <v>2402.7903225806399</v>
      </c>
      <c r="BQ1938" s="18">
        <v>2326.86666666666</v>
      </c>
      <c r="BR1938" s="18">
        <v>2218.3225806451601</v>
      </c>
      <c r="BS1938" s="18">
        <v>2003.96774193548</v>
      </c>
      <c r="BT1938" s="18">
        <v>1826.5</v>
      </c>
      <c r="BU1938" s="18">
        <v>1663.22580645161</v>
      </c>
      <c r="BV1938" s="18">
        <v>1505.0833333333301</v>
      </c>
      <c r="BW1938" s="18">
        <v>1321.83870967741</v>
      </c>
      <c r="BX1938" s="18">
        <v>1184.22580645161</v>
      </c>
      <c r="BY1938" s="18">
        <v>1088.6607142857099</v>
      </c>
      <c r="BZ1938" s="18">
        <v>1014.99677419354</v>
      </c>
      <c r="CA1938" s="18">
        <v>971.91166666666595</v>
      </c>
      <c r="CB1938" s="18">
        <v>1007.30322580645</v>
      </c>
      <c r="CC1938" s="18">
        <v>1168.6500000000001</v>
      </c>
      <c r="CD1938" s="18">
        <v>1381.1451612903199</v>
      </c>
      <c r="CE1938" s="18">
        <v>1632.4193548387</v>
      </c>
      <c r="CF1938" s="18">
        <v>1812.13333333333</v>
      </c>
      <c r="CG1938" s="18">
        <v>1828.3709677419299</v>
      </c>
      <c r="CH1938" s="18">
        <v>1795.7666666666601</v>
      </c>
      <c r="CI1938" s="18">
        <v>1793.27419354838</v>
      </c>
      <c r="CJ1938" s="18">
        <v>1825.1774193548299</v>
      </c>
      <c r="CK1938" s="18">
        <v>1870.0178571428501</v>
      </c>
      <c r="CL1938" s="18">
        <v>1948.4354838709601</v>
      </c>
      <c r="CM1938" s="18">
        <v>2124.36666666666</v>
      </c>
      <c r="CN1938" s="18">
        <v>2318.4032258064499</v>
      </c>
      <c r="CO1938" s="18">
        <v>2407.5666666666598</v>
      </c>
      <c r="CP1938" s="18">
        <v>2330.88709677419</v>
      </c>
      <c r="CQ1938" s="18">
        <v>2059.83870967741</v>
      </c>
      <c r="CR1938" s="18">
        <v>1419.86666666666</v>
      </c>
      <c r="CS1938" s="18">
        <v>1242</v>
      </c>
      <c r="CT1938" s="18">
        <v>1340.56666666666</v>
      </c>
      <c r="CU1938" s="18">
        <v>1514.6774193548299</v>
      </c>
      <c r="CV1938" s="18">
        <v>1749.19354838709</v>
      </c>
      <c r="CW1938" s="18">
        <v>1958.58620689655</v>
      </c>
      <c r="CX1938" s="18">
        <v>2118.1129032258</v>
      </c>
      <c r="CY1938" s="18">
        <v>2169.8000000000002</v>
      </c>
      <c r="CZ1938" s="18">
        <v>2059.1451612903202</v>
      </c>
      <c r="DA1938" s="18">
        <v>1729.36666666666</v>
      </c>
      <c r="DB1938" s="18">
        <v>1228.3064516129</v>
      </c>
      <c r="DC1938" s="18">
        <v>973.08064516129002</v>
      </c>
      <c r="DD1938" s="18">
        <v>962.63666666666597</v>
      </c>
      <c r="DE1938" s="18">
        <v>1077.96774193548</v>
      </c>
      <c r="DF1938" s="18">
        <v>1240.93333333333</v>
      </c>
      <c r="DG1938" s="18">
        <v>1419.83870967741</v>
      </c>
      <c r="DH1938" s="18">
        <v>1684.96774193548</v>
      </c>
      <c r="DI1938" s="18">
        <v>1859.7857142857099</v>
      </c>
      <c r="DJ1938" s="18">
        <v>2089.8709677419301</v>
      </c>
      <c r="DK1938" s="18">
        <v>2399.0500000000002</v>
      </c>
      <c r="DL1938" s="18">
        <v>2528.6290322580599</v>
      </c>
      <c r="DM1938" s="18">
        <v>2420.8000000000002</v>
      </c>
      <c r="DN1938" s="18">
        <v>2147.8064516129002</v>
      </c>
      <c r="DO1938" s="18">
        <v>1886.5967741935401</v>
      </c>
      <c r="DP1938" s="18">
        <v>1671.31666666666</v>
      </c>
      <c r="DQ1938" s="18">
        <v>1475.08064516129</v>
      </c>
      <c r="DR1938" s="18">
        <v>1411.63333333333</v>
      </c>
      <c r="DS1938" s="19">
        <v>1482.1666666666599</v>
      </c>
    </row>
    <row r="1939" spans="1:123" x14ac:dyDescent="0.25">
      <c r="A1939" s="12" t="s">
        <v>46</v>
      </c>
      <c r="B1939" s="13">
        <v>15</v>
      </c>
      <c r="C1939" s="13" t="str">
        <f t="shared" si="34"/>
        <v>BB_L_16_GW_GW_SL_Low_GW_GQ_24_000_15</v>
      </c>
      <c r="D1939" s="14">
        <v>10</v>
      </c>
      <c r="E1939" s="14">
        <v>10</v>
      </c>
      <c r="F1939" s="14">
        <v>10</v>
      </c>
      <c r="G1939" s="14">
        <v>10</v>
      </c>
      <c r="H1939" s="14">
        <v>10</v>
      </c>
      <c r="I1939" s="14">
        <v>10.002999999999901</v>
      </c>
      <c r="J1939" s="14">
        <v>10.307580645161201</v>
      </c>
      <c r="K1939" s="14">
        <v>12.973709677419301</v>
      </c>
      <c r="L1939" s="14">
        <v>23.605833333333301</v>
      </c>
      <c r="M1939" s="14">
        <v>49.753225806451603</v>
      </c>
      <c r="N1939" s="14">
        <v>81.155000000000001</v>
      </c>
      <c r="O1939" s="14">
        <v>117.87258064516099</v>
      </c>
      <c r="P1939" s="14">
        <v>155.08709677419299</v>
      </c>
      <c r="Q1939" s="14">
        <v>201.56428571428501</v>
      </c>
      <c r="R1939" s="14">
        <v>264.72580645161202</v>
      </c>
      <c r="S1939" s="14">
        <v>323.13333333333298</v>
      </c>
      <c r="T1939" s="14">
        <v>428.48387096774201</v>
      </c>
      <c r="U1939" s="14">
        <v>581.02166666666596</v>
      </c>
      <c r="V1939" s="14">
        <v>736.48064516129</v>
      </c>
      <c r="W1939" s="14">
        <v>853.15645161290297</v>
      </c>
      <c r="X1939" s="14">
        <v>906.03666666666595</v>
      </c>
      <c r="Y1939" s="14">
        <v>904.92419354838705</v>
      </c>
      <c r="Z1939" s="14">
        <v>909.79333333333295</v>
      </c>
      <c r="AA1939" s="14">
        <v>933.666129032257</v>
      </c>
      <c r="AB1939" s="14">
        <v>968.64193548387095</v>
      </c>
      <c r="AC1939" s="14">
        <v>1001.53928571428</v>
      </c>
      <c r="AD1939" s="14">
        <v>1065.8064516129</v>
      </c>
      <c r="AE1939" s="14">
        <v>1144.5999999999999</v>
      </c>
      <c r="AF1939" s="14">
        <v>1253.7903225806399</v>
      </c>
      <c r="AG1939" s="14">
        <v>1380.9166666666599</v>
      </c>
      <c r="AH1939" s="14">
        <v>1461.6129032258</v>
      </c>
      <c r="AI1939" s="14">
        <v>1495.9193548387</v>
      </c>
      <c r="AJ1939" s="14">
        <v>1495.0166666666601</v>
      </c>
      <c r="AK1939" s="14">
        <v>1453.1129032258</v>
      </c>
      <c r="AL1939" s="14">
        <v>1399.2</v>
      </c>
      <c r="AM1939" s="14">
        <v>1351.7903225806399</v>
      </c>
      <c r="AN1939" s="14">
        <v>1311.3225806451601</v>
      </c>
      <c r="AO1939" s="14">
        <v>1281.7321428571399</v>
      </c>
      <c r="AP1939" s="14">
        <v>1261.8225806451601</v>
      </c>
      <c r="AQ1939" s="14">
        <v>1236.3499999999999</v>
      </c>
      <c r="AR1939" s="14">
        <v>1183.7096774193501</v>
      </c>
      <c r="AS1939" s="14">
        <v>1140.93333333333</v>
      </c>
      <c r="AT1939" s="14">
        <v>1143.1290322580601</v>
      </c>
      <c r="AU1939" s="14">
        <v>1192.0483870967701</v>
      </c>
      <c r="AV1939" s="14">
        <v>1262.2</v>
      </c>
      <c r="AW1939" s="14">
        <v>1378.0645161290299</v>
      </c>
      <c r="AX1939" s="14">
        <v>1508.25</v>
      </c>
      <c r="AY1939" s="14">
        <v>1607.5</v>
      </c>
      <c r="AZ1939" s="14">
        <v>1622.4838709677399</v>
      </c>
      <c r="BA1939" s="14">
        <v>1614.3965517241299</v>
      </c>
      <c r="BB1939" s="14">
        <v>1595.0483870967701</v>
      </c>
      <c r="BC1939" s="14">
        <v>1563.7833333333299</v>
      </c>
      <c r="BD1939" s="14">
        <v>1531.9516129032199</v>
      </c>
      <c r="BE1939" s="14">
        <v>1487.13333333333</v>
      </c>
      <c r="BF1939" s="14">
        <v>1447.27419354838</v>
      </c>
      <c r="BG1939" s="14">
        <v>1396.0967741935401</v>
      </c>
      <c r="BH1939" s="14">
        <v>1385.25</v>
      </c>
      <c r="BI1939" s="14">
        <v>1417.9354838709601</v>
      </c>
      <c r="BJ1939" s="14">
        <v>1484.15</v>
      </c>
      <c r="BK1939" s="14">
        <v>1564.69354838709</v>
      </c>
      <c r="BL1939" s="14">
        <v>1654.9354838709601</v>
      </c>
      <c r="BM1939" s="14">
        <v>1744.44642857142</v>
      </c>
      <c r="BN1939" s="14">
        <v>1822.4516129032199</v>
      </c>
      <c r="BO1939" s="14">
        <v>1907.4833333333299</v>
      </c>
      <c r="BP1939" s="14">
        <v>1988.7580645161199</v>
      </c>
      <c r="BQ1939" s="14">
        <v>2069.15</v>
      </c>
      <c r="BR1939" s="14">
        <v>2102.4677419354798</v>
      </c>
      <c r="BS1939" s="14">
        <v>2105.2419354838698</v>
      </c>
      <c r="BT1939" s="14">
        <v>2078.8000000000002</v>
      </c>
      <c r="BU1939" s="14">
        <v>2035.22580645161</v>
      </c>
      <c r="BV1939" s="14">
        <v>1977.7833333333299</v>
      </c>
      <c r="BW1939" s="14">
        <v>1888.77419354838</v>
      </c>
      <c r="BX1939" s="14">
        <v>1807.4354838709601</v>
      </c>
      <c r="BY1939" s="14">
        <v>1737.5178571428501</v>
      </c>
      <c r="BZ1939" s="14">
        <v>1664.85483870967</v>
      </c>
      <c r="CA1939" s="14">
        <v>1574.61666666666</v>
      </c>
      <c r="CB1939" s="14">
        <v>1493.6129032258</v>
      </c>
      <c r="CC1939" s="14">
        <v>1463.15</v>
      </c>
      <c r="CD1939" s="14">
        <v>1495.7419354838701</v>
      </c>
      <c r="CE1939" s="14">
        <v>1582.9193548387</v>
      </c>
      <c r="CF1939" s="14">
        <v>1701.63333333333</v>
      </c>
      <c r="CG1939" s="14">
        <v>1766.38709677419</v>
      </c>
      <c r="CH1939" s="14">
        <v>1790.75</v>
      </c>
      <c r="CI1939" s="14">
        <v>1803.83870967741</v>
      </c>
      <c r="CJ1939" s="14">
        <v>1820.0967741935401</v>
      </c>
      <c r="CK1939" s="14">
        <v>1838.4107142857099</v>
      </c>
      <c r="CL1939" s="14">
        <v>1870.77419354838</v>
      </c>
      <c r="CM1939" s="14">
        <v>1955.1666666666599</v>
      </c>
      <c r="CN1939" s="14">
        <v>2077.0645161290299</v>
      </c>
      <c r="CO1939" s="14">
        <v>2197.7333333333299</v>
      </c>
      <c r="CP1939" s="14">
        <v>2264.9838709677401</v>
      </c>
      <c r="CQ1939" s="14">
        <v>2230.0483870967701</v>
      </c>
      <c r="CR1939" s="14">
        <v>1958.9666666666601</v>
      </c>
      <c r="CS1939" s="14">
        <v>1762.1129032258</v>
      </c>
      <c r="CT1939" s="14">
        <v>1683.4833333333299</v>
      </c>
      <c r="CU1939" s="14">
        <v>1688.38709677419</v>
      </c>
      <c r="CV1939" s="14">
        <v>1744.72580645161</v>
      </c>
      <c r="CW1939" s="14">
        <v>1833.56896551724</v>
      </c>
      <c r="CX1939" s="14">
        <v>1944.8064516129</v>
      </c>
      <c r="CY1939" s="14">
        <v>2045.63333333333</v>
      </c>
      <c r="CZ1939" s="14">
        <v>2129.0322580645102</v>
      </c>
      <c r="DA1939" s="14">
        <v>2080.4499999999998</v>
      </c>
      <c r="DB1939" s="14">
        <v>1865.88709677419</v>
      </c>
      <c r="DC1939" s="14">
        <v>1654.8064516129</v>
      </c>
      <c r="DD1939" s="14">
        <v>1551.36666666666</v>
      </c>
      <c r="DE1939" s="14">
        <v>1505.69354838709</v>
      </c>
      <c r="DF1939" s="14">
        <v>1506.6666666666599</v>
      </c>
      <c r="DG1939" s="14">
        <v>1537.72580645161</v>
      </c>
      <c r="DH1939" s="14">
        <v>1616.53225806451</v>
      </c>
      <c r="DI1939" s="14">
        <v>1685.67857142857</v>
      </c>
      <c r="DJ1939" s="14">
        <v>1805.3709677419299</v>
      </c>
      <c r="DK1939" s="14">
        <v>2024.68333333333</v>
      </c>
      <c r="DL1939" s="14">
        <v>2243</v>
      </c>
      <c r="DM1939" s="14">
        <v>2363.86666666666</v>
      </c>
      <c r="DN1939" s="14">
        <v>2373.8709677419301</v>
      </c>
      <c r="DO1939" s="14">
        <v>2317.22580645161</v>
      </c>
      <c r="DP1939" s="14">
        <v>2234.7666666666601</v>
      </c>
      <c r="DQ1939" s="14">
        <v>2097.5322580645102</v>
      </c>
      <c r="DR1939" s="14">
        <v>1980.5</v>
      </c>
      <c r="DS1939" s="15">
        <v>1927.13333333333</v>
      </c>
    </row>
    <row r="1940" spans="1:123" x14ac:dyDescent="0.25">
      <c r="A1940" s="16" t="s">
        <v>46</v>
      </c>
      <c r="B1940" s="17">
        <v>16</v>
      </c>
      <c r="C1940" s="13" t="str">
        <f t="shared" si="34"/>
        <v>BB_L_16_GW_GW_SL_Low_GW_GQ_24_000_16</v>
      </c>
      <c r="D1940" s="18">
        <v>10</v>
      </c>
      <c r="E1940" s="18">
        <v>10</v>
      </c>
      <c r="F1940" s="18">
        <v>10</v>
      </c>
      <c r="G1940" s="18">
        <v>10</v>
      </c>
      <c r="H1940" s="18">
        <v>10</v>
      </c>
      <c r="I1940" s="18">
        <v>10</v>
      </c>
      <c r="J1940" s="18">
        <v>10.006774193548299</v>
      </c>
      <c r="K1940" s="18">
        <v>10.1614516129032</v>
      </c>
      <c r="L1940" s="18">
        <v>11.3651666666666</v>
      </c>
      <c r="M1940" s="18">
        <v>16.4156451612903</v>
      </c>
      <c r="N1940" s="18">
        <v>24.776166666666601</v>
      </c>
      <c r="O1940" s="18">
        <v>36.110483870967698</v>
      </c>
      <c r="P1940" s="18">
        <v>49.776612903225796</v>
      </c>
      <c r="Q1940" s="18">
        <v>69.279285714285706</v>
      </c>
      <c r="R1940" s="18">
        <v>100.239516129032</v>
      </c>
      <c r="S1940" s="18">
        <v>131.738333333333</v>
      </c>
      <c r="T1940" s="18">
        <v>199.53064516129001</v>
      </c>
      <c r="U1940" s="18">
        <v>316.51333333333298</v>
      </c>
      <c r="V1940" s="18">
        <v>470.18064516128999</v>
      </c>
      <c r="W1940" s="18">
        <v>617.41612903225803</v>
      </c>
      <c r="X1940" s="18">
        <v>700.44999999999902</v>
      </c>
      <c r="Y1940" s="18">
        <v>659.67419354838705</v>
      </c>
      <c r="Z1940" s="18">
        <v>582.75</v>
      </c>
      <c r="AA1940" s="18">
        <v>533.00967741935403</v>
      </c>
      <c r="AB1940" s="18">
        <v>501.63225806451601</v>
      </c>
      <c r="AC1940" s="18">
        <v>485.21785714285699</v>
      </c>
      <c r="AD1940" s="18">
        <v>499.01290322580599</v>
      </c>
      <c r="AE1940" s="18">
        <v>533.99166666666599</v>
      </c>
      <c r="AF1940" s="18">
        <v>621.89193548387095</v>
      </c>
      <c r="AG1940" s="18">
        <v>793.38166666666598</v>
      </c>
      <c r="AH1940" s="18">
        <v>972.00645161290299</v>
      </c>
      <c r="AI1940" s="18">
        <v>1114.4516129032199</v>
      </c>
      <c r="AJ1940" s="18">
        <v>1255.1666666666599</v>
      </c>
      <c r="AK1940" s="18">
        <v>1321.85483870967</v>
      </c>
      <c r="AL1940" s="18">
        <v>1314.9</v>
      </c>
      <c r="AM1940" s="18">
        <v>1268.5483870967701</v>
      </c>
      <c r="AN1940" s="18">
        <v>1215.0161290322501</v>
      </c>
      <c r="AO1940" s="18">
        <v>1170.1428571428501</v>
      </c>
      <c r="AP1940" s="18">
        <v>1138.08064516129</v>
      </c>
      <c r="AQ1940" s="18">
        <v>1102.61666666666</v>
      </c>
      <c r="AR1940" s="18">
        <v>1013.43870967741</v>
      </c>
      <c r="AS1940" s="18">
        <v>871.53666666666595</v>
      </c>
      <c r="AT1940" s="18">
        <v>748.25645161290299</v>
      </c>
      <c r="AU1940" s="18">
        <v>645.20000000000005</v>
      </c>
      <c r="AV1940" s="18">
        <v>620.63833333333298</v>
      </c>
      <c r="AW1940" s="18">
        <v>664.01774193548397</v>
      </c>
      <c r="AX1940" s="18">
        <v>822.28333333333296</v>
      </c>
      <c r="AY1940" s="18">
        <v>1111.8629032258</v>
      </c>
      <c r="AZ1940" s="18">
        <v>1303.6451612903199</v>
      </c>
      <c r="BA1940" s="18">
        <v>1374.6379310344801</v>
      </c>
      <c r="BB1940" s="18">
        <v>1436.8709677419299</v>
      </c>
      <c r="BC1940" s="18">
        <v>1470</v>
      </c>
      <c r="BD1940" s="18">
        <v>1448.5967741935401</v>
      </c>
      <c r="BE1940" s="18">
        <v>1310.8333333333301</v>
      </c>
      <c r="BF1940" s="18">
        <v>1184.0483870967701</v>
      </c>
      <c r="BG1940" s="18">
        <v>1129.8709677419299</v>
      </c>
      <c r="BH1940" s="18">
        <v>1081.0333333333299</v>
      </c>
      <c r="BI1940" s="18">
        <v>1067.38709677419</v>
      </c>
      <c r="BJ1940" s="18">
        <v>1092.36666666666</v>
      </c>
      <c r="BK1940" s="18">
        <v>1141.8064516129</v>
      </c>
      <c r="BL1940" s="18">
        <v>1213.6774193548299</v>
      </c>
      <c r="BM1940" s="18">
        <v>1301.32142857142</v>
      </c>
      <c r="BN1940" s="18">
        <v>1390.96774193548</v>
      </c>
      <c r="BO1940" s="18">
        <v>1513.7666666666601</v>
      </c>
      <c r="BP1940" s="18">
        <v>1653.5161290322501</v>
      </c>
      <c r="BQ1940" s="18">
        <v>1829.2</v>
      </c>
      <c r="BR1940" s="18">
        <v>1919.6290322580601</v>
      </c>
      <c r="BS1940" s="18">
        <v>2011.0483870967701</v>
      </c>
      <c r="BT1940" s="18">
        <v>2010.75</v>
      </c>
      <c r="BU1940" s="18">
        <v>1973.3225806451601</v>
      </c>
      <c r="BV1940" s="18">
        <v>1908.2333333333299</v>
      </c>
      <c r="BW1940" s="18">
        <v>1796.66129032258</v>
      </c>
      <c r="BX1940" s="18">
        <v>1662.7419354838701</v>
      </c>
      <c r="BY1940" s="18">
        <v>1541.7321428571399</v>
      </c>
      <c r="BZ1940" s="18">
        <v>1415.72580645161</v>
      </c>
      <c r="CA1940" s="18">
        <v>1244.25</v>
      </c>
      <c r="CB1940" s="18">
        <v>1036.5306451612901</v>
      </c>
      <c r="CC1940" s="18">
        <v>843.745</v>
      </c>
      <c r="CD1940" s="18">
        <v>746.29838709677404</v>
      </c>
      <c r="CE1940" s="18">
        <v>752.65967741935401</v>
      </c>
      <c r="CF1940" s="18">
        <v>931.094999999999</v>
      </c>
      <c r="CG1940" s="18">
        <v>1172.77419354838</v>
      </c>
      <c r="CH1940" s="18">
        <v>1365.6</v>
      </c>
      <c r="CI1940" s="18">
        <v>1474.0645161290299</v>
      </c>
      <c r="CJ1940" s="18">
        <v>1523.77419354838</v>
      </c>
      <c r="CK1940" s="18">
        <v>1538.80357142857</v>
      </c>
      <c r="CL1940" s="18">
        <v>1558.4838709677399</v>
      </c>
      <c r="CM1940" s="18">
        <v>1592.0166666666601</v>
      </c>
      <c r="CN1940" s="18">
        <v>1631.3225806451601</v>
      </c>
      <c r="CO1940" s="18">
        <v>1730.2</v>
      </c>
      <c r="CP1940" s="18">
        <v>1871.72580645161</v>
      </c>
      <c r="CQ1940" s="18">
        <v>2014.6774193548299</v>
      </c>
      <c r="CR1940" s="18">
        <v>1949.61666666666</v>
      </c>
      <c r="CS1940" s="18">
        <v>1526.7419354838701</v>
      </c>
      <c r="CT1940" s="18">
        <v>1167.4166666666599</v>
      </c>
      <c r="CU1940" s="18">
        <v>1006.88548387096</v>
      </c>
      <c r="CV1940" s="18">
        <v>938.05967741935399</v>
      </c>
      <c r="CW1940" s="18">
        <v>951.53103448275795</v>
      </c>
      <c r="CX1940" s="18">
        <v>1046.6064516128999</v>
      </c>
      <c r="CY1940" s="18">
        <v>1200.05</v>
      </c>
      <c r="CZ1940" s="18">
        <v>1432.9516129032199</v>
      </c>
      <c r="DA1940" s="18">
        <v>1575.2333333333299</v>
      </c>
      <c r="DB1940" s="18">
        <v>1401.2903225806399</v>
      </c>
      <c r="DC1940" s="18">
        <v>1035.2758064516099</v>
      </c>
      <c r="DD1940" s="18">
        <v>806.61666666666599</v>
      </c>
      <c r="DE1940" s="18">
        <v>677.888709677419</v>
      </c>
      <c r="DF1940" s="18">
        <v>611.52499999999998</v>
      </c>
      <c r="DG1940" s="18">
        <v>584.96129032258</v>
      </c>
      <c r="DH1940" s="18">
        <v>606.00967741935403</v>
      </c>
      <c r="DI1940" s="18">
        <v>636.23571428571404</v>
      </c>
      <c r="DJ1940" s="18">
        <v>741.75806451612902</v>
      </c>
      <c r="DK1940" s="18">
        <v>1001.84166666666</v>
      </c>
      <c r="DL1940" s="18">
        <v>1375.5161290322501</v>
      </c>
      <c r="DM1940" s="18">
        <v>1690.8333333333301</v>
      </c>
      <c r="DN1940" s="18">
        <v>1849.77419354838</v>
      </c>
      <c r="DO1940" s="18">
        <v>1849.22580645161</v>
      </c>
      <c r="DP1940" s="18">
        <v>1781.7333333333299</v>
      </c>
      <c r="DQ1940" s="18">
        <v>1629.33870967741</v>
      </c>
      <c r="DR1940" s="18">
        <v>1397.25</v>
      </c>
      <c r="DS1940" s="19">
        <v>1219.3333333333301</v>
      </c>
    </row>
    <row r="1941" spans="1:123" x14ac:dyDescent="0.25">
      <c r="A1941" s="12" t="s">
        <v>46</v>
      </c>
      <c r="B1941" s="13">
        <v>17</v>
      </c>
      <c r="C1941" s="13" t="str">
        <f t="shared" si="34"/>
        <v>BB_L_16_GW_GW_SL_Low_GW_GQ_24_000_17</v>
      </c>
      <c r="D1941" s="14">
        <v>10</v>
      </c>
      <c r="E1941" s="14">
        <v>10</v>
      </c>
      <c r="F1941" s="14">
        <v>10</v>
      </c>
      <c r="G1941" s="14">
        <v>10</v>
      </c>
      <c r="H1941" s="14">
        <v>10</v>
      </c>
      <c r="I1941" s="14">
        <v>10</v>
      </c>
      <c r="J1941" s="14">
        <v>10.0077419354838</v>
      </c>
      <c r="K1941" s="14">
        <v>10.18</v>
      </c>
      <c r="L1941" s="14">
        <v>11.3638333333333</v>
      </c>
      <c r="M1941" s="14">
        <v>16.074354838709599</v>
      </c>
      <c r="N1941" s="14">
        <v>24.0401666666666</v>
      </c>
      <c r="O1941" s="14">
        <v>35.69</v>
      </c>
      <c r="P1941" s="14">
        <v>50.320645161290301</v>
      </c>
      <c r="Q1941" s="14">
        <v>69.454464285714295</v>
      </c>
      <c r="R1941" s="14">
        <v>100.061774193548</v>
      </c>
      <c r="S1941" s="14">
        <v>133.405</v>
      </c>
      <c r="T1941" s="14">
        <v>196.71935483870899</v>
      </c>
      <c r="U1941" s="14">
        <v>311.58999999999997</v>
      </c>
      <c r="V1941" s="14">
        <v>475.45483870967701</v>
      </c>
      <c r="W1941" s="14">
        <v>646.25967741935494</v>
      </c>
      <c r="X1941" s="14">
        <v>789.03333333333296</v>
      </c>
      <c r="Y1941" s="14">
        <v>829.35483870967698</v>
      </c>
      <c r="Z1941" s="14">
        <v>801.87333333333299</v>
      </c>
      <c r="AA1941" s="14">
        <v>770.03548387096703</v>
      </c>
      <c r="AB1941" s="14">
        <v>745.17258064516102</v>
      </c>
      <c r="AC1941" s="14">
        <v>730.74642857142805</v>
      </c>
      <c r="AD1941" s="14">
        <v>734.91774193548395</v>
      </c>
      <c r="AE1941" s="14">
        <v>758.04333333333295</v>
      </c>
      <c r="AF1941" s="14">
        <v>824.78387096774202</v>
      </c>
      <c r="AG1941" s="14">
        <v>960.80833333333305</v>
      </c>
      <c r="AH1941" s="14">
        <v>1115.7096774193501</v>
      </c>
      <c r="AI1941" s="14">
        <v>1248.6451612903199</v>
      </c>
      <c r="AJ1941" s="14">
        <v>1384.25</v>
      </c>
      <c r="AK1941" s="14">
        <v>1464.58064516129</v>
      </c>
      <c r="AL1941" s="14">
        <v>1484.1666666666599</v>
      </c>
      <c r="AM1941" s="14">
        <v>1466.6451612903199</v>
      </c>
      <c r="AN1941" s="14">
        <v>1433.38709677419</v>
      </c>
      <c r="AO1941" s="14">
        <v>1399.9642857142801</v>
      </c>
      <c r="AP1941" s="14">
        <v>1373.8064516129</v>
      </c>
      <c r="AQ1941" s="14">
        <v>1341.4833333333299</v>
      </c>
      <c r="AR1941" s="14">
        <v>1260.2096774193501</v>
      </c>
      <c r="AS1941" s="14">
        <v>1132.5833333333301</v>
      </c>
      <c r="AT1941" s="14">
        <v>1017.18709677419</v>
      </c>
      <c r="AU1941" s="14">
        <v>912.32741935483796</v>
      </c>
      <c r="AV1941" s="14">
        <v>875.28333333333296</v>
      </c>
      <c r="AW1941" s="14">
        <v>892.31451612903197</v>
      </c>
      <c r="AX1941" s="14">
        <v>1006.58499999999</v>
      </c>
      <c r="AY1941" s="14">
        <v>1235.1774193548299</v>
      </c>
      <c r="AZ1941" s="14">
        <v>1408.0645161290299</v>
      </c>
      <c r="BA1941" s="14">
        <v>1489.91379310344</v>
      </c>
      <c r="BB1941" s="14">
        <v>1555.8225806451601</v>
      </c>
      <c r="BC1941" s="14">
        <v>1601.2833333333299</v>
      </c>
      <c r="BD1941" s="14">
        <v>1597.7903225806399</v>
      </c>
      <c r="BE1941" s="14">
        <v>1489.56666666666</v>
      </c>
      <c r="BF1941" s="14">
        <v>1381.4193548387</v>
      </c>
      <c r="BG1941" s="14">
        <v>1329.6290322580601</v>
      </c>
      <c r="BH1941" s="14">
        <v>1296.36666666666</v>
      </c>
      <c r="BI1941" s="14">
        <v>1283.6129032258</v>
      </c>
      <c r="BJ1941" s="14">
        <v>1293.7833333333299</v>
      </c>
      <c r="BK1941" s="14">
        <v>1326.9354838709601</v>
      </c>
      <c r="BL1941" s="14">
        <v>1383.6129032258</v>
      </c>
      <c r="BM1941" s="14">
        <v>1458.9642857142801</v>
      </c>
      <c r="BN1941" s="14">
        <v>1541.5483870967701</v>
      </c>
      <c r="BO1941" s="14">
        <v>1645.93333333333</v>
      </c>
      <c r="BP1941" s="14">
        <v>1769.7419354838701</v>
      </c>
      <c r="BQ1941" s="14">
        <v>1931.4833333333299</v>
      </c>
      <c r="BR1941" s="14">
        <v>2045.0483870967701</v>
      </c>
      <c r="BS1941" s="14">
        <v>2155.33870967741</v>
      </c>
      <c r="BT1941" s="14">
        <v>2197.8000000000002</v>
      </c>
      <c r="BU1941" s="14">
        <v>2197.9354838709601</v>
      </c>
      <c r="BV1941" s="14">
        <v>2166.2833333333301</v>
      </c>
      <c r="BW1941" s="14">
        <v>2088.16129032258</v>
      </c>
      <c r="BX1941" s="14">
        <v>1987.83870967741</v>
      </c>
      <c r="BY1941" s="14">
        <v>1887.94642857142</v>
      </c>
      <c r="BZ1941" s="14">
        <v>1777.22580645161</v>
      </c>
      <c r="CA1941" s="14">
        <v>1625.6</v>
      </c>
      <c r="CB1941" s="14">
        <v>1433.5161290322501</v>
      </c>
      <c r="CC1941" s="14">
        <v>1244</v>
      </c>
      <c r="CD1941" s="14">
        <v>1129.19354838709</v>
      </c>
      <c r="CE1941" s="14">
        <v>1093.6774193548299</v>
      </c>
      <c r="CF1941" s="14">
        <v>1195.1500000000001</v>
      </c>
      <c r="CG1941" s="14">
        <v>1370.9354838709601</v>
      </c>
      <c r="CH1941" s="14">
        <v>1532.2833333333299</v>
      </c>
      <c r="CI1941" s="14">
        <v>1636.35483870967</v>
      </c>
      <c r="CJ1941" s="14">
        <v>1697.7580645161199</v>
      </c>
      <c r="CK1941" s="14">
        <v>1727.69642857142</v>
      </c>
      <c r="CL1941" s="14">
        <v>1748.4193548387</v>
      </c>
      <c r="CM1941" s="14">
        <v>1771.9166666666599</v>
      </c>
      <c r="CN1941" s="14">
        <v>1806.4354838709601</v>
      </c>
      <c r="CO1941" s="14">
        <v>1889.05</v>
      </c>
      <c r="CP1941" s="14">
        <v>2025.4516129032199</v>
      </c>
      <c r="CQ1941" s="14">
        <v>2164.9354838709601</v>
      </c>
      <c r="CR1941" s="14">
        <v>2186.8333333333298</v>
      </c>
      <c r="CS1941" s="14">
        <v>1903.08064516129</v>
      </c>
      <c r="CT1941" s="14">
        <v>1602.2166666666601</v>
      </c>
      <c r="CU1941" s="14">
        <v>1438.69354838709</v>
      </c>
      <c r="CV1941" s="14">
        <v>1343.9354838709601</v>
      </c>
      <c r="CW1941" s="14">
        <v>1325.7068965517201</v>
      </c>
      <c r="CX1941" s="14">
        <v>1386.4516129032199</v>
      </c>
      <c r="CY1941" s="14">
        <v>1515.31666666666</v>
      </c>
      <c r="CZ1941" s="14">
        <v>1749.3225806451601</v>
      </c>
      <c r="DA1941" s="14">
        <v>1930.81666666666</v>
      </c>
      <c r="DB1941" s="14">
        <v>1883.69354838709</v>
      </c>
      <c r="DC1941" s="14">
        <v>1594.4032258064501</v>
      </c>
      <c r="DD1941" s="14">
        <v>1364.35</v>
      </c>
      <c r="DE1941" s="14">
        <v>1203.3225806451601</v>
      </c>
      <c r="DF1941" s="14">
        <v>1102.2333333333299</v>
      </c>
      <c r="DG1941" s="14">
        <v>1045.4354838709601</v>
      </c>
      <c r="DH1941" s="14">
        <v>1029.5161290322501</v>
      </c>
      <c r="DI1941" s="14">
        <v>1039.57142857142</v>
      </c>
      <c r="DJ1941" s="14">
        <v>1113.1451612903199</v>
      </c>
      <c r="DK1941" s="14">
        <v>1318.3333333333301</v>
      </c>
      <c r="DL1941" s="14">
        <v>1644.1129032258</v>
      </c>
      <c r="DM1941" s="14">
        <v>1978.86666666666</v>
      </c>
      <c r="DN1941" s="14">
        <v>2208.0161290322499</v>
      </c>
      <c r="DO1941" s="14">
        <v>2280.5322580645102</v>
      </c>
      <c r="DP1941" s="14">
        <v>2265.88333333333</v>
      </c>
      <c r="DQ1941" s="14">
        <v>2152.8064516129002</v>
      </c>
      <c r="DR1941" s="14">
        <v>1958.06666666666</v>
      </c>
      <c r="DS1941" s="15">
        <v>1787.3</v>
      </c>
    </row>
    <row r="1942" spans="1:123" x14ac:dyDescent="0.25">
      <c r="A1942" s="16" t="s">
        <v>46</v>
      </c>
      <c r="B1942" s="17">
        <v>18</v>
      </c>
      <c r="C1942" s="13" t="str">
        <f t="shared" si="34"/>
        <v>BB_L_16_GW_GW_SL_Low_GW_GQ_24_000_18</v>
      </c>
      <c r="D1942" s="18">
        <v>10</v>
      </c>
      <c r="E1942" s="18">
        <v>10</v>
      </c>
      <c r="F1942" s="18">
        <v>10</v>
      </c>
      <c r="G1942" s="18">
        <v>10</v>
      </c>
      <c r="H1942" s="18">
        <v>10</v>
      </c>
      <c r="I1942" s="18">
        <v>10</v>
      </c>
      <c r="J1942" s="18">
        <v>10.000645161290301</v>
      </c>
      <c r="K1942" s="18">
        <v>10.043870967741899</v>
      </c>
      <c r="L1942" s="18">
        <v>10.3883333333333</v>
      </c>
      <c r="M1942" s="18">
        <v>11.9198387096774</v>
      </c>
      <c r="N1942" s="18">
        <v>14.793666666666599</v>
      </c>
      <c r="O1942" s="18">
        <v>19.3929032258064</v>
      </c>
      <c r="P1942" s="18">
        <v>25.546774193548298</v>
      </c>
      <c r="Q1942" s="18">
        <v>34.263392857142797</v>
      </c>
      <c r="R1942" s="18">
        <v>48.952419354838703</v>
      </c>
      <c r="S1942" s="18">
        <v>66.234166666666596</v>
      </c>
      <c r="T1942" s="18">
        <v>102.369193548387</v>
      </c>
      <c r="U1942" s="18">
        <v>177.47333333333299</v>
      </c>
      <c r="V1942" s="18">
        <v>300.66129032257999</v>
      </c>
      <c r="W1942" s="18">
        <v>464.40483870967699</v>
      </c>
      <c r="X1942" s="18">
        <v>656.86</v>
      </c>
      <c r="Y1942" s="18">
        <v>797.28387096774202</v>
      </c>
      <c r="Z1942" s="18">
        <v>854.48500000000001</v>
      </c>
      <c r="AA1942" s="18">
        <v>872.566129032258</v>
      </c>
      <c r="AB1942" s="18">
        <v>877.86290322580601</v>
      </c>
      <c r="AC1942" s="18">
        <v>878.64821428571395</v>
      </c>
      <c r="AD1942" s="18">
        <v>881.12580645161199</v>
      </c>
      <c r="AE1942" s="18">
        <v>888.43</v>
      </c>
      <c r="AF1942" s="18">
        <v>912.32903225806399</v>
      </c>
      <c r="AG1942" s="18">
        <v>974.26333333333298</v>
      </c>
      <c r="AH1942" s="18">
        <v>1059.58064516129</v>
      </c>
      <c r="AI1942" s="18">
        <v>1149.4354838709601</v>
      </c>
      <c r="AJ1942" s="18">
        <v>1262.56666666666</v>
      </c>
      <c r="AK1942" s="18">
        <v>1360.4193548387</v>
      </c>
      <c r="AL1942" s="18">
        <v>1421.9833333333299</v>
      </c>
      <c r="AM1942" s="18">
        <v>1452.03225806451</v>
      </c>
      <c r="AN1942" s="18">
        <v>1464.27419354838</v>
      </c>
      <c r="AO1942" s="18">
        <v>1466.6071428571399</v>
      </c>
      <c r="AP1942" s="18">
        <v>1464.7096774193501</v>
      </c>
      <c r="AQ1942" s="18">
        <v>1459.11666666666</v>
      </c>
      <c r="AR1942" s="18">
        <v>1432.6774193548299</v>
      </c>
      <c r="AS1942" s="18">
        <v>1376.2833333333299</v>
      </c>
      <c r="AT1942" s="18">
        <v>1304.5967741935401</v>
      </c>
      <c r="AU1942" s="18">
        <v>1218.96774193548</v>
      </c>
      <c r="AV1942" s="18">
        <v>1166.95</v>
      </c>
      <c r="AW1942" s="18">
        <v>1128.27419354838</v>
      </c>
      <c r="AX1942" s="18">
        <v>1144.5166666666601</v>
      </c>
      <c r="AY1942" s="18">
        <v>1242.58064516129</v>
      </c>
      <c r="AZ1942" s="18">
        <v>1348.8709677419299</v>
      </c>
      <c r="BA1942" s="18">
        <v>1413.06896551724</v>
      </c>
      <c r="BB1942" s="18">
        <v>1477.1290322580601</v>
      </c>
      <c r="BC1942" s="18">
        <v>1544.15</v>
      </c>
      <c r="BD1942" s="18">
        <v>1586.0483870967701</v>
      </c>
      <c r="BE1942" s="18">
        <v>1578.7333333333299</v>
      </c>
      <c r="BF1942" s="18">
        <v>1516.7096774193501</v>
      </c>
      <c r="BG1942" s="18">
        <v>1466.1129032258</v>
      </c>
      <c r="BH1942" s="18">
        <v>1433.5166666666601</v>
      </c>
      <c r="BI1942" s="18">
        <v>1411.1129032258</v>
      </c>
      <c r="BJ1942" s="18">
        <v>1395.3</v>
      </c>
      <c r="BK1942" s="18">
        <v>1390.5161290322501</v>
      </c>
      <c r="BL1942" s="18">
        <v>1398.0161290322501</v>
      </c>
      <c r="BM1942" s="18">
        <v>1418.4107142857099</v>
      </c>
      <c r="BN1942" s="18">
        <v>1448.8709677419299</v>
      </c>
      <c r="BO1942" s="18">
        <v>1495.5833333333301</v>
      </c>
      <c r="BP1942" s="18">
        <v>1562.4516129032199</v>
      </c>
      <c r="BQ1942" s="18">
        <v>1668.35</v>
      </c>
      <c r="BR1942" s="18">
        <v>1761.0967741935401</v>
      </c>
      <c r="BS1942" s="18">
        <v>1884.8064516129</v>
      </c>
      <c r="BT1942" s="18">
        <v>1966.85</v>
      </c>
      <c r="BU1942" s="18">
        <v>2023.69354838709</v>
      </c>
      <c r="BV1942" s="18">
        <v>2062.15</v>
      </c>
      <c r="BW1942" s="18">
        <v>2083.6451612903202</v>
      </c>
      <c r="BX1942" s="18">
        <v>2079.1451612903202</v>
      </c>
      <c r="BY1942" s="18">
        <v>2058.3035714285702</v>
      </c>
      <c r="BZ1942" s="18">
        <v>2022.2580645161199</v>
      </c>
      <c r="CA1942" s="18">
        <v>1954.1</v>
      </c>
      <c r="CB1942" s="18">
        <v>1843.2096774193501</v>
      </c>
      <c r="CC1942" s="18">
        <v>1700.8333333333301</v>
      </c>
      <c r="CD1942" s="18">
        <v>1581.77419354838</v>
      </c>
      <c r="CE1942" s="18">
        <v>1482.4032258064501</v>
      </c>
      <c r="CF1942" s="18">
        <v>1445.2833333333299</v>
      </c>
      <c r="CG1942" s="18">
        <v>1489.27419354838</v>
      </c>
      <c r="CH1942" s="18">
        <v>1566.1</v>
      </c>
      <c r="CI1942" s="18">
        <v>1634.0967741935401</v>
      </c>
      <c r="CJ1942" s="18">
        <v>1685.69354838709</v>
      </c>
      <c r="CK1942" s="18">
        <v>1717.9642857142801</v>
      </c>
      <c r="CL1942" s="18">
        <v>1745.66129032258</v>
      </c>
      <c r="CM1942" s="18">
        <v>1779.5166666666601</v>
      </c>
      <c r="CN1942" s="18">
        <v>1813.3064516129</v>
      </c>
      <c r="CO1942" s="18">
        <v>1865.18333333333</v>
      </c>
      <c r="CP1942" s="18">
        <v>1953.0967741935401</v>
      </c>
      <c r="CQ1942" s="18">
        <v>2070.2096774193501</v>
      </c>
      <c r="CR1942" s="18">
        <v>2219.35</v>
      </c>
      <c r="CS1942" s="18">
        <v>2146.88709677419</v>
      </c>
      <c r="CT1942" s="18">
        <v>1993.7833333333299</v>
      </c>
      <c r="CU1942" s="18">
        <v>1875.58064516129</v>
      </c>
      <c r="CV1942" s="18">
        <v>1767.72580645161</v>
      </c>
      <c r="CW1942" s="18">
        <v>1693.8965517241299</v>
      </c>
      <c r="CX1942" s="18">
        <v>1660.9354838709601</v>
      </c>
      <c r="CY1942" s="18">
        <v>1684.36666666666</v>
      </c>
      <c r="CZ1942" s="18">
        <v>1795.2903225806399</v>
      </c>
      <c r="DA1942" s="18">
        <v>1956.0833333333301</v>
      </c>
      <c r="DB1942" s="18">
        <v>2068.5967741935401</v>
      </c>
      <c r="DC1942" s="18">
        <v>1993.9838709677399</v>
      </c>
      <c r="DD1942" s="18">
        <v>1876.75</v>
      </c>
      <c r="DE1942" s="18">
        <v>1760.16129032258</v>
      </c>
      <c r="DF1942" s="18">
        <v>1664.65</v>
      </c>
      <c r="DG1942" s="18">
        <v>1590.03225806451</v>
      </c>
      <c r="DH1942" s="18">
        <v>1518.4193548387</v>
      </c>
      <c r="DI1942" s="18">
        <v>1481.07142857142</v>
      </c>
      <c r="DJ1942" s="18">
        <v>1467.2580645161199</v>
      </c>
      <c r="DK1942" s="18">
        <v>1506.4666666666601</v>
      </c>
      <c r="DL1942" s="18">
        <v>1654.4032258064501</v>
      </c>
      <c r="DM1942" s="18">
        <v>1873.0833333333301</v>
      </c>
      <c r="DN1942" s="18">
        <v>2089.5483870967701</v>
      </c>
      <c r="DO1942" s="18">
        <v>2223.0806451612898</v>
      </c>
      <c r="DP1942" s="18">
        <v>2298.86666666666</v>
      </c>
      <c r="DQ1942" s="18">
        <v>2328.0483870967701</v>
      </c>
      <c r="DR1942" s="18">
        <v>2283.4833333333299</v>
      </c>
      <c r="DS1942" s="19">
        <v>2207.7166666666599</v>
      </c>
    </row>
    <row r="1943" spans="1:123" x14ac:dyDescent="0.25">
      <c r="A1943" s="12" t="s">
        <v>46</v>
      </c>
      <c r="B1943" s="13">
        <v>19</v>
      </c>
      <c r="C1943" s="13" t="str">
        <f t="shared" si="34"/>
        <v>BB_L_16_GW_GW_SL_Low_GW_GQ_24_000_19</v>
      </c>
      <c r="D1943" s="14">
        <v>10</v>
      </c>
      <c r="E1943" s="14">
        <v>10</v>
      </c>
      <c r="F1943" s="14">
        <v>10</v>
      </c>
      <c r="G1943" s="14">
        <v>10</v>
      </c>
      <c r="H1943" s="14">
        <v>10</v>
      </c>
      <c r="I1943" s="14">
        <v>10</v>
      </c>
      <c r="J1943" s="14">
        <v>9.9995483870967696</v>
      </c>
      <c r="K1943" s="14">
        <v>9.9943548387096701</v>
      </c>
      <c r="L1943" s="14">
        <v>9.9959166666666608</v>
      </c>
      <c r="M1943" s="14">
        <v>10.068709677419299</v>
      </c>
      <c r="N1943" s="14">
        <v>10.2621666666666</v>
      </c>
      <c r="O1943" s="14">
        <v>10.671129032257999</v>
      </c>
      <c r="P1943" s="14">
        <v>11.359354838709599</v>
      </c>
      <c r="Q1943" s="14">
        <v>12.499642857142801</v>
      </c>
      <c r="R1943" s="14">
        <v>14.821935483870901</v>
      </c>
      <c r="S1943" s="14">
        <v>18.013166666666599</v>
      </c>
      <c r="T1943" s="14">
        <v>25.9829032258064</v>
      </c>
      <c r="U1943" s="14">
        <v>47.477333333333299</v>
      </c>
      <c r="V1943" s="14">
        <v>94.469838709677404</v>
      </c>
      <c r="W1943" s="14">
        <v>180.867741935483</v>
      </c>
      <c r="X1943" s="14">
        <v>328.13333333333298</v>
      </c>
      <c r="Y1943" s="14">
        <v>483.09354838709601</v>
      </c>
      <c r="Z1943" s="14">
        <v>569.03333333333296</v>
      </c>
      <c r="AA1943" s="14">
        <v>599.92096774193499</v>
      </c>
      <c r="AB1943" s="14">
        <v>605.77258064516104</v>
      </c>
      <c r="AC1943" s="14">
        <v>600.53392857142796</v>
      </c>
      <c r="AD1943" s="14">
        <v>598.07419354838703</v>
      </c>
      <c r="AE1943" s="14">
        <v>585.77833333333297</v>
      </c>
      <c r="AF1943" s="14">
        <v>567.15322580645102</v>
      </c>
      <c r="AG1943" s="14">
        <v>545.64833333333297</v>
      </c>
      <c r="AH1943" s="14">
        <v>538.01129032257995</v>
      </c>
      <c r="AI1943" s="14">
        <v>557.06935483870905</v>
      </c>
      <c r="AJ1943" s="14">
        <v>619.00499999999897</v>
      </c>
      <c r="AK1943" s="14">
        <v>711.99032258064403</v>
      </c>
      <c r="AL1943" s="14">
        <v>802.92</v>
      </c>
      <c r="AM1943" s="14">
        <v>880.64032258064503</v>
      </c>
      <c r="AN1943" s="14">
        <v>943.50806451612902</v>
      </c>
      <c r="AO1943" s="14">
        <v>985.82500000000005</v>
      </c>
      <c r="AP1943" s="14">
        <v>1011.85483870967</v>
      </c>
      <c r="AQ1943" s="14">
        <v>1044.0999999999999</v>
      </c>
      <c r="AR1943" s="14">
        <v>1114.2903225806399</v>
      </c>
      <c r="AS1943" s="14">
        <v>1169.3333333333301</v>
      </c>
      <c r="AT1943" s="14">
        <v>1174.1774193548299</v>
      </c>
      <c r="AU1943" s="14">
        <v>1127.3064516129</v>
      </c>
      <c r="AV1943" s="14">
        <v>1055.8333333333301</v>
      </c>
      <c r="AW1943" s="14">
        <v>954.50161290322501</v>
      </c>
      <c r="AX1943" s="14">
        <v>843.71666666666601</v>
      </c>
      <c r="AY1943" s="14">
        <v>745.75</v>
      </c>
      <c r="AZ1943" s="14">
        <v>734.23709677419299</v>
      </c>
      <c r="BA1943" s="14">
        <v>754.93448275861999</v>
      </c>
      <c r="BB1943" s="14">
        <v>807.54838709677404</v>
      </c>
      <c r="BC1943" s="14">
        <v>904.02499999999998</v>
      </c>
      <c r="BD1943" s="14">
        <v>1021.44677419354</v>
      </c>
      <c r="BE1943" s="14">
        <v>1263.36666666666</v>
      </c>
      <c r="BF1943" s="14">
        <v>1327.3225806451601</v>
      </c>
      <c r="BG1943" s="14">
        <v>1247.0967741935401</v>
      </c>
      <c r="BH1943" s="14">
        <v>1142.18333333333</v>
      </c>
      <c r="BI1943" s="14">
        <v>1090.88709677419</v>
      </c>
      <c r="BJ1943" s="14">
        <v>1061.0333333333299</v>
      </c>
      <c r="BK1943" s="14">
        <v>1038.66129032258</v>
      </c>
      <c r="BL1943" s="14">
        <v>1024.03225806451</v>
      </c>
      <c r="BM1943" s="14">
        <v>1021</v>
      </c>
      <c r="BN1943" s="14">
        <v>1023.53225806451</v>
      </c>
      <c r="BO1943" s="14">
        <v>1040.9000000000001</v>
      </c>
      <c r="BP1943" s="14">
        <v>1074.1774193548299</v>
      </c>
      <c r="BQ1943" s="14">
        <v>1140.4833333333299</v>
      </c>
      <c r="BR1943" s="14">
        <v>1197.9354838709601</v>
      </c>
      <c r="BS1943" s="14">
        <v>1318.1129032258</v>
      </c>
      <c r="BT1943" s="14">
        <v>1401.0166666666601</v>
      </c>
      <c r="BU1943" s="14">
        <v>1487</v>
      </c>
      <c r="BV1943" s="14">
        <v>1575.06666666666</v>
      </c>
      <c r="BW1943" s="14">
        <v>1683.83870967741</v>
      </c>
      <c r="BX1943" s="14">
        <v>1749.53225806451</v>
      </c>
      <c r="BY1943" s="14">
        <v>1784.375</v>
      </c>
      <c r="BZ1943" s="14">
        <v>1806.1129032258</v>
      </c>
      <c r="CA1943" s="14">
        <v>1816.3333333333301</v>
      </c>
      <c r="CB1943" s="14">
        <v>1764.4838709677399</v>
      </c>
      <c r="CC1943" s="14">
        <v>1632.43333333333</v>
      </c>
      <c r="CD1943" s="14">
        <v>1467.0161290322501</v>
      </c>
      <c r="CE1943" s="14">
        <v>1262.5967741935401</v>
      </c>
      <c r="CF1943" s="14">
        <v>1038.6966666666599</v>
      </c>
      <c r="CG1943" s="14">
        <v>890.48064516129</v>
      </c>
      <c r="CH1943" s="14">
        <v>858</v>
      </c>
      <c r="CI1943" s="14">
        <v>883.98387096774195</v>
      </c>
      <c r="CJ1943" s="14">
        <v>935.76129032257995</v>
      </c>
      <c r="CK1943" s="14">
        <v>990.15892857142796</v>
      </c>
      <c r="CL1943" s="14">
        <v>1058.2903225806399</v>
      </c>
      <c r="CM1943" s="14">
        <v>1188.9000000000001</v>
      </c>
      <c r="CN1943" s="14">
        <v>1327.8709677419299</v>
      </c>
      <c r="CO1943" s="14">
        <v>1434.2833333333299</v>
      </c>
      <c r="CP1943" s="14">
        <v>1505.3225806451601</v>
      </c>
      <c r="CQ1943" s="14">
        <v>1570.08064516129</v>
      </c>
      <c r="CR1943" s="14">
        <v>1753.93333333333</v>
      </c>
      <c r="CS1943" s="14">
        <v>1785</v>
      </c>
      <c r="CT1943" s="14">
        <v>1692.45</v>
      </c>
      <c r="CU1943" s="14">
        <v>1585.4354838709601</v>
      </c>
      <c r="CV1943" s="14">
        <v>1463.7419354838701</v>
      </c>
      <c r="CW1943" s="14">
        <v>1331.3620689655099</v>
      </c>
      <c r="CX1943" s="14">
        <v>1194.19354838709</v>
      </c>
      <c r="CY1943" s="14">
        <v>1081.0833333333301</v>
      </c>
      <c r="CZ1943" s="14">
        <v>1008.63870967741</v>
      </c>
      <c r="DA1943" s="14">
        <v>1087.81666666666</v>
      </c>
      <c r="DB1943" s="14">
        <v>1279.2419354838701</v>
      </c>
      <c r="DC1943" s="14">
        <v>1302.5967741935401</v>
      </c>
      <c r="DD1943" s="14">
        <v>1226.5833333333301</v>
      </c>
      <c r="DE1943" s="14">
        <v>1145.88709677419</v>
      </c>
      <c r="DF1943" s="14">
        <v>1052.55</v>
      </c>
      <c r="DG1943" s="14">
        <v>965.16935483870895</v>
      </c>
      <c r="DH1943" s="14">
        <v>880.166129032257</v>
      </c>
      <c r="DI1943" s="14">
        <v>801.58571428571395</v>
      </c>
      <c r="DJ1943" s="14">
        <v>751.82903225806399</v>
      </c>
      <c r="DK1943" s="14">
        <v>697.15499999999997</v>
      </c>
      <c r="DL1943" s="14">
        <v>709.92258064516102</v>
      </c>
      <c r="DM1943" s="14">
        <v>824.37333333333299</v>
      </c>
      <c r="DN1943" s="14">
        <v>1027.7693548387001</v>
      </c>
      <c r="DO1943" s="14">
        <v>1204.9516129032199</v>
      </c>
      <c r="DP1943" s="14">
        <v>1347.05</v>
      </c>
      <c r="DQ1943" s="14">
        <v>1531.5161290322501</v>
      </c>
      <c r="DR1943" s="14">
        <v>1648.1</v>
      </c>
      <c r="DS1943" s="15">
        <v>1663.5333333333299</v>
      </c>
    </row>
    <row r="1944" spans="1:123" x14ac:dyDescent="0.25">
      <c r="A1944" s="16" t="s">
        <v>46</v>
      </c>
      <c r="B1944" s="17">
        <v>20</v>
      </c>
      <c r="C1944" s="13" t="str">
        <f t="shared" si="34"/>
        <v>BB_L_16_GW_GW_SL_Low_GW_GQ_24_000_20</v>
      </c>
      <c r="D1944" s="18">
        <v>10</v>
      </c>
      <c r="E1944" s="18">
        <v>10</v>
      </c>
      <c r="F1944" s="18">
        <v>10</v>
      </c>
      <c r="G1944" s="18">
        <v>10</v>
      </c>
      <c r="H1944" s="18">
        <v>10</v>
      </c>
      <c r="I1944" s="18">
        <v>10</v>
      </c>
      <c r="J1944" s="18">
        <v>10</v>
      </c>
      <c r="K1944" s="18">
        <v>10</v>
      </c>
      <c r="L1944" s="18">
        <v>10.014666666666599</v>
      </c>
      <c r="M1944" s="18">
        <v>10.1119354838709</v>
      </c>
      <c r="N1944" s="18">
        <v>10.3683333333333</v>
      </c>
      <c r="O1944" s="18">
        <v>10.905967741935401</v>
      </c>
      <c r="P1944" s="18">
        <v>11.7829032258064</v>
      </c>
      <c r="Q1944" s="18">
        <v>13.1116071428571</v>
      </c>
      <c r="R1944" s="18">
        <v>15.709838709677401</v>
      </c>
      <c r="S1944" s="18">
        <v>19.356666666666602</v>
      </c>
      <c r="T1944" s="18">
        <v>27.409032258064499</v>
      </c>
      <c r="U1944" s="18">
        <v>48.992999999999903</v>
      </c>
      <c r="V1944" s="18">
        <v>98.044032258064505</v>
      </c>
      <c r="W1944" s="18">
        <v>186.92096774193499</v>
      </c>
      <c r="X1944" s="18">
        <v>340.625</v>
      </c>
      <c r="Y1944" s="18">
        <v>520.56129032258002</v>
      </c>
      <c r="Z1944" s="18">
        <v>641.18166666666605</v>
      </c>
      <c r="AA1944" s="18">
        <v>705.05806451612898</v>
      </c>
      <c r="AB1944" s="18">
        <v>740.28064516128995</v>
      </c>
      <c r="AC1944" s="18">
        <v>754.66964285714198</v>
      </c>
      <c r="AD1944" s="18">
        <v>762.72096774193506</v>
      </c>
      <c r="AE1944" s="18">
        <v>761.66833333333295</v>
      </c>
      <c r="AF1944" s="18">
        <v>752.81935483870905</v>
      </c>
      <c r="AG1944" s="18">
        <v>741.30499999999995</v>
      </c>
      <c r="AH1944" s="18">
        <v>740.99516129032202</v>
      </c>
      <c r="AI1944" s="18">
        <v>763.98870967741902</v>
      </c>
      <c r="AJ1944" s="18">
        <v>825.51666666666597</v>
      </c>
      <c r="AK1944" s="18">
        <v>918.21935483870902</v>
      </c>
      <c r="AL1944" s="18">
        <v>1015.14833333333</v>
      </c>
      <c r="AM1944" s="18">
        <v>1098.03225806451</v>
      </c>
      <c r="AN1944" s="18">
        <v>1163.88709677419</v>
      </c>
      <c r="AO1944" s="18">
        <v>1208.80357142857</v>
      </c>
      <c r="AP1944" s="18">
        <v>1236.77419354838</v>
      </c>
      <c r="AQ1944" s="18">
        <v>1265.93333333333</v>
      </c>
      <c r="AR1944" s="18">
        <v>1320.3709677419299</v>
      </c>
      <c r="AS1944" s="18">
        <v>1372.4666666666601</v>
      </c>
      <c r="AT1944" s="18">
        <v>1380.4032258064501</v>
      </c>
      <c r="AU1944" s="18">
        <v>1339.1774193548299</v>
      </c>
      <c r="AV1944" s="18">
        <v>1273.2</v>
      </c>
      <c r="AW1944" s="18">
        <v>1171.0161290322501</v>
      </c>
      <c r="AX1944" s="18">
        <v>1059.9566666666601</v>
      </c>
      <c r="AY1944" s="18">
        <v>956.26451612903202</v>
      </c>
      <c r="AZ1944" s="18">
        <v>934.60806451612905</v>
      </c>
      <c r="BA1944" s="18">
        <v>951.66034482758596</v>
      </c>
      <c r="BB1944" s="18">
        <v>998.24838709677397</v>
      </c>
      <c r="BC1944" s="18">
        <v>1086.2666666666601</v>
      </c>
      <c r="BD1944" s="18">
        <v>1202.9193548387</v>
      </c>
      <c r="BE1944" s="18">
        <v>1431.35</v>
      </c>
      <c r="BF1944" s="18">
        <v>1527.38709677419</v>
      </c>
      <c r="BG1944" s="18">
        <v>1475.5483870967701</v>
      </c>
      <c r="BH1944" s="18">
        <v>1390.85</v>
      </c>
      <c r="BI1944" s="18">
        <v>1341.2580645161199</v>
      </c>
      <c r="BJ1944" s="18">
        <v>1309.4000000000001</v>
      </c>
      <c r="BK1944" s="18">
        <v>1287.7903225806399</v>
      </c>
      <c r="BL1944" s="18">
        <v>1273.03225806451</v>
      </c>
      <c r="BM1944" s="18">
        <v>1266.30357142857</v>
      </c>
      <c r="BN1944" s="18">
        <v>1265.7419354838701</v>
      </c>
      <c r="BO1944" s="18">
        <v>1275.05</v>
      </c>
      <c r="BP1944" s="18">
        <v>1297.1290322580601</v>
      </c>
      <c r="BQ1944" s="18">
        <v>1348.0333333333299</v>
      </c>
      <c r="BR1944" s="18">
        <v>1409.8709677419299</v>
      </c>
      <c r="BS1944" s="18">
        <v>1520.33870967741</v>
      </c>
      <c r="BT1944" s="18">
        <v>1624.9666666666601</v>
      </c>
      <c r="BU1944" s="18">
        <v>1721.4516129032199</v>
      </c>
      <c r="BV1944" s="18">
        <v>1812.9833333333299</v>
      </c>
      <c r="BW1944" s="18">
        <v>1912.2903225806399</v>
      </c>
      <c r="BX1944" s="18">
        <v>1989.2580645161199</v>
      </c>
      <c r="BY1944" s="18">
        <v>2034.7321428571399</v>
      </c>
      <c r="BZ1944" s="18">
        <v>2061</v>
      </c>
      <c r="CA1944" s="18">
        <v>2066.88333333333</v>
      </c>
      <c r="CB1944" s="18">
        <v>2024.4032258064501</v>
      </c>
      <c r="CC1944" s="18">
        <v>1909.2333333333299</v>
      </c>
      <c r="CD1944" s="18">
        <v>1757.0645161290299</v>
      </c>
      <c r="CE1944" s="18">
        <v>1564.0161290322501</v>
      </c>
      <c r="CF1944" s="18">
        <v>1348.9166666666599</v>
      </c>
      <c r="CG1944" s="18">
        <v>1194.4838709677399</v>
      </c>
      <c r="CH1944" s="18">
        <v>1145.05</v>
      </c>
      <c r="CI1944" s="18">
        <v>1158.03225806451</v>
      </c>
      <c r="CJ1944" s="18">
        <v>1201.83870967741</v>
      </c>
      <c r="CK1944" s="18">
        <v>1251.5892857142801</v>
      </c>
      <c r="CL1944" s="18">
        <v>1312.58064516129</v>
      </c>
      <c r="CM1944" s="18">
        <v>1420.7833333333299</v>
      </c>
      <c r="CN1944" s="18">
        <v>1547.88709677419</v>
      </c>
      <c r="CO1944" s="18">
        <v>1650.31666666666</v>
      </c>
      <c r="CP1944" s="18">
        <v>1725.53225806451</v>
      </c>
      <c r="CQ1944" s="18">
        <v>1787.22580645161</v>
      </c>
      <c r="CR1944" s="18">
        <v>1965.63333333333</v>
      </c>
      <c r="CS1944" s="18">
        <v>2102.9677419354798</v>
      </c>
      <c r="CT1944" s="18">
        <v>2104.7333333333299</v>
      </c>
      <c r="CU1944" s="18">
        <v>2030.5161290322501</v>
      </c>
      <c r="CV1944" s="18">
        <v>1911.88709677419</v>
      </c>
      <c r="CW1944" s="18">
        <v>1770.7413793103401</v>
      </c>
      <c r="CX1944" s="18">
        <v>1614.35483870967</v>
      </c>
      <c r="CY1944" s="18">
        <v>1479.68333333333</v>
      </c>
      <c r="CZ1944" s="18">
        <v>1376.69354838709</v>
      </c>
      <c r="DA1944" s="18">
        <v>1430.5333333333299</v>
      </c>
      <c r="DB1944" s="18">
        <v>1661.5</v>
      </c>
      <c r="DC1944" s="18">
        <v>1801.6129032258</v>
      </c>
      <c r="DD1944" s="18">
        <v>1785.4166666666599</v>
      </c>
      <c r="DE1944" s="18">
        <v>1713.0967741935401</v>
      </c>
      <c r="DF1944" s="18">
        <v>1616.9</v>
      </c>
      <c r="DG1944" s="18">
        <v>1517.66129032258</v>
      </c>
      <c r="DH1944" s="18">
        <v>1404.83870967741</v>
      </c>
      <c r="DI1944" s="18">
        <v>1304.4107142857099</v>
      </c>
      <c r="DJ1944" s="18">
        <v>1226.58064516129</v>
      </c>
      <c r="DK1944" s="18">
        <v>1129.81666666666</v>
      </c>
      <c r="DL1944" s="18">
        <v>1097.7096774193501</v>
      </c>
      <c r="DM1944" s="18">
        <v>1175.5333333333299</v>
      </c>
      <c r="DN1944" s="18">
        <v>1367.9193548387</v>
      </c>
      <c r="DO1944" s="18">
        <v>1564.0483870967701</v>
      </c>
      <c r="DP1944" s="18">
        <v>1738.8333333333301</v>
      </c>
      <c r="DQ1944" s="18">
        <v>1939.5483870967701</v>
      </c>
      <c r="DR1944" s="18">
        <v>2080.9833333333299</v>
      </c>
      <c r="DS1944" s="19">
        <v>2123.5333333333301</v>
      </c>
    </row>
    <row r="1945" spans="1:123" x14ac:dyDescent="0.25">
      <c r="A1945" s="12" t="s">
        <v>46</v>
      </c>
      <c r="B1945" s="13">
        <v>21</v>
      </c>
      <c r="C1945" s="13" t="str">
        <f t="shared" si="34"/>
        <v>BB_L_16_GW_GW_SL_Low_GW_GQ_24_000_21</v>
      </c>
      <c r="D1945" s="14">
        <v>10</v>
      </c>
      <c r="E1945" s="14">
        <v>10</v>
      </c>
      <c r="F1945" s="14">
        <v>10</v>
      </c>
      <c r="G1945" s="14">
        <v>10</v>
      </c>
      <c r="H1945" s="14">
        <v>10</v>
      </c>
      <c r="I1945" s="14">
        <v>10</v>
      </c>
      <c r="J1945" s="14">
        <v>10</v>
      </c>
      <c r="K1945" s="14">
        <v>10</v>
      </c>
      <c r="L1945" s="14">
        <v>10.0039999999999</v>
      </c>
      <c r="M1945" s="14">
        <v>10.0425806451612</v>
      </c>
      <c r="N1945" s="14">
        <v>10.1485</v>
      </c>
      <c r="O1945" s="14">
        <v>10.3832258064516</v>
      </c>
      <c r="P1945" s="14">
        <v>10.7801612903225</v>
      </c>
      <c r="Q1945" s="14">
        <v>11.4176785714285</v>
      </c>
      <c r="R1945" s="14">
        <v>12.7067741935483</v>
      </c>
      <c r="S1945" s="14">
        <v>14.5866666666666</v>
      </c>
      <c r="T1945" s="14">
        <v>19.007419354838699</v>
      </c>
      <c r="U1945" s="14">
        <v>31.6213333333333</v>
      </c>
      <c r="V1945" s="14">
        <v>62.7685483870967</v>
      </c>
      <c r="W1945" s="14">
        <v>126.077096774193</v>
      </c>
      <c r="X1945" s="14">
        <v>248.97333333333299</v>
      </c>
      <c r="Y1945" s="14">
        <v>415.033870967741</v>
      </c>
      <c r="Z1945" s="14">
        <v>549.19333333333304</v>
      </c>
      <c r="AA1945" s="14">
        <v>638.39516129032199</v>
      </c>
      <c r="AB1945" s="14">
        <v>703.33064516129002</v>
      </c>
      <c r="AC1945" s="14">
        <v>743.97500000000002</v>
      </c>
      <c r="AD1945" s="14">
        <v>780.76612903225703</v>
      </c>
      <c r="AE1945" s="14">
        <v>811.68666666666604</v>
      </c>
      <c r="AF1945" s="14">
        <v>835.71935483870902</v>
      </c>
      <c r="AG1945" s="14">
        <v>851.861666666666</v>
      </c>
      <c r="AH1945" s="14">
        <v>863.13709677419297</v>
      </c>
      <c r="AI1945" s="14">
        <v>879.09677419354796</v>
      </c>
      <c r="AJ1945" s="14">
        <v>914.94333333333304</v>
      </c>
      <c r="AK1945" s="14">
        <v>973.23387096774195</v>
      </c>
      <c r="AL1945" s="14">
        <v>1040.4666666666601</v>
      </c>
      <c r="AM1945" s="14">
        <v>1102.3709677419299</v>
      </c>
      <c r="AN1945" s="14">
        <v>1155.0645161290299</v>
      </c>
      <c r="AO1945" s="14">
        <v>1193.375</v>
      </c>
      <c r="AP1945" s="14">
        <v>1219.0161290322501</v>
      </c>
      <c r="AQ1945" s="14">
        <v>1246.5833333333301</v>
      </c>
      <c r="AR1945" s="14">
        <v>1302.0645161290299</v>
      </c>
      <c r="AS1945" s="14">
        <v>1371.13333333333</v>
      </c>
      <c r="AT1945" s="14">
        <v>1412.03225806451</v>
      </c>
      <c r="AU1945" s="14">
        <v>1423.4516129032199</v>
      </c>
      <c r="AV1945" s="14">
        <v>1402.45</v>
      </c>
      <c r="AW1945" s="14">
        <v>1348.4516129032199</v>
      </c>
      <c r="AX1945" s="14">
        <v>1269.06666666666</v>
      </c>
      <c r="AY1945" s="14">
        <v>1171.83870967741</v>
      </c>
      <c r="AZ1945" s="14">
        <v>1128.4516129032199</v>
      </c>
      <c r="BA1945" s="14">
        <v>1123.1551724137901</v>
      </c>
      <c r="BB1945" s="14">
        <v>1137.3709677419299</v>
      </c>
      <c r="BC1945" s="14">
        <v>1180.0999999999999</v>
      </c>
      <c r="BD1945" s="14">
        <v>1252.6451612903199</v>
      </c>
      <c r="BE1945" s="14">
        <v>1431.7666666666601</v>
      </c>
      <c r="BF1945" s="14">
        <v>1553.27419354838</v>
      </c>
      <c r="BG1945" s="14">
        <v>1559.85483870967</v>
      </c>
      <c r="BH1945" s="14">
        <v>1515.2666666666601</v>
      </c>
      <c r="BI1945" s="14">
        <v>1478.9838709677399</v>
      </c>
      <c r="BJ1945" s="14">
        <v>1451.0166666666601</v>
      </c>
      <c r="BK1945" s="14">
        <v>1430.5645161290299</v>
      </c>
      <c r="BL1945" s="14">
        <v>1413.96774193548</v>
      </c>
      <c r="BM1945" s="14">
        <v>1401.4107142857099</v>
      </c>
      <c r="BN1945" s="14">
        <v>1392.83870967741</v>
      </c>
      <c r="BO1945" s="14">
        <v>1387.7</v>
      </c>
      <c r="BP1945" s="14">
        <v>1388.2903225806399</v>
      </c>
      <c r="BQ1945" s="14">
        <v>1402.1666666666599</v>
      </c>
      <c r="BR1945" s="14">
        <v>1429.0645161290299</v>
      </c>
      <c r="BS1945" s="14">
        <v>1487.6451612903199</v>
      </c>
      <c r="BT1945" s="14">
        <v>1554.4</v>
      </c>
      <c r="BU1945" s="14">
        <v>1623.1129032258</v>
      </c>
      <c r="BV1945" s="14">
        <v>1695.4666666666601</v>
      </c>
      <c r="BW1945" s="14">
        <v>1784.0161290322501</v>
      </c>
      <c r="BX1945" s="14">
        <v>1864.96774193548</v>
      </c>
      <c r="BY1945" s="14">
        <v>1925.25</v>
      </c>
      <c r="BZ1945" s="14">
        <v>1975.6774193548299</v>
      </c>
      <c r="CA1945" s="14">
        <v>2022.6666666666599</v>
      </c>
      <c r="CB1945" s="14">
        <v>2050.6290322580599</v>
      </c>
      <c r="CC1945" s="14">
        <v>2029.85</v>
      </c>
      <c r="CD1945" s="14">
        <v>1962.72580645161</v>
      </c>
      <c r="CE1945" s="14">
        <v>1846.58064516129</v>
      </c>
      <c r="CF1945" s="14">
        <v>1681.2166666666601</v>
      </c>
      <c r="CG1945" s="14">
        <v>1534.6290322580601</v>
      </c>
      <c r="CH1945" s="14">
        <v>1453.05</v>
      </c>
      <c r="CI1945" s="14">
        <v>1423.35483870967</v>
      </c>
      <c r="CJ1945" s="14">
        <v>1423.7903225806399</v>
      </c>
      <c r="CK1945" s="14">
        <v>1439.1071428571399</v>
      </c>
      <c r="CL1945" s="14">
        <v>1465.3064516129</v>
      </c>
      <c r="CM1945" s="14">
        <v>1522.7166666666601</v>
      </c>
      <c r="CN1945" s="14">
        <v>1607.2419354838701</v>
      </c>
      <c r="CO1945" s="14">
        <v>1689.4666666666601</v>
      </c>
      <c r="CP1945" s="14">
        <v>1758.72580645161</v>
      </c>
      <c r="CQ1945" s="14">
        <v>1814.1451612903199</v>
      </c>
      <c r="CR1945" s="14">
        <v>1958.4833333333299</v>
      </c>
      <c r="CS1945" s="14">
        <v>2106.9516129032199</v>
      </c>
      <c r="CT1945" s="14">
        <v>2175.86666666666</v>
      </c>
      <c r="CU1945" s="14">
        <v>2171.0161290322499</v>
      </c>
      <c r="CV1945" s="14">
        <v>2123.1129032258</v>
      </c>
      <c r="CW1945" s="14">
        <v>2043.5</v>
      </c>
      <c r="CX1945" s="14">
        <v>1934.08064516129</v>
      </c>
      <c r="CY1945" s="14">
        <v>1819.4</v>
      </c>
      <c r="CZ1945" s="14">
        <v>1690.6290322580601</v>
      </c>
      <c r="DA1945" s="14">
        <v>1659.7833333333299</v>
      </c>
      <c r="DB1945" s="14">
        <v>1790.19354838709</v>
      </c>
      <c r="DC1945" s="14">
        <v>1949.6290322580601</v>
      </c>
      <c r="DD1945" s="14">
        <v>2002.2</v>
      </c>
      <c r="DE1945" s="14">
        <v>1997.5</v>
      </c>
      <c r="DF1945" s="14">
        <v>1961.61666666666</v>
      </c>
      <c r="DG1945" s="14">
        <v>1909.6129032258</v>
      </c>
      <c r="DH1945" s="14">
        <v>1832.5</v>
      </c>
      <c r="DI1945" s="14">
        <v>1761.7321428571399</v>
      </c>
      <c r="DJ1945" s="14">
        <v>1685.85483870967</v>
      </c>
      <c r="DK1945" s="14">
        <v>1566.5</v>
      </c>
      <c r="DL1945" s="14">
        <v>1470.27419354838</v>
      </c>
      <c r="DM1945" s="14">
        <v>1450.8333333333301</v>
      </c>
      <c r="DN1945" s="14">
        <v>1533.2903225806399</v>
      </c>
      <c r="DO1945" s="14">
        <v>1656.2419354838701</v>
      </c>
      <c r="DP1945" s="14">
        <v>1787.9833333333299</v>
      </c>
      <c r="DQ1945" s="14">
        <v>1963.6129032258</v>
      </c>
      <c r="DR1945" s="14">
        <v>2124.6833333333302</v>
      </c>
      <c r="DS1945" s="15">
        <v>2214.8000000000002</v>
      </c>
    </row>
    <row r="1946" spans="1:123" x14ac:dyDescent="0.25">
      <c r="A1946" s="16" t="s">
        <v>46</v>
      </c>
      <c r="B1946" s="17">
        <v>22</v>
      </c>
      <c r="C1946" s="13" t="str">
        <f t="shared" si="34"/>
        <v>BB_L_16_GW_GW_SL_Low_GW_GQ_24_000_22</v>
      </c>
      <c r="D1946" s="18">
        <v>10</v>
      </c>
      <c r="E1946" s="18">
        <v>10</v>
      </c>
      <c r="F1946" s="18">
        <v>10</v>
      </c>
      <c r="G1946" s="18">
        <v>10</v>
      </c>
      <c r="H1946" s="18">
        <v>10</v>
      </c>
      <c r="I1946" s="18">
        <v>10</v>
      </c>
      <c r="J1946" s="18">
        <v>9.9992903225806398</v>
      </c>
      <c r="K1946" s="18">
        <v>9.9929032258064492</v>
      </c>
      <c r="L1946" s="18">
        <v>9.9844833333333298</v>
      </c>
      <c r="M1946" s="18">
        <v>9.9750645161290308</v>
      </c>
      <c r="N1946" s="18">
        <v>9.9649166666666602</v>
      </c>
      <c r="O1946" s="18">
        <v>9.9639193548387102</v>
      </c>
      <c r="P1946" s="18">
        <v>9.9738387096774197</v>
      </c>
      <c r="Q1946" s="18">
        <v>10.000232142857101</v>
      </c>
      <c r="R1946" s="18">
        <v>10.070161290322501</v>
      </c>
      <c r="S1946" s="18">
        <v>10.194333333333301</v>
      </c>
      <c r="T1946" s="18">
        <v>10.537903225806399</v>
      </c>
      <c r="U1946" s="18">
        <v>11.880333333333301</v>
      </c>
      <c r="V1946" s="18">
        <v>16.254838709677401</v>
      </c>
      <c r="W1946" s="18">
        <v>28.615645161290299</v>
      </c>
      <c r="X1946" s="18">
        <v>63.9523333333333</v>
      </c>
      <c r="Y1946" s="18">
        <v>135.85774193548301</v>
      </c>
      <c r="Z1946" s="18">
        <v>213.93666666666601</v>
      </c>
      <c r="AA1946" s="18">
        <v>279.283870967741</v>
      </c>
      <c r="AB1946" s="18">
        <v>336.879032258064</v>
      </c>
      <c r="AC1946" s="18">
        <v>377.06607142857098</v>
      </c>
      <c r="AD1946" s="18">
        <v>419.27258064516099</v>
      </c>
      <c r="AE1946" s="18">
        <v>462.55166666666599</v>
      </c>
      <c r="AF1946" s="18">
        <v>508.48709677419299</v>
      </c>
      <c r="AG1946" s="18">
        <v>549.70999999999901</v>
      </c>
      <c r="AH1946" s="18">
        <v>555.79032258064501</v>
      </c>
      <c r="AI1946" s="18">
        <v>550.61612903225796</v>
      </c>
      <c r="AJ1946" s="18">
        <v>545.94500000000005</v>
      </c>
      <c r="AK1946" s="18">
        <v>538.00806451612902</v>
      </c>
      <c r="AL1946" s="18">
        <v>534.07833333333303</v>
      </c>
      <c r="AM1946" s="18">
        <v>541.11129032257998</v>
      </c>
      <c r="AN1946" s="18">
        <v>555.12580645161199</v>
      </c>
      <c r="AO1946" s="18">
        <v>569.61964285714203</v>
      </c>
      <c r="AP1946" s="18">
        <v>581.32580645161204</v>
      </c>
      <c r="AQ1946" s="18">
        <v>597.84333333333302</v>
      </c>
      <c r="AR1946" s="18">
        <v>643.32580645161295</v>
      </c>
      <c r="AS1946" s="18">
        <v>725.82333333333304</v>
      </c>
      <c r="AT1946" s="18">
        <v>818.61290322580601</v>
      </c>
      <c r="AU1946" s="18">
        <v>927.12741935483803</v>
      </c>
      <c r="AV1946" s="18">
        <v>990.07999999999902</v>
      </c>
      <c r="AW1946" s="18">
        <v>1051.9354838709601</v>
      </c>
      <c r="AX1946" s="18">
        <v>1078.5</v>
      </c>
      <c r="AY1946" s="18">
        <v>1048.4032258064501</v>
      </c>
      <c r="AZ1946" s="18">
        <v>973.63225806451601</v>
      </c>
      <c r="BA1946" s="18">
        <v>915.77931034482697</v>
      </c>
      <c r="BB1946" s="18">
        <v>872.43064516129004</v>
      </c>
      <c r="BC1946" s="18">
        <v>826.18</v>
      </c>
      <c r="BD1946" s="18">
        <v>793.73870967741902</v>
      </c>
      <c r="BE1946" s="18">
        <v>831.03333333333296</v>
      </c>
      <c r="BF1946" s="18">
        <v>970.65322580645102</v>
      </c>
      <c r="BG1946" s="18">
        <v>1123.7419354838701</v>
      </c>
      <c r="BH1946" s="18">
        <v>1181.5833333333301</v>
      </c>
      <c r="BI1946" s="18">
        <v>1166.33870967741</v>
      </c>
      <c r="BJ1946" s="18">
        <v>1136.1500000000001</v>
      </c>
      <c r="BK1946" s="18">
        <v>1104.4838709677399</v>
      </c>
      <c r="BL1946" s="18">
        <v>1078.6129032258</v>
      </c>
      <c r="BM1946" s="18">
        <v>1059.1071428571399</v>
      </c>
      <c r="BN1946" s="18">
        <v>1042.4838709677399</v>
      </c>
      <c r="BO1946" s="18">
        <v>1031.45</v>
      </c>
      <c r="BP1946" s="18">
        <v>1023.98387096774</v>
      </c>
      <c r="BQ1946" s="18">
        <v>1023.4</v>
      </c>
      <c r="BR1946" s="18">
        <v>1018.70967741935</v>
      </c>
      <c r="BS1946" s="18">
        <v>1033.4354838709601</v>
      </c>
      <c r="BT1946" s="18">
        <v>1042.1666666666599</v>
      </c>
      <c r="BU1946" s="18">
        <v>1061.85483870967</v>
      </c>
      <c r="BV1946" s="18">
        <v>1092.5333333333299</v>
      </c>
      <c r="BW1946" s="18">
        <v>1146.72580645161</v>
      </c>
      <c r="BX1946" s="18">
        <v>1207.8064516129</v>
      </c>
      <c r="BY1946" s="18">
        <v>1265.0357142857099</v>
      </c>
      <c r="BZ1946" s="18">
        <v>1327.96774193548</v>
      </c>
      <c r="CA1946" s="18">
        <v>1416.2666666666601</v>
      </c>
      <c r="CB1946" s="18">
        <v>1536.5161290322501</v>
      </c>
      <c r="CC1946" s="18">
        <v>1643.85</v>
      </c>
      <c r="CD1946" s="18">
        <v>1679.3709677419299</v>
      </c>
      <c r="CE1946" s="18">
        <v>1667.8064516129</v>
      </c>
      <c r="CF1946" s="18">
        <v>1588.5</v>
      </c>
      <c r="CG1946" s="18">
        <v>1441.5967741935401</v>
      </c>
      <c r="CH1946" s="18">
        <v>1284.5833333333301</v>
      </c>
      <c r="CI1946" s="18">
        <v>1156.9032258064501</v>
      </c>
      <c r="CJ1946" s="18">
        <v>1061.0483870967701</v>
      </c>
      <c r="CK1946" s="18">
        <v>1002.75714285714</v>
      </c>
      <c r="CL1946" s="18">
        <v>964.61451612903204</v>
      </c>
      <c r="CM1946" s="18">
        <v>938.56666666666604</v>
      </c>
      <c r="CN1946" s="18">
        <v>941.25161290322501</v>
      </c>
      <c r="CO1946" s="18">
        <v>995.57333333333304</v>
      </c>
      <c r="CP1946" s="18">
        <v>1092.9032258064501</v>
      </c>
      <c r="CQ1946" s="18">
        <v>1203.0967741935401</v>
      </c>
      <c r="CR1946" s="18">
        <v>1404.05</v>
      </c>
      <c r="CS1946" s="18">
        <v>1456.58064516129</v>
      </c>
      <c r="CT1946" s="18">
        <v>1500.56666666666</v>
      </c>
      <c r="CU1946" s="18">
        <v>1508.88709677419</v>
      </c>
      <c r="CV1946" s="18">
        <v>1526.7419354838701</v>
      </c>
      <c r="CW1946" s="18">
        <v>1528.2931034482699</v>
      </c>
      <c r="CX1946" s="18">
        <v>1501.7419354838701</v>
      </c>
      <c r="CY1946" s="18">
        <v>1436.5333333333299</v>
      </c>
      <c r="CZ1946" s="18">
        <v>1318.4838709677399</v>
      </c>
      <c r="DA1946" s="18">
        <v>1175.2166666666601</v>
      </c>
      <c r="DB1946" s="18">
        <v>1018.1564516129</v>
      </c>
      <c r="DC1946" s="18">
        <v>1005.68709677419</v>
      </c>
      <c r="DD1946" s="18">
        <v>1050.55</v>
      </c>
      <c r="DE1946" s="18">
        <v>1081.4193548387</v>
      </c>
      <c r="DF1946" s="18">
        <v>1096.3333333333301</v>
      </c>
      <c r="DG1946" s="18">
        <v>1105.7096774193501</v>
      </c>
      <c r="DH1946" s="18">
        <v>1118.7096774193501</v>
      </c>
      <c r="DI1946" s="18">
        <v>1096.1428571428501</v>
      </c>
      <c r="DJ1946" s="18">
        <v>1079.9032258064501</v>
      </c>
      <c r="DK1946" s="18">
        <v>1029.81666666666</v>
      </c>
      <c r="DL1946" s="18">
        <v>925.48387096774195</v>
      </c>
      <c r="DM1946" s="18">
        <v>811.125</v>
      </c>
      <c r="DN1946" s="18">
        <v>746.14838709677394</v>
      </c>
      <c r="DO1946" s="18">
        <v>735.638709677419</v>
      </c>
      <c r="DP1946" s="18">
        <v>767.06333333333305</v>
      </c>
      <c r="DQ1946" s="18">
        <v>878.09354838709601</v>
      </c>
      <c r="DR1946" s="18">
        <v>1019.13833333333</v>
      </c>
      <c r="DS1946" s="19">
        <v>1142.5333333333299</v>
      </c>
    </row>
    <row r="1947" spans="1:123" x14ac:dyDescent="0.25">
      <c r="A1947" s="12" t="s">
        <v>46</v>
      </c>
      <c r="B1947" s="13">
        <v>23</v>
      </c>
      <c r="C1947" s="13" t="str">
        <f t="shared" si="34"/>
        <v>BB_L_16_GW_GW_SL_Low_GW_GQ_24_000_23</v>
      </c>
      <c r="D1947" s="14">
        <v>10</v>
      </c>
      <c r="E1947" s="14">
        <v>10</v>
      </c>
      <c r="F1947" s="14">
        <v>10</v>
      </c>
      <c r="G1947" s="14">
        <v>10</v>
      </c>
      <c r="H1947" s="14">
        <v>10</v>
      </c>
      <c r="I1947" s="14">
        <v>10</v>
      </c>
      <c r="J1947" s="14">
        <v>10</v>
      </c>
      <c r="K1947" s="14">
        <v>10</v>
      </c>
      <c r="L1947" s="14">
        <v>10</v>
      </c>
      <c r="M1947" s="14">
        <v>10</v>
      </c>
      <c r="N1947" s="14">
        <v>10.000999999999999</v>
      </c>
      <c r="O1947" s="14">
        <v>10.0135483870967</v>
      </c>
      <c r="P1947" s="14">
        <v>10.0367741935483</v>
      </c>
      <c r="Q1947" s="14">
        <v>10.078571428571401</v>
      </c>
      <c r="R1947" s="14">
        <v>10.1759677419354</v>
      </c>
      <c r="S1947" s="14">
        <v>10.342833333333299</v>
      </c>
      <c r="T1947" s="14">
        <v>10.7566129032258</v>
      </c>
      <c r="U1947" s="14">
        <v>12.215166666666599</v>
      </c>
      <c r="V1947" s="14">
        <v>17.2335483870967</v>
      </c>
      <c r="W1947" s="14">
        <v>31.110806451612799</v>
      </c>
      <c r="X1947" s="14">
        <v>69.133166666666597</v>
      </c>
      <c r="Y1947" s="14">
        <v>146.453225806451</v>
      </c>
      <c r="Z1947" s="14">
        <v>237.62833333333299</v>
      </c>
      <c r="AA1947" s="14">
        <v>320.32419354838697</v>
      </c>
      <c r="AB1947" s="14">
        <v>395.70322580645097</v>
      </c>
      <c r="AC1947" s="14">
        <v>452.29642857142801</v>
      </c>
      <c r="AD1947" s="14">
        <v>507.31935483870899</v>
      </c>
      <c r="AE1947" s="14">
        <v>565.65333333333297</v>
      </c>
      <c r="AF1947" s="14">
        <v>625.05806451612796</v>
      </c>
      <c r="AG1947" s="14">
        <v>681.76833333333298</v>
      </c>
      <c r="AH1947" s="14">
        <v>714.45322580645097</v>
      </c>
      <c r="AI1947" s="14">
        <v>724.04193548387104</v>
      </c>
      <c r="AJ1947" s="14">
        <v>726.26499999999896</v>
      </c>
      <c r="AK1947" s="14">
        <v>725.73387096774195</v>
      </c>
      <c r="AL1947" s="14">
        <v>730.43666666666604</v>
      </c>
      <c r="AM1947" s="14">
        <v>743.93709677419304</v>
      </c>
      <c r="AN1947" s="14">
        <v>762.86612903225796</v>
      </c>
      <c r="AO1947" s="14">
        <v>781.13928571428505</v>
      </c>
      <c r="AP1947" s="14">
        <v>795.67419354838705</v>
      </c>
      <c r="AQ1947" s="14">
        <v>813.50333333333299</v>
      </c>
      <c r="AR1947" s="14">
        <v>857.40322580645102</v>
      </c>
      <c r="AS1947" s="14">
        <v>939.17833333333294</v>
      </c>
      <c r="AT1947" s="14">
        <v>1030.7483870967701</v>
      </c>
      <c r="AU1947" s="14">
        <v>1142.9193548387</v>
      </c>
      <c r="AV1947" s="14">
        <v>1217.8333333333301</v>
      </c>
      <c r="AW1947" s="14">
        <v>1281.4838709677399</v>
      </c>
      <c r="AX1947" s="14">
        <v>1305.2833333333299</v>
      </c>
      <c r="AY1947" s="14">
        <v>1266.1451612903199</v>
      </c>
      <c r="AZ1947" s="14">
        <v>1184.1451612903199</v>
      </c>
      <c r="BA1947" s="14">
        <v>1119.2241379310301</v>
      </c>
      <c r="BB1947" s="14">
        <v>1066.0967741935401</v>
      </c>
      <c r="BC1947" s="14">
        <v>1009.12833333333</v>
      </c>
      <c r="BD1947" s="14">
        <v>969.70483870967701</v>
      </c>
      <c r="BE1947" s="14">
        <v>1005.05166666666</v>
      </c>
      <c r="BF1947" s="14">
        <v>1170.2903225806399</v>
      </c>
      <c r="BG1947" s="14">
        <v>1361.8064516129</v>
      </c>
      <c r="BH1947" s="14">
        <v>1452.36666666666</v>
      </c>
      <c r="BI1947" s="14">
        <v>1455.72580645161</v>
      </c>
      <c r="BJ1947" s="14">
        <v>1429.9666666666601</v>
      </c>
      <c r="BK1947" s="14">
        <v>1394.5967741935401</v>
      </c>
      <c r="BL1947" s="14">
        <v>1359.2419354838701</v>
      </c>
      <c r="BM1947" s="14">
        <v>1329.3928571428501</v>
      </c>
      <c r="BN1947" s="14">
        <v>1304.85483870967</v>
      </c>
      <c r="BO1947" s="14">
        <v>1285.31666666666</v>
      </c>
      <c r="BP1947" s="14">
        <v>1269.2580645161199</v>
      </c>
      <c r="BQ1947" s="14">
        <v>1257.0166666666601</v>
      </c>
      <c r="BR1947" s="14">
        <v>1248.5161290322501</v>
      </c>
      <c r="BS1947" s="14">
        <v>1255.7580645161199</v>
      </c>
      <c r="BT1947" s="14">
        <v>1270.3333333333301</v>
      </c>
      <c r="BU1947" s="14">
        <v>1296.0967741935401</v>
      </c>
      <c r="BV1947" s="14">
        <v>1331.68333333333</v>
      </c>
      <c r="BW1947" s="14">
        <v>1387.2419354838701</v>
      </c>
      <c r="BX1947" s="14">
        <v>1454.0645161290299</v>
      </c>
      <c r="BY1947" s="14">
        <v>1517.1607142857099</v>
      </c>
      <c r="BZ1947" s="14">
        <v>1583.53225806451</v>
      </c>
      <c r="CA1947" s="14">
        <v>1668.61666666666</v>
      </c>
      <c r="CB1947" s="14">
        <v>1780.8225806451601</v>
      </c>
      <c r="CC1947" s="14">
        <v>1893.43333333333</v>
      </c>
      <c r="CD1947" s="14">
        <v>1954.5</v>
      </c>
      <c r="CE1947" s="14">
        <v>1958.35483870967</v>
      </c>
      <c r="CF1947" s="14">
        <v>1877.05</v>
      </c>
      <c r="CG1947" s="14">
        <v>1719.6290322580601</v>
      </c>
      <c r="CH1947" s="14">
        <v>1554.61666666666</v>
      </c>
      <c r="CI1947" s="14">
        <v>1419.0967741935401</v>
      </c>
      <c r="CJ1947" s="14">
        <v>1314.96774193548</v>
      </c>
      <c r="CK1947" s="14">
        <v>1249.92857142857</v>
      </c>
      <c r="CL1947" s="14">
        <v>1207.1451612903199</v>
      </c>
      <c r="CM1947" s="14">
        <v>1177.05</v>
      </c>
      <c r="CN1947" s="14">
        <v>1177.9838709677399</v>
      </c>
      <c r="CO1947" s="14">
        <v>1239.0833333333301</v>
      </c>
      <c r="CP1947" s="14">
        <v>1351.4516129032199</v>
      </c>
      <c r="CQ1947" s="14">
        <v>1473.5645161290299</v>
      </c>
      <c r="CR1947" s="14">
        <v>1669.36666666666</v>
      </c>
      <c r="CS1947" s="14">
        <v>1790.4354838709601</v>
      </c>
      <c r="CT1947" s="14">
        <v>1885.1</v>
      </c>
      <c r="CU1947" s="14">
        <v>1941.2903225806399</v>
      </c>
      <c r="CV1947" s="14">
        <v>1982.27419354838</v>
      </c>
      <c r="CW1947" s="14">
        <v>1995.7758620689599</v>
      </c>
      <c r="CX1947" s="14">
        <v>1972.4032258064501</v>
      </c>
      <c r="CY1947" s="14">
        <v>1902.9166666666599</v>
      </c>
      <c r="CZ1947" s="14">
        <v>1751.5483870967701</v>
      </c>
      <c r="DA1947" s="14">
        <v>1568.6</v>
      </c>
      <c r="DB1947" s="14">
        <v>1392.38709677419</v>
      </c>
      <c r="DC1947" s="14">
        <v>1426.69354838709</v>
      </c>
      <c r="DD1947" s="14">
        <v>1519.1666666666599</v>
      </c>
      <c r="DE1947" s="14">
        <v>1592.9838709677399</v>
      </c>
      <c r="DF1947" s="14">
        <v>1636.36666666666</v>
      </c>
      <c r="DG1947" s="14">
        <v>1654.6129032258</v>
      </c>
      <c r="DH1947" s="14">
        <v>1657.6290322580601</v>
      </c>
      <c r="DI1947" s="14">
        <v>1631.4107142857099</v>
      </c>
      <c r="DJ1947" s="14">
        <v>1598.16129032258</v>
      </c>
      <c r="DK1947" s="14">
        <v>1516.61666666666</v>
      </c>
      <c r="DL1947" s="14">
        <v>1377.4838709677399</v>
      </c>
      <c r="DM1947" s="14">
        <v>1220.25</v>
      </c>
      <c r="DN1947" s="14">
        <v>1121.9354838709601</v>
      </c>
      <c r="DO1947" s="14">
        <v>1099.0483870967701</v>
      </c>
      <c r="DP1947" s="14">
        <v>1132.0166666666601</v>
      </c>
      <c r="DQ1947" s="14">
        <v>1243.4516129032199</v>
      </c>
      <c r="DR1947" s="14">
        <v>1408.05</v>
      </c>
      <c r="DS1947" s="15">
        <v>1560.9</v>
      </c>
    </row>
    <row r="1948" spans="1:123" x14ac:dyDescent="0.25">
      <c r="A1948" s="16" t="s">
        <v>46</v>
      </c>
      <c r="B1948" s="17">
        <v>24</v>
      </c>
      <c r="C1948" s="13" t="str">
        <f t="shared" si="34"/>
        <v>BB_L_16_GW_GW_SL_Low_GW_GQ_24_000_24</v>
      </c>
      <c r="D1948" s="18">
        <v>10</v>
      </c>
      <c r="E1948" s="18">
        <v>10</v>
      </c>
      <c r="F1948" s="18">
        <v>10</v>
      </c>
      <c r="G1948" s="18">
        <v>10</v>
      </c>
      <c r="H1948" s="18">
        <v>10</v>
      </c>
      <c r="I1948" s="18">
        <v>10</v>
      </c>
      <c r="J1948" s="18">
        <v>10</v>
      </c>
      <c r="K1948" s="18">
        <v>10</v>
      </c>
      <c r="L1948" s="18">
        <v>10</v>
      </c>
      <c r="M1948" s="18">
        <v>10</v>
      </c>
      <c r="N1948" s="18">
        <v>10</v>
      </c>
      <c r="O1948" s="18">
        <v>10.0096774193548</v>
      </c>
      <c r="P1948" s="18">
        <v>10.0248387096774</v>
      </c>
      <c r="Q1948" s="18">
        <v>10.0517857142857</v>
      </c>
      <c r="R1948" s="18">
        <v>10.1145161290322</v>
      </c>
      <c r="S1948" s="18">
        <v>10.2231666666666</v>
      </c>
      <c r="T1948" s="18">
        <v>10.500806451612901</v>
      </c>
      <c r="U1948" s="18">
        <v>11.4976666666666</v>
      </c>
      <c r="V1948" s="18">
        <v>15.0208064516129</v>
      </c>
      <c r="W1948" s="18">
        <v>25.290806451612902</v>
      </c>
      <c r="X1948" s="18">
        <v>54.979500000000002</v>
      </c>
      <c r="Y1948" s="18">
        <v>118.185967741935</v>
      </c>
      <c r="Z1948" s="18">
        <v>196.56833333333299</v>
      </c>
      <c r="AA1948" s="18">
        <v>271.26935483870898</v>
      </c>
      <c r="AB1948" s="18">
        <v>343.09193548386997</v>
      </c>
      <c r="AC1948" s="18">
        <v>400.20892857142798</v>
      </c>
      <c r="AD1948" s="18">
        <v>459.93225806451602</v>
      </c>
      <c r="AE1948" s="18">
        <v>526.91</v>
      </c>
      <c r="AF1948" s="18">
        <v>601.303225806451</v>
      </c>
      <c r="AG1948" s="18">
        <v>682.31166666666604</v>
      </c>
      <c r="AH1948" s="18">
        <v>746.81290322580605</v>
      </c>
      <c r="AI1948" s="18">
        <v>783.9</v>
      </c>
      <c r="AJ1948" s="18">
        <v>811.53666666666595</v>
      </c>
      <c r="AK1948" s="18">
        <v>830.30161290322599</v>
      </c>
      <c r="AL1948" s="18">
        <v>846.11666666666599</v>
      </c>
      <c r="AM1948" s="18">
        <v>862.32580645161204</v>
      </c>
      <c r="AN1948" s="18">
        <v>879.46935483870902</v>
      </c>
      <c r="AO1948" s="18">
        <v>894.68928571428501</v>
      </c>
      <c r="AP1948" s="18">
        <v>906.49999999999898</v>
      </c>
      <c r="AQ1948" s="18">
        <v>920.22166666666601</v>
      </c>
      <c r="AR1948" s="18">
        <v>953.08064516129002</v>
      </c>
      <c r="AS1948" s="18">
        <v>1016.32333333333</v>
      </c>
      <c r="AT1948" s="18">
        <v>1090.3064516129</v>
      </c>
      <c r="AU1948" s="18">
        <v>1185.9193548387</v>
      </c>
      <c r="AV1948" s="18">
        <v>1257.2333333333299</v>
      </c>
      <c r="AW1948" s="18">
        <v>1325.77419354838</v>
      </c>
      <c r="AX1948" s="18">
        <v>1367.38333333333</v>
      </c>
      <c r="AY1948" s="18">
        <v>1365.4193548387</v>
      </c>
      <c r="AZ1948" s="18">
        <v>1320.5161290322501</v>
      </c>
      <c r="BA1948" s="18">
        <v>1278.1724137931001</v>
      </c>
      <c r="BB1948" s="18">
        <v>1237.1451612903199</v>
      </c>
      <c r="BC1948" s="18">
        <v>1187.7666666666601</v>
      </c>
      <c r="BD1948" s="18">
        <v>1146.8225806451601</v>
      </c>
      <c r="BE1948" s="18">
        <v>1143.9166666666599</v>
      </c>
      <c r="BF1948" s="18">
        <v>1254.2903225806399</v>
      </c>
      <c r="BG1948" s="18">
        <v>1413.2419354838701</v>
      </c>
      <c r="BH1948" s="18">
        <v>1510.81666666666</v>
      </c>
      <c r="BI1948" s="18">
        <v>1536.72580645161</v>
      </c>
      <c r="BJ1948" s="18">
        <v>1533.1</v>
      </c>
      <c r="BK1948" s="18">
        <v>1516.3064516129</v>
      </c>
      <c r="BL1948" s="18">
        <v>1494.2096774193501</v>
      </c>
      <c r="BM1948" s="18">
        <v>1472.5178571428501</v>
      </c>
      <c r="BN1948" s="18">
        <v>1453.2096774193501</v>
      </c>
      <c r="BO1948" s="18">
        <v>1435.0833333333301</v>
      </c>
      <c r="BP1948" s="18">
        <v>1417.7903225806399</v>
      </c>
      <c r="BQ1948" s="18">
        <v>1399.5833333333301</v>
      </c>
      <c r="BR1948" s="18">
        <v>1386.6290322580601</v>
      </c>
      <c r="BS1948" s="18">
        <v>1379.8709677419299</v>
      </c>
      <c r="BT1948" s="18">
        <v>1382.56666666666</v>
      </c>
      <c r="BU1948" s="18">
        <v>1394.0645161290299</v>
      </c>
      <c r="BV1948" s="18">
        <v>1413.7833333333299</v>
      </c>
      <c r="BW1948" s="18">
        <v>1448.1451612903199</v>
      </c>
      <c r="BX1948" s="18">
        <v>1494.2096774193501</v>
      </c>
      <c r="BY1948" s="18">
        <v>1540.7857142857099</v>
      </c>
      <c r="BZ1948" s="18">
        <v>1592.33870967741</v>
      </c>
      <c r="CA1948" s="18">
        <v>1661.93333333333</v>
      </c>
      <c r="CB1948" s="18">
        <v>1760.0161290322501</v>
      </c>
      <c r="CC1948" s="18">
        <v>1872.0333333333299</v>
      </c>
      <c r="CD1948" s="18">
        <v>1954.2096774193501</v>
      </c>
      <c r="CE1948" s="18">
        <v>2000.85483870967</v>
      </c>
      <c r="CF1948" s="18">
        <v>1984.05</v>
      </c>
      <c r="CG1948" s="18">
        <v>1896.6129032258</v>
      </c>
      <c r="CH1948" s="18">
        <v>1784.88333333333</v>
      </c>
      <c r="CI1948" s="18">
        <v>1682.58064516129</v>
      </c>
      <c r="CJ1948" s="18">
        <v>1596.66129032258</v>
      </c>
      <c r="CK1948" s="18">
        <v>1537.875</v>
      </c>
      <c r="CL1948" s="18">
        <v>1492.19354838709</v>
      </c>
      <c r="CM1948" s="18">
        <v>1443.35</v>
      </c>
      <c r="CN1948" s="18">
        <v>1412.46774193548</v>
      </c>
      <c r="CO1948" s="18">
        <v>1429.7333333333299</v>
      </c>
      <c r="CP1948" s="18">
        <v>1494.5161290322501</v>
      </c>
      <c r="CQ1948" s="18">
        <v>1579.5645161290299</v>
      </c>
      <c r="CR1948" s="18">
        <v>1733.36666666666</v>
      </c>
      <c r="CS1948" s="18">
        <v>1852.38709677419</v>
      </c>
      <c r="CT1948" s="18">
        <v>1950.5166666666601</v>
      </c>
      <c r="CU1948" s="18">
        <v>2018.33870967741</v>
      </c>
      <c r="CV1948" s="18">
        <v>2075.6290322580599</v>
      </c>
      <c r="CW1948" s="18">
        <v>2113.5517241379298</v>
      </c>
      <c r="CX1948" s="18">
        <v>2125.3548387096698</v>
      </c>
      <c r="CY1948" s="18">
        <v>2099.1666666666601</v>
      </c>
      <c r="CZ1948" s="18">
        <v>2000.3225806451601</v>
      </c>
      <c r="DA1948" s="18">
        <v>1848.25</v>
      </c>
      <c r="DB1948" s="18">
        <v>1669.9354838709601</v>
      </c>
      <c r="DC1948" s="18">
        <v>1663.1451612903199</v>
      </c>
      <c r="DD1948" s="18">
        <v>1734.3</v>
      </c>
      <c r="DE1948" s="18">
        <v>1807.5</v>
      </c>
      <c r="DF1948" s="18">
        <v>1863.9</v>
      </c>
      <c r="DG1948" s="18">
        <v>1900.2096774193501</v>
      </c>
      <c r="DH1948" s="18">
        <v>1922.35483870967</v>
      </c>
      <c r="DI1948" s="18">
        <v>1923.2857142857099</v>
      </c>
      <c r="DJ1948" s="18">
        <v>1908.2903225806399</v>
      </c>
      <c r="DK1948" s="18">
        <v>1852.2333333333299</v>
      </c>
      <c r="DL1948" s="18">
        <v>1741.08064516129</v>
      </c>
      <c r="DM1948" s="18">
        <v>1596.2666666666601</v>
      </c>
      <c r="DN1948" s="18">
        <v>1480.35483870967</v>
      </c>
      <c r="DO1948" s="18">
        <v>1428.9516129032199</v>
      </c>
      <c r="DP1948" s="18">
        <v>1425.8</v>
      </c>
      <c r="DQ1948" s="18">
        <v>1479.5645161290299</v>
      </c>
      <c r="DR1948" s="18">
        <v>1591.6666666666599</v>
      </c>
      <c r="DS1948" s="19">
        <v>1713.61666666666</v>
      </c>
    </row>
    <row r="1949" spans="1:123" x14ac:dyDescent="0.25">
      <c r="A1949" s="12" t="s">
        <v>46</v>
      </c>
      <c r="B1949" s="13">
        <v>25</v>
      </c>
      <c r="C1949" s="13" t="str">
        <f t="shared" si="34"/>
        <v>BB_L_16_GW_GW_SL_Low_GW_GQ_24_000_25</v>
      </c>
      <c r="D1949" s="14">
        <v>10</v>
      </c>
      <c r="E1949" s="14">
        <v>10</v>
      </c>
      <c r="F1949" s="14">
        <v>10</v>
      </c>
      <c r="G1949" s="14">
        <v>10</v>
      </c>
      <c r="H1949" s="14">
        <v>10</v>
      </c>
      <c r="I1949" s="14">
        <v>10</v>
      </c>
      <c r="J1949" s="14">
        <v>9.9995806451612896</v>
      </c>
      <c r="K1949" s="14">
        <v>9.9938225806451495</v>
      </c>
      <c r="L1949" s="14">
        <v>9.9818166666666599</v>
      </c>
      <c r="M1949" s="14">
        <v>9.9669516129032196</v>
      </c>
      <c r="N1949" s="14">
        <v>9.9544166666666598</v>
      </c>
      <c r="O1949" s="14">
        <v>9.9478870967741901</v>
      </c>
      <c r="P1949" s="14">
        <v>9.9430645161290307</v>
      </c>
      <c r="Q1949" s="14">
        <v>9.9402500000000007</v>
      </c>
      <c r="R1949" s="14">
        <v>9.9384677419354794</v>
      </c>
      <c r="S1949" s="14">
        <v>9.9372333333333298</v>
      </c>
      <c r="T1949" s="14">
        <v>9.9425967741935395</v>
      </c>
      <c r="U1949" s="14">
        <v>9.9806666666666608</v>
      </c>
      <c r="V1949" s="14">
        <v>10.1822580645161</v>
      </c>
      <c r="W1949" s="14">
        <v>11.012580645161201</v>
      </c>
      <c r="X1949" s="14">
        <v>14.2666666666666</v>
      </c>
      <c r="Y1949" s="14">
        <v>24.313870967741899</v>
      </c>
      <c r="Z1949" s="14">
        <v>42.779833333333301</v>
      </c>
      <c r="AA1949" s="14">
        <v>66.088064516128995</v>
      </c>
      <c r="AB1949" s="14">
        <v>92.98</v>
      </c>
      <c r="AC1949" s="14">
        <v>117.428571428571</v>
      </c>
      <c r="AD1949" s="14">
        <v>145.65161290322499</v>
      </c>
      <c r="AE1949" s="14">
        <v>182.076666666666</v>
      </c>
      <c r="AF1949" s="14">
        <v>229.822580645161</v>
      </c>
      <c r="AG1949" s="14">
        <v>296.21833333333302</v>
      </c>
      <c r="AH1949" s="14">
        <v>365.316129032258</v>
      </c>
      <c r="AI1949" s="14">
        <v>414.31935483870899</v>
      </c>
      <c r="AJ1949" s="14">
        <v>460.66333333333301</v>
      </c>
      <c r="AK1949" s="14">
        <v>494.21774193548299</v>
      </c>
      <c r="AL1949" s="14">
        <v>511.82833333333298</v>
      </c>
      <c r="AM1949" s="14">
        <v>518.75645161290299</v>
      </c>
      <c r="AN1949" s="14">
        <v>521.39032258064503</v>
      </c>
      <c r="AO1949" s="14">
        <v>522.08928571428498</v>
      </c>
      <c r="AP1949" s="14">
        <v>522.02903225806403</v>
      </c>
      <c r="AQ1949" s="14">
        <v>523.30166666666605</v>
      </c>
      <c r="AR1949" s="14">
        <v>528.60161290322503</v>
      </c>
      <c r="AS1949" s="14">
        <v>538.60333333333301</v>
      </c>
      <c r="AT1949" s="14">
        <v>556.64193548387095</v>
      </c>
      <c r="AU1949" s="14">
        <v>595.66774193548395</v>
      </c>
      <c r="AV1949" s="14">
        <v>639.38499999999999</v>
      </c>
      <c r="AW1949" s="14">
        <v>709.01451612903202</v>
      </c>
      <c r="AX1949" s="14">
        <v>797.29833333333295</v>
      </c>
      <c r="AY1949" s="14">
        <v>909.95322580645097</v>
      </c>
      <c r="AZ1949" s="14">
        <v>963.15322580645102</v>
      </c>
      <c r="BA1949" s="14">
        <v>979.96379310344798</v>
      </c>
      <c r="BB1949" s="14">
        <v>988.49516129032202</v>
      </c>
      <c r="BC1949" s="14">
        <v>986.29166666666595</v>
      </c>
      <c r="BD1949" s="14">
        <v>966.53870967741898</v>
      </c>
      <c r="BE1949" s="14">
        <v>905.93666666666604</v>
      </c>
      <c r="BF1949" s="14">
        <v>821.73387096774195</v>
      </c>
      <c r="BG1949" s="14">
        <v>822.89193548387004</v>
      </c>
      <c r="BH1949" s="14">
        <v>887.14499999999998</v>
      </c>
      <c r="BI1949" s="14">
        <v>949.23709677419299</v>
      </c>
      <c r="BJ1949" s="14">
        <v>1008.61499999999</v>
      </c>
      <c r="BK1949" s="14">
        <v>1047.72580645161</v>
      </c>
      <c r="BL1949" s="14">
        <v>1071.66129032258</v>
      </c>
      <c r="BM1949" s="14">
        <v>1083.17857142857</v>
      </c>
      <c r="BN1949" s="14">
        <v>1085.22580645161</v>
      </c>
      <c r="BO1949" s="14">
        <v>1083.7</v>
      </c>
      <c r="BP1949" s="14">
        <v>1078.38709677419</v>
      </c>
      <c r="BQ1949" s="14">
        <v>1070.5166666666601</v>
      </c>
      <c r="BR1949" s="14">
        <v>1054.3064516129</v>
      </c>
      <c r="BS1949" s="14">
        <v>1042.2096774193501</v>
      </c>
      <c r="BT1949" s="14">
        <v>1025.3</v>
      </c>
      <c r="BU1949" s="14">
        <v>1015.32258064516</v>
      </c>
      <c r="BV1949" s="14">
        <v>1010.2333333333301</v>
      </c>
      <c r="BW1949" s="14">
        <v>1010.98387096774</v>
      </c>
      <c r="BX1949" s="14">
        <v>1015.51612903225</v>
      </c>
      <c r="BY1949" s="14">
        <v>1024.1071428571399</v>
      </c>
      <c r="BZ1949" s="14">
        <v>1038.72580645161</v>
      </c>
      <c r="CA1949" s="14">
        <v>1066.2</v>
      </c>
      <c r="CB1949" s="14">
        <v>1119.27419354838</v>
      </c>
      <c r="CC1949" s="14">
        <v>1207.86666666666</v>
      </c>
      <c r="CD1949" s="14">
        <v>1305.4516129032199</v>
      </c>
      <c r="CE1949" s="14">
        <v>1417.2580645161199</v>
      </c>
      <c r="CF1949" s="14">
        <v>1523.2833333333299</v>
      </c>
      <c r="CG1949" s="14">
        <v>1544.3064516129</v>
      </c>
      <c r="CH1949" s="14">
        <v>1526.43333333333</v>
      </c>
      <c r="CI1949" s="14">
        <v>1492.03225806451</v>
      </c>
      <c r="CJ1949" s="14">
        <v>1448.22580645161</v>
      </c>
      <c r="CK1949" s="14">
        <v>1404.8392857142801</v>
      </c>
      <c r="CL1949" s="14">
        <v>1361.9838709677399</v>
      </c>
      <c r="CM1949" s="14">
        <v>1299</v>
      </c>
      <c r="CN1949" s="14">
        <v>1196.8064516129</v>
      </c>
      <c r="CO1949" s="14">
        <v>1090.4000000000001</v>
      </c>
      <c r="CP1949" s="14">
        <v>997.072580645161</v>
      </c>
      <c r="CQ1949" s="14">
        <v>963.07903225806399</v>
      </c>
      <c r="CR1949" s="14">
        <v>1050.58666666666</v>
      </c>
      <c r="CS1949" s="14">
        <v>1162.22580645161</v>
      </c>
      <c r="CT1949" s="14">
        <v>1213.3333333333301</v>
      </c>
      <c r="CU1949" s="14">
        <v>1235.6129032258</v>
      </c>
      <c r="CV1949" s="14">
        <v>1287.33870967741</v>
      </c>
      <c r="CW1949" s="14">
        <v>1337.6551724137901</v>
      </c>
      <c r="CX1949" s="14">
        <v>1389.0645161290299</v>
      </c>
      <c r="CY1949" s="14">
        <v>1423.8</v>
      </c>
      <c r="CZ1949" s="14">
        <v>1412.7580645161199</v>
      </c>
      <c r="DA1949" s="14">
        <v>1353.11666666666</v>
      </c>
      <c r="DB1949" s="14">
        <v>1214.7580645161199</v>
      </c>
      <c r="DC1949" s="14">
        <v>1022.57903225806</v>
      </c>
      <c r="DD1949" s="14">
        <v>918.85833333333301</v>
      </c>
      <c r="DE1949" s="14">
        <v>893.75483870967696</v>
      </c>
      <c r="DF1949" s="14">
        <v>901.93666666666604</v>
      </c>
      <c r="DG1949" s="14">
        <v>924.25967741935403</v>
      </c>
      <c r="DH1949" s="14">
        <v>963.26451612903202</v>
      </c>
      <c r="DI1949" s="14">
        <v>993.37142857142805</v>
      </c>
      <c r="DJ1949" s="14">
        <v>1027.22580645161</v>
      </c>
      <c r="DK1949" s="14">
        <v>1084.38333333333</v>
      </c>
      <c r="DL1949" s="14">
        <v>1107.5</v>
      </c>
      <c r="DM1949" s="14">
        <v>1038.07</v>
      </c>
      <c r="DN1949" s="14">
        <v>937.18064516129004</v>
      </c>
      <c r="DO1949" s="14">
        <v>856.20483870967701</v>
      </c>
      <c r="DP1949" s="14">
        <v>803.91166666666595</v>
      </c>
      <c r="DQ1949" s="14">
        <v>773.73709677419299</v>
      </c>
      <c r="DR1949" s="14">
        <v>756.42499999999995</v>
      </c>
      <c r="DS1949" s="15">
        <v>767.27666666666596</v>
      </c>
    </row>
    <row r="1950" spans="1:123" x14ac:dyDescent="0.25">
      <c r="A1950" s="16" t="s">
        <v>46</v>
      </c>
      <c r="B1950" s="17">
        <v>26</v>
      </c>
      <c r="C1950" s="13" t="str">
        <f t="shared" si="34"/>
        <v>BB_L_16_GW_GW_SL_Low_GW_GQ_24_000_26</v>
      </c>
      <c r="D1950" s="18">
        <v>10</v>
      </c>
      <c r="E1950" s="18">
        <v>10</v>
      </c>
      <c r="F1950" s="18">
        <v>10</v>
      </c>
      <c r="G1950" s="18">
        <v>10</v>
      </c>
      <c r="H1950" s="18">
        <v>10</v>
      </c>
      <c r="I1950" s="18">
        <v>10</v>
      </c>
      <c r="J1950" s="18">
        <v>10</v>
      </c>
      <c r="K1950" s="18">
        <v>10</v>
      </c>
      <c r="L1950" s="18">
        <v>10</v>
      </c>
      <c r="M1950" s="18">
        <v>10</v>
      </c>
      <c r="N1950" s="18">
        <v>9.9990333333333297</v>
      </c>
      <c r="O1950" s="18">
        <v>9.9990000000000006</v>
      </c>
      <c r="P1950" s="18">
        <v>9.9990000000000006</v>
      </c>
      <c r="Q1950" s="18">
        <v>9.9990000000000006</v>
      </c>
      <c r="R1950" s="18">
        <v>9.9990000000000006</v>
      </c>
      <c r="S1950" s="18">
        <v>9.9994666666666596</v>
      </c>
      <c r="T1950" s="18">
        <v>10.009032258064501</v>
      </c>
      <c r="U1950" s="18">
        <v>10.0576666666666</v>
      </c>
      <c r="V1950" s="18">
        <v>10.3095161290322</v>
      </c>
      <c r="W1950" s="18">
        <v>11.324354838709599</v>
      </c>
      <c r="X1950" s="18">
        <v>15.4743333333333</v>
      </c>
      <c r="Y1950" s="18">
        <v>28.275322580645099</v>
      </c>
      <c r="Z1950" s="18">
        <v>51.013833333333302</v>
      </c>
      <c r="AA1950" s="18">
        <v>79.861129032258006</v>
      </c>
      <c r="AB1950" s="18">
        <v>113.78129032258001</v>
      </c>
      <c r="AC1950" s="18">
        <v>145.578571428571</v>
      </c>
      <c r="AD1950" s="18">
        <v>181.65322580645099</v>
      </c>
      <c r="AE1950" s="18">
        <v>228.643333333333</v>
      </c>
      <c r="AF1950" s="18">
        <v>289.24838709677402</v>
      </c>
      <c r="AG1950" s="18">
        <v>371.63166666666598</v>
      </c>
      <c r="AH1950" s="18">
        <v>463.68387096774097</v>
      </c>
      <c r="AI1950" s="18">
        <v>533.09516129032204</v>
      </c>
      <c r="AJ1950" s="18">
        <v>596.96333333333303</v>
      </c>
      <c r="AK1950" s="18">
        <v>645.94516129032195</v>
      </c>
      <c r="AL1950" s="18">
        <v>675.31166666666604</v>
      </c>
      <c r="AM1950" s="18">
        <v>689.072580645161</v>
      </c>
      <c r="AN1950" s="18">
        <v>695.63548387096705</v>
      </c>
      <c r="AO1950" s="18">
        <v>698.69285714285695</v>
      </c>
      <c r="AP1950" s="18">
        <v>700.16451612903199</v>
      </c>
      <c r="AQ1950" s="18">
        <v>702.06999999999903</v>
      </c>
      <c r="AR1950" s="18">
        <v>707.45806451612896</v>
      </c>
      <c r="AS1950" s="18">
        <v>718.98</v>
      </c>
      <c r="AT1950" s="18">
        <v>739.19677419354798</v>
      </c>
      <c r="AU1950" s="18">
        <v>781.77580645161197</v>
      </c>
      <c r="AV1950" s="18">
        <v>831.80666666666605</v>
      </c>
      <c r="AW1950" s="18">
        <v>908.14032258064503</v>
      </c>
      <c r="AX1950" s="18">
        <v>1002.78</v>
      </c>
      <c r="AY1950" s="18">
        <v>1129.19354838709</v>
      </c>
      <c r="AZ1950" s="18">
        <v>1206.7580645161199</v>
      </c>
      <c r="BA1950" s="18">
        <v>1232.8965517241299</v>
      </c>
      <c r="BB1950" s="18">
        <v>1239.4838709677399</v>
      </c>
      <c r="BC1950" s="18">
        <v>1228.0833333333301</v>
      </c>
      <c r="BD1950" s="18">
        <v>1193.2096774193501</v>
      </c>
      <c r="BE1950" s="18">
        <v>1097.2166666666601</v>
      </c>
      <c r="BF1950" s="18">
        <v>997.80161290322496</v>
      </c>
      <c r="BG1950" s="18">
        <v>1017.18709677419</v>
      </c>
      <c r="BH1950" s="18">
        <v>1126.2666666666601</v>
      </c>
      <c r="BI1950" s="18">
        <v>1226.0161290322501</v>
      </c>
      <c r="BJ1950" s="18">
        <v>1302.75</v>
      </c>
      <c r="BK1950" s="18">
        <v>1351.7096774193501</v>
      </c>
      <c r="BL1950" s="18">
        <v>1378.8225806451601</v>
      </c>
      <c r="BM1950" s="18">
        <v>1388.42857142857</v>
      </c>
      <c r="BN1950" s="18">
        <v>1386.03225806451</v>
      </c>
      <c r="BO1950" s="18">
        <v>1376.88333333333</v>
      </c>
      <c r="BP1950" s="18">
        <v>1361.4838709677399</v>
      </c>
      <c r="BQ1950" s="18">
        <v>1338.1666666666599</v>
      </c>
      <c r="BR1950" s="18">
        <v>1310.38709677419</v>
      </c>
      <c r="BS1950" s="18">
        <v>1283.9032258064501</v>
      </c>
      <c r="BT1950" s="18">
        <v>1258.75</v>
      </c>
      <c r="BU1950" s="18">
        <v>1244.0161290322501</v>
      </c>
      <c r="BV1950" s="18">
        <v>1235.68333333333</v>
      </c>
      <c r="BW1950" s="18">
        <v>1233.6129032258</v>
      </c>
      <c r="BX1950" s="18">
        <v>1237.9354838709601</v>
      </c>
      <c r="BY1950" s="18">
        <v>1247.8928571428501</v>
      </c>
      <c r="BZ1950" s="18">
        <v>1263.9838709677399</v>
      </c>
      <c r="CA1950" s="18">
        <v>1292.7333333333299</v>
      </c>
      <c r="CB1950" s="18">
        <v>1347.16129032258</v>
      </c>
      <c r="CC1950" s="18">
        <v>1437.68333333333</v>
      </c>
      <c r="CD1950" s="18">
        <v>1545.3064516129</v>
      </c>
      <c r="CE1950" s="18">
        <v>1670.2903225806399</v>
      </c>
      <c r="CF1950" s="18">
        <v>1797.85</v>
      </c>
      <c r="CG1950" s="18">
        <v>1869.7096774193501</v>
      </c>
      <c r="CH1950" s="18">
        <v>1866.4166666666599</v>
      </c>
      <c r="CI1950" s="18">
        <v>1821.72580645161</v>
      </c>
      <c r="CJ1950" s="18">
        <v>1758.0483870967701</v>
      </c>
      <c r="CK1950" s="18">
        <v>1697.1428571428501</v>
      </c>
      <c r="CL1950" s="18">
        <v>1637.2419354838701</v>
      </c>
      <c r="CM1950" s="18">
        <v>1550.4166666666599</v>
      </c>
      <c r="CN1950" s="18">
        <v>1420.4032258064501</v>
      </c>
      <c r="CO1950" s="18">
        <v>1295.2333333333299</v>
      </c>
      <c r="CP1950" s="18">
        <v>1201.8225806451601</v>
      </c>
      <c r="CQ1950" s="18">
        <v>1186.1290322580601</v>
      </c>
      <c r="CR1950" s="18">
        <v>1315.45</v>
      </c>
      <c r="CS1950" s="18">
        <v>1495.9032258064501</v>
      </c>
      <c r="CT1950" s="18">
        <v>1608.9833333333299</v>
      </c>
      <c r="CU1950" s="18">
        <v>1666.83870967741</v>
      </c>
      <c r="CV1950" s="18">
        <v>1719.5161290322501</v>
      </c>
      <c r="CW1950" s="18">
        <v>1769.2758620689599</v>
      </c>
      <c r="CX1950" s="18">
        <v>1820.9354838709601</v>
      </c>
      <c r="CY1950" s="18">
        <v>1863.86666666666</v>
      </c>
      <c r="CZ1950" s="18">
        <v>1886.4193548387</v>
      </c>
      <c r="DA1950" s="18">
        <v>1843.2</v>
      </c>
      <c r="DB1950" s="18">
        <v>1654</v>
      </c>
      <c r="DC1950" s="18">
        <v>1433.6290322580601</v>
      </c>
      <c r="DD1950" s="18">
        <v>1341.95</v>
      </c>
      <c r="DE1950" s="18">
        <v>1326.3709677419299</v>
      </c>
      <c r="DF1950" s="18">
        <v>1345.35</v>
      </c>
      <c r="DG1950" s="18">
        <v>1379.08064516129</v>
      </c>
      <c r="DH1950" s="18">
        <v>1427.58064516129</v>
      </c>
      <c r="DI1950" s="18">
        <v>1468.92857142857</v>
      </c>
      <c r="DJ1950" s="18">
        <v>1506.9838709677399</v>
      </c>
      <c r="DK1950" s="18">
        <v>1559.13333333333</v>
      </c>
      <c r="DL1950" s="18">
        <v>1574.77419354838</v>
      </c>
      <c r="DM1950" s="18">
        <v>1508.81666666666</v>
      </c>
      <c r="DN1950" s="18">
        <v>1390.46774193548</v>
      </c>
      <c r="DO1950" s="18">
        <v>1277.9193548387</v>
      </c>
      <c r="DP1950" s="18">
        <v>1192.86666666666</v>
      </c>
      <c r="DQ1950" s="18">
        <v>1132.1129032258</v>
      </c>
      <c r="DR1950" s="18">
        <v>1098.5</v>
      </c>
      <c r="DS1950" s="19">
        <v>1112.0833333333301</v>
      </c>
    </row>
    <row r="1951" spans="1:123" x14ac:dyDescent="0.25">
      <c r="A1951" s="12" t="s">
        <v>46</v>
      </c>
      <c r="B1951" s="13">
        <v>27</v>
      </c>
      <c r="C1951" s="13" t="str">
        <f t="shared" si="34"/>
        <v>BB_L_16_GW_GW_SL_Low_GW_GQ_24_000_27</v>
      </c>
      <c r="D1951" s="14">
        <v>10</v>
      </c>
      <c r="E1951" s="14">
        <v>10</v>
      </c>
      <c r="F1951" s="14">
        <v>10</v>
      </c>
      <c r="G1951" s="14">
        <v>10</v>
      </c>
      <c r="H1951" s="14">
        <v>10</v>
      </c>
      <c r="I1951" s="14">
        <v>10</v>
      </c>
      <c r="J1951" s="14">
        <v>10</v>
      </c>
      <c r="K1951" s="14">
        <v>10</v>
      </c>
      <c r="L1951" s="14">
        <v>10</v>
      </c>
      <c r="M1951" s="14">
        <v>10</v>
      </c>
      <c r="N1951" s="14">
        <v>10</v>
      </c>
      <c r="O1951" s="14">
        <v>10</v>
      </c>
      <c r="P1951" s="14">
        <v>10</v>
      </c>
      <c r="Q1951" s="14">
        <v>10</v>
      </c>
      <c r="R1951" s="14">
        <v>10</v>
      </c>
      <c r="S1951" s="14">
        <v>10</v>
      </c>
      <c r="T1951" s="14">
        <v>10.0122580645161</v>
      </c>
      <c r="U1951" s="14">
        <v>10.047666666666601</v>
      </c>
      <c r="V1951" s="14">
        <v>10.231129032258</v>
      </c>
      <c r="W1951" s="14">
        <v>10.9916129032258</v>
      </c>
      <c r="X1951" s="14">
        <v>14.268999999999901</v>
      </c>
      <c r="Y1951" s="14">
        <v>24.93</v>
      </c>
      <c r="Z1951" s="14">
        <v>44.390166666666602</v>
      </c>
      <c r="AA1951" s="14">
        <v>69.563870967741906</v>
      </c>
      <c r="AB1951" s="14">
        <v>99.863387096774105</v>
      </c>
      <c r="AC1951" s="14">
        <v>128.92321428571401</v>
      </c>
      <c r="AD1951" s="14">
        <v>162.86451612903201</v>
      </c>
      <c r="AE1951" s="14">
        <v>208.06166666666601</v>
      </c>
      <c r="AF1951" s="14">
        <v>268.25161290322501</v>
      </c>
      <c r="AG1951" s="14">
        <v>353.06999999999903</v>
      </c>
      <c r="AH1951" s="14">
        <v>452.19677419354798</v>
      </c>
      <c r="AI1951" s="14">
        <v>532.36612903225796</v>
      </c>
      <c r="AJ1951" s="14">
        <v>611.98333333333301</v>
      </c>
      <c r="AK1951" s="14">
        <v>680.26290322580599</v>
      </c>
      <c r="AL1951" s="14">
        <v>729.05499999999995</v>
      </c>
      <c r="AM1951" s="14">
        <v>757.97258064516097</v>
      </c>
      <c r="AN1951" s="14">
        <v>775.63548387096705</v>
      </c>
      <c r="AO1951" s="14">
        <v>786.11607142857099</v>
      </c>
      <c r="AP1951" s="14">
        <v>792.32419354838703</v>
      </c>
      <c r="AQ1951" s="14">
        <v>797.92499999999905</v>
      </c>
      <c r="AR1951" s="14">
        <v>808.15967741935401</v>
      </c>
      <c r="AS1951" s="14">
        <v>825.70166666666603</v>
      </c>
      <c r="AT1951" s="14">
        <v>847.85806451612905</v>
      </c>
      <c r="AU1951" s="14">
        <v>887.40161290322499</v>
      </c>
      <c r="AV1951" s="14">
        <v>932.45166666666603</v>
      </c>
      <c r="AW1951" s="14">
        <v>999.31774193548301</v>
      </c>
      <c r="AX1951" s="14">
        <v>1083.93333333333</v>
      </c>
      <c r="AY1951" s="14">
        <v>1202.9193548387</v>
      </c>
      <c r="AZ1951" s="14">
        <v>1287.0161290322501</v>
      </c>
      <c r="BA1951" s="14">
        <v>1322.56896551724</v>
      </c>
      <c r="BB1951" s="14">
        <v>1338.19354838709</v>
      </c>
      <c r="BC1951" s="14">
        <v>1339</v>
      </c>
      <c r="BD1951" s="14">
        <v>1316.8709677419299</v>
      </c>
      <c r="BE1951" s="14">
        <v>1233.13333333333</v>
      </c>
      <c r="BF1951" s="14">
        <v>1139.4032258064501</v>
      </c>
      <c r="BG1951" s="14">
        <v>1143.85483870967</v>
      </c>
      <c r="BH1951" s="14">
        <v>1235.93333333333</v>
      </c>
      <c r="BI1951" s="14">
        <v>1328.4516129032199</v>
      </c>
      <c r="BJ1951" s="14">
        <v>1403.4</v>
      </c>
      <c r="BK1951" s="14">
        <v>1455.85483870967</v>
      </c>
      <c r="BL1951" s="14">
        <v>1489.2580645161199</v>
      </c>
      <c r="BM1951" s="14">
        <v>1505.6607142857099</v>
      </c>
      <c r="BN1951" s="14">
        <v>1510.4193548387</v>
      </c>
      <c r="BO1951" s="14">
        <v>1507.1666666666599</v>
      </c>
      <c r="BP1951" s="14">
        <v>1496.96774193548</v>
      </c>
      <c r="BQ1951" s="14">
        <v>1477.45</v>
      </c>
      <c r="BR1951" s="14">
        <v>1454.1451612903199</v>
      </c>
      <c r="BS1951" s="14">
        <v>1427.35483870967</v>
      </c>
      <c r="BT1951" s="14">
        <v>1403.11666666666</v>
      </c>
      <c r="BU1951" s="14">
        <v>1386.9032258064501</v>
      </c>
      <c r="BV1951" s="14">
        <v>1375.2666666666601</v>
      </c>
      <c r="BW1951" s="14">
        <v>1367.33870967741</v>
      </c>
      <c r="BX1951" s="14">
        <v>1365.16129032258</v>
      </c>
      <c r="BY1951" s="14">
        <v>1368.625</v>
      </c>
      <c r="BZ1951" s="14">
        <v>1377.5161290322501</v>
      </c>
      <c r="CA1951" s="14">
        <v>1395.81666666666</v>
      </c>
      <c r="CB1951" s="14">
        <v>1434.9193548387</v>
      </c>
      <c r="CC1951" s="14">
        <v>1506.4166666666599</v>
      </c>
      <c r="CD1951" s="14">
        <v>1598.4193548387</v>
      </c>
      <c r="CE1951" s="14">
        <v>1712.5645161290299</v>
      </c>
      <c r="CF1951" s="14">
        <v>1841.93333333333</v>
      </c>
      <c r="CG1951" s="14">
        <v>1939.1129032258</v>
      </c>
      <c r="CH1951" s="14">
        <v>1969.2</v>
      </c>
      <c r="CI1951" s="14">
        <v>1954.16129032258</v>
      </c>
      <c r="CJ1951" s="14">
        <v>1915.16129032258</v>
      </c>
      <c r="CK1951" s="14">
        <v>1872.0357142857099</v>
      </c>
      <c r="CL1951" s="14">
        <v>1825.3064516129</v>
      </c>
      <c r="CM1951" s="14">
        <v>1750.9666666666601</v>
      </c>
      <c r="CN1951" s="14">
        <v>1635.8064516129</v>
      </c>
      <c r="CO1951" s="14">
        <v>1518.25</v>
      </c>
      <c r="CP1951" s="14">
        <v>1422.7580645161199</v>
      </c>
      <c r="CQ1951" s="14">
        <v>1390.5645161290299</v>
      </c>
      <c r="CR1951" s="14">
        <v>1469.93333333333</v>
      </c>
      <c r="CS1951" s="14">
        <v>1621.9516129032199</v>
      </c>
      <c r="CT1951" s="14">
        <v>1730.11666666666</v>
      </c>
      <c r="CU1951" s="14">
        <v>1792.9354838709601</v>
      </c>
      <c r="CV1951" s="14">
        <v>1847.9032258064501</v>
      </c>
      <c r="CW1951" s="14">
        <v>1901.55172413793</v>
      </c>
      <c r="CX1951" s="14">
        <v>1960.16129032258</v>
      </c>
      <c r="CY1951" s="14">
        <v>2016.2666666666601</v>
      </c>
      <c r="CZ1951" s="14">
        <v>2069.33870967741</v>
      </c>
      <c r="DA1951" s="14">
        <v>2062.0500000000002</v>
      </c>
      <c r="DB1951" s="14">
        <v>1913.66129032258</v>
      </c>
      <c r="DC1951" s="14">
        <v>1714.85483870967</v>
      </c>
      <c r="DD1951" s="14">
        <v>1626.65</v>
      </c>
      <c r="DE1951" s="14">
        <v>1604.3709677419299</v>
      </c>
      <c r="DF1951" s="14">
        <v>1616.63333333333</v>
      </c>
      <c r="DG1951" s="14">
        <v>1645.22580645161</v>
      </c>
      <c r="DH1951" s="14">
        <v>1688.5</v>
      </c>
      <c r="DI1951" s="14">
        <v>1730.9642857142801</v>
      </c>
      <c r="DJ1951" s="14">
        <v>1769.6774193548299</v>
      </c>
      <c r="DK1951" s="14">
        <v>1823.45</v>
      </c>
      <c r="DL1951" s="14">
        <v>1854.2419354838701</v>
      </c>
      <c r="DM1951" s="14">
        <v>1823.15</v>
      </c>
      <c r="DN1951" s="14">
        <v>1730.1129032258</v>
      </c>
      <c r="DO1951" s="14">
        <v>1627.5967741935401</v>
      </c>
      <c r="DP1951" s="14">
        <v>1538.56666666666</v>
      </c>
      <c r="DQ1951" s="14">
        <v>1457.2096774193501</v>
      </c>
      <c r="DR1951" s="14">
        <v>1399.3333333333301</v>
      </c>
      <c r="DS1951" s="15">
        <v>1390.8333333333301</v>
      </c>
    </row>
    <row r="1952" spans="1:123" x14ac:dyDescent="0.25">
      <c r="A1952" s="16" t="s">
        <v>46</v>
      </c>
      <c r="B1952" s="17">
        <v>28</v>
      </c>
      <c r="C1952" s="13" t="str">
        <f t="shared" si="34"/>
        <v>BB_L_16_GW_GW_SL_Low_GW_GQ_24_000_28</v>
      </c>
      <c r="D1952" s="18">
        <v>10</v>
      </c>
      <c r="E1952" s="18">
        <v>10</v>
      </c>
      <c r="F1952" s="18">
        <v>10</v>
      </c>
      <c r="G1952" s="18">
        <v>10</v>
      </c>
      <c r="H1952" s="18">
        <v>10</v>
      </c>
      <c r="I1952" s="18">
        <v>10</v>
      </c>
      <c r="J1952" s="18">
        <v>9.99874193548386</v>
      </c>
      <c r="K1952" s="18">
        <v>9.9897580645161295</v>
      </c>
      <c r="L1952" s="18">
        <v>9.9783499999999901</v>
      </c>
      <c r="M1952" s="18">
        <v>9.9670322580645099</v>
      </c>
      <c r="N1952" s="18">
        <v>9.9568333333333303</v>
      </c>
      <c r="O1952" s="18">
        <v>9.9489193548387096</v>
      </c>
      <c r="P1952" s="18">
        <v>9.9423225806451594</v>
      </c>
      <c r="Q1952" s="18">
        <v>9.93701785714285</v>
      </c>
      <c r="R1952" s="18">
        <v>9.9316935483870896</v>
      </c>
      <c r="S1952" s="18">
        <v>9.9266000000000005</v>
      </c>
      <c r="T1952" s="18">
        <v>9.9226451612903208</v>
      </c>
      <c r="U1952" s="18">
        <v>9.9193833333333306</v>
      </c>
      <c r="V1952" s="18">
        <v>9.9197741935483794</v>
      </c>
      <c r="W1952" s="18">
        <v>9.9490967741935492</v>
      </c>
      <c r="X1952" s="18">
        <v>10.158666666666599</v>
      </c>
      <c r="Y1952" s="18">
        <v>11.088064516129</v>
      </c>
      <c r="Z1952" s="18">
        <v>13.249000000000001</v>
      </c>
      <c r="AA1952" s="18">
        <v>16.761129032258001</v>
      </c>
      <c r="AB1952" s="18">
        <v>21.833870967741898</v>
      </c>
      <c r="AC1952" s="18">
        <v>27.411428571428502</v>
      </c>
      <c r="AD1952" s="18">
        <v>34.6841935483871</v>
      </c>
      <c r="AE1952" s="18">
        <v>45.693666666666601</v>
      </c>
      <c r="AF1952" s="18">
        <v>62.641935483870903</v>
      </c>
      <c r="AG1952" s="18">
        <v>91.196999999999903</v>
      </c>
      <c r="AH1952" s="18">
        <v>133.12419354838701</v>
      </c>
      <c r="AI1952" s="18">
        <v>174.89032258064501</v>
      </c>
      <c r="AJ1952" s="18">
        <v>225.719999999999</v>
      </c>
      <c r="AK1952" s="18">
        <v>280.99677419354799</v>
      </c>
      <c r="AL1952" s="18">
        <v>331.2</v>
      </c>
      <c r="AM1952" s="18">
        <v>368.12096774193498</v>
      </c>
      <c r="AN1952" s="18">
        <v>394.57903225806399</v>
      </c>
      <c r="AO1952" s="18">
        <v>411.88035714285701</v>
      </c>
      <c r="AP1952" s="18">
        <v>422.49677419354799</v>
      </c>
      <c r="AQ1952" s="18">
        <v>432.361666666666</v>
      </c>
      <c r="AR1952" s="18">
        <v>450.322580645161</v>
      </c>
      <c r="AS1952" s="18">
        <v>475.64</v>
      </c>
      <c r="AT1952" s="18">
        <v>495.14516129032199</v>
      </c>
      <c r="AU1952" s="18">
        <v>514.09032258064497</v>
      </c>
      <c r="AV1952" s="18">
        <v>526.91166666666595</v>
      </c>
      <c r="AW1952" s="18">
        <v>544.82903225806399</v>
      </c>
      <c r="AX1952" s="18">
        <v>571.97500000000002</v>
      </c>
      <c r="AY1952" s="18">
        <v>630.19354838709603</v>
      </c>
      <c r="AZ1952" s="18">
        <v>698.91935483870895</v>
      </c>
      <c r="BA1952" s="18">
        <v>748.31896551724105</v>
      </c>
      <c r="BB1952" s="18">
        <v>789.89193548387095</v>
      </c>
      <c r="BC1952" s="18">
        <v>838.00833333333298</v>
      </c>
      <c r="BD1952" s="18">
        <v>880.80645161290295</v>
      </c>
      <c r="BE1952" s="18">
        <v>930.31666666666604</v>
      </c>
      <c r="BF1952" s="18">
        <v>888.40483870967705</v>
      </c>
      <c r="BG1952" s="18">
        <v>804.79193548387002</v>
      </c>
      <c r="BH1952" s="18">
        <v>754.87999999999897</v>
      </c>
      <c r="BI1952" s="18">
        <v>757.17903225806401</v>
      </c>
      <c r="BJ1952" s="18">
        <v>783.56166666666604</v>
      </c>
      <c r="BK1952" s="18">
        <v>818.316129032258</v>
      </c>
      <c r="BL1952" s="18">
        <v>856.80806451612898</v>
      </c>
      <c r="BM1952" s="18">
        <v>893.18035714285702</v>
      </c>
      <c r="BN1952" s="18">
        <v>925.10322580645095</v>
      </c>
      <c r="BO1952" s="18">
        <v>955.12333333333299</v>
      </c>
      <c r="BP1952" s="18">
        <v>983.95483870967701</v>
      </c>
      <c r="BQ1952" s="18">
        <v>1014.85</v>
      </c>
      <c r="BR1952" s="18">
        <v>1034.72580645161</v>
      </c>
      <c r="BS1952" s="18">
        <v>1048.4838709677399</v>
      </c>
      <c r="BT1952" s="18">
        <v>1049.2666666666601</v>
      </c>
      <c r="BU1952" s="18">
        <v>1044.5161290322501</v>
      </c>
      <c r="BV1952" s="18">
        <v>1037.6500000000001</v>
      </c>
      <c r="BW1952" s="18">
        <v>1030</v>
      </c>
      <c r="BX1952" s="18">
        <v>1020.6451612903199</v>
      </c>
      <c r="BY1952" s="18">
        <v>1013.42857142857</v>
      </c>
      <c r="BZ1952" s="18">
        <v>1008.3064516129</v>
      </c>
      <c r="CA1952" s="18">
        <v>1005.7666666666599</v>
      </c>
      <c r="CB1952" s="18">
        <v>1007.83870967741</v>
      </c>
      <c r="CC1952" s="18">
        <v>1021.18333333333</v>
      </c>
      <c r="CD1952" s="18">
        <v>1047.6451612903199</v>
      </c>
      <c r="CE1952" s="18">
        <v>1096.7419354838701</v>
      </c>
      <c r="CF1952" s="18">
        <v>1182.1666666666599</v>
      </c>
      <c r="CG1952" s="18">
        <v>1288.08064516129</v>
      </c>
      <c r="CH1952" s="18">
        <v>1369.06666666666</v>
      </c>
      <c r="CI1952" s="18">
        <v>1419.0967741935401</v>
      </c>
      <c r="CJ1952" s="18">
        <v>1448.0645161290299</v>
      </c>
      <c r="CK1952" s="18">
        <v>1460.6071428571399</v>
      </c>
      <c r="CL1952" s="18">
        <v>1465.83870967741</v>
      </c>
      <c r="CM1952" s="18">
        <v>1466</v>
      </c>
      <c r="CN1952" s="18">
        <v>1443.08064516129</v>
      </c>
      <c r="CO1952" s="18">
        <v>1386.1</v>
      </c>
      <c r="CP1952" s="18">
        <v>1281.9838709677399</v>
      </c>
      <c r="CQ1952" s="18">
        <v>1173.33870967741</v>
      </c>
      <c r="CR1952" s="18">
        <v>1014.975</v>
      </c>
      <c r="CS1952" s="18">
        <v>914.96612903225798</v>
      </c>
      <c r="CT1952" s="18">
        <v>937.27833333333297</v>
      </c>
      <c r="CU1952" s="18">
        <v>984.46129032258</v>
      </c>
      <c r="CV1952" s="18">
        <v>1040.1451612903199</v>
      </c>
      <c r="CW1952" s="18">
        <v>1094.2068965517201</v>
      </c>
      <c r="CX1952" s="18">
        <v>1151.7580645161199</v>
      </c>
      <c r="CY1952" s="18">
        <v>1207.3333333333301</v>
      </c>
      <c r="CZ1952" s="18">
        <v>1266.46774193548</v>
      </c>
      <c r="DA1952" s="18">
        <v>1296.45</v>
      </c>
      <c r="DB1952" s="18">
        <v>1219.53225806451</v>
      </c>
      <c r="DC1952" s="18">
        <v>1107.08064516129</v>
      </c>
      <c r="DD1952" s="18">
        <v>1041.2666666666601</v>
      </c>
      <c r="DE1952" s="18">
        <v>995.09516129032204</v>
      </c>
      <c r="DF1952" s="18">
        <v>955.68333333333305</v>
      </c>
      <c r="DG1952" s="18">
        <v>928.20483870967701</v>
      </c>
      <c r="DH1952" s="18">
        <v>911.39838709677394</v>
      </c>
      <c r="DI1952" s="18">
        <v>902.73214285714198</v>
      </c>
      <c r="DJ1952" s="18">
        <v>906.01612903225805</v>
      </c>
      <c r="DK1952" s="18">
        <v>930.743333333333</v>
      </c>
      <c r="DL1952" s="18">
        <v>982.04354838709605</v>
      </c>
      <c r="DM1952" s="18">
        <v>1031.0166666666601</v>
      </c>
      <c r="DN1952" s="18">
        <v>1035.6129032258</v>
      </c>
      <c r="DO1952" s="18">
        <v>1004.83387096774</v>
      </c>
      <c r="DP1952" s="18">
        <v>967.31500000000005</v>
      </c>
      <c r="DQ1952" s="18">
        <v>927.22580645161304</v>
      </c>
      <c r="DR1952" s="18">
        <v>875.76333333333298</v>
      </c>
      <c r="DS1952" s="19">
        <v>833.84833333333302</v>
      </c>
    </row>
    <row r="1953" spans="1:123" x14ac:dyDescent="0.25">
      <c r="A1953" s="12" t="s">
        <v>46</v>
      </c>
      <c r="B1953" s="13">
        <v>29</v>
      </c>
      <c r="C1953" s="13" t="str">
        <f t="shared" si="34"/>
        <v>BB_L_16_GW_GW_SL_Low_GW_GQ_24_000_29</v>
      </c>
      <c r="D1953" s="14">
        <v>10</v>
      </c>
      <c r="E1953" s="14">
        <v>10</v>
      </c>
      <c r="F1953" s="14">
        <v>10</v>
      </c>
      <c r="G1953" s="14">
        <v>10</v>
      </c>
      <c r="H1953" s="14">
        <v>10</v>
      </c>
      <c r="I1953" s="14">
        <v>10</v>
      </c>
      <c r="J1953" s="14">
        <v>10</v>
      </c>
      <c r="K1953" s="14">
        <v>10</v>
      </c>
      <c r="L1953" s="14">
        <v>10</v>
      </c>
      <c r="M1953" s="14">
        <v>9.9998225806451604</v>
      </c>
      <c r="N1953" s="14">
        <v>9.9990000000000006</v>
      </c>
      <c r="O1953" s="14">
        <v>9.9990000000000006</v>
      </c>
      <c r="P1953" s="14">
        <v>9.9990000000000006</v>
      </c>
      <c r="Q1953" s="14">
        <v>9.9982499999999899</v>
      </c>
      <c r="R1953" s="14">
        <v>9.9979999999999905</v>
      </c>
      <c r="S1953" s="14">
        <v>9.9971666666666597</v>
      </c>
      <c r="T1953" s="14">
        <v>9.9963548387096708</v>
      </c>
      <c r="U1953" s="14">
        <v>9.9949999999999992</v>
      </c>
      <c r="V1953" s="14">
        <v>9.99790322580645</v>
      </c>
      <c r="W1953" s="14">
        <v>10.041935483870899</v>
      </c>
      <c r="X1953" s="14">
        <v>10.3273333333333</v>
      </c>
      <c r="Y1953" s="14">
        <v>11.6432258064516</v>
      </c>
      <c r="Z1953" s="14">
        <v>14.7793333333333</v>
      </c>
      <c r="AA1953" s="14">
        <v>19.774677419354799</v>
      </c>
      <c r="AB1953" s="14">
        <v>26.908064516128999</v>
      </c>
      <c r="AC1953" s="14">
        <v>34.815714285714201</v>
      </c>
      <c r="AD1953" s="14">
        <v>45.022580645161199</v>
      </c>
      <c r="AE1953" s="14">
        <v>60.374999999999901</v>
      </c>
      <c r="AF1953" s="14">
        <v>83.632741935483807</v>
      </c>
      <c r="AG1953" s="14">
        <v>122.106666666666</v>
      </c>
      <c r="AH1953" s="14">
        <v>178.77903225806401</v>
      </c>
      <c r="AI1953" s="14">
        <v>235.304838709677</v>
      </c>
      <c r="AJ1953" s="14">
        <v>303.17499999999899</v>
      </c>
      <c r="AK1953" s="14">
        <v>377.12580645161199</v>
      </c>
      <c r="AL1953" s="14">
        <v>444.80500000000001</v>
      </c>
      <c r="AM1953" s="14">
        <v>494.77580645161203</v>
      </c>
      <c r="AN1953" s="14">
        <v>530.683870967742</v>
      </c>
      <c r="AO1953" s="14">
        <v>554.330357142857</v>
      </c>
      <c r="AP1953" s="14">
        <v>569.138709677419</v>
      </c>
      <c r="AQ1953" s="14">
        <v>582.28</v>
      </c>
      <c r="AR1953" s="14">
        <v>604.49354838709598</v>
      </c>
      <c r="AS1953" s="14">
        <v>635.743333333333</v>
      </c>
      <c r="AT1953" s="14">
        <v>659.09032258064497</v>
      </c>
      <c r="AU1953" s="14">
        <v>680.38548387096705</v>
      </c>
      <c r="AV1953" s="14">
        <v>694.82666666666603</v>
      </c>
      <c r="AW1953" s="14">
        <v>714.00483870967696</v>
      </c>
      <c r="AX1953" s="14">
        <v>743.56666666666604</v>
      </c>
      <c r="AY1953" s="14">
        <v>808.05483870967703</v>
      </c>
      <c r="AZ1953" s="14">
        <v>887.98387096774104</v>
      </c>
      <c r="BA1953" s="14">
        <v>947.64137931034395</v>
      </c>
      <c r="BB1953" s="14">
        <v>999.03870967741898</v>
      </c>
      <c r="BC1953" s="14">
        <v>1060.7</v>
      </c>
      <c r="BD1953" s="14">
        <v>1118.35483870967</v>
      </c>
      <c r="BE1953" s="14">
        <v>1175.7166666666601</v>
      </c>
      <c r="BF1953" s="14">
        <v>1144.7096774193501</v>
      </c>
      <c r="BG1953" s="14">
        <v>1049.9193548387</v>
      </c>
      <c r="BH1953" s="14">
        <v>988.96833333333302</v>
      </c>
      <c r="BI1953" s="14">
        <v>989.37741935483803</v>
      </c>
      <c r="BJ1953" s="14">
        <v>1021.45</v>
      </c>
      <c r="BK1953" s="14">
        <v>1067.5483870967701</v>
      </c>
      <c r="BL1953" s="14">
        <v>1119.1451612903199</v>
      </c>
      <c r="BM1953" s="14">
        <v>1167.17857142857</v>
      </c>
      <c r="BN1953" s="14">
        <v>1208.8709677419299</v>
      </c>
      <c r="BO1953" s="14">
        <v>1246.0333333333299</v>
      </c>
      <c r="BP1953" s="14">
        <v>1279.2419354838701</v>
      </c>
      <c r="BQ1953" s="14">
        <v>1310.5999999999999</v>
      </c>
      <c r="BR1953" s="14">
        <v>1328.3225806451601</v>
      </c>
      <c r="BS1953" s="14">
        <v>1334.0645161290299</v>
      </c>
      <c r="BT1953" s="14">
        <v>1326</v>
      </c>
      <c r="BU1953" s="14">
        <v>1312.66129032258</v>
      </c>
      <c r="BV1953" s="14">
        <v>1297.4666666666601</v>
      </c>
      <c r="BW1953" s="14">
        <v>1279.9516129032199</v>
      </c>
      <c r="BX1953" s="14">
        <v>1261.69354838709</v>
      </c>
      <c r="BY1953" s="14">
        <v>1248.07142857142</v>
      </c>
      <c r="BZ1953" s="14">
        <v>1237.4838709677399</v>
      </c>
      <c r="CA1953" s="14">
        <v>1229.0999999999999</v>
      </c>
      <c r="CB1953" s="14">
        <v>1225.33870967741</v>
      </c>
      <c r="CC1953" s="14">
        <v>1234.25</v>
      </c>
      <c r="CD1953" s="14">
        <v>1260.9516129032199</v>
      </c>
      <c r="CE1953" s="14">
        <v>1314.3709677419299</v>
      </c>
      <c r="CF1953" s="14">
        <v>1409.7833333333299</v>
      </c>
      <c r="CG1953" s="14">
        <v>1538.22580645161</v>
      </c>
      <c r="CH1953" s="14">
        <v>1646.5833333333301</v>
      </c>
      <c r="CI1953" s="14">
        <v>1719.66129032258</v>
      </c>
      <c r="CJ1953" s="14">
        <v>1764.0161290322501</v>
      </c>
      <c r="CK1953" s="14">
        <v>1784.05357142857</v>
      </c>
      <c r="CL1953" s="14">
        <v>1791.2580645161199</v>
      </c>
      <c r="CM1953" s="14">
        <v>1786.05</v>
      </c>
      <c r="CN1953" s="14">
        <v>1746.5967741935401</v>
      </c>
      <c r="CO1953" s="14">
        <v>1662.5833333333301</v>
      </c>
      <c r="CP1953" s="14">
        <v>1527.22580645161</v>
      </c>
      <c r="CQ1953" s="14">
        <v>1394.4838709677399</v>
      </c>
      <c r="CR1953" s="14">
        <v>1234.9166666666599</v>
      </c>
      <c r="CS1953" s="14">
        <v>1214.3709677419299</v>
      </c>
      <c r="CT1953" s="14">
        <v>1300.2333333333299</v>
      </c>
      <c r="CU1953" s="14">
        <v>1377.4032258064501</v>
      </c>
      <c r="CV1953" s="14">
        <v>1446.3709677419299</v>
      </c>
      <c r="CW1953" s="14">
        <v>1507.91379310344</v>
      </c>
      <c r="CX1953" s="14">
        <v>1568.4193548387</v>
      </c>
      <c r="CY1953" s="14">
        <v>1626.6</v>
      </c>
      <c r="CZ1953" s="14">
        <v>1702.0967741935401</v>
      </c>
      <c r="DA1953" s="14">
        <v>1763.88333333333</v>
      </c>
      <c r="DB1953" s="14">
        <v>1768.85483870967</v>
      </c>
      <c r="DC1953" s="14">
        <v>1654.6290322580601</v>
      </c>
      <c r="DD1953" s="14">
        <v>1537.25</v>
      </c>
      <c r="DE1953" s="14">
        <v>1446.7903225806399</v>
      </c>
      <c r="DF1953" s="14">
        <v>1379.7333333333299</v>
      </c>
      <c r="DG1953" s="14">
        <v>1336.77419354838</v>
      </c>
      <c r="DH1953" s="14">
        <v>1310.1774193548299</v>
      </c>
      <c r="DI1953" s="14">
        <v>1299.07142857142</v>
      </c>
      <c r="DJ1953" s="14">
        <v>1303.2096774193501</v>
      </c>
      <c r="DK1953" s="14">
        <v>1332.31666666666</v>
      </c>
      <c r="DL1953" s="14">
        <v>1392.2903225806399</v>
      </c>
      <c r="DM1953" s="14">
        <v>1460.2166666666601</v>
      </c>
      <c r="DN1953" s="14">
        <v>1485.7580645161199</v>
      </c>
      <c r="DO1953" s="14">
        <v>1462.5</v>
      </c>
      <c r="DP1953" s="14">
        <v>1416.95</v>
      </c>
      <c r="DQ1953" s="14">
        <v>1353.2419354838701</v>
      </c>
      <c r="DR1953" s="14">
        <v>1267.11666666666</v>
      </c>
      <c r="DS1953" s="15">
        <v>1195.5333333333299</v>
      </c>
    </row>
    <row r="1954" spans="1:123" x14ac:dyDescent="0.25">
      <c r="A1954" s="16" t="s">
        <v>46</v>
      </c>
      <c r="B1954" s="17">
        <v>30</v>
      </c>
      <c r="C1954" s="13" t="str">
        <f t="shared" si="34"/>
        <v>BB_L_16_GW_GW_SL_Low_GW_GQ_24_000_30</v>
      </c>
      <c r="D1954" s="18">
        <v>10</v>
      </c>
      <c r="E1954" s="18">
        <v>10</v>
      </c>
      <c r="F1954" s="18">
        <v>10</v>
      </c>
      <c r="G1954" s="18">
        <v>10</v>
      </c>
      <c r="H1954" s="18">
        <v>10</v>
      </c>
      <c r="I1954" s="18">
        <v>10</v>
      </c>
      <c r="J1954" s="18">
        <v>10</v>
      </c>
      <c r="K1954" s="18">
        <v>10</v>
      </c>
      <c r="L1954" s="18">
        <v>10</v>
      </c>
      <c r="M1954" s="18">
        <v>10</v>
      </c>
      <c r="N1954" s="18">
        <v>10</v>
      </c>
      <c r="O1954" s="18">
        <v>10</v>
      </c>
      <c r="P1954" s="18">
        <v>10</v>
      </c>
      <c r="Q1954" s="18">
        <v>10</v>
      </c>
      <c r="R1954" s="18">
        <v>10</v>
      </c>
      <c r="S1954" s="18">
        <v>10</v>
      </c>
      <c r="T1954" s="18">
        <v>10</v>
      </c>
      <c r="U1954" s="18">
        <v>10</v>
      </c>
      <c r="V1954" s="18">
        <v>10.004193548387001</v>
      </c>
      <c r="W1954" s="18">
        <v>10.039999999999999</v>
      </c>
      <c r="X1954" s="18">
        <v>10.264333333333299</v>
      </c>
      <c r="Y1954" s="18">
        <v>11.339032258064501</v>
      </c>
      <c r="Z1954" s="18">
        <v>14.029166666666599</v>
      </c>
      <c r="AA1954" s="18">
        <v>18.4601612903225</v>
      </c>
      <c r="AB1954" s="18">
        <v>24.927096774193501</v>
      </c>
      <c r="AC1954" s="18">
        <v>32.205357142857103</v>
      </c>
      <c r="AD1954" s="18">
        <v>41.769838709677401</v>
      </c>
      <c r="AE1954" s="18">
        <v>56.353999999999999</v>
      </c>
      <c r="AF1954" s="18">
        <v>78.852258064516107</v>
      </c>
      <c r="AG1954" s="18">
        <v>116.84566666666601</v>
      </c>
      <c r="AH1954" s="18">
        <v>173.79999999999899</v>
      </c>
      <c r="AI1954" s="18">
        <v>232.037096774193</v>
      </c>
      <c r="AJ1954" s="18">
        <v>303.80166666666599</v>
      </c>
      <c r="AK1954" s="18">
        <v>384.21129032258</v>
      </c>
      <c r="AL1954" s="18">
        <v>460.19166666666598</v>
      </c>
      <c r="AM1954" s="18">
        <v>518.35322580645095</v>
      </c>
      <c r="AN1954" s="18">
        <v>561.56129032258002</v>
      </c>
      <c r="AO1954" s="18">
        <v>590.91428571428503</v>
      </c>
      <c r="AP1954" s="18">
        <v>609.79838709677404</v>
      </c>
      <c r="AQ1954" s="18">
        <v>626.80499999999995</v>
      </c>
      <c r="AR1954" s="18">
        <v>655.84354838709601</v>
      </c>
      <c r="AS1954" s="18">
        <v>698.486666666666</v>
      </c>
      <c r="AT1954" s="18">
        <v>732.37419354838698</v>
      </c>
      <c r="AU1954" s="18">
        <v>764.63709677419297</v>
      </c>
      <c r="AV1954" s="18">
        <v>786.53166666666596</v>
      </c>
      <c r="AW1954" s="18">
        <v>810.79193548387002</v>
      </c>
      <c r="AX1954" s="18">
        <v>842.59</v>
      </c>
      <c r="AY1954" s="18">
        <v>906.072580645161</v>
      </c>
      <c r="AZ1954" s="18">
        <v>984.18709677419304</v>
      </c>
      <c r="BA1954" s="18">
        <v>1042.8965517241299</v>
      </c>
      <c r="BB1954" s="18">
        <v>1094.1774193548299</v>
      </c>
      <c r="BC1954" s="18">
        <v>1157.8333333333301</v>
      </c>
      <c r="BD1954" s="18">
        <v>1219.6774193548299</v>
      </c>
      <c r="BE1954" s="18">
        <v>1286.0333333333299</v>
      </c>
      <c r="BF1954" s="18">
        <v>1271.8225806451601</v>
      </c>
      <c r="BG1954" s="18">
        <v>1186.0645161290299</v>
      </c>
      <c r="BH1954" s="18">
        <v>1125.13333333333</v>
      </c>
      <c r="BI1954" s="18">
        <v>1122.1774193548299</v>
      </c>
      <c r="BJ1954" s="18">
        <v>1150.81666666666</v>
      </c>
      <c r="BK1954" s="18">
        <v>1195.0483870967701</v>
      </c>
      <c r="BL1954" s="18">
        <v>1245.9838709677399</v>
      </c>
      <c r="BM1954" s="18">
        <v>1294.4821428571399</v>
      </c>
      <c r="BN1954" s="18">
        <v>1337.27419354838</v>
      </c>
      <c r="BO1954" s="18">
        <v>1375.81666666666</v>
      </c>
      <c r="BP1954" s="18">
        <v>1411.0967741935401</v>
      </c>
      <c r="BQ1954" s="18">
        <v>1444.4666666666601</v>
      </c>
      <c r="BR1954" s="18">
        <v>1465.1774193548299</v>
      </c>
      <c r="BS1954" s="18">
        <v>1472.7580645161199</v>
      </c>
      <c r="BT1954" s="18">
        <v>1467.3333333333301</v>
      </c>
      <c r="BU1954" s="18">
        <v>1455.3709677419299</v>
      </c>
      <c r="BV1954" s="18">
        <v>1440.5333333333299</v>
      </c>
      <c r="BW1954" s="18">
        <v>1422.22580645161</v>
      </c>
      <c r="BX1954" s="18">
        <v>1402.9193548387</v>
      </c>
      <c r="BY1954" s="18">
        <v>1387.80357142857</v>
      </c>
      <c r="BZ1954" s="18">
        <v>1375.2580645161199</v>
      </c>
      <c r="CA1954" s="18">
        <v>1363.55</v>
      </c>
      <c r="CB1954" s="18">
        <v>1354.16129032258</v>
      </c>
      <c r="CC1954" s="18">
        <v>1355.15</v>
      </c>
      <c r="CD1954" s="18">
        <v>1373.2419354838701</v>
      </c>
      <c r="CE1954" s="18">
        <v>1416.2903225806399</v>
      </c>
      <c r="CF1954" s="18">
        <v>1499.7666666666601</v>
      </c>
      <c r="CG1954" s="18">
        <v>1620.9516129032199</v>
      </c>
      <c r="CH1954" s="18">
        <v>1730.81666666666</v>
      </c>
      <c r="CI1954" s="18">
        <v>1811.9193548387</v>
      </c>
      <c r="CJ1954" s="18">
        <v>1867.27419354838</v>
      </c>
      <c r="CK1954" s="18">
        <v>1897.6607142857099</v>
      </c>
      <c r="CL1954" s="18">
        <v>1914.2096774193501</v>
      </c>
      <c r="CM1954" s="18">
        <v>1920.8</v>
      </c>
      <c r="CN1954" s="18">
        <v>1897.1290322580601</v>
      </c>
      <c r="CO1954" s="18">
        <v>1827.63333333333</v>
      </c>
      <c r="CP1954" s="18">
        <v>1706.4032258064501</v>
      </c>
      <c r="CQ1954" s="18">
        <v>1580.72580645161</v>
      </c>
      <c r="CR1954" s="18">
        <v>1417.68333333333</v>
      </c>
      <c r="CS1954" s="18">
        <v>1395.27419354838</v>
      </c>
      <c r="CT1954" s="18">
        <v>1476.2166666666601</v>
      </c>
      <c r="CU1954" s="18">
        <v>1551.0161290322501</v>
      </c>
      <c r="CV1954" s="18">
        <v>1617.46774193548</v>
      </c>
      <c r="CW1954" s="18">
        <v>1677.48275862068</v>
      </c>
      <c r="CX1954" s="18">
        <v>1737.2419354838701</v>
      </c>
      <c r="CY1954" s="18">
        <v>1796.45</v>
      </c>
      <c r="CZ1954" s="18">
        <v>1879.19354838709</v>
      </c>
      <c r="DA1954" s="18">
        <v>1958.45</v>
      </c>
      <c r="DB1954" s="18">
        <v>2012.5</v>
      </c>
      <c r="DC1954" s="18">
        <v>1937.1451612903199</v>
      </c>
      <c r="DD1954" s="18">
        <v>1828.45</v>
      </c>
      <c r="DE1954" s="18">
        <v>1736.0161290322501</v>
      </c>
      <c r="DF1954" s="18">
        <v>1666</v>
      </c>
      <c r="DG1954" s="18">
        <v>1619.7419354838701</v>
      </c>
      <c r="DH1954" s="18">
        <v>1587.9193548387</v>
      </c>
      <c r="DI1954" s="18">
        <v>1573.7857142857099</v>
      </c>
      <c r="DJ1954" s="18">
        <v>1574.3064516129</v>
      </c>
      <c r="DK1954" s="18">
        <v>1597.15</v>
      </c>
      <c r="DL1954" s="18">
        <v>1653.5483870967701</v>
      </c>
      <c r="DM1954" s="18">
        <v>1729.9166666666599</v>
      </c>
      <c r="DN1954" s="18">
        <v>1773.9032258064501</v>
      </c>
      <c r="DO1954" s="18">
        <v>1769.2580645161199</v>
      </c>
      <c r="DP1954" s="18">
        <v>1734.8</v>
      </c>
      <c r="DQ1954" s="18">
        <v>1672.4193548387</v>
      </c>
      <c r="DR1954" s="18">
        <v>1581.1666666666599</v>
      </c>
      <c r="DS1954" s="19">
        <v>1500.31666666666</v>
      </c>
    </row>
    <row r="1955" spans="1:123" x14ac:dyDescent="0.25">
      <c r="A1955" s="12" t="s">
        <v>45</v>
      </c>
      <c r="B1955" s="13">
        <v>1</v>
      </c>
      <c r="C1955" s="13" t="str">
        <f t="shared" si="34"/>
        <v>BB_L_16_GW_GW_SL_Low_GW_GQ_24_001_1</v>
      </c>
      <c r="D1955" s="14">
        <v>10</v>
      </c>
      <c r="E1955" s="14">
        <v>19.567758620689599</v>
      </c>
      <c r="F1955" s="14">
        <v>793.12419354838698</v>
      </c>
      <c r="G1955" s="14">
        <v>2181.9666666666599</v>
      </c>
      <c r="H1955" s="14">
        <v>3608.9354838709601</v>
      </c>
      <c r="I1955" s="14">
        <v>1115.63333333333</v>
      </c>
      <c r="J1955" s="14">
        <v>273.685483870967</v>
      </c>
      <c r="K1955" s="14">
        <v>118.314677419354</v>
      </c>
      <c r="L1955" s="14">
        <v>51.477833333333301</v>
      </c>
      <c r="M1955" s="14">
        <v>29.088870967741901</v>
      </c>
      <c r="N1955" s="14">
        <v>69.096500000000006</v>
      </c>
      <c r="O1955" s="14">
        <v>409.60322580645101</v>
      </c>
      <c r="P1955" s="14">
        <v>1112.4693548386999</v>
      </c>
      <c r="Q1955" s="14">
        <v>2475.6607142857101</v>
      </c>
      <c r="R1955" s="14">
        <v>3431.8548387096698</v>
      </c>
      <c r="S1955" s="14">
        <v>3944.25</v>
      </c>
      <c r="T1955" s="14">
        <v>4261.8064516128998</v>
      </c>
      <c r="U1955" s="14">
        <v>1970.61</v>
      </c>
      <c r="V1955" s="14">
        <v>649.28709677419295</v>
      </c>
      <c r="W1955" s="14">
        <v>166.30870967741899</v>
      </c>
      <c r="X1955" s="14">
        <v>50.4658333333333</v>
      </c>
      <c r="Y1955" s="14">
        <v>25.0462903225806</v>
      </c>
      <c r="Z1955" s="14">
        <v>18.4686666666666</v>
      </c>
      <c r="AA1955" s="14">
        <v>168.96564516129001</v>
      </c>
      <c r="AB1955" s="14">
        <v>747.638709677419</v>
      </c>
      <c r="AC1955" s="14">
        <v>1457.57142857142</v>
      </c>
      <c r="AD1955" s="14">
        <v>3091.8709677419301</v>
      </c>
      <c r="AE1955" s="14">
        <v>3907.1833333333302</v>
      </c>
      <c r="AF1955" s="14">
        <v>4373.27419354838</v>
      </c>
      <c r="AG1955" s="14">
        <v>2813.61666666666</v>
      </c>
      <c r="AH1955" s="14">
        <v>1726.0967741935401</v>
      </c>
      <c r="AI1955" s="14">
        <v>698.84032258064497</v>
      </c>
      <c r="AJ1955" s="14">
        <v>235.43833333333299</v>
      </c>
      <c r="AK1955" s="14">
        <v>97.877419354838693</v>
      </c>
      <c r="AL1955" s="14">
        <v>61.31</v>
      </c>
      <c r="AM1955" s="14">
        <v>85.052258064516096</v>
      </c>
      <c r="AN1955" s="14">
        <v>245.43870967741901</v>
      </c>
      <c r="AO1955" s="14">
        <v>401.06785714285701</v>
      </c>
      <c r="AP1955" s="14">
        <v>557.322580645161</v>
      </c>
      <c r="AQ1955" s="14">
        <v>1811.6399999999901</v>
      </c>
      <c r="AR1955" s="14">
        <v>3265.1451612903202</v>
      </c>
      <c r="AS1955" s="14">
        <v>2471.25</v>
      </c>
      <c r="AT1955" s="14">
        <v>916.95483870967701</v>
      </c>
      <c r="AU1955" s="14">
        <v>354.58709677419301</v>
      </c>
      <c r="AV1955" s="14">
        <v>183.18533333333301</v>
      </c>
      <c r="AW1955" s="14">
        <v>81.046612903225807</v>
      </c>
      <c r="AX1955" s="14">
        <v>879.79566666666597</v>
      </c>
      <c r="AY1955" s="14">
        <v>2851.1935483870898</v>
      </c>
      <c r="AZ1955" s="14">
        <v>3518.9193548387002</v>
      </c>
      <c r="BA1955" s="14">
        <v>3834.8620689655099</v>
      </c>
      <c r="BB1955" s="14">
        <v>4260.1774193548299</v>
      </c>
      <c r="BC1955" s="14">
        <v>4480.0333333333301</v>
      </c>
      <c r="BD1955" s="14">
        <v>3980.4677419354798</v>
      </c>
      <c r="BE1955" s="14">
        <v>1110.8883333333299</v>
      </c>
      <c r="BF1955" s="14">
        <v>313.98548387096702</v>
      </c>
      <c r="BG1955" s="14">
        <v>85.5017741935484</v>
      </c>
      <c r="BH1955" s="14">
        <v>46.702666666666602</v>
      </c>
      <c r="BI1955" s="14">
        <v>30.1162903225806</v>
      </c>
      <c r="BJ1955" s="14">
        <v>21.241166666666601</v>
      </c>
      <c r="BK1955" s="14">
        <v>372.35741935483799</v>
      </c>
      <c r="BL1955" s="14">
        <v>1592.4274193548299</v>
      </c>
      <c r="BM1955" s="14">
        <v>2863.6964285714198</v>
      </c>
      <c r="BN1955" s="14">
        <v>3584.1935483870898</v>
      </c>
      <c r="BO1955" s="14">
        <v>4142.9166666666597</v>
      </c>
      <c r="BP1955" s="14">
        <v>4212.1612903225796</v>
      </c>
      <c r="BQ1955" s="14">
        <v>3068.75</v>
      </c>
      <c r="BR1955" s="14">
        <v>1813.5935483870901</v>
      </c>
      <c r="BS1955" s="14">
        <v>595.86774193548297</v>
      </c>
      <c r="BT1955" s="14">
        <v>364.979999999999</v>
      </c>
      <c r="BU1955" s="14">
        <v>190.07096774193499</v>
      </c>
      <c r="BV1955" s="14">
        <v>247.22499999999999</v>
      </c>
      <c r="BW1955" s="14">
        <v>1471.5129032258001</v>
      </c>
      <c r="BX1955" s="14">
        <v>2577.16129032258</v>
      </c>
      <c r="BY1955" s="14">
        <v>3430.2857142857101</v>
      </c>
      <c r="BZ1955" s="14">
        <v>4007.9354838709601</v>
      </c>
      <c r="CA1955" s="14">
        <v>4424.3166666666602</v>
      </c>
      <c r="CB1955" s="14">
        <v>4344.0161290322503</v>
      </c>
      <c r="CC1955" s="14">
        <v>2652.7</v>
      </c>
      <c r="CD1955" s="14">
        <v>1092.55</v>
      </c>
      <c r="CE1955" s="14">
        <v>313.75645161290299</v>
      </c>
      <c r="CF1955" s="14">
        <v>86.563333333333304</v>
      </c>
      <c r="CG1955" s="14">
        <v>42.744999999999997</v>
      </c>
      <c r="CH1955" s="14">
        <v>27.3831666666666</v>
      </c>
      <c r="CI1955" s="14">
        <v>443.27306451612901</v>
      </c>
      <c r="CJ1955" s="14">
        <v>1453.1451612903199</v>
      </c>
      <c r="CK1955" s="14">
        <v>2258.5357142857101</v>
      </c>
      <c r="CL1955" s="14">
        <v>3460.16129032258</v>
      </c>
      <c r="CM1955" s="14">
        <v>4325.5166666666601</v>
      </c>
      <c r="CN1955" s="14">
        <v>4535.3870967741896</v>
      </c>
      <c r="CO1955" s="14">
        <v>3488.86666666666</v>
      </c>
      <c r="CP1955" s="14">
        <v>1827.8064516129</v>
      </c>
      <c r="CQ1955" s="14">
        <v>607.59838709677399</v>
      </c>
      <c r="CR1955" s="14">
        <v>77.576833333333298</v>
      </c>
      <c r="CS1955" s="14">
        <v>36.810322580645099</v>
      </c>
      <c r="CT1955" s="14">
        <v>25.531499999999902</v>
      </c>
      <c r="CU1955" s="14">
        <v>267.36854838709598</v>
      </c>
      <c r="CV1955" s="14">
        <v>2008.5</v>
      </c>
      <c r="CW1955" s="14">
        <v>3498.03448275862</v>
      </c>
      <c r="CX1955" s="14">
        <v>4159.3387096774104</v>
      </c>
      <c r="CY1955" s="14">
        <v>4451.9666666666599</v>
      </c>
      <c r="CZ1955" s="14">
        <v>4570.2096774193496</v>
      </c>
      <c r="DA1955" s="14">
        <v>2570.0500000000002</v>
      </c>
      <c r="DB1955" s="14">
        <v>723.303225806451</v>
      </c>
      <c r="DC1955" s="14">
        <v>276.30967741935399</v>
      </c>
      <c r="DD1955" s="14">
        <v>157.155</v>
      </c>
      <c r="DE1955" s="14">
        <v>80.7822580645161</v>
      </c>
      <c r="DF1955" s="14">
        <v>51.847499999999897</v>
      </c>
      <c r="DG1955" s="14">
        <v>440.050806451612</v>
      </c>
      <c r="DH1955" s="14">
        <v>2236.3064516129002</v>
      </c>
      <c r="DI1955" s="14">
        <v>2878.0178571428501</v>
      </c>
      <c r="DJ1955" s="14">
        <v>3975.6290322580599</v>
      </c>
      <c r="DK1955" s="14">
        <v>4439.3833333333296</v>
      </c>
      <c r="DL1955" s="14">
        <v>4457.6935483870902</v>
      </c>
      <c r="DM1955" s="14">
        <v>2905.9166666666601</v>
      </c>
      <c r="DN1955" s="14">
        <v>1295.9483870967699</v>
      </c>
      <c r="DO1955" s="14">
        <v>597.83548387096698</v>
      </c>
      <c r="DP1955" s="14">
        <v>281.11666666666599</v>
      </c>
      <c r="DQ1955" s="14">
        <v>88.238548387096699</v>
      </c>
      <c r="DR1955" s="14">
        <v>41.353000000000002</v>
      </c>
      <c r="DS1955" s="15">
        <v>306.639833333333</v>
      </c>
    </row>
    <row r="1956" spans="1:123" x14ac:dyDescent="0.25">
      <c r="A1956" s="16" t="s">
        <v>45</v>
      </c>
      <c r="B1956" s="17">
        <v>2</v>
      </c>
      <c r="C1956" s="13" t="str">
        <f t="shared" si="34"/>
        <v>BB_L_16_GW_GW_SL_Low_GW_GQ_24_001_2</v>
      </c>
      <c r="D1956" s="18">
        <v>10</v>
      </c>
      <c r="E1956" s="18">
        <v>10.001379310344801</v>
      </c>
      <c r="F1956" s="18">
        <v>15.045806451612901</v>
      </c>
      <c r="G1956" s="18">
        <v>132.14250000000001</v>
      </c>
      <c r="H1956" s="18">
        <v>1095.0129032258001</v>
      </c>
      <c r="I1956" s="18">
        <v>2440.86666666666</v>
      </c>
      <c r="J1956" s="18">
        <v>1802.27419354838</v>
      </c>
      <c r="K1956" s="18">
        <v>1242.37741935483</v>
      </c>
      <c r="L1956" s="18">
        <v>773.77499999999998</v>
      </c>
      <c r="M1956" s="18">
        <v>499.841935483871</v>
      </c>
      <c r="N1956" s="18">
        <v>381.10999999999899</v>
      </c>
      <c r="O1956" s="18">
        <v>291.29193548387099</v>
      </c>
      <c r="P1956" s="18">
        <v>254.062903225806</v>
      </c>
      <c r="Q1956" s="18">
        <v>375.71249999999901</v>
      </c>
      <c r="R1956" s="18">
        <v>674.71612903225798</v>
      </c>
      <c r="S1956" s="18">
        <v>1186.7433333333299</v>
      </c>
      <c r="T1956" s="18">
        <v>2331.4677419354798</v>
      </c>
      <c r="U1956" s="18">
        <v>3143.3333333333298</v>
      </c>
      <c r="V1956" s="18">
        <v>2818.1935483870898</v>
      </c>
      <c r="W1956" s="18">
        <v>1694.1451612903199</v>
      </c>
      <c r="X1956" s="18">
        <v>848.16</v>
      </c>
      <c r="Y1956" s="18">
        <v>466.45</v>
      </c>
      <c r="Z1956" s="18">
        <v>315.77</v>
      </c>
      <c r="AA1956" s="18">
        <v>229.416129032258</v>
      </c>
      <c r="AB1956" s="18">
        <v>186.09677419354799</v>
      </c>
      <c r="AC1956" s="18">
        <v>197.13928571428499</v>
      </c>
      <c r="AD1956" s="18">
        <v>468.70967741935402</v>
      </c>
      <c r="AE1956" s="18">
        <v>1092.2066666666601</v>
      </c>
      <c r="AF1956" s="18">
        <v>2163.4032258064499</v>
      </c>
      <c r="AG1956" s="18">
        <v>3143.0666666666598</v>
      </c>
      <c r="AH1956" s="18">
        <v>3302.9516129032199</v>
      </c>
      <c r="AI1956" s="18">
        <v>2896.9677419354798</v>
      </c>
      <c r="AJ1956" s="18">
        <v>2100.9166666666601</v>
      </c>
      <c r="AK1956" s="18">
        <v>1404.8709677419299</v>
      </c>
      <c r="AL1956" s="18">
        <v>1056.46333333333</v>
      </c>
      <c r="AM1956" s="18">
        <v>850.79354838709605</v>
      </c>
      <c r="AN1956" s="18">
        <v>722.89677419354803</v>
      </c>
      <c r="AO1956" s="18">
        <v>665.00892857142799</v>
      </c>
      <c r="AP1956" s="18">
        <v>628.14516129032199</v>
      </c>
      <c r="AQ1956" s="18">
        <v>539.41666666666595</v>
      </c>
      <c r="AR1956" s="18">
        <v>1156.9193548387</v>
      </c>
      <c r="AS1956" s="18">
        <v>1863.9</v>
      </c>
      <c r="AT1956" s="18">
        <v>2155.72580645161</v>
      </c>
      <c r="AU1956" s="18">
        <v>1885.3709677419299</v>
      </c>
      <c r="AV1956" s="18">
        <v>1462.7</v>
      </c>
      <c r="AW1956" s="18">
        <v>1012.75806451612</v>
      </c>
      <c r="AX1956" s="18">
        <v>554.31999999999903</v>
      </c>
      <c r="AY1956" s="18">
        <v>627.64354838709596</v>
      </c>
      <c r="AZ1956" s="18">
        <v>923.24032258064506</v>
      </c>
      <c r="BA1956" s="18">
        <v>1224.8448275861999</v>
      </c>
      <c r="BB1956" s="18">
        <v>1957.53225806451</v>
      </c>
      <c r="BC1956" s="18">
        <v>2781.45</v>
      </c>
      <c r="BD1956" s="18">
        <v>3493.22580645161</v>
      </c>
      <c r="BE1956" s="18">
        <v>3492.95</v>
      </c>
      <c r="BF1956" s="18">
        <v>2387.83870967741</v>
      </c>
      <c r="BG1956" s="18">
        <v>1259.5967741935401</v>
      </c>
      <c r="BH1956" s="18">
        <v>842.42666666666605</v>
      </c>
      <c r="BI1956" s="18">
        <v>587.70645161290304</v>
      </c>
      <c r="BJ1956" s="18">
        <v>384.30499999999898</v>
      </c>
      <c r="BK1956" s="18">
        <v>268.85161290322498</v>
      </c>
      <c r="BL1956" s="18">
        <v>243.27258064516101</v>
      </c>
      <c r="BM1956" s="18">
        <v>403.58392857142798</v>
      </c>
      <c r="BN1956" s="18">
        <v>772.685483870967</v>
      </c>
      <c r="BO1956" s="18">
        <v>1478.15</v>
      </c>
      <c r="BP1956" s="18">
        <v>2312.0645161290299</v>
      </c>
      <c r="BQ1956" s="18">
        <v>3106.36666666666</v>
      </c>
      <c r="BR1956" s="18">
        <v>3258.5806451612898</v>
      </c>
      <c r="BS1956" s="18">
        <v>2822.9032258064499</v>
      </c>
      <c r="BT1956" s="18">
        <v>2437.6833333333302</v>
      </c>
      <c r="BU1956" s="18">
        <v>1915.5</v>
      </c>
      <c r="BV1956" s="18">
        <v>1436.2666666666601</v>
      </c>
      <c r="BW1956" s="18">
        <v>971.95322580645097</v>
      </c>
      <c r="BX1956" s="18">
        <v>899.12580645161199</v>
      </c>
      <c r="BY1956" s="18">
        <v>1087.375</v>
      </c>
      <c r="BZ1956" s="18">
        <v>1567.3225806451601</v>
      </c>
      <c r="CA1956" s="18">
        <v>2529.2666666666601</v>
      </c>
      <c r="CB1956" s="18">
        <v>3406.83870967741</v>
      </c>
      <c r="CC1956" s="18">
        <v>3871.5666666666598</v>
      </c>
      <c r="CD1956" s="18">
        <v>3531.4032258064499</v>
      </c>
      <c r="CE1956" s="18">
        <v>2486.5645161290299</v>
      </c>
      <c r="CF1956" s="18">
        <v>1323.6</v>
      </c>
      <c r="CG1956" s="18">
        <v>827.28548387096703</v>
      </c>
      <c r="CH1956" s="18">
        <v>537.66166666666595</v>
      </c>
      <c r="CI1956" s="18">
        <v>365.12580645161199</v>
      </c>
      <c r="CJ1956" s="18">
        <v>306.81774193548301</v>
      </c>
      <c r="CK1956" s="18">
        <v>348.30178571428502</v>
      </c>
      <c r="CL1956" s="18">
        <v>737.22580645161304</v>
      </c>
      <c r="CM1956" s="18">
        <v>2019.25</v>
      </c>
      <c r="CN1956" s="18">
        <v>3008.22580645161</v>
      </c>
      <c r="CO1956" s="18">
        <v>3692.4166666666601</v>
      </c>
      <c r="CP1956" s="18">
        <v>3768.7419354838698</v>
      </c>
      <c r="CQ1956" s="18">
        <v>2754.1774193548299</v>
      </c>
      <c r="CR1956" s="18">
        <v>1181.5733333333301</v>
      </c>
      <c r="CS1956" s="18">
        <v>689.60161290322503</v>
      </c>
      <c r="CT1956" s="18">
        <v>482.94833333333298</v>
      </c>
      <c r="CU1956" s="18">
        <v>350.84677419354801</v>
      </c>
      <c r="CV1956" s="18">
        <v>313.63709677419303</v>
      </c>
      <c r="CW1956" s="18">
        <v>809.62068965517199</v>
      </c>
      <c r="CX1956" s="18">
        <v>1664.7419354838701</v>
      </c>
      <c r="CY1956" s="18">
        <v>2724.8166666666598</v>
      </c>
      <c r="CZ1956" s="18">
        <v>3624.6774193548299</v>
      </c>
      <c r="DA1956" s="18">
        <v>3938.3333333333298</v>
      </c>
      <c r="DB1956" s="18">
        <v>3167.1129032258</v>
      </c>
      <c r="DC1956" s="18">
        <v>2288.8709677419301</v>
      </c>
      <c r="DD1956" s="18">
        <v>1752.13333333333</v>
      </c>
      <c r="DE1956" s="18">
        <v>1239.5967741935401</v>
      </c>
      <c r="DF1956" s="18">
        <v>902.40833333333296</v>
      </c>
      <c r="DG1956" s="18">
        <v>653.87580645161199</v>
      </c>
      <c r="DH1956" s="18">
        <v>515.03225806451599</v>
      </c>
      <c r="DI1956" s="18">
        <v>604.79821428571404</v>
      </c>
      <c r="DJ1956" s="18">
        <v>1443.2516129032199</v>
      </c>
      <c r="DK1956" s="18">
        <v>2680.4666666666599</v>
      </c>
      <c r="DL1956" s="18">
        <v>3646.2580645161202</v>
      </c>
      <c r="DM1956" s="18">
        <v>3979.3</v>
      </c>
      <c r="DN1956" s="18">
        <v>3766.2419354838698</v>
      </c>
      <c r="DO1956" s="18">
        <v>3131.0322580645102</v>
      </c>
      <c r="DP1956" s="18">
        <v>2409.86666666666</v>
      </c>
      <c r="DQ1956" s="18">
        <v>1364.08064516129</v>
      </c>
      <c r="DR1956" s="18">
        <v>829.22833333333301</v>
      </c>
      <c r="DS1956" s="19">
        <v>568.21333333333303</v>
      </c>
    </row>
    <row r="1957" spans="1:123" x14ac:dyDescent="0.25">
      <c r="A1957" s="20" t="s">
        <v>45</v>
      </c>
      <c r="B1957" s="21">
        <v>3</v>
      </c>
      <c r="C1957" s="13" t="str">
        <f t="shared" si="34"/>
        <v>BB_L_16_GW_GW_SL_Low_GW_GQ_24_001_3</v>
      </c>
      <c r="D1957" s="22">
        <v>10</v>
      </c>
      <c r="E1957" s="22">
        <v>10</v>
      </c>
      <c r="F1957" s="22">
        <v>10.0012903225806</v>
      </c>
      <c r="G1957" s="22">
        <v>10.386333333333299</v>
      </c>
      <c r="H1957" s="22">
        <v>35.3403225806451</v>
      </c>
      <c r="I1957" s="22">
        <v>385.76</v>
      </c>
      <c r="J1957" s="22">
        <v>808.15322580645102</v>
      </c>
      <c r="K1957" s="22">
        <v>1039.32419354838</v>
      </c>
      <c r="L1957" s="22">
        <v>1181.7833333333299</v>
      </c>
      <c r="M1957" s="22">
        <v>1221.1290322580601</v>
      </c>
      <c r="N1957" s="22">
        <v>1208.55</v>
      </c>
      <c r="O1957" s="22">
        <v>1178.5</v>
      </c>
      <c r="P1957" s="22">
        <v>1142.22580645161</v>
      </c>
      <c r="Q1957" s="22">
        <v>1075.9821428571399</v>
      </c>
      <c r="R1957" s="22">
        <v>1007.9145161290299</v>
      </c>
      <c r="S1957" s="22">
        <v>951.82166666666603</v>
      </c>
      <c r="T1957" s="22">
        <v>901.15</v>
      </c>
      <c r="U1957" s="22">
        <v>1069.42333333333</v>
      </c>
      <c r="V1957" s="22">
        <v>1335.6774193548299</v>
      </c>
      <c r="W1957" s="22">
        <v>1695.7580645161199</v>
      </c>
      <c r="X1957" s="22">
        <v>1839.18333333333</v>
      </c>
      <c r="Y1957" s="22">
        <v>1779.0483870967701</v>
      </c>
      <c r="Z1957" s="22">
        <v>1677.8333333333301</v>
      </c>
      <c r="AA1957" s="22">
        <v>1570.9032258064501</v>
      </c>
      <c r="AB1957" s="22">
        <v>1478.5645161290299</v>
      </c>
      <c r="AC1957" s="22">
        <v>1410.0357142857099</v>
      </c>
      <c r="AD1957" s="22">
        <v>1256.53225806451</v>
      </c>
      <c r="AE1957" s="22">
        <v>1129.1500000000001</v>
      </c>
      <c r="AF1957" s="22">
        <v>1023.29032258064</v>
      </c>
      <c r="AG1957" s="22">
        <v>1078.25</v>
      </c>
      <c r="AH1957" s="22">
        <v>1181.2903225806399</v>
      </c>
      <c r="AI1957" s="22">
        <v>1402.3225806451601</v>
      </c>
      <c r="AJ1957" s="22">
        <v>1662.3</v>
      </c>
      <c r="AK1957" s="22">
        <v>1837.1774193548299</v>
      </c>
      <c r="AL1957" s="22">
        <v>1898.9666666666601</v>
      </c>
      <c r="AM1957" s="22">
        <v>1916.1290322580601</v>
      </c>
      <c r="AN1957" s="22">
        <v>1912.8709677419299</v>
      </c>
      <c r="AO1957" s="22">
        <v>1901.125</v>
      </c>
      <c r="AP1957" s="22">
        <v>1888.19354838709</v>
      </c>
      <c r="AQ1957" s="22">
        <v>1847.9166666666599</v>
      </c>
      <c r="AR1957" s="22">
        <v>1681.19354838709</v>
      </c>
      <c r="AS1957" s="22">
        <v>1563.65</v>
      </c>
      <c r="AT1957" s="22">
        <v>1499.7903225806399</v>
      </c>
      <c r="AU1957" s="22">
        <v>1512.2419354838701</v>
      </c>
      <c r="AV1957" s="22">
        <v>1551.1666666666599</v>
      </c>
      <c r="AW1957" s="22">
        <v>1586.6129032258</v>
      </c>
      <c r="AX1957" s="22">
        <v>1540.9666666666601</v>
      </c>
      <c r="AY1957" s="22">
        <v>1420.5483870967701</v>
      </c>
      <c r="AZ1957" s="22">
        <v>1351.2419354838701</v>
      </c>
      <c r="BA1957" s="22">
        <v>1306.51724137931</v>
      </c>
      <c r="BB1957" s="22">
        <v>1237.8709677419299</v>
      </c>
      <c r="BC1957" s="22">
        <v>1223.2666666666601</v>
      </c>
      <c r="BD1957" s="22">
        <v>1379.7580645161199</v>
      </c>
      <c r="BE1957" s="22">
        <v>1941.81666666666</v>
      </c>
      <c r="BF1957" s="22">
        <v>2314.77419354838</v>
      </c>
      <c r="BG1957" s="22">
        <v>2484.1129032258</v>
      </c>
      <c r="BH1957" s="22">
        <v>2446.1666666666601</v>
      </c>
      <c r="BI1957" s="22">
        <v>2347.1129032258</v>
      </c>
      <c r="BJ1957" s="22">
        <v>2184.61666666666</v>
      </c>
      <c r="BK1957" s="22">
        <v>2012.96774193548</v>
      </c>
      <c r="BL1957" s="22">
        <v>1841.66129032258</v>
      </c>
      <c r="BM1957" s="22">
        <v>1679.375</v>
      </c>
      <c r="BN1957" s="22">
        <v>1547.3064516129</v>
      </c>
      <c r="BO1957" s="22">
        <v>1397</v>
      </c>
      <c r="BP1957" s="22">
        <v>1296.27419354838</v>
      </c>
      <c r="BQ1957" s="22">
        <v>1278.0166666666601</v>
      </c>
      <c r="BR1957" s="22">
        <v>1356.38709677419</v>
      </c>
      <c r="BS1957" s="22">
        <v>1572.35483870967</v>
      </c>
      <c r="BT1957" s="22">
        <v>1688.2833333333299</v>
      </c>
      <c r="BU1957" s="22">
        <v>1821.66129032258</v>
      </c>
      <c r="BV1957" s="22">
        <v>1921.4833333333299</v>
      </c>
      <c r="BW1957" s="22">
        <v>1984.35483870967</v>
      </c>
      <c r="BX1957" s="22">
        <v>1977.5967741935401</v>
      </c>
      <c r="BY1957" s="22">
        <v>1940.3392857142801</v>
      </c>
      <c r="BZ1957" s="22">
        <v>1876.2903225806399</v>
      </c>
      <c r="CA1957" s="22">
        <v>1786.7</v>
      </c>
      <c r="CB1957" s="22">
        <v>1797.8225806451601</v>
      </c>
      <c r="CC1957" s="22">
        <v>1955.6666666666599</v>
      </c>
      <c r="CD1957" s="22">
        <v>2183.9516129032199</v>
      </c>
      <c r="CE1957" s="22">
        <v>2461.6129032258</v>
      </c>
      <c r="CF1957" s="22">
        <v>2605.9499999999998</v>
      </c>
      <c r="CG1957" s="22">
        <v>2549.1935483870898</v>
      </c>
      <c r="CH1957" s="22">
        <v>2418.2833333333301</v>
      </c>
      <c r="CI1957" s="22">
        <v>2249.5</v>
      </c>
      <c r="CJ1957" s="22">
        <v>2108.9193548387002</v>
      </c>
      <c r="CK1957" s="22">
        <v>2006.17857142857</v>
      </c>
      <c r="CL1957" s="22">
        <v>1817.9354838709601</v>
      </c>
      <c r="CM1957" s="22">
        <v>1540.35</v>
      </c>
      <c r="CN1957" s="22">
        <v>1455.9193548387</v>
      </c>
      <c r="CO1957" s="22">
        <v>1585.38333333333</v>
      </c>
      <c r="CP1957" s="22">
        <v>1800.7903225806399</v>
      </c>
      <c r="CQ1957" s="22">
        <v>2167.66129032258</v>
      </c>
      <c r="CR1957" s="22">
        <v>2469.5333333333301</v>
      </c>
      <c r="CS1957" s="22">
        <v>2381.7580645161202</v>
      </c>
      <c r="CT1957" s="22">
        <v>2263.0166666666601</v>
      </c>
      <c r="CU1957" s="22">
        <v>2120.5645161290299</v>
      </c>
      <c r="CV1957" s="22">
        <v>1881.1290322580601</v>
      </c>
      <c r="CW1957" s="22">
        <v>1643.10344827586</v>
      </c>
      <c r="CX1957" s="22">
        <v>1448.8064516129</v>
      </c>
      <c r="CY1957" s="22">
        <v>1363.18333333333</v>
      </c>
      <c r="CZ1957" s="22">
        <v>1466.3709677419299</v>
      </c>
      <c r="DA1957" s="22">
        <v>1919.56666666666</v>
      </c>
      <c r="DB1957" s="22">
        <v>2407</v>
      </c>
      <c r="DC1957" s="22">
        <v>2647.4838709677401</v>
      </c>
      <c r="DD1957" s="22">
        <v>2728.5</v>
      </c>
      <c r="DE1957" s="22">
        <v>2745.6774193548299</v>
      </c>
      <c r="DF1957" s="22">
        <v>2695.63333333333</v>
      </c>
      <c r="DG1957" s="22">
        <v>2591.8064516129002</v>
      </c>
      <c r="DH1957" s="22">
        <v>2387.6290322580599</v>
      </c>
      <c r="DI1957" s="22">
        <v>2288.8928571428501</v>
      </c>
      <c r="DJ1957" s="22">
        <v>2018.0645161290299</v>
      </c>
      <c r="DK1957" s="22">
        <v>1777.7</v>
      </c>
      <c r="DL1957" s="22">
        <v>1808.7580645161199</v>
      </c>
      <c r="DM1957" s="22">
        <v>2020.11666666666</v>
      </c>
      <c r="DN1957" s="22">
        <v>2270.8064516129002</v>
      </c>
      <c r="DO1957" s="22">
        <v>2481.1774193548299</v>
      </c>
      <c r="DP1957" s="22">
        <v>2644.2833333333301</v>
      </c>
      <c r="DQ1957" s="22">
        <v>2756.0322580645102</v>
      </c>
      <c r="DR1957" s="22">
        <v>2684.2666666666601</v>
      </c>
      <c r="DS1957" s="23">
        <v>2551.7333333333299</v>
      </c>
    </row>
    <row r="1958" spans="1:123" x14ac:dyDescent="0.25">
      <c r="A1958" s="24" t="s">
        <v>45</v>
      </c>
      <c r="B1958" s="25">
        <v>4</v>
      </c>
      <c r="C1958" s="13" t="str">
        <f t="shared" si="34"/>
        <v>BB_L_16_GW_GW_SL_Low_GW_GQ_24_001_4</v>
      </c>
      <c r="D1958" s="26">
        <v>10</v>
      </c>
      <c r="E1958" s="26">
        <v>10.0012068965517</v>
      </c>
      <c r="F1958" s="26">
        <v>27.429032258064499</v>
      </c>
      <c r="G1958" s="26">
        <v>329.57933333333301</v>
      </c>
      <c r="H1958" s="26">
        <v>2172.5161290322499</v>
      </c>
      <c r="I1958" s="26">
        <v>1581.08</v>
      </c>
      <c r="J1958" s="26">
        <v>411.859677419354</v>
      </c>
      <c r="K1958" s="26">
        <v>170.38387096774099</v>
      </c>
      <c r="L1958" s="26">
        <v>72.623333333333306</v>
      </c>
      <c r="M1958" s="26">
        <v>35.924193548387102</v>
      </c>
      <c r="N1958" s="26">
        <v>26.764499999999899</v>
      </c>
      <c r="O1958" s="26">
        <v>33.969516129032201</v>
      </c>
      <c r="P1958" s="26">
        <v>109.582741935483</v>
      </c>
      <c r="Q1958" s="26">
        <v>570.04821428571404</v>
      </c>
      <c r="R1958" s="26">
        <v>1394.4838709677399</v>
      </c>
      <c r="S1958" s="26">
        <v>2329.88333333333</v>
      </c>
      <c r="T1958" s="26">
        <v>3690.27419354838</v>
      </c>
      <c r="U1958" s="26">
        <v>3214.0833333333298</v>
      </c>
      <c r="V1958" s="26">
        <v>1506.9354838709601</v>
      </c>
      <c r="W1958" s="26">
        <v>351.96774193548299</v>
      </c>
      <c r="X1958" s="26">
        <v>74.414999999999907</v>
      </c>
      <c r="Y1958" s="26">
        <v>26.521612903225801</v>
      </c>
      <c r="Z1958" s="26">
        <v>18.226666666666599</v>
      </c>
      <c r="AA1958" s="26">
        <v>17.938064516129</v>
      </c>
      <c r="AB1958" s="26">
        <v>53.389032258064503</v>
      </c>
      <c r="AC1958" s="26">
        <v>174.32642857142801</v>
      </c>
      <c r="AD1958" s="26">
        <v>941.87258064516095</v>
      </c>
      <c r="AE1958" s="26">
        <v>2187.8333333333298</v>
      </c>
      <c r="AF1958" s="26">
        <v>3563.1451612903202</v>
      </c>
      <c r="AG1958" s="26">
        <v>3786.8333333333298</v>
      </c>
      <c r="AH1958" s="26">
        <v>3013</v>
      </c>
      <c r="AI1958" s="26">
        <v>1731.4193548387</v>
      </c>
      <c r="AJ1958" s="26">
        <v>697.65</v>
      </c>
      <c r="AK1958" s="26">
        <v>280.14354838709602</v>
      </c>
      <c r="AL1958" s="26">
        <v>157.011666666666</v>
      </c>
      <c r="AM1958" s="26">
        <v>109.06870967741899</v>
      </c>
      <c r="AN1958" s="26">
        <v>91.892096774193504</v>
      </c>
      <c r="AO1958" s="26">
        <v>93.323392857142807</v>
      </c>
      <c r="AP1958" s="26">
        <v>105.174677419354</v>
      </c>
      <c r="AQ1958" s="26">
        <v>242.296666666666</v>
      </c>
      <c r="AR1958" s="26">
        <v>1886.6854838709601</v>
      </c>
      <c r="AS1958" s="26">
        <v>2797.3333333333298</v>
      </c>
      <c r="AT1958" s="26">
        <v>1942.0645161290299</v>
      </c>
      <c r="AU1958" s="26">
        <v>969.50322580645104</v>
      </c>
      <c r="AV1958" s="26">
        <v>503.13</v>
      </c>
      <c r="AW1958" s="26">
        <v>208.63387096774099</v>
      </c>
      <c r="AX1958" s="26">
        <v>411.80566666666601</v>
      </c>
      <c r="AY1958" s="26">
        <v>1917.4032258064501</v>
      </c>
      <c r="AZ1958" s="26">
        <v>2804.72580645161</v>
      </c>
      <c r="BA1958" s="26">
        <v>3227.7241379310299</v>
      </c>
      <c r="BB1958" s="26">
        <v>3760.6774193548299</v>
      </c>
      <c r="BC1958" s="26">
        <v>4192.8666666666604</v>
      </c>
      <c r="BD1958" s="26">
        <v>4203.9516129032199</v>
      </c>
      <c r="BE1958" s="26">
        <v>1913.9</v>
      </c>
      <c r="BF1958" s="26">
        <v>560.65483870967705</v>
      </c>
      <c r="BG1958" s="26">
        <v>121.664354838709</v>
      </c>
      <c r="BH1958" s="26">
        <v>55.7678333333333</v>
      </c>
      <c r="BI1958" s="26">
        <v>34.846129032257998</v>
      </c>
      <c r="BJ1958" s="26">
        <v>22.812166666666599</v>
      </c>
      <c r="BK1958" s="26">
        <v>27.806290322580601</v>
      </c>
      <c r="BL1958" s="26">
        <v>218.35</v>
      </c>
      <c r="BM1958" s="26">
        <v>832.48571428571404</v>
      </c>
      <c r="BN1958" s="26">
        <v>1668.72580645161</v>
      </c>
      <c r="BO1958" s="26">
        <v>2751.11666666666</v>
      </c>
      <c r="BP1958" s="26">
        <v>3605.7419354838698</v>
      </c>
      <c r="BQ1958" s="26">
        <v>3866.1666666666601</v>
      </c>
      <c r="BR1958" s="26">
        <v>3159</v>
      </c>
      <c r="BS1958" s="26">
        <v>1610.6774193548299</v>
      </c>
      <c r="BT1958" s="26">
        <v>1031.88333333333</v>
      </c>
      <c r="BU1958" s="26">
        <v>588.06451612903197</v>
      </c>
      <c r="BV1958" s="26">
        <v>342.863333333333</v>
      </c>
      <c r="BW1958" s="26">
        <v>342.03548387096703</v>
      </c>
      <c r="BX1958" s="26">
        <v>787.10161290322503</v>
      </c>
      <c r="BY1958" s="26">
        <v>1511.375</v>
      </c>
      <c r="BZ1958" s="26">
        <v>2452.1774193548299</v>
      </c>
      <c r="CA1958" s="26">
        <v>3648.85</v>
      </c>
      <c r="CB1958" s="26">
        <v>4278.8064516128998</v>
      </c>
      <c r="CC1958" s="26">
        <v>3904.2333333333299</v>
      </c>
      <c r="CD1958" s="26">
        <v>2372.6935483870898</v>
      </c>
      <c r="CE1958" s="26">
        <v>862.42903225806401</v>
      </c>
      <c r="CF1958" s="26">
        <v>191.47</v>
      </c>
      <c r="CG1958" s="26">
        <v>72.849354838709601</v>
      </c>
      <c r="CH1958" s="26">
        <v>34.549166666666601</v>
      </c>
      <c r="CI1958" s="26">
        <v>42.174516129032199</v>
      </c>
      <c r="CJ1958" s="26">
        <v>215.93870967741901</v>
      </c>
      <c r="CK1958" s="26">
        <v>540.92499999999995</v>
      </c>
      <c r="CL1958" s="26">
        <v>1471.0935483870901</v>
      </c>
      <c r="CM1958" s="26">
        <v>3367.75</v>
      </c>
      <c r="CN1958" s="26">
        <v>4210.6290322580599</v>
      </c>
      <c r="CO1958" s="26">
        <v>4134.7333333333299</v>
      </c>
      <c r="CP1958" s="26">
        <v>2899.9516129032199</v>
      </c>
      <c r="CQ1958" s="26">
        <v>1184.4387096774101</v>
      </c>
      <c r="CR1958" s="26">
        <v>103.7045</v>
      </c>
      <c r="CS1958" s="26">
        <v>42.737096774193503</v>
      </c>
      <c r="CT1958" s="26">
        <v>25.389333333333301</v>
      </c>
      <c r="CU1958" s="26">
        <v>26.746935483870899</v>
      </c>
      <c r="CV1958" s="26">
        <v>400.796774193548</v>
      </c>
      <c r="CW1958" s="26">
        <v>1780.40344827586</v>
      </c>
      <c r="CX1958" s="26">
        <v>3196.7096774193501</v>
      </c>
      <c r="CY1958" s="26">
        <v>4039.9166666666601</v>
      </c>
      <c r="CZ1958" s="26">
        <v>4442.6612903225796</v>
      </c>
      <c r="DA1958" s="26">
        <v>3313.13333333333</v>
      </c>
      <c r="DB1958" s="26">
        <v>1200.6838709677399</v>
      </c>
      <c r="DC1958" s="26">
        <v>435.97903225806402</v>
      </c>
      <c r="DD1958" s="26">
        <v>247.905</v>
      </c>
      <c r="DE1958" s="26">
        <v>132.10483870967701</v>
      </c>
      <c r="DF1958" s="26">
        <v>79.302166666666594</v>
      </c>
      <c r="DG1958" s="26">
        <v>67.295322580645106</v>
      </c>
      <c r="DH1958" s="26">
        <v>469.129032258064</v>
      </c>
      <c r="DI1958" s="26">
        <v>1002</v>
      </c>
      <c r="DJ1958" s="26">
        <v>2658</v>
      </c>
      <c r="DK1958" s="26">
        <v>4088.35</v>
      </c>
      <c r="DL1958" s="26">
        <v>4470.4193548387002</v>
      </c>
      <c r="DM1958" s="26">
        <v>3915.05</v>
      </c>
      <c r="DN1958" s="26">
        <v>2443.6129032258</v>
      </c>
      <c r="DO1958" s="26">
        <v>1378.99677419354</v>
      </c>
      <c r="DP1958" s="26">
        <v>698.09333333333302</v>
      </c>
      <c r="DQ1958" s="26">
        <v>195.41290322580599</v>
      </c>
      <c r="DR1958" s="26">
        <v>71.587333333333305</v>
      </c>
      <c r="DS1958" s="27">
        <v>51.146999999999899</v>
      </c>
    </row>
    <row r="1959" spans="1:123" x14ac:dyDescent="0.25">
      <c r="A1959" s="12" t="s">
        <v>45</v>
      </c>
      <c r="B1959" s="13">
        <v>5</v>
      </c>
      <c r="C1959" s="13" t="str">
        <f t="shared" si="34"/>
        <v>BB_L_16_GW_GW_SL_Low_GW_GQ_24_001_5</v>
      </c>
      <c r="D1959" s="14">
        <v>10</v>
      </c>
      <c r="E1959" s="14">
        <v>10</v>
      </c>
      <c r="F1959" s="14">
        <v>10.228064516129001</v>
      </c>
      <c r="G1959" s="14">
        <v>26.7953333333333</v>
      </c>
      <c r="H1959" s="14">
        <v>464.25967741935398</v>
      </c>
      <c r="I1959" s="14">
        <v>2194.4499999999998</v>
      </c>
      <c r="J1959" s="14">
        <v>2067.9354838709601</v>
      </c>
      <c r="K1959" s="14">
        <v>1546.58064516129</v>
      </c>
      <c r="L1959" s="14">
        <v>1043.98833333333</v>
      </c>
      <c r="M1959" s="14">
        <v>697.99677419354805</v>
      </c>
      <c r="N1959" s="14">
        <v>543.05999999999995</v>
      </c>
      <c r="O1959" s="14">
        <v>423.37419354838698</v>
      </c>
      <c r="P1959" s="14">
        <v>350.43387096774097</v>
      </c>
      <c r="Q1959" s="14">
        <v>310.63571428571402</v>
      </c>
      <c r="R1959" s="14">
        <v>365.00322580645098</v>
      </c>
      <c r="S1959" s="14">
        <v>592.41833333333295</v>
      </c>
      <c r="T1959" s="14">
        <v>1393.5758064516101</v>
      </c>
      <c r="U1959" s="14">
        <v>2613.4499999999998</v>
      </c>
      <c r="V1959" s="14">
        <v>2971.4032258064499</v>
      </c>
      <c r="W1959" s="14">
        <v>2158.5645161290299</v>
      </c>
      <c r="X1959" s="14">
        <v>1163.7349999999999</v>
      </c>
      <c r="Y1959" s="14">
        <v>635.95161290322505</v>
      </c>
      <c r="Z1959" s="14">
        <v>427.17500000000001</v>
      </c>
      <c r="AA1959" s="14">
        <v>316.34032258064502</v>
      </c>
      <c r="AB1959" s="14">
        <v>248.20483870967701</v>
      </c>
      <c r="AC1959" s="14">
        <v>217.59285714285701</v>
      </c>
      <c r="AD1959" s="14">
        <v>236.45483870967701</v>
      </c>
      <c r="AE1959" s="14">
        <v>478.87</v>
      </c>
      <c r="AF1959" s="14">
        <v>1213.27419354838</v>
      </c>
      <c r="AG1959" s="14">
        <v>2400.3333333333298</v>
      </c>
      <c r="AH1959" s="14">
        <v>2911.5645161290299</v>
      </c>
      <c r="AI1959" s="14">
        <v>3044.0806451612898</v>
      </c>
      <c r="AJ1959" s="14">
        <v>2662.4</v>
      </c>
      <c r="AK1959" s="14">
        <v>2015.9838709677399</v>
      </c>
      <c r="AL1959" s="14">
        <v>1583.5333333333299</v>
      </c>
      <c r="AM1959" s="14">
        <v>1305.3225806451601</v>
      </c>
      <c r="AN1959" s="14">
        <v>1124.69354838709</v>
      </c>
      <c r="AO1959" s="14">
        <v>1019.69999999999</v>
      </c>
      <c r="AP1959" s="14">
        <v>948.85806451612905</v>
      </c>
      <c r="AQ1959" s="14">
        <v>793.33833333333303</v>
      </c>
      <c r="AR1959" s="14">
        <v>762.58064516129002</v>
      </c>
      <c r="AS1959" s="14">
        <v>1142.8599999999999</v>
      </c>
      <c r="AT1959" s="14">
        <v>1791.38709677419</v>
      </c>
      <c r="AU1959" s="14">
        <v>1985.4354838709601</v>
      </c>
      <c r="AV1959" s="14">
        <v>1754.35</v>
      </c>
      <c r="AW1959" s="14">
        <v>1342.1774193548299</v>
      </c>
      <c r="AX1959" s="14">
        <v>773.25</v>
      </c>
      <c r="AY1959" s="14">
        <v>543.74032258064506</v>
      </c>
      <c r="AZ1959" s="14">
        <v>659.31290322580605</v>
      </c>
      <c r="BA1959" s="14">
        <v>834.80862068965496</v>
      </c>
      <c r="BB1959" s="14">
        <v>1296.1677419354801</v>
      </c>
      <c r="BC1959" s="14">
        <v>2011.45</v>
      </c>
      <c r="BD1959" s="14">
        <v>2870.8709677419301</v>
      </c>
      <c r="BE1959" s="14">
        <v>3625.65</v>
      </c>
      <c r="BF1959" s="14">
        <v>2859.4354838709601</v>
      </c>
      <c r="BG1959" s="14">
        <v>1651.6290322580601</v>
      </c>
      <c r="BH1959" s="14">
        <v>1110.6116666666601</v>
      </c>
      <c r="BI1959" s="14">
        <v>800.35322580645095</v>
      </c>
      <c r="BJ1959" s="14">
        <v>549.51</v>
      </c>
      <c r="BK1959" s="14">
        <v>396.859677419354</v>
      </c>
      <c r="BL1959" s="14">
        <v>296.63064516128998</v>
      </c>
      <c r="BM1959" s="14">
        <v>272.04821428571398</v>
      </c>
      <c r="BN1959" s="14">
        <v>373.79032258064501</v>
      </c>
      <c r="BO1959" s="14">
        <v>731.69166666666604</v>
      </c>
      <c r="BP1959" s="14">
        <v>1397.15483870967</v>
      </c>
      <c r="BQ1959" s="14">
        <v>2317.63333333333</v>
      </c>
      <c r="BR1959" s="14">
        <v>2795.6935483870898</v>
      </c>
      <c r="BS1959" s="14">
        <v>3013.9032258064499</v>
      </c>
      <c r="BT1959" s="14">
        <v>2835.1833333333302</v>
      </c>
      <c r="BU1959" s="14">
        <v>2471.16129032258</v>
      </c>
      <c r="BV1959" s="14">
        <v>2032.7833333333299</v>
      </c>
      <c r="BW1959" s="14">
        <v>1463.66129032258</v>
      </c>
      <c r="BX1959" s="14">
        <v>1169.2903225806399</v>
      </c>
      <c r="BY1959" s="14">
        <v>1050.3392857142801</v>
      </c>
      <c r="BZ1959" s="14">
        <v>1145.46774193548</v>
      </c>
      <c r="CA1959" s="14">
        <v>1741</v>
      </c>
      <c r="CB1959" s="14">
        <v>2679.83870967741</v>
      </c>
      <c r="CC1959" s="14">
        <v>3483.0666666666598</v>
      </c>
      <c r="CD1959" s="14">
        <v>3659.88709677419</v>
      </c>
      <c r="CE1959" s="14">
        <v>3104.5483870967701</v>
      </c>
      <c r="CF1959" s="14">
        <v>1866.0166666666601</v>
      </c>
      <c r="CG1959" s="14">
        <v>1200.8822580645101</v>
      </c>
      <c r="CH1959" s="14">
        <v>796.11666666666599</v>
      </c>
      <c r="CI1959" s="14">
        <v>554.40322580645102</v>
      </c>
      <c r="CJ1959" s="14">
        <v>422.62096774193498</v>
      </c>
      <c r="CK1959" s="14">
        <v>371.43214285714203</v>
      </c>
      <c r="CL1959" s="14">
        <v>430.033870967741</v>
      </c>
      <c r="CM1959" s="14">
        <v>1168.61333333333</v>
      </c>
      <c r="CN1959" s="14">
        <v>2198.4354838709601</v>
      </c>
      <c r="CO1959" s="14">
        <v>3202.11666666666</v>
      </c>
      <c r="CP1959" s="14">
        <v>3651.6935483870898</v>
      </c>
      <c r="CQ1959" s="14">
        <v>3153.33870967741</v>
      </c>
      <c r="CR1959" s="14">
        <v>1550.25</v>
      </c>
      <c r="CS1959" s="14">
        <v>923.47580645161304</v>
      </c>
      <c r="CT1959" s="14">
        <v>629.18999999999903</v>
      </c>
      <c r="CU1959" s="14">
        <v>469.28870967741898</v>
      </c>
      <c r="CV1959" s="14">
        <v>321.34838709677399</v>
      </c>
      <c r="CW1959" s="14">
        <v>417.943103448275</v>
      </c>
      <c r="CX1959" s="14">
        <v>915.60806451612905</v>
      </c>
      <c r="CY1959" s="14">
        <v>1908.38333333333</v>
      </c>
      <c r="CZ1959" s="14">
        <v>3086.2096774193501</v>
      </c>
      <c r="DA1959" s="14">
        <v>3820.13333333333</v>
      </c>
      <c r="DB1959" s="14">
        <v>3530.4193548387002</v>
      </c>
      <c r="DC1959" s="14">
        <v>2743.7903225806399</v>
      </c>
      <c r="DD1959" s="14">
        <v>2197.2666666666601</v>
      </c>
      <c r="DE1959" s="14">
        <v>1658.2096774193501</v>
      </c>
      <c r="DF1959" s="14">
        <v>1274.5333333333299</v>
      </c>
      <c r="DG1959" s="14">
        <v>974.599999999999</v>
      </c>
      <c r="DH1959" s="14">
        <v>662.79838709677404</v>
      </c>
      <c r="DI1959" s="14">
        <v>593.58392857142803</v>
      </c>
      <c r="DJ1959" s="14">
        <v>897.53225806451599</v>
      </c>
      <c r="DK1959" s="14">
        <v>1933.05</v>
      </c>
      <c r="DL1959" s="14">
        <v>3160.7580645161202</v>
      </c>
      <c r="DM1959" s="14">
        <v>3767.2666666666601</v>
      </c>
      <c r="DN1959" s="14">
        <v>3923.0967741935401</v>
      </c>
      <c r="DO1959" s="14">
        <v>3629.38709677419</v>
      </c>
      <c r="DP1959" s="14">
        <v>3081.38333333333</v>
      </c>
      <c r="DQ1959" s="14">
        <v>1959.4354838709601</v>
      </c>
      <c r="DR1959" s="14">
        <v>1248.0833333333301</v>
      </c>
      <c r="DS1959" s="15">
        <v>877.07999999999902</v>
      </c>
    </row>
    <row r="1960" spans="1:123" x14ac:dyDescent="0.25">
      <c r="A1960" s="16" t="s">
        <v>45</v>
      </c>
      <c r="B1960" s="17">
        <v>6</v>
      </c>
      <c r="C1960" s="13" t="str">
        <f t="shared" si="34"/>
        <v>BB_L_16_GW_GW_SL_Low_GW_GQ_24_001_6</v>
      </c>
      <c r="D1960" s="18">
        <v>10</v>
      </c>
      <c r="E1960" s="18">
        <v>10</v>
      </c>
      <c r="F1960" s="18">
        <v>10</v>
      </c>
      <c r="G1960" s="18">
        <v>10.0238333333333</v>
      </c>
      <c r="H1960" s="18">
        <v>15.486290322580601</v>
      </c>
      <c r="I1960" s="18">
        <v>202.14466666666601</v>
      </c>
      <c r="J1960" s="18">
        <v>563.24193548387098</v>
      </c>
      <c r="K1960" s="18">
        <v>838.34838709677399</v>
      </c>
      <c r="L1960" s="18">
        <v>1054.5533333333301</v>
      </c>
      <c r="M1960" s="18">
        <v>1165.27419354838</v>
      </c>
      <c r="N1960" s="18">
        <v>1186.2833333333299</v>
      </c>
      <c r="O1960" s="18">
        <v>1181.4354838709601</v>
      </c>
      <c r="P1960" s="18">
        <v>1160.22580645161</v>
      </c>
      <c r="Q1960" s="18">
        <v>1115.57142857142</v>
      </c>
      <c r="R1960" s="18">
        <v>1060.5161290322501</v>
      </c>
      <c r="S1960" s="18">
        <v>1004.2283333333301</v>
      </c>
      <c r="T1960" s="18">
        <v>915.36290322580601</v>
      </c>
      <c r="U1960" s="18">
        <v>929.618333333333</v>
      </c>
      <c r="V1960" s="18">
        <v>1098.9193548387</v>
      </c>
      <c r="W1960" s="18">
        <v>1470.3064516129</v>
      </c>
      <c r="X1960" s="18">
        <v>1751.7166666666601</v>
      </c>
      <c r="Y1960" s="18">
        <v>1797.4354838709601</v>
      </c>
      <c r="Z1960" s="18">
        <v>1735.5333333333299</v>
      </c>
      <c r="AA1960" s="18">
        <v>1652.3709677419299</v>
      </c>
      <c r="AB1960" s="18">
        <v>1573.72580645161</v>
      </c>
      <c r="AC1960" s="18">
        <v>1513.9107142857099</v>
      </c>
      <c r="AD1960" s="18">
        <v>1387.4354838709601</v>
      </c>
      <c r="AE1960" s="18">
        <v>1264.3</v>
      </c>
      <c r="AF1960" s="18">
        <v>1119.4838709677399</v>
      </c>
      <c r="AG1960" s="18">
        <v>1040.1500000000001</v>
      </c>
      <c r="AH1960" s="18">
        <v>1069.53225806451</v>
      </c>
      <c r="AI1960" s="18">
        <v>1203.66129032258</v>
      </c>
      <c r="AJ1960" s="18">
        <v>1427.9666666666601</v>
      </c>
      <c r="AK1960" s="18">
        <v>1647.7419354838701</v>
      </c>
      <c r="AL1960" s="18">
        <v>1767.86666666666</v>
      </c>
      <c r="AM1960" s="18">
        <v>1827.9838709677399</v>
      </c>
      <c r="AN1960" s="18">
        <v>1854.53225806451</v>
      </c>
      <c r="AO1960" s="18">
        <v>1862.2142857142801</v>
      </c>
      <c r="AP1960" s="18">
        <v>1861.6451612903199</v>
      </c>
      <c r="AQ1960" s="18">
        <v>1849.4</v>
      </c>
      <c r="AR1960" s="18">
        <v>1754.7096774193501</v>
      </c>
      <c r="AS1960" s="18">
        <v>1642.88333333333</v>
      </c>
      <c r="AT1960" s="18">
        <v>1521.0645161290299</v>
      </c>
      <c r="AU1960" s="18">
        <v>1472.03225806451</v>
      </c>
      <c r="AV1960" s="18">
        <v>1491.8</v>
      </c>
      <c r="AW1960" s="18">
        <v>1537.0483870967701</v>
      </c>
      <c r="AX1960" s="18">
        <v>1563.31666666666</v>
      </c>
      <c r="AY1960" s="18">
        <v>1500.83870967741</v>
      </c>
      <c r="AZ1960" s="18">
        <v>1435.3064516129</v>
      </c>
      <c r="BA1960" s="18">
        <v>1386.98275862068</v>
      </c>
      <c r="BB1960" s="18">
        <v>1309.7419354838701</v>
      </c>
      <c r="BC1960" s="18">
        <v>1240.68333333333</v>
      </c>
      <c r="BD1960" s="18">
        <v>1267.96774193548</v>
      </c>
      <c r="BE1960" s="18">
        <v>1648.7</v>
      </c>
      <c r="BF1960" s="18">
        <v>2054.5967741935401</v>
      </c>
      <c r="BG1960" s="18">
        <v>2380.7903225806399</v>
      </c>
      <c r="BH1960" s="18">
        <v>2441.4666666666599</v>
      </c>
      <c r="BI1960" s="18">
        <v>2401.4677419354798</v>
      </c>
      <c r="BJ1960" s="18">
        <v>2297.9499999999998</v>
      </c>
      <c r="BK1960" s="18">
        <v>2168</v>
      </c>
      <c r="BL1960" s="18">
        <v>2024.4516129032199</v>
      </c>
      <c r="BM1960" s="18">
        <v>1879.55357142857</v>
      </c>
      <c r="BN1960" s="18">
        <v>1752.6290322580601</v>
      </c>
      <c r="BO1960" s="18">
        <v>1596.25</v>
      </c>
      <c r="BP1960" s="18">
        <v>1448.2903225806399</v>
      </c>
      <c r="BQ1960" s="18">
        <v>1331.45</v>
      </c>
      <c r="BR1960" s="18">
        <v>1328.2903225806399</v>
      </c>
      <c r="BS1960" s="18">
        <v>1432.4193548387</v>
      </c>
      <c r="BT1960" s="18">
        <v>1535.35</v>
      </c>
      <c r="BU1960" s="18">
        <v>1668.0161290322501</v>
      </c>
      <c r="BV1960" s="18">
        <v>1794.6</v>
      </c>
      <c r="BW1960" s="18">
        <v>1920.38709677419</v>
      </c>
      <c r="BX1960" s="18">
        <v>1964.2580645161199</v>
      </c>
      <c r="BY1960" s="18">
        <v>1967.2142857142801</v>
      </c>
      <c r="BZ1960" s="18">
        <v>1934.85483870967</v>
      </c>
      <c r="CA1960" s="18">
        <v>1846.18333333333</v>
      </c>
      <c r="CB1960" s="18">
        <v>1771.03225806451</v>
      </c>
      <c r="CC1960" s="18">
        <v>1809.7333333333299</v>
      </c>
      <c r="CD1960" s="18">
        <v>1967.1129032258</v>
      </c>
      <c r="CE1960" s="18">
        <v>2237.6290322580599</v>
      </c>
      <c r="CF1960" s="18">
        <v>2516.4666666666599</v>
      </c>
      <c r="CG1960" s="18">
        <v>2571.27419354838</v>
      </c>
      <c r="CH1960" s="18">
        <v>2516.2666666666601</v>
      </c>
      <c r="CI1960" s="18">
        <v>2399.5967741935401</v>
      </c>
      <c r="CJ1960" s="18">
        <v>2280.2580645161202</v>
      </c>
      <c r="CK1960" s="18">
        <v>2184.4821428571399</v>
      </c>
      <c r="CL1960" s="18">
        <v>2024.16129032258</v>
      </c>
      <c r="CM1960" s="18">
        <v>1734.2</v>
      </c>
      <c r="CN1960" s="18">
        <v>1542.4193548387</v>
      </c>
      <c r="CO1960" s="18">
        <v>1510.43333333333</v>
      </c>
      <c r="CP1960" s="18">
        <v>1624.38709677419</v>
      </c>
      <c r="CQ1960" s="18">
        <v>1955.66129032258</v>
      </c>
      <c r="CR1960" s="18">
        <v>2413.0833333333298</v>
      </c>
      <c r="CS1960" s="18">
        <v>2443.38709677419</v>
      </c>
      <c r="CT1960" s="18">
        <v>2378.4</v>
      </c>
      <c r="CU1960" s="18">
        <v>2268.7096774193501</v>
      </c>
      <c r="CV1960" s="18">
        <v>2078.0967741935401</v>
      </c>
      <c r="CW1960" s="18">
        <v>1864.56896551724</v>
      </c>
      <c r="CX1960" s="18">
        <v>1651.1129032258</v>
      </c>
      <c r="CY1960" s="18">
        <v>1469.2166666666601</v>
      </c>
      <c r="CZ1960" s="18">
        <v>1393.4193548387</v>
      </c>
      <c r="DA1960" s="18">
        <v>1682.9833333333299</v>
      </c>
      <c r="DB1960" s="18">
        <v>2144.16129032258</v>
      </c>
      <c r="DC1960" s="18">
        <v>2453.9838709677401</v>
      </c>
      <c r="DD1960" s="18">
        <v>2594.7833333333301</v>
      </c>
      <c r="DE1960" s="18">
        <v>2680.0967741935401</v>
      </c>
      <c r="DF1960" s="18">
        <v>2691.2666666666601</v>
      </c>
      <c r="DG1960" s="18">
        <v>2647.4677419354798</v>
      </c>
      <c r="DH1960" s="18">
        <v>2522.6774193548299</v>
      </c>
      <c r="DI1960" s="18">
        <v>2435.125</v>
      </c>
      <c r="DJ1960" s="18">
        <v>2207.0322580645102</v>
      </c>
      <c r="DK1960" s="18">
        <v>1909.7666666666601</v>
      </c>
      <c r="DL1960" s="18">
        <v>1775.77419354838</v>
      </c>
      <c r="DM1960" s="18">
        <v>1864.9166666666599</v>
      </c>
      <c r="DN1960" s="18">
        <v>2059.16129032258</v>
      </c>
      <c r="DO1960" s="18">
        <v>2260.7580645161202</v>
      </c>
      <c r="DP1960" s="18">
        <v>2453.11666666666</v>
      </c>
      <c r="DQ1960" s="18">
        <v>2682.27419354838</v>
      </c>
      <c r="DR1960" s="18">
        <v>2723.3333333333298</v>
      </c>
      <c r="DS1960" s="19">
        <v>2659.4666666666599</v>
      </c>
    </row>
    <row r="1961" spans="1:123" x14ac:dyDescent="0.25">
      <c r="A1961" s="12" t="s">
        <v>45</v>
      </c>
      <c r="B1961" s="13">
        <v>7</v>
      </c>
      <c r="C1961" s="13" t="str">
        <f t="shared" si="34"/>
        <v>BB_L_16_GW_GW_SL_Low_GW_GQ_24_001_7</v>
      </c>
      <c r="D1961" s="14">
        <v>10</v>
      </c>
      <c r="E1961" s="14">
        <v>10</v>
      </c>
      <c r="F1961" s="14">
        <v>10</v>
      </c>
      <c r="G1961" s="14">
        <v>10.030166666666601</v>
      </c>
      <c r="H1961" s="14">
        <v>40.408548387096701</v>
      </c>
      <c r="I1961" s="14">
        <v>1060.2833333333299</v>
      </c>
      <c r="J1961" s="14">
        <v>1429.85483870967</v>
      </c>
      <c r="K1961" s="14">
        <v>1059.6193548387</v>
      </c>
      <c r="L1961" s="14">
        <v>681.231666666666</v>
      </c>
      <c r="M1961" s="14">
        <v>405.45806451612799</v>
      </c>
      <c r="N1961" s="14">
        <v>284.87666666666598</v>
      </c>
      <c r="O1961" s="14">
        <v>205.97741935483799</v>
      </c>
      <c r="P1961" s="14">
        <v>162.775806451612</v>
      </c>
      <c r="Q1961" s="14">
        <v>129.83928571428501</v>
      </c>
      <c r="R1961" s="14">
        <v>97.986451612903195</v>
      </c>
      <c r="S1961" s="14">
        <v>94.569666666666606</v>
      </c>
      <c r="T1961" s="14">
        <v>214.66129032257999</v>
      </c>
      <c r="U1961" s="14">
        <v>1042.8233333333301</v>
      </c>
      <c r="V1961" s="14">
        <v>2200.0322580645102</v>
      </c>
      <c r="W1961" s="14">
        <v>2620.27419354838</v>
      </c>
      <c r="X1961" s="14">
        <v>1599.4566666666601</v>
      </c>
      <c r="Y1961" s="14">
        <v>715.07419354838703</v>
      </c>
      <c r="Z1961" s="14">
        <v>377.683333333333</v>
      </c>
      <c r="AA1961" s="14">
        <v>232.033870967741</v>
      </c>
      <c r="AB1961" s="14">
        <v>154.44677419354801</v>
      </c>
      <c r="AC1961" s="14">
        <v>121.746428571428</v>
      </c>
      <c r="AD1961" s="14">
        <v>82.9629032258064</v>
      </c>
      <c r="AE1961" s="14">
        <v>69.887833333333305</v>
      </c>
      <c r="AF1961" s="14">
        <v>150.99241935483801</v>
      </c>
      <c r="AG1961" s="14">
        <v>738.04666666666606</v>
      </c>
      <c r="AH1961" s="14">
        <v>1377.8225806451601</v>
      </c>
      <c r="AI1961" s="14">
        <v>2118.9032258064499</v>
      </c>
      <c r="AJ1961" s="14">
        <v>2692.9166666666601</v>
      </c>
      <c r="AK1961" s="14">
        <v>2660.5806451612898</v>
      </c>
      <c r="AL1961" s="14">
        <v>2337.75</v>
      </c>
      <c r="AM1961" s="14">
        <v>2013.1290322580601</v>
      </c>
      <c r="AN1961" s="14">
        <v>1749.8225806451601</v>
      </c>
      <c r="AO1961" s="14">
        <v>1557.375</v>
      </c>
      <c r="AP1961" s="14">
        <v>1414.5645161290299</v>
      </c>
      <c r="AQ1961" s="14">
        <v>1179.2833333333299</v>
      </c>
      <c r="AR1961" s="14">
        <v>714.29193548387002</v>
      </c>
      <c r="AS1961" s="14">
        <v>474.361666666666</v>
      </c>
      <c r="AT1961" s="14">
        <v>692.06774193548301</v>
      </c>
      <c r="AU1961" s="14">
        <v>1231.88709677419</v>
      </c>
      <c r="AV1961" s="14">
        <v>1633.68333333333</v>
      </c>
      <c r="AW1961" s="14">
        <v>1786.9838709677399</v>
      </c>
      <c r="AX1961" s="14">
        <v>1243.7633333333299</v>
      </c>
      <c r="AY1961" s="14">
        <v>694.408064516129</v>
      </c>
      <c r="AZ1961" s="14">
        <v>657.55967741935399</v>
      </c>
      <c r="BA1961" s="14">
        <v>770.95517241379298</v>
      </c>
      <c r="BB1961" s="14">
        <v>1080.1322580645101</v>
      </c>
      <c r="BC1961" s="14">
        <v>1650.1666666666599</v>
      </c>
      <c r="BD1961" s="14">
        <v>2436.5</v>
      </c>
      <c r="BE1961" s="14">
        <v>3629.85</v>
      </c>
      <c r="BF1961" s="14">
        <v>3142.2903225806399</v>
      </c>
      <c r="BG1961" s="14">
        <v>1745.38709677419</v>
      </c>
      <c r="BH1961" s="14">
        <v>964.02833333333297</v>
      </c>
      <c r="BI1961" s="14">
        <v>596.02096774193501</v>
      </c>
      <c r="BJ1961" s="14">
        <v>360.48500000000001</v>
      </c>
      <c r="BK1961" s="14">
        <v>239.27903225806401</v>
      </c>
      <c r="BL1961" s="14">
        <v>164.258064516129</v>
      </c>
      <c r="BM1961" s="14">
        <v>118.62857142857099</v>
      </c>
      <c r="BN1961" s="14">
        <v>96.181451612903203</v>
      </c>
      <c r="BO1961" s="14">
        <v>102.022666666666</v>
      </c>
      <c r="BP1961" s="14">
        <v>226.19838709677401</v>
      </c>
      <c r="BQ1961" s="14">
        <v>656.15166666666596</v>
      </c>
      <c r="BR1961" s="14">
        <v>1180.16129032258</v>
      </c>
      <c r="BS1961" s="14">
        <v>2119.7096774193501</v>
      </c>
      <c r="BT1961" s="14">
        <v>2511.5</v>
      </c>
      <c r="BU1961" s="14">
        <v>2728.0161290322499</v>
      </c>
      <c r="BV1961" s="14">
        <v>2702.3166666666598</v>
      </c>
      <c r="BW1961" s="14">
        <v>2355.4032258064499</v>
      </c>
      <c r="BX1961" s="14">
        <v>1948.16129032258</v>
      </c>
      <c r="BY1961" s="14">
        <v>1583.875</v>
      </c>
      <c r="BZ1961" s="14">
        <v>1219.1451612903199</v>
      </c>
      <c r="CA1961" s="14">
        <v>909.33833333333303</v>
      </c>
      <c r="CB1961" s="14">
        <v>1150.2451612903201</v>
      </c>
      <c r="CC1961" s="14">
        <v>2071.4666666666599</v>
      </c>
      <c r="CD1961" s="14">
        <v>2937.5645161290299</v>
      </c>
      <c r="CE1961" s="14">
        <v>3484.5161290322499</v>
      </c>
      <c r="CF1961" s="14">
        <v>2784.7</v>
      </c>
      <c r="CG1961" s="14">
        <v>1846.1290322580601</v>
      </c>
      <c r="CH1961" s="14">
        <v>1163.05</v>
      </c>
      <c r="CI1961" s="14">
        <v>751.11290322580601</v>
      </c>
      <c r="CJ1961" s="14">
        <v>507.49193548387098</v>
      </c>
      <c r="CK1961" s="14">
        <v>385.07499999999902</v>
      </c>
      <c r="CL1961" s="14">
        <v>261.32741935483801</v>
      </c>
      <c r="CM1961" s="14">
        <v>234.636666666666</v>
      </c>
      <c r="CN1961" s="14">
        <v>630.36451612903204</v>
      </c>
      <c r="CO1961" s="14">
        <v>1729.64333333333</v>
      </c>
      <c r="CP1961" s="14">
        <v>2697.6774193548299</v>
      </c>
      <c r="CQ1961" s="14">
        <v>3055.8548387096698</v>
      </c>
      <c r="CR1961" s="14">
        <v>1662.5833333333301</v>
      </c>
      <c r="CS1961" s="14">
        <v>883.60806451612905</v>
      </c>
      <c r="CT1961" s="14">
        <v>518.38499999999999</v>
      </c>
      <c r="CU1961" s="14">
        <v>348.84032258064502</v>
      </c>
      <c r="CV1961" s="14">
        <v>198.238709677419</v>
      </c>
      <c r="CW1961" s="14">
        <v>120.905172413793</v>
      </c>
      <c r="CX1961" s="14">
        <v>137.02096774193501</v>
      </c>
      <c r="CY1961" s="14">
        <v>526.11666666666599</v>
      </c>
      <c r="CZ1961" s="14">
        <v>1617.9516129032199</v>
      </c>
      <c r="DA1961" s="14">
        <v>3088.4833333333299</v>
      </c>
      <c r="DB1961" s="14">
        <v>3465.5806451612898</v>
      </c>
      <c r="DC1961" s="14">
        <v>2647.2419354838698</v>
      </c>
      <c r="DD1961" s="14">
        <v>1977.9833333333299</v>
      </c>
      <c r="DE1961" s="14">
        <v>1386.88709677419</v>
      </c>
      <c r="DF1961" s="14">
        <v>985.34333333333302</v>
      </c>
      <c r="DG1961" s="14">
        <v>713.053225806451</v>
      </c>
      <c r="DH1961" s="14">
        <v>451.75322580645098</v>
      </c>
      <c r="DI1961" s="14">
        <v>335.7</v>
      </c>
      <c r="DJ1961" s="14">
        <v>266.85000000000002</v>
      </c>
      <c r="DK1961" s="14">
        <v>541.45333333333303</v>
      </c>
      <c r="DL1961" s="14">
        <v>1842.6774193548299</v>
      </c>
      <c r="DM1961" s="14">
        <v>2979.5166666666601</v>
      </c>
      <c r="DN1961" s="14">
        <v>3661.3064516129002</v>
      </c>
      <c r="DO1961" s="14">
        <v>3831.0322580645102</v>
      </c>
      <c r="DP1961" s="14">
        <v>3680.6</v>
      </c>
      <c r="DQ1961" s="14">
        <v>2763.2096774193501</v>
      </c>
      <c r="DR1961" s="14">
        <v>1795.2666666666601</v>
      </c>
      <c r="DS1961" s="15">
        <v>1209.4833333333299</v>
      </c>
    </row>
    <row r="1962" spans="1:123" x14ac:dyDescent="0.25">
      <c r="A1962" s="16" t="s">
        <v>45</v>
      </c>
      <c r="B1962" s="17">
        <v>8</v>
      </c>
      <c r="C1962" s="13" t="str">
        <f t="shared" si="34"/>
        <v>BB_L_16_GW_GW_SL_Low_GW_GQ_24_001_8</v>
      </c>
      <c r="D1962" s="18">
        <v>10</v>
      </c>
      <c r="E1962" s="18">
        <v>10</v>
      </c>
      <c r="F1962" s="18">
        <v>10</v>
      </c>
      <c r="G1962" s="18">
        <v>10.0036666666666</v>
      </c>
      <c r="H1962" s="18">
        <v>15.2666129032258</v>
      </c>
      <c r="I1962" s="18">
        <v>451.31516666666602</v>
      </c>
      <c r="J1962" s="18">
        <v>1298.97580645161</v>
      </c>
      <c r="K1962" s="18">
        <v>1627.66129032258</v>
      </c>
      <c r="L1962" s="18">
        <v>1603.2</v>
      </c>
      <c r="M1962" s="18">
        <v>1394.7419354838701</v>
      </c>
      <c r="N1962" s="18">
        <v>1217.45</v>
      </c>
      <c r="O1962" s="18">
        <v>1055.6500000000001</v>
      </c>
      <c r="P1962" s="18">
        <v>936.18225806451505</v>
      </c>
      <c r="Q1962" s="18">
        <v>813.53571428571399</v>
      </c>
      <c r="R1962" s="18">
        <v>682.34516129032204</v>
      </c>
      <c r="S1962" s="18">
        <v>596.981666666666</v>
      </c>
      <c r="T1962" s="18">
        <v>503.816129032258</v>
      </c>
      <c r="U1962" s="18">
        <v>675.47</v>
      </c>
      <c r="V1962" s="18">
        <v>1248.7419354838701</v>
      </c>
      <c r="W1962" s="18">
        <v>2142.3709677419301</v>
      </c>
      <c r="X1962" s="18">
        <v>2315.8333333333298</v>
      </c>
      <c r="Y1962" s="18">
        <v>1813.96774193548</v>
      </c>
      <c r="Z1962" s="18">
        <v>1377.38333333333</v>
      </c>
      <c r="AA1962" s="18">
        <v>1093.5790322580599</v>
      </c>
      <c r="AB1962" s="18">
        <v>897.053225806451</v>
      </c>
      <c r="AC1962" s="18">
        <v>788.224999999999</v>
      </c>
      <c r="AD1962" s="18">
        <v>638.60967741935406</v>
      </c>
      <c r="AE1962" s="18">
        <v>522.32333333333304</v>
      </c>
      <c r="AF1962" s="18">
        <v>430.41290322580602</v>
      </c>
      <c r="AG1962" s="18">
        <v>519.57333333333304</v>
      </c>
      <c r="AH1962" s="18">
        <v>770.32096774193496</v>
      </c>
      <c r="AI1962" s="18">
        <v>1239.3580645161201</v>
      </c>
      <c r="AJ1962" s="18">
        <v>1879.88333333333</v>
      </c>
      <c r="AK1962" s="18">
        <v>2337.0322580645102</v>
      </c>
      <c r="AL1962" s="18">
        <v>2489.4666666666599</v>
      </c>
      <c r="AM1962" s="18">
        <v>2474.0645161290299</v>
      </c>
      <c r="AN1962" s="18">
        <v>2395.8709677419301</v>
      </c>
      <c r="AO1962" s="18">
        <v>2307.5535714285702</v>
      </c>
      <c r="AP1962" s="18">
        <v>2222.9354838709601</v>
      </c>
      <c r="AQ1962" s="18">
        <v>2057.2833333333301</v>
      </c>
      <c r="AR1962" s="18">
        <v>1628.2419354838701</v>
      </c>
      <c r="AS1962" s="18">
        <v>1241.9666666666601</v>
      </c>
      <c r="AT1962" s="18">
        <v>1023.86129032258</v>
      </c>
      <c r="AU1962" s="18">
        <v>1028.41129032258</v>
      </c>
      <c r="AV1962" s="18">
        <v>1235.25</v>
      </c>
      <c r="AW1962" s="18">
        <v>1524.6451612903199</v>
      </c>
      <c r="AX1962" s="18">
        <v>1570.65</v>
      </c>
      <c r="AY1962" s="18">
        <v>1267.5161290322501</v>
      </c>
      <c r="AZ1962" s="18">
        <v>1033.1241935483799</v>
      </c>
      <c r="BA1962" s="18">
        <v>923.88620689655102</v>
      </c>
      <c r="BB1962" s="18">
        <v>854.09193548386997</v>
      </c>
      <c r="BC1962" s="18">
        <v>902.79</v>
      </c>
      <c r="BD1962" s="18">
        <v>1229.05322580645</v>
      </c>
      <c r="BE1962" s="18">
        <v>2460.1</v>
      </c>
      <c r="BF1962" s="18">
        <v>3138.6935483870898</v>
      </c>
      <c r="BG1962" s="18">
        <v>3000.7580645161202</v>
      </c>
      <c r="BH1962" s="18">
        <v>2521.9499999999998</v>
      </c>
      <c r="BI1962" s="18">
        <v>2071.0967741935401</v>
      </c>
      <c r="BJ1962" s="18">
        <v>1640.55</v>
      </c>
      <c r="BK1962" s="18">
        <v>1329.58064516129</v>
      </c>
      <c r="BL1962" s="18">
        <v>1082.31612903225</v>
      </c>
      <c r="BM1962" s="18">
        <v>894.13392857142799</v>
      </c>
      <c r="BN1962" s="18">
        <v>764.66612903225803</v>
      </c>
      <c r="BO1962" s="18">
        <v>643.40666666666596</v>
      </c>
      <c r="BP1962" s="18">
        <v>567.83387096774197</v>
      </c>
      <c r="BQ1962" s="18">
        <v>600.243333333333</v>
      </c>
      <c r="BR1962" s="18">
        <v>786.49677419354805</v>
      </c>
      <c r="BS1962" s="18">
        <v>1317.7096774193501</v>
      </c>
      <c r="BT1962" s="18">
        <v>1706.4166666666599</v>
      </c>
      <c r="BU1962" s="18">
        <v>2073.5322580645102</v>
      </c>
      <c r="BV1962" s="18">
        <v>2338.35</v>
      </c>
      <c r="BW1962" s="18">
        <v>2480.7580645161202</v>
      </c>
      <c r="BX1962" s="18">
        <v>2422.77419354838</v>
      </c>
      <c r="BY1962" s="18">
        <v>2267.8035714285702</v>
      </c>
      <c r="BZ1962" s="18">
        <v>2028.69354838709</v>
      </c>
      <c r="CA1962" s="18">
        <v>1657.63333333333</v>
      </c>
      <c r="CB1962" s="18">
        <v>1413.8064516129</v>
      </c>
      <c r="CC1962" s="18">
        <v>1598.5166666666601</v>
      </c>
      <c r="CD1962" s="18">
        <v>2103.9516129032199</v>
      </c>
      <c r="CE1962" s="18">
        <v>2788.1935483870898</v>
      </c>
      <c r="CF1962" s="18">
        <v>3134.7833333333301</v>
      </c>
      <c r="CG1962" s="18">
        <v>2853.4516129032199</v>
      </c>
      <c r="CH1962" s="18">
        <v>2366.5</v>
      </c>
      <c r="CI1962" s="18">
        <v>1917.4838709677399</v>
      </c>
      <c r="CJ1962" s="18">
        <v>1575.3225806451601</v>
      </c>
      <c r="CK1962" s="18">
        <v>1364.17857142857</v>
      </c>
      <c r="CL1962" s="18">
        <v>1128.88387096774</v>
      </c>
      <c r="CM1962" s="18">
        <v>821.993333333333</v>
      </c>
      <c r="CN1962" s="18">
        <v>713.49354838709598</v>
      </c>
      <c r="CO1962" s="18">
        <v>1071.4366666666599</v>
      </c>
      <c r="CP1962" s="18">
        <v>1700.0645161290299</v>
      </c>
      <c r="CQ1962" s="18">
        <v>2523.66129032258</v>
      </c>
      <c r="CR1962" s="18">
        <v>2909.25</v>
      </c>
      <c r="CS1962" s="18">
        <v>2298.22580645161</v>
      </c>
      <c r="CT1962" s="18">
        <v>1762.5166666666601</v>
      </c>
      <c r="CU1962" s="18">
        <v>1423.08064516129</v>
      </c>
      <c r="CV1962" s="18">
        <v>1082.55</v>
      </c>
      <c r="CW1962" s="18">
        <v>827.94999999999902</v>
      </c>
      <c r="CX1962" s="18">
        <v>628.73064516129</v>
      </c>
      <c r="CY1962" s="18">
        <v>597.12833333333299</v>
      </c>
      <c r="CZ1962" s="18">
        <v>939.777419354838</v>
      </c>
      <c r="DA1962" s="18">
        <v>2073.5166666666601</v>
      </c>
      <c r="DB1962" s="18">
        <v>3232.27419354838</v>
      </c>
      <c r="DC1962" s="18">
        <v>3523.9516129032199</v>
      </c>
      <c r="DD1962" s="18">
        <v>3373</v>
      </c>
      <c r="DE1962" s="18">
        <v>3041.8548387096698</v>
      </c>
      <c r="DF1962" s="18">
        <v>2684.6666666666601</v>
      </c>
      <c r="DG1962" s="18">
        <v>2343.8064516129002</v>
      </c>
      <c r="DH1962" s="18">
        <v>1899.6451612903199</v>
      </c>
      <c r="DI1962" s="18">
        <v>1650.6428571428501</v>
      </c>
      <c r="DJ1962" s="18">
        <v>1327.6129032258</v>
      </c>
      <c r="DK1962" s="18">
        <v>984.38666666666597</v>
      </c>
      <c r="DL1962" s="18">
        <v>1243.30322580645</v>
      </c>
      <c r="DM1962" s="18">
        <v>1918.2833333333299</v>
      </c>
      <c r="DN1962" s="18">
        <v>2672.5161290322499</v>
      </c>
      <c r="DO1962" s="18">
        <v>3140.72580645161</v>
      </c>
      <c r="DP1962" s="18">
        <v>3423.0666666666598</v>
      </c>
      <c r="DQ1962" s="18">
        <v>3405.5322580645102</v>
      </c>
      <c r="DR1962" s="18">
        <v>2990.0666666666598</v>
      </c>
      <c r="DS1962" s="19">
        <v>2531.4166666666601</v>
      </c>
    </row>
    <row r="1963" spans="1:123" x14ac:dyDescent="0.25">
      <c r="A1963" s="12" t="s">
        <v>45</v>
      </c>
      <c r="B1963" s="13">
        <v>9</v>
      </c>
      <c r="C1963" s="13" t="str">
        <f t="shared" si="34"/>
        <v>BB_L_16_GW_GW_SL_Low_GW_GQ_24_001_9</v>
      </c>
      <c r="D1963" s="14">
        <v>10</v>
      </c>
      <c r="E1963" s="14">
        <v>10</v>
      </c>
      <c r="F1963" s="14">
        <v>10</v>
      </c>
      <c r="G1963" s="14">
        <v>10</v>
      </c>
      <c r="H1963" s="14">
        <v>10.136612903225799</v>
      </c>
      <c r="I1963" s="14">
        <v>44.223333333333301</v>
      </c>
      <c r="J1963" s="14">
        <v>208.74516129032199</v>
      </c>
      <c r="K1963" s="14">
        <v>428.32096774193502</v>
      </c>
      <c r="L1963" s="14">
        <v>667.04</v>
      </c>
      <c r="M1963" s="14">
        <v>854.93064516129004</v>
      </c>
      <c r="N1963" s="14">
        <v>944.57500000000005</v>
      </c>
      <c r="O1963" s="14">
        <v>1002.21774193548</v>
      </c>
      <c r="P1963" s="14">
        <v>1031.33870967741</v>
      </c>
      <c r="Q1963" s="14">
        <v>1046.57142857142</v>
      </c>
      <c r="R1963" s="14">
        <v>1049.3225806451601</v>
      </c>
      <c r="S1963" s="14">
        <v>1036.95</v>
      </c>
      <c r="T1963" s="14">
        <v>995.21774193548401</v>
      </c>
      <c r="U1963" s="14">
        <v>928.83500000000004</v>
      </c>
      <c r="V1963" s="14">
        <v>912.03387096774202</v>
      </c>
      <c r="W1963" s="14">
        <v>1068.07419354838</v>
      </c>
      <c r="X1963" s="14">
        <v>1377.86666666666</v>
      </c>
      <c r="Y1963" s="14">
        <v>1595.03225806451</v>
      </c>
      <c r="Z1963" s="14">
        <v>1658.25</v>
      </c>
      <c r="AA1963" s="14">
        <v>1656.7580645161199</v>
      </c>
      <c r="AB1963" s="14">
        <v>1632.53225806451</v>
      </c>
      <c r="AC1963" s="14">
        <v>1605.55357142857</v>
      </c>
      <c r="AD1963" s="14">
        <v>1541.6129032258</v>
      </c>
      <c r="AE1963" s="14">
        <v>1466.61666666666</v>
      </c>
      <c r="AF1963" s="14">
        <v>1356.0161290322501</v>
      </c>
      <c r="AG1963" s="14">
        <v>1214.7166666666601</v>
      </c>
      <c r="AH1963" s="14">
        <v>1133.77419354838</v>
      </c>
      <c r="AI1963" s="14">
        <v>1104.0967741935401</v>
      </c>
      <c r="AJ1963" s="14">
        <v>1146.6666666666599</v>
      </c>
      <c r="AK1963" s="14">
        <v>1270.19354838709</v>
      </c>
      <c r="AL1963" s="14">
        <v>1392.4166666666599</v>
      </c>
      <c r="AM1963" s="14">
        <v>1488.03225806451</v>
      </c>
      <c r="AN1963" s="14">
        <v>1560.7096774193501</v>
      </c>
      <c r="AO1963" s="14">
        <v>1610.5892857142801</v>
      </c>
      <c r="AP1963" s="14">
        <v>1645.7096774193501</v>
      </c>
      <c r="AQ1963" s="14">
        <v>1693.2</v>
      </c>
      <c r="AR1963" s="14">
        <v>1748.4838709677399</v>
      </c>
      <c r="AS1963" s="14">
        <v>1748.11666666666</v>
      </c>
      <c r="AT1963" s="14">
        <v>1680.03225806451</v>
      </c>
      <c r="AU1963" s="14">
        <v>1593.2419354838701</v>
      </c>
      <c r="AV1963" s="14">
        <v>1537.38333333333</v>
      </c>
      <c r="AW1963" s="14">
        <v>1502.1451612903199</v>
      </c>
      <c r="AX1963" s="14">
        <v>1525.6</v>
      </c>
      <c r="AY1963" s="14">
        <v>1541.9032258064501</v>
      </c>
      <c r="AZ1963" s="14">
        <v>1522.7096774193501</v>
      </c>
      <c r="BA1963" s="14">
        <v>1497.44827586206</v>
      </c>
      <c r="BB1963" s="14">
        <v>1448.2096774193501</v>
      </c>
      <c r="BC1963" s="14">
        <v>1378.65</v>
      </c>
      <c r="BD1963" s="14">
        <v>1314.53225806451</v>
      </c>
      <c r="BE1963" s="14">
        <v>1360.65</v>
      </c>
      <c r="BF1963" s="14">
        <v>1613.72580645161</v>
      </c>
      <c r="BG1963" s="14">
        <v>1978.9354838709601</v>
      </c>
      <c r="BH1963" s="14">
        <v>2170.0333333333301</v>
      </c>
      <c r="BI1963" s="14">
        <v>2249.7419354838698</v>
      </c>
      <c r="BJ1963" s="14">
        <v>2267.5</v>
      </c>
      <c r="BK1963" s="14">
        <v>2236.2580645161202</v>
      </c>
      <c r="BL1963" s="14">
        <v>2176.8709677419301</v>
      </c>
      <c r="BM1963" s="14">
        <v>2101.1964285714198</v>
      </c>
      <c r="BN1963" s="14">
        <v>2024.2419354838701</v>
      </c>
      <c r="BO1963" s="14">
        <v>1918.7833333333299</v>
      </c>
      <c r="BP1963" s="14">
        <v>1792.9354838709601</v>
      </c>
      <c r="BQ1963" s="14">
        <v>1630.15</v>
      </c>
      <c r="BR1963" s="14">
        <v>1528.77419354838</v>
      </c>
      <c r="BS1963" s="14">
        <v>1432.2903225806399</v>
      </c>
      <c r="BT1963" s="14">
        <v>1418.38333333333</v>
      </c>
      <c r="BU1963" s="14">
        <v>1448.6451612903199</v>
      </c>
      <c r="BV1963" s="14">
        <v>1514.6666666666599</v>
      </c>
      <c r="BW1963" s="14">
        <v>1631.3064516129</v>
      </c>
      <c r="BX1963" s="14">
        <v>1722.72580645161</v>
      </c>
      <c r="BY1963" s="14">
        <v>1792.2857142857099</v>
      </c>
      <c r="BZ1963" s="14">
        <v>1847.88709677419</v>
      </c>
      <c r="CA1963" s="14">
        <v>1878.3</v>
      </c>
      <c r="CB1963" s="14">
        <v>1848.2903225806399</v>
      </c>
      <c r="CC1963" s="14">
        <v>1789.9166666666599</v>
      </c>
      <c r="CD1963" s="14">
        <v>1787.2096774193501</v>
      </c>
      <c r="CE1963" s="14">
        <v>1887</v>
      </c>
      <c r="CF1963" s="14">
        <v>2141.4</v>
      </c>
      <c r="CG1963" s="14">
        <v>2324.9677419354798</v>
      </c>
      <c r="CH1963" s="14">
        <v>2422.0333333333301</v>
      </c>
      <c r="CI1963" s="14">
        <v>2438.4677419354798</v>
      </c>
      <c r="CJ1963" s="14">
        <v>2412.1774193548299</v>
      </c>
      <c r="CK1963" s="14">
        <v>2373.625</v>
      </c>
      <c r="CL1963" s="14">
        <v>2295.4354838709601</v>
      </c>
      <c r="CM1963" s="14">
        <v>2112.0666666666598</v>
      </c>
      <c r="CN1963" s="14">
        <v>1903.72580645161</v>
      </c>
      <c r="CO1963" s="14">
        <v>1704.0166666666601</v>
      </c>
      <c r="CP1963" s="14">
        <v>1609.83870967741</v>
      </c>
      <c r="CQ1963" s="14">
        <v>1701.08064516129</v>
      </c>
      <c r="CR1963" s="14">
        <v>2089.6833333333302</v>
      </c>
      <c r="CS1963" s="14">
        <v>2270.3709677419301</v>
      </c>
      <c r="CT1963" s="14">
        <v>2324.9499999999998</v>
      </c>
      <c r="CU1963" s="14">
        <v>2304.0483870967701</v>
      </c>
      <c r="CV1963" s="14">
        <v>2223.6129032258</v>
      </c>
      <c r="CW1963" s="14">
        <v>2103.7413793103401</v>
      </c>
      <c r="CX1963" s="14">
        <v>1952.7580645161199</v>
      </c>
      <c r="CY1963" s="14">
        <v>1774.93333333333</v>
      </c>
      <c r="CZ1963" s="14">
        <v>1564.27419354838</v>
      </c>
      <c r="DA1963" s="14">
        <v>1524.81666666666</v>
      </c>
      <c r="DB1963" s="14">
        <v>1751.16129032258</v>
      </c>
      <c r="DC1963" s="14">
        <v>2043.9032258064501</v>
      </c>
      <c r="DD1963" s="14">
        <v>2237.4499999999998</v>
      </c>
      <c r="DE1963" s="14">
        <v>2398.4838709677401</v>
      </c>
      <c r="DF1963" s="14">
        <v>2493.6</v>
      </c>
      <c r="DG1963" s="14">
        <v>2540.1290322580599</v>
      </c>
      <c r="DH1963" s="14">
        <v>2547.7580645161202</v>
      </c>
      <c r="DI1963" s="14">
        <v>2528.0178571428501</v>
      </c>
      <c r="DJ1963" s="14">
        <v>2437.9516129032199</v>
      </c>
      <c r="DK1963" s="14">
        <v>2241.0666666666598</v>
      </c>
      <c r="DL1963" s="14">
        <v>1996.7580645161199</v>
      </c>
      <c r="DM1963" s="14">
        <v>1880.0166666666601</v>
      </c>
      <c r="DN1963" s="14">
        <v>1891.4516129032199</v>
      </c>
      <c r="DO1963" s="14">
        <v>1986.5161290322501</v>
      </c>
      <c r="DP1963" s="14">
        <v>2121.13333333333</v>
      </c>
      <c r="DQ1963" s="14">
        <v>2365.16129032258</v>
      </c>
      <c r="DR1963" s="14">
        <v>2534.85</v>
      </c>
      <c r="DS1963" s="15">
        <v>2604.1999999999998</v>
      </c>
    </row>
    <row r="1964" spans="1:123" x14ac:dyDescent="0.25">
      <c r="A1964" s="16" t="s">
        <v>45</v>
      </c>
      <c r="B1964" s="17">
        <v>10</v>
      </c>
      <c r="C1964" s="13" t="str">
        <f t="shared" si="34"/>
        <v>BB_L_16_GW_GW_SL_Low_GW_GQ_24_001_10</v>
      </c>
      <c r="D1964" s="18">
        <v>10</v>
      </c>
      <c r="E1964" s="18">
        <v>10</v>
      </c>
      <c r="F1964" s="18">
        <v>10</v>
      </c>
      <c r="G1964" s="18">
        <v>10</v>
      </c>
      <c r="H1964" s="18">
        <v>10.0096774193548</v>
      </c>
      <c r="I1964" s="18">
        <v>37.3348333333333</v>
      </c>
      <c r="J1964" s="18">
        <v>276.63387096774102</v>
      </c>
      <c r="K1964" s="18">
        <v>612.316129032258</v>
      </c>
      <c r="L1964" s="18">
        <v>879.92166666666606</v>
      </c>
      <c r="M1964" s="18">
        <v>971.783870967741</v>
      </c>
      <c r="N1964" s="18">
        <v>934.54166666666595</v>
      </c>
      <c r="O1964" s="18">
        <v>873.02903225806403</v>
      </c>
      <c r="P1964" s="18">
        <v>802.28548387096703</v>
      </c>
      <c r="Q1964" s="18">
        <v>725.62678571428501</v>
      </c>
      <c r="R1964" s="18">
        <v>627.38064516128998</v>
      </c>
      <c r="S1964" s="18">
        <v>546.86499999999899</v>
      </c>
      <c r="T1964" s="18">
        <v>432.48225806451597</v>
      </c>
      <c r="U1964" s="18">
        <v>311.356666666666</v>
      </c>
      <c r="V1964" s="18">
        <v>263.16935483870901</v>
      </c>
      <c r="W1964" s="18">
        <v>594.75322580645104</v>
      </c>
      <c r="X1964" s="18">
        <v>1426.33</v>
      </c>
      <c r="Y1964" s="18">
        <v>1982.9193548387</v>
      </c>
      <c r="Z1964" s="18">
        <v>1961.2666666666601</v>
      </c>
      <c r="AA1964" s="18">
        <v>1757.7580645161199</v>
      </c>
      <c r="AB1964" s="18">
        <v>1532.33870967741</v>
      </c>
      <c r="AC1964" s="18">
        <v>1366.7678571428501</v>
      </c>
      <c r="AD1964" s="18">
        <v>1099.8564516128999</v>
      </c>
      <c r="AE1964" s="18">
        <v>853.49666666666599</v>
      </c>
      <c r="AF1964" s="18">
        <v>587.20967741935397</v>
      </c>
      <c r="AG1964" s="18">
        <v>355.38333333333298</v>
      </c>
      <c r="AH1964" s="18">
        <v>248.10806451612899</v>
      </c>
      <c r="AI1964" s="18">
        <v>245.36129032258</v>
      </c>
      <c r="AJ1964" s="18">
        <v>384.61</v>
      </c>
      <c r="AK1964" s="18">
        <v>706.683870967742</v>
      </c>
      <c r="AL1964" s="18">
        <v>1052.2233333333299</v>
      </c>
      <c r="AM1964" s="18">
        <v>1319.6290322580601</v>
      </c>
      <c r="AN1964" s="18">
        <v>1525.5483870967701</v>
      </c>
      <c r="AO1964" s="18">
        <v>1670.1428571428501</v>
      </c>
      <c r="AP1964" s="18">
        <v>1771.16129032258</v>
      </c>
      <c r="AQ1964" s="18">
        <v>1916.43333333333</v>
      </c>
      <c r="AR1964" s="18">
        <v>2107.77419354838</v>
      </c>
      <c r="AS1964" s="18">
        <v>2058.9666666666599</v>
      </c>
      <c r="AT1964" s="18">
        <v>1780.2580645161199</v>
      </c>
      <c r="AU1964" s="18">
        <v>1360.7419354838701</v>
      </c>
      <c r="AV1964" s="18">
        <v>1090.5816666666601</v>
      </c>
      <c r="AW1964" s="18">
        <v>885.16935483870895</v>
      </c>
      <c r="AX1964" s="18">
        <v>1020.12333333333</v>
      </c>
      <c r="AY1964" s="18">
        <v>1319.35483870967</v>
      </c>
      <c r="AZ1964" s="18">
        <v>1394.46774193548</v>
      </c>
      <c r="BA1964" s="18">
        <v>1368.7241379310301</v>
      </c>
      <c r="BB1964" s="18">
        <v>1278.4516129032199</v>
      </c>
      <c r="BC1964" s="18">
        <v>1118.5333333333299</v>
      </c>
      <c r="BD1964" s="18">
        <v>997.29193548387002</v>
      </c>
      <c r="BE1964" s="18">
        <v>1385.75</v>
      </c>
      <c r="BF1964" s="18">
        <v>2187.2580645161202</v>
      </c>
      <c r="BG1964" s="18">
        <v>2799.9677419354798</v>
      </c>
      <c r="BH1964" s="18">
        <v>2789.3</v>
      </c>
      <c r="BI1964" s="18">
        <v>2531.38709677419</v>
      </c>
      <c r="BJ1964" s="18">
        <v>2164.9</v>
      </c>
      <c r="BK1964" s="18">
        <v>1805.5483870967701</v>
      </c>
      <c r="BL1964" s="18">
        <v>1469.7419354838701</v>
      </c>
      <c r="BM1964" s="18">
        <v>1188.17857142857</v>
      </c>
      <c r="BN1964" s="18">
        <v>977.99193548386995</v>
      </c>
      <c r="BO1964" s="18">
        <v>766.731666666666</v>
      </c>
      <c r="BP1964" s="18">
        <v>585.91290322580596</v>
      </c>
      <c r="BQ1964" s="18">
        <v>401.80666666666599</v>
      </c>
      <c r="BR1964" s="18">
        <v>318.07903225806399</v>
      </c>
      <c r="BS1964" s="18">
        <v>293.37741935483803</v>
      </c>
      <c r="BT1964" s="18">
        <v>350.89833333333303</v>
      </c>
      <c r="BU1964" s="18">
        <v>489.06129032258002</v>
      </c>
      <c r="BV1964" s="18">
        <v>705.66833333333295</v>
      </c>
      <c r="BW1964" s="18">
        <v>1093.8645161290301</v>
      </c>
      <c r="BX1964" s="18">
        <v>1427.96774193548</v>
      </c>
      <c r="BY1964" s="18">
        <v>1697.3571428571399</v>
      </c>
      <c r="BZ1964" s="18">
        <v>1946.0483870967701</v>
      </c>
      <c r="CA1964" s="18">
        <v>2148.6666666666601</v>
      </c>
      <c r="CB1964" s="18">
        <v>2085.0161290322499</v>
      </c>
      <c r="CC1964" s="18">
        <v>1721.2</v>
      </c>
      <c r="CD1964" s="18">
        <v>1422.9516129032199</v>
      </c>
      <c r="CE1964" s="18">
        <v>1393.1290322580601</v>
      </c>
      <c r="CF1964" s="18">
        <v>1971.56666666666</v>
      </c>
      <c r="CG1964" s="18">
        <v>2532.6129032258</v>
      </c>
      <c r="CH1964" s="18">
        <v>2797.95</v>
      </c>
      <c r="CI1964" s="18">
        <v>2773.2903225806399</v>
      </c>
      <c r="CJ1964" s="18">
        <v>2602.4677419354798</v>
      </c>
      <c r="CK1964" s="18">
        <v>2419</v>
      </c>
      <c r="CL1964" s="18">
        <v>2140</v>
      </c>
      <c r="CM1964" s="18">
        <v>1600.7833333333299</v>
      </c>
      <c r="CN1964" s="18">
        <v>1048.4629032257999</v>
      </c>
      <c r="CO1964" s="18">
        <v>654.90499999999997</v>
      </c>
      <c r="CP1964" s="18">
        <v>536.82419354838703</v>
      </c>
      <c r="CQ1964" s="18">
        <v>914.54193548387002</v>
      </c>
      <c r="CR1964" s="18">
        <v>2211.35</v>
      </c>
      <c r="CS1964" s="18">
        <v>2399.2096774193501</v>
      </c>
      <c r="CT1964" s="18">
        <v>2112.0833333333298</v>
      </c>
      <c r="CU1964" s="18">
        <v>1803.5967741935401</v>
      </c>
      <c r="CV1964" s="18">
        <v>1451.9354838709601</v>
      </c>
      <c r="CW1964" s="18">
        <v>1121.88103448275</v>
      </c>
      <c r="CX1964" s="18">
        <v>806.72741935483896</v>
      </c>
      <c r="CY1964" s="18">
        <v>559.69666666666603</v>
      </c>
      <c r="CZ1964" s="18">
        <v>339.24838709677402</v>
      </c>
      <c r="DA1964" s="18">
        <v>561.47833333333301</v>
      </c>
      <c r="DB1964" s="18">
        <v>1453.5064516129</v>
      </c>
      <c r="DC1964" s="18">
        <v>2193.27419354838</v>
      </c>
      <c r="DD1964" s="18">
        <v>2462.4499999999998</v>
      </c>
      <c r="DE1964" s="18">
        <v>2567.9677419354798</v>
      </c>
      <c r="DF1964" s="18">
        <v>2522.2833333333301</v>
      </c>
      <c r="DG1964" s="18">
        <v>2403.1935483870898</v>
      </c>
      <c r="DH1964" s="18">
        <v>2151.4193548387002</v>
      </c>
      <c r="DI1964" s="18">
        <v>1923.3392857142801</v>
      </c>
      <c r="DJ1964" s="18">
        <v>1618.77419354838</v>
      </c>
      <c r="DK1964" s="18">
        <v>1096.43166666666</v>
      </c>
      <c r="DL1964" s="18">
        <v>680.73870967741902</v>
      </c>
      <c r="DM1964" s="18">
        <v>599.95833333333303</v>
      </c>
      <c r="DN1964" s="18">
        <v>894.92903225806401</v>
      </c>
      <c r="DO1964" s="18">
        <v>1338.53225806451</v>
      </c>
      <c r="DP1964" s="18">
        <v>1845.9166666666599</v>
      </c>
      <c r="DQ1964" s="18">
        <v>2625.6774193548299</v>
      </c>
      <c r="DR1964" s="18">
        <v>3076.11666666666</v>
      </c>
      <c r="DS1964" s="19">
        <v>3164.13333333333</v>
      </c>
    </row>
    <row r="1965" spans="1:123" x14ac:dyDescent="0.25">
      <c r="A1965" s="12" t="s">
        <v>45</v>
      </c>
      <c r="B1965" s="13">
        <v>11</v>
      </c>
      <c r="C1965" s="13" t="str">
        <f t="shared" si="34"/>
        <v>BB_L_16_GW_GW_SL_Low_GW_GQ_24_001_11</v>
      </c>
      <c r="D1965" s="14">
        <v>10</v>
      </c>
      <c r="E1965" s="14">
        <v>10</v>
      </c>
      <c r="F1965" s="14">
        <v>10</v>
      </c>
      <c r="G1965" s="14">
        <v>10</v>
      </c>
      <c r="H1965" s="14">
        <v>10.0054838709677</v>
      </c>
      <c r="I1965" s="14">
        <v>21.694666666666599</v>
      </c>
      <c r="J1965" s="14">
        <v>147.35629032258001</v>
      </c>
      <c r="K1965" s="14">
        <v>401.55161290322502</v>
      </c>
      <c r="L1965" s="14">
        <v>714.70166666666603</v>
      </c>
      <c r="M1965" s="14">
        <v>981.09838709677399</v>
      </c>
      <c r="N1965" s="14">
        <v>1102.43333333333</v>
      </c>
      <c r="O1965" s="14">
        <v>1162.4193548387</v>
      </c>
      <c r="P1965" s="14">
        <v>1179.03225806451</v>
      </c>
      <c r="Q1965" s="14">
        <v>1169.4642857142801</v>
      </c>
      <c r="R1965" s="14">
        <v>1130.35483870967</v>
      </c>
      <c r="S1965" s="14">
        <v>1077.0999999999999</v>
      </c>
      <c r="T1965" s="14">
        <v>971.73064516129</v>
      </c>
      <c r="U1965" s="14">
        <v>812.69833333333304</v>
      </c>
      <c r="V1965" s="14">
        <v>665.35806451612802</v>
      </c>
      <c r="W1965" s="14">
        <v>722.40483870967705</v>
      </c>
      <c r="X1965" s="14">
        <v>1157.9783333333301</v>
      </c>
      <c r="Y1965" s="14">
        <v>1683.5645161290299</v>
      </c>
      <c r="Z1965" s="14">
        <v>1912.2833333333299</v>
      </c>
      <c r="AA1965" s="14">
        <v>1940.9838709677399</v>
      </c>
      <c r="AB1965" s="14">
        <v>1884.1129032258</v>
      </c>
      <c r="AC1965" s="14">
        <v>1808.25</v>
      </c>
      <c r="AD1965" s="14">
        <v>1644.5645161290299</v>
      </c>
      <c r="AE1965" s="14">
        <v>1453.7</v>
      </c>
      <c r="AF1965" s="14">
        <v>1204.27419354838</v>
      </c>
      <c r="AG1965" s="14">
        <v>927.06999999999903</v>
      </c>
      <c r="AH1965" s="14">
        <v>734.027419354838</v>
      </c>
      <c r="AI1965" s="14">
        <v>643.58709677419301</v>
      </c>
      <c r="AJ1965" s="14">
        <v>634.83500000000004</v>
      </c>
      <c r="AK1965" s="14">
        <v>769.79354838709605</v>
      </c>
      <c r="AL1965" s="14">
        <v>966.41499999999996</v>
      </c>
      <c r="AM1965" s="14">
        <v>1156.1129032258</v>
      </c>
      <c r="AN1965" s="14">
        <v>1327.85483870967</v>
      </c>
      <c r="AO1965" s="14">
        <v>1462.0357142857099</v>
      </c>
      <c r="AP1965" s="14">
        <v>1563.3225806451601</v>
      </c>
      <c r="AQ1965" s="14">
        <v>1694.9666666666601</v>
      </c>
      <c r="AR1965" s="14">
        <v>1918.19354838709</v>
      </c>
      <c r="AS1965" s="14">
        <v>2041.95</v>
      </c>
      <c r="AT1965" s="14">
        <v>1966.33870967741</v>
      </c>
      <c r="AU1965" s="14">
        <v>1756.6774193548299</v>
      </c>
      <c r="AV1965" s="14">
        <v>1553.1666666666599</v>
      </c>
      <c r="AW1965" s="14">
        <v>1316.88709677419</v>
      </c>
      <c r="AX1965" s="14">
        <v>1243.55</v>
      </c>
      <c r="AY1965" s="14">
        <v>1331.08064516129</v>
      </c>
      <c r="AZ1965" s="14">
        <v>1405.33870967741</v>
      </c>
      <c r="BA1965" s="14">
        <v>1424.2931034482699</v>
      </c>
      <c r="BB1965" s="14">
        <v>1408.7096774193501</v>
      </c>
      <c r="BC1965" s="14">
        <v>1336.1</v>
      </c>
      <c r="BD1965" s="14">
        <v>1225.4516129032199</v>
      </c>
      <c r="BE1965" s="14">
        <v>1205.55</v>
      </c>
      <c r="BF1965" s="14">
        <v>1626.16129032258</v>
      </c>
      <c r="BG1965" s="14">
        <v>2281.77419354838</v>
      </c>
      <c r="BH1965" s="14">
        <v>2651.9833333333299</v>
      </c>
      <c r="BI1965" s="14">
        <v>2748.9032258064499</v>
      </c>
      <c r="BJ1965" s="14">
        <v>2684.6666666666601</v>
      </c>
      <c r="BK1965" s="14">
        <v>2528.4354838709601</v>
      </c>
      <c r="BL1965" s="14">
        <v>2321.8064516129002</v>
      </c>
      <c r="BM1965" s="14">
        <v>2101.6428571428501</v>
      </c>
      <c r="BN1965" s="14">
        <v>1903.0967741935401</v>
      </c>
      <c r="BO1965" s="14">
        <v>1675.75</v>
      </c>
      <c r="BP1965" s="14">
        <v>1448.5967741935401</v>
      </c>
      <c r="BQ1965" s="14">
        <v>1178.7</v>
      </c>
      <c r="BR1965" s="14">
        <v>1014.8564516128999</v>
      </c>
      <c r="BS1965" s="14">
        <v>854.53709677419295</v>
      </c>
      <c r="BT1965" s="14">
        <v>794.245</v>
      </c>
      <c r="BU1965" s="14">
        <v>814.65322580645102</v>
      </c>
      <c r="BV1965" s="14">
        <v>901.91166666666595</v>
      </c>
      <c r="BW1965" s="14">
        <v>1109.4661290322499</v>
      </c>
      <c r="BX1965" s="14">
        <v>1324.2580645161199</v>
      </c>
      <c r="BY1965" s="14">
        <v>1527.625</v>
      </c>
      <c r="BZ1965" s="14">
        <v>1741.85483870967</v>
      </c>
      <c r="CA1965" s="14">
        <v>1971.5833333333301</v>
      </c>
      <c r="CB1965" s="14">
        <v>2075.8225806451601</v>
      </c>
      <c r="CC1965" s="14">
        <v>1963.2833333333299</v>
      </c>
      <c r="CD1965" s="14">
        <v>1776.6290322580601</v>
      </c>
      <c r="CE1965" s="14">
        <v>1656.7096774193501</v>
      </c>
      <c r="CF1965" s="14">
        <v>1873.7166666666601</v>
      </c>
      <c r="CG1965" s="14">
        <v>2249.9838709677401</v>
      </c>
      <c r="CH1965" s="14">
        <v>2563.6666666666601</v>
      </c>
      <c r="CI1965" s="14">
        <v>2706.1290322580599</v>
      </c>
      <c r="CJ1965" s="14">
        <v>2722.2096774193501</v>
      </c>
      <c r="CK1965" s="14">
        <v>2673.5714285714198</v>
      </c>
      <c r="CL1965" s="14">
        <v>2542.3225806451601</v>
      </c>
      <c r="CM1965" s="14">
        <v>2204.0833333333298</v>
      </c>
      <c r="CN1965" s="14">
        <v>1764.16129032258</v>
      </c>
      <c r="CO1965" s="14">
        <v>1338.3333333333301</v>
      </c>
      <c r="CP1965" s="14">
        <v>1058.7516129032199</v>
      </c>
      <c r="CQ1965" s="14">
        <v>1110.71129032258</v>
      </c>
      <c r="CR1965" s="14">
        <v>1891.55</v>
      </c>
      <c r="CS1965" s="14">
        <v>2395.5806451612898</v>
      </c>
      <c r="CT1965" s="14">
        <v>2548.13333333333</v>
      </c>
      <c r="CU1965" s="14">
        <v>2483.3225806451601</v>
      </c>
      <c r="CV1965" s="14">
        <v>2283.5483870967701</v>
      </c>
      <c r="CW1965" s="14">
        <v>2009.8965517241299</v>
      </c>
      <c r="CX1965" s="14">
        <v>1678.3709677419299</v>
      </c>
      <c r="CY1965" s="14">
        <v>1364.68333333333</v>
      </c>
      <c r="CZ1965" s="14">
        <v>993.35967741935406</v>
      </c>
      <c r="DA1965" s="14">
        <v>893.26</v>
      </c>
      <c r="DB1965" s="14">
        <v>1289.9870967741899</v>
      </c>
      <c r="DC1965" s="14">
        <v>1946.08064516129</v>
      </c>
      <c r="DD1965" s="14">
        <v>2385.1833333333302</v>
      </c>
      <c r="DE1965" s="14">
        <v>2715.9516129032199</v>
      </c>
      <c r="DF1965" s="14">
        <v>2887.4166666666601</v>
      </c>
      <c r="DG1965" s="14">
        <v>2943.3709677419301</v>
      </c>
      <c r="DH1965" s="14">
        <v>2893.2580645161202</v>
      </c>
      <c r="DI1965" s="14">
        <v>2796.875</v>
      </c>
      <c r="DJ1965" s="14">
        <v>2581.4032258064499</v>
      </c>
      <c r="DK1965" s="14">
        <v>2139.88333333333</v>
      </c>
      <c r="DL1965" s="14">
        <v>1639.5645161290299</v>
      </c>
      <c r="DM1965" s="14">
        <v>1316.2166666666601</v>
      </c>
      <c r="DN1965" s="14">
        <v>1258.2580645161199</v>
      </c>
      <c r="DO1965" s="14">
        <v>1424.6290322580601</v>
      </c>
      <c r="DP1965" s="14">
        <v>1712.86666666666</v>
      </c>
      <c r="DQ1965" s="14">
        <v>2268.5161290322499</v>
      </c>
      <c r="DR1965" s="14">
        <v>2738.9166666666601</v>
      </c>
      <c r="DS1965" s="15">
        <v>2976.86666666666</v>
      </c>
    </row>
    <row r="1966" spans="1:123" x14ac:dyDescent="0.25">
      <c r="A1966" s="16" t="s">
        <v>45</v>
      </c>
      <c r="B1966" s="17">
        <v>12</v>
      </c>
      <c r="C1966" s="13" t="str">
        <f t="shared" si="34"/>
        <v>BB_L_16_GW_GW_SL_Low_GW_GQ_24_001_12</v>
      </c>
      <c r="D1966" s="18">
        <v>10</v>
      </c>
      <c r="E1966" s="18">
        <v>10</v>
      </c>
      <c r="F1966" s="18">
        <v>10</v>
      </c>
      <c r="G1966" s="18">
        <v>10</v>
      </c>
      <c r="H1966" s="18">
        <v>10</v>
      </c>
      <c r="I1966" s="18">
        <v>11.244</v>
      </c>
      <c r="J1966" s="18">
        <v>31.057258064516098</v>
      </c>
      <c r="K1966" s="18">
        <v>91.693870967741901</v>
      </c>
      <c r="L1966" s="18">
        <v>208.183333333333</v>
      </c>
      <c r="M1966" s="18">
        <v>363.79516129032203</v>
      </c>
      <c r="N1966" s="18">
        <v>483.35333333333301</v>
      </c>
      <c r="O1966" s="18">
        <v>589.52258064516104</v>
      </c>
      <c r="P1966" s="18">
        <v>672.53870967741898</v>
      </c>
      <c r="Q1966" s="18">
        <v>755.78392857142796</v>
      </c>
      <c r="R1966" s="18">
        <v>837.51451612903202</v>
      </c>
      <c r="S1966" s="18">
        <v>891.44666666666603</v>
      </c>
      <c r="T1966" s="18">
        <v>951.97258064516097</v>
      </c>
      <c r="U1966" s="18">
        <v>977.54166666666595</v>
      </c>
      <c r="V1966" s="18">
        <v>956.369354838709</v>
      </c>
      <c r="W1966" s="18">
        <v>917.91290322580596</v>
      </c>
      <c r="X1966" s="18">
        <v>964.04833333333295</v>
      </c>
      <c r="Y1966" s="18">
        <v>1130.27419354838</v>
      </c>
      <c r="Z1966" s="18">
        <v>1294.25</v>
      </c>
      <c r="AA1966" s="18">
        <v>1411.6774193548299</v>
      </c>
      <c r="AB1966" s="18">
        <v>1491.2580645161199</v>
      </c>
      <c r="AC1966" s="18">
        <v>1534.4821428571399</v>
      </c>
      <c r="AD1966" s="18">
        <v>1576.7096774193501</v>
      </c>
      <c r="AE1966" s="18">
        <v>1588.43333333333</v>
      </c>
      <c r="AF1966" s="18">
        <v>1561.4354838709601</v>
      </c>
      <c r="AG1966" s="18">
        <v>1476.6</v>
      </c>
      <c r="AH1966" s="18">
        <v>1387.1129032258</v>
      </c>
      <c r="AI1966" s="18">
        <v>1297.7096774193501</v>
      </c>
      <c r="AJ1966" s="18">
        <v>1200.11666666666</v>
      </c>
      <c r="AK1966" s="18">
        <v>1138.5967741935401</v>
      </c>
      <c r="AL1966" s="18">
        <v>1122.93333333333</v>
      </c>
      <c r="AM1966" s="18">
        <v>1135.85483870967</v>
      </c>
      <c r="AN1966" s="18">
        <v>1162.0483870967701</v>
      </c>
      <c r="AO1966" s="18">
        <v>1191.2857142857099</v>
      </c>
      <c r="AP1966" s="18">
        <v>1218.8709677419299</v>
      </c>
      <c r="AQ1966" s="18">
        <v>1267.38333333333</v>
      </c>
      <c r="AR1966" s="18">
        <v>1397.0161290322501</v>
      </c>
      <c r="AS1966" s="18">
        <v>1533</v>
      </c>
      <c r="AT1966" s="18">
        <v>1637.85483870967</v>
      </c>
      <c r="AU1966" s="18">
        <v>1697.5483870967701</v>
      </c>
      <c r="AV1966" s="18">
        <v>1693.45</v>
      </c>
      <c r="AW1966" s="18">
        <v>1647.9354838709601</v>
      </c>
      <c r="AX1966" s="18">
        <v>1568.61666666666</v>
      </c>
      <c r="AY1966" s="18">
        <v>1511.96774193548</v>
      </c>
      <c r="AZ1966" s="18">
        <v>1502.77419354838</v>
      </c>
      <c r="BA1966" s="18">
        <v>1503.93103448275</v>
      </c>
      <c r="BB1966" s="18">
        <v>1506.38709677419</v>
      </c>
      <c r="BC1966" s="18">
        <v>1499.5</v>
      </c>
      <c r="BD1966" s="18">
        <v>1467.38709677419</v>
      </c>
      <c r="BE1966" s="18">
        <v>1359.2166666666601</v>
      </c>
      <c r="BF1966" s="18">
        <v>1345.8225806451601</v>
      </c>
      <c r="BG1966" s="18">
        <v>1502.27419354838</v>
      </c>
      <c r="BH1966" s="18">
        <v>1699.2</v>
      </c>
      <c r="BI1966" s="18">
        <v>1866.6129032258</v>
      </c>
      <c r="BJ1966" s="18">
        <v>2013.2833333333299</v>
      </c>
      <c r="BK1966" s="18">
        <v>2108.6129032258</v>
      </c>
      <c r="BL1966" s="18">
        <v>2166.9516129032199</v>
      </c>
      <c r="BM1966" s="18">
        <v>2190.5714285714198</v>
      </c>
      <c r="BN1966" s="18">
        <v>2187.3548387096698</v>
      </c>
      <c r="BO1966" s="18">
        <v>2157.85</v>
      </c>
      <c r="BP1966" s="18">
        <v>2098.7096774193501</v>
      </c>
      <c r="BQ1966" s="18">
        <v>1991.35</v>
      </c>
      <c r="BR1966" s="18">
        <v>1895.58064516129</v>
      </c>
      <c r="BS1966" s="18">
        <v>1745.22580645161</v>
      </c>
      <c r="BT1966" s="18">
        <v>1646.9666666666601</v>
      </c>
      <c r="BU1966" s="18">
        <v>1564.8709677419299</v>
      </c>
      <c r="BV1966" s="18">
        <v>1500.93333333333</v>
      </c>
      <c r="BW1966" s="18">
        <v>1454.7580645161199</v>
      </c>
      <c r="BX1966" s="18">
        <v>1450.0483870967701</v>
      </c>
      <c r="BY1966" s="18">
        <v>1471.57142857142</v>
      </c>
      <c r="BZ1966" s="18">
        <v>1518.4838709677399</v>
      </c>
      <c r="CA1966" s="18">
        <v>1612.3333333333301</v>
      </c>
      <c r="CB1966" s="18">
        <v>1729.4193548387</v>
      </c>
      <c r="CC1966" s="18">
        <v>1815.5833333333301</v>
      </c>
      <c r="CD1966" s="18">
        <v>1831.7096774193501</v>
      </c>
      <c r="CE1966" s="18">
        <v>1809.5483870967701</v>
      </c>
      <c r="CF1966" s="18">
        <v>1814.55</v>
      </c>
      <c r="CG1966" s="18">
        <v>1896.85483870967</v>
      </c>
      <c r="CH1966" s="18">
        <v>2023.13333333333</v>
      </c>
      <c r="CI1966" s="18">
        <v>2144.33870967741</v>
      </c>
      <c r="CJ1966" s="18">
        <v>2237.0645161290299</v>
      </c>
      <c r="CK1966" s="18">
        <v>2293.1428571428501</v>
      </c>
      <c r="CL1966" s="18">
        <v>2341.2096774193501</v>
      </c>
      <c r="CM1966" s="18">
        <v>2357.5</v>
      </c>
      <c r="CN1966" s="18">
        <v>2288.33870967741</v>
      </c>
      <c r="CO1966" s="18">
        <v>2127.4833333333299</v>
      </c>
      <c r="CP1966" s="18">
        <v>1943.03225806451</v>
      </c>
      <c r="CQ1966" s="18">
        <v>1764.58064516129</v>
      </c>
      <c r="CR1966" s="18">
        <v>1691.6</v>
      </c>
      <c r="CS1966" s="18">
        <v>1854.08064516129</v>
      </c>
      <c r="CT1966" s="18">
        <v>2020.56666666666</v>
      </c>
      <c r="CU1966" s="18">
        <v>2127.6935483870898</v>
      </c>
      <c r="CV1966" s="18">
        <v>2211.0322580645102</v>
      </c>
      <c r="CW1966" s="18">
        <v>2235.1896551724099</v>
      </c>
      <c r="CX1966" s="18">
        <v>2201.0645161290299</v>
      </c>
      <c r="CY1966" s="18">
        <v>2106</v>
      </c>
      <c r="CZ1966" s="18">
        <v>1919.0161290322501</v>
      </c>
      <c r="DA1966" s="18">
        <v>1683.1</v>
      </c>
      <c r="DB1966" s="18">
        <v>1521.5</v>
      </c>
      <c r="DC1966" s="18">
        <v>1577.9032258064501</v>
      </c>
      <c r="DD1966" s="18">
        <v>1707.13333333333</v>
      </c>
      <c r="DE1966" s="18">
        <v>1875.1774193548299</v>
      </c>
      <c r="DF1966" s="18">
        <v>2028.86666666666</v>
      </c>
      <c r="DG1966" s="18">
        <v>2161.4354838709601</v>
      </c>
      <c r="DH1966" s="18">
        <v>2311.3225806451601</v>
      </c>
      <c r="DI1966" s="18">
        <v>2386.5535714285702</v>
      </c>
      <c r="DJ1966" s="18">
        <v>2452.5967741935401</v>
      </c>
      <c r="DK1966" s="18">
        <v>2468.1833333333302</v>
      </c>
      <c r="DL1966" s="18">
        <v>2350.4677419354798</v>
      </c>
      <c r="DM1966" s="18">
        <v>2179.0333333333301</v>
      </c>
      <c r="DN1966" s="18">
        <v>2015.1290322580601</v>
      </c>
      <c r="DO1966" s="18">
        <v>1927.0645161290299</v>
      </c>
      <c r="DP1966" s="18">
        <v>1896.43333333333</v>
      </c>
      <c r="DQ1966" s="18">
        <v>1960.2096774193501</v>
      </c>
      <c r="DR1966" s="18">
        <v>2102.0500000000002</v>
      </c>
      <c r="DS1966" s="19">
        <v>2240.1999999999998</v>
      </c>
    </row>
    <row r="1967" spans="1:123" x14ac:dyDescent="0.25">
      <c r="A1967" s="12" t="s">
        <v>45</v>
      </c>
      <c r="B1967" s="13">
        <v>13</v>
      </c>
      <c r="C1967" s="13" t="str">
        <f t="shared" si="34"/>
        <v>BB_L_16_GW_GW_SL_Low_GW_GQ_24_001_13</v>
      </c>
      <c r="D1967" s="14">
        <v>10</v>
      </c>
      <c r="E1967" s="14">
        <v>10</v>
      </c>
      <c r="F1967" s="14">
        <v>10</v>
      </c>
      <c r="G1967" s="14">
        <v>10</v>
      </c>
      <c r="H1967" s="14">
        <v>10</v>
      </c>
      <c r="I1967" s="14">
        <v>10.062666666666599</v>
      </c>
      <c r="J1967" s="14">
        <v>13.9688709677419</v>
      </c>
      <c r="K1967" s="14">
        <v>39.7398387096774</v>
      </c>
      <c r="L1967" s="14">
        <v>116.844666666666</v>
      </c>
      <c r="M1967" s="14">
        <v>251.21935483870899</v>
      </c>
      <c r="N1967" s="14">
        <v>367.46166666666602</v>
      </c>
      <c r="O1967" s="14">
        <v>470.28548387096703</v>
      </c>
      <c r="P1967" s="14">
        <v>550.00161290322501</v>
      </c>
      <c r="Q1967" s="14">
        <v>633.67678571428496</v>
      </c>
      <c r="R1967" s="14">
        <v>710.41451612903199</v>
      </c>
      <c r="S1967" s="14">
        <v>752.81833333333304</v>
      </c>
      <c r="T1967" s="14">
        <v>799.60806451612802</v>
      </c>
      <c r="U1967" s="14">
        <v>785.70999999999901</v>
      </c>
      <c r="V1967" s="14">
        <v>668.95967741935397</v>
      </c>
      <c r="W1967" s="14">
        <v>518.96290322580603</v>
      </c>
      <c r="X1967" s="14">
        <v>418.33333333333297</v>
      </c>
      <c r="Y1967" s="14">
        <v>537.183870967742</v>
      </c>
      <c r="Z1967" s="14">
        <v>801.06666666666604</v>
      </c>
      <c r="AA1967" s="14">
        <v>1053.8177419354799</v>
      </c>
      <c r="AB1967" s="14">
        <v>1250.22580645161</v>
      </c>
      <c r="AC1967" s="14">
        <v>1369.5178571428501</v>
      </c>
      <c r="AD1967" s="14">
        <v>1531.5161290322501</v>
      </c>
      <c r="AE1967" s="14">
        <v>1619.4666666666601</v>
      </c>
      <c r="AF1967" s="14">
        <v>1627.2903225806399</v>
      </c>
      <c r="AG1967" s="14">
        <v>1475.8333333333301</v>
      </c>
      <c r="AH1967" s="14">
        <v>1234.9516129032199</v>
      </c>
      <c r="AI1967" s="14">
        <v>1013.67903225806</v>
      </c>
      <c r="AJ1967" s="14">
        <v>762.12166666666599</v>
      </c>
      <c r="AK1967" s="14">
        <v>571.94032258064499</v>
      </c>
      <c r="AL1967" s="14">
        <v>468.52833333333302</v>
      </c>
      <c r="AM1967" s="14">
        <v>427.69193548387</v>
      </c>
      <c r="AN1967" s="14">
        <v>420.201612903225</v>
      </c>
      <c r="AO1967" s="14">
        <v>431.94642857142799</v>
      </c>
      <c r="AP1967" s="14">
        <v>452.13709677419303</v>
      </c>
      <c r="AQ1967" s="14">
        <v>498.01333333333298</v>
      </c>
      <c r="AR1967" s="14">
        <v>676.60806451612802</v>
      </c>
      <c r="AS1967" s="14">
        <v>948.95</v>
      </c>
      <c r="AT1967" s="14">
        <v>1264.4032258064501</v>
      </c>
      <c r="AU1967" s="14">
        <v>1585.0967741935401</v>
      </c>
      <c r="AV1967" s="14">
        <v>1725.5</v>
      </c>
      <c r="AW1967" s="14">
        <v>1768.38709677419</v>
      </c>
      <c r="AX1967" s="14">
        <v>1608.9</v>
      </c>
      <c r="AY1967" s="14">
        <v>1289.4838709677399</v>
      </c>
      <c r="AZ1967" s="14">
        <v>1124.0967741935401</v>
      </c>
      <c r="BA1967" s="14">
        <v>1081.3965517241299</v>
      </c>
      <c r="BB1967" s="14">
        <v>1083.46774193548</v>
      </c>
      <c r="BC1967" s="14">
        <v>1132.1666666666599</v>
      </c>
      <c r="BD1967" s="14">
        <v>1201.27419354838</v>
      </c>
      <c r="BE1967" s="14">
        <v>1201.4166666666599</v>
      </c>
      <c r="BF1967" s="14">
        <v>1100.38709677419</v>
      </c>
      <c r="BG1967" s="14">
        <v>1285.2419354838701</v>
      </c>
      <c r="BH1967" s="14">
        <v>1613.0833333333301</v>
      </c>
      <c r="BI1967" s="14">
        <v>1897.9516129032199</v>
      </c>
      <c r="BJ1967" s="14">
        <v>2143.5333333333301</v>
      </c>
      <c r="BK1967" s="14">
        <v>2287.1129032258</v>
      </c>
      <c r="BL1967" s="14">
        <v>2350.7096774193501</v>
      </c>
      <c r="BM1967" s="14">
        <v>2342.5357142857101</v>
      </c>
      <c r="BN1967" s="14">
        <v>2276.9516129032199</v>
      </c>
      <c r="BO1967" s="14">
        <v>2160.11666666666</v>
      </c>
      <c r="BP1967" s="14">
        <v>1980.66129032258</v>
      </c>
      <c r="BQ1967" s="14">
        <v>1698.45</v>
      </c>
      <c r="BR1967" s="14">
        <v>1464.7419354838701</v>
      </c>
      <c r="BS1967" s="14">
        <v>1141.08064516129</v>
      </c>
      <c r="BT1967" s="14">
        <v>934.02166666666596</v>
      </c>
      <c r="BU1967" s="14">
        <v>776.29516129032197</v>
      </c>
      <c r="BV1967" s="14">
        <v>651.11</v>
      </c>
      <c r="BW1967" s="14">
        <v>545.777419354838</v>
      </c>
      <c r="BX1967" s="14">
        <v>501.82903225806399</v>
      </c>
      <c r="BY1967" s="14">
        <v>504.15</v>
      </c>
      <c r="BZ1967" s="14">
        <v>556.86290322580601</v>
      </c>
      <c r="CA1967" s="14">
        <v>719.01833333333298</v>
      </c>
      <c r="CB1967" s="14">
        <v>1023.55967741935</v>
      </c>
      <c r="CC1967" s="14">
        <v>1433.7</v>
      </c>
      <c r="CD1967" s="14">
        <v>1715.35483870967</v>
      </c>
      <c r="CE1967" s="14">
        <v>1842.4193548387</v>
      </c>
      <c r="CF1967" s="14">
        <v>1721.2</v>
      </c>
      <c r="CG1967" s="14">
        <v>1560.2903225806399</v>
      </c>
      <c r="CH1967" s="14">
        <v>1558.63333333333</v>
      </c>
      <c r="CI1967" s="14">
        <v>1682.4193548387</v>
      </c>
      <c r="CJ1967" s="14">
        <v>1838.8709677419299</v>
      </c>
      <c r="CK1967" s="14">
        <v>1968.4642857142801</v>
      </c>
      <c r="CL1967" s="14">
        <v>2139.0967741935401</v>
      </c>
      <c r="CM1967" s="14">
        <v>2370.4</v>
      </c>
      <c r="CN1967" s="14">
        <v>2424.66129032258</v>
      </c>
      <c r="CO1967" s="14">
        <v>2206.7333333333299</v>
      </c>
      <c r="CP1967" s="14">
        <v>1797.7580645161199</v>
      </c>
      <c r="CQ1967" s="14">
        <v>1335.8064516129</v>
      </c>
      <c r="CR1967" s="14">
        <v>851.21166666666602</v>
      </c>
      <c r="CS1967" s="14">
        <v>1053.84516129032</v>
      </c>
      <c r="CT1967" s="14">
        <v>1366.3</v>
      </c>
      <c r="CU1967" s="14">
        <v>1584.9354838709601</v>
      </c>
      <c r="CV1967" s="14">
        <v>1787.5161290322501</v>
      </c>
      <c r="CW1967" s="14">
        <v>1877.3275862068899</v>
      </c>
      <c r="CX1967" s="14">
        <v>1835.66129032258</v>
      </c>
      <c r="CY1967" s="14">
        <v>1679.0166666666601</v>
      </c>
      <c r="CZ1967" s="14">
        <v>1324.46774193548</v>
      </c>
      <c r="DA1967" s="14">
        <v>913.66833333333295</v>
      </c>
      <c r="DB1967" s="14">
        <v>558.92419354838705</v>
      </c>
      <c r="DC1967" s="14">
        <v>585.93709677419304</v>
      </c>
      <c r="DD1967" s="14">
        <v>773.17166666666606</v>
      </c>
      <c r="DE1967" s="14">
        <v>1048.4064516128999</v>
      </c>
      <c r="DF1967" s="14">
        <v>1309.2333333333299</v>
      </c>
      <c r="DG1967" s="14">
        <v>1536.7419354838701</v>
      </c>
      <c r="DH1967" s="14">
        <v>1827.0483870967701</v>
      </c>
      <c r="DI1967" s="14">
        <v>1956.2142857142801</v>
      </c>
      <c r="DJ1967" s="14">
        <v>2128.72580645161</v>
      </c>
      <c r="DK1967" s="14">
        <v>2217.2333333333299</v>
      </c>
      <c r="DL1967" s="14">
        <v>1996.5161290322501</v>
      </c>
      <c r="DM1967" s="14">
        <v>1573.0333333333299</v>
      </c>
      <c r="DN1967" s="14">
        <v>1161.4032258064501</v>
      </c>
      <c r="DO1967" s="14">
        <v>918.44838709677401</v>
      </c>
      <c r="DP1967" s="14">
        <v>804.87</v>
      </c>
      <c r="DQ1967" s="14">
        <v>865.85967741935406</v>
      </c>
      <c r="DR1967" s="14">
        <v>1130.07666666666</v>
      </c>
      <c r="DS1967" s="15">
        <v>1451.2333333333299</v>
      </c>
    </row>
    <row r="1968" spans="1:123" x14ac:dyDescent="0.25">
      <c r="A1968" s="16" t="s">
        <v>45</v>
      </c>
      <c r="B1968" s="17">
        <v>14</v>
      </c>
      <c r="C1968" s="13" t="str">
        <f t="shared" si="34"/>
        <v>BB_L_16_GW_GW_SL_Low_GW_GQ_24_001_14</v>
      </c>
      <c r="D1968" s="18">
        <v>10</v>
      </c>
      <c r="E1968" s="18">
        <v>10</v>
      </c>
      <c r="F1968" s="18">
        <v>10</v>
      </c>
      <c r="G1968" s="18">
        <v>10</v>
      </c>
      <c r="H1968" s="18">
        <v>10</v>
      </c>
      <c r="I1968" s="18">
        <v>10.0326666666666</v>
      </c>
      <c r="J1968" s="18">
        <v>12.297903225806399</v>
      </c>
      <c r="K1968" s="18">
        <v>28.682741935483801</v>
      </c>
      <c r="L1968" s="18">
        <v>82.051666666666605</v>
      </c>
      <c r="M1968" s="18">
        <v>190.27903225806401</v>
      </c>
      <c r="N1968" s="18">
        <v>300.118333333333</v>
      </c>
      <c r="O1968" s="18">
        <v>411.240322580645</v>
      </c>
      <c r="P1968" s="18">
        <v>513.72580645161202</v>
      </c>
      <c r="Q1968" s="18">
        <v>616.6875</v>
      </c>
      <c r="R1968" s="18">
        <v>731.10967741935406</v>
      </c>
      <c r="S1968" s="18">
        <v>816.13166666666598</v>
      </c>
      <c r="T1968" s="18">
        <v>915.18870967741896</v>
      </c>
      <c r="U1968" s="18">
        <v>981.93499999999904</v>
      </c>
      <c r="V1968" s="18">
        <v>966.33870967741905</v>
      </c>
      <c r="W1968" s="18">
        <v>863.37741935483803</v>
      </c>
      <c r="X1968" s="18">
        <v>735.38333333333298</v>
      </c>
      <c r="Y1968" s="18">
        <v>729.27258064516104</v>
      </c>
      <c r="Z1968" s="18">
        <v>866.62666666666598</v>
      </c>
      <c r="AA1968" s="18">
        <v>1043.56612903225</v>
      </c>
      <c r="AB1968" s="18">
        <v>1214.9516129032199</v>
      </c>
      <c r="AC1968" s="18">
        <v>1345.80357142857</v>
      </c>
      <c r="AD1968" s="18">
        <v>1510.4516129032199</v>
      </c>
      <c r="AE1968" s="18">
        <v>1644.3</v>
      </c>
      <c r="AF1968" s="18">
        <v>1726.4838709677399</v>
      </c>
      <c r="AG1968" s="18">
        <v>1688.4833333333299</v>
      </c>
      <c r="AH1968" s="18">
        <v>1555.85483870967</v>
      </c>
      <c r="AI1968" s="18">
        <v>1386.16129032258</v>
      </c>
      <c r="AJ1968" s="18">
        <v>1164.55</v>
      </c>
      <c r="AK1968" s="18">
        <v>967.888709677419</v>
      </c>
      <c r="AL1968" s="18">
        <v>834.75833333333298</v>
      </c>
      <c r="AM1968" s="18">
        <v>757.41290322580596</v>
      </c>
      <c r="AN1968" s="18">
        <v>716.52096774193501</v>
      </c>
      <c r="AO1968" s="18">
        <v>702.85357142857094</v>
      </c>
      <c r="AP1968" s="18">
        <v>704.08548387096698</v>
      </c>
      <c r="AQ1968" s="18">
        <v>726.83166666666602</v>
      </c>
      <c r="AR1968" s="18">
        <v>835.72096774193506</v>
      </c>
      <c r="AS1968" s="18">
        <v>1021.045</v>
      </c>
      <c r="AT1968" s="18">
        <v>1268.53225806451</v>
      </c>
      <c r="AU1968" s="18">
        <v>1554.8064516129</v>
      </c>
      <c r="AV1968" s="18">
        <v>1721.7166666666601</v>
      </c>
      <c r="AW1968" s="18">
        <v>1839.5161290322501</v>
      </c>
      <c r="AX1968" s="18">
        <v>1784.8333333333301</v>
      </c>
      <c r="AY1968" s="18">
        <v>1572</v>
      </c>
      <c r="AZ1968" s="18">
        <v>1408.5645161290299</v>
      </c>
      <c r="BA1968" s="18">
        <v>1336.8793103448199</v>
      </c>
      <c r="BB1968" s="18">
        <v>1295.4838709677399</v>
      </c>
      <c r="BC1968" s="18">
        <v>1290.4833333333299</v>
      </c>
      <c r="BD1968" s="18">
        <v>1324.8064516129</v>
      </c>
      <c r="BE1968" s="18">
        <v>1349.63333333333</v>
      </c>
      <c r="BF1968" s="18">
        <v>1261.8225806451601</v>
      </c>
      <c r="BG1968" s="18">
        <v>1291.5161290322501</v>
      </c>
      <c r="BH1968" s="18">
        <v>1503.5333333333299</v>
      </c>
      <c r="BI1968" s="18">
        <v>1763.0645161290299</v>
      </c>
      <c r="BJ1968" s="18">
        <v>2023.68333333333</v>
      </c>
      <c r="BK1968" s="18">
        <v>2225.3064516129002</v>
      </c>
      <c r="BL1968" s="18">
        <v>2374.7096774193501</v>
      </c>
      <c r="BM1968" s="18">
        <v>2461.4107142857101</v>
      </c>
      <c r="BN1968" s="18">
        <v>2489.5967741935401</v>
      </c>
      <c r="BO1968" s="18">
        <v>2463.0833333333298</v>
      </c>
      <c r="BP1968" s="18">
        <v>2374.0483870967701</v>
      </c>
      <c r="BQ1968" s="18">
        <v>2188.5500000000002</v>
      </c>
      <c r="BR1968" s="18">
        <v>2006.8225806451601</v>
      </c>
      <c r="BS1968" s="18">
        <v>1730.5483870967701</v>
      </c>
      <c r="BT1968" s="18">
        <v>1526.13333333333</v>
      </c>
      <c r="BU1968" s="18">
        <v>1352.8225806451601</v>
      </c>
      <c r="BV1968" s="18">
        <v>1201.4666666666601</v>
      </c>
      <c r="BW1968" s="18">
        <v>1056.7419354838701</v>
      </c>
      <c r="BX1968" s="18">
        <v>961.17580645161297</v>
      </c>
      <c r="BY1968" s="18">
        <v>916.080357142857</v>
      </c>
      <c r="BZ1968" s="18">
        <v>914.48870967741902</v>
      </c>
      <c r="CA1968" s="18">
        <v>990.51333333333298</v>
      </c>
      <c r="CB1968" s="18">
        <v>1178.5483870967701</v>
      </c>
      <c r="CC1968" s="18">
        <v>1473.3333333333301</v>
      </c>
      <c r="CD1968" s="18">
        <v>1721.9354838709601</v>
      </c>
      <c r="CE1968" s="18">
        <v>1895.4838709677399</v>
      </c>
      <c r="CF1968" s="18">
        <v>1885.81666666666</v>
      </c>
      <c r="CG1968" s="18">
        <v>1783.4354838709601</v>
      </c>
      <c r="CH1968" s="18">
        <v>1743.3</v>
      </c>
      <c r="CI1968" s="18">
        <v>1797.4193548387</v>
      </c>
      <c r="CJ1968" s="18">
        <v>1902.5967741935401</v>
      </c>
      <c r="CK1968" s="18">
        <v>2011.42857142857</v>
      </c>
      <c r="CL1968" s="18">
        <v>2150.1451612903202</v>
      </c>
      <c r="CM1968" s="18">
        <v>2363.4833333333299</v>
      </c>
      <c r="CN1968" s="18">
        <v>2499.3548387096698</v>
      </c>
      <c r="CO1968" s="18">
        <v>2432.36666666666</v>
      </c>
      <c r="CP1968" s="18">
        <v>2179.8548387096698</v>
      </c>
      <c r="CQ1968" s="18">
        <v>1802.08064516129</v>
      </c>
      <c r="CR1968" s="18">
        <v>1236.63333333333</v>
      </c>
      <c r="CS1968" s="18">
        <v>1242.08064516129</v>
      </c>
      <c r="CT1968" s="18">
        <v>1491.68333333333</v>
      </c>
      <c r="CU1968" s="18">
        <v>1741.72580645161</v>
      </c>
      <c r="CV1968" s="18">
        <v>2005.7096774193501</v>
      </c>
      <c r="CW1968" s="18">
        <v>2189.5517241379298</v>
      </c>
      <c r="CX1968" s="18">
        <v>2271.27419354838</v>
      </c>
      <c r="CY1968" s="18">
        <v>2215.25</v>
      </c>
      <c r="CZ1968" s="18">
        <v>1958.7580645161199</v>
      </c>
      <c r="DA1968" s="18">
        <v>1552.5333333333299</v>
      </c>
      <c r="DB1968" s="18">
        <v>1077.41612903225</v>
      </c>
      <c r="DC1968" s="18">
        <v>927.45161290322596</v>
      </c>
      <c r="DD1968" s="18">
        <v>1016.11333333333</v>
      </c>
      <c r="DE1968" s="18">
        <v>1228.72580645161</v>
      </c>
      <c r="DF1968" s="18">
        <v>1467.9166666666599</v>
      </c>
      <c r="DG1968" s="18">
        <v>1705.2096774193501</v>
      </c>
      <c r="DH1968" s="18">
        <v>2012.33870967741</v>
      </c>
      <c r="DI1968" s="18">
        <v>2204.5535714285702</v>
      </c>
      <c r="DJ1968" s="18">
        <v>2409.3548387096698</v>
      </c>
      <c r="DK1968" s="18">
        <v>2601.7833333333301</v>
      </c>
      <c r="DL1968" s="18">
        <v>2548.2419354838698</v>
      </c>
      <c r="DM1968" s="18">
        <v>2280.0333333333301</v>
      </c>
      <c r="DN1968" s="18">
        <v>1916.35483870967</v>
      </c>
      <c r="DO1968" s="18">
        <v>1638.4193548387</v>
      </c>
      <c r="DP1968" s="18">
        <v>1450.4666666666601</v>
      </c>
      <c r="DQ1968" s="18">
        <v>1357.9032258064501</v>
      </c>
      <c r="DR1968" s="18">
        <v>1439.25</v>
      </c>
      <c r="DS1968" s="19">
        <v>1630.75</v>
      </c>
    </row>
    <row r="1969" spans="1:123" x14ac:dyDescent="0.25">
      <c r="A1969" s="12" t="s">
        <v>45</v>
      </c>
      <c r="B1969" s="13">
        <v>15</v>
      </c>
      <c r="C1969" s="13" t="str">
        <f t="shared" si="34"/>
        <v>BB_L_16_GW_GW_SL_Low_GW_GQ_24_001_15</v>
      </c>
      <c r="D1969" s="14">
        <v>10</v>
      </c>
      <c r="E1969" s="14">
        <v>10</v>
      </c>
      <c r="F1969" s="14">
        <v>10</v>
      </c>
      <c r="G1969" s="14">
        <v>10</v>
      </c>
      <c r="H1969" s="14">
        <v>10</v>
      </c>
      <c r="I1969" s="14">
        <v>10.005666666666601</v>
      </c>
      <c r="J1969" s="14">
        <v>10.508870967741901</v>
      </c>
      <c r="K1969" s="14">
        <v>14.776774193548301</v>
      </c>
      <c r="L1969" s="14">
        <v>31.303166666666598</v>
      </c>
      <c r="M1969" s="14">
        <v>70.6166129032258</v>
      </c>
      <c r="N1969" s="14">
        <v>117.466833333333</v>
      </c>
      <c r="O1969" s="14">
        <v>172.68870967741901</v>
      </c>
      <c r="P1969" s="14">
        <v>230.27903225806401</v>
      </c>
      <c r="Q1969" s="14">
        <v>298.15178571428498</v>
      </c>
      <c r="R1969" s="14">
        <v>384.96935483870902</v>
      </c>
      <c r="S1969" s="14">
        <v>463.95166666666597</v>
      </c>
      <c r="T1969" s="14">
        <v>586.76451612903202</v>
      </c>
      <c r="U1969" s="14">
        <v>739.29666666666606</v>
      </c>
      <c r="V1969" s="14">
        <v>866.60483870967698</v>
      </c>
      <c r="W1969" s="14">
        <v>929.53225806451599</v>
      </c>
      <c r="X1969" s="14">
        <v>926.04666666666606</v>
      </c>
      <c r="Y1969" s="14">
        <v>906.185483870967</v>
      </c>
      <c r="Z1969" s="14">
        <v>927.79166666666595</v>
      </c>
      <c r="AA1969" s="14">
        <v>979.42903225806401</v>
      </c>
      <c r="AB1969" s="14">
        <v>1044.6774193548299</v>
      </c>
      <c r="AC1969" s="14">
        <v>1104.25</v>
      </c>
      <c r="AD1969" s="14">
        <v>1198.5483870967701</v>
      </c>
      <c r="AE1969" s="14">
        <v>1300.8</v>
      </c>
      <c r="AF1969" s="14">
        <v>1416.08064516129</v>
      </c>
      <c r="AG1969" s="14">
        <v>1513.5</v>
      </c>
      <c r="AH1969" s="14">
        <v>1547.7419354838701</v>
      </c>
      <c r="AI1969" s="14">
        <v>1532.27419354838</v>
      </c>
      <c r="AJ1969" s="14">
        <v>1472.7833333333299</v>
      </c>
      <c r="AK1969" s="14">
        <v>1386.2096774193501</v>
      </c>
      <c r="AL1969" s="14">
        <v>1306.93333333333</v>
      </c>
      <c r="AM1969" s="14">
        <v>1245.7419354838701</v>
      </c>
      <c r="AN1969" s="14">
        <v>1198.9838709677399</v>
      </c>
      <c r="AO1969" s="14">
        <v>1167.94642857142</v>
      </c>
      <c r="AP1969" s="14">
        <v>1147.8709677419299</v>
      </c>
      <c r="AQ1969" s="14">
        <v>1128.8499999999999</v>
      </c>
      <c r="AR1969" s="14">
        <v>1114.9838709677399</v>
      </c>
      <c r="AS1969" s="14">
        <v>1136.0999999999999</v>
      </c>
      <c r="AT1969" s="14">
        <v>1213.08064516129</v>
      </c>
      <c r="AU1969" s="14">
        <v>1339.0967741935401</v>
      </c>
      <c r="AV1969" s="14">
        <v>1447.11666666666</v>
      </c>
      <c r="AW1969" s="14">
        <v>1573.0483870967701</v>
      </c>
      <c r="AX1969" s="14">
        <v>1652.38333333333</v>
      </c>
      <c r="AY1969" s="14">
        <v>1653.4032258064501</v>
      </c>
      <c r="AZ1969" s="14">
        <v>1608.22580645161</v>
      </c>
      <c r="BA1969" s="14">
        <v>1574.41379310344</v>
      </c>
      <c r="BB1969" s="14">
        <v>1538.7903225806399</v>
      </c>
      <c r="BC1969" s="14">
        <v>1505.43333333333</v>
      </c>
      <c r="BD1969" s="14">
        <v>1488.2419354838701</v>
      </c>
      <c r="BE1969" s="14">
        <v>1470.31666666666</v>
      </c>
      <c r="BF1969" s="14">
        <v>1419.9516129032199</v>
      </c>
      <c r="BG1969" s="14">
        <v>1365.4354838709601</v>
      </c>
      <c r="BH1969" s="14">
        <v>1380.2166666666601</v>
      </c>
      <c r="BI1969" s="14">
        <v>1448.5161290322501</v>
      </c>
      <c r="BJ1969" s="14">
        <v>1553.93333333333</v>
      </c>
      <c r="BK1969" s="14">
        <v>1667.46774193548</v>
      </c>
      <c r="BL1969" s="14">
        <v>1784.1290322580601</v>
      </c>
      <c r="BM1969" s="14">
        <v>1890.80357142857</v>
      </c>
      <c r="BN1969" s="14">
        <v>1976.53225806451</v>
      </c>
      <c r="BO1969" s="14">
        <v>2056.5</v>
      </c>
      <c r="BP1969" s="14">
        <v>2117.6290322580599</v>
      </c>
      <c r="BQ1969" s="14">
        <v>2152.8000000000002</v>
      </c>
      <c r="BR1969" s="14">
        <v>2144.1935483870898</v>
      </c>
      <c r="BS1969" s="14">
        <v>2084.2096774193501</v>
      </c>
      <c r="BT1969" s="14">
        <v>2015.0833333333301</v>
      </c>
      <c r="BU1969" s="14">
        <v>1935.5483870967701</v>
      </c>
      <c r="BV1969" s="14">
        <v>1848</v>
      </c>
      <c r="BW1969" s="14">
        <v>1735.4193548387</v>
      </c>
      <c r="BX1969" s="14">
        <v>1641.4516129032199</v>
      </c>
      <c r="BY1969" s="14">
        <v>1569.07142857142</v>
      </c>
      <c r="BZ1969" s="14">
        <v>1506.22580645161</v>
      </c>
      <c r="CA1969" s="14">
        <v>1451.9666666666601</v>
      </c>
      <c r="CB1969" s="14">
        <v>1440.5645161290299</v>
      </c>
      <c r="CC1969" s="14">
        <v>1501.88333333333</v>
      </c>
      <c r="CD1969" s="14">
        <v>1600.2096774193501</v>
      </c>
      <c r="CE1969" s="14">
        <v>1718.0967741935401</v>
      </c>
      <c r="CF1969" s="14">
        <v>1801.63333333333</v>
      </c>
      <c r="CG1969" s="14">
        <v>1813.5645161290299</v>
      </c>
      <c r="CH1969" s="14">
        <v>1808.7</v>
      </c>
      <c r="CI1969" s="14">
        <v>1822.0645161290299</v>
      </c>
      <c r="CJ1969" s="14">
        <v>1855.38709677419</v>
      </c>
      <c r="CK1969" s="14">
        <v>1896.07142857142</v>
      </c>
      <c r="CL1969" s="14">
        <v>1958.4193548387</v>
      </c>
      <c r="CM1969" s="14">
        <v>2084.5833333333298</v>
      </c>
      <c r="CN1969" s="14">
        <v>2222.6451612903202</v>
      </c>
      <c r="CO1969" s="14">
        <v>2306.9</v>
      </c>
      <c r="CP1969" s="14">
        <v>2300.5967741935401</v>
      </c>
      <c r="CQ1969" s="14">
        <v>2178.1451612903202</v>
      </c>
      <c r="CR1969" s="14">
        <v>1831.2833333333299</v>
      </c>
      <c r="CS1969" s="14">
        <v>1671.5967741935401</v>
      </c>
      <c r="CT1969" s="14">
        <v>1656.81666666666</v>
      </c>
      <c r="CU1969" s="14">
        <v>1714.03225806451</v>
      </c>
      <c r="CV1969" s="14">
        <v>1822.1451612903199</v>
      </c>
      <c r="CW1969" s="14">
        <v>1945.03448275862</v>
      </c>
      <c r="CX1969" s="14">
        <v>2067.2096774193501</v>
      </c>
      <c r="CY1969" s="14">
        <v>2149</v>
      </c>
      <c r="CZ1969" s="14">
        <v>2169.83870967741</v>
      </c>
      <c r="DA1969" s="14">
        <v>2042.4666666666601</v>
      </c>
      <c r="DB1969" s="14">
        <v>1770.77419354838</v>
      </c>
      <c r="DC1969" s="14">
        <v>1565.4838709677399</v>
      </c>
      <c r="DD1969" s="14">
        <v>1490.5166666666601</v>
      </c>
      <c r="DE1969" s="14">
        <v>1486.7580645161199</v>
      </c>
      <c r="DF1969" s="14">
        <v>1531.3333333333301</v>
      </c>
      <c r="DG1969" s="14">
        <v>1605.5483870967701</v>
      </c>
      <c r="DH1969" s="14">
        <v>1737.1774193548299</v>
      </c>
      <c r="DI1969" s="14">
        <v>1842.1607142857099</v>
      </c>
      <c r="DJ1969" s="14">
        <v>1992.27419354838</v>
      </c>
      <c r="DK1969" s="14">
        <v>2218.15</v>
      </c>
      <c r="DL1969" s="14">
        <v>2384.2096774193501</v>
      </c>
      <c r="DM1969" s="14">
        <v>2424.1999999999998</v>
      </c>
      <c r="DN1969" s="14">
        <v>2353.3548387096698</v>
      </c>
      <c r="DO1969" s="14">
        <v>2244.88709677419</v>
      </c>
      <c r="DP1969" s="14">
        <v>2130.88333333333</v>
      </c>
      <c r="DQ1969" s="14">
        <v>1986.8064516129</v>
      </c>
      <c r="DR1969" s="14">
        <v>1899.7666666666601</v>
      </c>
      <c r="DS1969" s="15">
        <v>1890.8333333333301</v>
      </c>
    </row>
    <row r="1970" spans="1:123" x14ac:dyDescent="0.25">
      <c r="A1970" s="16" t="s">
        <v>45</v>
      </c>
      <c r="B1970" s="17">
        <v>16</v>
      </c>
      <c r="C1970" s="13" t="str">
        <f t="shared" si="34"/>
        <v>BB_L_16_GW_GW_SL_Low_GW_GQ_24_001_16</v>
      </c>
      <c r="D1970" s="18">
        <v>10</v>
      </c>
      <c r="E1970" s="18">
        <v>10</v>
      </c>
      <c r="F1970" s="18">
        <v>10</v>
      </c>
      <c r="G1970" s="18">
        <v>10</v>
      </c>
      <c r="H1970" s="18">
        <v>10</v>
      </c>
      <c r="I1970" s="18">
        <v>10</v>
      </c>
      <c r="J1970" s="18">
        <v>10.014838709677401</v>
      </c>
      <c r="K1970" s="18">
        <v>10.3193548387096</v>
      </c>
      <c r="L1970" s="18">
        <v>12.608833333333299</v>
      </c>
      <c r="M1970" s="18">
        <v>21.791935483870901</v>
      </c>
      <c r="N1970" s="18">
        <v>36.457166666666602</v>
      </c>
      <c r="O1970" s="18">
        <v>57.016451612903197</v>
      </c>
      <c r="P1970" s="18">
        <v>83.009193548387103</v>
      </c>
      <c r="Q1970" s="18">
        <v>117.91285714285701</v>
      </c>
      <c r="R1970" s="18">
        <v>170.729032258064</v>
      </c>
      <c r="S1970" s="18">
        <v>224.40666666666601</v>
      </c>
      <c r="T1970" s="18">
        <v>323.591935483871</v>
      </c>
      <c r="U1970" s="18">
        <v>470.31333333333299</v>
      </c>
      <c r="V1970" s="18">
        <v>621.84516129032204</v>
      </c>
      <c r="W1970" s="18">
        <v>719.88548387096705</v>
      </c>
      <c r="X1970" s="18">
        <v>712.70166666666603</v>
      </c>
      <c r="Y1970" s="18">
        <v>601.58064516129002</v>
      </c>
      <c r="Z1970" s="18">
        <v>510.72833333333301</v>
      </c>
      <c r="AA1970" s="18">
        <v>474.94032258064499</v>
      </c>
      <c r="AB1970" s="18">
        <v>469.99193548387001</v>
      </c>
      <c r="AC1970" s="18">
        <v>487.62678571428501</v>
      </c>
      <c r="AD1970" s="18">
        <v>557.11612903225796</v>
      </c>
      <c r="AE1970" s="18">
        <v>664.55666666666605</v>
      </c>
      <c r="AF1970" s="18">
        <v>838.35806451612802</v>
      </c>
      <c r="AG1970" s="18">
        <v>1075.19</v>
      </c>
      <c r="AH1970" s="18">
        <v>1261.38709677419</v>
      </c>
      <c r="AI1970" s="18">
        <v>1364.5483870967701</v>
      </c>
      <c r="AJ1970" s="18">
        <v>1411</v>
      </c>
      <c r="AK1970" s="18">
        <v>1358.4032258064501</v>
      </c>
      <c r="AL1970" s="18">
        <v>1248.7833333333299</v>
      </c>
      <c r="AM1970" s="18">
        <v>1129.1451612903199</v>
      </c>
      <c r="AN1970" s="18">
        <v>1026.02096774193</v>
      </c>
      <c r="AO1970" s="18">
        <v>950.62321428571397</v>
      </c>
      <c r="AP1970" s="18">
        <v>896.94354838709603</v>
      </c>
      <c r="AQ1970" s="18">
        <v>838.00666666666598</v>
      </c>
      <c r="AR1970" s="18">
        <v>733.777419354838</v>
      </c>
      <c r="AS1970" s="18">
        <v>620.486666666666</v>
      </c>
      <c r="AT1970" s="18">
        <v>575.27096774193501</v>
      </c>
      <c r="AU1970" s="18">
        <v>607.66612903225803</v>
      </c>
      <c r="AV1970" s="18">
        <v>702.83166666666602</v>
      </c>
      <c r="AW1970" s="18">
        <v>904.553225806451</v>
      </c>
      <c r="AX1970" s="18">
        <v>1184.7349999999999</v>
      </c>
      <c r="AY1970" s="18">
        <v>1486.46774193548</v>
      </c>
      <c r="AZ1970" s="18">
        <v>1577.9516129032199</v>
      </c>
      <c r="BA1970" s="18">
        <v>1565.6896551724101</v>
      </c>
      <c r="BB1970" s="18">
        <v>1526.9193548387</v>
      </c>
      <c r="BC1970" s="18">
        <v>1436.4833333333299</v>
      </c>
      <c r="BD1970" s="18">
        <v>1320.7419354838701</v>
      </c>
      <c r="BE1970" s="18">
        <v>1169.2166666666601</v>
      </c>
      <c r="BF1970" s="18">
        <v>1139.58064516129</v>
      </c>
      <c r="BG1970" s="18">
        <v>1121.9193548387</v>
      </c>
      <c r="BH1970" s="18">
        <v>1073.5</v>
      </c>
      <c r="BI1970" s="18">
        <v>1080.2419354838701</v>
      </c>
      <c r="BJ1970" s="18">
        <v>1146.0333333333299</v>
      </c>
      <c r="BK1970" s="18">
        <v>1243.8225806451601</v>
      </c>
      <c r="BL1970" s="18">
        <v>1369.6451612903199</v>
      </c>
      <c r="BM1970" s="18">
        <v>1512.0357142857099</v>
      </c>
      <c r="BN1970" s="18">
        <v>1641.7419354838701</v>
      </c>
      <c r="BO1970" s="18">
        <v>1790.68333333333</v>
      </c>
      <c r="BP1970" s="18">
        <v>1936.4516129032199</v>
      </c>
      <c r="BQ1970" s="18">
        <v>2070.9666666666599</v>
      </c>
      <c r="BR1970" s="18">
        <v>2095.4516129032199</v>
      </c>
      <c r="BS1970" s="18">
        <v>2068.4354838709601</v>
      </c>
      <c r="BT1970" s="18">
        <v>1964.4833333333299</v>
      </c>
      <c r="BU1970" s="18">
        <v>1837</v>
      </c>
      <c r="BV1970" s="18">
        <v>1692.06666666666</v>
      </c>
      <c r="BW1970" s="18">
        <v>1501.9193548387</v>
      </c>
      <c r="BX1970" s="18">
        <v>1315.96774193548</v>
      </c>
      <c r="BY1970" s="18">
        <v>1169.3928571428501</v>
      </c>
      <c r="BZ1970" s="18">
        <v>1033.7274193548301</v>
      </c>
      <c r="CA1970" s="18">
        <v>881.70833333333303</v>
      </c>
      <c r="CB1970" s="18">
        <v>741.77580645161299</v>
      </c>
      <c r="CC1970" s="18">
        <v>681.66666666666595</v>
      </c>
      <c r="CD1970" s="18">
        <v>736.59838709677399</v>
      </c>
      <c r="CE1970" s="18">
        <v>926.78870967741898</v>
      </c>
      <c r="CF1970" s="18">
        <v>1265.4000000000001</v>
      </c>
      <c r="CG1970" s="18">
        <v>1529.6129032258</v>
      </c>
      <c r="CH1970" s="18">
        <v>1644.18333333333</v>
      </c>
      <c r="CI1970" s="18">
        <v>1656.7580645161199</v>
      </c>
      <c r="CJ1970" s="18">
        <v>1625.9838709677399</v>
      </c>
      <c r="CK1970" s="18">
        <v>1593.7321428571399</v>
      </c>
      <c r="CL1970" s="18">
        <v>1580.8064516129</v>
      </c>
      <c r="CM1970" s="18">
        <v>1612.1</v>
      </c>
      <c r="CN1970" s="18">
        <v>1716.9032258064501</v>
      </c>
      <c r="CO1970" s="18">
        <v>1909.2333333333299</v>
      </c>
      <c r="CP1970" s="18">
        <v>2093.4354838709601</v>
      </c>
      <c r="CQ1970" s="18">
        <v>2159.7903225806399</v>
      </c>
      <c r="CR1970" s="18">
        <v>1789.85</v>
      </c>
      <c r="CS1970" s="18">
        <v>1264.9193548387</v>
      </c>
      <c r="CT1970" s="18">
        <v>956.28</v>
      </c>
      <c r="CU1970" s="18">
        <v>877.20483870967701</v>
      </c>
      <c r="CV1970" s="18">
        <v>911.19838709677401</v>
      </c>
      <c r="CW1970" s="18">
        <v>1029.35689655172</v>
      </c>
      <c r="CX1970" s="18">
        <v>1221.38709677419</v>
      </c>
      <c r="CY1970" s="18">
        <v>1427.2166666666601</v>
      </c>
      <c r="CZ1970" s="18">
        <v>1637.53225806451</v>
      </c>
      <c r="DA1970" s="18">
        <v>1644.6666666666599</v>
      </c>
      <c r="DB1970" s="18">
        <v>1287.4516129032199</v>
      </c>
      <c r="DC1970" s="18">
        <v>872.19838709677401</v>
      </c>
      <c r="DD1970" s="18">
        <v>665.00333333333299</v>
      </c>
      <c r="DE1970" s="18">
        <v>577.22903225806397</v>
      </c>
      <c r="DF1970" s="18">
        <v>556.26333333333298</v>
      </c>
      <c r="DG1970" s="18">
        <v>579.83870967741905</v>
      </c>
      <c r="DH1970" s="18">
        <v>679.27096774193501</v>
      </c>
      <c r="DI1970" s="18">
        <v>767.62142857142805</v>
      </c>
      <c r="DJ1970" s="18">
        <v>951.27903225806403</v>
      </c>
      <c r="DK1970" s="18">
        <v>1309.11666666666</v>
      </c>
      <c r="DL1970" s="18">
        <v>1709.53225806451</v>
      </c>
      <c r="DM1970" s="18">
        <v>1947.2666666666601</v>
      </c>
      <c r="DN1970" s="18">
        <v>1957.2419354838701</v>
      </c>
      <c r="DO1970" s="18">
        <v>1827.7096774193501</v>
      </c>
      <c r="DP1970" s="18">
        <v>1658.5166666666601</v>
      </c>
      <c r="DQ1970" s="18">
        <v>1409.6774193548299</v>
      </c>
      <c r="DR1970" s="18">
        <v>1154.75</v>
      </c>
      <c r="DS1970" s="19">
        <v>1009.78833333333</v>
      </c>
    </row>
    <row r="1971" spans="1:123" x14ac:dyDescent="0.25">
      <c r="A1971" s="12" t="s">
        <v>45</v>
      </c>
      <c r="B1971" s="13">
        <v>17</v>
      </c>
      <c r="C1971" s="13" t="str">
        <f t="shared" si="34"/>
        <v>BB_L_16_GW_GW_SL_Low_GW_GQ_24_001_17</v>
      </c>
      <c r="D1971" s="14">
        <v>10</v>
      </c>
      <c r="E1971" s="14">
        <v>10</v>
      </c>
      <c r="F1971" s="14">
        <v>10</v>
      </c>
      <c r="G1971" s="14">
        <v>10</v>
      </c>
      <c r="H1971" s="14">
        <v>10</v>
      </c>
      <c r="I1971" s="14">
        <v>10</v>
      </c>
      <c r="J1971" s="14">
        <v>10.0158064516129</v>
      </c>
      <c r="K1971" s="14">
        <v>10.338709677419301</v>
      </c>
      <c r="L1971" s="14">
        <v>12.523999999999999</v>
      </c>
      <c r="M1971" s="14">
        <v>20.965161290322499</v>
      </c>
      <c r="N1971" s="14">
        <v>35.2633333333333</v>
      </c>
      <c r="O1971" s="14">
        <v>56.958387096774103</v>
      </c>
      <c r="P1971" s="14">
        <v>84.694999999999993</v>
      </c>
      <c r="Q1971" s="14">
        <v>119.425</v>
      </c>
      <c r="R1971" s="14">
        <v>172.28064516129001</v>
      </c>
      <c r="S1971" s="14">
        <v>229.409999999999</v>
      </c>
      <c r="T1971" s="14">
        <v>324.55161290322502</v>
      </c>
      <c r="U1971" s="14">
        <v>476.73333333333301</v>
      </c>
      <c r="V1971" s="14">
        <v>657.51129032257995</v>
      </c>
      <c r="W1971" s="14">
        <v>800.591935483871</v>
      </c>
      <c r="X1971" s="14">
        <v>867.13333333333298</v>
      </c>
      <c r="Y1971" s="14">
        <v>827.02258064516104</v>
      </c>
      <c r="Z1971" s="14">
        <v>763.60833333333301</v>
      </c>
      <c r="AA1971" s="14">
        <v>727.70322580645097</v>
      </c>
      <c r="AB1971" s="14">
        <v>715.95161290322505</v>
      </c>
      <c r="AC1971" s="14">
        <v>725.07678571428505</v>
      </c>
      <c r="AD1971" s="14">
        <v>772.45322580645097</v>
      </c>
      <c r="AE1971" s="14">
        <v>855.18166666666605</v>
      </c>
      <c r="AF1971" s="14">
        <v>998.31935483870905</v>
      </c>
      <c r="AG1971" s="14">
        <v>1205.88333333333</v>
      </c>
      <c r="AH1971" s="14">
        <v>1387.4838709677399</v>
      </c>
      <c r="AI1971" s="14">
        <v>1501.88709677419</v>
      </c>
      <c r="AJ1971" s="14">
        <v>1564.95</v>
      </c>
      <c r="AK1971" s="14">
        <v>1542.08064516129</v>
      </c>
      <c r="AL1971" s="14">
        <v>1466.2</v>
      </c>
      <c r="AM1971" s="14">
        <v>1372.7096774193501</v>
      </c>
      <c r="AN1971" s="14">
        <v>1282.8709677419299</v>
      </c>
      <c r="AO1971" s="14">
        <v>1212.5357142857099</v>
      </c>
      <c r="AP1971" s="14">
        <v>1160.2580645161199</v>
      </c>
      <c r="AQ1971" s="14">
        <v>1103.43333333333</v>
      </c>
      <c r="AR1971" s="14">
        <v>1006.92580645161</v>
      </c>
      <c r="AS1971" s="14">
        <v>892.79333333333295</v>
      </c>
      <c r="AT1971" s="14">
        <v>835.869354838709</v>
      </c>
      <c r="AU1971" s="14">
        <v>843.25483870967696</v>
      </c>
      <c r="AV1971" s="14">
        <v>912.731666666666</v>
      </c>
      <c r="AW1971" s="14">
        <v>1072.2935483870899</v>
      </c>
      <c r="AX1971" s="14">
        <v>1301.5</v>
      </c>
      <c r="AY1971" s="14">
        <v>1564.2419354838701</v>
      </c>
      <c r="AZ1971" s="14">
        <v>1673.4032258064501</v>
      </c>
      <c r="BA1971" s="14">
        <v>1689.8448275861999</v>
      </c>
      <c r="BB1971" s="14">
        <v>1667.58064516129</v>
      </c>
      <c r="BC1971" s="14">
        <v>1599.0833333333301</v>
      </c>
      <c r="BD1971" s="14">
        <v>1502.5967741935401</v>
      </c>
      <c r="BE1971" s="14">
        <v>1360.43333333333</v>
      </c>
      <c r="BF1971" s="14">
        <v>1324.6774193548299</v>
      </c>
      <c r="BG1971" s="14">
        <v>1313.2096774193501</v>
      </c>
      <c r="BH1971" s="14">
        <v>1280.2</v>
      </c>
      <c r="BI1971" s="14">
        <v>1276.1129032258</v>
      </c>
      <c r="BJ1971" s="14">
        <v>1315.6</v>
      </c>
      <c r="BK1971" s="14">
        <v>1392.2580645161199</v>
      </c>
      <c r="BL1971" s="14">
        <v>1502.7580645161199</v>
      </c>
      <c r="BM1971" s="14">
        <v>1631.69642857142</v>
      </c>
      <c r="BN1971" s="14">
        <v>1759.53225806451</v>
      </c>
      <c r="BO1971" s="14">
        <v>1897.7166666666601</v>
      </c>
      <c r="BP1971" s="14">
        <v>2037.1451612903199</v>
      </c>
      <c r="BQ1971" s="14">
        <v>2179.1</v>
      </c>
      <c r="BR1971" s="14">
        <v>2251.9193548387002</v>
      </c>
      <c r="BS1971" s="14">
        <v>2266.0322580645102</v>
      </c>
      <c r="BT1971" s="14">
        <v>2218.4</v>
      </c>
      <c r="BU1971" s="14">
        <v>2132.0806451612898</v>
      </c>
      <c r="BV1971" s="14">
        <v>2018.65</v>
      </c>
      <c r="BW1971" s="14">
        <v>1858.85483870967</v>
      </c>
      <c r="BX1971" s="14">
        <v>1693</v>
      </c>
      <c r="BY1971" s="14">
        <v>1553.5357142857099</v>
      </c>
      <c r="BZ1971" s="14">
        <v>1422.58064516129</v>
      </c>
      <c r="CA1971" s="14">
        <v>1278.4833333333299</v>
      </c>
      <c r="CB1971" s="14">
        <v>1132.4516129032199</v>
      </c>
      <c r="CC1971" s="14">
        <v>1045.61666666666</v>
      </c>
      <c r="CD1971" s="14">
        <v>1057.69354838709</v>
      </c>
      <c r="CE1971" s="14">
        <v>1182.16129032258</v>
      </c>
      <c r="CF1971" s="14">
        <v>1433.7166666666601</v>
      </c>
      <c r="CG1971" s="14">
        <v>1657.53225806451</v>
      </c>
      <c r="CH1971" s="14">
        <v>1774.2666666666601</v>
      </c>
      <c r="CI1971" s="14">
        <v>1806.9516129032199</v>
      </c>
      <c r="CJ1971" s="14">
        <v>1801.69354838709</v>
      </c>
      <c r="CK1971" s="14">
        <v>1786.2321428571399</v>
      </c>
      <c r="CL1971" s="14">
        <v>1774.6129032258</v>
      </c>
      <c r="CM1971" s="14">
        <v>1788.93333333333</v>
      </c>
      <c r="CN1971" s="14">
        <v>1872.6129032258</v>
      </c>
      <c r="CO1971" s="14">
        <v>2037.9666666666601</v>
      </c>
      <c r="CP1971" s="14">
        <v>2224.1129032258</v>
      </c>
      <c r="CQ1971" s="14">
        <v>2315.22580645161</v>
      </c>
      <c r="CR1971" s="14">
        <v>2081.3333333333298</v>
      </c>
      <c r="CS1971" s="14">
        <v>1663.4193548387</v>
      </c>
      <c r="CT1971" s="14">
        <v>1370.4166666666599</v>
      </c>
      <c r="CU1971" s="14">
        <v>1269.2903225806399</v>
      </c>
      <c r="CV1971" s="14">
        <v>1270.58064516129</v>
      </c>
      <c r="CW1971" s="14">
        <v>1358.6379310344801</v>
      </c>
      <c r="CX1971" s="14">
        <v>1525.33870967741</v>
      </c>
      <c r="CY1971" s="14">
        <v>1724.4833333333299</v>
      </c>
      <c r="CZ1971" s="14">
        <v>1966.85483870967</v>
      </c>
      <c r="DA1971" s="14">
        <v>2040.61666666666</v>
      </c>
      <c r="DB1971" s="14">
        <v>1802.6774193548299</v>
      </c>
      <c r="DC1971" s="14">
        <v>1421.27419354838</v>
      </c>
      <c r="DD1971" s="14">
        <v>1185.9833333333299</v>
      </c>
      <c r="DE1971" s="14">
        <v>1054.1129032258</v>
      </c>
      <c r="DF1971" s="14">
        <v>994.43999999999903</v>
      </c>
      <c r="DG1971" s="14">
        <v>988.51290322580599</v>
      </c>
      <c r="DH1971" s="14">
        <v>1054.1290322580601</v>
      </c>
      <c r="DI1971" s="14">
        <v>1133.5</v>
      </c>
      <c r="DJ1971" s="14">
        <v>1287.3064516129</v>
      </c>
      <c r="DK1971" s="14">
        <v>1597.93333333333</v>
      </c>
      <c r="DL1971" s="14">
        <v>1971.38709677419</v>
      </c>
      <c r="DM1971" s="14">
        <v>2262</v>
      </c>
      <c r="DN1971" s="14">
        <v>2367.1774193548299</v>
      </c>
      <c r="DO1971" s="14">
        <v>2316.4516129032199</v>
      </c>
      <c r="DP1971" s="14">
        <v>2194.4666666666599</v>
      </c>
      <c r="DQ1971" s="14">
        <v>1974.2580645161199</v>
      </c>
      <c r="DR1971" s="14">
        <v>1727.93333333333</v>
      </c>
      <c r="DS1971" s="15">
        <v>1562.5166666666601</v>
      </c>
    </row>
    <row r="1972" spans="1:123" x14ac:dyDescent="0.25">
      <c r="A1972" s="16" t="s">
        <v>45</v>
      </c>
      <c r="B1972" s="17">
        <v>18</v>
      </c>
      <c r="C1972" s="13" t="str">
        <f t="shared" si="34"/>
        <v>BB_L_16_GW_GW_SL_Low_GW_GQ_24_001_18</v>
      </c>
      <c r="D1972" s="18">
        <v>10</v>
      </c>
      <c r="E1972" s="18">
        <v>10</v>
      </c>
      <c r="F1972" s="18">
        <v>10</v>
      </c>
      <c r="G1972" s="18">
        <v>10</v>
      </c>
      <c r="H1972" s="18">
        <v>10</v>
      </c>
      <c r="I1972" s="18">
        <v>10</v>
      </c>
      <c r="J1972" s="18">
        <v>10.002741935483799</v>
      </c>
      <c r="K1972" s="18">
        <v>10.087096774193499</v>
      </c>
      <c r="L1972" s="18">
        <v>10.749000000000001</v>
      </c>
      <c r="M1972" s="18">
        <v>13.6370967741935</v>
      </c>
      <c r="N1972" s="18">
        <v>19.1398333333333</v>
      </c>
      <c r="O1972" s="18">
        <v>28.3004838709677</v>
      </c>
      <c r="P1972" s="18">
        <v>40.943870967741901</v>
      </c>
      <c r="Q1972" s="18">
        <v>58.333214285714199</v>
      </c>
      <c r="R1972" s="18">
        <v>86.565806451612801</v>
      </c>
      <c r="S1972" s="18">
        <v>119.803333333333</v>
      </c>
      <c r="T1972" s="18">
        <v>181.84193548387</v>
      </c>
      <c r="U1972" s="18">
        <v>296.93666666666599</v>
      </c>
      <c r="V1972" s="18">
        <v>460.71774193548299</v>
      </c>
      <c r="W1972" s="18">
        <v>641.50161290322501</v>
      </c>
      <c r="X1972" s="18">
        <v>808.43499999999904</v>
      </c>
      <c r="Y1972" s="18">
        <v>891.35806451612905</v>
      </c>
      <c r="Z1972" s="18">
        <v>902.97666666666601</v>
      </c>
      <c r="AA1972" s="18">
        <v>895.70806451612896</v>
      </c>
      <c r="AB1972" s="18">
        <v>888.322580645161</v>
      </c>
      <c r="AC1972" s="18">
        <v>886.71785714285602</v>
      </c>
      <c r="AD1972" s="18">
        <v>896.69677419354798</v>
      </c>
      <c r="AE1972" s="18">
        <v>924.34</v>
      </c>
      <c r="AF1972" s="18">
        <v>987.35322580645095</v>
      </c>
      <c r="AG1972" s="18">
        <v>1105.56666666666</v>
      </c>
      <c r="AH1972" s="18">
        <v>1234.69354838709</v>
      </c>
      <c r="AI1972" s="18">
        <v>1344.5</v>
      </c>
      <c r="AJ1972" s="18">
        <v>1448.5166666666601</v>
      </c>
      <c r="AK1972" s="18">
        <v>1506.2096774193501</v>
      </c>
      <c r="AL1972" s="18">
        <v>1517.38333333333</v>
      </c>
      <c r="AM1972" s="18">
        <v>1500.8225806451601</v>
      </c>
      <c r="AN1972" s="18">
        <v>1471.9838709677399</v>
      </c>
      <c r="AO1972" s="18">
        <v>1444.05357142857</v>
      </c>
      <c r="AP1972" s="18">
        <v>1419.6290322580601</v>
      </c>
      <c r="AQ1972" s="18">
        <v>1388.35</v>
      </c>
      <c r="AR1972" s="18">
        <v>1321.0161290322501</v>
      </c>
      <c r="AS1972" s="18">
        <v>1230.3499999999999</v>
      </c>
      <c r="AT1972" s="18">
        <v>1156.3064516129</v>
      </c>
      <c r="AU1972" s="18">
        <v>1104.4193548387</v>
      </c>
      <c r="AV1972" s="18">
        <v>1102.6500000000001</v>
      </c>
      <c r="AW1972" s="18">
        <v>1151</v>
      </c>
      <c r="AX1972" s="18">
        <v>1267.5166666666601</v>
      </c>
      <c r="AY1972" s="18">
        <v>1449.3225806451601</v>
      </c>
      <c r="AZ1972" s="18">
        <v>1564.77419354838</v>
      </c>
      <c r="BA1972" s="18">
        <v>1614.2586206896499</v>
      </c>
      <c r="BB1972" s="18">
        <v>1641.7903225806399</v>
      </c>
      <c r="BC1972" s="18">
        <v>1644.43333333333</v>
      </c>
      <c r="BD1972" s="18">
        <v>1613.35483870967</v>
      </c>
      <c r="BE1972" s="18">
        <v>1518.3333333333301</v>
      </c>
      <c r="BF1972" s="18">
        <v>1464.83870967741</v>
      </c>
      <c r="BG1972" s="18">
        <v>1439.7419354838701</v>
      </c>
      <c r="BH1972" s="18">
        <v>1408.6</v>
      </c>
      <c r="BI1972" s="18">
        <v>1382.9193548387</v>
      </c>
      <c r="BJ1972" s="18">
        <v>1371.93333333333</v>
      </c>
      <c r="BK1972" s="18">
        <v>1382.6290322580601</v>
      </c>
      <c r="BL1972" s="18">
        <v>1416.1451612903199</v>
      </c>
      <c r="BM1972" s="18">
        <v>1469.4821428571399</v>
      </c>
      <c r="BN1972" s="18">
        <v>1534.2903225806399</v>
      </c>
      <c r="BO1972" s="18">
        <v>1618.45</v>
      </c>
      <c r="BP1972" s="18">
        <v>1721.0645161290299</v>
      </c>
      <c r="BQ1972" s="18">
        <v>1856.2833333333299</v>
      </c>
      <c r="BR1972" s="18">
        <v>1959.9193548387</v>
      </c>
      <c r="BS1972" s="18">
        <v>2064.72580645161</v>
      </c>
      <c r="BT1972" s="18">
        <v>2115.38333333333</v>
      </c>
      <c r="BU1972" s="18">
        <v>2131.5806451612898</v>
      </c>
      <c r="BV1972" s="18">
        <v>2121.6666666666601</v>
      </c>
      <c r="BW1972" s="18">
        <v>2079.0806451612898</v>
      </c>
      <c r="BX1972" s="18">
        <v>2016.2096774193501</v>
      </c>
      <c r="BY1972" s="18">
        <v>1948.92857142857</v>
      </c>
      <c r="BZ1972" s="18">
        <v>1871.6290322580601</v>
      </c>
      <c r="CA1972" s="18">
        <v>1764.7166666666601</v>
      </c>
      <c r="CB1972" s="18">
        <v>1630.3709677419299</v>
      </c>
      <c r="CC1972" s="18">
        <v>1500.75</v>
      </c>
      <c r="CD1972" s="18">
        <v>1429.0645161290299</v>
      </c>
      <c r="CE1972" s="18">
        <v>1417.77419354838</v>
      </c>
      <c r="CF1972" s="18">
        <v>1501.56666666666</v>
      </c>
      <c r="CG1972" s="18">
        <v>1625.58064516129</v>
      </c>
      <c r="CH1972" s="18">
        <v>1722.3</v>
      </c>
      <c r="CI1972" s="18">
        <v>1775.4838709677399</v>
      </c>
      <c r="CJ1972" s="18">
        <v>1800.6774193548299</v>
      </c>
      <c r="CK1972" s="18">
        <v>1809.17857142857</v>
      </c>
      <c r="CL1972" s="18">
        <v>1812.38709677419</v>
      </c>
      <c r="CM1972" s="18">
        <v>1821.56666666666</v>
      </c>
      <c r="CN1972" s="18">
        <v>1861.9516129032199</v>
      </c>
      <c r="CO1972" s="18">
        <v>1958.4166666666599</v>
      </c>
      <c r="CP1972" s="18">
        <v>2096.1451612903202</v>
      </c>
      <c r="CQ1972" s="18">
        <v>2219.3225806451601</v>
      </c>
      <c r="CR1972" s="18">
        <v>2237.7166666666599</v>
      </c>
      <c r="CS1972" s="18">
        <v>2041.6451612903199</v>
      </c>
      <c r="CT1972" s="18">
        <v>1837.9666666666601</v>
      </c>
      <c r="CU1972" s="18">
        <v>1720.4193548387</v>
      </c>
      <c r="CV1972" s="18">
        <v>1643.1290322580601</v>
      </c>
      <c r="CW1972" s="18">
        <v>1622.5</v>
      </c>
      <c r="CX1972" s="18">
        <v>1661.85483870967</v>
      </c>
      <c r="CY1972" s="18">
        <v>1756.65</v>
      </c>
      <c r="CZ1972" s="18">
        <v>1932.03225806451</v>
      </c>
      <c r="DA1972" s="18">
        <v>2080.0333333333301</v>
      </c>
      <c r="DB1972" s="18">
        <v>2088.2096774193501</v>
      </c>
      <c r="DC1972" s="18">
        <v>1919.0645161290299</v>
      </c>
      <c r="DD1972" s="18">
        <v>1762.0333333333299</v>
      </c>
      <c r="DE1972" s="18">
        <v>1631.6290322580601</v>
      </c>
      <c r="DF1972" s="18">
        <v>1538.4666666666601</v>
      </c>
      <c r="DG1972" s="18">
        <v>1477.4032258064501</v>
      </c>
      <c r="DH1972" s="18">
        <v>1441.69354838709</v>
      </c>
      <c r="DI1972" s="18">
        <v>1440.57142857142</v>
      </c>
      <c r="DJ1972" s="18">
        <v>1480.8064516129</v>
      </c>
      <c r="DK1972" s="18">
        <v>1614.5833333333301</v>
      </c>
      <c r="DL1972" s="18">
        <v>1849.08064516129</v>
      </c>
      <c r="DM1972" s="18">
        <v>2103.9499999999998</v>
      </c>
      <c r="DN1972" s="18">
        <v>2292.5322580645102</v>
      </c>
      <c r="DO1972" s="18">
        <v>2370.2419354838698</v>
      </c>
      <c r="DP1972" s="18">
        <v>2380.7833333333301</v>
      </c>
      <c r="DQ1972" s="18">
        <v>2317.3709677419301</v>
      </c>
      <c r="DR1972" s="18">
        <v>2194.7333333333299</v>
      </c>
      <c r="DS1972" s="19">
        <v>2079.35</v>
      </c>
    </row>
    <row r="1973" spans="1:123" x14ac:dyDescent="0.25">
      <c r="A1973" s="12" t="s">
        <v>45</v>
      </c>
      <c r="B1973" s="13">
        <v>19</v>
      </c>
      <c r="C1973" s="13" t="str">
        <f t="shared" si="34"/>
        <v>BB_L_16_GW_GW_SL_Low_GW_GQ_24_001_19</v>
      </c>
      <c r="D1973" s="14">
        <v>10</v>
      </c>
      <c r="E1973" s="14">
        <v>10</v>
      </c>
      <c r="F1973" s="14">
        <v>10</v>
      </c>
      <c r="G1973" s="14">
        <v>10</v>
      </c>
      <c r="H1973" s="14">
        <v>10</v>
      </c>
      <c r="I1973" s="14">
        <v>10</v>
      </c>
      <c r="J1973" s="14">
        <v>9.9994516129032203</v>
      </c>
      <c r="K1973" s="14">
        <v>9.9946290322580609</v>
      </c>
      <c r="L1973" s="14">
        <v>10.0113</v>
      </c>
      <c r="M1973" s="14">
        <v>10.189354838709599</v>
      </c>
      <c r="N1973" s="14">
        <v>10.6613333333333</v>
      </c>
      <c r="O1973" s="14">
        <v>11.7435483870967</v>
      </c>
      <c r="P1973" s="14">
        <v>13.5937096774193</v>
      </c>
      <c r="Q1973" s="14">
        <v>16.5425</v>
      </c>
      <c r="R1973" s="14">
        <v>22.300161290322499</v>
      </c>
      <c r="S1973" s="14">
        <v>30.354333333333301</v>
      </c>
      <c r="T1973" s="14">
        <v>48.169516129032203</v>
      </c>
      <c r="U1973" s="14">
        <v>92.847999999999999</v>
      </c>
      <c r="V1973" s="14">
        <v>175.78225806451599</v>
      </c>
      <c r="W1973" s="14">
        <v>303.34677419354801</v>
      </c>
      <c r="X1973" s="14">
        <v>478.303333333333</v>
      </c>
      <c r="Y1973" s="14">
        <v>612.66612903225803</v>
      </c>
      <c r="Z1973" s="14">
        <v>652.51833333333298</v>
      </c>
      <c r="AA1973" s="14">
        <v>642.599999999999</v>
      </c>
      <c r="AB1973" s="14">
        <v>616.45645161290304</v>
      </c>
      <c r="AC1973" s="14">
        <v>590.31428571428501</v>
      </c>
      <c r="AD1973" s="14">
        <v>567.28064516128995</v>
      </c>
      <c r="AE1973" s="14">
        <v>541.61</v>
      </c>
      <c r="AF1973" s="14">
        <v>526.90645161290297</v>
      </c>
      <c r="AG1973" s="14">
        <v>542.37</v>
      </c>
      <c r="AH1973" s="14">
        <v>588.56774193548301</v>
      </c>
      <c r="AI1973" s="14">
        <v>671.36451612903204</v>
      </c>
      <c r="AJ1973" s="14">
        <v>807.863333333333</v>
      </c>
      <c r="AK1973" s="14">
        <v>947.49838709677397</v>
      </c>
      <c r="AL1973" s="14">
        <v>1052.2333333333299</v>
      </c>
      <c r="AM1973" s="14">
        <v>1127.53225806451</v>
      </c>
      <c r="AN1973" s="14">
        <v>1176.08064516129</v>
      </c>
      <c r="AO1973" s="14">
        <v>1201.07142857142</v>
      </c>
      <c r="AP1973" s="14">
        <v>1212.96774193548</v>
      </c>
      <c r="AQ1973" s="14">
        <v>1223.8</v>
      </c>
      <c r="AR1973" s="14">
        <v>1228.4838709677399</v>
      </c>
      <c r="AS1973" s="14">
        <v>1174.9166666666599</v>
      </c>
      <c r="AT1973" s="14">
        <v>1077.9354838709601</v>
      </c>
      <c r="AU1973" s="14">
        <v>937.44516129032195</v>
      </c>
      <c r="AV1973" s="14">
        <v>829.26666666666597</v>
      </c>
      <c r="AW1973" s="14">
        <v>729.35967741935406</v>
      </c>
      <c r="AX1973" s="14">
        <v>689.63499999999999</v>
      </c>
      <c r="AY1973" s="14">
        <v>756.17741935483798</v>
      </c>
      <c r="AZ1973" s="14">
        <v>881.60161290322503</v>
      </c>
      <c r="BA1973" s="14">
        <v>984.78620689655099</v>
      </c>
      <c r="BB1973" s="14">
        <v>1102.33870967741</v>
      </c>
      <c r="BC1973" s="14">
        <v>1243.55</v>
      </c>
      <c r="BD1973" s="14">
        <v>1358.0645161290299</v>
      </c>
      <c r="BE1973" s="14">
        <v>1428.61666666666</v>
      </c>
      <c r="BF1973" s="14">
        <v>1290.9032258064501</v>
      </c>
      <c r="BG1973" s="14">
        <v>1148.8225806451601</v>
      </c>
      <c r="BH1973" s="14">
        <v>1073.9166666666599</v>
      </c>
      <c r="BI1973" s="14">
        <v>1047.77419354838</v>
      </c>
      <c r="BJ1973" s="14">
        <v>1030.18333333333</v>
      </c>
      <c r="BK1973" s="14">
        <v>1019.06451612903</v>
      </c>
      <c r="BL1973" s="14">
        <v>1020.06451612903</v>
      </c>
      <c r="BM1973" s="14">
        <v>1035.0357142857099</v>
      </c>
      <c r="BN1973" s="14">
        <v>1059.96774193548</v>
      </c>
      <c r="BO1973" s="14">
        <v>1106.3499999999999</v>
      </c>
      <c r="BP1973" s="14">
        <v>1178.77419354838</v>
      </c>
      <c r="BQ1973" s="14">
        <v>1305.5</v>
      </c>
      <c r="BR1973" s="14">
        <v>1416.88709677419</v>
      </c>
      <c r="BS1973" s="14">
        <v>1581.9838709677399</v>
      </c>
      <c r="BT1973" s="14">
        <v>1676.63333333333</v>
      </c>
      <c r="BU1973" s="14">
        <v>1756.08064516129</v>
      </c>
      <c r="BV1973" s="14">
        <v>1820.35</v>
      </c>
      <c r="BW1973" s="14">
        <v>1874.2903225806399</v>
      </c>
      <c r="BX1973" s="14">
        <v>1873.7903225806399</v>
      </c>
      <c r="BY1973" s="14">
        <v>1843.1607142857099</v>
      </c>
      <c r="BZ1973" s="14">
        <v>1791.2419354838701</v>
      </c>
      <c r="CA1973" s="14">
        <v>1703.3333333333301</v>
      </c>
      <c r="CB1973" s="14">
        <v>1538.7096774193501</v>
      </c>
      <c r="CC1973" s="14">
        <v>1315</v>
      </c>
      <c r="CD1973" s="14">
        <v>1115.53225806451</v>
      </c>
      <c r="CE1973" s="14">
        <v>936.62903225806394</v>
      </c>
      <c r="CF1973" s="14">
        <v>830.58500000000004</v>
      </c>
      <c r="CG1973" s="14">
        <v>855.73225806451603</v>
      </c>
      <c r="CH1973" s="14">
        <v>966.59333333333302</v>
      </c>
      <c r="CI1973" s="14">
        <v>1092.88709677419</v>
      </c>
      <c r="CJ1973" s="14">
        <v>1213.03225806451</v>
      </c>
      <c r="CK1973" s="14">
        <v>1300.9642857142801</v>
      </c>
      <c r="CL1973" s="14">
        <v>1380.7903225806399</v>
      </c>
      <c r="CM1973" s="14">
        <v>1486.65</v>
      </c>
      <c r="CN1973" s="14">
        <v>1549.6451612903199</v>
      </c>
      <c r="CO1973" s="14">
        <v>1570.6</v>
      </c>
      <c r="CP1973" s="14">
        <v>1596.9354838709601</v>
      </c>
      <c r="CQ1973" s="14">
        <v>1678.19354838709</v>
      </c>
      <c r="CR1973" s="14">
        <v>1917.4166666666599</v>
      </c>
      <c r="CS1973" s="14">
        <v>1856.4838709677399</v>
      </c>
      <c r="CT1973" s="14">
        <v>1629.43333333333</v>
      </c>
      <c r="CU1973" s="14">
        <v>1439.0161290322501</v>
      </c>
      <c r="CV1973" s="14">
        <v>1255.2580645161199</v>
      </c>
      <c r="CW1973" s="14">
        <v>1102.2413793103401</v>
      </c>
      <c r="CX1973" s="14">
        <v>989.60806451612905</v>
      </c>
      <c r="CY1973" s="14">
        <v>944.04833333333295</v>
      </c>
      <c r="CZ1973" s="14">
        <v>1016.03870967741</v>
      </c>
      <c r="DA1973" s="14">
        <v>1226.2833333333299</v>
      </c>
      <c r="DB1973" s="14">
        <v>1436.77419354838</v>
      </c>
      <c r="DC1973" s="14">
        <v>1344.85483870967</v>
      </c>
      <c r="DD1973" s="14">
        <v>1187.5166666666601</v>
      </c>
      <c r="DE1973" s="14">
        <v>1047.2935483870899</v>
      </c>
      <c r="DF1973" s="14">
        <v>915.47833333333301</v>
      </c>
      <c r="DG1973" s="14">
        <v>814.76774193548295</v>
      </c>
      <c r="DH1973" s="14">
        <v>732.28064516128995</v>
      </c>
      <c r="DI1973" s="14">
        <v>667.69285714285695</v>
      </c>
      <c r="DJ1973" s="14">
        <v>643.32419354838703</v>
      </c>
      <c r="DK1973" s="14">
        <v>660.09333333333302</v>
      </c>
      <c r="DL1973" s="14">
        <v>788.87258064516095</v>
      </c>
      <c r="DM1973" s="14">
        <v>1034.2750000000001</v>
      </c>
      <c r="DN1973" s="14">
        <v>1319.9838709677399</v>
      </c>
      <c r="DO1973" s="14">
        <v>1507.3225806451601</v>
      </c>
      <c r="DP1973" s="14">
        <v>1619.6</v>
      </c>
      <c r="DQ1973" s="14">
        <v>1730.4516129032199</v>
      </c>
      <c r="DR1973" s="14">
        <v>1725.7833333333299</v>
      </c>
      <c r="DS1973" s="15">
        <v>1633.4166666666599</v>
      </c>
    </row>
    <row r="1974" spans="1:123" x14ac:dyDescent="0.25">
      <c r="A1974" s="16" t="s">
        <v>45</v>
      </c>
      <c r="B1974" s="17">
        <v>20</v>
      </c>
      <c r="C1974" s="13" t="str">
        <f t="shared" si="34"/>
        <v>BB_L_16_GW_GW_SL_Low_GW_GQ_24_001_20</v>
      </c>
      <c r="D1974" s="18">
        <v>10</v>
      </c>
      <c r="E1974" s="18">
        <v>10</v>
      </c>
      <c r="F1974" s="18">
        <v>10</v>
      </c>
      <c r="G1974" s="18">
        <v>10</v>
      </c>
      <c r="H1974" s="18">
        <v>10</v>
      </c>
      <c r="I1974" s="18">
        <v>10</v>
      </c>
      <c r="J1974" s="18">
        <v>10</v>
      </c>
      <c r="K1974" s="18">
        <v>10.0012903225806</v>
      </c>
      <c r="L1974" s="18">
        <v>10.033999999999899</v>
      </c>
      <c r="M1974" s="18">
        <v>10.2524193548387</v>
      </c>
      <c r="N1974" s="18">
        <v>10.854999999999899</v>
      </c>
      <c r="O1974" s="18">
        <v>12.1833870967741</v>
      </c>
      <c r="P1974" s="18">
        <v>14.4193548387096</v>
      </c>
      <c r="Q1974" s="18">
        <v>17.791428571428501</v>
      </c>
      <c r="R1974" s="18">
        <v>24.224193548386999</v>
      </c>
      <c r="S1974" s="18">
        <v>33.28</v>
      </c>
      <c r="T1974" s="18">
        <v>51.636451612903201</v>
      </c>
      <c r="U1974" s="18">
        <v>96.039000000000001</v>
      </c>
      <c r="V1974" s="18">
        <v>185.20967741935399</v>
      </c>
      <c r="W1974" s="18">
        <v>322.61129032257998</v>
      </c>
      <c r="X1974" s="18">
        <v>515.63499999999999</v>
      </c>
      <c r="Y1974" s="18">
        <v>690.73064516129</v>
      </c>
      <c r="Z1974" s="18">
        <v>774.62166666666599</v>
      </c>
      <c r="AA1974" s="18">
        <v>798.98548387096696</v>
      </c>
      <c r="AB1974" s="18">
        <v>795.80645161290295</v>
      </c>
      <c r="AC1974" s="18">
        <v>781.61249999999995</v>
      </c>
      <c r="AD1974" s="18">
        <v>764.11129032257998</v>
      </c>
      <c r="AE1974" s="18">
        <v>742.65333333333297</v>
      </c>
      <c r="AF1974" s="18">
        <v>728.36774193548297</v>
      </c>
      <c r="AG1974" s="18">
        <v>741.67</v>
      </c>
      <c r="AH1974" s="18">
        <v>793.89838709677394</v>
      </c>
      <c r="AI1974" s="18">
        <v>880.90322580645102</v>
      </c>
      <c r="AJ1974" s="18">
        <v>1018.075</v>
      </c>
      <c r="AK1974" s="18">
        <v>1168.5161290322501</v>
      </c>
      <c r="AL1974" s="18">
        <v>1291.88333333333</v>
      </c>
      <c r="AM1974" s="18">
        <v>1373.27419354838</v>
      </c>
      <c r="AN1974" s="18">
        <v>1420.9838709677399</v>
      </c>
      <c r="AO1974" s="18">
        <v>1443.9642857142801</v>
      </c>
      <c r="AP1974" s="18">
        <v>1453.5161290322501</v>
      </c>
      <c r="AQ1974" s="18">
        <v>1457.4</v>
      </c>
      <c r="AR1974" s="18">
        <v>1446.0161290322501</v>
      </c>
      <c r="AS1974" s="18">
        <v>1386.93333333333</v>
      </c>
      <c r="AT1974" s="18">
        <v>1289.6774193548299</v>
      </c>
      <c r="AU1974" s="18">
        <v>1149.0645161290299</v>
      </c>
      <c r="AV1974" s="18">
        <v>1038.0816666666601</v>
      </c>
      <c r="AW1974" s="18">
        <v>935.783870967741</v>
      </c>
      <c r="AX1974" s="18">
        <v>890.75166666666598</v>
      </c>
      <c r="AY1974" s="18">
        <v>942.93870967741896</v>
      </c>
      <c r="AZ1974" s="18">
        <v>1061.4516129032199</v>
      </c>
      <c r="BA1974" s="18">
        <v>1166.5</v>
      </c>
      <c r="BB1974" s="18">
        <v>1277.6451612903199</v>
      </c>
      <c r="BC1974" s="18">
        <v>1410</v>
      </c>
      <c r="BD1974" s="18">
        <v>1522.6774193548299</v>
      </c>
      <c r="BE1974" s="18">
        <v>1592.11666666666</v>
      </c>
      <c r="BF1974" s="18">
        <v>1489.9032258064501</v>
      </c>
      <c r="BG1974" s="18">
        <v>1364.7419354838701</v>
      </c>
      <c r="BH1974" s="18">
        <v>1305.2</v>
      </c>
      <c r="BI1974" s="18">
        <v>1286.35483870967</v>
      </c>
      <c r="BJ1974" s="18">
        <v>1274.2</v>
      </c>
      <c r="BK1974" s="18">
        <v>1264</v>
      </c>
      <c r="BL1974" s="18">
        <v>1259.66129032258</v>
      </c>
      <c r="BM1974" s="18">
        <v>1265.7142857142801</v>
      </c>
      <c r="BN1974" s="18">
        <v>1283.4193548387</v>
      </c>
      <c r="BO1974" s="18">
        <v>1318.88333333333</v>
      </c>
      <c r="BP1974" s="18">
        <v>1378.4193548387</v>
      </c>
      <c r="BQ1974" s="18">
        <v>1486.06666666666</v>
      </c>
      <c r="BR1974" s="18">
        <v>1605.5161290322501</v>
      </c>
      <c r="BS1974" s="18">
        <v>1769.08064516129</v>
      </c>
      <c r="BT1974" s="18">
        <v>1905.25</v>
      </c>
      <c r="BU1974" s="18">
        <v>2005.4032258064501</v>
      </c>
      <c r="BV1974" s="18">
        <v>2078.2666666666601</v>
      </c>
      <c r="BW1974" s="18">
        <v>2127.3225806451601</v>
      </c>
      <c r="BX1974" s="18">
        <v>2135.5806451612898</v>
      </c>
      <c r="BY1974" s="18">
        <v>2111.0892857142799</v>
      </c>
      <c r="BZ1974" s="18">
        <v>2061.2580645161202</v>
      </c>
      <c r="CA1974" s="18">
        <v>1971.9166666666599</v>
      </c>
      <c r="CB1974" s="18">
        <v>1815.8709677419299</v>
      </c>
      <c r="CC1974" s="18">
        <v>1601.7166666666601</v>
      </c>
      <c r="CD1974" s="18">
        <v>1404.46774193548</v>
      </c>
      <c r="CE1974" s="18">
        <v>1227.5161290322501</v>
      </c>
      <c r="CF1974" s="18">
        <v>1117.5</v>
      </c>
      <c r="CG1974" s="18">
        <v>1121.6290322580601</v>
      </c>
      <c r="CH1974" s="18">
        <v>1213.93333333333</v>
      </c>
      <c r="CI1974" s="18">
        <v>1331.6290322580601</v>
      </c>
      <c r="CJ1974" s="18">
        <v>1447.4354838709601</v>
      </c>
      <c r="CK1974" s="18">
        <v>1532.8928571428501</v>
      </c>
      <c r="CL1974" s="18">
        <v>1605.4516129032199</v>
      </c>
      <c r="CM1974" s="18">
        <v>1689.13333333333</v>
      </c>
      <c r="CN1974" s="18">
        <v>1747.08064516129</v>
      </c>
      <c r="CO1974" s="18">
        <v>1769.05</v>
      </c>
      <c r="CP1974" s="18">
        <v>1798.3064516129</v>
      </c>
      <c r="CQ1974" s="18">
        <v>1879.19354838709</v>
      </c>
      <c r="CR1974" s="18">
        <v>2124.2666666666601</v>
      </c>
      <c r="CS1974" s="18">
        <v>2190.2580645161202</v>
      </c>
      <c r="CT1974" s="18">
        <v>2050.6666666666601</v>
      </c>
      <c r="CU1974" s="18">
        <v>1877.7903225806399</v>
      </c>
      <c r="CV1974" s="18">
        <v>1685.53225806451</v>
      </c>
      <c r="CW1974" s="18">
        <v>1513.08620689655</v>
      </c>
      <c r="CX1974" s="18">
        <v>1375.1774193548299</v>
      </c>
      <c r="CY1974" s="18">
        <v>1309.13333333333</v>
      </c>
      <c r="CZ1974" s="18">
        <v>1358.6774193548299</v>
      </c>
      <c r="DA1974" s="18">
        <v>1559.36666666666</v>
      </c>
      <c r="DB1974" s="18">
        <v>1845.5161290322501</v>
      </c>
      <c r="DC1974" s="18">
        <v>1874.83870967741</v>
      </c>
      <c r="DD1974" s="18">
        <v>1754.6666666666599</v>
      </c>
      <c r="DE1974" s="18">
        <v>1604.03225806451</v>
      </c>
      <c r="DF1974" s="18">
        <v>1453.75</v>
      </c>
      <c r="DG1974" s="18">
        <v>1324.7419354838701</v>
      </c>
      <c r="DH1974" s="18">
        <v>1204.7096774193501</v>
      </c>
      <c r="DI1974" s="18">
        <v>1111.1428571428501</v>
      </c>
      <c r="DJ1974" s="18">
        <v>1060.7903225806399</v>
      </c>
      <c r="DK1974" s="18">
        <v>1043.7166666666601</v>
      </c>
      <c r="DL1974" s="18">
        <v>1139.9354838709601</v>
      </c>
      <c r="DM1974" s="18">
        <v>1365.95</v>
      </c>
      <c r="DN1974" s="18">
        <v>1661.4032258064501</v>
      </c>
      <c r="DO1974" s="18">
        <v>1891.58064516129</v>
      </c>
      <c r="DP1974" s="18">
        <v>2054.5333333333301</v>
      </c>
      <c r="DQ1974" s="18">
        <v>2178.8064516129002</v>
      </c>
      <c r="DR1974" s="18">
        <v>2195.4666666666599</v>
      </c>
      <c r="DS1974" s="19">
        <v>2123.6</v>
      </c>
    </row>
    <row r="1975" spans="1:123" x14ac:dyDescent="0.25">
      <c r="A1975" s="12" t="s">
        <v>45</v>
      </c>
      <c r="B1975" s="13">
        <v>21</v>
      </c>
      <c r="C1975" s="13" t="str">
        <f t="shared" si="34"/>
        <v>BB_L_16_GW_GW_SL_Low_GW_GQ_24_001_21</v>
      </c>
      <c r="D1975" s="14">
        <v>10</v>
      </c>
      <c r="E1975" s="14">
        <v>10</v>
      </c>
      <c r="F1975" s="14">
        <v>10</v>
      </c>
      <c r="G1975" s="14">
        <v>10</v>
      </c>
      <c r="H1975" s="14">
        <v>10</v>
      </c>
      <c r="I1975" s="14">
        <v>10</v>
      </c>
      <c r="J1975" s="14">
        <v>10</v>
      </c>
      <c r="K1975" s="14">
        <v>10</v>
      </c>
      <c r="L1975" s="14">
        <v>10.011999999999899</v>
      </c>
      <c r="M1975" s="14">
        <v>10.099193548387101</v>
      </c>
      <c r="N1975" s="14">
        <v>10.3593333333333</v>
      </c>
      <c r="O1975" s="14">
        <v>10.957903225806399</v>
      </c>
      <c r="P1975" s="14">
        <v>12.021129032257999</v>
      </c>
      <c r="Q1975" s="14">
        <v>13.727499999999999</v>
      </c>
      <c r="R1975" s="14">
        <v>17.133548387096699</v>
      </c>
      <c r="S1975" s="14">
        <v>22.155666666666601</v>
      </c>
      <c r="T1975" s="14">
        <v>33.088064516129002</v>
      </c>
      <c r="U1975" s="14">
        <v>61.295166666666603</v>
      </c>
      <c r="V1975" s="14">
        <v>123.275806451612</v>
      </c>
      <c r="W1975" s="14">
        <v>231.777419354838</v>
      </c>
      <c r="X1975" s="14">
        <v>406.65833333333302</v>
      </c>
      <c r="Y1975" s="14">
        <v>599.59838709677399</v>
      </c>
      <c r="Z1975" s="14">
        <v>727.47666666666601</v>
      </c>
      <c r="AA1975" s="14">
        <v>798.26129032257995</v>
      </c>
      <c r="AB1975" s="14">
        <v>839.33709677419301</v>
      </c>
      <c r="AC1975" s="14">
        <v>858.4375</v>
      </c>
      <c r="AD1975" s="14">
        <v>868.91451612903199</v>
      </c>
      <c r="AE1975" s="14">
        <v>871.86666666666599</v>
      </c>
      <c r="AF1975" s="14">
        <v>870.11612903225796</v>
      </c>
      <c r="AG1975" s="14">
        <v>874.67499999999995</v>
      </c>
      <c r="AH1975" s="14">
        <v>899.70161290322505</v>
      </c>
      <c r="AI1975" s="14">
        <v>948.23387096774195</v>
      </c>
      <c r="AJ1975" s="14">
        <v>1034.92333333333</v>
      </c>
      <c r="AK1975" s="14">
        <v>1145.0967741935401</v>
      </c>
      <c r="AL1975" s="14">
        <v>1249.0333333333299</v>
      </c>
      <c r="AM1975" s="14">
        <v>1328.4354838709601</v>
      </c>
      <c r="AN1975" s="14">
        <v>1384.6290322580601</v>
      </c>
      <c r="AO1975" s="14">
        <v>1419.5357142857099</v>
      </c>
      <c r="AP1975" s="14">
        <v>1440.8709677419299</v>
      </c>
      <c r="AQ1975" s="14">
        <v>1459.3333333333301</v>
      </c>
      <c r="AR1975" s="14">
        <v>1478.6774193548299</v>
      </c>
      <c r="AS1975" s="14">
        <v>1475.2666666666601</v>
      </c>
      <c r="AT1975" s="14">
        <v>1433.9193548387</v>
      </c>
      <c r="AU1975" s="14">
        <v>1352.66129032258</v>
      </c>
      <c r="AV1975" s="14">
        <v>1274.7166666666601</v>
      </c>
      <c r="AW1975" s="14">
        <v>1184.77419354838</v>
      </c>
      <c r="AX1975" s="14">
        <v>1116.88333333333</v>
      </c>
      <c r="AY1975" s="14">
        <v>1102.19354838709</v>
      </c>
      <c r="AZ1975" s="14">
        <v>1155.5161290322501</v>
      </c>
      <c r="BA1975" s="14">
        <v>1218.2413793103401</v>
      </c>
      <c r="BB1975" s="14">
        <v>1292.5645161290299</v>
      </c>
      <c r="BC1975" s="14">
        <v>1392.93333333333</v>
      </c>
      <c r="BD1975" s="14">
        <v>1494.5967741935401</v>
      </c>
      <c r="BE1975" s="14">
        <v>1606.75</v>
      </c>
      <c r="BF1975" s="14">
        <v>1584.5161290322501</v>
      </c>
      <c r="BG1975" s="14">
        <v>1501.5161290322501</v>
      </c>
      <c r="BH1975" s="14">
        <v>1448.43333333333</v>
      </c>
      <c r="BI1975" s="14">
        <v>1426.35483870967</v>
      </c>
      <c r="BJ1975" s="14">
        <v>1411.06666666666</v>
      </c>
      <c r="BK1975" s="14">
        <v>1397.33870967741</v>
      </c>
      <c r="BL1975" s="14">
        <v>1384.53225806451</v>
      </c>
      <c r="BM1975" s="14">
        <v>1375.7142857142801</v>
      </c>
      <c r="BN1975" s="14">
        <v>1373.35483870967</v>
      </c>
      <c r="BO1975" s="14">
        <v>1380.1666666666599</v>
      </c>
      <c r="BP1975" s="14">
        <v>1401.6129032258</v>
      </c>
      <c r="BQ1975" s="14">
        <v>1453.7833333333299</v>
      </c>
      <c r="BR1975" s="14">
        <v>1524.4516129032199</v>
      </c>
      <c r="BS1975" s="14">
        <v>1638.2096774193501</v>
      </c>
      <c r="BT1975" s="14">
        <v>1748.8333333333301</v>
      </c>
      <c r="BU1975" s="14">
        <v>1845.1290322580601</v>
      </c>
      <c r="BV1975" s="14">
        <v>1930.63333333333</v>
      </c>
      <c r="BW1975" s="14">
        <v>2012.6290322580601</v>
      </c>
      <c r="BX1975" s="14">
        <v>2069.9677419354798</v>
      </c>
      <c r="BY1975" s="14">
        <v>2096.8571428571399</v>
      </c>
      <c r="BZ1975" s="14">
        <v>2103</v>
      </c>
      <c r="CA1975" s="14">
        <v>2083.25</v>
      </c>
      <c r="CB1975" s="14">
        <v>2016.9838709677399</v>
      </c>
      <c r="CC1975" s="14">
        <v>1893.85</v>
      </c>
      <c r="CD1975" s="14">
        <v>1755.72580645161</v>
      </c>
      <c r="CE1975" s="14">
        <v>1602.2096774193501</v>
      </c>
      <c r="CF1975" s="14">
        <v>1460.7</v>
      </c>
      <c r="CG1975" s="14">
        <v>1395.5483870967701</v>
      </c>
      <c r="CH1975" s="14">
        <v>1409.3</v>
      </c>
      <c r="CI1975" s="14">
        <v>1461.7903225806399</v>
      </c>
      <c r="CJ1975" s="14">
        <v>1527.6774193548299</v>
      </c>
      <c r="CK1975" s="14">
        <v>1583.82142857142</v>
      </c>
      <c r="CL1975" s="14">
        <v>1637.0161290322501</v>
      </c>
      <c r="CM1975" s="14">
        <v>1707</v>
      </c>
      <c r="CN1975" s="14">
        <v>1769.88709677419</v>
      </c>
      <c r="CO1975" s="14">
        <v>1804.7</v>
      </c>
      <c r="CP1975" s="14">
        <v>1834.6774193548299</v>
      </c>
      <c r="CQ1975" s="14">
        <v>1893.4032258064501</v>
      </c>
      <c r="CR1975" s="14">
        <v>2096.0333333333301</v>
      </c>
      <c r="CS1975" s="14">
        <v>2225.38709677419</v>
      </c>
      <c r="CT1975" s="14">
        <v>2206.3333333333298</v>
      </c>
      <c r="CU1975" s="14">
        <v>2123.7580645161202</v>
      </c>
      <c r="CV1975" s="14">
        <v>2003.4032258064501</v>
      </c>
      <c r="CW1975" s="14">
        <v>1872.8793103448199</v>
      </c>
      <c r="CX1975" s="14">
        <v>1743.2580645161199</v>
      </c>
      <c r="CY1975" s="14">
        <v>1648.3</v>
      </c>
      <c r="CZ1975" s="14">
        <v>1608.4193548387</v>
      </c>
      <c r="DA1975" s="14">
        <v>1700.38333333333</v>
      </c>
      <c r="DB1975" s="14">
        <v>1931.88709677419</v>
      </c>
      <c r="DC1975" s="14">
        <v>2057.3225806451601</v>
      </c>
      <c r="DD1975" s="14">
        <v>2042.2</v>
      </c>
      <c r="DE1975" s="14">
        <v>1972.6290322580601</v>
      </c>
      <c r="DF1975" s="14">
        <v>1883.11666666666</v>
      </c>
      <c r="DG1975" s="14">
        <v>1790.4193548387</v>
      </c>
      <c r="DH1975" s="14">
        <v>1681.72580645161</v>
      </c>
      <c r="DI1975" s="14">
        <v>1594.17857142857</v>
      </c>
      <c r="DJ1975" s="14">
        <v>1518.0483870967701</v>
      </c>
      <c r="DK1975" s="14">
        <v>1432.9833333333299</v>
      </c>
      <c r="DL1975" s="14">
        <v>1420.8064516129</v>
      </c>
      <c r="DM1975" s="14">
        <v>1520.3333333333301</v>
      </c>
      <c r="DN1975" s="14">
        <v>1711.1774193548299</v>
      </c>
      <c r="DO1975" s="14">
        <v>1896.35483870967</v>
      </c>
      <c r="DP1975" s="14">
        <v>2054.9499999999998</v>
      </c>
      <c r="DQ1975" s="14">
        <v>2212.8064516129002</v>
      </c>
      <c r="DR1975" s="14">
        <v>2307.9833333333299</v>
      </c>
      <c r="DS1975" s="15">
        <v>2321.88333333333</v>
      </c>
    </row>
    <row r="1976" spans="1:123" x14ac:dyDescent="0.25">
      <c r="A1976" s="16" t="s">
        <v>45</v>
      </c>
      <c r="B1976" s="17">
        <v>22</v>
      </c>
      <c r="C1976" s="13" t="str">
        <f t="shared" si="34"/>
        <v>BB_L_16_GW_GW_SL_Low_GW_GQ_24_001_22</v>
      </c>
      <c r="D1976" s="18">
        <v>10</v>
      </c>
      <c r="E1976" s="18">
        <v>10</v>
      </c>
      <c r="F1976" s="18">
        <v>10</v>
      </c>
      <c r="G1976" s="18">
        <v>10</v>
      </c>
      <c r="H1976" s="18">
        <v>10</v>
      </c>
      <c r="I1976" s="18">
        <v>10</v>
      </c>
      <c r="J1976" s="18">
        <v>9.9992903225806398</v>
      </c>
      <c r="K1976" s="18">
        <v>9.9930161290322506</v>
      </c>
      <c r="L1976" s="18">
        <v>9.9834999999999994</v>
      </c>
      <c r="M1976" s="18">
        <v>9.9730645161290301</v>
      </c>
      <c r="N1976" s="18">
        <v>9.96763333333333</v>
      </c>
      <c r="O1976" s="18">
        <v>9.9856451612903196</v>
      </c>
      <c r="P1976" s="18">
        <v>10.0383870967741</v>
      </c>
      <c r="Q1976" s="18">
        <v>10.144285714285701</v>
      </c>
      <c r="R1976" s="18">
        <v>10.4033870967741</v>
      </c>
      <c r="S1976" s="18">
        <v>10.8608333333333</v>
      </c>
      <c r="T1976" s="18">
        <v>12.0279032258064</v>
      </c>
      <c r="U1976" s="18">
        <v>16.024166666666599</v>
      </c>
      <c r="V1976" s="18">
        <v>27.981129032258</v>
      </c>
      <c r="W1976" s="18">
        <v>57.204677419354802</v>
      </c>
      <c r="X1976" s="18">
        <v>124.9965</v>
      </c>
      <c r="Y1976" s="18">
        <v>239.925806451612</v>
      </c>
      <c r="Z1976" s="18">
        <v>346.60166666666601</v>
      </c>
      <c r="AA1976" s="18">
        <v>426.71612903225798</v>
      </c>
      <c r="AB1976" s="18">
        <v>488.00161290322501</v>
      </c>
      <c r="AC1976" s="18">
        <v>524.71964285714205</v>
      </c>
      <c r="AD1976" s="18">
        <v>555.869354838709</v>
      </c>
      <c r="AE1976" s="18">
        <v>578.93833333333305</v>
      </c>
      <c r="AF1976" s="18">
        <v>593.06129032258002</v>
      </c>
      <c r="AG1976" s="18">
        <v>593.14666666666596</v>
      </c>
      <c r="AH1976" s="18">
        <v>566.48225806451603</v>
      </c>
      <c r="AI1976" s="18">
        <v>546.16290322580596</v>
      </c>
      <c r="AJ1976" s="18">
        <v>543.96833333333302</v>
      </c>
      <c r="AK1976" s="18">
        <v>564.89032258064503</v>
      </c>
      <c r="AL1976" s="18">
        <v>605.05499999999995</v>
      </c>
      <c r="AM1976" s="18">
        <v>653.63064516128998</v>
      </c>
      <c r="AN1976" s="18">
        <v>701.908064516129</v>
      </c>
      <c r="AO1976" s="18">
        <v>741.35178571428503</v>
      </c>
      <c r="AP1976" s="18">
        <v>772.50322580645104</v>
      </c>
      <c r="AQ1976" s="18">
        <v>810.02666666666596</v>
      </c>
      <c r="AR1976" s="18">
        <v>883.45322580645097</v>
      </c>
      <c r="AS1976" s="18">
        <v>987.79833333333295</v>
      </c>
      <c r="AT1976" s="18">
        <v>1075.4193548387</v>
      </c>
      <c r="AU1976" s="18">
        <v>1140.4193548387</v>
      </c>
      <c r="AV1976" s="18">
        <v>1144</v>
      </c>
      <c r="AW1976" s="18">
        <v>1109.8064516129</v>
      </c>
      <c r="AX1976" s="18">
        <v>1030.6483333333299</v>
      </c>
      <c r="AY1976" s="18">
        <v>895.97096774193506</v>
      </c>
      <c r="AZ1976" s="18">
        <v>795.44193548387102</v>
      </c>
      <c r="BA1976" s="18">
        <v>754.67068965517205</v>
      </c>
      <c r="BB1976" s="18">
        <v>745.90967741935401</v>
      </c>
      <c r="BC1976" s="18">
        <v>766.45333333333303</v>
      </c>
      <c r="BD1976" s="18">
        <v>829.45806451612896</v>
      </c>
      <c r="BE1976" s="18">
        <v>1046.76833333333</v>
      </c>
      <c r="BF1976" s="18">
        <v>1242.1129032258</v>
      </c>
      <c r="BG1976" s="18">
        <v>1281.8225806451601</v>
      </c>
      <c r="BH1976" s="18">
        <v>1207.6666666666599</v>
      </c>
      <c r="BI1976" s="18">
        <v>1126.0161290322501</v>
      </c>
      <c r="BJ1976" s="18">
        <v>1073.7166666666601</v>
      </c>
      <c r="BK1976" s="18">
        <v>1040.4193548387</v>
      </c>
      <c r="BL1976" s="18">
        <v>1020.24193548387</v>
      </c>
      <c r="BM1976" s="18">
        <v>1009.16071428571</v>
      </c>
      <c r="BN1976" s="18">
        <v>1002.38709677419</v>
      </c>
      <c r="BO1976" s="18">
        <v>1001.36666666666</v>
      </c>
      <c r="BP1976" s="18">
        <v>1005.25806451612</v>
      </c>
      <c r="BQ1976" s="18">
        <v>1022.05</v>
      </c>
      <c r="BR1976" s="18">
        <v>1042.5</v>
      </c>
      <c r="BS1976" s="18">
        <v>1095</v>
      </c>
      <c r="BT1976" s="18">
        <v>1151.8333333333301</v>
      </c>
      <c r="BU1976" s="18">
        <v>1214.8225806451601</v>
      </c>
      <c r="BV1976" s="18">
        <v>1285.18333333333</v>
      </c>
      <c r="BW1976" s="18">
        <v>1377.6451612903199</v>
      </c>
      <c r="BX1976" s="18">
        <v>1469.6451612903199</v>
      </c>
      <c r="BY1976" s="18">
        <v>1544.07142857142</v>
      </c>
      <c r="BZ1976" s="18">
        <v>1612.2580645161199</v>
      </c>
      <c r="CA1976" s="18">
        <v>1687.4</v>
      </c>
      <c r="CB1976" s="18">
        <v>1756.9354838709601</v>
      </c>
      <c r="CC1976" s="18">
        <v>1771.45</v>
      </c>
      <c r="CD1976" s="18">
        <v>1697.3709677419299</v>
      </c>
      <c r="CE1976" s="18">
        <v>1555.83870967741</v>
      </c>
      <c r="CF1976" s="18">
        <v>1344.8</v>
      </c>
      <c r="CG1976" s="18">
        <v>1132.1451612903199</v>
      </c>
      <c r="CH1976" s="18">
        <v>983.42333333333295</v>
      </c>
      <c r="CI1976" s="18">
        <v>907.65322580645102</v>
      </c>
      <c r="CJ1976" s="18">
        <v>882.84838709677399</v>
      </c>
      <c r="CK1976" s="18">
        <v>889.47142857142796</v>
      </c>
      <c r="CL1976" s="18">
        <v>916.56612903225698</v>
      </c>
      <c r="CM1976" s="18">
        <v>988.64</v>
      </c>
      <c r="CN1976" s="18">
        <v>1115.9838709677399</v>
      </c>
      <c r="CO1976" s="18">
        <v>1249.0999999999999</v>
      </c>
      <c r="CP1976" s="18">
        <v>1342.38709677419</v>
      </c>
      <c r="CQ1976" s="18">
        <v>1407.4516129032199</v>
      </c>
      <c r="CR1976" s="18">
        <v>1532.5333333333299</v>
      </c>
      <c r="CS1976" s="18">
        <v>1585.33870967741</v>
      </c>
      <c r="CT1976" s="18">
        <v>1634</v>
      </c>
      <c r="CU1976" s="18">
        <v>1617.9354838709601</v>
      </c>
      <c r="CV1976" s="18">
        <v>1603.4838709677399</v>
      </c>
      <c r="CW1976" s="18">
        <v>1550.6896551724101</v>
      </c>
      <c r="CX1976" s="18">
        <v>1453.1290322580601</v>
      </c>
      <c r="CY1976" s="18">
        <v>1319.61666666666</v>
      </c>
      <c r="CZ1976" s="18">
        <v>1139.5</v>
      </c>
      <c r="DA1976" s="18">
        <v>1016.5166666666599</v>
      </c>
      <c r="DB1976" s="18">
        <v>1024.9387096774101</v>
      </c>
      <c r="DC1976" s="18">
        <v>1125.85483870967</v>
      </c>
      <c r="DD1976" s="18">
        <v>1169.61666666666</v>
      </c>
      <c r="DE1976" s="18">
        <v>1174.4193548387</v>
      </c>
      <c r="DF1976" s="18">
        <v>1161.4166666666599</v>
      </c>
      <c r="DG1976" s="18">
        <v>1137.08064516129</v>
      </c>
      <c r="DH1976" s="18">
        <v>1102.08064516129</v>
      </c>
      <c r="DI1976" s="18">
        <v>1043.57142857142</v>
      </c>
      <c r="DJ1976" s="18">
        <v>991.97580645161202</v>
      </c>
      <c r="DK1976" s="18">
        <v>902.61499999999899</v>
      </c>
      <c r="DL1976" s="18">
        <v>789.45806451612896</v>
      </c>
      <c r="DM1976" s="18">
        <v>716.93</v>
      </c>
      <c r="DN1976" s="18">
        <v>735.935483870967</v>
      </c>
      <c r="DO1976" s="18">
        <v>813.2</v>
      </c>
      <c r="DP1976" s="18">
        <v>929.856666666666</v>
      </c>
      <c r="DQ1976" s="18">
        <v>1120.3709677419299</v>
      </c>
      <c r="DR1976" s="18">
        <v>1293.5333333333299</v>
      </c>
      <c r="DS1976" s="19">
        <v>1409.86666666666</v>
      </c>
    </row>
    <row r="1977" spans="1:123" x14ac:dyDescent="0.25">
      <c r="A1977" s="12" t="s">
        <v>45</v>
      </c>
      <c r="B1977" s="13">
        <v>23</v>
      </c>
      <c r="C1977" s="13" t="str">
        <f t="shared" si="34"/>
        <v>BB_L_16_GW_GW_SL_Low_GW_GQ_24_001_23</v>
      </c>
      <c r="D1977" s="14">
        <v>10</v>
      </c>
      <c r="E1977" s="14">
        <v>10</v>
      </c>
      <c r="F1977" s="14">
        <v>10</v>
      </c>
      <c r="G1977" s="14">
        <v>10</v>
      </c>
      <c r="H1977" s="14">
        <v>10</v>
      </c>
      <c r="I1977" s="14">
        <v>10</v>
      </c>
      <c r="J1977" s="14">
        <v>10</v>
      </c>
      <c r="K1977" s="14">
        <v>10</v>
      </c>
      <c r="L1977" s="14">
        <v>10</v>
      </c>
      <c r="M1977" s="14">
        <v>10</v>
      </c>
      <c r="N1977" s="14">
        <v>10.0129999999999</v>
      </c>
      <c r="O1977" s="14">
        <v>10.0490322580645</v>
      </c>
      <c r="P1977" s="14">
        <v>10.1272580645161</v>
      </c>
      <c r="Q1977" s="14">
        <v>10.270714285714201</v>
      </c>
      <c r="R1977" s="14">
        <v>10.604999999999899</v>
      </c>
      <c r="S1977" s="14">
        <v>11.183</v>
      </c>
      <c r="T1977" s="14">
        <v>12.562258064516101</v>
      </c>
      <c r="U1977" s="14">
        <v>16.911833333333298</v>
      </c>
      <c r="V1977" s="14">
        <v>30.576451612903199</v>
      </c>
      <c r="W1977" s="14">
        <v>63.806129032257999</v>
      </c>
      <c r="X1977" s="14">
        <v>140.21566666666601</v>
      </c>
      <c r="Y1977" s="14">
        <v>268.88709677419303</v>
      </c>
      <c r="Z1977" s="14">
        <v>399.56166666666599</v>
      </c>
      <c r="AA1977" s="14">
        <v>503.55806451612898</v>
      </c>
      <c r="AB1977" s="14">
        <v>585.599999999999</v>
      </c>
      <c r="AC1977" s="14">
        <v>639.39999999999895</v>
      </c>
      <c r="AD1977" s="14">
        <v>683.67258064516102</v>
      </c>
      <c r="AE1977" s="14">
        <v>720.94666666666603</v>
      </c>
      <c r="AF1977" s="14">
        <v>746.25</v>
      </c>
      <c r="AG1977" s="14">
        <v>755.05</v>
      </c>
      <c r="AH1977" s="14">
        <v>741.94838709677401</v>
      </c>
      <c r="AI1977" s="14">
        <v>728.69838709677401</v>
      </c>
      <c r="AJ1977" s="14">
        <v>729.41666666666595</v>
      </c>
      <c r="AK1977" s="14">
        <v>755.16129032258004</v>
      </c>
      <c r="AL1977" s="14">
        <v>805.55666666666605</v>
      </c>
      <c r="AM1977" s="14">
        <v>866.47419354838701</v>
      </c>
      <c r="AN1977" s="14">
        <v>926.3</v>
      </c>
      <c r="AO1977" s="14">
        <v>974.86428571428496</v>
      </c>
      <c r="AP1977" s="14">
        <v>1012.5193548387</v>
      </c>
      <c r="AQ1977" s="14">
        <v>1053.68333333333</v>
      </c>
      <c r="AR1977" s="14">
        <v>1128.2096774193501</v>
      </c>
      <c r="AS1977" s="14">
        <v>1233.75</v>
      </c>
      <c r="AT1977" s="14">
        <v>1315.7096774193501</v>
      </c>
      <c r="AU1977" s="14">
        <v>1370.7096774193501</v>
      </c>
      <c r="AV1977" s="14">
        <v>1369.85</v>
      </c>
      <c r="AW1977" s="14">
        <v>1322.53225806451</v>
      </c>
      <c r="AX1977" s="14">
        <v>1229.43333333333</v>
      </c>
      <c r="AY1977" s="14">
        <v>1079.88709677419</v>
      </c>
      <c r="AZ1977" s="14">
        <v>969.90322580645102</v>
      </c>
      <c r="BA1977" s="14">
        <v>925.32068965517203</v>
      </c>
      <c r="BB1977" s="14">
        <v>915.54354838709605</v>
      </c>
      <c r="BC1977" s="14">
        <v>938.47166666666601</v>
      </c>
      <c r="BD1977" s="14">
        <v>1007.39193548387</v>
      </c>
      <c r="BE1977" s="14">
        <v>1227.5333333333299</v>
      </c>
      <c r="BF1977" s="14">
        <v>1454.33870967741</v>
      </c>
      <c r="BG1977" s="14">
        <v>1524.9032258064501</v>
      </c>
      <c r="BH1977" s="14">
        <v>1465.2666666666601</v>
      </c>
      <c r="BI1977" s="14">
        <v>1390.53225806451</v>
      </c>
      <c r="BJ1977" s="14">
        <v>1332.2333333333299</v>
      </c>
      <c r="BK1977" s="14">
        <v>1292.7096774193501</v>
      </c>
      <c r="BL1977" s="14">
        <v>1267.3709677419299</v>
      </c>
      <c r="BM1977" s="14">
        <v>1252.42857142857</v>
      </c>
      <c r="BN1977" s="14">
        <v>1242.9032258064501</v>
      </c>
      <c r="BO1977" s="14">
        <v>1237.8</v>
      </c>
      <c r="BP1977" s="14">
        <v>1236.6451612903199</v>
      </c>
      <c r="BQ1977" s="14">
        <v>1243.9000000000001</v>
      </c>
      <c r="BR1977" s="14">
        <v>1259.38709677419</v>
      </c>
      <c r="BS1977" s="14">
        <v>1302.6290322580601</v>
      </c>
      <c r="BT1977" s="14">
        <v>1363.4</v>
      </c>
      <c r="BU1977" s="14">
        <v>1434.5645161290299</v>
      </c>
      <c r="BV1977" s="14">
        <v>1515.0333333333299</v>
      </c>
      <c r="BW1977" s="14">
        <v>1616.5645161290299</v>
      </c>
      <c r="BX1977" s="14">
        <v>1722.58064516129</v>
      </c>
      <c r="BY1977" s="14">
        <v>1807.80357142857</v>
      </c>
      <c r="BZ1977" s="14">
        <v>1882.53225806451</v>
      </c>
      <c r="CA1977" s="14">
        <v>1956.5833333333301</v>
      </c>
      <c r="CB1977" s="14">
        <v>2018.1129032258</v>
      </c>
      <c r="CC1977" s="14">
        <v>2025.35</v>
      </c>
      <c r="CD1977" s="14">
        <v>1956.3709677419299</v>
      </c>
      <c r="CE1977" s="14">
        <v>1813.96774193548</v>
      </c>
      <c r="CF1977" s="14">
        <v>1598.31666666666</v>
      </c>
      <c r="CG1977" s="14">
        <v>1375.8225806451601</v>
      </c>
      <c r="CH1977" s="14">
        <v>1224.43333333333</v>
      </c>
      <c r="CI1977" s="14">
        <v>1145.8225806451601</v>
      </c>
      <c r="CJ1977" s="14">
        <v>1119.4838709677399</v>
      </c>
      <c r="CK1977" s="14">
        <v>1126.0892857142801</v>
      </c>
      <c r="CL1977" s="14">
        <v>1154.3064516129</v>
      </c>
      <c r="CM1977" s="14">
        <v>1225.38333333333</v>
      </c>
      <c r="CN1977" s="14">
        <v>1351.5</v>
      </c>
      <c r="CO1977" s="14">
        <v>1495.13333333333</v>
      </c>
      <c r="CP1977" s="14">
        <v>1619.7903225806399</v>
      </c>
      <c r="CQ1977" s="14">
        <v>1693.69354838709</v>
      </c>
      <c r="CR1977" s="14">
        <v>1790.0166666666601</v>
      </c>
      <c r="CS1977" s="14">
        <v>1916.08064516129</v>
      </c>
      <c r="CT1977" s="14">
        <v>2032.0333333333299</v>
      </c>
      <c r="CU1977" s="14">
        <v>2072.1935483870898</v>
      </c>
      <c r="CV1977" s="14">
        <v>2063.8064516129002</v>
      </c>
      <c r="CW1977" s="14">
        <v>2002.46551724137</v>
      </c>
      <c r="CX1977" s="14">
        <v>1884.8064516129</v>
      </c>
      <c r="CY1977" s="14">
        <v>1727.11666666666</v>
      </c>
      <c r="CZ1977" s="14">
        <v>1509.8709677419299</v>
      </c>
      <c r="DA1977" s="14">
        <v>1362.3333333333301</v>
      </c>
      <c r="DB1977" s="14">
        <v>1383.1451612903199</v>
      </c>
      <c r="DC1977" s="14">
        <v>1575.69354838709</v>
      </c>
      <c r="DD1977" s="14">
        <v>1692.85</v>
      </c>
      <c r="DE1977" s="14">
        <v>1739.1774193548299</v>
      </c>
      <c r="DF1977" s="14">
        <v>1733.2833333333299</v>
      </c>
      <c r="DG1977" s="14">
        <v>1696.66129032258</v>
      </c>
      <c r="DH1977" s="14">
        <v>1633.69354838709</v>
      </c>
      <c r="DI1977" s="14">
        <v>1551.8392857142801</v>
      </c>
      <c r="DJ1977" s="14">
        <v>1471.7903225806399</v>
      </c>
      <c r="DK1977" s="14">
        <v>1338.4</v>
      </c>
      <c r="DL1977" s="14">
        <v>1183.77419354838</v>
      </c>
      <c r="DM1977" s="14">
        <v>1075.0999999999999</v>
      </c>
      <c r="DN1977" s="14">
        <v>1081.5161290322501</v>
      </c>
      <c r="DO1977" s="14">
        <v>1170.1451612903199</v>
      </c>
      <c r="DP1977" s="14">
        <v>1305.6666666666599</v>
      </c>
      <c r="DQ1977" s="14">
        <v>1511.03225806451</v>
      </c>
      <c r="DR1977" s="14">
        <v>1734.55</v>
      </c>
      <c r="DS1977" s="15">
        <v>1891.63333333333</v>
      </c>
    </row>
    <row r="1978" spans="1:123" x14ac:dyDescent="0.25">
      <c r="A1978" s="16" t="s">
        <v>45</v>
      </c>
      <c r="B1978" s="17">
        <v>24</v>
      </c>
      <c r="C1978" s="13" t="str">
        <f t="shared" si="34"/>
        <v>BB_L_16_GW_GW_SL_Low_GW_GQ_24_001_24</v>
      </c>
      <c r="D1978" s="18">
        <v>10</v>
      </c>
      <c r="E1978" s="18">
        <v>10</v>
      </c>
      <c r="F1978" s="18">
        <v>10</v>
      </c>
      <c r="G1978" s="18">
        <v>10</v>
      </c>
      <c r="H1978" s="18">
        <v>10</v>
      </c>
      <c r="I1978" s="18">
        <v>10</v>
      </c>
      <c r="J1978" s="18">
        <v>10</v>
      </c>
      <c r="K1978" s="18">
        <v>10</v>
      </c>
      <c r="L1978" s="18">
        <v>10</v>
      </c>
      <c r="M1978" s="18">
        <v>10</v>
      </c>
      <c r="N1978" s="18">
        <v>10.008333333333301</v>
      </c>
      <c r="O1978" s="18">
        <v>10.031612903225801</v>
      </c>
      <c r="P1978" s="18">
        <v>10.0812903225806</v>
      </c>
      <c r="Q1978" s="18">
        <v>10.1730357142857</v>
      </c>
      <c r="R1978" s="18">
        <v>10.3929032258064</v>
      </c>
      <c r="S1978" s="18">
        <v>10.7756666666666</v>
      </c>
      <c r="T1978" s="18">
        <v>11.7272580645161</v>
      </c>
      <c r="U1978" s="18">
        <v>14.823</v>
      </c>
      <c r="V1978" s="18">
        <v>24.770967741935401</v>
      </c>
      <c r="W1978" s="18">
        <v>50.343064516128997</v>
      </c>
      <c r="X1978" s="18">
        <v>113.12649999999999</v>
      </c>
      <c r="Y1978" s="18">
        <v>225.379032258064</v>
      </c>
      <c r="Z1978" s="18">
        <v>346.69</v>
      </c>
      <c r="AA1978" s="18">
        <v>450.84838709677399</v>
      </c>
      <c r="AB1978" s="18">
        <v>540.75322580645104</v>
      </c>
      <c r="AC1978" s="18">
        <v>605.91607142857094</v>
      </c>
      <c r="AD1978" s="18">
        <v>666.18064516129004</v>
      </c>
      <c r="AE1978" s="18">
        <v>725.00333333333299</v>
      </c>
      <c r="AF1978" s="18">
        <v>777.67096774193499</v>
      </c>
      <c r="AG1978" s="18">
        <v>819.58166666666602</v>
      </c>
      <c r="AH1978" s="18">
        <v>840.37258064516095</v>
      </c>
      <c r="AI1978" s="18">
        <v>847.00645161290299</v>
      </c>
      <c r="AJ1978" s="18">
        <v>855.15166666666596</v>
      </c>
      <c r="AK1978" s="18">
        <v>875.99677419354805</v>
      </c>
      <c r="AL1978" s="18">
        <v>913.14333333333298</v>
      </c>
      <c r="AM1978" s="18">
        <v>958.54032258064501</v>
      </c>
      <c r="AN1978" s="18">
        <v>1004.64032258064</v>
      </c>
      <c r="AO1978" s="18">
        <v>1043.25</v>
      </c>
      <c r="AP1978" s="18">
        <v>1074.19354838709</v>
      </c>
      <c r="AQ1978" s="18">
        <v>1108.18333333333</v>
      </c>
      <c r="AR1978" s="18">
        <v>1171.1290322580601</v>
      </c>
      <c r="AS1978" s="18">
        <v>1265.2333333333299</v>
      </c>
      <c r="AT1978" s="18">
        <v>1345.5967741935401</v>
      </c>
      <c r="AU1978" s="18">
        <v>1412.3709677419299</v>
      </c>
      <c r="AV1978" s="18">
        <v>1434.18333333333</v>
      </c>
      <c r="AW1978" s="18">
        <v>1419.9516129032199</v>
      </c>
      <c r="AX1978" s="18">
        <v>1363.3</v>
      </c>
      <c r="AY1978" s="18">
        <v>1254.35483870967</v>
      </c>
      <c r="AZ1978" s="18">
        <v>1164.5645161290299</v>
      </c>
      <c r="BA1978" s="18">
        <v>1120.3965517241299</v>
      </c>
      <c r="BB1978" s="18">
        <v>1099.3225806451601</v>
      </c>
      <c r="BC1978" s="18">
        <v>1099.9166666666599</v>
      </c>
      <c r="BD1978" s="18">
        <v>1136.58064516129</v>
      </c>
      <c r="BE1978" s="18">
        <v>1289.0833333333301</v>
      </c>
      <c r="BF1978" s="18">
        <v>1480</v>
      </c>
      <c r="BG1978" s="18">
        <v>1573.8064516129</v>
      </c>
      <c r="BH1978" s="18">
        <v>1560.2166666666601</v>
      </c>
      <c r="BI1978" s="18">
        <v>1516.9354838709601</v>
      </c>
      <c r="BJ1978" s="18">
        <v>1475.55</v>
      </c>
      <c r="BK1978" s="18">
        <v>1443.88709677419</v>
      </c>
      <c r="BL1978" s="18">
        <v>1420.33870967741</v>
      </c>
      <c r="BM1978" s="18">
        <v>1403.92857142857</v>
      </c>
      <c r="BN1978" s="18">
        <v>1391.83870967741</v>
      </c>
      <c r="BO1978" s="18">
        <v>1381.7833333333299</v>
      </c>
      <c r="BP1978" s="18">
        <v>1373.2903225806399</v>
      </c>
      <c r="BQ1978" s="18">
        <v>1367.0333333333299</v>
      </c>
      <c r="BR1978" s="18">
        <v>1368.1451612903199</v>
      </c>
      <c r="BS1978" s="18">
        <v>1385.5</v>
      </c>
      <c r="BT1978" s="18">
        <v>1420</v>
      </c>
      <c r="BU1978" s="18">
        <v>1466.19354838709</v>
      </c>
      <c r="BV1978" s="18">
        <v>1523.5166666666601</v>
      </c>
      <c r="BW1978" s="18">
        <v>1601.96774193548</v>
      </c>
      <c r="BX1978" s="18">
        <v>1690.5161290322501</v>
      </c>
      <c r="BY1978" s="18">
        <v>1767.6607142857099</v>
      </c>
      <c r="BZ1978" s="18">
        <v>1840.5483870967701</v>
      </c>
      <c r="CA1978" s="18">
        <v>1920.4</v>
      </c>
      <c r="CB1978" s="18">
        <v>2002.22580645161</v>
      </c>
      <c r="CC1978" s="18">
        <v>2053.5333333333301</v>
      </c>
      <c r="CD1978" s="18">
        <v>2045.72580645161</v>
      </c>
      <c r="CE1978" s="18">
        <v>1974.9354838709601</v>
      </c>
      <c r="CF1978" s="18">
        <v>1830.95</v>
      </c>
      <c r="CG1978" s="18">
        <v>1658.7096774193501</v>
      </c>
      <c r="CH1978" s="18">
        <v>1523.8</v>
      </c>
      <c r="CI1978" s="18">
        <v>1438.8709677419299</v>
      </c>
      <c r="CJ1978" s="18">
        <v>1393.0161290322501</v>
      </c>
      <c r="CK1978" s="18">
        <v>1377.57142857142</v>
      </c>
      <c r="CL1978" s="18">
        <v>1380.1774193548299</v>
      </c>
      <c r="CM1978" s="18">
        <v>1409.45</v>
      </c>
      <c r="CN1978" s="18">
        <v>1482.58064516129</v>
      </c>
      <c r="CO1978" s="18">
        <v>1582.5</v>
      </c>
      <c r="CP1978" s="18">
        <v>1683.9032258064501</v>
      </c>
      <c r="CQ1978" s="18">
        <v>1753.77419354838</v>
      </c>
      <c r="CR1978" s="18">
        <v>1845.06666666666</v>
      </c>
      <c r="CS1978" s="18">
        <v>1967.08064516129</v>
      </c>
      <c r="CT1978" s="18">
        <v>2088.9666666666599</v>
      </c>
      <c r="CU1978" s="18">
        <v>2155.1935483870898</v>
      </c>
      <c r="CV1978" s="18">
        <v>2182.9193548387002</v>
      </c>
      <c r="CW1978" s="18">
        <v>2167.2758620689601</v>
      </c>
      <c r="CX1978" s="18">
        <v>2103.0161290322499</v>
      </c>
      <c r="CY1978" s="18">
        <v>1996.2166666666601</v>
      </c>
      <c r="CZ1978" s="18">
        <v>1819.3709677419299</v>
      </c>
      <c r="DA1978" s="18">
        <v>1665.0166666666601</v>
      </c>
      <c r="DB1978" s="18">
        <v>1618.53225806451</v>
      </c>
      <c r="DC1978" s="18">
        <v>1756.6774193548299</v>
      </c>
      <c r="DD1978" s="18">
        <v>1877.25</v>
      </c>
      <c r="DE1978" s="18">
        <v>1951.4193548387</v>
      </c>
      <c r="DF1978" s="18">
        <v>1982.7333333333299</v>
      </c>
      <c r="DG1978" s="18">
        <v>1981.2419354838701</v>
      </c>
      <c r="DH1978" s="18">
        <v>1950.5967741935401</v>
      </c>
      <c r="DI1978" s="18">
        <v>1901.57142857142</v>
      </c>
      <c r="DJ1978" s="18">
        <v>1839.46774193548</v>
      </c>
      <c r="DK1978" s="18">
        <v>1720.4</v>
      </c>
      <c r="DL1978" s="18">
        <v>1569.0483870967701</v>
      </c>
      <c r="DM1978" s="18">
        <v>1437.55</v>
      </c>
      <c r="DN1978" s="18">
        <v>1391.6129032258</v>
      </c>
      <c r="DO1978" s="18">
        <v>1426.8225806451601</v>
      </c>
      <c r="DP1978" s="18">
        <v>1511.0333333333299</v>
      </c>
      <c r="DQ1978" s="18">
        <v>1659.4193548387</v>
      </c>
      <c r="DR1978" s="18">
        <v>1848.0333333333299</v>
      </c>
      <c r="DS1978" s="19">
        <v>2001.15</v>
      </c>
    </row>
    <row r="1979" spans="1:123" x14ac:dyDescent="0.25">
      <c r="A1979" s="12" t="s">
        <v>45</v>
      </c>
      <c r="B1979" s="13">
        <v>25</v>
      </c>
      <c r="C1979" s="13" t="str">
        <f t="shared" si="34"/>
        <v>BB_L_16_GW_GW_SL_Low_GW_GQ_24_001_25</v>
      </c>
      <c r="D1979" s="14">
        <v>10</v>
      </c>
      <c r="E1979" s="14">
        <v>10</v>
      </c>
      <c r="F1979" s="14">
        <v>10</v>
      </c>
      <c r="G1979" s="14">
        <v>10</v>
      </c>
      <c r="H1979" s="14">
        <v>10</v>
      </c>
      <c r="I1979" s="14">
        <v>10</v>
      </c>
      <c r="J1979" s="14">
        <v>9.9995806451612896</v>
      </c>
      <c r="K1979" s="14">
        <v>9.9929032258064492</v>
      </c>
      <c r="L1979" s="14">
        <v>9.9799333333333298</v>
      </c>
      <c r="M1979" s="14">
        <v>9.9673064516129006</v>
      </c>
      <c r="N1979" s="14">
        <v>9.9555333333333298</v>
      </c>
      <c r="O1979" s="14">
        <v>9.9478064516128999</v>
      </c>
      <c r="P1979" s="14">
        <v>9.9431935483870895</v>
      </c>
      <c r="Q1979" s="14">
        <v>9.9420000000000002</v>
      </c>
      <c r="R1979" s="14">
        <v>9.9435806451612905</v>
      </c>
      <c r="S1979" s="14">
        <v>9.9536166666666599</v>
      </c>
      <c r="T1979" s="14">
        <v>9.9932096774193493</v>
      </c>
      <c r="U1979" s="14">
        <v>10.1649999999999</v>
      </c>
      <c r="V1979" s="14">
        <v>10.9788709677419</v>
      </c>
      <c r="W1979" s="14">
        <v>13.955</v>
      </c>
      <c r="X1979" s="14">
        <v>24.1346666666666</v>
      </c>
      <c r="Y1979" s="14">
        <v>49.012741935483803</v>
      </c>
      <c r="Z1979" s="14">
        <v>88.949666666666602</v>
      </c>
      <c r="AA1979" s="14">
        <v>135.87258064516101</v>
      </c>
      <c r="AB1979" s="14">
        <v>185.7</v>
      </c>
      <c r="AC1979" s="14">
        <v>228.078571428571</v>
      </c>
      <c r="AD1979" s="14">
        <v>273.37741935483803</v>
      </c>
      <c r="AE1979" s="14">
        <v>326.51166666666597</v>
      </c>
      <c r="AF1979" s="14">
        <v>386.83709677419301</v>
      </c>
      <c r="AG1979" s="14">
        <v>455.51333333333298</v>
      </c>
      <c r="AH1979" s="14">
        <v>511.69677419354798</v>
      </c>
      <c r="AI1979" s="14">
        <v>541.00483870967696</v>
      </c>
      <c r="AJ1979" s="14">
        <v>557.76833333333298</v>
      </c>
      <c r="AK1979" s="14">
        <v>559.72741935483805</v>
      </c>
      <c r="AL1979" s="14">
        <v>554.07500000000005</v>
      </c>
      <c r="AM1979" s="14">
        <v>550.26612903225805</v>
      </c>
      <c r="AN1979" s="14">
        <v>550.57580645161204</v>
      </c>
      <c r="AO1979" s="14">
        <v>553.32857142857097</v>
      </c>
      <c r="AP1979" s="14">
        <v>557.05967741935399</v>
      </c>
      <c r="AQ1979" s="14">
        <v>564.44666666666603</v>
      </c>
      <c r="AR1979" s="14">
        <v>584.888709677419</v>
      </c>
      <c r="AS1979" s="14">
        <v>628.19500000000005</v>
      </c>
      <c r="AT1979" s="14">
        <v>689.14516129032199</v>
      </c>
      <c r="AU1979" s="14">
        <v>782.82903225806399</v>
      </c>
      <c r="AV1979" s="14">
        <v>866.42166666666606</v>
      </c>
      <c r="AW1979" s="14">
        <v>960.53709677419295</v>
      </c>
      <c r="AX1979" s="14">
        <v>1042.87666666666</v>
      </c>
      <c r="AY1979" s="14">
        <v>1096.1774193548299</v>
      </c>
      <c r="AZ1979" s="14">
        <v>1068.4032258064501</v>
      </c>
      <c r="BA1979" s="14">
        <v>1022.68965517241</v>
      </c>
      <c r="BB1979" s="14">
        <v>976.71935483870902</v>
      </c>
      <c r="BC1979" s="14">
        <v>915.47166666666601</v>
      </c>
      <c r="BD1979" s="14">
        <v>853.15483870967705</v>
      </c>
      <c r="BE1979" s="14">
        <v>798.94999999999902</v>
      </c>
      <c r="BF1979" s="14">
        <v>836.75</v>
      </c>
      <c r="BG1979" s="14">
        <v>979.60806451612802</v>
      </c>
      <c r="BH1979" s="14">
        <v>1094.93333333333</v>
      </c>
      <c r="BI1979" s="14">
        <v>1142.69354838709</v>
      </c>
      <c r="BJ1979" s="14">
        <v>1156.7333333333299</v>
      </c>
      <c r="BK1979" s="14">
        <v>1145.27419354838</v>
      </c>
      <c r="BL1979" s="14">
        <v>1122.58064516129</v>
      </c>
      <c r="BM1979" s="14">
        <v>1098.2321428571399</v>
      </c>
      <c r="BN1979" s="14">
        <v>1075.27419354838</v>
      </c>
      <c r="BO1979" s="14">
        <v>1055.2666666666601</v>
      </c>
      <c r="BP1979" s="14">
        <v>1037.66129032258</v>
      </c>
      <c r="BQ1979" s="14">
        <v>1022.66666666666</v>
      </c>
      <c r="BR1979" s="14">
        <v>1010.09677419354</v>
      </c>
      <c r="BS1979" s="14">
        <v>1006.96774193548</v>
      </c>
      <c r="BT1979" s="14">
        <v>1006.36666666666</v>
      </c>
      <c r="BU1979" s="14">
        <v>1013.4516129032201</v>
      </c>
      <c r="BV1979" s="14">
        <v>1027.6500000000001</v>
      </c>
      <c r="BW1979" s="14">
        <v>1054.6290322580601</v>
      </c>
      <c r="BX1979" s="14">
        <v>1091.66129032258</v>
      </c>
      <c r="BY1979" s="14">
        <v>1131.44642857142</v>
      </c>
      <c r="BZ1979" s="14">
        <v>1178.3225806451601</v>
      </c>
      <c r="CA1979" s="14">
        <v>1244.0333333333299</v>
      </c>
      <c r="CB1979" s="14">
        <v>1342.2580645161199</v>
      </c>
      <c r="CC1979" s="14">
        <v>1469.85</v>
      </c>
      <c r="CD1979" s="14">
        <v>1580.6290322580601</v>
      </c>
      <c r="CE1979" s="14">
        <v>1665.27419354838</v>
      </c>
      <c r="CF1979" s="14">
        <v>1689.68333333333</v>
      </c>
      <c r="CG1979" s="14">
        <v>1596.53225806451</v>
      </c>
      <c r="CH1979" s="14">
        <v>1460.2833333333299</v>
      </c>
      <c r="CI1979" s="14">
        <v>1334.4838709677399</v>
      </c>
      <c r="CJ1979" s="14">
        <v>1227.88709677419</v>
      </c>
      <c r="CK1979" s="14">
        <v>1151.5</v>
      </c>
      <c r="CL1979" s="14">
        <v>1090.96774193548</v>
      </c>
      <c r="CM1979" s="14">
        <v>1025.605</v>
      </c>
      <c r="CN1979" s="14">
        <v>967.81290322580605</v>
      </c>
      <c r="CO1979" s="14">
        <v>961.861666666666</v>
      </c>
      <c r="CP1979" s="14">
        <v>1008.85483870967</v>
      </c>
      <c r="CQ1979" s="14">
        <v>1089.5161290322501</v>
      </c>
      <c r="CR1979" s="14">
        <v>1255.0999999999999</v>
      </c>
      <c r="CS1979" s="14">
        <v>1319.33870967741</v>
      </c>
      <c r="CT1979" s="14">
        <v>1327.0333333333299</v>
      </c>
      <c r="CU1979" s="14">
        <v>1354.96774193548</v>
      </c>
      <c r="CV1979" s="14">
        <v>1416.19354838709</v>
      </c>
      <c r="CW1979" s="14">
        <v>1472.2931034482699</v>
      </c>
      <c r="CX1979" s="14">
        <v>1518.1290322580601</v>
      </c>
      <c r="CY1979" s="14">
        <v>1532.9833333333299</v>
      </c>
      <c r="CZ1979" s="14">
        <v>1459.66129032258</v>
      </c>
      <c r="DA1979" s="14">
        <v>1303.86666666666</v>
      </c>
      <c r="DB1979" s="14">
        <v>1073.5564516129</v>
      </c>
      <c r="DC1979" s="14">
        <v>931.908064516129</v>
      </c>
      <c r="DD1979" s="14">
        <v>906.53666666666595</v>
      </c>
      <c r="DE1979" s="14">
        <v>950.435483870967</v>
      </c>
      <c r="DF1979" s="14">
        <v>1001.13999999999</v>
      </c>
      <c r="DG1979" s="14">
        <v>1044.53225806451</v>
      </c>
      <c r="DH1979" s="14">
        <v>1088.4032258064501</v>
      </c>
      <c r="DI1979" s="14">
        <v>1112.07142857142</v>
      </c>
      <c r="DJ1979" s="14">
        <v>1128.9516129032199</v>
      </c>
      <c r="DK1979" s="14">
        <v>1138.9666666666601</v>
      </c>
      <c r="DL1979" s="14">
        <v>1099.1774193548299</v>
      </c>
      <c r="DM1979" s="14">
        <v>969.78833333333296</v>
      </c>
      <c r="DN1979" s="14">
        <v>832.32741935483796</v>
      </c>
      <c r="DO1979" s="14">
        <v>748.67741935483798</v>
      </c>
      <c r="DP1979" s="14">
        <v>719.46500000000003</v>
      </c>
      <c r="DQ1979" s="14">
        <v>742.11290322580601</v>
      </c>
      <c r="DR1979" s="14">
        <v>815.83833333333303</v>
      </c>
      <c r="DS1979" s="15">
        <v>910.63166666666598</v>
      </c>
    </row>
    <row r="1980" spans="1:123" x14ac:dyDescent="0.25">
      <c r="A1980" s="16" t="s">
        <v>45</v>
      </c>
      <c r="B1980" s="17">
        <v>26</v>
      </c>
      <c r="C1980" s="13" t="str">
        <f t="shared" si="34"/>
        <v>BB_L_16_GW_GW_SL_Low_GW_GQ_24_001_26</v>
      </c>
      <c r="D1980" s="18">
        <v>10</v>
      </c>
      <c r="E1980" s="18">
        <v>10</v>
      </c>
      <c r="F1980" s="18">
        <v>10</v>
      </c>
      <c r="G1980" s="18">
        <v>10</v>
      </c>
      <c r="H1980" s="18">
        <v>10</v>
      </c>
      <c r="I1980" s="18">
        <v>10</v>
      </c>
      <c r="J1980" s="18">
        <v>10</v>
      </c>
      <c r="K1980" s="18">
        <v>10</v>
      </c>
      <c r="L1980" s="18">
        <v>10</v>
      </c>
      <c r="M1980" s="18">
        <v>9.9994838709677403</v>
      </c>
      <c r="N1980" s="18">
        <v>9.9989333333333299</v>
      </c>
      <c r="O1980" s="18">
        <v>9.9979999999999905</v>
      </c>
      <c r="P1980" s="18">
        <v>9.9979999999999905</v>
      </c>
      <c r="Q1980" s="18">
        <v>9.998875</v>
      </c>
      <c r="R1980" s="18">
        <v>10.0056451612903</v>
      </c>
      <c r="S1980" s="18">
        <v>10.0248333333333</v>
      </c>
      <c r="T1980" s="18">
        <v>10.079032258064499</v>
      </c>
      <c r="U1980" s="18">
        <v>10.291499999999999</v>
      </c>
      <c r="V1980" s="18">
        <v>11.2620967741935</v>
      </c>
      <c r="W1980" s="18">
        <v>14.763225806451601</v>
      </c>
      <c r="X1980" s="18">
        <v>27.298166666666599</v>
      </c>
      <c r="Y1980" s="18">
        <v>60.241451612903198</v>
      </c>
      <c r="Z1980" s="18">
        <v>111.014</v>
      </c>
      <c r="AA1980" s="18">
        <v>168.943548387096</v>
      </c>
      <c r="AB1980" s="18">
        <v>231.10483870967701</v>
      </c>
      <c r="AC1980" s="18">
        <v>285.517857142857</v>
      </c>
      <c r="AD1980" s="18">
        <v>343.19193548387</v>
      </c>
      <c r="AE1980" s="18">
        <v>411.58666666666602</v>
      </c>
      <c r="AF1980" s="18">
        <v>488.58870967741899</v>
      </c>
      <c r="AG1980" s="18">
        <v>575.18166666666605</v>
      </c>
      <c r="AH1980" s="18">
        <v>651.25483870967696</v>
      </c>
      <c r="AI1980" s="18">
        <v>693.61451612903204</v>
      </c>
      <c r="AJ1980" s="18">
        <v>718.34500000000003</v>
      </c>
      <c r="AK1980" s="18">
        <v>725.32419354838703</v>
      </c>
      <c r="AL1980" s="18">
        <v>722.625</v>
      </c>
      <c r="AM1980" s="18">
        <v>720.67096774193499</v>
      </c>
      <c r="AN1980" s="18">
        <v>722.89838709677394</v>
      </c>
      <c r="AO1980" s="18">
        <v>727.93214285714203</v>
      </c>
      <c r="AP1980" s="18">
        <v>734.09838709677399</v>
      </c>
      <c r="AQ1980" s="18">
        <v>743.604999999999</v>
      </c>
      <c r="AR1980" s="18">
        <v>767.75161290322603</v>
      </c>
      <c r="AS1980" s="18">
        <v>820.87</v>
      </c>
      <c r="AT1980" s="18">
        <v>892.822580645161</v>
      </c>
      <c r="AU1980" s="18">
        <v>999.36129032257998</v>
      </c>
      <c r="AV1980" s="18">
        <v>1093.5833333333301</v>
      </c>
      <c r="AW1980" s="18">
        <v>1193.1129032258</v>
      </c>
      <c r="AX1980" s="18">
        <v>1272.61666666666</v>
      </c>
      <c r="AY1980" s="18">
        <v>1312.1290322580601</v>
      </c>
      <c r="AZ1980" s="18">
        <v>1273.2580645161199</v>
      </c>
      <c r="BA1980" s="18">
        <v>1217.05172413793</v>
      </c>
      <c r="BB1980" s="18">
        <v>1159.38709677419</v>
      </c>
      <c r="BC1980" s="18">
        <v>1084.1666666666599</v>
      </c>
      <c r="BD1980" s="18">
        <v>1010.75161290322</v>
      </c>
      <c r="BE1980" s="18">
        <v>955.27666666666596</v>
      </c>
      <c r="BF1980" s="18">
        <v>1031.62258064516</v>
      </c>
      <c r="BG1980" s="18">
        <v>1228.1774193548299</v>
      </c>
      <c r="BH1980" s="18">
        <v>1388.43333333333</v>
      </c>
      <c r="BI1980" s="18">
        <v>1447.4354838709601</v>
      </c>
      <c r="BJ1980" s="18">
        <v>1452.85</v>
      </c>
      <c r="BK1980" s="18">
        <v>1429.1774193548299</v>
      </c>
      <c r="BL1980" s="18">
        <v>1392.96774193548</v>
      </c>
      <c r="BM1980" s="18">
        <v>1356.42857142857</v>
      </c>
      <c r="BN1980" s="18">
        <v>1323.7096774193501</v>
      </c>
      <c r="BO1980" s="18">
        <v>1295.06666666666</v>
      </c>
      <c r="BP1980" s="18">
        <v>1269.9838709677399</v>
      </c>
      <c r="BQ1980" s="18">
        <v>1247.63333333333</v>
      </c>
      <c r="BR1980" s="18">
        <v>1231.1290322580601</v>
      </c>
      <c r="BS1980" s="18">
        <v>1223.19354838709</v>
      </c>
      <c r="BT1980" s="18">
        <v>1221.2333333333299</v>
      </c>
      <c r="BU1980" s="18">
        <v>1227.35483870967</v>
      </c>
      <c r="BV1980" s="18">
        <v>1241.11666666666</v>
      </c>
      <c r="BW1980" s="18">
        <v>1267.9516129032199</v>
      </c>
      <c r="BX1980" s="18">
        <v>1307.8225806451601</v>
      </c>
      <c r="BY1980" s="18">
        <v>1352.1607142857099</v>
      </c>
      <c r="BZ1980" s="18">
        <v>1404.35483870967</v>
      </c>
      <c r="CA1980" s="18">
        <v>1476.7666666666601</v>
      </c>
      <c r="CB1980" s="18">
        <v>1583.5161290322501</v>
      </c>
      <c r="CC1980" s="18">
        <v>1719.2833333333299</v>
      </c>
      <c r="CD1980" s="18">
        <v>1838.9354838709601</v>
      </c>
      <c r="CE1980" s="18">
        <v>1925.8225806451601</v>
      </c>
      <c r="CF1980" s="18">
        <v>1943.86666666666</v>
      </c>
      <c r="CG1980" s="18">
        <v>1854</v>
      </c>
      <c r="CH1980" s="18">
        <v>1711.2833333333299</v>
      </c>
      <c r="CI1980" s="18">
        <v>1571.5967741935401</v>
      </c>
      <c r="CJ1980" s="18">
        <v>1450.1451612903199</v>
      </c>
      <c r="CK1980" s="18">
        <v>1363.25</v>
      </c>
      <c r="CL1980" s="18">
        <v>1295.03225806451</v>
      </c>
      <c r="CM1980" s="18">
        <v>1222.7166666666601</v>
      </c>
      <c r="CN1980" s="18">
        <v>1162.4516129032199</v>
      </c>
      <c r="CO1980" s="18">
        <v>1162.8499999999999</v>
      </c>
      <c r="CP1980" s="18">
        <v>1235.6451612903199</v>
      </c>
      <c r="CQ1980" s="18">
        <v>1352.4838709677399</v>
      </c>
      <c r="CR1980" s="18">
        <v>1560.56666666666</v>
      </c>
      <c r="CS1980" s="18">
        <v>1680.38709677419</v>
      </c>
      <c r="CT1980" s="18">
        <v>1744.55</v>
      </c>
      <c r="CU1980" s="18">
        <v>1797.4354838709601</v>
      </c>
      <c r="CV1980" s="18">
        <v>1858.22580645161</v>
      </c>
      <c r="CW1980" s="18">
        <v>1914.94827586206</v>
      </c>
      <c r="CX1980" s="18">
        <v>1958.6774193548299</v>
      </c>
      <c r="CY1980" s="18">
        <v>1967.38333333333</v>
      </c>
      <c r="CZ1980" s="18">
        <v>1894.66129032258</v>
      </c>
      <c r="DA1980" s="18">
        <v>1726.81666666666</v>
      </c>
      <c r="DB1980" s="18">
        <v>1443.58064516129</v>
      </c>
      <c r="DC1980" s="18">
        <v>1306.53225806451</v>
      </c>
      <c r="DD1980" s="18">
        <v>1328.8333333333301</v>
      </c>
      <c r="DE1980" s="18">
        <v>1402.4193548387</v>
      </c>
      <c r="DF1980" s="18">
        <v>1478.2666666666601</v>
      </c>
      <c r="DG1980" s="18">
        <v>1539.7096774193501</v>
      </c>
      <c r="DH1980" s="18">
        <v>1593.8064516129</v>
      </c>
      <c r="DI1980" s="18">
        <v>1622.8571428571399</v>
      </c>
      <c r="DJ1980" s="18">
        <v>1634.83870967741</v>
      </c>
      <c r="DK1980" s="18">
        <v>1622.1666666666599</v>
      </c>
      <c r="DL1980" s="18">
        <v>1543.19354838709</v>
      </c>
      <c r="DM1980" s="18">
        <v>1378.35</v>
      </c>
      <c r="DN1980" s="18">
        <v>1209.1451612903199</v>
      </c>
      <c r="DO1980" s="18">
        <v>1101.4516129032199</v>
      </c>
      <c r="DP1980" s="18">
        <v>1056.61666666666</v>
      </c>
      <c r="DQ1980" s="18">
        <v>1071.9516129032199</v>
      </c>
      <c r="DR1980" s="18">
        <v>1153.38333333333</v>
      </c>
      <c r="DS1980" s="19">
        <v>1271.43333333333</v>
      </c>
    </row>
    <row r="1981" spans="1:123" x14ac:dyDescent="0.25">
      <c r="A1981" s="12" t="s">
        <v>45</v>
      </c>
      <c r="B1981" s="13">
        <v>27</v>
      </c>
      <c r="C1981" s="13" t="str">
        <f t="shared" si="34"/>
        <v>BB_L_16_GW_GW_SL_Low_GW_GQ_24_001_27</v>
      </c>
      <c r="D1981" s="14">
        <v>10</v>
      </c>
      <c r="E1981" s="14">
        <v>10</v>
      </c>
      <c r="F1981" s="14">
        <v>10</v>
      </c>
      <c r="G1981" s="14">
        <v>10</v>
      </c>
      <c r="H1981" s="14">
        <v>10</v>
      </c>
      <c r="I1981" s="14">
        <v>10</v>
      </c>
      <c r="J1981" s="14">
        <v>10</v>
      </c>
      <c r="K1981" s="14">
        <v>10</v>
      </c>
      <c r="L1981" s="14">
        <v>10</v>
      </c>
      <c r="M1981" s="14">
        <v>10</v>
      </c>
      <c r="N1981" s="14">
        <v>10</v>
      </c>
      <c r="O1981" s="14">
        <v>10</v>
      </c>
      <c r="P1981" s="14">
        <v>10</v>
      </c>
      <c r="Q1981" s="14">
        <v>10</v>
      </c>
      <c r="R1981" s="14">
        <v>10.008387096774101</v>
      </c>
      <c r="S1981" s="14">
        <v>10.0226666666666</v>
      </c>
      <c r="T1981" s="14">
        <v>10.0633870967741</v>
      </c>
      <c r="U1981" s="14">
        <v>10.220833333333299</v>
      </c>
      <c r="V1981" s="14">
        <v>10.9479032258064</v>
      </c>
      <c r="W1981" s="14">
        <v>13.6635483870967</v>
      </c>
      <c r="X1981" s="14">
        <v>23.841999999999999</v>
      </c>
      <c r="Y1981" s="14">
        <v>52.254354838709602</v>
      </c>
      <c r="Z1981" s="14">
        <v>97.893833333333305</v>
      </c>
      <c r="AA1981" s="14">
        <v>151.32580645161201</v>
      </c>
      <c r="AB1981" s="14">
        <v>210.285483870967</v>
      </c>
      <c r="AC1981" s="14">
        <v>263.38035714285701</v>
      </c>
      <c r="AD1981" s="14">
        <v>321.48709677419299</v>
      </c>
      <c r="AE1981" s="14">
        <v>392.56</v>
      </c>
      <c r="AF1981" s="14">
        <v>476.09516129032198</v>
      </c>
      <c r="AG1981" s="14">
        <v>575.64666666666596</v>
      </c>
      <c r="AH1981" s="14">
        <v>671.82741935483796</v>
      </c>
      <c r="AI1981" s="14">
        <v>734.51451612903202</v>
      </c>
      <c r="AJ1981" s="14">
        <v>781.488333333333</v>
      </c>
      <c r="AK1981" s="14">
        <v>809.54516129032197</v>
      </c>
      <c r="AL1981" s="14">
        <v>823.00166666666598</v>
      </c>
      <c r="AM1981" s="14">
        <v>830.05161290322496</v>
      </c>
      <c r="AN1981" s="14">
        <v>836.55967741935399</v>
      </c>
      <c r="AO1981" s="14">
        <v>843.26607142857097</v>
      </c>
      <c r="AP1981" s="14">
        <v>849.91612903225803</v>
      </c>
      <c r="AQ1981" s="14">
        <v>858.6</v>
      </c>
      <c r="AR1981" s="14">
        <v>879.027419354838</v>
      </c>
      <c r="AS1981" s="14">
        <v>924.74666666666599</v>
      </c>
      <c r="AT1981" s="14">
        <v>987.57903225806399</v>
      </c>
      <c r="AU1981" s="14">
        <v>1082.8064516129</v>
      </c>
      <c r="AV1981" s="14">
        <v>1169.8499999999999</v>
      </c>
      <c r="AW1981" s="14">
        <v>1264.7096774193501</v>
      </c>
      <c r="AX1981" s="14">
        <v>1344.6666666666599</v>
      </c>
      <c r="AY1981" s="14">
        <v>1397.1129032258</v>
      </c>
      <c r="AZ1981" s="14">
        <v>1381.9032258064501</v>
      </c>
      <c r="BA1981" s="14">
        <v>1343.1551724137901</v>
      </c>
      <c r="BB1981" s="14">
        <v>1297.6451612903199</v>
      </c>
      <c r="BC1981" s="14">
        <v>1233.8499999999999</v>
      </c>
      <c r="BD1981" s="14">
        <v>1166.3064516129</v>
      </c>
      <c r="BE1981" s="14">
        <v>1098.7166666666601</v>
      </c>
      <c r="BF1981" s="14">
        <v>1148.1129032258</v>
      </c>
      <c r="BG1981" s="14">
        <v>1315.4838709677399</v>
      </c>
      <c r="BH1981" s="14">
        <v>1468.1666666666599</v>
      </c>
      <c r="BI1981" s="14">
        <v>1536.0161290322501</v>
      </c>
      <c r="BJ1981" s="14">
        <v>1554.8</v>
      </c>
      <c r="BK1981" s="14">
        <v>1545.2580645161199</v>
      </c>
      <c r="BL1981" s="14">
        <v>1521.4193548387</v>
      </c>
      <c r="BM1981" s="14">
        <v>1493.6607142857099</v>
      </c>
      <c r="BN1981" s="14">
        <v>1466.83870967741</v>
      </c>
      <c r="BO1981" s="14">
        <v>1441.5333333333299</v>
      </c>
      <c r="BP1981" s="14">
        <v>1417.7580645161199</v>
      </c>
      <c r="BQ1981" s="14">
        <v>1393.8333333333301</v>
      </c>
      <c r="BR1981" s="14">
        <v>1375.4838709677399</v>
      </c>
      <c r="BS1981" s="14">
        <v>1361.46774193548</v>
      </c>
      <c r="BT1981" s="14">
        <v>1352.95</v>
      </c>
      <c r="BU1981" s="14">
        <v>1351.4193548387</v>
      </c>
      <c r="BV1981" s="14">
        <v>1356.0333333333299</v>
      </c>
      <c r="BW1981" s="14">
        <v>1370.1451612903199</v>
      </c>
      <c r="BX1981" s="14">
        <v>1396.16129032258</v>
      </c>
      <c r="BY1981" s="14">
        <v>1428.375</v>
      </c>
      <c r="BZ1981" s="14">
        <v>1469.1129032258</v>
      </c>
      <c r="CA1981" s="14">
        <v>1528.7666666666601</v>
      </c>
      <c r="CB1981" s="14">
        <v>1621.8225806451601</v>
      </c>
      <c r="CC1981" s="14">
        <v>1747.93333333333</v>
      </c>
      <c r="CD1981" s="14">
        <v>1868.5483870967701</v>
      </c>
      <c r="CE1981" s="14">
        <v>1969.4032258064501</v>
      </c>
      <c r="CF1981" s="14">
        <v>2020.2833333333299</v>
      </c>
      <c r="CG1981" s="14">
        <v>1984.19354838709</v>
      </c>
      <c r="CH1981" s="14">
        <v>1888.61666666666</v>
      </c>
      <c r="CI1981" s="14">
        <v>1780.46774193548</v>
      </c>
      <c r="CJ1981" s="14">
        <v>1678.1774193548299</v>
      </c>
      <c r="CK1981" s="14">
        <v>1600.55357142857</v>
      </c>
      <c r="CL1981" s="14">
        <v>1535.38709677419</v>
      </c>
      <c r="CM1981" s="14">
        <v>1459.18333333333</v>
      </c>
      <c r="CN1981" s="14">
        <v>1385.19354838709</v>
      </c>
      <c r="CO1981" s="14">
        <v>1360.4666666666601</v>
      </c>
      <c r="CP1981" s="14">
        <v>1400.7903225806399</v>
      </c>
      <c r="CQ1981" s="14">
        <v>1488.2580645161199</v>
      </c>
      <c r="CR1981" s="14">
        <v>1663.88333333333</v>
      </c>
      <c r="CS1981" s="14">
        <v>1784.1129032258</v>
      </c>
      <c r="CT1981" s="14">
        <v>1856.1</v>
      </c>
      <c r="CU1981" s="14">
        <v>1916.4516129032199</v>
      </c>
      <c r="CV1981" s="14">
        <v>1982.0483870967701</v>
      </c>
      <c r="CW1981" s="14">
        <v>2046.8965517241299</v>
      </c>
      <c r="CX1981" s="14">
        <v>2104.5967741935401</v>
      </c>
      <c r="CY1981" s="14">
        <v>2135.2666666666601</v>
      </c>
      <c r="CZ1981" s="14">
        <v>2105.4354838709601</v>
      </c>
      <c r="DA1981" s="14">
        <v>1979.61666666666</v>
      </c>
      <c r="DB1981" s="14">
        <v>1722.5</v>
      </c>
      <c r="DC1981" s="14">
        <v>1575.58064516129</v>
      </c>
      <c r="DD1981" s="14">
        <v>1584.9</v>
      </c>
      <c r="DE1981" s="14">
        <v>1647.0645161290299</v>
      </c>
      <c r="DF1981" s="14">
        <v>1720.15</v>
      </c>
      <c r="DG1981" s="14">
        <v>1785.35483870967</v>
      </c>
      <c r="DH1981" s="14">
        <v>1846.58064516129</v>
      </c>
      <c r="DI1981" s="14">
        <v>1888.1428571428501</v>
      </c>
      <c r="DJ1981" s="14">
        <v>1910.5161290322501</v>
      </c>
      <c r="DK1981" s="14">
        <v>1912.18333333333</v>
      </c>
      <c r="DL1981" s="14">
        <v>1852.6774193548299</v>
      </c>
      <c r="DM1981" s="14">
        <v>1716.55</v>
      </c>
      <c r="DN1981" s="14">
        <v>1557.7419354838701</v>
      </c>
      <c r="DO1981" s="14">
        <v>1442.27419354838</v>
      </c>
      <c r="DP1981" s="14">
        <v>1376.5</v>
      </c>
      <c r="DQ1981" s="14">
        <v>1356.1129032258</v>
      </c>
      <c r="DR1981" s="14">
        <v>1397.9166666666599</v>
      </c>
      <c r="DS1981" s="15">
        <v>1486.3</v>
      </c>
    </row>
    <row r="1982" spans="1:123" x14ac:dyDescent="0.25">
      <c r="A1982" s="16" t="s">
        <v>45</v>
      </c>
      <c r="B1982" s="17">
        <v>28</v>
      </c>
      <c r="C1982" s="13" t="str">
        <f t="shared" si="34"/>
        <v>BB_L_16_GW_GW_SL_Low_GW_GQ_24_001_28</v>
      </c>
      <c r="D1982" s="18">
        <v>10</v>
      </c>
      <c r="E1982" s="18">
        <v>10</v>
      </c>
      <c r="F1982" s="18">
        <v>10</v>
      </c>
      <c r="G1982" s="18">
        <v>10</v>
      </c>
      <c r="H1982" s="18">
        <v>10</v>
      </c>
      <c r="I1982" s="18">
        <v>10</v>
      </c>
      <c r="J1982" s="18">
        <v>9.9985806451612795</v>
      </c>
      <c r="K1982" s="18">
        <v>9.9897258064516095</v>
      </c>
      <c r="L1982" s="18">
        <v>9.9796166666666597</v>
      </c>
      <c r="M1982" s="18">
        <v>9.9691612903225693</v>
      </c>
      <c r="N1982" s="18">
        <v>9.9595666666666602</v>
      </c>
      <c r="O1982" s="18">
        <v>9.9518387096774195</v>
      </c>
      <c r="P1982" s="18">
        <v>9.9450000000000003</v>
      </c>
      <c r="Q1982" s="18">
        <v>9.9394642857142799</v>
      </c>
      <c r="R1982" s="18">
        <v>9.9338064516129005</v>
      </c>
      <c r="S1982" s="18">
        <v>9.9284666666666599</v>
      </c>
      <c r="T1982" s="18">
        <v>9.9243548387096698</v>
      </c>
      <c r="U1982" s="18">
        <v>9.9233166666666595</v>
      </c>
      <c r="V1982" s="18">
        <v>9.9472741935483899</v>
      </c>
      <c r="W1982" s="18">
        <v>10.107129032257999</v>
      </c>
      <c r="X1982" s="18">
        <v>10.999499999999999</v>
      </c>
      <c r="Y1982" s="18">
        <v>14.5667741935483</v>
      </c>
      <c r="Z1982" s="18">
        <v>21.871666666666599</v>
      </c>
      <c r="AA1982" s="18">
        <v>32.289354838709599</v>
      </c>
      <c r="AB1982" s="18">
        <v>46.038709677419298</v>
      </c>
      <c r="AC1982" s="18">
        <v>60.416964285714201</v>
      </c>
      <c r="AD1982" s="18">
        <v>78.508064516128997</v>
      </c>
      <c r="AE1982" s="18">
        <v>104.40566666666599</v>
      </c>
      <c r="AF1982" s="18">
        <v>140.89032258064501</v>
      </c>
      <c r="AG1982" s="18">
        <v>195.03666666666601</v>
      </c>
      <c r="AH1982" s="18">
        <v>263.78225806451599</v>
      </c>
      <c r="AI1982" s="18">
        <v>323.240322580645</v>
      </c>
      <c r="AJ1982" s="18">
        <v>384.69</v>
      </c>
      <c r="AK1982" s="18">
        <v>440.185483870967</v>
      </c>
      <c r="AL1982" s="18">
        <v>481.17666666666599</v>
      </c>
      <c r="AM1982" s="18">
        <v>505.359677419354</v>
      </c>
      <c r="AN1982" s="18">
        <v>519.28548387096703</v>
      </c>
      <c r="AO1982" s="18">
        <v>526.87321428571397</v>
      </c>
      <c r="AP1982" s="18">
        <v>531.29354838709605</v>
      </c>
      <c r="AQ1982" s="18">
        <v>535.39666666666596</v>
      </c>
      <c r="AR1982" s="18">
        <v>541.48709677419299</v>
      </c>
      <c r="AS1982" s="18">
        <v>548.505</v>
      </c>
      <c r="AT1982" s="18">
        <v>557.033870967741</v>
      </c>
      <c r="AU1982" s="18">
        <v>576.17419354838705</v>
      </c>
      <c r="AV1982" s="18">
        <v>603.17999999999995</v>
      </c>
      <c r="AW1982" s="18">
        <v>650.37580645161199</v>
      </c>
      <c r="AX1982" s="18">
        <v>718.59666666666601</v>
      </c>
      <c r="AY1982" s="18">
        <v>831.52096774193501</v>
      </c>
      <c r="AZ1982" s="18">
        <v>931.90161290322499</v>
      </c>
      <c r="BA1982" s="18">
        <v>985.88448275862004</v>
      </c>
      <c r="BB1982" s="18">
        <v>1018.38709677419</v>
      </c>
      <c r="BC1982" s="18">
        <v>1037.9000000000001</v>
      </c>
      <c r="BD1982" s="18">
        <v>1031.2903225806399</v>
      </c>
      <c r="BE1982" s="18">
        <v>968.92</v>
      </c>
      <c r="BF1982" s="18">
        <v>840.10806451612802</v>
      </c>
      <c r="BG1982" s="18">
        <v>767.79032258064501</v>
      </c>
      <c r="BH1982" s="18">
        <v>791.56999999999903</v>
      </c>
      <c r="BI1982" s="18">
        <v>859.83064516129002</v>
      </c>
      <c r="BJ1982" s="18">
        <v>934.06999999999903</v>
      </c>
      <c r="BK1982" s="18">
        <v>996.74516129032202</v>
      </c>
      <c r="BL1982" s="18">
        <v>1044.5161290322501</v>
      </c>
      <c r="BM1982" s="18">
        <v>1074.8392857142801</v>
      </c>
      <c r="BN1982" s="18">
        <v>1091.2903225806399</v>
      </c>
      <c r="BO1982" s="18">
        <v>1098.6666666666599</v>
      </c>
      <c r="BP1982" s="18">
        <v>1098</v>
      </c>
      <c r="BQ1982" s="18">
        <v>1089.2833333333299</v>
      </c>
      <c r="BR1982" s="18">
        <v>1072.08064516129</v>
      </c>
      <c r="BS1982" s="18">
        <v>1051.7903225806399</v>
      </c>
      <c r="BT1982" s="18">
        <v>1030</v>
      </c>
      <c r="BU1982" s="18">
        <v>1014.8064516129</v>
      </c>
      <c r="BV1982" s="18">
        <v>1003.9</v>
      </c>
      <c r="BW1982" s="18">
        <v>997.23387096774195</v>
      </c>
      <c r="BX1982" s="18">
        <v>994.803225806451</v>
      </c>
      <c r="BY1982" s="18">
        <v>997.28214285714205</v>
      </c>
      <c r="BZ1982" s="18">
        <v>1004.6129032258</v>
      </c>
      <c r="CA1982" s="18">
        <v>1020.4</v>
      </c>
      <c r="CB1982" s="18">
        <v>1052.9354838709601</v>
      </c>
      <c r="CC1982" s="18">
        <v>1112.05</v>
      </c>
      <c r="CD1982" s="18">
        <v>1190.9354838709601</v>
      </c>
      <c r="CE1982" s="18">
        <v>1295.08064516129</v>
      </c>
      <c r="CF1982" s="18">
        <v>1426.2166666666601</v>
      </c>
      <c r="CG1982" s="18">
        <v>1543.77419354838</v>
      </c>
      <c r="CH1982" s="18">
        <v>1596.85</v>
      </c>
      <c r="CI1982" s="18">
        <v>1598.08064516129</v>
      </c>
      <c r="CJ1982" s="18">
        <v>1568.96774193548</v>
      </c>
      <c r="CK1982" s="18">
        <v>1529.6607142857099</v>
      </c>
      <c r="CL1982" s="18">
        <v>1484.8064516129</v>
      </c>
      <c r="CM1982" s="18">
        <v>1414.25</v>
      </c>
      <c r="CN1982" s="18">
        <v>1301.03225806451</v>
      </c>
      <c r="CO1982" s="18">
        <v>1177.3</v>
      </c>
      <c r="CP1982" s="18">
        <v>1057.85483870967</v>
      </c>
      <c r="CQ1982" s="18">
        <v>993.98870967741902</v>
      </c>
      <c r="CR1982" s="18">
        <v>996.05</v>
      </c>
      <c r="CS1982" s="18">
        <v>1024.5967741935401</v>
      </c>
      <c r="CT1982" s="18">
        <v>1093.4833333333299</v>
      </c>
      <c r="CU1982" s="18">
        <v>1143.9838709677399</v>
      </c>
      <c r="CV1982" s="18">
        <v>1192.03225806451</v>
      </c>
      <c r="CW1982" s="18">
        <v>1238.8965517241299</v>
      </c>
      <c r="CX1982" s="18">
        <v>1292.9516129032199</v>
      </c>
      <c r="CY1982" s="18">
        <v>1348</v>
      </c>
      <c r="CZ1982" s="18">
        <v>1406.33870967741</v>
      </c>
      <c r="DA1982" s="18">
        <v>1417.38333333333</v>
      </c>
      <c r="DB1982" s="18">
        <v>1237.96774193548</v>
      </c>
      <c r="DC1982" s="18">
        <v>1009.75322580645</v>
      </c>
      <c r="DD1982" s="18">
        <v>929.05666666666605</v>
      </c>
      <c r="DE1982" s="18">
        <v>898.072580645161</v>
      </c>
      <c r="DF1982" s="18">
        <v>887.79</v>
      </c>
      <c r="DG1982" s="18">
        <v>893.21129032258</v>
      </c>
      <c r="DH1982" s="18">
        <v>914.52258064516104</v>
      </c>
      <c r="DI1982" s="18">
        <v>941.43928571428501</v>
      </c>
      <c r="DJ1982" s="18">
        <v>972.93709677419304</v>
      </c>
      <c r="DK1982" s="18">
        <v>1029.44</v>
      </c>
      <c r="DL1982" s="18">
        <v>1091.88709677419</v>
      </c>
      <c r="DM1982" s="18">
        <v>1116.9166666666599</v>
      </c>
      <c r="DN1982" s="18">
        <v>1073.2903225806399</v>
      </c>
      <c r="DO1982" s="18">
        <v>997.19354838709603</v>
      </c>
      <c r="DP1982" s="18">
        <v>923.53499999999997</v>
      </c>
      <c r="DQ1982" s="18">
        <v>853.12258064516095</v>
      </c>
      <c r="DR1982" s="18">
        <v>790.26666666666597</v>
      </c>
      <c r="DS1982" s="19">
        <v>763.54166666666595</v>
      </c>
    </row>
    <row r="1983" spans="1:123" x14ac:dyDescent="0.25">
      <c r="A1983" s="12" t="s">
        <v>45</v>
      </c>
      <c r="B1983" s="13">
        <v>29</v>
      </c>
      <c r="C1983" s="13" t="str">
        <f t="shared" si="34"/>
        <v>BB_L_16_GW_GW_SL_Low_GW_GQ_24_001_29</v>
      </c>
      <c r="D1983" s="14">
        <v>10</v>
      </c>
      <c r="E1983" s="14">
        <v>10</v>
      </c>
      <c r="F1983" s="14">
        <v>10</v>
      </c>
      <c r="G1983" s="14">
        <v>10</v>
      </c>
      <c r="H1983" s="14">
        <v>10</v>
      </c>
      <c r="I1983" s="14">
        <v>10</v>
      </c>
      <c r="J1983" s="14">
        <v>10</v>
      </c>
      <c r="K1983" s="14">
        <v>10</v>
      </c>
      <c r="L1983" s="14">
        <v>10</v>
      </c>
      <c r="M1983" s="14">
        <v>9.9994838709677403</v>
      </c>
      <c r="N1983" s="14">
        <v>9.9990000000000006</v>
      </c>
      <c r="O1983" s="14">
        <v>9.9982903225806403</v>
      </c>
      <c r="P1983" s="14">
        <v>9.9979999999999905</v>
      </c>
      <c r="Q1983" s="14">
        <v>9.9978571428571392</v>
      </c>
      <c r="R1983" s="14">
        <v>9.9969999999999999</v>
      </c>
      <c r="S1983" s="14">
        <v>9.9964999999999904</v>
      </c>
      <c r="T1983" s="14">
        <v>9.9959999999999898</v>
      </c>
      <c r="U1983" s="14">
        <v>9.9985666666666599</v>
      </c>
      <c r="V1983" s="14">
        <v>10.039516129032201</v>
      </c>
      <c r="W1983" s="14">
        <v>10.2606451612903</v>
      </c>
      <c r="X1983" s="14">
        <v>11.4296666666666</v>
      </c>
      <c r="Y1983" s="14">
        <v>16.135000000000002</v>
      </c>
      <c r="Z1983" s="14">
        <v>26.208500000000001</v>
      </c>
      <c r="AA1983" s="14">
        <v>40.81</v>
      </c>
      <c r="AB1983" s="14">
        <v>60.056451612903203</v>
      </c>
      <c r="AC1983" s="14">
        <v>80.324821428571397</v>
      </c>
      <c r="AD1983" s="14">
        <v>105.454516129032</v>
      </c>
      <c r="AE1983" s="14">
        <v>140.88333333333301</v>
      </c>
      <c r="AF1983" s="14">
        <v>189.80161290322499</v>
      </c>
      <c r="AG1983" s="14">
        <v>261.02999999999997</v>
      </c>
      <c r="AH1983" s="14">
        <v>351.53548387096703</v>
      </c>
      <c r="AI1983" s="14">
        <v>430.04193548387002</v>
      </c>
      <c r="AJ1983" s="14">
        <v>509.88</v>
      </c>
      <c r="AK1983" s="14">
        <v>581.40483870967705</v>
      </c>
      <c r="AL1983" s="14">
        <v>633.92333333333295</v>
      </c>
      <c r="AM1983" s="14">
        <v>664.57419354838703</v>
      </c>
      <c r="AN1983" s="14">
        <v>681.92741935483798</v>
      </c>
      <c r="AO1983" s="14">
        <v>691.15892857142796</v>
      </c>
      <c r="AP1983" s="14">
        <v>696.23709677419299</v>
      </c>
      <c r="AQ1983" s="14">
        <v>700.30166666666605</v>
      </c>
      <c r="AR1983" s="14">
        <v>705.71290322580603</v>
      </c>
      <c r="AS1983" s="14">
        <v>712.47500000000002</v>
      </c>
      <c r="AT1983" s="14">
        <v>722.03225806451496</v>
      </c>
      <c r="AU1983" s="14">
        <v>745.36451612903204</v>
      </c>
      <c r="AV1983" s="14">
        <v>779.26666666666597</v>
      </c>
      <c r="AW1983" s="14">
        <v>836.62741935483803</v>
      </c>
      <c r="AX1983" s="14">
        <v>916.87833333333299</v>
      </c>
      <c r="AY1983" s="14">
        <v>1043.67580645161</v>
      </c>
      <c r="AZ1983" s="14">
        <v>1152.1129032258</v>
      </c>
      <c r="BA1983" s="14">
        <v>1207.3965517241299</v>
      </c>
      <c r="BB1983" s="14">
        <v>1237.3225806451601</v>
      </c>
      <c r="BC1983" s="14">
        <v>1250.9833333333299</v>
      </c>
      <c r="BD1983" s="14">
        <v>1235.4193548387</v>
      </c>
      <c r="BE1983" s="14">
        <v>1148.93333333333</v>
      </c>
      <c r="BF1983" s="14">
        <v>1012.32580645161</v>
      </c>
      <c r="BG1983" s="14">
        <v>968.44999999999902</v>
      </c>
      <c r="BH1983" s="14">
        <v>1041.8433333333301</v>
      </c>
      <c r="BI1983" s="14">
        <v>1142.7580645161199</v>
      </c>
      <c r="BJ1983" s="14">
        <v>1234.0999999999999</v>
      </c>
      <c r="BK1983" s="14">
        <v>1304.4193548387</v>
      </c>
      <c r="BL1983" s="14">
        <v>1352.8225806451601</v>
      </c>
      <c r="BM1983" s="14">
        <v>1379.4642857142801</v>
      </c>
      <c r="BN1983" s="14">
        <v>1389.19354838709</v>
      </c>
      <c r="BO1983" s="14">
        <v>1387.4</v>
      </c>
      <c r="BP1983" s="14">
        <v>1375.19354838709</v>
      </c>
      <c r="BQ1983" s="14">
        <v>1350.4666666666601</v>
      </c>
      <c r="BR1983" s="14">
        <v>1319.53225806451</v>
      </c>
      <c r="BS1983" s="14">
        <v>1285.4516129032199</v>
      </c>
      <c r="BT1983" s="14">
        <v>1254.5333333333299</v>
      </c>
      <c r="BU1983" s="14">
        <v>1234.19354838709</v>
      </c>
      <c r="BV1983" s="14">
        <v>1220.0833333333301</v>
      </c>
      <c r="BW1983" s="14">
        <v>1210.6774193548299</v>
      </c>
      <c r="BX1983" s="14">
        <v>1207.0645161290299</v>
      </c>
      <c r="BY1983" s="14">
        <v>1208.9642857142801</v>
      </c>
      <c r="BZ1983" s="14">
        <v>1216.33870967741</v>
      </c>
      <c r="CA1983" s="14">
        <v>1232.38333333333</v>
      </c>
      <c r="CB1983" s="14">
        <v>1266.6290322580601</v>
      </c>
      <c r="CC1983" s="14">
        <v>1330.8</v>
      </c>
      <c r="CD1983" s="14">
        <v>1419.1290322580601</v>
      </c>
      <c r="CE1983" s="14">
        <v>1535.5</v>
      </c>
      <c r="CF1983" s="14">
        <v>1679.55</v>
      </c>
      <c r="CG1983" s="14">
        <v>1809.53225806451</v>
      </c>
      <c r="CH1983" s="14">
        <v>1866.65</v>
      </c>
      <c r="CI1983" s="14">
        <v>1864.85483870967</v>
      </c>
      <c r="CJ1983" s="14">
        <v>1827.5967741935401</v>
      </c>
      <c r="CK1983" s="14">
        <v>1779</v>
      </c>
      <c r="CL1983" s="14">
        <v>1723.6774193548299</v>
      </c>
      <c r="CM1983" s="14">
        <v>1637.11666666666</v>
      </c>
      <c r="CN1983" s="14">
        <v>1502.5</v>
      </c>
      <c r="CO1983" s="14">
        <v>1360.8333333333301</v>
      </c>
      <c r="CP1983" s="14">
        <v>1234.4193548387</v>
      </c>
      <c r="CQ1983" s="14">
        <v>1180</v>
      </c>
      <c r="CR1983" s="14">
        <v>1246.7</v>
      </c>
      <c r="CS1983" s="14">
        <v>1407.6129032258</v>
      </c>
      <c r="CT1983" s="14">
        <v>1523.15</v>
      </c>
      <c r="CU1983" s="14">
        <v>1582.53225806451</v>
      </c>
      <c r="CV1983" s="14">
        <v>1627.83870967741</v>
      </c>
      <c r="CW1983" s="14">
        <v>1670.43103448275</v>
      </c>
      <c r="CX1983" s="14">
        <v>1720.08064516129</v>
      </c>
      <c r="CY1983" s="14">
        <v>1775.2833333333299</v>
      </c>
      <c r="CZ1983" s="14">
        <v>1844.8225806451601</v>
      </c>
      <c r="DA1983" s="14">
        <v>1870.43333333333</v>
      </c>
      <c r="DB1983" s="14">
        <v>1738.0161290322501</v>
      </c>
      <c r="DC1983" s="14">
        <v>1490.19354838709</v>
      </c>
      <c r="DD1983" s="14">
        <v>1351.2166666666601</v>
      </c>
      <c r="DE1983" s="14">
        <v>1290.8064516129</v>
      </c>
      <c r="DF1983" s="14">
        <v>1273.43333333333</v>
      </c>
      <c r="DG1983" s="14">
        <v>1283.4032258064501</v>
      </c>
      <c r="DH1983" s="14">
        <v>1315.16129032258</v>
      </c>
      <c r="DI1983" s="14">
        <v>1355.6607142857099</v>
      </c>
      <c r="DJ1983" s="14">
        <v>1398.83870967741</v>
      </c>
      <c r="DK1983" s="14">
        <v>1469.13333333333</v>
      </c>
      <c r="DL1983" s="14">
        <v>1537.5645161290299</v>
      </c>
      <c r="DM1983" s="14">
        <v>1556.36666666666</v>
      </c>
      <c r="DN1983" s="14">
        <v>1493.7419354838701</v>
      </c>
      <c r="DO1983" s="14">
        <v>1393.1774193548299</v>
      </c>
      <c r="DP1983" s="14">
        <v>1294.06666666666</v>
      </c>
      <c r="DQ1983" s="14">
        <v>1196.3225806451601</v>
      </c>
      <c r="DR1983" s="14">
        <v>1109.45</v>
      </c>
      <c r="DS1983" s="15">
        <v>1071.5</v>
      </c>
    </row>
    <row r="1984" spans="1:123" x14ac:dyDescent="0.25">
      <c r="A1984" s="16" t="s">
        <v>45</v>
      </c>
      <c r="B1984" s="17">
        <v>30</v>
      </c>
      <c r="C1984" s="13" t="str">
        <f t="shared" si="34"/>
        <v>BB_L_16_GW_GW_SL_Low_GW_GQ_24_001_30</v>
      </c>
      <c r="D1984" s="18">
        <v>10</v>
      </c>
      <c r="E1984" s="18">
        <v>10</v>
      </c>
      <c r="F1984" s="18">
        <v>10</v>
      </c>
      <c r="G1984" s="18">
        <v>10</v>
      </c>
      <c r="H1984" s="18">
        <v>10</v>
      </c>
      <c r="I1984" s="18">
        <v>10</v>
      </c>
      <c r="J1984" s="18">
        <v>10</v>
      </c>
      <c r="K1984" s="18">
        <v>10</v>
      </c>
      <c r="L1984" s="18">
        <v>10</v>
      </c>
      <c r="M1984" s="18">
        <v>10</v>
      </c>
      <c r="N1984" s="18">
        <v>10</v>
      </c>
      <c r="O1984" s="18">
        <v>10</v>
      </c>
      <c r="P1984" s="18">
        <v>10</v>
      </c>
      <c r="Q1984" s="18">
        <v>10</v>
      </c>
      <c r="R1984" s="18">
        <v>10</v>
      </c>
      <c r="S1984" s="18">
        <v>10</v>
      </c>
      <c r="T1984" s="18">
        <v>10</v>
      </c>
      <c r="U1984" s="18">
        <v>10.0036666666666</v>
      </c>
      <c r="V1984" s="18">
        <v>10.0388709677419</v>
      </c>
      <c r="W1984" s="18">
        <v>10.2143548387096</v>
      </c>
      <c r="X1984" s="18">
        <v>11.1613333333333</v>
      </c>
      <c r="Y1984" s="18">
        <v>15.135967741935399</v>
      </c>
      <c r="Z1984" s="18">
        <v>24.081499999999998</v>
      </c>
      <c r="AA1984" s="18">
        <v>37.597903225806398</v>
      </c>
      <c r="AB1984" s="18">
        <v>55.908870967741898</v>
      </c>
      <c r="AC1984" s="18">
        <v>75.539642857142795</v>
      </c>
      <c r="AD1984" s="18">
        <v>100.292419354838</v>
      </c>
      <c r="AE1984" s="18">
        <v>135.63999999999999</v>
      </c>
      <c r="AF1984" s="18">
        <v>185.26290322580601</v>
      </c>
      <c r="AG1984" s="18">
        <v>258.981666666666</v>
      </c>
      <c r="AH1984" s="18">
        <v>354.806451612903</v>
      </c>
      <c r="AI1984" s="18">
        <v>440.64354838709602</v>
      </c>
      <c r="AJ1984" s="18">
        <v>531.09500000000003</v>
      </c>
      <c r="AK1984" s="18">
        <v>615.91451612903199</v>
      </c>
      <c r="AL1984" s="18">
        <v>682.245</v>
      </c>
      <c r="AM1984" s="18">
        <v>724.31290322580605</v>
      </c>
      <c r="AN1984" s="18">
        <v>750.599999999999</v>
      </c>
      <c r="AO1984" s="18">
        <v>766.13392857142799</v>
      </c>
      <c r="AP1984" s="18">
        <v>775.64838709677394</v>
      </c>
      <c r="AQ1984" s="18">
        <v>783.59666666666601</v>
      </c>
      <c r="AR1984" s="18">
        <v>794.43709677419304</v>
      </c>
      <c r="AS1984" s="18">
        <v>808.20333333333303</v>
      </c>
      <c r="AT1984" s="18">
        <v>822.21935483870902</v>
      </c>
      <c r="AU1984" s="18">
        <v>847.83548387096698</v>
      </c>
      <c r="AV1984" s="18">
        <v>881.88499999999999</v>
      </c>
      <c r="AW1984" s="18">
        <v>937.48870967741902</v>
      </c>
      <c r="AX1984" s="18">
        <v>1015.06166666666</v>
      </c>
      <c r="AY1984" s="18">
        <v>1138.33870967741</v>
      </c>
      <c r="AZ1984" s="18">
        <v>1246.19354838709</v>
      </c>
      <c r="BA1984" s="18">
        <v>1302.96551724137</v>
      </c>
      <c r="BB1984" s="18">
        <v>1335.5</v>
      </c>
      <c r="BC1984" s="18">
        <v>1354.1666666666599</v>
      </c>
      <c r="BD1984" s="18">
        <v>1345.4032258064501</v>
      </c>
      <c r="BE1984" s="18">
        <v>1267.7333333333299</v>
      </c>
      <c r="BF1984" s="18">
        <v>1141.4193548387</v>
      </c>
      <c r="BG1984" s="18">
        <v>1096.9032258064501</v>
      </c>
      <c r="BH1984" s="18">
        <v>1165.55</v>
      </c>
      <c r="BI1984" s="18">
        <v>1263.27419354838</v>
      </c>
      <c r="BJ1984" s="18">
        <v>1353.11666666666</v>
      </c>
      <c r="BK1984" s="18">
        <v>1423.72580645161</v>
      </c>
      <c r="BL1984" s="18">
        <v>1474.08064516129</v>
      </c>
      <c r="BM1984" s="18">
        <v>1503.0178571428501</v>
      </c>
      <c r="BN1984" s="18">
        <v>1515.83870967741</v>
      </c>
      <c r="BO1984" s="18">
        <v>1516.8333333333301</v>
      </c>
      <c r="BP1984" s="18">
        <v>1507.53225806451</v>
      </c>
      <c r="BQ1984" s="18">
        <v>1485.65</v>
      </c>
      <c r="BR1984" s="18">
        <v>1457.22580645161</v>
      </c>
      <c r="BS1984" s="18">
        <v>1424.3709677419299</v>
      </c>
      <c r="BT1984" s="18">
        <v>1394.15</v>
      </c>
      <c r="BU1984" s="18">
        <v>1373.2580645161199</v>
      </c>
      <c r="BV1984" s="18">
        <v>1357.68333333333</v>
      </c>
      <c r="BW1984" s="18">
        <v>1345.2580645161199</v>
      </c>
      <c r="BX1984" s="18">
        <v>1337.38709677419</v>
      </c>
      <c r="BY1984" s="18">
        <v>1335</v>
      </c>
      <c r="BZ1984" s="18">
        <v>1337.4032258064501</v>
      </c>
      <c r="CA1984" s="18">
        <v>1346.55</v>
      </c>
      <c r="CB1984" s="18">
        <v>1371.0161290322501</v>
      </c>
      <c r="CC1984" s="18">
        <v>1422.95</v>
      </c>
      <c r="CD1984" s="18">
        <v>1500.8709677419299</v>
      </c>
      <c r="CE1984" s="18">
        <v>1609.53225806451</v>
      </c>
      <c r="CF1984" s="18">
        <v>1750.5166666666601</v>
      </c>
      <c r="CG1984" s="18">
        <v>1887.4516129032199</v>
      </c>
      <c r="CH1984" s="18">
        <v>1959.65</v>
      </c>
      <c r="CI1984" s="18">
        <v>1975.3064516129</v>
      </c>
      <c r="CJ1984" s="18">
        <v>1955.58064516129</v>
      </c>
      <c r="CK1984" s="18">
        <v>1920.80357142857</v>
      </c>
      <c r="CL1984" s="18">
        <v>1876.9516129032199</v>
      </c>
      <c r="CM1984" s="18">
        <v>1803.0333333333299</v>
      </c>
      <c r="CN1984" s="18">
        <v>1682</v>
      </c>
      <c r="CO1984" s="18">
        <v>1547.7333333333299</v>
      </c>
      <c r="CP1984" s="18">
        <v>1421.4516129032199</v>
      </c>
      <c r="CQ1984" s="18">
        <v>1358.38709677419</v>
      </c>
      <c r="CR1984" s="18">
        <v>1401.9833333333299</v>
      </c>
      <c r="CS1984" s="18">
        <v>1560.2096774193501</v>
      </c>
      <c r="CT1984" s="18">
        <v>1679.55</v>
      </c>
      <c r="CU1984" s="18">
        <v>1741.9516129032199</v>
      </c>
      <c r="CV1984" s="18">
        <v>1788.3225806451601</v>
      </c>
      <c r="CW1984" s="18">
        <v>1832.41379310344</v>
      </c>
      <c r="CX1984" s="18">
        <v>1884.3709677419299</v>
      </c>
      <c r="CY1984" s="18">
        <v>1944.2333333333299</v>
      </c>
      <c r="CZ1984" s="18">
        <v>2026.6451612903199</v>
      </c>
      <c r="DA1984" s="18">
        <v>2074.13333333333</v>
      </c>
      <c r="DB1984" s="18">
        <v>1990.77419354838</v>
      </c>
      <c r="DC1984" s="18">
        <v>1774.66129032258</v>
      </c>
      <c r="DD1984" s="18">
        <v>1633.11666666666</v>
      </c>
      <c r="DE1984" s="18">
        <v>1562.9193548387</v>
      </c>
      <c r="DF1984" s="18">
        <v>1538.4666666666601</v>
      </c>
      <c r="DG1984" s="18">
        <v>1544.0161290322501</v>
      </c>
      <c r="DH1984" s="18">
        <v>1572.4193548387</v>
      </c>
      <c r="DI1984" s="18">
        <v>1612.6071428571399</v>
      </c>
      <c r="DJ1984" s="18">
        <v>1656.7419354838701</v>
      </c>
      <c r="DK1984" s="18">
        <v>1729.45</v>
      </c>
      <c r="DL1984" s="18">
        <v>1804.7096774193501</v>
      </c>
      <c r="DM1984" s="18">
        <v>1838.7833333333299</v>
      </c>
      <c r="DN1984" s="18">
        <v>1793.0645161290299</v>
      </c>
      <c r="DO1984" s="18">
        <v>1703.3064516129</v>
      </c>
      <c r="DP1984" s="18">
        <v>1606.18333333333</v>
      </c>
      <c r="DQ1984" s="18">
        <v>1500.69354838709</v>
      </c>
      <c r="DR1984" s="18">
        <v>1398.7833333333299</v>
      </c>
      <c r="DS1984" s="19">
        <v>1344</v>
      </c>
    </row>
    <row r="1985" spans="1:123" x14ac:dyDescent="0.25">
      <c r="A1985" s="12" t="s">
        <v>44</v>
      </c>
      <c r="B1985" s="13">
        <v>1</v>
      </c>
      <c r="C1985" s="13" t="str">
        <f t="shared" si="34"/>
        <v>BB_L_16_GW_GW_SL_Low_GW_GQ_24_005_1</v>
      </c>
      <c r="D1985" s="14">
        <v>10</v>
      </c>
      <c r="E1985" s="14">
        <v>19.723793103448202</v>
      </c>
      <c r="F1985" s="14">
        <v>842.98709677419299</v>
      </c>
      <c r="G1985" s="14">
        <v>2304.6999999999998</v>
      </c>
      <c r="H1985" s="14">
        <v>3677.9838709677401</v>
      </c>
      <c r="I1985" s="14">
        <v>1125.5733333333301</v>
      </c>
      <c r="J1985" s="14">
        <v>271.63064516128998</v>
      </c>
      <c r="K1985" s="14">
        <v>112.77596774193501</v>
      </c>
      <c r="L1985" s="14">
        <v>46.426833333333299</v>
      </c>
      <c r="M1985" s="14">
        <v>25.367096774193499</v>
      </c>
      <c r="N1985" s="14">
        <v>66.0861666666666</v>
      </c>
      <c r="O1985" s="14">
        <v>432.35806451612899</v>
      </c>
      <c r="P1985" s="14">
        <v>1215.2629032258001</v>
      </c>
      <c r="Q1985" s="14">
        <v>2602.8928571428501</v>
      </c>
      <c r="R1985" s="14">
        <v>3543.8064516129002</v>
      </c>
      <c r="S1985" s="14">
        <v>4026.13333333333</v>
      </c>
      <c r="T1985" s="14">
        <v>4294.3387096774104</v>
      </c>
      <c r="U1985" s="14">
        <v>1962.44166666666</v>
      </c>
      <c r="V1985" s="14">
        <v>624.21935483870902</v>
      </c>
      <c r="W1985" s="14">
        <v>151.63758064516099</v>
      </c>
      <c r="X1985" s="14">
        <v>43.891500000000001</v>
      </c>
      <c r="Y1985" s="14">
        <v>21.5696774193548</v>
      </c>
      <c r="Z1985" s="14">
        <v>16.117166666666598</v>
      </c>
      <c r="AA1985" s="14">
        <v>174.64693548387001</v>
      </c>
      <c r="AB1985" s="14">
        <v>802.27096774193501</v>
      </c>
      <c r="AC1985" s="14">
        <v>1588.375</v>
      </c>
      <c r="AD1985" s="14">
        <v>3219.6129032258</v>
      </c>
      <c r="AE1985" s="14">
        <v>3994.0666666666598</v>
      </c>
      <c r="AF1985" s="14">
        <v>4413.3709677419301</v>
      </c>
      <c r="AG1985" s="14">
        <v>2799.55</v>
      </c>
      <c r="AH1985" s="14">
        <v>1661.1129032258</v>
      </c>
      <c r="AI1985" s="14">
        <v>637.69193548387</v>
      </c>
      <c r="AJ1985" s="14">
        <v>202.571666666666</v>
      </c>
      <c r="AK1985" s="14">
        <v>79.704999999999899</v>
      </c>
      <c r="AL1985" s="14">
        <v>47.814999999999998</v>
      </c>
      <c r="AM1985" s="14">
        <v>82.051129032258004</v>
      </c>
      <c r="AN1985" s="14">
        <v>283.82096774193502</v>
      </c>
      <c r="AO1985" s="14">
        <v>466.519642857142</v>
      </c>
      <c r="AP1985" s="14">
        <v>594.296774193548</v>
      </c>
      <c r="AQ1985" s="14">
        <v>1847.85</v>
      </c>
      <c r="AR1985" s="14">
        <v>3305.88709677419</v>
      </c>
      <c r="AS1985" s="14">
        <v>2459.6833333333302</v>
      </c>
      <c r="AT1985" s="14">
        <v>877.91290322580596</v>
      </c>
      <c r="AU1985" s="14">
        <v>319.674193548387</v>
      </c>
      <c r="AV1985" s="14">
        <v>158.558333333333</v>
      </c>
      <c r="AW1985" s="14">
        <v>67.490967741935407</v>
      </c>
      <c r="AX1985" s="14">
        <v>875.89200000000005</v>
      </c>
      <c r="AY1985" s="14">
        <v>2883.9354838709601</v>
      </c>
      <c r="AZ1985" s="14">
        <v>3560.88709677419</v>
      </c>
      <c r="BA1985" s="14">
        <v>3886.6379310344801</v>
      </c>
      <c r="BB1985" s="14">
        <v>4306.8709677419301</v>
      </c>
      <c r="BC1985" s="14">
        <v>4503.6499999999996</v>
      </c>
      <c r="BD1985" s="14">
        <v>3990.8709677419301</v>
      </c>
      <c r="BE1985" s="14">
        <v>1102.2049999999999</v>
      </c>
      <c r="BF1985" s="14">
        <v>301.62096774193498</v>
      </c>
      <c r="BG1985" s="14">
        <v>79.324516129032205</v>
      </c>
      <c r="BH1985" s="14">
        <v>40.502833333333299</v>
      </c>
      <c r="BI1985" s="14">
        <v>25.112258064516102</v>
      </c>
      <c r="BJ1985" s="14">
        <v>17.894500000000001</v>
      </c>
      <c r="BK1985" s="14">
        <v>378.870322580645</v>
      </c>
      <c r="BL1985" s="14">
        <v>1652.7483870967701</v>
      </c>
      <c r="BM1985" s="14">
        <v>2965.9285714285702</v>
      </c>
      <c r="BN1985" s="14">
        <v>3694.0322580645102</v>
      </c>
      <c r="BO1985" s="14">
        <v>4218.0833333333303</v>
      </c>
      <c r="BP1985" s="14">
        <v>4251.4032258064499</v>
      </c>
      <c r="BQ1985" s="14">
        <v>3037.9333333333302</v>
      </c>
      <c r="BR1985" s="14">
        <v>1718.6887096774101</v>
      </c>
      <c r="BS1985" s="14">
        <v>535.01290322580599</v>
      </c>
      <c r="BT1985" s="14">
        <v>310.50166666666598</v>
      </c>
      <c r="BU1985" s="14">
        <v>154.13225806451601</v>
      </c>
      <c r="BV1985" s="14">
        <v>226.83750000000001</v>
      </c>
      <c r="BW1985" s="14">
        <v>1510.6322580645101</v>
      </c>
      <c r="BX1985" s="14">
        <v>2673.38709677419</v>
      </c>
      <c r="BY1985" s="14">
        <v>3537.625</v>
      </c>
      <c r="BZ1985" s="14">
        <v>4089.7580645161202</v>
      </c>
      <c r="CA1985" s="14">
        <v>4457.6166666666604</v>
      </c>
      <c r="CB1985" s="14">
        <v>4355.6129032258004</v>
      </c>
      <c r="CC1985" s="14">
        <v>2618.75</v>
      </c>
      <c r="CD1985" s="14">
        <v>1035.2564516129</v>
      </c>
      <c r="CE1985" s="14">
        <v>281.28225806451599</v>
      </c>
      <c r="CF1985" s="14">
        <v>74.679833333333306</v>
      </c>
      <c r="CG1985" s="14">
        <v>34.998709677419299</v>
      </c>
      <c r="CH1985" s="14">
        <v>22.541166666666602</v>
      </c>
      <c r="CI1985" s="14">
        <v>456.13145161290299</v>
      </c>
      <c r="CJ1985" s="14">
        <v>1540.5483870967701</v>
      </c>
      <c r="CK1985" s="14">
        <v>2420.5892857142799</v>
      </c>
      <c r="CL1985" s="14">
        <v>3589.0161290322499</v>
      </c>
      <c r="CM1985" s="14">
        <v>4368.6000000000004</v>
      </c>
      <c r="CN1985" s="14">
        <v>4553.6290322580599</v>
      </c>
      <c r="CO1985" s="14">
        <v>3485.35</v>
      </c>
      <c r="CP1985" s="14">
        <v>1780.2580645161199</v>
      </c>
      <c r="CQ1985" s="14">
        <v>575.24516129032202</v>
      </c>
      <c r="CR1985" s="14">
        <v>74.337666666666607</v>
      </c>
      <c r="CS1985" s="14">
        <v>35.068870967741901</v>
      </c>
      <c r="CT1985" s="14">
        <v>23.540666666666599</v>
      </c>
      <c r="CU1985" s="14">
        <v>267.95354838709602</v>
      </c>
      <c r="CV1985" s="14">
        <v>2050.6774193548299</v>
      </c>
      <c r="CW1985" s="14">
        <v>3554.10344827586</v>
      </c>
      <c r="CX1985" s="14">
        <v>4202.0645161290304</v>
      </c>
      <c r="CY1985" s="14">
        <v>4473.1833333333298</v>
      </c>
      <c r="CZ1985" s="14">
        <v>4577.0161290322503</v>
      </c>
      <c r="DA1985" s="14">
        <v>2572.3166666666598</v>
      </c>
      <c r="DB1985" s="14">
        <v>725.96451612903195</v>
      </c>
      <c r="DC1985" s="14">
        <v>270.58548387096698</v>
      </c>
      <c r="DD1985" s="14">
        <v>144.82599999999999</v>
      </c>
      <c r="DE1985" s="14">
        <v>69.333870967741902</v>
      </c>
      <c r="DF1985" s="14">
        <v>42.124166666666603</v>
      </c>
      <c r="DG1985" s="14">
        <v>447.96838709677399</v>
      </c>
      <c r="DH1985" s="14">
        <v>2289.6451612903202</v>
      </c>
      <c r="DI1985" s="14">
        <v>2974.0357142857101</v>
      </c>
      <c r="DJ1985" s="14">
        <v>4036.2580645161202</v>
      </c>
      <c r="DK1985" s="14">
        <v>4461.7666666666601</v>
      </c>
      <c r="DL1985" s="14">
        <v>4466.0161290322503</v>
      </c>
      <c r="DM1985" s="14">
        <v>2885.0666666666598</v>
      </c>
      <c r="DN1985" s="14">
        <v>1243.0967741935401</v>
      </c>
      <c r="DO1985" s="14">
        <v>540.85483870967698</v>
      </c>
      <c r="DP1985" s="14">
        <v>238.65666666666601</v>
      </c>
      <c r="DQ1985" s="14">
        <v>73.4832258064516</v>
      </c>
      <c r="DR1985" s="14">
        <v>33.587166666666597</v>
      </c>
      <c r="DS1985" s="15">
        <v>308.51016666666601</v>
      </c>
    </row>
    <row r="1986" spans="1:123" x14ac:dyDescent="0.25">
      <c r="A1986" s="16" t="s">
        <v>44</v>
      </c>
      <c r="B1986" s="17">
        <v>2</v>
      </c>
      <c r="C1986" s="13" t="str">
        <f t="shared" si="34"/>
        <v>BB_L_16_GW_GW_SL_Low_GW_GQ_24_005_2</v>
      </c>
      <c r="D1986" s="18">
        <v>10</v>
      </c>
      <c r="E1986" s="18">
        <v>10.0010344827586</v>
      </c>
      <c r="F1986" s="18">
        <v>14.2024193548387</v>
      </c>
      <c r="G1986" s="18">
        <v>127.27716666666601</v>
      </c>
      <c r="H1986" s="18">
        <v>1107.6887096774101</v>
      </c>
      <c r="I1986" s="18">
        <v>2498.7666666666601</v>
      </c>
      <c r="J1986" s="18">
        <v>1832.6290322580601</v>
      </c>
      <c r="K1986" s="18">
        <v>1246.95483870967</v>
      </c>
      <c r="L1986" s="18">
        <v>755.14833333333297</v>
      </c>
      <c r="M1986" s="18">
        <v>474.96451612903201</v>
      </c>
      <c r="N1986" s="18">
        <v>361.68999999999897</v>
      </c>
      <c r="O1986" s="18">
        <v>273.21451612903201</v>
      </c>
      <c r="P1986" s="18">
        <v>235.66935483870901</v>
      </c>
      <c r="Q1986" s="18">
        <v>358.53750000000002</v>
      </c>
      <c r="R1986" s="18">
        <v>633.47419354838701</v>
      </c>
      <c r="S1986" s="18">
        <v>1150.4766666666601</v>
      </c>
      <c r="T1986" s="18">
        <v>2340.0483870967701</v>
      </c>
      <c r="U1986" s="18">
        <v>3187.8166666666598</v>
      </c>
      <c r="V1986" s="18">
        <v>2847.9032258064499</v>
      </c>
      <c r="W1986" s="18">
        <v>1673.58064516129</v>
      </c>
      <c r="X1986" s="18">
        <v>806.04</v>
      </c>
      <c r="Y1986" s="18">
        <v>426.51935483870898</v>
      </c>
      <c r="Z1986" s="18">
        <v>283.40666666666601</v>
      </c>
      <c r="AA1986" s="18">
        <v>202.351612903225</v>
      </c>
      <c r="AB1986" s="18">
        <v>161.57741935483801</v>
      </c>
      <c r="AC1986" s="18">
        <v>177.019642857142</v>
      </c>
      <c r="AD1986" s="18">
        <v>445.53225806451599</v>
      </c>
      <c r="AE1986" s="18">
        <v>1082.16333333333</v>
      </c>
      <c r="AF1986" s="18">
        <v>2211.5967741935401</v>
      </c>
      <c r="AG1986" s="18">
        <v>3212.65</v>
      </c>
      <c r="AH1986" s="18">
        <v>3356.5806451612898</v>
      </c>
      <c r="AI1986" s="18">
        <v>2914.0967741935401</v>
      </c>
      <c r="AJ1986" s="18">
        <v>2073.25</v>
      </c>
      <c r="AK1986" s="18">
        <v>1356.0967741935401</v>
      </c>
      <c r="AL1986" s="18">
        <v>1013.21333333333</v>
      </c>
      <c r="AM1986" s="18">
        <v>822.92419354838705</v>
      </c>
      <c r="AN1986" s="18">
        <v>719.88548387096705</v>
      </c>
      <c r="AO1986" s="18">
        <v>714.46071428571395</v>
      </c>
      <c r="AP1986" s="18">
        <v>741.046774193548</v>
      </c>
      <c r="AQ1986" s="18">
        <v>630.79999999999905</v>
      </c>
      <c r="AR1986" s="18">
        <v>1156.1193548387</v>
      </c>
      <c r="AS1986" s="18">
        <v>1827.18333333333</v>
      </c>
      <c r="AT1986" s="18">
        <v>2152.5806451612898</v>
      </c>
      <c r="AU1986" s="18">
        <v>1885.4032258064501</v>
      </c>
      <c r="AV1986" s="18">
        <v>1446.56666666666</v>
      </c>
      <c r="AW1986" s="18">
        <v>986.01290322580599</v>
      </c>
      <c r="AX1986" s="18">
        <v>520.30333333333294</v>
      </c>
      <c r="AY1986" s="18">
        <v>582.56129032258002</v>
      </c>
      <c r="AZ1986" s="18">
        <v>861.01935483870898</v>
      </c>
      <c r="BA1986" s="18">
        <v>1152.3775862068901</v>
      </c>
      <c r="BB1986" s="18">
        <v>1921.6129032258</v>
      </c>
      <c r="BC1986" s="18">
        <v>2791</v>
      </c>
      <c r="BD1986" s="18">
        <v>3526.4516129032199</v>
      </c>
      <c r="BE1986" s="18">
        <v>3517.6833333333302</v>
      </c>
      <c r="BF1986" s="18">
        <v>2380.22580645161</v>
      </c>
      <c r="BG1986" s="18">
        <v>1228.96129032258</v>
      </c>
      <c r="BH1986" s="18">
        <v>793.861666666666</v>
      </c>
      <c r="BI1986" s="18">
        <v>537.06290322580605</v>
      </c>
      <c r="BJ1986" s="18">
        <v>335.38166666666598</v>
      </c>
      <c r="BK1986" s="18">
        <v>226.46935483870899</v>
      </c>
      <c r="BL1986" s="18">
        <v>206.314516129032</v>
      </c>
      <c r="BM1986" s="18">
        <v>361.210714285714</v>
      </c>
      <c r="BN1986" s="18">
        <v>730.388709677419</v>
      </c>
      <c r="BO1986" s="18">
        <v>1459.8</v>
      </c>
      <c r="BP1986" s="18">
        <v>2312.2580645161202</v>
      </c>
      <c r="BQ1986" s="18">
        <v>3137.8333333333298</v>
      </c>
      <c r="BR1986" s="18">
        <v>3279.83870967741</v>
      </c>
      <c r="BS1986" s="18">
        <v>2813.0645161290299</v>
      </c>
      <c r="BT1986" s="18">
        <v>2421.8166666666598</v>
      </c>
      <c r="BU1986" s="18">
        <v>1877.5161290322501</v>
      </c>
      <c r="BV1986" s="18">
        <v>1390.05</v>
      </c>
      <c r="BW1986" s="18">
        <v>905.13064516128998</v>
      </c>
      <c r="BX1986" s="18">
        <v>835.783870967741</v>
      </c>
      <c r="BY1986" s="18">
        <v>1032.125</v>
      </c>
      <c r="BZ1986" s="18">
        <v>1527.38709677419</v>
      </c>
      <c r="CA1986" s="18">
        <v>2540</v>
      </c>
      <c r="CB1986" s="18">
        <v>3450.2419354838698</v>
      </c>
      <c r="CC1986" s="18">
        <v>3923.9333333333302</v>
      </c>
      <c r="CD1986" s="18">
        <v>3566.6129032258</v>
      </c>
      <c r="CE1986" s="18">
        <v>2467.83870967741</v>
      </c>
      <c r="CF1986" s="18">
        <v>1271.6300000000001</v>
      </c>
      <c r="CG1986" s="18">
        <v>765.91290322580596</v>
      </c>
      <c r="CH1986" s="18">
        <v>483.10999999999899</v>
      </c>
      <c r="CI1986" s="18">
        <v>321.23709677419299</v>
      </c>
      <c r="CJ1986" s="18">
        <v>269.73548387096702</v>
      </c>
      <c r="CK1986" s="18">
        <v>315.03571428571399</v>
      </c>
      <c r="CL1986" s="18">
        <v>716.25</v>
      </c>
      <c r="CM1986" s="18">
        <v>2064.5166666666601</v>
      </c>
      <c r="CN1986" s="18">
        <v>3080.5161290322499</v>
      </c>
      <c r="CO1986" s="18">
        <v>3753.75</v>
      </c>
      <c r="CP1986" s="18">
        <v>3827.4677419354798</v>
      </c>
      <c r="CQ1986" s="18">
        <v>2769.3064516129002</v>
      </c>
      <c r="CR1986" s="18">
        <v>1163.7266666666601</v>
      </c>
      <c r="CS1986" s="18">
        <v>669.74677419354805</v>
      </c>
      <c r="CT1986" s="18">
        <v>459.28166666666601</v>
      </c>
      <c r="CU1986" s="18">
        <v>327.98870967741902</v>
      </c>
      <c r="CV1986" s="18">
        <v>279.71935483870902</v>
      </c>
      <c r="CW1986" s="18">
        <v>783.24137931034397</v>
      </c>
      <c r="CX1986" s="18">
        <v>1671.2580645161199</v>
      </c>
      <c r="CY1986" s="18">
        <v>2768.1833333333302</v>
      </c>
      <c r="CZ1986" s="18">
        <v>3680.2903225806399</v>
      </c>
      <c r="DA1986" s="18">
        <v>3975.35</v>
      </c>
      <c r="DB1986" s="18">
        <v>3182.6129032258</v>
      </c>
      <c r="DC1986" s="18">
        <v>2280.6129032258</v>
      </c>
      <c r="DD1986" s="18">
        <v>1723.25</v>
      </c>
      <c r="DE1986" s="18">
        <v>1192.8193548387001</v>
      </c>
      <c r="DF1986" s="18">
        <v>844.63499999999999</v>
      </c>
      <c r="DG1986" s="18">
        <v>596.88064516128998</v>
      </c>
      <c r="DH1986" s="18">
        <v>455.68870967741901</v>
      </c>
      <c r="DI1986" s="18">
        <v>549.13035714285695</v>
      </c>
      <c r="DJ1986" s="18">
        <v>1440.49354838709</v>
      </c>
      <c r="DK1986" s="18">
        <v>2725.1833333333302</v>
      </c>
      <c r="DL1986" s="18">
        <v>3700.9032258064499</v>
      </c>
      <c r="DM1986" s="18">
        <v>4034.55</v>
      </c>
      <c r="DN1986" s="18">
        <v>3816.7580645161202</v>
      </c>
      <c r="DO1986" s="18">
        <v>3153.4677419354798</v>
      </c>
      <c r="DP1986" s="18">
        <v>2402.2666666666601</v>
      </c>
      <c r="DQ1986" s="18">
        <v>1313.1419354838699</v>
      </c>
      <c r="DR1986" s="18">
        <v>773.43166666666605</v>
      </c>
      <c r="DS1986" s="19">
        <v>519.47166666666601</v>
      </c>
    </row>
    <row r="1987" spans="1:123" x14ac:dyDescent="0.25">
      <c r="A1987" s="12" t="s">
        <v>44</v>
      </c>
      <c r="B1987" s="13">
        <v>3</v>
      </c>
      <c r="C1987" s="13" t="str">
        <f t="shared" si="34"/>
        <v>BB_L_16_GW_GW_SL_Low_GW_GQ_24_005_3</v>
      </c>
      <c r="D1987" s="14">
        <v>10</v>
      </c>
      <c r="E1987" s="14">
        <v>10</v>
      </c>
      <c r="F1987" s="14">
        <v>10.000645161290301</v>
      </c>
      <c r="G1987" s="14">
        <v>10.263999999999999</v>
      </c>
      <c r="H1987" s="14">
        <v>30.9303225806451</v>
      </c>
      <c r="I1987" s="14">
        <v>365.17</v>
      </c>
      <c r="J1987" s="14">
        <v>792.12741935483803</v>
      </c>
      <c r="K1987" s="14">
        <v>1025.5677419354799</v>
      </c>
      <c r="L1987" s="14">
        <v>1179.0166666666601</v>
      </c>
      <c r="M1987" s="14">
        <v>1217.5</v>
      </c>
      <c r="N1987" s="14">
        <v>1184.86666666666</v>
      </c>
      <c r="O1987" s="14">
        <v>1144.38709677419</v>
      </c>
      <c r="P1987" s="14">
        <v>1098.72580645161</v>
      </c>
      <c r="Q1987" s="14">
        <v>1037.8571428571399</v>
      </c>
      <c r="R1987" s="14">
        <v>979.36612903225796</v>
      </c>
      <c r="S1987" s="14">
        <v>927.05333333333294</v>
      </c>
      <c r="T1987" s="14">
        <v>877.05483870967703</v>
      </c>
      <c r="U1987" s="14">
        <v>1006.43666666666</v>
      </c>
      <c r="V1987" s="14">
        <v>1235.2580645161199</v>
      </c>
      <c r="W1987" s="14">
        <v>1582.6774193548299</v>
      </c>
      <c r="X1987" s="14">
        <v>1748.35</v>
      </c>
      <c r="Y1987" s="14">
        <v>1705.2580645161199</v>
      </c>
      <c r="Z1987" s="14">
        <v>1605.9666666666601</v>
      </c>
      <c r="AA1987" s="14">
        <v>1504.4193548387</v>
      </c>
      <c r="AB1987" s="14">
        <v>1418.4838709677399</v>
      </c>
      <c r="AC1987" s="14">
        <v>1351.375</v>
      </c>
      <c r="AD1987" s="14">
        <v>1222.7580645161199</v>
      </c>
      <c r="AE1987" s="14">
        <v>1111.45</v>
      </c>
      <c r="AF1987" s="14">
        <v>1004.03709677419</v>
      </c>
      <c r="AG1987" s="14">
        <v>1029.75833333333</v>
      </c>
      <c r="AH1987" s="14">
        <v>1113.35483870967</v>
      </c>
      <c r="AI1987" s="14">
        <v>1298.83870967741</v>
      </c>
      <c r="AJ1987" s="14">
        <v>1531.8</v>
      </c>
      <c r="AK1987" s="14">
        <v>1700.5483870967701</v>
      </c>
      <c r="AL1987" s="14">
        <v>1750.8</v>
      </c>
      <c r="AM1987" s="14">
        <v>1756.96774193548</v>
      </c>
      <c r="AN1987" s="14">
        <v>1742.46774193548</v>
      </c>
      <c r="AO1987" s="14">
        <v>1717.07142857142</v>
      </c>
      <c r="AP1987" s="14">
        <v>1690.6290322580601</v>
      </c>
      <c r="AQ1987" s="14">
        <v>1666.85</v>
      </c>
      <c r="AR1987" s="14">
        <v>1582.83870967741</v>
      </c>
      <c r="AS1987" s="14">
        <v>1516.1</v>
      </c>
      <c r="AT1987" s="14">
        <v>1473.46774193548</v>
      </c>
      <c r="AU1987" s="14">
        <v>1485.0483870967701</v>
      </c>
      <c r="AV1987" s="14">
        <v>1520.0333333333299</v>
      </c>
      <c r="AW1987" s="14">
        <v>1549.35483870967</v>
      </c>
      <c r="AX1987" s="14">
        <v>1509.2</v>
      </c>
      <c r="AY1987" s="14">
        <v>1402.3709677419299</v>
      </c>
      <c r="AZ1987" s="14">
        <v>1342.38709677419</v>
      </c>
      <c r="BA1987" s="14">
        <v>1304.01724137931</v>
      </c>
      <c r="BB1987" s="14">
        <v>1237.9516129032199</v>
      </c>
      <c r="BC1987" s="14">
        <v>1207.2666666666601</v>
      </c>
      <c r="BD1987" s="14">
        <v>1331.1774193548299</v>
      </c>
      <c r="BE1987" s="14">
        <v>1871.06666666666</v>
      </c>
      <c r="BF1987" s="14">
        <v>2254.4516129032199</v>
      </c>
      <c r="BG1987" s="14">
        <v>2453.4032258064499</v>
      </c>
      <c r="BH1987" s="14">
        <v>2421.7333333333299</v>
      </c>
      <c r="BI1987" s="14">
        <v>2320.1451612903202</v>
      </c>
      <c r="BJ1987" s="14">
        <v>2169.7333333333299</v>
      </c>
      <c r="BK1987" s="14">
        <v>2009.08064516129</v>
      </c>
      <c r="BL1987" s="14">
        <v>1850.3064516129</v>
      </c>
      <c r="BM1987" s="14">
        <v>1704.9642857142801</v>
      </c>
      <c r="BN1987" s="14">
        <v>1589.5967741935401</v>
      </c>
      <c r="BO1987" s="14">
        <v>1452.2333333333299</v>
      </c>
      <c r="BP1987" s="14">
        <v>1347.72580645161</v>
      </c>
      <c r="BQ1987" s="14">
        <v>1300.6666666666599</v>
      </c>
      <c r="BR1987" s="14">
        <v>1353.3064516129</v>
      </c>
      <c r="BS1987" s="14">
        <v>1510.3064516129</v>
      </c>
      <c r="BT1987" s="14">
        <v>1598.7833333333299</v>
      </c>
      <c r="BU1987" s="14">
        <v>1704.0645161290299</v>
      </c>
      <c r="BV1987" s="14">
        <v>1784.7833333333299</v>
      </c>
      <c r="BW1987" s="14">
        <v>1845.9516129032199</v>
      </c>
      <c r="BX1987" s="14">
        <v>1842.2096774193501</v>
      </c>
      <c r="BY1987" s="14">
        <v>1815.7678571428501</v>
      </c>
      <c r="BZ1987" s="14">
        <v>1771.1129032258</v>
      </c>
      <c r="CA1987" s="14">
        <v>1706.7166666666601</v>
      </c>
      <c r="CB1987" s="14">
        <v>1716.0967741935401</v>
      </c>
      <c r="CC1987" s="14">
        <v>1851.2</v>
      </c>
      <c r="CD1987" s="14">
        <v>2055.7419354838698</v>
      </c>
      <c r="CE1987" s="14">
        <v>2329.2419354838698</v>
      </c>
      <c r="CF1987" s="14">
        <v>2509.8333333333298</v>
      </c>
      <c r="CG1987" s="14">
        <v>2474.22580645161</v>
      </c>
      <c r="CH1987" s="14">
        <v>2361.6833333333302</v>
      </c>
      <c r="CI1987" s="14">
        <v>2211.83870967741</v>
      </c>
      <c r="CJ1987" s="14">
        <v>2086.0161290322499</v>
      </c>
      <c r="CK1987" s="14">
        <v>1992.5</v>
      </c>
      <c r="CL1987" s="14">
        <v>1831.3709677419299</v>
      </c>
      <c r="CM1987" s="14">
        <v>1567.0166666666601</v>
      </c>
      <c r="CN1987" s="14">
        <v>1466.3225806451601</v>
      </c>
      <c r="CO1987" s="14">
        <v>1565.06666666666</v>
      </c>
      <c r="CP1987" s="14">
        <v>1748.7580645161199</v>
      </c>
      <c r="CQ1987" s="14">
        <v>2105.9838709677401</v>
      </c>
      <c r="CR1987" s="14">
        <v>2434.5166666666601</v>
      </c>
      <c r="CS1987" s="14">
        <v>2361.8064516129002</v>
      </c>
      <c r="CT1987" s="14">
        <v>2248.0333333333301</v>
      </c>
      <c r="CU1987" s="14">
        <v>2110</v>
      </c>
      <c r="CV1987" s="14">
        <v>1889.0967741935401</v>
      </c>
      <c r="CW1987" s="14">
        <v>1660.7413793103401</v>
      </c>
      <c r="CX1987" s="14">
        <v>1469.72580645161</v>
      </c>
      <c r="CY1987" s="14">
        <v>1362.95</v>
      </c>
      <c r="CZ1987" s="14">
        <v>1429.1290322580601</v>
      </c>
      <c r="DA1987" s="14">
        <v>1874.6</v>
      </c>
      <c r="DB1987" s="14">
        <v>2379.72580645161</v>
      </c>
      <c r="DC1987" s="14">
        <v>2627.5161290322499</v>
      </c>
      <c r="DD1987" s="14">
        <v>2696.35</v>
      </c>
      <c r="DE1987" s="14">
        <v>2711.9032258064499</v>
      </c>
      <c r="DF1987" s="14">
        <v>2663.9</v>
      </c>
      <c r="DG1987" s="14">
        <v>2568.0967741935401</v>
      </c>
      <c r="DH1987" s="14">
        <v>2391.1129032258</v>
      </c>
      <c r="DI1987" s="14">
        <v>2295.6428571428501</v>
      </c>
      <c r="DJ1987" s="14">
        <v>2042.53225806451</v>
      </c>
      <c r="DK1987" s="14">
        <v>1807.43333333333</v>
      </c>
      <c r="DL1987" s="14">
        <v>1806.77419354838</v>
      </c>
      <c r="DM1987" s="14">
        <v>1990.6</v>
      </c>
      <c r="DN1987" s="14">
        <v>2222.2096774193501</v>
      </c>
      <c r="DO1987" s="14">
        <v>2418.3709677419301</v>
      </c>
      <c r="DP1987" s="14">
        <v>2575.9</v>
      </c>
      <c r="DQ1987" s="14">
        <v>2721.33870967741</v>
      </c>
      <c r="DR1987" s="14">
        <v>2675.88333333333</v>
      </c>
      <c r="DS1987" s="15">
        <v>2561.4166666666601</v>
      </c>
    </row>
    <row r="1988" spans="1:123" x14ac:dyDescent="0.25">
      <c r="A1988" s="24" t="s">
        <v>44</v>
      </c>
      <c r="B1988" s="25">
        <v>4</v>
      </c>
      <c r="C1988" s="13" t="str">
        <f t="shared" si="34"/>
        <v>BB_L_16_GW_GW_SL_Low_GW_GQ_24_005_4</v>
      </c>
      <c r="D1988" s="26">
        <v>10</v>
      </c>
      <c r="E1988" s="26">
        <v>10.002758620689599</v>
      </c>
      <c r="F1988" s="26">
        <v>55.338225806451597</v>
      </c>
      <c r="G1988" s="26">
        <v>581.74166666666599</v>
      </c>
      <c r="H1988" s="26">
        <v>2584.8064516129002</v>
      </c>
      <c r="I1988" s="26">
        <v>1546.5333333333299</v>
      </c>
      <c r="J1988" s="26">
        <v>369.51935483870898</v>
      </c>
      <c r="K1988" s="26">
        <v>146.104032258064</v>
      </c>
      <c r="L1988" s="26">
        <v>61.980333333333299</v>
      </c>
      <c r="M1988" s="26">
        <v>30.917580645161198</v>
      </c>
      <c r="N1988" s="26">
        <v>24.103166666666599</v>
      </c>
      <c r="O1988" s="26">
        <v>59.500483870967699</v>
      </c>
      <c r="P1988" s="26">
        <v>269.45806451612901</v>
      </c>
      <c r="Q1988" s="26">
        <v>982.207142857142</v>
      </c>
      <c r="R1988" s="26">
        <v>2069.5</v>
      </c>
      <c r="S1988" s="26">
        <v>3002.15</v>
      </c>
      <c r="T1988" s="26">
        <v>3983.4516129032199</v>
      </c>
      <c r="U1988" s="26">
        <v>3097.05</v>
      </c>
      <c r="V1988" s="26">
        <v>1252.38064516129</v>
      </c>
      <c r="W1988" s="26">
        <v>279.25161290322501</v>
      </c>
      <c r="X1988" s="26">
        <v>61.313833333333299</v>
      </c>
      <c r="Y1988" s="26">
        <v>23.539032258064498</v>
      </c>
      <c r="Z1988" s="26">
        <v>16.797166666666602</v>
      </c>
      <c r="AA1988" s="26">
        <v>21.982419354838701</v>
      </c>
      <c r="AB1988" s="26">
        <v>131.58951612903201</v>
      </c>
      <c r="AC1988" s="26">
        <v>435.10714285714198</v>
      </c>
      <c r="AD1988" s="26">
        <v>1512.4064516128999</v>
      </c>
      <c r="AE1988" s="26">
        <v>2809.6666666666601</v>
      </c>
      <c r="AF1988" s="26">
        <v>3904.27419354838</v>
      </c>
      <c r="AG1988" s="26">
        <v>3736.2166666666599</v>
      </c>
      <c r="AH1988" s="26">
        <v>2659.16129032258</v>
      </c>
      <c r="AI1988" s="26">
        <v>1391.66612903225</v>
      </c>
      <c r="AJ1988" s="26">
        <v>528.65333333333297</v>
      </c>
      <c r="AK1988" s="26">
        <v>206.03064516129001</v>
      </c>
      <c r="AL1988" s="26">
        <v>110.602499999999</v>
      </c>
      <c r="AM1988" s="26">
        <v>76.666129032257999</v>
      </c>
      <c r="AN1988" s="26">
        <v>83.781290322580602</v>
      </c>
      <c r="AO1988" s="26">
        <v>133.24285714285699</v>
      </c>
      <c r="AP1988" s="26">
        <v>222.75322580645101</v>
      </c>
      <c r="AQ1988" s="26">
        <v>533.78</v>
      </c>
      <c r="AR1988" s="26">
        <v>2277.6709677419299</v>
      </c>
      <c r="AS1988" s="26">
        <v>2916.2166666666599</v>
      </c>
      <c r="AT1988" s="26">
        <v>1748.2096774193501</v>
      </c>
      <c r="AU1988" s="26">
        <v>752.94354838709603</v>
      </c>
      <c r="AV1988" s="26">
        <v>367.34833333333302</v>
      </c>
      <c r="AW1988" s="26">
        <v>150.40322580645099</v>
      </c>
      <c r="AX1988" s="26">
        <v>443.69866666666599</v>
      </c>
      <c r="AY1988" s="26">
        <v>2084.0967741935401</v>
      </c>
      <c r="AZ1988" s="26">
        <v>3034.8548387096698</v>
      </c>
      <c r="BA1988" s="26">
        <v>3462.6551724137898</v>
      </c>
      <c r="BB1988" s="26">
        <v>3917.0967741935401</v>
      </c>
      <c r="BC1988" s="26">
        <v>4287.0333333333301</v>
      </c>
      <c r="BD1988" s="26">
        <v>4228.6451612903202</v>
      </c>
      <c r="BE1988" s="26">
        <v>1766.98833333333</v>
      </c>
      <c r="BF1988" s="26">
        <v>474.02903225806398</v>
      </c>
      <c r="BG1988" s="26">
        <v>101.35225806451599</v>
      </c>
      <c r="BH1988" s="26">
        <v>46.590333333333298</v>
      </c>
      <c r="BI1988" s="26">
        <v>30.3424193548387</v>
      </c>
      <c r="BJ1988" s="26">
        <v>20.7596666666666</v>
      </c>
      <c r="BK1988" s="26">
        <v>39.326129032258002</v>
      </c>
      <c r="BL1988" s="26">
        <v>398.10645161290302</v>
      </c>
      <c r="BM1988" s="26">
        <v>1338.55714285714</v>
      </c>
      <c r="BN1988" s="26">
        <v>2350.0645161290299</v>
      </c>
      <c r="BO1988" s="26">
        <v>3322.6666666666601</v>
      </c>
      <c r="BP1988" s="26">
        <v>3948</v>
      </c>
      <c r="BQ1988" s="26">
        <v>3832.38333333333</v>
      </c>
      <c r="BR1988" s="26">
        <v>2837.0161290322499</v>
      </c>
      <c r="BS1988" s="26">
        <v>1280.1032258064499</v>
      </c>
      <c r="BT1988" s="26">
        <v>729.90999999999894</v>
      </c>
      <c r="BU1988" s="26">
        <v>402.537096774193</v>
      </c>
      <c r="BV1988" s="26">
        <v>241.07333333333301</v>
      </c>
      <c r="BW1988" s="26">
        <v>425.43709677419298</v>
      </c>
      <c r="BX1988" s="26">
        <v>1185.8290322580599</v>
      </c>
      <c r="BY1988" s="26">
        <v>2127.2857142857101</v>
      </c>
      <c r="BZ1988" s="26">
        <v>3054.27419354838</v>
      </c>
      <c r="CA1988" s="26">
        <v>3954.85</v>
      </c>
      <c r="CB1988" s="26">
        <v>4372.0806451612898</v>
      </c>
      <c r="CC1988" s="26">
        <v>3739.8166666666598</v>
      </c>
      <c r="CD1988" s="26">
        <v>2043.6451612903199</v>
      </c>
      <c r="CE1988" s="26">
        <v>674.07580645161295</v>
      </c>
      <c r="CF1988" s="26">
        <v>147.1045</v>
      </c>
      <c r="CG1988" s="26">
        <v>54.788225806451599</v>
      </c>
      <c r="CH1988" s="26">
        <v>28.1576666666666</v>
      </c>
      <c r="CI1988" s="26">
        <v>62.076935483870898</v>
      </c>
      <c r="CJ1988" s="26">
        <v>418.74193548387098</v>
      </c>
      <c r="CK1988" s="26">
        <v>1012.19285714285</v>
      </c>
      <c r="CL1988" s="26">
        <v>2088.88709677419</v>
      </c>
      <c r="CM1988" s="26">
        <v>3691.75</v>
      </c>
      <c r="CN1988" s="26">
        <v>4340.5806451612898</v>
      </c>
      <c r="CO1988" s="26">
        <v>4091.5833333333298</v>
      </c>
      <c r="CP1988" s="26">
        <v>2643.6129032258</v>
      </c>
      <c r="CQ1988" s="26">
        <v>1013.00161290322</v>
      </c>
      <c r="CR1988" s="26">
        <v>86.356333333333296</v>
      </c>
      <c r="CS1988" s="26">
        <v>35.516774193548301</v>
      </c>
      <c r="CT1988" s="26">
        <v>21.742000000000001</v>
      </c>
      <c r="CU1988" s="26">
        <v>31.7125806451612</v>
      </c>
      <c r="CV1988" s="26">
        <v>606.59354838709601</v>
      </c>
      <c r="CW1988" s="26">
        <v>2222.8275862068899</v>
      </c>
      <c r="CX1988" s="26">
        <v>3569.0322580645102</v>
      </c>
      <c r="CY1988" s="26">
        <v>4207.1000000000004</v>
      </c>
      <c r="CZ1988" s="26">
        <v>4489.0806451612898</v>
      </c>
      <c r="DA1988" s="26">
        <v>3234.35</v>
      </c>
      <c r="DB1988" s="26">
        <v>1054.2032258064501</v>
      </c>
      <c r="DC1988" s="26">
        <v>352.08709677419301</v>
      </c>
      <c r="DD1988" s="26">
        <v>196.72166666666601</v>
      </c>
      <c r="DE1988" s="26">
        <v>106.872096774193</v>
      </c>
      <c r="DF1988" s="26">
        <v>65.234499999999997</v>
      </c>
      <c r="DG1988" s="26">
        <v>75.004516129032197</v>
      </c>
      <c r="DH1988" s="26">
        <v>725.44193548387102</v>
      </c>
      <c r="DI1988" s="26">
        <v>1568.6607142857099</v>
      </c>
      <c r="DJ1988" s="26">
        <v>3107.9193548387002</v>
      </c>
      <c r="DK1988" s="26">
        <v>4227.8999999999996</v>
      </c>
      <c r="DL1988" s="26">
        <v>4493.1935483870902</v>
      </c>
      <c r="DM1988" s="26">
        <v>3774.2666666666601</v>
      </c>
      <c r="DN1988" s="26">
        <v>2112.1774193548299</v>
      </c>
      <c r="DO1988" s="26">
        <v>1086.7580645161199</v>
      </c>
      <c r="DP1988" s="26">
        <v>516.15499999999997</v>
      </c>
      <c r="DQ1988" s="26">
        <v>149.13806451612899</v>
      </c>
      <c r="DR1988" s="26">
        <v>54.458500000000001</v>
      </c>
      <c r="DS1988" s="27">
        <v>53.629833333333302</v>
      </c>
    </row>
    <row r="1989" spans="1:123" x14ac:dyDescent="0.25">
      <c r="A1989" s="20" t="s">
        <v>44</v>
      </c>
      <c r="B1989" s="21">
        <v>5</v>
      </c>
      <c r="C1989" s="13" t="str">
        <f t="shared" si="34"/>
        <v>BB_L_16_GW_GW_SL_Low_GW_GQ_24_005_5</v>
      </c>
      <c r="D1989" s="22">
        <v>10</v>
      </c>
      <c r="E1989" s="22">
        <v>10</v>
      </c>
      <c r="F1989" s="22">
        <v>10.7866129032258</v>
      </c>
      <c r="G1989" s="22">
        <v>45.692833333333297</v>
      </c>
      <c r="H1989" s="22">
        <v>612.78225806451599</v>
      </c>
      <c r="I1989" s="22">
        <v>2334.4833333333299</v>
      </c>
      <c r="J1989" s="22">
        <v>2071.7419354838698</v>
      </c>
      <c r="K1989" s="22">
        <v>1497.7096774193501</v>
      </c>
      <c r="L1989" s="22">
        <v>980.57500000000005</v>
      </c>
      <c r="M1989" s="22">
        <v>637.44032258064499</v>
      </c>
      <c r="N1989" s="22">
        <v>488.20499999999902</v>
      </c>
      <c r="O1989" s="22">
        <v>376.75483870967702</v>
      </c>
      <c r="P1989" s="22">
        <v>315.80806451612801</v>
      </c>
      <c r="Q1989" s="22">
        <v>323.77678571428498</v>
      </c>
      <c r="R1989" s="22">
        <v>476.06129032258002</v>
      </c>
      <c r="S1989" s="22">
        <v>829.46666666666601</v>
      </c>
      <c r="T1989" s="22">
        <v>1730.5645161290299</v>
      </c>
      <c r="U1989" s="22">
        <v>2860.1</v>
      </c>
      <c r="V1989" s="22">
        <v>3031.5806451612898</v>
      </c>
      <c r="W1989" s="22">
        <v>2080.0645161290299</v>
      </c>
      <c r="X1989" s="22">
        <v>1088.0049999999901</v>
      </c>
      <c r="Y1989" s="22">
        <v>583.39193548387095</v>
      </c>
      <c r="Z1989" s="22">
        <v>389.166666666666</v>
      </c>
      <c r="AA1989" s="22">
        <v>291.64193548387101</v>
      </c>
      <c r="AB1989" s="22">
        <v>234.52419354838699</v>
      </c>
      <c r="AC1989" s="22">
        <v>220.771428571428</v>
      </c>
      <c r="AD1989" s="22">
        <v>312.38225806451601</v>
      </c>
      <c r="AE1989" s="22">
        <v>682.40166666666596</v>
      </c>
      <c r="AF1989" s="22">
        <v>1541.27419354838</v>
      </c>
      <c r="AG1989" s="22">
        <v>2698.9</v>
      </c>
      <c r="AH1989" s="22">
        <v>3131.2580645161202</v>
      </c>
      <c r="AI1989" s="22">
        <v>3089.1774193548299</v>
      </c>
      <c r="AJ1989" s="22">
        <v>2548.9499999999998</v>
      </c>
      <c r="AK1989" s="22">
        <v>1837.72580645161</v>
      </c>
      <c r="AL1989" s="22">
        <v>1385.25</v>
      </c>
      <c r="AM1989" s="22">
        <v>1099.8629032258</v>
      </c>
      <c r="AN1989" s="22">
        <v>916.01451612903202</v>
      </c>
      <c r="AO1989" s="22">
        <v>818.642857142857</v>
      </c>
      <c r="AP1989" s="22">
        <v>761.87741935483803</v>
      </c>
      <c r="AQ1989" s="22">
        <v>670.29499999999996</v>
      </c>
      <c r="AR1989" s="22">
        <v>835.39838709677394</v>
      </c>
      <c r="AS1989" s="22">
        <v>1386.35</v>
      </c>
      <c r="AT1989" s="22">
        <v>2004.4354838709601</v>
      </c>
      <c r="AU1989" s="22">
        <v>2053.9838709677401</v>
      </c>
      <c r="AV1989" s="22">
        <v>1714.4666666666601</v>
      </c>
      <c r="AW1989" s="22">
        <v>1244.7903225806399</v>
      </c>
      <c r="AX1989" s="22">
        <v>700.72833333333301</v>
      </c>
      <c r="AY1989" s="22">
        <v>531.54032258064501</v>
      </c>
      <c r="AZ1989" s="22">
        <v>726.41774193548395</v>
      </c>
      <c r="BA1989" s="22">
        <v>988.758620689655</v>
      </c>
      <c r="BB1989" s="22">
        <v>1534.8709677419299</v>
      </c>
      <c r="BC1989" s="22">
        <v>2287.5</v>
      </c>
      <c r="BD1989" s="22">
        <v>3105.6774193548299</v>
      </c>
      <c r="BE1989" s="22">
        <v>3668.5333333333301</v>
      </c>
      <c r="BF1989" s="22">
        <v>2780.88709677419</v>
      </c>
      <c r="BG1989" s="22">
        <v>1553.3225806451601</v>
      </c>
      <c r="BH1989" s="22">
        <v>1022.605</v>
      </c>
      <c r="BI1989" s="22">
        <v>730.54032258064501</v>
      </c>
      <c r="BJ1989" s="22">
        <v>500.18166666666599</v>
      </c>
      <c r="BK1989" s="22">
        <v>363.22419354838701</v>
      </c>
      <c r="BL1989" s="22">
        <v>282.95483870967701</v>
      </c>
      <c r="BM1989" s="22">
        <v>311.68035714285702</v>
      </c>
      <c r="BN1989" s="22">
        <v>517.00967741935403</v>
      </c>
      <c r="BO1989" s="22">
        <v>1011.88333333333</v>
      </c>
      <c r="BP1989" s="22">
        <v>1757.7903225806399</v>
      </c>
      <c r="BQ1989" s="22">
        <v>2655.4833333333299</v>
      </c>
      <c r="BR1989" s="22">
        <v>3050.6290322580599</v>
      </c>
      <c r="BS1989" s="22">
        <v>3048</v>
      </c>
      <c r="BT1989" s="22">
        <v>2739.38333333333</v>
      </c>
      <c r="BU1989" s="22">
        <v>2276.5967741935401</v>
      </c>
      <c r="BV1989" s="22">
        <v>1796.86666666666</v>
      </c>
      <c r="BW1989" s="22">
        <v>1254.3064516129</v>
      </c>
      <c r="BX1989" s="22">
        <v>1013.34032258064</v>
      </c>
      <c r="BY1989" s="22">
        <v>1004.275</v>
      </c>
      <c r="BZ1989" s="22">
        <v>1254.9193548387</v>
      </c>
      <c r="CA1989" s="22">
        <v>1987.81666666666</v>
      </c>
      <c r="CB1989" s="22">
        <v>2935</v>
      </c>
      <c r="CC1989" s="22">
        <v>3657.36666666666</v>
      </c>
      <c r="CD1989" s="22">
        <v>3701.2096774193501</v>
      </c>
      <c r="CE1989" s="22">
        <v>2983.8064516129002</v>
      </c>
      <c r="CF1989" s="22">
        <v>1713.31666666666</v>
      </c>
      <c r="CG1989" s="22">
        <v>1070.3435483870901</v>
      </c>
      <c r="CH1989" s="22">
        <v>696.37833333333299</v>
      </c>
      <c r="CI1989" s="22">
        <v>483.63709677419303</v>
      </c>
      <c r="CJ1989" s="22">
        <v>378.451612903225</v>
      </c>
      <c r="CK1989" s="22">
        <v>368.51249999999902</v>
      </c>
      <c r="CL1989" s="22">
        <v>533.73870967741902</v>
      </c>
      <c r="CM1989" s="22">
        <v>1420.7249999999999</v>
      </c>
      <c r="CN1989" s="22">
        <v>2487.9354838709601</v>
      </c>
      <c r="CO1989" s="22">
        <v>3414.9166666666601</v>
      </c>
      <c r="CP1989" s="22">
        <v>3761.6290322580599</v>
      </c>
      <c r="CQ1989" s="22">
        <v>3119.7419354838698</v>
      </c>
      <c r="CR1989" s="22">
        <v>1459.65</v>
      </c>
      <c r="CS1989" s="22">
        <v>849.33709677419301</v>
      </c>
      <c r="CT1989" s="22">
        <v>568.93166666666605</v>
      </c>
      <c r="CU1989" s="22">
        <v>427.74999999999898</v>
      </c>
      <c r="CV1989" s="22">
        <v>309.925806451612</v>
      </c>
      <c r="CW1989" s="22">
        <v>497.95172413793</v>
      </c>
      <c r="CX1989" s="22">
        <v>1134.8709677419299</v>
      </c>
      <c r="CY1989" s="22">
        <v>2177.4833333333299</v>
      </c>
      <c r="CZ1989" s="22">
        <v>3292.2903225806399</v>
      </c>
      <c r="DA1989" s="22">
        <v>3911.9333333333302</v>
      </c>
      <c r="DB1989" s="22">
        <v>3491.22580645161</v>
      </c>
      <c r="DC1989" s="22">
        <v>2627.0483870967701</v>
      </c>
      <c r="DD1989" s="22">
        <v>2057.4666666666599</v>
      </c>
      <c r="DE1989" s="22">
        <v>1523.8709677419299</v>
      </c>
      <c r="DF1989" s="22">
        <v>1153.2166666666601</v>
      </c>
      <c r="DG1989" s="22">
        <v>871.25322580645104</v>
      </c>
      <c r="DH1989" s="22">
        <v>604.32419354838703</v>
      </c>
      <c r="DI1989" s="22">
        <v>594.15357142857101</v>
      </c>
      <c r="DJ1989" s="22">
        <v>1052.4354838709601</v>
      </c>
      <c r="DK1989" s="22">
        <v>2170.25</v>
      </c>
      <c r="DL1989" s="22">
        <v>3329.0645161290299</v>
      </c>
      <c r="DM1989" s="22">
        <v>3873.25</v>
      </c>
      <c r="DN1989" s="22">
        <v>3931.88709677419</v>
      </c>
      <c r="DO1989" s="22">
        <v>3514.6290322580599</v>
      </c>
      <c r="DP1989" s="22">
        <v>2870.9166666666601</v>
      </c>
      <c r="DQ1989" s="22">
        <v>1755.5</v>
      </c>
      <c r="DR1989" s="22">
        <v>1087.4483333333301</v>
      </c>
      <c r="DS1989" s="23">
        <v>751.93</v>
      </c>
    </row>
    <row r="1990" spans="1:123" x14ac:dyDescent="0.25">
      <c r="A1990" s="16" t="s">
        <v>44</v>
      </c>
      <c r="B1990" s="17">
        <v>6</v>
      </c>
      <c r="C1990" s="13" t="str">
        <f t="shared" ref="C1990:C2053" si="35">A1990&amp;"_"&amp;B1990</f>
        <v>BB_L_16_GW_GW_SL_Low_GW_GQ_24_005_6</v>
      </c>
      <c r="D1990" s="18">
        <v>10</v>
      </c>
      <c r="E1990" s="18">
        <v>10</v>
      </c>
      <c r="F1990" s="18">
        <v>10</v>
      </c>
      <c r="G1990" s="18">
        <v>10.093500000000001</v>
      </c>
      <c r="H1990" s="18">
        <v>20.073387096774098</v>
      </c>
      <c r="I1990" s="18">
        <v>256.37200000000001</v>
      </c>
      <c r="J1990" s="18">
        <v>672.71612903225798</v>
      </c>
      <c r="K1990" s="18">
        <v>958.87258064516095</v>
      </c>
      <c r="L1990" s="18">
        <v>1143.8333333333301</v>
      </c>
      <c r="M1990" s="18">
        <v>1204.1451612903199</v>
      </c>
      <c r="N1990" s="18">
        <v>1181.81666666666</v>
      </c>
      <c r="O1990" s="18">
        <v>1135.4193548387</v>
      </c>
      <c r="P1990" s="18">
        <v>1079.9193548387</v>
      </c>
      <c r="Q1990" s="18">
        <v>1009.07499999999</v>
      </c>
      <c r="R1990" s="18">
        <v>936.37903225806394</v>
      </c>
      <c r="S1990" s="18">
        <v>878.55</v>
      </c>
      <c r="T1990" s="18">
        <v>834.14838709677394</v>
      </c>
      <c r="U1990" s="18">
        <v>951.12666666666598</v>
      </c>
      <c r="V1990" s="18">
        <v>1216.7580645161199</v>
      </c>
      <c r="W1990" s="18">
        <v>1614.22580645161</v>
      </c>
      <c r="X1990" s="18">
        <v>1826.0166666666601</v>
      </c>
      <c r="Y1990" s="18">
        <v>1786.08064516129</v>
      </c>
      <c r="Z1990" s="18">
        <v>1663.2166666666601</v>
      </c>
      <c r="AA1990" s="18">
        <v>1533.6129032258</v>
      </c>
      <c r="AB1990" s="18">
        <v>1419.4838709677399</v>
      </c>
      <c r="AC1990" s="18">
        <v>1333.32142857142</v>
      </c>
      <c r="AD1990" s="18">
        <v>1203.2096774193501</v>
      </c>
      <c r="AE1990" s="18">
        <v>1088.5999999999999</v>
      </c>
      <c r="AF1990" s="18">
        <v>990.34838709677399</v>
      </c>
      <c r="AG1990" s="18">
        <v>1010.05333333333</v>
      </c>
      <c r="AH1990" s="18">
        <v>1127.0645161290299</v>
      </c>
      <c r="AI1990" s="18">
        <v>1344.88709677419</v>
      </c>
      <c r="AJ1990" s="18">
        <v>1613.6</v>
      </c>
      <c r="AK1990" s="18">
        <v>1811.1774193548299</v>
      </c>
      <c r="AL1990" s="18">
        <v>1882.15</v>
      </c>
      <c r="AM1990" s="18">
        <v>1884.2903225806399</v>
      </c>
      <c r="AN1990" s="18">
        <v>1851.6451612903199</v>
      </c>
      <c r="AO1990" s="18">
        <v>1807.9642857142801</v>
      </c>
      <c r="AP1990" s="18">
        <v>1760.8709677419299</v>
      </c>
      <c r="AQ1990" s="18">
        <v>1688.8</v>
      </c>
      <c r="AR1990" s="18">
        <v>1547.2903225806399</v>
      </c>
      <c r="AS1990" s="18">
        <v>1436.6666666666599</v>
      </c>
      <c r="AT1990" s="18">
        <v>1387.7096774193501</v>
      </c>
      <c r="AU1990" s="18">
        <v>1425.9516129032199</v>
      </c>
      <c r="AV1990" s="18">
        <v>1503.63333333333</v>
      </c>
      <c r="AW1990" s="18">
        <v>1574.2903225806399</v>
      </c>
      <c r="AX1990" s="18">
        <v>1561.55</v>
      </c>
      <c r="AY1990" s="18">
        <v>1447.03225806451</v>
      </c>
      <c r="AZ1990" s="18">
        <v>1349.1774193548299</v>
      </c>
      <c r="BA1990" s="18">
        <v>1282.7758620689599</v>
      </c>
      <c r="BB1990" s="18">
        <v>1213.3064516129</v>
      </c>
      <c r="BC1990" s="18">
        <v>1188.7333333333299</v>
      </c>
      <c r="BD1990" s="18">
        <v>1296.66129032258</v>
      </c>
      <c r="BE1990" s="18">
        <v>1778.3</v>
      </c>
      <c r="BF1990" s="18">
        <v>2198.3064516129002</v>
      </c>
      <c r="BG1990" s="18">
        <v>2460.0322580645102</v>
      </c>
      <c r="BH1990" s="18">
        <v>2452.2333333333299</v>
      </c>
      <c r="BI1990" s="18">
        <v>2345.5806451612898</v>
      </c>
      <c r="BJ1990" s="18">
        <v>2179.5500000000002</v>
      </c>
      <c r="BK1990" s="18">
        <v>2004.16129032258</v>
      </c>
      <c r="BL1990" s="18">
        <v>1829.03225806451</v>
      </c>
      <c r="BM1990" s="18">
        <v>1667.3392857142801</v>
      </c>
      <c r="BN1990" s="18">
        <v>1533.53225806451</v>
      </c>
      <c r="BO1990" s="18">
        <v>1397.13333333333</v>
      </c>
      <c r="BP1990" s="18">
        <v>1302.8709677419299</v>
      </c>
      <c r="BQ1990" s="18">
        <v>1285.5833333333301</v>
      </c>
      <c r="BR1990" s="18">
        <v>1370.5645161290299</v>
      </c>
      <c r="BS1990" s="18">
        <v>1577.33870967741</v>
      </c>
      <c r="BT1990" s="18">
        <v>1728.9</v>
      </c>
      <c r="BU1990" s="18">
        <v>1869.53225806451</v>
      </c>
      <c r="BV1990" s="18">
        <v>1960.0166666666601</v>
      </c>
      <c r="BW1990" s="18">
        <v>1994.27419354838</v>
      </c>
      <c r="BX1990" s="18">
        <v>1956.3709677419299</v>
      </c>
      <c r="BY1990" s="18">
        <v>1885.375</v>
      </c>
      <c r="BZ1990" s="18">
        <v>1792.08064516129</v>
      </c>
      <c r="CA1990" s="18">
        <v>1683.36666666666</v>
      </c>
      <c r="CB1990" s="18">
        <v>1666.0645161290299</v>
      </c>
      <c r="CC1990" s="18">
        <v>1808.4</v>
      </c>
      <c r="CD1990" s="18">
        <v>2048.7419354838698</v>
      </c>
      <c r="CE1990" s="18">
        <v>2355.6290322580599</v>
      </c>
      <c r="CF1990" s="18">
        <v>2575.4666666666599</v>
      </c>
      <c r="CG1990" s="18">
        <v>2549.2903225806399</v>
      </c>
      <c r="CH1990" s="18">
        <v>2412.2666666666601</v>
      </c>
      <c r="CI1990" s="18">
        <v>2231.0161290322499</v>
      </c>
      <c r="CJ1990" s="18">
        <v>2064.0322580645102</v>
      </c>
      <c r="CK1990" s="18">
        <v>1933.0892857142801</v>
      </c>
      <c r="CL1990" s="18">
        <v>1766.0161290322501</v>
      </c>
      <c r="CM1990" s="18">
        <v>1532.9166666666599</v>
      </c>
      <c r="CN1990" s="18">
        <v>1433</v>
      </c>
      <c r="CO1990" s="18">
        <v>1527.61666666666</v>
      </c>
      <c r="CP1990" s="18">
        <v>1742.1774193548299</v>
      </c>
      <c r="CQ1990" s="18">
        <v>2116.6774193548299</v>
      </c>
      <c r="CR1990" s="18">
        <v>2507.11666666666</v>
      </c>
      <c r="CS1990" s="18">
        <v>2461.3709677419301</v>
      </c>
      <c r="CT1990" s="18">
        <v>2328.8333333333298</v>
      </c>
      <c r="CU1990" s="18">
        <v>2165.22580645161</v>
      </c>
      <c r="CV1990" s="18">
        <v>1934.5967741935401</v>
      </c>
      <c r="CW1990" s="18">
        <v>1703.98275862068</v>
      </c>
      <c r="CX1990" s="18">
        <v>1498.2096774193501</v>
      </c>
      <c r="CY1990" s="18">
        <v>1370.45</v>
      </c>
      <c r="CZ1990" s="18">
        <v>1402.7096774193501</v>
      </c>
      <c r="DA1990" s="18">
        <v>1788.0833333333301</v>
      </c>
      <c r="DB1990" s="18">
        <v>2292.0322580645102</v>
      </c>
      <c r="DC1990" s="18">
        <v>2590.1129032258</v>
      </c>
      <c r="DD1990" s="18">
        <v>2697.3333333333298</v>
      </c>
      <c r="DE1990" s="18">
        <v>2722.1129032258</v>
      </c>
      <c r="DF1990" s="18">
        <v>2666.6</v>
      </c>
      <c r="DG1990" s="18">
        <v>2556.6451612903202</v>
      </c>
      <c r="DH1990" s="18">
        <v>2366.1935483870898</v>
      </c>
      <c r="DI1990" s="18">
        <v>2232.7142857142799</v>
      </c>
      <c r="DJ1990" s="18">
        <v>1998.3225806451601</v>
      </c>
      <c r="DK1990" s="18">
        <v>1761.95</v>
      </c>
      <c r="DL1990" s="18">
        <v>1749.5967741935401</v>
      </c>
      <c r="DM1990" s="18">
        <v>1937.9833333333299</v>
      </c>
      <c r="DN1990" s="18">
        <v>2202.5</v>
      </c>
      <c r="DO1990" s="18">
        <v>2436.4838709677401</v>
      </c>
      <c r="DP1990" s="18">
        <v>2623.4333333333302</v>
      </c>
      <c r="DQ1990" s="18">
        <v>2764.9193548387002</v>
      </c>
      <c r="DR1990" s="18">
        <v>2710.7166666666599</v>
      </c>
      <c r="DS1990" s="19">
        <v>2568.63333333333</v>
      </c>
    </row>
    <row r="1991" spans="1:123" x14ac:dyDescent="0.25">
      <c r="A1991" s="12" t="s">
        <v>44</v>
      </c>
      <c r="B1991" s="13">
        <v>7</v>
      </c>
      <c r="C1991" s="13" t="str">
        <f t="shared" si="35"/>
        <v>BB_L_16_GW_GW_SL_Low_GW_GQ_24_005_7</v>
      </c>
      <c r="D1991" s="14">
        <v>10</v>
      </c>
      <c r="E1991" s="14">
        <v>10</v>
      </c>
      <c r="F1991" s="14">
        <v>10</v>
      </c>
      <c r="G1991" s="14">
        <v>10.3698333333333</v>
      </c>
      <c r="H1991" s="14">
        <v>100.250967741935</v>
      </c>
      <c r="I1991" s="14">
        <v>1447.09</v>
      </c>
      <c r="J1991" s="14">
        <v>1505.6774193548299</v>
      </c>
      <c r="K1991" s="14">
        <v>929.30483870967703</v>
      </c>
      <c r="L1991" s="14">
        <v>507.45999999999901</v>
      </c>
      <c r="M1991" s="14">
        <v>266.43870967741901</v>
      </c>
      <c r="N1991" s="14">
        <v>172.558333333333</v>
      </c>
      <c r="O1991" s="14">
        <v>120.117741935483</v>
      </c>
      <c r="P1991" s="14">
        <v>91.261451612903201</v>
      </c>
      <c r="Q1991" s="14">
        <v>79.427142857142798</v>
      </c>
      <c r="R1991" s="14">
        <v>92.225483870967693</v>
      </c>
      <c r="S1991" s="14">
        <v>197.92500000000001</v>
      </c>
      <c r="T1991" s="14">
        <v>722.57096774193496</v>
      </c>
      <c r="U1991" s="14">
        <v>2059.2333333333299</v>
      </c>
      <c r="V1991" s="14">
        <v>3073.8225806451601</v>
      </c>
      <c r="W1991" s="14">
        <v>2539.1935483870898</v>
      </c>
      <c r="X1991" s="14">
        <v>1127.78</v>
      </c>
      <c r="Y1991" s="14">
        <v>406.08387096774197</v>
      </c>
      <c r="Z1991" s="14">
        <v>190.87833333333299</v>
      </c>
      <c r="AA1991" s="14">
        <v>111.16806451612899</v>
      </c>
      <c r="AB1991" s="14">
        <v>74.391290322580602</v>
      </c>
      <c r="AC1991" s="14">
        <v>59.165714285714202</v>
      </c>
      <c r="AD1991" s="14">
        <v>59.183225806451603</v>
      </c>
      <c r="AE1991" s="14">
        <v>133.43533333333301</v>
      </c>
      <c r="AF1991" s="14">
        <v>536.58387096774197</v>
      </c>
      <c r="AG1991" s="14">
        <v>1673.9949999999999</v>
      </c>
      <c r="AH1991" s="14">
        <v>2550.2096774193501</v>
      </c>
      <c r="AI1991" s="14">
        <v>3077.77419354838</v>
      </c>
      <c r="AJ1991" s="14">
        <v>2954.5166666666601</v>
      </c>
      <c r="AK1991" s="14">
        <v>2236.66129032258</v>
      </c>
      <c r="AL1991" s="14">
        <v>1571.5</v>
      </c>
      <c r="AM1991" s="14">
        <v>1114.9129032257999</v>
      </c>
      <c r="AN1991" s="14">
        <v>810.08225806451605</v>
      </c>
      <c r="AO1991" s="14">
        <v>625.19464285714196</v>
      </c>
      <c r="AP1991" s="14">
        <v>500.39516129032199</v>
      </c>
      <c r="AQ1991" s="14">
        <v>381.106666666666</v>
      </c>
      <c r="AR1991" s="14">
        <v>315.13548387096699</v>
      </c>
      <c r="AS1991" s="14">
        <v>495.06</v>
      </c>
      <c r="AT1991" s="14">
        <v>1231.38064516129</v>
      </c>
      <c r="AU1991" s="14">
        <v>1957.6129032258</v>
      </c>
      <c r="AV1991" s="14">
        <v>2016.2666666666601</v>
      </c>
      <c r="AW1991" s="14">
        <v>1554.6774193548299</v>
      </c>
      <c r="AX1991" s="14">
        <v>798.61</v>
      </c>
      <c r="AY1991" s="14">
        <v>475.841935483871</v>
      </c>
      <c r="AZ1991" s="14">
        <v>731.01290322580599</v>
      </c>
      <c r="BA1991" s="14">
        <v>1126.5327586206799</v>
      </c>
      <c r="BB1991" s="14">
        <v>1762.4193548387</v>
      </c>
      <c r="BC1991" s="14">
        <v>2530.9333333333302</v>
      </c>
      <c r="BD1991" s="14">
        <v>3220.6129032258</v>
      </c>
      <c r="BE1991" s="14">
        <v>3812.7666666666601</v>
      </c>
      <c r="BF1991" s="14">
        <v>2880.8225806451601</v>
      </c>
      <c r="BG1991" s="14">
        <v>1312.34516129032</v>
      </c>
      <c r="BH1991" s="14">
        <v>603.981666666666</v>
      </c>
      <c r="BI1991" s="14">
        <v>333.89193548386999</v>
      </c>
      <c r="BJ1991" s="14">
        <v>194.09</v>
      </c>
      <c r="BK1991" s="14">
        <v>128.76935483870901</v>
      </c>
      <c r="BL1991" s="14">
        <v>91.301612903225802</v>
      </c>
      <c r="BM1991" s="14">
        <v>74.005178571428502</v>
      </c>
      <c r="BN1991" s="14">
        <v>97.037741935483794</v>
      </c>
      <c r="BO1991" s="14">
        <v>269.52999999999997</v>
      </c>
      <c r="BP1991" s="14">
        <v>777.33387096774095</v>
      </c>
      <c r="BQ1991" s="14">
        <v>1742.4</v>
      </c>
      <c r="BR1991" s="14">
        <v>2496.7580645161202</v>
      </c>
      <c r="BS1991" s="14">
        <v>3153.27419354838</v>
      </c>
      <c r="BT1991" s="14">
        <v>3120.3333333333298</v>
      </c>
      <c r="BU1991" s="14">
        <v>2746.8548387096698</v>
      </c>
      <c r="BV1991" s="14">
        <v>2174.36666666666</v>
      </c>
      <c r="BW1991" s="14">
        <v>1440.7419354838701</v>
      </c>
      <c r="BX1991" s="14">
        <v>967.70967741935499</v>
      </c>
      <c r="BY1991" s="14">
        <v>699.1875</v>
      </c>
      <c r="BZ1991" s="14">
        <v>623.00806451612902</v>
      </c>
      <c r="CA1991" s="14">
        <v>993.80166666666605</v>
      </c>
      <c r="CB1991" s="14">
        <v>1969.4354838709601</v>
      </c>
      <c r="CC1991" s="14">
        <v>3102.65</v>
      </c>
      <c r="CD1991" s="14">
        <v>3699.4677419354798</v>
      </c>
      <c r="CE1991" s="14">
        <v>3552.33870967741</v>
      </c>
      <c r="CF1991" s="14">
        <v>2162.61666666666</v>
      </c>
      <c r="CG1991" s="14">
        <v>1170.41612903225</v>
      </c>
      <c r="CH1991" s="14">
        <v>629.75166666666598</v>
      </c>
      <c r="CI1991" s="14">
        <v>353.96774193548299</v>
      </c>
      <c r="CJ1991" s="14">
        <v>211.035483870967</v>
      </c>
      <c r="CK1991" s="14">
        <v>147.00357142857101</v>
      </c>
      <c r="CL1991" s="14">
        <v>140.52419354838699</v>
      </c>
      <c r="CM1991" s="14">
        <v>498.58499999999998</v>
      </c>
      <c r="CN1991" s="14">
        <v>1409.2161290322499</v>
      </c>
      <c r="CO1991" s="14">
        <v>2712.35</v>
      </c>
      <c r="CP1991" s="14">
        <v>3485</v>
      </c>
      <c r="CQ1991" s="14">
        <v>3227.8064516129002</v>
      </c>
      <c r="CR1991" s="14">
        <v>1274.57666666666</v>
      </c>
      <c r="CS1991" s="14">
        <v>592.82580645161204</v>
      </c>
      <c r="CT1991" s="14">
        <v>302.31999999999903</v>
      </c>
      <c r="CU1991" s="14">
        <v>179.00967741935401</v>
      </c>
      <c r="CV1991" s="14">
        <v>98.374193548387098</v>
      </c>
      <c r="CW1991" s="14">
        <v>93.039482758620693</v>
      </c>
      <c r="CX1991" s="14">
        <v>309.94516129032201</v>
      </c>
      <c r="CY1991" s="14">
        <v>1153.49</v>
      </c>
      <c r="CZ1991" s="14">
        <v>2563.33870967741</v>
      </c>
      <c r="DA1991" s="14">
        <v>3645.4333333333302</v>
      </c>
      <c r="DB1991" s="14">
        <v>3448.38709677419</v>
      </c>
      <c r="DC1991" s="14">
        <v>2258.38709677419</v>
      </c>
      <c r="DD1991" s="14">
        <v>1453.56666666666</v>
      </c>
      <c r="DE1991" s="14">
        <v>866.183870967742</v>
      </c>
      <c r="DF1991" s="14">
        <v>539.86999999999898</v>
      </c>
      <c r="DG1991" s="14">
        <v>363.95806451612901</v>
      </c>
      <c r="DH1991" s="14">
        <v>233.498387096774</v>
      </c>
      <c r="DI1991" s="14">
        <v>176.23750000000001</v>
      </c>
      <c r="DJ1991" s="14">
        <v>295.36129032257998</v>
      </c>
      <c r="DK1991" s="14">
        <v>1105.86333333333</v>
      </c>
      <c r="DL1991" s="14">
        <v>2693.2903225806399</v>
      </c>
      <c r="DM1991" s="14">
        <v>3642.7833333333301</v>
      </c>
      <c r="DN1991" s="14">
        <v>4004.16129032258</v>
      </c>
      <c r="DO1991" s="14">
        <v>3814.7096774193501</v>
      </c>
      <c r="DP1991" s="14">
        <v>3206.11666666666</v>
      </c>
      <c r="DQ1991" s="14">
        <v>1904.27419354838</v>
      </c>
      <c r="DR1991" s="14">
        <v>1031.60666666666</v>
      </c>
      <c r="DS1991" s="15">
        <v>613.06333333333305</v>
      </c>
    </row>
    <row r="1992" spans="1:123" x14ac:dyDescent="0.25">
      <c r="A1992" s="16" t="s">
        <v>44</v>
      </c>
      <c r="B1992" s="17">
        <v>8</v>
      </c>
      <c r="C1992" s="13" t="str">
        <f t="shared" si="35"/>
        <v>BB_L_16_GW_GW_SL_Low_GW_GQ_24_005_8</v>
      </c>
      <c r="D1992" s="18">
        <v>10</v>
      </c>
      <c r="E1992" s="18">
        <v>10</v>
      </c>
      <c r="F1992" s="18">
        <v>10</v>
      </c>
      <c r="G1992" s="18">
        <v>10.0565</v>
      </c>
      <c r="H1992" s="18">
        <v>28.867419354838699</v>
      </c>
      <c r="I1992" s="18">
        <v>734.7</v>
      </c>
      <c r="J1992" s="18">
        <v>1695.77419354838</v>
      </c>
      <c r="K1992" s="18">
        <v>1830.85483870967</v>
      </c>
      <c r="L1992" s="18">
        <v>1575.95</v>
      </c>
      <c r="M1992" s="18">
        <v>1227.8225806451601</v>
      </c>
      <c r="N1992" s="18">
        <v>996.77</v>
      </c>
      <c r="O1992" s="18">
        <v>814.42096774193499</v>
      </c>
      <c r="P1992" s="18">
        <v>683.29516129032197</v>
      </c>
      <c r="Q1992" s="18">
        <v>579.205357142857</v>
      </c>
      <c r="R1992" s="18">
        <v>483.17741935483798</v>
      </c>
      <c r="S1992" s="18">
        <v>444.24833333333299</v>
      </c>
      <c r="T1992" s="18">
        <v>539.33064516129002</v>
      </c>
      <c r="U1992" s="18">
        <v>1109.6099999999999</v>
      </c>
      <c r="V1992" s="18">
        <v>1985.6774193548299</v>
      </c>
      <c r="W1992" s="18">
        <v>2595.5806451612898</v>
      </c>
      <c r="X1992" s="18">
        <v>2199.9166666666601</v>
      </c>
      <c r="Y1992" s="18">
        <v>1475.2096774193501</v>
      </c>
      <c r="Z1992" s="18">
        <v>1038.5050000000001</v>
      </c>
      <c r="AA1992" s="18">
        <v>792.60483870967698</v>
      </c>
      <c r="AB1992" s="18">
        <v>632.39516129032199</v>
      </c>
      <c r="AC1992" s="18">
        <v>539.15892857142796</v>
      </c>
      <c r="AD1992" s="18">
        <v>452.96451612903201</v>
      </c>
      <c r="AE1992" s="18">
        <v>395.77833333333302</v>
      </c>
      <c r="AF1992" s="18">
        <v>450.30483870967703</v>
      </c>
      <c r="AG1992" s="18">
        <v>886.81666666666604</v>
      </c>
      <c r="AH1992" s="18">
        <v>1471.16129032258</v>
      </c>
      <c r="AI1992" s="18">
        <v>2115.9032258064499</v>
      </c>
      <c r="AJ1992" s="18">
        <v>2625.1666666666601</v>
      </c>
      <c r="AK1992" s="18">
        <v>2671.2580645161202</v>
      </c>
      <c r="AL1992" s="18">
        <v>2444.3333333333298</v>
      </c>
      <c r="AM1992" s="18">
        <v>2145.0483870967701</v>
      </c>
      <c r="AN1992" s="18">
        <v>1861.03225806451</v>
      </c>
      <c r="AO1992" s="18">
        <v>1642.94642857142</v>
      </c>
      <c r="AP1992" s="18">
        <v>1467.9516129032199</v>
      </c>
      <c r="AQ1992" s="18">
        <v>1271.9166666666599</v>
      </c>
      <c r="AR1992" s="18">
        <v>1001.85161290322</v>
      </c>
      <c r="AS1992" s="18">
        <v>825.14</v>
      </c>
      <c r="AT1992" s="18">
        <v>961.17580645161297</v>
      </c>
      <c r="AU1992" s="18">
        <v>1345.66129032258</v>
      </c>
      <c r="AV1992" s="18">
        <v>1667.7</v>
      </c>
      <c r="AW1992" s="18">
        <v>1797.8225806451601</v>
      </c>
      <c r="AX1992" s="18">
        <v>1464.7333333333299</v>
      </c>
      <c r="AY1992" s="18">
        <v>998.95645161290304</v>
      </c>
      <c r="AZ1992" s="18">
        <v>788.619354838709</v>
      </c>
      <c r="BA1992" s="18">
        <v>755.51206896551696</v>
      </c>
      <c r="BB1992" s="18">
        <v>867.93387096774097</v>
      </c>
      <c r="BC1992" s="18">
        <v>1173.4833333333299</v>
      </c>
      <c r="BD1992" s="18">
        <v>1706.16129032258</v>
      </c>
      <c r="BE1992" s="18">
        <v>2922.9833333333299</v>
      </c>
      <c r="BF1992" s="18">
        <v>3352.0161290322499</v>
      </c>
      <c r="BG1992" s="18">
        <v>2823.3064516129002</v>
      </c>
      <c r="BH1992" s="18">
        <v>2144.9333333333302</v>
      </c>
      <c r="BI1992" s="18">
        <v>1636.5483870967701</v>
      </c>
      <c r="BJ1992" s="18">
        <v>1234.8</v>
      </c>
      <c r="BK1992" s="18">
        <v>975.53709677419295</v>
      </c>
      <c r="BL1992" s="18">
        <v>782.74193548387098</v>
      </c>
      <c r="BM1992" s="18">
        <v>642.67857142857099</v>
      </c>
      <c r="BN1992" s="18">
        <v>549.76451612903202</v>
      </c>
      <c r="BO1992" s="18">
        <v>509.97</v>
      </c>
      <c r="BP1992" s="18">
        <v>613.48064516129</v>
      </c>
      <c r="BQ1992" s="18">
        <v>999.99</v>
      </c>
      <c r="BR1992" s="18">
        <v>1490.0645161290299</v>
      </c>
      <c r="BS1992" s="18">
        <v>2224.4838709677401</v>
      </c>
      <c r="BT1992" s="18">
        <v>2593.0500000000002</v>
      </c>
      <c r="BU1992" s="18">
        <v>2731.5322580645102</v>
      </c>
      <c r="BV1992" s="18">
        <v>2639.5833333333298</v>
      </c>
      <c r="BW1992" s="18">
        <v>2314.5645161290299</v>
      </c>
      <c r="BX1992" s="18">
        <v>1963.8225806451601</v>
      </c>
      <c r="BY1992" s="18">
        <v>1653.94642857142</v>
      </c>
      <c r="BZ1992" s="18">
        <v>1390.22580645161</v>
      </c>
      <c r="CA1992" s="18">
        <v>1248.61666666666</v>
      </c>
      <c r="CB1992" s="18">
        <v>1477.7419354838701</v>
      </c>
      <c r="CC1992" s="18">
        <v>2126.1833333333302</v>
      </c>
      <c r="CD1992" s="18">
        <v>2781.7419354838698</v>
      </c>
      <c r="CE1992" s="18">
        <v>3280.4354838709601</v>
      </c>
      <c r="CF1992" s="18">
        <v>3074.3166666666598</v>
      </c>
      <c r="CG1992" s="18">
        <v>2442.0161290322499</v>
      </c>
      <c r="CH1992" s="18">
        <v>1815.1666666666599</v>
      </c>
      <c r="CI1992" s="18">
        <v>1367.9354838709601</v>
      </c>
      <c r="CJ1992" s="18">
        <v>1064.7306451612901</v>
      </c>
      <c r="CK1992" s="18">
        <v>879.46071428571395</v>
      </c>
      <c r="CL1992" s="18">
        <v>737.63225806451601</v>
      </c>
      <c r="CM1992" s="18">
        <v>659.96500000000003</v>
      </c>
      <c r="CN1992" s="18">
        <v>898.30645161290295</v>
      </c>
      <c r="CO1992" s="18">
        <v>1653</v>
      </c>
      <c r="CP1992" s="18">
        <v>2474.3548387096698</v>
      </c>
      <c r="CQ1992" s="18">
        <v>3075.4516129032199</v>
      </c>
      <c r="CR1992" s="18">
        <v>2757.9333333333302</v>
      </c>
      <c r="CS1992" s="18">
        <v>1962.2419354838701</v>
      </c>
      <c r="CT1992" s="18">
        <v>1390.35</v>
      </c>
      <c r="CU1992" s="18">
        <v>1073.26129032258</v>
      </c>
      <c r="CV1992" s="18">
        <v>806.21612903225798</v>
      </c>
      <c r="CW1992" s="18">
        <v>626.73620689655104</v>
      </c>
      <c r="CX1992" s="18">
        <v>531.54999999999995</v>
      </c>
      <c r="CY1992" s="18">
        <v>738.18333333333305</v>
      </c>
      <c r="CZ1992" s="18">
        <v>1491.8064516129</v>
      </c>
      <c r="DA1992" s="18">
        <v>2687.7</v>
      </c>
      <c r="DB1992" s="18">
        <v>3578.8225806451601</v>
      </c>
      <c r="DC1992" s="18">
        <v>3546.1290322580599</v>
      </c>
      <c r="DD1992" s="18">
        <v>3143.7833333333301</v>
      </c>
      <c r="DE1992" s="18">
        <v>2607.3548387096698</v>
      </c>
      <c r="DF1992" s="18">
        <v>2145.2333333333299</v>
      </c>
      <c r="DG1992" s="18">
        <v>1777.22580645161</v>
      </c>
      <c r="DH1992" s="18">
        <v>1394.4032258064501</v>
      </c>
      <c r="DI1992" s="18">
        <v>1168.5</v>
      </c>
      <c r="DJ1992" s="18">
        <v>972.29193548387002</v>
      </c>
      <c r="DK1992" s="18">
        <v>963.03</v>
      </c>
      <c r="DL1992" s="18">
        <v>1677.4838709677399</v>
      </c>
      <c r="DM1992" s="18">
        <v>2548.5333333333301</v>
      </c>
      <c r="DN1992" s="18">
        <v>3249.16129032258</v>
      </c>
      <c r="DO1992" s="18">
        <v>3557.9354838709601</v>
      </c>
      <c r="DP1992" s="18">
        <v>3582.0833333333298</v>
      </c>
      <c r="DQ1992" s="18">
        <v>3114.2096774193501</v>
      </c>
      <c r="DR1992" s="18">
        <v>2437.5833333333298</v>
      </c>
      <c r="DS1992" s="19">
        <v>1897.65</v>
      </c>
    </row>
    <row r="1993" spans="1:123" x14ac:dyDescent="0.25">
      <c r="A1993" s="12" t="s">
        <v>44</v>
      </c>
      <c r="B1993" s="13">
        <v>9</v>
      </c>
      <c r="C1993" s="13" t="str">
        <f t="shared" si="35"/>
        <v>BB_L_16_GW_GW_SL_Low_GW_GQ_24_005_9</v>
      </c>
      <c r="D1993" s="14">
        <v>10</v>
      </c>
      <c r="E1993" s="14">
        <v>10</v>
      </c>
      <c r="F1993" s="14">
        <v>10</v>
      </c>
      <c r="G1993" s="14">
        <v>10.0003333333333</v>
      </c>
      <c r="H1993" s="14">
        <v>10.633387096774101</v>
      </c>
      <c r="I1993" s="14">
        <v>79.351833333333303</v>
      </c>
      <c r="J1993" s="14">
        <v>345.00645161290299</v>
      </c>
      <c r="K1993" s="14">
        <v>640.822580645161</v>
      </c>
      <c r="L1993" s="14">
        <v>894.04499999999996</v>
      </c>
      <c r="M1993" s="14">
        <v>1047.57419354838</v>
      </c>
      <c r="N1993" s="14">
        <v>1100.2833333333299</v>
      </c>
      <c r="O1993" s="14">
        <v>1114.2419354838701</v>
      </c>
      <c r="P1993" s="14">
        <v>1103.6451612903199</v>
      </c>
      <c r="Q1993" s="14">
        <v>1073.125</v>
      </c>
      <c r="R1993" s="14">
        <v>1027.3709677419299</v>
      </c>
      <c r="S1993" s="14">
        <v>976.613333333333</v>
      </c>
      <c r="T1993" s="14">
        <v>901.37741935483803</v>
      </c>
      <c r="U1993" s="14">
        <v>862.91166666666595</v>
      </c>
      <c r="V1993" s="14">
        <v>950.91935483870895</v>
      </c>
      <c r="W1993" s="14">
        <v>1256.5483870967701</v>
      </c>
      <c r="X1993" s="14">
        <v>1600.5</v>
      </c>
      <c r="Y1993" s="14">
        <v>1740.69354838709</v>
      </c>
      <c r="Z1993" s="14">
        <v>1723.5333333333299</v>
      </c>
      <c r="AA1993" s="14">
        <v>1654.85483870967</v>
      </c>
      <c r="AB1993" s="14">
        <v>1572.7903225806399</v>
      </c>
      <c r="AC1993" s="14">
        <v>1499.375</v>
      </c>
      <c r="AD1993" s="14">
        <v>1389.9838709677399</v>
      </c>
      <c r="AE1993" s="14">
        <v>1275.95</v>
      </c>
      <c r="AF1993" s="14">
        <v>1144.27419354838</v>
      </c>
      <c r="AG1993" s="14">
        <v>1034.13333333333</v>
      </c>
      <c r="AH1993" s="14">
        <v>1019.53225806451</v>
      </c>
      <c r="AI1993" s="14">
        <v>1107.9193548387</v>
      </c>
      <c r="AJ1993" s="14">
        <v>1299.9000000000001</v>
      </c>
      <c r="AK1993" s="14">
        <v>1524.4838709677399</v>
      </c>
      <c r="AL1993" s="14">
        <v>1684.8</v>
      </c>
      <c r="AM1993" s="14">
        <v>1780.8064516129</v>
      </c>
      <c r="AN1993" s="14">
        <v>1829.4838709677399</v>
      </c>
      <c r="AO1993" s="14">
        <v>1844.7142857142801</v>
      </c>
      <c r="AP1993" s="14">
        <v>1840.72580645161</v>
      </c>
      <c r="AQ1993" s="14">
        <v>1812.5166666666601</v>
      </c>
      <c r="AR1993" s="14">
        <v>1719</v>
      </c>
      <c r="AS1993" s="14">
        <v>1602.88333333333</v>
      </c>
      <c r="AT1993" s="14">
        <v>1477.83870967741</v>
      </c>
      <c r="AU1993" s="14">
        <v>1401.7096774193501</v>
      </c>
      <c r="AV1993" s="14">
        <v>1410.31666666666</v>
      </c>
      <c r="AW1993" s="14">
        <v>1471.2419354838701</v>
      </c>
      <c r="AX1993" s="14">
        <v>1541.5833333333301</v>
      </c>
      <c r="AY1993" s="14">
        <v>1528.1290322580601</v>
      </c>
      <c r="AZ1993" s="14">
        <v>1466.08064516129</v>
      </c>
      <c r="BA1993" s="14">
        <v>1405.06896551724</v>
      </c>
      <c r="BB1993" s="14">
        <v>1326.66129032258</v>
      </c>
      <c r="BC1993" s="14">
        <v>1254.3499999999999</v>
      </c>
      <c r="BD1993" s="14">
        <v>1240.27419354838</v>
      </c>
      <c r="BE1993" s="14">
        <v>1455.4833333333299</v>
      </c>
      <c r="BF1993" s="14">
        <v>1819.4838709677399</v>
      </c>
      <c r="BG1993" s="14">
        <v>2196.0645161290299</v>
      </c>
      <c r="BH1993" s="14">
        <v>2338.0333333333301</v>
      </c>
      <c r="BI1993" s="14">
        <v>2344.8064516129002</v>
      </c>
      <c r="BJ1993" s="14">
        <v>2275.7833333333301</v>
      </c>
      <c r="BK1993" s="14">
        <v>2169.9677419354798</v>
      </c>
      <c r="BL1993" s="14">
        <v>2043.53225806451</v>
      </c>
      <c r="BM1993" s="14">
        <v>1911.2142857142801</v>
      </c>
      <c r="BN1993" s="14">
        <v>1784.8064516129</v>
      </c>
      <c r="BO1993" s="14">
        <v>1639.0833333333301</v>
      </c>
      <c r="BP1993" s="14">
        <v>1494.2419354838701</v>
      </c>
      <c r="BQ1993" s="14">
        <v>1362.4166666666599</v>
      </c>
      <c r="BR1993" s="14">
        <v>1324.66129032258</v>
      </c>
      <c r="BS1993" s="14">
        <v>1382.58064516129</v>
      </c>
      <c r="BT1993" s="14">
        <v>1487.13333333333</v>
      </c>
      <c r="BU1993" s="14">
        <v>1627.9032258064501</v>
      </c>
      <c r="BV1993" s="14">
        <v>1768.2666666666601</v>
      </c>
      <c r="BW1993" s="14">
        <v>1899.9516129032199</v>
      </c>
      <c r="BX1993" s="14">
        <v>1960.27419354838</v>
      </c>
      <c r="BY1993" s="14">
        <v>1969.25</v>
      </c>
      <c r="BZ1993" s="14">
        <v>1936.3064516129</v>
      </c>
      <c r="CA1993" s="14">
        <v>1846.9</v>
      </c>
      <c r="CB1993" s="14">
        <v>1740.2580645161199</v>
      </c>
      <c r="CC1993" s="14">
        <v>1705.06666666666</v>
      </c>
      <c r="CD1993" s="14">
        <v>1797.0645161290299</v>
      </c>
      <c r="CE1993" s="14">
        <v>2021.7096774193501</v>
      </c>
      <c r="CF1993" s="14">
        <v>2333.63333333333</v>
      </c>
      <c r="CG1993" s="14">
        <v>2479.9838709677401</v>
      </c>
      <c r="CH1993" s="14">
        <v>2489.6833333333302</v>
      </c>
      <c r="CI1993" s="14">
        <v>2409.1129032258</v>
      </c>
      <c r="CJ1993" s="14">
        <v>2295.4032258064499</v>
      </c>
      <c r="CK1993" s="14">
        <v>2184.3571428571399</v>
      </c>
      <c r="CL1993" s="14">
        <v>2038.9193548387</v>
      </c>
      <c r="CM1993" s="14">
        <v>1804.38333333333</v>
      </c>
      <c r="CN1993" s="14">
        <v>1598.1129032258</v>
      </c>
      <c r="CO1993" s="14">
        <v>1494.2666666666601</v>
      </c>
      <c r="CP1993" s="14">
        <v>1544.5645161290299</v>
      </c>
      <c r="CQ1993" s="14">
        <v>1802.2580645161199</v>
      </c>
      <c r="CR1993" s="14">
        <v>2280.8166666666598</v>
      </c>
      <c r="CS1993" s="14">
        <v>2401.7419354838698</v>
      </c>
      <c r="CT1993" s="14">
        <v>2376.5166666666601</v>
      </c>
      <c r="CU1993" s="14">
        <v>2282.7419354838698</v>
      </c>
      <c r="CV1993" s="14">
        <v>2126.4838709677401</v>
      </c>
      <c r="CW1993" s="14">
        <v>1950.06896551724</v>
      </c>
      <c r="CX1993" s="14">
        <v>1756.08064516129</v>
      </c>
      <c r="CY1993" s="14">
        <v>1566.6</v>
      </c>
      <c r="CZ1993" s="14">
        <v>1421.4032258064501</v>
      </c>
      <c r="DA1993" s="14">
        <v>1549.81666666666</v>
      </c>
      <c r="DB1993" s="14">
        <v>1933.35483870967</v>
      </c>
      <c r="DC1993" s="14">
        <v>2280.33870967741</v>
      </c>
      <c r="DD1993" s="14">
        <v>2475.6666666666601</v>
      </c>
      <c r="DE1993" s="14">
        <v>2594.6290322580599</v>
      </c>
      <c r="DF1993" s="14">
        <v>2627.63333333333</v>
      </c>
      <c r="DG1993" s="14">
        <v>2602.1935483870898</v>
      </c>
      <c r="DH1993" s="14">
        <v>2513.9032258064499</v>
      </c>
      <c r="DI1993" s="14">
        <v>2426.6428571428501</v>
      </c>
      <c r="DJ1993" s="14">
        <v>2259.9677419354798</v>
      </c>
      <c r="DK1993" s="14">
        <v>2005.5166666666601</v>
      </c>
      <c r="DL1993" s="14">
        <v>1809.4354838709601</v>
      </c>
      <c r="DM1993" s="14">
        <v>1808.81666666666</v>
      </c>
      <c r="DN1993" s="14">
        <v>1955.3225806451601</v>
      </c>
      <c r="DO1993" s="14">
        <v>2149.9838709677401</v>
      </c>
      <c r="DP1993" s="14">
        <v>2351.35</v>
      </c>
      <c r="DQ1993" s="14">
        <v>2589.6935483870898</v>
      </c>
      <c r="DR1993" s="14">
        <v>2689.3333333333298</v>
      </c>
      <c r="DS1993" s="15">
        <v>2670.55</v>
      </c>
    </row>
    <row r="1994" spans="1:123" x14ac:dyDescent="0.25">
      <c r="A1994" s="16" t="s">
        <v>44</v>
      </c>
      <c r="B1994" s="17">
        <v>10</v>
      </c>
      <c r="C1994" s="13" t="str">
        <f t="shared" si="35"/>
        <v>BB_L_16_GW_GW_SL_Low_GW_GQ_24_005_10</v>
      </c>
      <c r="D1994" s="18">
        <v>10</v>
      </c>
      <c r="E1994" s="18">
        <v>10</v>
      </c>
      <c r="F1994" s="18">
        <v>10</v>
      </c>
      <c r="G1994" s="18">
        <v>10</v>
      </c>
      <c r="H1994" s="18">
        <v>10.1162903225806</v>
      </c>
      <c r="I1994" s="18">
        <v>92.250166666666601</v>
      </c>
      <c r="J1994" s="18">
        <v>575.47419354838701</v>
      </c>
      <c r="K1994" s="18">
        <v>1017.6258064516099</v>
      </c>
      <c r="L1994" s="18">
        <v>1162.63333333333</v>
      </c>
      <c r="M1994" s="18">
        <v>1021.99193548387</v>
      </c>
      <c r="N1994" s="18">
        <v>830.71833333333302</v>
      </c>
      <c r="O1994" s="18">
        <v>655.66451612903199</v>
      </c>
      <c r="P1994" s="18">
        <v>510.28548387096703</v>
      </c>
      <c r="Q1994" s="18">
        <v>404.56964285714201</v>
      </c>
      <c r="R1994" s="18">
        <v>304.66612903225803</v>
      </c>
      <c r="S1994" s="18">
        <v>241.053333333333</v>
      </c>
      <c r="T1994" s="18">
        <v>192.008064516129</v>
      </c>
      <c r="U1994" s="18">
        <v>243.72</v>
      </c>
      <c r="V1994" s="18">
        <v>576.62096774193503</v>
      </c>
      <c r="W1994" s="18">
        <v>1506.2806451612901</v>
      </c>
      <c r="X1994" s="18">
        <v>2376.8000000000002</v>
      </c>
      <c r="Y1994" s="18">
        <v>2222.7903225806399</v>
      </c>
      <c r="Z1994" s="18">
        <v>1641.2333333333299</v>
      </c>
      <c r="AA1994" s="18">
        <v>1159.50322580645</v>
      </c>
      <c r="AB1994" s="18">
        <v>811.29032258064501</v>
      </c>
      <c r="AC1994" s="18">
        <v>597.47321428571399</v>
      </c>
      <c r="AD1994" s="18">
        <v>403.82741935483801</v>
      </c>
      <c r="AE1994" s="18">
        <v>274.15666666666601</v>
      </c>
      <c r="AF1994" s="18">
        <v>188.80967741935399</v>
      </c>
      <c r="AG1994" s="18">
        <v>183.921666666666</v>
      </c>
      <c r="AH1994" s="18">
        <v>305.66451612903199</v>
      </c>
      <c r="AI1994" s="18">
        <v>647.24354838709598</v>
      </c>
      <c r="AJ1994" s="18">
        <v>1295.2633333333299</v>
      </c>
      <c r="AK1994" s="18">
        <v>1984.4032258064501</v>
      </c>
      <c r="AL1994" s="18">
        <v>2387.4833333333299</v>
      </c>
      <c r="AM1994" s="18">
        <v>2516.4032258064499</v>
      </c>
      <c r="AN1994" s="18">
        <v>2477.0483870967701</v>
      </c>
      <c r="AO1994" s="18">
        <v>2355.1785714285702</v>
      </c>
      <c r="AP1994" s="18">
        <v>2193.4838709677401</v>
      </c>
      <c r="AQ1994" s="18">
        <v>1942.0333333333299</v>
      </c>
      <c r="AR1994" s="18">
        <v>1456.1451612903199</v>
      </c>
      <c r="AS1994" s="18">
        <v>982.33166666666602</v>
      </c>
      <c r="AT1994" s="18">
        <v>679.033870967741</v>
      </c>
      <c r="AU1994" s="18">
        <v>561.94193548387102</v>
      </c>
      <c r="AV1994" s="18">
        <v>714.14333333333298</v>
      </c>
      <c r="AW1994" s="18">
        <v>1125.3967741935401</v>
      </c>
      <c r="AX1994" s="18">
        <v>1573.95</v>
      </c>
      <c r="AY1994" s="18">
        <v>1550.6451612903199</v>
      </c>
      <c r="AZ1994" s="18">
        <v>1238.2903225806399</v>
      </c>
      <c r="BA1994" s="18">
        <v>1003.95344827586</v>
      </c>
      <c r="BB1994" s="18">
        <v>807.00967741935403</v>
      </c>
      <c r="BC1994" s="18">
        <v>767.96166666666602</v>
      </c>
      <c r="BD1994" s="18">
        <v>1055.60161290322</v>
      </c>
      <c r="BE1994" s="18">
        <v>2211.2833333333301</v>
      </c>
      <c r="BF1994" s="18">
        <v>2983.16129032258</v>
      </c>
      <c r="BG1994" s="18">
        <v>3101.16129032258</v>
      </c>
      <c r="BH1994" s="18">
        <v>2616.86666666666</v>
      </c>
      <c r="BI1994" s="18">
        <v>2018.7419354838701</v>
      </c>
      <c r="BJ1994" s="18">
        <v>1433.9</v>
      </c>
      <c r="BK1994" s="18">
        <v>1008.24193548387</v>
      </c>
      <c r="BL1994" s="18">
        <v>699.42741935483798</v>
      </c>
      <c r="BM1994" s="18">
        <v>495.78214285714199</v>
      </c>
      <c r="BN1994" s="18">
        <v>367.119354838709</v>
      </c>
      <c r="BO1994" s="18">
        <v>274.14999999999998</v>
      </c>
      <c r="BP1994" s="18">
        <v>218.148387096774</v>
      </c>
      <c r="BQ1994" s="18">
        <v>222.863333333333</v>
      </c>
      <c r="BR1994" s="18">
        <v>338.38064516128998</v>
      </c>
      <c r="BS1994" s="18">
        <v>760.14032258064503</v>
      </c>
      <c r="BT1994" s="18">
        <v>1211.75</v>
      </c>
      <c r="BU1994" s="18">
        <v>1725.77419354838</v>
      </c>
      <c r="BV1994" s="18">
        <v>2193.1999999999998</v>
      </c>
      <c r="BW1994" s="18">
        <v>2558.3548387096698</v>
      </c>
      <c r="BX1994" s="18">
        <v>2610.38709677419</v>
      </c>
      <c r="BY1994" s="18">
        <v>2460.0892857142799</v>
      </c>
      <c r="BZ1994" s="18">
        <v>2150.9193548387002</v>
      </c>
      <c r="CA1994" s="18">
        <v>1651.18333333333</v>
      </c>
      <c r="CB1994" s="18">
        <v>1164.4354838709601</v>
      </c>
      <c r="CC1994" s="18">
        <v>1023.44666666666</v>
      </c>
      <c r="CD1994" s="18">
        <v>1378.35483870967</v>
      </c>
      <c r="CE1994" s="18">
        <v>2157.2419354838698</v>
      </c>
      <c r="CF1994" s="18">
        <v>3042.0166666666601</v>
      </c>
      <c r="CG1994" s="18">
        <v>3197.6290322580599</v>
      </c>
      <c r="CH1994" s="18">
        <v>2805.9833333333299</v>
      </c>
      <c r="CI1994" s="18">
        <v>2236.0161290322499</v>
      </c>
      <c r="CJ1994" s="18">
        <v>1712.35483870967</v>
      </c>
      <c r="CK1994" s="18">
        <v>1328.1607142857099</v>
      </c>
      <c r="CL1994" s="18">
        <v>977.31290322580605</v>
      </c>
      <c r="CM1994" s="18">
        <v>590.61500000000001</v>
      </c>
      <c r="CN1994" s="18">
        <v>378.40161290322499</v>
      </c>
      <c r="CO1994" s="18">
        <v>476.75333333333299</v>
      </c>
      <c r="CP1994" s="18">
        <v>916.95</v>
      </c>
      <c r="CQ1994" s="18">
        <v>1822.22580645161</v>
      </c>
      <c r="CR1994" s="18">
        <v>2895.55</v>
      </c>
      <c r="CS1994" s="18">
        <v>2410.5967741935401</v>
      </c>
      <c r="CT1994" s="18">
        <v>1716.65</v>
      </c>
      <c r="CU1994" s="18">
        <v>1254.9032258064501</v>
      </c>
      <c r="CV1994" s="18">
        <v>854.29999999999905</v>
      </c>
      <c r="CW1994" s="18">
        <v>568.43103448275804</v>
      </c>
      <c r="CX1994" s="18">
        <v>358.40322580645102</v>
      </c>
      <c r="CY1994" s="18">
        <v>252.06333333333299</v>
      </c>
      <c r="CZ1994" s="18">
        <v>330.01451612903202</v>
      </c>
      <c r="DA1994" s="18">
        <v>1127.21333333333</v>
      </c>
      <c r="DB1994" s="18">
        <v>2399.4354838709601</v>
      </c>
      <c r="DC1994" s="18">
        <v>2924.9193548387002</v>
      </c>
      <c r="DD1994" s="18">
        <v>2882.11666666666</v>
      </c>
      <c r="DE1994" s="18">
        <v>2613.2419354838698</v>
      </c>
      <c r="DF1994" s="18">
        <v>2228.5333333333301</v>
      </c>
      <c r="DG1994" s="18">
        <v>1822.6290322580601</v>
      </c>
      <c r="DH1994" s="18">
        <v>1348.19354838709</v>
      </c>
      <c r="DI1994" s="18">
        <v>1030.625</v>
      </c>
      <c r="DJ1994" s="18">
        <v>752.76774193548295</v>
      </c>
      <c r="DK1994" s="18">
        <v>475.43499999999898</v>
      </c>
      <c r="DL1994" s="18">
        <v>501.95322580645097</v>
      </c>
      <c r="DM1994" s="18">
        <v>976.04</v>
      </c>
      <c r="DN1994" s="18">
        <v>1788.9032258064501</v>
      </c>
      <c r="DO1994" s="18">
        <v>2492.1774193548299</v>
      </c>
      <c r="DP1994" s="18">
        <v>3042.3</v>
      </c>
      <c r="DQ1994" s="18">
        <v>3440.0967741935401</v>
      </c>
      <c r="DR1994" s="18">
        <v>3267.6</v>
      </c>
      <c r="DS1994" s="19">
        <v>2792.5833333333298</v>
      </c>
    </row>
    <row r="1995" spans="1:123" x14ac:dyDescent="0.25">
      <c r="A1995" s="12" t="s">
        <v>44</v>
      </c>
      <c r="B1995" s="13">
        <v>11</v>
      </c>
      <c r="C1995" s="13" t="str">
        <f t="shared" si="35"/>
        <v>BB_L_16_GW_GW_SL_Low_GW_GQ_24_005_11</v>
      </c>
      <c r="D1995" s="14">
        <v>10</v>
      </c>
      <c r="E1995" s="14">
        <v>10</v>
      </c>
      <c r="F1995" s="14">
        <v>10</v>
      </c>
      <c r="G1995" s="14">
        <v>10</v>
      </c>
      <c r="H1995" s="14">
        <v>10.0598387096774</v>
      </c>
      <c r="I1995" s="14">
        <v>47.051666666666598</v>
      </c>
      <c r="J1995" s="14">
        <v>338.46612903225798</v>
      </c>
      <c r="K1995" s="14">
        <v>790.72580645161202</v>
      </c>
      <c r="L1995" s="14">
        <v>1181.0166666666601</v>
      </c>
      <c r="M1995" s="14">
        <v>1360.0161290322501</v>
      </c>
      <c r="N1995" s="14">
        <v>1349.1666666666599</v>
      </c>
      <c r="O1995" s="14">
        <v>1261.0483870967701</v>
      </c>
      <c r="P1995" s="14">
        <v>1144.22580645161</v>
      </c>
      <c r="Q1995" s="14">
        <v>1022.05714285714</v>
      </c>
      <c r="R1995" s="14">
        <v>881.97903225806397</v>
      </c>
      <c r="S1995" s="14">
        <v>770.76999999999896</v>
      </c>
      <c r="T1995" s="14">
        <v>650.92258064516102</v>
      </c>
      <c r="U1995" s="14">
        <v>573.45333333333303</v>
      </c>
      <c r="V1995" s="14">
        <v>656.97419354838701</v>
      </c>
      <c r="W1995" s="14">
        <v>1156.20806451612</v>
      </c>
      <c r="X1995" s="14">
        <v>1894.4666666666601</v>
      </c>
      <c r="Y1995" s="14">
        <v>2213.1774193548299</v>
      </c>
      <c r="Z1995" s="14">
        <v>2060.38333333333</v>
      </c>
      <c r="AA1995" s="14">
        <v>1777.0967741935401</v>
      </c>
      <c r="AB1995" s="14">
        <v>1487.6290322580601</v>
      </c>
      <c r="AC1995" s="14">
        <v>1266.44642857142</v>
      </c>
      <c r="AD1995" s="14">
        <v>1037.51774193548</v>
      </c>
      <c r="AE1995" s="14">
        <v>841.54499999999996</v>
      </c>
      <c r="AF1995" s="14">
        <v>680.08870967741905</v>
      </c>
      <c r="AG1995" s="14">
        <v>570.17666666666605</v>
      </c>
      <c r="AH1995" s="14">
        <v>550.66612903225803</v>
      </c>
      <c r="AI1995" s="14">
        <v>698.296774193548</v>
      </c>
      <c r="AJ1995" s="14">
        <v>1062.7666666666601</v>
      </c>
      <c r="AK1995" s="14">
        <v>1555.53225806451</v>
      </c>
      <c r="AL1995" s="14">
        <v>1959.86666666666</v>
      </c>
      <c r="AM1995" s="14">
        <v>2215.4838709677401</v>
      </c>
      <c r="AN1995" s="14">
        <v>2330.5645161290299</v>
      </c>
      <c r="AO1995" s="14">
        <v>2345.6428571428501</v>
      </c>
      <c r="AP1995" s="14">
        <v>2302.0806451612898</v>
      </c>
      <c r="AQ1995" s="14">
        <v>2180.9833333333299</v>
      </c>
      <c r="AR1995" s="14">
        <v>1889.2096774193501</v>
      </c>
      <c r="AS1995" s="14">
        <v>1544.5833333333301</v>
      </c>
      <c r="AT1995" s="14">
        <v>1249.38709677419</v>
      </c>
      <c r="AU1995" s="14">
        <v>1029.59193548387</v>
      </c>
      <c r="AV1995" s="14">
        <v>1004.44499999999</v>
      </c>
      <c r="AW1995" s="14">
        <v>1146.2419354838701</v>
      </c>
      <c r="AX1995" s="14">
        <v>1439.4833333333299</v>
      </c>
      <c r="AY1995" s="14">
        <v>1582.69354838709</v>
      </c>
      <c r="AZ1995" s="14">
        <v>1482.66129032258</v>
      </c>
      <c r="BA1995" s="14">
        <v>1337.98275862068</v>
      </c>
      <c r="BB1995" s="14">
        <v>1163.7096774193501</v>
      </c>
      <c r="BC1995" s="14">
        <v>1015.245</v>
      </c>
      <c r="BD1995" s="14">
        <v>1021.9</v>
      </c>
      <c r="BE1995" s="14">
        <v>1525.35</v>
      </c>
      <c r="BF1995" s="14">
        <v>2243.7096774193501</v>
      </c>
      <c r="BG1995" s="14">
        <v>2826.7096774193501</v>
      </c>
      <c r="BH1995" s="14">
        <v>2940.11666666666</v>
      </c>
      <c r="BI1995" s="14">
        <v>2738.4516129032199</v>
      </c>
      <c r="BJ1995" s="14">
        <v>2378.0833333333298</v>
      </c>
      <c r="BK1995" s="14">
        <v>2011.33870967741</v>
      </c>
      <c r="BL1995" s="14">
        <v>1668.7903225806399</v>
      </c>
      <c r="BM1995" s="14">
        <v>1388.5892857142801</v>
      </c>
      <c r="BN1995" s="14">
        <v>1176.03225806451</v>
      </c>
      <c r="BO1995" s="14">
        <v>996.68999999999903</v>
      </c>
      <c r="BP1995" s="14">
        <v>850.35483870967698</v>
      </c>
      <c r="BQ1995" s="14">
        <v>734.39</v>
      </c>
      <c r="BR1995" s="14">
        <v>713.74838709677397</v>
      </c>
      <c r="BS1995" s="14">
        <v>870.41290322580596</v>
      </c>
      <c r="BT1995" s="14">
        <v>1114.07666666666</v>
      </c>
      <c r="BU1995" s="14">
        <v>1457.2096774193501</v>
      </c>
      <c r="BV1995" s="14">
        <v>1822.6</v>
      </c>
      <c r="BW1995" s="14">
        <v>2184.6935483870898</v>
      </c>
      <c r="BX1995" s="14">
        <v>2373.2419354838698</v>
      </c>
      <c r="BY1995" s="14">
        <v>2398.5357142857101</v>
      </c>
      <c r="BZ1995" s="14">
        <v>2291.9032258064499</v>
      </c>
      <c r="CA1995" s="14">
        <v>2023.93333333333</v>
      </c>
      <c r="CB1995" s="14">
        <v>1676.1451612903199</v>
      </c>
      <c r="CC1995" s="14">
        <v>1437.7166666666601</v>
      </c>
      <c r="CD1995" s="14">
        <v>1501.72580645161</v>
      </c>
      <c r="CE1995" s="14">
        <v>1892.5967741935401</v>
      </c>
      <c r="CF1995" s="14">
        <v>2549.38333333333</v>
      </c>
      <c r="CG1995" s="14">
        <v>2926.1774193548299</v>
      </c>
      <c r="CH1995" s="14">
        <v>2933.65</v>
      </c>
      <c r="CI1995" s="14">
        <v>2690.5161290322499</v>
      </c>
      <c r="CJ1995" s="14">
        <v>2358.22580645161</v>
      </c>
      <c r="CK1995" s="14">
        <v>2052.5714285714198</v>
      </c>
      <c r="CL1995" s="14">
        <v>1738.6774193548299</v>
      </c>
      <c r="CM1995" s="14">
        <v>1339.1666666666599</v>
      </c>
      <c r="CN1995" s="14">
        <v>1013.17419354838</v>
      </c>
      <c r="CO1995" s="14">
        <v>883.68666666666604</v>
      </c>
      <c r="CP1995" s="14">
        <v>1005.67258064516</v>
      </c>
      <c r="CQ1995" s="14">
        <v>1538.1451612903199</v>
      </c>
      <c r="CR1995" s="14">
        <v>2636.45</v>
      </c>
      <c r="CS1995" s="14">
        <v>2819.5161290322499</v>
      </c>
      <c r="CT1995" s="14">
        <v>2568.0833333333298</v>
      </c>
      <c r="CU1995" s="14">
        <v>2217.16129032258</v>
      </c>
      <c r="CV1995" s="14">
        <v>1793.66129032258</v>
      </c>
      <c r="CW1995" s="14">
        <v>1426.3448275861999</v>
      </c>
      <c r="CX1995" s="14">
        <v>1106.53225806451</v>
      </c>
      <c r="CY1995" s="14">
        <v>886.62999999999897</v>
      </c>
      <c r="CZ1995" s="14">
        <v>743.14516129032199</v>
      </c>
      <c r="DA1995" s="14">
        <v>1077.2666666666601</v>
      </c>
      <c r="DB1995" s="14">
        <v>1984.69354838709</v>
      </c>
      <c r="DC1995" s="14">
        <v>2767.22580645161</v>
      </c>
      <c r="DD1995" s="14">
        <v>3109.75</v>
      </c>
      <c r="DE1995" s="14">
        <v>3193.5161290322499</v>
      </c>
      <c r="DF1995" s="14">
        <v>3072.55</v>
      </c>
      <c r="DG1995" s="14">
        <v>2833.0483870967701</v>
      </c>
      <c r="DH1995" s="14">
        <v>2459.8709677419301</v>
      </c>
      <c r="DI1995" s="14">
        <v>2157.4821428571399</v>
      </c>
      <c r="DJ1995" s="14">
        <v>1832.27419354838</v>
      </c>
      <c r="DK1995" s="14">
        <v>1418.05</v>
      </c>
      <c r="DL1995" s="14">
        <v>1159.1774193548299</v>
      </c>
      <c r="DM1995" s="14">
        <v>1209.5</v>
      </c>
      <c r="DN1995" s="14">
        <v>1612.1774193548299</v>
      </c>
      <c r="DO1995" s="14">
        <v>2116.7419354838698</v>
      </c>
      <c r="DP1995" s="14">
        <v>2604.5</v>
      </c>
      <c r="DQ1995" s="14">
        <v>3092.4677419354798</v>
      </c>
      <c r="DR1995" s="14">
        <v>3245.7333333333299</v>
      </c>
      <c r="DS1995" s="15">
        <v>3105.4333333333302</v>
      </c>
    </row>
    <row r="1996" spans="1:123" x14ac:dyDescent="0.25">
      <c r="A1996" s="16" t="s">
        <v>44</v>
      </c>
      <c r="B1996" s="17">
        <v>12</v>
      </c>
      <c r="C1996" s="13" t="str">
        <f t="shared" si="35"/>
        <v>BB_L_16_GW_GW_SL_Low_GW_GQ_24_005_12</v>
      </c>
      <c r="D1996" s="18">
        <v>10</v>
      </c>
      <c r="E1996" s="18">
        <v>10</v>
      </c>
      <c r="F1996" s="18">
        <v>10</v>
      </c>
      <c r="G1996" s="18">
        <v>10</v>
      </c>
      <c r="H1996" s="18">
        <v>10.004516129032201</v>
      </c>
      <c r="I1996" s="18">
        <v>14.638833333333301</v>
      </c>
      <c r="J1996" s="18">
        <v>70.8564516129032</v>
      </c>
      <c r="K1996" s="18">
        <v>215.312903225806</v>
      </c>
      <c r="L1996" s="18">
        <v>441.166666666666</v>
      </c>
      <c r="M1996" s="18">
        <v>682.316129032258</v>
      </c>
      <c r="N1996" s="18">
        <v>839.1</v>
      </c>
      <c r="O1996" s="18">
        <v>951.74677419354805</v>
      </c>
      <c r="P1996" s="18">
        <v>1019.20322580645</v>
      </c>
      <c r="Q1996" s="18">
        <v>1054.5178571428501</v>
      </c>
      <c r="R1996" s="18">
        <v>1065.38709677419</v>
      </c>
      <c r="S1996" s="18">
        <v>1053.11666666666</v>
      </c>
      <c r="T1996" s="18">
        <v>1011.88870967741</v>
      </c>
      <c r="U1996" s="18">
        <v>938.57333333333304</v>
      </c>
      <c r="V1996" s="18">
        <v>875.88709677419297</v>
      </c>
      <c r="W1996" s="18">
        <v>914.46451612903195</v>
      </c>
      <c r="X1996" s="18">
        <v>1147.4666666666601</v>
      </c>
      <c r="Y1996" s="18">
        <v>1445.8225806451601</v>
      </c>
      <c r="Z1996" s="18">
        <v>1620.4833333333299</v>
      </c>
      <c r="AA1996" s="18">
        <v>1687.69354838709</v>
      </c>
      <c r="AB1996" s="18">
        <v>1692.3709677419299</v>
      </c>
      <c r="AC1996" s="18">
        <v>1663.8928571428501</v>
      </c>
      <c r="AD1996" s="18">
        <v>1596.5161290322501</v>
      </c>
      <c r="AE1996" s="18">
        <v>1504.88333333333</v>
      </c>
      <c r="AF1996" s="18">
        <v>1383.2419354838701</v>
      </c>
      <c r="AG1996" s="18">
        <v>1235.1500000000001</v>
      </c>
      <c r="AH1996" s="18">
        <v>1122.6129032258</v>
      </c>
      <c r="AI1996" s="18">
        <v>1051.2096774193501</v>
      </c>
      <c r="AJ1996" s="18">
        <v>1041.31666666666</v>
      </c>
      <c r="AK1996" s="18">
        <v>1128.1129032258</v>
      </c>
      <c r="AL1996" s="18">
        <v>1262.7166666666601</v>
      </c>
      <c r="AM1996" s="18">
        <v>1404.77419354838</v>
      </c>
      <c r="AN1996" s="18">
        <v>1530.7419354838701</v>
      </c>
      <c r="AO1996" s="18">
        <v>1623.7678571428501</v>
      </c>
      <c r="AP1996" s="18">
        <v>1694.22580645161</v>
      </c>
      <c r="AQ1996" s="18">
        <v>1760.61666666666</v>
      </c>
      <c r="AR1996" s="18">
        <v>1806.96774193548</v>
      </c>
      <c r="AS1996" s="18">
        <v>1789.7333333333299</v>
      </c>
      <c r="AT1996" s="18">
        <v>1705.6774193548299</v>
      </c>
      <c r="AU1996" s="18">
        <v>1588.1451612903199</v>
      </c>
      <c r="AV1996" s="18">
        <v>1493.65</v>
      </c>
      <c r="AW1996" s="18">
        <v>1418</v>
      </c>
      <c r="AX1996" s="18">
        <v>1423.36666666666</v>
      </c>
      <c r="AY1996" s="18">
        <v>1484.46774193548</v>
      </c>
      <c r="AZ1996" s="18">
        <v>1514</v>
      </c>
      <c r="BA1996" s="18">
        <v>1509.98275862068</v>
      </c>
      <c r="BB1996" s="18">
        <v>1475.58064516129</v>
      </c>
      <c r="BC1996" s="18">
        <v>1408.13333333333</v>
      </c>
      <c r="BD1996" s="18">
        <v>1328.5</v>
      </c>
      <c r="BE1996" s="18">
        <v>1277.61666666666</v>
      </c>
      <c r="BF1996" s="18">
        <v>1420.9516129032199</v>
      </c>
      <c r="BG1996" s="18">
        <v>1744.3064516129</v>
      </c>
      <c r="BH1996" s="18">
        <v>2019.4166666666599</v>
      </c>
      <c r="BI1996" s="18">
        <v>2191.2903225806399</v>
      </c>
      <c r="BJ1996" s="18">
        <v>2281.6833333333302</v>
      </c>
      <c r="BK1996" s="18">
        <v>2289.1129032258</v>
      </c>
      <c r="BL1996" s="18">
        <v>2240.9677419354798</v>
      </c>
      <c r="BM1996" s="18">
        <v>2158.4285714285702</v>
      </c>
      <c r="BN1996" s="18">
        <v>2061.3064516129002</v>
      </c>
      <c r="BO1996" s="18">
        <v>1939.7833333333299</v>
      </c>
      <c r="BP1996" s="18">
        <v>1800.8225806451601</v>
      </c>
      <c r="BQ1996" s="18">
        <v>1632.5</v>
      </c>
      <c r="BR1996" s="18">
        <v>1505.1774193548299</v>
      </c>
      <c r="BS1996" s="18">
        <v>1381.19354838709</v>
      </c>
      <c r="BT1996" s="18">
        <v>1339.5</v>
      </c>
      <c r="BU1996" s="18">
        <v>1356.6774193548299</v>
      </c>
      <c r="BV1996" s="18">
        <v>1428.63333333333</v>
      </c>
      <c r="BW1996" s="18">
        <v>1564.2419354838701</v>
      </c>
      <c r="BX1996" s="18">
        <v>1699.4032258064501</v>
      </c>
      <c r="BY1996" s="18">
        <v>1809.07142857142</v>
      </c>
      <c r="BZ1996" s="18">
        <v>1893</v>
      </c>
      <c r="CA1996" s="18">
        <v>1939.7333333333299</v>
      </c>
      <c r="CB1996" s="18">
        <v>1911.9193548387</v>
      </c>
      <c r="CC1996" s="18">
        <v>1821.2666666666601</v>
      </c>
      <c r="CD1996" s="18">
        <v>1749.2419354838701</v>
      </c>
      <c r="CE1996" s="18">
        <v>1750.9193548387</v>
      </c>
      <c r="CF1996" s="18">
        <v>1918.43333333333</v>
      </c>
      <c r="CG1996" s="18">
        <v>2140.77419354838</v>
      </c>
      <c r="CH1996" s="18">
        <v>2326.7833333333301</v>
      </c>
      <c r="CI1996" s="18">
        <v>2426.33870967741</v>
      </c>
      <c r="CJ1996" s="18">
        <v>2449.7903225806399</v>
      </c>
      <c r="CK1996" s="18">
        <v>2422.25</v>
      </c>
      <c r="CL1996" s="18">
        <v>2347.5806451612898</v>
      </c>
      <c r="CM1996" s="18">
        <v>2176.3000000000002</v>
      </c>
      <c r="CN1996" s="18">
        <v>1958.9838709677399</v>
      </c>
      <c r="CO1996" s="18">
        <v>1730.6666666666599</v>
      </c>
      <c r="CP1996" s="18">
        <v>1565.9354838709601</v>
      </c>
      <c r="CQ1996" s="18">
        <v>1541</v>
      </c>
      <c r="CR1996" s="18">
        <v>1830.5</v>
      </c>
      <c r="CS1996" s="18">
        <v>2121.7903225806399</v>
      </c>
      <c r="CT1996" s="18">
        <v>2294.25</v>
      </c>
      <c r="CU1996" s="18">
        <v>2342.5483870967701</v>
      </c>
      <c r="CV1996" s="18">
        <v>2308.7580645161202</v>
      </c>
      <c r="CW1996" s="18">
        <v>2206.7068965517201</v>
      </c>
      <c r="CX1996" s="18">
        <v>2054.8225806451601</v>
      </c>
      <c r="CY1996" s="18">
        <v>1873.4666666666601</v>
      </c>
      <c r="CZ1996" s="18">
        <v>1639.3064516129</v>
      </c>
      <c r="DA1996" s="18">
        <v>1474.88333333333</v>
      </c>
      <c r="DB1996" s="18">
        <v>1530.22580645161</v>
      </c>
      <c r="DC1996" s="18">
        <v>1789.4516129032199</v>
      </c>
      <c r="DD1996" s="18">
        <v>2038.25</v>
      </c>
      <c r="DE1996" s="18">
        <v>2271.8709677419301</v>
      </c>
      <c r="DF1996" s="18">
        <v>2436.0833333333298</v>
      </c>
      <c r="DG1996" s="18">
        <v>2535.2096774193501</v>
      </c>
      <c r="DH1996" s="18">
        <v>2579.22580645161</v>
      </c>
      <c r="DI1996" s="18">
        <v>2565.7678571428501</v>
      </c>
      <c r="DJ1996" s="18">
        <v>2491.6451612903202</v>
      </c>
      <c r="DK1996" s="18">
        <v>2323.0833333333298</v>
      </c>
      <c r="DL1996" s="18">
        <v>2085.0806451612898</v>
      </c>
      <c r="DM1996" s="18">
        <v>1890.75</v>
      </c>
      <c r="DN1996" s="18">
        <v>1804.2903225806399</v>
      </c>
      <c r="DO1996" s="18">
        <v>1842.77419354838</v>
      </c>
      <c r="DP1996" s="18">
        <v>1961.4166666666599</v>
      </c>
      <c r="DQ1996" s="18">
        <v>2205.4032258064499</v>
      </c>
      <c r="DR1996" s="18">
        <v>2436</v>
      </c>
      <c r="DS1996" s="19">
        <v>2577</v>
      </c>
    </row>
    <row r="1997" spans="1:123" x14ac:dyDescent="0.25">
      <c r="A1997" s="12" t="s">
        <v>44</v>
      </c>
      <c r="B1997" s="13">
        <v>13</v>
      </c>
      <c r="C1997" s="13" t="str">
        <f t="shared" si="35"/>
        <v>BB_L_16_GW_GW_SL_Low_GW_GQ_24_005_13</v>
      </c>
      <c r="D1997" s="14">
        <v>10</v>
      </c>
      <c r="E1997" s="14">
        <v>10</v>
      </c>
      <c r="F1997" s="14">
        <v>10</v>
      </c>
      <c r="G1997" s="14">
        <v>10</v>
      </c>
      <c r="H1997" s="14">
        <v>10</v>
      </c>
      <c r="I1997" s="14">
        <v>10.4948333333333</v>
      </c>
      <c r="J1997" s="14">
        <v>31.195</v>
      </c>
      <c r="K1997" s="14">
        <v>134.24693548387</v>
      </c>
      <c r="L1997" s="14">
        <v>358.505</v>
      </c>
      <c r="M1997" s="14">
        <v>635.46774193548299</v>
      </c>
      <c r="N1997" s="14">
        <v>800.97666666666601</v>
      </c>
      <c r="O1997" s="14">
        <v>890.70645161290304</v>
      </c>
      <c r="P1997" s="14">
        <v>917.35483870967698</v>
      </c>
      <c r="Q1997" s="14">
        <v>907.07678571428505</v>
      </c>
      <c r="R1997" s="14">
        <v>840.60161290322503</v>
      </c>
      <c r="S1997" s="14">
        <v>751.56999999999903</v>
      </c>
      <c r="T1997" s="14">
        <v>625.44032258064499</v>
      </c>
      <c r="U1997" s="14">
        <v>470.289999999999</v>
      </c>
      <c r="V1997" s="14">
        <v>334.91451612903199</v>
      </c>
      <c r="W1997" s="14">
        <v>335.28225806451599</v>
      </c>
      <c r="X1997" s="14">
        <v>667.29499999999996</v>
      </c>
      <c r="Y1997" s="14">
        <v>1320.0645161290299</v>
      </c>
      <c r="Z1997" s="14">
        <v>1810.4166666666599</v>
      </c>
      <c r="AA1997" s="14">
        <v>2006.1774193548299</v>
      </c>
      <c r="AB1997" s="14">
        <v>1997.03225806451</v>
      </c>
      <c r="AC1997" s="14">
        <v>1882.4107142857099</v>
      </c>
      <c r="AD1997" s="14">
        <v>1662.2580645161199</v>
      </c>
      <c r="AE1997" s="14">
        <v>1356.7333333333299</v>
      </c>
      <c r="AF1997" s="14">
        <v>1002.30967741935</v>
      </c>
      <c r="AG1997" s="14">
        <v>669.7</v>
      </c>
      <c r="AH1997" s="14">
        <v>459.037096774193</v>
      </c>
      <c r="AI1997" s="14">
        <v>345.78870967741898</v>
      </c>
      <c r="AJ1997" s="14">
        <v>315.678333333333</v>
      </c>
      <c r="AK1997" s="14">
        <v>422.53870967741898</v>
      </c>
      <c r="AL1997" s="14">
        <v>639.17499999999995</v>
      </c>
      <c r="AM1997" s="14">
        <v>923.12903225806394</v>
      </c>
      <c r="AN1997" s="14">
        <v>1211.22580645161</v>
      </c>
      <c r="AO1997" s="14">
        <v>1453.2142857142801</v>
      </c>
      <c r="AP1997" s="14">
        <v>1656.66129032258</v>
      </c>
      <c r="AQ1997" s="14">
        <v>1879.6666666666599</v>
      </c>
      <c r="AR1997" s="14">
        <v>2123.7903225806399</v>
      </c>
      <c r="AS1997" s="14">
        <v>2147.0666666666598</v>
      </c>
      <c r="AT1997" s="14">
        <v>1920.0967741935401</v>
      </c>
      <c r="AU1997" s="14">
        <v>1540.1774193548299</v>
      </c>
      <c r="AV1997" s="14">
        <v>1210.9000000000001</v>
      </c>
      <c r="AW1997" s="14">
        <v>905.44999999999902</v>
      </c>
      <c r="AX1997" s="14">
        <v>803.37833333333299</v>
      </c>
      <c r="AY1997" s="14">
        <v>996.63225806451601</v>
      </c>
      <c r="AZ1997" s="14">
        <v>1236.7096774193501</v>
      </c>
      <c r="BA1997" s="14">
        <v>1363.3103448275799</v>
      </c>
      <c r="BB1997" s="14">
        <v>1424.1451612903199</v>
      </c>
      <c r="BC1997" s="14">
        <v>1362.7166666666601</v>
      </c>
      <c r="BD1997" s="14">
        <v>1184.58064516129</v>
      </c>
      <c r="BE1997" s="14">
        <v>980.01666666666597</v>
      </c>
      <c r="BF1997" s="14">
        <v>1307.8064516129</v>
      </c>
      <c r="BG1997" s="14">
        <v>1997.33870967741</v>
      </c>
      <c r="BH1997" s="14">
        <v>2443.0166666666601</v>
      </c>
      <c r="BI1997" s="14">
        <v>2619.6451612903202</v>
      </c>
      <c r="BJ1997" s="14">
        <v>2620.61666666666</v>
      </c>
      <c r="BK1997" s="14">
        <v>2448.5322580645102</v>
      </c>
      <c r="BL1997" s="14">
        <v>2165.3225806451601</v>
      </c>
      <c r="BM1997" s="14">
        <v>1843.94642857142</v>
      </c>
      <c r="BN1997" s="14">
        <v>1540.4354838709601</v>
      </c>
      <c r="BO1997" s="14">
        <v>1237.88333333333</v>
      </c>
      <c r="BP1997" s="14">
        <v>955.04838709677404</v>
      </c>
      <c r="BQ1997" s="14">
        <v>692.43333333333305</v>
      </c>
      <c r="BR1997" s="14">
        <v>532.39677419354803</v>
      </c>
      <c r="BS1997" s="14">
        <v>412.22258064516097</v>
      </c>
      <c r="BT1997" s="14">
        <v>377.86999999999898</v>
      </c>
      <c r="BU1997" s="14">
        <v>425.92903225806401</v>
      </c>
      <c r="BV1997" s="14">
        <v>568.05499999999995</v>
      </c>
      <c r="BW1997" s="14">
        <v>867.79354838709605</v>
      </c>
      <c r="BX1997" s="14">
        <v>1212.2903225806399</v>
      </c>
      <c r="BY1997" s="14">
        <v>1538.6071428571399</v>
      </c>
      <c r="BZ1997" s="14">
        <v>1858.88709677419</v>
      </c>
      <c r="CA1997" s="14">
        <v>2163.5500000000002</v>
      </c>
      <c r="CB1997" s="14">
        <v>2244.2580645161202</v>
      </c>
      <c r="CC1997" s="14">
        <v>2000.5833333333301</v>
      </c>
      <c r="CD1997" s="14">
        <v>1632.3709677419299</v>
      </c>
      <c r="CE1997" s="14">
        <v>1314.0967741935401</v>
      </c>
      <c r="CF1997" s="14">
        <v>1385.4</v>
      </c>
      <c r="CG1997" s="14">
        <v>1817.9354838709601</v>
      </c>
      <c r="CH1997" s="14">
        <v>2313.4499999999998</v>
      </c>
      <c r="CI1997" s="14">
        <v>2646.1290322580599</v>
      </c>
      <c r="CJ1997" s="14">
        <v>2783.3064516129002</v>
      </c>
      <c r="CK1997" s="14">
        <v>2758.875</v>
      </c>
      <c r="CL1997" s="14">
        <v>2613.22580645161</v>
      </c>
      <c r="CM1997" s="14">
        <v>2203.1666666666601</v>
      </c>
      <c r="CN1997" s="14">
        <v>1631.1129032258</v>
      </c>
      <c r="CO1997" s="14">
        <v>1098.9949999999999</v>
      </c>
      <c r="CP1997" s="14">
        <v>736.16451612903199</v>
      </c>
      <c r="CQ1997" s="14">
        <v>652.48225806451603</v>
      </c>
      <c r="CR1997" s="14">
        <v>1249.4466666666599</v>
      </c>
      <c r="CS1997" s="14">
        <v>1903.3709677419299</v>
      </c>
      <c r="CT1997" s="14">
        <v>2193.5</v>
      </c>
      <c r="CU1997" s="14">
        <v>2199.5322580645102</v>
      </c>
      <c r="CV1997" s="14">
        <v>2043.3709677419299</v>
      </c>
      <c r="CW1997" s="14">
        <v>1755.3275862068899</v>
      </c>
      <c r="CX1997" s="14">
        <v>1390.08064516129</v>
      </c>
      <c r="CY1997" s="14">
        <v>1039.15333333333</v>
      </c>
      <c r="CZ1997" s="14">
        <v>659.138709677419</v>
      </c>
      <c r="DA1997" s="14">
        <v>463.34833333333302</v>
      </c>
      <c r="DB1997" s="14">
        <v>624.65</v>
      </c>
      <c r="DC1997" s="14">
        <v>1145.71774193548</v>
      </c>
      <c r="DD1997" s="14">
        <v>1602.9</v>
      </c>
      <c r="DE1997" s="14">
        <v>2019.9354838709601</v>
      </c>
      <c r="DF1997" s="14">
        <v>2275.0500000000002</v>
      </c>
      <c r="DG1997" s="14">
        <v>2398.0483870967701</v>
      </c>
      <c r="DH1997" s="14">
        <v>2417</v>
      </c>
      <c r="DI1997" s="14">
        <v>2272.6964285714198</v>
      </c>
      <c r="DJ1997" s="14">
        <v>2070.16129032258</v>
      </c>
      <c r="DK1997" s="14">
        <v>1627.7</v>
      </c>
      <c r="DL1997" s="14">
        <v>1117.4693548386999</v>
      </c>
      <c r="DM1997" s="14">
        <v>748.80166666666605</v>
      </c>
      <c r="DN1997" s="14">
        <v>627.50967741935403</v>
      </c>
      <c r="DO1997" s="14">
        <v>748.04516129032197</v>
      </c>
      <c r="DP1997" s="14">
        <v>1039.68</v>
      </c>
      <c r="DQ1997" s="14">
        <v>1682.5</v>
      </c>
      <c r="DR1997" s="14">
        <v>2332.6833333333302</v>
      </c>
      <c r="DS1997" s="15">
        <v>2738.0166666666601</v>
      </c>
    </row>
    <row r="1998" spans="1:123" x14ac:dyDescent="0.25">
      <c r="A1998" s="16" t="s">
        <v>44</v>
      </c>
      <c r="B1998" s="17">
        <v>14</v>
      </c>
      <c r="C1998" s="13" t="str">
        <f t="shared" si="35"/>
        <v>BB_L_16_GW_GW_SL_Low_GW_GQ_24_005_14</v>
      </c>
      <c r="D1998" s="18">
        <v>10</v>
      </c>
      <c r="E1998" s="18">
        <v>10</v>
      </c>
      <c r="F1998" s="18">
        <v>10</v>
      </c>
      <c r="G1998" s="18">
        <v>10</v>
      </c>
      <c r="H1998" s="18">
        <v>10</v>
      </c>
      <c r="I1998" s="18">
        <v>10.252000000000001</v>
      </c>
      <c r="J1998" s="18">
        <v>22.248064516128998</v>
      </c>
      <c r="K1998" s="18">
        <v>92.324677419354799</v>
      </c>
      <c r="L1998" s="18">
        <v>272.993333333333</v>
      </c>
      <c r="M1998" s="18">
        <v>551.42580645161297</v>
      </c>
      <c r="N1998" s="18">
        <v>782.243333333333</v>
      </c>
      <c r="O1998" s="18">
        <v>969.43225806451596</v>
      </c>
      <c r="P1998" s="18">
        <v>1083.27419354838</v>
      </c>
      <c r="Q1998" s="18">
        <v>1136.2857142857099</v>
      </c>
      <c r="R1998" s="18">
        <v>1139.88709677419</v>
      </c>
      <c r="S1998" s="18">
        <v>1097.3499999999999</v>
      </c>
      <c r="T1998" s="18">
        <v>1002.37741935483</v>
      </c>
      <c r="U1998" s="18">
        <v>855.76833333333298</v>
      </c>
      <c r="V1998" s="18">
        <v>698.05161290322496</v>
      </c>
      <c r="W1998" s="18">
        <v>616.435483870967</v>
      </c>
      <c r="X1998" s="18">
        <v>749.18999999999903</v>
      </c>
      <c r="Y1998" s="18">
        <v>1182.27741935483</v>
      </c>
      <c r="Z1998" s="18">
        <v>1621.7</v>
      </c>
      <c r="AA1998" s="18">
        <v>1898.2419354838701</v>
      </c>
      <c r="AB1998" s="18">
        <v>2020.9838709677399</v>
      </c>
      <c r="AC1998" s="18">
        <v>2010.5357142857099</v>
      </c>
      <c r="AD1998" s="18">
        <v>1885.6290322580601</v>
      </c>
      <c r="AE1998" s="18">
        <v>1672.2333333333299</v>
      </c>
      <c r="AF1998" s="18">
        <v>1383.8225806451601</v>
      </c>
      <c r="AG1998" s="18">
        <v>1076.18</v>
      </c>
      <c r="AH1998" s="18">
        <v>849.47741935483805</v>
      </c>
      <c r="AI1998" s="18">
        <v>706.16935483870895</v>
      </c>
      <c r="AJ1998" s="18">
        <v>624.09833333333302</v>
      </c>
      <c r="AK1998" s="18">
        <v>646.63709677419297</v>
      </c>
      <c r="AL1998" s="18">
        <v>768.05833333333305</v>
      </c>
      <c r="AM1998" s="18">
        <v>966.888709677419</v>
      </c>
      <c r="AN1998" s="18">
        <v>1193.0645161290299</v>
      </c>
      <c r="AO1998" s="18">
        <v>1395.4107142857099</v>
      </c>
      <c r="AP1998" s="18">
        <v>1577.4354838709601</v>
      </c>
      <c r="AQ1998" s="18">
        <v>1778.9666666666601</v>
      </c>
      <c r="AR1998" s="18">
        <v>2011.3225806451601</v>
      </c>
      <c r="AS1998" s="18">
        <v>2132.3333333333298</v>
      </c>
      <c r="AT1998" s="18">
        <v>2037.9032258064501</v>
      </c>
      <c r="AU1998" s="18">
        <v>1792.1290322580601</v>
      </c>
      <c r="AV1998" s="18">
        <v>1535.75</v>
      </c>
      <c r="AW1998" s="18">
        <v>1261.85483870967</v>
      </c>
      <c r="AX1998" s="18">
        <v>1106.93333333333</v>
      </c>
      <c r="AY1998" s="18">
        <v>1146.2580645161199</v>
      </c>
      <c r="AZ1998" s="18">
        <v>1294.0161290322501</v>
      </c>
      <c r="BA1998" s="18">
        <v>1410.53448275862</v>
      </c>
      <c r="BB1998" s="18">
        <v>1487.8709677419299</v>
      </c>
      <c r="BC1998" s="18">
        <v>1481.7833333333299</v>
      </c>
      <c r="BD1998" s="18">
        <v>1365.3225806451601</v>
      </c>
      <c r="BE1998" s="18">
        <v>1131.7</v>
      </c>
      <c r="BF1998" s="18">
        <v>1217</v>
      </c>
      <c r="BG1998" s="18">
        <v>1696.35483870967</v>
      </c>
      <c r="BH1998" s="18">
        <v>2203.3000000000002</v>
      </c>
      <c r="BI1998" s="18">
        <v>2526.0645161290299</v>
      </c>
      <c r="BJ1998" s="18">
        <v>2694.1833333333302</v>
      </c>
      <c r="BK1998" s="18">
        <v>2701.16129032258</v>
      </c>
      <c r="BL1998" s="18">
        <v>2574.5483870967701</v>
      </c>
      <c r="BM1998" s="18">
        <v>2361.8035714285702</v>
      </c>
      <c r="BN1998" s="18">
        <v>2118.9032258064499</v>
      </c>
      <c r="BO1998" s="18">
        <v>1848.93333333333</v>
      </c>
      <c r="BP1998" s="18">
        <v>1577.2419354838701</v>
      </c>
      <c r="BQ1998" s="18">
        <v>1296.38333333333</v>
      </c>
      <c r="BR1998" s="18">
        <v>1089.0161290322501</v>
      </c>
      <c r="BS1998" s="18">
        <v>918.22258064516097</v>
      </c>
      <c r="BT1998" s="18">
        <v>812.4</v>
      </c>
      <c r="BU1998" s="18">
        <v>789.59032258064497</v>
      </c>
      <c r="BV1998" s="18">
        <v>846.736666666666</v>
      </c>
      <c r="BW1998" s="18">
        <v>1026.17903225806</v>
      </c>
      <c r="BX1998" s="18">
        <v>1277.69354838709</v>
      </c>
      <c r="BY1998" s="18">
        <v>1543.4107142857099</v>
      </c>
      <c r="BZ1998" s="18">
        <v>1814.3225806451601</v>
      </c>
      <c r="CA1998" s="18">
        <v>2080.4</v>
      </c>
      <c r="CB1998" s="18">
        <v>2218.5</v>
      </c>
      <c r="CC1998" s="18">
        <v>2119.13333333333</v>
      </c>
      <c r="CD1998" s="18">
        <v>1876.53225806451</v>
      </c>
      <c r="CE1998" s="18">
        <v>1607.38709677419</v>
      </c>
      <c r="CF1998" s="18">
        <v>1551.7666666666601</v>
      </c>
      <c r="CG1998" s="18">
        <v>1802.5967741935401</v>
      </c>
      <c r="CH1998" s="18">
        <v>2187.0500000000002</v>
      </c>
      <c r="CI1998" s="18">
        <v>2519.1129032258</v>
      </c>
      <c r="CJ1998" s="18">
        <v>2729.9838709677401</v>
      </c>
      <c r="CK1998" s="18">
        <v>2792.375</v>
      </c>
      <c r="CL1998" s="18">
        <v>2734.0967741935401</v>
      </c>
      <c r="CM1998" s="18">
        <v>2476.5166666666601</v>
      </c>
      <c r="CN1998" s="18">
        <v>2056.7419354838698</v>
      </c>
      <c r="CO1998" s="18">
        <v>1598.11666666666</v>
      </c>
      <c r="CP1998" s="18">
        <v>1213.9516129032199</v>
      </c>
      <c r="CQ1998" s="18">
        <v>1034.6451612903199</v>
      </c>
      <c r="CR1998" s="18">
        <v>1293.93333333333</v>
      </c>
      <c r="CS1998" s="18">
        <v>1874.16129032258</v>
      </c>
      <c r="CT1998" s="18">
        <v>2357</v>
      </c>
      <c r="CU1998" s="18">
        <v>2552.4677419354798</v>
      </c>
      <c r="CV1998" s="18">
        <v>2553.5483870967701</v>
      </c>
      <c r="CW1998" s="18">
        <v>2374.0172413793098</v>
      </c>
      <c r="CX1998" s="18">
        <v>2065.3548387096698</v>
      </c>
      <c r="CY1998" s="18">
        <v>1712.18333333333</v>
      </c>
      <c r="CZ1998" s="18">
        <v>1282.5</v>
      </c>
      <c r="DA1998" s="18">
        <v>982.71499999999901</v>
      </c>
      <c r="DB1998" s="18">
        <v>905.54354838709605</v>
      </c>
      <c r="DC1998" s="18">
        <v>1249.9354838709601</v>
      </c>
      <c r="DD1998" s="18">
        <v>1698.4666666666601</v>
      </c>
      <c r="DE1998" s="18">
        <v>2154.6451612903202</v>
      </c>
      <c r="DF1998" s="18">
        <v>2510.1833333333302</v>
      </c>
      <c r="DG1998" s="18">
        <v>2745.6451612903202</v>
      </c>
      <c r="DH1998" s="18">
        <v>2865.4516129032199</v>
      </c>
      <c r="DI1998" s="18">
        <v>2842.9821428571399</v>
      </c>
      <c r="DJ1998" s="18">
        <v>2695.77419354838</v>
      </c>
      <c r="DK1998" s="18">
        <v>2349.7333333333299</v>
      </c>
      <c r="DL1998" s="18">
        <v>1893.7903225806399</v>
      </c>
      <c r="DM1998" s="18">
        <v>1479.7166666666601</v>
      </c>
      <c r="DN1998" s="18">
        <v>1224.85483870967</v>
      </c>
      <c r="DO1998" s="18">
        <v>1188.1290322580601</v>
      </c>
      <c r="DP1998" s="18">
        <v>1322.5833333333301</v>
      </c>
      <c r="DQ1998" s="18">
        <v>1738.2419354838701</v>
      </c>
      <c r="DR1998" s="18">
        <v>2249.7833333333301</v>
      </c>
      <c r="DS1998" s="19">
        <v>2649.61666666666</v>
      </c>
    </row>
    <row r="1999" spans="1:123" x14ac:dyDescent="0.25">
      <c r="A1999" s="12" t="s">
        <v>44</v>
      </c>
      <c r="B1999" s="13">
        <v>15</v>
      </c>
      <c r="C1999" s="13" t="str">
        <f t="shared" si="35"/>
        <v>BB_L_16_GW_GW_SL_Low_GW_GQ_24_005_15</v>
      </c>
      <c r="D1999" s="14">
        <v>10</v>
      </c>
      <c r="E1999" s="14">
        <v>10</v>
      </c>
      <c r="F1999" s="14">
        <v>10</v>
      </c>
      <c r="G1999" s="14">
        <v>10</v>
      </c>
      <c r="H1999" s="14">
        <v>10</v>
      </c>
      <c r="I1999" s="14">
        <v>10.052</v>
      </c>
      <c r="J1999" s="14">
        <v>13.0009677419354</v>
      </c>
      <c r="K1999" s="14">
        <v>33.8767741935483</v>
      </c>
      <c r="L1999" s="14">
        <v>101.070333333333</v>
      </c>
      <c r="M1999" s="14">
        <v>232.32096774193499</v>
      </c>
      <c r="N1999" s="14">
        <v>374.78166666666601</v>
      </c>
      <c r="O1999" s="14">
        <v>528.32419354838703</v>
      </c>
      <c r="P1999" s="14">
        <v>665.41774193548304</v>
      </c>
      <c r="Q1999" s="14">
        <v>783.767857142857</v>
      </c>
      <c r="R1999" s="14">
        <v>895.11129032257998</v>
      </c>
      <c r="S1999" s="14">
        <v>967.10166666666601</v>
      </c>
      <c r="T1999" s="14">
        <v>1019.3064516129</v>
      </c>
      <c r="U1999" s="14">
        <v>1023.71666666666</v>
      </c>
      <c r="V1999" s="14">
        <v>976.18225806451596</v>
      </c>
      <c r="W1999" s="14">
        <v>902.14516129032199</v>
      </c>
      <c r="X1999" s="14">
        <v>873.53333333333296</v>
      </c>
      <c r="Y1999" s="14">
        <v>983.94193548387102</v>
      </c>
      <c r="Z1999" s="14">
        <v>1173.63333333333</v>
      </c>
      <c r="AA1999" s="14">
        <v>1357.2903225806399</v>
      </c>
      <c r="AB1999" s="14">
        <v>1510.5161290322501</v>
      </c>
      <c r="AC1999" s="14">
        <v>1602.82142857142</v>
      </c>
      <c r="AD1999" s="14">
        <v>1663.8225806451601</v>
      </c>
      <c r="AE1999" s="14">
        <v>1674.4833333333299</v>
      </c>
      <c r="AF1999" s="14">
        <v>1622.16129032258</v>
      </c>
      <c r="AG1999" s="14">
        <v>1503.8</v>
      </c>
      <c r="AH1999" s="14">
        <v>1377.16129032258</v>
      </c>
      <c r="AI1999" s="14">
        <v>1256.0967741935401</v>
      </c>
      <c r="AJ1999" s="14">
        <v>1134.5999999999999</v>
      </c>
      <c r="AK1999" s="14">
        <v>1050.19354838709</v>
      </c>
      <c r="AL1999" s="14">
        <v>1021.06666666666</v>
      </c>
      <c r="AM1999" s="14">
        <v>1043.58064516129</v>
      </c>
      <c r="AN1999" s="14">
        <v>1100.96774193548</v>
      </c>
      <c r="AO1999" s="14">
        <v>1170.3928571428501</v>
      </c>
      <c r="AP1999" s="14">
        <v>1246.8709677419299</v>
      </c>
      <c r="AQ1999" s="14">
        <v>1351.9666666666601</v>
      </c>
      <c r="AR1999" s="14">
        <v>1525.83870967741</v>
      </c>
      <c r="AS1999" s="14">
        <v>1694.31666666666</v>
      </c>
      <c r="AT1999" s="14">
        <v>1784.8225806451601</v>
      </c>
      <c r="AU1999" s="14">
        <v>1793.4193548387</v>
      </c>
      <c r="AV1999" s="14">
        <v>1735.2166666666601</v>
      </c>
      <c r="AW1999" s="14">
        <v>1625.38709677419</v>
      </c>
      <c r="AX1999" s="14">
        <v>1496.2333333333299</v>
      </c>
      <c r="AY1999" s="14">
        <v>1406.85483870967</v>
      </c>
      <c r="AZ1999" s="14">
        <v>1403.5</v>
      </c>
      <c r="BA1999" s="14">
        <v>1428.55172413793</v>
      </c>
      <c r="BB1999" s="14">
        <v>1463.08064516129</v>
      </c>
      <c r="BC1999" s="14">
        <v>1487.81666666666</v>
      </c>
      <c r="BD1999" s="14">
        <v>1471.9516129032199</v>
      </c>
      <c r="BE1999" s="14">
        <v>1359.85</v>
      </c>
      <c r="BF1999" s="14">
        <v>1287.33870967741</v>
      </c>
      <c r="BG1999" s="14">
        <v>1370.08064516129</v>
      </c>
      <c r="BH1999" s="14">
        <v>1562.8333333333301</v>
      </c>
      <c r="BI1999" s="14">
        <v>1769.33870967741</v>
      </c>
      <c r="BJ1999" s="14">
        <v>1973</v>
      </c>
      <c r="BK1999" s="14">
        <v>2129.1451612903202</v>
      </c>
      <c r="BL1999" s="14">
        <v>2231.8548387096698</v>
      </c>
      <c r="BM1999" s="14">
        <v>2272.6428571428501</v>
      </c>
      <c r="BN1999" s="14">
        <v>2262.0645161290299</v>
      </c>
      <c r="BO1999" s="14">
        <v>2207.2833333333301</v>
      </c>
      <c r="BP1999" s="14">
        <v>2111.38709677419</v>
      </c>
      <c r="BQ1999" s="14">
        <v>1966.0833333333301</v>
      </c>
      <c r="BR1999" s="14">
        <v>1827.03225806451</v>
      </c>
      <c r="BS1999" s="14">
        <v>1654.7580645161199</v>
      </c>
      <c r="BT1999" s="14">
        <v>1523.6</v>
      </c>
      <c r="BU1999" s="14">
        <v>1420.2903225806399</v>
      </c>
      <c r="BV1999" s="14">
        <v>1349.85</v>
      </c>
      <c r="BW1999" s="14">
        <v>1321.9838709677399</v>
      </c>
      <c r="BX1999" s="14">
        <v>1352.7580645161199</v>
      </c>
      <c r="BY1999" s="14">
        <v>1425.375</v>
      </c>
      <c r="BZ1999" s="14">
        <v>1532.6290322580601</v>
      </c>
      <c r="CA1999" s="14">
        <v>1685.43333333333</v>
      </c>
      <c r="CB1999" s="14">
        <v>1841.53225806451</v>
      </c>
      <c r="CC1999" s="14">
        <v>1928.3</v>
      </c>
      <c r="CD1999" s="14">
        <v>1914.2903225806399</v>
      </c>
      <c r="CE1999" s="14">
        <v>1832.0967741935401</v>
      </c>
      <c r="CF1999" s="14">
        <v>1750.5166666666601</v>
      </c>
      <c r="CG1999" s="14">
        <v>1776.4354838709601</v>
      </c>
      <c r="CH1999" s="14">
        <v>1899.88333333333</v>
      </c>
      <c r="CI1999" s="14">
        <v>2062.27419354838</v>
      </c>
      <c r="CJ1999" s="14">
        <v>2218.2419354838698</v>
      </c>
      <c r="CK1999" s="14">
        <v>2326.8571428571399</v>
      </c>
      <c r="CL1999" s="14">
        <v>2401.6451612903202</v>
      </c>
      <c r="CM1999" s="14">
        <v>2425.2833333333301</v>
      </c>
      <c r="CN1999" s="14">
        <v>2340.2419354838698</v>
      </c>
      <c r="CO1999" s="14">
        <v>2150.6833333333302</v>
      </c>
      <c r="CP1999" s="14">
        <v>1920.69354838709</v>
      </c>
      <c r="CQ1999" s="14">
        <v>1696.4354838709601</v>
      </c>
      <c r="CR1999" s="14">
        <v>1519.2333333333299</v>
      </c>
      <c r="CS1999" s="14">
        <v>1650.58064516129</v>
      </c>
      <c r="CT1999" s="14">
        <v>1879.86666666666</v>
      </c>
      <c r="CU1999" s="14">
        <v>2066.9032258064499</v>
      </c>
      <c r="CV1999" s="14">
        <v>2225.9193548387002</v>
      </c>
      <c r="CW1999" s="14">
        <v>2301.2068965517201</v>
      </c>
      <c r="CX1999" s="14">
        <v>2288.6290322580599</v>
      </c>
      <c r="CY1999" s="14">
        <v>2189.1999999999998</v>
      </c>
      <c r="CZ1999" s="14">
        <v>1982.9838709677399</v>
      </c>
      <c r="DA1999" s="14">
        <v>1722.2333333333299</v>
      </c>
      <c r="DB1999" s="14">
        <v>1466.4032258064501</v>
      </c>
      <c r="DC1999" s="14">
        <v>1426.4354838709601</v>
      </c>
      <c r="DD1999" s="14">
        <v>1534.2333333333299</v>
      </c>
      <c r="DE1999" s="14">
        <v>1722.0967741935401</v>
      </c>
      <c r="DF1999" s="14">
        <v>1930.4</v>
      </c>
      <c r="DG1999" s="14">
        <v>2130.88709677419</v>
      </c>
      <c r="DH1999" s="14">
        <v>2335.0967741935401</v>
      </c>
      <c r="DI1999" s="14">
        <v>2458.1428571428501</v>
      </c>
      <c r="DJ1999" s="14">
        <v>2534.0645161290299</v>
      </c>
      <c r="DK1999" s="14">
        <v>2538.35</v>
      </c>
      <c r="DL1999" s="14">
        <v>2409.72580645161</v>
      </c>
      <c r="DM1999" s="14">
        <v>2209.5333333333301</v>
      </c>
      <c r="DN1999" s="14">
        <v>2000.46774193548</v>
      </c>
      <c r="DO1999" s="14">
        <v>1859.88709677419</v>
      </c>
      <c r="DP1999" s="14">
        <v>1787.85</v>
      </c>
      <c r="DQ1999" s="14">
        <v>1820.16129032258</v>
      </c>
      <c r="DR1999" s="14">
        <v>1969.45</v>
      </c>
      <c r="DS1999" s="15">
        <v>2153.85</v>
      </c>
    </row>
    <row r="2000" spans="1:123" x14ac:dyDescent="0.25">
      <c r="A2000" s="16" t="s">
        <v>44</v>
      </c>
      <c r="B2000" s="17">
        <v>16</v>
      </c>
      <c r="C2000" s="13" t="str">
        <f t="shared" si="35"/>
        <v>BB_L_16_GW_GW_SL_Low_GW_GQ_24_005_16</v>
      </c>
      <c r="D2000" s="18">
        <v>10</v>
      </c>
      <c r="E2000" s="18">
        <v>10</v>
      </c>
      <c r="F2000" s="18">
        <v>10</v>
      </c>
      <c r="G2000" s="18">
        <v>10</v>
      </c>
      <c r="H2000" s="18">
        <v>10</v>
      </c>
      <c r="I2000" s="18">
        <v>10.0003333333333</v>
      </c>
      <c r="J2000" s="18">
        <v>10.193064516129001</v>
      </c>
      <c r="K2000" s="18">
        <v>13.336935483870899</v>
      </c>
      <c r="L2000" s="18">
        <v>32.2128333333333</v>
      </c>
      <c r="M2000" s="18">
        <v>90.159677419354793</v>
      </c>
      <c r="N2000" s="18">
        <v>173.796666666666</v>
      </c>
      <c r="O2000" s="18">
        <v>289.658064516129</v>
      </c>
      <c r="P2000" s="18">
        <v>409.91612903225803</v>
      </c>
      <c r="Q2000" s="18">
        <v>529.53750000000002</v>
      </c>
      <c r="R2000" s="18">
        <v>660.76774193548295</v>
      </c>
      <c r="S2000" s="18">
        <v>754.83833333333303</v>
      </c>
      <c r="T2000" s="18">
        <v>838.71612903225798</v>
      </c>
      <c r="U2000" s="18">
        <v>849.97500000000002</v>
      </c>
      <c r="V2000" s="18">
        <v>739.59193548386997</v>
      </c>
      <c r="W2000" s="18">
        <v>577.67258064516102</v>
      </c>
      <c r="X2000" s="18">
        <v>429.25833333333298</v>
      </c>
      <c r="Y2000" s="18">
        <v>415.81935483870899</v>
      </c>
      <c r="Z2000" s="18">
        <v>564.86666666666599</v>
      </c>
      <c r="AA2000" s="18">
        <v>800.78225806451599</v>
      </c>
      <c r="AB2000" s="18">
        <v>1080.84516129032</v>
      </c>
      <c r="AC2000" s="18">
        <v>1302.4642857142801</v>
      </c>
      <c r="AD2000" s="18">
        <v>1535.3225806451601</v>
      </c>
      <c r="AE2000" s="18">
        <v>1709.6666666666599</v>
      </c>
      <c r="AF2000" s="18">
        <v>1770.7419354838701</v>
      </c>
      <c r="AG2000" s="18">
        <v>1629.81666666666</v>
      </c>
      <c r="AH2000" s="18">
        <v>1355.3225806451601</v>
      </c>
      <c r="AI2000" s="18">
        <v>1078.4774193548301</v>
      </c>
      <c r="AJ2000" s="18">
        <v>802.73</v>
      </c>
      <c r="AK2000" s="18">
        <v>596.11774193548297</v>
      </c>
      <c r="AL2000" s="18">
        <v>474.82333333333298</v>
      </c>
      <c r="AM2000" s="18">
        <v>426.46774193548299</v>
      </c>
      <c r="AN2000" s="18">
        <v>430.04193548387002</v>
      </c>
      <c r="AO2000" s="18">
        <v>463.87321428571403</v>
      </c>
      <c r="AP2000" s="18">
        <v>518.94193548387</v>
      </c>
      <c r="AQ2000" s="18">
        <v>622.52166666666596</v>
      </c>
      <c r="AR2000" s="18">
        <v>867.85967741935406</v>
      </c>
      <c r="AS2000" s="18">
        <v>1234.13333333333</v>
      </c>
      <c r="AT2000" s="18">
        <v>1587.1451612903199</v>
      </c>
      <c r="AU2000" s="18">
        <v>1835.53225806451</v>
      </c>
      <c r="AV2000" s="18">
        <v>1887.5333333333299</v>
      </c>
      <c r="AW2000" s="18">
        <v>1791.77419354838</v>
      </c>
      <c r="AX2000" s="18">
        <v>1529.35</v>
      </c>
      <c r="AY2000" s="18">
        <v>1166.88709677419</v>
      </c>
      <c r="AZ2000" s="18">
        <v>967.777419354838</v>
      </c>
      <c r="BA2000" s="18">
        <v>913.93103448275804</v>
      </c>
      <c r="BB2000" s="18">
        <v>947.91129032258004</v>
      </c>
      <c r="BC2000" s="18">
        <v>1060.37333333333</v>
      </c>
      <c r="BD2000" s="18">
        <v>1203.1290322580601</v>
      </c>
      <c r="BE2000" s="18">
        <v>1282.3499999999999</v>
      </c>
      <c r="BF2000" s="18">
        <v>1099.6290322580601</v>
      </c>
      <c r="BG2000" s="18">
        <v>1034.1451612903199</v>
      </c>
      <c r="BH2000" s="18">
        <v>1227.9833333333299</v>
      </c>
      <c r="BI2000" s="18">
        <v>1512.58064516129</v>
      </c>
      <c r="BJ2000" s="18">
        <v>1822.7333333333299</v>
      </c>
      <c r="BK2000" s="18">
        <v>2079.8709677419301</v>
      </c>
      <c r="BL2000" s="18">
        <v>2272.0322580645102</v>
      </c>
      <c r="BM2000" s="18">
        <v>2365.6964285714198</v>
      </c>
      <c r="BN2000" s="18">
        <v>2363.8064516129002</v>
      </c>
      <c r="BO2000" s="18">
        <v>2281.4666666666599</v>
      </c>
      <c r="BP2000" s="18">
        <v>2110.33870967741</v>
      </c>
      <c r="BQ2000" s="18">
        <v>1819.43333333333</v>
      </c>
      <c r="BR2000" s="18">
        <v>1518.5645161290299</v>
      </c>
      <c r="BS2000" s="18">
        <v>1185.1290322580601</v>
      </c>
      <c r="BT2000" s="18">
        <v>938.31</v>
      </c>
      <c r="BU2000" s="18">
        <v>764.38548387096705</v>
      </c>
      <c r="BV2000" s="18">
        <v>638.32499999999902</v>
      </c>
      <c r="BW2000" s="18">
        <v>551.65645161290297</v>
      </c>
      <c r="BX2000" s="18">
        <v>531.572580645161</v>
      </c>
      <c r="BY2000" s="18">
        <v>576.64642857142803</v>
      </c>
      <c r="BZ2000" s="18">
        <v>688.00161290322603</v>
      </c>
      <c r="CA2000" s="18">
        <v>917.22500000000002</v>
      </c>
      <c r="CB2000" s="18">
        <v>1292.9032258064501</v>
      </c>
      <c r="CC2000" s="18">
        <v>1689</v>
      </c>
      <c r="CD2000" s="18">
        <v>1917.4193548387</v>
      </c>
      <c r="CE2000" s="18">
        <v>1975.7580645161199</v>
      </c>
      <c r="CF2000" s="18">
        <v>1779.18333333333</v>
      </c>
      <c r="CG2000" s="18">
        <v>1507.6290322580601</v>
      </c>
      <c r="CH2000" s="18">
        <v>1396.93333333333</v>
      </c>
      <c r="CI2000" s="18">
        <v>1471.77419354838</v>
      </c>
      <c r="CJ2000" s="18">
        <v>1670.4193548387</v>
      </c>
      <c r="CK2000" s="18">
        <v>1883.6071428571399</v>
      </c>
      <c r="CL2000" s="18">
        <v>2118.2419354838698</v>
      </c>
      <c r="CM2000" s="18">
        <v>2413.7666666666601</v>
      </c>
      <c r="CN2000" s="18">
        <v>2534.7096774193501</v>
      </c>
      <c r="CO2000" s="18">
        <v>2362.0333333333301</v>
      </c>
      <c r="CP2000" s="18">
        <v>1961.2580645161199</v>
      </c>
      <c r="CQ2000" s="18">
        <v>1474.27419354838</v>
      </c>
      <c r="CR2000" s="18">
        <v>851.61499999999899</v>
      </c>
      <c r="CS2000" s="18">
        <v>797.26774193548397</v>
      </c>
      <c r="CT2000" s="18">
        <v>1036.5633333333301</v>
      </c>
      <c r="CU2000" s="18">
        <v>1302.03225806451</v>
      </c>
      <c r="CV2000" s="18">
        <v>1610.2096774193501</v>
      </c>
      <c r="CW2000" s="18">
        <v>1837.7413793103401</v>
      </c>
      <c r="CX2000" s="18">
        <v>1936.1774193548299</v>
      </c>
      <c r="CY2000" s="18">
        <v>1873.88333333333</v>
      </c>
      <c r="CZ2000" s="18">
        <v>1589.8225806451601</v>
      </c>
      <c r="DA2000" s="18">
        <v>1163.83</v>
      </c>
      <c r="DB2000" s="18">
        <v>677.51612903225805</v>
      </c>
      <c r="DC2000" s="18">
        <v>491.58870967741899</v>
      </c>
      <c r="DD2000" s="18">
        <v>547.91</v>
      </c>
      <c r="DE2000" s="18">
        <v>730.566129032258</v>
      </c>
      <c r="DF2000" s="18">
        <v>980.21166666666602</v>
      </c>
      <c r="DG2000" s="18">
        <v>1268.8709677419299</v>
      </c>
      <c r="DH2000" s="18">
        <v>1627.2580645161199</v>
      </c>
      <c r="DI2000" s="18">
        <v>1863.57142857142</v>
      </c>
      <c r="DJ2000" s="18">
        <v>2085.77419354838</v>
      </c>
      <c r="DK2000" s="18">
        <v>2243.3333333333298</v>
      </c>
      <c r="DL2000" s="18">
        <v>2124.5322580645102</v>
      </c>
      <c r="DM2000" s="18">
        <v>1759.0333333333299</v>
      </c>
      <c r="DN2000" s="18">
        <v>1329.1129032258</v>
      </c>
      <c r="DO2000" s="18">
        <v>1019.59193548387</v>
      </c>
      <c r="DP2000" s="18">
        <v>821.33999999999901</v>
      </c>
      <c r="DQ2000" s="18">
        <v>769.53870967741898</v>
      </c>
      <c r="DR2000" s="18">
        <v>906.89499999999998</v>
      </c>
      <c r="DS2000" s="19">
        <v>1173.8333333333301</v>
      </c>
    </row>
    <row r="2001" spans="1:123" x14ac:dyDescent="0.25">
      <c r="A2001" s="12" t="s">
        <v>44</v>
      </c>
      <c r="B2001" s="13">
        <v>17</v>
      </c>
      <c r="C2001" s="13" t="str">
        <f t="shared" si="35"/>
        <v>BB_L_16_GW_GW_SL_Low_GW_GQ_24_005_17</v>
      </c>
      <c r="D2001" s="14">
        <v>10</v>
      </c>
      <c r="E2001" s="14">
        <v>10</v>
      </c>
      <c r="F2001" s="14">
        <v>10</v>
      </c>
      <c r="G2001" s="14">
        <v>10</v>
      </c>
      <c r="H2001" s="14">
        <v>10</v>
      </c>
      <c r="I2001" s="14">
        <v>10</v>
      </c>
      <c r="J2001" s="14">
        <v>10.181612903225799</v>
      </c>
      <c r="K2001" s="14">
        <v>13.138225806451601</v>
      </c>
      <c r="L2001" s="14">
        <v>30.157999999999902</v>
      </c>
      <c r="M2001" s="14">
        <v>84.294677419354798</v>
      </c>
      <c r="N2001" s="14">
        <v>171.88833333333301</v>
      </c>
      <c r="O2001" s="14">
        <v>293.96774193548299</v>
      </c>
      <c r="P2001" s="14">
        <v>427.06129032258002</v>
      </c>
      <c r="Q2001" s="14">
        <v>559.11071428571404</v>
      </c>
      <c r="R2001" s="14">
        <v>709.78387096774202</v>
      </c>
      <c r="S2001" s="14">
        <v>830.02666666666596</v>
      </c>
      <c r="T2001" s="14">
        <v>940.14193548387095</v>
      </c>
      <c r="U2001" s="14">
        <v>998.78166666666596</v>
      </c>
      <c r="V2001" s="14">
        <v>959.091935483871</v>
      </c>
      <c r="W2001" s="14">
        <v>842.44354838709603</v>
      </c>
      <c r="X2001" s="14">
        <v>704.85833333333301</v>
      </c>
      <c r="Y2001" s="14">
        <v>652.34354838709601</v>
      </c>
      <c r="Z2001" s="14">
        <v>743.37333333333299</v>
      </c>
      <c r="AA2001" s="14">
        <v>931.30645161290295</v>
      </c>
      <c r="AB2001" s="14">
        <v>1173</v>
      </c>
      <c r="AC2001" s="14">
        <v>1380.32142857142</v>
      </c>
      <c r="AD2001" s="14">
        <v>1590.69354838709</v>
      </c>
      <c r="AE2001" s="14">
        <v>1761.85</v>
      </c>
      <c r="AF2001" s="14">
        <v>1835.5967741935401</v>
      </c>
      <c r="AG2001" s="14">
        <v>1749.31666666666</v>
      </c>
      <c r="AH2001" s="14">
        <v>1546.5161290322501</v>
      </c>
      <c r="AI2001" s="14">
        <v>1315.7580645161199</v>
      </c>
      <c r="AJ2001" s="14">
        <v>1070.78</v>
      </c>
      <c r="AK2001" s="14">
        <v>871.78225806451599</v>
      </c>
      <c r="AL2001" s="14">
        <v>740.21166666666602</v>
      </c>
      <c r="AM2001" s="14">
        <v>680.5</v>
      </c>
      <c r="AN2001" s="14">
        <v>672.13225806451601</v>
      </c>
      <c r="AO2001" s="14">
        <v>695.24821428571397</v>
      </c>
      <c r="AP2001" s="14">
        <v>741.09677419354796</v>
      </c>
      <c r="AQ2001" s="14">
        <v>828.57999999999902</v>
      </c>
      <c r="AR2001" s="14">
        <v>1025.7274193548301</v>
      </c>
      <c r="AS2001" s="14">
        <v>1330.2</v>
      </c>
      <c r="AT2001" s="14">
        <v>1634.2096774193501</v>
      </c>
      <c r="AU2001" s="14">
        <v>1887.58064516129</v>
      </c>
      <c r="AV2001" s="14">
        <v>1966.65</v>
      </c>
      <c r="AW2001" s="14">
        <v>1901.4032258064501</v>
      </c>
      <c r="AX2001" s="14">
        <v>1688.7833333333299</v>
      </c>
      <c r="AY2001" s="14">
        <v>1388.7903225806399</v>
      </c>
      <c r="AZ2001" s="14">
        <v>1204.16129032258</v>
      </c>
      <c r="BA2001" s="14">
        <v>1139.6896551724101</v>
      </c>
      <c r="BB2001" s="14">
        <v>1153.2419354838701</v>
      </c>
      <c r="BC2001" s="14">
        <v>1230.9166666666599</v>
      </c>
      <c r="BD2001" s="14">
        <v>1338.8064516129</v>
      </c>
      <c r="BE2001" s="14">
        <v>1408.65</v>
      </c>
      <c r="BF2001" s="14">
        <v>1276.2096774193501</v>
      </c>
      <c r="BG2001" s="14">
        <v>1186.27419354838</v>
      </c>
      <c r="BH2001" s="14">
        <v>1312.35</v>
      </c>
      <c r="BI2001" s="14">
        <v>1557.4032258064501</v>
      </c>
      <c r="BJ2001" s="14">
        <v>1854.7166666666601</v>
      </c>
      <c r="BK2001" s="14">
        <v>2123.6129032258</v>
      </c>
      <c r="BL2001" s="14">
        <v>2336.33870967741</v>
      </c>
      <c r="BM2001" s="14">
        <v>2461.4107142857101</v>
      </c>
      <c r="BN2001" s="14">
        <v>2501.8064516129002</v>
      </c>
      <c r="BO2001" s="14">
        <v>2463.4</v>
      </c>
      <c r="BP2001" s="14">
        <v>2342.9677419354798</v>
      </c>
      <c r="BQ2001" s="14">
        <v>2118.1</v>
      </c>
      <c r="BR2001" s="14">
        <v>1867.77419354838</v>
      </c>
      <c r="BS2001" s="14">
        <v>1576.16129032258</v>
      </c>
      <c r="BT2001" s="14">
        <v>1330.9833333333299</v>
      </c>
      <c r="BU2001" s="14">
        <v>1153.6129032258</v>
      </c>
      <c r="BV2001" s="14">
        <v>1020.44166666666</v>
      </c>
      <c r="BW2001" s="14">
        <v>923.06451612903197</v>
      </c>
      <c r="BX2001" s="14">
        <v>875.50645161290299</v>
      </c>
      <c r="BY2001" s="14">
        <v>891.42142857142801</v>
      </c>
      <c r="BZ2001" s="14">
        <v>969.40967741935401</v>
      </c>
      <c r="CA2001" s="14">
        <v>1145.1666666666599</v>
      </c>
      <c r="CB2001" s="14">
        <v>1438.4838709677399</v>
      </c>
      <c r="CC2001" s="14">
        <v>1783.06666666666</v>
      </c>
      <c r="CD2001" s="14">
        <v>2006.5483870967701</v>
      </c>
      <c r="CE2001" s="14">
        <v>2066.2580645161202</v>
      </c>
      <c r="CF2001" s="14">
        <v>1908.68333333333</v>
      </c>
      <c r="CG2001" s="14">
        <v>1695.1774193548299</v>
      </c>
      <c r="CH2001" s="14">
        <v>1599.4833333333299</v>
      </c>
      <c r="CI2001" s="14">
        <v>1656.5161290322501</v>
      </c>
      <c r="CJ2001" s="14">
        <v>1824.0645161290299</v>
      </c>
      <c r="CK2001" s="14">
        <v>2013.1428571428501</v>
      </c>
      <c r="CL2001" s="14">
        <v>2215.22580645161</v>
      </c>
      <c r="CM2001" s="14">
        <v>2454.1999999999998</v>
      </c>
      <c r="CN2001" s="14">
        <v>2591.1451612903202</v>
      </c>
      <c r="CO2001" s="14">
        <v>2490.4</v>
      </c>
      <c r="CP2001" s="14">
        <v>2185.3709677419301</v>
      </c>
      <c r="CQ2001" s="14">
        <v>1785.2580645161199</v>
      </c>
      <c r="CR2001" s="14">
        <v>1228.5999999999999</v>
      </c>
      <c r="CS2001" s="14">
        <v>1111.72580645161</v>
      </c>
      <c r="CT2001" s="14">
        <v>1307.25</v>
      </c>
      <c r="CU2001" s="14">
        <v>1582.9193548387</v>
      </c>
      <c r="CV2001" s="14">
        <v>1910.35483870967</v>
      </c>
      <c r="CW2001" s="14">
        <v>2171.6551724137898</v>
      </c>
      <c r="CX2001" s="14">
        <v>2318.0483870967701</v>
      </c>
      <c r="CY2001" s="14">
        <v>2297.9833333333299</v>
      </c>
      <c r="CZ2001" s="14">
        <v>2064.6290322580599</v>
      </c>
      <c r="DA2001" s="14">
        <v>1678.15</v>
      </c>
      <c r="DB2001" s="14">
        <v>1177.07741935483</v>
      </c>
      <c r="DC2001" s="14">
        <v>916.08548387096698</v>
      </c>
      <c r="DD2001" s="14">
        <v>914.00666666666598</v>
      </c>
      <c r="DE2001" s="14">
        <v>1063.72580645161</v>
      </c>
      <c r="DF2001" s="14">
        <v>1301.7833333333299</v>
      </c>
      <c r="DG2001" s="14">
        <v>1583.7096774193501</v>
      </c>
      <c r="DH2001" s="14">
        <v>1925.6451612903199</v>
      </c>
      <c r="DI2001" s="14">
        <v>2191.8214285714198</v>
      </c>
      <c r="DJ2001" s="14">
        <v>2411.7419354838698</v>
      </c>
      <c r="DK2001" s="14">
        <v>2591.5166666666601</v>
      </c>
      <c r="DL2001" s="14">
        <v>2542.33870967741</v>
      </c>
      <c r="DM2001" s="14">
        <v>2272.4833333333299</v>
      </c>
      <c r="DN2001" s="14">
        <v>1903.9838709677399</v>
      </c>
      <c r="DO2001" s="14">
        <v>1599.0483870967701</v>
      </c>
      <c r="DP2001" s="14">
        <v>1376.2333333333299</v>
      </c>
      <c r="DQ2001" s="14">
        <v>1268.8709677419299</v>
      </c>
      <c r="DR2001" s="14">
        <v>1321.55</v>
      </c>
      <c r="DS2001" s="15">
        <v>1512</v>
      </c>
    </row>
    <row r="2002" spans="1:123" x14ac:dyDescent="0.25">
      <c r="A2002" s="16" t="s">
        <v>44</v>
      </c>
      <c r="B2002" s="17">
        <v>18</v>
      </c>
      <c r="C2002" s="13" t="str">
        <f t="shared" si="35"/>
        <v>BB_L_16_GW_GW_SL_Low_GW_GQ_24_005_18</v>
      </c>
      <c r="D2002" s="18">
        <v>10</v>
      </c>
      <c r="E2002" s="18">
        <v>10</v>
      </c>
      <c r="F2002" s="18">
        <v>10</v>
      </c>
      <c r="G2002" s="18">
        <v>10</v>
      </c>
      <c r="H2002" s="18">
        <v>10</v>
      </c>
      <c r="I2002" s="18">
        <v>10</v>
      </c>
      <c r="J2002" s="18">
        <v>10.0429032258064</v>
      </c>
      <c r="K2002" s="18">
        <v>10.924838709677401</v>
      </c>
      <c r="L2002" s="18">
        <v>16.9886666666666</v>
      </c>
      <c r="M2002" s="18">
        <v>39.654999999999902</v>
      </c>
      <c r="N2002" s="18">
        <v>82.115833333333299</v>
      </c>
      <c r="O2002" s="18">
        <v>149.69193548387</v>
      </c>
      <c r="P2002" s="18">
        <v>234.517741935483</v>
      </c>
      <c r="Q2002" s="18">
        <v>332.19464285714201</v>
      </c>
      <c r="R2002" s="18">
        <v>460.888709677419</v>
      </c>
      <c r="S2002" s="18">
        <v>584.67666666666605</v>
      </c>
      <c r="T2002" s="18">
        <v>735.05161290322496</v>
      </c>
      <c r="U2002" s="18">
        <v>888.83166666666602</v>
      </c>
      <c r="V2002" s="18">
        <v>985.01935483870898</v>
      </c>
      <c r="W2002" s="18">
        <v>991.78225806451599</v>
      </c>
      <c r="X2002" s="18">
        <v>930.69833333333304</v>
      </c>
      <c r="Y2002" s="18">
        <v>863.77580645161197</v>
      </c>
      <c r="Z2002" s="18">
        <v>860.29499999999996</v>
      </c>
      <c r="AA2002" s="18">
        <v>920.52419354838696</v>
      </c>
      <c r="AB2002" s="18">
        <v>1029.7548387096699</v>
      </c>
      <c r="AC2002" s="18">
        <v>1145.9107142857099</v>
      </c>
      <c r="AD2002" s="18">
        <v>1293.5161290322501</v>
      </c>
      <c r="AE2002" s="18">
        <v>1451.63333333333</v>
      </c>
      <c r="AF2002" s="18">
        <v>1591.27419354838</v>
      </c>
      <c r="AG2002" s="18">
        <v>1663.38333333333</v>
      </c>
      <c r="AH2002" s="18">
        <v>1639.08064516129</v>
      </c>
      <c r="AI2002" s="18">
        <v>1551.9354838709601</v>
      </c>
      <c r="AJ2002" s="18">
        <v>1419.63333333333</v>
      </c>
      <c r="AK2002" s="18">
        <v>1279.5161290322501</v>
      </c>
      <c r="AL2002" s="18">
        <v>1161.8</v>
      </c>
      <c r="AM2002" s="18">
        <v>1078.83870967741</v>
      </c>
      <c r="AN2002" s="18">
        <v>1026.96774193548</v>
      </c>
      <c r="AO2002" s="18">
        <v>1000.83392857142</v>
      </c>
      <c r="AP2002" s="18">
        <v>992.23387096774195</v>
      </c>
      <c r="AQ2002" s="18">
        <v>1003.03166666666</v>
      </c>
      <c r="AR2002" s="18">
        <v>1067.0645161290299</v>
      </c>
      <c r="AS2002" s="18">
        <v>1208.7</v>
      </c>
      <c r="AT2002" s="18">
        <v>1398.5</v>
      </c>
      <c r="AU2002" s="18">
        <v>1607.85483870967</v>
      </c>
      <c r="AV2002" s="18">
        <v>1735.4833333333299</v>
      </c>
      <c r="AW2002" s="18">
        <v>1798.8225806451601</v>
      </c>
      <c r="AX2002" s="18">
        <v>1756.86666666666</v>
      </c>
      <c r="AY2002" s="18">
        <v>1618.9354838709601</v>
      </c>
      <c r="AZ2002" s="18">
        <v>1494.7419354838701</v>
      </c>
      <c r="BA2002" s="18">
        <v>1422.8793103448199</v>
      </c>
      <c r="BB2002" s="18">
        <v>1383.9354838709601</v>
      </c>
      <c r="BC2002" s="18">
        <v>1378.4833333333299</v>
      </c>
      <c r="BD2002" s="18">
        <v>1410.2419354838701</v>
      </c>
      <c r="BE2002" s="18">
        <v>1461.68333333333</v>
      </c>
      <c r="BF2002" s="18">
        <v>1411.38709677419</v>
      </c>
      <c r="BG2002" s="18">
        <v>1315.1290322580601</v>
      </c>
      <c r="BH2002" s="18">
        <v>1301.36666666666</v>
      </c>
      <c r="BI2002" s="18">
        <v>1376.3064516129</v>
      </c>
      <c r="BJ2002" s="18">
        <v>1516.06666666666</v>
      </c>
      <c r="BK2002" s="18">
        <v>1684.6129032258</v>
      </c>
      <c r="BL2002" s="18">
        <v>1862.2903225806399</v>
      </c>
      <c r="BM2002" s="18">
        <v>2017.44642857142</v>
      </c>
      <c r="BN2002" s="18">
        <v>2136.22580645161</v>
      </c>
      <c r="BO2002" s="18">
        <v>2222.4166666666601</v>
      </c>
      <c r="BP2002" s="18">
        <v>2262.2903225806399</v>
      </c>
      <c r="BQ2002" s="18">
        <v>2239.2666666666601</v>
      </c>
      <c r="BR2002" s="18">
        <v>2160.83870967741</v>
      </c>
      <c r="BS2002" s="18">
        <v>2017.9032258064501</v>
      </c>
      <c r="BT2002" s="18">
        <v>1871.6</v>
      </c>
      <c r="BU2002" s="18">
        <v>1734.8709677419299</v>
      </c>
      <c r="BV2002" s="18">
        <v>1607.15</v>
      </c>
      <c r="BW2002" s="18">
        <v>1477.5</v>
      </c>
      <c r="BX2002" s="18">
        <v>1374.38709677419</v>
      </c>
      <c r="BY2002" s="18">
        <v>1313.55357142857</v>
      </c>
      <c r="BZ2002" s="18">
        <v>1288.2096774193501</v>
      </c>
      <c r="CA2002" s="18">
        <v>1313.7833333333299</v>
      </c>
      <c r="CB2002" s="18">
        <v>1423</v>
      </c>
      <c r="CC2002" s="18">
        <v>1612.18333333333</v>
      </c>
      <c r="CD2002" s="18">
        <v>1787.66129032258</v>
      </c>
      <c r="CE2002" s="18">
        <v>1909.8709677419299</v>
      </c>
      <c r="CF2002" s="18">
        <v>1913.6</v>
      </c>
      <c r="CG2002" s="18">
        <v>1829.88709677419</v>
      </c>
      <c r="CH2002" s="18">
        <v>1757.5833333333301</v>
      </c>
      <c r="CI2002" s="18">
        <v>1747.5</v>
      </c>
      <c r="CJ2002" s="18">
        <v>1801.2580645161199</v>
      </c>
      <c r="CK2002" s="18">
        <v>1887.6607142857099</v>
      </c>
      <c r="CL2002" s="18">
        <v>2003.0161290322501</v>
      </c>
      <c r="CM2002" s="18">
        <v>2181.4333333333302</v>
      </c>
      <c r="CN2002" s="18">
        <v>2353.7903225806399</v>
      </c>
      <c r="CO2002" s="18">
        <v>2417.1</v>
      </c>
      <c r="CP2002" s="18">
        <v>2342.2096774193501</v>
      </c>
      <c r="CQ2002" s="18">
        <v>2144.1451612903202</v>
      </c>
      <c r="CR2002" s="18">
        <v>1730.9666666666601</v>
      </c>
      <c r="CS2002" s="18">
        <v>1514.33870967741</v>
      </c>
      <c r="CT2002" s="18">
        <v>1493.25</v>
      </c>
      <c r="CU2002" s="18">
        <v>1586.27419354838</v>
      </c>
      <c r="CV2002" s="18">
        <v>1760.4354838709601</v>
      </c>
      <c r="CW2002" s="18">
        <v>1958.3448275861999</v>
      </c>
      <c r="CX2002" s="18">
        <v>2143.3064516129002</v>
      </c>
      <c r="CY2002" s="18">
        <v>2255.7666666666601</v>
      </c>
      <c r="CZ2002" s="18">
        <v>2258.9838709677401</v>
      </c>
      <c r="DA2002" s="18">
        <v>2093.4</v>
      </c>
      <c r="DB2002" s="18">
        <v>1764.4838709677399</v>
      </c>
      <c r="DC2002" s="18">
        <v>1498.03225806451</v>
      </c>
      <c r="DD2002" s="18">
        <v>1383.0833333333301</v>
      </c>
      <c r="DE2002" s="18">
        <v>1365.38709677419</v>
      </c>
      <c r="DF2002" s="18">
        <v>1427.6</v>
      </c>
      <c r="DG2002" s="18">
        <v>1549.46774193548</v>
      </c>
      <c r="DH2002" s="18">
        <v>1743.16129032258</v>
      </c>
      <c r="DI2002" s="18">
        <v>1929.30357142857</v>
      </c>
      <c r="DJ2002" s="18">
        <v>2127.16129032258</v>
      </c>
      <c r="DK2002" s="18">
        <v>2371.1</v>
      </c>
      <c r="DL2002" s="18">
        <v>2512.5483870967701</v>
      </c>
      <c r="DM2002" s="18">
        <v>2496.5833333333298</v>
      </c>
      <c r="DN2002" s="18">
        <v>2355.0806451612898</v>
      </c>
      <c r="DO2002" s="18">
        <v>2183.6774193548299</v>
      </c>
      <c r="DP2002" s="18">
        <v>2015.2333333333299</v>
      </c>
      <c r="DQ2002" s="18">
        <v>1845.1451612903199</v>
      </c>
      <c r="DR2002" s="18">
        <v>1750.1666666666599</v>
      </c>
      <c r="DS2002" s="19">
        <v>1757.95</v>
      </c>
    </row>
    <row r="2003" spans="1:123" x14ac:dyDescent="0.25">
      <c r="A2003" s="12" t="s">
        <v>44</v>
      </c>
      <c r="B2003" s="13">
        <v>19</v>
      </c>
      <c r="C2003" s="13" t="str">
        <f t="shared" si="35"/>
        <v>BB_L_16_GW_GW_SL_Low_GW_GQ_24_005_19</v>
      </c>
      <c r="D2003" s="14">
        <v>10</v>
      </c>
      <c r="E2003" s="14">
        <v>10</v>
      </c>
      <c r="F2003" s="14">
        <v>10</v>
      </c>
      <c r="G2003" s="14">
        <v>10</v>
      </c>
      <c r="H2003" s="14">
        <v>10</v>
      </c>
      <c r="I2003" s="14">
        <v>10</v>
      </c>
      <c r="J2003" s="14">
        <v>10</v>
      </c>
      <c r="K2003" s="14">
        <v>10.031451612903201</v>
      </c>
      <c r="L2003" s="14">
        <v>10.4958333333333</v>
      </c>
      <c r="M2003" s="14">
        <v>13.420967741935399</v>
      </c>
      <c r="N2003" s="14">
        <v>21.9046666666666</v>
      </c>
      <c r="O2003" s="14">
        <v>40.271451612903199</v>
      </c>
      <c r="P2003" s="14">
        <v>69.8816129032258</v>
      </c>
      <c r="Q2003" s="14">
        <v>111.53625</v>
      </c>
      <c r="R2003" s="14">
        <v>178.44193548387</v>
      </c>
      <c r="S2003" s="14">
        <v>258.23333333333301</v>
      </c>
      <c r="T2003" s="14">
        <v>378.37258064516101</v>
      </c>
      <c r="U2003" s="14">
        <v>550.33833333333303</v>
      </c>
      <c r="V2003" s="14">
        <v>706.76774193548397</v>
      </c>
      <c r="W2003" s="14">
        <v>773.73548387096696</v>
      </c>
      <c r="X2003" s="14">
        <v>723.94166666666604</v>
      </c>
      <c r="Y2003" s="14">
        <v>594.17419354838705</v>
      </c>
      <c r="Z2003" s="14">
        <v>485.08833333333303</v>
      </c>
      <c r="AA2003" s="14">
        <v>443.32741935483801</v>
      </c>
      <c r="AB2003" s="14">
        <v>462.16129032257999</v>
      </c>
      <c r="AC2003" s="14">
        <v>518.77321428571395</v>
      </c>
      <c r="AD2003" s="14">
        <v>630.60806451612802</v>
      </c>
      <c r="AE2003" s="14">
        <v>801.46</v>
      </c>
      <c r="AF2003" s="14">
        <v>1040.9903225806399</v>
      </c>
      <c r="AG2003" s="14">
        <v>1329.13333333333</v>
      </c>
      <c r="AH2003" s="14">
        <v>1503.2903225806399</v>
      </c>
      <c r="AI2003" s="14">
        <v>1541.85483870967</v>
      </c>
      <c r="AJ2003" s="14">
        <v>1471.15</v>
      </c>
      <c r="AK2003" s="14">
        <v>1297.9354838709601</v>
      </c>
      <c r="AL2003" s="14">
        <v>1095.6500000000001</v>
      </c>
      <c r="AM2003" s="14">
        <v>927.29516129032197</v>
      </c>
      <c r="AN2003" s="14">
        <v>798.04516129032197</v>
      </c>
      <c r="AO2003" s="14">
        <v>709.83749999999998</v>
      </c>
      <c r="AP2003" s="14">
        <v>646.74193548387098</v>
      </c>
      <c r="AQ2003" s="14">
        <v>591.70666666666602</v>
      </c>
      <c r="AR2003" s="14">
        <v>546.28064516128995</v>
      </c>
      <c r="AS2003" s="14">
        <v>558.29499999999996</v>
      </c>
      <c r="AT2003" s="14">
        <v>669.99354838709598</v>
      </c>
      <c r="AU2003" s="14">
        <v>908.11451612903204</v>
      </c>
      <c r="AV2003" s="14">
        <v>1158.0166666666601</v>
      </c>
      <c r="AW2003" s="14">
        <v>1441.85483870967</v>
      </c>
      <c r="AX2003" s="14">
        <v>1659.31666666666</v>
      </c>
      <c r="AY2003" s="14">
        <v>1701.6290322580601</v>
      </c>
      <c r="AZ2003" s="14">
        <v>1567.9032258064501</v>
      </c>
      <c r="BA2003" s="14">
        <v>1430.3620689655099</v>
      </c>
      <c r="BB2003" s="14">
        <v>1292.46774193548</v>
      </c>
      <c r="BC2003" s="14">
        <v>1144.5166666666601</v>
      </c>
      <c r="BD2003" s="14">
        <v>1045.1451612903199</v>
      </c>
      <c r="BE2003" s="14">
        <v>1070.0333333333299</v>
      </c>
      <c r="BF2003" s="14">
        <v>1166.77419354838</v>
      </c>
      <c r="BG2003" s="14">
        <v>1138.08064516129</v>
      </c>
      <c r="BH2003" s="14">
        <v>1030.5899999999999</v>
      </c>
      <c r="BI2003" s="14">
        <v>985.60322580645095</v>
      </c>
      <c r="BJ2003" s="14">
        <v>1046.4000000000001</v>
      </c>
      <c r="BK2003" s="14">
        <v>1182.6290322580601</v>
      </c>
      <c r="BL2003" s="14">
        <v>1369.88709677419</v>
      </c>
      <c r="BM2003" s="14">
        <v>1570.55357142857</v>
      </c>
      <c r="BN2003" s="14">
        <v>1761.5161290322501</v>
      </c>
      <c r="BO2003" s="14">
        <v>1945.4</v>
      </c>
      <c r="BP2003" s="14">
        <v>2095.3064516129002</v>
      </c>
      <c r="BQ2003" s="14">
        <v>2191.1</v>
      </c>
      <c r="BR2003" s="14">
        <v>2175.5806451612898</v>
      </c>
      <c r="BS2003" s="14">
        <v>2054.0161290322499</v>
      </c>
      <c r="BT2003" s="14">
        <v>1849.9666666666601</v>
      </c>
      <c r="BU2003" s="14">
        <v>1636.96774193548</v>
      </c>
      <c r="BV2003" s="14">
        <v>1423.93333333333</v>
      </c>
      <c r="BW2003" s="14">
        <v>1198.7096774193501</v>
      </c>
      <c r="BX2003" s="14">
        <v>1001.0564516129</v>
      </c>
      <c r="BY2003" s="14">
        <v>859.41250000000002</v>
      </c>
      <c r="BZ2003" s="14">
        <v>752.80483870967703</v>
      </c>
      <c r="CA2003" s="14">
        <v>678.74833333333299</v>
      </c>
      <c r="CB2003" s="14">
        <v>675.22741935483805</v>
      </c>
      <c r="CC2003" s="14">
        <v>804.92166666666606</v>
      </c>
      <c r="CD2003" s="14">
        <v>1035.3016129032201</v>
      </c>
      <c r="CE2003" s="14">
        <v>1349.27419354838</v>
      </c>
      <c r="CF2003" s="14">
        <v>1651.63333333333</v>
      </c>
      <c r="CG2003" s="14">
        <v>1764.9838709677399</v>
      </c>
      <c r="CH2003" s="14">
        <v>1736.4833333333299</v>
      </c>
      <c r="CI2003" s="14">
        <v>1637.66129032258</v>
      </c>
      <c r="CJ2003" s="14">
        <v>1538.3225806451601</v>
      </c>
      <c r="CK2003" s="14">
        <v>1485.05357142857</v>
      </c>
      <c r="CL2003" s="14">
        <v>1482.46774193548</v>
      </c>
      <c r="CM2003" s="14">
        <v>1573.4833333333299</v>
      </c>
      <c r="CN2003" s="14">
        <v>1803.6290322580601</v>
      </c>
      <c r="CO2003" s="14">
        <v>2081.4333333333302</v>
      </c>
      <c r="CP2003" s="14">
        <v>2224.1451612903202</v>
      </c>
      <c r="CQ2003" s="14">
        <v>2199</v>
      </c>
      <c r="CR2003" s="14">
        <v>1751.7666666666601</v>
      </c>
      <c r="CS2003" s="14">
        <v>1169.0096774193501</v>
      </c>
      <c r="CT2003" s="14">
        <v>859.40999999999894</v>
      </c>
      <c r="CU2003" s="14">
        <v>778.11451612903204</v>
      </c>
      <c r="CV2003" s="14">
        <v>846.72903225806397</v>
      </c>
      <c r="CW2003" s="14">
        <v>1017.94655172413</v>
      </c>
      <c r="CX2003" s="14">
        <v>1262.72580645161</v>
      </c>
      <c r="CY2003" s="14">
        <v>1508.05</v>
      </c>
      <c r="CZ2003" s="14">
        <v>1700.2580645161199</v>
      </c>
      <c r="DA2003" s="14">
        <v>1701.0166666666601</v>
      </c>
      <c r="DB2003" s="14">
        <v>1354.53225806451</v>
      </c>
      <c r="DC2003" s="14">
        <v>898.74516129032202</v>
      </c>
      <c r="DD2003" s="14">
        <v>664.21166666666602</v>
      </c>
      <c r="DE2003" s="14">
        <v>548.08225806451605</v>
      </c>
      <c r="DF2003" s="14">
        <v>524.29</v>
      </c>
      <c r="DG2003" s="14">
        <v>570.76451612903202</v>
      </c>
      <c r="DH2003" s="14">
        <v>700.57903225806399</v>
      </c>
      <c r="DI2003" s="14">
        <v>863.55</v>
      </c>
      <c r="DJ2003" s="14">
        <v>1087.0225806451599</v>
      </c>
      <c r="DK2003" s="14">
        <v>1461.8333333333301</v>
      </c>
      <c r="DL2003" s="14">
        <v>1822.35483870967</v>
      </c>
      <c r="DM2003" s="14">
        <v>1995.6</v>
      </c>
      <c r="DN2003" s="14">
        <v>1965.7096774193501</v>
      </c>
      <c r="DO2003" s="14">
        <v>1782.35483870967</v>
      </c>
      <c r="DP2003" s="14">
        <v>1559.6</v>
      </c>
      <c r="DQ2003" s="14">
        <v>1294.0967741935401</v>
      </c>
      <c r="DR2003" s="14">
        <v>1034.03</v>
      </c>
      <c r="DS2003" s="15">
        <v>896.42333333333295</v>
      </c>
    </row>
    <row r="2004" spans="1:123" x14ac:dyDescent="0.25">
      <c r="A2004" s="16" t="s">
        <v>44</v>
      </c>
      <c r="B2004" s="17">
        <v>20</v>
      </c>
      <c r="C2004" s="13" t="str">
        <f t="shared" si="35"/>
        <v>BB_L_16_GW_GW_SL_Low_GW_GQ_24_005_20</v>
      </c>
      <c r="D2004" s="18">
        <v>10</v>
      </c>
      <c r="E2004" s="18">
        <v>10</v>
      </c>
      <c r="F2004" s="18">
        <v>10</v>
      </c>
      <c r="G2004" s="18">
        <v>10</v>
      </c>
      <c r="H2004" s="18">
        <v>10</v>
      </c>
      <c r="I2004" s="18">
        <v>10</v>
      </c>
      <c r="J2004" s="18">
        <v>10</v>
      </c>
      <c r="K2004" s="18">
        <v>10.0485483870967</v>
      </c>
      <c r="L2004" s="18">
        <v>10.6123333333333</v>
      </c>
      <c r="M2004" s="18">
        <v>14.064193548386999</v>
      </c>
      <c r="N2004" s="18">
        <v>23.764666666666599</v>
      </c>
      <c r="O2004" s="18">
        <v>44.065967741935403</v>
      </c>
      <c r="P2004" s="18">
        <v>76.662741935483794</v>
      </c>
      <c r="Q2004" s="18">
        <v>122.104285714285</v>
      </c>
      <c r="R2004" s="18">
        <v>196.18225806451599</v>
      </c>
      <c r="S2004" s="18">
        <v>285.58499999999998</v>
      </c>
      <c r="T2004" s="18">
        <v>417.49193548387098</v>
      </c>
      <c r="U2004" s="18">
        <v>602.70166666666603</v>
      </c>
      <c r="V2004" s="18">
        <v>800.56129032258002</v>
      </c>
      <c r="W2004" s="18">
        <v>913.36129032257998</v>
      </c>
      <c r="X2004" s="18">
        <v>908.486666666666</v>
      </c>
      <c r="Y2004" s="18">
        <v>806.70967741935397</v>
      </c>
      <c r="Z2004" s="18">
        <v>706.09</v>
      </c>
      <c r="AA2004" s="18">
        <v>657.09193548386997</v>
      </c>
      <c r="AB2004" s="18">
        <v>664.02903225806403</v>
      </c>
      <c r="AC2004" s="18">
        <v>711.375</v>
      </c>
      <c r="AD2004" s="18">
        <v>813.50322580645104</v>
      </c>
      <c r="AE2004" s="18">
        <v>977.08833333333303</v>
      </c>
      <c r="AF2004" s="18">
        <v>1205.19354838709</v>
      </c>
      <c r="AG2004" s="18">
        <v>1472.93333333333</v>
      </c>
      <c r="AH2004" s="18">
        <v>1667.7580645161199</v>
      </c>
      <c r="AI2004" s="18">
        <v>1722.2903225806399</v>
      </c>
      <c r="AJ2004" s="18">
        <v>1654.35</v>
      </c>
      <c r="AK2004" s="18">
        <v>1485.6129032258</v>
      </c>
      <c r="AL2004" s="18">
        <v>1285.31666666666</v>
      </c>
      <c r="AM2004" s="18">
        <v>1114.6290322580601</v>
      </c>
      <c r="AN2004" s="18">
        <v>983.44516129032195</v>
      </c>
      <c r="AO2004" s="18">
        <v>890.16071428571399</v>
      </c>
      <c r="AP2004" s="18">
        <v>821.072580645161</v>
      </c>
      <c r="AQ2004" s="18">
        <v>767.26333333333298</v>
      </c>
      <c r="AR2004" s="18">
        <v>731.46612903225798</v>
      </c>
      <c r="AS2004" s="18">
        <v>745.63666666666597</v>
      </c>
      <c r="AT2004" s="18">
        <v>851.90322580645102</v>
      </c>
      <c r="AU2004" s="18">
        <v>1072.77419354838</v>
      </c>
      <c r="AV2004" s="18">
        <v>1313.31666666666</v>
      </c>
      <c r="AW2004" s="18">
        <v>1585.27419354838</v>
      </c>
      <c r="AX2004" s="18">
        <v>1787.25</v>
      </c>
      <c r="AY2004" s="18">
        <v>1844.88709677419</v>
      </c>
      <c r="AZ2004" s="18">
        <v>1730.85483870967</v>
      </c>
      <c r="BA2004" s="18">
        <v>1588.6379310344801</v>
      </c>
      <c r="BB2004" s="18">
        <v>1446.3709677419299</v>
      </c>
      <c r="BC2004" s="18">
        <v>1300.3333333333301</v>
      </c>
      <c r="BD2004" s="18">
        <v>1206.1129032258</v>
      </c>
      <c r="BE2004" s="18">
        <v>1230.1666666666599</v>
      </c>
      <c r="BF2004" s="18">
        <v>1338.46774193548</v>
      </c>
      <c r="BG2004" s="18">
        <v>1339.38709677419</v>
      </c>
      <c r="BH2004" s="18">
        <v>1247.0999999999999</v>
      </c>
      <c r="BI2004" s="18">
        <v>1198</v>
      </c>
      <c r="BJ2004" s="18">
        <v>1234.45</v>
      </c>
      <c r="BK2004" s="18">
        <v>1350.69354838709</v>
      </c>
      <c r="BL2004" s="18">
        <v>1526.4032258064501</v>
      </c>
      <c r="BM2004" s="18">
        <v>1721.7857142857099</v>
      </c>
      <c r="BN2004" s="18">
        <v>1910.4193548387</v>
      </c>
      <c r="BO2004" s="18">
        <v>2090.8333333333298</v>
      </c>
      <c r="BP2004" s="18">
        <v>2242.8064516129002</v>
      </c>
      <c r="BQ2004" s="18">
        <v>2346.8333333333298</v>
      </c>
      <c r="BR2004" s="18">
        <v>2354.5161290322499</v>
      </c>
      <c r="BS2004" s="18">
        <v>2253.4032258064499</v>
      </c>
      <c r="BT2004" s="18">
        <v>2078.5</v>
      </c>
      <c r="BU2004" s="18">
        <v>1883.4354838709601</v>
      </c>
      <c r="BV2004" s="18">
        <v>1683.88333333333</v>
      </c>
      <c r="BW2004" s="18">
        <v>1471.0967741935401</v>
      </c>
      <c r="BX2004" s="18">
        <v>1279.77419354838</v>
      </c>
      <c r="BY2004" s="18">
        <v>1141.4642857142801</v>
      </c>
      <c r="BZ2004" s="18">
        <v>1035.76451612903</v>
      </c>
      <c r="CA2004" s="18">
        <v>960.08666666666602</v>
      </c>
      <c r="CB2004" s="18">
        <v>946.03387096774202</v>
      </c>
      <c r="CC2004" s="18">
        <v>1047.44333333333</v>
      </c>
      <c r="CD2004" s="18">
        <v>1253.77419354838</v>
      </c>
      <c r="CE2004" s="18">
        <v>1547.8709677419299</v>
      </c>
      <c r="CF2004" s="18">
        <v>1840.4</v>
      </c>
      <c r="CG2004" s="18">
        <v>1967.35483870967</v>
      </c>
      <c r="CH2004" s="18">
        <v>1924.7666666666601</v>
      </c>
      <c r="CI2004" s="18">
        <v>1811.16129032258</v>
      </c>
      <c r="CJ2004" s="18">
        <v>1703.6451612903199</v>
      </c>
      <c r="CK2004" s="18">
        <v>1648.32142857142</v>
      </c>
      <c r="CL2004" s="18">
        <v>1645.3709677419299</v>
      </c>
      <c r="CM2004" s="18">
        <v>1732.43333333333</v>
      </c>
      <c r="CN2004" s="18">
        <v>1953.6129032258</v>
      </c>
      <c r="CO2004" s="18">
        <v>2235.5833333333298</v>
      </c>
      <c r="CP2004" s="18">
        <v>2441.3225806451601</v>
      </c>
      <c r="CQ2004" s="18">
        <v>2440</v>
      </c>
      <c r="CR2004" s="18">
        <v>2017.56666666666</v>
      </c>
      <c r="CS2004" s="18">
        <v>1496.72580645161</v>
      </c>
      <c r="CT2004" s="18">
        <v>1192.5</v>
      </c>
      <c r="CU2004" s="18">
        <v>1106.96774193548</v>
      </c>
      <c r="CV2004" s="18">
        <v>1168.6290322580601</v>
      </c>
      <c r="CW2004" s="18">
        <v>1338.05172413793</v>
      </c>
      <c r="CX2004" s="18">
        <v>1592.85483870967</v>
      </c>
      <c r="CY2004" s="18">
        <v>1863.06666666666</v>
      </c>
      <c r="CZ2004" s="18">
        <v>2113.22580645161</v>
      </c>
      <c r="DA2004" s="18">
        <v>2146.8166666666598</v>
      </c>
      <c r="DB2004" s="18">
        <v>1835.72580645161</v>
      </c>
      <c r="DC2004" s="18">
        <v>1388.4838709677399</v>
      </c>
      <c r="DD2004" s="18">
        <v>1113.3499999999999</v>
      </c>
      <c r="DE2004" s="18">
        <v>958.31129032258002</v>
      </c>
      <c r="DF2004" s="18">
        <v>903.13333333333298</v>
      </c>
      <c r="DG2004" s="18">
        <v>930.68225806451596</v>
      </c>
      <c r="DH2004" s="18">
        <v>1048.0193548387001</v>
      </c>
      <c r="DI2004" s="18">
        <v>1207.7678571428501</v>
      </c>
      <c r="DJ2004" s="18">
        <v>1424</v>
      </c>
      <c r="DK2004" s="18">
        <v>1787.95</v>
      </c>
      <c r="DL2004" s="18">
        <v>2172.2096774193501</v>
      </c>
      <c r="DM2004" s="18">
        <v>2411.5833333333298</v>
      </c>
      <c r="DN2004" s="18">
        <v>2419.4193548387002</v>
      </c>
      <c r="DO2004" s="18">
        <v>2264.5483870967701</v>
      </c>
      <c r="DP2004" s="18">
        <v>2040.5</v>
      </c>
      <c r="DQ2004" s="18">
        <v>1762.85483870967</v>
      </c>
      <c r="DR2004" s="18">
        <v>1489.3333333333301</v>
      </c>
      <c r="DS2004" s="19">
        <v>1330.4833333333299</v>
      </c>
    </row>
    <row r="2005" spans="1:123" x14ac:dyDescent="0.25">
      <c r="A2005" s="12" t="s">
        <v>44</v>
      </c>
      <c r="B2005" s="13">
        <v>21</v>
      </c>
      <c r="C2005" s="13" t="str">
        <f t="shared" si="35"/>
        <v>BB_L_16_GW_GW_SL_Low_GW_GQ_24_005_21</v>
      </c>
      <c r="D2005" s="14">
        <v>10</v>
      </c>
      <c r="E2005" s="14">
        <v>10</v>
      </c>
      <c r="F2005" s="14">
        <v>10</v>
      </c>
      <c r="G2005" s="14">
        <v>10</v>
      </c>
      <c r="H2005" s="14">
        <v>10</v>
      </c>
      <c r="I2005" s="14">
        <v>10</v>
      </c>
      <c r="J2005" s="14">
        <v>10</v>
      </c>
      <c r="K2005" s="14">
        <v>10.0164516129032</v>
      </c>
      <c r="L2005" s="14">
        <v>10.249833333333299</v>
      </c>
      <c r="M2005" s="14">
        <v>11.828548387096699</v>
      </c>
      <c r="N2005" s="14">
        <v>16.649999999999999</v>
      </c>
      <c r="O2005" s="14">
        <v>27.635322580645099</v>
      </c>
      <c r="P2005" s="14">
        <v>46.683387096774098</v>
      </c>
      <c r="Q2005" s="14">
        <v>75.286428571428502</v>
      </c>
      <c r="R2005" s="14">
        <v>125.55774193548299</v>
      </c>
      <c r="S2005" s="14">
        <v>191.02166666666599</v>
      </c>
      <c r="T2005" s="14">
        <v>297.619354838709</v>
      </c>
      <c r="U2005" s="14">
        <v>466.77166666666602</v>
      </c>
      <c r="V2005" s="14">
        <v>680.033870967741</v>
      </c>
      <c r="W2005" s="14">
        <v>859.45</v>
      </c>
      <c r="X2005" s="14">
        <v>959.81166666666604</v>
      </c>
      <c r="Y2005" s="14">
        <v>953.15645161290297</v>
      </c>
      <c r="Z2005" s="14">
        <v>901.20999999999901</v>
      </c>
      <c r="AA2005" s="14">
        <v>857.13387096774102</v>
      </c>
      <c r="AB2005" s="14">
        <v>837.10806451612905</v>
      </c>
      <c r="AC2005" s="14">
        <v>844.57678571428505</v>
      </c>
      <c r="AD2005" s="14">
        <v>885.80967741935399</v>
      </c>
      <c r="AE2005" s="14">
        <v>972.87333333333299</v>
      </c>
      <c r="AF2005" s="14">
        <v>1118.7580645161199</v>
      </c>
      <c r="AG2005" s="14">
        <v>1323.63333333333</v>
      </c>
      <c r="AH2005" s="14">
        <v>1511.66129032258</v>
      </c>
      <c r="AI2005" s="14">
        <v>1618.6290322580601</v>
      </c>
      <c r="AJ2005" s="14">
        <v>1648.7166666666601</v>
      </c>
      <c r="AK2005" s="14">
        <v>1592.9032258064501</v>
      </c>
      <c r="AL2005" s="14">
        <v>1488.65</v>
      </c>
      <c r="AM2005" s="14">
        <v>1379.5645161290299</v>
      </c>
      <c r="AN2005" s="14">
        <v>1283.7580645161199</v>
      </c>
      <c r="AO2005" s="14">
        <v>1208.55357142857</v>
      </c>
      <c r="AP2005" s="14">
        <v>1146.38709677419</v>
      </c>
      <c r="AQ2005" s="14">
        <v>1086.5333333333299</v>
      </c>
      <c r="AR2005" s="14">
        <v>1020.6193548387</v>
      </c>
      <c r="AS2005" s="14">
        <v>976.86666666666599</v>
      </c>
      <c r="AT2005" s="14">
        <v>999.45645161290304</v>
      </c>
      <c r="AU2005" s="14">
        <v>1106.6290322580601</v>
      </c>
      <c r="AV2005" s="14">
        <v>1256.45</v>
      </c>
      <c r="AW2005" s="14">
        <v>1457.5161290322501</v>
      </c>
      <c r="AX2005" s="14">
        <v>1648.8333333333301</v>
      </c>
      <c r="AY2005" s="14">
        <v>1774.2419354838701</v>
      </c>
      <c r="AZ2005" s="14">
        <v>1762.53225806451</v>
      </c>
      <c r="BA2005" s="14">
        <v>1697.5</v>
      </c>
      <c r="BB2005" s="14">
        <v>1611.9032258064501</v>
      </c>
      <c r="BC2005" s="14">
        <v>1506.0166666666601</v>
      </c>
      <c r="BD2005" s="14">
        <v>1414.9032258064501</v>
      </c>
      <c r="BE2005" s="14">
        <v>1367.2666666666601</v>
      </c>
      <c r="BF2005" s="14">
        <v>1413.77419354838</v>
      </c>
      <c r="BG2005" s="14">
        <v>1427.77419354838</v>
      </c>
      <c r="BH2005" s="14">
        <v>1371.11666666666</v>
      </c>
      <c r="BI2005" s="14">
        <v>1316.69354838709</v>
      </c>
      <c r="BJ2005" s="14">
        <v>1300.5333333333299</v>
      </c>
      <c r="BK2005" s="14">
        <v>1336.53225806451</v>
      </c>
      <c r="BL2005" s="14">
        <v>1422.7903225806399</v>
      </c>
      <c r="BM2005" s="14">
        <v>1541.4642857142801</v>
      </c>
      <c r="BN2005" s="14">
        <v>1675.3709677419299</v>
      </c>
      <c r="BO2005" s="14">
        <v>1824.6666666666599</v>
      </c>
      <c r="BP2005" s="14">
        <v>1977.8225806451601</v>
      </c>
      <c r="BQ2005" s="14">
        <v>2129.13333333333</v>
      </c>
      <c r="BR2005" s="14">
        <v>2220.6451612903202</v>
      </c>
      <c r="BS2005" s="14">
        <v>2247.6290322580599</v>
      </c>
      <c r="BT2005" s="14">
        <v>2203.85</v>
      </c>
      <c r="BU2005" s="14">
        <v>2116.3225806451601</v>
      </c>
      <c r="BV2005" s="14">
        <v>2002.9833333333299</v>
      </c>
      <c r="BW2005" s="14">
        <v>1858.1451612903199</v>
      </c>
      <c r="BX2005" s="14">
        <v>1709.46774193548</v>
      </c>
      <c r="BY2005" s="14">
        <v>1586.3928571428501</v>
      </c>
      <c r="BZ2005" s="14">
        <v>1475.53225806451</v>
      </c>
      <c r="CA2005" s="14">
        <v>1367.7333333333299</v>
      </c>
      <c r="CB2005" s="14">
        <v>1283.9193548387</v>
      </c>
      <c r="CC2005" s="14">
        <v>1271.8</v>
      </c>
      <c r="CD2005" s="14">
        <v>1353.4516129032199</v>
      </c>
      <c r="CE2005" s="14">
        <v>1524.9193548387</v>
      </c>
      <c r="CF2005" s="14">
        <v>1746.56666666666</v>
      </c>
      <c r="CG2005" s="14">
        <v>1891.4193548387</v>
      </c>
      <c r="CH2005" s="14">
        <v>1917.31666666666</v>
      </c>
      <c r="CI2005" s="14">
        <v>1873.5483870967701</v>
      </c>
      <c r="CJ2005" s="14">
        <v>1811.38709677419</v>
      </c>
      <c r="CK2005" s="14">
        <v>1768.7142857142801</v>
      </c>
      <c r="CL2005" s="14">
        <v>1751.35483870967</v>
      </c>
      <c r="CM2005" s="14">
        <v>1783.4</v>
      </c>
      <c r="CN2005" s="14">
        <v>1911.0161290322501</v>
      </c>
      <c r="CO2005" s="14">
        <v>2114.0333333333301</v>
      </c>
      <c r="CP2005" s="14">
        <v>2311.4032258064499</v>
      </c>
      <c r="CQ2005" s="14">
        <v>2393.6774193548299</v>
      </c>
      <c r="CR2005" s="14">
        <v>2214.4666666666599</v>
      </c>
      <c r="CS2005" s="14">
        <v>1874.0161290322501</v>
      </c>
      <c r="CT2005" s="14">
        <v>1611.31666666666</v>
      </c>
      <c r="CU2005" s="14">
        <v>1484.85483870967</v>
      </c>
      <c r="CV2005" s="14">
        <v>1447.3709677419299</v>
      </c>
      <c r="CW2005" s="14">
        <v>1500.3103448275799</v>
      </c>
      <c r="CX2005" s="14">
        <v>1640.5483870967701</v>
      </c>
      <c r="CY2005" s="14">
        <v>1836.7</v>
      </c>
      <c r="CZ2005" s="14">
        <v>2085</v>
      </c>
      <c r="DA2005" s="14">
        <v>2221.4833333333299</v>
      </c>
      <c r="DB2005" s="14">
        <v>2130.7096774193501</v>
      </c>
      <c r="DC2005" s="14">
        <v>1857.2096774193501</v>
      </c>
      <c r="DD2005" s="14">
        <v>1636.88333333333</v>
      </c>
      <c r="DE2005" s="14">
        <v>1470.4032258064501</v>
      </c>
      <c r="DF2005" s="14">
        <v>1363.8333333333301</v>
      </c>
      <c r="DG2005" s="14">
        <v>1316.0967741935401</v>
      </c>
      <c r="DH2005" s="14">
        <v>1328.08064516129</v>
      </c>
      <c r="DI2005" s="14">
        <v>1391.9107142857099</v>
      </c>
      <c r="DJ2005" s="14">
        <v>1510.5645161290299</v>
      </c>
      <c r="DK2005" s="14">
        <v>1754.36666666666</v>
      </c>
      <c r="DL2005" s="14">
        <v>2074.9193548387002</v>
      </c>
      <c r="DM2005" s="14">
        <v>2352.8000000000002</v>
      </c>
      <c r="DN2005" s="14">
        <v>2482.4516129032199</v>
      </c>
      <c r="DO2005" s="14">
        <v>2469.5645161290299</v>
      </c>
      <c r="DP2005" s="14">
        <v>2374.4666666666599</v>
      </c>
      <c r="DQ2005" s="14">
        <v>2200.8709677419301</v>
      </c>
      <c r="DR2005" s="14">
        <v>1994.85</v>
      </c>
      <c r="DS2005" s="15">
        <v>1837.15</v>
      </c>
    </row>
    <row r="2006" spans="1:123" x14ac:dyDescent="0.25">
      <c r="A2006" s="16" t="s">
        <v>44</v>
      </c>
      <c r="B2006" s="17">
        <v>22</v>
      </c>
      <c r="C2006" s="13" t="str">
        <f t="shared" si="35"/>
        <v>BB_L_16_GW_GW_SL_Low_GW_GQ_24_005_22</v>
      </c>
      <c r="D2006" s="18">
        <v>10</v>
      </c>
      <c r="E2006" s="18">
        <v>10</v>
      </c>
      <c r="F2006" s="18">
        <v>10</v>
      </c>
      <c r="G2006" s="18">
        <v>10</v>
      </c>
      <c r="H2006" s="18">
        <v>10</v>
      </c>
      <c r="I2006" s="18">
        <v>10</v>
      </c>
      <c r="J2006" s="18">
        <v>9.9992903225806398</v>
      </c>
      <c r="K2006" s="18">
        <v>9.9906612903225795</v>
      </c>
      <c r="L2006" s="18">
        <v>9.9834666666666596</v>
      </c>
      <c r="M2006" s="18">
        <v>10.051064516128999</v>
      </c>
      <c r="N2006" s="18">
        <v>10.393333333333301</v>
      </c>
      <c r="O2006" s="18">
        <v>11.496129032258001</v>
      </c>
      <c r="P2006" s="18">
        <v>13.970161290322499</v>
      </c>
      <c r="Q2006" s="18">
        <v>18.574107142857098</v>
      </c>
      <c r="R2006" s="18">
        <v>28.931290322580601</v>
      </c>
      <c r="S2006" s="18">
        <v>45.486666666666601</v>
      </c>
      <c r="T2006" s="18">
        <v>80.057096774193496</v>
      </c>
      <c r="U2006" s="18">
        <v>152.363333333333</v>
      </c>
      <c r="V2006" s="18">
        <v>288.33870967741899</v>
      </c>
      <c r="W2006" s="18">
        <v>462.86612903225802</v>
      </c>
      <c r="X2006" s="18">
        <v>632.01666666666597</v>
      </c>
      <c r="Y2006" s="18">
        <v>689.69032258064499</v>
      </c>
      <c r="Z2006" s="18">
        <v>673.31333333333305</v>
      </c>
      <c r="AA2006" s="18">
        <v>632.33387096774095</v>
      </c>
      <c r="AB2006" s="18">
        <v>579.71935483870902</v>
      </c>
      <c r="AC2006" s="18">
        <v>535.49285714285702</v>
      </c>
      <c r="AD2006" s="18">
        <v>503.46612903225798</v>
      </c>
      <c r="AE2006" s="18">
        <v>491.18999999999897</v>
      </c>
      <c r="AF2006" s="18">
        <v>524.67580645161297</v>
      </c>
      <c r="AG2006" s="18">
        <v>637.58999999999901</v>
      </c>
      <c r="AH2006" s="18">
        <v>825.05483870967703</v>
      </c>
      <c r="AI2006" s="18">
        <v>1024.6532258064501</v>
      </c>
      <c r="AJ2006" s="18">
        <v>1224.18333333333</v>
      </c>
      <c r="AK2006" s="18">
        <v>1364.4354838709601</v>
      </c>
      <c r="AL2006" s="18">
        <v>1411.3333333333301</v>
      </c>
      <c r="AM2006" s="18">
        <v>1379.7580645161199</v>
      </c>
      <c r="AN2006" s="18">
        <v>1312.3064516129</v>
      </c>
      <c r="AO2006" s="18">
        <v>1241.55357142857</v>
      </c>
      <c r="AP2006" s="18">
        <v>1172.16129032258</v>
      </c>
      <c r="AQ2006" s="18">
        <v>1096.2666666666601</v>
      </c>
      <c r="AR2006" s="18">
        <v>980.85</v>
      </c>
      <c r="AS2006" s="18">
        <v>826.91</v>
      </c>
      <c r="AT2006" s="18">
        <v>707.81451612903197</v>
      </c>
      <c r="AU2006" s="18">
        <v>634.84354838709601</v>
      </c>
      <c r="AV2006" s="18">
        <v>642.74666666666599</v>
      </c>
      <c r="AW2006" s="18">
        <v>740.72096774193506</v>
      </c>
      <c r="AX2006" s="18">
        <v>939.82333333333304</v>
      </c>
      <c r="AY2006" s="18">
        <v>1254.77419354838</v>
      </c>
      <c r="AZ2006" s="18">
        <v>1474.03225806451</v>
      </c>
      <c r="BA2006" s="18">
        <v>1555.8965517241299</v>
      </c>
      <c r="BB2006" s="18">
        <v>1574.8709677419299</v>
      </c>
      <c r="BC2006" s="18">
        <v>1538.2333333333299</v>
      </c>
      <c r="BD2006" s="18">
        <v>1441.0161290322501</v>
      </c>
      <c r="BE2006" s="18">
        <v>1225.68333333333</v>
      </c>
      <c r="BF2006" s="18">
        <v>1055.6451612903199</v>
      </c>
      <c r="BG2006" s="18">
        <v>1051.0483870967701</v>
      </c>
      <c r="BH2006" s="18">
        <v>1072.7333333333299</v>
      </c>
      <c r="BI2006" s="18">
        <v>1059.6129032258</v>
      </c>
      <c r="BJ2006" s="18">
        <v>1030.06666666666</v>
      </c>
      <c r="BK2006" s="18">
        <v>1003.67741935483</v>
      </c>
      <c r="BL2006" s="18">
        <v>1001.91129032258</v>
      </c>
      <c r="BM2006" s="18">
        <v>1035.05357142857</v>
      </c>
      <c r="BN2006" s="18">
        <v>1101.4193548387</v>
      </c>
      <c r="BO2006" s="18">
        <v>1207.68333333333</v>
      </c>
      <c r="BP2006" s="18">
        <v>1354.69354838709</v>
      </c>
      <c r="BQ2006" s="18">
        <v>1559.11666666666</v>
      </c>
      <c r="BR2006" s="18">
        <v>1751.7580645161199</v>
      </c>
      <c r="BS2006" s="18">
        <v>1929.38709677419</v>
      </c>
      <c r="BT2006" s="18">
        <v>2021</v>
      </c>
      <c r="BU2006" s="18">
        <v>2033.35483870967</v>
      </c>
      <c r="BV2006" s="18">
        <v>1983.55</v>
      </c>
      <c r="BW2006" s="18">
        <v>1875.9193548387</v>
      </c>
      <c r="BX2006" s="18">
        <v>1719.7419354838701</v>
      </c>
      <c r="BY2006" s="18">
        <v>1564.1428571428501</v>
      </c>
      <c r="BZ2006" s="18">
        <v>1404.66129032258</v>
      </c>
      <c r="CA2006" s="18">
        <v>1223.4666666666601</v>
      </c>
      <c r="CB2006" s="18">
        <v>1028.1322580645101</v>
      </c>
      <c r="CC2006" s="18">
        <v>857.43666666666604</v>
      </c>
      <c r="CD2006" s="18">
        <v>773.37419354838698</v>
      </c>
      <c r="CE2006" s="18">
        <v>799.68709677419304</v>
      </c>
      <c r="CF2006" s="18">
        <v>979.41666666666595</v>
      </c>
      <c r="CG2006" s="18">
        <v>1231.38709677419</v>
      </c>
      <c r="CH2006" s="18">
        <v>1429.5166666666601</v>
      </c>
      <c r="CI2006" s="18">
        <v>1561.08064516129</v>
      </c>
      <c r="CJ2006" s="18">
        <v>1628.8225806451601</v>
      </c>
      <c r="CK2006" s="18">
        <v>1638.44642857142</v>
      </c>
      <c r="CL2006" s="18">
        <v>1621.72580645161</v>
      </c>
      <c r="CM2006" s="18">
        <v>1580.55</v>
      </c>
      <c r="CN2006" s="18">
        <v>1529.9193548387</v>
      </c>
      <c r="CO2006" s="18">
        <v>1551.3</v>
      </c>
      <c r="CP2006" s="18">
        <v>1674.03225806451</v>
      </c>
      <c r="CQ2006" s="18">
        <v>1854.5161290322501</v>
      </c>
      <c r="CR2006" s="18">
        <v>2051.7833333333301</v>
      </c>
      <c r="CS2006" s="18">
        <v>1808.4193548387</v>
      </c>
      <c r="CT2006" s="18">
        <v>1445.61666666666</v>
      </c>
      <c r="CU2006" s="18">
        <v>1194.27419354838</v>
      </c>
      <c r="CV2006" s="18">
        <v>1009.91774193548</v>
      </c>
      <c r="CW2006" s="18">
        <v>893.29310344827502</v>
      </c>
      <c r="CX2006" s="18">
        <v>862.42419354838603</v>
      </c>
      <c r="CY2006" s="18">
        <v>934.02833333333297</v>
      </c>
      <c r="CZ2006" s="18">
        <v>1124.2580645161199</v>
      </c>
      <c r="DA2006" s="18">
        <v>1358.2333333333299</v>
      </c>
      <c r="DB2006" s="18">
        <v>1526.5967741935401</v>
      </c>
      <c r="DC2006" s="18">
        <v>1350.96774193548</v>
      </c>
      <c r="DD2006" s="18">
        <v>1113.7666666666601</v>
      </c>
      <c r="DE2006" s="18">
        <v>943.58709677419301</v>
      </c>
      <c r="DF2006" s="18">
        <v>804.26166666666597</v>
      </c>
      <c r="DG2006" s="18">
        <v>700.40161290322499</v>
      </c>
      <c r="DH2006" s="18">
        <v>627.84193548386997</v>
      </c>
      <c r="DI2006" s="18">
        <v>596.59642857142796</v>
      </c>
      <c r="DJ2006" s="18">
        <v>615.37419354838698</v>
      </c>
      <c r="DK2006" s="18">
        <v>729.42166666666606</v>
      </c>
      <c r="DL2006" s="18">
        <v>994.87903225806394</v>
      </c>
      <c r="DM2006" s="18">
        <v>1321.4</v>
      </c>
      <c r="DN2006" s="18">
        <v>1565.4354838709601</v>
      </c>
      <c r="DO2006" s="18">
        <v>1703.03225806451</v>
      </c>
      <c r="DP2006" s="18">
        <v>1781.2</v>
      </c>
      <c r="DQ2006" s="18">
        <v>1780.8064516129</v>
      </c>
      <c r="DR2006" s="18">
        <v>1643.0166666666601</v>
      </c>
      <c r="DS2006" s="19">
        <v>1454.11666666666</v>
      </c>
    </row>
    <row r="2007" spans="1:123" x14ac:dyDescent="0.25">
      <c r="A2007" s="12" t="s">
        <v>44</v>
      </c>
      <c r="B2007" s="13">
        <v>23</v>
      </c>
      <c r="C2007" s="13" t="str">
        <f t="shared" si="35"/>
        <v>BB_L_16_GW_GW_SL_Low_GW_GQ_24_005_23</v>
      </c>
      <c r="D2007" s="14">
        <v>10</v>
      </c>
      <c r="E2007" s="14">
        <v>10</v>
      </c>
      <c r="F2007" s="14">
        <v>10</v>
      </c>
      <c r="G2007" s="14">
        <v>10</v>
      </c>
      <c r="H2007" s="14">
        <v>10</v>
      </c>
      <c r="I2007" s="14">
        <v>10</v>
      </c>
      <c r="J2007" s="14">
        <v>10</v>
      </c>
      <c r="K2007" s="14">
        <v>10</v>
      </c>
      <c r="L2007" s="14">
        <v>10.008666666666601</v>
      </c>
      <c r="M2007" s="14">
        <v>10.117419354838701</v>
      </c>
      <c r="N2007" s="14">
        <v>10.5903333333333</v>
      </c>
      <c r="O2007" s="14">
        <v>12.0051612903225</v>
      </c>
      <c r="P2007" s="14">
        <v>15.14</v>
      </c>
      <c r="Q2007" s="14">
        <v>20.804642857142799</v>
      </c>
      <c r="R2007" s="14">
        <v>33.138225806451601</v>
      </c>
      <c r="S2007" s="14">
        <v>53.125333333333302</v>
      </c>
      <c r="T2007" s="14">
        <v>92.722419354838706</v>
      </c>
      <c r="U2007" s="14">
        <v>174.80166666666599</v>
      </c>
      <c r="V2007" s="14">
        <v>328.71774193548299</v>
      </c>
      <c r="W2007" s="14">
        <v>530.19032258064499</v>
      </c>
      <c r="X2007" s="14">
        <v>743.79499999999996</v>
      </c>
      <c r="Y2007" s="14">
        <v>861.02258064516104</v>
      </c>
      <c r="Z2007" s="14">
        <v>861.80833333333305</v>
      </c>
      <c r="AA2007" s="14">
        <v>815.56451612903197</v>
      </c>
      <c r="AB2007" s="14">
        <v>757.47903225806397</v>
      </c>
      <c r="AC2007" s="14">
        <v>709.92857142857099</v>
      </c>
      <c r="AD2007" s="14">
        <v>675.71935483870902</v>
      </c>
      <c r="AE2007" s="14">
        <v>663.38499999999999</v>
      </c>
      <c r="AF2007" s="14">
        <v>699.27580645161197</v>
      </c>
      <c r="AG2007" s="14">
        <v>817.19833333333304</v>
      </c>
      <c r="AH2007" s="14">
        <v>1015.57258064516</v>
      </c>
      <c r="AI2007" s="14">
        <v>1226.0161290322501</v>
      </c>
      <c r="AJ2007" s="14">
        <v>1437.63333333333</v>
      </c>
      <c r="AK2007" s="14">
        <v>1582.7580645161199</v>
      </c>
      <c r="AL2007" s="14">
        <v>1626.6</v>
      </c>
      <c r="AM2007" s="14">
        <v>1588.5161290322501</v>
      </c>
      <c r="AN2007" s="14">
        <v>1510.9193548387</v>
      </c>
      <c r="AO2007" s="14">
        <v>1424.6071428571399</v>
      </c>
      <c r="AP2007" s="14">
        <v>1337.2419354838701</v>
      </c>
      <c r="AQ2007" s="14">
        <v>1242.7333333333299</v>
      </c>
      <c r="AR2007" s="14">
        <v>1114.0645161290299</v>
      </c>
      <c r="AS2007" s="14">
        <v>951.26499999999999</v>
      </c>
      <c r="AT2007" s="14">
        <v>834.87258064516095</v>
      </c>
      <c r="AU2007" s="14">
        <v>771.599999999999</v>
      </c>
      <c r="AV2007" s="14">
        <v>790.60833333333301</v>
      </c>
      <c r="AW2007" s="14">
        <v>900.89193548387095</v>
      </c>
      <c r="AX2007" s="14">
        <v>1105.05</v>
      </c>
      <c r="AY2007" s="14">
        <v>1418.9193548387</v>
      </c>
      <c r="AZ2007" s="14">
        <v>1652.27419354838</v>
      </c>
      <c r="BA2007" s="14">
        <v>1748.01724137931</v>
      </c>
      <c r="BB2007" s="14">
        <v>1767.9193548387</v>
      </c>
      <c r="BC2007" s="14">
        <v>1719.15</v>
      </c>
      <c r="BD2007" s="14">
        <v>1602.9193548387</v>
      </c>
      <c r="BE2007" s="14">
        <v>1371.1666666666599</v>
      </c>
      <c r="BF2007" s="14">
        <v>1218.9354838709601</v>
      </c>
      <c r="BG2007" s="14">
        <v>1245.0483870967701</v>
      </c>
      <c r="BH2007" s="14">
        <v>1299.0333333333299</v>
      </c>
      <c r="BI2007" s="14">
        <v>1293.33870967741</v>
      </c>
      <c r="BJ2007" s="14">
        <v>1253.5333333333299</v>
      </c>
      <c r="BK2007" s="14">
        <v>1213</v>
      </c>
      <c r="BL2007" s="14">
        <v>1198.7903225806399</v>
      </c>
      <c r="BM2007" s="14">
        <v>1225.3928571428501</v>
      </c>
      <c r="BN2007" s="14">
        <v>1292.22580645161</v>
      </c>
      <c r="BO2007" s="14">
        <v>1401.88333333333</v>
      </c>
      <c r="BP2007" s="14">
        <v>1553.6290322580601</v>
      </c>
      <c r="BQ2007" s="14">
        <v>1759.6</v>
      </c>
      <c r="BR2007" s="14">
        <v>1956.16129032258</v>
      </c>
      <c r="BS2007" s="14">
        <v>2135.5483870967701</v>
      </c>
      <c r="BT2007" s="14">
        <v>2238.4499999999998</v>
      </c>
      <c r="BU2007" s="14">
        <v>2257.4193548387002</v>
      </c>
      <c r="BV2007" s="14">
        <v>2212.9833333333299</v>
      </c>
      <c r="BW2007" s="14">
        <v>2102.3548387096698</v>
      </c>
      <c r="BX2007" s="14">
        <v>1941.9354838709601</v>
      </c>
      <c r="BY2007" s="14">
        <v>1780.5357142857099</v>
      </c>
      <c r="BZ2007" s="14">
        <v>1615.5967741935401</v>
      </c>
      <c r="CA2007" s="14">
        <v>1432.3333333333301</v>
      </c>
      <c r="CB2007" s="14">
        <v>1237.53225806451</v>
      </c>
      <c r="CC2007" s="14">
        <v>1071.75</v>
      </c>
      <c r="CD2007" s="14">
        <v>989.18225806451596</v>
      </c>
      <c r="CE2007" s="14">
        <v>1014.94838709677</v>
      </c>
      <c r="CF2007" s="14">
        <v>1190.13333333333</v>
      </c>
      <c r="CG2007" s="14">
        <v>1463</v>
      </c>
      <c r="CH2007" s="14">
        <v>1693.93333333333</v>
      </c>
      <c r="CI2007" s="14">
        <v>1829.38709677419</v>
      </c>
      <c r="CJ2007" s="14">
        <v>1880.9354838709601</v>
      </c>
      <c r="CK2007" s="14">
        <v>1872.5</v>
      </c>
      <c r="CL2007" s="14">
        <v>1832.4516129032199</v>
      </c>
      <c r="CM2007" s="14">
        <v>1758.9166666666599</v>
      </c>
      <c r="CN2007" s="14">
        <v>1686.0483870967701</v>
      </c>
      <c r="CO2007" s="14">
        <v>1706.0166666666601</v>
      </c>
      <c r="CP2007" s="14">
        <v>1866.6451612903199</v>
      </c>
      <c r="CQ2007" s="14">
        <v>2100.2096774193501</v>
      </c>
      <c r="CR2007" s="14">
        <v>2342.8166666666598</v>
      </c>
      <c r="CS2007" s="14">
        <v>2180.5806451612898</v>
      </c>
      <c r="CT2007" s="14">
        <v>1822.06666666666</v>
      </c>
      <c r="CU2007" s="14">
        <v>1532.2580645161199</v>
      </c>
      <c r="CV2007" s="14">
        <v>1311.3709677419299</v>
      </c>
      <c r="CW2007" s="14">
        <v>1176.3793103448199</v>
      </c>
      <c r="CX2007" s="14">
        <v>1141.3709677419299</v>
      </c>
      <c r="CY2007" s="14">
        <v>1221.63333333333</v>
      </c>
      <c r="CZ2007" s="14">
        <v>1465.0967741935401</v>
      </c>
      <c r="DA2007" s="14">
        <v>1774.88333333333</v>
      </c>
      <c r="DB2007" s="14">
        <v>2018.5</v>
      </c>
      <c r="DC2007" s="14">
        <v>1897.9032258064501</v>
      </c>
      <c r="DD2007" s="14">
        <v>1647.63333333333</v>
      </c>
      <c r="DE2007" s="14">
        <v>1414.5645161290299</v>
      </c>
      <c r="DF2007" s="14">
        <v>1221.63333333333</v>
      </c>
      <c r="DG2007" s="14">
        <v>1079.6129032258</v>
      </c>
      <c r="DH2007" s="14">
        <v>977.21774193548299</v>
      </c>
      <c r="DI2007" s="14">
        <v>928.13035714285695</v>
      </c>
      <c r="DJ2007" s="14">
        <v>938.91935483870895</v>
      </c>
      <c r="DK2007" s="14">
        <v>1049.3</v>
      </c>
      <c r="DL2007" s="14">
        <v>1312.38709677419</v>
      </c>
      <c r="DM2007" s="14">
        <v>1693.3333333333301</v>
      </c>
      <c r="DN2007" s="14">
        <v>2036.3225806451601</v>
      </c>
      <c r="DO2007" s="14">
        <v>2227.4516129032199</v>
      </c>
      <c r="DP2007" s="14">
        <v>2294.9</v>
      </c>
      <c r="DQ2007" s="14">
        <v>2249.5806451612898</v>
      </c>
      <c r="DR2007" s="14">
        <v>2073.2666666666601</v>
      </c>
      <c r="DS2007" s="15">
        <v>1854.55</v>
      </c>
    </row>
    <row r="2008" spans="1:123" x14ac:dyDescent="0.25">
      <c r="A2008" s="16" t="s">
        <v>44</v>
      </c>
      <c r="B2008" s="17">
        <v>24</v>
      </c>
      <c r="C2008" s="13" t="str">
        <f t="shared" si="35"/>
        <v>BB_L_16_GW_GW_SL_Low_GW_GQ_24_005_24</v>
      </c>
      <c r="D2008" s="18">
        <v>10</v>
      </c>
      <c r="E2008" s="18">
        <v>10</v>
      </c>
      <c r="F2008" s="18">
        <v>10</v>
      </c>
      <c r="G2008" s="18">
        <v>10</v>
      </c>
      <c r="H2008" s="18">
        <v>10</v>
      </c>
      <c r="I2008" s="18">
        <v>10</v>
      </c>
      <c r="J2008" s="18">
        <v>10</v>
      </c>
      <c r="K2008" s="18">
        <v>10</v>
      </c>
      <c r="L2008" s="18">
        <v>10.0049999999999</v>
      </c>
      <c r="M2008" s="18">
        <v>10.072258064516101</v>
      </c>
      <c r="N2008" s="18">
        <v>10.374499999999999</v>
      </c>
      <c r="O2008" s="18">
        <v>11.308225806451601</v>
      </c>
      <c r="P2008" s="18">
        <v>13.4382258064516</v>
      </c>
      <c r="Q2008" s="18">
        <v>17.419107142857101</v>
      </c>
      <c r="R2008" s="18">
        <v>26.327903225806399</v>
      </c>
      <c r="S2008" s="18">
        <v>41.243499999999997</v>
      </c>
      <c r="T2008" s="18">
        <v>72.078548387096703</v>
      </c>
      <c r="U2008" s="18">
        <v>139.55666666666599</v>
      </c>
      <c r="V2008" s="18">
        <v>272.44032258064499</v>
      </c>
      <c r="W2008" s="18">
        <v>462.053225806451</v>
      </c>
      <c r="X2008" s="18">
        <v>690.96</v>
      </c>
      <c r="Y2008" s="18">
        <v>865.046774193548</v>
      </c>
      <c r="Z2008" s="18">
        <v>929.743333333333</v>
      </c>
      <c r="AA2008" s="18">
        <v>930.48064516129</v>
      </c>
      <c r="AB2008" s="18">
        <v>905.03225806451599</v>
      </c>
      <c r="AC2008" s="18">
        <v>876.0625</v>
      </c>
      <c r="AD2008" s="18">
        <v>847.58064516129002</v>
      </c>
      <c r="AE2008" s="18">
        <v>828.05</v>
      </c>
      <c r="AF2008" s="18">
        <v>837.158064516129</v>
      </c>
      <c r="AG2008" s="18">
        <v>904.68333333333305</v>
      </c>
      <c r="AH2008" s="18">
        <v>1040.8693548387</v>
      </c>
      <c r="AI2008" s="18">
        <v>1201.9354838709601</v>
      </c>
      <c r="AJ2008" s="18">
        <v>1382.1</v>
      </c>
      <c r="AK2008" s="18">
        <v>1529.3709677419299</v>
      </c>
      <c r="AL2008" s="18">
        <v>1605.9666666666601</v>
      </c>
      <c r="AM2008" s="18">
        <v>1614.22580645161</v>
      </c>
      <c r="AN2008" s="18">
        <v>1583.16129032258</v>
      </c>
      <c r="AO2008" s="18">
        <v>1535.92857142857</v>
      </c>
      <c r="AP2008" s="18">
        <v>1481.08064516129</v>
      </c>
      <c r="AQ2008" s="18">
        <v>1414.9</v>
      </c>
      <c r="AR2008" s="18">
        <v>1314.5483870967701</v>
      </c>
      <c r="AS2008" s="18">
        <v>1179.2</v>
      </c>
      <c r="AT2008" s="18">
        <v>1068.1129032258</v>
      </c>
      <c r="AU2008" s="18">
        <v>986.92419354838705</v>
      </c>
      <c r="AV2008" s="18">
        <v>971.32500000000005</v>
      </c>
      <c r="AW2008" s="18">
        <v>1024.41612903225</v>
      </c>
      <c r="AX2008" s="18">
        <v>1158.4666666666601</v>
      </c>
      <c r="AY2008" s="18">
        <v>1394.5967741935401</v>
      </c>
      <c r="AZ2008" s="18">
        <v>1595.88709677419</v>
      </c>
      <c r="BA2008" s="18">
        <v>1699.56896551724</v>
      </c>
      <c r="BB2008" s="18">
        <v>1746.6129032258</v>
      </c>
      <c r="BC2008" s="18">
        <v>1743.6</v>
      </c>
      <c r="BD2008" s="18">
        <v>1680.19354838709</v>
      </c>
      <c r="BE2008" s="18">
        <v>1510.7333333333299</v>
      </c>
      <c r="BF2008" s="18">
        <v>1374.5967741935401</v>
      </c>
      <c r="BG2008" s="18">
        <v>1364.9193548387</v>
      </c>
      <c r="BH2008" s="18">
        <v>1398.4</v>
      </c>
      <c r="BI2008" s="18">
        <v>1399.4193548387</v>
      </c>
      <c r="BJ2008" s="18">
        <v>1371.4166666666599</v>
      </c>
      <c r="BK2008" s="18">
        <v>1334.9516129032199</v>
      </c>
      <c r="BL2008" s="18">
        <v>1309.6774193548299</v>
      </c>
      <c r="BM2008" s="18">
        <v>1310.6428571428501</v>
      </c>
      <c r="BN2008" s="18">
        <v>1341.6451612903199</v>
      </c>
      <c r="BO2008" s="18">
        <v>1407.0166666666601</v>
      </c>
      <c r="BP2008" s="18">
        <v>1510.53225806451</v>
      </c>
      <c r="BQ2008" s="18">
        <v>1666.95</v>
      </c>
      <c r="BR2008" s="18">
        <v>1833</v>
      </c>
      <c r="BS2008" s="18">
        <v>2007.9354838709601</v>
      </c>
      <c r="BT2008" s="18">
        <v>2137.0500000000002</v>
      </c>
      <c r="BU2008" s="18">
        <v>2203.6451612903202</v>
      </c>
      <c r="BV2008" s="18">
        <v>2220.3333333333298</v>
      </c>
      <c r="BW2008" s="18">
        <v>2184.5645161290299</v>
      </c>
      <c r="BX2008" s="18">
        <v>2101.0161290322499</v>
      </c>
      <c r="BY2008" s="18">
        <v>1999.57142857142</v>
      </c>
      <c r="BZ2008" s="18">
        <v>1882.8064516129</v>
      </c>
      <c r="CA2008" s="18">
        <v>1738.4166666666599</v>
      </c>
      <c r="CB2008" s="18">
        <v>1567.4838709677399</v>
      </c>
      <c r="CC2008" s="18">
        <v>1399.4166666666599</v>
      </c>
      <c r="CD2008" s="18">
        <v>1288.0645161290299</v>
      </c>
      <c r="CE2008" s="18">
        <v>1251.5645161290299</v>
      </c>
      <c r="CF2008" s="18">
        <v>1330.43333333333</v>
      </c>
      <c r="CG2008" s="18">
        <v>1510.3709677419299</v>
      </c>
      <c r="CH2008" s="18">
        <v>1692.7</v>
      </c>
      <c r="CI2008" s="18">
        <v>1818.03225806451</v>
      </c>
      <c r="CJ2008" s="18">
        <v>1881.88709677419</v>
      </c>
      <c r="CK2008" s="18">
        <v>1894.92857142857</v>
      </c>
      <c r="CL2008" s="18">
        <v>1878.88709677419</v>
      </c>
      <c r="CM2008" s="18">
        <v>1833.4</v>
      </c>
      <c r="CN2008" s="18">
        <v>1779.83870967741</v>
      </c>
      <c r="CO2008" s="18">
        <v>1785.5333333333299</v>
      </c>
      <c r="CP2008" s="18">
        <v>1896.9838709677399</v>
      </c>
      <c r="CQ2008" s="18">
        <v>2081.7580645161202</v>
      </c>
      <c r="CR2008" s="18">
        <v>2327.13333333333</v>
      </c>
      <c r="CS2008" s="18">
        <v>2289.0483870967701</v>
      </c>
      <c r="CT2008" s="18">
        <v>2063.7166666666599</v>
      </c>
      <c r="CU2008" s="18">
        <v>1847.8064516129</v>
      </c>
      <c r="CV2008" s="18">
        <v>1654.9354838709601</v>
      </c>
      <c r="CW2008" s="18">
        <v>1513</v>
      </c>
      <c r="CX2008" s="18">
        <v>1437.03225806451</v>
      </c>
      <c r="CY2008" s="18">
        <v>1451.25</v>
      </c>
      <c r="CZ2008" s="18">
        <v>1601.8709677419299</v>
      </c>
      <c r="DA2008" s="18">
        <v>1854.7333333333299</v>
      </c>
      <c r="DB2008" s="18">
        <v>2131.16129032258</v>
      </c>
      <c r="DC2008" s="18">
        <v>2142.7580645161202</v>
      </c>
      <c r="DD2008" s="18">
        <v>2001.2833333333299</v>
      </c>
      <c r="DE2008" s="18">
        <v>1826.53225806451</v>
      </c>
      <c r="DF2008" s="18">
        <v>1660.18333333333</v>
      </c>
      <c r="DG2008" s="18">
        <v>1520.58064516129</v>
      </c>
      <c r="DH2008" s="18">
        <v>1397.6774193548299</v>
      </c>
      <c r="DI2008" s="18">
        <v>1318.9107142857099</v>
      </c>
      <c r="DJ2008" s="18">
        <v>1284</v>
      </c>
      <c r="DK2008" s="18">
        <v>1312.1666666666599</v>
      </c>
      <c r="DL2008" s="18">
        <v>1470.0483870967701</v>
      </c>
      <c r="DM2008" s="18">
        <v>1757.56666666666</v>
      </c>
      <c r="DN2008" s="18">
        <v>2069.72580645161</v>
      </c>
      <c r="DO2008" s="18">
        <v>2287.1290322580599</v>
      </c>
      <c r="DP2008" s="18">
        <v>2403.3166666666598</v>
      </c>
      <c r="DQ2008" s="18">
        <v>2427.1129032258</v>
      </c>
      <c r="DR2008" s="18">
        <v>2343.4166666666601</v>
      </c>
      <c r="DS2008" s="19">
        <v>2202.1666666666601</v>
      </c>
    </row>
    <row r="2009" spans="1:123" x14ac:dyDescent="0.25">
      <c r="A2009" s="12" t="s">
        <v>44</v>
      </c>
      <c r="B2009" s="13">
        <v>25</v>
      </c>
      <c r="C2009" s="13" t="str">
        <f t="shared" si="35"/>
        <v>BB_L_16_GW_GW_SL_Low_GW_GQ_24_005_25</v>
      </c>
      <c r="D2009" s="14">
        <v>10</v>
      </c>
      <c r="E2009" s="14">
        <v>10</v>
      </c>
      <c r="F2009" s="14">
        <v>10</v>
      </c>
      <c r="G2009" s="14">
        <v>10</v>
      </c>
      <c r="H2009" s="14">
        <v>10</v>
      </c>
      <c r="I2009" s="14">
        <v>10</v>
      </c>
      <c r="J2009" s="14">
        <v>9.9988064516129</v>
      </c>
      <c r="K2009" s="14">
        <v>9.9908709677419303</v>
      </c>
      <c r="L2009" s="14">
        <v>9.9809666666666601</v>
      </c>
      <c r="M2009" s="14">
        <v>9.9698225806451592</v>
      </c>
      <c r="N2009" s="14">
        <v>9.9651999999999994</v>
      </c>
      <c r="O2009" s="14">
        <v>9.9899354838709602</v>
      </c>
      <c r="P2009" s="14">
        <v>10.0901612903225</v>
      </c>
      <c r="Q2009" s="14">
        <v>10.3435714285714</v>
      </c>
      <c r="R2009" s="14">
        <v>11.061935483870901</v>
      </c>
      <c r="S2009" s="14">
        <v>12.5818333333333</v>
      </c>
      <c r="T2009" s="14">
        <v>16.6008064516129</v>
      </c>
      <c r="U2009" s="14">
        <v>28.6471666666666</v>
      </c>
      <c r="V2009" s="14">
        <v>62.552419354838698</v>
      </c>
      <c r="W2009" s="14">
        <v>134.63193548387</v>
      </c>
      <c r="X2009" s="14">
        <v>273.59833333333302</v>
      </c>
      <c r="Y2009" s="14">
        <v>454.08870967741899</v>
      </c>
      <c r="Z2009" s="14">
        <v>573.83333333333303</v>
      </c>
      <c r="AA2009" s="14">
        <v>623.93064516129004</v>
      </c>
      <c r="AB2009" s="14">
        <v>640.77419354838696</v>
      </c>
      <c r="AC2009" s="14">
        <v>637.80535714285702</v>
      </c>
      <c r="AD2009" s="14">
        <v>624.98548387096696</v>
      </c>
      <c r="AE2009" s="14">
        <v>597.594999999999</v>
      </c>
      <c r="AF2009" s="14">
        <v>562.22741935483805</v>
      </c>
      <c r="AG2009" s="14">
        <v>529.65666666666596</v>
      </c>
      <c r="AH2009" s="14">
        <v>523.24999999999898</v>
      </c>
      <c r="AI2009" s="14">
        <v>562.27903225806403</v>
      </c>
      <c r="AJ2009" s="14">
        <v>661.47333333333302</v>
      </c>
      <c r="AK2009" s="14">
        <v>810.11451612903204</v>
      </c>
      <c r="AL2009" s="14">
        <v>966.613333333333</v>
      </c>
      <c r="AM2009" s="14">
        <v>1093</v>
      </c>
      <c r="AN2009" s="14">
        <v>1186.3225806451601</v>
      </c>
      <c r="AO2009" s="14">
        <v>1248</v>
      </c>
      <c r="AP2009" s="14">
        <v>1287.3064516129</v>
      </c>
      <c r="AQ2009" s="14">
        <v>1312.5333333333299</v>
      </c>
      <c r="AR2009" s="14">
        <v>1314.72580645161</v>
      </c>
      <c r="AS2009" s="14">
        <v>1243.6500000000001</v>
      </c>
      <c r="AT2009" s="14">
        <v>1130.8709677419299</v>
      </c>
      <c r="AU2009" s="14">
        <v>982.13709677419297</v>
      </c>
      <c r="AV2009" s="14">
        <v>860.03166666666596</v>
      </c>
      <c r="AW2009" s="14">
        <v>752.65645161290297</v>
      </c>
      <c r="AX2009" s="14">
        <v>698.30833333333305</v>
      </c>
      <c r="AY2009" s="14">
        <v>739.00645161290299</v>
      </c>
      <c r="AZ2009" s="14">
        <v>874.17419354838705</v>
      </c>
      <c r="BA2009" s="14">
        <v>1012.13448275862</v>
      </c>
      <c r="BB2009" s="14">
        <v>1152</v>
      </c>
      <c r="BC2009" s="14">
        <v>1305.3</v>
      </c>
      <c r="BD2009" s="14">
        <v>1420.96774193548</v>
      </c>
      <c r="BE2009" s="14">
        <v>1472.4833333333299</v>
      </c>
      <c r="BF2009" s="14">
        <v>1299.46774193548</v>
      </c>
      <c r="BG2009" s="14">
        <v>1088.5</v>
      </c>
      <c r="BH2009" s="14">
        <v>988.72166666666601</v>
      </c>
      <c r="BI2009" s="14">
        <v>982.59838709677399</v>
      </c>
      <c r="BJ2009" s="14">
        <v>1000.92666666666</v>
      </c>
      <c r="BK2009" s="14">
        <v>1012.83870967741</v>
      </c>
      <c r="BL2009" s="14">
        <v>1012.37096774193</v>
      </c>
      <c r="BM2009" s="14">
        <v>1003.3875</v>
      </c>
      <c r="BN2009" s="14">
        <v>993.73548387096696</v>
      </c>
      <c r="BO2009" s="14">
        <v>993.52166666666596</v>
      </c>
      <c r="BP2009" s="14">
        <v>1010.69032258064</v>
      </c>
      <c r="BQ2009" s="14">
        <v>1066.7166666666601</v>
      </c>
      <c r="BR2009" s="14">
        <v>1153.6451612903199</v>
      </c>
      <c r="BS2009" s="14">
        <v>1298.4354838709601</v>
      </c>
      <c r="BT2009" s="14">
        <v>1453.11666666666</v>
      </c>
      <c r="BU2009" s="14">
        <v>1592.3709677419299</v>
      </c>
      <c r="BV2009" s="14">
        <v>1716.86666666666</v>
      </c>
      <c r="BW2009" s="14">
        <v>1827.2419354838701</v>
      </c>
      <c r="BX2009" s="14">
        <v>1888.4193548387</v>
      </c>
      <c r="BY2009" s="14">
        <v>1897.6428571428501</v>
      </c>
      <c r="BZ2009" s="14">
        <v>1867.77419354838</v>
      </c>
      <c r="CA2009" s="14">
        <v>1788.4166666666599</v>
      </c>
      <c r="CB2009" s="14">
        <v>1638.7419354838701</v>
      </c>
      <c r="CC2009" s="14">
        <v>1428.0166666666601</v>
      </c>
      <c r="CD2009" s="14">
        <v>1215.4193548387</v>
      </c>
      <c r="CE2009" s="14">
        <v>1019.36612903225</v>
      </c>
      <c r="CF2009" s="14">
        <v>880.03</v>
      </c>
      <c r="CG2009" s="14">
        <v>856.066129032258</v>
      </c>
      <c r="CH2009" s="14">
        <v>940.45</v>
      </c>
      <c r="CI2009" s="14">
        <v>1066.8854838709599</v>
      </c>
      <c r="CJ2009" s="14">
        <v>1199.4838709677399</v>
      </c>
      <c r="CK2009" s="14">
        <v>1306.5178571428501</v>
      </c>
      <c r="CL2009" s="14">
        <v>1401.8064516129</v>
      </c>
      <c r="CM2009" s="14">
        <v>1502.5833333333301</v>
      </c>
      <c r="CN2009" s="14">
        <v>1566.33870967741</v>
      </c>
      <c r="CO2009" s="14">
        <v>1560.75</v>
      </c>
      <c r="CP2009" s="14">
        <v>1516.58064516129</v>
      </c>
      <c r="CQ2009" s="14">
        <v>1507.6451612903199</v>
      </c>
      <c r="CR2009" s="14">
        <v>1637.93333333333</v>
      </c>
      <c r="CS2009" s="14">
        <v>1733.4838709677399</v>
      </c>
      <c r="CT2009" s="14">
        <v>1722.18333333333</v>
      </c>
      <c r="CU2009" s="14">
        <v>1612.66129032258</v>
      </c>
      <c r="CV2009" s="14">
        <v>1472.0161290322501</v>
      </c>
      <c r="CW2009" s="14">
        <v>1315.8103448275799</v>
      </c>
      <c r="CX2009" s="14">
        <v>1152.5967741935401</v>
      </c>
      <c r="CY2009" s="14">
        <v>1012.705</v>
      </c>
      <c r="CZ2009" s="14">
        <v>915.81290322580605</v>
      </c>
      <c r="DA2009" s="14">
        <v>956.69333333333304</v>
      </c>
      <c r="DB2009" s="14">
        <v>1109.3709677419299</v>
      </c>
      <c r="DC2009" s="14">
        <v>1250.35483870967</v>
      </c>
      <c r="DD2009" s="14">
        <v>1294.86666666666</v>
      </c>
      <c r="DE2009" s="14">
        <v>1247.53225806451</v>
      </c>
      <c r="DF2009" s="14">
        <v>1158.7166666666601</v>
      </c>
      <c r="DG2009" s="14">
        <v>1062.6290322580601</v>
      </c>
      <c r="DH2009" s="14">
        <v>958.24516129032202</v>
      </c>
      <c r="DI2009" s="14">
        <v>861.73571428571404</v>
      </c>
      <c r="DJ2009" s="14">
        <v>784.60161290322503</v>
      </c>
      <c r="DK2009" s="14">
        <v>702.15333333333297</v>
      </c>
      <c r="DL2009" s="14">
        <v>677.55</v>
      </c>
      <c r="DM2009" s="14">
        <v>769.26333333333298</v>
      </c>
      <c r="DN2009" s="14">
        <v>970.20806451612896</v>
      </c>
      <c r="DO2009" s="14">
        <v>1168.16129032258</v>
      </c>
      <c r="DP2009" s="14">
        <v>1329.86666666666</v>
      </c>
      <c r="DQ2009" s="14">
        <v>1505.1129032258</v>
      </c>
      <c r="DR2009" s="14">
        <v>1638.95</v>
      </c>
      <c r="DS2009" s="15">
        <v>1674.63333333333</v>
      </c>
    </row>
    <row r="2010" spans="1:123" x14ac:dyDescent="0.25">
      <c r="A2010" s="16" t="s">
        <v>44</v>
      </c>
      <c r="B2010" s="17">
        <v>26</v>
      </c>
      <c r="C2010" s="13" t="str">
        <f t="shared" si="35"/>
        <v>BB_L_16_GW_GW_SL_Low_GW_GQ_24_005_26</v>
      </c>
      <c r="D2010" s="18">
        <v>10</v>
      </c>
      <c r="E2010" s="18">
        <v>10</v>
      </c>
      <c r="F2010" s="18">
        <v>10</v>
      </c>
      <c r="G2010" s="18">
        <v>10</v>
      </c>
      <c r="H2010" s="18">
        <v>10</v>
      </c>
      <c r="I2010" s="18">
        <v>10</v>
      </c>
      <c r="J2010" s="18">
        <v>10</v>
      </c>
      <c r="K2010" s="18">
        <v>10</v>
      </c>
      <c r="L2010" s="18">
        <v>9.9998333333333296</v>
      </c>
      <c r="M2010" s="18">
        <v>9.9992903225806398</v>
      </c>
      <c r="N2010" s="18">
        <v>10.010166666666599</v>
      </c>
      <c r="O2010" s="18">
        <v>10.065</v>
      </c>
      <c r="P2010" s="18">
        <v>10.2269354838709</v>
      </c>
      <c r="Q2010" s="18">
        <v>10.59625</v>
      </c>
      <c r="R2010" s="18">
        <v>11.615</v>
      </c>
      <c r="S2010" s="18">
        <v>13.728166666666599</v>
      </c>
      <c r="T2010" s="18">
        <v>19.0588709677419</v>
      </c>
      <c r="U2010" s="18">
        <v>34.269166666666599</v>
      </c>
      <c r="V2010" s="18">
        <v>76.8091935483871</v>
      </c>
      <c r="W2010" s="18">
        <v>164.96451612903201</v>
      </c>
      <c r="X2010" s="18">
        <v>329.83166666666602</v>
      </c>
      <c r="Y2010" s="18">
        <v>547.072580645161</v>
      </c>
      <c r="Z2010" s="18">
        <v>709.19166666666604</v>
      </c>
      <c r="AA2010" s="18">
        <v>790.50161290322501</v>
      </c>
      <c r="AB2010" s="18">
        <v>820.69677419354798</v>
      </c>
      <c r="AC2010" s="18">
        <v>819.61607142857099</v>
      </c>
      <c r="AD2010" s="18">
        <v>801.35322580645095</v>
      </c>
      <c r="AE2010" s="18">
        <v>766.01</v>
      </c>
      <c r="AF2010" s="18">
        <v>721.16774193548395</v>
      </c>
      <c r="AG2010" s="18">
        <v>682.82166666666603</v>
      </c>
      <c r="AH2010" s="18">
        <v>682.31935483870905</v>
      </c>
      <c r="AI2010" s="18">
        <v>738.09032258064497</v>
      </c>
      <c r="AJ2010" s="18">
        <v>861.77333333333297</v>
      </c>
      <c r="AK2010" s="18">
        <v>1040.07096774193</v>
      </c>
      <c r="AL2010" s="18">
        <v>1226</v>
      </c>
      <c r="AM2010" s="18">
        <v>1369.6129032258</v>
      </c>
      <c r="AN2010" s="18">
        <v>1464.9032258064501</v>
      </c>
      <c r="AO2010" s="18">
        <v>1517.7857142857099</v>
      </c>
      <c r="AP2010" s="18">
        <v>1541.8064516129</v>
      </c>
      <c r="AQ2010" s="18">
        <v>1544.5166666666601</v>
      </c>
      <c r="AR2010" s="18">
        <v>1513.1290322580601</v>
      </c>
      <c r="AS2010" s="18">
        <v>1409.38333333333</v>
      </c>
      <c r="AT2010" s="18">
        <v>1266.22580645161</v>
      </c>
      <c r="AU2010" s="18">
        <v>1088.33870967741</v>
      </c>
      <c r="AV2010" s="18">
        <v>951.21833333333302</v>
      </c>
      <c r="AW2010" s="18">
        <v>845.19354838709603</v>
      </c>
      <c r="AX2010" s="18">
        <v>805.38499999999999</v>
      </c>
      <c r="AY2010" s="18">
        <v>875.72096774193506</v>
      </c>
      <c r="AZ2010" s="18">
        <v>1046.76451612903</v>
      </c>
      <c r="BA2010" s="18">
        <v>1214.05172413793</v>
      </c>
      <c r="BB2010" s="18">
        <v>1370.2419354838701</v>
      </c>
      <c r="BC2010" s="18">
        <v>1534.61666666666</v>
      </c>
      <c r="BD2010" s="18">
        <v>1654.33870967741</v>
      </c>
      <c r="BE2010" s="18">
        <v>1673.5833333333301</v>
      </c>
      <c r="BF2010" s="18">
        <v>1487.4838709677399</v>
      </c>
      <c r="BG2010" s="18">
        <v>1277.1129032258</v>
      </c>
      <c r="BH2010" s="18">
        <v>1198.2333333333299</v>
      </c>
      <c r="BI2010" s="18">
        <v>1211.4516129032199</v>
      </c>
      <c r="BJ2010" s="18">
        <v>1239.5999999999999</v>
      </c>
      <c r="BK2010" s="18">
        <v>1252.5161290322501</v>
      </c>
      <c r="BL2010" s="18">
        <v>1244.7903225806399</v>
      </c>
      <c r="BM2010" s="18">
        <v>1224.55357142857</v>
      </c>
      <c r="BN2010" s="18">
        <v>1203.5645161290299</v>
      </c>
      <c r="BO2010" s="18">
        <v>1192.9166666666599</v>
      </c>
      <c r="BP2010" s="18">
        <v>1205.3064516129</v>
      </c>
      <c r="BQ2010" s="18">
        <v>1263.81666666666</v>
      </c>
      <c r="BR2010" s="18">
        <v>1368.3709677419299</v>
      </c>
      <c r="BS2010" s="18">
        <v>1534.1774193548299</v>
      </c>
      <c r="BT2010" s="18">
        <v>1720.43333333333</v>
      </c>
      <c r="BU2010" s="18">
        <v>1881.5483870967701</v>
      </c>
      <c r="BV2010" s="18">
        <v>2015.05</v>
      </c>
      <c r="BW2010" s="18">
        <v>2119.9516129032199</v>
      </c>
      <c r="BX2010" s="18">
        <v>2169.66129032258</v>
      </c>
      <c r="BY2010" s="18">
        <v>2160.8214285714198</v>
      </c>
      <c r="BZ2010" s="18">
        <v>2106.9032258064499</v>
      </c>
      <c r="CA2010" s="18">
        <v>1999.88333333333</v>
      </c>
      <c r="CB2010" s="18">
        <v>1821.33870967741</v>
      </c>
      <c r="CC2010" s="18">
        <v>1585.3333333333301</v>
      </c>
      <c r="CD2010" s="18">
        <v>1358.1451612903199</v>
      </c>
      <c r="CE2010" s="18">
        <v>1162.9516129032199</v>
      </c>
      <c r="CF2010" s="18">
        <v>1037.9833333333299</v>
      </c>
      <c r="CG2010" s="18">
        <v>1035.1451612903199</v>
      </c>
      <c r="CH2010" s="18">
        <v>1149.3499999999999</v>
      </c>
      <c r="CI2010" s="18">
        <v>1311.6774193548299</v>
      </c>
      <c r="CJ2010" s="18">
        <v>1475.8064516129</v>
      </c>
      <c r="CK2010" s="18">
        <v>1599.82142857142</v>
      </c>
      <c r="CL2010" s="18">
        <v>1696.0483870967701</v>
      </c>
      <c r="CM2010" s="18">
        <v>1780.85</v>
      </c>
      <c r="CN2010" s="18">
        <v>1811.72580645161</v>
      </c>
      <c r="CO2010" s="18">
        <v>1768.4</v>
      </c>
      <c r="CP2010" s="18">
        <v>1701.3709677419299</v>
      </c>
      <c r="CQ2010" s="18">
        <v>1705.3064516129</v>
      </c>
      <c r="CR2010" s="18">
        <v>1931.4166666666599</v>
      </c>
      <c r="CS2010" s="18">
        <v>2189.6290322580599</v>
      </c>
      <c r="CT2010" s="18">
        <v>2208.0833333333298</v>
      </c>
      <c r="CU2010" s="18">
        <v>2071.6774193548299</v>
      </c>
      <c r="CV2010" s="18">
        <v>1872.2419354838701</v>
      </c>
      <c r="CW2010" s="18">
        <v>1653.1379310344801</v>
      </c>
      <c r="CX2010" s="18">
        <v>1434.33870967741</v>
      </c>
      <c r="CY2010" s="18">
        <v>1260.75</v>
      </c>
      <c r="CZ2010" s="18">
        <v>1163.2903225806399</v>
      </c>
      <c r="DA2010" s="18">
        <v>1248.0166666666601</v>
      </c>
      <c r="DB2010" s="18">
        <v>1570.1129032258</v>
      </c>
      <c r="DC2010" s="18">
        <v>1834.4838709677399</v>
      </c>
      <c r="DD2010" s="18">
        <v>1874.4166666666599</v>
      </c>
      <c r="DE2010" s="18">
        <v>1794.2096774193501</v>
      </c>
      <c r="DF2010" s="18">
        <v>1660.18333333333</v>
      </c>
      <c r="DG2010" s="18">
        <v>1515.1451612903199</v>
      </c>
      <c r="DH2010" s="18">
        <v>1359.0483870967701</v>
      </c>
      <c r="DI2010" s="18">
        <v>1219</v>
      </c>
      <c r="DJ2010" s="18">
        <v>1109.0483870967701</v>
      </c>
      <c r="DK2010" s="18">
        <v>997.05666666666605</v>
      </c>
      <c r="DL2010" s="18">
        <v>958.94838709677401</v>
      </c>
      <c r="DM2010" s="18">
        <v>1061.27</v>
      </c>
      <c r="DN2010" s="18">
        <v>1309.2419354838701</v>
      </c>
      <c r="DO2010" s="18">
        <v>1584.27419354838</v>
      </c>
      <c r="DP2010" s="18">
        <v>1819.18333333333</v>
      </c>
      <c r="DQ2010" s="18">
        <v>2025.83870967741</v>
      </c>
      <c r="DR2010" s="18">
        <v>2157.63333333333</v>
      </c>
      <c r="DS2010" s="19">
        <v>2169.11666666666</v>
      </c>
    </row>
    <row r="2011" spans="1:123" x14ac:dyDescent="0.25">
      <c r="A2011" s="12" t="s">
        <v>44</v>
      </c>
      <c r="B2011" s="13">
        <v>27</v>
      </c>
      <c r="C2011" s="13" t="str">
        <f t="shared" si="35"/>
        <v>BB_L_16_GW_GW_SL_Low_GW_GQ_24_005_27</v>
      </c>
      <c r="D2011" s="14">
        <v>10</v>
      </c>
      <c r="E2011" s="14">
        <v>10</v>
      </c>
      <c r="F2011" s="14">
        <v>10</v>
      </c>
      <c r="G2011" s="14">
        <v>10</v>
      </c>
      <c r="H2011" s="14">
        <v>10</v>
      </c>
      <c r="I2011" s="14">
        <v>10</v>
      </c>
      <c r="J2011" s="14">
        <v>10</v>
      </c>
      <c r="K2011" s="14">
        <v>10</v>
      </c>
      <c r="L2011" s="14">
        <v>10</v>
      </c>
      <c r="M2011" s="14">
        <v>10</v>
      </c>
      <c r="N2011" s="14">
        <v>10.0103333333333</v>
      </c>
      <c r="O2011" s="14">
        <v>10.0509677419354</v>
      </c>
      <c r="P2011" s="14">
        <v>10.1717741935483</v>
      </c>
      <c r="Q2011" s="14">
        <v>10.4516071428571</v>
      </c>
      <c r="R2011" s="14">
        <v>11.2375806451612</v>
      </c>
      <c r="S2011" s="14">
        <v>12.906333333333301</v>
      </c>
      <c r="T2011" s="14">
        <v>17.215645161290301</v>
      </c>
      <c r="U2011" s="14">
        <v>29.879166666666599</v>
      </c>
      <c r="V2011" s="14">
        <v>66.644677419354807</v>
      </c>
      <c r="W2011" s="14">
        <v>146.36451612903201</v>
      </c>
      <c r="X2011" s="14">
        <v>302.39166666666603</v>
      </c>
      <c r="Y2011" s="14">
        <v>521.296774193548</v>
      </c>
      <c r="Z2011" s="14">
        <v>704.68333333333305</v>
      </c>
      <c r="AA2011" s="14">
        <v>817.86612903225705</v>
      </c>
      <c r="AB2011" s="14">
        <v>880.45645161290304</v>
      </c>
      <c r="AC2011" s="14">
        <v>904.59285714285704</v>
      </c>
      <c r="AD2011" s="14">
        <v>906.76612903225805</v>
      </c>
      <c r="AE2011" s="14">
        <v>889.94666666666603</v>
      </c>
      <c r="AF2011" s="14">
        <v>858.12258064516095</v>
      </c>
      <c r="AG2011" s="14">
        <v>823.77</v>
      </c>
      <c r="AH2011" s="14">
        <v>815.26612903225805</v>
      </c>
      <c r="AI2011" s="14">
        <v>852.20967741935397</v>
      </c>
      <c r="AJ2011" s="14">
        <v>946.49833333333299</v>
      </c>
      <c r="AK2011" s="14">
        <v>1093.5161290322501</v>
      </c>
      <c r="AL2011" s="14">
        <v>1256.93333333333</v>
      </c>
      <c r="AM2011" s="14">
        <v>1391.6290322580601</v>
      </c>
      <c r="AN2011" s="14">
        <v>1487.27419354838</v>
      </c>
      <c r="AO2011" s="14">
        <v>1545.625</v>
      </c>
      <c r="AP2011" s="14">
        <v>1578.66129032258</v>
      </c>
      <c r="AQ2011" s="14">
        <v>1592.6666666666599</v>
      </c>
      <c r="AR2011" s="14">
        <v>1579.77419354838</v>
      </c>
      <c r="AS2011" s="14">
        <v>1509.45</v>
      </c>
      <c r="AT2011" s="14">
        <v>1396.9193548387</v>
      </c>
      <c r="AU2011" s="14">
        <v>1245.5161290322501</v>
      </c>
      <c r="AV2011" s="14">
        <v>1121.55</v>
      </c>
      <c r="AW2011" s="14">
        <v>1016.51129032258</v>
      </c>
      <c r="AX2011" s="14">
        <v>962.96666666666601</v>
      </c>
      <c r="AY2011" s="14">
        <v>997.58709677419301</v>
      </c>
      <c r="AZ2011" s="14">
        <v>1127.2096774193501</v>
      </c>
      <c r="BA2011" s="14">
        <v>1265.41379310344</v>
      </c>
      <c r="BB2011" s="14">
        <v>1400.6774193548299</v>
      </c>
      <c r="BC2011" s="14">
        <v>1550.4</v>
      </c>
      <c r="BD2011" s="14">
        <v>1670.77419354838</v>
      </c>
      <c r="BE2011" s="14">
        <v>1718.45</v>
      </c>
      <c r="BF2011" s="14">
        <v>1588.4838709677399</v>
      </c>
      <c r="BG2011" s="14">
        <v>1413.1451612903199</v>
      </c>
      <c r="BH2011" s="14">
        <v>1337.63333333333</v>
      </c>
      <c r="BI2011" s="14">
        <v>1342.53225806451</v>
      </c>
      <c r="BJ2011" s="14">
        <v>1364.35</v>
      </c>
      <c r="BK2011" s="14">
        <v>1375.7096774193501</v>
      </c>
      <c r="BL2011" s="14">
        <v>1369</v>
      </c>
      <c r="BM2011" s="14">
        <v>1349.17857142857</v>
      </c>
      <c r="BN2011" s="14">
        <v>1325.69354838709</v>
      </c>
      <c r="BO2011" s="14">
        <v>1307.1666666666599</v>
      </c>
      <c r="BP2011" s="14">
        <v>1304.9032258064501</v>
      </c>
      <c r="BQ2011" s="14">
        <v>1338.05</v>
      </c>
      <c r="BR2011" s="14">
        <v>1414.2419354838701</v>
      </c>
      <c r="BS2011" s="14">
        <v>1546.83870967741</v>
      </c>
      <c r="BT2011" s="14">
        <v>1707.4833333333299</v>
      </c>
      <c r="BU2011" s="14">
        <v>1855.9193548387</v>
      </c>
      <c r="BV2011" s="14">
        <v>1987.55</v>
      </c>
      <c r="BW2011" s="14">
        <v>2102.4677419354798</v>
      </c>
      <c r="BX2011" s="14">
        <v>2176.6774193548299</v>
      </c>
      <c r="BY2011" s="14">
        <v>2198.6071428571399</v>
      </c>
      <c r="BZ2011" s="14">
        <v>2180.27419354838</v>
      </c>
      <c r="CA2011" s="14">
        <v>2115.65</v>
      </c>
      <c r="CB2011" s="14">
        <v>1987.4032258064501</v>
      </c>
      <c r="CC2011" s="14">
        <v>1798.9833333333299</v>
      </c>
      <c r="CD2011" s="14">
        <v>1602.83870967741</v>
      </c>
      <c r="CE2011" s="14">
        <v>1417.66129032258</v>
      </c>
      <c r="CF2011" s="14">
        <v>1275.75</v>
      </c>
      <c r="CG2011" s="14">
        <v>1232.53225806451</v>
      </c>
      <c r="CH2011" s="14">
        <v>1298.9166666666599</v>
      </c>
      <c r="CI2011" s="14">
        <v>1421.1451612903199</v>
      </c>
      <c r="CJ2011" s="14">
        <v>1558.03225806451</v>
      </c>
      <c r="CK2011" s="14">
        <v>1668.1428571428501</v>
      </c>
      <c r="CL2011" s="14">
        <v>1756.3709677419299</v>
      </c>
      <c r="CM2011" s="14">
        <v>1836.7666666666601</v>
      </c>
      <c r="CN2011" s="14">
        <v>1873.4032258064501</v>
      </c>
      <c r="CO2011" s="14">
        <v>1843.06666666666</v>
      </c>
      <c r="CP2011" s="14">
        <v>1787.2419354838701</v>
      </c>
      <c r="CQ2011" s="14">
        <v>1787.5161290322501</v>
      </c>
      <c r="CR2011" s="14">
        <v>1984.6</v>
      </c>
      <c r="CS2011" s="14">
        <v>2252.4193548387002</v>
      </c>
      <c r="CT2011" s="14">
        <v>2325.0333333333301</v>
      </c>
      <c r="CU2011" s="14">
        <v>2248.4354838709601</v>
      </c>
      <c r="CV2011" s="14">
        <v>2097.4193548387002</v>
      </c>
      <c r="CW2011" s="14">
        <v>1912.10344827586</v>
      </c>
      <c r="CX2011" s="14">
        <v>1712.1290322580601</v>
      </c>
      <c r="CY2011" s="14">
        <v>1540.4</v>
      </c>
      <c r="CZ2011" s="14">
        <v>1417.19354838709</v>
      </c>
      <c r="DA2011" s="14">
        <v>1453.4833333333299</v>
      </c>
      <c r="DB2011" s="14">
        <v>1735.19354838709</v>
      </c>
      <c r="DC2011" s="14">
        <v>2029.8225806451601</v>
      </c>
      <c r="DD2011" s="14">
        <v>2119.9666666666599</v>
      </c>
      <c r="DE2011" s="14">
        <v>2090.1774193548299</v>
      </c>
      <c r="DF2011" s="14">
        <v>1996.9</v>
      </c>
      <c r="DG2011" s="14">
        <v>1876.5161290322501</v>
      </c>
      <c r="DH2011" s="14">
        <v>1730.85483870967</v>
      </c>
      <c r="DI2011" s="14">
        <v>1594.32142857142</v>
      </c>
      <c r="DJ2011" s="14">
        <v>1475.72580645161</v>
      </c>
      <c r="DK2011" s="14">
        <v>1337.9666666666601</v>
      </c>
      <c r="DL2011" s="14">
        <v>1255.38709677419</v>
      </c>
      <c r="DM2011" s="14">
        <v>1294.9666666666601</v>
      </c>
      <c r="DN2011" s="14">
        <v>1481.0161290322501</v>
      </c>
      <c r="DO2011" s="14">
        <v>1723.1129032258</v>
      </c>
      <c r="DP2011" s="14">
        <v>1954.36666666666</v>
      </c>
      <c r="DQ2011" s="14">
        <v>2172.6935483870898</v>
      </c>
      <c r="DR2011" s="14">
        <v>2332.5833333333298</v>
      </c>
      <c r="DS2011" s="15">
        <v>2379.6666666666601</v>
      </c>
    </row>
    <row r="2012" spans="1:123" x14ac:dyDescent="0.25">
      <c r="A2012" s="16" t="s">
        <v>44</v>
      </c>
      <c r="B2012" s="17">
        <v>28</v>
      </c>
      <c r="C2012" s="13" t="str">
        <f t="shared" si="35"/>
        <v>BB_L_16_GW_GW_SL_Low_GW_GQ_24_005_28</v>
      </c>
      <c r="D2012" s="18">
        <v>10</v>
      </c>
      <c r="E2012" s="18">
        <v>10</v>
      </c>
      <c r="F2012" s="18">
        <v>10</v>
      </c>
      <c r="G2012" s="18">
        <v>10</v>
      </c>
      <c r="H2012" s="18">
        <v>10</v>
      </c>
      <c r="I2012" s="18">
        <v>10</v>
      </c>
      <c r="J2012" s="18">
        <v>9.9994838709677403</v>
      </c>
      <c r="K2012" s="18">
        <v>9.9921129032258094</v>
      </c>
      <c r="L2012" s="18">
        <v>9.9809833333333309</v>
      </c>
      <c r="M2012" s="18">
        <v>9.9712419354838708</v>
      </c>
      <c r="N2012" s="18">
        <v>9.9632166666666606</v>
      </c>
      <c r="O2012" s="18">
        <v>9.9571612903225795</v>
      </c>
      <c r="P2012" s="18">
        <v>9.9533225806451497</v>
      </c>
      <c r="Q2012" s="18">
        <v>9.9562678571428602</v>
      </c>
      <c r="R2012" s="18">
        <v>9.98396774193548</v>
      </c>
      <c r="S2012" s="18">
        <v>10.0673333333333</v>
      </c>
      <c r="T2012" s="18">
        <v>10.3540322580645</v>
      </c>
      <c r="U2012" s="18">
        <v>11.4643333333333</v>
      </c>
      <c r="V2012" s="18">
        <v>15.904999999999999</v>
      </c>
      <c r="W2012" s="18">
        <v>29.360967741935401</v>
      </c>
      <c r="X2012" s="18">
        <v>67.438499999999905</v>
      </c>
      <c r="Y2012" s="18">
        <v>151.16290322580599</v>
      </c>
      <c r="Z2012" s="18">
        <v>263.34333333333302</v>
      </c>
      <c r="AA2012" s="18">
        <v>368.93709677419298</v>
      </c>
      <c r="AB2012" s="18">
        <v>455.95967741935402</v>
      </c>
      <c r="AC2012" s="18">
        <v>512.50357142857104</v>
      </c>
      <c r="AD2012" s="18">
        <v>556.31451612903197</v>
      </c>
      <c r="AE2012" s="18">
        <v>587.76166666666597</v>
      </c>
      <c r="AF2012" s="18">
        <v>604.033870967741</v>
      </c>
      <c r="AG2012" s="18">
        <v>602.238333333333</v>
      </c>
      <c r="AH2012" s="18">
        <v>579.53870967741898</v>
      </c>
      <c r="AI2012" s="18">
        <v>555.38709677419297</v>
      </c>
      <c r="AJ2012" s="18">
        <v>541.80166666666605</v>
      </c>
      <c r="AK2012" s="18">
        <v>555.05967741935399</v>
      </c>
      <c r="AL2012" s="18">
        <v>602.96166666666602</v>
      </c>
      <c r="AM2012" s="18">
        <v>672.43064516129004</v>
      </c>
      <c r="AN2012" s="18">
        <v>747.70322580645097</v>
      </c>
      <c r="AO2012" s="18">
        <v>817.96071428571395</v>
      </c>
      <c r="AP2012" s="18">
        <v>884.433870967742</v>
      </c>
      <c r="AQ2012" s="18">
        <v>954.14</v>
      </c>
      <c r="AR2012" s="18">
        <v>1049.6645161290301</v>
      </c>
      <c r="AS2012" s="18">
        <v>1157.61666666666</v>
      </c>
      <c r="AT2012" s="18">
        <v>1222.8225806451601</v>
      </c>
      <c r="AU2012" s="18">
        <v>1231.5483870967701</v>
      </c>
      <c r="AV2012" s="18">
        <v>1185.4000000000001</v>
      </c>
      <c r="AW2012" s="18">
        <v>1095.88709677419</v>
      </c>
      <c r="AX2012" s="18">
        <v>982.49166666666599</v>
      </c>
      <c r="AY2012" s="18">
        <v>848.19032258064499</v>
      </c>
      <c r="AZ2012" s="18">
        <v>768.88387096774102</v>
      </c>
      <c r="BA2012" s="18">
        <v>757.17758620689597</v>
      </c>
      <c r="BB2012" s="18">
        <v>784.45967741935397</v>
      </c>
      <c r="BC2012" s="18">
        <v>854.78</v>
      </c>
      <c r="BD2012" s="18">
        <v>968.21290322580603</v>
      </c>
      <c r="BE2012" s="18">
        <v>1173.2</v>
      </c>
      <c r="BF2012" s="18">
        <v>1328.3225806451601</v>
      </c>
      <c r="BG2012" s="18">
        <v>1299.9032258064501</v>
      </c>
      <c r="BH2012" s="18">
        <v>1161.81666666666</v>
      </c>
      <c r="BI2012" s="18">
        <v>1062.3225806451601</v>
      </c>
      <c r="BJ2012" s="18">
        <v>1009.42166666666</v>
      </c>
      <c r="BK2012" s="18">
        <v>987.01290322580599</v>
      </c>
      <c r="BL2012" s="18">
        <v>983.55483870967703</v>
      </c>
      <c r="BM2012" s="18">
        <v>987.86964285714203</v>
      </c>
      <c r="BN2012" s="18">
        <v>991.79516129032197</v>
      </c>
      <c r="BO2012" s="18">
        <v>993.99833333333299</v>
      </c>
      <c r="BP2012" s="18">
        <v>992.75645161290299</v>
      </c>
      <c r="BQ2012" s="18">
        <v>991.21666666666601</v>
      </c>
      <c r="BR2012" s="18">
        <v>994.76290322580599</v>
      </c>
      <c r="BS2012" s="18">
        <v>1020.3064516129</v>
      </c>
      <c r="BT2012" s="18">
        <v>1070.2666666666601</v>
      </c>
      <c r="BU2012" s="18">
        <v>1141.1290322580601</v>
      </c>
      <c r="BV2012" s="18">
        <v>1228.4000000000001</v>
      </c>
      <c r="BW2012" s="18">
        <v>1342.0967741935401</v>
      </c>
      <c r="BX2012" s="18">
        <v>1466.1129032258</v>
      </c>
      <c r="BY2012" s="18">
        <v>1571.2857142857099</v>
      </c>
      <c r="BZ2012" s="18">
        <v>1662.9516129032199</v>
      </c>
      <c r="CA2012" s="18">
        <v>1746.0333333333299</v>
      </c>
      <c r="CB2012" s="18">
        <v>1798.1129032258</v>
      </c>
      <c r="CC2012" s="18">
        <v>1786.4666666666601</v>
      </c>
      <c r="CD2012" s="18">
        <v>1695.66129032258</v>
      </c>
      <c r="CE2012" s="18">
        <v>1539.38709677419</v>
      </c>
      <c r="CF2012" s="18">
        <v>1330.1666666666599</v>
      </c>
      <c r="CG2012" s="18">
        <v>1113.6451612903199</v>
      </c>
      <c r="CH2012" s="18">
        <v>976.743333333333</v>
      </c>
      <c r="CI2012" s="18">
        <v>921.67258064516102</v>
      </c>
      <c r="CJ2012" s="18">
        <v>925.91451612903199</v>
      </c>
      <c r="CK2012" s="18">
        <v>962.43392857142805</v>
      </c>
      <c r="CL2012" s="18">
        <v>1019.33064516129</v>
      </c>
      <c r="CM2012" s="18">
        <v>1115.8333333333301</v>
      </c>
      <c r="CN2012" s="18">
        <v>1254.6129032258</v>
      </c>
      <c r="CO2012" s="18">
        <v>1385.11666666666</v>
      </c>
      <c r="CP2012" s="18">
        <v>1460.2419354838701</v>
      </c>
      <c r="CQ2012" s="18">
        <v>1474.7580645161199</v>
      </c>
      <c r="CR2012" s="18">
        <v>1455.63333333333</v>
      </c>
      <c r="CS2012" s="18">
        <v>1419.19354838709</v>
      </c>
      <c r="CT2012" s="18">
        <v>1474.25</v>
      </c>
      <c r="CU2012" s="18">
        <v>1562.72580645161</v>
      </c>
      <c r="CV2012" s="18">
        <v>1617.6451612903199</v>
      </c>
      <c r="CW2012" s="18">
        <v>1607.46551724137</v>
      </c>
      <c r="CX2012" s="18">
        <v>1534.88709677419</v>
      </c>
      <c r="CY2012" s="18">
        <v>1410.0166666666601</v>
      </c>
      <c r="CZ2012" s="18">
        <v>1199.33870967741</v>
      </c>
      <c r="DA2012" s="18">
        <v>1009.2616666666599</v>
      </c>
      <c r="DB2012" s="18">
        <v>904.28225806451599</v>
      </c>
      <c r="DC2012" s="18">
        <v>925.86612903225796</v>
      </c>
      <c r="DD2012" s="18">
        <v>1022.18333333333</v>
      </c>
      <c r="DE2012" s="18">
        <v>1139.1290322580601</v>
      </c>
      <c r="DF2012" s="18">
        <v>1211.75</v>
      </c>
      <c r="DG2012" s="18">
        <v>1234.5645161290299</v>
      </c>
      <c r="DH2012" s="18">
        <v>1217.5483870967701</v>
      </c>
      <c r="DI2012" s="18">
        <v>1167.9821428571399</v>
      </c>
      <c r="DJ2012" s="18">
        <v>1108.16129032258</v>
      </c>
      <c r="DK2012" s="18">
        <v>1007.13833333333</v>
      </c>
      <c r="DL2012" s="18">
        <v>881.37258064516095</v>
      </c>
      <c r="DM2012" s="18">
        <v>761.03499999999997</v>
      </c>
      <c r="DN2012" s="18">
        <v>716.803225806451</v>
      </c>
      <c r="DO2012" s="18">
        <v>765.85967741935406</v>
      </c>
      <c r="DP2012" s="18">
        <v>873.243333333333</v>
      </c>
      <c r="DQ2012" s="18">
        <v>1033.7483870967701</v>
      </c>
      <c r="DR2012" s="18">
        <v>1221.31666666666</v>
      </c>
      <c r="DS2012" s="19">
        <v>1376.56666666666</v>
      </c>
    </row>
    <row r="2013" spans="1:123" x14ac:dyDescent="0.25">
      <c r="A2013" s="12" t="s">
        <v>44</v>
      </c>
      <c r="B2013" s="13">
        <v>29</v>
      </c>
      <c r="C2013" s="13" t="str">
        <f t="shared" si="35"/>
        <v>BB_L_16_GW_GW_SL_Low_GW_GQ_24_005_29</v>
      </c>
      <c r="D2013" s="14">
        <v>10</v>
      </c>
      <c r="E2013" s="14">
        <v>10</v>
      </c>
      <c r="F2013" s="14">
        <v>10</v>
      </c>
      <c r="G2013" s="14">
        <v>10</v>
      </c>
      <c r="H2013" s="14">
        <v>10</v>
      </c>
      <c r="I2013" s="14">
        <v>10</v>
      </c>
      <c r="J2013" s="14">
        <v>10</v>
      </c>
      <c r="K2013" s="14">
        <v>10</v>
      </c>
      <c r="L2013" s="14">
        <v>9.9999333333333293</v>
      </c>
      <c r="M2013" s="14">
        <v>9.9985161290322502</v>
      </c>
      <c r="N2013" s="14">
        <v>9.9974666666666696</v>
      </c>
      <c r="O2013" s="14">
        <v>9.9969999999999999</v>
      </c>
      <c r="P2013" s="14">
        <v>9.9990000000000006</v>
      </c>
      <c r="Q2013" s="14">
        <v>10.0164285714285</v>
      </c>
      <c r="R2013" s="14">
        <v>10.074354838709599</v>
      </c>
      <c r="S2013" s="14">
        <v>10.2271666666666</v>
      </c>
      <c r="T2013" s="14">
        <v>10.694193548387</v>
      </c>
      <c r="U2013" s="14">
        <v>12.382499999999901</v>
      </c>
      <c r="V2013" s="14">
        <v>18.9422580645161</v>
      </c>
      <c r="W2013" s="14">
        <v>38.283387096774199</v>
      </c>
      <c r="X2013" s="14">
        <v>91.665000000000006</v>
      </c>
      <c r="Y2013" s="14">
        <v>204.046774193548</v>
      </c>
      <c r="Z2013" s="14">
        <v>347.91166666666601</v>
      </c>
      <c r="AA2013" s="14">
        <v>481.9</v>
      </c>
      <c r="AB2013" s="14">
        <v>595.11612903225796</v>
      </c>
      <c r="AC2013" s="14">
        <v>672.57500000000005</v>
      </c>
      <c r="AD2013" s="14">
        <v>729.19677419354798</v>
      </c>
      <c r="AE2013" s="14">
        <v>768.16</v>
      </c>
      <c r="AF2013" s="14">
        <v>781.88064516128998</v>
      </c>
      <c r="AG2013" s="14">
        <v>768.46</v>
      </c>
      <c r="AH2013" s="14">
        <v>731.39838709677394</v>
      </c>
      <c r="AI2013" s="14">
        <v>697.51290322580599</v>
      </c>
      <c r="AJ2013" s="14">
        <v>683.03666666666595</v>
      </c>
      <c r="AK2013" s="14">
        <v>708.89516129032199</v>
      </c>
      <c r="AL2013" s="14">
        <v>781.29499999999905</v>
      </c>
      <c r="AM2013" s="14">
        <v>879.78709677419295</v>
      </c>
      <c r="AN2013" s="14">
        <v>983.32419354838703</v>
      </c>
      <c r="AO2013" s="14">
        <v>1075.4107142857099</v>
      </c>
      <c r="AP2013" s="14">
        <v>1157.72580645161</v>
      </c>
      <c r="AQ2013" s="14">
        <v>1236.9833333333299</v>
      </c>
      <c r="AR2013" s="14">
        <v>1331.2903225806399</v>
      </c>
      <c r="AS2013" s="14">
        <v>1431.7166666666601</v>
      </c>
      <c r="AT2013" s="14">
        <v>1469.19354838709</v>
      </c>
      <c r="AU2013" s="14">
        <v>1432.03225806451</v>
      </c>
      <c r="AV2013" s="14">
        <v>1340.35</v>
      </c>
      <c r="AW2013" s="14">
        <v>1204.88709677419</v>
      </c>
      <c r="AX2013" s="14">
        <v>1057.3900000000001</v>
      </c>
      <c r="AY2013" s="14">
        <v>907.53548387096703</v>
      </c>
      <c r="AZ2013" s="14">
        <v>840.61612903225796</v>
      </c>
      <c r="BA2013" s="14">
        <v>851.98103448275799</v>
      </c>
      <c r="BB2013" s="14">
        <v>907.67096774193499</v>
      </c>
      <c r="BC2013" s="14">
        <v>1019.12833333333</v>
      </c>
      <c r="BD2013" s="14">
        <v>1179.2580645161199</v>
      </c>
      <c r="BE2013" s="14">
        <v>1438.25</v>
      </c>
      <c r="BF2013" s="14">
        <v>1607.9354838709601</v>
      </c>
      <c r="BG2013" s="14">
        <v>1540.3064516129</v>
      </c>
      <c r="BH2013" s="14">
        <v>1365.7166666666601</v>
      </c>
      <c r="BI2013" s="14">
        <v>1248.3064516129</v>
      </c>
      <c r="BJ2013" s="14">
        <v>1192.88333333333</v>
      </c>
      <c r="BK2013" s="14">
        <v>1179.1774193548299</v>
      </c>
      <c r="BL2013" s="14">
        <v>1187.4838709677399</v>
      </c>
      <c r="BM2013" s="14">
        <v>1200.2142857142801</v>
      </c>
      <c r="BN2013" s="14">
        <v>1207.5</v>
      </c>
      <c r="BO2013" s="14">
        <v>1207.13333333333</v>
      </c>
      <c r="BP2013" s="14">
        <v>1198.96774193548</v>
      </c>
      <c r="BQ2013" s="14">
        <v>1187.56666666666</v>
      </c>
      <c r="BR2013" s="14">
        <v>1184.9354838709601</v>
      </c>
      <c r="BS2013" s="14">
        <v>1212.1290322580601</v>
      </c>
      <c r="BT2013" s="14">
        <v>1277.9833333333299</v>
      </c>
      <c r="BU2013" s="14">
        <v>1371.9838709677399</v>
      </c>
      <c r="BV2013" s="14">
        <v>1487.2166666666601</v>
      </c>
      <c r="BW2013" s="14">
        <v>1629.53225806451</v>
      </c>
      <c r="BX2013" s="14">
        <v>1779.0161290322501</v>
      </c>
      <c r="BY2013" s="14">
        <v>1897.0892857142801</v>
      </c>
      <c r="BZ2013" s="14">
        <v>1989.8064516129</v>
      </c>
      <c r="CA2013" s="14">
        <v>2059.11666666666</v>
      </c>
      <c r="CB2013" s="14">
        <v>2080.7580645161202</v>
      </c>
      <c r="CC2013" s="14">
        <v>2018.2333333333299</v>
      </c>
      <c r="CD2013" s="14">
        <v>1873.8225806451601</v>
      </c>
      <c r="CE2013" s="14">
        <v>1666.38709677419</v>
      </c>
      <c r="CF2013" s="14">
        <v>1420.3333333333301</v>
      </c>
      <c r="CG2013" s="14">
        <v>1194.7903225806399</v>
      </c>
      <c r="CH2013" s="14">
        <v>1072.75</v>
      </c>
      <c r="CI2013" s="14">
        <v>1043.9032258064501</v>
      </c>
      <c r="CJ2013" s="14">
        <v>1081.2580645161199</v>
      </c>
      <c r="CK2013" s="14">
        <v>1150.17857142857</v>
      </c>
      <c r="CL2013" s="14">
        <v>1237.9516129032199</v>
      </c>
      <c r="CM2013" s="14">
        <v>1368.56666666666</v>
      </c>
      <c r="CN2013" s="14">
        <v>1537.88709677419</v>
      </c>
      <c r="CO2013" s="14">
        <v>1677.0166666666601</v>
      </c>
      <c r="CP2013" s="14">
        <v>1744.77419354838</v>
      </c>
      <c r="CQ2013" s="14">
        <v>1731.2419354838701</v>
      </c>
      <c r="CR2013" s="14">
        <v>1699.9</v>
      </c>
      <c r="CS2013" s="14">
        <v>1810.6774193548299</v>
      </c>
      <c r="CT2013" s="14">
        <v>1982.61666666666</v>
      </c>
      <c r="CU2013" s="14">
        <v>2078.38709677419</v>
      </c>
      <c r="CV2013" s="14">
        <v>2096.2419354838698</v>
      </c>
      <c r="CW2013" s="14">
        <v>2034.3965517241299</v>
      </c>
      <c r="CX2013" s="14">
        <v>1896.9032258064501</v>
      </c>
      <c r="CY2013" s="14">
        <v>1708.0166666666601</v>
      </c>
      <c r="CZ2013" s="14">
        <v>1447.0645161290299</v>
      </c>
      <c r="DA2013" s="14">
        <v>1243.63333333333</v>
      </c>
      <c r="DB2013" s="14">
        <v>1205.9838709677399</v>
      </c>
      <c r="DC2013" s="14">
        <v>1404.6774193548299</v>
      </c>
      <c r="DD2013" s="14">
        <v>1585.25</v>
      </c>
      <c r="DE2013" s="14">
        <v>1702.7903225806399</v>
      </c>
      <c r="DF2013" s="14">
        <v>1751.2</v>
      </c>
      <c r="DG2013" s="14">
        <v>1737.9516129032199</v>
      </c>
      <c r="DH2013" s="14">
        <v>1674.9516129032199</v>
      </c>
      <c r="DI2013" s="14">
        <v>1580.5178571428501</v>
      </c>
      <c r="DJ2013" s="14">
        <v>1476.3709677419299</v>
      </c>
      <c r="DK2013" s="14">
        <v>1321.65</v>
      </c>
      <c r="DL2013" s="14">
        <v>1148.5161290322501</v>
      </c>
      <c r="DM2013" s="14">
        <v>1004.34333333333</v>
      </c>
      <c r="DN2013" s="14">
        <v>973.58064516129002</v>
      </c>
      <c r="DO2013" s="14">
        <v>1058.6290322580601</v>
      </c>
      <c r="DP2013" s="14">
        <v>1213.06666666666</v>
      </c>
      <c r="DQ2013" s="14">
        <v>1429.66129032258</v>
      </c>
      <c r="DR2013" s="14">
        <v>1680.43333333333</v>
      </c>
      <c r="DS2013" s="15">
        <v>1871.5833333333301</v>
      </c>
    </row>
    <row r="2014" spans="1:123" x14ac:dyDescent="0.25">
      <c r="A2014" s="16" t="s">
        <v>44</v>
      </c>
      <c r="B2014" s="17">
        <v>30</v>
      </c>
      <c r="C2014" s="13" t="str">
        <f t="shared" si="35"/>
        <v>BB_L_16_GW_GW_SL_Low_GW_GQ_24_005_30</v>
      </c>
      <c r="D2014" s="18">
        <v>10</v>
      </c>
      <c r="E2014" s="18">
        <v>10</v>
      </c>
      <c r="F2014" s="18">
        <v>10</v>
      </c>
      <c r="G2014" s="18">
        <v>10</v>
      </c>
      <c r="H2014" s="18">
        <v>10</v>
      </c>
      <c r="I2014" s="18">
        <v>10</v>
      </c>
      <c r="J2014" s="18">
        <v>10</v>
      </c>
      <c r="K2014" s="18">
        <v>10</v>
      </c>
      <c r="L2014" s="18">
        <v>10</v>
      </c>
      <c r="M2014" s="18">
        <v>10</v>
      </c>
      <c r="N2014" s="18">
        <v>10</v>
      </c>
      <c r="O2014" s="18">
        <v>10</v>
      </c>
      <c r="P2014" s="18">
        <v>10.004516129032201</v>
      </c>
      <c r="Q2014" s="18">
        <v>10.0189285714285</v>
      </c>
      <c r="R2014" s="18">
        <v>10.0677419354838</v>
      </c>
      <c r="S2014" s="18">
        <v>10.1935</v>
      </c>
      <c r="T2014" s="18">
        <v>10.584677419354801</v>
      </c>
      <c r="U2014" s="18">
        <v>12.036499999999901</v>
      </c>
      <c r="V2014" s="18">
        <v>17.847096774193499</v>
      </c>
      <c r="W2014" s="18">
        <v>35.655806451612897</v>
      </c>
      <c r="X2014" s="18">
        <v>86.777499999999904</v>
      </c>
      <c r="Y2014" s="18">
        <v>198.01612903225799</v>
      </c>
      <c r="Z2014" s="18">
        <v>344.42333333333301</v>
      </c>
      <c r="AA2014" s="18">
        <v>485.54032258064501</v>
      </c>
      <c r="AB2014" s="18">
        <v>611.24677419354805</v>
      </c>
      <c r="AC2014" s="18">
        <v>703.78035714285704</v>
      </c>
      <c r="AD2014" s="18">
        <v>778.10483870967698</v>
      </c>
      <c r="AE2014" s="18">
        <v>837.738333333333</v>
      </c>
      <c r="AF2014" s="18">
        <v>871.027419354838</v>
      </c>
      <c r="AG2014" s="18">
        <v>873.76166666666597</v>
      </c>
      <c r="AH2014" s="18">
        <v>848.10322580645095</v>
      </c>
      <c r="AI2014" s="18">
        <v>818.72741935483805</v>
      </c>
      <c r="AJ2014" s="18">
        <v>802.74666666666599</v>
      </c>
      <c r="AK2014" s="18">
        <v>821.95161290322505</v>
      </c>
      <c r="AL2014" s="18">
        <v>884.64666666666596</v>
      </c>
      <c r="AM2014" s="18">
        <v>973.92096774193499</v>
      </c>
      <c r="AN2014" s="18">
        <v>1070.5161290322501</v>
      </c>
      <c r="AO2014" s="18">
        <v>1158.32142857142</v>
      </c>
      <c r="AP2014" s="18">
        <v>1237.8709677419299</v>
      </c>
      <c r="AQ2014" s="18">
        <v>1315.06666666666</v>
      </c>
      <c r="AR2014" s="18">
        <v>1407.1290322580601</v>
      </c>
      <c r="AS2014" s="18">
        <v>1507.43333333333</v>
      </c>
      <c r="AT2014" s="18">
        <v>1549.3064516129</v>
      </c>
      <c r="AU2014" s="18">
        <v>1521.9516129032199</v>
      </c>
      <c r="AV2014" s="18">
        <v>1442.3333333333301</v>
      </c>
      <c r="AW2014" s="18">
        <v>1318.58064516129</v>
      </c>
      <c r="AX2014" s="18">
        <v>1179.5</v>
      </c>
      <c r="AY2014" s="18">
        <v>1033.14354838709</v>
      </c>
      <c r="AZ2014" s="18">
        <v>962.62258064516095</v>
      </c>
      <c r="BA2014" s="18">
        <v>966.45517241379298</v>
      </c>
      <c r="BB2014" s="18">
        <v>1012.33548387096</v>
      </c>
      <c r="BC2014" s="18">
        <v>1111.3</v>
      </c>
      <c r="BD2014" s="18">
        <v>1258.72580645161</v>
      </c>
      <c r="BE2014" s="18">
        <v>1504.0333333333299</v>
      </c>
      <c r="BF2014" s="18">
        <v>1677.5161290322501</v>
      </c>
      <c r="BG2014" s="18">
        <v>1631.9516129032199</v>
      </c>
      <c r="BH2014" s="18">
        <v>1482.81666666666</v>
      </c>
      <c r="BI2014" s="18">
        <v>1379.08064516129</v>
      </c>
      <c r="BJ2014" s="18">
        <v>1329</v>
      </c>
      <c r="BK2014" s="18">
        <v>1317.08064516129</v>
      </c>
      <c r="BL2014" s="18">
        <v>1324.96774193548</v>
      </c>
      <c r="BM2014" s="18">
        <v>1336.75</v>
      </c>
      <c r="BN2014" s="18">
        <v>1342.9838709677399</v>
      </c>
      <c r="BO2014" s="18">
        <v>1340.4666666666601</v>
      </c>
      <c r="BP2014" s="18">
        <v>1328.6290322580601</v>
      </c>
      <c r="BQ2014" s="18">
        <v>1309.68333333333</v>
      </c>
      <c r="BR2014" s="18">
        <v>1297.58064516129</v>
      </c>
      <c r="BS2014" s="18">
        <v>1310.5967741935401</v>
      </c>
      <c r="BT2014" s="18">
        <v>1361.68333333333</v>
      </c>
      <c r="BU2014" s="18">
        <v>1442.8225806451601</v>
      </c>
      <c r="BV2014" s="18">
        <v>1547.85</v>
      </c>
      <c r="BW2014" s="18">
        <v>1681.72580645161</v>
      </c>
      <c r="BX2014" s="18">
        <v>1827.3064516129</v>
      </c>
      <c r="BY2014" s="18">
        <v>1945.82142857142</v>
      </c>
      <c r="BZ2014" s="18">
        <v>2042.85483870967</v>
      </c>
      <c r="CA2014" s="18">
        <v>2121.0166666666601</v>
      </c>
      <c r="CB2014" s="18">
        <v>2159.0645161290299</v>
      </c>
      <c r="CC2014" s="18">
        <v>2120.7666666666601</v>
      </c>
      <c r="CD2014" s="18">
        <v>2004.66129032258</v>
      </c>
      <c r="CE2014" s="18">
        <v>1824.88709677419</v>
      </c>
      <c r="CF2014" s="18">
        <v>1600.4833333333299</v>
      </c>
      <c r="CG2014" s="18">
        <v>1385.5645161290299</v>
      </c>
      <c r="CH2014" s="18">
        <v>1259.0833333333301</v>
      </c>
      <c r="CI2014" s="18">
        <v>1217.4032258064501</v>
      </c>
      <c r="CJ2014" s="18">
        <v>1238.6451612903199</v>
      </c>
      <c r="CK2014" s="18">
        <v>1294.0357142857099</v>
      </c>
      <c r="CL2014" s="18">
        <v>1369.83870967741</v>
      </c>
      <c r="CM2014" s="18">
        <v>1487.75</v>
      </c>
      <c r="CN2014" s="18">
        <v>1645.1290322580601</v>
      </c>
      <c r="CO2014" s="18">
        <v>1775.31666666666</v>
      </c>
      <c r="CP2014" s="18">
        <v>1839.0161290322501</v>
      </c>
      <c r="CQ2014" s="18">
        <v>1824.46774193548</v>
      </c>
      <c r="CR2014" s="18">
        <v>1790.81666666666</v>
      </c>
      <c r="CS2014" s="18">
        <v>1919.2419354838701</v>
      </c>
      <c r="CT2014" s="18">
        <v>2122.15</v>
      </c>
      <c r="CU2014" s="18">
        <v>2240.72580645161</v>
      </c>
      <c r="CV2014" s="18">
        <v>2277.7580645161202</v>
      </c>
      <c r="CW2014" s="18">
        <v>2236.7413793103401</v>
      </c>
      <c r="CX2014" s="18">
        <v>2118.4354838709601</v>
      </c>
      <c r="CY2014" s="18">
        <v>1943.5333333333299</v>
      </c>
      <c r="CZ2014" s="18">
        <v>1687.85483870967</v>
      </c>
      <c r="DA2014" s="18">
        <v>1475.4166666666599</v>
      </c>
      <c r="DB2014" s="18">
        <v>1417.3064516129</v>
      </c>
      <c r="DC2014" s="18">
        <v>1629.6451612903199</v>
      </c>
      <c r="DD2014" s="18">
        <v>1839.43333333333</v>
      </c>
      <c r="DE2014" s="18">
        <v>1974.88709677419</v>
      </c>
      <c r="DF2014" s="18">
        <v>2039.2166666666601</v>
      </c>
      <c r="DG2014" s="18">
        <v>2042.0483870967701</v>
      </c>
      <c r="DH2014" s="18">
        <v>1992.9193548387</v>
      </c>
      <c r="DI2014" s="18">
        <v>1909.625</v>
      </c>
      <c r="DJ2014" s="18">
        <v>1808.3064516129</v>
      </c>
      <c r="DK2014" s="18">
        <v>1645.4166666666599</v>
      </c>
      <c r="DL2014" s="18">
        <v>1454.0645161290299</v>
      </c>
      <c r="DM2014" s="18">
        <v>1284.7833333333299</v>
      </c>
      <c r="DN2014" s="18">
        <v>1223.3709677419299</v>
      </c>
      <c r="DO2014" s="18">
        <v>1279.69354838709</v>
      </c>
      <c r="DP2014" s="18">
        <v>1412.61666666666</v>
      </c>
      <c r="DQ2014" s="18">
        <v>1616.03225806451</v>
      </c>
      <c r="DR2014" s="18">
        <v>1869.7166666666601</v>
      </c>
      <c r="DS2014" s="19">
        <v>2075.2333333333299</v>
      </c>
    </row>
    <row r="2015" spans="1:123" x14ac:dyDescent="0.25">
      <c r="A2015" s="12" t="s">
        <v>43</v>
      </c>
      <c r="B2015" s="13">
        <v>1</v>
      </c>
      <c r="C2015" s="13" t="str">
        <f t="shared" si="35"/>
        <v>BB_L_16_GW_GW_SL_Low_GW_GQ_24_020_1</v>
      </c>
      <c r="D2015" s="14">
        <v>10</v>
      </c>
      <c r="E2015" s="14">
        <v>19.3294827586206</v>
      </c>
      <c r="F2015" s="14">
        <v>756.01129032257995</v>
      </c>
      <c r="G2015" s="14">
        <v>1797.3333333333301</v>
      </c>
      <c r="H2015" s="14">
        <v>3312.6129032258</v>
      </c>
      <c r="I2015" s="14">
        <v>1070.20166666666</v>
      </c>
      <c r="J2015" s="14">
        <v>236.574193548387</v>
      </c>
      <c r="K2015" s="14">
        <v>108.739838709677</v>
      </c>
      <c r="L2015" s="14">
        <v>48.886999999999901</v>
      </c>
      <c r="M2015" s="14">
        <v>35.185645161290303</v>
      </c>
      <c r="N2015" s="14">
        <v>83.968333333333305</v>
      </c>
      <c r="O2015" s="14">
        <v>335.46290322580597</v>
      </c>
      <c r="P2015" s="14">
        <v>575.59838709677399</v>
      </c>
      <c r="Q2015" s="14">
        <v>1621.12678571428</v>
      </c>
      <c r="R2015" s="14">
        <v>2298.1451612903202</v>
      </c>
      <c r="S2015" s="14">
        <v>2594.9333333333302</v>
      </c>
      <c r="T2015" s="14">
        <v>3665.4838709677401</v>
      </c>
      <c r="U2015" s="14">
        <v>1776.42166666666</v>
      </c>
      <c r="V2015" s="14">
        <v>657.07419354838703</v>
      </c>
      <c r="W2015" s="14">
        <v>198.138709677419</v>
      </c>
      <c r="X2015" s="14">
        <v>63.420999999999999</v>
      </c>
      <c r="Y2015" s="14">
        <v>36.707419354838699</v>
      </c>
      <c r="Z2015" s="14">
        <v>38.695500000000003</v>
      </c>
      <c r="AA2015" s="14">
        <v>186.43258064516101</v>
      </c>
      <c r="AB2015" s="14">
        <v>529.09516129032204</v>
      </c>
      <c r="AC2015" s="14">
        <v>732.28214285714296</v>
      </c>
      <c r="AD2015" s="14">
        <v>2276.88709677419</v>
      </c>
      <c r="AE2015" s="14">
        <v>3134.45</v>
      </c>
      <c r="AF2015" s="14">
        <v>3961.5645161290299</v>
      </c>
      <c r="AG2015" s="14">
        <v>2612.9333333333302</v>
      </c>
      <c r="AH2015" s="14">
        <v>1712.4838709677399</v>
      </c>
      <c r="AI2015" s="14">
        <v>805.56129032258002</v>
      </c>
      <c r="AJ2015" s="14">
        <v>320.25833333333298</v>
      </c>
      <c r="AK2015" s="14">
        <v>181.27096774193501</v>
      </c>
      <c r="AL2015" s="14">
        <v>210.12666666666601</v>
      </c>
      <c r="AM2015" s="14">
        <v>340.05483870967703</v>
      </c>
      <c r="AN2015" s="14">
        <v>473.23387096774098</v>
      </c>
      <c r="AO2015" s="14">
        <v>393.52142857142798</v>
      </c>
      <c r="AP2015" s="14">
        <v>234.34677419354799</v>
      </c>
      <c r="AQ2015" s="14">
        <v>1033.97166666666</v>
      </c>
      <c r="AR2015" s="14">
        <v>2931.6290322580599</v>
      </c>
      <c r="AS2015" s="14">
        <v>2221.5166666666601</v>
      </c>
      <c r="AT2015" s="14">
        <v>895.66451612903199</v>
      </c>
      <c r="AU2015" s="14">
        <v>467.69677419354798</v>
      </c>
      <c r="AV2015" s="14">
        <v>375.21833333333302</v>
      </c>
      <c r="AW2015" s="14">
        <v>259.803225806451</v>
      </c>
      <c r="AX2015" s="14">
        <v>835.3</v>
      </c>
      <c r="AY2015" s="14">
        <v>2698.3225806451601</v>
      </c>
      <c r="AZ2015" s="14">
        <v>3087.6451612903202</v>
      </c>
      <c r="BA2015" s="14">
        <v>2935.1896551724099</v>
      </c>
      <c r="BB2015" s="14">
        <v>3479.27419354838</v>
      </c>
      <c r="BC2015" s="14">
        <v>3955.15</v>
      </c>
      <c r="BD2015" s="14">
        <v>3691.9354838709601</v>
      </c>
      <c r="BE2015" s="14">
        <v>1074.97166666666</v>
      </c>
      <c r="BF2015" s="14">
        <v>281.24838709677402</v>
      </c>
      <c r="BG2015" s="14">
        <v>77.435645161290296</v>
      </c>
      <c r="BH2015" s="14">
        <v>51.980333333333299</v>
      </c>
      <c r="BI2015" s="14">
        <v>44.656935483870903</v>
      </c>
      <c r="BJ2015" s="14">
        <v>40.644500000000001</v>
      </c>
      <c r="BK2015" s="14">
        <v>369.79193548387002</v>
      </c>
      <c r="BL2015" s="14">
        <v>1339.76129032258</v>
      </c>
      <c r="BM2015" s="14">
        <v>2107.3214285714198</v>
      </c>
      <c r="BN2015" s="14">
        <v>2334.6935483870898</v>
      </c>
      <c r="BO2015" s="14">
        <v>2941.1833333333302</v>
      </c>
      <c r="BP2015" s="14">
        <v>3232.72580645161</v>
      </c>
      <c r="BQ2015" s="14">
        <v>2510.4666666666599</v>
      </c>
      <c r="BR2015" s="14">
        <v>1552.41129032258</v>
      </c>
      <c r="BS2015" s="14">
        <v>650.77258064516104</v>
      </c>
      <c r="BT2015" s="14">
        <v>570.43333333333305</v>
      </c>
      <c r="BU2015" s="14">
        <v>448.98870967741902</v>
      </c>
      <c r="BV2015" s="14">
        <v>453.41166666666601</v>
      </c>
      <c r="BW2015" s="14">
        <v>1470.3225806451601</v>
      </c>
      <c r="BX2015" s="14">
        <v>1924.2419354838701</v>
      </c>
      <c r="BY2015" s="14">
        <v>2133.75</v>
      </c>
      <c r="BZ2015" s="14">
        <v>2672.7903225806399</v>
      </c>
      <c r="CA2015" s="14">
        <v>3761.05</v>
      </c>
      <c r="CB2015" s="14">
        <v>4076.6451612903202</v>
      </c>
      <c r="CC2015" s="14">
        <v>2570.61666666666</v>
      </c>
      <c r="CD2015" s="14">
        <v>1133.0096774193501</v>
      </c>
      <c r="CE2015" s="14">
        <v>385.74677419354799</v>
      </c>
      <c r="CF2015" s="14">
        <v>128.448166666666</v>
      </c>
      <c r="CG2015" s="14">
        <v>83.016129032257993</v>
      </c>
      <c r="CH2015" s="14">
        <v>72.746666666666599</v>
      </c>
      <c r="CI2015" s="14">
        <v>468.97580645161202</v>
      </c>
      <c r="CJ2015" s="14">
        <v>1122.15161290322</v>
      </c>
      <c r="CK2015" s="14">
        <v>1169.6428571428501</v>
      </c>
      <c r="CL2015" s="14">
        <v>2301.16129032258</v>
      </c>
      <c r="CM2015" s="14">
        <v>3930.61666666666</v>
      </c>
      <c r="CN2015" s="14">
        <v>4306.6129032258004</v>
      </c>
      <c r="CO2015" s="14">
        <v>3372.63333333333</v>
      </c>
      <c r="CP2015" s="14">
        <v>1821.38709677419</v>
      </c>
      <c r="CQ2015" s="14">
        <v>651.89193548387095</v>
      </c>
      <c r="CR2015" s="14">
        <v>83.074833333333302</v>
      </c>
      <c r="CS2015" s="14">
        <v>40.741290322580603</v>
      </c>
      <c r="CT2015" s="14">
        <v>38.155500000000004</v>
      </c>
      <c r="CU2015" s="14">
        <v>267.55903225806401</v>
      </c>
      <c r="CV2015" s="14">
        <v>1931.0483870967701</v>
      </c>
      <c r="CW2015" s="14">
        <v>3270.4137931034402</v>
      </c>
      <c r="CX2015" s="14">
        <v>3811.8709677419301</v>
      </c>
      <c r="CY2015" s="14">
        <v>4204.4166666666597</v>
      </c>
      <c r="CZ2015" s="14">
        <v>4454.3548387096698</v>
      </c>
      <c r="DA2015" s="14">
        <v>2589.7833333333301</v>
      </c>
      <c r="DB2015" s="14">
        <v>748.79516129032197</v>
      </c>
      <c r="DC2015" s="14">
        <v>301.44193548387</v>
      </c>
      <c r="DD2015" s="14">
        <v>214.518333333333</v>
      </c>
      <c r="DE2015" s="14">
        <v>150.637096774193</v>
      </c>
      <c r="DF2015" s="14">
        <v>148.023333333333</v>
      </c>
      <c r="DG2015" s="14">
        <v>543.85483870967698</v>
      </c>
      <c r="DH2015" s="14">
        <v>2105.3709677419301</v>
      </c>
      <c r="DI2015" s="14">
        <v>2057.4642857142799</v>
      </c>
      <c r="DJ2015" s="14">
        <v>3271.4838709677401</v>
      </c>
      <c r="DK2015" s="14">
        <v>4173.8</v>
      </c>
      <c r="DL2015" s="14">
        <v>4393.4838709677397</v>
      </c>
      <c r="DM2015" s="14">
        <v>2922.4166666666601</v>
      </c>
      <c r="DN2015" s="14">
        <v>1455.9032258064501</v>
      </c>
      <c r="DO2015" s="14">
        <v>850.31129032258002</v>
      </c>
      <c r="DP2015" s="14">
        <v>640.09833333333302</v>
      </c>
      <c r="DQ2015" s="14">
        <v>255.648387096774</v>
      </c>
      <c r="DR2015" s="14">
        <v>160.07333333333301</v>
      </c>
      <c r="DS2015" s="15">
        <v>417.81166666666599</v>
      </c>
    </row>
    <row r="2016" spans="1:123" x14ac:dyDescent="0.25">
      <c r="A2016" s="16" t="s">
        <v>43</v>
      </c>
      <c r="B2016" s="17">
        <v>2</v>
      </c>
      <c r="C2016" s="13" t="str">
        <f t="shared" si="35"/>
        <v>BB_L_16_GW_GW_SL_Low_GW_GQ_24_020_2</v>
      </c>
      <c r="D2016" s="18">
        <v>10</v>
      </c>
      <c r="E2016" s="18">
        <v>10.000344827586201</v>
      </c>
      <c r="F2016" s="18">
        <v>12.0820967741935</v>
      </c>
      <c r="G2016" s="18">
        <v>37.128666666666597</v>
      </c>
      <c r="H2016" s="18">
        <v>471.63064516128998</v>
      </c>
      <c r="I2016" s="18">
        <v>1872.8</v>
      </c>
      <c r="J2016" s="18">
        <v>1487.7580645161199</v>
      </c>
      <c r="K2016" s="18">
        <v>1034.85967741935</v>
      </c>
      <c r="L2016" s="18">
        <v>694.43666666666604</v>
      </c>
      <c r="M2016" s="18">
        <v>520.61774193548297</v>
      </c>
      <c r="N2016" s="18">
        <v>480.91166666666601</v>
      </c>
      <c r="O2016" s="18">
        <v>459.296774193548</v>
      </c>
      <c r="P2016" s="18">
        <v>446.52580645161203</v>
      </c>
      <c r="Q2016" s="18">
        <v>420.64107142857102</v>
      </c>
      <c r="R2016" s="18">
        <v>401.11451612903198</v>
      </c>
      <c r="S2016" s="18">
        <v>388.495</v>
      </c>
      <c r="T2016" s="18">
        <v>642.29193548387002</v>
      </c>
      <c r="U2016" s="18">
        <v>1455.52833333333</v>
      </c>
      <c r="V2016" s="18">
        <v>1501.5645161290299</v>
      </c>
      <c r="W2016" s="18">
        <v>1139.7241935483801</v>
      </c>
      <c r="X2016" s="18">
        <v>728.39833333333297</v>
      </c>
      <c r="Y2016" s="18">
        <v>502.02258064516099</v>
      </c>
      <c r="Z2016" s="18">
        <v>428.238333333333</v>
      </c>
      <c r="AA2016" s="18">
        <v>399.674193548387</v>
      </c>
      <c r="AB2016" s="18">
        <v>388.879032258064</v>
      </c>
      <c r="AC2016" s="18">
        <v>367.32678571428499</v>
      </c>
      <c r="AD2016" s="18">
        <v>354.02258064516099</v>
      </c>
      <c r="AE2016" s="18">
        <v>419.91333333333301</v>
      </c>
      <c r="AF2016" s="18">
        <v>688.03225806451599</v>
      </c>
      <c r="AG2016" s="18">
        <v>1345.99166666666</v>
      </c>
      <c r="AH2016" s="18">
        <v>1207.5645161290299</v>
      </c>
      <c r="AI2016" s="18">
        <v>1108.7419354838701</v>
      </c>
      <c r="AJ2016" s="18">
        <v>962.08666666666602</v>
      </c>
      <c r="AK2016" s="18">
        <v>724.96774193548299</v>
      </c>
      <c r="AL2016" s="18">
        <v>508.296666666666</v>
      </c>
      <c r="AM2016" s="18">
        <v>332.62580645161199</v>
      </c>
      <c r="AN2016" s="18">
        <v>187.10645161290299</v>
      </c>
      <c r="AO2016" s="18">
        <v>85.846249999999898</v>
      </c>
      <c r="AP2016" s="18">
        <v>35.525967741935403</v>
      </c>
      <c r="AQ2016" s="18">
        <v>22.7558333333333</v>
      </c>
      <c r="AR2016" s="18">
        <v>303.93758064516101</v>
      </c>
      <c r="AS2016" s="18">
        <v>547.22833333333301</v>
      </c>
      <c r="AT2016" s="18">
        <v>856.00161290322501</v>
      </c>
      <c r="AU2016" s="18">
        <v>796.54354838709605</v>
      </c>
      <c r="AV2016" s="18">
        <v>607.988333333333</v>
      </c>
      <c r="AW2016" s="18">
        <v>495.77258064516099</v>
      </c>
      <c r="AX2016" s="18">
        <v>401.09666666666601</v>
      </c>
      <c r="AY2016" s="18">
        <v>489.21129032258</v>
      </c>
      <c r="AZ2016" s="18">
        <v>598.37741935483803</v>
      </c>
      <c r="BA2016" s="18">
        <v>574.12758620689601</v>
      </c>
      <c r="BB2016" s="18">
        <v>652.23225806451603</v>
      </c>
      <c r="BC2016" s="18">
        <v>824.56333333333305</v>
      </c>
      <c r="BD2016" s="18">
        <v>1380.8322580645099</v>
      </c>
      <c r="BE2016" s="18">
        <v>2419.2666666666601</v>
      </c>
      <c r="BF2016" s="18">
        <v>1811.7903225806399</v>
      </c>
      <c r="BG2016" s="18">
        <v>1046.1629032257999</v>
      </c>
      <c r="BH2016" s="18">
        <v>802.111666666666</v>
      </c>
      <c r="BI2016" s="18">
        <v>688.12096774193503</v>
      </c>
      <c r="BJ2016" s="18">
        <v>609.54999999999995</v>
      </c>
      <c r="BK2016" s="18">
        <v>602.30806451612898</v>
      </c>
      <c r="BL2016" s="18">
        <v>628.99354838709598</v>
      </c>
      <c r="BM2016" s="18">
        <v>653.955357142857</v>
      </c>
      <c r="BN2016" s="18">
        <v>645.29999999999995</v>
      </c>
      <c r="BO2016" s="18">
        <v>609.47</v>
      </c>
      <c r="BP2016" s="18">
        <v>653.47903225806397</v>
      </c>
      <c r="BQ2016" s="18">
        <v>804.14666666666596</v>
      </c>
      <c r="BR2016" s="18">
        <v>730.80967741935399</v>
      </c>
      <c r="BS2016" s="18">
        <v>792.30645161290295</v>
      </c>
      <c r="BT2016" s="18">
        <v>550.82833333333303</v>
      </c>
      <c r="BU2016" s="18">
        <v>395.79999999999899</v>
      </c>
      <c r="BV2016" s="18">
        <v>288.05500000000001</v>
      </c>
      <c r="BW2016" s="18">
        <v>251.898387096774</v>
      </c>
      <c r="BX2016" s="18">
        <v>192.62419354838701</v>
      </c>
      <c r="BY2016" s="18">
        <v>148.21250000000001</v>
      </c>
      <c r="BZ2016" s="18">
        <v>136.79838709677401</v>
      </c>
      <c r="CA2016" s="18">
        <v>392.40166666666602</v>
      </c>
      <c r="CB2016" s="18">
        <v>1028.3145161290299</v>
      </c>
      <c r="CC2016" s="18">
        <v>1674.95</v>
      </c>
      <c r="CD2016" s="18">
        <v>1735.4032258064501</v>
      </c>
      <c r="CE2016" s="18">
        <v>1577.6451612903199</v>
      </c>
      <c r="CF2016" s="18">
        <v>1134.9833333333299</v>
      </c>
      <c r="CG2016" s="18">
        <v>854.11129032257998</v>
      </c>
      <c r="CH2016" s="18">
        <v>678.00333333333299</v>
      </c>
      <c r="CI2016" s="18">
        <v>572.15483870967705</v>
      </c>
      <c r="CJ2016" s="18">
        <v>507.02258064516099</v>
      </c>
      <c r="CK2016" s="18">
        <v>421.27499999999998</v>
      </c>
      <c r="CL2016" s="18">
        <v>363.03548387096703</v>
      </c>
      <c r="CM2016" s="18">
        <v>771.21333333333303</v>
      </c>
      <c r="CN2016" s="18">
        <v>1336.2903225806399</v>
      </c>
      <c r="CO2016" s="18">
        <v>1999.7833333333299</v>
      </c>
      <c r="CP2016" s="18">
        <v>2091.3225806451601</v>
      </c>
      <c r="CQ2016" s="18">
        <v>1712.5483870967701</v>
      </c>
      <c r="CR2016" s="18">
        <v>998.60999999999899</v>
      </c>
      <c r="CS2016" s="18">
        <v>643.82741935483796</v>
      </c>
      <c r="CT2016" s="18">
        <v>516.01333333333298</v>
      </c>
      <c r="CU2016" s="18">
        <v>443.31774193548301</v>
      </c>
      <c r="CV2016" s="18">
        <v>382.88709677419303</v>
      </c>
      <c r="CW2016" s="18">
        <v>520.21551724137896</v>
      </c>
      <c r="CX2016" s="18">
        <v>766.65161290322499</v>
      </c>
      <c r="CY2016" s="18">
        <v>1330.97166666666</v>
      </c>
      <c r="CZ2016" s="18">
        <v>2117.9032258064499</v>
      </c>
      <c r="DA2016" s="18">
        <v>2934.2333333333299</v>
      </c>
      <c r="DB2016" s="18">
        <v>2697.1774193548299</v>
      </c>
      <c r="DC2016" s="18">
        <v>2067.33870967741</v>
      </c>
      <c r="DD2016" s="18">
        <v>1670.35</v>
      </c>
      <c r="DE2016" s="18">
        <v>1382.66129032258</v>
      </c>
      <c r="DF2016" s="18">
        <v>1247.1666666666599</v>
      </c>
      <c r="DG2016" s="18">
        <v>1162.46774193548</v>
      </c>
      <c r="DH2016" s="18">
        <v>1059.6451612903199</v>
      </c>
      <c r="DI2016" s="18">
        <v>1035.43214285714</v>
      </c>
      <c r="DJ2016" s="18">
        <v>1111.68709677419</v>
      </c>
      <c r="DK2016" s="18">
        <v>1594.85</v>
      </c>
      <c r="DL2016" s="18">
        <v>2540.6935483870898</v>
      </c>
      <c r="DM2016" s="18">
        <v>2968.2333333333299</v>
      </c>
      <c r="DN2016" s="18">
        <v>2929.9354838709601</v>
      </c>
      <c r="DO2016" s="18">
        <v>2587.9354838709601</v>
      </c>
      <c r="DP2016" s="18">
        <v>2226.63333333333</v>
      </c>
      <c r="DQ2016" s="18">
        <v>1803</v>
      </c>
      <c r="DR2016" s="18">
        <v>1441.05</v>
      </c>
      <c r="DS2016" s="19">
        <v>1207.5333333333299</v>
      </c>
    </row>
    <row r="2017" spans="1:123" x14ac:dyDescent="0.25">
      <c r="A2017" s="12" t="s">
        <v>43</v>
      </c>
      <c r="B2017" s="13">
        <v>3</v>
      </c>
      <c r="C2017" s="13" t="str">
        <f t="shared" si="35"/>
        <v>BB_L_16_GW_GW_SL_Low_GW_GQ_24_020_3</v>
      </c>
      <c r="D2017" s="14">
        <v>10</v>
      </c>
      <c r="E2017" s="14">
        <v>10</v>
      </c>
      <c r="F2017" s="14">
        <v>10</v>
      </c>
      <c r="G2017" s="14">
        <v>10.0037</v>
      </c>
      <c r="H2017" s="14">
        <v>12.548064516128999</v>
      </c>
      <c r="I2017" s="14">
        <v>117.25433333333299</v>
      </c>
      <c r="J2017" s="14">
        <v>289.21290322580597</v>
      </c>
      <c r="K2017" s="14">
        <v>375.50483870967702</v>
      </c>
      <c r="L2017" s="14">
        <v>419.14333333333298</v>
      </c>
      <c r="M2017" s="14">
        <v>409.04838709677398</v>
      </c>
      <c r="N2017" s="14">
        <v>353.50999999999902</v>
      </c>
      <c r="O2017" s="14">
        <v>292.22419354838701</v>
      </c>
      <c r="P2017" s="14">
        <v>223.92258064516099</v>
      </c>
      <c r="Q2017" s="14">
        <v>169.40357142857101</v>
      </c>
      <c r="R2017" s="14">
        <v>123.056129032258</v>
      </c>
      <c r="S2017" s="14">
        <v>81.259166666666601</v>
      </c>
      <c r="T2017" s="14">
        <v>60.366774193548302</v>
      </c>
      <c r="U2017" s="14">
        <v>70.154333333333298</v>
      </c>
      <c r="V2017" s="14">
        <v>96.469032258064502</v>
      </c>
      <c r="W2017" s="14">
        <v>178.05161290322499</v>
      </c>
      <c r="X2017" s="14">
        <v>262.89999999999998</v>
      </c>
      <c r="Y2017" s="14">
        <v>291.935483870967</v>
      </c>
      <c r="Z2017" s="14">
        <v>267.67</v>
      </c>
      <c r="AA2017" s="14">
        <v>226.37258064516101</v>
      </c>
      <c r="AB2017" s="14">
        <v>177.043548387096</v>
      </c>
      <c r="AC2017" s="14">
        <v>127.757142857142</v>
      </c>
      <c r="AD2017" s="14">
        <v>95.362419354838707</v>
      </c>
      <c r="AE2017" s="14">
        <v>67.356166666666596</v>
      </c>
      <c r="AF2017" s="14">
        <v>52.151774193548299</v>
      </c>
      <c r="AG2017" s="14">
        <v>54.7201666666666</v>
      </c>
      <c r="AH2017" s="14">
        <v>48.556290322580601</v>
      </c>
      <c r="AI2017" s="14">
        <v>50.253870967741904</v>
      </c>
      <c r="AJ2017" s="14">
        <v>53.021333333333303</v>
      </c>
      <c r="AK2017" s="14">
        <v>50.492580645161198</v>
      </c>
      <c r="AL2017" s="14">
        <v>36.551666666666598</v>
      </c>
      <c r="AM2017" s="14">
        <v>22.980645161290301</v>
      </c>
      <c r="AN2017" s="14">
        <v>13.898387096774099</v>
      </c>
      <c r="AO2017" s="14">
        <v>10.105053571428501</v>
      </c>
      <c r="AP2017" s="14">
        <v>9.5689516129032199</v>
      </c>
      <c r="AQ2017" s="14">
        <v>9.9458500000000001</v>
      </c>
      <c r="AR2017" s="14">
        <v>10.926935483870899</v>
      </c>
      <c r="AS2017" s="14">
        <v>12.707333333333301</v>
      </c>
      <c r="AT2017" s="14">
        <v>23.4758064516129</v>
      </c>
      <c r="AU2017" s="14">
        <v>31.010645161290299</v>
      </c>
      <c r="AV2017" s="14">
        <v>34.829666666666597</v>
      </c>
      <c r="AW2017" s="14">
        <v>37.874677419354803</v>
      </c>
      <c r="AX2017" s="14">
        <v>53.187833333333302</v>
      </c>
      <c r="AY2017" s="14">
        <v>63.736290322580601</v>
      </c>
      <c r="AZ2017" s="14">
        <v>57.608387096774102</v>
      </c>
      <c r="BA2017" s="14">
        <v>47.239655172413698</v>
      </c>
      <c r="BB2017" s="14">
        <v>42.301935483870899</v>
      </c>
      <c r="BC2017" s="14">
        <v>39.069166666666597</v>
      </c>
      <c r="BD2017" s="14">
        <v>54.586451612903197</v>
      </c>
      <c r="BE2017" s="14">
        <v>205.428333333333</v>
      </c>
      <c r="BF2017" s="14">
        <v>360.21935483870902</v>
      </c>
      <c r="BG2017" s="14">
        <v>530.41451612903199</v>
      </c>
      <c r="BH2017" s="14">
        <v>532.51166666666597</v>
      </c>
      <c r="BI2017" s="14">
        <v>497.05161290322502</v>
      </c>
      <c r="BJ2017" s="14">
        <v>461.64666666666602</v>
      </c>
      <c r="BK2017" s="14">
        <v>409.98870967741902</v>
      </c>
      <c r="BL2017" s="14">
        <v>347.04516129032203</v>
      </c>
      <c r="BM2017" s="14">
        <v>281.73571428571398</v>
      </c>
      <c r="BN2017" s="14">
        <v>209.701612903225</v>
      </c>
      <c r="BO2017" s="14">
        <v>146.90833333333299</v>
      </c>
      <c r="BP2017" s="14">
        <v>99.220967741935397</v>
      </c>
      <c r="BQ2017" s="14">
        <v>71.629499999999993</v>
      </c>
      <c r="BR2017" s="14">
        <v>47.712096774193498</v>
      </c>
      <c r="BS2017" s="14">
        <v>42.964032258064499</v>
      </c>
      <c r="BT2017" s="14">
        <v>29.7863333333333</v>
      </c>
      <c r="BU2017" s="14">
        <v>21.369677419354801</v>
      </c>
      <c r="BV2017" s="14">
        <v>15.0003333333333</v>
      </c>
      <c r="BW2017" s="14">
        <v>12.402258064516101</v>
      </c>
      <c r="BX2017" s="14">
        <v>8.6731290322580605</v>
      </c>
      <c r="BY2017" s="14">
        <v>6.3150714285714198</v>
      </c>
      <c r="BZ2017" s="14">
        <v>5.04267741935484</v>
      </c>
      <c r="CA2017" s="14">
        <v>5.5989333333333304</v>
      </c>
      <c r="CB2017" s="14">
        <v>11.423225806451599</v>
      </c>
      <c r="CC2017" s="14">
        <v>28.9544999999999</v>
      </c>
      <c r="CD2017" s="14">
        <v>53.038709677419298</v>
      </c>
      <c r="CE2017" s="14">
        <v>94.743064516128996</v>
      </c>
      <c r="CF2017" s="14">
        <v>172.821666666666</v>
      </c>
      <c r="CG2017" s="14">
        <v>188.34838709677399</v>
      </c>
      <c r="CH2017" s="14">
        <v>175.88833333333301</v>
      </c>
      <c r="CI2017" s="14">
        <v>146.722580645161</v>
      </c>
      <c r="CJ2017" s="14">
        <v>105.14741935483799</v>
      </c>
      <c r="CK2017" s="14">
        <v>65.521428571428501</v>
      </c>
      <c r="CL2017" s="14">
        <v>40.984193548387097</v>
      </c>
      <c r="CM2017" s="14">
        <v>36.254166666666599</v>
      </c>
      <c r="CN2017" s="14">
        <v>41.544193548387099</v>
      </c>
      <c r="CO2017" s="14">
        <v>80.308666666666596</v>
      </c>
      <c r="CP2017" s="14">
        <v>117.794677419354</v>
      </c>
      <c r="CQ2017" s="14">
        <v>233.564516129032</v>
      </c>
      <c r="CR2017" s="14">
        <v>458.534999999999</v>
      </c>
      <c r="CS2017" s="14">
        <v>492.00967741935398</v>
      </c>
      <c r="CT2017" s="14">
        <v>451.71666666666601</v>
      </c>
      <c r="CU2017" s="14">
        <v>392.638709677419</v>
      </c>
      <c r="CV2017" s="14">
        <v>350.57580645161198</v>
      </c>
      <c r="CW2017" s="14">
        <v>313.96896551724097</v>
      </c>
      <c r="CX2017" s="14">
        <v>282.73548387096702</v>
      </c>
      <c r="CY2017" s="14">
        <v>269.31833333333299</v>
      </c>
      <c r="CZ2017" s="14">
        <v>291.09677419354801</v>
      </c>
      <c r="DA2017" s="14">
        <v>457.69</v>
      </c>
      <c r="DB2017" s="14">
        <v>724.37419354838698</v>
      </c>
      <c r="DC2017" s="14">
        <v>848.98387096774195</v>
      </c>
      <c r="DD2017" s="14">
        <v>838.25499999999897</v>
      </c>
      <c r="DE2017" s="14">
        <v>804.58387096774197</v>
      </c>
      <c r="DF2017" s="14">
        <v>724.81500000000005</v>
      </c>
      <c r="DG2017" s="14">
        <v>624.19516129032195</v>
      </c>
      <c r="DH2017" s="14">
        <v>542.09838709677399</v>
      </c>
      <c r="DI2017" s="14">
        <v>417.75</v>
      </c>
      <c r="DJ2017" s="14">
        <v>348.572580645161</v>
      </c>
      <c r="DK2017" s="14">
        <v>323.05499999999898</v>
      </c>
      <c r="DL2017" s="14">
        <v>364.48225806451597</v>
      </c>
      <c r="DM2017" s="14">
        <v>424.96666666666601</v>
      </c>
      <c r="DN2017" s="14">
        <v>479.45</v>
      </c>
      <c r="DO2017" s="14">
        <v>477.94354838709597</v>
      </c>
      <c r="DP2017" s="14">
        <v>444.24833333333299</v>
      </c>
      <c r="DQ2017" s="14">
        <v>485.29999999999899</v>
      </c>
      <c r="DR2017" s="14">
        <v>467.14666666666602</v>
      </c>
      <c r="DS2017" s="15">
        <v>402.20333333333298</v>
      </c>
    </row>
    <row r="2018" spans="1:123" x14ac:dyDescent="0.25">
      <c r="A2018" s="16" t="s">
        <v>43</v>
      </c>
      <c r="B2018" s="17">
        <v>4</v>
      </c>
      <c r="C2018" s="13" t="str">
        <f t="shared" si="35"/>
        <v>BB_L_16_GW_GW_SL_Low_GW_GQ_24_020_4</v>
      </c>
      <c r="D2018" s="18">
        <v>10</v>
      </c>
      <c r="E2018" s="18">
        <v>10.048448275862</v>
      </c>
      <c r="F2018" s="18">
        <v>248.18822580645099</v>
      </c>
      <c r="G2018" s="18">
        <v>1362.97166666666</v>
      </c>
      <c r="H2018" s="18">
        <v>3166.6774193548299</v>
      </c>
      <c r="I2018" s="18">
        <v>1406.68333333333</v>
      </c>
      <c r="J2018" s="18">
        <v>312.816129032258</v>
      </c>
      <c r="K2018" s="18">
        <v>134.39209677419299</v>
      </c>
      <c r="L2018" s="18">
        <v>64.279166666666598</v>
      </c>
      <c r="M2018" s="18">
        <v>35.607096774193501</v>
      </c>
      <c r="N2018" s="18">
        <v>40.399333333333303</v>
      </c>
      <c r="O2018" s="18">
        <v>256.76080645161198</v>
      </c>
      <c r="P2018" s="18">
        <v>822.26774193548397</v>
      </c>
      <c r="Q2018" s="18">
        <v>1699.4821428571399</v>
      </c>
      <c r="R2018" s="18">
        <v>2779.9838709677401</v>
      </c>
      <c r="S2018" s="18">
        <v>3250.8166666666598</v>
      </c>
      <c r="T2018" s="18">
        <v>3869.7096774193501</v>
      </c>
      <c r="U2018" s="18">
        <v>2609.7333333333299</v>
      </c>
      <c r="V2018" s="18">
        <v>865.94032258064499</v>
      </c>
      <c r="W2018" s="18">
        <v>222.61516129032199</v>
      </c>
      <c r="X2018" s="18">
        <v>58.801333333333297</v>
      </c>
      <c r="Y2018" s="18">
        <v>28.006451612903199</v>
      </c>
      <c r="Z2018" s="18">
        <v>24.630999999999901</v>
      </c>
      <c r="AA2018" s="18">
        <v>75.866774193548295</v>
      </c>
      <c r="AB2018" s="18">
        <v>536.16935483870895</v>
      </c>
      <c r="AC2018" s="18">
        <v>1151.82321428571</v>
      </c>
      <c r="AD2018" s="18">
        <v>2213.9354838709601</v>
      </c>
      <c r="AE2018" s="18">
        <v>3253.2833333333301</v>
      </c>
      <c r="AF2018" s="18">
        <v>3992.38709677419</v>
      </c>
      <c r="AG2018" s="18">
        <v>3323.45</v>
      </c>
      <c r="AH2018" s="18">
        <v>1960.77419354838</v>
      </c>
      <c r="AI2018" s="18">
        <v>1022.3629032258</v>
      </c>
      <c r="AJ2018" s="18">
        <v>369.51166666666597</v>
      </c>
      <c r="AK2018" s="18">
        <v>159.785483870967</v>
      </c>
      <c r="AL2018" s="18">
        <v>108.52500000000001</v>
      </c>
      <c r="AM2018" s="18">
        <v>130.369354838709</v>
      </c>
      <c r="AN2018" s="18">
        <v>290.40161290322499</v>
      </c>
      <c r="AO2018" s="18">
        <v>555.05357142857099</v>
      </c>
      <c r="AP2018" s="18">
        <v>738.97903225806397</v>
      </c>
      <c r="AQ2018" s="18">
        <v>941.69166666666604</v>
      </c>
      <c r="AR2018" s="18">
        <v>2649.0322580645102</v>
      </c>
      <c r="AS2018" s="18">
        <v>2612.6666666666601</v>
      </c>
      <c r="AT2018" s="18">
        <v>1328.70806451612</v>
      </c>
      <c r="AU2018" s="18">
        <v>473.76290322580599</v>
      </c>
      <c r="AV2018" s="18">
        <v>260.19833333333298</v>
      </c>
      <c r="AW2018" s="18">
        <v>132.27096774193501</v>
      </c>
      <c r="AX2018" s="18">
        <v>557.32666666666603</v>
      </c>
      <c r="AY2018" s="18">
        <v>2358.6129032258</v>
      </c>
      <c r="AZ2018" s="18">
        <v>3270.7419354838698</v>
      </c>
      <c r="BA2018" s="18">
        <v>3521.9137931034402</v>
      </c>
      <c r="BB2018" s="18">
        <v>3804.4677419354798</v>
      </c>
      <c r="BC2018" s="18">
        <v>4160.7666666666601</v>
      </c>
      <c r="BD2018" s="18">
        <v>4057.7096774193501</v>
      </c>
      <c r="BE2018" s="18">
        <v>1459.19333333333</v>
      </c>
      <c r="BF2018" s="18">
        <v>404.303225806451</v>
      </c>
      <c r="BG2018" s="18">
        <v>98.7416129032258</v>
      </c>
      <c r="BH2018" s="18">
        <v>52.210333333333303</v>
      </c>
      <c r="BI2018" s="18">
        <v>42.620967741935402</v>
      </c>
      <c r="BJ2018" s="18">
        <v>34.2946666666666</v>
      </c>
      <c r="BK2018" s="18">
        <v>135.81725806451601</v>
      </c>
      <c r="BL2018" s="18">
        <v>1003.94516129032</v>
      </c>
      <c r="BM2018" s="18">
        <v>2246.6607142857101</v>
      </c>
      <c r="BN2018" s="18">
        <v>3042.2419354838698</v>
      </c>
      <c r="BO2018" s="18">
        <v>3559.3</v>
      </c>
      <c r="BP2018" s="18">
        <v>3870.2903225806399</v>
      </c>
      <c r="BQ2018" s="18">
        <v>3236.4833333333299</v>
      </c>
      <c r="BR2018" s="18">
        <v>2069.4838709677401</v>
      </c>
      <c r="BS2018" s="18">
        <v>799.38709677419297</v>
      </c>
      <c r="BT2018" s="18">
        <v>429.599999999999</v>
      </c>
      <c r="BU2018" s="18">
        <v>294.18064516128999</v>
      </c>
      <c r="BV2018" s="18">
        <v>242.53833333333299</v>
      </c>
      <c r="BW2018" s="18">
        <v>879.15161290322499</v>
      </c>
      <c r="BX2018" s="18">
        <v>2065.4838709677401</v>
      </c>
      <c r="BY2018" s="18">
        <v>2867.8392857142799</v>
      </c>
      <c r="BZ2018" s="18">
        <v>3382.22580645161</v>
      </c>
      <c r="CA2018" s="18">
        <v>3915.13333333333</v>
      </c>
      <c r="CB2018" s="18">
        <v>4259.1290322580599</v>
      </c>
      <c r="CC2018" s="18">
        <v>3205.6</v>
      </c>
      <c r="CD2018" s="18">
        <v>1544.85967741935</v>
      </c>
      <c r="CE2018" s="18">
        <v>480.06451612903197</v>
      </c>
      <c r="CF2018" s="18">
        <v>116.528666666666</v>
      </c>
      <c r="CG2018" s="18">
        <v>59.928870967741901</v>
      </c>
      <c r="CH2018" s="18">
        <v>45.547333333333299</v>
      </c>
      <c r="CI2018" s="18">
        <v>212.46354838709601</v>
      </c>
      <c r="CJ2018" s="18">
        <v>1058.9387096774101</v>
      </c>
      <c r="CK2018" s="18">
        <v>1865.69642857142</v>
      </c>
      <c r="CL2018" s="18">
        <v>2657.9677419354798</v>
      </c>
      <c r="CM2018" s="18">
        <v>3830.9333333333302</v>
      </c>
      <c r="CN2018" s="18">
        <v>4339.0806451612898</v>
      </c>
      <c r="CO2018" s="18">
        <v>3829.7666666666601</v>
      </c>
      <c r="CP2018" s="18">
        <v>2185</v>
      </c>
      <c r="CQ2018" s="18">
        <v>843.34354838709601</v>
      </c>
      <c r="CR2018" s="18">
        <v>77.4106666666666</v>
      </c>
      <c r="CS2018" s="18">
        <v>37.985322580645096</v>
      </c>
      <c r="CT2018" s="18">
        <v>28.8079999999999</v>
      </c>
      <c r="CU2018" s="18">
        <v>87.223064516129</v>
      </c>
      <c r="CV2018" s="18">
        <v>1196.2564516129</v>
      </c>
      <c r="CW2018" s="18">
        <v>2913.3275862068899</v>
      </c>
      <c r="CX2018" s="18">
        <v>3908.83870967741</v>
      </c>
      <c r="CY2018" s="18">
        <v>4272.2333333333299</v>
      </c>
      <c r="CZ2018" s="18">
        <v>4499.8870967741896</v>
      </c>
      <c r="DA2018" s="18">
        <v>3068.0833333333298</v>
      </c>
      <c r="DB2018" s="18">
        <v>889.49032258064506</v>
      </c>
      <c r="DC2018" s="18">
        <v>330.09354838709601</v>
      </c>
      <c r="DD2018" s="18">
        <v>222.75666666666601</v>
      </c>
      <c r="DE2018" s="18">
        <v>140.23064516129</v>
      </c>
      <c r="DF2018" s="18">
        <v>103.409833333333</v>
      </c>
      <c r="DG2018" s="18">
        <v>210.12322580645099</v>
      </c>
      <c r="DH2018" s="18">
        <v>1481.7241935483801</v>
      </c>
      <c r="DI2018" s="18">
        <v>2548.2142857142799</v>
      </c>
      <c r="DJ2018" s="18">
        <v>3463.9838709677401</v>
      </c>
      <c r="DK2018" s="18">
        <v>4248.5666666666602</v>
      </c>
      <c r="DL2018" s="18">
        <v>4448.6451612903202</v>
      </c>
      <c r="DM2018" s="18">
        <v>3440.2</v>
      </c>
      <c r="DN2018" s="18">
        <v>1667.22580645161</v>
      </c>
      <c r="DO2018" s="18">
        <v>867.28709677419295</v>
      </c>
      <c r="DP2018" s="18">
        <v>453.38333333333298</v>
      </c>
      <c r="DQ2018" s="18">
        <v>170.16935483870901</v>
      </c>
      <c r="DR2018" s="18">
        <v>94.230333333333306</v>
      </c>
      <c r="DS2018" s="19">
        <v>163.66416666666601</v>
      </c>
    </row>
    <row r="2019" spans="1:123" x14ac:dyDescent="0.25">
      <c r="A2019" s="20" t="s">
        <v>43</v>
      </c>
      <c r="B2019" s="21">
        <v>5</v>
      </c>
      <c r="C2019" s="13" t="str">
        <f t="shared" si="35"/>
        <v>BB_L_16_GW_GW_SL_Low_GW_GQ_24_020_5</v>
      </c>
      <c r="D2019" s="22">
        <v>10</v>
      </c>
      <c r="E2019" s="22">
        <v>10</v>
      </c>
      <c r="F2019" s="22">
        <v>16.7870967741935</v>
      </c>
      <c r="G2019" s="22">
        <v>132.84266666666599</v>
      </c>
      <c r="H2019" s="22">
        <v>847.36774193548297</v>
      </c>
      <c r="I2019" s="22">
        <v>2260.3166666666598</v>
      </c>
      <c r="J2019" s="22">
        <v>1764.2903225806399</v>
      </c>
      <c r="K2019" s="22">
        <v>1146.7161290322499</v>
      </c>
      <c r="L2019" s="22">
        <v>701.58500000000004</v>
      </c>
      <c r="M2019" s="22">
        <v>451.701612903225</v>
      </c>
      <c r="N2019" s="22">
        <v>359.47500000000002</v>
      </c>
      <c r="O2019" s="22">
        <v>313.18225806451602</v>
      </c>
      <c r="P2019" s="22">
        <v>336.44838709677401</v>
      </c>
      <c r="Q2019" s="22">
        <v>454.144642857142</v>
      </c>
      <c r="R2019" s="22">
        <v>678.60967741935406</v>
      </c>
      <c r="S2019" s="22">
        <v>938.71</v>
      </c>
      <c r="T2019" s="22">
        <v>1452.7096774193501</v>
      </c>
      <c r="U2019" s="22">
        <v>2183.13333333333</v>
      </c>
      <c r="V2019" s="22">
        <v>2092.5322580645102</v>
      </c>
      <c r="W2019" s="22">
        <v>1294.4774193548301</v>
      </c>
      <c r="X2019" s="22">
        <v>670.29499999999996</v>
      </c>
      <c r="Y2019" s="22">
        <v>388.72903225806402</v>
      </c>
      <c r="Z2019" s="22">
        <v>292.553333333333</v>
      </c>
      <c r="AA2019" s="22">
        <v>255.45483870967701</v>
      </c>
      <c r="AB2019" s="22">
        <v>256.425806451612</v>
      </c>
      <c r="AC2019" s="22">
        <v>322.95357142857102</v>
      </c>
      <c r="AD2019" s="22">
        <v>506.20806451612901</v>
      </c>
      <c r="AE2019" s="22">
        <v>864.68</v>
      </c>
      <c r="AF2019" s="22">
        <v>1511.9516129032199</v>
      </c>
      <c r="AG2019" s="22">
        <v>2303.9499999999998</v>
      </c>
      <c r="AH2019" s="22">
        <v>2366.72580645161</v>
      </c>
      <c r="AI2019" s="22">
        <v>1925.9838709677399</v>
      </c>
      <c r="AJ2019" s="22">
        <v>1347.6</v>
      </c>
      <c r="AK2019" s="22">
        <v>882.40483870967705</v>
      </c>
      <c r="AL2019" s="22">
        <v>625.50833333333298</v>
      </c>
      <c r="AM2019" s="22">
        <v>478.277419354838</v>
      </c>
      <c r="AN2019" s="22">
        <v>389.28064516129001</v>
      </c>
      <c r="AO2019" s="22">
        <v>335.44285714285701</v>
      </c>
      <c r="AP2019" s="22">
        <v>280.39516129032199</v>
      </c>
      <c r="AQ2019" s="22">
        <v>216.42333333333301</v>
      </c>
      <c r="AR2019" s="22">
        <v>556.683870967742</v>
      </c>
      <c r="AS2019" s="22">
        <v>1225.4366666666599</v>
      </c>
      <c r="AT2019" s="22">
        <v>1504.0161290322501</v>
      </c>
      <c r="AU2019" s="22">
        <v>1231.16129032258</v>
      </c>
      <c r="AV2019" s="22">
        <v>869.245</v>
      </c>
      <c r="AW2019" s="22">
        <v>608.933870967742</v>
      </c>
      <c r="AX2019" s="22">
        <v>410.87666666666598</v>
      </c>
      <c r="AY2019" s="22">
        <v>517.85322580645095</v>
      </c>
      <c r="AZ2019" s="22">
        <v>894.78064516128995</v>
      </c>
      <c r="BA2019" s="22">
        <v>1196.51724137931</v>
      </c>
      <c r="BB2019" s="22">
        <v>1533.2096774193501</v>
      </c>
      <c r="BC2019" s="22">
        <v>1933.2333333333299</v>
      </c>
      <c r="BD2019" s="22">
        <v>2414.6935483870898</v>
      </c>
      <c r="BE2019" s="22">
        <v>2955.7833333333301</v>
      </c>
      <c r="BF2019" s="22">
        <v>2144.8548387096698</v>
      </c>
      <c r="BG2019" s="22">
        <v>1142.0290322580599</v>
      </c>
      <c r="BH2019" s="22">
        <v>719.88333333333298</v>
      </c>
      <c r="BI2019" s="22">
        <v>523.45322580645097</v>
      </c>
      <c r="BJ2019" s="22">
        <v>399.106666666666</v>
      </c>
      <c r="BK2019" s="22">
        <v>342.52258064516099</v>
      </c>
      <c r="BL2019" s="22">
        <v>370.45967741935402</v>
      </c>
      <c r="BM2019" s="22">
        <v>583.21785714285704</v>
      </c>
      <c r="BN2019" s="22">
        <v>913.34354838709601</v>
      </c>
      <c r="BO2019" s="22">
        <v>1254.0166666666601</v>
      </c>
      <c r="BP2019" s="22">
        <v>1563.2096774193501</v>
      </c>
      <c r="BQ2019" s="22">
        <v>1938.63333333333</v>
      </c>
      <c r="BR2019" s="22">
        <v>1889.3709677419299</v>
      </c>
      <c r="BS2019" s="22">
        <v>1521.58064516129</v>
      </c>
      <c r="BT2019" s="22">
        <v>1095.40499999999</v>
      </c>
      <c r="BU2019" s="22">
        <v>777.546774193548</v>
      </c>
      <c r="BV2019" s="22">
        <v>564.21333333333303</v>
      </c>
      <c r="BW2019" s="22">
        <v>440.32419354838697</v>
      </c>
      <c r="BX2019" s="22">
        <v>523.22258064516097</v>
      </c>
      <c r="BY2019" s="22">
        <v>748.205357142857</v>
      </c>
      <c r="BZ2019" s="22">
        <v>975.26451612903202</v>
      </c>
      <c r="CA2019" s="22">
        <v>1372.0833333333301</v>
      </c>
      <c r="CB2019" s="22">
        <v>2041.72580645161</v>
      </c>
      <c r="CC2019" s="22">
        <v>2667.5833333333298</v>
      </c>
      <c r="CD2019" s="22">
        <v>2552.1451612903202</v>
      </c>
      <c r="CE2019" s="22">
        <v>1852.5</v>
      </c>
      <c r="CF2019" s="22">
        <v>1042.82666666666</v>
      </c>
      <c r="CG2019" s="22">
        <v>679.06129032258002</v>
      </c>
      <c r="CH2019" s="22">
        <v>493.68</v>
      </c>
      <c r="CI2019" s="22">
        <v>397.09677419354801</v>
      </c>
      <c r="CJ2019" s="22">
        <v>397.90645161290303</v>
      </c>
      <c r="CK2019" s="22">
        <v>516.96785714285704</v>
      </c>
      <c r="CL2019" s="22">
        <v>740.58870967741905</v>
      </c>
      <c r="CM2019" s="22">
        <v>1368.05666666666</v>
      </c>
      <c r="CN2019" s="22">
        <v>2169.0322580645102</v>
      </c>
      <c r="CO2019" s="22">
        <v>2873.9833333333299</v>
      </c>
      <c r="CP2019" s="22">
        <v>2987.2419354838698</v>
      </c>
      <c r="CQ2019" s="22">
        <v>2267.0483870967701</v>
      </c>
      <c r="CR2019" s="22">
        <v>1051.3150000000001</v>
      </c>
      <c r="CS2019" s="22">
        <v>613.84032258064497</v>
      </c>
      <c r="CT2019" s="22">
        <v>433.07833333333298</v>
      </c>
      <c r="CU2019" s="22">
        <v>352.65</v>
      </c>
      <c r="CV2019" s="22">
        <v>335.543548387096</v>
      </c>
      <c r="CW2019" s="22">
        <v>725.27413793103403</v>
      </c>
      <c r="CX2019" s="22">
        <v>1461.69354838709</v>
      </c>
      <c r="CY2019" s="22">
        <v>2227.7833333333301</v>
      </c>
      <c r="CZ2019" s="22">
        <v>3000.4032258064499</v>
      </c>
      <c r="DA2019" s="22">
        <v>3488.0833333333298</v>
      </c>
      <c r="DB2019" s="22">
        <v>3043.8225806451601</v>
      </c>
      <c r="DC2019" s="22">
        <v>2176.2903225806399</v>
      </c>
      <c r="DD2019" s="22">
        <v>1608.5</v>
      </c>
      <c r="DE2019" s="22">
        <v>1169.33870967741</v>
      </c>
      <c r="DF2019" s="22">
        <v>912.78166666666596</v>
      </c>
      <c r="DG2019" s="22">
        <v>772.15645161290297</v>
      </c>
      <c r="DH2019" s="22">
        <v>736.84032258064497</v>
      </c>
      <c r="DI2019" s="22">
        <v>951.57499999999902</v>
      </c>
      <c r="DJ2019" s="22">
        <v>1454.08064516129</v>
      </c>
      <c r="DK2019" s="22">
        <v>2227.7666666666601</v>
      </c>
      <c r="DL2019" s="22">
        <v>3034.4354838709601</v>
      </c>
      <c r="DM2019" s="22">
        <v>3442.0333333333301</v>
      </c>
      <c r="DN2019" s="22">
        <v>3307.3064516129002</v>
      </c>
      <c r="DO2019" s="22">
        <v>2696.0161290322499</v>
      </c>
      <c r="DP2019" s="22">
        <v>2076.6833333333302</v>
      </c>
      <c r="DQ2019" s="22">
        <v>1404.66129032258</v>
      </c>
      <c r="DR2019" s="22">
        <v>1024.43</v>
      </c>
      <c r="DS2019" s="23">
        <v>840.57833333333303</v>
      </c>
    </row>
    <row r="2020" spans="1:123" x14ac:dyDescent="0.25">
      <c r="A2020" s="24" t="s">
        <v>43</v>
      </c>
      <c r="B2020" s="25">
        <v>6</v>
      </c>
      <c r="C2020" s="13" t="str">
        <f t="shared" si="35"/>
        <v>BB_L_16_GW_GW_SL_Low_GW_GQ_24_020_6</v>
      </c>
      <c r="D2020" s="26">
        <v>10</v>
      </c>
      <c r="E2020" s="26">
        <v>10</v>
      </c>
      <c r="F2020" s="26">
        <v>10.014999999999899</v>
      </c>
      <c r="G2020" s="26">
        <v>11.18</v>
      </c>
      <c r="H2020" s="26">
        <v>33.8887096774193</v>
      </c>
      <c r="I2020" s="26">
        <v>278.80133333333299</v>
      </c>
      <c r="J2020" s="26">
        <v>619.67419354838705</v>
      </c>
      <c r="K2020" s="26">
        <v>740.38387096774102</v>
      </c>
      <c r="L2020" s="26">
        <v>718.10833333333301</v>
      </c>
      <c r="M2020" s="26">
        <v>639.78548387096703</v>
      </c>
      <c r="N2020" s="26">
        <v>555.45499999999902</v>
      </c>
      <c r="O2020" s="26">
        <v>480.52580645161203</v>
      </c>
      <c r="P2020" s="26">
        <v>416.19838709677401</v>
      </c>
      <c r="Q2020" s="26">
        <v>359.47142857142802</v>
      </c>
      <c r="R2020" s="26">
        <v>313.00806451612902</v>
      </c>
      <c r="S2020" s="26">
        <v>272.671666666666</v>
      </c>
      <c r="T2020" s="26">
        <v>255.22580645161199</v>
      </c>
      <c r="U2020" s="26">
        <v>325.50166666666598</v>
      </c>
      <c r="V2020" s="26">
        <v>469.75645161290299</v>
      </c>
      <c r="W2020" s="26">
        <v>586.65967741935401</v>
      </c>
      <c r="X2020" s="26">
        <v>588.26666666666597</v>
      </c>
      <c r="Y2020" s="26">
        <v>524.67903225806401</v>
      </c>
      <c r="Z2020" s="26">
        <v>452.89</v>
      </c>
      <c r="AA2020" s="26">
        <v>390.720967741935</v>
      </c>
      <c r="AB2020" s="26">
        <v>338.77096774193501</v>
      </c>
      <c r="AC2020" s="26">
        <v>295.308928571428</v>
      </c>
      <c r="AD2020" s="26">
        <v>254.77903225806401</v>
      </c>
      <c r="AE2020" s="26">
        <v>225.92666666666599</v>
      </c>
      <c r="AF2020" s="26">
        <v>230.97419354838701</v>
      </c>
      <c r="AG2020" s="26">
        <v>313.31833333333299</v>
      </c>
      <c r="AH2020" s="26">
        <v>400.11612903225802</v>
      </c>
      <c r="AI2020" s="26">
        <v>443.19193548387</v>
      </c>
      <c r="AJ2020" s="26">
        <v>440.38</v>
      </c>
      <c r="AK2020" s="26">
        <v>394.57096774193502</v>
      </c>
      <c r="AL2020" s="26">
        <v>326.15166666666602</v>
      </c>
      <c r="AM2020" s="26">
        <v>249.64999999999901</v>
      </c>
      <c r="AN2020" s="26">
        <v>177.203225806451</v>
      </c>
      <c r="AO2020" s="26">
        <v>119.884285714285</v>
      </c>
      <c r="AP2020" s="26">
        <v>74.804999999999893</v>
      </c>
      <c r="AQ2020" s="26">
        <v>40.505000000000003</v>
      </c>
      <c r="AR2020" s="26">
        <v>29.258709677419301</v>
      </c>
      <c r="AS2020" s="26">
        <v>68.488166666666601</v>
      </c>
      <c r="AT2020" s="26">
        <v>171.109677419354</v>
      </c>
      <c r="AU2020" s="26">
        <v>253.27258064516101</v>
      </c>
      <c r="AV2020" s="26">
        <v>263.928333333333</v>
      </c>
      <c r="AW2020" s="26">
        <v>251.482258064516</v>
      </c>
      <c r="AX2020" s="26">
        <v>223.785</v>
      </c>
      <c r="AY2020" s="26">
        <v>203.324193548387</v>
      </c>
      <c r="AZ2020" s="26">
        <v>194.566129032258</v>
      </c>
      <c r="BA2020" s="26">
        <v>201.97931034482701</v>
      </c>
      <c r="BB2020" s="26">
        <v>226.787096774193</v>
      </c>
      <c r="BC2020" s="26">
        <v>269.06166666666599</v>
      </c>
      <c r="BD2020" s="26">
        <v>343.38064516128998</v>
      </c>
      <c r="BE2020" s="26">
        <v>650.98999999999899</v>
      </c>
      <c r="BF2020" s="26">
        <v>918.54354838709605</v>
      </c>
      <c r="BG2020" s="26">
        <v>1006.54193548387</v>
      </c>
      <c r="BH2020" s="26">
        <v>908.78833333333296</v>
      </c>
      <c r="BI2020" s="26">
        <v>777.90645161290297</v>
      </c>
      <c r="BJ2020" s="26">
        <v>667.83499999999901</v>
      </c>
      <c r="BK2020" s="26">
        <v>587.22741935483805</v>
      </c>
      <c r="BL2020" s="26">
        <v>526.71935483870902</v>
      </c>
      <c r="BM2020" s="26">
        <v>484.12321428571403</v>
      </c>
      <c r="BN2020" s="26">
        <v>453.48709677419299</v>
      </c>
      <c r="BO2020" s="26">
        <v>423.368333333333</v>
      </c>
      <c r="BP2020" s="26">
        <v>388.97903225806402</v>
      </c>
      <c r="BQ2020" s="26">
        <v>372.83333333333297</v>
      </c>
      <c r="BR2020" s="26">
        <v>360.70645161290298</v>
      </c>
      <c r="BS2020" s="26">
        <v>355.58064516129002</v>
      </c>
      <c r="BT2020" s="26">
        <v>311.28833333333301</v>
      </c>
      <c r="BU2020" s="26">
        <v>250.48387096774101</v>
      </c>
      <c r="BV2020" s="26">
        <v>190.19499999999999</v>
      </c>
      <c r="BW2020" s="26">
        <v>142.88548387096699</v>
      </c>
      <c r="BX2020" s="26">
        <v>110.695806451612</v>
      </c>
      <c r="BY2020" s="26">
        <v>94.414107142857105</v>
      </c>
      <c r="BZ2020" s="26">
        <v>89.150483870967705</v>
      </c>
      <c r="CA2020" s="26">
        <v>98.579999999999899</v>
      </c>
      <c r="CB2020" s="26">
        <v>161.34677419354799</v>
      </c>
      <c r="CC2020" s="26">
        <v>311.98333333333301</v>
      </c>
      <c r="CD2020" s="26">
        <v>472.38387096774102</v>
      </c>
      <c r="CE2020" s="26">
        <v>595.19032258064499</v>
      </c>
      <c r="CF2020" s="26">
        <v>635.14</v>
      </c>
      <c r="CG2020" s="26">
        <v>583.85483870967698</v>
      </c>
      <c r="CH2020" s="26">
        <v>506.02666666666602</v>
      </c>
      <c r="CI2020" s="26">
        <v>424.90161290322499</v>
      </c>
      <c r="CJ2020" s="26">
        <v>351.95322580645097</v>
      </c>
      <c r="CK2020" s="26">
        <v>291.960714285714</v>
      </c>
      <c r="CL2020" s="26">
        <v>241.16451612903199</v>
      </c>
      <c r="CM2020" s="26">
        <v>220.49</v>
      </c>
      <c r="CN2020" s="26">
        <v>278.19193548387</v>
      </c>
      <c r="CO2020" s="26">
        <v>441.83333333333297</v>
      </c>
      <c r="CP2020" s="26">
        <v>618.53870967741898</v>
      </c>
      <c r="CQ2020" s="26">
        <v>780.83225806451605</v>
      </c>
      <c r="CR2020" s="26">
        <v>935.09333333333302</v>
      </c>
      <c r="CS2020" s="26">
        <v>850.95161290322505</v>
      </c>
      <c r="CT2020" s="26">
        <v>729.60166666666601</v>
      </c>
      <c r="CU2020" s="26">
        <v>613.35161290322503</v>
      </c>
      <c r="CV2020" s="26">
        <v>510.34838709677399</v>
      </c>
      <c r="CW2020" s="26">
        <v>440.96551724137902</v>
      </c>
      <c r="CX2020" s="26">
        <v>428.80806451612898</v>
      </c>
      <c r="CY2020" s="26">
        <v>490.55499999999898</v>
      </c>
      <c r="CZ2020" s="26">
        <v>645.06935483870905</v>
      </c>
      <c r="DA2020" s="26">
        <v>939.26333333333298</v>
      </c>
      <c r="DB2020" s="26">
        <v>1314.1451612903199</v>
      </c>
      <c r="DC2020" s="26">
        <v>1476.0645161290299</v>
      </c>
      <c r="DD2020" s="26">
        <v>1419.2166666666601</v>
      </c>
      <c r="DE2020" s="26">
        <v>1290.33870967741</v>
      </c>
      <c r="DF2020" s="26">
        <v>1148.95</v>
      </c>
      <c r="DG2020" s="26">
        <v>1019.09838709677</v>
      </c>
      <c r="DH2020" s="26">
        <v>904.06290322580605</v>
      </c>
      <c r="DI2020" s="26">
        <v>816.48928571428496</v>
      </c>
      <c r="DJ2020" s="26">
        <v>737.22096774193506</v>
      </c>
      <c r="DK2020" s="26">
        <v>720.41833333333295</v>
      </c>
      <c r="DL2020" s="26">
        <v>823.86774193548297</v>
      </c>
      <c r="DM2020" s="26">
        <v>1002.30333333333</v>
      </c>
      <c r="DN2020" s="26">
        <v>1185.85483870967</v>
      </c>
      <c r="DO2020" s="26">
        <v>1252.33870967741</v>
      </c>
      <c r="DP2020" s="26">
        <v>1218.4000000000001</v>
      </c>
      <c r="DQ2020" s="26">
        <v>1150.6451612903199</v>
      </c>
      <c r="DR2020" s="26">
        <v>1050.1849999999999</v>
      </c>
      <c r="DS2020" s="27">
        <v>929.05499999999995</v>
      </c>
    </row>
    <row r="2021" spans="1:123" x14ac:dyDescent="0.25">
      <c r="A2021" s="12" t="s">
        <v>43</v>
      </c>
      <c r="B2021" s="13">
        <v>7</v>
      </c>
      <c r="C2021" s="13" t="str">
        <f t="shared" si="35"/>
        <v>BB_L_16_GW_GW_SL_Low_GW_GQ_24_020_7</v>
      </c>
      <c r="D2021" s="14">
        <v>10</v>
      </c>
      <c r="E2021" s="14">
        <v>10</v>
      </c>
      <c r="F2021" s="14">
        <v>10.2564516129032</v>
      </c>
      <c r="G2021" s="14">
        <v>57.737333333333297</v>
      </c>
      <c r="H2021" s="14">
        <v>769.15967741935401</v>
      </c>
      <c r="I2021" s="14">
        <v>2247.1999999999998</v>
      </c>
      <c r="J2021" s="14">
        <v>1161.9451612903199</v>
      </c>
      <c r="K2021" s="14">
        <v>474.54516129032203</v>
      </c>
      <c r="L2021" s="14">
        <v>231.643333333333</v>
      </c>
      <c r="M2021" s="14">
        <v>125.38774193548301</v>
      </c>
      <c r="N2021" s="14">
        <v>83.713666666666597</v>
      </c>
      <c r="O2021" s="14">
        <v>65.729032258064507</v>
      </c>
      <c r="P2021" s="14">
        <v>108.982903225806</v>
      </c>
      <c r="Q2021" s="14">
        <v>379.728571428571</v>
      </c>
      <c r="R2021" s="14">
        <v>943.44032258064499</v>
      </c>
      <c r="S2021" s="14">
        <v>1737.75</v>
      </c>
      <c r="T2021" s="14">
        <v>2703.3225806451601</v>
      </c>
      <c r="U2021" s="14">
        <v>3356.2</v>
      </c>
      <c r="V2021" s="14">
        <v>2875.27419354838</v>
      </c>
      <c r="W2021" s="14">
        <v>1192.6467741935401</v>
      </c>
      <c r="X2021" s="14">
        <v>369.65166666666602</v>
      </c>
      <c r="Y2021" s="14">
        <v>127.66290322580601</v>
      </c>
      <c r="Z2021" s="14">
        <v>65.626000000000005</v>
      </c>
      <c r="AA2021" s="14">
        <v>49.008870967741899</v>
      </c>
      <c r="AB2021" s="14">
        <v>53.191290322580599</v>
      </c>
      <c r="AC2021" s="14">
        <v>164.4675</v>
      </c>
      <c r="AD2021" s="14">
        <v>622.68064516129004</v>
      </c>
      <c r="AE2021" s="14">
        <v>1377.8233333333301</v>
      </c>
      <c r="AF2021" s="14">
        <v>2443.4193548387002</v>
      </c>
      <c r="AG2021" s="14">
        <v>3385.9666666666599</v>
      </c>
      <c r="AH2021" s="14">
        <v>3433.5483870967701</v>
      </c>
      <c r="AI2021" s="14">
        <v>2489.6451612903202</v>
      </c>
      <c r="AJ2021" s="14">
        <v>1420.3333333333301</v>
      </c>
      <c r="AK2021" s="14">
        <v>738.86451612903204</v>
      </c>
      <c r="AL2021" s="14">
        <v>388.86666666666599</v>
      </c>
      <c r="AM2021" s="14">
        <v>238.120967741935</v>
      </c>
      <c r="AN2021" s="14">
        <v>177.00322580645101</v>
      </c>
      <c r="AO2021" s="14">
        <v>186.396428571428</v>
      </c>
      <c r="AP2021" s="14">
        <v>282.98387096774098</v>
      </c>
      <c r="AQ2021" s="14">
        <v>491.81333333333299</v>
      </c>
      <c r="AR2021" s="14">
        <v>835.408064516129</v>
      </c>
      <c r="AS2021" s="14">
        <v>1729.1666666666599</v>
      </c>
      <c r="AT2021" s="14">
        <v>2332.6129032258</v>
      </c>
      <c r="AU2021" s="14">
        <v>1764.8709677419299</v>
      </c>
      <c r="AV2021" s="14">
        <v>969.743333333333</v>
      </c>
      <c r="AW2021" s="14">
        <v>454.25967741935398</v>
      </c>
      <c r="AX2021" s="14">
        <v>259.63166666666598</v>
      </c>
      <c r="AY2021" s="14">
        <v>734.40322580645102</v>
      </c>
      <c r="AZ2021" s="14">
        <v>1884.0967741935401</v>
      </c>
      <c r="BA2021" s="14">
        <v>2732.9137931034402</v>
      </c>
      <c r="BB2021" s="14">
        <v>3229.66129032258</v>
      </c>
      <c r="BC2021" s="14">
        <v>3528.4333333333302</v>
      </c>
      <c r="BD2021" s="14">
        <v>3811.5806451612898</v>
      </c>
      <c r="BE2021" s="14">
        <v>3550.6833333333302</v>
      </c>
      <c r="BF2021" s="14">
        <v>1702.68709677419</v>
      </c>
      <c r="BG2021" s="14">
        <v>517.08225806451605</v>
      </c>
      <c r="BH2021" s="14">
        <v>220.564999999999</v>
      </c>
      <c r="BI2021" s="14">
        <v>130.627419354838</v>
      </c>
      <c r="BJ2021" s="14">
        <v>88.426333333333304</v>
      </c>
      <c r="BK2021" s="14">
        <v>70.759677419354801</v>
      </c>
      <c r="BL2021" s="14">
        <v>90.659354838709604</v>
      </c>
      <c r="BM2021" s="14">
        <v>389.14642857142798</v>
      </c>
      <c r="BN2021" s="14">
        <v>1172.2564516129</v>
      </c>
      <c r="BO2021" s="14">
        <v>2185.5500000000002</v>
      </c>
      <c r="BP2021" s="14">
        <v>2937.4838709677401</v>
      </c>
      <c r="BQ2021" s="14">
        <v>3433.8166666666598</v>
      </c>
      <c r="BR2021" s="14">
        <v>3350.22580645161</v>
      </c>
      <c r="BS2021" s="14">
        <v>2416.9193548387002</v>
      </c>
      <c r="BT2021" s="14">
        <v>1530.4166666666599</v>
      </c>
      <c r="BU2021" s="14">
        <v>837.61290322580601</v>
      </c>
      <c r="BV2021" s="14">
        <v>484.78333333333302</v>
      </c>
      <c r="BW2021" s="14">
        <v>332.73225806451597</v>
      </c>
      <c r="BX2021" s="14">
        <v>460.32741935483801</v>
      </c>
      <c r="BY2021" s="14">
        <v>1088.2160714285701</v>
      </c>
      <c r="BZ2021" s="14">
        <v>1983.7419354838701</v>
      </c>
      <c r="CA2021" s="14">
        <v>2815.05</v>
      </c>
      <c r="CB2021" s="14">
        <v>3426.9032258064499</v>
      </c>
      <c r="CC2021" s="14">
        <v>3888.86666666666</v>
      </c>
      <c r="CD2021" s="14">
        <v>3469.3548387096698</v>
      </c>
      <c r="CE2021" s="14">
        <v>2029.22580645161</v>
      </c>
      <c r="CF2021" s="14">
        <v>781.02833333333297</v>
      </c>
      <c r="CG2021" s="14">
        <v>345.138709677419</v>
      </c>
      <c r="CH2021" s="14">
        <v>157.27666666666599</v>
      </c>
      <c r="CI2021" s="14">
        <v>97.199999999999903</v>
      </c>
      <c r="CJ2021" s="14">
        <v>121.675806451612</v>
      </c>
      <c r="CK2021" s="14">
        <v>407.47500000000002</v>
      </c>
      <c r="CL2021" s="14">
        <v>1114.6596774193499</v>
      </c>
      <c r="CM2021" s="14">
        <v>2141.5666666666598</v>
      </c>
      <c r="CN2021" s="14">
        <v>3116.16129032258</v>
      </c>
      <c r="CO2021" s="14">
        <v>3888.9333333333302</v>
      </c>
      <c r="CP2021" s="14">
        <v>3707.83870967741</v>
      </c>
      <c r="CQ2021" s="14">
        <v>2316.7419354838698</v>
      </c>
      <c r="CR2021" s="14">
        <v>606.88333333333298</v>
      </c>
      <c r="CS2021" s="14">
        <v>218.79193548387099</v>
      </c>
      <c r="CT2021" s="14">
        <v>91.709833333333293</v>
      </c>
      <c r="CU2021" s="14">
        <v>65.324354838709596</v>
      </c>
      <c r="CV2021" s="14">
        <v>88.043709677419301</v>
      </c>
      <c r="CW2021" s="14">
        <v>588.110344827586</v>
      </c>
      <c r="CX2021" s="14">
        <v>1912.0645161290299</v>
      </c>
      <c r="CY2021" s="14">
        <v>3163.6833333333302</v>
      </c>
      <c r="CZ2021" s="14">
        <v>3837.4354838709601</v>
      </c>
      <c r="DA2021" s="14">
        <v>4111.3999999999996</v>
      </c>
      <c r="DB2021" s="14">
        <v>2789.3225806451601</v>
      </c>
      <c r="DC2021" s="14">
        <v>1116.05322580645</v>
      </c>
      <c r="DD2021" s="14">
        <v>548.80999999999995</v>
      </c>
      <c r="DE2021" s="14">
        <v>346.816129032258</v>
      </c>
      <c r="DF2021" s="14">
        <v>252.01499999999999</v>
      </c>
      <c r="DG2021" s="14">
        <v>195.50967741935401</v>
      </c>
      <c r="DH2021" s="14">
        <v>200.10645161290299</v>
      </c>
      <c r="DI2021" s="14">
        <v>532.73749999999995</v>
      </c>
      <c r="DJ2021" s="14">
        <v>1675.8129032258</v>
      </c>
      <c r="DK2021" s="14">
        <v>2949.1833333333302</v>
      </c>
      <c r="DL2021" s="14">
        <v>3856.0645161290299</v>
      </c>
      <c r="DM2021" s="14">
        <v>4151.8666666666604</v>
      </c>
      <c r="DN2021" s="14">
        <v>3606.7419354838698</v>
      </c>
      <c r="DO2021" s="14">
        <v>2379.5161290322499</v>
      </c>
      <c r="DP2021" s="14">
        <v>1362.28</v>
      </c>
      <c r="DQ2021" s="14">
        <v>684.79193548387002</v>
      </c>
      <c r="DR2021" s="14">
        <v>375.17333333333301</v>
      </c>
      <c r="DS2021" s="15">
        <v>218.238333333333</v>
      </c>
    </row>
    <row r="2022" spans="1:123" x14ac:dyDescent="0.25">
      <c r="A2022" s="16" t="s">
        <v>43</v>
      </c>
      <c r="B2022" s="17">
        <v>8</v>
      </c>
      <c r="C2022" s="13" t="str">
        <f t="shared" si="35"/>
        <v>BB_L_16_GW_GW_SL_Low_GW_GQ_24_020_8</v>
      </c>
      <c r="D2022" s="18">
        <v>10</v>
      </c>
      <c r="E2022" s="18">
        <v>10</v>
      </c>
      <c r="F2022" s="18">
        <v>10.041290322580601</v>
      </c>
      <c r="G2022" s="18">
        <v>19.187999999999999</v>
      </c>
      <c r="H2022" s="18">
        <v>233.47274193548299</v>
      </c>
      <c r="I2022" s="18">
        <v>1521.3983333333299</v>
      </c>
      <c r="J2022" s="18">
        <v>1967.27419354838</v>
      </c>
      <c r="K2022" s="18">
        <v>1486.2580645161199</v>
      </c>
      <c r="L2022" s="18">
        <v>1007.62499999999</v>
      </c>
      <c r="M2022" s="18">
        <v>669.33225806451503</v>
      </c>
      <c r="N2022" s="18">
        <v>481.77666666666602</v>
      </c>
      <c r="O2022" s="18">
        <v>364.61451612903198</v>
      </c>
      <c r="P2022" s="18">
        <v>308.01451612903202</v>
      </c>
      <c r="Q2022" s="18">
        <v>333.9375</v>
      </c>
      <c r="R2022" s="18">
        <v>486.80806451612898</v>
      </c>
      <c r="S2022" s="18">
        <v>771.12833333333299</v>
      </c>
      <c r="T2022" s="18">
        <v>1221.96451612903</v>
      </c>
      <c r="U2022" s="18">
        <v>1797.56666666666</v>
      </c>
      <c r="V2022" s="18">
        <v>2257.6290322580599</v>
      </c>
      <c r="W2022" s="18">
        <v>1821.03225806451</v>
      </c>
      <c r="X2022" s="18">
        <v>1069.5333333333299</v>
      </c>
      <c r="Y2022" s="18">
        <v>595.94999999999902</v>
      </c>
      <c r="Z2022" s="18">
        <v>384.60333333333301</v>
      </c>
      <c r="AA2022" s="18">
        <v>287.82903225806399</v>
      </c>
      <c r="AB2022" s="18">
        <v>237.91774193548301</v>
      </c>
      <c r="AC2022" s="18">
        <v>235.34464285714199</v>
      </c>
      <c r="AD2022" s="18">
        <v>337.89193548387101</v>
      </c>
      <c r="AE2022" s="18">
        <v>591.78666666666595</v>
      </c>
      <c r="AF2022" s="18">
        <v>1070.88064516129</v>
      </c>
      <c r="AG2022" s="18">
        <v>1781.7333333333299</v>
      </c>
      <c r="AH2022" s="18">
        <v>2330.9193548387002</v>
      </c>
      <c r="AI2022" s="18">
        <v>2324.7419354838698</v>
      </c>
      <c r="AJ2022" s="18">
        <v>1890.7333333333299</v>
      </c>
      <c r="AK2022" s="18">
        <v>1327.27419354838</v>
      </c>
      <c r="AL2022" s="18">
        <v>893.24</v>
      </c>
      <c r="AM2022" s="18">
        <v>622.07741935483796</v>
      </c>
      <c r="AN2022" s="18">
        <v>463.24193548387001</v>
      </c>
      <c r="AO2022" s="18">
        <v>377.38035714285701</v>
      </c>
      <c r="AP2022" s="18">
        <v>339.017741935483</v>
      </c>
      <c r="AQ2022" s="18">
        <v>335.10166666666601</v>
      </c>
      <c r="AR2022" s="18">
        <v>366.08548387096698</v>
      </c>
      <c r="AS2022" s="18">
        <v>663.60500000000002</v>
      </c>
      <c r="AT2022" s="18">
        <v>1253.92580645161</v>
      </c>
      <c r="AU2022" s="18">
        <v>1500.3225806451601</v>
      </c>
      <c r="AV2022" s="18">
        <v>1219.17333333333</v>
      </c>
      <c r="AW2022" s="18">
        <v>819.85483870967698</v>
      </c>
      <c r="AX2022" s="18">
        <v>514.27166666666596</v>
      </c>
      <c r="AY2022" s="18">
        <v>393.49516129032202</v>
      </c>
      <c r="AZ2022" s="18">
        <v>610.04999999999995</v>
      </c>
      <c r="BA2022" s="18">
        <v>990.25689655172403</v>
      </c>
      <c r="BB2022" s="18">
        <v>1402.4193548387</v>
      </c>
      <c r="BC2022" s="18">
        <v>1804.2666666666601</v>
      </c>
      <c r="BD2022" s="18">
        <v>2176.4193548387002</v>
      </c>
      <c r="BE2022" s="18">
        <v>2866.55</v>
      </c>
      <c r="BF2022" s="18">
        <v>2625.2096774193501</v>
      </c>
      <c r="BG2022" s="18">
        <v>1691.4032258064501</v>
      </c>
      <c r="BH2022" s="18">
        <v>1085.4666666666601</v>
      </c>
      <c r="BI2022" s="18">
        <v>739.94677419354798</v>
      </c>
      <c r="BJ2022" s="18">
        <v>522.08166666666602</v>
      </c>
      <c r="BK2022" s="18">
        <v>399.591935483871</v>
      </c>
      <c r="BL2022" s="18">
        <v>329.64677419354803</v>
      </c>
      <c r="BM2022" s="18">
        <v>350.98571428571398</v>
      </c>
      <c r="BN2022" s="18">
        <v>570.41451612903199</v>
      </c>
      <c r="BO2022" s="18">
        <v>1002.46333333333</v>
      </c>
      <c r="BP2022" s="18">
        <v>1462.83870967741</v>
      </c>
      <c r="BQ2022" s="18">
        <v>1906.13333333333</v>
      </c>
      <c r="BR2022" s="18">
        <v>2142.0322580645102</v>
      </c>
      <c r="BS2022" s="18">
        <v>2055.9032258064499</v>
      </c>
      <c r="BT2022" s="18">
        <v>1687.75</v>
      </c>
      <c r="BU2022" s="18">
        <v>1194.6129032258</v>
      </c>
      <c r="BV2022" s="18">
        <v>812.99</v>
      </c>
      <c r="BW2022" s="18">
        <v>555.99677419354805</v>
      </c>
      <c r="BX2022" s="18">
        <v>446.74193548387098</v>
      </c>
      <c r="BY2022" s="18">
        <v>541.26071428571402</v>
      </c>
      <c r="BZ2022" s="18">
        <v>847.13064516128998</v>
      </c>
      <c r="CA2022" s="18">
        <v>1271.43333333333</v>
      </c>
      <c r="CB2022" s="18">
        <v>1737.2096774193501</v>
      </c>
      <c r="CC2022" s="18">
        <v>2301.61666666666</v>
      </c>
      <c r="CD2022" s="18">
        <v>2625.6451612903202</v>
      </c>
      <c r="CE2022" s="18">
        <v>2368.1451612903202</v>
      </c>
      <c r="CF2022" s="18">
        <v>1572</v>
      </c>
      <c r="CG2022" s="18">
        <v>968.11129032257998</v>
      </c>
      <c r="CH2022" s="18">
        <v>624.57499999999902</v>
      </c>
      <c r="CI2022" s="18">
        <v>453.15483870967699</v>
      </c>
      <c r="CJ2022" s="18">
        <v>363.435483870967</v>
      </c>
      <c r="CK2022" s="18">
        <v>369.61964285714203</v>
      </c>
      <c r="CL2022" s="18">
        <v>542.63548387096705</v>
      </c>
      <c r="CM2022" s="18">
        <v>972.27166666666596</v>
      </c>
      <c r="CN2022" s="18">
        <v>1621.8064516129</v>
      </c>
      <c r="CO2022" s="18">
        <v>2383.7333333333299</v>
      </c>
      <c r="CP2022" s="18">
        <v>2903.1451612903202</v>
      </c>
      <c r="CQ2022" s="18">
        <v>2711.4193548387002</v>
      </c>
      <c r="CR2022" s="18">
        <v>1693.15</v>
      </c>
      <c r="CS2022" s="18">
        <v>988.21774193548299</v>
      </c>
      <c r="CT2022" s="18">
        <v>616.04333333333295</v>
      </c>
      <c r="CU2022" s="18">
        <v>450.90161290322499</v>
      </c>
      <c r="CV2022" s="18">
        <v>346.13064516128998</v>
      </c>
      <c r="CW2022" s="18">
        <v>382.09655172413699</v>
      </c>
      <c r="CX2022" s="18">
        <v>819.95322580645097</v>
      </c>
      <c r="CY2022" s="18">
        <v>1615.85</v>
      </c>
      <c r="CZ2022" s="18">
        <v>2517.1774193548299</v>
      </c>
      <c r="DA2022" s="18">
        <v>3167.0333333333301</v>
      </c>
      <c r="DB2022" s="18">
        <v>3385.2419354838698</v>
      </c>
      <c r="DC2022" s="18">
        <v>2680</v>
      </c>
      <c r="DD2022" s="18">
        <v>1984.56666666666</v>
      </c>
      <c r="DE2022" s="18">
        <v>1474.77419354838</v>
      </c>
      <c r="DF2022" s="18">
        <v>1127.2349999999999</v>
      </c>
      <c r="DG2022" s="18">
        <v>882.84193548386997</v>
      </c>
      <c r="DH2022" s="18">
        <v>700.32741935483796</v>
      </c>
      <c r="DI2022" s="18">
        <v>675.82678571428505</v>
      </c>
      <c r="DJ2022" s="18">
        <v>996.69677419354798</v>
      </c>
      <c r="DK2022" s="18">
        <v>1697</v>
      </c>
      <c r="DL2022" s="18">
        <v>2518.0645161290299</v>
      </c>
      <c r="DM2022" s="18">
        <v>3103.9</v>
      </c>
      <c r="DN2022" s="18">
        <v>3355.1774193548299</v>
      </c>
      <c r="DO2022" s="18">
        <v>3066.6129032258</v>
      </c>
      <c r="DP2022" s="18">
        <v>2493.0833333333298</v>
      </c>
      <c r="DQ2022" s="18">
        <v>1755.2903225806399</v>
      </c>
      <c r="DR2022" s="18">
        <v>1222.75</v>
      </c>
      <c r="DS2022" s="19">
        <v>918.96</v>
      </c>
    </row>
    <row r="2023" spans="1:123" x14ac:dyDescent="0.25">
      <c r="A2023" s="12" t="s">
        <v>43</v>
      </c>
      <c r="B2023" s="13">
        <v>9</v>
      </c>
      <c r="C2023" s="13" t="str">
        <f t="shared" si="35"/>
        <v>BB_L_16_GW_GW_SL_Low_GW_GQ_24_020_9</v>
      </c>
      <c r="D2023" s="14">
        <v>10</v>
      </c>
      <c r="E2023" s="14">
        <v>10</v>
      </c>
      <c r="F2023" s="14">
        <v>10</v>
      </c>
      <c r="G2023" s="14">
        <v>10.2681666666666</v>
      </c>
      <c r="H2023" s="14">
        <v>23.716451612903199</v>
      </c>
      <c r="I2023" s="14">
        <v>229.20216666666599</v>
      </c>
      <c r="J2023" s="14">
        <v>638.45000000000005</v>
      </c>
      <c r="K2023" s="14">
        <v>870.79032258064501</v>
      </c>
      <c r="L2023" s="14">
        <v>907.93</v>
      </c>
      <c r="M2023" s="14">
        <v>829.08064516129002</v>
      </c>
      <c r="N2023" s="14">
        <v>717.88</v>
      </c>
      <c r="O2023" s="14">
        <v>608.52419354838696</v>
      </c>
      <c r="P2023" s="14">
        <v>520.73064516129</v>
      </c>
      <c r="Q2023" s="14">
        <v>452.63035714285701</v>
      </c>
      <c r="R2023" s="14">
        <v>406.70645161290298</v>
      </c>
      <c r="S2023" s="14">
        <v>388.21833333333302</v>
      </c>
      <c r="T2023" s="14">
        <v>401.11612903225802</v>
      </c>
      <c r="U2023" s="14">
        <v>477.20666666666602</v>
      </c>
      <c r="V2023" s="14">
        <v>648.066129032258</v>
      </c>
      <c r="W2023" s="14">
        <v>827.65967741935401</v>
      </c>
      <c r="X2023" s="14">
        <v>834.81666666666604</v>
      </c>
      <c r="Y2023" s="14">
        <v>717.07580645161204</v>
      </c>
      <c r="Z2023" s="14">
        <v>593.02833333333297</v>
      </c>
      <c r="AA2023" s="14">
        <v>494.17258064516102</v>
      </c>
      <c r="AB2023" s="14">
        <v>420.01612903225799</v>
      </c>
      <c r="AC2023" s="14">
        <v>369.433928571428</v>
      </c>
      <c r="AD2023" s="14">
        <v>328.06451612903197</v>
      </c>
      <c r="AE2023" s="14">
        <v>309.89333333333298</v>
      </c>
      <c r="AF2023" s="14">
        <v>330.44516129032201</v>
      </c>
      <c r="AG2023" s="14">
        <v>433.59166666666601</v>
      </c>
      <c r="AH2023" s="14">
        <v>598.20161290322505</v>
      </c>
      <c r="AI2023" s="14">
        <v>754.91774193548304</v>
      </c>
      <c r="AJ2023" s="14">
        <v>816.93166666666605</v>
      </c>
      <c r="AK2023" s="14">
        <v>755.63387096774204</v>
      </c>
      <c r="AL2023" s="14">
        <v>640.41833333333295</v>
      </c>
      <c r="AM2023" s="14">
        <v>518.24838709677397</v>
      </c>
      <c r="AN2023" s="14">
        <v>409.05483870967703</v>
      </c>
      <c r="AO2023" s="14">
        <v>321.60535714285697</v>
      </c>
      <c r="AP2023" s="14">
        <v>247.14354838709599</v>
      </c>
      <c r="AQ2023" s="14">
        <v>175.655</v>
      </c>
      <c r="AR2023" s="14">
        <v>112.379838709677</v>
      </c>
      <c r="AS2023" s="14">
        <v>100.477</v>
      </c>
      <c r="AT2023" s="14">
        <v>201.87419354838701</v>
      </c>
      <c r="AU2023" s="14">
        <v>374.32096774193502</v>
      </c>
      <c r="AV2023" s="14">
        <v>464.40333333333302</v>
      </c>
      <c r="AW2023" s="14">
        <v>459.33548387096698</v>
      </c>
      <c r="AX2023" s="14">
        <v>382.62166666666599</v>
      </c>
      <c r="AY2023" s="14">
        <v>313.70322580645097</v>
      </c>
      <c r="AZ2023" s="14">
        <v>280.07741935483801</v>
      </c>
      <c r="BA2023" s="14">
        <v>289.33965517241302</v>
      </c>
      <c r="BB2023" s="14">
        <v>345.69032258064499</v>
      </c>
      <c r="BC2023" s="14">
        <v>440.72833333333301</v>
      </c>
      <c r="BD2023" s="14">
        <v>559.48870967741902</v>
      </c>
      <c r="BE2023" s="14">
        <v>844.30833333333305</v>
      </c>
      <c r="BF2023" s="14">
        <v>1145.27419354838</v>
      </c>
      <c r="BG2023" s="14">
        <v>1274.27419354838</v>
      </c>
      <c r="BH2023" s="14">
        <v>1204.2166666666601</v>
      </c>
      <c r="BI2023" s="14">
        <v>1041.2629032258001</v>
      </c>
      <c r="BJ2023" s="14">
        <v>859.79333333333295</v>
      </c>
      <c r="BK2023" s="14">
        <v>714.30806451612898</v>
      </c>
      <c r="BL2023" s="14">
        <v>606.82741935483796</v>
      </c>
      <c r="BM2023" s="14">
        <v>536.70357142857097</v>
      </c>
      <c r="BN2023" s="14">
        <v>503.79999999999899</v>
      </c>
      <c r="BO2023" s="14">
        <v>514.53499999999997</v>
      </c>
      <c r="BP2023" s="14">
        <v>560.24677419354805</v>
      </c>
      <c r="BQ2023" s="14">
        <v>619.5</v>
      </c>
      <c r="BR2023" s="14">
        <v>668.89838709677394</v>
      </c>
      <c r="BS2023" s="14">
        <v>708.40161290322499</v>
      </c>
      <c r="BT2023" s="14">
        <v>693.74833333333299</v>
      </c>
      <c r="BU2023" s="14">
        <v>602.28064516128995</v>
      </c>
      <c r="BV2023" s="14">
        <v>477.18999999999897</v>
      </c>
      <c r="BW2023" s="14">
        <v>355.67258064516102</v>
      </c>
      <c r="BX2023" s="14">
        <v>270.71451612903201</v>
      </c>
      <c r="BY2023" s="14">
        <v>218.83928571428501</v>
      </c>
      <c r="BZ2023" s="14">
        <v>209.37419354838701</v>
      </c>
      <c r="CA2023" s="14">
        <v>246.683333333333</v>
      </c>
      <c r="CB2023" s="14">
        <v>325.83387096774101</v>
      </c>
      <c r="CC2023" s="14">
        <v>476.44166666666598</v>
      </c>
      <c r="CD2023" s="14">
        <v>687.533870967741</v>
      </c>
      <c r="CE2023" s="14">
        <v>895.10322580645095</v>
      </c>
      <c r="CF2023" s="14">
        <v>956.58333333333303</v>
      </c>
      <c r="CG2023" s="14">
        <v>865.91612903225803</v>
      </c>
      <c r="CH2023" s="14">
        <v>728.20666666666602</v>
      </c>
      <c r="CI2023" s="14">
        <v>603.71451612903195</v>
      </c>
      <c r="CJ2023" s="14">
        <v>503.990322580645</v>
      </c>
      <c r="CK2023" s="14">
        <v>430.19821428571402</v>
      </c>
      <c r="CL2023" s="14">
        <v>373.63387096774102</v>
      </c>
      <c r="CM2023" s="14">
        <v>354.659999999999</v>
      </c>
      <c r="CN2023" s="14">
        <v>414.85</v>
      </c>
      <c r="CO2023" s="14">
        <v>592.611666666666</v>
      </c>
      <c r="CP2023" s="14">
        <v>844.71290322580603</v>
      </c>
      <c r="CQ2023" s="14">
        <v>1082.2129032257999</v>
      </c>
      <c r="CR2023" s="14">
        <v>1245.4000000000001</v>
      </c>
      <c r="CS2023" s="14">
        <v>1136.9032258064501</v>
      </c>
      <c r="CT2023" s="14">
        <v>967.60333333333301</v>
      </c>
      <c r="CU2023" s="14">
        <v>805.86612903225796</v>
      </c>
      <c r="CV2023" s="14">
        <v>652.48387096774195</v>
      </c>
      <c r="CW2023" s="14">
        <v>538.656896551724</v>
      </c>
      <c r="CX2023" s="14">
        <v>486.88225806451601</v>
      </c>
      <c r="CY2023" s="14">
        <v>560.54499999999996</v>
      </c>
      <c r="CZ2023" s="14">
        <v>782.31935483870905</v>
      </c>
      <c r="DA2023" s="14">
        <v>1115.01</v>
      </c>
      <c r="DB2023" s="14">
        <v>1524.8064516129</v>
      </c>
      <c r="DC2023" s="14">
        <v>1759.3225806451601</v>
      </c>
      <c r="DD2023" s="14">
        <v>1765</v>
      </c>
      <c r="DE2023" s="14">
        <v>1643.5</v>
      </c>
      <c r="DF2023" s="14">
        <v>1462.95</v>
      </c>
      <c r="DG2023" s="14">
        <v>1270.08064516129</v>
      </c>
      <c r="DH2023" s="14">
        <v>1084.66129032258</v>
      </c>
      <c r="DI2023" s="14">
        <v>967.162499999999</v>
      </c>
      <c r="DJ2023" s="14">
        <v>881.83548387096698</v>
      </c>
      <c r="DK2023" s="14">
        <v>881.92666666666605</v>
      </c>
      <c r="DL2023" s="14">
        <v>1013.59193548387</v>
      </c>
      <c r="DM2023" s="14">
        <v>1223.8</v>
      </c>
      <c r="DN2023" s="14">
        <v>1458.0645161290299</v>
      </c>
      <c r="DO2023" s="14">
        <v>1616.77419354838</v>
      </c>
      <c r="DP2023" s="14">
        <v>1653.81666666666</v>
      </c>
      <c r="DQ2023" s="14">
        <v>1544.38709677419</v>
      </c>
      <c r="DR2023" s="14">
        <v>1370.38333333333</v>
      </c>
      <c r="DS2023" s="15">
        <v>1201.0166666666601</v>
      </c>
    </row>
    <row r="2024" spans="1:123" x14ac:dyDescent="0.25">
      <c r="A2024" s="16" t="s">
        <v>43</v>
      </c>
      <c r="B2024" s="17">
        <v>10</v>
      </c>
      <c r="C2024" s="13" t="str">
        <f t="shared" si="35"/>
        <v>BB_L_16_GW_GW_SL_Low_GW_GQ_24_020_10</v>
      </c>
      <c r="D2024" s="18">
        <v>10</v>
      </c>
      <c r="E2024" s="18">
        <v>10</v>
      </c>
      <c r="F2024" s="18">
        <v>10</v>
      </c>
      <c r="G2024" s="18">
        <v>10.1166666666666</v>
      </c>
      <c r="H2024" s="18">
        <v>37.648387096774201</v>
      </c>
      <c r="I2024" s="18">
        <v>768.78499999999997</v>
      </c>
      <c r="J2024" s="18">
        <v>1701.1290322580601</v>
      </c>
      <c r="K2024" s="18">
        <v>1351.2096774193501</v>
      </c>
      <c r="L2024" s="18">
        <v>740.15333333333297</v>
      </c>
      <c r="M2024" s="18">
        <v>379.67903225806401</v>
      </c>
      <c r="N2024" s="18">
        <v>230.67666666666599</v>
      </c>
      <c r="O2024" s="18">
        <v>155.53870967741901</v>
      </c>
      <c r="P2024" s="18">
        <v>115.735483870967</v>
      </c>
      <c r="Q2024" s="18">
        <v>105.9375</v>
      </c>
      <c r="R2024" s="18">
        <v>171.69032258064499</v>
      </c>
      <c r="S2024" s="18">
        <v>420.29</v>
      </c>
      <c r="T2024" s="18">
        <v>1028.96129032258</v>
      </c>
      <c r="U2024" s="18">
        <v>1990.0333333333299</v>
      </c>
      <c r="V2024" s="18">
        <v>2819.8548387096698</v>
      </c>
      <c r="W2024" s="18">
        <v>2810.0322580645102</v>
      </c>
      <c r="X2024" s="18">
        <v>1618.1</v>
      </c>
      <c r="Y2024" s="18">
        <v>657.11451612903204</v>
      </c>
      <c r="Z2024" s="18">
        <v>301.171666666666</v>
      </c>
      <c r="AA2024" s="18">
        <v>159.24354838709601</v>
      </c>
      <c r="AB2024" s="18">
        <v>97.4258064516128</v>
      </c>
      <c r="AC2024" s="18">
        <v>76.408214285714195</v>
      </c>
      <c r="AD2024" s="18">
        <v>98.325645161290296</v>
      </c>
      <c r="AE2024" s="18">
        <v>267.35166666666601</v>
      </c>
      <c r="AF2024" s="18">
        <v>758.59032258064497</v>
      </c>
      <c r="AG2024" s="18">
        <v>1660.6666666666599</v>
      </c>
      <c r="AH2024" s="18">
        <v>2528.2419354838698</v>
      </c>
      <c r="AI2024" s="18">
        <v>3052.0806451612898</v>
      </c>
      <c r="AJ2024" s="18">
        <v>2859.9166666666601</v>
      </c>
      <c r="AK2024" s="18">
        <v>2054.1935483870898</v>
      </c>
      <c r="AL2024" s="18">
        <v>1302.1500000000001</v>
      </c>
      <c r="AM2024" s="18">
        <v>804.42741935483798</v>
      </c>
      <c r="AN2024" s="18">
        <v>499.87580645161199</v>
      </c>
      <c r="AO2024" s="18">
        <v>336.77142857142798</v>
      </c>
      <c r="AP2024" s="18">
        <v>254.87258064516101</v>
      </c>
      <c r="AQ2024" s="18">
        <v>237.303333333333</v>
      </c>
      <c r="AR2024" s="18">
        <v>347.76290322580599</v>
      </c>
      <c r="AS2024" s="18">
        <v>577.35</v>
      </c>
      <c r="AT2024" s="18">
        <v>1075.7193548386999</v>
      </c>
      <c r="AU2024" s="18">
        <v>1837.4838709677399</v>
      </c>
      <c r="AV2024" s="18">
        <v>1980.5166666666601</v>
      </c>
      <c r="AW2024" s="18">
        <v>1451.9032258064501</v>
      </c>
      <c r="AX2024" s="18">
        <v>761.55</v>
      </c>
      <c r="AY2024" s="18">
        <v>394.83548387096698</v>
      </c>
      <c r="AZ2024" s="18">
        <v>453.37741935483803</v>
      </c>
      <c r="BA2024" s="18">
        <v>951.82068965517203</v>
      </c>
      <c r="BB2024" s="18">
        <v>1799.8709677419299</v>
      </c>
      <c r="BC2024" s="18">
        <v>2609.5666666666598</v>
      </c>
      <c r="BD2024" s="18">
        <v>3059.5806451612898</v>
      </c>
      <c r="BE2024" s="18">
        <v>3454.0666666666598</v>
      </c>
      <c r="BF2024" s="18">
        <v>3276.0161290322499</v>
      </c>
      <c r="BG2024" s="18">
        <v>2025.5483870967701</v>
      </c>
      <c r="BH2024" s="18">
        <v>932.41166666666595</v>
      </c>
      <c r="BI2024" s="18">
        <v>467.70806451612901</v>
      </c>
      <c r="BJ2024" s="18">
        <v>271.38</v>
      </c>
      <c r="BK2024" s="18">
        <v>176.66290322580599</v>
      </c>
      <c r="BL2024" s="18">
        <v>127.275806451612</v>
      </c>
      <c r="BM2024" s="18">
        <v>107.510714285714</v>
      </c>
      <c r="BN2024" s="18">
        <v>164.23387096774101</v>
      </c>
      <c r="BO2024" s="18">
        <v>501.89666666666602</v>
      </c>
      <c r="BP2024" s="18">
        <v>1239.10161290322</v>
      </c>
      <c r="BQ2024" s="18">
        <v>2171.75</v>
      </c>
      <c r="BR2024" s="18">
        <v>2794.0161290322499</v>
      </c>
      <c r="BS2024" s="18">
        <v>3114.2096774193501</v>
      </c>
      <c r="BT2024" s="18">
        <v>2881.2666666666601</v>
      </c>
      <c r="BU2024" s="18">
        <v>2237.0645161290299</v>
      </c>
      <c r="BV2024" s="18">
        <v>1508.1666666666599</v>
      </c>
      <c r="BW2024" s="18">
        <v>875.52419354838696</v>
      </c>
      <c r="BX2024" s="18">
        <v>540.81290322580605</v>
      </c>
      <c r="BY2024" s="18">
        <v>417.273214285714</v>
      </c>
      <c r="BZ2024" s="18">
        <v>569.03870967741898</v>
      </c>
      <c r="CA2024" s="18">
        <v>1200.2233333333299</v>
      </c>
      <c r="CB2024" s="18">
        <v>2099.0483870967701</v>
      </c>
      <c r="CC2024" s="18">
        <v>2878.7833333333301</v>
      </c>
      <c r="CD2024" s="18">
        <v>3381.2096774193501</v>
      </c>
      <c r="CE2024" s="18">
        <v>3471.88709677419</v>
      </c>
      <c r="CF2024" s="18">
        <v>2478.1999999999998</v>
      </c>
      <c r="CG2024" s="18">
        <v>1349.1064516128999</v>
      </c>
      <c r="CH2024" s="18">
        <v>696.51333333333298</v>
      </c>
      <c r="CI2024" s="18">
        <v>384.099999999999</v>
      </c>
      <c r="CJ2024" s="18">
        <v>217.25483870967699</v>
      </c>
      <c r="CK2024" s="18">
        <v>152.103571428571</v>
      </c>
      <c r="CL2024" s="18">
        <v>202.722580645161</v>
      </c>
      <c r="CM2024" s="18">
        <v>641.67833333333294</v>
      </c>
      <c r="CN2024" s="18">
        <v>1468</v>
      </c>
      <c r="CO2024" s="18">
        <v>2404.7666666666601</v>
      </c>
      <c r="CP2024" s="18">
        <v>3183.9193548387002</v>
      </c>
      <c r="CQ2024" s="18">
        <v>3387.7096774193501</v>
      </c>
      <c r="CR2024" s="18">
        <v>2099.38333333333</v>
      </c>
      <c r="CS2024" s="18">
        <v>1017.10806451612</v>
      </c>
      <c r="CT2024" s="18">
        <v>508.27499999999998</v>
      </c>
      <c r="CU2024" s="18">
        <v>272.63387096774102</v>
      </c>
      <c r="CV2024" s="18">
        <v>148.88548387096699</v>
      </c>
      <c r="CW2024" s="18">
        <v>114.54310344827501</v>
      </c>
      <c r="CX2024" s="18">
        <v>268.90483870967699</v>
      </c>
      <c r="CY2024" s="18">
        <v>1041.68333333333</v>
      </c>
      <c r="CZ2024" s="18">
        <v>2354.6290322580599</v>
      </c>
      <c r="DA2024" s="18">
        <v>3271.9</v>
      </c>
      <c r="DB2024" s="18">
        <v>3620.4516129032199</v>
      </c>
      <c r="DC2024" s="18">
        <v>2899</v>
      </c>
      <c r="DD2024" s="18">
        <v>1811.5166666666601</v>
      </c>
      <c r="DE2024" s="18">
        <v>984.84838709677399</v>
      </c>
      <c r="DF2024" s="18">
        <v>580.45999999999901</v>
      </c>
      <c r="DG2024" s="18">
        <v>410.50806451612902</v>
      </c>
      <c r="DH2024" s="18">
        <v>312.60322580645101</v>
      </c>
      <c r="DI2024" s="18">
        <v>250.164285714285</v>
      </c>
      <c r="DJ2024" s="18">
        <v>357.16774193548298</v>
      </c>
      <c r="DK2024" s="18">
        <v>1075.5233333333299</v>
      </c>
      <c r="DL2024" s="18">
        <v>2307.0483870967701</v>
      </c>
      <c r="DM2024" s="18">
        <v>3220.3</v>
      </c>
      <c r="DN2024" s="18">
        <v>3701.5967741935401</v>
      </c>
      <c r="DO2024" s="18">
        <v>3703.9032258064499</v>
      </c>
      <c r="DP2024" s="18">
        <v>3116.2333333333299</v>
      </c>
      <c r="DQ2024" s="18">
        <v>1974.1774193548299</v>
      </c>
      <c r="DR2024" s="18">
        <v>1127.2266666666601</v>
      </c>
      <c r="DS2024" s="19">
        <v>706.24666666666599</v>
      </c>
    </row>
    <row r="2025" spans="1:123" x14ac:dyDescent="0.25">
      <c r="A2025" s="12" t="s">
        <v>43</v>
      </c>
      <c r="B2025" s="13">
        <v>11</v>
      </c>
      <c r="C2025" s="13" t="str">
        <f t="shared" si="35"/>
        <v>BB_L_16_GW_GW_SL_Low_GW_GQ_24_020_11</v>
      </c>
      <c r="D2025" s="14">
        <v>10</v>
      </c>
      <c r="E2025" s="14">
        <v>10</v>
      </c>
      <c r="F2025" s="14">
        <v>10</v>
      </c>
      <c r="G2025" s="14">
        <v>10.0695</v>
      </c>
      <c r="H2025" s="14">
        <v>22.863064516129</v>
      </c>
      <c r="I2025" s="14">
        <v>406.04299999999898</v>
      </c>
      <c r="J2025" s="14">
        <v>1345.9096774193499</v>
      </c>
      <c r="K2025" s="14">
        <v>1662.96774193548</v>
      </c>
      <c r="L2025" s="14">
        <v>1377.18333333333</v>
      </c>
      <c r="M2025" s="14">
        <v>988.23870967741902</v>
      </c>
      <c r="N2025" s="14">
        <v>726.24166666666599</v>
      </c>
      <c r="O2025" s="14">
        <v>540.41774193548395</v>
      </c>
      <c r="P2025" s="14">
        <v>414.58548387096698</v>
      </c>
      <c r="Q2025" s="14">
        <v>338.82499999999999</v>
      </c>
      <c r="R2025" s="14">
        <v>317.98709677419299</v>
      </c>
      <c r="S2025" s="14">
        <v>407.3</v>
      </c>
      <c r="T2025" s="14">
        <v>688.91935483870895</v>
      </c>
      <c r="U2025" s="14">
        <v>1179.3966666666599</v>
      </c>
      <c r="V2025" s="14">
        <v>1765.7096774193501</v>
      </c>
      <c r="W2025" s="14">
        <v>2093.6129032258</v>
      </c>
      <c r="X2025" s="14">
        <v>1727.93333333333</v>
      </c>
      <c r="Y2025" s="14">
        <v>1086.4064516128999</v>
      </c>
      <c r="Z2025" s="14">
        <v>679.61666666666599</v>
      </c>
      <c r="AA2025" s="14">
        <v>453.32580645161198</v>
      </c>
      <c r="AB2025" s="14">
        <v>324.822580645161</v>
      </c>
      <c r="AC2025" s="14">
        <v>260.86428571428502</v>
      </c>
      <c r="AD2025" s="14">
        <v>235.59032258064499</v>
      </c>
      <c r="AE2025" s="14">
        <v>290.19166666666598</v>
      </c>
      <c r="AF2025" s="14">
        <v>516.20806451612896</v>
      </c>
      <c r="AG2025" s="14">
        <v>987.74666666666599</v>
      </c>
      <c r="AH2025" s="14">
        <v>1589.03225806451</v>
      </c>
      <c r="AI2025" s="14">
        <v>2088.7419354838698</v>
      </c>
      <c r="AJ2025" s="14">
        <v>2244.0333333333301</v>
      </c>
      <c r="AK2025" s="14">
        <v>1937.53225806451</v>
      </c>
      <c r="AL2025" s="14">
        <v>1480.5333333333299</v>
      </c>
      <c r="AM2025" s="14">
        <v>1062.4951612903201</v>
      </c>
      <c r="AN2025" s="14">
        <v>746.07096774193496</v>
      </c>
      <c r="AO2025" s="14">
        <v>545.50178571428501</v>
      </c>
      <c r="AP2025" s="14">
        <v>420.43870967741901</v>
      </c>
      <c r="AQ2025" s="14">
        <v>344.61666666666599</v>
      </c>
      <c r="AR2025" s="14">
        <v>326.86290322580601</v>
      </c>
      <c r="AS2025" s="14">
        <v>381.97166666666601</v>
      </c>
      <c r="AT2025" s="14">
        <v>597.23064516129</v>
      </c>
      <c r="AU2025" s="14">
        <v>1082.9709677419301</v>
      </c>
      <c r="AV2025" s="14">
        <v>1367.7166666666601</v>
      </c>
      <c r="AW2025" s="14">
        <v>1255.4193548387</v>
      </c>
      <c r="AX2025" s="14">
        <v>847.88666666666597</v>
      </c>
      <c r="AY2025" s="14">
        <v>523.099999999999</v>
      </c>
      <c r="AZ2025" s="14">
        <v>419.64516129032199</v>
      </c>
      <c r="BA2025" s="14">
        <v>549.21896551724103</v>
      </c>
      <c r="BB2025" s="14">
        <v>908.97258064516097</v>
      </c>
      <c r="BC2025" s="14">
        <v>1386.8333333333301</v>
      </c>
      <c r="BD2025" s="14">
        <v>1771.5483870967701</v>
      </c>
      <c r="BE2025" s="14">
        <v>2309.9833333333299</v>
      </c>
      <c r="BF2025" s="14">
        <v>2731.8548387096698</v>
      </c>
      <c r="BG2025" s="14">
        <v>2395.1129032258</v>
      </c>
      <c r="BH2025" s="14">
        <v>1706.63333333333</v>
      </c>
      <c r="BI2025" s="14">
        <v>1171.3129032258</v>
      </c>
      <c r="BJ2025" s="14">
        <v>814.354999999999</v>
      </c>
      <c r="BK2025" s="14">
        <v>592.76612903225805</v>
      </c>
      <c r="BL2025" s="14">
        <v>446.81129032258002</v>
      </c>
      <c r="BM2025" s="14">
        <v>359.74464285714203</v>
      </c>
      <c r="BN2025" s="14">
        <v>337.86612903225802</v>
      </c>
      <c r="BO2025" s="14">
        <v>469.039999999999</v>
      </c>
      <c r="BP2025" s="14">
        <v>831.61612903225796</v>
      </c>
      <c r="BQ2025" s="14">
        <v>1367.11666666666</v>
      </c>
      <c r="BR2025" s="14">
        <v>1803.53225806451</v>
      </c>
      <c r="BS2025" s="14">
        <v>2113.9516129032199</v>
      </c>
      <c r="BT2025" s="14">
        <v>2152.61666666666</v>
      </c>
      <c r="BU2025" s="14">
        <v>1862.5967741935401</v>
      </c>
      <c r="BV2025" s="14">
        <v>1414.38333333333</v>
      </c>
      <c r="BW2025" s="14">
        <v>944.95161290322505</v>
      </c>
      <c r="BX2025" s="14">
        <v>639.26612903225805</v>
      </c>
      <c r="BY2025" s="14">
        <v>481.48571428571398</v>
      </c>
      <c r="BZ2025" s="14">
        <v>481.16129032257999</v>
      </c>
      <c r="CA2025" s="14">
        <v>736.25166666666598</v>
      </c>
      <c r="CB2025" s="14">
        <v>1200.45806451612</v>
      </c>
      <c r="CC2025" s="14">
        <v>1710.81666666666</v>
      </c>
      <c r="CD2025" s="14">
        <v>2160.6774193548299</v>
      </c>
      <c r="CE2025" s="14">
        <v>2474.1774193548299</v>
      </c>
      <c r="CF2025" s="14">
        <v>2236.9</v>
      </c>
      <c r="CG2025" s="14">
        <v>1648.16129032258</v>
      </c>
      <c r="CH2025" s="14">
        <v>1087.135</v>
      </c>
      <c r="CI2025" s="14">
        <v>718.58064516129002</v>
      </c>
      <c r="CJ2025" s="14">
        <v>499.73225806451597</v>
      </c>
      <c r="CK2025" s="14">
        <v>388.81071428571403</v>
      </c>
      <c r="CL2025" s="14">
        <v>356.685483870967</v>
      </c>
      <c r="CM2025" s="14">
        <v>505.12333333333299</v>
      </c>
      <c r="CN2025" s="14">
        <v>909.95806451612896</v>
      </c>
      <c r="CO2025" s="14">
        <v>1516.9166666666599</v>
      </c>
      <c r="CP2025" s="14">
        <v>2199.7096774193501</v>
      </c>
      <c r="CQ2025" s="14">
        <v>2625.0483870967701</v>
      </c>
      <c r="CR2025" s="14">
        <v>2402.61666666666</v>
      </c>
      <c r="CS2025" s="14">
        <v>1698.1774193548299</v>
      </c>
      <c r="CT2025" s="14">
        <v>1096.6899999999901</v>
      </c>
      <c r="CU2025" s="14">
        <v>735.01935483870898</v>
      </c>
      <c r="CV2025" s="14">
        <v>505.62580645161199</v>
      </c>
      <c r="CW2025" s="14">
        <v>384.99137931034397</v>
      </c>
      <c r="CX2025" s="14">
        <v>378.93064516128999</v>
      </c>
      <c r="CY2025" s="14">
        <v>712.64166666666597</v>
      </c>
      <c r="CZ2025" s="14">
        <v>1533.27419354838</v>
      </c>
      <c r="DA2025" s="14">
        <v>2375.5833333333298</v>
      </c>
      <c r="DB2025" s="14">
        <v>3106.6129032258</v>
      </c>
      <c r="DC2025" s="14">
        <v>3204.8064516129002</v>
      </c>
      <c r="DD2025" s="14">
        <v>2694.1833333333302</v>
      </c>
      <c r="DE2025" s="14">
        <v>2011.22580645161</v>
      </c>
      <c r="DF2025" s="14">
        <v>1506.31666666666</v>
      </c>
      <c r="DG2025" s="14">
        <v>1179.33870967741</v>
      </c>
      <c r="DH2025" s="14">
        <v>921.52903225806403</v>
      </c>
      <c r="DI2025" s="14">
        <v>747.16250000000002</v>
      </c>
      <c r="DJ2025" s="14">
        <v>689.82903225806399</v>
      </c>
      <c r="DK2025" s="14">
        <v>943.30666666666605</v>
      </c>
      <c r="DL2025" s="14">
        <v>1631.53225806451</v>
      </c>
      <c r="DM2025" s="14">
        <v>2367.5833333333298</v>
      </c>
      <c r="DN2025" s="14">
        <v>2935.38709677419</v>
      </c>
      <c r="DO2025" s="14">
        <v>3165.5967741935401</v>
      </c>
      <c r="DP2025" s="14">
        <v>3010.3333333333298</v>
      </c>
      <c r="DQ2025" s="14">
        <v>2405.6290322580599</v>
      </c>
      <c r="DR2025" s="14">
        <v>1775.05</v>
      </c>
      <c r="DS2025" s="15">
        <v>1313.7833333333299</v>
      </c>
    </row>
    <row r="2026" spans="1:123" x14ac:dyDescent="0.25">
      <c r="A2026" s="16" t="s">
        <v>43</v>
      </c>
      <c r="B2026" s="17">
        <v>12</v>
      </c>
      <c r="C2026" s="13" t="str">
        <f t="shared" si="35"/>
        <v>BB_L_16_GW_GW_SL_Low_GW_GQ_24_020_12</v>
      </c>
      <c r="D2026" s="18">
        <v>10</v>
      </c>
      <c r="E2026" s="18">
        <v>10</v>
      </c>
      <c r="F2026" s="18">
        <v>10</v>
      </c>
      <c r="G2026" s="18">
        <v>10.0051666666666</v>
      </c>
      <c r="H2026" s="18">
        <v>11.4912903225806</v>
      </c>
      <c r="I2026" s="18">
        <v>80.444833333333307</v>
      </c>
      <c r="J2026" s="18">
        <v>388.94354838709597</v>
      </c>
      <c r="K2026" s="18">
        <v>760.88387096774102</v>
      </c>
      <c r="L2026" s="18">
        <v>966.67499999999995</v>
      </c>
      <c r="M2026" s="18">
        <v>979.99516129032202</v>
      </c>
      <c r="N2026" s="18">
        <v>898.993333333333</v>
      </c>
      <c r="O2026" s="18">
        <v>781.22580645161304</v>
      </c>
      <c r="P2026" s="18">
        <v>662.55645161290295</v>
      </c>
      <c r="Q2026" s="18">
        <v>559.63035714285695</v>
      </c>
      <c r="R2026" s="18">
        <v>478.52903225806398</v>
      </c>
      <c r="S2026" s="18">
        <v>433.63666666666597</v>
      </c>
      <c r="T2026" s="18">
        <v>434.14677419354803</v>
      </c>
      <c r="U2026" s="18">
        <v>506.01833333333298</v>
      </c>
      <c r="V2026" s="18">
        <v>654.14516129032199</v>
      </c>
      <c r="W2026" s="18">
        <v>876.67096774193499</v>
      </c>
      <c r="X2026" s="18">
        <v>1020.54</v>
      </c>
      <c r="Y2026" s="18">
        <v>958.60967741935497</v>
      </c>
      <c r="Z2026" s="18">
        <v>809.42333333333295</v>
      </c>
      <c r="AA2026" s="18">
        <v>660.6</v>
      </c>
      <c r="AB2026" s="18">
        <v>537.78225806451599</v>
      </c>
      <c r="AC2026" s="18">
        <v>454.03571428571399</v>
      </c>
      <c r="AD2026" s="18">
        <v>385.7</v>
      </c>
      <c r="AE2026" s="18">
        <v>343.53833333333301</v>
      </c>
      <c r="AF2026" s="18">
        <v>341.59677419354801</v>
      </c>
      <c r="AG2026" s="18">
        <v>411.61</v>
      </c>
      <c r="AH2026" s="18">
        <v>559.25161290322501</v>
      </c>
      <c r="AI2026" s="18">
        <v>772.05</v>
      </c>
      <c r="AJ2026" s="18">
        <v>977.56666666666604</v>
      </c>
      <c r="AK2026" s="18">
        <v>1050.38709677419</v>
      </c>
      <c r="AL2026" s="18">
        <v>988.63666666666597</v>
      </c>
      <c r="AM2026" s="18">
        <v>850.527419354838</v>
      </c>
      <c r="AN2026" s="18">
        <v>692.91935483870895</v>
      </c>
      <c r="AO2026" s="18">
        <v>558.83392857142803</v>
      </c>
      <c r="AP2026" s="18">
        <v>447.556451612903</v>
      </c>
      <c r="AQ2026" s="18">
        <v>344.539999999999</v>
      </c>
      <c r="AR2026" s="18">
        <v>247.314516129032</v>
      </c>
      <c r="AS2026" s="18">
        <v>186.40333333333299</v>
      </c>
      <c r="AT2026" s="18">
        <v>181.553225806451</v>
      </c>
      <c r="AU2026" s="18">
        <v>293.93870967741901</v>
      </c>
      <c r="AV2026" s="18">
        <v>470.25</v>
      </c>
      <c r="AW2026" s="18">
        <v>598.43870967741896</v>
      </c>
      <c r="AX2026" s="18">
        <v>568.113333333333</v>
      </c>
      <c r="AY2026" s="18">
        <v>461.25645161290299</v>
      </c>
      <c r="AZ2026" s="18">
        <v>379.06935483870899</v>
      </c>
      <c r="BA2026" s="18">
        <v>340.91379310344797</v>
      </c>
      <c r="BB2026" s="18">
        <v>362.87580645161199</v>
      </c>
      <c r="BC2026" s="18">
        <v>460.541666666666</v>
      </c>
      <c r="BD2026" s="18">
        <v>605.48064516129</v>
      </c>
      <c r="BE2026" s="18">
        <v>859.18833333333305</v>
      </c>
      <c r="BF2026" s="18">
        <v>1166.3225806451601</v>
      </c>
      <c r="BG2026" s="18">
        <v>1414.5161290322501</v>
      </c>
      <c r="BH2026" s="18">
        <v>1439.2333333333299</v>
      </c>
      <c r="BI2026" s="18">
        <v>1315.88709677419</v>
      </c>
      <c r="BJ2026" s="18">
        <v>1126.3333333333301</v>
      </c>
      <c r="BK2026" s="18">
        <v>933.95967741935397</v>
      </c>
      <c r="BL2026" s="18">
        <v>764.04193548387002</v>
      </c>
      <c r="BM2026" s="18">
        <v>637.79642857142801</v>
      </c>
      <c r="BN2026" s="18">
        <v>552.89838709677394</v>
      </c>
      <c r="BO2026" s="18">
        <v>511.229999999999</v>
      </c>
      <c r="BP2026" s="18">
        <v>541.86129032257998</v>
      </c>
      <c r="BQ2026" s="18">
        <v>648.62999999999897</v>
      </c>
      <c r="BR2026" s="18">
        <v>772.00483870967696</v>
      </c>
      <c r="BS2026" s="18">
        <v>895.21774193548401</v>
      </c>
      <c r="BT2026" s="18">
        <v>966.52333333333297</v>
      </c>
      <c r="BU2026" s="18">
        <v>954.18064516129004</v>
      </c>
      <c r="BV2026" s="18">
        <v>850.26333333333298</v>
      </c>
      <c r="BW2026" s="18">
        <v>673.296774193548</v>
      </c>
      <c r="BX2026" s="18">
        <v>510.96451612903201</v>
      </c>
      <c r="BY2026" s="18">
        <v>390.78928571428497</v>
      </c>
      <c r="BZ2026" s="18">
        <v>312.69032258064499</v>
      </c>
      <c r="CA2026" s="18">
        <v>298.84666666666601</v>
      </c>
      <c r="CB2026" s="18">
        <v>375.832258064516</v>
      </c>
      <c r="CC2026" s="18">
        <v>519.50666666666598</v>
      </c>
      <c r="CD2026" s="18">
        <v>705.527419354838</v>
      </c>
      <c r="CE2026" s="18">
        <v>950.42741935483798</v>
      </c>
      <c r="CF2026" s="18">
        <v>1148.25</v>
      </c>
      <c r="CG2026" s="18">
        <v>1155.69354838709</v>
      </c>
      <c r="CH2026" s="18">
        <v>1018.60666666666</v>
      </c>
      <c r="CI2026" s="18">
        <v>839.60322580645095</v>
      </c>
      <c r="CJ2026" s="18">
        <v>682.638709677419</v>
      </c>
      <c r="CK2026" s="18">
        <v>569.96785714285704</v>
      </c>
      <c r="CL2026" s="18">
        <v>478.84032258064502</v>
      </c>
      <c r="CM2026" s="18">
        <v>416.89833333333303</v>
      </c>
      <c r="CN2026" s="18">
        <v>436.96774193548299</v>
      </c>
      <c r="CO2026" s="18">
        <v>566.16333333333296</v>
      </c>
      <c r="CP2026" s="18">
        <v>801.32580645161204</v>
      </c>
      <c r="CQ2026" s="18">
        <v>1106.3499999999999</v>
      </c>
      <c r="CR2026" s="18">
        <v>1419.95</v>
      </c>
      <c r="CS2026" s="18">
        <v>1424.8064516129</v>
      </c>
      <c r="CT2026" s="18">
        <v>1268.0333333333299</v>
      </c>
      <c r="CU2026" s="18">
        <v>1064.3790322580601</v>
      </c>
      <c r="CV2026" s="18">
        <v>852.77258064516104</v>
      </c>
      <c r="CW2026" s="18">
        <v>686.46379310344798</v>
      </c>
      <c r="CX2026" s="18">
        <v>562.80483870967703</v>
      </c>
      <c r="CY2026" s="18">
        <v>528.67499999999995</v>
      </c>
      <c r="CZ2026" s="18">
        <v>674.46290322580603</v>
      </c>
      <c r="DA2026" s="18">
        <v>1015.80833333333</v>
      </c>
      <c r="DB2026" s="18">
        <v>1473.5967741935401</v>
      </c>
      <c r="DC2026" s="18">
        <v>1829.2580645161199</v>
      </c>
      <c r="DD2026" s="18">
        <v>1968.65</v>
      </c>
      <c r="DE2026" s="18">
        <v>1922.2580645161199</v>
      </c>
      <c r="DF2026" s="18">
        <v>1768.31666666666</v>
      </c>
      <c r="DG2026" s="18">
        <v>1571.2903225806399</v>
      </c>
      <c r="DH2026" s="18">
        <v>1341.1774193548299</v>
      </c>
      <c r="DI2026" s="18">
        <v>1162.125</v>
      </c>
      <c r="DJ2026" s="18">
        <v>1001.26129032258</v>
      </c>
      <c r="DK2026" s="18">
        <v>908.95</v>
      </c>
      <c r="DL2026" s="18">
        <v>988.28064516128995</v>
      </c>
      <c r="DM2026" s="18">
        <v>1200.25</v>
      </c>
      <c r="DN2026" s="18">
        <v>1470.4193548387</v>
      </c>
      <c r="DO2026" s="18">
        <v>1706.4516129032199</v>
      </c>
      <c r="DP2026" s="18">
        <v>1861.2333333333299</v>
      </c>
      <c r="DQ2026" s="18">
        <v>1863.0483870967701</v>
      </c>
      <c r="DR2026" s="18">
        <v>1717.2</v>
      </c>
      <c r="DS2026" s="19">
        <v>1513.7166666666601</v>
      </c>
    </row>
    <row r="2027" spans="1:123" x14ac:dyDescent="0.25">
      <c r="A2027" s="12" t="s">
        <v>43</v>
      </c>
      <c r="B2027" s="13">
        <v>13</v>
      </c>
      <c r="C2027" s="13" t="str">
        <f t="shared" si="35"/>
        <v>BB_L_16_GW_GW_SL_Low_GW_GQ_24_020_13</v>
      </c>
      <c r="D2027" s="14">
        <v>10</v>
      </c>
      <c r="E2027" s="14">
        <v>10</v>
      </c>
      <c r="F2027" s="14">
        <v>10</v>
      </c>
      <c r="G2027" s="14">
        <v>10</v>
      </c>
      <c r="H2027" s="14">
        <v>10.2067741935483</v>
      </c>
      <c r="I2027" s="14">
        <v>65.912999999999997</v>
      </c>
      <c r="J2027" s="14">
        <v>554.29354838709696</v>
      </c>
      <c r="K2027" s="14">
        <v>1201.34516129032</v>
      </c>
      <c r="L2027" s="14">
        <v>1332.5333333333299</v>
      </c>
      <c r="M2027" s="14">
        <v>986.72258064516097</v>
      </c>
      <c r="N2027" s="14">
        <v>637.77666666666596</v>
      </c>
      <c r="O2027" s="14">
        <v>413.08387096774101</v>
      </c>
      <c r="P2027" s="14">
        <v>282.48548387096702</v>
      </c>
      <c r="Q2027" s="14">
        <v>210.04999999999899</v>
      </c>
      <c r="R2027" s="14">
        <v>162.851612903225</v>
      </c>
      <c r="S2027" s="14">
        <v>154.03833333333299</v>
      </c>
      <c r="T2027" s="14">
        <v>262.10483870967698</v>
      </c>
      <c r="U2027" s="14">
        <v>671.47666666666601</v>
      </c>
      <c r="V2027" s="14">
        <v>1405.9516129032199</v>
      </c>
      <c r="W2027" s="14">
        <v>2271.33870967741</v>
      </c>
      <c r="X2027" s="14">
        <v>2606.9499999999998</v>
      </c>
      <c r="Y2027" s="14">
        <v>1955.9838709677399</v>
      </c>
      <c r="Z2027" s="14">
        <v>1149.5650000000001</v>
      </c>
      <c r="AA2027" s="14">
        <v>633.53225806451599</v>
      </c>
      <c r="AB2027" s="14">
        <v>356.27580645161203</v>
      </c>
      <c r="AC2027" s="14">
        <v>231.57142857142799</v>
      </c>
      <c r="AD2027" s="14">
        <v>157.53225806451599</v>
      </c>
      <c r="AE2027" s="14">
        <v>132.38499999999999</v>
      </c>
      <c r="AF2027" s="14">
        <v>186.42258064516099</v>
      </c>
      <c r="AG2027" s="14">
        <v>468.731666666666</v>
      </c>
      <c r="AH2027" s="14">
        <v>1002.67741935483</v>
      </c>
      <c r="AI2027" s="14">
        <v>1740.83870967741</v>
      </c>
      <c r="AJ2027" s="14">
        <v>2462.6</v>
      </c>
      <c r="AK2027" s="14">
        <v>2723.6290322580599</v>
      </c>
      <c r="AL2027" s="14">
        <v>2459.1</v>
      </c>
      <c r="AM2027" s="14">
        <v>1931.6129032258</v>
      </c>
      <c r="AN2027" s="14">
        <v>1403.6290322580601</v>
      </c>
      <c r="AO2027" s="14">
        <v>1001.48035714285</v>
      </c>
      <c r="AP2027" s="14">
        <v>708.408064516129</v>
      </c>
      <c r="AQ2027" s="14">
        <v>480.67666666666599</v>
      </c>
      <c r="AR2027" s="14">
        <v>339.72419354838701</v>
      </c>
      <c r="AS2027" s="14">
        <v>336.86500000000001</v>
      </c>
      <c r="AT2027" s="14">
        <v>454.591935483871</v>
      </c>
      <c r="AU2027" s="14">
        <v>742.53709677419295</v>
      </c>
      <c r="AV2027" s="14">
        <v>1230.80666666666</v>
      </c>
      <c r="AW2027" s="14">
        <v>1710.6451612903199</v>
      </c>
      <c r="AX2027" s="14">
        <v>1605.13333333333</v>
      </c>
      <c r="AY2027" s="14">
        <v>1033.5338709677401</v>
      </c>
      <c r="AZ2027" s="14">
        <v>626.40161290322499</v>
      </c>
      <c r="BA2027" s="14">
        <v>464.53448275862002</v>
      </c>
      <c r="BB2027" s="14">
        <v>570.85806451612802</v>
      </c>
      <c r="BC2027" s="14">
        <v>1093.7166666666601</v>
      </c>
      <c r="BD2027" s="14">
        <v>1851.5</v>
      </c>
      <c r="BE2027" s="14">
        <v>2647.38333333333</v>
      </c>
      <c r="BF2027" s="14">
        <v>2993.5161290322499</v>
      </c>
      <c r="BG2027" s="14">
        <v>2980.8709677419301</v>
      </c>
      <c r="BH2027" s="14">
        <v>2347.4499999999998</v>
      </c>
      <c r="BI2027" s="14">
        <v>1517.27419354838</v>
      </c>
      <c r="BJ2027" s="14">
        <v>869.63333333333298</v>
      </c>
      <c r="BK2027" s="14">
        <v>520.69838709677401</v>
      </c>
      <c r="BL2027" s="14">
        <v>335.119354838709</v>
      </c>
      <c r="BM2027" s="14">
        <v>239.210714285714</v>
      </c>
      <c r="BN2027" s="14">
        <v>185.65161290322499</v>
      </c>
      <c r="BO2027" s="14">
        <v>170.50166666666601</v>
      </c>
      <c r="BP2027" s="14">
        <v>282.24677419354799</v>
      </c>
      <c r="BQ2027" s="14">
        <v>714.48333333333301</v>
      </c>
      <c r="BR2027" s="14">
        <v>1373.4516129032199</v>
      </c>
      <c r="BS2027" s="14">
        <v>2145.6935483870898</v>
      </c>
      <c r="BT2027" s="14">
        <v>2625.35</v>
      </c>
      <c r="BU2027" s="14">
        <v>2802.0645161290299</v>
      </c>
      <c r="BV2027" s="14">
        <v>2596.2666666666601</v>
      </c>
      <c r="BW2027" s="14">
        <v>2031.6290322580601</v>
      </c>
      <c r="BX2027" s="14">
        <v>1414.1451612903199</v>
      </c>
      <c r="BY2027" s="14">
        <v>962.68928571428501</v>
      </c>
      <c r="BZ2027" s="14">
        <v>655.08064516129002</v>
      </c>
      <c r="CA2027" s="14">
        <v>535.16166666666595</v>
      </c>
      <c r="CB2027" s="14">
        <v>817.73870967741902</v>
      </c>
      <c r="CC2027" s="14">
        <v>1510</v>
      </c>
      <c r="CD2027" s="14">
        <v>2253.88709677419</v>
      </c>
      <c r="CE2027" s="14">
        <v>2890.5967741935401</v>
      </c>
      <c r="CF2027" s="14">
        <v>3215.13333333333</v>
      </c>
      <c r="CG2027" s="14">
        <v>2819.1129032258</v>
      </c>
      <c r="CH2027" s="14">
        <v>1974.7833333333299</v>
      </c>
      <c r="CI2027" s="14">
        <v>1220.6532258064501</v>
      </c>
      <c r="CJ2027" s="14">
        <v>736.46451612903195</v>
      </c>
      <c r="CK2027" s="14">
        <v>481.98928571428502</v>
      </c>
      <c r="CL2027" s="14">
        <v>313.16935483870901</v>
      </c>
      <c r="CM2027" s="14">
        <v>245.838333333333</v>
      </c>
      <c r="CN2027" s="14">
        <v>435.74354838709598</v>
      </c>
      <c r="CO2027" s="14">
        <v>1001.78666666666</v>
      </c>
      <c r="CP2027" s="14">
        <v>1759.5483870967701</v>
      </c>
      <c r="CQ2027" s="14">
        <v>2548.3064516129002</v>
      </c>
      <c r="CR2027" s="14">
        <v>3002</v>
      </c>
      <c r="CS2027" s="14">
        <v>2238.3064516129002</v>
      </c>
      <c r="CT2027" s="14">
        <v>1363.85</v>
      </c>
      <c r="CU2027" s="14">
        <v>846.38225806451601</v>
      </c>
      <c r="CV2027" s="14">
        <v>505.87580645161302</v>
      </c>
      <c r="CW2027" s="14">
        <v>303.32931034482698</v>
      </c>
      <c r="CX2027" s="14">
        <v>196.25</v>
      </c>
      <c r="CY2027" s="14">
        <v>222.09</v>
      </c>
      <c r="CZ2027" s="14">
        <v>678.08870967741905</v>
      </c>
      <c r="DA2027" s="14">
        <v>1737.1</v>
      </c>
      <c r="DB2027" s="14">
        <v>2749.4677419354798</v>
      </c>
      <c r="DC2027" s="14">
        <v>3019.38709677419</v>
      </c>
      <c r="DD2027" s="14">
        <v>2847.1666666666601</v>
      </c>
      <c r="DE2027" s="14">
        <v>2293.5806451612898</v>
      </c>
      <c r="DF2027" s="14">
        <v>1596.18333333333</v>
      </c>
      <c r="DG2027" s="14">
        <v>1040.40483870967</v>
      </c>
      <c r="DH2027" s="14">
        <v>682.59838709677399</v>
      </c>
      <c r="DI2027" s="14">
        <v>506.32857142857102</v>
      </c>
      <c r="DJ2027" s="14">
        <v>404.359677419354</v>
      </c>
      <c r="DK2027" s="14">
        <v>386.18666666666599</v>
      </c>
      <c r="DL2027" s="14">
        <v>811.92903225806401</v>
      </c>
      <c r="DM2027" s="14">
        <v>1691.0166666666601</v>
      </c>
      <c r="DN2027" s="14">
        <v>2555.5806451612898</v>
      </c>
      <c r="DO2027" s="14">
        <v>3108.5</v>
      </c>
      <c r="DP2027" s="14">
        <v>3416.8166666666598</v>
      </c>
      <c r="DQ2027" s="14">
        <v>3254.27419354838</v>
      </c>
      <c r="DR2027" s="14">
        <v>2514.2166666666599</v>
      </c>
      <c r="DS2027" s="15">
        <v>1725.13333333333</v>
      </c>
    </row>
    <row r="2028" spans="1:123" x14ac:dyDescent="0.25">
      <c r="A2028" s="16" t="s">
        <v>43</v>
      </c>
      <c r="B2028" s="17">
        <v>14</v>
      </c>
      <c r="C2028" s="13" t="str">
        <f t="shared" si="35"/>
        <v>BB_L_16_GW_GW_SL_Low_GW_GQ_24_020_14</v>
      </c>
      <c r="D2028" s="18">
        <v>10</v>
      </c>
      <c r="E2028" s="18">
        <v>10</v>
      </c>
      <c r="F2028" s="18">
        <v>10</v>
      </c>
      <c r="G2028" s="18">
        <v>10</v>
      </c>
      <c r="H2028" s="18">
        <v>10.1204838709677</v>
      </c>
      <c r="I2028" s="18">
        <v>40.143833333333298</v>
      </c>
      <c r="J2028" s="18">
        <v>375.2</v>
      </c>
      <c r="K2028" s="18">
        <v>1039.41129032258</v>
      </c>
      <c r="L2028" s="18">
        <v>1441.1666666666599</v>
      </c>
      <c r="M2028" s="18">
        <v>1336.88709677419</v>
      </c>
      <c r="N2028" s="18">
        <v>1050.1399999999901</v>
      </c>
      <c r="O2028" s="18">
        <v>792.87419354838698</v>
      </c>
      <c r="P2028" s="18">
        <v>603.01774193548397</v>
      </c>
      <c r="Q2028" s="18">
        <v>473.96607142857101</v>
      </c>
      <c r="R2028" s="18">
        <v>374.82741935483801</v>
      </c>
      <c r="S2028" s="18">
        <v>319.21666666666601</v>
      </c>
      <c r="T2028" s="18">
        <v>351.95806451612901</v>
      </c>
      <c r="U2028" s="18">
        <v>574.77666666666596</v>
      </c>
      <c r="V2028" s="18">
        <v>1039.4064516128999</v>
      </c>
      <c r="W2028" s="18">
        <v>1622.4516129032199</v>
      </c>
      <c r="X2028" s="18">
        <v>2011.1</v>
      </c>
      <c r="Y2028" s="18">
        <v>1799.5967741935401</v>
      </c>
      <c r="Z2028" s="18">
        <v>1268.4833333333299</v>
      </c>
      <c r="AA2028" s="18">
        <v>832.89677419354803</v>
      </c>
      <c r="AB2028" s="18">
        <v>552.566129032258</v>
      </c>
      <c r="AC2028" s="18">
        <v>396.16785714285697</v>
      </c>
      <c r="AD2028" s="18">
        <v>300.027419354838</v>
      </c>
      <c r="AE2028" s="18">
        <v>245.618333333333</v>
      </c>
      <c r="AF2028" s="18">
        <v>255.05967741935399</v>
      </c>
      <c r="AG2028" s="18">
        <v>415.51499999999999</v>
      </c>
      <c r="AH2028" s="18">
        <v>770.11451612903204</v>
      </c>
      <c r="AI2028" s="18">
        <v>1280.5483870967701</v>
      </c>
      <c r="AJ2028" s="18">
        <v>1844</v>
      </c>
      <c r="AK2028" s="18">
        <v>2159.6129032258</v>
      </c>
      <c r="AL2028" s="18">
        <v>2085.7833333333301</v>
      </c>
      <c r="AM2028" s="18">
        <v>1737.9838709677399</v>
      </c>
      <c r="AN2028" s="18">
        <v>1322.88709677419</v>
      </c>
      <c r="AO2028" s="18">
        <v>981.47500000000002</v>
      </c>
      <c r="AP2028" s="18">
        <v>722.57419354838703</v>
      </c>
      <c r="AQ2028" s="18">
        <v>520.80333333333294</v>
      </c>
      <c r="AR2028" s="18">
        <v>377.05967741935399</v>
      </c>
      <c r="AS2028" s="18">
        <v>318.46333333333303</v>
      </c>
      <c r="AT2028" s="18">
        <v>349.45806451612901</v>
      </c>
      <c r="AU2028" s="18">
        <v>506.37419354838698</v>
      </c>
      <c r="AV2028" s="18">
        <v>832.594999999999</v>
      </c>
      <c r="AW2028" s="18">
        <v>1237.5483870967701</v>
      </c>
      <c r="AX2028" s="18">
        <v>1263.86666666666</v>
      </c>
      <c r="AY2028" s="18">
        <v>930.70483870967701</v>
      </c>
      <c r="AZ2028" s="18">
        <v>623.28064516128995</v>
      </c>
      <c r="BA2028" s="18">
        <v>464.56551724137898</v>
      </c>
      <c r="BB2028" s="18">
        <v>473.88387096774102</v>
      </c>
      <c r="BC2028" s="18">
        <v>745.15833333333296</v>
      </c>
      <c r="BD2028" s="18">
        <v>1204.9000000000001</v>
      </c>
      <c r="BE2028" s="18">
        <v>1792</v>
      </c>
      <c r="BF2028" s="18">
        <v>2295.3709677419301</v>
      </c>
      <c r="BG2028" s="18">
        <v>2599.3064516129002</v>
      </c>
      <c r="BH2028" s="18">
        <v>2436.0166666666601</v>
      </c>
      <c r="BI2028" s="18">
        <v>1884.7096774193501</v>
      </c>
      <c r="BJ2028" s="18">
        <v>1309.18333333333</v>
      </c>
      <c r="BK2028" s="18">
        <v>924.39354838709596</v>
      </c>
      <c r="BL2028" s="18">
        <v>674.86612903225796</v>
      </c>
      <c r="BM2028" s="18">
        <v>514.24464285714203</v>
      </c>
      <c r="BN2028" s="18">
        <v>406.45806451612901</v>
      </c>
      <c r="BO2028" s="18">
        <v>345.291666666666</v>
      </c>
      <c r="BP2028" s="18">
        <v>383.69838709677401</v>
      </c>
      <c r="BQ2028" s="18">
        <v>641.04666666666606</v>
      </c>
      <c r="BR2028" s="18">
        <v>1079.05</v>
      </c>
      <c r="BS2028" s="18">
        <v>1615.2903225806399</v>
      </c>
      <c r="BT2028" s="18">
        <v>1999.38333333333</v>
      </c>
      <c r="BU2028" s="18">
        <v>2159.1129032258</v>
      </c>
      <c r="BV2028" s="18">
        <v>2047.43333333333</v>
      </c>
      <c r="BW2028" s="18">
        <v>1657.1129032258</v>
      </c>
      <c r="BX2028" s="18">
        <v>1201.1774193548299</v>
      </c>
      <c r="BY2028" s="18">
        <v>835.31964285714196</v>
      </c>
      <c r="BZ2028" s="18">
        <v>583.64516129032199</v>
      </c>
      <c r="CA2028" s="18">
        <v>467.363333333333</v>
      </c>
      <c r="CB2028" s="18">
        <v>605.32741935483796</v>
      </c>
      <c r="CC2028" s="18">
        <v>1037.17166666666</v>
      </c>
      <c r="CD2028" s="18">
        <v>1539.2419354838701</v>
      </c>
      <c r="CE2028" s="18">
        <v>2021.4838709677399</v>
      </c>
      <c r="CF2028" s="18">
        <v>2363.8000000000002</v>
      </c>
      <c r="CG2028" s="18">
        <v>2327.1935483870898</v>
      </c>
      <c r="CH2028" s="18">
        <v>1860.2166666666601</v>
      </c>
      <c r="CI2028" s="18">
        <v>1308.4193548387</v>
      </c>
      <c r="CJ2028" s="18">
        <v>882.29354838709605</v>
      </c>
      <c r="CK2028" s="18">
        <v>621.40357142857101</v>
      </c>
      <c r="CL2028" s="18">
        <v>455.77258064516099</v>
      </c>
      <c r="CM2028" s="18">
        <v>365.49833333333299</v>
      </c>
      <c r="CN2028" s="18">
        <v>431.79516129032203</v>
      </c>
      <c r="CO2028" s="18">
        <v>764.86</v>
      </c>
      <c r="CP2028" s="18">
        <v>1315.7580645161199</v>
      </c>
      <c r="CQ2028" s="18">
        <v>1933.77419354838</v>
      </c>
      <c r="CR2028" s="18">
        <v>2557.4499999999998</v>
      </c>
      <c r="CS2028" s="18">
        <v>2412.1935483870898</v>
      </c>
      <c r="CT2028" s="18">
        <v>1824.61666666666</v>
      </c>
      <c r="CU2028" s="18">
        <v>1286.0161290322501</v>
      </c>
      <c r="CV2028" s="18">
        <v>858.60322580645095</v>
      </c>
      <c r="CW2028" s="18">
        <v>588.75172413793098</v>
      </c>
      <c r="CX2028" s="18">
        <v>424.84677419354801</v>
      </c>
      <c r="CY2028" s="18">
        <v>375.34500000000003</v>
      </c>
      <c r="CZ2028" s="18">
        <v>614.50483870967696</v>
      </c>
      <c r="DA2028" s="18">
        <v>1344.51833333333</v>
      </c>
      <c r="DB2028" s="18">
        <v>2326.4838709677401</v>
      </c>
      <c r="DC2028" s="18">
        <v>2934.83870967741</v>
      </c>
      <c r="DD2028" s="18">
        <v>3069.2333333333299</v>
      </c>
      <c r="DE2028" s="18">
        <v>2750.72580645161</v>
      </c>
      <c r="DF2028" s="18">
        <v>2180.86666666666</v>
      </c>
      <c r="DG2028" s="18">
        <v>1650.8225806451601</v>
      </c>
      <c r="DH2028" s="18">
        <v>1248.38709677419</v>
      </c>
      <c r="DI2028" s="18">
        <v>998.60535714285697</v>
      </c>
      <c r="DJ2028" s="18">
        <v>819.3</v>
      </c>
      <c r="DK2028" s="18">
        <v>691.55666666666605</v>
      </c>
      <c r="DL2028" s="18">
        <v>863.25161290322501</v>
      </c>
      <c r="DM2028" s="18">
        <v>1427.7</v>
      </c>
      <c r="DN2028" s="18">
        <v>2130.7580645161202</v>
      </c>
      <c r="DO2028" s="18">
        <v>2673.6451612903202</v>
      </c>
      <c r="DP2028" s="18">
        <v>2995.4166666666601</v>
      </c>
      <c r="DQ2028" s="18">
        <v>2957.5</v>
      </c>
      <c r="DR2028" s="18">
        <v>2534.4</v>
      </c>
      <c r="DS2028" s="19">
        <v>1976.86666666666</v>
      </c>
    </row>
    <row r="2029" spans="1:123" x14ac:dyDescent="0.25">
      <c r="A2029" s="12" t="s">
        <v>43</v>
      </c>
      <c r="B2029" s="13">
        <v>15</v>
      </c>
      <c r="C2029" s="13" t="str">
        <f t="shared" si="35"/>
        <v>BB_L_16_GW_GW_SL_Low_GW_GQ_24_020_15</v>
      </c>
      <c r="D2029" s="14">
        <v>10</v>
      </c>
      <c r="E2029" s="14">
        <v>10</v>
      </c>
      <c r="F2029" s="14">
        <v>10</v>
      </c>
      <c r="G2029" s="14">
        <v>10</v>
      </c>
      <c r="H2029" s="14">
        <v>10.028064516129</v>
      </c>
      <c r="I2029" s="14">
        <v>17.799333333333301</v>
      </c>
      <c r="J2029" s="14">
        <v>124.464677419354</v>
      </c>
      <c r="K2029" s="14">
        <v>429.36774193548302</v>
      </c>
      <c r="L2029" s="14">
        <v>799.38499999999897</v>
      </c>
      <c r="M2029" s="14">
        <v>1011.5193548387</v>
      </c>
      <c r="N2029" s="14">
        <v>1029.5833333333301</v>
      </c>
      <c r="O2029" s="14">
        <v>950.84354838709601</v>
      </c>
      <c r="P2029" s="14">
        <v>835.75</v>
      </c>
      <c r="Q2029" s="14">
        <v>715.07142857142799</v>
      </c>
      <c r="R2029" s="14">
        <v>597.38548387096705</v>
      </c>
      <c r="S2029" s="14">
        <v>505.08166666666602</v>
      </c>
      <c r="T2029" s="14">
        <v>444.425806451612</v>
      </c>
      <c r="U2029" s="14">
        <v>457.08833333333303</v>
      </c>
      <c r="V2029" s="14">
        <v>571.62096774193503</v>
      </c>
      <c r="W2029" s="14">
        <v>786.14193548387095</v>
      </c>
      <c r="X2029" s="14">
        <v>1044.3716666666601</v>
      </c>
      <c r="Y2029" s="14">
        <v>1162.9193548387</v>
      </c>
      <c r="Z2029" s="14">
        <v>1078.1666666666599</v>
      </c>
      <c r="AA2029" s="14">
        <v>909.43064516129004</v>
      </c>
      <c r="AB2029" s="14">
        <v>735.53709677419295</v>
      </c>
      <c r="AC2029" s="14">
        <v>601.05178571428496</v>
      </c>
      <c r="AD2029" s="14">
        <v>486.685483870967</v>
      </c>
      <c r="AE2029" s="14">
        <v>401.8</v>
      </c>
      <c r="AF2029" s="14">
        <v>349.24999999999898</v>
      </c>
      <c r="AG2029" s="14">
        <v>353.81833333333299</v>
      </c>
      <c r="AH2029" s="14">
        <v>439.45</v>
      </c>
      <c r="AI2029" s="14">
        <v>615.95161290322505</v>
      </c>
      <c r="AJ2029" s="14">
        <v>874.14166666666597</v>
      </c>
      <c r="AK2029" s="14">
        <v>1115.66129032258</v>
      </c>
      <c r="AL2029" s="14">
        <v>1227.6500000000001</v>
      </c>
      <c r="AM2029" s="14">
        <v>1188.8709677419299</v>
      </c>
      <c r="AN2029" s="14">
        <v>1051.4338709677399</v>
      </c>
      <c r="AO2029" s="14">
        <v>886.07321428571402</v>
      </c>
      <c r="AP2029" s="14">
        <v>723.12903225806394</v>
      </c>
      <c r="AQ2029" s="14">
        <v>564.34166666666601</v>
      </c>
      <c r="AR2029" s="14">
        <v>413.451612903225</v>
      </c>
      <c r="AS2029" s="14">
        <v>304.94666666666598</v>
      </c>
      <c r="AT2029" s="14">
        <v>243.295161290322</v>
      </c>
      <c r="AU2029" s="14">
        <v>238.00645161290299</v>
      </c>
      <c r="AV2029" s="14">
        <v>333.81333333333299</v>
      </c>
      <c r="AW2029" s="14">
        <v>533.75483870967696</v>
      </c>
      <c r="AX2029" s="14">
        <v>681.47500000000002</v>
      </c>
      <c r="AY2029" s="14">
        <v>658.072580645161</v>
      </c>
      <c r="AZ2029" s="14">
        <v>547.66935483870895</v>
      </c>
      <c r="BA2029" s="14">
        <v>450.76206896551702</v>
      </c>
      <c r="BB2029" s="14">
        <v>390.33548387096698</v>
      </c>
      <c r="BC2029" s="14">
        <v>412</v>
      </c>
      <c r="BD2029" s="14">
        <v>538.119354838709</v>
      </c>
      <c r="BE2029" s="14">
        <v>794.34666666666601</v>
      </c>
      <c r="BF2029" s="14">
        <v>1082.4806451612901</v>
      </c>
      <c r="BG2029" s="14">
        <v>1404.5161290322501</v>
      </c>
      <c r="BH2029" s="14">
        <v>1595.75</v>
      </c>
      <c r="BI2029" s="14">
        <v>1575.5161290322501</v>
      </c>
      <c r="BJ2029" s="14">
        <v>1412.2</v>
      </c>
      <c r="BK2029" s="14">
        <v>1207.1129032258</v>
      </c>
      <c r="BL2029" s="14">
        <v>1000.6129032258</v>
      </c>
      <c r="BM2029" s="14">
        <v>823.375</v>
      </c>
      <c r="BN2029" s="14">
        <v>681.67741935483798</v>
      </c>
      <c r="BO2029" s="14">
        <v>570.40833333333296</v>
      </c>
      <c r="BP2029" s="14">
        <v>512.03064516128995</v>
      </c>
      <c r="BQ2029" s="14">
        <v>542.04499999999996</v>
      </c>
      <c r="BR2029" s="14">
        <v>667.00161290322501</v>
      </c>
      <c r="BS2029" s="14">
        <v>864.97580645161304</v>
      </c>
      <c r="BT2029" s="14">
        <v>1035.23</v>
      </c>
      <c r="BU2029" s="14">
        <v>1148.6774193548299</v>
      </c>
      <c r="BV2029" s="14">
        <v>1169.56666666666</v>
      </c>
      <c r="BW2029" s="14">
        <v>1063.69354838709</v>
      </c>
      <c r="BX2029" s="14">
        <v>877.40645161290297</v>
      </c>
      <c r="BY2029" s="14">
        <v>684.27142857142803</v>
      </c>
      <c r="BZ2029" s="14">
        <v>515.658064516129</v>
      </c>
      <c r="CA2029" s="14">
        <v>388.78166666666601</v>
      </c>
      <c r="CB2029" s="14">
        <v>359.25161290322501</v>
      </c>
      <c r="CC2029" s="14">
        <v>461.02</v>
      </c>
      <c r="CD2029" s="14">
        <v>642.22096774193506</v>
      </c>
      <c r="CE2029" s="14">
        <v>877.33870967741905</v>
      </c>
      <c r="CF2029" s="14">
        <v>1151.6500000000001</v>
      </c>
      <c r="CG2029" s="14">
        <v>1332.69354838709</v>
      </c>
      <c r="CH2029" s="14">
        <v>1322.65</v>
      </c>
      <c r="CI2029" s="14">
        <v>1165.6451612903199</v>
      </c>
      <c r="CJ2029" s="14">
        <v>960.10322580645095</v>
      </c>
      <c r="CK2029" s="14">
        <v>783.50535714285695</v>
      </c>
      <c r="CL2029" s="14">
        <v>633.94193548387102</v>
      </c>
      <c r="CM2029" s="14">
        <v>504.95166666666597</v>
      </c>
      <c r="CN2029" s="14">
        <v>440.94193548387</v>
      </c>
      <c r="CO2029" s="14">
        <v>485.48</v>
      </c>
      <c r="CP2029" s="14">
        <v>652.34516129032204</v>
      </c>
      <c r="CQ2029" s="14">
        <v>939.97741935483805</v>
      </c>
      <c r="CR2029" s="14">
        <v>1391.86666666666</v>
      </c>
      <c r="CS2029" s="14">
        <v>1605.85483870967</v>
      </c>
      <c r="CT2029" s="14">
        <v>1570.4666666666601</v>
      </c>
      <c r="CU2029" s="14">
        <v>1390.7096774193501</v>
      </c>
      <c r="CV2029" s="14">
        <v>1138.4193548387</v>
      </c>
      <c r="CW2029" s="14">
        <v>906.69827586206895</v>
      </c>
      <c r="CX2029" s="14">
        <v>715.566129032258</v>
      </c>
      <c r="CY2029" s="14">
        <v>579.89333333333298</v>
      </c>
      <c r="CZ2029" s="14">
        <v>548.30161290322496</v>
      </c>
      <c r="DA2029" s="14">
        <v>767.07666666666603</v>
      </c>
      <c r="DB2029" s="14">
        <v>1235.8354838709599</v>
      </c>
      <c r="DC2029" s="14">
        <v>1690.2096774193501</v>
      </c>
      <c r="DD2029" s="14">
        <v>1993.4166666666599</v>
      </c>
      <c r="DE2029" s="14">
        <v>2120.7419354838698</v>
      </c>
      <c r="DF2029" s="14">
        <v>2055</v>
      </c>
      <c r="DG2029" s="14">
        <v>1874.1451612903199</v>
      </c>
      <c r="DH2029" s="14">
        <v>1636.0645161290299</v>
      </c>
      <c r="DI2029" s="14">
        <v>1429</v>
      </c>
      <c r="DJ2029" s="14">
        <v>1216.9193548387</v>
      </c>
      <c r="DK2029" s="14">
        <v>1007.00666666666</v>
      </c>
      <c r="DL2029" s="14">
        <v>922.98709677419299</v>
      </c>
      <c r="DM2029" s="14">
        <v>1037.6400000000001</v>
      </c>
      <c r="DN2029" s="14">
        <v>1302.19354838709</v>
      </c>
      <c r="DO2029" s="14">
        <v>1596.16129032258</v>
      </c>
      <c r="DP2029" s="14">
        <v>1857.6</v>
      </c>
      <c r="DQ2029" s="14">
        <v>2032.4032258064501</v>
      </c>
      <c r="DR2029" s="14">
        <v>2026.75</v>
      </c>
      <c r="DS2029" s="15">
        <v>1871.7</v>
      </c>
    </row>
    <row r="2030" spans="1:123" x14ac:dyDescent="0.25">
      <c r="A2030" s="16" t="s">
        <v>43</v>
      </c>
      <c r="B2030" s="17">
        <v>16</v>
      </c>
      <c r="C2030" s="13" t="str">
        <f t="shared" si="35"/>
        <v>BB_L_16_GW_GW_SL_Low_GW_GQ_24_020_16</v>
      </c>
      <c r="D2030" s="18">
        <v>10</v>
      </c>
      <c r="E2030" s="18">
        <v>10</v>
      </c>
      <c r="F2030" s="18">
        <v>10</v>
      </c>
      <c r="G2030" s="18">
        <v>10</v>
      </c>
      <c r="H2030" s="18">
        <v>10</v>
      </c>
      <c r="I2030" s="18">
        <v>11.266833333333301</v>
      </c>
      <c r="J2030" s="18">
        <v>61.861612903225797</v>
      </c>
      <c r="K2030" s="18">
        <v>325.73870967741902</v>
      </c>
      <c r="L2030" s="18">
        <v>813.99833333333299</v>
      </c>
      <c r="M2030" s="18">
        <v>1150.85483870967</v>
      </c>
      <c r="N2030" s="18">
        <v>1119.2666666666601</v>
      </c>
      <c r="O2030" s="18">
        <v>906.69677419354798</v>
      </c>
      <c r="P2030" s="18">
        <v>674.50967741935494</v>
      </c>
      <c r="Q2030" s="18">
        <v>494.35892857142801</v>
      </c>
      <c r="R2030" s="18">
        <v>360.451612903225</v>
      </c>
      <c r="S2030" s="18">
        <v>272.92499999999899</v>
      </c>
      <c r="T2030" s="18">
        <v>215.25967741935401</v>
      </c>
      <c r="U2030" s="18">
        <v>238.98333333333301</v>
      </c>
      <c r="V2030" s="18">
        <v>468.49516129032202</v>
      </c>
      <c r="W2030" s="18">
        <v>1039.14838709677</v>
      </c>
      <c r="X2030" s="18">
        <v>1832.45</v>
      </c>
      <c r="Y2030" s="18">
        <v>2359.33870967741</v>
      </c>
      <c r="Z2030" s="18">
        <v>2213.6666666666601</v>
      </c>
      <c r="AA2030" s="18">
        <v>1683.0161290322501</v>
      </c>
      <c r="AB2030" s="18">
        <v>1137.7983870967701</v>
      </c>
      <c r="AC2030" s="18">
        <v>747.31428571428501</v>
      </c>
      <c r="AD2030" s="18">
        <v>477.816129032258</v>
      </c>
      <c r="AE2030" s="18">
        <v>328.42</v>
      </c>
      <c r="AF2030" s="18">
        <v>231.00322580645101</v>
      </c>
      <c r="AG2030" s="18">
        <v>205.93833333333299</v>
      </c>
      <c r="AH2030" s="18">
        <v>314.74677419354799</v>
      </c>
      <c r="AI2030" s="18">
        <v>618.26290322580599</v>
      </c>
      <c r="AJ2030" s="18">
        <v>1171.3899999999901</v>
      </c>
      <c r="AK2030" s="18">
        <v>1841.77419354838</v>
      </c>
      <c r="AL2030" s="18">
        <v>2321.3000000000002</v>
      </c>
      <c r="AM2030" s="18">
        <v>2458.0645161290299</v>
      </c>
      <c r="AN2030" s="18">
        <v>2295.72580645161</v>
      </c>
      <c r="AO2030" s="18">
        <v>1968.4107142857099</v>
      </c>
      <c r="AP2030" s="18">
        <v>1592.88709677419</v>
      </c>
      <c r="AQ2030" s="18">
        <v>1195.5999999999999</v>
      </c>
      <c r="AR2030" s="18">
        <v>787.50967741935403</v>
      </c>
      <c r="AS2030" s="18">
        <v>537.38</v>
      </c>
      <c r="AT2030" s="18">
        <v>412.02419354838702</v>
      </c>
      <c r="AU2030" s="18">
        <v>408.303225806451</v>
      </c>
      <c r="AV2030" s="18">
        <v>539.15666666666596</v>
      </c>
      <c r="AW2030" s="18">
        <v>866.935483870967</v>
      </c>
      <c r="AX2030" s="18">
        <v>1338.06666666666</v>
      </c>
      <c r="AY2030" s="18">
        <v>1542.88709677419</v>
      </c>
      <c r="AZ2030" s="18">
        <v>1291.7580645161199</v>
      </c>
      <c r="BA2030" s="18">
        <v>970.593103448276</v>
      </c>
      <c r="BB2030" s="18">
        <v>682.66612903225803</v>
      </c>
      <c r="BC2030" s="18">
        <v>559.76166666666597</v>
      </c>
      <c r="BD2030" s="18">
        <v>752.19193548387102</v>
      </c>
      <c r="BE2030" s="18">
        <v>1541.2833333333299</v>
      </c>
      <c r="BF2030" s="18">
        <v>2243.1129032258</v>
      </c>
      <c r="BG2030" s="18">
        <v>2647.3064516129002</v>
      </c>
      <c r="BH2030" s="18">
        <v>2736.2</v>
      </c>
      <c r="BI2030" s="18">
        <v>2529.9193548387002</v>
      </c>
      <c r="BJ2030" s="18">
        <v>2010.36666666666</v>
      </c>
      <c r="BK2030" s="18">
        <v>1404.0967741935401</v>
      </c>
      <c r="BL2030" s="18">
        <v>918.70806451612896</v>
      </c>
      <c r="BM2030" s="18">
        <v>613.54464285714198</v>
      </c>
      <c r="BN2030" s="18">
        <v>432.45322580645097</v>
      </c>
      <c r="BO2030" s="18">
        <v>315.791666666666</v>
      </c>
      <c r="BP2030" s="18">
        <v>253.08387096774101</v>
      </c>
      <c r="BQ2030" s="18">
        <v>261.553333333333</v>
      </c>
      <c r="BR2030" s="18">
        <v>427.04193548387002</v>
      </c>
      <c r="BS2030" s="18">
        <v>899.408064516129</v>
      </c>
      <c r="BT2030" s="18">
        <v>1472.75</v>
      </c>
      <c r="BU2030" s="18">
        <v>2002.69354838709</v>
      </c>
      <c r="BV2030" s="18">
        <v>2392.85</v>
      </c>
      <c r="BW2030" s="18">
        <v>2520.3548387096698</v>
      </c>
      <c r="BX2030" s="18">
        <v>2317.33870967741</v>
      </c>
      <c r="BY2030" s="18">
        <v>1916.80357142857</v>
      </c>
      <c r="BZ2030" s="18">
        <v>1445.3225806451601</v>
      </c>
      <c r="CA2030" s="18">
        <v>1001.01</v>
      </c>
      <c r="CB2030" s="18">
        <v>701.54193548387002</v>
      </c>
      <c r="CC2030" s="18">
        <v>687.88666666666597</v>
      </c>
      <c r="CD2030" s="18">
        <v>1076.5935483870901</v>
      </c>
      <c r="CE2030" s="18">
        <v>1741.9193548387</v>
      </c>
      <c r="CF2030" s="18">
        <v>2448.86666666666</v>
      </c>
      <c r="CG2030" s="18">
        <v>2854.2903225806399</v>
      </c>
      <c r="CH2030" s="18">
        <v>2888.6</v>
      </c>
      <c r="CI2030" s="18">
        <v>2460.4516129032199</v>
      </c>
      <c r="CJ2030" s="18">
        <v>1839.1451612903199</v>
      </c>
      <c r="CK2030" s="18">
        <v>1296.55357142857</v>
      </c>
      <c r="CL2030" s="18">
        <v>871.19677419354798</v>
      </c>
      <c r="CM2030" s="18">
        <v>556.04499999999996</v>
      </c>
      <c r="CN2030" s="18">
        <v>376.240322580645</v>
      </c>
      <c r="CO2030" s="18">
        <v>402.14999999999901</v>
      </c>
      <c r="CP2030" s="18">
        <v>724.67419354838705</v>
      </c>
      <c r="CQ2030" s="18">
        <v>1319.54193548387</v>
      </c>
      <c r="CR2030" s="18">
        <v>2285.5333333333301</v>
      </c>
      <c r="CS2030" s="18">
        <v>2588.9677419354798</v>
      </c>
      <c r="CT2030" s="18">
        <v>2273.7166666666599</v>
      </c>
      <c r="CU2030" s="18">
        <v>1749</v>
      </c>
      <c r="CV2030" s="18">
        <v>1202.0935483870901</v>
      </c>
      <c r="CW2030" s="18">
        <v>791.66724137930998</v>
      </c>
      <c r="CX2030" s="18">
        <v>502.879032258064</v>
      </c>
      <c r="CY2030" s="18">
        <v>327.32833333333298</v>
      </c>
      <c r="CZ2030" s="18">
        <v>269.50161290322501</v>
      </c>
      <c r="DA2030" s="18">
        <v>556.99666666666599</v>
      </c>
      <c r="DB2030" s="18">
        <v>1434.2161290322499</v>
      </c>
      <c r="DC2030" s="18">
        <v>2165.5322580645102</v>
      </c>
      <c r="DD2030" s="18">
        <v>2521.1</v>
      </c>
      <c r="DE2030" s="18">
        <v>2686.22580645161</v>
      </c>
      <c r="DF2030" s="18">
        <v>2523.1999999999998</v>
      </c>
      <c r="DG2030" s="18">
        <v>2110.1451612903202</v>
      </c>
      <c r="DH2030" s="18">
        <v>1532.66129032258</v>
      </c>
      <c r="DI2030" s="18">
        <v>1097.8482142857099</v>
      </c>
      <c r="DJ2030" s="18">
        <v>793.803225806451</v>
      </c>
      <c r="DK2030" s="18">
        <v>564.55499999999995</v>
      </c>
      <c r="DL2030" s="18">
        <v>473.283870967741</v>
      </c>
      <c r="DM2030" s="18">
        <v>653.55999999999995</v>
      </c>
      <c r="DN2030" s="18">
        <v>1206.22903225806</v>
      </c>
      <c r="DO2030" s="18">
        <v>1906.4193548387</v>
      </c>
      <c r="DP2030" s="18">
        <v>2520.7833333333301</v>
      </c>
      <c r="DQ2030" s="18">
        <v>3030.9193548387002</v>
      </c>
      <c r="DR2030" s="18">
        <v>3137.4833333333299</v>
      </c>
      <c r="DS2030" s="19">
        <v>2815.1</v>
      </c>
    </row>
    <row r="2031" spans="1:123" x14ac:dyDescent="0.25">
      <c r="A2031" s="12" t="s">
        <v>43</v>
      </c>
      <c r="B2031" s="13">
        <v>17</v>
      </c>
      <c r="C2031" s="13" t="str">
        <f t="shared" si="35"/>
        <v>BB_L_16_GW_GW_SL_Low_GW_GQ_24_020_17</v>
      </c>
      <c r="D2031" s="14">
        <v>10</v>
      </c>
      <c r="E2031" s="14">
        <v>10</v>
      </c>
      <c r="F2031" s="14">
        <v>10</v>
      </c>
      <c r="G2031" s="14">
        <v>10</v>
      </c>
      <c r="H2031" s="14">
        <v>10</v>
      </c>
      <c r="I2031" s="14">
        <v>10.955833333333301</v>
      </c>
      <c r="J2031" s="14">
        <v>52.675322580645101</v>
      </c>
      <c r="K2031" s="14">
        <v>299.60483870967698</v>
      </c>
      <c r="L2031" s="14">
        <v>796.44166666666604</v>
      </c>
      <c r="M2031" s="14">
        <v>1216.7580645161199</v>
      </c>
      <c r="N2031" s="14">
        <v>1276.36666666666</v>
      </c>
      <c r="O2031" s="14">
        <v>1102.70483870967</v>
      </c>
      <c r="P2031" s="14">
        <v>876.53548387096703</v>
      </c>
      <c r="Q2031" s="14">
        <v>689.52142857142803</v>
      </c>
      <c r="R2031" s="14">
        <v>536.03064516128995</v>
      </c>
      <c r="S2031" s="14">
        <v>426.315</v>
      </c>
      <c r="T2031" s="14">
        <v>347.45483870967701</v>
      </c>
      <c r="U2031" s="14">
        <v>340.85</v>
      </c>
      <c r="V2031" s="14">
        <v>503.066129032258</v>
      </c>
      <c r="W2031" s="14">
        <v>918.46612903225798</v>
      </c>
      <c r="X2031" s="14">
        <v>1513.0833333333301</v>
      </c>
      <c r="Y2031" s="14">
        <v>1940.96774193548</v>
      </c>
      <c r="Z2031" s="14">
        <v>1886.68333333333</v>
      </c>
      <c r="AA2031" s="14">
        <v>1493.5</v>
      </c>
      <c r="AB2031" s="14">
        <v>1047.62258064516</v>
      </c>
      <c r="AC2031" s="14">
        <v>730.60892857142801</v>
      </c>
      <c r="AD2031" s="14">
        <v>506.30483870967703</v>
      </c>
      <c r="AE2031" s="14">
        <v>360.64666666666602</v>
      </c>
      <c r="AF2031" s="14">
        <v>275.90967741935401</v>
      </c>
      <c r="AG2031" s="14">
        <v>254.75833333333301</v>
      </c>
      <c r="AH2031" s="14">
        <v>341.638709677419</v>
      </c>
      <c r="AI2031" s="14">
        <v>592.77419354838696</v>
      </c>
      <c r="AJ2031" s="14">
        <v>1036.82</v>
      </c>
      <c r="AK2031" s="14">
        <v>1573.4838709677399</v>
      </c>
      <c r="AL2031" s="14">
        <v>1989.1666666666599</v>
      </c>
      <c r="AM2031" s="14">
        <v>2109.38709677419</v>
      </c>
      <c r="AN2031" s="14">
        <v>1940.4838709677399</v>
      </c>
      <c r="AO2031" s="14">
        <v>1635.4642857142801</v>
      </c>
      <c r="AP2031" s="14">
        <v>1299.85483870967</v>
      </c>
      <c r="AQ2031" s="14">
        <v>967.79666666666606</v>
      </c>
      <c r="AR2031" s="14">
        <v>662.14354838709596</v>
      </c>
      <c r="AS2031" s="14">
        <v>446.03166666666601</v>
      </c>
      <c r="AT2031" s="14">
        <v>347.42096774193499</v>
      </c>
      <c r="AU2031" s="14">
        <v>341.23225806451597</v>
      </c>
      <c r="AV2031" s="14">
        <v>434.71499999999997</v>
      </c>
      <c r="AW2031" s="14">
        <v>691.11612903225796</v>
      </c>
      <c r="AX2031" s="14">
        <v>1059.4949999999999</v>
      </c>
      <c r="AY2031" s="14">
        <v>1243.4838709677399</v>
      </c>
      <c r="AZ2031" s="14">
        <v>1068.9387096774101</v>
      </c>
      <c r="BA2031" s="14">
        <v>801.71206896551701</v>
      </c>
      <c r="BB2031" s="14">
        <v>573.90645161290297</v>
      </c>
      <c r="BC2031" s="14">
        <v>478.87666666666598</v>
      </c>
      <c r="BD2031" s="14">
        <v>628.90967741935401</v>
      </c>
      <c r="BE2031" s="14">
        <v>1176.20166666666</v>
      </c>
      <c r="BF2031" s="14">
        <v>1779.8225806451601</v>
      </c>
      <c r="BG2031" s="14">
        <v>2230.8548387096698</v>
      </c>
      <c r="BH2031" s="14">
        <v>2502.9499999999998</v>
      </c>
      <c r="BI2031" s="14">
        <v>2430.2419354838698</v>
      </c>
      <c r="BJ2031" s="14">
        <v>2024.4833333333299</v>
      </c>
      <c r="BK2031" s="14">
        <v>1510</v>
      </c>
      <c r="BL2031" s="14">
        <v>1074.5564516129</v>
      </c>
      <c r="BM2031" s="14">
        <v>789.70357142857097</v>
      </c>
      <c r="BN2031" s="14">
        <v>604.28870967741898</v>
      </c>
      <c r="BO2031" s="14">
        <v>469.21166666666602</v>
      </c>
      <c r="BP2031" s="14">
        <v>380.04999999999899</v>
      </c>
      <c r="BQ2031" s="14">
        <v>365.67500000000001</v>
      </c>
      <c r="BR2031" s="14">
        <v>498.08870967741899</v>
      </c>
      <c r="BS2031" s="14">
        <v>872.46129032258</v>
      </c>
      <c r="BT2031" s="14">
        <v>1345.93333333333</v>
      </c>
      <c r="BU2031" s="14">
        <v>1766.16129032258</v>
      </c>
      <c r="BV2031" s="14">
        <v>2040.93333333333</v>
      </c>
      <c r="BW2031" s="14">
        <v>2090.8064516129002</v>
      </c>
      <c r="BX2031" s="14">
        <v>1880.5967741935401</v>
      </c>
      <c r="BY2031" s="14">
        <v>1511.0892857142801</v>
      </c>
      <c r="BZ2031" s="14">
        <v>1105.5854838709599</v>
      </c>
      <c r="CA2031" s="14">
        <v>745.41333333333296</v>
      </c>
      <c r="CB2031" s="14">
        <v>529.70000000000005</v>
      </c>
      <c r="CC2031" s="14">
        <v>556.82166666666603</v>
      </c>
      <c r="CD2031" s="14">
        <v>869.61129032257998</v>
      </c>
      <c r="CE2031" s="14">
        <v>1366.96774193548</v>
      </c>
      <c r="CF2031" s="14">
        <v>1895.2166666666601</v>
      </c>
      <c r="CG2031" s="14">
        <v>2299.3225806451601</v>
      </c>
      <c r="CH2031" s="14">
        <v>2366.1666666666601</v>
      </c>
      <c r="CI2031" s="14">
        <v>2065.3709677419301</v>
      </c>
      <c r="CJ2031" s="14">
        <v>1580.3225806451601</v>
      </c>
      <c r="CK2031" s="14">
        <v>1149.1571428571399</v>
      </c>
      <c r="CL2031" s="14">
        <v>811.08870967741905</v>
      </c>
      <c r="CM2031" s="14">
        <v>549.45666666666602</v>
      </c>
      <c r="CN2031" s="14">
        <v>400.18225806451602</v>
      </c>
      <c r="CO2031" s="14">
        <v>411.78333333333302</v>
      </c>
      <c r="CP2031" s="14">
        <v>658.69193548387102</v>
      </c>
      <c r="CQ2031" s="14">
        <v>1133.2725806451599</v>
      </c>
      <c r="CR2031" s="14">
        <v>1949.31666666666</v>
      </c>
      <c r="CS2031" s="14">
        <v>2451.72580645161</v>
      </c>
      <c r="CT2031" s="14">
        <v>2388.5666666666598</v>
      </c>
      <c r="CU2031" s="14">
        <v>1959.7903225806399</v>
      </c>
      <c r="CV2031" s="14">
        <v>1430.33870967741</v>
      </c>
      <c r="CW2031" s="14">
        <v>1004.50862068965</v>
      </c>
      <c r="CX2031" s="14">
        <v>690.33870967741905</v>
      </c>
      <c r="CY2031" s="14">
        <v>488.625</v>
      </c>
      <c r="CZ2031" s="14">
        <v>390.29193548387099</v>
      </c>
      <c r="DA2031" s="14">
        <v>588.988333333333</v>
      </c>
      <c r="DB2031" s="14">
        <v>1341.9</v>
      </c>
      <c r="DC2031" s="14">
        <v>2166.0645161290299</v>
      </c>
      <c r="DD2031" s="14">
        <v>2642.55</v>
      </c>
      <c r="DE2031" s="14">
        <v>2837.5645161290299</v>
      </c>
      <c r="DF2031" s="14">
        <v>2723.63333333333</v>
      </c>
      <c r="DG2031" s="14">
        <v>2339.4838709677401</v>
      </c>
      <c r="DH2031" s="14">
        <v>1814.2096774193501</v>
      </c>
      <c r="DI2031" s="14">
        <v>1401.8392857142801</v>
      </c>
      <c r="DJ2031" s="14">
        <v>1112.1774193548299</v>
      </c>
      <c r="DK2031" s="14">
        <v>866.43333333333305</v>
      </c>
      <c r="DL2031" s="14">
        <v>718.20322580645097</v>
      </c>
      <c r="DM2031" s="14">
        <v>800.58166666666602</v>
      </c>
      <c r="DN2031" s="14">
        <v>1247.22258064516</v>
      </c>
      <c r="DO2031" s="14">
        <v>1836.9032258064501</v>
      </c>
      <c r="DP2031" s="14">
        <v>2375.2666666666601</v>
      </c>
      <c r="DQ2031" s="14">
        <v>2778.1774193548299</v>
      </c>
      <c r="DR2031" s="14">
        <v>2905.8166666666598</v>
      </c>
      <c r="DS2031" s="15">
        <v>2675.75</v>
      </c>
    </row>
    <row r="2032" spans="1:123" x14ac:dyDescent="0.25">
      <c r="A2032" s="16" t="s">
        <v>43</v>
      </c>
      <c r="B2032" s="17">
        <v>18</v>
      </c>
      <c r="C2032" s="13" t="str">
        <f t="shared" si="35"/>
        <v>BB_L_16_GW_GW_SL_Low_GW_GQ_24_020_18</v>
      </c>
      <c r="D2032" s="18">
        <v>10</v>
      </c>
      <c r="E2032" s="18">
        <v>10</v>
      </c>
      <c r="F2032" s="18">
        <v>10</v>
      </c>
      <c r="G2032" s="18">
        <v>10</v>
      </c>
      <c r="H2032" s="18">
        <v>10</v>
      </c>
      <c r="I2032" s="18">
        <v>10.2744999999999</v>
      </c>
      <c r="J2032" s="18">
        <v>24.820806451612899</v>
      </c>
      <c r="K2032" s="18">
        <v>133.16387096774099</v>
      </c>
      <c r="L2032" s="18">
        <v>422.64833333333303</v>
      </c>
      <c r="M2032" s="18">
        <v>795.16774193548395</v>
      </c>
      <c r="N2032" s="18">
        <v>1015.78333333333</v>
      </c>
      <c r="O2032" s="18">
        <v>1062.1129032258</v>
      </c>
      <c r="P2032" s="18">
        <v>995.27580645161299</v>
      </c>
      <c r="Q2032" s="18">
        <v>885.17499999999995</v>
      </c>
      <c r="R2032" s="18">
        <v>756.18225806451596</v>
      </c>
      <c r="S2032" s="18">
        <v>635.56833333333304</v>
      </c>
      <c r="T2032" s="18">
        <v>522.22741935483805</v>
      </c>
      <c r="U2032" s="18">
        <v>446.27833333333302</v>
      </c>
      <c r="V2032" s="18">
        <v>459.22741935483799</v>
      </c>
      <c r="W2032" s="18">
        <v>609.54193548387002</v>
      </c>
      <c r="X2032" s="18">
        <v>887.33166666666602</v>
      </c>
      <c r="Y2032" s="18">
        <v>1173.58064516129</v>
      </c>
      <c r="Z2032" s="18">
        <v>1291.93333333333</v>
      </c>
      <c r="AA2032" s="18">
        <v>1212.69354838709</v>
      </c>
      <c r="AB2032" s="18">
        <v>1024.90483870967</v>
      </c>
      <c r="AC2032" s="18">
        <v>839.3125</v>
      </c>
      <c r="AD2032" s="18">
        <v>665.44838709677401</v>
      </c>
      <c r="AE2032" s="18">
        <v>522.45333333333303</v>
      </c>
      <c r="AF2032" s="18">
        <v>415.67258064516102</v>
      </c>
      <c r="AG2032" s="18">
        <v>349.52</v>
      </c>
      <c r="AH2032" s="18">
        <v>345.99193548387001</v>
      </c>
      <c r="AI2032" s="18">
        <v>430.33387096774101</v>
      </c>
      <c r="AJ2032" s="18">
        <v>625.74166666666599</v>
      </c>
      <c r="AK2032" s="18">
        <v>909.29516129032197</v>
      </c>
      <c r="AL2032" s="18">
        <v>1187.18333333333</v>
      </c>
      <c r="AM2032" s="18">
        <v>1353.22580645161</v>
      </c>
      <c r="AN2032" s="18">
        <v>1365.4032258064501</v>
      </c>
      <c r="AO2032" s="18">
        <v>1261.375</v>
      </c>
      <c r="AP2032" s="18">
        <v>1095.66129032258</v>
      </c>
      <c r="AQ2032" s="18">
        <v>892.54499999999996</v>
      </c>
      <c r="AR2032" s="18">
        <v>667.89193548387095</v>
      </c>
      <c r="AS2032" s="18">
        <v>477.63666666666597</v>
      </c>
      <c r="AT2032" s="18">
        <v>353.970967741935</v>
      </c>
      <c r="AU2032" s="18">
        <v>281.332258064516</v>
      </c>
      <c r="AV2032" s="18">
        <v>273.55166666666599</v>
      </c>
      <c r="AW2032" s="18">
        <v>360.02419354838702</v>
      </c>
      <c r="AX2032" s="18">
        <v>567.625</v>
      </c>
      <c r="AY2032" s="18">
        <v>760.36774193548297</v>
      </c>
      <c r="AZ2032" s="18">
        <v>759.81935483870905</v>
      </c>
      <c r="BA2032" s="18">
        <v>655.44655172413798</v>
      </c>
      <c r="BB2032" s="18">
        <v>527.77580645161197</v>
      </c>
      <c r="BC2032" s="18">
        <v>432.00333333333299</v>
      </c>
      <c r="BD2032" s="18">
        <v>439.46129032258</v>
      </c>
      <c r="BE2032" s="18">
        <v>643.6</v>
      </c>
      <c r="BF2032" s="18">
        <v>948.79838709677404</v>
      </c>
      <c r="BG2032" s="18">
        <v>1275.7903225806399</v>
      </c>
      <c r="BH2032" s="18">
        <v>1570.68333333333</v>
      </c>
      <c r="BI2032" s="18">
        <v>1734.38709677419</v>
      </c>
      <c r="BJ2032" s="18">
        <v>1705.75</v>
      </c>
      <c r="BK2032" s="18">
        <v>1524.9193548387</v>
      </c>
      <c r="BL2032" s="18">
        <v>1288.33870967741</v>
      </c>
      <c r="BM2032" s="18">
        <v>1071.99821428571</v>
      </c>
      <c r="BN2032" s="18">
        <v>886.41451612903199</v>
      </c>
      <c r="BO2032" s="18">
        <v>721.03833333333296</v>
      </c>
      <c r="BP2032" s="18">
        <v>590.51129032257995</v>
      </c>
      <c r="BQ2032" s="18">
        <v>508.04333333333301</v>
      </c>
      <c r="BR2032" s="18">
        <v>516.89193548387004</v>
      </c>
      <c r="BS2032" s="18">
        <v>656.04193548387104</v>
      </c>
      <c r="BT2032" s="18">
        <v>871.83833333333303</v>
      </c>
      <c r="BU2032" s="18">
        <v>1093.0967741935401</v>
      </c>
      <c r="BV2032" s="18">
        <v>1264.13333333333</v>
      </c>
      <c r="BW2032" s="18">
        <v>1338.4838709677399</v>
      </c>
      <c r="BX2032" s="18">
        <v>1273.5483870967701</v>
      </c>
      <c r="BY2032" s="18">
        <v>1102.2857142857099</v>
      </c>
      <c r="BZ2032" s="18">
        <v>875.94354838709603</v>
      </c>
      <c r="CA2032" s="18">
        <v>638.48</v>
      </c>
      <c r="CB2032" s="18">
        <v>459.19677419354798</v>
      </c>
      <c r="CC2032" s="18">
        <v>399.40333333333302</v>
      </c>
      <c r="CD2032" s="18">
        <v>497.23870967741902</v>
      </c>
      <c r="CE2032" s="18">
        <v>721.92580645161297</v>
      </c>
      <c r="CF2032" s="18">
        <v>1015.97666666666</v>
      </c>
      <c r="CG2032" s="18">
        <v>1304.16129032258</v>
      </c>
      <c r="CH2032" s="18">
        <v>1487.5833333333301</v>
      </c>
      <c r="CI2032" s="18">
        <v>1486.9516129032199</v>
      </c>
      <c r="CJ2032" s="18">
        <v>1327.9032258064501</v>
      </c>
      <c r="CK2032" s="18">
        <v>1116.1071428571399</v>
      </c>
      <c r="CL2032" s="18">
        <v>898.14193548387095</v>
      </c>
      <c r="CM2032" s="18">
        <v>683.55166666666605</v>
      </c>
      <c r="CN2032" s="18">
        <v>525.02258064516104</v>
      </c>
      <c r="CO2032" s="18">
        <v>451.54833333333301</v>
      </c>
      <c r="CP2032" s="18">
        <v>500.49677419354799</v>
      </c>
      <c r="CQ2032" s="18">
        <v>700.06774193548301</v>
      </c>
      <c r="CR2032" s="18">
        <v>1150.155</v>
      </c>
      <c r="CS2032" s="18">
        <v>1560.16129032258</v>
      </c>
      <c r="CT2032" s="18">
        <v>1757.7</v>
      </c>
      <c r="CU2032" s="18">
        <v>1708.08064516129</v>
      </c>
      <c r="CV2032" s="18">
        <v>1492.0645161290299</v>
      </c>
      <c r="CW2032" s="18">
        <v>1222.8965517241299</v>
      </c>
      <c r="CX2032" s="18">
        <v>957.65161290322499</v>
      </c>
      <c r="CY2032" s="18">
        <v>741.06999999999903</v>
      </c>
      <c r="CZ2032" s="18">
        <v>573.94193548387102</v>
      </c>
      <c r="DA2032" s="18">
        <v>565.125</v>
      </c>
      <c r="DB2032" s="18">
        <v>876.74838709677397</v>
      </c>
      <c r="DC2032" s="18">
        <v>1371.6774193548299</v>
      </c>
      <c r="DD2032" s="18">
        <v>1784.9833333333299</v>
      </c>
      <c r="DE2032" s="18">
        <v>2093.4516129032199</v>
      </c>
      <c r="DF2032" s="18">
        <v>2234.9166666666601</v>
      </c>
      <c r="DG2032" s="18">
        <v>2181.33870967741</v>
      </c>
      <c r="DH2032" s="18">
        <v>1965.77419354838</v>
      </c>
      <c r="DI2032" s="18">
        <v>1727.625</v>
      </c>
      <c r="DJ2032" s="18">
        <v>1488.0967741935401</v>
      </c>
      <c r="DK2032" s="18">
        <v>1224.4166666666599</v>
      </c>
      <c r="DL2032" s="18">
        <v>1002.18064516129</v>
      </c>
      <c r="DM2032" s="18">
        <v>913.22166666666601</v>
      </c>
      <c r="DN2032" s="18">
        <v>1042.2096774193501</v>
      </c>
      <c r="DO2032" s="18">
        <v>1319.19354838709</v>
      </c>
      <c r="DP2032" s="18">
        <v>1641.0833333333301</v>
      </c>
      <c r="DQ2032" s="18">
        <v>1963.5483870967701</v>
      </c>
      <c r="DR2032" s="18">
        <v>2170.0166666666601</v>
      </c>
      <c r="DS2032" s="19">
        <v>2181.3000000000002</v>
      </c>
    </row>
    <row r="2033" spans="1:123" x14ac:dyDescent="0.25">
      <c r="A2033" s="12" t="s">
        <v>43</v>
      </c>
      <c r="B2033" s="13">
        <v>19</v>
      </c>
      <c r="C2033" s="13" t="str">
        <f t="shared" si="35"/>
        <v>BB_L_16_GW_GW_SL_Low_GW_GQ_24_020_19</v>
      </c>
      <c r="D2033" s="14">
        <v>10</v>
      </c>
      <c r="E2033" s="14">
        <v>10</v>
      </c>
      <c r="F2033" s="14">
        <v>10</v>
      </c>
      <c r="G2033" s="14">
        <v>10</v>
      </c>
      <c r="H2033" s="14">
        <v>10</v>
      </c>
      <c r="I2033" s="14">
        <v>10.011666666666599</v>
      </c>
      <c r="J2033" s="14">
        <v>12.138225806451601</v>
      </c>
      <c r="K2033" s="14">
        <v>45.624193548386998</v>
      </c>
      <c r="L2033" s="14">
        <v>200.89066666666599</v>
      </c>
      <c r="M2033" s="14">
        <v>532.89032258064503</v>
      </c>
      <c r="N2033" s="14">
        <v>871.43333333333305</v>
      </c>
      <c r="O2033" s="14">
        <v>1058.7096774193501</v>
      </c>
      <c r="P2033" s="14">
        <v>1034.52419354838</v>
      </c>
      <c r="Q2033" s="14">
        <v>893.61428571428496</v>
      </c>
      <c r="R2033" s="14">
        <v>702.75806451612902</v>
      </c>
      <c r="S2033" s="14">
        <v>537.66166666666595</v>
      </c>
      <c r="T2033" s="14">
        <v>396.41451612903199</v>
      </c>
      <c r="U2033" s="14">
        <v>292.00999999999902</v>
      </c>
      <c r="V2033" s="14">
        <v>257.52419354838702</v>
      </c>
      <c r="W2033" s="14">
        <v>391.28548387096703</v>
      </c>
      <c r="X2033" s="14">
        <v>829.08166666666602</v>
      </c>
      <c r="Y2033" s="14">
        <v>1483.53225806451</v>
      </c>
      <c r="Z2033" s="14">
        <v>1971.06666666666</v>
      </c>
      <c r="AA2033" s="14">
        <v>2150.9193548387002</v>
      </c>
      <c r="AB2033" s="14">
        <v>1967.7419354838701</v>
      </c>
      <c r="AC2033" s="14">
        <v>1612.9821428571399</v>
      </c>
      <c r="AD2033" s="14">
        <v>1177.7983870967701</v>
      </c>
      <c r="AE2033" s="14">
        <v>790.81166666666604</v>
      </c>
      <c r="AF2033" s="14">
        <v>519.57741935483796</v>
      </c>
      <c r="AG2033" s="14">
        <v>348.15333333333302</v>
      </c>
      <c r="AH2033" s="14">
        <v>270.48548387096702</v>
      </c>
      <c r="AI2033" s="14">
        <v>281.16290322580602</v>
      </c>
      <c r="AJ2033" s="14">
        <v>443.64833333333303</v>
      </c>
      <c r="AK2033" s="14">
        <v>807.94193548387</v>
      </c>
      <c r="AL2033" s="14">
        <v>1308.8499999999999</v>
      </c>
      <c r="AM2033" s="14">
        <v>1779.58064516129</v>
      </c>
      <c r="AN2033" s="14">
        <v>2094.5322580645102</v>
      </c>
      <c r="AO2033" s="14">
        <v>2211.9107142857101</v>
      </c>
      <c r="AP2033" s="14">
        <v>2152.9516129032199</v>
      </c>
      <c r="AQ2033" s="14">
        <v>1925.6</v>
      </c>
      <c r="AR2033" s="14">
        <v>1519.4354838709601</v>
      </c>
      <c r="AS2033" s="14">
        <v>1054.6966666666599</v>
      </c>
      <c r="AT2033" s="14">
        <v>724.66451612903199</v>
      </c>
      <c r="AU2033" s="14">
        <v>518.37741935483803</v>
      </c>
      <c r="AV2033" s="14">
        <v>438.81833333333299</v>
      </c>
      <c r="AW2033" s="14">
        <v>471.57903225806399</v>
      </c>
      <c r="AX2033" s="14">
        <v>676.5</v>
      </c>
      <c r="AY2033" s="14">
        <v>1073.8403225806401</v>
      </c>
      <c r="AZ2033" s="14">
        <v>1360.1774193548299</v>
      </c>
      <c r="BA2033" s="14">
        <v>1379.53448275862</v>
      </c>
      <c r="BB2033" s="14">
        <v>1194.3709677419299</v>
      </c>
      <c r="BC2033" s="14">
        <v>899.81666666666604</v>
      </c>
      <c r="BD2033" s="14">
        <v>676.47096774193506</v>
      </c>
      <c r="BE2033" s="14">
        <v>736.493333333333</v>
      </c>
      <c r="BF2033" s="14">
        <v>1275.5161290322501</v>
      </c>
      <c r="BG2033" s="14">
        <v>1909.38709677419</v>
      </c>
      <c r="BH2033" s="14">
        <v>2286.5333333333301</v>
      </c>
      <c r="BI2033" s="14">
        <v>2498.77419354838</v>
      </c>
      <c r="BJ2033" s="14">
        <v>2520.13333333333</v>
      </c>
      <c r="BK2033" s="14">
        <v>2279.1451612903202</v>
      </c>
      <c r="BL2033" s="14">
        <v>1830.33870967741</v>
      </c>
      <c r="BM2033" s="14">
        <v>1368.05357142857</v>
      </c>
      <c r="BN2033" s="14">
        <v>997.61451612903204</v>
      </c>
      <c r="BO2033" s="14">
        <v>710.09833333333302</v>
      </c>
      <c r="BP2033" s="14">
        <v>511.18709677419298</v>
      </c>
      <c r="BQ2033" s="14">
        <v>377.90333333333302</v>
      </c>
      <c r="BR2033" s="14">
        <v>319.05483870967703</v>
      </c>
      <c r="BS2033" s="14">
        <v>375.77580645161299</v>
      </c>
      <c r="BT2033" s="14">
        <v>606.66166666666595</v>
      </c>
      <c r="BU2033" s="14">
        <v>992.41612903225803</v>
      </c>
      <c r="BV2033" s="14">
        <v>1452.2</v>
      </c>
      <c r="BW2033" s="14">
        <v>1915.7419354838701</v>
      </c>
      <c r="BX2033" s="14">
        <v>2207.8548387096698</v>
      </c>
      <c r="BY2033" s="14">
        <v>2264.25</v>
      </c>
      <c r="BZ2033" s="14">
        <v>2099.5806451612898</v>
      </c>
      <c r="CA2033" s="14">
        <v>1720.31666666666</v>
      </c>
      <c r="CB2033" s="14">
        <v>1245.5967741935401</v>
      </c>
      <c r="CC2033" s="14">
        <v>862.38666666666597</v>
      </c>
      <c r="CD2033" s="14">
        <v>721.36290322580601</v>
      </c>
      <c r="CE2033" s="14">
        <v>882.12258064516095</v>
      </c>
      <c r="CF2033" s="14">
        <v>1403.0166666666601</v>
      </c>
      <c r="CG2033" s="14">
        <v>2009.4516129032199</v>
      </c>
      <c r="CH2033" s="14">
        <v>2459.1833333333302</v>
      </c>
      <c r="CI2033" s="14">
        <v>2678.5161290322499</v>
      </c>
      <c r="CJ2033" s="14">
        <v>2599.6129032258</v>
      </c>
      <c r="CK2033" s="14">
        <v>2282.4464285714198</v>
      </c>
      <c r="CL2033" s="14">
        <v>1825.9193548387</v>
      </c>
      <c r="CM2033" s="14">
        <v>1255.5166666666601</v>
      </c>
      <c r="CN2033" s="14">
        <v>807.76935483870898</v>
      </c>
      <c r="CO2033" s="14">
        <v>545.53833333333296</v>
      </c>
      <c r="CP2033" s="14">
        <v>448.533870967741</v>
      </c>
      <c r="CQ2033" s="14">
        <v>597.90483870967705</v>
      </c>
      <c r="CR2033" s="14">
        <v>1229.35666666666</v>
      </c>
      <c r="CS2033" s="14">
        <v>1817</v>
      </c>
      <c r="CT2033" s="14">
        <v>2181.7333333333299</v>
      </c>
      <c r="CU2033" s="14">
        <v>2224.1290322580599</v>
      </c>
      <c r="CV2033" s="14">
        <v>1975.83870967741</v>
      </c>
      <c r="CW2033" s="14">
        <v>1543.1551724137901</v>
      </c>
      <c r="CX2033" s="14">
        <v>1093.54193548387</v>
      </c>
      <c r="CY2033" s="14">
        <v>736.20500000000004</v>
      </c>
      <c r="CZ2033" s="14">
        <v>456.66451612903199</v>
      </c>
      <c r="DA2033" s="14">
        <v>338.77</v>
      </c>
      <c r="DB2033" s="14">
        <v>539.35322580645095</v>
      </c>
      <c r="DC2033" s="14">
        <v>1099.80967741935</v>
      </c>
      <c r="DD2033" s="14">
        <v>1641.5166666666601</v>
      </c>
      <c r="DE2033" s="14">
        <v>2114.6129032258</v>
      </c>
      <c r="DF2033" s="14">
        <v>2428.9499999999998</v>
      </c>
      <c r="DG2033" s="14">
        <v>2519.1451612903202</v>
      </c>
      <c r="DH2033" s="14">
        <v>2316.0806451612898</v>
      </c>
      <c r="DI2033" s="14">
        <v>1951.69642857142</v>
      </c>
      <c r="DJ2033" s="14">
        <v>1524.4516129032199</v>
      </c>
      <c r="DK2033" s="14">
        <v>1056.6116666666601</v>
      </c>
      <c r="DL2033" s="14">
        <v>733.29516129032197</v>
      </c>
      <c r="DM2033" s="14">
        <v>552.29166666666595</v>
      </c>
      <c r="DN2033" s="14">
        <v>590.935483870967</v>
      </c>
      <c r="DO2033" s="14">
        <v>886.46129032258</v>
      </c>
      <c r="DP2033" s="14">
        <v>1391.5833333333301</v>
      </c>
      <c r="DQ2033" s="14">
        <v>2041.7419354838701</v>
      </c>
      <c r="DR2033" s="14">
        <v>2558.13333333333</v>
      </c>
      <c r="DS2033" s="15">
        <v>2852.4833333333299</v>
      </c>
    </row>
    <row r="2034" spans="1:123" x14ac:dyDescent="0.25">
      <c r="A2034" s="16" t="s">
        <v>43</v>
      </c>
      <c r="B2034" s="17">
        <v>20</v>
      </c>
      <c r="C2034" s="13" t="str">
        <f t="shared" si="35"/>
        <v>BB_L_16_GW_GW_SL_Low_GW_GQ_24_020_20</v>
      </c>
      <c r="D2034" s="18">
        <v>10</v>
      </c>
      <c r="E2034" s="18">
        <v>10</v>
      </c>
      <c r="F2034" s="18">
        <v>10</v>
      </c>
      <c r="G2034" s="18">
        <v>10</v>
      </c>
      <c r="H2034" s="18">
        <v>10</v>
      </c>
      <c r="I2034" s="18">
        <v>10.012</v>
      </c>
      <c r="J2034" s="18">
        <v>12.3177419354838</v>
      </c>
      <c r="K2034" s="18">
        <v>49.383064516128997</v>
      </c>
      <c r="L2034" s="18">
        <v>228.039999999999</v>
      </c>
      <c r="M2034" s="18">
        <v>616.43064516129004</v>
      </c>
      <c r="N2034" s="18">
        <v>994.30666666666605</v>
      </c>
      <c r="O2034" s="18">
        <v>1180.9032258064501</v>
      </c>
      <c r="P2034" s="18">
        <v>1142.6451612903199</v>
      </c>
      <c r="Q2034" s="18">
        <v>984.89642857142803</v>
      </c>
      <c r="R2034" s="18">
        <v>790.45483870967701</v>
      </c>
      <c r="S2034" s="18">
        <v>620.26333333333298</v>
      </c>
      <c r="T2034" s="18">
        <v>485.07580645161198</v>
      </c>
      <c r="U2034" s="18">
        <v>379.70333333333298</v>
      </c>
      <c r="V2034" s="18">
        <v>336.68064516128999</v>
      </c>
      <c r="W2034" s="18">
        <v>457.68225806451602</v>
      </c>
      <c r="X2034" s="18">
        <v>839.51833333333298</v>
      </c>
      <c r="Y2034" s="18">
        <v>1407.7419354838701</v>
      </c>
      <c r="Z2034" s="18">
        <v>1838.38333333333</v>
      </c>
      <c r="AA2034" s="18">
        <v>1928.83870967741</v>
      </c>
      <c r="AB2034" s="18">
        <v>1695.9838709677399</v>
      </c>
      <c r="AC2034" s="18">
        <v>1339.25</v>
      </c>
      <c r="AD2034" s="18">
        <v>964.62741935483803</v>
      </c>
      <c r="AE2034" s="18">
        <v>653.50499999999897</v>
      </c>
      <c r="AF2034" s="18">
        <v>445.908064516129</v>
      </c>
      <c r="AG2034" s="18">
        <v>320.66500000000002</v>
      </c>
      <c r="AH2034" s="18">
        <v>264.65161290322499</v>
      </c>
      <c r="AI2034" s="18">
        <v>299.369354838709</v>
      </c>
      <c r="AJ2034" s="18">
        <v>474.486666666666</v>
      </c>
      <c r="AK2034" s="18">
        <v>827.56774193548301</v>
      </c>
      <c r="AL2034" s="18">
        <v>1297.2666666666601</v>
      </c>
      <c r="AM2034" s="18">
        <v>1736.5967741935401</v>
      </c>
      <c r="AN2034" s="18">
        <v>2005.2903225806399</v>
      </c>
      <c r="AO2034" s="18">
        <v>2045.7321428571399</v>
      </c>
      <c r="AP2034" s="18">
        <v>1897.2580645161199</v>
      </c>
      <c r="AQ2034" s="18">
        <v>1603.8</v>
      </c>
      <c r="AR2034" s="18">
        <v>1210.72580645161</v>
      </c>
      <c r="AS2034" s="18">
        <v>826.27166666666596</v>
      </c>
      <c r="AT2034" s="18">
        <v>558.62258064516095</v>
      </c>
      <c r="AU2034" s="18">
        <v>398.562903225806</v>
      </c>
      <c r="AV2034" s="18">
        <v>349.78833333333301</v>
      </c>
      <c r="AW2034" s="18">
        <v>397.46129032258</v>
      </c>
      <c r="AX2034" s="18">
        <v>589.40166666666596</v>
      </c>
      <c r="AY2034" s="18">
        <v>960.27419354838696</v>
      </c>
      <c r="AZ2034" s="18">
        <v>1212.03225806451</v>
      </c>
      <c r="BA2034" s="18">
        <v>1184.3793103448199</v>
      </c>
      <c r="BB2034" s="18">
        <v>974.48870967741902</v>
      </c>
      <c r="BC2034" s="18">
        <v>704.32333333333304</v>
      </c>
      <c r="BD2034" s="18">
        <v>533.05645161290295</v>
      </c>
      <c r="BE2034" s="18">
        <v>639.01833333333298</v>
      </c>
      <c r="BF2034" s="18">
        <v>1145.8467741935401</v>
      </c>
      <c r="BG2034" s="18">
        <v>1733.7419354838701</v>
      </c>
      <c r="BH2034" s="18">
        <v>2157.4833333333299</v>
      </c>
      <c r="BI2034" s="18">
        <v>2388.4032258064499</v>
      </c>
      <c r="BJ2034" s="18">
        <v>2402.7833333333301</v>
      </c>
      <c r="BK2034" s="18">
        <v>2162.83870967741</v>
      </c>
      <c r="BL2034" s="18">
        <v>1729.27419354838</v>
      </c>
      <c r="BM2034" s="18">
        <v>1294.8571428571399</v>
      </c>
      <c r="BN2034" s="18">
        <v>960.52096774193501</v>
      </c>
      <c r="BO2034" s="18">
        <v>717.80666666666605</v>
      </c>
      <c r="BP2034" s="18">
        <v>547.11774193548297</v>
      </c>
      <c r="BQ2034" s="18">
        <v>425.65833333333302</v>
      </c>
      <c r="BR2034" s="18">
        <v>370.783870967741</v>
      </c>
      <c r="BS2034" s="18">
        <v>437.55806451612898</v>
      </c>
      <c r="BT2034" s="18">
        <v>676.45166666666603</v>
      </c>
      <c r="BU2034" s="18">
        <v>1061.8580645161201</v>
      </c>
      <c r="BV2034" s="18">
        <v>1486.45</v>
      </c>
      <c r="BW2034" s="18">
        <v>1852.1774193548299</v>
      </c>
      <c r="BX2034" s="18">
        <v>2048.6290322580599</v>
      </c>
      <c r="BY2034" s="18">
        <v>2010.17857142857</v>
      </c>
      <c r="BZ2034" s="18">
        <v>1763.22580645161</v>
      </c>
      <c r="CA2034" s="18">
        <v>1355.06666666666</v>
      </c>
      <c r="CB2034" s="18">
        <v>929.21451612903195</v>
      </c>
      <c r="CC2034" s="18">
        <v>626.469999999999</v>
      </c>
      <c r="CD2034" s="18">
        <v>554.52580645161197</v>
      </c>
      <c r="CE2034" s="18">
        <v>763.30806451612898</v>
      </c>
      <c r="CF2034" s="18">
        <v>1236.22</v>
      </c>
      <c r="CG2034" s="18">
        <v>1785.0967741935401</v>
      </c>
      <c r="CH2034" s="18">
        <v>2185.9833333333299</v>
      </c>
      <c r="CI2034" s="18">
        <v>2346.4838709677401</v>
      </c>
      <c r="CJ2034" s="18">
        <v>2221.4677419354798</v>
      </c>
      <c r="CK2034" s="18">
        <v>1893.2321428571399</v>
      </c>
      <c r="CL2034" s="18">
        <v>1470.03225806451</v>
      </c>
      <c r="CM2034" s="18">
        <v>1010.95166666666</v>
      </c>
      <c r="CN2034" s="18">
        <v>657.92741935483798</v>
      </c>
      <c r="CO2034" s="18">
        <v>459.60333333333301</v>
      </c>
      <c r="CP2034" s="18">
        <v>411.10161290322498</v>
      </c>
      <c r="CQ2034" s="18">
        <v>584.12903225806394</v>
      </c>
      <c r="CR2034" s="18">
        <v>1179.3</v>
      </c>
      <c r="CS2034" s="18">
        <v>1874.2096774193501</v>
      </c>
      <c r="CT2034" s="18">
        <v>2314.0166666666601</v>
      </c>
      <c r="CU2034" s="18">
        <v>2347.0322580645102</v>
      </c>
      <c r="CV2034" s="18">
        <v>2045.9838709677399</v>
      </c>
      <c r="CW2034" s="18">
        <v>1596.7931034482699</v>
      </c>
      <c r="CX2034" s="18">
        <v>1148.4322580645101</v>
      </c>
      <c r="CY2034" s="18">
        <v>800.15</v>
      </c>
      <c r="CZ2034" s="18">
        <v>529.53548387096703</v>
      </c>
      <c r="DA2034" s="18">
        <v>414.28666666666601</v>
      </c>
      <c r="DB2034" s="18">
        <v>621.13064516128998</v>
      </c>
      <c r="DC2034" s="18">
        <v>1255.34193548387</v>
      </c>
      <c r="DD2034" s="18">
        <v>1886.1666666666599</v>
      </c>
      <c r="DE2034" s="18">
        <v>2351.72580645161</v>
      </c>
      <c r="DF2034" s="18">
        <v>2623.4666666666599</v>
      </c>
      <c r="DG2034" s="18">
        <v>2664.2580645161202</v>
      </c>
      <c r="DH2034" s="18">
        <v>2430.77419354838</v>
      </c>
      <c r="DI2034" s="18">
        <v>2040.7857142857099</v>
      </c>
      <c r="DJ2034" s="18">
        <v>1617.22580645161</v>
      </c>
      <c r="DK2034" s="18">
        <v>1203.8</v>
      </c>
      <c r="DL2034" s="18">
        <v>910.42580645161297</v>
      </c>
      <c r="DM2034" s="18">
        <v>727.02833333333297</v>
      </c>
      <c r="DN2034" s="18">
        <v>755.04516129032197</v>
      </c>
      <c r="DO2034" s="18">
        <v>1055.2016129032199</v>
      </c>
      <c r="DP2034" s="18">
        <v>1541.5333333333299</v>
      </c>
      <c r="DQ2034" s="18">
        <v>2122.6129032258</v>
      </c>
      <c r="DR2034" s="18">
        <v>2604.4499999999998</v>
      </c>
      <c r="DS2034" s="19">
        <v>2824.6666666666601</v>
      </c>
    </row>
    <row r="2035" spans="1:123" x14ac:dyDescent="0.25">
      <c r="A2035" s="12" t="s">
        <v>43</v>
      </c>
      <c r="B2035" s="13">
        <v>21</v>
      </c>
      <c r="C2035" s="13" t="str">
        <f t="shared" si="35"/>
        <v>BB_L_16_GW_GW_SL_Low_GW_GQ_24_020_21</v>
      </c>
      <c r="D2035" s="14">
        <v>10</v>
      </c>
      <c r="E2035" s="14">
        <v>10</v>
      </c>
      <c r="F2035" s="14">
        <v>10</v>
      </c>
      <c r="G2035" s="14">
        <v>10</v>
      </c>
      <c r="H2035" s="14">
        <v>10</v>
      </c>
      <c r="I2035" s="14">
        <v>10.0036666666666</v>
      </c>
      <c r="J2035" s="14">
        <v>10.966129032257999</v>
      </c>
      <c r="K2035" s="14">
        <v>29.130161290322501</v>
      </c>
      <c r="L2035" s="14">
        <v>131.96466666666601</v>
      </c>
      <c r="M2035" s="14">
        <v>400.02258064516099</v>
      </c>
      <c r="N2035" s="14">
        <v>728.93333333333305</v>
      </c>
      <c r="O2035" s="14">
        <v>979.56290322580605</v>
      </c>
      <c r="P2035" s="14">
        <v>1074.22580645161</v>
      </c>
      <c r="Q2035" s="14">
        <v>1038.2214285714199</v>
      </c>
      <c r="R2035" s="14">
        <v>928.23548387096696</v>
      </c>
      <c r="S2035" s="14">
        <v>797.37166666666599</v>
      </c>
      <c r="T2035" s="14">
        <v>660.27419354838696</v>
      </c>
      <c r="U2035" s="14">
        <v>530.65333333333297</v>
      </c>
      <c r="V2035" s="14">
        <v>441.58709677419301</v>
      </c>
      <c r="W2035" s="14">
        <v>457.69516129032201</v>
      </c>
      <c r="X2035" s="14">
        <v>637.099999999999</v>
      </c>
      <c r="Y2035" s="14">
        <v>954.74838709677397</v>
      </c>
      <c r="Z2035" s="14">
        <v>1248.9833333333299</v>
      </c>
      <c r="AA2035" s="14">
        <v>1392.4516129032199</v>
      </c>
      <c r="AB2035" s="14">
        <v>1348.2580645161199</v>
      </c>
      <c r="AC2035" s="14">
        <v>1182.6071428571399</v>
      </c>
      <c r="AD2035" s="14">
        <v>959.02580645161299</v>
      </c>
      <c r="AE2035" s="14">
        <v>739</v>
      </c>
      <c r="AF2035" s="14">
        <v>559.638709677419</v>
      </c>
      <c r="AG2035" s="14">
        <v>427.71499999999997</v>
      </c>
      <c r="AH2035" s="14">
        <v>349.812903225806</v>
      </c>
      <c r="AI2035" s="14">
        <v>335.47741935483799</v>
      </c>
      <c r="AJ2035" s="14">
        <v>409.51166666666597</v>
      </c>
      <c r="AK2035" s="14">
        <v>600.57903225806399</v>
      </c>
      <c r="AL2035" s="14">
        <v>882.77333333333297</v>
      </c>
      <c r="AM2035" s="14">
        <v>1180.66129032258</v>
      </c>
      <c r="AN2035" s="14">
        <v>1406.9516129032199</v>
      </c>
      <c r="AO2035" s="14">
        <v>1495.7857142857099</v>
      </c>
      <c r="AP2035" s="14">
        <v>1453</v>
      </c>
      <c r="AQ2035" s="14">
        <v>1299.4833333333299</v>
      </c>
      <c r="AR2035" s="14">
        <v>1050.2661290322501</v>
      </c>
      <c r="AS2035" s="14">
        <v>772.82666666666603</v>
      </c>
      <c r="AT2035" s="14">
        <v>553.31935483870905</v>
      </c>
      <c r="AU2035" s="14">
        <v>394.09032258064502</v>
      </c>
      <c r="AV2035" s="14">
        <v>315.31333333333299</v>
      </c>
      <c r="AW2035" s="14">
        <v>297.29193548387099</v>
      </c>
      <c r="AX2035" s="14">
        <v>378.09666666666601</v>
      </c>
      <c r="AY2035" s="14">
        <v>603.52096774193501</v>
      </c>
      <c r="AZ2035" s="14">
        <v>809.39193548387095</v>
      </c>
      <c r="BA2035" s="14">
        <v>854.40517241379303</v>
      </c>
      <c r="BB2035" s="14">
        <v>767.49516129032202</v>
      </c>
      <c r="BC2035" s="14">
        <v>610.82999999999902</v>
      </c>
      <c r="BD2035" s="14">
        <v>481.5</v>
      </c>
      <c r="BE2035" s="14">
        <v>482.88333333333298</v>
      </c>
      <c r="BF2035" s="14">
        <v>727.91129032258004</v>
      </c>
      <c r="BG2035" s="14">
        <v>1088.4532258064501</v>
      </c>
      <c r="BH2035" s="14">
        <v>1416.5166666666601</v>
      </c>
      <c r="BI2035" s="14">
        <v>1677.5967741935401</v>
      </c>
      <c r="BJ2035" s="14">
        <v>1837.38333333333</v>
      </c>
      <c r="BK2035" s="14">
        <v>1827.08064516129</v>
      </c>
      <c r="BL2035" s="14">
        <v>1647.9193548387</v>
      </c>
      <c r="BM2035" s="14">
        <v>1397.8571428571399</v>
      </c>
      <c r="BN2035" s="14">
        <v>1157.08064516129</v>
      </c>
      <c r="BO2035" s="14">
        <v>941.363333333333</v>
      </c>
      <c r="BP2035" s="14">
        <v>759.02258064516104</v>
      </c>
      <c r="BQ2035" s="14">
        <v>605.86999999999898</v>
      </c>
      <c r="BR2035" s="14">
        <v>510.95806451612901</v>
      </c>
      <c r="BS2035" s="14">
        <v>498.28870967741898</v>
      </c>
      <c r="BT2035" s="14">
        <v>605.67666666666605</v>
      </c>
      <c r="BU2035" s="14">
        <v>817.97419354838701</v>
      </c>
      <c r="BV2035" s="14">
        <v>1074.31666666666</v>
      </c>
      <c r="BW2035" s="14">
        <v>1311.6774193548299</v>
      </c>
      <c r="BX2035" s="14">
        <v>1452.85483870967</v>
      </c>
      <c r="BY2035" s="14">
        <v>1453.30357142857</v>
      </c>
      <c r="BZ2035" s="14">
        <v>1316.8709677419299</v>
      </c>
      <c r="CA2035" s="14">
        <v>1062.0150000000001</v>
      </c>
      <c r="CB2035" s="14">
        <v>766.75483870967696</v>
      </c>
      <c r="CC2035" s="14">
        <v>531.04166666666595</v>
      </c>
      <c r="CD2035" s="14">
        <v>437.803225806451</v>
      </c>
      <c r="CE2035" s="14">
        <v>519.34838709677399</v>
      </c>
      <c r="CF2035" s="14">
        <v>778.47333333333302</v>
      </c>
      <c r="CG2035" s="14">
        <v>1110.1177419354799</v>
      </c>
      <c r="CH2035" s="14">
        <v>1407.9666666666601</v>
      </c>
      <c r="CI2035" s="14">
        <v>1603.38709677419</v>
      </c>
      <c r="CJ2035" s="14">
        <v>1639.2096774193501</v>
      </c>
      <c r="CK2035" s="14">
        <v>1519.19642857142</v>
      </c>
      <c r="CL2035" s="14">
        <v>1295.46774193548</v>
      </c>
      <c r="CM2035" s="14">
        <v>1003.00166666666</v>
      </c>
      <c r="CN2035" s="14">
        <v>732.75645161290299</v>
      </c>
      <c r="CO2035" s="14">
        <v>545.88499999999999</v>
      </c>
      <c r="CP2035" s="14">
        <v>455.25</v>
      </c>
      <c r="CQ2035" s="14">
        <v>504.917741935484</v>
      </c>
      <c r="CR2035" s="14">
        <v>821.988333333333</v>
      </c>
      <c r="CS2035" s="14">
        <v>1277.5645161290299</v>
      </c>
      <c r="CT2035" s="14">
        <v>1674.06666666666</v>
      </c>
      <c r="CU2035" s="14">
        <v>1860.1774193548299</v>
      </c>
      <c r="CV2035" s="14">
        <v>1817.9838709677399</v>
      </c>
      <c r="CW2035" s="14">
        <v>1601.5</v>
      </c>
      <c r="CX2035" s="14">
        <v>1301.3225806451601</v>
      </c>
      <c r="CY2035" s="14">
        <v>1007.97499999999</v>
      </c>
      <c r="CZ2035" s="14">
        <v>736.02580645161197</v>
      </c>
      <c r="DA2035" s="14">
        <v>565.89166666666597</v>
      </c>
      <c r="DB2035" s="14">
        <v>592.66129032258004</v>
      </c>
      <c r="DC2035" s="14">
        <v>945.3</v>
      </c>
      <c r="DD2035" s="14">
        <v>1396.55</v>
      </c>
      <c r="DE2035" s="14">
        <v>1811.7903225806399</v>
      </c>
      <c r="DF2035" s="14">
        <v>2125.38333333333</v>
      </c>
      <c r="DG2035" s="14">
        <v>2294.5161290322499</v>
      </c>
      <c r="DH2035" s="14">
        <v>2273.3709677419301</v>
      </c>
      <c r="DI2035" s="14">
        <v>2092.4642857142799</v>
      </c>
      <c r="DJ2035" s="14">
        <v>1825.38709677419</v>
      </c>
      <c r="DK2035" s="14">
        <v>1503.43333333333</v>
      </c>
      <c r="DL2035" s="14">
        <v>1213.88709677419</v>
      </c>
      <c r="DM2035" s="14">
        <v>984.969999999999</v>
      </c>
      <c r="DN2035" s="14">
        <v>896.32903225806399</v>
      </c>
      <c r="DO2035" s="14">
        <v>1007.5693548387</v>
      </c>
      <c r="DP2035" s="14">
        <v>1276.7</v>
      </c>
      <c r="DQ2035" s="14">
        <v>1657.5645161290299</v>
      </c>
      <c r="DR2035" s="14">
        <v>2026.4</v>
      </c>
      <c r="DS2035" s="15">
        <v>2254.3000000000002</v>
      </c>
    </row>
    <row r="2036" spans="1:123" x14ac:dyDescent="0.25">
      <c r="A2036" s="16" t="s">
        <v>43</v>
      </c>
      <c r="B2036" s="17">
        <v>22</v>
      </c>
      <c r="C2036" s="13" t="str">
        <f t="shared" si="35"/>
        <v>BB_L_16_GW_GW_SL_Low_GW_GQ_24_020_22</v>
      </c>
      <c r="D2036" s="18"/>
      <c r="E2036" s="18"/>
      <c r="F2036" s="18">
        <v>10</v>
      </c>
      <c r="G2036" s="18">
        <v>10</v>
      </c>
      <c r="H2036" s="18">
        <v>10</v>
      </c>
      <c r="I2036" s="18">
        <v>10</v>
      </c>
      <c r="J2036" s="18">
        <v>10.0483870967741</v>
      </c>
      <c r="K2036" s="18">
        <v>12.094516129032201</v>
      </c>
      <c r="L2036" s="18">
        <v>34.447666666666599</v>
      </c>
      <c r="M2036" s="18">
        <v>136.223548387096</v>
      </c>
      <c r="N2036" s="18">
        <v>328.88833333333298</v>
      </c>
      <c r="O2036" s="18">
        <v>592.42419354838705</v>
      </c>
      <c r="P2036" s="18">
        <v>838.56129032258002</v>
      </c>
      <c r="Q2036" s="18">
        <v>968.68035714285702</v>
      </c>
      <c r="R2036" s="18">
        <v>955.17096774193499</v>
      </c>
      <c r="S2036" s="18">
        <v>843.80333333333294</v>
      </c>
      <c r="T2036" s="18">
        <v>682.39193548387095</v>
      </c>
      <c r="U2036" s="18">
        <v>502.19833333333298</v>
      </c>
      <c r="V2036" s="18">
        <v>355.33709677419301</v>
      </c>
      <c r="W2036" s="18">
        <v>291.10645161290302</v>
      </c>
      <c r="X2036" s="18">
        <v>372.64666666666602</v>
      </c>
      <c r="Y2036" s="18">
        <v>686.04032258064501</v>
      </c>
      <c r="Z2036" s="18">
        <v>1154.4366666666599</v>
      </c>
      <c r="AA2036" s="18">
        <v>1585.27419354838</v>
      </c>
      <c r="AB2036" s="18">
        <v>1879.5161290322501</v>
      </c>
      <c r="AC2036" s="18">
        <v>1941.1428571428501</v>
      </c>
      <c r="AD2036" s="18">
        <v>1773.35483870967</v>
      </c>
      <c r="AE2036" s="18">
        <v>1433.3333333333301</v>
      </c>
      <c r="AF2036" s="18">
        <v>1035.3403225806401</v>
      </c>
      <c r="AG2036" s="18">
        <v>683.22166666666601</v>
      </c>
      <c r="AH2036" s="18">
        <v>461.37096774193498</v>
      </c>
      <c r="AI2036" s="18">
        <v>343.02258064516099</v>
      </c>
      <c r="AJ2036" s="18">
        <v>297.19166666666598</v>
      </c>
      <c r="AK2036" s="18">
        <v>365.23548387096702</v>
      </c>
      <c r="AL2036" s="18">
        <v>568.479999999999</v>
      </c>
      <c r="AM2036" s="18">
        <v>892.65161290322499</v>
      </c>
      <c r="AN2036" s="18">
        <v>1280.0161290322501</v>
      </c>
      <c r="AO2036" s="18">
        <v>1629.0357142857099</v>
      </c>
      <c r="AP2036" s="18">
        <v>1880.2096774193501</v>
      </c>
      <c r="AQ2036" s="18">
        <v>2007.18333333333</v>
      </c>
      <c r="AR2036" s="18">
        <v>1940.4354838709601</v>
      </c>
      <c r="AS2036" s="18">
        <v>1630.7166666666601</v>
      </c>
      <c r="AT2036" s="18">
        <v>1254.6290322580601</v>
      </c>
      <c r="AU2036" s="18">
        <v>883.71290322580603</v>
      </c>
      <c r="AV2036" s="18">
        <v>648.15499999999997</v>
      </c>
      <c r="AW2036" s="18">
        <v>499.07419354838697</v>
      </c>
      <c r="AX2036" s="18">
        <v>464.683333333333</v>
      </c>
      <c r="AY2036" s="18">
        <v>595.22741935483805</v>
      </c>
      <c r="AZ2036" s="18">
        <v>862.138709677419</v>
      </c>
      <c r="BA2036" s="18">
        <v>1100.69310344827</v>
      </c>
      <c r="BB2036" s="18">
        <v>1252.1774193548299</v>
      </c>
      <c r="BC2036" s="18">
        <v>1228.8</v>
      </c>
      <c r="BD2036" s="18">
        <v>1022.88870967741</v>
      </c>
      <c r="BE2036" s="18">
        <v>709.44333333333304</v>
      </c>
      <c r="BF2036" s="18">
        <v>699.94193548387102</v>
      </c>
      <c r="BG2036" s="18">
        <v>1089.3</v>
      </c>
      <c r="BH2036" s="18">
        <v>1592.81666666666</v>
      </c>
      <c r="BI2036" s="18">
        <v>1971.4838709677399</v>
      </c>
      <c r="BJ2036" s="18">
        <v>2230.5</v>
      </c>
      <c r="BK2036" s="18">
        <v>2346.5483870967701</v>
      </c>
      <c r="BL2036" s="18">
        <v>2284.83870967741</v>
      </c>
      <c r="BM2036" s="18">
        <v>2047.82142857142</v>
      </c>
      <c r="BN2036" s="18">
        <v>1707.1451612903199</v>
      </c>
      <c r="BO2036" s="18">
        <v>1330.9833333333299</v>
      </c>
      <c r="BP2036" s="18">
        <v>992.52903225806403</v>
      </c>
      <c r="BQ2036" s="18">
        <v>710.70666666666602</v>
      </c>
      <c r="BR2036" s="18">
        <v>527.08387096774095</v>
      </c>
      <c r="BS2036" s="18">
        <v>403.65806451612798</v>
      </c>
      <c r="BT2036" s="18">
        <v>379.72</v>
      </c>
      <c r="BU2036" s="18">
        <v>468.46290322580597</v>
      </c>
      <c r="BV2036" s="18">
        <v>690.96166666666602</v>
      </c>
      <c r="BW2036" s="18">
        <v>1054.7338709677399</v>
      </c>
      <c r="BX2036" s="18">
        <v>1468.03225806451</v>
      </c>
      <c r="BY2036" s="18">
        <v>1802.6071428571399</v>
      </c>
      <c r="BZ2036" s="18">
        <v>2014.77419354838</v>
      </c>
      <c r="CA2036" s="18">
        <v>2041.43333333333</v>
      </c>
      <c r="CB2036" s="18">
        <v>1809.53225806451</v>
      </c>
      <c r="CC2036" s="18">
        <v>1396.2333333333299</v>
      </c>
      <c r="CD2036" s="18">
        <v>1021.15161290322</v>
      </c>
      <c r="CE2036" s="18">
        <v>786.90967741935401</v>
      </c>
      <c r="CF2036" s="18">
        <v>824.70999999999901</v>
      </c>
      <c r="CG2036" s="18">
        <v>1176.2096774193501</v>
      </c>
      <c r="CH2036" s="18">
        <v>1632.88333333333</v>
      </c>
      <c r="CI2036" s="18">
        <v>2046.2580645161199</v>
      </c>
      <c r="CJ2036" s="18">
        <v>2349.4032258064499</v>
      </c>
      <c r="CK2036" s="18">
        <v>2469.1607142857101</v>
      </c>
      <c r="CL2036" s="18">
        <v>2388.8709677419301</v>
      </c>
      <c r="CM2036" s="18">
        <v>2049.8000000000002</v>
      </c>
      <c r="CN2036" s="18">
        <v>1511.6129032258</v>
      </c>
      <c r="CO2036" s="18">
        <v>1013.84166666666</v>
      </c>
      <c r="CP2036" s="18">
        <v>664.60161290322503</v>
      </c>
      <c r="CQ2036" s="18">
        <v>513.53548387096703</v>
      </c>
      <c r="CR2036" s="18">
        <v>622.54666666666606</v>
      </c>
      <c r="CS2036" s="18">
        <v>993.53870967741898</v>
      </c>
      <c r="CT2036" s="18">
        <v>1464.8</v>
      </c>
      <c r="CU2036" s="18">
        <v>1856.0645161290299</v>
      </c>
      <c r="CV2036" s="18">
        <v>2058.8225806451601</v>
      </c>
      <c r="CW2036" s="18">
        <v>2002.8103448275799</v>
      </c>
      <c r="CX2036" s="18">
        <v>1711.03225806451</v>
      </c>
      <c r="CY2036" s="18">
        <v>1311.5333333333299</v>
      </c>
      <c r="CZ2036" s="18">
        <v>859.72096774193506</v>
      </c>
      <c r="DA2036" s="18">
        <v>547.78333333333296</v>
      </c>
      <c r="DB2036" s="18">
        <v>364.23870967741902</v>
      </c>
      <c r="DC2036" s="18">
        <v>462.69193548387</v>
      </c>
      <c r="DD2036" s="18">
        <v>836.07166666666603</v>
      </c>
      <c r="DE2036" s="18">
        <v>1302.33870967741</v>
      </c>
      <c r="DF2036" s="18">
        <v>1714.2</v>
      </c>
      <c r="DG2036" s="18">
        <v>2052.2419354838698</v>
      </c>
      <c r="DH2036" s="18">
        <v>2287.33870967741</v>
      </c>
      <c r="DI2036" s="18">
        <v>2298.6607142857101</v>
      </c>
      <c r="DJ2036" s="18">
        <v>2135.6129032258</v>
      </c>
      <c r="DK2036" s="18">
        <v>1724.11666666666</v>
      </c>
      <c r="DL2036" s="18">
        <v>1244.7903225806399</v>
      </c>
      <c r="DM2036" s="18">
        <v>865.55499999999995</v>
      </c>
      <c r="DN2036" s="18">
        <v>649.03709677419295</v>
      </c>
      <c r="DO2036" s="18">
        <v>597.23064516129</v>
      </c>
      <c r="DP2036" s="18">
        <v>725.89833333333297</v>
      </c>
      <c r="DQ2036" s="18">
        <v>1114.71774193548</v>
      </c>
      <c r="DR2036" s="18">
        <v>1671.1</v>
      </c>
      <c r="DS2036" s="19">
        <v>2140.0833333333298</v>
      </c>
    </row>
    <row r="2037" spans="1:123" x14ac:dyDescent="0.25">
      <c r="A2037" s="12" t="s">
        <v>43</v>
      </c>
      <c r="B2037" s="13">
        <v>23</v>
      </c>
      <c r="C2037" s="13" t="str">
        <f t="shared" si="35"/>
        <v>BB_L_16_GW_GW_SL_Low_GW_GQ_24_020_23</v>
      </c>
      <c r="D2037" s="14">
        <v>10</v>
      </c>
      <c r="E2037" s="14">
        <v>10</v>
      </c>
      <c r="F2037" s="14">
        <v>10</v>
      </c>
      <c r="G2037" s="14">
        <v>10</v>
      </c>
      <c r="H2037" s="14">
        <v>10</v>
      </c>
      <c r="I2037" s="14">
        <v>10</v>
      </c>
      <c r="J2037" s="14">
        <v>10.0733870967741</v>
      </c>
      <c r="K2037" s="14">
        <v>13.0795161290322</v>
      </c>
      <c r="L2037" s="14">
        <v>43.560166666666603</v>
      </c>
      <c r="M2037" s="14">
        <v>179.452258064516</v>
      </c>
      <c r="N2037" s="14">
        <v>448.76833333333298</v>
      </c>
      <c r="O2037" s="14">
        <v>775.78870967741898</v>
      </c>
      <c r="P2037" s="14">
        <v>1032.38709677419</v>
      </c>
      <c r="Q2037" s="14">
        <v>1120.5178571428501</v>
      </c>
      <c r="R2037" s="14">
        <v>1049.02741935483</v>
      </c>
      <c r="S2037" s="14">
        <v>890.01</v>
      </c>
      <c r="T2037" s="14">
        <v>706.87258064516095</v>
      </c>
      <c r="U2037" s="14">
        <v>537.89666666666596</v>
      </c>
      <c r="V2037" s="14">
        <v>404.13225806451601</v>
      </c>
      <c r="W2037" s="14">
        <v>345.31451612903197</v>
      </c>
      <c r="X2037" s="14">
        <v>441.10333333333301</v>
      </c>
      <c r="Y2037" s="14">
        <v>781.65645161290297</v>
      </c>
      <c r="Z2037" s="14">
        <v>1256</v>
      </c>
      <c r="AA2037" s="14">
        <v>1663.2580645161199</v>
      </c>
      <c r="AB2037" s="14">
        <v>1869.58064516129</v>
      </c>
      <c r="AC2037" s="14">
        <v>1829.7142857142801</v>
      </c>
      <c r="AD2037" s="14">
        <v>1570.8064516129</v>
      </c>
      <c r="AE2037" s="14">
        <v>1196.0833333333301</v>
      </c>
      <c r="AF2037" s="14">
        <v>827.50483870967696</v>
      </c>
      <c r="AG2037" s="14">
        <v>546.35500000000002</v>
      </c>
      <c r="AH2037" s="14">
        <v>377.283870967741</v>
      </c>
      <c r="AI2037" s="14">
        <v>297.39677419354803</v>
      </c>
      <c r="AJ2037" s="14">
        <v>291.57499999999999</v>
      </c>
      <c r="AK2037" s="14">
        <v>403.35483870967698</v>
      </c>
      <c r="AL2037" s="14">
        <v>660.18499999999995</v>
      </c>
      <c r="AM2037" s="14">
        <v>1031.22903225806</v>
      </c>
      <c r="AN2037" s="14">
        <v>1442.35483870967</v>
      </c>
      <c r="AO2037" s="14">
        <v>1767.6607142857099</v>
      </c>
      <c r="AP2037" s="14">
        <v>1948.5645161290299</v>
      </c>
      <c r="AQ2037" s="14">
        <v>1960.35</v>
      </c>
      <c r="AR2037" s="14">
        <v>1764.2419354838701</v>
      </c>
      <c r="AS2037" s="14">
        <v>1399.7333333333299</v>
      </c>
      <c r="AT2037" s="14">
        <v>1014.40967741935</v>
      </c>
      <c r="AU2037" s="14">
        <v>674.69193548387102</v>
      </c>
      <c r="AV2037" s="14">
        <v>483.29500000000002</v>
      </c>
      <c r="AW2037" s="14">
        <v>383.54032258064501</v>
      </c>
      <c r="AX2037" s="14">
        <v>387.85</v>
      </c>
      <c r="AY2037" s="14">
        <v>549.39032258064503</v>
      </c>
      <c r="AZ2037" s="14">
        <v>855.08709677419301</v>
      </c>
      <c r="BA2037" s="14">
        <v>1102.1896551724101</v>
      </c>
      <c r="BB2037" s="14">
        <v>1189.6451612903199</v>
      </c>
      <c r="BC2037" s="14">
        <v>1078.1666666666599</v>
      </c>
      <c r="BD2037" s="14">
        <v>835.84677419354796</v>
      </c>
      <c r="BE2037" s="14">
        <v>581.54</v>
      </c>
      <c r="BF2037" s="14">
        <v>663.97419354838701</v>
      </c>
      <c r="BG2037" s="14">
        <v>1129.94354838709</v>
      </c>
      <c r="BH2037" s="14">
        <v>1655.93333333333</v>
      </c>
      <c r="BI2037" s="14">
        <v>2015.6129032258</v>
      </c>
      <c r="BJ2037" s="14">
        <v>2254.4333333333302</v>
      </c>
      <c r="BK2037" s="14">
        <v>2347.38709677419</v>
      </c>
      <c r="BL2037" s="14">
        <v>2235.1774193548299</v>
      </c>
      <c r="BM2037" s="14">
        <v>1934.8928571428501</v>
      </c>
      <c r="BN2037" s="14">
        <v>1546.88709677419</v>
      </c>
      <c r="BO2037" s="14">
        <v>1166.43333333333</v>
      </c>
      <c r="BP2037" s="14">
        <v>865.26451612903202</v>
      </c>
      <c r="BQ2037" s="14">
        <v>637.86500000000001</v>
      </c>
      <c r="BR2037" s="14">
        <v>489.19354838709597</v>
      </c>
      <c r="BS2037" s="14">
        <v>400.79193548387099</v>
      </c>
      <c r="BT2037" s="14">
        <v>405.33</v>
      </c>
      <c r="BU2037" s="14">
        <v>545.49193548387098</v>
      </c>
      <c r="BV2037" s="14">
        <v>830.90833333333296</v>
      </c>
      <c r="BW2037" s="14">
        <v>1231.16129032258</v>
      </c>
      <c r="BX2037" s="14">
        <v>1631.19354838709</v>
      </c>
      <c r="BY2037" s="14">
        <v>1899.19642857142</v>
      </c>
      <c r="BZ2037" s="14">
        <v>1996.2580645161199</v>
      </c>
      <c r="CA2037" s="14">
        <v>1876.0166666666601</v>
      </c>
      <c r="CB2037" s="14">
        <v>1533.3225806451601</v>
      </c>
      <c r="CC2037" s="14">
        <v>1089.7633333333299</v>
      </c>
      <c r="CD2037" s="14">
        <v>750.158064516129</v>
      </c>
      <c r="CE2037" s="14">
        <v>596.22580645161202</v>
      </c>
      <c r="CF2037" s="14">
        <v>722.00166666666598</v>
      </c>
      <c r="CG2037" s="14">
        <v>1136.0225806451599</v>
      </c>
      <c r="CH2037" s="14">
        <v>1624.15</v>
      </c>
      <c r="CI2037" s="14">
        <v>2022.19354838709</v>
      </c>
      <c r="CJ2037" s="14">
        <v>2260.0322580645102</v>
      </c>
      <c r="CK2037" s="14">
        <v>2291.2321428571399</v>
      </c>
      <c r="CL2037" s="14">
        <v>2106.0967741935401</v>
      </c>
      <c r="CM2037" s="14">
        <v>1701.43333333333</v>
      </c>
      <c r="CN2037" s="14">
        <v>1194.73225806451</v>
      </c>
      <c r="CO2037" s="14">
        <v>784.481666666666</v>
      </c>
      <c r="CP2037" s="14">
        <v>527.33709677419301</v>
      </c>
      <c r="CQ2037" s="14">
        <v>439.40161290322499</v>
      </c>
      <c r="CR2037" s="14">
        <v>640.40333333333297</v>
      </c>
      <c r="CS2037" s="14">
        <v>1168.82419354838</v>
      </c>
      <c r="CT2037" s="14">
        <v>1729.63333333333</v>
      </c>
      <c r="CU2037" s="14">
        <v>2105.7580645161202</v>
      </c>
      <c r="CV2037" s="14">
        <v>2240.6774193548299</v>
      </c>
      <c r="CW2037" s="14">
        <v>2092.2241379310299</v>
      </c>
      <c r="CX2037" s="14">
        <v>1719.85483870967</v>
      </c>
      <c r="CY2037" s="14">
        <v>1285.5333333333299</v>
      </c>
      <c r="CZ2037" s="14">
        <v>862.03064516128995</v>
      </c>
      <c r="DA2037" s="14">
        <v>569.65499999999895</v>
      </c>
      <c r="DB2037" s="14">
        <v>427.66935483870901</v>
      </c>
      <c r="DC2037" s="14">
        <v>621.06451612903197</v>
      </c>
      <c r="DD2037" s="14">
        <v>1077.28833333333</v>
      </c>
      <c r="DE2037" s="14">
        <v>1609.9193548387</v>
      </c>
      <c r="DF2037" s="14">
        <v>2066.5833333333298</v>
      </c>
      <c r="DG2037" s="14">
        <v>2388.9838709677401</v>
      </c>
      <c r="DH2037" s="14">
        <v>2550.5645161290299</v>
      </c>
      <c r="DI2037" s="14">
        <v>2481.7857142857101</v>
      </c>
      <c r="DJ2037" s="14">
        <v>2209.4193548387002</v>
      </c>
      <c r="DK2037" s="14">
        <v>1746.11666666666</v>
      </c>
      <c r="DL2037" s="14">
        <v>1288.4354838709601</v>
      </c>
      <c r="DM2037" s="14">
        <v>946.69166666666604</v>
      </c>
      <c r="DN2037" s="14">
        <v>747.57096774193496</v>
      </c>
      <c r="DO2037" s="14">
        <v>722.06935483870905</v>
      </c>
      <c r="DP2037" s="14">
        <v>910.16</v>
      </c>
      <c r="DQ2037" s="14">
        <v>1342.6774193548299</v>
      </c>
      <c r="DR2037" s="14">
        <v>1914.9666666666601</v>
      </c>
      <c r="DS2037" s="15">
        <v>2380.5333333333301</v>
      </c>
    </row>
    <row r="2038" spans="1:123" x14ac:dyDescent="0.25">
      <c r="A2038" s="16" t="s">
        <v>43</v>
      </c>
      <c r="B2038" s="17">
        <v>24</v>
      </c>
      <c r="C2038" s="13" t="str">
        <f t="shared" si="35"/>
        <v>BB_L_16_GW_GW_SL_Low_GW_GQ_24_020_24</v>
      </c>
      <c r="D2038" s="18">
        <v>10</v>
      </c>
      <c r="E2038" s="18">
        <v>10</v>
      </c>
      <c r="F2038" s="18">
        <v>10</v>
      </c>
      <c r="G2038" s="18">
        <v>10</v>
      </c>
      <c r="H2038" s="18">
        <v>10</v>
      </c>
      <c r="I2038" s="18">
        <v>10</v>
      </c>
      <c r="J2038" s="18">
        <v>10.0429032258064</v>
      </c>
      <c r="K2038" s="18">
        <v>11.9566129032258</v>
      </c>
      <c r="L2038" s="18">
        <v>32.731499999999997</v>
      </c>
      <c r="M2038" s="18">
        <v>132.45790322580601</v>
      </c>
      <c r="N2038" s="18">
        <v>349.19499999999999</v>
      </c>
      <c r="O2038" s="18">
        <v>642.97903225806397</v>
      </c>
      <c r="P2038" s="18">
        <v>909.053225806451</v>
      </c>
      <c r="Q2038" s="18">
        <v>1050.7678571428501</v>
      </c>
      <c r="R2038" s="18">
        <v>1058.8064516129</v>
      </c>
      <c r="S2038" s="18">
        <v>969.16499999999996</v>
      </c>
      <c r="T2038" s="18">
        <v>828.96290322580603</v>
      </c>
      <c r="U2038" s="18">
        <v>672.67</v>
      </c>
      <c r="V2038" s="18">
        <v>527.66774193548304</v>
      </c>
      <c r="W2038" s="18">
        <v>437.69677419354798</v>
      </c>
      <c r="X2038" s="18">
        <v>461.164999999999</v>
      </c>
      <c r="Y2038" s="18">
        <v>662.92903225806401</v>
      </c>
      <c r="Z2038" s="18">
        <v>973.45833333333303</v>
      </c>
      <c r="AA2038" s="18">
        <v>1266.4838709677399</v>
      </c>
      <c r="AB2038" s="18">
        <v>1449.2419354838701</v>
      </c>
      <c r="AC2038" s="18">
        <v>1465.8571428571399</v>
      </c>
      <c r="AD2038" s="18">
        <v>1326.4838709677399</v>
      </c>
      <c r="AE2038" s="18">
        <v>1084.0316666666599</v>
      </c>
      <c r="AF2038" s="18">
        <v>821.26612903225703</v>
      </c>
      <c r="AG2038" s="18">
        <v>597.28166666666596</v>
      </c>
      <c r="AH2038" s="18">
        <v>443.39193548387101</v>
      </c>
      <c r="AI2038" s="18">
        <v>357.57903225806399</v>
      </c>
      <c r="AJ2038" s="18">
        <v>330.308333333333</v>
      </c>
      <c r="AK2038" s="18">
        <v>391.19032258064499</v>
      </c>
      <c r="AL2038" s="18">
        <v>559.87333333333299</v>
      </c>
      <c r="AM2038" s="18">
        <v>818.37741935483803</v>
      </c>
      <c r="AN2038" s="18">
        <v>1119.92903225806</v>
      </c>
      <c r="AO2038" s="18">
        <v>1374.67857142857</v>
      </c>
      <c r="AP2038" s="18">
        <v>1534.6451612903199</v>
      </c>
      <c r="AQ2038" s="18">
        <v>1572.3333333333301</v>
      </c>
      <c r="AR2038" s="18">
        <v>1452.1774193548299</v>
      </c>
      <c r="AS2038" s="18">
        <v>1188.45</v>
      </c>
      <c r="AT2038" s="18">
        <v>894.41612903225803</v>
      </c>
      <c r="AU2038" s="18">
        <v>622.777419354838</v>
      </c>
      <c r="AV2038" s="18">
        <v>450.79499999999899</v>
      </c>
      <c r="AW2038" s="18">
        <v>346.60645161290302</v>
      </c>
      <c r="AX2038" s="18">
        <v>318.95666666666602</v>
      </c>
      <c r="AY2038" s="18">
        <v>405.517741935483</v>
      </c>
      <c r="AZ2038" s="18">
        <v>613.07580645161204</v>
      </c>
      <c r="BA2038" s="18">
        <v>808.37068965517199</v>
      </c>
      <c r="BB2038" s="18">
        <v>903.09354838709601</v>
      </c>
      <c r="BC2038" s="18">
        <v>854.43499999999995</v>
      </c>
      <c r="BD2038" s="18">
        <v>697.47741935483805</v>
      </c>
      <c r="BE2038" s="18">
        <v>510.88833333333298</v>
      </c>
      <c r="BF2038" s="18">
        <v>532.51451612903202</v>
      </c>
      <c r="BG2038" s="18">
        <v>822.54838709677404</v>
      </c>
      <c r="BH2038" s="18">
        <v>1193.06666666666</v>
      </c>
      <c r="BI2038" s="18">
        <v>1497.3709677419299</v>
      </c>
      <c r="BJ2038" s="18">
        <v>1745.5833333333301</v>
      </c>
      <c r="BK2038" s="18">
        <v>1905.4838709677399</v>
      </c>
      <c r="BL2038" s="18">
        <v>1919.6129032258</v>
      </c>
      <c r="BM2038" s="18">
        <v>1774.0178571428501</v>
      </c>
      <c r="BN2038" s="18">
        <v>1527.7903225806399</v>
      </c>
      <c r="BO2038" s="18">
        <v>1250.75</v>
      </c>
      <c r="BP2038" s="18">
        <v>1002.13870967741</v>
      </c>
      <c r="BQ2038" s="18">
        <v>788.29333333333295</v>
      </c>
      <c r="BR2038" s="18">
        <v>628.51290322580599</v>
      </c>
      <c r="BS2038" s="18">
        <v>515.14516129032199</v>
      </c>
      <c r="BT2038" s="18">
        <v>482.534999999999</v>
      </c>
      <c r="BU2038" s="18">
        <v>558.10483870967698</v>
      </c>
      <c r="BV2038" s="18">
        <v>746.13166666666598</v>
      </c>
      <c r="BW2038" s="18">
        <v>1022.74516129032</v>
      </c>
      <c r="BX2038" s="18">
        <v>1303.7096774193501</v>
      </c>
      <c r="BY2038" s="18">
        <v>1493.2142857142801</v>
      </c>
      <c r="BZ2038" s="18">
        <v>1561.9032258064501</v>
      </c>
      <c r="CA2038" s="18">
        <v>1473.88333333333</v>
      </c>
      <c r="CB2038" s="18">
        <v>1219.58064516129</v>
      </c>
      <c r="CC2038" s="18">
        <v>885.37833333333299</v>
      </c>
      <c r="CD2038" s="18">
        <v>618.5</v>
      </c>
      <c r="CE2038" s="18">
        <v>483.88548387096699</v>
      </c>
      <c r="CF2038" s="18">
        <v>551.26333333333298</v>
      </c>
      <c r="CG2038" s="18">
        <v>819.23387096774104</v>
      </c>
      <c r="CH2038" s="18">
        <v>1156.1866666666599</v>
      </c>
      <c r="CI2038" s="18">
        <v>1460.1774193548299</v>
      </c>
      <c r="CJ2038" s="18">
        <v>1679.3225806451601</v>
      </c>
      <c r="CK2038" s="18">
        <v>1758.19642857142</v>
      </c>
      <c r="CL2038" s="18">
        <v>1683.5483870967701</v>
      </c>
      <c r="CM2038" s="18">
        <v>1442.38333333333</v>
      </c>
      <c r="CN2038" s="18">
        <v>1097.2338709677399</v>
      </c>
      <c r="CO2038" s="18">
        <v>786.26166666666597</v>
      </c>
      <c r="CP2038" s="18">
        <v>565.01129032257995</v>
      </c>
      <c r="CQ2038" s="18">
        <v>464.787096774193</v>
      </c>
      <c r="CR2038" s="18">
        <v>564.37999999999897</v>
      </c>
      <c r="CS2038" s="18">
        <v>921.28548387096703</v>
      </c>
      <c r="CT2038" s="18">
        <v>1361.86666666666</v>
      </c>
      <c r="CU2038" s="18">
        <v>1712.66129032258</v>
      </c>
      <c r="CV2038" s="18">
        <v>1914.77419354838</v>
      </c>
      <c r="CW2038" s="18">
        <v>1900.48275862068</v>
      </c>
      <c r="CX2038" s="18">
        <v>1686.0645161290299</v>
      </c>
      <c r="CY2038" s="18">
        <v>1371.05</v>
      </c>
      <c r="CZ2038" s="18">
        <v>1010.45322580645</v>
      </c>
      <c r="DA2038" s="18">
        <v>723.43833333333305</v>
      </c>
      <c r="DB2038" s="18">
        <v>539.26935483870898</v>
      </c>
      <c r="DC2038" s="18">
        <v>624.303225806451</v>
      </c>
      <c r="DD2038" s="18">
        <v>944.33999999999901</v>
      </c>
      <c r="DE2038" s="18">
        <v>1370.0645161290299</v>
      </c>
      <c r="DF2038" s="18">
        <v>1778.9833333333299</v>
      </c>
      <c r="DG2038" s="18">
        <v>2101.7580645161202</v>
      </c>
      <c r="DH2038" s="18">
        <v>2310.9193548387002</v>
      </c>
      <c r="DI2038" s="18">
        <v>2340.5535714285702</v>
      </c>
      <c r="DJ2038" s="18">
        <v>2192.9354838709601</v>
      </c>
      <c r="DK2038" s="18">
        <v>1871.43333333333</v>
      </c>
      <c r="DL2038" s="18">
        <v>1505.7580645161199</v>
      </c>
      <c r="DM2038" s="18">
        <v>1189.9666666666601</v>
      </c>
      <c r="DN2038" s="18">
        <v>965.83709677419301</v>
      </c>
      <c r="DO2038" s="18">
        <v>879.03709677419295</v>
      </c>
      <c r="DP2038" s="18">
        <v>964.54166666666595</v>
      </c>
      <c r="DQ2038" s="18">
        <v>1245.9516129032199</v>
      </c>
      <c r="DR2038" s="18">
        <v>1656.63333333333</v>
      </c>
      <c r="DS2038" s="19">
        <v>2027.2333333333299</v>
      </c>
    </row>
    <row r="2039" spans="1:123" x14ac:dyDescent="0.25">
      <c r="A2039" s="12" t="s">
        <v>43</v>
      </c>
      <c r="B2039" s="13">
        <v>25</v>
      </c>
      <c r="C2039" s="13" t="str">
        <f t="shared" si="35"/>
        <v>BB_L_16_GW_GW_SL_Low_GW_GQ_24_020_25</v>
      </c>
      <c r="D2039" s="14"/>
      <c r="E2039" s="14"/>
      <c r="F2039" s="14"/>
      <c r="G2039" s="14"/>
      <c r="H2039" s="14">
        <v>10</v>
      </c>
      <c r="I2039" s="14">
        <v>10</v>
      </c>
      <c r="J2039" s="14">
        <v>10</v>
      </c>
      <c r="K2039" s="14">
        <v>10.080645161290301</v>
      </c>
      <c r="L2039" s="14">
        <v>11.7551666666666</v>
      </c>
      <c r="M2039" s="14">
        <v>26.120645161290302</v>
      </c>
      <c r="N2039" s="14">
        <v>80.210166666666595</v>
      </c>
      <c r="O2039" s="14">
        <v>168.076470588235</v>
      </c>
      <c r="P2039" s="14"/>
      <c r="Q2039" s="14"/>
      <c r="R2039" s="14"/>
      <c r="S2039" s="14"/>
      <c r="T2039" s="14">
        <v>845.74166666666599</v>
      </c>
      <c r="U2039" s="14">
        <v>743.44999999999902</v>
      </c>
      <c r="V2039" s="14">
        <v>573.16774193548395</v>
      </c>
      <c r="W2039" s="14">
        <v>420.19677419354798</v>
      </c>
      <c r="X2039" s="14">
        <v>321.861666666666</v>
      </c>
      <c r="Y2039" s="14">
        <v>358.05806451612898</v>
      </c>
      <c r="Z2039" s="14">
        <v>553.361666666666</v>
      </c>
      <c r="AA2039" s="14">
        <v>874.91451612903199</v>
      </c>
      <c r="AB2039" s="14">
        <v>1105</v>
      </c>
      <c r="AC2039" s="14"/>
      <c r="AD2039" s="14"/>
      <c r="AE2039" s="14">
        <v>1641.9230769230701</v>
      </c>
      <c r="AF2039" s="14">
        <v>1483.4032258064501</v>
      </c>
      <c r="AG2039" s="14">
        <v>1162.4466666666599</v>
      </c>
      <c r="AH2039" s="14">
        <v>832.00967741935494</v>
      </c>
      <c r="AI2039" s="14">
        <v>582.36774193548297</v>
      </c>
      <c r="AJ2039" s="14">
        <v>418.59500000000003</v>
      </c>
      <c r="AK2039" s="14">
        <v>337.06129032258002</v>
      </c>
      <c r="AL2039" s="14">
        <v>334.55961538461497</v>
      </c>
      <c r="AM2039" s="14"/>
      <c r="AN2039" s="14"/>
      <c r="AO2039" s="14"/>
      <c r="AP2039" s="14"/>
      <c r="AQ2039" s="14"/>
      <c r="AR2039" s="14">
        <v>1724.6818181818101</v>
      </c>
      <c r="AS2039" s="14">
        <v>1756.9821428571399</v>
      </c>
      <c r="AT2039" s="14">
        <v>1643.25925925925</v>
      </c>
      <c r="AU2039" s="14">
        <v>1372.46774193548</v>
      </c>
      <c r="AV2039" s="14">
        <v>1027.6205882352899</v>
      </c>
      <c r="AW2039" s="14">
        <v>782.73870967741902</v>
      </c>
      <c r="AX2039" s="14">
        <v>585.11</v>
      </c>
      <c r="AY2039" s="14">
        <v>490.47903225806402</v>
      </c>
      <c r="AZ2039" s="14">
        <v>531.84354838709601</v>
      </c>
      <c r="BA2039" s="14">
        <v>596.29999999999995</v>
      </c>
      <c r="BB2039" s="14"/>
      <c r="BC2039" s="14">
        <v>1057.3370370370301</v>
      </c>
      <c r="BD2039" s="14">
        <v>1130.1451612903199</v>
      </c>
      <c r="BE2039" s="14">
        <v>969.39166666666597</v>
      </c>
      <c r="BF2039" s="14">
        <v>704.83064516129002</v>
      </c>
      <c r="BG2039" s="14">
        <v>682.10483870967698</v>
      </c>
      <c r="BH2039" s="14">
        <v>926.33166666666602</v>
      </c>
      <c r="BI2039" s="14">
        <v>1274.4032258064501</v>
      </c>
      <c r="BJ2039" s="14">
        <v>1633.1</v>
      </c>
      <c r="BK2039" s="14">
        <v>1922.35483870967</v>
      </c>
      <c r="BL2039" s="14">
        <v>2112.9838709677401</v>
      </c>
      <c r="BM2039" s="14">
        <v>2174</v>
      </c>
      <c r="BN2039" s="14"/>
      <c r="BO2039" s="14"/>
      <c r="BP2039" s="14">
        <v>1448.125</v>
      </c>
      <c r="BQ2039" s="14">
        <v>1212.4000000000001</v>
      </c>
      <c r="BR2039" s="14">
        <v>930.70263157894703</v>
      </c>
      <c r="BS2039" s="14">
        <v>665.70322580645097</v>
      </c>
      <c r="BT2039" s="14">
        <v>532.53333333333296</v>
      </c>
      <c r="BU2039" s="14"/>
      <c r="BV2039" s="14"/>
      <c r="BW2039" s="14">
        <v>563.62962962962899</v>
      </c>
      <c r="BX2039" s="14">
        <v>669.05</v>
      </c>
      <c r="BY2039" s="14"/>
      <c r="BZ2039" s="14"/>
      <c r="CA2039" s="14">
        <v>1732.3</v>
      </c>
      <c r="CB2039" s="14">
        <v>1837.6290322580601</v>
      </c>
      <c r="CC2039" s="14">
        <v>1769.4833333333299</v>
      </c>
      <c r="CD2039" s="14">
        <v>1494.4838709677399</v>
      </c>
      <c r="CE2039" s="14">
        <v>1143.7967741935399</v>
      </c>
      <c r="CF2039" s="14">
        <v>864.52</v>
      </c>
      <c r="CG2039" s="14">
        <v>797.49677419354805</v>
      </c>
      <c r="CH2039" s="14">
        <v>980.92166666666606</v>
      </c>
      <c r="CI2039" s="14">
        <v>1318.1774193548299</v>
      </c>
      <c r="CJ2039" s="14">
        <v>1581.1666666666599</v>
      </c>
      <c r="CK2039" s="14"/>
      <c r="CL2039" s="14"/>
      <c r="CM2039" s="14">
        <v>2215.5208333333298</v>
      </c>
      <c r="CN2039" s="14">
        <v>2035.6290322580601</v>
      </c>
      <c r="CO2039" s="14">
        <v>1637.5</v>
      </c>
      <c r="CP2039" s="14">
        <v>1167.05967741935</v>
      </c>
      <c r="CQ2039" s="14">
        <v>793.59838709677399</v>
      </c>
      <c r="CR2039" s="14">
        <v>530.55833333333305</v>
      </c>
      <c r="CS2039" s="14">
        <v>578.12096774193503</v>
      </c>
      <c r="CT2039" s="14">
        <v>831.76333333333298</v>
      </c>
      <c r="CU2039" s="14">
        <v>1156.28225806451</v>
      </c>
      <c r="CV2039" s="14">
        <v>1532.08064516129</v>
      </c>
      <c r="CW2039" s="14">
        <v>1810.5</v>
      </c>
      <c r="CX2039" s="14">
        <v>1896.7096774193501</v>
      </c>
      <c r="CY2039" s="14">
        <v>1755.4</v>
      </c>
      <c r="CZ2039" s="14">
        <v>1350.16129032258</v>
      </c>
      <c r="DA2039" s="14">
        <v>912.106666666666</v>
      </c>
      <c r="DB2039" s="14">
        <v>529.78064516128995</v>
      </c>
      <c r="DC2039" s="14">
        <v>355.21290322580597</v>
      </c>
      <c r="DD2039" s="14">
        <v>409.63333333333298</v>
      </c>
      <c r="DE2039" s="14">
        <v>634.33870967741905</v>
      </c>
      <c r="DF2039" s="14">
        <v>984.88166666666598</v>
      </c>
      <c r="DG2039" s="14">
        <v>1373.5645161290299</v>
      </c>
      <c r="DH2039" s="14">
        <v>1749.5</v>
      </c>
      <c r="DI2039" s="14">
        <v>1940.625</v>
      </c>
      <c r="DJ2039" s="14">
        <v>2181.0588235294099</v>
      </c>
      <c r="DK2039" s="14">
        <v>2108.8333333333298</v>
      </c>
      <c r="DL2039" s="14">
        <v>1799.5161290322501</v>
      </c>
      <c r="DM2039" s="14">
        <v>1349.43333333333</v>
      </c>
      <c r="DN2039" s="14">
        <v>965.758064516128</v>
      </c>
      <c r="DO2039" s="14">
        <v>735.59354838709601</v>
      </c>
      <c r="DP2039" s="14">
        <v>633.47166666666601</v>
      </c>
      <c r="DQ2039" s="14">
        <v>681.25483870967696</v>
      </c>
      <c r="DR2039" s="14">
        <v>924.15666666666596</v>
      </c>
      <c r="DS2039" s="15">
        <v>1320.06666666666</v>
      </c>
    </row>
    <row r="2040" spans="1:123" x14ac:dyDescent="0.25">
      <c r="A2040" s="16" t="s">
        <v>43</v>
      </c>
      <c r="B2040" s="17">
        <v>26</v>
      </c>
      <c r="C2040" s="13" t="str">
        <f t="shared" si="35"/>
        <v>BB_L_16_GW_GW_SL_Low_GW_GQ_24_020_26</v>
      </c>
      <c r="D2040" s="18">
        <v>10</v>
      </c>
      <c r="E2040" s="18">
        <v>10</v>
      </c>
      <c r="F2040" s="18">
        <v>10</v>
      </c>
      <c r="G2040" s="18">
        <v>10</v>
      </c>
      <c r="H2040" s="18">
        <v>10</v>
      </c>
      <c r="I2040" s="18">
        <v>10</v>
      </c>
      <c r="J2040" s="18">
        <v>10.0012903225806</v>
      </c>
      <c r="K2040" s="18">
        <v>10.166451612903201</v>
      </c>
      <c r="L2040" s="18">
        <v>13.3813333333333</v>
      </c>
      <c r="M2040" s="18">
        <v>39.819838709677398</v>
      </c>
      <c r="N2040" s="18">
        <v>131.981333333333</v>
      </c>
      <c r="O2040" s="18">
        <v>324.69677419354798</v>
      </c>
      <c r="P2040" s="18">
        <v>597.73548387096696</v>
      </c>
      <c r="Q2040" s="18">
        <v>855.34642857142796</v>
      </c>
      <c r="R2040" s="18">
        <v>1028.7983870967701</v>
      </c>
      <c r="S2040" s="18">
        <v>1055.2666666666601</v>
      </c>
      <c r="T2040" s="18">
        <v>949.99032258064506</v>
      </c>
      <c r="U2040" s="18">
        <v>768.17166666666606</v>
      </c>
      <c r="V2040" s="18">
        <v>571.37580645161199</v>
      </c>
      <c r="W2040" s="18">
        <v>425.24193548387001</v>
      </c>
      <c r="X2040" s="18">
        <v>352.77166666666602</v>
      </c>
      <c r="Y2040" s="18">
        <v>436.12741935483803</v>
      </c>
      <c r="Z2040" s="18">
        <v>704.87333333333299</v>
      </c>
      <c r="AA2040" s="18">
        <v>1081.57096774193</v>
      </c>
      <c r="AB2040" s="18">
        <v>1469.2903225806399</v>
      </c>
      <c r="AC2040" s="18">
        <v>1731.2857142857099</v>
      </c>
      <c r="AD2040" s="18">
        <v>1812.1774193548299</v>
      </c>
      <c r="AE2040" s="18">
        <v>1676.65</v>
      </c>
      <c r="AF2040" s="18">
        <v>1355.6451612903199</v>
      </c>
      <c r="AG2040" s="18">
        <v>964.30499999999995</v>
      </c>
      <c r="AH2040" s="18">
        <v>643.63387096774102</v>
      </c>
      <c r="AI2040" s="18">
        <v>448.787096774193</v>
      </c>
      <c r="AJ2040" s="18">
        <v>336.71833333333302</v>
      </c>
      <c r="AK2040" s="18">
        <v>301.76612903225799</v>
      </c>
      <c r="AL2040" s="18">
        <v>361.51666666666603</v>
      </c>
      <c r="AM2040" s="18">
        <v>536.25161290322501</v>
      </c>
      <c r="AN2040" s="18">
        <v>821.32741935483796</v>
      </c>
      <c r="AO2040" s="18">
        <v>1149.31071428571</v>
      </c>
      <c r="AP2040" s="18">
        <v>1471.2903225806399</v>
      </c>
      <c r="AQ2040" s="18">
        <v>1741.45</v>
      </c>
      <c r="AR2040" s="18">
        <v>1885.8709677419299</v>
      </c>
      <c r="AS2040" s="18">
        <v>1812.1666666666599</v>
      </c>
      <c r="AT2040" s="18">
        <v>1531.46774193548</v>
      </c>
      <c r="AU2040" s="18">
        <v>1139.1596774193499</v>
      </c>
      <c r="AV2040" s="18">
        <v>810.31666666666604</v>
      </c>
      <c r="AW2040" s="18">
        <v>565.44193548387102</v>
      </c>
      <c r="AX2040" s="18">
        <v>428.44499999999903</v>
      </c>
      <c r="AY2040" s="18">
        <v>401.008064516128</v>
      </c>
      <c r="AZ2040" s="18">
        <v>517.44354838709603</v>
      </c>
      <c r="BA2040" s="18">
        <v>727.06896551724105</v>
      </c>
      <c r="BB2040" s="18">
        <v>962.26290322580599</v>
      </c>
      <c r="BC2040" s="18">
        <v>1125.3</v>
      </c>
      <c r="BD2040" s="18">
        <v>1109.69354838709</v>
      </c>
      <c r="BE2040" s="18">
        <v>852.731666666666</v>
      </c>
      <c r="BF2040" s="18">
        <v>607.27258064516104</v>
      </c>
      <c r="BG2040" s="18">
        <v>699.24032258064506</v>
      </c>
      <c r="BH2040" s="18">
        <v>1095.52</v>
      </c>
      <c r="BI2040" s="18">
        <v>1517.6774193548299</v>
      </c>
      <c r="BJ2040" s="18">
        <v>1864.75</v>
      </c>
      <c r="BK2040" s="18">
        <v>2117.5645161290299</v>
      </c>
      <c r="BL2040" s="18">
        <v>2260.5483870967701</v>
      </c>
      <c r="BM2040" s="18">
        <v>2246.1607142857101</v>
      </c>
      <c r="BN2040" s="18">
        <v>2059.5967741935401</v>
      </c>
      <c r="BO2040" s="18">
        <v>1732.7166666666601</v>
      </c>
      <c r="BP2040" s="18">
        <v>1357.5967741935401</v>
      </c>
      <c r="BQ2040" s="18">
        <v>1006.54166666666</v>
      </c>
      <c r="BR2040" s="18">
        <v>746.81290322580605</v>
      </c>
      <c r="BS2040" s="18">
        <v>558.29516129032197</v>
      </c>
      <c r="BT2040" s="18">
        <v>443.16166666666601</v>
      </c>
      <c r="BU2040" s="18">
        <v>408.78870967741898</v>
      </c>
      <c r="BV2040" s="18">
        <v>478.71499999999997</v>
      </c>
      <c r="BW2040" s="18">
        <v>689.42096774193499</v>
      </c>
      <c r="BX2040" s="18">
        <v>1030.6451612903199</v>
      </c>
      <c r="BY2040" s="18">
        <v>1389.05357142857</v>
      </c>
      <c r="BZ2040" s="18">
        <v>1696.16129032258</v>
      </c>
      <c r="CA2040" s="18">
        <v>1892.4166666666599</v>
      </c>
      <c r="CB2040" s="18">
        <v>1881.85483870967</v>
      </c>
      <c r="CC2040" s="18">
        <v>1618.5833333333301</v>
      </c>
      <c r="CD2040" s="18">
        <v>1225.7096774193501</v>
      </c>
      <c r="CE2040" s="18">
        <v>853.572580645161</v>
      </c>
      <c r="CF2040" s="18">
        <v>648.84833333333302</v>
      </c>
      <c r="CG2040" s="18">
        <v>719.53709677419295</v>
      </c>
      <c r="CH2040" s="18">
        <v>1037.21</v>
      </c>
      <c r="CI2040" s="18">
        <v>1448.8064516129</v>
      </c>
      <c r="CJ2040" s="18">
        <v>1836.7903225806399</v>
      </c>
      <c r="CK2040" s="18">
        <v>2107.5357142857101</v>
      </c>
      <c r="CL2040" s="18">
        <v>2234.5322580645102</v>
      </c>
      <c r="CM2040" s="18">
        <v>2160.1999999999998</v>
      </c>
      <c r="CN2040" s="18">
        <v>1823.88709677419</v>
      </c>
      <c r="CO2040" s="18">
        <v>1341.38333333333</v>
      </c>
      <c r="CP2040" s="18">
        <v>888.12258064516095</v>
      </c>
      <c r="CQ2040" s="18">
        <v>599.61774193548297</v>
      </c>
      <c r="CR2040" s="18">
        <v>475.93166666666599</v>
      </c>
      <c r="CS2040" s="18">
        <v>683.63064516128998</v>
      </c>
      <c r="CT2040" s="18">
        <v>1104.6483333333299</v>
      </c>
      <c r="CU2040" s="18">
        <v>1533.4032258064501</v>
      </c>
      <c r="CV2040" s="18">
        <v>1915.5</v>
      </c>
      <c r="CW2040" s="18">
        <v>2123.3448275862002</v>
      </c>
      <c r="CX2040" s="18">
        <v>2078.1290322580599</v>
      </c>
      <c r="CY2040" s="18">
        <v>1795.31666666666</v>
      </c>
      <c r="CZ2040" s="18">
        <v>1330.5483870967701</v>
      </c>
      <c r="DA2040" s="18">
        <v>893.97833333333301</v>
      </c>
      <c r="DB2040" s="18">
        <v>541.60322580645095</v>
      </c>
      <c r="DC2040" s="18">
        <v>426.74354838709598</v>
      </c>
      <c r="DD2040" s="18">
        <v>570.30833333333305</v>
      </c>
      <c r="DE2040" s="18">
        <v>920.63064516128998</v>
      </c>
      <c r="DF2040" s="18">
        <v>1374.8</v>
      </c>
      <c r="DG2040" s="18">
        <v>1809</v>
      </c>
      <c r="DH2040" s="18">
        <v>2179.5</v>
      </c>
      <c r="DI2040" s="18">
        <v>2403.0714285714198</v>
      </c>
      <c r="DJ2040" s="18">
        <v>2444.83870967741</v>
      </c>
      <c r="DK2040" s="18">
        <v>2242</v>
      </c>
      <c r="DL2040" s="18">
        <v>1810.19354838709</v>
      </c>
      <c r="DM2040" s="18">
        <v>1332.31666666666</v>
      </c>
      <c r="DN2040" s="18">
        <v>978.65161290322499</v>
      </c>
      <c r="DO2040" s="18">
        <v>774.64032258064503</v>
      </c>
      <c r="DP2040" s="18">
        <v>714.38333333333298</v>
      </c>
      <c r="DQ2040" s="18">
        <v>847.35967741935406</v>
      </c>
      <c r="DR2040" s="18">
        <v>1215.9166666666599</v>
      </c>
      <c r="DS2040" s="19">
        <v>1697.61666666666</v>
      </c>
    </row>
    <row r="2041" spans="1:123" x14ac:dyDescent="0.25">
      <c r="A2041" s="12" t="s">
        <v>43</v>
      </c>
      <c r="B2041" s="13">
        <v>27</v>
      </c>
      <c r="C2041" s="13" t="str">
        <f t="shared" si="35"/>
        <v>BB_L_16_GW_GW_SL_Low_GW_GQ_24_020_27</v>
      </c>
      <c r="D2041" s="14">
        <v>10</v>
      </c>
      <c r="E2041" s="14">
        <v>10</v>
      </c>
      <c r="F2041" s="14">
        <v>10</v>
      </c>
      <c r="G2041" s="14">
        <v>10</v>
      </c>
      <c r="H2041" s="14">
        <v>10</v>
      </c>
      <c r="I2041" s="14">
        <v>10</v>
      </c>
      <c r="J2041" s="14">
        <v>10.000483870967701</v>
      </c>
      <c r="K2041" s="14">
        <v>10.1245161290322</v>
      </c>
      <c r="L2041" s="14">
        <v>12.702999999999999</v>
      </c>
      <c r="M2041" s="14">
        <v>34.969677419354802</v>
      </c>
      <c r="N2041" s="14">
        <v>116.04216666666601</v>
      </c>
      <c r="O2041" s="14">
        <v>293.175806451612</v>
      </c>
      <c r="P2041" s="14">
        <v>556.19838709677401</v>
      </c>
      <c r="Q2041" s="14">
        <v>817.40714285714205</v>
      </c>
      <c r="R2041" s="14">
        <v>1008.51774193548</v>
      </c>
      <c r="S2041" s="14">
        <v>1066.1666666666599</v>
      </c>
      <c r="T2041" s="14">
        <v>996.57580645161295</v>
      </c>
      <c r="U2041" s="14">
        <v>845.55166666666605</v>
      </c>
      <c r="V2041" s="14">
        <v>666.45483870967701</v>
      </c>
      <c r="W2041" s="14">
        <v>518.12580645161199</v>
      </c>
      <c r="X2041" s="14">
        <v>426.72166666666601</v>
      </c>
      <c r="Y2041" s="14">
        <v>465.70645161290298</v>
      </c>
      <c r="Z2041" s="14">
        <v>661.84333333333302</v>
      </c>
      <c r="AA2041" s="14">
        <v>949.09354838709601</v>
      </c>
      <c r="AB2041" s="14">
        <v>1250.1774193548299</v>
      </c>
      <c r="AC2041" s="14">
        <v>1464.0892857142801</v>
      </c>
      <c r="AD2041" s="14">
        <v>1540.1774193548299</v>
      </c>
      <c r="AE2041" s="14">
        <v>1442.5833333333301</v>
      </c>
      <c r="AF2041" s="14">
        <v>1195.0645161290299</v>
      </c>
      <c r="AG2041" s="14">
        <v>889.42666666666605</v>
      </c>
      <c r="AH2041" s="14">
        <v>630.566129032258</v>
      </c>
      <c r="AI2041" s="14">
        <v>467.04193548387002</v>
      </c>
      <c r="AJ2041" s="14">
        <v>365.33833333333303</v>
      </c>
      <c r="AK2041" s="14">
        <v>326.91612903225803</v>
      </c>
      <c r="AL2041" s="14">
        <v>369.68</v>
      </c>
      <c r="AM2041" s="14">
        <v>508.46129032258</v>
      </c>
      <c r="AN2041" s="14">
        <v>740.76451612903202</v>
      </c>
      <c r="AO2041" s="14">
        <v>1013.3910714285699</v>
      </c>
      <c r="AP2041" s="14">
        <v>1283.22580645161</v>
      </c>
      <c r="AQ2041" s="14">
        <v>1509.1</v>
      </c>
      <c r="AR2041" s="14">
        <v>1627.3709677419299</v>
      </c>
      <c r="AS2041" s="14">
        <v>1558.6</v>
      </c>
      <c r="AT2041" s="14">
        <v>1317.66129032258</v>
      </c>
      <c r="AU2041" s="14">
        <v>985.05645161290295</v>
      </c>
      <c r="AV2041" s="14">
        <v>709.21666666666601</v>
      </c>
      <c r="AW2041" s="14">
        <v>499.35483870967698</v>
      </c>
      <c r="AX2041" s="14">
        <v>375.56666666666598</v>
      </c>
      <c r="AY2041" s="14">
        <v>337.24193548387001</v>
      </c>
      <c r="AZ2041" s="14">
        <v>417.816129032258</v>
      </c>
      <c r="BA2041" s="14">
        <v>584.16034482758596</v>
      </c>
      <c r="BB2041" s="14">
        <v>782.78709677419295</v>
      </c>
      <c r="BC2041" s="14">
        <v>928.12499999999898</v>
      </c>
      <c r="BD2041" s="14">
        <v>920.76935483870898</v>
      </c>
      <c r="BE2041" s="14">
        <v>718.37166666666599</v>
      </c>
      <c r="BF2041" s="14">
        <v>524.15161290322499</v>
      </c>
      <c r="BG2041" s="14">
        <v>591.39354838709596</v>
      </c>
      <c r="BH2041" s="14">
        <v>901.64</v>
      </c>
      <c r="BI2041" s="14">
        <v>1243.72580645161</v>
      </c>
      <c r="BJ2041" s="14">
        <v>1540.65</v>
      </c>
      <c r="BK2041" s="14">
        <v>1783.19354838709</v>
      </c>
      <c r="BL2041" s="14">
        <v>1953.2096774193501</v>
      </c>
      <c r="BM2041" s="14">
        <v>1994.7857142857099</v>
      </c>
      <c r="BN2041" s="14">
        <v>1885.3709677419299</v>
      </c>
      <c r="BO2041" s="14">
        <v>1644.38333333333</v>
      </c>
      <c r="BP2041" s="14">
        <v>1345.4354838709601</v>
      </c>
      <c r="BQ2041" s="14">
        <v>1052.5916666666601</v>
      </c>
      <c r="BR2041" s="14">
        <v>823.40322580645102</v>
      </c>
      <c r="BS2041" s="14">
        <v>642.21935483870902</v>
      </c>
      <c r="BT2041" s="14">
        <v>520.52666666666596</v>
      </c>
      <c r="BU2041" s="14">
        <v>472.38548387096699</v>
      </c>
      <c r="BV2041" s="14">
        <v>516.96833333333302</v>
      </c>
      <c r="BW2041" s="14">
        <v>684.57580645161295</v>
      </c>
      <c r="BX2041" s="14">
        <v>959.67580645161297</v>
      </c>
      <c r="BY2041" s="14">
        <v>1244.80357142857</v>
      </c>
      <c r="BZ2041" s="14">
        <v>1482.88709677419</v>
      </c>
      <c r="CA2041" s="14">
        <v>1620.9666666666601</v>
      </c>
      <c r="CB2041" s="14">
        <v>1581.2580645161199</v>
      </c>
      <c r="CC2041" s="14">
        <v>1335.9166666666599</v>
      </c>
      <c r="CD2041" s="14">
        <v>996.933870967742</v>
      </c>
      <c r="CE2041" s="14">
        <v>689.13709677419297</v>
      </c>
      <c r="CF2041" s="14">
        <v>523.17666666666605</v>
      </c>
      <c r="CG2041" s="14">
        <v>581.30967741935399</v>
      </c>
      <c r="CH2041" s="14">
        <v>834.47</v>
      </c>
      <c r="CI2041" s="14">
        <v>1161.7064516129001</v>
      </c>
      <c r="CJ2041" s="14">
        <v>1478.2580645161199</v>
      </c>
      <c r="CK2041" s="14">
        <v>1710.875</v>
      </c>
      <c r="CL2041" s="14">
        <v>1835.0483870967701</v>
      </c>
      <c r="CM2041" s="14">
        <v>1800.2666666666601</v>
      </c>
      <c r="CN2041" s="14">
        <v>1549.33870967741</v>
      </c>
      <c r="CO2041" s="14">
        <v>1177.4933333333299</v>
      </c>
      <c r="CP2041" s="14">
        <v>818.70645161290304</v>
      </c>
      <c r="CQ2041" s="14">
        <v>582.16612903225803</v>
      </c>
      <c r="CR2041" s="14">
        <v>470.95166666666597</v>
      </c>
      <c r="CS2041" s="14">
        <v>631.04516129032197</v>
      </c>
      <c r="CT2041" s="14">
        <v>991.59166666666601</v>
      </c>
      <c r="CU2041" s="14">
        <v>1374.7903225806399</v>
      </c>
      <c r="CV2041" s="14">
        <v>1724.35483870967</v>
      </c>
      <c r="CW2041" s="14">
        <v>1942.8793103448199</v>
      </c>
      <c r="CX2041" s="14">
        <v>1953.2580645161199</v>
      </c>
      <c r="CY2041" s="14">
        <v>1750.56666666666</v>
      </c>
      <c r="CZ2041" s="14">
        <v>1370.85483870967</v>
      </c>
      <c r="DA2041" s="14">
        <v>987.45499999999902</v>
      </c>
      <c r="DB2041" s="14">
        <v>649.07741935483796</v>
      </c>
      <c r="DC2041" s="14">
        <v>515.25483870967696</v>
      </c>
      <c r="DD2041" s="14">
        <v>619.96166666666602</v>
      </c>
      <c r="DE2041" s="14">
        <v>913.08387096774095</v>
      </c>
      <c r="DF2041" s="14">
        <v>1311.0166666666601</v>
      </c>
      <c r="DG2041" s="14">
        <v>1709.8064516129</v>
      </c>
      <c r="DH2041" s="14">
        <v>2067</v>
      </c>
      <c r="DI2041" s="14">
        <v>2297.8928571428501</v>
      </c>
      <c r="DJ2041" s="14">
        <v>2370.4838709677401</v>
      </c>
      <c r="DK2041" s="14">
        <v>2231.6833333333302</v>
      </c>
      <c r="DL2041" s="14">
        <v>1883.77419354838</v>
      </c>
      <c r="DM2041" s="14">
        <v>1479.7833333333299</v>
      </c>
      <c r="DN2041" s="14">
        <v>1158.5645161290299</v>
      </c>
      <c r="DO2041" s="14">
        <v>947.59677419354796</v>
      </c>
      <c r="DP2041" s="14">
        <v>857.95499999999902</v>
      </c>
      <c r="DQ2041" s="14">
        <v>936.15</v>
      </c>
      <c r="DR2041" s="14">
        <v>1224.5333333333299</v>
      </c>
      <c r="DS2041" s="15">
        <v>1615.2666666666601</v>
      </c>
    </row>
    <row r="2042" spans="1:123" x14ac:dyDescent="0.25">
      <c r="A2042" s="16" t="s">
        <v>43</v>
      </c>
      <c r="B2042" s="17">
        <v>28</v>
      </c>
      <c r="C2042" s="13" t="str">
        <f t="shared" si="35"/>
        <v>BB_L_16_GW_GW_SL_Low_GW_GQ_24_020_28</v>
      </c>
      <c r="D2042" s="18"/>
      <c r="E2042" s="18"/>
      <c r="F2042" s="18"/>
      <c r="G2042" s="18"/>
      <c r="H2042" s="18"/>
      <c r="I2042" s="18"/>
      <c r="J2042" s="18"/>
      <c r="K2042" s="18"/>
      <c r="L2042" s="18"/>
      <c r="M2042" s="18"/>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18"/>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v>708.67499999999995</v>
      </c>
      <c r="DC2042" s="18"/>
      <c r="DD2042" s="18"/>
      <c r="DE2042" s="18"/>
      <c r="DF2042" s="18"/>
      <c r="DG2042" s="18"/>
      <c r="DH2042" s="18"/>
      <c r="DI2042" s="18"/>
      <c r="DJ2042" s="18"/>
      <c r="DK2042" s="18"/>
      <c r="DL2042" s="18"/>
      <c r="DM2042" s="18"/>
      <c r="DN2042" s="18"/>
      <c r="DO2042" s="18"/>
      <c r="DP2042" s="18"/>
      <c r="DQ2042" s="18"/>
      <c r="DR2042" s="18"/>
      <c r="DS2042" s="19"/>
    </row>
    <row r="2043" spans="1:123" x14ac:dyDescent="0.25">
      <c r="A2043" s="12" t="s">
        <v>43</v>
      </c>
      <c r="B2043" s="13">
        <v>29</v>
      </c>
      <c r="C2043" s="13" t="str">
        <f t="shared" si="35"/>
        <v>BB_L_16_GW_GW_SL_Low_GW_GQ_24_020_29</v>
      </c>
      <c r="D2043" s="14">
        <v>10</v>
      </c>
      <c r="E2043" s="14">
        <v>10</v>
      </c>
      <c r="F2043" s="14">
        <v>10</v>
      </c>
      <c r="G2043" s="14">
        <v>10</v>
      </c>
      <c r="H2043" s="14">
        <v>10</v>
      </c>
      <c r="I2043" s="14">
        <v>10</v>
      </c>
      <c r="J2043" s="14">
        <v>10</v>
      </c>
      <c r="K2043" s="14">
        <v>10.0079032258064</v>
      </c>
      <c r="L2043" s="14">
        <v>10.297333333333301</v>
      </c>
      <c r="M2043" s="14">
        <v>14.2062903225806</v>
      </c>
      <c r="N2043" s="14">
        <v>34.905499999999897</v>
      </c>
      <c r="O2043" s="14">
        <v>100.005</v>
      </c>
      <c r="P2043" s="14">
        <v>240.24999999999901</v>
      </c>
      <c r="Q2043" s="14">
        <v>445.666071428571</v>
      </c>
      <c r="R2043" s="14">
        <v>692.94032258064499</v>
      </c>
      <c r="S2043" s="14">
        <v>899.71166666666602</v>
      </c>
      <c r="T2043" s="14">
        <v>998.61290322580601</v>
      </c>
      <c r="U2043" s="14">
        <v>950.31166666666604</v>
      </c>
      <c r="V2043" s="14">
        <v>781.23064516129</v>
      </c>
      <c r="W2043" s="14">
        <v>591.22741935483805</v>
      </c>
      <c r="X2043" s="14">
        <v>434.01166666666597</v>
      </c>
      <c r="Y2043" s="14">
        <v>361.74838709677402</v>
      </c>
      <c r="Z2043" s="14">
        <v>426.113333333333</v>
      </c>
      <c r="AA2043" s="14">
        <v>623.84838709677399</v>
      </c>
      <c r="AB2043" s="14">
        <v>925.935483870967</v>
      </c>
      <c r="AC2043" s="14">
        <v>1252.94642857142</v>
      </c>
      <c r="AD2043" s="14">
        <v>1543.08064516129</v>
      </c>
      <c r="AE2043" s="14">
        <v>1709.36666666666</v>
      </c>
      <c r="AF2043" s="14">
        <v>1667.7419354838701</v>
      </c>
      <c r="AG2043" s="14">
        <v>1417.1</v>
      </c>
      <c r="AH2043" s="14">
        <v>1054.6112903225801</v>
      </c>
      <c r="AI2043" s="14">
        <v>750.93225806451596</v>
      </c>
      <c r="AJ2043" s="14">
        <v>523.58166666666602</v>
      </c>
      <c r="AK2043" s="14">
        <v>382.64354838709602</v>
      </c>
      <c r="AL2043" s="14">
        <v>323.46499999999997</v>
      </c>
      <c r="AM2043" s="14">
        <v>344.70645161290298</v>
      </c>
      <c r="AN2043" s="14">
        <v>456.31935483870899</v>
      </c>
      <c r="AO2043" s="14">
        <v>646.68928571428501</v>
      </c>
      <c r="AP2043" s="14">
        <v>898.46451612903195</v>
      </c>
      <c r="AQ2043" s="14">
        <v>1195.3499999999999</v>
      </c>
      <c r="AR2043" s="14">
        <v>1509.9193548387</v>
      </c>
      <c r="AS2043" s="14">
        <v>1753.45</v>
      </c>
      <c r="AT2043" s="14">
        <v>1775</v>
      </c>
      <c r="AU2043" s="14">
        <v>1570.66129032258</v>
      </c>
      <c r="AV2043" s="14">
        <v>1262.3499999999999</v>
      </c>
      <c r="AW2043" s="14">
        <v>925.65967741935401</v>
      </c>
      <c r="AX2043" s="14">
        <v>655.59500000000003</v>
      </c>
      <c r="AY2043" s="14">
        <v>469.90161290322499</v>
      </c>
      <c r="AZ2043" s="14">
        <v>423.66129032257999</v>
      </c>
      <c r="BA2043" s="14">
        <v>484.31379310344801</v>
      </c>
      <c r="BB2043" s="14">
        <v>629.25483870967696</v>
      </c>
      <c r="BC2043" s="14">
        <v>846.73</v>
      </c>
      <c r="BD2043" s="14">
        <v>1036.5822580645099</v>
      </c>
      <c r="BE2043" s="14">
        <v>1057.20333333333</v>
      </c>
      <c r="BF2043" s="14">
        <v>817.7</v>
      </c>
      <c r="BG2043" s="14">
        <v>624.70322580645097</v>
      </c>
      <c r="BH2043" s="14">
        <v>721.80666666666605</v>
      </c>
      <c r="BI2043" s="14">
        <v>1018.89838709677</v>
      </c>
      <c r="BJ2043" s="14">
        <v>1370.8333333333301</v>
      </c>
      <c r="BK2043" s="14">
        <v>1699.4032258064501</v>
      </c>
      <c r="BL2043" s="14">
        <v>1968.85483870967</v>
      </c>
      <c r="BM2043" s="14">
        <v>2140.3928571428501</v>
      </c>
      <c r="BN2043" s="14">
        <v>2192.7419354838698</v>
      </c>
      <c r="BO2043" s="14">
        <v>2097.36666666666</v>
      </c>
      <c r="BP2043" s="14">
        <v>1850.4193548387</v>
      </c>
      <c r="BQ2043" s="14">
        <v>1495.68333333333</v>
      </c>
      <c r="BR2043" s="14">
        <v>1148.72580645161</v>
      </c>
      <c r="BS2043" s="14">
        <v>850.19516129032195</v>
      </c>
      <c r="BT2043" s="14">
        <v>635.77166666666596</v>
      </c>
      <c r="BU2043" s="14">
        <v>503.332258064516</v>
      </c>
      <c r="BV2043" s="14">
        <v>437.19833333333298</v>
      </c>
      <c r="BW2043" s="14">
        <v>460.40483870967699</v>
      </c>
      <c r="BX2043" s="14">
        <v>606.303225806451</v>
      </c>
      <c r="BY2043" s="14">
        <v>853.80535714285702</v>
      </c>
      <c r="BZ2043" s="14">
        <v>1168.2580645161199</v>
      </c>
      <c r="CA2043" s="14">
        <v>1497.93333333333</v>
      </c>
      <c r="CB2043" s="14">
        <v>1752.72580645161</v>
      </c>
      <c r="CC2043" s="14">
        <v>1820.8333333333301</v>
      </c>
      <c r="CD2043" s="14">
        <v>1648.38709677419</v>
      </c>
      <c r="CE2043" s="14">
        <v>1301.9032258064501</v>
      </c>
      <c r="CF2043" s="14">
        <v>928.243333333333</v>
      </c>
      <c r="CG2043" s="14">
        <v>704.20322580645097</v>
      </c>
      <c r="CH2043" s="14">
        <v>729.95666666666602</v>
      </c>
      <c r="CI2043" s="14">
        <v>954.099999999999</v>
      </c>
      <c r="CJ2043" s="14">
        <v>1292.7419354838701</v>
      </c>
      <c r="CK2043" s="14">
        <v>1626.8392857142801</v>
      </c>
      <c r="CL2043" s="14">
        <v>1912.5483870967701</v>
      </c>
      <c r="CM2043" s="14">
        <v>2115.88333333333</v>
      </c>
      <c r="CN2043" s="14">
        <v>2123.3709677419301</v>
      </c>
      <c r="CO2043" s="14">
        <v>1865.13333333333</v>
      </c>
      <c r="CP2043" s="14">
        <v>1407.72580645161</v>
      </c>
      <c r="CQ2043" s="14">
        <v>974.39677419354803</v>
      </c>
      <c r="CR2043" s="14">
        <v>600.27</v>
      </c>
      <c r="CS2043" s="14">
        <v>510.32903225806399</v>
      </c>
      <c r="CT2043" s="14">
        <v>693.18166666666605</v>
      </c>
      <c r="CU2043" s="14">
        <v>999.57741935483796</v>
      </c>
      <c r="CV2043" s="14">
        <v>1370.0161290322501</v>
      </c>
      <c r="CW2043" s="14">
        <v>1729</v>
      </c>
      <c r="CX2043" s="14">
        <v>1979.9838709677399</v>
      </c>
      <c r="CY2043" s="14">
        <v>2012.05</v>
      </c>
      <c r="CZ2043" s="14">
        <v>1756.0645161290299</v>
      </c>
      <c r="DA2043" s="14">
        <v>1308.9833333333299</v>
      </c>
      <c r="DB2043" s="14">
        <v>806.27903225806403</v>
      </c>
      <c r="DC2043" s="14">
        <v>494.50322580645098</v>
      </c>
      <c r="DD2043" s="14">
        <v>423.909999999999</v>
      </c>
      <c r="DE2043" s="14">
        <v>532.57419354838703</v>
      </c>
      <c r="DF2043" s="14">
        <v>797.40166666666596</v>
      </c>
      <c r="DG2043" s="14">
        <v>1165.8322580645099</v>
      </c>
      <c r="DH2043" s="14">
        <v>1591.35483870967</v>
      </c>
      <c r="DI2043" s="14">
        <v>1952.32142857142</v>
      </c>
      <c r="DJ2043" s="14">
        <v>2214.8548387096698</v>
      </c>
      <c r="DK2043" s="14">
        <v>2346.0166666666601</v>
      </c>
      <c r="DL2043" s="14">
        <v>2199.2419354838698</v>
      </c>
      <c r="DM2043" s="14">
        <v>1797.45</v>
      </c>
      <c r="DN2043" s="14">
        <v>1348.2903225806399</v>
      </c>
      <c r="DO2043" s="14">
        <v>1014.47580645161</v>
      </c>
      <c r="DP2043" s="14">
        <v>811.17499999999995</v>
      </c>
      <c r="DQ2043" s="14">
        <v>728.56129032258002</v>
      </c>
      <c r="DR2043" s="14">
        <v>822.969999999999</v>
      </c>
      <c r="DS2043" s="15">
        <v>1101.1099999999999</v>
      </c>
    </row>
    <row r="2044" spans="1:123" x14ac:dyDescent="0.25">
      <c r="A2044" s="16" t="s">
        <v>43</v>
      </c>
      <c r="B2044" s="17">
        <v>30</v>
      </c>
      <c r="C2044" s="13" t="str">
        <f t="shared" si="35"/>
        <v>BB_L_16_GW_GW_SL_Low_GW_GQ_24_020_30</v>
      </c>
      <c r="D2044" s="18">
        <v>10</v>
      </c>
      <c r="E2044" s="18">
        <v>10</v>
      </c>
      <c r="F2044" s="18">
        <v>10</v>
      </c>
      <c r="G2044" s="18">
        <v>10</v>
      </c>
      <c r="H2044" s="18">
        <v>10</v>
      </c>
      <c r="I2044" s="18">
        <v>10</v>
      </c>
      <c r="J2044" s="18">
        <v>10</v>
      </c>
      <c r="K2044" s="18">
        <v>10.0058064516129</v>
      </c>
      <c r="L2044" s="18">
        <v>10.267333333333299</v>
      </c>
      <c r="M2044" s="18">
        <v>14.0033870967741</v>
      </c>
      <c r="N2044" s="18">
        <v>34.884833333333297</v>
      </c>
      <c r="O2044" s="18">
        <v>102.399193548387</v>
      </c>
      <c r="P2044" s="18">
        <v>249.29193548386999</v>
      </c>
      <c r="Q2044" s="18">
        <v>465.93928571428501</v>
      </c>
      <c r="R2044" s="18">
        <v>728.95483870967701</v>
      </c>
      <c r="S2044" s="18">
        <v>948.56499999999903</v>
      </c>
      <c r="T2044" s="18">
        <v>1047.8225806451601</v>
      </c>
      <c r="U2044" s="18">
        <v>1000.33</v>
      </c>
      <c r="V2044" s="18">
        <v>835.86612903225796</v>
      </c>
      <c r="W2044" s="18">
        <v>651.87580645161199</v>
      </c>
      <c r="X2044" s="18">
        <v>495.80500000000001</v>
      </c>
      <c r="Y2044" s="18">
        <v>415.94032258064499</v>
      </c>
      <c r="Z2044" s="18">
        <v>465.11666666666599</v>
      </c>
      <c r="AA2044" s="18">
        <v>640.138709677419</v>
      </c>
      <c r="AB2044" s="18">
        <v>906.41290322580596</v>
      </c>
      <c r="AC2044" s="18">
        <v>1187.4107142857099</v>
      </c>
      <c r="AD2044" s="18">
        <v>1433.6129032258</v>
      </c>
      <c r="AE2044" s="18">
        <v>1571.43333333333</v>
      </c>
      <c r="AF2044" s="18">
        <v>1515.46774193548</v>
      </c>
      <c r="AG2044" s="18">
        <v>1270.5833333333301</v>
      </c>
      <c r="AH2044" s="18">
        <v>943.13064516128998</v>
      </c>
      <c r="AI2044" s="18">
        <v>680.24838709677397</v>
      </c>
      <c r="AJ2044" s="18">
        <v>492.12166666666599</v>
      </c>
      <c r="AK2044" s="18">
        <v>376.13225806451601</v>
      </c>
      <c r="AL2044" s="18">
        <v>328.45333333333298</v>
      </c>
      <c r="AM2044" s="18">
        <v>354.50967741935398</v>
      </c>
      <c r="AN2044" s="18">
        <v>464.77096774193501</v>
      </c>
      <c r="AO2044" s="18">
        <v>647.55892857142805</v>
      </c>
      <c r="AP2044" s="18">
        <v>886.66935483870895</v>
      </c>
      <c r="AQ2044" s="18">
        <v>1162.7666666666601</v>
      </c>
      <c r="AR2044" s="18">
        <v>1442.58064516129</v>
      </c>
      <c r="AS2044" s="18">
        <v>1642.2166666666601</v>
      </c>
      <c r="AT2044" s="18">
        <v>1625.88709677419</v>
      </c>
      <c r="AU2044" s="18">
        <v>1394.46774193548</v>
      </c>
      <c r="AV2044" s="18">
        <v>1089.845</v>
      </c>
      <c r="AW2044" s="18">
        <v>783.42419354838705</v>
      </c>
      <c r="AX2044" s="18">
        <v>548.77833333333297</v>
      </c>
      <c r="AY2044" s="18">
        <v>394.58064516129002</v>
      </c>
      <c r="AZ2044" s="18">
        <v>355.92903225806401</v>
      </c>
      <c r="BA2044" s="18">
        <v>414.51034482758598</v>
      </c>
      <c r="BB2044" s="18">
        <v>553.39677419354803</v>
      </c>
      <c r="BC2044" s="18">
        <v>758.83499999999901</v>
      </c>
      <c r="BD2044" s="18">
        <v>931.619354838709</v>
      </c>
      <c r="BE2044" s="18">
        <v>929.77666666666596</v>
      </c>
      <c r="BF2044" s="18">
        <v>703.638709677419</v>
      </c>
      <c r="BG2044" s="18">
        <v>544.36612903225796</v>
      </c>
      <c r="BH2044" s="18">
        <v>651.31833333333304</v>
      </c>
      <c r="BI2044" s="18">
        <v>936.303225806451</v>
      </c>
      <c r="BJ2044" s="18">
        <v>1260.4833333333299</v>
      </c>
      <c r="BK2044" s="18">
        <v>1555.5645161290299</v>
      </c>
      <c r="BL2044" s="18">
        <v>1804.1774193548299</v>
      </c>
      <c r="BM2044" s="18">
        <v>1974.5178571428501</v>
      </c>
      <c r="BN2044" s="18">
        <v>2038.72580645161</v>
      </c>
      <c r="BO2044" s="18">
        <v>1962.3333333333301</v>
      </c>
      <c r="BP2044" s="18">
        <v>1740.9032258064501</v>
      </c>
      <c r="BQ2044" s="18">
        <v>1420.5833333333301</v>
      </c>
      <c r="BR2044" s="18">
        <v>1112.0564516129</v>
      </c>
      <c r="BS2044" s="18">
        <v>851.59193548386997</v>
      </c>
      <c r="BT2044" s="18">
        <v>658.88499999999999</v>
      </c>
      <c r="BU2044" s="18">
        <v>534.97096774193506</v>
      </c>
      <c r="BV2044" s="18">
        <v>472.15499999999997</v>
      </c>
      <c r="BW2044" s="18">
        <v>496.322580645161</v>
      </c>
      <c r="BX2044" s="18">
        <v>640.19354838709603</v>
      </c>
      <c r="BY2044" s="18">
        <v>874.16785714285697</v>
      </c>
      <c r="BZ2044" s="18">
        <v>1159.08064516129</v>
      </c>
      <c r="CA2044" s="18">
        <v>1442.9666666666601</v>
      </c>
      <c r="CB2044" s="18">
        <v>1638.88709677419</v>
      </c>
      <c r="CC2044" s="18">
        <v>1639.2</v>
      </c>
      <c r="CD2044" s="18">
        <v>1422.69354838709</v>
      </c>
      <c r="CE2044" s="18">
        <v>1076.8403225806401</v>
      </c>
      <c r="CF2044" s="18">
        <v>743.14333333333298</v>
      </c>
      <c r="CG2044" s="18">
        <v>562.81774193548301</v>
      </c>
      <c r="CH2044" s="18">
        <v>611.62666666666598</v>
      </c>
      <c r="CI2044" s="18">
        <v>835.40967741935401</v>
      </c>
      <c r="CJ2044" s="18">
        <v>1148.19999999999</v>
      </c>
      <c r="CK2044" s="18">
        <v>1445.5</v>
      </c>
      <c r="CL2044" s="18">
        <v>1696.6290322580601</v>
      </c>
      <c r="CM2044" s="18">
        <v>1873.7833333333299</v>
      </c>
      <c r="CN2044" s="18">
        <v>1870</v>
      </c>
      <c r="CO2044" s="18">
        <v>1625.25</v>
      </c>
      <c r="CP2044" s="18">
        <v>1219.6129032258</v>
      </c>
      <c r="CQ2044" s="18">
        <v>849.80806451612898</v>
      </c>
      <c r="CR2044" s="18">
        <v>552.93833333333305</v>
      </c>
      <c r="CS2044" s="18">
        <v>493.72419354838701</v>
      </c>
      <c r="CT2044" s="18">
        <v>688.24166666666599</v>
      </c>
      <c r="CU2044" s="18">
        <v>1002.05161290322</v>
      </c>
      <c r="CV2044" s="18">
        <v>1368.1451612903199</v>
      </c>
      <c r="CW2044" s="18">
        <v>1710.6724137931001</v>
      </c>
      <c r="CX2044" s="18">
        <v>1945.7903225806399</v>
      </c>
      <c r="CY2044" s="18">
        <v>1975.9</v>
      </c>
      <c r="CZ2044" s="18">
        <v>1737.0161290322501</v>
      </c>
      <c r="DA2044" s="18">
        <v>1331.6666666666599</v>
      </c>
      <c r="DB2044" s="18">
        <v>869.28548387096703</v>
      </c>
      <c r="DC2044" s="18">
        <v>572.27903225806403</v>
      </c>
      <c r="DD2044" s="18">
        <v>502.33666666666602</v>
      </c>
      <c r="DE2044" s="18">
        <v>608.55161290322496</v>
      </c>
      <c r="DF2044" s="18">
        <v>871.99666666666599</v>
      </c>
      <c r="DG2044" s="18">
        <v>1235.8225806451601</v>
      </c>
      <c r="DH2044" s="18">
        <v>1647.9193548387</v>
      </c>
      <c r="DI2044" s="18">
        <v>1998.2321428571399</v>
      </c>
      <c r="DJ2044" s="18">
        <v>2246.4193548387002</v>
      </c>
      <c r="DK2044" s="18">
        <v>2366.1833333333302</v>
      </c>
      <c r="DL2044" s="18">
        <v>2224.0161290322499</v>
      </c>
      <c r="DM2044" s="18">
        <v>1848.95</v>
      </c>
      <c r="DN2044" s="18">
        <v>1439.4516129032199</v>
      </c>
      <c r="DO2044" s="18">
        <v>1131.7096774193501</v>
      </c>
      <c r="DP2044" s="18">
        <v>934.46500000000003</v>
      </c>
      <c r="DQ2044" s="18">
        <v>843.50645161290299</v>
      </c>
      <c r="DR2044" s="18">
        <v>923.80499999999995</v>
      </c>
      <c r="DS2044" s="19">
        <v>1186.4000000000001</v>
      </c>
    </row>
    <row r="2045" spans="1:123" x14ac:dyDescent="0.25">
      <c r="A2045" s="12" t="s">
        <v>42</v>
      </c>
      <c r="B2045" s="13">
        <v>1</v>
      </c>
      <c r="C2045" s="13" t="str">
        <f t="shared" si="35"/>
        <v>BB_L_16_GW_GW_SL_Low_GW_GQ_48_000_1</v>
      </c>
      <c r="D2045" s="14">
        <v>10</v>
      </c>
      <c r="E2045" s="14">
        <v>10.227931034482699</v>
      </c>
      <c r="F2045" s="14">
        <v>153.89112903225799</v>
      </c>
      <c r="G2045" s="14">
        <v>944.54333333333295</v>
      </c>
      <c r="H2045" s="14">
        <v>2890.4354838709601</v>
      </c>
      <c r="I2045" s="14">
        <v>1582.25</v>
      </c>
      <c r="J2045" s="14">
        <v>412.57741935483801</v>
      </c>
      <c r="K2045" s="14">
        <v>175.693548387096</v>
      </c>
      <c r="L2045" s="14">
        <v>75.703999999999994</v>
      </c>
      <c r="M2045" s="14">
        <v>40.4688709677419</v>
      </c>
      <c r="N2045" s="14">
        <v>36.938666666666599</v>
      </c>
      <c r="O2045" s="14">
        <v>118.023064516129</v>
      </c>
      <c r="P2045" s="14">
        <v>403.185483870967</v>
      </c>
      <c r="Q2045" s="14">
        <v>1342.38214285714</v>
      </c>
      <c r="R2045" s="14">
        <v>2338.0806451612898</v>
      </c>
      <c r="S2045" s="14">
        <v>3088.8</v>
      </c>
      <c r="T2045" s="14">
        <v>4017.6451612903202</v>
      </c>
      <c r="U2045" s="14">
        <v>2760.38333333333</v>
      </c>
      <c r="V2045" s="14">
        <v>1188.4274193548299</v>
      </c>
      <c r="W2045" s="14">
        <v>341.685483870967</v>
      </c>
      <c r="X2045" s="14">
        <v>96.2171666666666</v>
      </c>
      <c r="Y2045" s="14">
        <v>40.423064516129003</v>
      </c>
      <c r="Z2045" s="14">
        <v>27.094000000000001</v>
      </c>
      <c r="AA2045" s="14">
        <v>48.459193548386999</v>
      </c>
      <c r="AB2045" s="14">
        <v>232.046774193548</v>
      </c>
      <c r="AC2045" s="14">
        <v>593.83749999999998</v>
      </c>
      <c r="AD2045" s="14">
        <v>1922.0161290322501</v>
      </c>
      <c r="AE2045" s="14">
        <v>3052.6833333333302</v>
      </c>
      <c r="AF2045" s="14">
        <v>3991.4838709677401</v>
      </c>
      <c r="AG2045" s="14">
        <v>3505.75</v>
      </c>
      <c r="AH2045" s="14">
        <v>2610.5806451612898</v>
      </c>
      <c r="AI2045" s="14">
        <v>1366.01129032258</v>
      </c>
      <c r="AJ2045" s="14">
        <v>548.31999999999903</v>
      </c>
      <c r="AK2045" s="14">
        <v>242.18064516128999</v>
      </c>
      <c r="AL2045" s="14">
        <v>150.63</v>
      </c>
      <c r="AM2045" s="14">
        <v>114.040322580645</v>
      </c>
      <c r="AN2045" s="14">
        <v>122.806451612903</v>
      </c>
      <c r="AO2045" s="14">
        <v>150.92142857142801</v>
      </c>
      <c r="AP2045" s="14">
        <v>184.303225806451</v>
      </c>
      <c r="AQ2045" s="14">
        <v>666.59</v>
      </c>
      <c r="AR2045" s="14">
        <v>2612.7096774193501</v>
      </c>
      <c r="AS2045" s="14">
        <v>2887.95</v>
      </c>
      <c r="AT2045" s="14">
        <v>1562.78548387096</v>
      </c>
      <c r="AU2045" s="14">
        <v>746.17419354838705</v>
      </c>
      <c r="AV2045" s="14">
        <v>419.14</v>
      </c>
      <c r="AW2045" s="14">
        <v>191.73387096774101</v>
      </c>
      <c r="AX2045" s="14">
        <v>471.92500000000001</v>
      </c>
      <c r="AY2045" s="14">
        <v>2079.9193548387002</v>
      </c>
      <c r="AZ2045" s="14">
        <v>2851.8548387096698</v>
      </c>
      <c r="BA2045" s="14">
        <v>3229.8448275862002</v>
      </c>
      <c r="BB2045" s="14">
        <v>3853.6935483870898</v>
      </c>
      <c r="BC2045" s="14">
        <v>4274.9833333333299</v>
      </c>
      <c r="BD2045" s="14">
        <v>4158.6290322580599</v>
      </c>
      <c r="BE2045" s="14">
        <v>1705.7533333333299</v>
      </c>
      <c r="BF2045" s="14">
        <v>519.50322580645104</v>
      </c>
      <c r="BG2045" s="14">
        <v>135.99870967741899</v>
      </c>
      <c r="BH2045" s="14">
        <v>70.8808333333333</v>
      </c>
      <c r="BI2045" s="14">
        <v>45.035161290322499</v>
      </c>
      <c r="BJ2045" s="14">
        <v>28.7201666666666</v>
      </c>
      <c r="BK2045" s="14">
        <v>102.77983870967699</v>
      </c>
      <c r="BL2045" s="14">
        <v>687.62258064516095</v>
      </c>
      <c r="BM2045" s="14">
        <v>1719.4821428571399</v>
      </c>
      <c r="BN2045" s="14">
        <v>2591.4516129032199</v>
      </c>
      <c r="BO2045" s="14">
        <v>3463.11666666666</v>
      </c>
      <c r="BP2045" s="14">
        <v>3980.0645161290299</v>
      </c>
      <c r="BQ2045" s="14">
        <v>3743.1</v>
      </c>
      <c r="BR2045" s="14">
        <v>2758.66129032258</v>
      </c>
      <c r="BS2045" s="14">
        <v>1218.6467741935401</v>
      </c>
      <c r="BT2045" s="14">
        <v>817.10833333333301</v>
      </c>
      <c r="BU2045" s="14">
        <v>476.95967741935402</v>
      </c>
      <c r="BV2045" s="14">
        <v>306.171666666666</v>
      </c>
      <c r="BW2045" s="14">
        <v>711.88709677419297</v>
      </c>
      <c r="BX2045" s="14">
        <v>1514.35483870967</v>
      </c>
      <c r="BY2045" s="14">
        <v>2403.6607142857101</v>
      </c>
      <c r="BZ2045" s="14">
        <v>3242.9516129032199</v>
      </c>
      <c r="CA2045" s="14">
        <v>4057.1</v>
      </c>
      <c r="CB2045" s="14">
        <v>4363.0645161290304</v>
      </c>
      <c r="CC2045" s="14">
        <v>3493.0166666666601</v>
      </c>
      <c r="CD2045" s="14">
        <v>1873.5161290322501</v>
      </c>
      <c r="CE2045" s="14">
        <v>655.81451612903197</v>
      </c>
      <c r="CF2045" s="14">
        <v>182.75166666666601</v>
      </c>
      <c r="CG2045" s="14">
        <v>84.884999999999906</v>
      </c>
      <c r="CH2045" s="14">
        <v>47.582999999999998</v>
      </c>
      <c r="CI2045" s="14">
        <v>139.366774193548</v>
      </c>
      <c r="CJ2045" s="14">
        <v>611.90645161290297</v>
      </c>
      <c r="CK2045" s="14">
        <v>1175.4571428571401</v>
      </c>
      <c r="CL2045" s="14">
        <v>2392.1774193548299</v>
      </c>
      <c r="CM2045" s="14">
        <v>3863.55</v>
      </c>
      <c r="CN2045" s="14">
        <v>4347.2580645161197</v>
      </c>
      <c r="CO2045" s="14">
        <v>4002.0666666666598</v>
      </c>
      <c r="CP2045" s="14">
        <v>2643.2903225806399</v>
      </c>
      <c r="CQ2045" s="14">
        <v>1057.2016129032199</v>
      </c>
      <c r="CR2045" s="14">
        <v>127.9825</v>
      </c>
      <c r="CS2045" s="14">
        <v>54.6303225806451</v>
      </c>
      <c r="CT2045" s="14">
        <v>34.4716666666666</v>
      </c>
      <c r="CU2045" s="14">
        <v>87.121935483870899</v>
      </c>
      <c r="CV2045" s="14">
        <v>1072.2629032258001</v>
      </c>
      <c r="CW2045" s="14">
        <v>2661.2413793103401</v>
      </c>
      <c r="CX2045" s="14">
        <v>3702.7096774193501</v>
      </c>
      <c r="CY2045" s="14">
        <v>4238.9166666666597</v>
      </c>
      <c r="CZ2045" s="14">
        <v>4509.77419354838</v>
      </c>
      <c r="DA2045" s="14">
        <v>3036.5</v>
      </c>
      <c r="DB2045" s="14">
        <v>1025.67903225806</v>
      </c>
      <c r="DC2045" s="14">
        <v>397.41129032257999</v>
      </c>
      <c r="DD2045" s="14">
        <v>238.625</v>
      </c>
      <c r="DE2045" s="14">
        <v>129.00290322580599</v>
      </c>
      <c r="DF2045" s="14">
        <v>80.076666666666597</v>
      </c>
      <c r="DG2045" s="14">
        <v>158.88903225806399</v>
      </c>
      <c r="DH2045" s="14">
        <v>1155.9661290322499</v>
      </c>
      <c r="DI2045" s="14">
        <v>1780.2857142857099</v>
      </c>
      <c r="DJ2045" s="14">
        <v>3268.66129032258</v>
      </c>
      <c r="DK2045" s="14">
        <v>4200.8500000000004</v>
      </c>
      <c r="DL2045" s="14">
        <v>4467.5967741935401</v>
      </c>
      <c r="DM2045" s="14">
        <v>3509.5166666666601</v>
      </c>
      <c r="DN2045" s="14">
        <v>1919.1290322580601</v>
      </c>
      <c r="DO2045" s="14">
        <v>1032.9806451612901</v>
      </c>
      <c r="DP2045" s="14">
        <v>541.255</v>
      </c>
      <c r="DQ2045" s="14">
        <v>177.287096774193</v>
      </c>
      <c r="DR2045" s="14">
        <v>79.228666666666598</v>
      </c>
      <c r="DS2045" s="15">
        <v>119.503166666666</v>
      </c>
    </row>
    <row r="2046" spans="1:123" x14ac:dyDescent="0.25">
      <c r="A2046" s="16" t="s">
        <v>42</v>
      </c>
      <c r="B2046" s="17">
        <v>2</v>
      </c>
      <c r="C2046" s="13" t="str">
        <f t="shared" si="35"/>
        <v>BB_L_16_GW_GW_SL_Low_GW_GQ_48_000_2</v>
      </c>
      <c r="D2046" s="18">
        <v>10</v>
      </c>
      <c r="E2046" s="18">
        <v>10</v>
      </c>
      <c r="F2046" s="18">
        <v>10</v>
      </c>
      <c r="G2046" s="18">
        <v>10.0338333333333</v>
      </c>
      <c r="H2046" s="18">
        <v>23.397258064516102</v>
      </c>
      <c r="I2046" s="18">
        <v>526.27033333333304</v>
      </c>
      <c r="J2046" s="18">
        <v>1269.8467741935401</v>
      </c>
      <c r="K2046" s="18">
        <v>1540.53225806451</v>
      </c>
      <c r="L2046" s="18">
        <v>1559.8</v>
      </c>
      <c r="M2046" s="18">
        <v>1437.46774193548</v>
      </c>
      <c r="N2046" s="18">
        <v>1331.63333333333</v>
      </c>
      <c r="O2046" s="18">
        <v>1217.3225806451601</v>
      </c>
      <c r="P2046" s="18">
        <v>1124.6451612903199</v>
      </c>
      <c r="Q2046" s="18">
        <v>996.38571428571402</v>
      </c>
      <c r="R2046" s="18">
        <v>869.77580645161299</v>
      </c>
      <c r="S2046" s="18">
        <v>774.90666666666596</v>
      </c>
      <c r="T2046" s="18">
        <v>662.4</v>
      </c>
      <c r="U2046" s="18">
        <v>874.44833333333304</v>
      </c>
      <c r="V2046" s="18">
        <v>1343.5</v>
      </c>
      <c r="W2046" s="18">
        <v>1956.5161290322501</v>
      </c>
      <c r="X2046" s="18">
        <v>2068.63333333333</v>
      </c>
      <c r="Y2046" s="18">
        <v>1797.4032258064501</v>
      </c>
      <c r="Z2046" s="18">
        <v>1560.0333333333299</v>
      </c>
      <c r="AA2046" s="18">
        <v>1378.88709677419</v>
      </c>
      <c r="AB2046" s="18">
        <v>1236.4516129032199</v>
      </c>
      <c r="AC2046" s="18">
        <v>1145.4642857142801</v>
      </c>
      <c r="AD2046" s="18">
        <v>954.822580645161</v>
      </c>
      <c r="AE2046" s="18">
        <v>796.611666666666</v>
      </c>
      <c r="AF2046" s="18">
        <v>662.74516129032202</v>
      </c>
      <c r="AG2046" s="18">
        <v>765.76333333333298</v>
      </c>
      <c r="AH2046" s="18">
        <v>959.41774193548304</v>
      </c>
      <c r="AI2046" s="18">
        <v>1327.4193548387</v>
      </c>
      <c r="AJ2046" s="18">
        <v>1789.8</v>
      </c>
      <c r="AK2046" s="18">
        <v>2089.2096774193501</v>
      </c>
      <c r="AL2046" s="18">
        <v>2175.8166666666598</v>
      </c>
      <c r="AM2046" s="18">
        <v>2181.4838709677401</v>
      </c>
      <c r="AN2046" s="18">
        <v>2159.7419354838698</v>
      </c>
      <c r="AO2046" s="18">
        <v>2140.0714285714198</v>
      </c>
      <c r="AP2046" s="18">
        <v>2123.7903225806399</v>
      </c>
      <c r="AQ2046" s="18">
        <v>2047.7833333333299</v>
      </c>
      <c r="AR2046" s="18">
        <v>1740.1774193548299</v>
      </c>
      <c r="AS2046" s="18">
        <v>1490.4166666666599</v>
      </c>
      <c r="AT2046" s="18">
        <v>1321.58064516129</v>
      </c>
      <c r="AU2046" s="18">
        <v>1329.3225806451601</v>
      </c>
      <c r="AV2046" s="18">
        <v>1429.9666666666601</v>
      </c>
      <c r="AW2046" s="18">
        <v>1543.9032258064501</v>
      </c>
      <c r="AX2046" s="18">
        <v>1512.1</v>
      </c>
      <c r="AY2046" s="18">
        <v>1304.96774193548</v>
      </c>
      <c r="AZ2046" s="18">
        <v>1182.9032258064501</v>
      </c>
      <c r="BA2046" s="18">
        <v>1117.6206896551701</v>
      </c>
      <c r="BB2046" s="18">
        <v>1020.69193548387</v>
      </c>
      <c r="BC2046" s="18">
        <v>993.84333333333302</v>
      </c>
      <c r="BD2046" s="18">
        <v>1246.5967741935401</v>
      </c>
      <c r="BE2046" s="18">
        <v>2269.5833333333298</v>
      </c>
      <c r="BF2046" s="18">
        <v>2846.4516129032199</v>
      </c>
      <c r="BG2046" s="18">
        <v>2833.5967741935401</v>
      </c>
      <c r="BH2046" s="18">
        <v>2569.9499999999998</v>
      </c>
      <c r="BI2046" s="18">
        <v>2296.6451612903202</v>
      </c>
      <c r="BJ2046" s="18">
        <v>1965.38333333333</v>
      </c>
      <c r="BK2046" s="18">
        <v>1688.96774193548</v>
      </c>
      <c r="BL2046" s="18">
        <v>1445.1774193548299</v>
      </c>
      <c r="BM2046" s="18">
        <v>1237.7678571428501</v>
      </c>
      <c r="BN2046" s="18">
        <v>1084.6451612903199</v>
      </c>
      <c r="BO2046" s="18">
        <v>918.08333333333303</v>
      </c>
      <c r="BP2046" s="18">
        <v>810.74193548386995</v>
      </c>
      <c r="BQ2046" s="18">
        <v>826.22666666666601</v>
      </c>
      <c r="BR2046" s="18">
        <v>978.66451612903199</v>
      </c>
      <c r="BS2046" s="18">
        <v>1391.5483870967701</v>
      </c>
      <c r="BT2046" s="18">
        <v>1618.75</v>
      </c>
      <c r="BU2046" s="18">
        <v>1863.1774193548299</v>
      </c>
      <c r="BV2046" s="18">
        <v>2046.35</v>
      </c>
      <c r="BW2046" s="18">
        <v>2166.5</v>
      </c>
      <c r="BX2046" s="18">
        <v>2151.27419354838</v>
      </c>
      <c r="BY2046" s="18">
        <v>2080.5178571428501</v>
      </c>
      <c r="BZ2046" s="18">
        <v>1954.8225806451601</v>
      </c>
      <c r="CA2046" s="18">
        <v>1739.3</v>
      </c>
      <c r="CB2046" s="18">
        <v>1657.77419354838</v>
      </c>
      <c r="CC2046" s="18">
        <v>1871.2166666666601</v>
      </c>
      <c r="CD2046" s="18">
        <v>2234.72580645161</v>
      </c>
      <c r="CE2046" s="18">
        <v>2693.0806451612898</v>
      </c>
      <c r="CF2046" s="18">
        <v>2877.13333333333</v>
      </c>
      <c r="CG2046" s="18">
        <v>2686.0967741935401</v>
      </c>
      <c r="CH2046" s="18">
        <v>2394.63333333333</v>
      </c>
      <c r="CI2046" s="18">
        <v>2100.3548387096698</v>
      </c>
      <c r="CJ2046" s="18">
        <v>1876.03225806451</v>
      </c>
      <c r="CK2046" s="18">
        <v>1728.8571428571399</v>
      </c>
      <c r="CL2046" s="18">
        <v>1490.3709677419299</v>
      </c>
      <c r="CM2046" s="18">
        <v>1120.0833333333301</v>
      </c>
      <c r="CN2046" s="18">
        <v>1023.83870967741</v>
      </c>
      <c r="CO2046" s="18">
        <v>1319.93333333333</v>
      </c>
      <c r="CP2046" s="18">
        <v>1759</v>
      </c>
      <c r="CQ2046" s="18">
        <v>2381.27419354838</v>
      </c>
      <c r="CR2046" s="18">
        <v>2708.0666666666598</v>
      </c>
      <c r="CS2046" s="18">
        <v>2307.83870967741</v>
      </c>
      <c r="CT2046" s="18">
        <v>1984.45</v>
      </c>
      <c r="CU2046" s="18">
        <v>1746.3709677419299</v>
      </c>
      <c r="CV2046" s="18">
        <v>1395.72580645161</v>
      </c>
      <c r="CW2046" s="18">
        <v>1098.3051724137899</v>
      </c>
      <c r="CX2046" s="18">
        <v>875.04516129032197</v>
      </c>
      <c r="CY2046" s="18">
        <v>845.03333333333296</v>
      </c>
      <c r="CZ2046" s="18">
        <v>1186.1129032258</v>
      </c>
      <c r="DA2046" s="18">
        <v>2124.0166666666601</v>
      </c>
      <c r="DB2046" s="18">
        <v>3002.9032258064499</v>
      </c>
      <c r="DC2046" s="18">
        <v>3247.77419354838</v>
      </c>
      <c r="DD2046" s="18">
        <v>3201.25</v>
      </c>
      <c r="DE2046" s="18">
        <v>3037.4677419354798</v>
      </c>
      <c r="DF2046" s="18">
        <v>2823.2833333333301</v>
      </c>
      <c r="DG2046" s="18">
        <v>2570.0322580645102</v>
      </c>
      <c r="DH2046" s="18">
        <v>2172.38709677419</v>
      </c>
      <c r="DI2046" s="18">
        <v>1996.6428571428501</v>
      </c>
      <c r="DJ2046" s="18">
        <v>1601.8709677419299</v>
      </c>
      <c r="DK2046" s="18">
        <v>1259.43333333333</v>
      </c>
      <c r="DL2046" s="18">
        <v>1456.6129032258</v>
      </c>
      <c r="DM2046" s="18">
        <v>1942.7333333333299</v>
      </c>
      <c r="DN2046" s="18">
        <v>2449.3064516129002</v>
      </c>
      <c r="DO2046" s="18">
        <v>2783.38709677419</v>
      </c>
      <c r="DP2046" s="18">
        <v>3015.4</v>
      </c>
      <c r="DQ2046" s="18">
        <v>3080.4677419354798</v>
      </c>
      <c r="DR2046" s="18">
        <v>2827.6</v>
      </c>
      <c r="DS2046" s="19">
        <v>2543.6999999999998</v>
      </c>
    </row>
    <row r="2047" spans="1:123" x14ac:dyDescent="0.25">
      <c r="A2047" s="12" t="s">
        <v>42</v>
      </c>
      <c r="B2047" s="13">
        <v>3</v>
      </c>
      <c r="C2047" s="13" t="str">
        <f t="shared" si="35"/>
        <v>BB_L_16_GW_GW_SL_Low_GW_GQ_48_000_3</v>
      </c>
      <c r="D2047" s="14">
        <v>10</v>
      </c>
      <c r="E2047" s="14">
        <v>10</v>
      </c>
      <c r="F2047" s="14">
        <v>10</v>
      </c>
      <c r="G2047" s="14">
        <v>10</v>
      </c>
      <c r="H2047" s="14">
        <v>10</v>
      </c>
      <c r="I2047" s="14">
        <v>10.0414999999999</v>
      </c>
      <c r="J2047" s="14">
        <v>10.7595161290322</v>
      </c>
      <c r="K2047" s="14">
        <v>13.1801612903225</v>
      </c>
      <c r="L2047" s="14">
        <v>19.493500000000001</v>
      </c>
      <c r="M2047" s="14">
        <v>29.999032258064499</v>
      </c>
      <c r="N2047" s="14">
        <v>39.190166666666599</v>
      </c>
      <c r="O2047" s="14">
        <v>50.359838709677398</v>
      </c>
      <c r="P2047" s="14">
        <v>60.9790322580645</v>
      </c>
      <c r="Q2047" s="14">
        <v>77.917142857142807</v>
      </c>
      <c r="R2047" s="14">
        <v>98.901774193548306</v>
      </c>
      <c r="S2047" s="14">
        <v>119.95333333333301</v>
      </c>
      <c r="T2047" s="14">
        <v>168.09193548387</v>
      </c>
      <c r="U2047" s="14">
        <v>249.86</v>
      </c>
      <c r="V2047" s="14">
        <v>326.91290322580602</v>
      </c>
      <c r="W2047" s="14">
        <v>421.29193548387002</v>
      </c>
      <c r="X2047" s="14">
        <v>513.80999999999995</v>
      </c>
      <c r="Y2047" s="14">
        <v>581.73870967741902</v>
      </c>
      <c r="Z2047" s="14">
        <v>621.356666666666</v>
      </c>
      <c r="AA2047" s="14">
        <v>650.72419354838701</v>
      </c>
      <c r="AB2047" s="14">
        <v>675.51612903225805</v>
      </c>
      <c r="AC2047" s="14">
        <v>692.67499999999995</v>
      </c>
      <c r="AD2047" s="14">
        <v>730.77903225806403</v>
      </c>
      <c r="AE2047" s="14">
        <v>770.65</v>
      </c>
      <c r="AF2047" s="14">
        <v>826.89838709677394</v>
      </c>
      <c r="AG2047" s="14">
        <v>900.34833333333302</v>
      </c>
      <c r="AH2047" s="14">
        <v>940.64516129032199</v>
      </c>
      <c r="AI2047" s="14">
        <v>982.58387096774095</v>
      </c>
      <c r="AJ2047" s="14">
        <v>1026.2833333333299</v>
      </c>
      <c r="AK2047" s="14">
        <v>1058.2096774193501</v>
      </c>
      <c r="AL2047" s="14">
        <v>1074.55</v>
      </c>
      <c r="AM2047" s="14">
        <v>1083.6451612903199</v>
      </c>
      <c r="AN2047" s="14">
        <v>1088.77419354838</v>
      </c>
      <c r="AO2047" s="14">
        <v>1090.8392857142801</v>
      </c>
      <c r="AP2047" s="14">
        <v>1091.7096774193501</v>
      </c>
      <c r="AQ2047" s="14">
        <v>1097.2833333333299</v>
      </c>
      <c r="AR2047" s="14">
        <v>1113.4032258064501</v>
      </c>
      <c r="AS2047" s="14">
        <v>1125.9666666666601</v>
      </c>
      <c r="AT2047" s="14">
        <v>1144.4838709677399</v>
      </c>
      <c r="AU2047" s="14">
        <v>1163.85483870967</v>
      </c>
      <c r="AV2047" s="14">
        <v>1182.93333333333</v>
      </c>
      <c r="AW2047" s="14">
        <v>1209.0161290322501</v>
      </c>
      <c r="AX2047" s="14">
        <v>1251.2666666666601</v>
      </c>
      <c r="AY2047" s="14">
        <v>1291.5</v>
      </c>
      <c r="AZ2047" s="14">
        <v>1308.2903225806399</v>
      </c>
      <c r="BA2047" s="14">
        <v>1316.8793103448199</v>
      </c>
      <c r="BB2047" s="14">
        <v>1331.9354838709601</v>
      </c>
      <c r="BC2047" s="14">
        <v>1350.61666666666</v>
      </c>
      <c r="BD2047" s="14">
        <v>1370.1290322580601</v>
      </c>
      <c r="BE2047" s="14">
        <v>1396.2833333333299</v>
      </c>
      <c r="BF2047" s="14">
        <v>1399.4838709677399</v>
      </c>
      <c r="BG2047" s="14">
        <v>1398.5483870967701</v>
      </c>
      <c r="BH2047" s="14">
        <v>1401.7333333333299</v>
      </c>
      <c r="BI2047" s="14">
        <v>1408.6774193548299</v>
      </c>
      <c r="BJ2047" s="14">
        <v>1422.0166666666601</v>
      </c>
      <c r="BK2047" s="14">
        <v>1439.0483870967701</v>
      </c>
      <c r="BL2047" s="14">
        <v>1459.4838709677399</v>
      </c>
      <c r="BM2047" s="14">
        <v>1482.0892857142801</v>
      </c>
      <c r="BN2047" s="14">
        <v>1503.5161290322501</v>
      </c>
      <c r="BO2047" s="14">
        <v>1533.38333333333</v>
      </c>
      <c r="BP2047" s="14">
        <v>1570.6129032258</v>
      </c>
      <c r="BQ2047" s="14">
        <v>1617.88333333333</v>
      </c>
      <c r="BR2047" s="14">
        <v>1648.53225806451</v>
      </c>
      <c r="BS2047" s="14">
        <v>1692.33870967741</v>
      </c>
      <c r="BT2047" s="14">
        <v>1709.5333333333299</v>
      </c>
      <c r="BU2047" s="14">
        <v>1724.4354838709601</v>
      </c>
      <c r="BV2047" s="14">
        <v>1734.6666666666599</v>
      </c>
      <c r="BW2047" s="14">
        <v>1742.19354838709</v>
      </c>
      <c r="BX2047" s="14">
        <v>1742.22580645161</v>
      </c>
      <c r="BY2047" s="14">
        <v>1739.2857142857099</v>
      </c>
      <c r="BZ2047" s="14">
        <v>1733.5483870967701</v>
      </c>
      <c r="CA2047" s="14">
        <v>1720.95</v>
      </c>
      <c r="CB2047" s="14">
        <v>1703.6290322580601</v>
      </c>
      <c r="CC2047" s="14">
        <v>1687.0833333333301</v>
      </c>
      <c r="CD2047" s="14">
        <v>1677.58064516129</v>
      </c>
      <c r="CE2047" s="14">
        <v>1671.2580645161199</v>
      </c>
      <c r="CF2047" s="14">
        <v>1671.81666666666</v>
      </c>
      <c r="CG2047" s="14">
        <v>1677.96774193548</v>
      </c>
      <c r="CH2047" s="14">
        <v>1687.45</v>
      </c>
      <c r="CI2047" s="14">
        <v>1699.3225806451601</v>
      </c>
      <c r="CJ2047" s="14">
        <v>1710.7580645161199</v>
      </c>
      <c r="CK2047" s="14">
        <v>1719.67857142857</v>
      </c>
      <c r="CL2047" s="14">
        <v>1736.5</v>
      </c>
      <c r="CM2047" s="14">
        <v>1777.45</v>
      </c>
      <c r="CN2047" s="14">
        <v>1820.85483870967</v>
      </c>
      <c r="CO2047" s="14">
        <v>1869.0333333333299</v>
      </c>
      <c r="CP2047" s="14">
        <v>1903.1290322580601</v>
      </c>
      <c r="CQ2047" s="14">
        <v>1927.7419354838701</v>
      </c>
      <c r="CR2047" s="14">
        <v>1929.7166666666601</v>
      </c>
      <c r="CS2047" s="14">
        <v>1914.7580645161199</v>
      </c>
      <c r="CT2047" s="14">
        <v>1905.6666666666599</v>
      </c>
      <c r="CU2047" s="14">
        <v>1901.8709677419299</v>
      </c>
      <c r="CV2047" s="14">
        <v>1900.6774193548299</v>
      </c>
      <c r="CW2047" s="14">
        <v>1906.1206896551701</v>
      </c>
      <c r="CX2047" s="14">
        <v>1916.6451612903199</v>
      </c>
      <c r="CY2047" s="14">
        <v>1933.0333333333299</v>
      </c>
      <c r="CZ2047" s="14">
        <v>1953.3709677419299</v>
      </c>
      <c r="DA2047" s="14">
        <v>1953.2333333333299</v>
      </c>
      <c r="DB2047" s="14">
        <v>1920.4516129032199</v>
      </c>
      <c r="DC2047" s="14">
        <v>1883.4032258064501</v>
      </c>
      <c r="DD2047" s="14">
        <v>1861.9666666666601</v>
      </c>
      <c r="DE2047" s="14">
        <v>1841.08064516129</v>
      </c>
      <c r="DF2047" s="14">
        <v>1826.9</v>
      </c>
      <c r="DG2047" s="14">
        <v>1817.88709677419</v>
      </c>
      <c r="DH2047" s="14">
        <v>1813</v>
      </c>
      <c r="DI2047" s="14">
        <v>1814.5357142857099</v>
      </c>
      <c r="DJ2047" s="14">
        <v>1828.38709677419</v>
      </c>
      <c r="DK2047" s="14">
        <v>1866</v>
      </c>
      <c r="DL2047" s="14">
        <v>1927.6290322580601</v>
      </c>
      <c r="DM2047" s="14">
        <v>1977.7333333333299</v>
      </c>
      <c r="DN2047" s="14">
        <v>2014.16129032258</v>
      </c>
      <c r="DO2047" s="14">
        <v>2032.5</v>
      </c>
      <c r="DP2047" s="14">
        <v>2043.9</v>
      </c>
      <c r="DQ2047" s="14">
        <v>2051.6774193548299</v>
      </c>
      <c r="DR2047" s="14">
        <v>2050.4333333333302</v>
      </c>
      <c r="DS2047" s="15">
        <v>2049.0666666666598</v>
      </c>
    </row>
    <row r="2048" spans="1:123" x14ac:dyDescent="0.25">
      <c r="A2048" s="16" t="s">
        <v>42</v>
      </c>
      <c r="B2048" s="17">
        <v>4</v>
      </c>
      <c r="C2048" s="13" t="str">
        <f t="shared" si="35"/>
        <v>BB_L_16_GW_GW_SL_Low_GW_GQ_48_000_4</v>
      </c>
      <c r="D2048" s="18">
        <v>10</v>
      </c>
      <c r="E2048" s="18">
        <v>10</v>
      </c>
      <c r="F2048" s="18">
        <v>12.515645161290299</v>
      </c>
      <c r="G2048" s="18">
        <v>106.825999999999</v>
      </c>
      <c r="H2048" s="18">
        <v>1320.05967741935</v>
      </c>
      <c r="I2048" s="18">
        <v>1964.5</v>
      </c>
      <c r="J2048" s="18">
        <v>692.1</v>
      </c>
      <c r="K2048" s="18">
        <v>320.566129032258</v>
      </c>
      <c r="L2048" s="18">
        <v>145.31266666666599</v>
      </c>
      <c r="M2048" s="18">
        <v>71.778548387096706</v>
      </c>
      <c r="N2048" s="18">
        <v>52.035499999999999</v>
      </c>
      <c r="O2048" s="18">
        <v>39.9545161290322</v>
      </c>
      <c r="P2048" s="18">
        <v>48.169032258064497</v>
      </c>
      <c r="Q2048" s="18">
        <v>202.21232142857099</v>
      </c>
      <c r="R2048" s="18">
        <v>557.22741935483805</v>
      </c>
      <c r="S2048" s="18">
        <v>1182.855</v>
      </c>
      <c r="T2048" s="18">
        <v>2654.1290322580599</v>
      </c>
      <c r="U2048" s="18">
        <v>3352.25</v>
      </c>
      <c r="V2048" s="18">
        <v>2355.9193548387002</v>
      </c>
      <c r="W2048" s="18">
        <v>828.07903225806399</v>
      </c>
      <c r="X2048" s="18">
        <v>214.147666666666</v>
      </c>
      <c r="Y2048" s="18">
        <v>69.092741935483801</v>
      </c>
      <c r="Z2048" s="18">
        <v>39.625999999999998</v>
      </c>
      <c r="AA2048" s="18">
        <v>28.823387096774098</v>
      </c>
      <c r="AB2048" s="18">
        <v>29.5819354838709</v>
      </c>
      <c r="AC2048" s="18">
        <v>56.214642857142799</v>
      </c>
      <c r="AD2048" s="18">
        <v>343.287096774193</v>
      </c>
      <c r="AE2048" s="18">
        <v>1107.15166666666</v>
      </c>
      <c r="AF2048" s="18">
        <v>2508.4838709677401</v>
      </c>
      <c r="AG2048" s="18">
        <v>3588.1666666666601</v>
      </c>
      <c r="AH2048" s="18">
        <v>3497.4193548387002</v>
      </c>
      <c r="AI2048" s="18">
        <v>2653.4677419354798</v>
      </c>
      <c r="AJ2048" s="18">
        <v>1491.35</v>
      </c>
      <c r="AK2048" s="18">
        <v>757.44999999999902</v>
      </c>
      <c r="AL2048" s="18">
        <v>481.481666666666</v>
      </c>
      <c r="AM2048" s="18">
        <v>348.89354838709602</v>
      </c>
      <c r="AN2048" s="18">
        <v>280.46290322580597</v>
      </c>
      <c r="AO2048" s="18">
        <v>252.960714285714</v>
      </c>
      <c r="AP2048" s="18">
        <v>238.23709677419299</v>
      </c>
      <c r="AQ2048" s="18">
        <v>203.19499999999999</v>
      </c>
      <c r="AR2048" s="18">
        <v>1034.25</v>
      </c>
      <c r="AS2048" s="18">
        <v>2018.36666666666</v>
      </c>
      <c r="AT2048" s="18">
        <v>2176.8225806451601</v>
      </c>
      <c r="AU2048" s="18">
        <v>1611.38709677419</v>
      </c>
      <c r="AV2048" s="18">
        <v>1041.65333333333</v>
      </c>
      <c r="AW2048" s="18">
        <v>530.15</v>
      </c>
      <c r="AX2048" s="18">
        <v>314.44499999999999</v>
      </c>
      <c r="AY2048" s="18">
        <v>1131.8354838709599</v>
      </c>
      <c r="AZ2048" s="18">
        <v>1812.9516129032199</v>
      </c>
      <c r="BA2048" s="18">
        <v>2200.8965517241299</v>
      </c>
      <c r="BB2048" s="18">
        <v>2927.22580645161</v>
      </c>
      <c r="BC2048" s="18">
        <v>3652.6666666666601</v>
      </c>
      <c r="BD2048" s="18">
        <v>4045.1935483870898</v>
      </c>
      <c r="BE2048" s="18">
        <v>2691.7333333333299</v>
      </c>
      <c r="BF2048" s="18">
        <v>1066.1354838709599</v>
      </c>
      <c r="BG2048" s="18">
        <v>275.71290322580597</v>
      </c>
      <c r="BH2048" s="18">
        <v>130.72666666666601</v>
      </c>
      <c r="BI2048" s="18">
        <v>78.844677419354795</v>
      </c>
      <c r="BJ2048" s="18">
        <v>45.371499999999997</v>
      </c>
      <c r="BK2048" s="18">
        <v>32.570806451612903</v>
      </c>
      <c r="BL2048" s="18">
        <v>75.097580645161301</v>
      </c>
      <c r="BM2048" s="18">
        <v>296.34285714285699</v>
      </c>
      <c r="BN2048" s="18">
        <v>734.58225806451503</v>
      </c>
      <c r="BO2048" s="18">
        <v>1592.5833333333301</v>
      </c>
      <c r="BP2048" s="18">
        <v>2620.9516129032199</v>
      </c>
      <c r="BQ2048" s="18">
        <v>3519.5666666666598</v>
      </c>
      <c r="BR2048" s="18">
        <v>3468.0483870967701</v>
      </c>
      <c r="BS2048" s="18">
        <v>2516.16129032258</v>
      </c>
      <c r="BT2048" s="18">
        <v>1975.25</v>
      </c>
      <c r="BU2048" s="18">
        <v>1369.2419354838701</v>
      </c>
      <c r="BV2048" s="18">
        <v>903.44499999999903</v>
      </c>
      <c r="BW2048" s="18">
        <v>517.20806451612896</v>
      </c>
      <c r="BX2048" s="18">
        <v>537.08387096774095</v>
      </c>
      <c r="BY2048" s="18">
        <v>825.04107142857094</v>
      </c>
      <c r="BZ2048" s="18">
        <v>1447.2419354838701</v>
      </c>
      <c r="CA2048" s="18">
        <v>2721.9166666666601</v>
      </c>
      <c r="CB2048" s="18">
        <v>3792.0483870967701</v>
      </c>
      <c r="CC2048" s="18">
        <v>4098.55</v>
      </c>
      <c r="CD2048" s="18">
        <v>3237.5</v>
      </c>
      <c r="CE2048" s="18">
        <v>1680.57419354838</v>
      </c>
      <c r="CF2048" s="18">
        <v>505.291666666666</v>
      </c>
      <c r="CG2048" s="18">
        <v>220.76935483870901</v>
      </c>
      <c r="CH2048" s="18">
        <v>107.65883333333301</v>
      </c>
      <c r="CI2048" s="18">
        <v>65.140483870967699</v>
      </c>
      <c r="CJ2048" s="18">
        <v>87.713387096774099</v>
      </c>
      <c r="CK2048" s="18">
        <v>179.580357142857</v>
      </c>
      <c r="CL2048" s="18">
        <v>638.09193548386997</v>
      </c>
      <c r="CM2048" s="18">
        <v>2358.4499999999998</v>
      </c>
      <c r="CN2048" s="18">
        <v>3592.6129032258</v>
      </c>
      <c r="CO2048" s="18">
        <v>4106.8333333333303</v>
      </c>
      <c r="CP2048" s="18">
        <v>3583.1935483870898</v>
      </c>
      <c r="CQ2048" s="18">
        <v>1903.74354838709</v>
      </c>
      <c r="CR2048" s="18">
        <v>237.70500000000001</v>
      </c>
      <c r="CS2048" s="18">
        <v>94.563064516129003</v>
      </c>
      <c r="CT2048" s="18">
        <v>52.967833333333303</v>
      </c>
      <c r="CU2048" s="18">
        <v>39.114516129032197</v>
      </c>
      <c r="CV2048" s="18">
        <v>147.908548387096</v>
      </c>
      <c r="CW2048" s="18">
        <v>921.79137931034404</v>
      </c>
      <c r="CX2048" s="18">
        <v>2161.0645161290299</v>
      </c>
      <c r="CY2048" s="18">
        <v>3378.0166666666601</v>
      </c>
      <c r="CZ2048" s="18">
        <v>4207.5967741935401</v>
      </c>
      <c r="DA2048" s="18">
        <v>3666.75</v>
      </c>
      <c r="DB2048" s="18">
        <v>1749.4838709677399</v>
      </c>
      <c r="DC2048" s="18">
        <v>775.46612903225798</v>
      </c>
      <c r="DD2048" s="18">
        <v>496.59166666666601</v>
      </c>
      <c r="DE2048" s="18">
        <v>287.888709677419</v>
      </c>
      <c r="DF2048" s="18">
        <v>181.09333333333299</v>
      </c>
      <c r="DG2048" s="18">
        <v>119.147741935483</v>
      </c>
      <c r="DH2048" s="18">
        <v>195.22741935483799</v>
      </c>
      <c r="DI2048" s="18">
        <v>389.54642857142801</v>
      </c>
      <c r="DJ2048" s="18">
        <v>1637.8048387096701</v>
      </c>
      <c r="DK2048" s="18">
        <v>3368.86666666666</v>
      </c>
      <c r="DL2048" s="18">
        <v>4245.7096774193496</v>
      </c>
      <c r="DM2048" s="18">
        <v>4165.3166666666602</v>
      </c>
      <c r="DN2048" s="18">
        <v>3276.1774193548299</v>
      </c>
      <c r="DO2048" s="18">
        <v>2318.0806451612898</v>
      </c>
      <c r="DP2048" s="18">
        <v>1472.57666666666</v>
      </c>
      <c r="DQ2048" s="18">
        <v>515.79354838709605</v>
      </c>
      <c r="DR2048" s="18">
        <v>216.111666666666</v>
      </c>
      <c r="DS2048" s="19">
        <v>122.80800000000001</v>
      </c>
    </row>
    <row r="2049" spans="1:123" x14ac:dyDescent="0.25">
      <c r="A2049" s="12" t="s">
        <v>42</v>
      </c>
      <c r="B2049" s="13">
        <v>5</v>
      </c>
      <c r="C2049" s="13" t="str">
        <f t="shared" si="35"/>
        <v>BB_L_16_GW_GW_SL_Low_GW_GQ_48_000_5</v>
      </c>
      <c r="D2049" s="14">
        <v>10</v>
      </c>
      <c r="E2049" s="14">
        <v>10</v>
      </c>
      <c r="F2049" s="14">
        <v>10</v>
      </c>
      <c r="G2049" s="14">
        <v>10.004499999999901</v>
      </c>
      <c r="H2049" s="14">
        <v>13.4253225806451</v>
      </c>
      <c r="I2049" s="14">
        <v>271.501499999999</v>
      </c>
      <c r="J2049" s="14">
        <v>887.05806451612898</v>
      </c>
      <c r="K2049" s="14">
        <v>1270.66129032258</v>
      </c>
      <c r="L2049" s="14">
        <v>1476.95</v>
      </c>
      <c r="M2049" s="14">
        <v>1514.3709677419299</v>
      </c>
      <c r="N2049" s="14">
        <v>1476.31666666666</v>
      </c>
      <c r="O2049" s="14">
        <v>1414.3709677419299</v>
      </c>
      <c r="P2049" s="14">
        <v>1351.0483870967701</v>
      </c>
      <c r="Q2049" s="14">
        <v>1251.3928571428501</v>
      </c>
      <c r="R2049" s="14">
        <v>1133.27419354838</v>
      </c>
      <c r="S2049" s="14">
        <v>1031.0633333333301</v>
      </c>
      <c r="T2049" s="14">
        <v>844.40483870967705</v>
      </c>
      <c r="U2049" s="14">
        <v>759.56</v>
      </c>
      <c r="V2049" s="14">
        <v>942.85483870967698</v>
      </c>
      <c r="W2049" s="14">
        <v>1497.88709677419</v>
      </c>
      <c r="X2049" s="14">
        <v>1942.2166666666601</v>
      </c>
      <c r="Y2049" s="14">
        <v>1952.19354838709</v>
      </c>
      <c r="Z2049" s="14">
        <v>1812.18333333333</v>
      </c>
      <c r="AA2049" s="14">
        <v>1670.0161290322501</v>
      </c>
      <c r="AB2049" s="14">
        <v>1540.8225806451601</v>
      </c>
      <c r="AC2049" s="14">
        <v>1451.92857142857</v>
      </c>
      <c r="AD2049" s="14">
        <v>1257.9193548387</v>
      </c>
      <c r="AE2049" s="14">
        <v>1070.0133333333299</v>
      </c>
      <c r="AF2049" s="14">
        <v>848.10806451612802</v>
      </c>
      <c r="AG2049" s="14">
        <v>706.96499999999901</v>
      </c>
      <c r="AH2049" s="14">
        <v>730.95806451612896</v>
      </c>
      <c r="AI2049" s="14">
        <v>900.55161290322496</v>
      </c>
      <c r="AJ2049" s="14">
        <v>1235.7333333333299</v>
      </c>
      <c r="AK2049" s="14">
        <v>1595.4032258064501</v>
      </c>
      <c r="AL2049" s="14">
        <v>1801.43333333333</v>
      </c>
      <c r="AM2049" s="14">
        <v>1914.77419354838</v>
      </c>
      <c r="AN2049" s="14">
        <v>1973.66129032258</v>
      </c>
      <c r="AO2049" s="14">
        <v>1998.30357142857</v>
      </c>
      <c r="AP2049" s="14">
        <v>2010.5967741935401</v>
      </c>
      <c r="AQ2049" s="14">
        <v>2038.5833333333301</v>
      </c>
      <c r="AR2049" s="14">
        <v>1968.9193548387</v>
      </c>
      <c r="AS2049" s="14">
        <v>1812.31666666666</v>
      </c>
      <c r="AT2049" s="14">
        <v>1572.69354838709</v>
      </c>
      <c r="AU2049" s="14">
        <v>1416.2419354838701</v>
      </c>
      <c r="AV2049" s="14">
        <v>1385.2166666666601</v>
      </c>
      <c r="AW2049" s="14">
        <v>1409.4354838709601</v>
      </c>
      <c r="AX2049" s="14">
        <v>1471.1666666666599</v>
      </c>
      <c r="AY2049" s="14">
        <v>1412.53225806451</v>
      </c>
      <c r="AZ2049" s="14">
        <v>1333.8709677419299</v>
      </c>
      <c r="BA2049" s="14">
        <v>1280.6551724137901</v>
      </c>
      <c r="BB2049" s="14">
        <v>1179.9032258064501</v>
      </c>
      <c r="BC2049" s="14">
        <v>1070.13333333333</v>
      </c>
      <c r="BD2049" s="14">
        <v>1091.9838709677399</v>
      </c>
      <c r="BE2049" s="14">
        <v>1738.7333333333299</v>
      </c>
      <c r="BF2049" s="14">
        <v>2419.16129032258</v>
      </c>
      <c r="BG2049" s="14">
        <v>2794.8064516129002</v>
      </c>
      <c r="BH2049" s="14">
        <v>2742.95</v>
      </c>
      <c r="BI2049" s="14">
        <v>2588.3064516129002</v>
      </c>
      <c r="BJ2049" s="14">
        <v>2345.2666666666601</v>
      </c>
      <c r="BK2049" s="14">
        <v>2102.2096774193501</v>
      </c>
      <c r="BL2049" s="14">
        <v>1860.83870967741</v>
      </c>
      <c r="BM2049" s="14">
        <v>1636.7857142857099</v>
      </c>
      <c r="BN2049" s="14">
        <v>1458.3064516129</v>
      </c>
      <c r="BO2049" s="14">
        <v>1244.2333333333299</v>
      </c>
      <c r="BP2049" s="14">
        <v>1037.3354838709599</v>
      </c>
      <c r="BQ2049" s="14">
        <v>860.67666666666605</v>
      </c>
      <c r="BR2049" s="14">
        <v>841.17419354838705</v>
      </c>
      <c r="BS2049" s="14">
        <v>983.95322580645097</v>
      </c>
      <c r="BT2049" s="14">
        <v>1130.75</v>
      </c>
      <c r="BU2049" s="14">
        <v>1332.6290322580601</v>
      </c>
      <c r="BV2049" s="14">
        <v>1548.2666666666601</v>
      </c>
      <c r="BW2049" s="14">
        <v>1813.66129032258</v>
      </c>
      <c r="BX2049" s="14">
        <v>1944.3225806451601</v>
      </c>
      <c r="BY2049" s="14">
        <v>2008.875</v>
      </c>
      <c r="BZ2049" s="14">
        <v>2025.4516129032199</v>
      </c>
      <c r="CA2049" s="14">
        <v>1945.6</v>
      </c>
      <c r="CB2049" s="14">
        <v>1795.58064516129</v>
      </c>
      <c r="CC2049" s="14">
        <v>1748.05</v>
      </c>
      <c r="CD2049" s="14">
        <v>1898.83870967741</v>
      </c>
      <c r="CE2049" s="14">
        <v>2258.5806451612898</v>
      </c>
      <c r="CF2049" s="14">
        <v>2694.8</v>
      </c>
      <c r="CG2049" s="14">
        <v>2771.7096774193501</v>
      </c>
      <c r="CH2049" s="14">
        <v>2670.38333333333</v>
      </c>
      <c r="CI2049" s="14">
        <v>2487.1290322580599</v>
      </c>
      <c r="CJ2049" s="14">
        <v>2309.0967741935401</v>
      </c>
      <c r="CK2049" s="14">
        <v>2177.875</v>
      </c>
      <c r="CL2049" s="14">
        <v>1953.35483870967</v>
      </c>
      <c r="CM2049" s="14">
        <v>1497.36666666666</v>
      </c>
      <c r="CN2049" s="14">
        <v>1178.5161290322501</v>
      </c>
      <c r="CO2049" s="14">
        <v>1125.8333333333301</v>
      </c>
      <c r="CP2049" s="14">
        <v>1328.4838709677399</v>
      </c>
      <c r="CQ2049" s="14">
        <v>1904</v>
      </c>
      <c r="CR2049" s="14">
        <v>2678.0333333333301</v>
      </c>
      <c r="CS2049" s="14">
        <v>2538.6451612903202</v>
      </c>
      <c r="CT2049" s="14">
        <v>2307.1</v>
      </c>
      <c r="CU2049" s="14">
        <v>2106.1451612903202</v>
      </c>
      <c r="CV2049" s="14">
        <v>1777.9516129032199</v>
      </c>
      <c r="CW2049" s="14">
        <v>1452.7413793103401</v>
      </c>
      <c r="CX2049" s="14">
        <v>1151.6290322580601</v>
      </c>
      <c r="CY2049" s="14">
        <v>926.745</v>
      </c>
      <c r="CZ2049" s="14">
        <v>910.79032258064501</v>
      </c>
      <c r="DA2049" s="14">
        <v>1578.6683333333301</v>
      </c>
      <c r="DB2049" s="14">
        <v>2544.1935483870898</v>
      </c>
      <c r="DC2049" s="14">
        <v>3011.0645161290299</v>
      </c>
      <c r="DD2049" s="14">
        <v>3117.7166666666599</v>
      </c>
      <c r="DE2049" s="14">
        <v>3126.1129032258</v>
      </c>
      <c r="DF2049" s="14">
        <v>3046.36666666666</v>
      </c>
      <c r="DG2049" s="14">
        <v>2903.83870967741</v>
      </c>
      <c r="DH2049" s="14">
        <v>2618.88709677419</v>
      </c>
      <c r="DI2049" s="14">
        <v>2460.1964285714198</v>
      </c>
      <c r="DJ2049" s="14">
        <v>2072.7580645161202</v>
      </c>
      <c r="DK2049" s="14">
        <v>1553.85</v>
      </c>
      <c r="DL2049" s="14">
        <v>1340.53225806451</v>
      </c>
      <c r="DM2049" s="14">
        <v>1545.0166666666601</v>
      </c>
      <c r="DN2049" s="14">
        <v>1937.9354838709601</v>
      </c>
      <c r="DO2049" s="14">
        <v>2275.38709677419</v>
      </c>
      <c r="DP2049" s="14">
        <v>2589.1999999999998</v>
      </c>
      <c r="DQ2049" s="14">
        <v>2968.8709677419301</v>
      </c>
      <c r="DR2049" s="14">
        <v>3008.2333333333299</v>
      </c>
      <c r="DS2049" s="15">
        <v>2888.36666666666</v>
      </c>
    </row>
    <row r="2050" spans="1:123" x14ac:dyDescent="0.25">
      <c r="A2050" s="24" t="s">
        <v>42</v>
      </c>
      <c r="B2050" s="25">
        <v>6</v>
      </c>
      <c r="C2050" s="13" t="str">
        <f t="shared" si="35"/>
        <v>BB_L_16_GW_GW_SL_Low_GW_GQ_48_000_6</v>
      </c>
      <c r="D2050" s="26">
        <v>10</v>
      </c>
      <c r="E2050" s="26">
        <v>10</v>
      </c>
      <c r="F2050" s="26">
        <v>10</v>
      </c>
      <c r="G2050" s="26">
        <v>10</v>
      </c>
      <c r="H2050" s="26">
        <v>10</v>
      </c>
      <c r="I2050" s="26">
        <v>10.0049999999999</v>
      </c>
      <c r="J2050" s="26">
        <v>10.142096774193501</v>
      </c>
      <c r="K2050" s="26">
        <v>10.736290322580601</v>
      </c>
      <c r="L2050" s="26">
        <v>12.6213333333333</v>
      </c>
      <c r="M2050" s="26">
        <v>16.358064516129001</v>
      </c>
      <c r="N2050" s="26">
        <v>20.105333333333299</v>
      </c>
      <c r="O2050" s="26">
        <v>25.012741935483799</v>
      </c>
      <c r="P2050" s="26">
        <v>30.031774193548301</v>
      </c>
      <c r="Q2050" s="26">
        <v>38.380714285714198</v>
      </c>
      <c r="R2050" s="26">
        <v>49.779193548387099</v>
      </c>
      <c r="S2050" s="26">
        <v>61.997499999999903</v>
      </c>
      <c r="T2050" s="26">
        <v>92.132096774193499</v>
      </c>
      <c r="U2050" s="26">
        <v>152.09166666666599</v>
      </c>
      <c r="V2050" s="26">
        <v>219.58064516128999</v>
      </c>
      <c r="W2050" s="26">
        <v>315.63709677419303</v>
      </c>
      <c r="X2050" s="26">
        <v>423.68999999999897</v>
      </c>
      <c r="Y2050" s="26">
        <v>507.47580645161202</v>
      </c>
      <c r="Z2050" s="26">
        <v>554.39666666666596</v>
      </c>
      <c r="AA2050" s="26">
        <v>586.80483870967703</v>
      </c>
      <c r="AB2050" s="26">
        <v>612.91290322580596</v>
      </c>
      <c r="AC2050" s="26">
        <v>629.96428571428498</v>
      </c>
      <c r="AD2050" s="26">
        <v>665.64677419354803</v>
      </c>
      <c r="AE2050" s="26">
        <v>702.88666666666597</v>
      </c>
      <c r="AF2050" s="26">
        <v>755.24516129032202</v>
      </c>
      <c r="AG2050" s="26">
        <v>827.43666666666604</v>
      </c>
      <c r="AH2050" s="26">
        <v>871.99999999999898</v>
      </c>
      <c r="AI2050" s="26">
        <v>919.67741935483798</v>
      </c>
      <c r="AJ2050" s="26">
        <v>975.51499999999999</v>
      </c>
      <c r="AK2050" s="26">
        <v>1022.72580645161</v>
      </c>
      <c r="AL2050" s="26">
        <v>1051.2</v>
      </c>
      <c r="AM2050" s="26">
        <v>1068.69354838709</v>
      </c>
      <c r="AN2050" s="26">
        <v>1079.35483870967</v>
      </c>
      <c r="AO2050" s="26">
        <v>1084.6607142857099</v>
      </c>
      <c r="AP2050" s="26">
        <v>1087.46774193548</v>
      </c>
      <c r="AQ2050" s="26">
        <v>1097.5333333333299</v>
      </c>
      <c r="AR2050" s="26">
        <v>1124.4032258064501</v>
      </c>
      <c r="AS2050" s="26">
        <v>1143.31666666666</v>
      </c>
      <c r="AT2050" s="26">
        <v>1160.4193548387</v>
      </c>
      <c r="AU2050" s="26">
        <v>1175.03225806451</v>
      </c>
      <c r="AV2050" s="26">
        <v>1187.18333333333</v>
      </c>
      <c r="AW2050" s="26">
        <v>1204.6774193548299</v>
      </c>
      <c r="AX2050" s="26">
        <v>1236.3333333333301</v>
      </c>
      <c r="AY2050" s="26">
        <v>1272.85483870967</v>
      </c>
      <c r="AZ2050" s="26">
        <v>1290.77419354838</v>
      </c>
      <c r="BA2050" s="26">
        <v>1300.05172413793</v>
      </c>
      <c r="BB2050" s="26">
        <v>1316.19354838709</v>
      </c>
      <c r="BC2050" s="26">
        <v>1338.0166666666601</v>
      </c>
      <c r="BD2050" s="26">
        <v>1363.4354838709601</v>
      </c>
      <c r="BE2050" s="26">
        <v>1408.9</v>
      </c>
      <c r="BF2050" s="26">
        <v>1425.53225806451</v>
      </c>
      <c r="BG2050" s="26">
        <v>1430.77419354838</v>
      </c>
      <c r="BH2050" s="26">
        <v>1429.8</v>
      </c>
      <c r="BI2050" s="26">
        <v>1429</v>
      </c>
      <c r="BJ2050" s="26">
        <v>1430.3</v>
      </c>
      <c r="BK2050" s="26">
        <v>1434.3225806451601</v>
      </c>
      <c r="BL2050" s="26">
        <v>1441.0645161290299</v>
      </c>
      <c r="BM2050" s="26">
        <v>1450.55357142857</v>
      </c>
      <c r="BN2050" s="26">
        <v>1461.1290322580601</v>
      </c>
      <c r="BO2050" s="26">
        <v>1478.3</v>
      </c>
      <c r="BP2050" s="26">
        <v>1503.2096774193501</v>
      </c>
      <c r="BQ2050" s="26">
        <v>1541.0166666666601</v>
      </c>
      <c r="BR2050" s="26">
        <v>1570.4193548387</v>
      </c>
      <c r="BS2050" s="26">
        <v>1619.7903225806399</v>
      </c>
      <c r="BT2050" s="26">
        <v>1644.81666666666</v>
      </c>
      <c r="BU2050" s="26">
        <v>1670</v>
      </c>
      <c r="BV2050" s="26">
        <v>1693.0166666666601</v>
      </c>
      <c r="BW2050" s="26">
        <v>1720</v>
      </c>
      <c r="BX2050" s="26">
        <v>1734.88709677419</v>
      </c>
      <c r="BY2050" s="26">
        <v>1744.125</v>
      </c>
      <c r="BZ2050" s="26">
        <v>1751.03225806451</v>
      </c>
      <c r="CA2050" s="26">
        <v>1755.38333333333</v>
      </c>
      <c r="CB2050" s="26">
        <v>1750.6451612903199</v>
      </c>
      <c r="CC2050" s="26">
        <v>1737.1666666666599</v>
      </c>
      <c r="CD2050" s="26">
        <v>1722.77419354838</v>
      </c>
      <c r="CE2050" s="26">
        <v>1706</v>
      </c>
      <c r="CF2050" s="26">
        <v>1690.7</v>
      </c>
      <c r="CG2050" s="26">
        <v>1685.2580645161199</v>
      </c>
      <c r="CH2050" s="26">
        <v>1684.5</v>
      </c>
      <c r="CI2050" s="26">
        <v>1687.1290322580601</v>
      </c>
      <c r="CJ2050" s="26">
        <v>1691.0483870967701</v>
      </c>
      <c r="CK2050" s="26">
        <v>1694.7678571428501</v>
      </c>
      <c r="CL2050" s="26">
        <v>1702.5645161290299</v>
      </c>
      <c r="CM2050" s="26">
        <v>1726.35</v>
      </c>
      <c r="CN2050" s="26">
        <v>1758.1129032258</v>
      </c>
      <c r="CO2050" s="26">
        <v>1802.7166666666601</v>
      </c>
      <c r="CP2050" s="26">
        <v>1843.33870967741</v>
      </c>
      <c r="CQ2050" s="26">
        <v>1892.08064516129</v>
      </c>
      <c r="CR2050" s="26">
        <v>1949.55</v>
      </c>
      <c r="CS2050" s="26">
        <v>1952.7096774193501</v>
      </c>
      <c r="CT2050" s="26">
        <v>1947.2666666666601</v>
      </c>
      <c r="CU2050" s="26">
        <v>1941.0967741935401</v>
      </c>
      <c r="CV2050" s="26">
        <v>1932.0483870967701</v>
      </c>
      <c r="CW2050" s="26">
        <v>1925.3793103448199</v>
      </c>
      <c r="CX2050" s="26">
        <v>1922.4516129032199</v>
      </c>
      <c r="CY2050" s="26">
        <v>1926.35</v>
      </c>
      <c r="CZ2050" s="26">
        <v>1939.3064516129</v>
      </c>
      <c r="DA2050" s="26">
        <v>1955.93333333333</v>
      </c>
      <c r="DB2050" s="26">
        <v>1955.8709677419299</v>
      </c>
      <c r="DC2050" s="26">
        <v>1937.0483870967701</v>
      </c>
      <c r="DD2050" s="26">
        <v>1920.13333333333</v>
      </c>
      <c r="DE2050" s="26">
        <v>1899.58064516129</v>
      </c>
      <c r="DF2050" s="26">
        <v>1881.2666666666601</v>
      </c>
      <c r="DG2050" s="26">
        <v>1864.2903225806399</v>
      </c>
      <c r="DH2050" s="26">
        <v>1843.1774193548299</v>
      </c>
      <c r="DI2050" s="26">
        <v>1834.4107142857099</v>
      </c>
      <c r="DJ2050" s="26">
        <v>1823.9032258064501</v>
      </c>
      <c r="DK2050" s="26">
        <v>1824.7333333333299</v>
      </c>
      <c r="DL2050" s="26">
        <v>1855.85483870967</v>
      </c>
      <c r="DM2050" s="26">
        <v>1897.18333333333</v>
      </c>
      <c r="DN2050" s="26">
        <v>1939.4354838709601</v>
      </c>
      <c r="DO2050" s="26">
        <v>1969.08064516129</v>
      </c>
      <c r="DP2050" s="26">
        <v>1995.0166666666601</v>
      </c>
      <c r="DQ2050" s="26">
        <v>2029.6774193548299</v>
      </c>
      <c r="DR2050" s="26">
        <v>2046.63333333333</v>
      </c>
      <c r="DS2050" s="27">
        <v>2052.9333333333302</v>
      </c>
    </row>
    <row r="2051" spans="1:123" x14ac:dyDescent="0.25">
      <c r="A2051" s="20" t="s">
        <v>42</v>
      </c>
      <c r="B2051" s="21">
        <v>7</v>
      </c>
      <c r="C2051" s="13" t="str">
        <f t="shared" si="35"/>
        <v>BB_L_16_GW_GW_SL_Low_GW_GQ_48_000_7</v>
      </c>
      <c r="D2051" s="22">
        <v>10</v>
      </c>
      <c r="E2051" s="22">
        <v>10</v>
      </c>
      <c r="F2051" s="22">
        <v>10</v>
      </c>
      <c r="G2051" s="22">
        <v>10.0018333333333</v>
      </c>
      <c r="H2051" s="22">
        <v>15.7524193548387</v>
      </c>
      <c r="I2051" s="22">
        <v>553.28149999999903</v>
      </c>
      <c r="J2051" s="22">
        <v>1164.38709677419</v>
      </c>
      <c r="K2051" s="22">
        <v>1158.77419354838</v>
      </c>
      <c r="L2051" s="22">
        <v>992</v>
      </c>
      <c r="M2051" s="22">
        <v>771.10967741935406</v>
      </c>
      <c r="N2051" s="22">
        <v>649.99166666666599</v>
      </c>
      <c r="O2051" s="22">
        <v>541.33387096774197</v>
      </c>
      <c r="P2051" s="22">
        <v>466.39354838709602</v>
      </c>
      <c r="Q2051" s="22">
        <v>384.71428571428498</v>
      </c>
      <c r="R2051" s="22">
        <v>294.96290322580597</v>
      </c>
      <c r="S2051" s="22">
        <v>239.58499999999901</v>
      </c>
      <c r="T2051" s="22">
        <v>165.50645161290299</v>
      </c>
      <c r="U2051" s="22">
        <v>329.07666666666597</v>
      </c>
      <c r="V2051" s="22">
        <v>883.95483870967701</v>
      </c>
      <c r="W2051" s="22">
        <v>1904.0645161290299</v>
      </c>
      <c r="X2051" s="22">
        <v>2136.9333333333302</v>
      </c>
      <c r="Y2051" s="22">
        <v>1600.0967741935401</v>
      </c>
      <c r="Z2051" s="22">
        <v>1204.18333333333</v>
      </c>
      <c r="AA2051" s="22">
        <v>956.40645161290297</v>
      </c>
      <c r="AB2051" s="22">
        <v>772.63548387096705</v>
      </c>
      <c r="AC2051" s="22">
        <v>671.29464285714198</v>
      </c>
      <c r="AD2051" s="22">
        <v>481.10483870967698</v>
      </c>
      <c r="AE2051" s="22">
        <v>329.52666666666602</v>
      </c>
      <c r="AF2051" s="22">
        <v>192.03870967741901</v>
      </c>
      <c r="AG2051" s="22">
        <v>226.893333333333</v>
      </c>
      <c r="AH2051" s="22">
        <v>391.01612903225799</v>
      </c>
      <c r="AI2051" s="22">
        <v>763.19516129032195</v>
      </c>
      <c r="AJ2051" s="22">
        <v>1372.93333333333</v>
      </c>
      <c r="AK2051" s="22">
        <v>1904.6774193548299</v>
      </c>
      <c r="AL2051" s="22">
        <v>2142.38333333333</v>
      </c>
      <c r="AM2051" s="22">
        <v>2237.0483870967701</v>
      </c>
      <c r="AN2051" s="22">
        <v>2264.1774193548299</v>
      </c>
      <c r="AO2051" s="22">
        <v>2263.8571428571399</v>
      </c>
      <c r="AP2051" s="22">
        <v>2258.38709677419</v>
      </c>
      <c r="AQ2051" s="22">
        <v>2230.9666666666599</v>
      </c>
      <c r="AR2051" s="22">
        <v>1905.4354838709601</v>
      </c>
      <c r="AS2051" s="22">
        <v>1503.95</v>
      </c>
      <c r="AT2051" s="22">
        <v>1110.02741935483</v>
      </c>
      <c r="AU2051" s="22">
        <v>943.16290322580596</v>
      </c>
      <c r="AV2051" s="22">
        <v>1046.3233333333301</v>
      </c>
      <c r="AW2051" s="22">
        <v>1291.4032258064501</v>
      </c>
      <c r="AX2051" s="22">
        <v>1454.81666666666</v>
      </c>
      <c r="AY2051" s="22">
        <v>1249.08064516129</v>
      </c>
      <c r="AZ2051" s="22">
        <v>1091.7580645161199</v>
      </c>
      <c r="BA2051" s="22">
        <v>1023.53965517241</v>
      </c>
      <c r="BB2051" s="22">
        <v>949.83870967741905</v>
      </c>
      <c r="BC2051" s="22">
        <v>982.81166666666604</v>
      </c>
      <c r="BD2051" s="22">
        <v>1379.9193548387</v>
      </c>
      <c r="BE2051" s="22">
        <v>2894.8333333333298</v>
      </c>
      <c r="BF2051" s="22">
        <v>3284.0483870967701</v>
      </c>
      <c r="BG2051" s="22">
        <v>2629.1290322580599</v>
      </c>
      <c r="BH2051" s="22">
        <v>1981.36666666666</v>
      </c>
      <c r="BI2051" s="22">
        <v>1569.4032258064501</v>
      </c>
      <c r="BJ2051" s="22">
        <v>1160.7333333333299</v>
      </c>
      <c r="BK2051" s="22">
        <v>875.35967741935406</v>
      </c>
      <c r="BL2051" s="22">
        <v>650.17580645161297</v>
      </c>
      <c r="BM2051" s="22">
        <v>481.41071428571399</v>
      </c>
      <c r="BN2051" s="22">
        <v>372.533870967741</v>
      </c>
      <c r="BO2051" s="22">
        <v>264.25166666666598</v>
      </c>
      <c r="BP2051" s="22">
        <v>189.241935483871</v>
      </c>
      <c r="BQ2051" s="22">
        <v>188.766666666666</v>
      </c>
      <c r="BR2051" s="22">
        <v>300.316129032258</v>
      </c>
      <c r="BS2051" s="22">
        <v>726.40645161290297</v>
      </c>
      <c r="BT2051" s="22">
        <v>1005.91666666666</v>
      </c>
      <c r="BU2051" s="22">
        <v>1356.6129032258</v>
      </c>
      <c r="BV2051" s="22">
        <v>1699.9166666666599</v>
      </c>
      <c r="BW2051" s="22">
        <v>2086.9193548387002</v>
      </c>
      <c r="BX2051" s="22">
        <v>2229.83870967741</v>
      </c>
      <c r="BY2051" s="22">
        <v>2262.3928571428501</v>
      </c>
      <c r="BZ2051" s="22">
        <v>2201.33870967741</v>
      </c>
      <c r="CA2051" s="22">
        <v>1920.9833333333299</v>
      </c>
      <c r="CB2051" s="22">
        <v>1529.88709677419</v>
      </c>
      <c r="CC2051" s="22">
        <v>1411.55</v>
      </c>
      <c r="CD2051" s="22">
        <v>1730.08064516129</v>
      </c>
      <c r="CE2051" s="22">
        <v>2422.4838709677401</v>
      </c>
      <c r="CF2051" s="22">
        <v>2999.4666666666599</v>
      </c>
      <c r="CG2051" s="22">
        <v>2821.6774193548299</v>
      </c>
      <c r="CH2051" s="22">
        <v>2426.0666666666598</v>
      </c>
      <c r="CI2051" s="22">
        <v>2024.4032258064501</v>
      </c>
      <c r="CJ2051" s="22">
        <v>1703.5645161290299</v>
      </c>
      <c r="CK2051" s="22">
        <v>1501.7321428571399</v>
      </c>
      <c r="CL2051" s="22">
        <v>1203.85483870967</v>
      </c>
      <c r="CM2051" s="22">
        <v>674.15333333333297</v>
      </c>
      <c r="CN2051" s="22">
        <v>427.93709677419298</v>
      </c>
      <c r="CO2051" s="22">
        <v>715.5</v>
      </c>
      <c r="CP2051" s="22">
        <v>1313.7693548387001</v>
      </c>
      <c r="CQ2051" s="22">
        <v>2191.66129032258</v>
      </c>
      <c r="CR2051" s="22">
        <v>2280.85</v>
      </c>
      <c r="CS2051" s="22">
        <v>1577.0645161290299</v>
      </c>
      <c r="CT2051" s="22">
        <v>1155.5333333333299</v>
      </c>
      <c r="CU2051" s="22">
        <v>940.27096774193501</v>
      </c>
      <c r="CV2051" s="22">
        <v>645.21935483870902</v>
      </c>
      <c r="CW2051" s="22">
        <v>417.80172413793099</v>
      </c>
      <c r="CX2051" s="22">
        <v>249.94677419354801</v>
      </c>
      <c r="CY2051" s="22">
        <v>227.384999999999</v>
      </c>
      <c r="CZ2051" s="22">
        <v>588.27580645161299</v>
      </c>
      <c r="DA2051" s="22">
        <v>1953.3816666666601</v>
      </c>
      <c r="DB2051" s="22">
        <v>3086.1935483870898</v>
      </c>
      <c r="DC2051" s="22">
        <v>2996.33870967741</v>
      </c>
      <c r="DD2051" s="22">
        <v>2736.2</v>
      </c>
      <c r="DE2051" s="22">
        <v>2398.77419354838</v>
      </c>
      <c r="DF2051" s="22">
        <v>2071.4</v>
      </c>
      <c r="DG2051" s="22">
        <v>1761.33870967741</v>
      </c>
      <c r="DH2051" s="22">
        <v>1319.16129032258</v>
      </c>
      <c r="DI2051" s="22">
        <v>1111.0357142857099</v>
      </c>
      <c r="DJ2051" s="22">
        <v>763.30645161290295</v>
      </c>
      <c r="DK2051" s="22">
        <v>421.07666666666597</v>
      </c>
      <c r="DL2051" s="22">
        <v>782.72258064516097</v>
      </c>
      <c r="DM2051" s="22">
        <v>1593.45</v>
      </c>
      <c r="DN2051" s="22">
        <v>2453.5322580645102</v>
      </c>
      <c r="DO2051" s="22">
        <v>2947.7580645161202</v>
      </c>
      <c r="DP2051" s="22">
        <v>3311.4</v>
      </c>
      <c r="DQ2051" s="22">
        <v>3490.9677419354798</v>
      </c>
      <c r="DR2051" s="22">
        <v>3115.1833333333302</v>
      </c>
      <c r="DS2051" s="23">
        <v>2692.1666666666601</v>
      </c>
    </row>
    <row r="2052" spans="1:123" x14ac:dyDescent="0.25">
      <c r="A2052" s="16" t="s">
        <v>42</v>
      </c>
      <c r="B2052" s="17">
        <v>8</v>
      </c>
      <c r="C2052" s="13" t="str">
        <f t="shared" si="35"/>
        <v>BB_L_16_GW_GW_SL_Low_GW_GQ_48_000_8</v>
      </c>
      <c r="D2052" s="18">
        <v>10</v>
      </c>
      <c r="E2052" s="18">
        <v>10</v>
      </c>
      <c r="F2052" s="18">
        <v>10</v>
      </c>
      <c r="G2052" s="18">
        <v>10</v>
      </c>
      <c r="H2052" s="18">
        <v>10.022580645161201</v>
      </c>
      <c r="I2052" s="18">
        <v>27.437166666666599</v>
      </c>
      <c r="J2052" s="18">
        <v>151.244838709677</v>
      </c>
      <c r="K2052" s="18">
        <v>335.21129032258</v>
      </c>
      <c r="L2052" s="18">
        <v>553.87999999999897</v>
      </c>
      <c r="M2052" s="18">
        <v>763.54032258064501</v>
      </c>
      <c r="N2052" s="18">
        <v>873.01333333333298</v>
      </c>
      <c r="O2052" s="18">
        <v>964.35161290322503</v>
      </c>
      <c r="P2052" s="18">
        <v>1023.78387096774</v>
      </c>
      <c r="Q2052" s="18">
        <v>1082.32142857142</v>
      </c>
      <c r="R2052" s="18">
        <v>1133.85483870967</v>
      </c>
      <c r="S2052" s="18">
        <v>1156.5833333333301</v>
      </c>
      <c r="T2052" s="18">
        <v>1161.16129032258</v>
      </c>
      <c r="U2052" s="18">
        <v>1081.1666666666599</v>
      </c>
      <c r="V2052" s="18">
        <v>959.36129032257998</v>
      </c>
      <c r="W2052" s="18">
        <v>895.28064516128995</v>
      </c>
      <c r="X2052" s="18">
        <v>1046.1416666666601</v>
      </c>
      <c r="Y2052" s="18">
        <v>1310.85483870967</v>
      </c>
      <c r="Z2052" s="18">
        <v>1468.7833333333299</v>
      </c>
      <c r="AA2052" s="18">
        <v>1555.9354838709601</v>
      </c>
      <c r="AB2052" s="18">
        <v>1608.6774193548299</v>
      </c>
      <c r="AC2052" s="18">
        <v>1631.0892857142801</v>
      </c>
      <c r="AD2052" s="18">
        <v>1649.4032258064501</v>
      </c>
      <c r="AE2052" s="18">
        <v>1631.61666666666</v>
      </c>
      <c r="AF2052" s="18">
        <v>1552.0483870967701</v>
      </c>
      <c r="AG2052" s="18">
        <v>1368.4666666666601</v>
      </c>
      <c r="AH2052" s="18">
        <v>1226.9838709677399</v>
      </c>
      <c r="AI2052" s="18">
        <v>1096.5483870967701</v>
      </c>
      <c r="AJ2052" s="18">
        <v>971</v>
      </c>
      <c r="AK2052" s="18">
        <v>925.533870967741</v>
      </c>
      <c r="AL2052" s="18">
        <v>940.15</v>
      </c>
      <c r="AM2052" s="18">
        <v>975.81774193548301</v>
      </c>
      <c r="AN2052" s="18">
        <v>1011.49677419354</v>
      </c>
      <c r="AO2052" s="18">
        <v>1036.4642857142801</v>
      </c>
      <c r="AP2052" s="18">
        <v>1053.69354838709</v>
      </c>
      <c r="AQ2052" s="18">
        <v>1107.0166666666601</v>
      </c>
      <c r="AR2052" s="18">
        <v>1296.9838709677399</v>
      </c>
      <c r="AS2052" s="18">
        <v>1476.3</v>
      </c>
      <c r="AT2052" s="18">
        <v>1617.66129032258</v>
      </c>
      <c r="AU2052" s="18">
        <v>1690.22580645161</v>
      </c>
      <c r="AV2052" s="18">
        <v>1687.35</v>
      </c>
      <c r="AW2052" s="18">
        <v>1643.4032258064501</v>
      </c>
      <c r="AX2052" s="18">
        <v>1551.85</v>
      </c>
      <c r="AY2052" s="18">
        <v>1476.4193548387</v>
      </c>
      <c r="AZ2052" s="18">
        <v>1449.6129032258</v>
      </c>
      <c r="BA2052" s="18">
        <v>1436.6206896551701</v>
      </c>
      <c r="BB2052" s="18">
        <v>1415.27419354838</v>
      </c>
      <c r="BC2052" s="18">
        <v>1376</v>
      </c>
      <c r="BD2052" s="18">
        <v>1310.72580645161</v>
      </c>
      <c r="BE2052" s="18">
        <v>1225.13333333333</v>
      </c>
      <c r="BF2052" s="18">
        <v>1400</v>
      </c>
      <c r="BG2052" s="18">
        <v>1832.4193548387</v>
      </c>
      <c r="BH2052" s="18">
        <v>2122.75</v>
      </c>
      <c r="BI2052" s="18">
        <v>2282.6451612903202</v>
      </c>
      <c r="BJ2052" s="18">
        <v>2404.6</v>
      </c>
      <c r="BK2052" s="18">
        <v>2456.4838709677401</v>
      </c>
      <c r="BL2052" s="18">
        <v>2461.1451612903202</v>
      </c>
      <c r="BM2052" s="18">
        <v>2426.6071428571399</v>
      </c>
      <c r="BN2052" s="18">
        <v>2370.6774193548299</v>
      </c>
      <c r="BO2052" s="18">
        <v>2271.63333333333</v>
      </c>
      <c r="BP2052" s="18">
        <v>2120.8548387096698</v>
      </c>
      <c r="BQ2052" s="18">
        <v>1883.5833333333301</v>
      </c>
      <c r="BR2052" s="18">
        <v>1707.0161290322501</v>
      </c>
      <c r="BS2052" s="18">
        <v>1439.2903225806399</v>
      </c>
      <c r="BT2052" s="18">
        <v>1310.85</v>
      </c>
      <c r="BU2052" s="18">
        <v>1212.69354838709</v>
      </c>
      <c r="BV2052" s="18">
        <v>1148.56666666666</v>
      </c>
      <c r="BW2052" s="18">
        <v>1117.2903225806399</v>
      </c>
      <c r="BX2052" s="18">
        <v>1136.0645161290299</v>
      </c>
      <c r="BY2052" s="18">
        <v>1178.42857142857</v>
      </c>
      <c r="BZ2052" s="18">
        <v>1248.53225806451</v>
      </c>
      <c r="CA2052" s="18">
        <v>1390.6</v>
      </c>
      <c r="CB2052" s="18">
        <v>1564.0645161290299</v>
      </c>
      <c r="CC2052" s="18">
        <v>1696.1</v>
      </c>
      <c r="CD2052" s="18">
        <v>1743.8225806451601</v>
      </c>
      <c r="CE2052" s="18">
        <v>1779.88709677419</v>
      </c>
      <c r="CF2052" s="18">
        <v>1901.5833333333301</v>
      </c>
      <c r="CG2052" s="18">
        <v>2057.6935483870898</v>
      </c>
      <c r="CH2052" s="18">
        <v>2203.1</v>
      </c>
      <c r="CI2052" s="18">
        <v>2310.6129032258</v>
      </c>
      <c r="CJ2052" s="18">
        <v>2377.5</v>
      </c>
      <c r="CK2052" s="18">
        <v>2408.3214285714198</v>
      </c>
      <c r="CL2052" s="18">
        <v>2429.38709677419</v>
      </c>
      <c r="CM2052" s="18">
        <v>2377.5333333333301</v>
      </c>
      <c r="CN2052" s="18">
        <v>2206.2419354838698</v>
      </c>
      <c r="CO2052" s="18">
        <v>1908</v>
      </c>
      <c r="CP2052" s="18">
        <v>1643.2903225806399</v>
      </c>
      <c r="CQ2052" s="18">
        <v>1483.2419354838701</v>
      </c>
      <c r="CR2052" s="18">
        <v>1716.18333333333</v>
      </c>
      <c r="CS2052" s="18">
        <v>2034.8709677419299</v>
      </c>
      <c r="CT2052" s="18">
        <v>2200.1999999999998</v>
      </c>
      <c r="CU2052" s="18">
        <v>2256.7419354838698</v>
      </c>
      <c r="CV2052" s="18">
        <v>2275.5967741935401</v>
      </c>
      <c r="CW2052" s="18">
        <v>2214.3620689655099</v>
      </c>
      <c r="CX2052" s="18">
        <v>2075.5645161290299</v>
      </c>
      <c r="CY2052" s="18">
        <v>1848.68333333333</v>
      </c>
      <c r="CZ2052" s="18">
        <v>1472.03225806451</v>
      </c>
      <c r="DA2052" s="18">
        <v>1190.2166666666601</v>
      </c>
      <c r="DB2052" s="18">
        <v>1286.3225806451601</v>
      </c>
      <c r="DC2052" s="18">
        <v>1654.5</v>
      </c>
      <c r="DD2052" s="18">
        <v>1893.1666666666599</v>
      </c>
      <c r="DE2052" s="18">
        <v>2140.77419354838</v>
      </c>
      <c r="DF2052" s="18">
        <v>2334.4833333333299</v>
      </c>
      <c r="DG2052" s="18">
        <v>2485.4354838709601</v>
      </c>
      <c r="DH2052" s="18">
        <v>2644.0967741935401</v>
      </c>
      <c r="DI2052" s="18">
        <v>2698.5714285714198</v>
      </c>
      <c r="DJ2052" s="18">
        <v>2716.6129032258</v>
      </c>
      <c r="DK2052" s="18">
        <v>2582.3333333333298</v>
      </c>
      <c r="DL2052" s="18">
        <v>2220.4516129032199</v>
      </c>
      <c r="DM2052" s="18">
        <v>1888.95</v>
      </c>
      <c r="DN2052" s="18">
        <v>1676.4838709677399</v>
      </c>
      <c r="DO2052" s="18">
        <v>1624.03225806451</v>
      </c>
      <c r="DP2052" s="18">
        <v>1648.9166666666599</v>
      </c>
      <c r="DQ2052" s="18">
        <v>1862.08064516129</v>
      </c>
      <c r="DR2052" s="18">
        <v>2128.1</v>
      </c>
      <c r="DS2052" s="19">
        <v>2317.2833333333301</v>
      </c>
    </row>
    <row r="2053" spans="1:123" x14ac:dyDescent="0.25">
      <c r="A2053" s="12" t="s">
        <v>42</v>
      </c>
      <c r="B2053" s="13">
        <v>9</v>
      </c>
      <c r="C2053" s="13" t="str">
        <f t="shared" si="35"/>
        <v>BB_L_16_GW_GW_SL_Low_GW_GQ_48_000_9</v>
      </c>
      <c r="D2053" s="14">
        <v>10</v>
      </c>
      <c r="E2053" s="14">
        <v>10</v>
      </c>
      <c r="F2053" s="14">
        <v>10</v>
      </c>
      <c r="G2053" s="14">
        <v>10</v>
      </c>
      <c r="H2053" s="14">
        <v>10</v>
      </c>
      <c r="I2053" s="14">
        <v>10</v>
      </c>
      <c r="J2053" s="14">
        <v>10.019354838709599</v>
      </c>
      <c r="K2053" s="14">
        <v>10.133387096774101</v>
      </c>
      <c r="L2053" s="14">
        <v>10.553666666666601</v>
      </c>
      <c r="M2053" s="14">
        <v>11.5424193548387</v>
      </c>
      <c r="N2053" s="14">
        <v>12.6776666666666</v>
      </c>
      <c r="O2053" s="14">
        <v>14.2451612903225</v>
      </c>
      <c r="P2053" s="14">
        <v>15.9338709677419</v>
      </c>
      <c r="Q2053" s="14">
        <v>18.7123214285714</v>
      </c>
      <c r="R2053" s="14">
        <v>23.0066129032258</v>
      </c>
      <c r="S2053" s="14">
        <v>27.737499999999901</v>
      </c>
      <c r="T2053" s="14">
        <v>40.041612903225797</v>
      </c>
      <c r="U2053" s="14">
        <v>68.315833333333302</v>
      </c>
      <c r="V2053" s="14">
        <v>107.345967741935</v>
      </c>
      <c r="W2053" s="14">
        <v>170.83064516128999</v>
      </c>
      <c r="X2053" s="14">
        <v>256.21833333333302</v>
      </c>
      <c r="Y2053" s="14">
        <v>333.60322580645101</v>
      </c>
      <c r="Z2053" s="14">
        <v>380.28666666666601</v>
      </c>
      <c r="AA2053" s="14">
        <v>412.22419354838701</v>
      </c>
      <c r="AB2053" s="14">
        <v>437.720967741935</v>
      </c>
      <c r="AC2053" s="14">
        <v>453.91428571428497</v>
      </c>
      <c r="AD2053" s="14">
        <v>484.12419354838698</v>
      </c>
      <c r="AE2053" s="14">
        <v>516.18333333333305</v>
      </c>
      <c r="AF2053" s="14">
        <v>558.83225806451605</v>
      </c>
      <c r="AG2053" s="14">
        <v>617.05999999999995</v>
      </c>
      <c r="AH2053" s="14">
        <v>658.23870967741902</v>
      </c>
      <c r="AI2053" s="14">
        <v>698.20483870967701</v>
      </c>
      <c r="AJ2053" s="14">
        <v>748.54499999999996</v>
      </c>
      <c r="AK2053" s="14">
        <v>795.88548387096705</v>
      </c>
      <c r="AL2053" s="14">
        <v>829.34</v>
      </c>
      <c r="AM2053" s="14">
        <v>851.57419354838703</v>
      </c>
      <c r="AN2053" s="14">
        <v>866.21451612903195</v>
      </c>
      <c r="AO2053" s="14">
        <v>874.87857142857104</v>
      </c>
      <c r="AP2053" s="14">
        <v>880.2</v>
      </c>
      <c r="AQ2053" s="14">
        <v>892.78166666666596</v>
      </c>
      <c r="AR2053" s="14">
        <v>928.44354838709603</v>
      </c>
      <c r="AS2053" s="14">
        <v>961.56333333333305</v>
      </c>
      <c r="AT2053" s="14">
        <v>989.15322580645102</v>
      </c>
      <c r="AU2053" s="14">
        <v>1013.87096774193</v>
      </c>
      <c r="AV2053" s="14">
        <v>1029.3333333333301</v>
      </c>
      <c r="AW2053" s="14">
        <v>1048.9838709677399</v>
      </c>
      <c r="AX2053" s="14">
        <v>1075.43333333333</v>
      </c>
      <c r="AY2053" s="14">
        <v>1108.66129032258</v>
      </c>
      <c r="AZ2053" s="14">
        <v>1127.7903225806399</v>
      </c>
      <c r="BA2053" s="14">
        <v>1137.7068965517201</v>
      </c>
      <c r="BB2053" s="14">
        <v>1152.16129032258</v>
      </c>
      <c r="BC2053" s="14">
        <v>1173.88333333333</v>
      </c>
      <c r="BD2053" s="14">
        <v>1201.4354838709601</v>
      </c>
      <c r="BE2053" s="14">
        <v>1263.5333333333299</v>
      </c>
      <c r="BF2053" s="14">
        <v>1300.5</v>
      </c>
      <c r="BG2053" s="14">
        <v>1326.8064516129</v>
      </c>
      <c r="BH2053" s="14">
        <v>1338.05</v>
      </c>
      <c r="BI2053" s="14">
        <v>1342.5483870967701</v>
      </c>
      <c r="BJ2053" s="14">
        <v>1346.1</v>
      </c>
      <c r="BK2053" s="14">
        <v>1349.16129032258</v>
      </c>
      <c r="BL2053" s="14">
        <v>1352.6774193548299</v>
      </c>
      <c r="BM2053" s="14">
        <v>1356.92857142857</v>
      </c>
      <c r="BN2053" s="14">
        <v>1361.5483870967701</v>
      </c>
      <c r="BO2053" s="14">
        <v>1368.9166666666599</v>
      </c>
      <c r="BP2053" s="14">
        <v>1380.7580645161199</v>
      </c>
      <c r="BQ2053" s="14">
        <v>1401.61666666666</v>
      </c>
      <c r="BR2053" s="14">
        <v>1420.5483870967701</v>
      </c>
      <c r="BS2053" s="14">
        <v>1454.5645161290299</v>
      </c>
      <c r="BT2053" s="14">
        <v>1476.93333333333</v>
      </c>
      <c r="BU2053" s="14">
        <v>1499.4838709677399</v>
      </c>
      <c r="BV2053" s="14">
        <v>1522.0833333333301</v>
      </c>
      <c r="BW2053" s="14">
        <v>1552.9516129032199</v>
      </c>
      <c r="BX2053" s="14">
        <v>1575.4032258064501</v>
      </c>
      <c r="BY2053" s="14">
        <v>1592.17857142857</v>
      </c>
      <c r="BZ2053" s="14">
        <v>1608.9032258064501</v>
      </c>
      <c r="CA2053" s="14">
        <v>1630.88333333333</v>
      </c>
      <c r="CB2053" s="14">
        <v>1650.69354838709</v>
      </c>
      <c r="CC2053" s="14">
        <v>1662.15</v>
      </c>
      <c r="CD2053" s="14">
        <v>1663.1451612903199</v>
      </c>
      <c r="CE2053" s="14">
        <v>1658.19354838709</v>
      </c>
      <c r="CF2053" s="14">
        <v>1647.7333333333299</v>
      </c>
      <c r="CG2053" s="14">
        <v>1641.19354838709</v>
      </c>
      <c r="CH2053" s="14">
        <v>1637.43333333333</v>
      </c>
      <c r="CI2053" s="14">
        <v>1636</v>
      </c>
      <c r="CJ2053" s="14">
        <v>1636</v>
      </c>
      <c r="CK2053" s="14">
        <v>1636.4642857142801</v>
      </c>
      <c r="CL2053" s="14">
        <v>1638.35483870967</v>
      </c>
      <c r="CM2053" s="14">
        <v>1647.2333333333299</v>
      </c>
      <c r="CN2053" s="14">
        <v>1663.0161290322501</v>
      </c>
      <c r="CO2053" s="14">
        <v>1689.8333333333301</v>
      </c>
      <c r="CP2053" s="14">
        <v>1719.58064516129</v>
      </c>
      <c r="CQ2053" s="14">
        <v>1763.7096774193501</v>
      </c>
      <c r="CR2053" s="14">
        <v>1847.7</v>
      </c>
      <c r="CS2053" s="14">
        <v>1877.1451612903199</v>
      </c>
      <c r="CT2053" s="14">
        <v>1888.06666666666</v>
      </c>
      <c r="CU2053" s="14">
        <v>1890.2903225806399</v>
      </c>
      <c r="CV2053" s="14">
        <v>1889.4838709677399</v>
      </c>
      <c r="CW2053" s="14">
        <v>1886.3793103448199</v>
      </c>
      <c r="CX2053" s="14">
        <v>1883.03225806451</v>
      </c>
      <c r="CY2053" s="14">
        <v>1881.3</v>
      </c>
      <c r="CZ2053" s="14">
        <v>1884.8064516129</v>
      </c>
      <c r="DA2053" s="14">
        <v>1899.13333333333</v>
      </c>
      <c r="DB2053" s="14">
        <v>1917.0483870967701</v>
      </c>
      <c r="DC2053" s="14">
        <v>1919.72580645161</v>
      </c>
      <c r="DD2053" s="14">
        <v>1914.9</v>
      </c>
      <c r="DE2053" s="14">
        <v>1905.9032258064501</v>
      </c>
      <c r="DF2053" s="14">
        <v>1895.6666666666599</v>
      </c>
      <c r="DG2053" s="14">
        <v>1884.38709677419</v>
      </c>
      <c r="DH2053" s="14">
        <v>1867.16129032258</v>
      </c>
      <c r="DI2053" s="14">
        <v>1857.6071428571399</v>
      </c>
      <c r="DJ2053" s="14">
        <v>1841.5483870967701</v>
      </c>
      <c r="DK2053" s="14">
        <v>1822.65</v>
      </c>
      <c r="DL2053" s="14">
        <v>1819.7903225806399</v>
      </c>
      <c r="DM2053" s="14">
        <v>1833.95</v>
      </c>
      <c r="DN2053" s="14">
        <v>1858.5967741935401</v>
      </c>
      <c r="DO2053" s="14">
        <v>1881.0483870967701</v>
      </c>
      <c r="DP2053" s="14">
        <v>1904.45</v>
      </c>
      <c r="DQ2053" s="14">
        <v>1943.6774193548299</v>
      </c>
      <c r="DR2053" s="14">
        <v>1972.1666666666599</v>
      </c>
      <c r="DS2053" s="15">
        <v>1988.18333333333</v>
      </c>
    </row>
    <row r="2054" spans="1:123" x14ac:dyDescent="0.25">
      <c r="A2054" s="16" t="s">
        <v>42</v>
      </c>
      <c r="B2054" s="17">
        <v>10</v>
      </c>
      <c r="C2054" s="13" t="str">
        <f t="shared" ref="C2054:C2117" si="36">A2054&amp;"_"&amp;B2054</f>
        <v>BB_L_16_GW_GW_SL_Low_GW_GQ_48_000_10</v>
      </c>
      <c r="D2054" s="18">
        <v>10</v>
      </c>
      <c r="E2054" s="18">
        <v>10</v>
      </c>
      <c r="F2054" s="18">
        <v>10</v>
      </c>
      <c r="G2054" s="18">
        <v>10</v>
      </c>
      <c r="H2054" s="18">
        <v>10</v>
      </c>
      <c r="I2054" s="18">
        <v>12.9079999999999</v>
      </c>
      <c r="J2054" s="18">
        <v>56.166290322580601</v>
      </c>
      <c r="K2054" s="18">
        <v>147.35548387096699</v>
      </c>
      <c r="L2054" s="18">
        <v>277.89333333333298</v>
      </c>
      <c r="M2054" s="18">
        <v>416.75806451612902</v>
      </c>
      <c r="N2054" s="18">
        <v>488.553333333333</v>
      </c>
      <c r="O2054" s="18">
        <v>555.16129032258004</v>
      </c>
      <c r="P2054" s="18">
        <v>600.32096774193496</v>
      </c>
      <c r="Q2054" s="18">
        <v>650.26250000000005</v>
      </c>
      <c r="R2054" s="18">
        <v>694.25</v>
      </c>
      <c r="S2054" s="18">
        <v>717.45666666666602</v>
      </c>
      <c r="T2054" s="18">
        <v>740.72096774193506</v>
      </c>
      <c r="U2054" s="18">
        <v>698.56333333333305</v>
      </c>
      <c r="V2054" s="18">
        <v>582.70806451612896</v>
      </c>
      <c r="W2054" s="18">
        <v>455.41290322580602</v>
      </c>
      <c r="X2054" s="18">
        <v>470.34166666666601</v>
      </c>
      <c r="Y2054" s="18">
        <v>716.02419354838696</v>
      </c>
      <c r="Z2054" s="18">
        <v>933.94333333333304</v>
      </c>
      <c r="AA2054" s="18">
        <v>1087.7419354838701</v>
      </c>
      <c r="AB2054" s="18">
        <v>1206.2096774193501</v>
      </c>
      <c r="AC2054" s="18">
        <v>1271.75</v>
      </c>
      <c r="AD2054" s="18">
        <v>1382.58064516129</v>
      </c>
      <c r="AE2054" s="18">
        <v>1457.2</v>
      </c>
      <c r="AF2054" s="18">
        <v>1484.16129032258</v>
      </c>
      <c r="AG2054" s="18">
        <v>1377.36666666666</v>
      </c>
      <c r="AH2054" s="18">
        <v>1237.88709677419</v>
      </c>
      <c r="AI2054" s="18">
        <v>1082.5290322580599</v>
      </c>
      <c r="AJ2054" s="18">
        <v>875.34833333333302</v>
      </c>
      <c r="AK2054" s="18">
        <v>706.67903225806401</v>
      </c>
      <c r="AL2054" s="18">
        <v>615.36</v>
      </c>
      <c r="AM2054" s="18">
        <v>573.96129032258</v>
      </c>
      <c r="AN2054" s="18">
        <v>557.65483870967705</v>
      </c>
      <c r="AO2054" s="18">
        <v>552.09107142857101</v>
      </c>
      <c r="AP2054" s="18">
        <v>550.683870967742</v>
      </c>
      <c r="AQ2054" s="18">
        <v>560.15833333333296</v>
      </c>
      <c r="AR2054" s="18">
        <v>665.61290322580601</v>
      </c>
      <c r="AS2054" s="18">
        <v>830.50333333333299</v>
      </c>
      <c r="AT2054" s="18">
        <v>1077.63709677419</v>
      </c>
      <c r="AU2054" s="18">
        <v>1308.85483870967</v>
      </c>
      <c r="AV2054" s="18">
        <v>1439</v>
      </c>
      <c r="AW2054" s="18">
        <v>1538.6129032258</v>
      </c>
      <c r="AX2054" s="18">
        <v>1510.0833333333301</v>
      </c>
      <c r="AY2054" s="18">
        <v>1389.16129032258</v>
      </c>
      <c r="AZ2054" s="18">
        <v>1332.9516129032199</v>
      </c>
      <c r="BA2054" s="18">
        <v>1313.06896551724</v>
      </c>
      <c r="BB2054" s="18">
        <v>1301.83870967741</v>
      </c>
      <c r="BC2054" s="18">
        <v>1292.3</v>
      </c>
      <c r="BD2054" s="18">
        <v>1277.9193548387</v>
      </c>
      <c r="BE2054" s="18">
        <v>1211.7666666666601</v>
      </c>
      <c r="BF2054" s="18">
        <v>1304.4032258064501</v>
      </c>
      <c r="BG2054" s="18">
        <v>1680.53225806451</v>
      </c>
      <c r="BH2054" s="18">
        <v>1960.2333333333299</v>
      </c>
      <c r="BI2054" s="18">
        <v>2117.1290322580599</v>
      </c>
      <c r="BJ2054" s="18">
        <v>2255.75</v>
      </c>
      <c r="BK2054" s="18">
        <v>2320.6290322580599</v>
      </c>
      <c r="BL2054" s="18">
        <v>2337.5645161290299</v>
      </c>
      <c r="BM2054" s="18">
        <v>2313.2321428571399</v>
      </c>
      <c r="BN2054" s="18">
        <v>2262.5161290322499</v>
      </c>
      <c r="BO2054" s="18">
        <v>2175.2833333333301</v>
      </c>
      <c r="BP2054" s="18">
        <v>2032.5967741935401</v>
      </c>
      <c r="BQ2054" s="18">
        <v>1784.56666666666</v>
      </c>
      <c r="BR2054" s="18">
        <v>1585.77419354838</v>
      </c>
      <c r="BS2054" s="18">
        <v>1271.6774193548299</v>
      </c>
      <c r="BT2054" s="18">
        <v>1096.3333333333301</v>
      </c>
      <c r="BU2054" s="18">
        <v>947.14193548387095</v>
      </c>
      <c r="BV2054" s="18">
        <v>819.4</v>
      </c>
      <c r="BW2054" s="18">
        <v>680.92903225806401</v>
      </c>
      <c r="BX2054" s="18">
        <v>610.69354838709603</v>
      </c>
      <c r="BY2054" s="18">
        <v>585.49642857142805</v>
      </c>
      <c r="BZ2054" s="18">
        <v>591.49516129032202</v>
      </c>
      <c r="CA2054" s="18">
        <v>678.69833333333304</v>
      </c>
      <c r="CB2054" s="18">
        <v>893.75161290322501</v>
      </c>
      <c r="CC2054" s="18">
        <v>1200.61666666666</v>
      </c>
      <c r="CD2054" s="18">
        <v>1413.77419354838</v>
      </c>
      <c r="CE2054" s="18">
        <v>1583.22580645161</v>
      </c>
      <c r="CF2054" s="18">
        <v>1656.1</v>
      </c>
      <c r="CG2054" s="18">
        <v>1697.83870967741</v>
      </c>
      <c r="CH2054" s="18">
        <v>1780.35</v>
      </c>
      <c r="CI2054" s="18">
        <v>1885.4838709677399</v>
      </c>
      <c r="CJ2054" s="18">
        <v>1983.1451612903199</v>
      </c>
      <c r="CK2054" s="18">
        <v>2049.4642857142799</v>
      </c>
      <c r="CL2054" s="18">
        <v>2143.6451612903202</v>
      </c>
      <c r="CM2054" s="18">
        <v>2291.2666666666601</v>
      </c>
      <c r="CN2054" s="18">
        <v>2304.1129032258</v>
      </c>
      <c r="CO2054" s="18">
        <v>2103.5833333333298</v>
      </c>
      <c r="CP2054" s="18">
        <v>1801.7580645161199</v>
      </c>
      <c r="CQ2054" s="18">
        <v>1426.03225806451</v>
      </c>
      <c r="CR2054" s="18">
        <v>1171.7666666666601</v>
      </c>
      <c r="CS2054" s="18">
        <v>1446.8225806451601</v>
      </c>
      <c r="CT2054" s="18">
        <v>1625.2166666666601</v>
      </c>
      <c r="CU2054" s="18">
        <v>1695.83870967741</v>
      </c>
      <c r="CV2054" s="18">
        <v>1776.9354838709601</v>
      </c>
      <c r="CW2054" s="18">
        <v>1782.2241379310301</v>
      </c>
      <c r="CX2054" s="18">
        <v>1706.58064516129</v>
      </c>
      <c r="CY2054" s="18">
        <v>1547.4</v>
      </c>
      <c r="CZ2054" s="18">
        <v>1206.1129032258</v>
      </c>
      <c r="DA2054" s="18">
        <v>821.106666666666</v>
      </c>
      <c r="DB2054" s="18">
        <v>652.73870967741902</v>
      </c>
      <c r="DC2054" s="18">
        <v>858.47096774193506</v>
      </c>
      <c r="DD2054" s="18">
        <v>1033.5550000000001</v>
      </c>
      <c r="DE2054" s="18">
        <v>1241.2096774193501</v>
      </c>
      <c r="DF2054" s="18">
        <v>1420.31666666666</v>
      </c>
      <c r="DG2054" s="18">
        <v>1583.38709677419</v>
      </c>
      <c r="DH2054" s="18">
        <v>1803.4838709677399</v>
      </c>
      <c r="DI2054" s="18">
        <v>1873.69642857142</v>
      </c>
      <c r="DJ2054" s="18">
        <v>2015.8709677419299</v>
      </c>
      <c r="DK2054" s="18">
        <v>2050.2833333333301</v>
      </c>
      <c r="DL2054" s="18">
        <v>1800.4354838709601</v>
      </c>
      <c r="DM2054" s="18">
        <v>1436.18333333333</v>
      </c>
      <c r="DN2054" s="18">
        <v>1120.03225806451</v>
      </c>
      <c r="DO2054" s="18">
        <v>976.65161290322499</v>
      </c>
      <c r="DP2054" s="18">
        <v>907.52333333333297</v>
      </c>
      <c r="DQ2054" s="18">
        <v>1019.83225806451</v>
      </c>
      <c r="DR2054" s="18">
        <v>1284.9833333333299</v>
      </c>
      <c r="DS2054" s="19">
        <v>1530.2333333333299</v>
      </c>
    </row>
    <row r="2055" spans="1:123" x14ac:dyDescent="0.25">
      <c r="A2055" s="12" t="s">
        <v>42</v>
      </c>
      <c r="B2055" s="13">
        <v>11</v>
      </c>
      <c r="C2055" s="13" t="str">
        <f t="shared" si="36"/>
        <v>BB_L_16_GW_GW_SL_Low_GW_GQ_48_000_11</v>
      </c>
      <c r="D2055" s="14">
        <v>10</v>
      </c>
      <c r="E2055" s="14">
        <v>10</v>
      </c>
      <c r="F2055" s="14">
        <v>10</v>
      </c>
      <c r="G2055" s="14">
        <v>10</v>
      </c>
      <c r="H2055" s="14">
        <v>10</v>
      </c>
      <c r="I2055" s="14">
        <v>10.112166666666599</v>
      </c>
      <c r="J2055" s="14">
        <v>13.0767741935483</v>
      </c>
      <c r="K2055" s="14">
        <v>23.642258064516099</v>
      </c>
      <c r="L2055" s="14">
        <v>46.641833333333302</v>
      </c>
      <c r="M2055" s="14">
        <v>85.495161290322599</v>
      </c>
      <c r="N2055" s="14">
        <v>119.40499999999901</v>
      </c>
      <c r="O2055" s="14">
        <v>156.39516129032199</v>
      </c>
      <c r="P2055" s="14">
        <v>188.83870967741899</v>
      </c>
      <c r="Q2055" s="14">
        <v>229.15535714285701</v>
      </c>
      <c r="R2055" s="14">
        <v>287.71290322580597</v>
      </c>
      <c r="S2055" s="14">
        <v>336.58499999999998</v>
      </c>
      <c r="T2055" s="14">
        <v>434.35161290322498</v>
      </c>
      <c r="U2055" s="14">
        <v>587.27666666666596</v>
      </c>
      <c r="V2055" s="14">
        <v>735.06935483870905</v>
      </c>
      <c r="W2055" s="14">
        <v>847.94838709677401</v>
      </c>
      <c r="X2055" s="14">
        <v>901.85166666666601</v>
      </c>
      <c r="Y2055" s="14">
        <v>907.76129032257995</v>
      </c>
      <c r="Z2055" s="14">
        <v>913.77833333333297</v>
      </c>
      <c r="AA2055" s="14">
        <v>927.41290322580596</v>
      </c>
      <c r="AB2055" s="14">
        <v>945.81774193548301</v>
      </c>
      <c r="AC2055" s="14">
        <v>961.40892857142796</v>
      </c>
      <c r="AD2055" s="14">
        <v>999.62903225806394</v>
      </c>
      <c r="AE2055" s="14">
        <v>1051.2166666666601</v>
      </c>
      <c r="AF2055" s="14">
        <v>1131.66129032258</v>
      </c>
      <c r="AG2055" s="14">
        <v>1244.2</v>
      </c>
      <c r="AH2055" s="14">
        <v>1317.3709677419299</v>
      </c>
      <c r="AI2055" s="14">
        <v>1364.6774193548299</v>
      </c>
      <c r="AJ2055" s="14">
        <v>1395.0333333333299</v>
      </c>
      <c r="AK2055" s="14">
        <v>1388.6129032258</v>
      </c>
      <c r="AL2055" s="14">
        <v>1363.7166666666601</v>
      </c>
      <c r="AM2055" s="14">
        <v>1337.1774193548299</v>
      </c>
      <c r="AN2055" s="14">
        <v>1315.7580645161199</v>
      </c>
      <c r="AO2055" s="14">
        <v>1300.94642857142</v>
      </c>
      <c r="AP2055" s="14">
        <v>1291.0161290322501</v>
      </c>
      <c r="AQ2055" s="14">
        <v>1270.56666666666</v>
      </c>
      <c r="AR2055" s="14">
        <v>1208.2580645161199</v>
      </c>
      <c r="AS2055" s="14">
        <v>1144.5</v>
      </c>
      <c r="AT2055" s="14">
        <v>1111.3709677419299</v>
      </c>
      <c r="AU2055" s="14">
        <v>1106.4354838709601</v>
      </c>
      <c r="AV2055" s="14">
        <v>1132.61666666666</v>
      </c>
      <c r="AW2055" s="14">
        <v>1192.3064516129</v>
      </c>
      <c r="AX2055" s="14">
        <v>1301.0833333333301</v>
      </c>
      <c r="AY2055" s="14">
        <v>1417.6290322580601</v>
      </c>
      <c r="AZ2055" s="14">
        <v>1465.4838709677399</v>
      </c>
      <c r="BA2055" s="14">
        <v>1483.96551724137</v>
      </c>
      <c r="BB2055" s="14">
        <v>1501.5</v>
      </c>
      <c r="BC2055" s="14">
        <v>1515.2833333333299</v>
      </c>
      <c r="BD2055" s="14">
        <v>1513.3064516129</v>
      </c>
      <c r="BE2055" s="14">
        <v>1454.3</v>
      </c>
      <c r="BF2055" s="14">
        <v>1384.1451612903199</v>
      </c>
      <c r="BG2055" s="14">
        <v>1346</v>
      </c>
      <c r="BH2055" s="14">
        <v>1366.9666666666601</v>
      </c>
      <c r="BI2055" s="14">
        <v>1412.0161290322501</v>
      </c>
      <c r="BJ2055" s="14">
        <v>1482.88333333333</v>
      </c>
      <c r="BK2055" s="14">
        <v>1561.35483870967</v>
      </c>
      <c r="BL2055" s="14">
        <v>1647.66129032258</v>
      </c>
      <c r="BM2055" s="14">
        <v>1733.30357142857</v>
      </c>
      <c r="BN2055" s="14">
        <v>1806.35483870967</v>
      </c>
      <c r="BO2055" s="14">
        <v>1890.7166666666601</v>
      </c>
      <c r="BP2055" s="14">
        <v>1980.46774193548</v>
      </c>
      <c r="BQ2055" s="14">
        <v>2082.9499999999998</v>
      </c>
      <c r="BR2055" s="14">
        <v>2135.72580645161</v>
      </c>
      <c r="BS2055" s="14">
        <v>2166.5645161290299</v>
      </c>
      <c r="BT2055" s="14">
        <v>2159.38333333333</v>
      </c>
      <c r="BU2055" s="14">
        <v>2130.0161290322499</v>
      </c>
      <c r="BV2055" s="14">
        <v>2083.7833333333301</v>
      </c>
      <c r="BW2055" s="14">
        <v>1997.5645161290299</v>
      </c>
      <c r="BX2055" s="14">
        <v>1912.5483870967701</v>
      </c>
      <c r="BY2055" s="14">
        <v>1839.5</v>
      </c>
      <c r="BZ2055" s="14">
        <v>1757.2903225806399</v>
      </c>
      <c r="CA2055" s="14">
        <v>1632.8333333333301</v>
      </c>
      <c r="CB2055" s="14">
        <v>1490.1774193548299</v>
      </c>
      <c r="CC2055" s="14">
        <v>1377.2166666666601</v>
      </c>
      <c r="CD2055" s="14">
        <v>1338.4516129032199</v>
      </c>
      <c r="CE2055" s="14">
        <v>1351.2419354838701</v>
      </c>
      <c r="CF2055" s="14">
        <v>1436.7833333333299</v>
      </c>
      <c r="CG2055" s="14">
        <v>1519.9354838709601</v>
      </c>
      <c r="CH2055" s="14">
        <v>1590.88333333333</v>
      </c>
      <c r="CI2055" s="14">
        <v>1649.9193548387</v>
      </c>
      <c r="CJ2055" s="14">
        <v>1699.35483870967</v>
      </c>
      <c r="CK2055" s="14">
        <v>1732.8928571428501</v>
      </c>
      <c r="CL2055" s="14">
        <v>1777.9354838709601</v>
      </c>
      <c r="CM2055" s="14">
        <v>1878.31666666666</v>
      </c>
      <c r="CN2055" s="14">
        <v>1993.5</v>
      </c>
      <c r="CO2055" s="14">
        <v>2102.4833333333299</v>
      </c>
      <c r="CP2055" s="14">
        <v>2165.6935483870898</v>
      </c>
      <c r="CQ2055" s="14">
        <v>2144.4677419354798</v>
      </c>
      <c r="CR2055" s="14">
        <v>1882.0833333333301</v>
      </c>
      <c r="CS2055" s="14">
        <v>1706.16129032258</v>
      </c>
      <c r="CT2055" s="14">
        <v>1637.8</v>
      </c>
      <c r="CU2055" s="14">
        <v>1628.27419354838</v>
      </c>
      <c r="CV2055" s="14">
        <v>1650.5967741935401</v>
      </c>
      <c r="CW2055" s="14">
        <v>1702.3448275861999</v>
      </c>
      <c r="CX2055" s="14">
        <v>1777.16129032258</v>
      </c>
      <c r="CY2055" s="14">
        <v>1860.0166666666601</v>
      </c>
      <c r="CZ2055" s="14">
        <v>1942.4032258064501</v>
      </c>
      <c r="DA2055" s="14">
        <v>1890.55</v>
      </c>
      <c r="DB2055" s="14">
        <v>1638.6129032258</v>
      </c>
      <c r="DC2055" s="14">
        <v>1419.4838709677399</v>
      </c>
      <c r="DD2055" s="14">
        <v>1340.7</v>
      </c>
      <c r="DE2055" s="14">
        <v>1299.96774193548</v>
      </c>
      <c r="DF2055" s="14">
        <v>1295.06666666666</v>
      </c>
      <c r="DG2055" s="14">
        <v>1317.6451612903199</v>
      </c>
      <c r="DH2055" s="14">
        <v>1387.0967741935401</v>
      </c>
      <c r="DI2055" s="14">
        <v>1444.6071428571399</v>
      </c>
      <c r="DJ2055" s="14">
        <v>1566.27419354838</v>
      </c>
      <c r="DK2055" s="14">
        <v>1812.61666666666</v>
      </c>
      <c r="DL2055" s="14">
        <v>2087.0806451612898</v>
      </c>
      <c r="DM2055" s="14">
        <v>2256.63333333333</v>
      </c>
      <c r="DN2055" s="14">
        <v>2313.2903225806399</v>
      </c>
      <c r="DO2055" s="14">
        <v>2292.6451612903202</v>
      </c>
      <c r="DP2055" s="14">
        <v>2237.7333333333299</v>
      </c>
      <c r="DQ2055" s="14">
        <v>2104.3548387096698</v>
      </c>
      <c r="DR2055" s="14">
        <v>1977.61666666666</v>
      </c>
      <c r="DS2055" s="15">
        <v>1904.7166666666601</v>
      </c>
    </row>
    <row r="2056" spans="1:123" x14ac:dyDescent="0.25">
      <c r="A2056" s="16" t="s">
        <v>42</v>
      </c>
      <c r="B2056" s="17">
        <v>12</v>
      </c>
      <c r="C2056" s="13" t="str">
        <f t="shared" si="36"/>
        <v>BB_L_16_GW_GW_SL_Low_GW_GQ_48_000_12</v>
      </c>
      <c r="D2056" s="18">
        <v>10</v>
      </c>
      <c r="E2056" s="18">
        <v>10</v>
      </c>
      <c r="F2056" s="18">
        <v>10</v>
      </c>
      <c r="G2056" s="18">
        <v>10</v>
      </c>
      <c r="H2056" s="18">
        <v>10</v>
      </c>
      <c r="I2056" s="18">
        <v>10</v>
      </c>
      <c r="J2056" s="18">
        <v>10</v>
      </c>
      <c r="K2056" s="18">
        <v>10.0058064516129</v>
      </c>
      <c r="L2056" s="18">
        <v>10.0378333333333</v>
      </c>
      <c r="M2056" s="18">
        <v>10.1308064516129</v>
      </c>
      <c r="N2056" s="18">
        <v>10.261999999999899</v>
      </c>
      <c r="O2056" s="18">
        <v>10.4603225806451</v>
      </c>
      <c r="P2056" s="18">
        <v>10.6903225806451</v>
      </c>
      <c r="Q2056" s="18">
        <v>11.0733928571428</v>
      </c>
      <c r="R2056" s="18">
        <v>11.7553225806451</v>
      </c>
      <c r="S2056" s="18">
        <v>12.5525</v>
      </c>
      <c r="T2056" s="18">
        <v>14.7864516129032</v>
      </c>
      <c r="U2056" s="18">
        <v>20.9746666666666</v>
      </c>
      <c r="V2056" s="18">
        <v>32.040806451612902</v>
      </c>
      <c r="W2056" s="18">
        <v>54.526935483870901</v>
      </c>
      <c r="X2056" s="18">
        <v>94.497166666666601</v>
      </c>
      <c r="Y2056" s="18">
        <v>141.83548387096701</v>
      </c>
      <c r="Z2056" s="18">
        <v>176.708333333333</v>
      </c>
      <c r="AA2056" s="18">
        <v>202.91129032257999</v>
      </c>
      <c r="AB2056" s="18">
        <v>224.90967741935401</v>
      </c>
      <c r="AC2056" s="18">
        <v>239.396428571428</v>
      </c>
      <c r="AD2056" s="18">
        <v>265.33548387096698</v>
      </c>
      <c r="AE2056" s="18">
        <v>294.27833333333302</v>
      </c>
      <c r="AF2056" s="18">
        <v>332.027419354838</v>
      </c>
      <c r="AG2056" s="18">
        <v>382.06833333333299</v>
      </c>
      <c r="AH2056" s="18">
        <v>420.30161290322502</v>
      </c>
      <c r="AI2056" s="18">
        <v>453.787096774193</v>
      </c>
      <c r="AJ2056" s="18">
        <v>495.50166666666598</v>
      </c>
      <c r="AK2056" s="18">
        <v>536.09677419354796</v>
      </c>
      <c r="AL2056" s="18">
        <v>567.69666666666603</v>
      </c>
      <c r="AM2056" s="18">
        <v>589.53709677419295</v>
      </c>
      <c r="AN2056" s="18">
        <v>604.50645161290299</v>
      </c>
      <c r="AO2056" s="18">
        <v>614.080357142857</v>
      </c>
      <c r="AP2056" s="18">
        <v>620.26129032257995</v>
      </c>
      <c r="AQ2056" s="18">
        <v>632.60500000000002</v>
      </c>
      <c r="AR2056" s="18">
        <v>669.59838709677399</v>
      </c>
      <c r="AS2056" s="18">
        <v>712.17666666666605</v>
      </c>
      <c r="AT2056" s="18">
        <v>751.70967741935499</v>
      </c>
      <c r="AU2056" s="18">
        <v>792.39677419354803</v>
      </c>
      <c r="AV2056" s="18">
        <v>819.54</v>
      </c>
      <c r="AW2056" s="18">
        <v>852.92580645161195</v>
      </c>
      <c r="AX2056" s="18">
        <v>888.56833333333304</v>
      </c>
      <c r="AY2056" s="18">
        <v>927.369354838709</v>
      </c>
      <c r="AZ2056" s="18">
        <v>948.84032258064497</v>
      </c>
      <c r="BA2056" s="18">
        <v>959.12931034482699</v>
      </c>
      <c r="BB2056" s="18">
        <v>970.87903225806394</v>
      </c>
      <c r="BC2056" s="18">
        <v>989.40333333333297</v>
      </c>
      <c r="BD2056" s="18">
        <v>1012.8129032258</v>
      </c>
      <c r="BE2056" s="18">
        <v>1075.0333333333299</v>
      </c>
      <c r="BF2056" s="18">
        <v>1126.4838709677399</v>
      </c>
      <c r="BG2056" s="18">
        <v>1174.2903225806399</v>
      </c>
      <c r="BH2056" s="18">
        <v>1203.06666666666</v>
      </c>
      <c r="BI2056" s="18">
        <v>1218.88709677419</v>
      </c>
      <c r="BJ2056" s="18">
        <v>1232.3499999999999</v>
      </c>
      <c r="BK2056" s="18">
        <v>1242.35483870967</v>
      </c>
      <c r="BL2056" s="18">
        <v>1250.72580645161</v>
      </c>
      <c r="BM2056" s="18">
        <v>1257.55357142857</v>
      </c>
      <c r="BN2056" s="18">
        <v>1262.7580645161199</v>
      </c>
      <c r="BO2056" s="18">
        <v>1268.3</v>
      </c>
      <c r="BP2056" s="18">
        <v>1274.7419354838701</v>
      </c>
      <c r="BQ2056" s="18">
        <v>1284.6666666666599</v>
      </c>
      <c r="BR2056" s="18">
        <v>1293.77419354838</v>
      </c>
      <c r="BS2056" s="18">
        <v>1308.9838709677399</v>
      </c>
      <c r="BT2056" s="18">
        <v>1321.6666666666599</v>
      </c>
      <c r="BU2056" s="18">
        <v>1334.0161290322501</v>
      </c>
      <c r="BV2056" s="18">
        <v>1347.4833333333299</v>
      </c>
      <c r="BW2056" s="18">
        <v>1367.8709677419299</v>
      </c>
      <c r="BX2056" s="18">
        <v>1386.2096774193501</v>
      </c>
      <c r="BY2056" s="18">
        <v>1401.3571428571399</v>
      </c>
      <c r="BZ2056" s="18">
        <v>1418.38709677419</v>
      </c>
      <c r="CA2056" s="18">
        <v>1444.93333333333</v>
      </c>
      <c r="CB2056" s="18">
        <v>1479.19354838709</v>
      </c>
      <c r="CC2056" s="18">
        <v>1515.75</v>
      </c>
      <c r="CD2056" s="18">
        <v>1541.22580645161</v>
      </c>
      <c r="CE2056" s="18">
        <v>1564.3709677419299</v>
      </c>
      <c r="CF2056" s="18">
        <v>1582.5</v>
      </c>
      <c r="CG2056" s="18">
        <v>1589.7419354838701</v>
      </c>
      <c r="CH2056" s="18">
        <v>1591.7</v>
      </c>
      <c r="CI2056" s="18">
        <v>1591.0645161290299</v>
      </c>
      <c r="CJ2056" s="18">
        <v>1590.77419354838</v>
      </c>
      <c r="CK2056" s="18">
        <v>1590</v>
      </c>
      <c r="CL2056" s="18">
        <v>1588.7096774193501</v>
      </c>
      <c r="CM2056" s="18">
        <v>1587.56666666666</v>
      </c>
      <c r="CN2056" s="18">
        <v>1590.35483870967</v>
      </c>
      <c r="CO2056" s="18">
        <v>1598.2</v>
      </c>
      <c r="CP2056" s="18">
        <v>1610.46774193548</v>
      </c>
      <c r="CQ2056" s="18">
        <v>1632.77419354838</v>
      </c>
      <c r="CR2056" s="18">
        <v>1698.11666666666</v>
      </c>
      <c r="CS2056" s="18">
        <v>1743.1290322580601</v>
      </c>
      <c r="CT2056" s="18">
        <v>1771.45</v>
      </c>
      <c r="CU2056" s="18">
        <v>1786.58064516129</v>
      </c>
      <c r="CV2056" s="18">
        <v>1802.4193548387</v>
      </c>
      <c r="CW2056" s="18">
        <v>1814.48275862068</v>
      </c>
      <c r="CX2056" s="18">
        <v>1823.9516129032199</v>
      </c>
      <c r="CY2056" s="18">
        <v>1829.56666666666</v>
      </c>
      <c r="CZ2056" s="18">
        <v>1834.5645161290299</v>
      </c>
      <c r="DA2056" s="18">
        <v>1838.63333333333</v>
      </c>
      <c r="DB2056" s="18">
        <v>1851.5967741935401</v>
      </c>
      <c r="DC2056" s="18">
        <v>1864.5645161290299</v>
      </c>
      <c r="DD2056" s="18">
        <v>1870.56666666666</v>
      </c>
      <c r="DE2056" s="18">
        <v>1874.8064516129</v>
      </c>
      <c r="DF2056" s="18">
        <v>1876.8333333333301</v>
      </c>
      <c r="DG2056" s="18">
        <v>1876.8709677419299</v>
      </c>
      <c r="DH2056" s="18">
        <v>1874.8064516129</v>
      </c>
      <c r="DI2056" s="18">
        <v>1872.3928571428501</v>
      </c>
      <c r="DJ2056" s="18">
        <v>1865.5</v>
      </c>
      <c r="DK2056" s="18">
        <v>1850.88333333333</v>
      </c>
      <c r="DL2056" s="18">
        <v>1831.77419354838</v>
      </c>
      <c r="DM2056" s="18">
        <v>1818.38333333333</v>
      </c>
      <c r="DN2056" s="18">
        <v>1813.0645161290299</v>
      </c>
      <c r="DO2056" s="18">
        <v>1814.35483870967</v>
      </c>
      <c r="DP2056" s="18">
        <v>1820.13333333333</v>
      </c>
      <c r="DQ2056" s="18">
        <v>1838.22580645161</v>
      </c>
      <c r="DR2056" s="18">
        <v>1860.2333333333299</v>
      </c>
      <c r="DS2056" s="19">
        <v>1878.18333333333</v>
      </c>
    </row>
    <row r="2057" spans="1:123" x14ac:dyDescent="0.25">
      <c r="A2057" s="12" t="s">
        <v>42</v>
      </c>
      <c r="B2057" s="13">
        <v>13</v>
      </c>
      <c r="C2057" s="13" t="str">
        <f t="shared" si="36"/>
        <v>BB_L_16_GW_GW_SL_Low_GW_GQ_48_000_13</v>
      </c>
      <c r="D2057" s="14">
        <v>10</v>
      </c>
      <c r="E2057" s="14">
        <v>10</v>
      </c>
      <c r="F2057" s="14">
        <v>10</v>
      </c>
      <c r="G2057" s="14">
        <v>10</v>
      </c>
      <c r="H2057" s="14">
        <v>10</v>
      </c>
      <c r="I2057" s="14">
        <v>10</v>
      </c>
      <c r="J2057" s="14">
        <v>10.054032258064501</v>
      </c>
      <c r="K2057" s="14">
        <v>10.486612903225801</v>
      </c>
      <c r="L2057" s="14">
        <v>12.1926666666666</v>
      </c>
      <c r="M2057" s="14">
        <v>16.526774193548299</v>
      </c>
      <c r="N2057" s="14">
        <v>21.508333333333301</v>
      </c>
      <c r="O2057" s="14">
        <v>28.3767741935483</v>
      </c>
      <c r="P2057" s="14">
        <v>35.437580645161198</v>
      </c>
      <c r="Q2057" s="14">
        <v>45.7371428571428</v>
      </c>
      <c r="R2057" s="14">
        <v>62.957580645161201</v>
      </c>
      <c r="S2057" s="14">
        <v>79.762333333333302</v>
      </c>
      <c r="T2057" s="14">
        <v>121.303548387096</v>
      </c>
      <c r="U2057" s="14">
        <v>210.77999999999901</v>
      </c>
      <c r="V2057" s="14">
        <v>322.98064516129</v>
      </c>
      <c r="W2057" s="14">
        <v>454.86129032257998</v>
      </c>
      <c r="X2057" s="14">
        <v>565.20000000000005</v>
      </c>
      <c r="Y2057" s="14">
        <v>593.83225806451605</v>
      </c>
      <c r="Z2057" s="14">
        <v>576.39833333333297</v>
      </c>
      <c r="AA2057" s="14">
        <v>556.28548387096703</v>
      </c>
      <c r="AB2057" s="14">
        <v>539.20483870967701</v>
      </c>
      <c r="AC2057" s="14">
        <v>528.73749999999995</v>
      </c>
      <c r="AD2057" s="14">
        <v>520.72580645161202</v>
      </c>
      <c r="AE2057" s="14">
        <v>517.74666666666599</v>
      </c>
      <c r="AF2057" s="14">
        <v>539.09032258064497</v>
      </c>
      <c r="AG2057" s="14">
        <v>616.55999999999995</v>
      </c>
      <c r="AH2057" s="14">
        <v>690.98387096774195</v>
      </c>
      <c r="AI2057" s="14">
        <v>783.06290322580605</v>
      </c>
      <c r="AJ2057" s="14">
        <v>911.16</v>
      </c>
      <c r="AK2057" s="14">
        <v>1023.65483870967</v>
      </c>
      <c r="AL2057" s="14">
        <v>1088.4166666666599</v>
      </c>
      <c r="AM2057" s="14">
        <v>1121.6451612903199</v>
      </c>
      <c r="AN2057" s="14">
        <v>1138.4193548387</v>
      </c>
      <c r="AO2057" s="14">
        <v>1144.6428571428501</v>
      </c>
      <c r="AP2057" s="14">
        <v>1147.03225806451</v>
      </c>
      <c r="AQ2057" s="14">
        <v>1157.43333333333</v>
      </c>
      <c r="AR2057" s="14">
        <v>1164.88709677419</v>
      </c>
      <c r="AS2057" s="14">
        <v>1119.95</v>
      </c>
      <c r="AT2057" s="14">
        <v>1049.53870967741</v>
      </c>
      <c r="AU2057" s="14">
        <v>948.74032258064506</v>
      </c>
      <c r="AV2057" s="14">
        <v>881.493333333333</v>
      </c>
      <c r="AW2057" s="14">
        <v>809.6</v>
      </c>
      <c r="AX2057" s="14">
        <v>796.84833333333302</v>
      </c>
      <c r="AY2057" s="14">
        <v>865.73709677419299</v>
      </c>
      <c r="AZ2057" s="14">
        <v>932.45967741935397</v>
      </c>
      <c r="BA2057" s="14">
        <v>974.63275862068895</v>
      </c>
      <c r="BB2057" s="14">
        <v>1037.3225806451601</v>
      </c>
      <c r="BC2057" s="14">
        <v>1124.88333333333</v>
      </c>
      <c r="BD2057" s="14">
        <v>1218.0483870967701</v>
      </c>
      <c r="BE2057" s="14">
        <v>1339.95</v>
      </c>
      <c r="BF2057" s="14">
        <v>1317.4193548387</v>
      </c>
      <c r="BG2057" s="14">
        <v>1262.58064516129</v>
      </c>
      <c r="BH2057" s="14">
        <v>1219.7</v>
      </c>
      <c r="BI2057" s="14">
        <v>1201.3709677419299</v>
      </c>
      <c r="BJ2057" s="14">
        <v>1201.13333333333</v>
      </c>
      <c r="BK2057" s="14">
        <v>1213.46774193548</v>
      </c>
      <c r="BL2057" s="14">
        <v>1238.8225806451601</v>
      </c>
      <c r="BM2057" s="14">
        <v>1275.42857142857</v>
      </c>
      <c r="BN2057" s="14">
        <v>1314.53225806451</v>
      </c>
      <c r="BO2057" s="14">
        <v>1375.11666666666</v>
      </c>
      <c r="BP2057" s="14">
        <v>1457.9193548387</v>
      </c>
      <c r="BQ2057" s="14">
        <v>1583.2666666666601</v>
      </c>
      <c r="BR2057" s="14">
        <v>1668.6451612903199</v>
      </c>
      <c r="BS2057" s="14">
        <v>1798.35483870967</v>
      </c>
      <c r="BT2057" s="14">
        <v>1845</v>
      </c>
      <c r="BU2057" s="14">
        <v>1882.72580645161</v>
      </c>
      <c r="BV2057" s="14">
        <v>1905.31666666666</v>
      </c>
      <c r="BW2057" s="14">
        <v>1911.8225806451601</v>
      </c>
      <c r="BX2057" s="14">
        <v>1880.5483870967701</v>
      </c>
      <c r="BY2057" s="14">
        <v>1844.32142857142</v>
      </c>
      <c r="BZ2057" s="14">
        <v>1793.22580645161</v>
      </c>
      <c r="CA2057" s="14">
        <v>1695.43333333333</v>
      </c>
      <c r="CB2057" s="14">
        <v>1518.8225806451601</v>
      </c>
      <c r="CC2057" s="14">
        <v>1287.0333333333299</v>
      </c>
      <c r="CD2057" s="14">
        <v>1108.0645161290299</v>
      </c>
      <c r="CE2057" s="14">
        <v>944.77419354838696</v>
      </c>
      <c r="CF2057" s="14">
        <v>863.08166666666602</v>
      </c>
      <c r="CG2057" s="14">
        <v>893.04193548387002</v>
      </c>
      <c r="CH2057" s="14">
        <v>967.72666666666601</v>
      </c>
      <c r="CI2057" s="14">
        <v>1048.3225806451601</v>
      </c>
      <c r="CJ2057" s="14">
        <v>1119.4193548387</v>
      </c>
      <c r="CK2057" s="14">
        <v>1166.3571428571399</v>
      </c>
      <c r="CL2057" s="14">
        <v>1228.88709677419</v>
      </c>
      <c r="CM2057" s="14">
        <v>1359.1666666666599</v>
      </c>
      <c r="CN2057" s="14">
        <v>1486.77419354838</v>
      </c>
      <c r="CO2057" s="14">
        <v>1624.0833333333301</v>
      </c>
      <c r="CP2057" s="14">
        <v>1740.88709677419</v>
      </c>
      <c r="CQ2057" s="14">
        <v>1873.46774193548</v>
      </c>
      <c r="CR2057" s="14">
        <v>1962.1</v>
      </c>
      <c r="CS2057" s="14">
        <v>1767.6129032258</v>
      </c>
      <c r="CT2057" s="14">
        <v>1585.9666666666601</v>
      </c>
      <c r="CU2057" s="14">
        <v>1474.9354838709601</v>
      </c>
      <c r="CV2057" s="14">
        <v>1362.5967741935401</v>
      </c>
      <c r="CW2057" s="14">
        <v>1277.08620689655</v>
      </c>
      <c r="CX2057" s="14">
        <v>1221.6451612903199</v>
      </c>
      <c r="CY2057" s="14">
        <v>1224.05</v>
      </c>
      <c r="CZ2057" s="14">
        <v>1291.0161290322501</v>
      </c>
      <c r="DA2057" s="14">
        <v>1404.75</v>
      </c>
      <c r="DB2057" s="14">
        <v>1367.4032258064501</v>
      </c>
      <c r="DC2057" s="14">
        <v>1175.5161290322501</v>
      </c>
      <c r="DD2057" s="14">
        <v>1059.3</v>
      </c>
      <c r="DE2057" s="14">
        <v>951.86290322580601</v>
      </c>
      <c r="DF2057" s="14">
        <v>867.76166666666597</v>
      </c>
      <c r="DG2057" s="14">
        <v>808.46290322580603</v>
      </c>
      <c r="DH2057" s="14">
        <v>755.43870967741896</v>
      </c>
      <c r="DI2057" s="14">
        <v>724.27857142857101</v>
      </c>
      <c r="DJ2057" s="14">
        <v>734.98064516129</v>
      </c>
      <c r="DK2057" s="14">
        <v>811.5</v>
      </c>
      <c r="DL2057" s="14">
        <v>1019.69354838709</v>
      </c>
      <c r="DM2057" s="14">
        <v>1242.4833333333299</v>
      </c>
      <c r="DN2057" s="14">
        <v>1427.6129032258</v>
      </c>
      <c r="DO2057" s="14">
        <v>1512.7580645161199</v>
      </c>
      <c r="DP2057" s="14">
        <v>1567.2166666666601</v>
      </c>
      <c r="DQ2057" s="14">
        <v>1607.3709677419299</v>
      </c>
      <c r="DR2057" s="14">
        <v>1538.43333333333</v>
      </c>
      <c r="DS2057" s="15">
        <v>1448.7166666666601</v>
      </c>
    </row>
    <row r="2058" spans="1:123" x14ac:dyDescent="0.25">
      <c r="A2058" s="16" t="s">
        <v>42</v>
      </c>
      <c r="B2058" s="17">
        <v>14</v>
      </c>
      <c r="C2058" s="13" t="str">
        <f t="shared" si="36"/>
        <v>BB_L_16_GW_GW_SL_Low_GW_GQ_48_000_14</v>
      </c>
      <c r="D2058" s="18">
        <v>10</v>
      </c>
      <c r="E2058" s="18">
        <v>10</v>
      </c>
      <c r="F2058" s="18">
        <v>10</v>
      </c>
      <c r="G2058" s="18">
        <v>10</v>
      </c>
      <c r="H2058" s="18">
        <v>10</v>
      </c>
      <c r="I2058" s="18">
        <v>10</v>
      </c>
      <c r="J2058" s="18">
        <v>10.008064516129</v>
      </c>
      <c r="K2058" s="18">
        <v>10.0862903225806</v>
      </c>
      <c r="L2058" s="18">
        <v>10.4178333333333</v>
      </c>
      <c r="M2058" s="18">
        <v>11.3809677419354</v>
      </c>
      <c r="N2058" s="18">
        <v>12.69</v>
      </c>
      <c r="O2058" s="18">
        <v>14.504677419354801</v>
      </c>
      <c r="P2058" s="18">
        <v>16.472903225806402</v>
      </c>
      <c r="Q2058" s="18">
        <v>19.296785714285701</v>
      </c>
      <c r="R2058" s="18">
        <v>24.5206451612903</v>
      </c>
      <c r="S2058" s="18">
        <v>29.921666666666599</v>
      </c>
      <c r="T2058" s="18">
        <v>43.348548387096699</v>
      </c>
      <c r="U2058" s="18">
        <v>76.064833333333297</v>
      </c>
      <c r="V2058" s="18">
        <v>132.277419354838</v>
      </c>
      <c r="W2058" s="18">
        <v>223.120967741935</v>
      </c>
      <c r="X2058" s="18">
        <v>357.79</v>
      </c>
      <c r="Y2058" s="18">
        <v>489.25483870967702</v>
      </c>
      <c r="Z2058" s="18">
        <v>568.07166666666603</v>
      </c>
      <c r="AA2058" s="18">
        <v>616.78870967741898</v>
      </c>
      <c r="AB2058" s="18">
        <v>651.74516129032202</v>
      </c>
      <c r="AC2058" s="18">
        <v>671.86428571428496</v>
      </c>
      <c r="AD2058" s="18">
        <v>701.60322580645095</v>
      </c>
      <c r="AE2058" s="18">
        <v>731.15333333333297</v>
      </c>
      <c r="AF2058" s="18">
        <v>763.57580645161204</v>
      </c>
      <c r="AG2058" s="18">
        <v>803.39499999999998</v>
      </c>
      <c r="AH2058" s="18">
        <v>835.77258064516104</v>
      </c>
      <c r="AI2058" s="18">
        <v>868.26129032257995</v>
      </c>
      <c r="AJ2058" s="18">
        <v>916.38833333333298</v>
      </c>
      <c r="AK2058" s="18">
        <v>971.19838709677401</v>
      </c>
      <c r="AL2058" s="18">
        <v>1018.3533333333301</v>
      </c>
      <c r="AM2058" s="18">
        <v>1051.66129032258</v>
      </c>
      <c r="AN2058" s="18">
        <v>1074.35483870967</v>
      </c>
      <c r="AO2058" s="18">
        <v>1088.92857142857</v>
      </c>
      <c r="AP2058" s="18">
        <v>1098.1290322580601</v>
      </c>
      <c r="AQ2058" s="18">
        <v>1114.9666666666601</v>
      </c>
      <c r="AR2058" s="18">
        <v>1162.38709677419</v>
      </c>
      <c r="AS2058" s="18">
        <v>1211.75</v>
      </c>
      <c r="AT2058" s="18">
        <v>1240.5</v>
      </c>
      <c r="AU2058" s="18">
        <v>1254.58064516129</v>
      </c>
      <c r="AV2058" s="18">
        <v>1250.7</v>
      </c>
      <c r="AW2058" s="18">
        <v>1232.58064516129</v>
      </c>
      <c r="AX2058" s="18">
        <v>1200.5333333333299</v>
      </c>
      <c r="AY2058" s="18">
        <v>1165.33870967741</v>
      </c>
      <c r="AZ2058" s="18">
        <v>1152.9032258064501</v>
      </c>
      <c r="BA2058" s="18">
        <v>1151.93103448275</v>
      </c>
      <c r="BB2058" s="18">
        <v>1158.9032258064501</v>
      </c>
      <c r="BC2058" s="18">
        <v>1176.5333333333299</v>
      </c>
      <c r="BD2058" s="18">
        <v>1212.16129032258</v>
      </c>
      <c r="BE2058" s="18">
        <v>1324.8</v>
      </c>
      <c r="BF2058" s="18">
        <v>1401.9516129032199</v>
      </c>
      <c r="BG2058" s="18">
        <v>1437.8225806451601</v>
      </c>
      <c r="BH2058" s="18">
        <v>1438.7666666666601</v>
      </c>
      <c r="BI2058" s="18">
        <v>1430.5161290322501</v>
      </c>
      <c r="BJ2058" s="18">
        <v>1419.4166666666599</v>
      </c>
      <c r="BK2058" s="18">
        <v>1410</v>
      </c>
      <c r="BL2058" s="18">
        <v>1403.0483870967701</v>
      </c>
      <c r="BM2058" s="18">
        <v>1400.1428571428501</v>
      </c>
      <c r="BN2058" s="18">
        <v>1401.16129032258</v>
      </c>
      <c r="BO2058" s="18">
        <v>1407.65</v>
      </c>
      <c r="BP2058" s="18">
        <v>1422.5</v>
      </c>
      <c r="BQ2058" s="18">
        <v>1457.0166666666601</v>
      </c>
      <c r="BR2058" s="18">
        <v>1495.2419354838701</v>
      </c>
      <c r="BS2058" s="18">
        <v>1564.5967741935401</v>
      </c>
      <c r="BT2058" s="18">
        <v>1623.4666666666601</v>
      </c>
      <c r="BU2058" s="18">
        <v>1676.0645161290299</v>
      </c>
      <c r="BV2058" s="18">
        <v>1727.86666666666</v>
      </c>
      <c r="BW2058" s="18">
        <v>1796.1451612903199</v>
      </c>
      <c r="BX2058" s="18">
        <v>1851.7096774193501</v>
      </c>
      <c r="BY2058" s="18">
        <v>1888.9107142857099</v>
      </c>
      <c r="BZ2058" s="18">
        <v>1922.2096774193501</v>
      </c>
      <c r="CA2058" s="18">
        <v>1956.88333333333</v>
      </c>
      <c r="CB2058" s="18">
        <v>1976.2096774193501</v>
      </c>
      <c r="CC2058" s="18">
        <v>1955.86666666666</v>
      </c>
      <c r="CD2058" s="18">
        <v>1903.5</v>
      </c>
      <c r="CE2058" s="18">
        <v>1810.1451612903199</v>
      </c>
      <c r="CF2058" s="18">
        <v>1664.9</v>
      </c>
      <c r="CG2058" s="18">
        <v>1552.9354838709601</v>
      </c>
      <c r="CH2058" s="18">
        <v>1481.6</v>
      </c>
      <c r="CI2058" s="18">
        <v>1442.6290322580601</v>
      </c>
      <c r="CJ2058" s="18">
        <v>1421.5483870967701</v>
      </c>
      <c r="CK2058" s="18">
        <v>1413.7857142857099</v>
      </c>
      <c r="CL2058" s="18">
        <v>1413.7580645161199</v>
      </c>
      <c r="CM2058" s="18">
        <v>1432.4166666666599</v>
      </c>
      <c r="CN2058" s="18">
        <v>1471.88709677419</v>
      </c>
      <c r="CO2058" s="18">
        <v>1541.15</v>
      </c>
      <c r="CP2058" s="18">
        <v>1622.4032258064501</v>
      </c>
      <c r="CQ2058" s="18">
        <v>1727.03225806451</v>
      </c>
      <c r="CR2058" s="18">
        <v>1947.55</v>
      </c>
      <c r="CS2058" s="18">
        <v>2022.69354838709</v>
      </c>
      <c r="CT2058" s="18">
        <v>2025.56666666666</v>
      </c>
      <c r="CU2058" s="18">
        <v>2005.5967741935401</v>
      </c>
      <c r="CV2058" s="18">
        <v>1965.96774193548</v>
      </c>
      <c r="CW2058" s="18">
        <v>1914.2413793103401</v>
      </c>
      <c r="CX2058" s="18">
        <v>1851.22580645161</v>
      </c>
      <c r="CY2058" s="18">
        <v>1791.4666666666601</v>
      </c>
      <c r="CZ2058" s="18">
        <v>1725.77419354838</v>
      </c>
      <c r="DA2058" s="18">
        <v>1723.06666666666</v>
      </c>
      <c r="DB2058" s="18">
        <v>1770.1290322580601</v>
      </c>
      <c r="DC2058" s="18">
        <v>1789.03225806451</v>
      </c>
      <c r="DD2058" s="18">
        <v>1774.2333333333299</v>
      </c>
      <c r="DE2058" s="18">
        <v>1744.85483870967</v>
      </c>
      <c r="DF2058" s="18">
        <v>1707.7</v>
      </c>
      <c r="DG2058" s="18">
        <v>1669.22580645161</v>
      </c>
      <c r="DH2058" s="18">
        <v>1613.9516129032199</v>
      </c>
      <c r="DI2058" s="18">
        <v>1569.5</v>
      </c>
      <c r="DJ2058" s="18">
        <v>1524.9354838709601</v>
      </c>
      <c r="DK2058" s="18">
        <v>1449.4666666666601</v>
      </c>
      <c r="DL2058" s="18">
        <v>1415.5161290322501</v>
      </c>
      <c r="DM2058" s="18">
        <v>1442.2666666666601</v>
      </c>
      <c r="DN2058" s="18">
        <v>1524.9354838709601</v>
      </c>
      <c r="DO2058" s="18">
        <v>1609.5967741935401</v>
      </c>
      <c r="DP2058" s="18">
        <v>1700.45</v>
      </c>
      <c r="DQ2058" s="18">
        <v>1842.5161290322501</v>
      </c>
      <c r="DR2058" s="18">
        <v>1954.11666666666</v>
      </c>
      <c r="DS2058" s="19">
        <v>2012.93333333333</v>
      </c>
    </row>
    <row r="2059" spans="1:123" x14ac:dyDescent="0.25">
      <c r="A2059" s="12" t="s">
        <v>42</v>
      </c>
      <c r="B2059" s="13">
        <v>15</v>
      </c>
      <c r="C2059" s="13" t="str">
        <f t="shared" si="36"/>
        <v>BB_L_16_GW_GW_SL_Low_GW_GQ_48_000_15</v>
      </c>
      <c r="D2059" s="14">
        <v>10</v>
      </c>
      <c r="E2059" s="14">
        <v>10</v>
      </c>
      <c r="F2059" s="14">
        <v>10</v>
      </c>
      <c r="G2059" s="14">
        <v>10</v>
      </c>
      <c r="H2059" s="14">
        <v>10</v>
      </c>
      <c r="I2059" s="14">
        <v>10</v>
      </c>
      <c r="J2059" s="14">
        <v>10</v>
      </c>
      <c r="K2059" s="14">
        <v>10</v>
      </c>
      <c r="L2059" s="14">
        <v>10</v>
      </c>
      <c r="M2059" s="14">
        <v>10.0009677419354</v>
      </c>
      <c r="N2059" s="14">
        <v>10.0099999999999</v>
      </c>
      <c r="O2059" s="14">
        <v>10.019193548386999</v>
      </c>
      <c r="P2059" s="14">
        <v>10.0332258064516</v>
      </c>
      <c r="Q2059" s="14">
        <v>10.0544642857142</v>
      </c>
      <c r="R2059" s="14">
        <v>10.100967741935399</v>
      </c>
      <c r="S2059" s="14">
        <v>10.159333333333301</v>
      </c>
      <c r="T2059" s="14">
        <v>10.3353225806451</v>
      </c>
      <c r="U2059" s="14">
        <v>10.9218333333333</v>
      </c>
      <c r="V2059" s="14">
        <v>12.2885483870967</v>
      </c>
      <c r="W2059" s="14">
        <v>15.803870967741901</v>
      </c>
      <c r="X2059" s="14">
        <v>24.212333333333302</v>
      </c>
      <c r="Y2059" s="14">
        <v>37.668064516129</v>
      </c>
      <c r="Z2059" s="14">
        <v>50.380499999999998</v>
      </c>
      <c r="AA2059" s="14">
        <v>61.424999999999997</v>
      </c>
      <c r="AB2059" s="14">
        <v>71.629032258064498</v>
      </c>
      <c r="AC2059" s="14">
        <v>78.911964285714205</v>
      </c>
      <c r="AD2059" s="14">
        <v>92.303548387096697</v>
      </c>
      <c r="AE2059" s="14">
        <v>108.981666666666</v>
      </c>
      <c r="AF2059" s="14">
        <v>132.535483870967</v>
      </c>
      <c r="AG2059" s="14">
        <v>167.20500000000001</v>
      </c>
      <c r="AH2059" s="14">
        <v>197.89193548386999</v>
      </c>
      <c r="AI2059" s="14">
        <v>225.59032258064499</v>
      </c>
      <c r="AJ2059" s="14">
        <v>260.77166666666602</v>
      </c>
      <c r="AK2059" s="14">
        <v>296.00322580645098</v>
      </c>
      <c r="AL2059" s="14">
        <v>324.45666666666602</v>
      </c>
      <c r="AM2059" s="14">
        <v>344.19677419354798</v>
      </c>
      <c r="AN2059" s="14">
        <v>357.74354838709598</v>
      </c>
      <c r="AO2059" s="14">
        <v>366.61607142857099</v>
      </c>
      <c r="AP2059" s="14">
        <v>372.44516129032201</v>
      </c>
      <c r="AQ2059" s="14">
        <v>383.07499999999999</v>
      </c>
      <c r="AR2059" s="14">
        <v>414.14677419354803</v>
      </c>
      <c r="AS2059" s="14">
        <v>453.33666666666602</v>
      </c>
      <c r="AT2059" s="14">
        <v>490.67741935483798</v>
      </c>
      <c r="AU2059" s="14">
        <v>532.81290322580605</v>
      </c>
      <c r="AV2059" s="14">
        <v>563.495</v>
      </c>
      <c r="AW2059" s="14">
        <v>603.80483870967703</v>
      </c>
      <c r="AX2059" s="14">
        <v>651.363333333333</v>
      </c>
      <c r="AY2059" s="14">
        <v>708.19354838709603</v>
      </c>
      <c r="AZ2059" s="14">
        <v>742.11451612903204</v>
      </c>
      <c r="BA2059" s="14">
        <v>758.4</v>
      </c>
      <c r="BB2059" s="14">
        <v>775.81774193548301</v>
      </c>
      <c r="BC2059" s="14">
        <v>801.06166666666604</v>
      </c>
      <c r="BD2059" s="14">
        <v>828.70967741935397</v>
      </c>
      <c r="BE2059" s="14">
        <v>889.89333333333298</v>
      </c>
      <c r="BF2059" s="14">
        <v>940.84838709677399</v>
      </c>
      <c r="BG2059" s="14">
        <v>990.85806451612802</v>
      </c>
      <c r="BH2059" s="14">
        <v>1027.0833333333301</v>
      </c>
      <c r="BI2059" s="14">
        <v>1050.3064516129</v>
      </c>
      <c r="BJ2059" s="14">
        <v>1071.68333333333</v>
      </c>
      <c r="BK2059" s="14">
        <v>1089.5483870967701</v>
      </c>
      <c r="BL2059" s="14">
        <v>1105.7903225806399</v>
      </c>
      <c r="BM2059" s="14">
        <v>1119.9642857142801</v>
      </c>
      <c r="BN2059" s="14">
        <v>1131.2903225806399</v>
      </c>
      <c r="BO2059" s="14">
        <v>1143.36666666666</v>
      </c>
      <c r="BP2059" s="14">
        <v>1156.19354838709</v>
      </c>
      <c r="BQ2059" s="14">
        <v>1172.8333333333301</v>
      </c>
      <c r="BR2059" s="14">
        <v>1185.22580645161</v>
      </c>
      <c r="BS2059" s="14">
        <v>1200.4354838709601</v>
      </c>
      <c r="BT2059" s="14">
        <v>1211.9166666666599</v>
      </c>
      <c r="BU2059" s="14">
        <v>1220.7096774193501</v>
      </c>
      <c r="BV2059" s="14">
        <v>1229.0999999999999</v>
      </c>
      <c r="BW2059" s="14">
        <v>1240.5645161290299</v>
      </c>
      <c r="BX2059" s="14">
        <v>1251.16129032258</v>
      </c>
      <c r="BY2059" s="14">
        <v>1259.57142857142</v>
      </c>
      <c r="BZ2059" s="14">
        <v>1268.9354838709601</v>
      </c>
      <c r="CA2059" s="14">
        <v>1283.7833333333299</v>
      </c>
      <c r="CB2059" s="14">
        <v>1306.0967741935401</v>
      </c>
      <c r="CC2059" s="14">
        <v>1335.3</v>
      </c>
      <c r="CD2059" s="14">
        <v>1362.5161290322501</v>
      </c>
      <c r="CE2059" s="14">
        <v>1395.66129032258</v>
      </c>
      <c r="CF2059" s="14">
        <v>1438.18333333333</v>
      </c>
      <c r="CG2059" s="14">
        <v>1470.8064516129</v>
      </c>
      <c r="CH2059" s="14">
        <v>1493.4833333333299</v>
      </c>
      <c r="CI2059" s="14">
        <v>1508.7419354838701</v>
      </c>
      <c r="CJ2059" s="14">
        <v>1519.3225806451601</v>
      </c>
      <c r="CK2059" s="14">
        <v>1525.2857142857099</v>
      </c>
      <c r="CL2059" s="14">
        <v>1530.96774193548</v>
      </c>
      <c r="CM2059" s="14">
        <v>1539.2</v>
      </c>
      <c r="CN2059" s="14">
        <v>1546.96774193548</v>
      </c>
      <c r="CO2059" s="14">
        <v>1551.8</v>
      </c>
      <c r="CP2059" s="14">
        <v>1556.0645161290299</v>
      </c>
      <c r="CQ2059" s="14">
        <v>1560.5483870967701</v>
      </c>
      <c r="CR2059" s="14">
        <v>1581.93333333333</v>
      </c>
      <c r="CS2059" s="14">
        <v>1608.0967741935401</v>
      </c>
      <c r="CT2059" s="14">
        <v>1630.38333333333</v>
      </c>
      <c r="CU2059" s="14">
        <v>1645.88709677419</v>
      </c>
      <c r="CV2059" s="14">
        <v>1664.9516129032199</v>
      </c>
      <c r="CW2059" s="14">
        <v>1684.56896551724</v>
      </c>
      <c r="CX2059" s="14">
        <v>1705.8225806451601</v>
      </c>
      <c r="CY2059" s="14">
        <v>1726.81666666666</v>
      </c>
      <c r="CZ2059" s="14">
        <v>1755.08064516129</v>
      </c>
      <c r="DA2059" s="14">
        <v>1778.06666666666</v>
      </c>
      <c r="DB2059" s="14">
        <v>1800.2419354838701</v>
      </c>
      <c r="DC2059" s="14">
        <v>1811.27419354838</v>
      </c>
      <c r="DD2059" s="14">
        <v>1816.0833333333301</v>
      </c>
      <c r="DE2059" s="14">
        <v>1820.08064516129</v>
      </c>
      <c r="DF2059" s="14">
        <v>1823.56666666666</v>
      </c>
      <c r="DG2059" s="14">
        <v>1826.5161290322501</v>
      </c>
      <c r="DH2059" s="14">
        <v>1830.22580645161</v>
      </c>
      <c r="DI2059" s="14">
        <v>1832.82142857142</v>
      </c>
      <c r="DJ2059" s="14">
        <v>1835.3225806451601</v>
      </c>
      <c r="DK2059" s="14">
        <v>1839.0333333333299</v>
      </c>
      <c r="DL2059" s="14">
        <v>1839.2903225806399</v>
      </c>
      <c r="DM2059" s="14">
        <v>1835.6</v>
      </c>
      <c r="DN2059" s="14">
        <v>1828.9354838709601</v>
      </c>
      <c r="DO2059" s="14">
        <v>1822.96774193548</v>
      </c>
      <c r="DP2059" s="14">
        <v>1817.43333333333</v>
      </c>
      <c r="DQ2059" s="14">
        <v>1810.8225806451601</v>
      </c>
      <c r="DR2059" s="14">
        <v>1808.06666666666</v>
      </c>
      <c r="DS2059" s="15">
        <v>1808.6666666666599</v>
      </c>
    </row>
    <row r="2060" spans="1:123" x14ac:dyDescent="0.25">
      <c r="A2060" s="16" t="s">
        <v>42</v>
      </c>
      <c r="B2060" s="17">
        <v>16</v>
      </c>
      <c r="C2060" s="13" t="str">
        <f t="shared" si="36"/>
        <v>BB_L_16_GW_GW_SL_Low_GW_GQ_48_000_16</v>
      </c>
      <c r="D2060" s="18">
        <v>10</v>
      </c>
      <c r="E2060" s="18">
        <v>10</v>
      </c>
      <c r="F2060" s="18">
        <v>10</v>
      </c>
      <c r="G2060" s="18">
        <v>10</v>
      </c>
      <c r="H2060" s="18">
        <v>10</v>
      </c>
      <c r="I2060" s="18">
        <v>10</v>
      </c>
      <c r="J2060" s="18">
        <v>10</v>
      </c>
      <c r="K2060" s="18">
        <v>10</v>
      </c>
      <c r="L2060" s="18">
        <v>10</v>
      </c>
      <c r="M2060" s="18">
        <v>10.0096774193548</v>
      </c>
      <c r="N2060" s="18">
        <v>10.027666666666599</v>
      </c>
      <c r="O2060" s="18">
        <v>10.0627419354838</v>
      </c>
      <c r="P2060" s="18">
        <v>10.11</v>
      </c>
      <c r="Q2060" s="18">
        <v>10.199285714285701</v>
      </c>
      <c r="R2060" s="18">
        <v>10.3987096774193</v>
      </c>
      <c r="S2060" s="18">
        <v>10.657999999999999</v>
      </c>
      <c r="T2060" s="18">
        <v>11.5285483870967</v>
      </c>
      <c r="U2060" s="18">
        <v>14.891</v>
      </c>
      <c r="V2060" s="18">
        <v>22.987903225806399</v>
      </c>
      <c r="W2060" s="18">
        <v>44.378870967741904</v>
      </c>
      <c r="X2060" s="18">
        <v>91.968499999999906</v>
      </c>
      <c r="Y2060" s="18">
        <v>157.32903225806399</v>
      </c>
      <c r="Z2060" s="18">
        <v>208.40166666666599</v>
      </c>
      <c r="AA2060" s="18">
        <v>247.05967741935399</v>
      </c>
      <c r="AB2060" s="18">
        <v>278.072580645161</v>
      </c>
      <c r="AC2060" s="18">
        <v>297.03035714285699</v>
      </c>
      <c r="AD2060" s="18">
        <v>330.52096774193501</v>
      </c>
      <c r="AE2060" s="18">
        <v>365.29833333333301</v>
      </c>
      <c r="AF2060" s="18">
        <v>407.18387096774097</v>
      </c>
      <c r="AG2060" s="18">
        <v>454.33833333333303</v>
      </c>
      <c r="AH2060" s="18">
        <v>472.89677419354803</v>
      </c>
      <c r="AI2060" s="18">
        <v>486.77096774193501</v>
      </c>
      <c r="AJ2060" s="18">
        <v>501.18999999999897</v>
      </c>
      <c r="AK2060" s="18">
        <v>512.72258064516097</v>
      </c>
      <c r="AL2060" s="18">
        <v>520.46666666666601</v>
      </c>
      <c r="AM2060" s="18">
        <v>528.72258064516097</v>
      </c>
      <c r="AN2060" s="18">
        <v>536.32580645161204</v>
      </c>
      <c r="AO2060" s="18">
        <v>541.47321428571399</v>
      </c>
      <c r="AP2060" s="18">
        <v>544.98709677419299</v>
      </c>
      <c r="AQ2060" s="18">
        <v>556.14499999999998</v>
      </c>
      <c r="AR2060" s="18">
        <v>599.97580645161202</v>
      </c>
      <c r="AS2060" s="18">
        <v>653.03333333333296</v>
      </c>
      <c r="AT2060" s="18">
        <v>719.72580645161202</v>
      </c>
      <c r="AU2060" s="18">
        <v>793.49193548387098</v>
      </c>
      <c r="AV2060" s="18">
        <v>845.71666666666601</v>
      </c>
      <c r="AW2060" s="18">
        <v>908.57580645161295</v>
      </c>
      <c r="AX2060" s="18">
        <v>970.42333333333295</v>
      </c>
      <c r="AY2060" s="18">
        <v>991.06451612903197</v>
      </c>
      <c r="AZ2060" s="18">
        <v>965.85161290322503</v>
      </c>
      <c r="BA2060" s="18">
        <v>950.22241379310299</v>
      </c>
      <c r="BB2060" s="18">
        <v>937.92903225806401</v>
      </c>
      <c r="BC2060" s="18">
        <v>912.79333333333295</v>
      </c>
      <c r="BD2060" s="18">
        <v>889.4</v>
      </c>
      <c r="BE2060" s="18">
        <v>889.97666666666601</v>
      </c>
      <c r="BF2060" s="18">
        <v>948.99193548387098</v>
      </c>
      <c r="BG2060" s="18">
        <v>1051.2064516129001</v>
      </c>
      <c r="BH2060" s="18">
        <v>1104.8333333333301</v>
      </c>
      <c r="BI2060" s="18">
        <v>1126.9193548387</v>
      </c>
      <c r="BJ2060" s="18">
        <v>1148.31666666666</v>
      </c>
      <c r="BK2060" s="18">
        <v>1157.69354838709</v>
      </c>
      <c r="BL2060" s="18">
        <v>1161.4193548387</v>
      </c>
      <c r="BM2060" s="18">
        <v>1161.6071428571399</v>
      </c>
      <c r="BN2060" s="18">
        <v>1159</v>
      </c>
      <c r="BO2060" s="18">
        <v>1158.2</v>
      </c>
      <c r="BP2060" s="18">
        <v>1157.03225806451</v>
      </c>
      <c r="BQ2060" s="18">
        <v>1155.0999999999999</v>
      </c>
      <c r="BR2060" s="18">
        <v>1148.6774193548299</v>
      </c>
      <c r="BS2060" s="18">
        <v>1159.85483870967</v>
      </c>
      <c r="BT2060" s="18">
        <v>1160.25</v>
      </c>
      <c r="BU2060" s="18">
        <v>1174.08064516129</v>
      </c>
      <c r="BV2060" s="18">
        <v>1194.13333333333</v>
      </c>
      <c r="BW2060" s="18">
        <v>1232.5645161290299</v>
      </c>
      <c r="BX2060" s="18">
        <v>1265.85483870967</v>
      </c>
      <c r="BY2060" s="18">
        <v>1297.4821428571399</v>
      </c>
      <c r="BZ2060" s="18">
        <v>1336.8064516129</v>
      </c>
      <c r="CA2060" s="18">
        <v>1406.2333333333299</v>
      </c>
      <c r="CB2060" s="18">
        <v>1498.27419354838</v>
      </c>
      <c r="CC2060" s="18">
        <v>1590.7166666666601</v>
      </c>
      <c r="CD2060" s="18">
        <v>1637.4193548387</v>
      </c>
      <c r="CE2060" s="18">
        <v>1664.8225806451601</v>
      </c>
      <c r="CF2060" s="18">
        <v>1628.15</v>
      </c>
      <c r="CG2060" s="18">
        <v>1523.53225806451</v>
      </c>
      <c r="CH2060" s="18">
        <v>1413.31666666666</v>
      </c>
      <c r="CI2060" s="18">
        <v>1322.27419354838</v>
      </c>
      <c r="CJ2060" s="18">
        <v>1248.1774193548299</v>
      </c>
      <c r="CK2060" s="18">
        <v>1202.3571428571399</v>
      </c>
      <c r="CL2060" s="18">
        <v>1157.53225806451</v>
      </c>
      <c r="CM2060" s="18">
        <v>1087.4000000000001</v>
      </c>
      <c r="CN2060" s="18">
        <v>1017.93548387096</v>
      </c>
      <c r="CO2060" s="18">
        <v>998.80166666666605</v>
      </c>
      <c r="CP2060" s="18">
        <v>1015.1258064516099</v>
      </c>
      <c r="CQ2060" s="18">
        <v>1094.1774193548299</v>
      </c>
      <c r="CR2060" s="18">
        <v>1350.9833333333299</v>
      </c>
      <c r="CS2060" s="18">
        <v>1487.33870967741</v>
      </c>
      <c r="CT2060" s="18">
        <v>1547.06666666666</v>
      </c>
      <c r="CU2060" s="18">
        <v>1565.6129032258</v>
      </c>
      <c r="CV2060" s="18">
        <v>1605.2096774193501</v>
      </c>
      <c r="CW2060" s="18">
        <v>1627.7413793103401</v>
      </c>
      <c r="CX2060" s="18">
        <v>1626.46774193548</v>
      </c>
      <c r="CY2060" s="18">
        <v>1602.75</v>
      </c>
      <c r="CZ2060" s="18">
        <v>1518.96774193548</v>
      </c>
      <c r="DA2060" s="18">
        <v>1403.86666666666</v>
      </c>
      <c r="DB2060" s="18">
        <v>1238.2096774193501</v>
      </c>
      <c r="DC2060" s="18">
        <v>1158.1774193548299</v>
      </c>
      <c r="DD2060" s="18">
        <v>1123.06666666666</v>
      </c>
      <c r="DE2060" s="18">
        <v>1111.72580645161</v>
      </c>
      <c r="DF2060" s="18">
        <v>1102.2</v>
      </c>
      <c r="DG2060" s="18">
        <v>1097.0483870967701</v>
      </c>
      <c r="DH2060" s="18">
        <v>1096.8709677419299</v>
      </c>
      <c r="DI2060" s="18">
        <v>1075.8571428571399</v>
      </c>
      <c r="DJ2060" s="18">
        <v>1078.8064516129</v>
      </c>
      <c r="DK2060" s="18">
        <v>1045.0333333333299</v>
      </c>
      <c r="DL2060" s="18">
        <v>973.47903225806397</v>
      </c>
      <c r="DM2060" s="18">
        <v>885.77</v>
      </c>
      <c r="DN2060" s="18">
        <v>820.27096774193501</v>
      </c>
      <c r="DO2060" s="18">
        <v>790.92419354838705</v>
      </c>
      <c r="DP2060" s="18">
        <v>790.29333333333295</v>
      </c>
      <c r="DQ2060" s="18">
        <v>850.49677419354805</v>
      </c>
      <c r="DR2060" s="18">
        <v>921.14666666666596</v>
      </c>
      <c r="DS2060" s="19">
        <v>981.30666666666605</v>
      </c>
    </row>
    <row r="2061" spans="1:123" x14ac:dyDescent="0.25">
      <c r="A2061" s="12" t="s">
        <v>42</v>
      </c>
      <c r="B2061" s="13">
        <v>17</v>
      </c>
      <c r="C2061" s="13" t="str">
        <f t="shared" si="36"/>
        <v>BB_L_16_GW_GW_SL_Low_GW_GQ_48_000_17</v>
      </c>
      <c r="D2061" s="14">
        <v>10</v>
      </c>
      <c r="E2061" s="14">
        <v>10</v>
      </c>
      <c r="F2061" s="14">
        <v>10</v>
      </c>
      <c r="G2061" s="14">
        <v>10</v>
      </c>
      <c r="H2061" s="14">
        <v>10</v>
      </c>
      <c r="I2061" s="14">
        <v>10</v>
      </c>
      <c r="J2061" s="14">
        <v>10</v>
      </c>
      <c r="K2061" s="14">
        <v>10</v>
      </c>
      <c r="L2061" s="14">
        <v>10</v>
      </c>
      <c r="M2061" s="14">
        <v>10.004516129032201</v>
      </c>
      <c r="N2061" s="14">
        <v>10.014666666666599</v>
      </c>
      <c r="O2061" s="14">
        <v>10.0322580645161</v>
      </c>
      <c r="P2061" s="14">
        <v>10.056612903225799</v>
      </c>
      <c r="Q2061" s="14">
        <v>10.096071428571401</v>
      </c>
      <c r="R2061" s="14">
        <v>10.186129032258</v>
      </c>
      <c r="S2061" s="14">
        <v>10.300666666666601</v>
      </c>
      <c r="T2061" s="14">
        <v>10.6529032258064</v>
      </c>
      <c r="U2061" s="14">
        <v>11.8799999999999</v>
      </c>
      <c r="V2061" s="14">
        <v>15.1820967741935</v>
      </c>
      <c r="W2061" s="14">
        <v>23.7927419354838</v>
      </c>
      <c r="X2061" s="14">
        <v>45.4508333333333</v>
      </c>
      <c r="Y2061" s="14">
        <v>82.053064516128998</v>
      </c>
      <c r="Z2061" s="14">
        <v>117.80166666666599</v>
      </c>
      <c r="AA2061" s="14">
        <v>148.117741935483</v>
      </c>
      <c r="AB2061" s="14">
        <v>175.52419354838699</v>
      </c>
      <c r="AC2061" s="14">
        <v>194.63749999999999</v>
      </c>
      <c r="AD2061" s="14">
        <v>226.50322580645101</v>
      </c>
      <c r="AE2061" s="14">
        <v>266.106666666666</v>
      </c>
      <c r="AF2061" s="14">
        <v>317.21935483870902</v>
      </c>
      <c r="AG2061" s="14">
        <v>385.72166666666601</v>
      </c>
      <c r="AH2061" s="14">
        <v>448.08709677419301</v>
      </c>
      <c r="AI2061" s="14">
        <v>494.44354838709597</v>
      </c>
      <c r="AJ2061" s="14">
        <v>547.46333333333303</v>
      </c>
      <c r="AK2061" s="14">
        <v>595.79032258064501</v>
      </c>
      <c r="AL2061" s="14">
        <v>632.87833333333299</v>
      </c>
      <c r="AM2061" s="14">
        <v>656.59032258064497</v>
      </c>
      <c r="AN2061" s="14">
        <v>672.10806451612802</v>
      </c>
      <c r="AO2061" s="14">
        <v>682.12678571428501</v>
      </c>
      <c r="AP2061" s="14">
        <v>688.49193548387098</v>
      </c>
      <c r="AQ2061" s="14">
        <v>699.39666666666596</v>
      </c>
      <c r="AR2061" s="14">
        <v>732.7</v>
      </c>
      <c r="AS2061" s="14">
        <v>779.30999999999904</v>
      </c>
      <c r="AT2061" s="14">
        <v>824.638709677419</v>
      </c>
      <c r="AU2061" s="14">
        <v>880.38709677419297</v>
      </c>
      <c r="AV2061" s="14">
        <v>921.60500000000002</v>
      </c>
      <c r="AW2061" s="14">
        <v>976.97419354838701</v>
      </c>
      <c r="AX2061" s="14">
        <v>1037.31666666666</v>
      </c>
      <c r="AY2061" s="14">
        <v>1103.3225806451601</v>
      </c>
      <c r="AZ2061" s="14">
        <v>1135.2419354838701</v>
      </c>
      <c r="BA2061" s="14">
        <v>1146.43103448275</v>
      </c>
      <c r="BB2061" s="14">
        <v>1154.9193548387</v>
      </c>
      <c r="BC2061" s="14">
        <v>1162.5999999999999</v>
      </c>
      <c r="BD2061" s="14">
        <v>1164.6451612903199</v>
      </c>
      <c r="BE2061" s="14">
        <v>1157.7666666666601</v>
      </c>
      <c r="BF2061" s="14">
        <v>1162.5161290322501</v>
      </c>
      <c r="BG2061" s="14">
        <v>1197.77419354838</v>
      </c>
      <c r="BH2061" s="14">
        <v>1236.9000000000001</v>
      </c>
      <c r="BI2061" s="14">
        <v>1266.83870967741</v>
      </c>
      <c r="BJ2061" s="14">
        <v>1295.5166666666601</v>
      </c>
      <c r="BK2061" s="14">
        <v>1318.6774193548299</v>
      </c>
      <c r="BL2061" s="14">
        <v>1338.2419354838701</v>
      </c>
      <c r="BM2061" s="14">
        <v>1353.6071428571399</v>
      </c>
      <c r="BN2061" s="14">
        <v>1364.4516129032199</v>
      </c>
      <c r="BO2061" s="14">
        <v>1374.4666666666601</v>
      </c>
      <c r="BP2061" s="14">
        <v>1383.22580645161</v>
      </c>
      <c r="BQ2061" s="14">
        <v>1391.31666666666</v>
      </c>
      <c r="BR2061" s="14">
        <v>1395.16129032258</v>
      </c>
      <c r="BS2061" s="14">
        <v>1398.9354838709601</v>
      </c>
      <c r="BT2061" s="14">
        <v>1401.68333333333</v>
      </c>
      <c r="BU2061" s="14">
        <v>1405.4354838709601</v>
      </c>
      <c r="BV2061" s="14">
        <v>1411</v>
      </c>
      <c r="BW2061" s="14">
        <v>1422.3064516129</v>
      </c>
      <c r="BX2061" s="14">
        <v>1436.16129032258</v>
      </c>
      <c r="BY2061" s="14">
        <v>1449.7678571428501</v>
      </c>
      <c r="BZ2061" s="14">
        <v>1467.1129032258</v>
      </c>
      <c r="CA2061" s="14">
        <v>1497.9</v>
      </c>
      <c r="CB2061" s="14">
        <v>1548.0967741935401</v>
      </c>
      <c r="CC2061" s="14">
        <v>1617.5333333333299</v>
      </c>
      <c r="CD2061" s="14">
        <v>1681.4354838709601</v>
      </c>
      <c r="CE2061" s="14">
        <v>1749.5</v>
      </c>
      <c r="CF2061" s="14">
        <v>1814.8333333333301</v>
      </c>
      <c r="CG2061" s="14">
        <v>1844.6129032258</v>
      </c>
      <c r="CH2061" s="14">
        <v>1842.55</v>
      </c>
      <c r="CI2061" s="14">
        <v>1825.0967741935401</v>
      </c>
      <c r="CJ2061" s="14">
        <v>1801.9516129032199</v>
      </c>
      <c r="CK2061" s="14">
        <v>1783</v>
      </c>
      <c r="CL2061" s="14">
        <v>1758.77419354838</v>
      </c>
      <c r="CM2061" s="14">
        <v>1706.85</v>
      </c>
      <c r="CN2061" s="14">
        <v>1634.35483870967</v>
      </c>
      <c r="CO2061" s="14">
        <v>1563.85</v>
      </c>
      <c r="CP2061" s="14">
        <v>1503.7580645161199</v>
      </c>
      <c r="CQ2061" s="14">
        <v>1476.7580645161199</v>
      </c>
      <c r="CR2061" s="14">
        <v>1512.7</v>
      </c>
      <c r="CS2061" s="14">
        <v>1597.53225806451</v>
      </c>
      <c r="CT2061" s="14">
        <v>1675.1666666666599</v>
      </c>
      <c r="CU2061" s="14">
        <v>1725.88709677419</v>
      </c>
      <c r="CV2061" s="14">
        <v>1780.9838709677399</v>
      </c>
      <c r="CW2061" s="14">
        <v>1831.2068965517201</v>
      </c>
      <c r="CX2061" s="14">
        <v>1877.5967741935401</v>
      </c>
      <c r="CY2061" s="14">
        <v>1910.7666666666601</v>
      </c>
      <c r="CZ2061" s="14">
        <v>1929.8709677419299</v>
      </c>
      <c r="DA2061" s="14">
        <v>1901.7</v>
      </c>
      <c r="DB2061" s="14">
        <v>1813.2580645161199</v>
      </c>
      <c r="DC2061" s="14">
        <v>1744.6774193548299</v>
      </c>
      <c r="DD2061" s="14">
        <v>1719.68333333333</v>
      </c>
      <c r="DE2061" s="14">
        <v>1708.9032258064501</v>
      </c>
      <c r="DF2061" s="14">
        <v>1704.56666666666</v>
      </c>
      <c r="DG2061" s="14">
        <v>1704.38709677419</v>
      </c>
      <c r="DH2061" s="14">
        <v>1707.3225806451601</v>
      </c>
      <c r="DI2061" s="14">
        <v>1705.9642857142801</v>
      </c>
      <c r="DJ2061" s="14">
        <v>1708.83870967741</v>
      </c>
      <c r="DK2061" s="14">
        <v>1702.2833333333299</v>
      </c>
      <c r="DL2061" s="14">
        <v>1672.7580645161199</v>
      </c>
      <c r="DM2061" s="14">
        <v>1618.2833333333299</v>
      </c>
      <c r="DN2061" s="14">
        <v>1555.08064516129</v>
      </c>
      <c r="DO2061" s="14">
        <v>1509.1774193548299</v>
      </c>
      <c r="DP2061" s="14">
        <v>1476.2833333333299</v>
      </c>
      <c r="DQ2061" s="14">
        <v>1457.5967741935401</v>
      </c>
      <c r="DR2061" s="14">
        <v>1455</v>
      </c>
      <c r="DS2061" s="15">
        <v>1470.0333333333299</v>
      </c>
    </row>
    <row r="2062" spans="1:123" x14ac:dyDescent="0.25">
      <c r="A2062" s="16" t="s">
        <v>42</v>
      </c>
      <c r="B2062" s="17">
        <v>18</v>
      </c>
      <c r="C2062" s="13" t="str">
        <f t="shared" si="36"/>
        <v>BB_L_16_GW_GW_SL_Low_GW_GQ_48_000_18</v>
      </c>
      <c r="D2062" s="18">
        <v>10</v>
      </c>
      <c r="E2062" s="18">
        <v>10</v>
      </c>
      <c r="F2062" s="18">
        <v>10</v>
      </c>
      <c r="G2062" s="18">
        <v>10</v>
      </c>
      <c r="H2062" s="18">
        <v>10</v>
      </c>
      <c r="I2062" s="18">
        <v>10</v>
      </c>
      <c r="J2062" s="18">
        <v>10</v>
      </c>
      <c r="K2062" s="18">
        <v>10</v>
      </c>
      <c r="L2062" s="18">
        <v>10</v>
      </c>
      <c r="M2062" s="18">
        <v>10</v>
      </c>
      <c r="N2062" s="18">
        <v>10</v>
      </c>
      <c r="O2062" s="18">
        <v>10</v>
      </c>
      <c r="P2062" s="18">
        <v>10</v>
      </c>
      <c r="Q2062" s="18">
        <v>10</v>
      </c>
      <c r="R2062" s="18">
        <v>10</v>
      </c>
      <c r="S2062" s="18">
        <v>10</v>
      </c>
      <c r="T2062" s="18">
        <v>10.0064516129032</v>
      </c>
      <c r="U2062" s="18">
        <v>10.031666666666601</v>
      </c>
      <c r="V2062" s="18">
        <v>10.111129032258001</v>
      </c>
      <c r="W2062" s="18">
        <v>10.3727419354838</v>
      </c>
      <c r="X2062" s="18">
        <v>11.231</v>
      </c>
      <c r="Y2062" s="18">
        <v>13.106129032258</v>
      </c>
      <c r="Z2062" s="18">
        <v>15.381</v>
      </c>
      <c r="AA2062" s="18">
        <v>17.664032258064498</v>
      </c>
      <c r="AB2062" s="18">
        <v>20.014999999999901</v>
      </c>
      <c r="AC2062" s="18">
        <v>21.8448214285714</v>
      </c>
      <c r="AD2062" s="18">
        <v>25.330322580645099</v>
      </c>
      <c r="AE2062" s="18">
        <v>30.213166666666599</v>
      </c>
      <c r="AF2062" s="18">
        <v>37.803709677419299</v>
      </c>
      <c r="AG2062" s="18">
        <v>50.5431666666666</v>
      </c>
      <c r="AH2062" s="18">
        <v>64.366935483870904</v>
      </c>
      <c r="AI2062" s="18">
        <v>77.825967741935401</v>
      </c>
      <c r="AJ2062" s="18">
        <v>96.623000000000005</v>
      </c>
      <c r="AK2062" s="18">
        <v>117.68709677419299</v>
      </c>
      <c r="AL2062" s="18">
        <v>136.54499999999999</v>
      </c>
      <c r="AM2062" s="18">
        <v>150.26935483870901</v>
      </c>
      <c r="AN2062" s="18">
        <v>159.97741935483799</v>
      </c>
      <c r="AO2062" s="18">
        <v>166.53392857142799</v>
      </c>
      <c r="AP2062" s="18">
        <v>170.93870967741901</v>
      </c>
      <c r="AQ2062" s="18">
        <v>178.52500000000001</v>
      </c>
      <c r="AR2062" s="18">
        <v>201.02096774193501</v>
      </c>
      <c r="AS2062" s="18">
        <v>232.24166666666599</v>
      </c>
      <c r="AT2062" s="18">
        <v>262.20483870967701</v>
      </c>
      <c r="AU2062" s="18">
        <v>297.970967741935</v>
      </c>
      <c r="AV2062" s="18">
        <v>324.53666666666601</v>
      </c>
      <c r="AW2062" s="18">
        <v>360.35161290322498</v>
      </c>
      <c r="AX2062" s="18">
        <v>403.34666666666601</v>
      </c>
      <c r="AY2062" s="18">
        <v>460.32741935483801</v>
      </c>
      <c r="AZ2062" s="18">
        <v>498.78225806451599</v>
      </c>
      <c r="BA2062" s="18">
        <v>517.88103448275797</v>
      </c>
      <c r="BB2062" s="18">
        <v>538.40967741935401</v>
      </c>
      <c r="BC2062" s="18">
        <v>569.74166666666599</v>
      </c>
      <c r="BD2062" s="18">
        <v>605.45161290322505</v>
      </c>
      <c r="BE2062" s="18">
        <v>684.94333333333304</v>
      </c>
      <c r="BF2062" s="18">
        <v>751.56129032258002</v>
      </c>
      <c r="BG2062" s="18">
        <v>810.34516129032204</v>
      </c>
      <c r="BH2062" s="18">
        <v>851.46666666666601</v>
      </c>
      <c r="BI2062" s="18">
        <v>877.08225806451503</v>
      </c>
      <c r="BJ2062" s="18">
        <v>899.63499999999999</v>
      </c>
      <c r="BK2062" s="18">
        <v>918.92419354838705</v>
      </c>
      <c r="BL2062" s="18">
        <v>936.85806451612802</v>
      </c>
      <c r="BM2062" s="18">
        <v>952.93571428571397</v>
      </c>
      <c r="BN2062" s="18">
        <v>966.32096774193496</v>
      </c>
      <c r="BO2062" s="18">
        <v>980.98500000000001</v>
      </c>
      <c r="BP2062" s="18">
        <v>997.41451612903199</v>
      </c>
      <c r="BQ2062" s="18">
        <v>1019.55</v>
      </c>
      <c r="BR2062" s="18">
        <v>1037.5483870967701</v>
      </c>
      <c r="BS2062" s="18">
        <v>1059.9516129032199</v>
      </c>
      <c r="BT2062" s="18">
        <v>1077.45</v>
      </c>
      <c r="BU2062" s="18">
        <v>1090.66129032258</v>
      </c>
      <c r="BV2062" s="18">
        <v>1102.7666666666601</v>
      </c>
      <c r="BW2062" s="18">
        <v>1118.22580645161</v>
      </c>
      <c r="BX2062" s="18">
        <v>1131.5</v>
      </c>
      <c r="BY2062" s="18">
        <v>1141.19642857142</v>
      </c>
      <c r="BZ2062" s="18">
        <v>1150.9838709677399</v>
      </c>
      <c r="CA2062" s="18">
        <v>1164.4833333333299</v>
      </c>
      <c r="CB2062" s="18">
        <v>1182.4032258064501</v>
      </c>
      <c r="CC2062" s="18">
        <v>1203.7833333333299</v>
      </c>
      <c r="CD2062" s="18">
        <v>1223.2096774193501</v>
      </c>
      <c r="CE2062" s="18">
        <v>1246.5483870967701</v>
      </c>
      <c r="CF2062" s="18">
        <v>1279.2333333333299</v>
      </c>
      <c r="CG2062" s="18">
        <v>1310.85483870967</v>
      </c>
      <c r="CH2062" s="18">
        <v>1336.65</v>
      </c>
      <c r="CI2062" s="18">
        <v>1357.2580645161199</v>
      </c>
      <c r="CJ2062" s="18">
        <v>1373.96774193548</v>
      </c>
      <c r="CK2062" s="18">
        <v>1384.7321428571399</v>
      </c>
      <c r="CL2062" s="18">
        <v>1396.72580645161</v>
      </c>
      <c r="CM2062" s="18">
        <v>1418.55</v>
      </c>
      <c r="CN2062" s="18">
        <v>1444.53225806451</v>
      </c>
      <c r="CO2062" s="18">
        <v>1468.36666666666</v>
      </c>
      <c r="CP2062" s="18">
        <v>1489.2096774193501</v>
      </c>
      <c r="CQ2062" s="18">
        <v>1504.5</v>
      </c>
      <c r="CR2062" s="18">
        <v>1526.9166666666599</v>
      </c>
      <c r="CS2062" s="18">
        <v>1540.1451612903199</v>
      </c>
      <c r="CT2062" s="18">
        <v>1549.6666666666599</v>
      </c>
      <c r="CU2062" s="18">
        <v>1556.4838709677399</v>
      </c>
      <c r="CV2062" s="18">
        <v>1564.9193548387</v>
      </c>
      <c r="CW2062" s="18">
        <v>1575.05172413793</v>
      </c>
      <c r="CX2062" s="18">
        <v>1588.3225806451601</v>
      </c>
      <c r="CY2062" s="18">
        <v>1604.2666666666601</v>
      </c>
      <c r="CZ2062" s="18">
        <v>1632.3709677419299</v>
      </c>
      <c r="DA2062" s="18">
        <v>1666.4666666666601</v>
      </c>
      <c r="DB2062" s="18">
        <v>1713.88709677419</v>
      </c>
      <c r="DC2062" s="18">
        <v>1744.08064516129</v>
      </c>
      <c r="DD2062" s="18">
        <v>1756.85</v>
      </c>
      <c r="DE2062" s="18">
        <v>1765.85483870967</v>
      </c>
      <c r="DF2062" s="18">
        <v>1772.3</v>
      </c>
      <c r="DG2062" s="18">
        <v>1776.9032258064501</v>
      </c>
      <c r="DH2062" s="18">
        <v>1781.96774193548</v>
      </c>
      <c r="DI2062" s="18">
        <v>1785.6071428571399</v>
      </c>
      <c r="DJ2062" s="18">
        <v>1788.8709677419299</v>
      </c>
      <c r="DK2062" s="18">
        <v>1795.2</v>
      </c>
      <c r="DL2062" s="18">
        <v>1802.27419354838</v>
      </c>
      <c r="DM2062" s="18">
        <v>1808.6666666666599</v>
      </c>
      <c r="DN2062" s="18">
        <v>1813</v>
      </c>
      <c r="DO2062" s="18">
        <v>1814.6774193548299</v>
      </c>
      <c r="DP2062" s="18">
        <v>1814.93333333333</v>
      </c>
      <c r="DQ2062" s="18">
        <v>1813.1774193548299</v>
      </c>
      <c r="DR2062" s="18">
        <v>1810.05</v>
      </c>
      <c r="DS2062" s="19">
        <v>1806.8</v>
      </c>
    </row>
    <row r="2063" spans="1:123" x14ac:dyDescent="0.25">
      <c r="A2063" s="12" t="s">
        <v>42</v>
      </c>
      <c r="B2063" s="13">
        <v>19</v>
      </c>
      <c r="C2063" s="13" t="str">
        <f t="shared" si="36"/>
        <v>BB_L_16_GW_GW_SL_Low_GW_GQ_48_000_19</v>
      </c>
      <c r="D2063" s="14">
        <v>10</v>
      </c>
      <c r="E2063" s="14">
        <v>10</v>
      </c>
      <c r="F2063" s="14">
        <v>10</v>
      </c>
      <c r="G2063" s="14">
        <v>10</v>
      </c>
      <c r="H2063" s="14">
        <v>10</v>
      </c>
      <c r="I2063" s="14">
        <v>10</v>
      </c>
      <c r="J2063" s="14">
        <v>10</v>
      </c>
      <c r="K2063" s="14">
        <v>10</v>
      </c>
      <c r="L2063" s="14">
        <v>10</v>
      </c>
      <c r="M2063" s="14">
        <v>10</v>
      </c>
      <c r="N2063" s="14">
        <v>10</v>
      </c>
      <c r="O2063" s="14">
        <v>9.9993870967741891</v>
      </c>
      <c r="P2063" s="14">
        <v>9.9990000000000006</v>
      </c>
      <c r="Q2063" s="14">
        <v>9.9988928571428506</v>
      </c>
      <c r="R2063" s="14">
        <v>9.9972258064516097</v>
      </c>
      <c r="S2063" s="14">
        <v>9.9969999999999999</v>
      </c>
      <c r="T2063" s="14">
        <v>9.9971612903225804</v>
      </c>
      <c r="U2063" s="14">
        <v>10.010533333333299</v>
      </c>
      <c r="V2063" s="14">
        <v>10.0824193548387</v>
      </c>
      <c r="W2063" s="14">
        <v>10.4282258064516</v>
      </c>
      <c r="X2063" s="14">
        <v>11.910500000000001</v>
      </c>
      <c r="Y2063" s="14">
        <v>15.671129032257999</v>
      </c>
      <c r="Z2063" s="14">
        <v>20.783333333333299</v>
      </c>
      <c r="AA2063" s="14">
        <v>26.2562903225806</v>
      </c>
      <c r="AB2063" s="14">
        <v>31.953064516129</v>
      </c>
      <c r="AC2063" s="14">
        <v>36.264642857142803</v>
      </c>
      <c r="AD2063" s="14">
        <v>44.674193548387002</v>
      </c>
      <c r="AE2063" s="14">
        <v>56.545999999999999</v>
      </c>
      <c r="AF2063" s="14">
        <v>75.039999999999907</v>
      </c>
      <c r="AG2063" s="14">
        <v>106.06016666666601</v>
      </c>
      <c r="AH2063" s="14">
        <v>139.26935483870901</v>
      </c>
      <c r="AI2063" s="14">
        <v>169.27419354838699</v>
      </c>
      <c r="AJ2063" s="14">
        <v>208.91833333333301</v>
      </c>
      <c r="AK2063" s="14">
        <v>249.377419354838</v>
      </c>
      <c r="AL2063" s="14">
        <v>281.44499999999903</v>
      </c>
      <c r="AM2063" s="14">
        <v>302.10161290322498</v>
      </c>
      <c r="AN2063" s="14">
        <v>315.41774193548298</v>
      </c>
      <c r="AO2063" s="14">
        <v>323.65535714285699</v>
      </c>
      <c r="AP2063" s="14">
        <v>328.68064516128999</v>
      </c>
      <c r="AQ2063" s="14">
        <v>338.38499999999999</v>
      </c>
      <c r="AR2063" s="14">
        <v>367.91129032257999</v>
      </c>
      <c r="AS2063" s="14">
        <v>400.16500000000002</v>
      </c>
      <c r="AT2063" s="14">
        <v>428.13387096774198</v>
      </c>
      <c r="AU2063" s="14">
        <v>455.83387096774197</v>
      </c>
      <c r="AV2063" s="14">
        <v>475.06833333333299</v>
      </c>
      <c r="AW2063" s="14">
        <v>503.23387096774201</v>
      </c>
      <c r="AX2063" s="14">
        <v>547.05833333333305</v>
      </c>
      <c r="AY2063" s="14">
        <v>607</v>
      </c>
      <c r="AZ2063" s="14">
        <v>645.16935483870895</v>
      </c>
      <c r="BA2063" s="14">
        <v>665.71379310344798</v>
      </c>
      <c r="BB2063" s="14">
        <v>692.69193548387</v>
      </c>
      <c r="BC2063" s="14">
        <v>731.50166666666598</v>
      </c>
      <c r="BD2063" s="14">
        <v>776.88548387096705</v>
      </c>
      <c r="BE2063" s="14">
        <v>872.31999999999903</v>
      </c>
      <c r="BF2063" s="14">
        <v>891.73709677419299</v>
      </c>
      <c r="BG2063" s="14">
        <v>879.94999999999902</v>
      </c>
      <c r="BH2063" s="14">
        <v>855.08333333333303</v>
      </c>
      <c r="BI2063" s="14">
        <v>844.23225806451603</v>
      </c>
      <c r="BJ2063" s="14">
        <v>846.71499999999901</v>
      </c>
      <c r="BK2063" s="14">
        <v>852.95483870967701</v>
      </c>
      <c r="BL2063" s="14">
        <v>863.19516129032195</v>
      </c>
      <c r="BM2063" s="14">
        <v>876.17678571428496</v>
      </c>
      <c r="BN2063" s="14">
        <v>888.57419354838703</v>
      </c>
      <c r="BO2063" s="14">
        <v>906.611666666666</v>
      </c>
      <c r="BP2063" s="14">
        <v>928.95322580645097</v>
      </c>
      <c r="BQ2063" s="14">
        <v>961.14333333333298</v>
      </c>
      <c r="BR2063" s="14">
        <v>981.63225806451499</v>
      </c>
      <c r="BS2063" s="14">
        <v>1013.79032258064</v>
      </c>
      <c r="BT2063" s="14">
        <v>1025.86666666666</v>
      </c>
      <c r="BU2063" s="14">
        <v>1037.4193548387</v>
      </c>
      <c r="BV2063" s="14">
        <v>1047.3499999999999</v>
      </c>
      <c r="BW2063" s="14">
        <v>1060.0645161290299</v>
      </c>
      <c r="BX2063" s="14">
        <v>1064.4354838709601</v>
      </c>
      <c r="BY2063" s="14">
        <v>1068.2857142857099</v>
      </c>
      <c r="BZ2063" s="14">
        <v>1073.5161290322501</v>
      </c>
      <c r="CA2063" s="14">
        <v>1084.9833333333299</v>
      </c>
      <c r="CB2063" s="14">
        <v>1100.7580645161199</v>
      </c>
      <c r="CC2063" s="14">
        <v>1124.36666666666</v>
      </c>
      <c r="CD2063" s="14">
        <v>1148.5645161290299</v>
      </c>
      <c r="CE2063" s="14">
        <v>1194.2096774193501</v>
      </c>
      <c r="CF2063" s="14">
        <v>1277.6500000000001</v>
      </c>
      <c r="CG2063" s="14">
        <v>1335.9516129032199</v>
      </c>
      <c r="CH2063" s="14">
        <v>1384.6666666666599</v>
      </c>
      <c r="CI2063" s="14">
        <v>1418.6774193548299</v>
      </c>
      <c r="CJ2063" s="14">
        <v>1440.4193548387</v>
      </c>
      <c r="CK2063" s="14">
        <v>1450.9642857142801</v>
      </c>
      <c r="CL2063" s="14">
        <v>1464.6774193548299</v>
      </c>
      <c r="CM2063" s="14">
        <v>1485.9</v>
      </c>
      <c r="CN2063" s="14">
        <v>1475.83870967741</v>
      </c>
      <c r="CO2063" s="14">
        <v>1435.9166666666599</v>
      </c>
      <c r="CP2063" s="14">
        <v>1351.6774193548299</v>
      </c>
      <c r="CQ2063" s="14">
        <v>1266</v>
      </c>
      <c r="CR2063" s="14">
        <v>1098.63333333333</v>
      </c>
      <c r="CS2063" s="14">
        <v>1021.87096774193</v>
      </c>
      <c r="CT2063" s="14">
        <v>1003.94666666666</v>
      </c>
      <c r="CU2063" s="14">
        <v>1008.52580645161</v>
      </c>
      <c r="CV2063" s="14">
        <v>1039.2096774193501</v>
      </c>
      <c r="CW2063" s="14">
        <v>1079.7241379310301</v>
      </c>
      <c r="CX2063" s="14">
        <v>1132.6774193548299</v>
      </c>
      <c r="CY2063" s="14">
        <v>1197.0999999999999</v>
      </c>
      <c r="CZ2063" s="14">
        <v>1286.9516129032199</v>
      </c>
      <c r="DA2063" s="14">
        <v>1377.88333333333</v>
      </c>
      <c r="DB2063" s="14">
        <v>1413.46774193548</v>
      </c>
      <c r="DC2063" s="14">
        <v>1334.27419354838</v>
      </c>
      <c r="DD2063" s="14">
        <v>1255.4166666666599</v>
      </c>
      <c r="DE2063" s="14">
        <v>1205.58064516129</v>
      </c>
      <c r="DF2063" s="14">
        <v>1162.95</v>
      </c>
      <c r="DG2063" s="14">
        <v>1131.4354838709601</v>
      </c>
      <c r="DH2063" s="14">
        <v>1103.3064516129</v>
      </c>
      <c r="DI2063" s="14">
        <v>1072.4821428571399</v>
      </c>
      <c r="DJ2063" s="14">
        <v>1066.7903225806399</v>
      </c>
      <c r="DK2063" s="14">
        <v>1054.5333333333299</v>
      </c>
      <c r="DL2063" s="14">
        <v>1048.6451612903199</v>
      </c>
      <c r="DM2063" s="14">
        <v>1019.55</v>
      </c>
      <c r="DN2063" s="14">
        <v>987.25322580645104</v>
      </c>
      <c r="DO2063" s="14">
        <v>955.04999999999905</v>
      </c>
      <c r="DP2063" s="14">
        <v>932.21666666666601</v>
      </c>
      <c r="DQ2063" s="14">
        <v>918.02419354838696</v>
      </c>
      <c r="DR2063" s="14">
        <v>877.07666666666603</v>
      </c>
      <c r="DS2063" s="15">
        <v>841.78333333333296</v>
      </c>
    </row>
    <row r="2064" spans="1:123" x14ac:dyDescent="0.25">
      <c r="A2064" s="16" t="s">
        <v>42</v>
      </c>
      <c r="B2064" s="17">
        <v>20</v>
      </c>
      <c r="C2064" s="13" t="str">
        <f t="shared" si="36"/>
        <v>BB_L_16_GW_GW_SL_Low_GW_GQ_48_000_20</v>
      </c>
      <c r="D2064" s="18">
        <v>10</v>
      </c>
      <c r="E2064" s="18">
        <v>10</v>
      </c>
      <c r="F2064" s="18">
        <v>10</v>
      </c>
      <c r="G2064" s="18">
        <v>10</v>
      </c>
      <c r="H2064" s="18">
        <v>10</v>
      </c>
      <c r="I2064" s="18">
        <v>10</v>
      </c>
      <c r="J2064" s="18">
        <v>10</v>
      </c>
      <c r="K2064" s="18">
        <v>10</v>
      </c>
      <c r="L2064" s="18">
        <v>10</v>
      </c>
      <c r="M2064" s="18">
        <v>10</v>
      </c>
      <c r="N2064" s="18">
        <v>10</v>
      </c>
      <c r="O2064" s="18">
        <v>10</v>
      </c>
      <c r="P2064" s="18">
        <v>10</v>
      </c>
      <c r="Q2064" s="18">
        <v>10</v>
      </c>
      <c r="R2064" s="18">
        <v>10</v>
      </c>
      <c r="S2064" s="18">
        <v>10</v>
      </c>
      <c r="T2064" s="18">
        <v>10</v>
      </c>
      <c r="U2064" s="18">
        <v>10.0103333333333</v>
      </c>
      <c r="V2064" s="18">
        <v>10.053548387096701</v>
      </c>
      <c r="W2064" s="18">
        <v>10.2287096774193</v>
      </c>
      <c r="X2064" s="18">
        <v>10.9496666666666</v>
      </c>
      <c r="Y2064" s="18">
        <v>12.947096774193501</v>
      </c>
      <c r="Z2064" s="18">
        <v>15.829999999999901</v>
      </c>
      <c r="AA2064" s="18">
        <v>18.981290322580598</v>
      </c>
      <c r="AB2064" s="18">
        <v>22.428548387096701</v>
      </c>
      <c r="AC2064" s="18">
        <v>25.235892857142801</v>
      </c>
      <c r="AD2064" s="18">
        <v>30.51</v>
      </c>
      <c r="AE2064" s="18">
        <v>38.375666666666604</v>
      </c>
      <c r="AF2064" s="18">
        <v>50.786935483870899</v>
      </c>
      <c r="AG2064" s="18">
        <v>72.134499999999903</v>
      </c>
      <c r="AH2064" s="18">
        <v>98.516129032257993</v>
      </c>
      <c r="AI2064" s="18">
        <v>123.46774193548301</v>
      </c>
      <c r="AJ2064" s="18">
        <v>158.48999999999899</v>
      </c>
      <c r="AK2064" s="18">
        <v>198.312903225806</v>
      </c>
      <c r="AL2064" s="18">
        <v>234.96166666666599</v>
      </c>
      <c r="AM2064" s="18">
        <v>261.10322580645101</v>
      </c>
      <c r="AN2064" s="18">
        <v>279.11290322580601</v>
      </c>
      <c r="AO2064" s="18">
        <v>291.23928571428502</v>
      </c>
      <c r="AP2064" s="18">
        <v>299.21935483870902</v>
      </c>
      <c r="AQ2064" s="18">
        <v>311.72666666666601</v>
      </c>
      <c r="AR2064" s="18">
        <v>347.55806451612898</v>
      </c>
      <c r="AS2064" s="18">
        <v>400.41500000000002</v>
      </c>
      <c r="AT2064" s="18">
        <v>445.888709677419</v>
      </c>
      <c r="AU2064" s="18">
        <v>499.25161290322501</v>
      </c>
      <c r="AV2064" s="18">
        <v>535.81833333333304</v>
      </c>
      <c r="AW2064" s="18">
        <v>582.74516129032202</v>
      </c>
      <c r="AX2064" s="18">
        <v>634.36666666666599</v>
      </c>
      <c r="AY2064" s="18">
        <v>705.98225806451603</v>
      </c>
      <c r="AZ2064" s="18">
        <v>757.12580645161199</v>
      </c>
      <c r="BA2064" s="18">
        <v>782.16551724137901</v>
      </c>
      <c r="BB2064" s="18">
        <v>808.20645161290304</v>
      </c>
      <c r="BC2064" s="18">
        <v>849.53166666666596</v>
      </c>
      <c r="BD2064" s="18">
        <v>896.408064516129</v>
      </c>
      <c r="BE2064" s="18">
        <v>996.111666666666</v>
      </c>
      <c r="BF2064" s="18">
        <v>1068.5483870967701</v>
      </c>
      <c r="BG2064" s="18">
        <v>1108</v>
      </c>
      <c r="BH2064" s="18">
        <v>1122.3</v>
      </c>
      <c r="BI2064" s="18">
        <v>1126.6451612903199</v>
      </c>
      <c r="BJ2064" s="18">
        <v>1130.4166666666599</v>
      </c>
      <c r="BK2064" s="18">
        <v>1134.58064516129</v>
      </c>
      <c r="BL2064" s="18">
        <v>1140.35483870967</v>
      </c>
      <c r="BM2064" s="18">
        <v>1147.4107142857099</v>
      </c>
      <c r="BN2064" s="18">
        <v>1154.9354838709601</v>
      </c>
      <c r="BO2064" s="18">
        <v>1165.0333333333299</v>
      </c>
      <c r="BP2064" s="18">
        <v>1178.53225806451</v>
      </c>
      <c r="BQ2064" s="18">
        <v>1199.93333333333</v>
      </c>
      <c r="BR2064" s="18">
        <v>1218.85483870967</v>
      </c>
      <c r="BS2064" s="18">
        <v>1245.27419354838</v>
      </c>
      <c r="BT2064" s="18">
        <v>1265.9000000000001</v>
      </c>
      <c r="BU2064" s="18">
        <v>1281.7096774193501</v>
      </c>
      <c r="BV2064" s="18">
        <v>1295.93333333333</v>
      </c>
      <c r="BW2064" s="18">
        <v>1313.2580645161199</v>
      </c>
      <c r="BX2064" s="18">
        <v>1327.0161290322501</v>
      </c>
      <c r="BY2064" s="18">
        <v>1336.19642857142</v>
      </c>
      <c r="BZ2064" s="18">
        <v>1344.5967741935401</v>
      </c>
      <c r="CA2064" s="18">
        <v>1355.4833333333299</v>
      </c>
      <c r="CB2064" s="18">
        <v>1368.2580645161199</v>
      </c>
      <c r="CC2064" s="18">
        <v>1382.88333333333</v>
      </c>
      <c r="CD2064" s="18">
        <v>1397.6451612903199</v>
      </c>
      <c r="CE2064" s="18">
        <v>1419.7096774193501</v>
      </c>
      <c r="CF2064" s="18">
        <v>1460.0166666666601</v>
      </c>
      <c r="CG2064" s="18">
        <v>1509.4032258064501</v>
      </c>
      <c r="CH2064" s="18">
        <v>1555.5166666666601</v>
      </c>
      <c r="CI2064" s="18">
        <v>1593.9193548387</v>
      </c>
      <c r="CJ2064" s="18">
        <v>1625.5483870967701</v>
      </c>
      <c r="CK2064" s="18">
        <v>1645.82142857142</v>
      </c>
      <c r="CL2064" s="18">
        <v>1666.9516129032199</v>
      </c>
      <c r="CM2064" s="18">
        <v>1702.61666666666</v>
      </c>
      <c r="CN2064" s="18">
        <v>1740.2096774193501</v>
      </c>
      <c r="CO2064" s="18">
        <v>1760.13333333333</v>
      </c>
      <c r="CP2064" s="18">
        <v>1758.77419354838</v>
      </c>
      <c r="CQ2064" s="18">
        <v>1730.08064516129</v>
      </c>
      <c r="CR2064" s="18">
        <v>1616.9</v>
      </c>
      <c r="CS2064" s="18">
        <v>1523.9516129032199</v>
      </c>
      <c r="CT2064" s="18">
        <v>1477.85</v>
      </c>
      <c r="CU2064" s="18">
        <v>1463.6129032258</v>
      </c>
      <c r="CV2064" s="18">
        <v>1464.6290322580601</v>
      </c>
      <c r="CW2064" s="18">
        <v>1477.01724137931</v>
      </c>
      <c r="CX2064" s="18">
        <v>1502.4516129032199</v>
      </c>
      <c r="CY2064" s="18">
        <v>1541</v>
      </c>
      <c r="CZ2064" s="18">
        <v>1615.7096774193501</v>
      </c>
      <c r="DA2064" s="18">
        <v>1707.7</v>
      </c>
      <c r="DB2064" s="18">
        <v>1821.0645161290299</v>
      </c>
      <c r="DC2064" s="18">
        <v>1862.4032258064501</v>
      </c>
      <c r="DD2064" s="18">
        <v>1860.7833333333299</v>
      </c>
      <c r="DE2064" s="18">
        <v>1848.6774193548299</v>
      </c>
      <c r="DF2064" s="18">
        <v>1832.4666666666601</v>
      </c>
      <c r="DG2064" s="18">
        <v>1815.9516129032199</v>
      </c>
      <c r="DH2064" s="18">
        <v>1794.1129032258</v>
      </c>
      <c r="DI2064" s="18">
        <v>1775.5</v>
      </c>
      <c r="DJ2064" s="18">
        <v>1759.3709677419299</v>
      </c>
      <c r="DK2064" s="18">
        <v>1730.2166666666601</v>
      </c>
      <c r="DL2064" s="18">
        <v>1705.0161290322501</v>
      </c>
      <c r="DM2064" s="18">
        <v>1683.35</v>
      </c>
      <c r="DN2064" s="18">
        <v>1667.46774193548</v>
      </c>
      <c r="DO2064" s="18">
        <v>1654.77419354838</v>
      </c>
      <c r="DP2064" s="18">
        <v>1643.2</v>
      </c>
      <c r="DQ2064" s="18">
        <v>1628.1129032258</v>
      </c>
      <c r="DR2064" s="18">
        <v>1599.88333333333</v>
      </c>
      <c r="DS2064" s="19">
        <v>1572.55</v>
      </c>
    </row>
    <row r="2065" spans="1:123" x14ac:dyDescent="0.25">
      <c r="A2065" s="12" t="s">
        <v>42</v>
      </c>
      <c r="B2065" s="13">
        <v>21</v>
      </c>
      <c r="C2065" s="13" t="str">
        <f t="shared" si="36"/>
        <v>BB_L_16_GW_GW_SL_Low_GW_GQ_48_000_21</v>
      </c>
      <c r="D2065" s="14">
        <v>10</v>
      </c>
      <c r="E2065" s="14">
        <v>10</v>
      </c>
      <c r="F2065" s="14">
        <v>10</v>
      </c>
      <c r="G2065" s="14">
        <v>10</v>
      </c>
      <c r="H2065" s="14">
        <v>10</v>
      </c>
      <c r="I2065" s="14">
        <v>10</v>
      </c>
      <c r="J2065" s="14">
        <v>10</v>
      </c>
      <c r="K2065" s="14">
        <v>10</v>
      </c>
      <c r="L2065" s="14">
        <v>10</v>
      </c>
      <c r="M2065" s="14">
        <v>10</v>
      </c>
      <c r="N2065" s="14">
        <v>10</v>
      </c>
      <c r="O2065" s="14">
        <v>10</v>
      </c>
      <c r="P2065" s="14">
        <v>10</v>
      </c>
      <c r="Q2065" s="14">
        <v>10</v>
      </c>
      <c r="R2065" s="14">
        <v>10</v>
      </c>
      <c r="S2065" s="14">
        <v>10</v>
      </c>
      <c r="T2065" s="14">
        <v>10</v>
      </c>
      <c r="U2065" s="14">
        <v>10</v>
      </c>
      <c r="V2065" s="14">
        <v>10</v>
      </c>
      <c r="W2065" s="14">
        <v>10.0077419354838</v>
      </c>
      <c r="X2065" s="14">
        <v>10.0453333333333</v>
      </c>
      <c r="Y2065" s="14">
        <v>10.160806451612901</v>
      </c>
      <c r="Z2065" s="14">
        <v>10.343</v>
      </c>
      <c r="AA2065" s="14">
        <v>10.5572580645161</v>
      </c>
      <c r="AB2065" s="14">
        <v>10.807741935483801</v>
      </c>
      <c r="AC2065" s="14">
        <v>11.0223214285714</v>
      </c>
      <c r="AD2065" s="14">
        <v>11.453870967741899</v>
      </c>
      <c r="AE2065" s="14">
        <v>12.138166666666599</v>
      </c>
      <c r="AF2065" s="14">
        <v>13.326451612903201</v>
      </c>
      <c r="AG2065" s="14">
        <v>15.6305</v>
      </c>
      <c r="AH2065" s="14">
        <v>18.6982258064516</v>
      </c>
      <c r="AI2065" s="14">
        <v>22.0325806451612</v>
      </c>
      <c r="AJ2065" s="14">
        <v>27.274333333333299</v>
      </c>
      <c r="AK2065" s="14">
        <v>34.025806451612901</v>
      </c>
      <c r="AL2065" s="14">
        <v>40.891166666666599</v>
      </c>
      <c r="AM2065" s="14">
        <v>46.326290322580597</v>
      </c>
      <c r="AN2065" s="14">
        <v>50.374516129032202</v>
      </c>
      <c r="AO2065" s="14">
        <v>53.230535714285701</v>
      </c>
      <c r="AP2065" s="14">
        <v>55.203709677419297</v>
      </c>
      <c r="AQ2065" s="14">
        <v>58.529166666666598</v>
      </c>
      <c r="AR2065" s="14">
        <v>68.800322580645101</v>
      </c>
      <c r="AS2065" s="14">
        <v>84.963166666666595</v>
      </c>
      <c r="AT2065" s="14">
        <v>101.68225806451601</v>
      </c>
      <c r="AU2065" s="14">
        <v>123.57096774193499</v>
      </c>
      <c r="AV2065" s="14">
        <v>140.91333333333299</v>
      </c>
      <c r="AW2065" s="14">
        <v>165.40967741935401</v>
      </c>
      <c r="AX2065" s="14">
        <v>195.90833333333299</v>
      </c>
      <c r="AY2065" s="14">
        <v>239.906451612903</v>
      </c>
      <c r="AZ2065" s="14">
        <v>272.33709677419301</v>
      </c>
      <c r="BA2065" s="14">
        <v>288.83793103448198</v>
      </c>
      <c r="BB2065" s="14">
        <v>306.53870967741898</v>
      </c>
      <c r="BC2065" s="14">
        <v>334.76499999999999</v>
      </c>
      <c r="BD2065" s="14">
        <v>368.21451612903201</v>
      </c>
      <c r="BE2065" s="14">
        <v>447.755</v>
      </c>
      <c r="BF2065" s="14">
        <v>524.99838709677397</v>
      </c>
      <c r="BG2065" s="14">
        <v>598.76451612903202</v>
      </c>
      <c r="BH2065" s="14">
        <v>652.93999999999903</v>
      </c>
      <c r="BI2065" s="14">
        <v>686.26129032257995</v>
      </c>
      <c r="BJ2065" s="14">
        <v>714.53</v>
      </c>
      <c r="BK2065" s="14">
        <v>738.18064516129004</v>
      </c>
      <c r="BL2065" s="14">
        <v>759.62580645161199</v>
      </c>
      <c r="BM2065" s="14">
        <v>778.34107142857101</v>
      </c>
      <c r="BN2065" s="14">
        <v>793.67903225806401</v>
      </c>
      <c r="BO2065" s="14">
        <v>810.00666666666598</v>
      </c>
      <c r="BP2065" s="14">
        <v>828.01935483870898</v>
      </c>
      <c r="BQ2065" s="14">
        <v>851.986666666666</v>
      </c>
      <c r="BR2065" s="14">
        <v>871.69193548387</v>
      </c>
      <c r="BS2065" s="14">
        <v>896.17903225806401</v>
      </c>
      <c r="BT2065" s="14">
        <v>916.25666666666598</v>
      </c>
      <c r="BU2065" s="14">
        <v>931.56774193548301</v>
      </c>
      <c r="BV2065" s="14">
        <v>946.05333333333294</v>
      </c>
      <c r="BW2065" s="14">
        <v>964.73548387096696</v>
      </c>
      <c r="BX2065" s="14">
        <v>981.48709677419299</v>
      </c>
      <c r="BY2065" s="14">
        <v>993.78571428571399</v>
      </c>
      <c r="BZ2065" s="14">
        <v>1006.31612903225</v>
      </c>
      <c r="CA2065" s="14">
        <v>1023.7666666666599</v>
      </c>
      <c r="CB2065" s="14">
        <v>1046.7580645161199</v>
      </c>
      <c r="CC2065" s="14">
        <v>1072.81666666666</v>
      </c>
      <c r="CD2065" s="14">
        <v>1095.2580645161199</v>
      </c>
      <c r="CE2065" s="14">
        <v>1119.2096774193501</v>
      </c>
      <c r="CF2065" s="14">
        <v>1148.7333333333299</v>
      </c>
      <c r="CG2065" s="14">
        <v>1176.03225806451</v>
      </c>
      <c r="CH2065" s="14">
        <v>1197.4833333333299</v>
      </c>
      <c r="CI2065" s="14">
        <v>1214.4516129032199</v>
      </c>
      <c r="CJ2065" s="14">
        <v>1228.5161290322501</v>
      </c>
      <c r="CK2065" s="14">
        <v>1237.9642857142801</v>
      </c>
      <c r="CL2065" s="14">
        <v>1248.4838709677399</v>
      </c>
      <c r="CM2065" s="14">
        <v>1268.88333333333</v>
      </c>
      <c r="CN2065" s="14">
        <v>1296.7096774193501</v>
      </c>
      <c r="CO2065" s="14">
        <v>1326.7</v>
      </c>
      <c r="CP2065" s="14">
        <v>1358.9193548387</v>
      </c>
      <c r="CQ2065" s="14">
        <v>1389.4838709677399</v>
      </c>
      <c r="CR2065" s="14">
        <v>1446.2166666666601</v>
      </c>
      <c r="CS2065" s="14">
        <v>1479.5967741935401</v>
      </c>
      <c r="CT2065" s="14">
        <v>1496.5833333333301</v>
      </c>
      <c r="CU2065" s="14">
        <v>1504.69354838709</v>
      </c>
      <c r="CV2065" s="14">
        <v>1511.2580645161199</v>
      </c>
      <c r="CW2065" s="14">
        <v>1517.2758620689599</v>
      </c>
      <c r="CX2065" s="14">
        <v>1523.7903225806399</v>
      </c>
      <c r="CY2065" s="14">
        <v>1530.7333333333299</v>
      </c>
      <c r="CZ2065" s="14">
        <v>1543.9354838709601</v>
      </c>
      <c r="DA2065" s="14">
        <v>1563.4666666666601</v>
      </c>
      <c r="DB2065" s="14">
        <v>1601.7096774193501</v>
      </c>
      <c r="DC2065" s="14">
        <v>1637.6774193548299</v>
      </c>
      <c r="DD2065" s="14">
        <v>1657.65</v>
      </c>
      <c r="DE2065" s="14">
        <v>1673.6774193548299</v>
      </c>
      <c r="DF2065" s="14">
        <v>1686.68333333333</v>
      </c>
      <c r="DG2065" s="14">
        <v>1697</v>
      </c>
      <c r="DH2065" s="14">
        <v>1708.8709677419299</v>
      </c>
      <c r="DI2065" s="14">
        <v>1717.2857142857099</v>
      </c>
      <c r="DJ2065" s="14">
        <v>1725.1774193548299</v>
      </c>
      <c r="DK2065" s="14">
        <v>1738.7666666666601</v>
      </c>
      <c r="DL2065" s="14">
        <v>1752</v>
      </c>
      <c r="DM2065" s="14">
        <v>1763.56666666666</v>
      </c>
      <c r="DN2065" s="14">
        <v>1772.5161290322501</v>
      </c>
      <c r="DO2065" s="14">
        <v>1778.2096774193501</v>
      </c>
      <c r="DP2065" s="14">
        <v>1782.4666666666601</v>
      </c>
      <c r="DQ2065" s="14">
        <v>1787.3064516129</v>
      </c>
      <c r="DR2065" s="14">
        <v>1791.5333333333299</v>
      </c>
      <c r="DS2065" s="15">
        <v>1793.8</v>
      </c>
    </row>
    <row r="2066" spans="1:123" x14ac:dyDescent="0.25">
      <c r="A2066" s="16" t="s">
        <v>42</v>
      </c>
      <c r="B2066" s="17">
        <v>22</v>
      </c>
      <c r="C2066" s="13" t="str">
        <f t="shared" si="36"/>
        <v>BB_L_16_GW_GW_SL_Low_GW_GQ_48_000_22</v>
      </c>
      <c r="D2066" s="18">
        <v>10</v>
      </c>
      <c r="E2066" s="18">
        <v>10</v>
      </c>
      <c r="F2066" s="18">
        <v>10</v>
      </c>
      <c r="G2066" s="18">
        <v>10</v>
      </c>
      <c r="H2066" s="18">
        <v>10</v>
      </c>
      <c r="I2066" s="18">
        <v>10</v>
      </c>
      <c r="J2066" s="18">
        <v>10</v>
      </c>
      <c r="K2066" s="18">
        <v>10</v>
      </c>
      <c r="L2066" s="18">
        <v>10</v>
      </c>
      <c r="M2066" s="18">
        <v>9.99996774193548</v>
      </c>
      <c r="N2066" s="18">
        <v>9.9990000000000006</v>
      </c>
      <c r="O2066" s="18">
        <v>9.9990000000000006</v>
      </c>
      <c r="P2066" s="18">
        <v>9.9990000000000006</v>
      </c>
      <c r="Q2066" s="18">
        <v>9.9986785714285702</v>
      </c>
      <c r="R2066" s="18">
        <v>9.9970322580645092</v>
      </c>
      <c r="S2066" s="18">
        <v>9.9959999999999898</v>
      </c>
      <c r="T2066" s="18">
        <v>9.9941935483870896</v>
      </c>
      <c r="U2066" s="18">
        <v>9.9913166666666609</v>
      </c>
      <c r="V2066" s="18">
        <v>9.9861129032258003</v>
      </c>
      <c r="W2066" s="18">
        <v>9.9830322580645099</v>
      </c>
      <c r="X2066" s="18">
        <v>9.9868666666666606</v>
      </c>
      <c r="Y2066" s="18">
        <v>10.029354838709599</v>
      </c>
      <c r="Z2066" s="18">
        <v>10.1265</v>
      </c>
      <c r="AA2066" s="18">
        <v>10.2638709677419</v>
      </c>
      <c r="AB2066" s="18">
        <v>10.438064516129</v>
      </c>
      <c r="AC2066" s="18">
        <v>10.595000000000001</v>
      </c>
      <c r="AD2066" s="18">
        <v>10.935483870967699</v>
      </c>
      <c r="AE2066" s="18">
        <v>11.5235</v>
      </c>
      <c r="AF2066" s="18">
        <v>12.647903225806401</v>
      </c>
      <c r="AG2066" s="18">
        <v>15.0703333333333</v>
      </c>
      <c r="AH2066" s="18">
        <v>18.79</v>
      </c>
      <c r="AI2066" s="18">
        <v>23.060161290322501</v>
      </c>
      <c r="AJ2066" s="18">
        <v>30.227166666666601</v>
      </c>
      <c r="AK2066" s="18">
        <v>40.039516129032201</v>
      </c>
      <c r="AL2066" s="18">
        <v>50.497666666666603</v>
      </c>
      <c r="AM2066" s="18">
        <v>58.844838709677397</v>
      </c>
      <c r="AN2066" s="18">
        <v>65.029354838709594</v>
      </c>
      <c r="AO2066" s="18">
        <v>69.345357142857097</v>
      </c>
      <c r="AP2066" s="18">
        <v>72.232258064516103</v>
      </c>
      <c r="AQ2066" s="18">
        <v>77.249166666666596</v>
      </c>
      <c r="AR2066" s="18">
        <v>93.408387096774106</v>
      </c>
      <c r="AS2066" s="18">
        <v>119.526666666666</v>
      </c>
      <c r="AT2066" s="18">
        <v>146.138709677419</v>
      </c>
      <c r="AU2066" s="18">
        <v>180.619354838709</v>
      </c>
      <c r="AV2066" s="18">
        <v>206.571666666666</v>
      </c>
      <c r="AW2066" s="18">
        <v>242.03225806451599</v>
      </c>
      <c r="AX2066" s="18">
        <v>283.83499999999998</v>
      </c>
      <c r="AY2066" s="18">
        <v>338.34838709677399</v>
      </c>
      <c r="AZ2066" s="18">
        <v>371.50645161290299</v>
      </c>
      <c r="BA2066" s="18">
        <v>386.475862068965</v>
      </c>
      <c r="BB2066" s="18">
        <v>403.062903225806</v>
      </c>
      <c r="BC2066" s="18">
        <v>427.38499999999999</v>
      </c>
      <c r="BD2066" s="18">
        <v>456.09516129032198</v>
      </c>
      <c r="BE2066" s="18">
        <v>535.22666666666601</v>
      </c>
      <c r="BF2066" s="18">
        <v>600.74516129032202</v>
      </c>
      <c r="BG2066" s="18">
        <v>669.31774193548301</v>
      </c>
      <c r="BH2066" s="18">
        <v>703.98</v>
      </c>
      <c r="BI2066" s="18">
        <v>725.83709677419301</v>
      </c>
      <c r="BJ2066" s="18">
        <v>744.73333333333301</v>
      </c>
      <c r="BK2066" s="18">
        <v>756.35967741935406</v>
      </c>
      <c r="BL2066" s="18">
        <v>764.33709677419301</v>
      </c>
      <c r="BM2066" s="18">
        <v>769.769642857142</v>
      </c>
      <c r="BN2066" s="18">
        <v>772.566129032258</v>
      </c>
      <c r="BO2066" s="18">
        <v>776.738333333333</v>
      </c>
      <c r="BP2066" s="18">
        <v>780.90967741935401</v>
      </c>
      <c r="BQ2066" s="18">
        <v>786.74</v>
      </c>
      <c r="BR2066" s="18">
        <v>788.21774193548299</v>
      </c>
      <c r="BS2066" s="18">
        <v>797.369354838709</v>
      </c>
      <c r="BT2066" s="18">
        <v>800.07999999999902</v>
      </c>
      <c r="BU2066" s="18">
        <v>806.57096774193496</v>
      </c>
      <c r="BV2066" s="18">
        <v>814.55166666666605</v>
      </c>
      <c r="BW2066" s="18">
        <v>828.72258064516097</v>
      </c>
      <c r="BX2066" s="18">
        <v>840.32741935483796</v>
      </c>
      <c r="BY2066" s="18">
        <v>850.69464285714196</v>
      </c>
      <c r="BZ2066" s="18">
        <v>863.30645161290295</v>
      </c>
      <c r="CA2066" s="18">
        <v>884.68666666666604</v>
      </c>
      <c r="CB2066" s="18">
        <v>913.35322580645095</v>
      </c>
      <c r="CC2066" s="18">
        <v>946.14499999999896</v>
      </c>
      <c r="CD2066" s="18">
        <v>969.84354838709601</v>
      </c>
      <c r="CE2066" s="18">
        <v>996.48387096774195</v>
      </c>
      <c r="CF2066" s="18">
        <v>1031.3333333333301</v>
      </c>
      <c r="CG2066" s="18">
        <v>1046.66129032258</v>
      </c>
      <c r="CH2066" s="18">
        <v>1061.7166666666601</v>
      </c>
      <c r="CI2066" s="18">
        <v>1075.83870967741</v>
      </c>
      <c r="CJ2066" s="18">
        <v>1088.4838709677399</v>
      </c>
      <c r="CK2066" s="18">
        <v>1097.25</v>
      </c>
      <c r="CL2066" s="18">
        <v>1111.2580645161199</v>
      </c>
      <c r="CM2066" s="18">
        <v>1144.0333333333299</v>
      </c>
      <c r="CN2066" s="18">
        <v>1185.6774193548299</v>
      </c>
      <c r="CO2066" s="18">
        <v>1236.25</v>
      </c>
      <c r="CP2066" s="18">
        <v>1277.5161290322501</v>
      </c>
      <c r="CQ2066" s="18">
        <v>1322.5645161290299</v>
      </c>
      <c r="CR2066" s="18">
        <v>1365.9833333333299</v>
      </c>
      <c r="CS2066" s="18">
        <v>1277.1774193548299</v>
      </c>
      <c r="CT2066" s="18">
        <v>1178.86666666666</v>
      </c>
      <c r="CU2066" s="18">
        <v>1122.4032258064501</v>
      </c>
      <c r="CV2066" s="18">
        <v>1079.4838709677399</v>
      </c>
      <c r="CW2066" s="18">
        <v>1039.01724137931</v>
      </c>
      <c r="CX2066" s="18">
        <v>1000.81129032258</v>
      </c>
      <c r="CY2066" s="18">
        <v>974.28333333333296</v>
      </c>
      <c r="CZ2066" s="18">
        <v>948.80967741935399</v>
      </c>
      <c r="DA2066" s="18">
        <v>968.55</v>
      </c>
      <c r="DB2066" s="18">
        <v>1031.1774193548299</v>
      </c>
      <c r="DC2066" s="18">
        <v>1065.6774193548299</v>
      </c>
      <c r="DD2066" s="18">
        <v>1072.5</v>
      </c>
      <c r="DE2066" s="18">
        <v>1092.8064516129</v>
      </c>
      <c r="DF2066" s="18">
        <v>1104.25</v>
      </c>
      <c r="DG2066" s="18">
        <v>1111.9838709677399</v>
      </c>
      <c r="DH2066" s="18">
        <v>1124.16129032258</v>
      </c>
      <c r="DI2066" s="18">
        <v>1120.6428571428501</v>
      </c>
      <c r="DJ2066" s="18">
        <v>1132.0161290322501</v>
      </c>
      <c r="DK2066" s="18">
        <v>1140.45</v>
      </c>
      <c r="DL2066" s="18">
        <v>1136</v>
      </c>
      <c r="DM2066" s="18">
        <v>1089.1666666666599</v>
      </c>
      <c r="DN2066" s="18">
        <v>1038.8225806451601</v>
      </c>
      <c r="DO2066" s="18">
        <v>999.09516129032204</v>
      </c>
      <c r="DP2066" s="18">
        <v>974.106666666666</v>
      </c>
      <c r="DQ2066" s="18">
        <v>962.17419354838705</v>
      </c>
      <c r="DR2066" s="18">
        <v>939.63333333333298</v>
      </c>
      <c r="DS2066" s="19">
        <v>921.81999999999903</v>
      </c>
    </row>
    <row r="2067" spans="1:123" x14ac:dyDescent="0.25">
      <c r="A2067" s="12" t="s">
        <v>42</v>
      </c>
      <c r="B2067" s="13">
        <v>23</v>
      </c>
      <c r="C2067" s="13" t="str">
        <f t="shared" si="36"/>
        <v>BB_L_16_GW_GW_SL_Low_GW_GQ_48_000_23</v>
      </c>
      <c r="D2067" s="14">
        <v>10</v>
      </c>
      <c r="E2067" s="14">
        <v>10</v>
      </c>
      <c r="F2067" s="14">
        <v>10</v>
      </c>
      <c r="G2067" s="14">
        <v>10</v>
      </c>
      <c r="H2067" s="14">
        <v>10</v>
      </c>
      <c r="I2067" s="14">
        <v>10</v>
      </c>
      <c r="J2067" s="14">
        <v>10</v>
      </c>
      <c r="K2067" s="14">
        <v>10</v>
      </c>
      <c r="L2067" s="14">
        <v>10</v>
      </c>
      <c r="M2067" s="14">
        <v>10</v>
      </c>
      <c r="N2067" s="14">
        <v>10</v>
      </c>
      <c r="O2067" s="14">
        <v>10</v>
      </c>
      <c r="P2067" s="14">
        <v>10</v>
      </c>
      <c r="Q2067" s="14">
        <v>10</v>
      </c>
      <c r="R2067" s="14">
        <v>10</v>
      </c>
      <c r="S2067" s="14">
        <v>10</v>
      </c>
      <c r="T2067" s="14">
        <v>10</v>
      </c>
      <c r="U2067" s="14">
        <v>10</v>
      </c>
      <c r="V2067" s="14">
        <v>10</v>
      </c>
      <c r="W2067" s="14">
        <v>10</v>
      </c>
      <c r="X2067" s="14">
        <v>10.0123333333333</v>
      </c>
      <c r="Y2067" s="14">
        <v>10.061129032258</v>
      </c>
      <c r="Z2067" s="14">
        <v>10.156333333333301</v>
      </c>
      <c r="AA2067" s="14">
        <v>10.283709677419299</v>
      </c>
      <c r="AB2067" s="14">
        <v>10.445483870967699</v>
      </c>
      <c r="AC2067" s="14">
        <v>10.5957142857142</v>
      </c>
      <c r="AD2067" s="14">
        <v>10.904999999999999</v>
      </c>
      <c r="AE2067" s="14">
        <v>11.438499999999999</v>
      </c>
      <c r="AF2067" s="14">
        <v>12.423225806451599</v>
      </c>
      <c r="AG2067" s="14">
        <v>14.4773333333333</v>
      </c>
      <c r="AH2067" s="14">
        <v>17.659838709677398</v>
      </c>
      <c r="AI2067" s="14">
        <v>21.264193548386999</v>
      </c>
      <c r="AJ2067" s="14">
        <v>27.285833333333301</v>
      </c>
      <c r="AK2067" s="14">
        <v>35.614354838709602</v>
      </c>
      <c r="AL2067" s="14">
        <v>44.751333333333299</v>
      </c>
      <c r="AM2067" s="14">
        <v>52.228870967741898</v>
      </c>
      <c r="AN2067" s="14">
        <v>57.879193548387001</v>
      </c>
      <c r="AO2067" s="14">
        <v>61.937321428571401</v>
      </c>
      <c r="AP2067" s="14">
        <v>64.739032258064498</v>
      </c>
      <c r="AQ2067" s="14">
        <v>69.247499999999903</v>
      </c>
      <c r="AR2067" s="14">
        <v>83.2416129032258</v>
      </c>
      <c r="AS2067" s="14">
        <v>107.5185</v>
      </c>
      <c r="AT2067" s="14">
        <v>132.370967741935</v>
      </c>
      <c r="AU2067" s="14">
        <v>166.48387096774101</v>
      </c>
      <c r="AV2067" s="14">
        <v>193.42</v>
      </c>
      <c r="AW2067" s="14">
        <v>231.387096774193</v>
      </c>
      <c r="AX2067" s="14">
        <v>276.07333333333298</v>
      </c>
      <c r="AY2067" s="14">
        <v>342.30161290322502</v>
      </c>
      <c r="AZ2067" s="14">
        <v>392.00806451612902</v>
      </c>
      <c r="BA2067" s="14">
        <v>416.179310344827</v>
      </c>
      <c r="BB2067" s="14">
        <v>440.316129032258</v>
      </c>
      <c r="BC2067" s="14">
        <v>478.981666666666</v>
      </c>
      <c r="BD2067" s="14">
        <v>522.908064516129</v>
      </c>
      <c r="BE2067" s="14">
        <v>622.50833333333298</v>
      </c>
      <c r="BF2067" s="14">
        <v>724.60806451612802</v>
      </c>
      <c r="BG2067" s="14">
        <v>821.49032258064506</v>
      </c>
      <c r="BH2067" s="14">
        <v>892.88833333333298</v>
      </c>
      <c r="BI2067" s="14">
        <v>933.80806451612898</v>
      </c>
      <c r="BJ2067" s="14">
        <v>965.58833333333303</v>
      </c>
      <c r="BK2067" s="14">
        <v>990.10967741935406</v>
      </c>
      <c r="BL2067" s="14">
        <v>1010.27419354838</v>
      </c>
      <c r="BM2067" s="14">
        <v>1026.25</v>
      </c>
      <c r="BN2067" s="14">
        <v>1037.88709677419</v>
      </c>
      <c r="BO2067" s="14">
        <v>1049.0333333333299</v>
      </c>
      <c r="BP2067" s="14">
        <v>1060.03225806451</v>
      </c>
      <c r="BQ2067" s="14">
        <v>1072.9000000000001</v>
      </c>
      <c r="BR2067" s="14">
        <v>1082.4516129032199</v>
      </c>
      <c r="BS2067" s="14">
        <v>1093.8064516129</v>
      </c>
      <c r="BT2067" s="14">
        <v>1103.0999999999999</v>
      </c>
      <c r="BU2067" s="14">
        <v>1110.7580645161199</v>
      </c>
      <c r="BV2067" s="14">
        <v>1118.6500000000001</v>
      </c>
      <c r="BW2067" s="14">
        <v>1129.96774193548</v>
      </c>
      <c r="BX2067" s="14">
        <v>1141.19354838709</v>
      </c>
      <c r="BY2067" s="14">
        <v>1150.19642857142</v>
      </c>
      <c r="BZ2067" s="14">
        <v>1160.22580645161</v>
      </c>
      <c r="CA2067" s="14">
        <v>1175.36666666666</v>
      </c>
      <c r="CB2067" s="14">
        <v>1197.0967741935401</v>
      </c>
      <c r="CC2067" s="14">
        <v>1223.5</v>
      </c>
      <c r="CD2067" s="14">
        <v>1246.83870967741</v>
      </c>
      <c r="CE2067" s="14">
        <v>1271.72580645161</v>
      </c>
      <c r="CF2067" s="14">
        <v>1300.88333333333</v>
      </c>
      <c r="CG2067" s="14">
        <v>1326.4838709677399</v>
      </c>
      <c r="CH2067" s="14">
        <v>1345.7833333333299</v>
      </c>
      <c r="CI2067" s="14">
        <v>1361.4354838709601</v>
      </c>
      <c r="CJ2067" s="14">
        <v>1374.8064516129</v>
      </c>
      <c r="CK2067" s="14">
        <v>1384.1071428571399</v>
      </c>
      <c r="CL2067" s="14">
        <v>1394.9193548387</v>
      </c>
      <c r="CM2067" s="14">
        <v>1417.38333333333</v>
      </c>
      <c r="CN2067" s="14">
        <v>1451.7903225806399</v>
      </c>
      <c r="CO2067" s="14">
        <v>1493.0166666666601</v>
      </c>
      <c r="CP2067" s="14">
        <v>1542.08064516129</v>
      </c>
      <c r="CQ2067" s="14">
        <v>1588.5483870967701</v>
      </c>
      <c r="CR2067" s="14">
        <v>1664.63333333333</v>
      </c>
      <c r="CS2067" s="14">
        <v>1681.2903225806399</v>
      </c>
      <c r="CT2067" s="14">
        <v>1661.8333333333301</v>
      </c>
      <c r="CU2067" s="14">
        <v>1639.6290322580601</v>
      </c>
      <c r="CV2067" s="14">
        <v>1613.5483870967701</v>
      </c>
      <c r="CW2067" s="14">
        <v>1584.91379310344</v>
      </c>
      <c r="CX2067" s="14">
        <v>1553.2580645161199</v>
      </c>
      <c r="CY2067" s="14">
        <v>1524.2</v>
      </c>
      <c r="CZ2067" s="14">
        <v>1489.2903225806399</v>
      </c>
      <c r="DA2067" s="14">
        <v>1480.6666666666599</v>
      </c>
      <c r="DB2067" s="14">
        <v>1518.6774193548299</v>
      </c>
      <c r="DC2067" s="14">
        <v>1586.0483870967701</v>
      </c>
      <c r="DD2067" s="14">
        <v>1630.38333333333</v>
      </c>
      <c r="DE2067" s="14">
        <v>1667.3709677419299</v>
      </c>
      <c r="DF2067" s="14">
        <v>1696.55</v>
      </c>
      <c r="DG2067" s="14">
        <v>1718.6774193548299</v>
      </c>
      <c r="DH2067" s="14">
        <v>1742.5645161290299</v>
      </c>
      <c r="DI2067" s="14">
        <v>1757.17857142857</v>
      </c>
      <c r="DJ2067" s="14">
        <v>1769.83870967741</v>
      </c>
      <c r="DK2067" s="14">
        <v>1785.18333333333</v>
      </c>
      <c r="DL2067" s="14">
        <v>1787.58064516129</v>
      </c>
      <c r="DM2067" s="14">
        <v>1772.5166666666601</v>
      </c>
      <c r="DN2067" s="14">
        <v>1747.0645161290299</v>
      </c>
      <c r="DO2067" s="14">
        <v>1724.22580645161</v>
      </c>
      <c r="DP2067" s="14">
        <v>1705.43333333333</v>
      </c>
      <c r="DQ2067" s="14">
        <v>1685.83870967741</v>
      </c>
      <c r="DR2067" s="14">
        <v>1663.6666666666599</v>
      </c>
      <c r="DS2067" s="15">
        <v>1647.6666666666599</v>
      </c>
    </row>
    <row r="2068" spans="1:123" x14ac:dyDescent="0.25">
      <c r="A2068" s="16" t="s">
        <v>42</v>
      </c>
      <c r="B2068" s="17">
        <v>24</v>
      </c>
      <c r="C2068" s="13" t="str">
        <f t="shared" si="36"/>
        <v>BB_L_16_GW_GW_SL_Low_GW_GQ_48_000_24</v>
      </c>
      <c r="D2068" s="18">
        <v>10</v>
      </c>
      <c r="E2068" s="18">
        <v>10</v>
      </c>
      <c r="F2068" s="18">
        <v>10</v>
      </c>
      <c r="G2068" s="18">
        <v>10</v>
      </c>
      <c r="H2068" s="18">
        <v>10</v>
      </c>
      <c r="I2068" s="18">
        <v>10</v>
      </c>
      <c r="J2068" s="18">
        <v>10</v>
      </c>
      <c r="K2068" s="18">
        <v>10</v>
      </c>
      <c r="L2068" s="18">
        <v>10</v>
      </c>
      <c r="M2068" s="18">
        <v>10</v>
      </c>
      <c r="N2068" s="18">
        <v>10</v>
      </c>
      <c r="O2068" s="18">
        <v>10</v>
      </c>
      <c r="P2068" s="18">
        <v>10</v>
      </c>
      <c r="Q2068" s="18">
        <v>10</v>
      </c>
      <c r="R2068" s="18">
        <v>10</v>
      </c>
      <c r="S2068" s="18">
        <v>10</v>
      </c>
      <c r="T2068" s="18">
        <v>10</v>
      </c>
      <c r="U2068" s="18">
        <v>10</v>
      </c>
      <c r="V2068" s="18">
        <v>10</v>
      </c>
      <c r="W2068" s="18">
        <v>10</v>
      </c>
      <c r="X2068" s="18">
        <v>10</v>
      </c>
      <c r="Y2068" s="18">
        <v>10</v>
      </c>
      <c r="Z2068" s="18">
        <v>10.008666666666601</v>
      </c>
      <c r="AA2068" s="18">
        <v>10.015483870967699</v>
      </c>
      <c r="AB2068" s="18">
        <v>10.026774193548301</v>
      </c>
      <c r="AC2068" s="18">
        <v>10.038392857142799</v>
      </c>
      <c r="AD2068" s="18">
        <v>10.061935483870901</v>
      </c>
      <c r="AE2068" s="18">
        <v>10.1036666666666</v>
      </c>
      <c r="AF2068" s="18">
        <v>10.187419354838701</v>
      </c>
      <c r="AG2068" s="18">
        <v>10.3775</v>
      </c>
      <c r="AH2068" s="18">
        <v>10.6806451612903</v>
      </c>
      <c r="AI2068" s="18">
        <v>11.065</v>
      </c>
      <c r="AJ2068" s="18">
        <v>11.752666666666601</v>
      </c>
      <c r="AK2068" s="18">
        <v>12.7803225806451</v>
      </c>
      <c r="AL2068" s="18">
        <v>13.9789999999999</v>
      </c>
      <c r="AM2068" s="18">
        <v>15.0246774193548</v>
      </c>
      <c r="AN2068" s="18">
        <v>15.8562903225806</v>
      </c>
      <c r="AO2068" s="18">
        <v>16.472321428571401</v>
      </c>
      <c r="AP2068" s="18">
        <v>16.911290322580601</v>
      </c>
      <c r="AQ2068" s="18">
        <v>17.650666666666599</v>
      </c>
      <c r="AR2068" s="18">
        <v>20.066612903225799</v>
      </c>
      <c r="AS2068" s="18">
        <v>24.413166666666601</v>
      </c>
      <c r="AT2068" s="18">
        <v>29.446290322580602</v>
      </c>
      <c r="AU2068" s="18">
        <v>36.910967741935401</v>
      </c>
      <c r="AV2068" s="18">
        <v>43.471999999999902</v>
      </c>
      <c r="AW2068" s="18">
        <v>53.625645161290301</v>
      </c>
      <c r="AX2068" s="18">
        <v>67.5208333333333</v>
      </c>
      <c r="AY2068" s="18">
        <v>90.402903225806398</v>
      </c>
      <c r="AZ2068" s="18">
        <v>109.508064516129</v>
      </c>
      <c r="BA2068" s="18">
        <v>119.79310344827501</v>
      </c>
      <c r="BB2068" s="18">
        <v>131.025806451612</v>
      </c>
      <c r="BC2068" s="18">
        <v>149.92333333333301</v>
      </c>
      <c r="BD2068" s="18">
        <v>173.41129032257999</v>
      </c>
      <c r="BE2068" s="18">
        <v>232.75666666666601</v>
      </c>
      <c r="BF2068" s="18">
        <v>298.64032258064498</v>
      </c>
      <c r="BG2068" s="18">
        <v>368.11451612903198</v>
      </c>
      <c r="BH2068" s="18">
        <v>424.73</v>
      </c>
      <c r="BI2068" s="18">
        <v>461.470967741935</v>
      </c>
      <c r="BJ2068" s="18">
        <v>493.8</v>
      </c>
      <c r="BK2068" s="18">
        <v>521.85161290322503</v>
      </c>
      <c r="BL2068" s="18">
        <v>547.93064516129004</v>
      </c>
      <c r="BM2068" s="18">
        <v>571.1</v>
      </c>
      <c r="BN2068" s="18">
        <v>590.31774193548301</v>
      </c>
      <c r="BO2068" s="18">
        <v>610.80666666666605</v>
      </c>
      <c r="BP2068" s="18">
        <v>633.43870967741896</v>
      </c>
      <c r="BQ2068" s="18">
        <v>663.19666666666603</v>
      </c>
      <c r="BR2068" s="18">
        <v>687.53709677419295</v>
      </c>
      <c r="BS2068" s="18">
        <v>716.90322580645102</v>
      </c>
      <c r="BT2068" s="18">
        <v>740.81</v>
      </c>
      <c r="BU2068" s="18">
        <v>758.58870967741905</v>
      </c>
      <c r="BV2068" s="18">
        <v>775.16833333333295</v>
      </c>
      <c r="BW2068" s="18">
        <v>796.08709677419301</v>
      </c>
      <c r="BX2068" s="18">
        <v>814.80967741935399</v>
      </c>
      <c r="BY2068" s="18">
        <v>828.44107142857104</v>
      </c>
      <c r="BZ2068" s="18">
        <v>842.25483870967696</v>
      </c>
      <c r="CA2068" s="18">
        <v>861.361666666666</v>
      </c>
      <c r="CB2068" s="18">
        <v>886.72419354838701</v>
      </c>
      <c r="CC2068" s="18">
        <v>916.22166666666601</v>
      </c>
      <c r="CD2068" s="18">
        <v>942.24999999999898</v>
      </c>
      <c r="CE2068" s="18">
        <v>970.66774193548395</v>
      </c>
      <c r="CF2068" s="18">
        <v>1005.59499999999</v>
      </c>
      <c r="CG2068" s="18">
        <v>1038.3225806451601</v>
      </c>
      <c r="CH2068" s="18">
        <v>1062.6666666666599</v>
      </c>
      <c r="CI2068" s="18">
        <v>1080.9354838709601</v>
      </c>
      <c r="CJ2068" s="18">
        <v>1095.6451612903199</v>
      </c>
      <c r="CK2068" s="18">
        <v>1105.1428571428501</v>
      </c>
      <c r="CL2068" s="18">
        <v>1115.2903225806399</v>
      </c>
      <c r="CM2068" s="18">
        <v>1134.0333333333299</v>
      </c>
      <c r="CN2068" s="18">
        <v>1159.0483870967701</v>
      </c>
      <c r="CO2068" s="18">
        <v>1185.4666666666601</v>
      </c>
      <c r="CP2068" s="18">
        <v>1214.7419354838701</v>
      </c>
      <c r="CQ2068" s="18">
        <v>1244.1774193548299</v>
      </c>
      <c r="CR2068" s="18">
        <v>1310.2666666666601</v>
      </c>
      <c r="CS2068" s="18">
        <v>1363.88709677419</v>
      </c>
      <c r="CT2068" s="18">
        <v>1398.45</v>
      </c>
      <c r="CU2068" s="18">
        <v>1416.9838709677399</v>
      </c>
      <c r="CV2068" s="18">
        <v>1433.5645161290299</v>
      </c>
      <c r="CW2068" s="18">
        <v>1448.3793103448199</v>
      </c>
      <c r="CX2068" s="18">
        <v>1462.5645161290299</v>
      </c>
      <c r="CY2068" s="18">
        <v>1474.88333333333</v>
      </c>
      <c r="CZ2068" s="18">
        <v>1490.7580645161199</v>
      </c>
      <c r="DA2068" s="18">
        <v>1504.4833333333299</v>
      </c>
      <c r="DB2068" s="18">
        <v>1524.9032258064501</v>
      </c>
      <c r="DC2068" s="18">
        <v>1545.33870967741</v>
      </c>
      <c r="DD2068" s="18">
        <v>1558.7</v>
      </c>
      <c r="DE2068" s="18">
        <v>1570.9516129032199</v>
      </c>
      <c r="DF2068" s="18">
        <v>1582.1</v>
      </c>
      <c r="DG2068" s="18">
        <v>1592.0483870967701</v>
      </c>
      <c r="DH2068" s="18">
        <v>1604.6774193548299</v>
      </c>
      <c r="DI2068" s="18">
        <v>1614.7678571428501</v>
      </c>
      <c r="DJ2068" s="18">
        <v>1625.2580645161199</v>
      </c>
      <c r="DK2068" s="18">
        <v>1645.56666666666</v>
      </c>
      <c r="DL2068" s="18">
        <v>1668.83870967741</v>
      </c>
      <c r="DM2068" s="18">
        <v>1691.7833333333299</v>
      </c>
      <c r="DN2068" s="18">
        <v>1710.8064516129</v>
      </c>
      <c r="DO2068" s="18">
        <v>1723.03225806451</v>
      </c>
      <c r="DP2068" s="18">
        <v>1732.1</v>
      </c>
      <c r="DQ2068" s="18">
        <v>1742.0645161290299</v>
      </c>
      <c r="DR2068" s="18">
        <v>1751.1</v>
      </c>
      <c r="DS2068" s="19">
        <v>1757</v>
      </c>
    </row>
    <row r="2069" spans="1:123" x14ac:dyDescent="0.25">
      <c r="A2069" s="12" t="s">
        <v>42</v>
      </c>
      <c r="B2069" s="13">
        <v>25</v>
      </c>
      <c r="C2069" s="13" t="str">
        <f t="shared" si="36"/>
        <v>BB_L_16_GW_GW_SL_Low_GW_GQ_48_000_25</v>
      </c>
      <c r="D2069" s="14">
        <v>10</v>
      </c>
      <c r="E2069" s="14">
        <v>10</v>
      </c>
      <c r="F2069" s="14">
        <v>10</v>
      </c>
      <c r="G2069" s="14">
        <v>10</v>
      </c>
      <c r="H2069" s="14">
        <v>10</v>
      </c>
      <c r="I2069" s="14">
        <v>10</v>
      </c>
      <c r="J2069" s="14">
        <v>10</v>
      </c>
      <c r="K2069" s="14">
        <v>10</v>
      </c>
      <c r="L2069" s="14">
        <v>10</v>
      </c>
      <c r="M2069" s="14">
        <v>10</v>
      </c>
      <c r="N2069" s="14">
        <v>9.9992000000000001</v>
      </c>
      <c r="O2069" s="14">
        <v>9.9990000000000006</v>
      </c>
      <c r="P2069" s="14">
        <v>9.9990000000000006</v>
      </c>
      <c r="Q2069" s="14">
        <v>9.9987142857142803</v>
      </c>
      <c r="R2069" s="14">
        <v>9.9970645161290292</v>
      </c>
      <c r="S2069" s="14">
        <v>9.9962333333333309</v>
      </c>
      <c r="T2069" s="14">
        <v>9.9938387096774193</v>
      </c>
      <c r="U2069" s="14">
        <v>9.9905666666666608</v>
      </c>
      <c r="V2069" s="14">
        <v>9.9851451612903208</v>
      </c>
      <c r="W2069" s="14">
        <v>9.98070967741935</v>
      </c>
      <c r="X2069" s="14">
        <v>9.9752500000000008</v>
      </c>
      <c r="Y2069" s="14">
        <v>9.9684354838709606</v>
      </c>
      <c r="Z2069" s="14">
        <v>9.9631999999999898</v>
      </c>
      <c r="AA2069" s="14">
        <v>9.9612903225806395</v>
      </c>
      <c r="AB2069" s="14">
        <v>9.9594354838709602</v>
      </c>
      <c r="AC2069" s="14">
        <v>9.9589999999999996</v>
      </c>
      <c r="AD2069" s="14">
        <v>9.9591612903225695</v>
      </c>
      <c r="AE2069" s="14">
        <v>9.9635166666666599</v>
      </c>
      <c r="AF2069" s="14">
        <v>9.98190322580645</v>
      </c>
      <c r="AG2069" s="14">
        <v>10.039966666666601</v>
      </c>
      <c r="AH2069" s="14">
        <v>10.158709677419299</v>
      </c>
      <c r="AI2069" s="14">
        <v>10.3309677419354</v>
      </c>
      <c r="AJ2069" s="14">
        <v>10.687666666666599</v>
      </c>
      <c r="AK2069" s="14">
        <v>11.299354838709601</v>
      </c>
      <c r="AL2069" s="14">
        <v>12.099</v>
      </c>
      <c r="AM2069" s="14">
        <v>12.844677419354801</v>
      </c>
      <c r="AN2069" s="14">
        <v>13.457741935483799</v>
      </c>
      <c r="AO2069" s="14">
        <v>13.920714285714199</v>
      </c>
      <c r="AP2069" s="14">
        <v>14.249999999999901</v>
      </c>
      <c r="AQ2069" s="14">
        <v>14.8113333333333</v>
      </c>
      <c r="AR2069" s="14">
        <v>16.772741935483801</v>
      </c>
      <c r="AS2069" s="14">
        <v>20.718333333333302</v>
      </c>
      <c r="AT2069" s="14">
        <v>25.576129032257999</v>
      </c>
      <c r="AU2069" s="14">
        <v>33.444677419354797</v>
      </c>
      <c r="AV2069" s="14">
        <v>40.713000000000001</v>
      </c>
      <c r="AW2069" s="14">
        <v>52.562580645161198</v>
      </c>
      <c r="AX2069" s="14">
        <v>69.231833333333299</v>
      </c>
      <c r="AY2069" s="14">
        <v>98.7367741935483</v>
      </c>
      <c r="AZ2069" s="14">
        <v>124.43225806451601</v>
      </c>
      <c r="BA2069" s="14">
        <v>137.97413793103399</v>
      </c>
      <c r="BB2069" s="14">
        <v>152.35483870967701</v>
      </c>
      <c r="BC2069" s="14">
        <v>176.25333333333299</v>
      </c>
      <c r="BD2069" s="14">
        <v>204.803225806451</v>
      </c>
      <c r="BE2069" s="14">
        <v>273.91500000000002</v>
      </c>
      <c r="BF2069" s="14">
        <v>339.053225806451</v>
      </c>
      <c r="BG2069" s="14">
        <v>397.86129032257998</v>
      </c>
      <c r="BH2069" s="14">
        <v>437.354999999999</v>
      </c>
      <c r="BI2069" s="14">
        <v>463.25806451612902</v>
      </c>
      <c r="BJ2069" s="14">
        <v>487.14999999999901</v>
      </c>
      <c r="BK2069" s="14">
        <v>507.58548387096698</v>
      </c>
      <c r="BL2069" s="14">
        <v>526.803225806451</v>
      </c>
      <c r="BM2069" s="14">
        <v>544.330357142857</v>
      </c>
      <c r="BN2069" s="14">
        <v>558.73709677419299</v>
      </c>
      <c r="BO2069" s="14">
        <v>575.41833333333295</v>
      </c>
      <c r="BP2069" s="14">
        <v>594.33225806451605</v>
      </c>
      <c r="BQ2069" s="14">
        <v>619.9</v>
      </c>
      <c r="BR2069" s="14">
        <v>638.19032258064499</v>
      </c>
      <c r="BS2069" s="14">
        <v>661.83709677419301</v>
      </c>
      <c r="BT2069" s="14">
        <v>675.95499999999902</v>
      </c>
      <c r="BU2069" s="14">
        <v>686.41612903225803</v>
      </c>
      <c r="BV2069" s="14">
        <v>695.58333333333303</v>
      </c>
      <c r="BW2069" s="14">
        <v>707.38387096774102</v>
      </c>
      <c r="BX2069" s="14">
        <v>715.21290322580603</v>
      </c>
      <c r="BY2069" s="14">
        <v>720.73392857142801</v>
      </c>
      <c r="BZ2069" s="14">
        <v>726.79193548387104</v>
      </c>
      <c r="CA2069" s="14">
        <v>736.67333333333295</v>
      </c>
      <c r="CB2069" s="14">
        <v>749.55161290322496</v>
      </c>
      <c r="CC2069" s="14">
        <v>765.55666666666605</v>
      </c>
      <c r="CD2069" s="14">
        <v>780.05161290322496</v>
      </c>
      <c r="CE2069" s="14">
        <v>800.34838709677399</v>
      </c>
      <c r="CF2069" s="14">
        <v>832.08333333333303</v>
      </c>
      <c r="CG2069" s="14">
        <v>859.09838709677399</v>
      </c>
      <c r="CH2069" s="14">
        <v>881.31999999999903</v>
      </c>
      <c r="CI2069" s="14">
        <v>898.38225806451601</v>
      </c>
      <c r="CJ2069" s="14">
        <v>911.45322580645097</v>
      </c>
      <c r="CK2069" s="14">
        <v>919.25178571428501</v>
      </c>
      <c r="CL2069" s="14">
        <v>929.18225806451596</v>
      </c>
      <c r="CM2069" s="14">
        <v>949.30833333333305</v>
      </c>
      <c r="CN2069" s="14">
        <v>971.822580645161</v>
      </c>
      <c r="CO2069" s="14">
        <v>995.93666666666604</v>
      </c>
      <c r="CP2069" s="14">
        <v>1017.4193548387</v>
      </c>
      <c r="CQ2069" s="14">
        <v>1047.2419354838701</v>
      </c>
      <c r="CR2069" s="14">
        <v>1122.5166666666601</v>
      </c>
      <c r="CS2069" s="14">
        <v>1142.9193548387</v>
      </c>
      <c r="CT2069" s="14">
        <v>1151</v>
      </c>
      <c r="CU2069" s="14">
        <v>1153.4193548387</v>
      </c>
      <c r="CV2069" s="14">
        <v>1157.2903225806399</v>
      </c>
      <c r="CW2069" s="14">
        <v>1155.05172413793</v>
      </c>
      <c r="CX2069" s="14">
        <v>1145.4838709677399</v>
      </c>
      <c r="CY2069" s="14">
        <v>1128.63333333333</v>
      </c>
      <c r="CZ2069" s="14">
        <v>1082.2419354838701</v>
      </c>
      <c r="DA2069" s="14">
        <v>1031.3499999999999</v>
      </c>
      <c r="DB2069" s="14">
        <v>929.99677419354805</v>
      </c>
      <c r="DC2069" s="14">
        <v>850.28387096774202</v>
      </c>
      <c r="DD2069" s="14">
        <v>830.05499999999995</v>
      </c>
      <c r="DE2069" s="14">
        <v>832.008064516128</v>
      </c>
      <c r="DF2069" s="14">
        <v>837.15</v>
      </c>
      <c r="DG2069" s="14">
        <v>844.70483870967701</v>
      </c>
      <c r="DH2069" s="14">
        <v>861.25967741935403</v>
      </c>
      <c r="DI2069" s="14">
        <v>871.23214285714198</v>
      </c>
      <c r="DJ2069" s="14">
        <v>891.16129032258004</v>
      </c>
      <c r="DK2069" s="14">
        <v>931.33999999999901</v>
      </c>
      <c r="DL2069" s="14">
        <v>980.38064516128998</v>
      </c>
      <c r="DM2069" s="14">
        <v>1013.36666666666</v>
      </c>
      <c r="DN2069" s="14">
        <v>1028.8064516129</v>
      </c>
      <c r="DO2069" s="14">
        <v>1028.9354838709601</v>
      </c>
      <c r="DP2069" s="14">
        <v>1026.4666666666601</v>
      </c>
      <c r="DQ2069" s="14">
        <v>1026.88709677419</v>
      </c>
      <c r="DR2069" s="14">
        <v>1012.6</v>
      </c>
      <c r="DS2069" s="15">
        <v>996.31666666666604</v>
      </c>
    </row>
    <row r="2070" spans="1:123" x14ac:dyDescent="0.25">
      <c r="A2070" s="16" t="s">
        <v>42</v>
      </c>
      <c r="B2070" s="17">
        <v>26</v>
      </c>
      <c r="C2070" s="13" t="str">
        <f t="shared" si="36"/>
        <v>BB_L_16_GW_GW_SL_Low_GW_GQ_48_000_26</v>
      </c>
      <c r="D2070" s="18">
        <v>10</v>
      </c>
      <c r="E2070" s="18">
        <v>10</v>
      </c>
      <c r="F2070" s="18">
        <v>10</v>
      </c>
      <c r="G2070" s="18">
        <v>10</v>
      </c>
      <c r="H2070" s="18">
        <v>10</v>
      </c>
      <c r="I2070" s="18">
        <v>10</v>
      </c>
      <c r="J2070" s="18">
        <v>10</v>
      </c>
      <c r="K2070" s="18">
        <v>10</v>
      </c>
      <c r="L2070" s="18">
        <v>10</v>
      </c>
      <c r="M2070" s="18">
        <v>10</v>
      </c>
      <c r="N2070" s="18">
        <v>10</v>
      </c>
      <c r="O2070" s="18">
        <v>10</v>
      </c>
      <c r="P2070" s="18">
        <v>10</v>
      </c>
      <c r="Q2070" s="18">
        <v>10</v>
      </c>
      <c r="R2070" s="18">
        <v>10</v>
      </c>
      <c r="S2070" s="18">
        <v>10</v>
      </c>
      <c r="T2070" s="18">
        <v>10</v>
      </c>
      <c r="U2070" s="18">
        <v>10</v>
      </c>
      <c r="V2070" s="18">
        <v>10</v>
      </c>
      <c r="W2070" s="18">
        <v>10</v>
      </c>
      <c r="X2070" s="18">
        <v>10</v>
      </c>
      <c r="Y2070" s="18">
        <v>10</v>
      </c>
      <c r="Z2070" s="18">
        <v>10</v>
      </c>
      <c r="AA2070" s="18">
        <v>10</v>
      </c>
      <c r="AB2070" s="18">
        <v>10</v>
      </c>
      <c r="AC2070" s="18">
        <v>10.0085714285714</v>
      </c>
      <c r="AD2070" s="18">
        <v>10.012580645161201</v>
      </c>
      <c r="AE2070" s="18">
        <v>10.026</v>
      </c>
      <c r="AF2070" s="18">
        <v>10.056129032257999</v>
      </c>
      <c r="AG2070" s="18">
        <v>10.1301666666666</v>
      </c>
      <c r="AH2070" s="18">
        <v>10.272741935483801</v>
      </c>
      <c r="AI2070" s="18">
        <v>10.466451612903199</v>
      </c>
      <c r="AJ2070" s="18">
        <v>10.849500000000001</v>
      </c>
      <c r="AK2070" s="18">
        <v>11.4833870967741</v>
      </c>
      <c r="AL2070" s="18">
        <v>12.3026666666666</v>
      </c>
      <c r="AM2070" s="18">
        <v>13.0633870967741</v>
      </c>
      <c r="AN2070" s="18">
        <v>13.6904838709677</v>
      </c>
      <c r="AO2070" s="18">
        <v>14.1683928571428</v>
      </c>
      <c r="AP2070" s="18">
        <v>14.514838709677401</v>
      </c>
      <c r="AQ2070" s="18">
        <v>15.0846666666666</v>
      </c>
      <c r="AR2070" s="18">
        <v>16.996935483870899</v>
      </c>
      <c r="AS2070" s="18">
        <v>20.8318333333333</v>
      </c>
      <c r="AT2070" s="18">
        <v>25.4841935483871</v>
      </c>
      <c r="AU2070" s="18">
        <v>32.984516129032201</v>
      </c>
      <c r="AV2070" s="18">
        <v>39.908999999999999</v>
      </c>
      <c r="AW2070" s="18">
        <v>51.148064516128997</v>
      </c>
      <c r="AX2070" s="18">
        <v>66.831999999999994</v>
      </c>
      <c r="AY2070" s="18">
        <v>95.055806451612895</v>
      </c>
      <c r="AZ2070" s="18">
        <v>120.706451612903</v>
      </c>
      <c r="BA2070" s="18">
        <v>134.73448275862</v>
      </c>
      <c r="BB2070" s="18">
        <v>149.69677419354801</v>
      </c>
      <c r="BC2070" s="18">
        <v>175.736666666666</v>
      </c>
      <c r="BD2070" s="18">
        <v>207.99193548387001</v>
      </c>
      <c r="BE2070" s="18">
        <v>287.53333333333302</v>
      </c>
      <c r="BF2070" s="18">
        <v>379.562903225806</v>
      </c>
      <c r="BG2070" s="18">
        <v>471.97580645161202</v>
      </c>
      <c r="BH2070" s="18">
        <v>547.30666666666605</v>
      </c>
      <c r="BI2070" s="18">
        <v>594.408064516129</v>
      </c>
      <c r="BJ2070" s="18">
        <v>634.85500000000002</v>
      </c>
      <c r="BK2070" s="18">
        <v>670.04354838709605</v>
      </c>
      <c r="BL2070" s="18">
        <v>702.70483870967701</v>
      </c>
      <c r="BM2070" s="18">
        <v>731.59821428571399</v>
      </c>
      <c r="BN2070" s="18">
        <v>755.49516129032202</v>
      </c>
      <c r="BO2070" s="18">
        <v>780.60833333333301</v>
      </c>
      <c r="BP2070" s="18">
        <v>808.06935483870905</v>
      </c>
      <c r="BQ2070" s="18">
        <v>843.62333333333299</v>
      </c>
      <c r="BR2070" s="18">
        <v>872.22419354838701</v>
      </c>
      <c r="BS2070" s="18">
        <v>904.84677419354796</v>
      </c>
      <c r="BT2070" s="18">
        <v>930.48333333333301</v>
      </c>
      <c r="BU2070" s="18">
        <v>948.15161290322499</v>
      </c>
      <c r="BV2070" s="18">
        <v>963.64833333333297</v>
      </c>
      <c r="BW2070" s="18">
        <v>981.88064516128998</v>
      </c>
      <c r="BX2070" s="18">
        <v>997.02903225806403</v>
      </c>
      <c r="BY2070" s="18">
        <v>1007.19642857142</v>
      </c>
      <c r="BZ2070" s="18">
        <v>1016.98387096774</v>
      </c>
      <c r="CA2070" s="18">
        <v>1029.68333333333</v>
      </c>
      <c r="CB2070" s="18">
        <v>1045.6129032258</v>
      </c>
      <c r="CC2070" s="18">
        <v>1063.68333333333</v>
      </c>
      <c r="CD2070" s="18">
        <v>1080.0161290322501</v>
      </c>
      <c r="CE2070" s="18">
        <v>1099</v>
      </c>
      <c r="CF2070" s="18">
        <v>1125.0999999999999</v>
      </c>
      <c r="CG2070" s="18">
        <v>1152.66129032258</v>
      </c>
      <c r="CH2070" s="18">
        <v>1175.0999999999999</v>
      </c>
      <c r="CI2070" s="18">
        <v>1192.5967741935401</v>
      </c>
      <c r="CJ2070" s="18">
        <v>1206.9516129032199</v>
      </c>
      <c r="CK2070" s="18">
        <v>1216.2142857142801</v>
      </c>
      <c r="CL2070" s="18">
        <v>1226.1451612903199</v>
      </c>
      <c r="CM2070" s="18">
        <v>1244.61666666666</v>
      </c>
      <c r="CN2070" s="18">
        <v>1269</v>
      </c>
      <c r="CO2070" s="18">
        <v>1294.25</v>
      </c>
      <c r="CP2070" s="18">
        <v>1322.8064516129</v>
      </c>
      <c r="CQ2070" s="18">
        <v>1352.0967741935401</v>
      </c>
      <c r="CR2070" s="18">
        <v>1427.31666666666</v>
      </c>
      <c r="CS2070" s="18">
        <v>1499.9516129032199</v>
      </c>
      <c r="CT2070" s="18">
        <v>1548.68333333333</v>
      </c>
      <c r="CU2070" s="18">
        <v>1573.6774193548299</v>
      </c>
      <c r="CV2070" s="18">
        <v>1593.7096774193501</v>
      </c>
      <c r="CW2070" s="18">
        <v>1608.7758620689599</v>
      </c>
      <c r="CX2070" s="18">
        <v>1618.38709677419</v>
      </c>
      <c r="CY2070" s="18">
        <v>1620.45</v>
      </c>
      <c r="CZ2070" s="18">
        <v>1607.27419354838</v>
      </c>
      <c r="DA2070" s="18">
        <v>1576.2666666666601</v>
      </c>
      <c r="DB2070" s="18">
        <v>1511.3225806451601</v>
      </c>
      <c r="DC2070" s="18">
        <v>1464.83870967741</v>
      </c>
      <c r="DD2070" s="18">
        <v>1452.7</v>
      </c>
      <c r="DE2070" s="18">
        <v>1454.19354838709</v>
      </c>
      <c r="DF2070" s="18">
        <v>1460.43333333333</v>
      </c>
      <c r="DG2070" s="18">
        <v>1469.5967741935401</v>
      </c>
      <c r="DH2070" s="18">
        <v>1485.7903225806399</v>
      </c>
      <c r="DI2070" s="18">
        <v>1499.8928571428501</v>
      </c>
      <c r="DJ2070" s="18">
        <v>1517.96774193548</v>
      </c>
      <c r="DK2070" s="18">
        <v>1556</v>
      </c>
      <c r="DL2070" s="18">
        <v>1603.38709677419</v>
      </c>
      <c r="DM2070" s="18">
        <v>1650.55</v>
      </c>
      <c r="DN2070" s="18">
        <v>1686.38709677419</v>
      </c>
      <c r="DO2070" s="18">
        <v>1705.1129032258</v>
      </c>
      <c r="DP2070" s="18">
        <v>1715.63333333333</v>
      </c>
      <c r="DQ2070" s="18">
        <v>1722.5161290322501</v>
      </c>
      <c r="DR2070" s="18">
        <v>1720.2833333333299</v>
      </c>
      <c r="DS2070" s="19">
        <v>1712.86666666666</v>
      </c>
    </row>
    <row r="2071" spans="1:123" x14ac:dyDescent="0.25">
      <c r="A2071" s="12" t="s">
        <v>42</v>
      </c>
      <c r="B2071" s="13">
        <v>27</v>
      </c>
      <c r="C2071" s="13" t="str">
        <f t="shared" si="36"/>
        <v>BB_L_16_GW_GW_SL_Low_GW_GQ_48_000_27</v>
      </c>
      <c r="D2071" s="14">
        <v>10</v>
      </c>
      <c r="E2071" s="14">
        <v>10</v>
      </c>
      <c r="F2071" s="14">
        <v>10</v>
      </c>
      <c r="G2071" s="14">
        <v>10</v>
      </c>
      <c r="H2071" s="14">
        <v>10</v>
      </c>
      <c r="I2071" s="14">
        <v>10</v>
      </c>
      <c r="J2071" s="14">
        <v>10</v>
      </c>
      <c r="K2071" s="14">
        <v>10</v>
      </c>
      <c r="L2071" s="14">
        <v>10</v>
      </c>
      <c r="M2071" s="14">
        <v>10</v>
      </c>
      <c r="N2071" s="14">
        <v>10</v>
      </c>
      <c r="O2071" s="14">
        <v>10</v>
      </c>
      <c r="P2071" s="14">
        <v>10</v>
      </c>
      <c r="Q2071" s="14">
        <v>10</v>
      </c>
      <c r="R2071" s="14">
        <v>10</v>
      </c>
      <c r="S2071" s="14">
        <v>10</v>
      </c>
      <c r="T2071" s="14">
        <v>10</v>
      </c>
      <c r="U2071" s="14">
        <v>10</v>
      </c>
      <c r="V2071" s="14">
        <v>10</v>
      </c>
      <c r="W2071" s="14">
        <v>10</v>
      </c>
      <c r="X2071" s="14">
        <v>10</v>
      </c>
      <c r="Y2071" s="14">
        <v>10</v>
      </c>
      <c r="Z2071" s="14">
        <v>10</v>
      </c>
      <c r="AA2071" s="14">
        <v>10</v>
      </c>
      <c r="AB2071" s="14">
        <v>10</v>
      </c>
      <c r="AC2071" s="14">
        <v>10</v>
      </c>
      <c r="AD2071" s="14">
        <v>10</v>
      </c>
      <c r="AE2071" s="14">
        <v>10</v>
      </c>
      <c r="AF2071" s="14">
        <v>10</v>
      </c>
      <c r="AG2071" s="14">
        <v>10.011999999999899</v>
      </c>
      <c r="AH2071" s="14">
        <v>10.027419354838701</v>
      </c>
      <c r="AI2071" s="14">
        <v>10.0512903225806</v>
      </c>
      <c r="AJ2071" s="14">
        <v>10.0993333333333</v>
      </c>
      <c r="AK2071" s="14">
        <v>10.1824193548387</v>
      </c>
      <c r="AL2071" s="14">
        <v>10.292999999999999</v>
      </c>
      <c r="AM2071" s="14">
        <v>10.398387096774099</v>
      </c>
      <c r="AN2071" s="14">
        <v>10.488709677419299</v>
      </c>
      <c r="AO2071" s="14">
        <v>10.557857142857101</v>
      </c>
      <c r="AP2071" s="14">
        <v>10.609354838709599</v>
      </c>
      <c r="AQ2071" s="14">
        <v>10.695833333333301</v>
      </c>
      <c r="AR2071" s="14">
        <v>10.9953225806451</v>
      </c>
      <c r="AS2071" s="14">
        <v>11.608833333333299</v>
      </c>
      <c r="AT2071" s="14">
        <v>12.4051612903225</v>
      </c>
      <c r="AU2071" s="14">
        <v>13.7438709677419</v>
      </c>
      <c r="AV2071" s="14">
        <v>15.056666666666599</v>
      </c>
      <c r="AW2071" s="14">
        <v>17.309032258064502</v>
      </c>
      <c r="AX2071" s="14">
        <v>20.755666666666599</v>
      </c>
      <c r="AY2071" s="14">
        <v>27.399354838709598</v>
      </c>
      <c r="AZ2071" s="14">
        <v>33.852741935483799</v>
      </c>
      <c r="BA2071" s="14">
        <v>37.623103448275799</v>
      </c>
      <c r="BB2071" s="14">
        <v>41.926612903225802</v>
      </c>
      <c r="BC2071" s="14">
        <v>49.7455</v>
      </c>
      <c r="BD2071" s="14">
        <v>60.300967741935402</v>
      </c>
      <c r="BE2071" s="14">
        <v>90.487499999999997</v>
      </c>
      <c r="BF2071" s="14">
        <v>130.64032258064501</v>
      </c>
      <c r="BG2071" s="14">
        <v>178.64193548386999</v>
      </c>
      <c r="BH2071" s="14">
        <v>222.23999999999899</v>
      </c>
      <c r="BI2071" s="14">
        <v>252.09838709677399</v>
      </c>
      <c r="BJ2071" s="14">
        <v>279.37166666666599</v>
      </c>
      <c r="BK2071" s="14">
        <v>304.07096774193502</v>
      </c>
      <c r="BL2071" s="14">
        <v>327.88064516128998</v>
      </c>
      <c r="BM2071" s="14">
        <v>349.71428571428498</v>
      </c>
      <c r="BN2071" s="14">
        <v>368.379032258064</v>
      </c>
      <c r="BO2071" s="14">
        <v>388.7</v>
      </c>
      <c r="BP2071" s="14">
        <v>411.79838709677398</v>
      </c>
      <c r="BQ2071" s="14">
        <v>443.25499999999897</v>
      </c>
      <c r="BR2071" s="14">
        <v>470.09193548386997</v>
      </c>
      <c r="BS2071" s="14">
        <v>503.359677419354</v>
      </c>
      <c r="BT2071" s="14">
        <v>531.52333333333297</v>
      </c>
      <c r="BU2071" s="14">
        <v>552.76612903225703</v>
      </c>
      <c r="BV2071" s="14">
        <v>572.81166666666604</v>
      </c>
      <c r="BW2071" s="14">
        <v>598.24838709677397</v>
      </c>
      <c r="BX2071" s="14">
        <v>621.26129032257995</v>
      </c>
      <c r="BY2071" s="14">
        <v>637.96785714285704</v>
      </c>
      <c r="BZ2071" s="14">
        <v>654.81774193548301</v>
      </c>
      <c r="CA2071" s="14">
        <v>677.79499999999996</v>
      </c>
      <c r="CB2071" s="14">
        <v>707.90645161290297</v>
      </c>
      <c r="CC2071" s="14">
        <v>742.21333333333303</v>
      </c>
      <c r="CD2071" s="14">
        <v>772.00161290322501</v>
      </c>
      <c r="CE2071" s="14">
        <v>803.80967741935399</v>
      </c>
      <c r="CF2071" s="14">
        <v>842.25999999999897</v>
      </c>
      <c r="CG2071" s="14">
        <v>879.027419354838</v>
      </c>
      <c r="CH2071" s="14">
        <v>906.618333333333</v>
      </c>
      <c r="CI2071" s="14">
        <v>927.57580645161204</v>
      </c>
      <c r="CJ2071" s="14">
        <v>944.47419354838701</v>
      </c>
      <c r="CK2071" s="14">
        <v>955.48749999999995</v>
      </c>
      <c r="CL2071" s="14">
        <v>967.13064516128998</v>
      </c>
      <c r="CM2071" s="14">
        <v>988.53333333333296</v>
      </c>
      <c r="CN2071" s="14">
        <v>1016.98387096774</v>
      </c>
      <c r="CO2071" s="14">
        <v>1046.0333333333299</v>
      </c>
      <c r="CP2071" s="14">
        <v>1077.58064516129</v>
      </c>
      <c r="CQ2071" s="14">
        <v>1106.85483870967</v>
      </c>
      <c r="CR2071" s="14">
        <v>1168.9833333333299</v>
      </c>
      <c r="CS2071" s="14">
        <v>1222.66129032258</v>
      </c>
      <c r="CT2071" s="14">
        <v>1259.86666666666</v>
      </c>
      <c r="CU2071" s="14">
        <v>1281.9516129032199</v>
      </c>
      <c r="CV2071" s="14">
        <v>1303.2580645161199</v>
      </c>
      <c r="CW2071" s="14">
        <v>1324.3620689655099</v>
      </c>
      <c r="CX2071" s="14">
        <v>1347.03225806451</v>
      </c>
      <c r="CY2071" s="14">
        <v>1369.25</v>
      </c>
      <c r="CZ2071" s="14">
        <v>1402.08064516129</v>
      </c>
      <c r="DA2071" s="14">
        <v>1432.06666666666</v>
      </c>
      <c r="DB2071" s="14">
        <v>1468.9193548387</v>
      </c>
      <c r="DC2071" s="14">
        <v>1491.1451612903199</v>
      </c>
      <c r="DD2071" s="14">
        <v>1500.7833333333299</v>
      </c>
      <c r="DE2071" s="14">
        <v>1507.7580645161199</v>
      </c>
      <c r="DF2071" s="14">
        <v>1513.7166666666601</v>
      </c>
      <c r="DG2071" s="14">
        <v>1519.03225806451</v>
      </c>
      <c r="DH2071" s="14">
        <v>1525.7096774193501</v>
      </c>
      <c r="DI2071" s="14">
        <v>1531.3571428571399</v>
      </c>
      <c r="DJ2071" s="14">
        <v>1537.4354838709601</v>
      </c>
      <c r="DK2071" s="14">
        <v>1550.7666666666601</v>
      </c>
      <c r="DL2071" s="14">
        <v>1568.7580645161199</v>
      </c>
      <c r="DM2071" s="14">
        <v>1590.85</v>
      </c>
      <c r="DN2071" s="14">
        <v>1613.4193548387</v>
      </c>
      <c r="DO2071" s="14">
        <v>1630.4516129032199</v>
      </c>
      <c r="DP2071" s="14">
        <v>1644.8</v>
      </c>
      <c r="DQ2071" s="14">
        <v>1662.3064516129</v>
      </c>
      <c r="DR2071" s="14">
        <v>1680.15</v>
      </c>
      <c r="DS2071" s="15">
        <v>1692.61666666666</v>
      </c>
    </row>
    <row r="2072" spans="1:123" x14ac:dyDescent="0.25">
      <c r="A2072" s="16" t="s">
        <v>42</v>
      </c>
      <c r="B2072" s="17">
        <v>28</v>
      </c>
      <c r="C2072" s="13" t="str">
        <f t="shared" si="36"/>
        <v>BB_L_16_GW_GW_SL_Low_GW_GQ_48_000_28</v>
      </c>
      <c r="D2072" s="18">
        <v>10</v>
      </c>
      <c r="E2072" s="18">
        <v>10</v>
      </c>
      <c r="F2072" s="18">
        <v>10</v>
      </c>
      <c r="G2072" s="18">
        <v>10</v>
      </c>
      <c r="H2072" s="18">
        <v>10</v>
      </c>
      <c r="I2072" s="18">
        <v>10</v>
      </c>
      <c r="J2072" s="18">
        <v>10</v>
      </c>
      <c r="K2072" s="18">
        <v>10</v>
      </c>
      <c r="L2072" s="18">
        <v>10</v>
      </c>
      <c r="M2072" s="18">
        <v>10</v>
      </c>
      <c r="N2072" s="18">
        <v>10</v>
      </c>
      <c r="O2072" s="18">
        <v>10</v>
      </c>
      <c r="P2072" s="18">
        <v>9.9994838709677403</v>
      </c>
      <c r="Q2072" s="18">
        <v>9.9990000000000006</v>
      </c>
      <c r="R2072" s="18">
        <v>9.9984838709677408</v>
      </c>
      <c r="S2072" s="18">
        <v>9.9977999999999998</v>
      </c>
      <c r="T2072" s="18">
        <v>9.9948870967741907</v>
      </c>
      <c r="U2072" s="18">
        <v>9.9907666666666604</v>
      </c>
      <c r="V2072" s="18">
        <v>9.9850645161290306</v>
      </c>
      <c r="W2072" s="18">
        <v>9.9798064516128999</v>
      </c>
      <c r="X2072" s="18">
        <v>9.9735999999999994</v>
      </c>
      <c r="Y2072" s="18">
        <v>9.9668225806451591</v>
      </c>
      <c r="Z2072" s="18">
        <v>9.9617166666666606</v>
      </c>
      <c r="AA2072" s="18">
        <v>9.9581290322580607</v>
      </c>
      <c r="AB2072" s="18">
        <v>9.9546451612903102</v>
      </c>
      <c r="AC2072" s="18">
        <v>9.9516428571428595</v>
      </c>
      <c r="AD2072" s="18">
        <v>9.94870967741935</v>
      </c>
      <c r="AE2072" s="18">
        <v>9.9442000000000004</v>
      </c>
      <c r="AF2072" s="18">
        <v>9.9388548387096698</v>
      </c>
      <c r="AG2072" s="18">
        <v>9.9319833333333296</v>
      </c>
      <c r="AH2072" s="18">
        <v>9.9233064516129001</v>
      </c>
      <c r="AI2072" s="18">
        <v>9.9177741935483805</v>
      </c>
      <c r="AJ2072" s="18">
        <v>9.9150666666666591</v>
      </c>
      <c r="AK2072" s="18">
        <v>9.9185806451612901</v>
      </c>
      <c r="AL2072" s="18">
        <v>9.9321166666666603</v>
      </c>
      <c r="AM2072" s="18">
        <v>9.95083870967742</v>
      </c>
      <c r="AN2072" s="18">
        <v>9.9690967741935399</v>
      </c>
      <c r="AO2072" s="18">
        <v>9.9841964285714209</v>
      </c>
      <c r="AP2072" s="18">
        <v>9.9955645161290292</v>
      </c>
      <c r="AQ2072" s="18">
        <v>10.017333333333299</v>
      </c>
      <c r="AR2072" s="18">
        <v>10.1035483870967</v>
      </c>
      <c r="AS2072" s="18">
        <v>10.3106666666666</v>
      </c>
      <c r="AT2072" s="18">
        <v>10.619516129032201</v>
      </c>
      <c r="AU2072" s="18">
        <v>11.220322580645099</v>
      </c>
      <c r="AV2072" s="18">
        <v>11.8719999999999</v>
      </c>
      <c r="AW2072" s="18">
        <v>13.107096774193501</v>
      </c>
      <c r="AX2072" s="18">
        <v>15.169833333333299</v>
      </c>
      <c r="AY2072" s="18">
        <v>19.7717741935483</v>
      </c>
      <c r="AZ2072" s="18">
        <v>24.904677419354801</v>
      </c>
      <c r="BA2072" s="18">
        <v>28.091724137930999</v>
      </c>
      <c r="BB2072" s="18">
        <v>31.777903225806401</v>
      </c>
      <c r="BC2072" s="18">
        <v>38.878333333333302</v>
      </c>
      <c r="BD2072" s="18">
        <v>48.863709677419301</v>
      </c>
      <c r="BE2072" s="18">
        <v>79.233333333333306</v>
      </c>
      <c r="BF2072" s="18">
        <v>123.656451612903</v>
      </c>
      <c r="BG2072" s="18">
        <v>175.525806451612</v>
      </c>
      <c r="BH2072" s="18">
        <v>220.12833333333299</v>
      </c>
      <c r="BI2072" s="18">
        <v>247.80161290322499</v>
      </c>
      <c r="BJ2072" s="18">
        <v>271.433333333333</v>
      </c>
      <c r="BK2072" s="18">
        <v>291.68064516128999</v>
      </c>
      <c r="BL2072" s="18">
        <v>310.33709677419301</v>
      </c>
      <c r="BM2072" s="18">
        <v>326.88035714285701</v>
      </c>
      <c r="BN2072" s="18">
        <v>340.54999999999899</v>
      </c>
      <c r="BO2072" s="18">
        <v>355.41999999999899</v>
      </c>
      <c r="BP2072" s="18">
        <v>372.35161290322498</v>
      </c>
      <c r="BQ2072" s="18">
        <v>395.70499999999998</v>
      </c>
      <c r="BR2072" s="18">
        <v>415.175806451612</v>
      </c>
      <c r="BS2072" s="18">
        <v>440.185483870967</v>
      </c>
      <c r="BT2072" s="18">
        <v>460.729999999999</v>
      </c>
      <c r="BU2072" s="18">
        <v>476.359677419354</v>
      </c>
      <c r="BV2072" s="18">
        <v>491.27</v>
      </c>
      <c r="BW2072" s="18">
        <v>511.01935483870898</v>
      </c>
      <c r="BX2072" s="18">
        <v>528.55161290322496</v>
      </c>
      <c r="BY2072" s="18">
        <v>541.29285714285697</v>
      </c>
      <c r="BZ2072" s="18">
        <v>554.38709677419297</v>
      </c>
      <c r="CA2072" s="18">
        <v>572.95166666666603</v>
      </c>
      <c r="CB2072" s="18">
        <v>597.19354838709603</v>
      </c>
      <c r="CC2072" s="18">
        <v>624.15833333333296</v>
      </c>
      <c r="CD2072" s="18">
        <v>645.87580645161199</v>
      </c>
      <c r="CE2072" s="18">
        <v>668.03225806451599</v>
      </c>
      <c r="CF2072" s="18">
        <v>693.52666666666596</v>
      </c>
      <c r="CG2072" s="18">
        <v>713.91774193548395</v>
      </c>
      <c r="CH2072" s="18">
        <v>728.67</v>
      </c>
      <c r="CI2072" s="18">
        <v>739.94516129032195</v>
      </c>
      <c r="CJ2072" s="18">
        <v>749.07741935483796</v>
      </c>
      <c r="CK2072" s="18">
        <v>754.88928571428505</v>
      </c>
      <c r="CL2072" s="18">
        <v>762.00483870967696</v>
      </c>
      <c r="CM2072" s="18">
        <v>777.18666666666604</v>
      </c>
      <c r="CN2072" s="18">
        <v>798.05967741935399</v>
      </c>
      <c r="CO2072" s="18">
        <v>821.39833333333297</v>
      </c>
      <c r="CP2072" s="18">
        <v>845.88709677419297</v>
      </c>
      <c r="CQ2072" s="18">
        <v>870.38709677419297</v>
      </c>
      <c r="CR2072" s="18">
        <v>924.69166666666604</v>
      </c>
      <c r="CS2072" s="18">
        <v>943.10806451612802</v>
      </c>
      <c r="CT2072" s="18">
        <v>950.17</v>
      </c>
      <c r="CU2072" s="18">
        <v>954.76935483870898</v>
      </c>
      <c r="CV2072" s="18">
        <v>964.20645161290304</v>
      </c>
      <c r="CW2072" s="18">
        <v>976.36724137931003</v>
      </c>
      <c r="CX2072" s="18">
        <v>992.24032258064506</v>
      </c>
      <c r="CY2072" s="18">
        <v>1008.16</v>
      </c>
      <c r="CZ2072" s="18">
        <v>1029.0967741935401</v>
      </c>
      <c r="DA2072" s="18">
        <v>1045.7</v>
      </c>
      <c r="DB2072" s="18">
        <v>1020.71612903225</v>
      </c>
      <c r="DC2072" s="18">
        <v>939.64838709677394</v>
      </c>
      <c r="DD2072" s="18">
        <v>890.82166666666603</v>
      </c>
      <c r="DE2072" s="18">
        <v>858.26935483870898</v>
      </c>
      <c r="DF2072" s="18">
        <v>832.45833333333303</v>
      </c>
      <c r="DG2072" s="18">
        <v>813.56451612903197</v>
      </c>
      <c r="DH2072" s="18">
        <v>797.60967741935406</v>
      </c>
      <c r="DI2072" s="18">
        <v>785.17321428571404</v>
      </c>
      <c r="DJ2072" s="18">
        <v>779.99032258064506</v>
      </c>
      <c r="DK2072" s="18">
        <v>777.41833333333295</v>
      </c>
      <c r="DL2072" s="18">
        <v>786.07903225806399</v>
      </c>
      <c r="DM2072" s="18">
        <v>802.15166666666596</v>
      </c>
      <c r="DN2072" s="18">
        <v>823.78225806451599</v>
      </c>
      <c r="DO2072" s="18">
        <v>841.27419354838696</v>
      </c>
      <c r="DP2072" s="18">
        <v>857.95833333333303</v>
      </c>
      <c r="DQ2072" s="18">
        <v>884.22903225806397</v>
      </c>
      <c r="DR2072" s="18">
        <v>909.68166666666605</v>
      </c>
      <c r="DS2072" s="19">
        <v>925.77833333333297</v>
      </c>
    </row>
    <row r="2073" spans="1:123" x14ac:dyDescent="0.25">
      <c r="A2073" s="12" t="s">
        <v>42</v>
      </c>
      <c r="B2073" s="13">
        <v>29</v>
      </c>
      <c r="C2073" s="13" t="str">
        <f t="shared" si="36"/>
        <v>BB_L_16_GW_GW_SL_Low_GW_GQ_48_000_29</v>
      </c>
      <c r="D2073" s="14">
        <v>10</v>
      </c>
      <c r="E2073" s="14">
        <v>10</v>
      </c>
      <c r="F2073" s="14">
        <v>10</v>
      </c>
      <c r="G2073" s="14">
        <v>10</v>
      </c>
      <c r="H2073" s="14">
        <v>10</v>
      </c>
      <c r="I2073" s="14">
        <v>10</v>
      </c>
      <c r="J2073" s="14">
        <v>10</v>
      </c>
      <c r="K2073" s="14">
        <v>10</v>
      </c>
      <c r="L2073" s="14">
        <v>10</v>
      </c>
      <c r="M2073" s="14">
        <v>10</v>
      </c>
      <c r="N2073" s="14">
        <v>10</v>
      </c>
      <c r="O2073" s="14">
        <v>10</v>
      </c>
      <c r="P2073" s="14">
        <v>10</v>
      </c>
      <c r="Q2073" s="14">
        <v>10</v>
      </c>
      <c r="R2073" s="14">
        <v>10</v>
      </c>
      <c r="S2073" s="14">
        <v>10</v>
      </c>
      <c r="T2073" s="14">
        <v>10</v>
      </c>
      <c r="U2073" s="14">
        <v>10</v>
      </c>
      <c r="V2073" s="14">
        <v>10</v>
      </c>
      <c r="W2073" s="14">
        <v>10</v>
      </c>
      <c r="X2073" s="14">
        <v>10</v>
      </c>
      <c r="Y2073" s="14">
        <v>10</v>
      </c>
      <c r="Z2073" s="14">
        <v>10</v>
      </c>
      <c r="AA2073" s="14">
        <v>10</v>
      </c>
      <c r="AB2073" s="14">
        <v>10</v>
      </c>
      <c r="AC2073" s="14">
        <v>10</v>
      </c>
      <c r="AD2073" s="14">
        <v>10</v>
      </c>
      <c r="AE2073" s="14">
        <v>10</v>
      </c>
      <c r="AF2073" s="14">
        <v>10</v>
      </c>
      <c r="AG2073" s="14">
        <v>10</v>
      </c>
      <c r="AH2073" s="14">
        <v>10</v>
      </c>
      <c r="AI2073" s="14">
        <v>10.0064516129032</v>
      </c>
      <c r="AJ2073" s="14">
        <v>10.0163333333333</v>
      </c>
      <c r="AK2073" s="14">
        <v>10.0383870967741</v>
      </c>
      <c r="AL2073" s="14">
        <v>10.0706666666666</v>
      </c>
      <c r="AM2073" s="14">
        <v>10.1040322580645</v>
      </c>
      <c r="AN2073" s="14">
        <v>10.134193548387</v>
      </c>
      <c r="AO2073" s="14">
        <v>10.158571428571401</v>
      </c>
      <c r="AP2073" s="14">
        <v>10.1764516129032</v>
      </c>
      <c r="AQ2073" s="14">
        <v>10.208</v>
      </c>
      <c r="AR2073" s="14">
        <v>10.3190322580645</v>
      </c>
      <c r="AS2073" s="14">
        <v>10.572666666666599</v>
      </c>
      <c r="AT2073" s="14">
        <v>10.9319354838709</v>
      </c>
      <c r="AU2073" s="14">
        <v>11.6008064516129</v>
      </c>
      <c r="AV2073" s="14">
        <v>12.311833333333301</v>
      </c>
      <c r="AW2073" s="14">
        <v>13.625645161290301</v>
      </c>
      <c r="AX2073" s="14">
        <v>15.7856666666666</v>
      </c>
      <c r="AY2073" s="14">
        <v>20.469032258064502</v>
      </c>
      <c r="AZ2073" s="14">
        <v>25.582903225806401</v>
      </c>
      <c r="BA2073" s="14">
        <v>28.753965517241301</v>
      </c>
      <c r="BB2073" s="14">
        <v>32.457096774193502</v>
      </c>
      <c r="BC2073" s="14">
        <v>39.601666666666603</v>
      </c>
      <c r="BD2073" s="14">
        <v>49.788548387096697</v>
      </c>
      <c r="BE2073" s="14">
        <v>81.050166666666598</v>
      </c>
      <c r="BF2073" s="14">
        <v>128.379032258064</v>
      </c>
      <c r="BG2073" s="14">
        <v>188.591935483871</v>
      </c>
      <c r="BH2073" s="14">
        <v>245.94499999999999</v>
      </c>
      <c r="BI2073" s="14">
        <v>284.98225806451597</v>
      </c>
      <c r="BJ2073" s="14">
        <v>320.04833333333301</v>
      </c>
      <c r="BK2073" s="14">
        <v>351.675806451612</v>
      </c>
      <c r="BL2073" s="14">
        <v>381.86129032257998</v>
      </c>
      <c r="BM2073" s="14">
        <v>409.23214285714198</v>
      </c>
      <c r="BN2073" s="14">
        <v>432.5</v>
      </c>
      <c r="BO2073" s="14">
        <v>457.39833333333303</v>
      </c>
      <c r="BP2073" s="14">
        <v>485.47903225806402</v>
      </c>
      <c r="BQ2073" s="14">
        <v>523.41999999999996</v>
      </c>
      <c r="BR2073" s="14">
        <v>556.02903225806403</v>
      </c>
      <c r="BS2073" s="14">
        <v>595.90967741935401</v>
      </c>
      <c r="BT2073" s="14">
        <v>630.26833333333298</v>
      </c>
      <c r="BU2073" s="14">
        <v>655.93225806451596</v>
      </c>
      <c r="BV2073" s="14">
        <v>680.09833333333302</v>
      </c>
      <c r="BW2073" s="14">
        <v>710.59032258064497</v>
      </c>
      <c r="BX2073" s="14">
        <v>738.23225806451603</v>
      </c>
      <c r="BY2073" s="14">
        <v>758.09107142857101</v>
      </c>
      <c r="BZ2073" s="14">
        <v>777.86451612903204</v>
      </c>
      <c r="CA2073" s="14">
        <v>804.38333333333298</v>
      </c>
      <c r="CB2073" s="14">
        <v>838.40645161290297</v>
      </c>
      <c r="CC2073" s="14">
        <v>875.62833333333299</v>
      </c>
      <c r="CD2073" s="14">
        <v>906.20322580645097</v>
      </c>
      <c r="CE2073" s="14">
        <v>936.388709677419</v>
      </c>
      <c r="CF2073" s="14">
        <v>969.34333333333302</v>
      </c>
      <c r="CG2073" s="14">
        <v>998.35161290322503</v>
      </c>
      <c r="CH2073" s="14">
        <v>1018.55</v>
      </c>
      <c r="CI2073" s="14">
        <v>1033.38709677419</v>
      </c>
      <c r="CJ2073" s="14">
        <v>1045.19354838709</v>
      </c>
      <c r="CK2073" s="14">
        <v>1053</v>
      </c>
      <c r="CL2073" s="14">
        <v>1061.2580645161199</v>
      </c>
      <c r="CM2073" s="14">
        <v>1077.0333333333299</v>
      </c>
      <c r="CN2073" s="14">
        <v>1099.19354838709</v>
      </c>
      <c r="CO2073" s="14">
        <v>1123.4833333333299</v>
      </c>
      <c r="CP2073" s="14">
        <v>1151.6774193548299</v>
      </c>
      <c r="CQ2073" s="14">
        <v>1178.9032258064501</v>
      </c>
      <c r="CR2073" s="14">
        <v>1239.0166666666601</v>
      </c>
      <c r="CS2073" s="14">
        <v>1292.35483870967</v>
      </c>
      <c r="CT2073" s="14">
        <v>1330.4833333333299</v>
      </c>
      <c r="CU2073" s="14">
        <v>1353.7419354838701</v>
      </c>
      <c r="CV2073" s="14">
        <v>1377.3064516129</v>
      </c>
      <c r="CW2073" s="14">
        <v>1401.8793103448199</v>
      </c>
      <c r="CX2073" s="14">
        <v>1429.2580645161199</v>
      </c>
      <c r="CY2073" s="14">
        <v>1457.35</v>
      </c>
      <c r="CZ2073" s="14">
        <v>1499.8709677419299</v>
      </c>
      <c r="DA2073" s="14">
        <v>1536.9</v>
      </c>
      <c r="DB2073" s="14">
        <v>1564.8064516129</v>
      </c>
      <c r="DC2073" s="14">
        <v>1551.88709677419</v>
      </c>
      <c r="DD2073" s="14">
        <v>1532.2833333333299</v>
      </c>
      <c r="DE2073" s="14">
        <v>1513.9838709677399</v>
      </c>
      <c r="DF2073" s="14">
        <v>1497.5</v>
      </c>
      <c r="DG2073" s="14">
        <v>1483.7419354838701</v>
      </c>
      <c r="DH2073" s="14">
        <v>1468.85483870967</v>
      </c>
      <c r="DI2073" s="14">
        <v>1457.6607142857099</v>
      </c>
      <c r="DJ2073" s="14">
        <v>1449.5161290322501</v>
      </c>
      <c r="DK2073" s="14">
        <v>1438.7166666666601</v>
      </c>
      <c r="DL2073" s="14">
        <v>1436.9354838709601</v>
      </c>
      <c r="DM2073" s="14">
        <v>1446.55</v>
      </c>
      <c r="DN2073" s="14">
        <v>1468.16129032258</v>
      </c>
      <c r="DO2073" s="14">
        <v>1490.27419354838</v>
      </c>
      <c r="DP2073" s="14">
        <v>1512.1</v>
      </c>
      <c r="DQ2073" s="14">
        <v>1542.7903225806399</v>
      </c>
      <c r="DR2073" s="14">
        <v>1575.8</v>
      </c>
      <c r="DS2073" s="15">
        <v>1599.1666666666599</v>
      </c>
    </row>
    <row r="2074" spans="1:123" x14ac:dyDescent="0.25">
      <c r="A2074" s="16" t="s">
        <v>42</v>
      </c>
      <c r="B2074" s="17">
        <v>30</v>
      </c>
      <c r="C2074" s="13" t="str">
        <f t="shared" si="36"/>
        <v>BB_L_16_GW_GW_SL_Low_GW_GQ_48_000_30</v>
      </c>
      <c r="D2074" s="18">
        <v>10</v>
      </c>
      <c r="E2074" s="18">
        <v>10</v>
      </c>
      <c r="F2074" s="18">
        <v>10</v>
      </c>
      <c r="G2074" s="18">
        <v>10</v>
      </c>
      <c r="H2074" s="18">
        <v>10</v>
      </c>
      <c r="I2074" s="18">
        <v>10</v>
      </c>
      <c r="J2074" s="18">
        <v>10</v>
      </c>
      <c r="K2074" s="18">
        <v>10</v>
      </c>
      <c r="L2074" s="18">
        <v>10</v>
      </c>
      <c r="M2074" s="18">
        <v>10</v>
      </c>
      <c r="N2074" s="18">
        <v>10</v>
      </c>
      <c r="O2074" s="18">
        <v>10</v>
      </c>
      <c r="P2074" s="18">
        <v>10</v>
      </c>
      <c r="Q2074" s="18">
        <v>10</v>
      </c>
      <c r="R2074" s="18">
        <v>10</v>
      </c>
      <c r="S2074" s="18">
        <v>10</v>
      </c>
      <c r="T2074" s="18">
        <v>10</v>
      </c>
      <c r="U2074" s="18">
        <v>10</v>
      </c>
      <c r="V2074" s="18">
        <v>10</v>
      </c>
      <c r="W2074" s="18">
        <v>10</v>
      </c>
      <c r="X2074" s="18">
        <v>10</v>
      </c>
      <c r="Y2074" s="18">
        <v>10</v>
      </c>
      <c r="Z2074" s="18">
        <v>10</v>
      </c>
      <c r="AA2074" s="18">
        <v>10</v>
      </c>
      <c r="AB2074" s="18">
        <v>10</v>
      </c>
      <c r="AC2074" s="18">
        <v>10</v>
      </c>
      <c r="AD2074" s="18">
        <v>10</v>
      </c>
      <c r="AE2074" s="18">
        <v>10</v>
      </c>
      <c r="AF2074" s="18">
        <v>10</v>
      </c>
      <c r="AG2074" s="18">
        <v>10</v>
      </c>
      <c r="AH2074" s="18">
        <v>10</v>
      </c>
      <c r="AI2074" s="18">
        <v>10</v>
      </c>
      <c r="AJ2074" s="18">
        <v>10</v>
      </c>
      <c r="AK2074" s="18">
        <v>10</v>
      </c>
      <c r="AL2074" s="18">
        <v>10.0069999999999</v>
      </c>
      <c r="AM2074" s="18">
        <v>10.0099999999999</v>
      </c>
      <c r="AN2074" s="18">
        <v>10.014838709677401</v>
      </c>
      <c r="AO2074" s="18">
        <v>10.0199999999999</v>
      </c>
      <c r="AP2074" s="18">
        <v>10.0199999999999</v>
      </c>
      <c r="AQ2074" s="18">
        <v>10.0253333333333</v>
      </c>
      <c r="AR2074" s="18">
        <v>10.0425806451612</v>
      </c>
      <c r="AS2074" s="18">
        <v>10.083500000000001</v>
      </c>
      <c r="AT2074" s="18">
        <v>10.143709677419301</v>
      </c>
      <c r="AU2074" s="18">
        <v>10.2577419354838</v>
      </c>
      <c r="AV2074" s="18">
        <v>10.3841666666666</v>
      </c>
      <c r="AW2074" s="18">
        <v>10.6269354838709</v>
      </c>
      <c r="AX2074" s="18">
        <v>11.0525</v>
      </c>
      <c r="AY2074" s="18">
        <v>12.015483870967699</v>
      </c>
      <c r="AZ2074" s="18">
        <v>13.1108064516129</v>
      </c>
      <c r="BA2074" s="18">
        <v>13.816724137931001</v>
      </c>
      <c r="BB2074" s="18">
        <v>14.6762903225806</v>
      </c>
      <c r="BC2074" s="18">
        <v>16.377333333333301</v>
      </c>
      <c r="BD2074" s="18">
        <v>18.9387096774193</v>
      </c>
      <c r="BE2074" s="18">
        <v>27.687333333333299</v>
      </c>
      <c r="BF2074" s="18">
        <v>42.264838709677399</v>
      </c>
      <c r="BG2074" s="18">
        <v>63.647741935483801</v>
      </c>
      <c r="BH2074" s="18">
        <v>86.266666666666595</v>
      </c>
      <c r="BI2074" s="18">
        <v>103.422258064516</v>
      </c>
      <c r="BJ2074" s="18">
        <v>120.111666666666</v>
      </c>
      <c r="BK2074" s="18">
        <v>136.08548387096701</v>
      </c>
      <c r="BL2074" s="18">
        <v>152.14999999999901</v>
      </c>
      <c r="BM2074" s="18">
        <v>167.44821428571399</v>
      </c>
      <c r="BN2074" s="18">
        <v>180.96935483870899</v>
      </c>
      <c r="BO2074" s="18">
        <v>196.09166666666599</v>
      </c>
      <c r="BP2074" s="18">
        <v>213.83387096774101</v>
      </c>
      <c r="BQ2074" s="18">
        <v>238.81166666666601</v>
      </c>
      <c r="BR2074" s="18">
        <v>260.99677419354799</v>
      </c>
      <c r="BS2074" s="18">
        <v>289.60483870967698</v>
      </c>
      <c r="BT2074" s="18">
        <v>314.79833333333301</v>
      </c>
      <c r="BU2074" s="18">
        <v>334.48064516129</v>
      </c>
      <c r="BV2074" s="18">
        <v>353.553333333333</v>
      </c>
      <c r="BW2074" s="18">
        <v>378.490322580645</v>
      </c>
      <c r="BX2074" s="18">
        <v>401.74838709677402</v>
      </c>
      <c r="BY2074" s="18">
        <v>419.10892857142801</v>
      </c>
      <c r="BZ2074" s="18">
        <v>436.98387096774098</v>
      </c>
      <c r="CA2074" s="18">
        <v>461.97</v>
      </c>
      <c r="CB2074" s="18">
        <v>495.67096774193499</v>
      </c>
      <c r="CC2074" s="18">
        <v>535.27333333333297</v>
      </c>
      <c r="CD2074" s="18">
        <v>570.48225806451603</v>
      </c>
      <c r="CE2074" s="18">
        <v>608.62580645161199</v>
      </c>
      <c r="CF2074" s="18">
        <v>654.79833333333295</v>
      </c>
      <c r="CG2074" s="18">
        <v>698.57741935483796</v>
      </c>
      <c r="CH2074" s="18">
        <v>730.95833333333303</v>
      </c>
      <c r="CI2074" s="18">
        <v>755.22258064516097</v>
      </c>
      <c r="CJ2074" s="18">
        <v>774.59354838709601</v>
      </c>
      <c r="CK2074" s="18">
        <v>787.12857142857104</v>
      </c>
      <c r="CL2074" s="18">
        <v>800.30161290322496</v>
      </c>
      <c r="CM2074" s="18">
        <v>824.3</v>
      </c>
      <c r="CN2074" s="18">
        <v>856.05</v>
      </c>
      <c r="CO2074" s="18">
        <v>888.44166666666604</v>
      </c>
      <c r="CP2074" s="18">
        <v>923.76935483870898</v>
      </c>
      <c r="CQ2074" s="18">
        <v>956.52903225806403</v>
      </c>
      <c r="CR2074" s="18">
        <v>1024.8783333333299</v>
      </c>
      <c r="CS2074" s="18">
        <v>1081.8709677419299</v>
      </c>
      <c r="CT2074" s="18">
        <v>1119.61666666666</v>
      </c>
      <c r="CU2074" s="18">
        <v>1141.22580645161</v>
      </c>
      <c r="CV2074" s="18">
        <v>1162.16129032258</v>
      </c>
      <c r="CW2074" s="18">
        <v>1183</v>
      </c>
      <c r="CX2074" s="18">
        <v>1205.9838709677399</v>
      </c>
      <c r="CY2074" s="18">
        <v>1229.6500000000001</v>
      </c>
      <c r="CZ2074" s="18">
        <v>1267.46774193548</v>
      </c>
      <c r="DA2074" s="18">
        <v>1308.25</v>
      </c>
      <c r="DB2074" s="18">
        <v>1369.0483870967701</v>
      </c>
      <c r="DC2074" s="18">
        <v>1414.0161290322501</v>
      </c>
      <c r="DD2074" s="18">
        <v>1434.45</v>
      </c>
      <c r="DE2074" s="18">
        <v>1447.85483870967</v>
      </c>
      <c r="DF2074" s="18">
        <v>1457.93333333333</v>
      </c>
      <c r="DG2074" s="18">
        <v>1465.35483870967</v>
      </c>
      <c r="DH2074" s="18">
        <v>1473.33870967741</v>
      </c>
      <c r="DI2074" s="18">
        <v>1479.07142857142</v>
      </c>
      <c r="DJ2074" s="18">
        <v>1484.1129032258</v>
      </c>
      <c r="DK2074" s="18">
        <v>1493.18333333333</v>
      </c>
      <c r="DL2074" s="18">
        <v>1503.3225806451601</v>
      </c>
      <c r="DM2074" s="18">
        <v>1515.15</v>
      </c>
      <c r="DN2074" s="18">
        <v>1527.96774193548</v>
      </c>
      <c r="DO2074" s="18">
        <v>1538.83870967741</v>
      </c>
      <c r="DP2074" s="18">
        <v>1549.18333333333</v>
      </c>
      <c r="DQ2074" s="18">
        <v>1563.6451612903199</v>
      </c>
      <c r="DR2074" s="18">
        <v>1580.7333333333299</v>
      </c>
      <c r="DS2074" s="19">
        <v>1594.56666666666</v>
      </c>
    </row>
    <row r="2075" spans="1:123" x14ac:dyDescent="0.25">
      <c r="A2075" s="12" t="s">
        <v>41</v>
      </c>
      <c r="B2075" s="13">
        <v>1</v>
      </c>
      <c r="C2075" s="13" t="str">
        <f t="shared" si="36"/>
        <v>BB_L_16_GW_GW_SL_Low_GW_GQ_48_001_1</v>
      </c>
      <c r="D2075" s="14">
        <v>10</v>
      </c>
      <c r="E2075" s="14">
        <v>10.226724137931001</v>
      </c>
      <c r="F2075" s="14">
        <v>154.80564516128999</v>
      </c>
      <c r="G2075" s="14">
        <v>951.66833333333295</v>
      </c>
      <c r="H2075" s="14">
        <v>2897.8064516129002</v>
      </c>
      <c r="I2075" s="14">
        <v>1583.585</v>
      </c>
      <c r="J2075" s="14">
        <v>413.56451612903197</v>
      </c>
      <c r="K2075" s="14">
        <v>177.056451612903</v>
      </c>
      <c r="L2075" s="14">
        <v>76.344166666666595</v>
      </c>
      <c r="M2075" s="14">
        <v>40.645645161290297</v>
      </c>
      <c r="N2075" s="14">
        <v>36.7796666666666</v>
      </c>
      <c r="O2075" s="14">
        <v>118.427580645161</v>
      </c>
      <c r="P2075" s="14">
        <v>408.00967741935398</v>
      </c>
      <c r="Q2075" s="14">
        <v>1352.57678571428</v>
      </c>
      <c r="R2075" s="14">
        <v>2353.4838709677401</v>
      </c>
      <c r="S2075" s="14">
        <v>3107.8333333333298</v>
      </c>
      <c r="T2075" s="14">
        <v>4027.2096774193501</v>
      </c>
      <c r="U2075" s="14">
        <v>2762.6</v>
      </c>
      <c r="V2075" s="14">
        <v>1186.45806451612</v>
      </c>
      <c r="W2075" s="14">
        <v>339.629032258064</v>
      </c>
      <c r="X2075" s="14">
        <v>95.232666666666603</v>
      </c>
      <c r="Y2075" s="14">
        <v>39.782419354838702</v>
      </c>
      <c r="Z2075" s="14">
        <v>26.4336666666666</v>
      </c>
      <c r="AA2075" s="14">
        <v>48.010645161290299</v>
      </c>
      <c r="AB2075" s="14">
        <v>233.99999999999901</v>
      </c>
      <c r="AC2075" s="14">
        <v>600.11785714285702</v>
      </c>
      <c r="AD2075" s="14">
        <v>1930.7580645161199</v>
      </c>
      <c r="AE2075" s="14">
        <v>3060.88333333333</v>
      </c>
      <c r="AF2075" s="14">
        <v>3995.9838709677401</v>
      </c>
      <c r="AG2075" s="14">
        <v>3507.1666666666601</v>
      </c>
      <c r="AH2075" s="14">
        <v>2606.8548387096698</v>
      </c>
      <c r="AI2075" s="14">
        <v>1361.0048387096699</v>
      </c>
      <c r="AJ2075" s="14">
        <v>545.00833333333298</v>
      </c>
      <c r="AK2075" s="14">
        <v>239.45</v>
      </c>
      <c r="AL2075" s="14">
        <v>147.07499999999999</v>
      </c>
      <c r="AM2075" s="14">
        <v>109.46451612903201</v>
      </c>
      <c r="AN2075" s="14">
        <v>118.245161290322</v>
      </c>
      <c r="AO2075" s="14">
        <v>146.51428571428499</v>
      </c>
      <c r="AP2075" s="14">
        <v>180.95967741935399</v>
      </c>
      <c r="AQ2075" s="14">
        <v>682.03666666666595</v>
      </c>
      <c r="AR2075" s="14">
        <v>2628.3548387096698</v>
      </c>
      <c r="AS2075" s="14">
        <v>2895.4833333333299</v>
      </c>
      <c r="AT2075" s="14">
        <v>1562.67903225806</v>
      </c>
      <c r="AU2075" s="14">
        <v>742.45161290322505</v>
      </c>
      <c r="AV2075" s="14">
        <v>413.041666666666</v>
      </c>
      <c r="AW2075" s="14">
        <v>187.387096774193</v>
      </c>
      <c r="AX2075" s="14">
        <v>469.47333333333302</v>
      </c>
      <c r="AY2075" s="14">
        <v>2080.9193548387002</v>
      </c>
      <c r="AZ2075" s="14">
        <v>2861.8709677419301</v>
      </c>
      <c r="BA2075" s="14">
        <v>3248.7931034482699</v>
      </c>
      <c r="BB2075" s="14">
        <v>3868.9516129032199</v>
      </c>
      <c r="BC2075" s="14">
        <v>4282.45</v>
      </c>
      <c r="BD2075" s="14">
        <v>4161.77419354838</v>
      </c>
      <c r="BE2075" s="14">
        <v>1707.07666666666</v>
      </c>
      <c r="BF2075" s="14">
        <v>520.26774193548295</v>
      </c>
      <c r="BG2075" s="14">
        <v>136.528387096774</v>
      </c>
      <c r="BH2075" s="14">
        <v>71.054166666666603</v>
      </c>
      <c r="BI2075" s="14">
        <v>44.810161290322498</v>
      </c>
      <c r="BJ2075" s="14">
        <v>28.361499999999999</v>
      </c>
      <c r="BK2075" s="14">
        <v>102.630322580645</v>
      </c>
      <c r="BL2075" s="14">
        <v>690.12096774193503</v>
      </c>
      <c r="BM2075" s="14">
        <v>1726.6607142857099</v>
      </c>
      <c r="BN2075" s="14">
        <v>2602.6129032258</v>
      </c>
      <c r="BO2075" s="14">
        <v>3473.9</v>
      </c>
      <c r="BP2075" s="14">
        <v>3989.4516129032199</v>
      </c>
      <c r="BQ2075" s="14">
        <v>3746.2</v>
      </c>
      <c r="BR2075" s="14">
        <v>2755.7419354838698</v>
      </c>
      <c r="BS2075" s="14">
        <v>1214.8016129032201</v>
      </c>
      <c r="BT2075" s="14">
        <v>808.57500000000005</v>
      </c>
      <c r="BU2075" s="14">
        <v>467.50322580645098</v>
      </c>
      <c r="BV2075" s="14">
        <v>297.745</v>
      </c>
      <c r="BW2075" s="14">
        <v>709.32903225806399</v>
      </c>
      <c r="BX2075" s="14">
        <v>1519.19354838709</v>
      </c>
      <c r="BY2075" s="14">
        <v>2415.3035714285702</v>
      </c>
      <c r="BZ2075" s="14">
        <v>3256.27419354838</v>
      </c>
      <c r="CA2075" s="14">
        <v>4064.85</v>
      </c>
      <c r="CB2075" s="14">
        <v>4366.4032258064499</v>
      </c>
      <c r="CC2075" s="14">
        <v>3492.3</v>
      </c>
      <c r="CD2075" s="14">
        <v>1869.3709677419299</v>
      </c>
      <c r="CE2075" s="14">
        <v>652.45483870967701</v>
      </c>
      <c r="CF2075" s="14">
        <v>181.17999999999901</v>
      </c>
      <c r="CG2075" s="14">
        <v>83.646774193548296</v>
      </c>
      <c r="CH2075" s="14">
        <v>46.497499999999903</v>
      </c>
      <c r="CI2075" s="14">
        <v>139.04532258064501</v>
      </c>
      <c r="CJ2075" s="14">
        <v>616.85</v>
      </c>
      <c r="CK2075" s="14">
        <v>1189.49285714285</v>
      </c>
      <c r="CL2075" s="14">
        <v>2409.5161290322499</v>
      </c>
      <c r="CM2075" s="14">
        <v>3871</v>
      </c>
      <c r="CN2075" s="14">
        <v>4350.7580645161197</v>
      </c>
      <c r="CO2075" s="14">
        <v>4003.2333333333299</v>
      </c>
      <c r="CP2075" s="14">
        <v>2643.16129032258</v>
      </c>
      <c r="CQ2075" s="14">
        <v>1056.54516129032</v>
      </c>
      <c r="CR2075" s="14">
        <v>128.53149999999999</v>
      </c>
      <c r="CS2075" s="14">
        <v>55.4646774193548</v>
      </c>
      <c r="CT2075" s="14">
        <v>35.067666666666597</v>
      </c>
      <c r="CU2075" s="14">
        <v>87.462419354838701</v>
      </c>
      <c r="CV2075" s="14">
        <v>1073.04193548387</v>
      </c>
      <c r="CW2075" s="14">
        <v>2662.9137931034402</v>
      </c>
      <c r="CX2075" s="14">
        <v>3705.0483870967701</v>
      </c>
      <c r="CY2075" s="14">
        <v>4240.6833333333298</v>
      </c>
      <c r="CZ2075" s="14">
        <v>4509.8709677419301</v>
      </c>
      <c r="DA2075" s="14">
        <v>3037.5166666666601</v>
      </c>
      <c r="DB2075" s="14">
        <v>1029.59516129032</v>
      </c>
      <c r="DC2075" s="14">
        <v>401.78548387096703</v>
      </c>
      <c r="DD2075" s="14">
        <v>241.02500000000001</v>
      </c>
      <c r="DE2075" s="14">
        <v>129.807419354838</v>
      </c>
      <c r="DF2075" s="14">
        <v>79.988500000000002</v>
      </c>
      <c r="DG2075" s="14">
        <v>158.59935483870899</v>
      </c>
      <c r="DH2075" s="14">
        <v>1158.22580645161</v>
      </c>
      <c r="DI2075" s="14">
        <v>1790.2321428571399</v>
      </c>
      <c r="DJ2075" s="14">
        <v>3278.3709677419301</v>
      </c>
      <c r="DK2075" s="14">
        <v>4205.2333333333299</v>
      </c>
      <c r="DL2075" s="14">
        <v>4469.5</v>
      </c>
      <c r="DM2075" s="14">
        <v>3509.75</v>
      </c>
      <c r="DN2075" s="14">
        <v>1919.1129032258</v>
      </c>
      <c r="DO2075" s="14">
        <v>1031.60967741935</v>
      </c>
      <c r="DP2075" s="14">
        <v>538.64</v>
      </c>
      <c r="DQ2075" s="14">
        <v>175.63387096774099</v>
      </c>
      <c r="DR2075" s="14">
        <v>78.036500000000004</v>
      </c>
      <c r="DS2075" s="15">
        <v>118.653166666666</v>
      </c>
    </row>
    <row r="2076" spans="1:123" x14ac:dyDescent="0.25">
      <c r="A2076" s="16" t="s">
        <v>41</v>
      </c>
      <c r="B2076" s="17">
        <v>2</v>
      </c>
      <c r="C2076" s="13" t="str">
        <f t="shared" si="36"/>
        <v>BB_L_16_GW_GW_SL_Low_GW_GQ_48_001_2</v>
      </c>
      <c r="D2076" s="18">
        <v>10</v>
      </c>
      <c r="E2076" s="18">
        <v>10</v>
      </c>
      <c r="F2076" s="18">
        <v>10</v>
      </c>
      <c r="G2076" s="18">
        <v>10.030166666666601</v>
      </c>
      <c r="H2076" s="18">
        <v>23.281290322580599</v>
      </c>
      <c r="I2076" s="18">
        <v>527.85066666666603</v>
      </c>
      <c r="J2076" s="18">
        <v>1272.9338709677399</v>
      </c>
      <c r="K2076" s="18">
        <v>1539.7580645161199</v>
      </c>
      <c r="L2076" s="18">
        <v>1557.5333333333299</v>
      </c>
      <c r="M2076" s="18">
        <v>1434.9354838709601</v>
      </c>
      <c r="N2076" s="18">
        <v>1330.2333333333299</v>
      </c>
      <c r="O2076" s="18">
        <v>1216.5483870967701</v>
      </c>
      <c r="P2076" s="18">
        <v>1123.85483870967</v>
      </c>
      <c r="Q2076" s="18">
        <v>994.59107142857101</v>
      </c>
      <c r="R2076" s="18">
        <v>865.49354838709598</v>
      </c>
      <c r="S2076" s="18">
        <v>769.06833333333304</v>
      </c>
      <c r="T2076" s="18">
        <v>653.43225806451596</v>
      </c>
      <c r="U2076" s="18">
        <v>867.91</v>
      </c>
      <c r="V2076" s="18">
        <v>1342.9838709677399</v>
      </c>
      <c r="W2076" s="18">
        <v>1964.33870967741</v>
      </c>
      <c r="X2076" s="18">
        <v>2077.5</v>
      </c>
      <c r="Y2076" s="18">
        <v>1802.7419354838701</v>
      </c>
      <c r="Z2076" s="18">
        <v>1561.9833333333299</v>
      </c>
      <c r="AA2076" s="18">
        <v>1377.6451612903199</v>
      </c>
      <c r="AB2076" s="18">
        <v>1231.6774193548299</v>
      </c>
      <c r="AC2076" s="18">
        <v>1139.1428571428501</v>
      </c>
      <c r="AD2076" s="18">
        <v>945.95322580645097</v>
      </c>
      <c r="AE2076" s="18">
        <v>785.16666666666595</v>
      </c>
      <c r="AF2076" s="18">
        <v>650.33387096774095</v>
      </c>
      <c r="AG2076" s="18">
        <v>756.00166666666598</v>
      </c>
      <c r="AH2076" s="18">
        <v>951.12903225806394</v>
      </c>
      <c r="AI2076" s="18">
        <v>1323.3225806451601</v>
      </c>
      <c r="AJ2076" s="18">
        <v>1794.0166666666601</v>
      </c>
      <c r="AK2076" s="18">
        <v>2099.7096774193501</v>
      </c>
      <c r="AL2076" s="18">
        <v>2192.4833333333299</v>
      </c>
      <c r="AM2076" s="18">
        <v>2203.6290322580599</v>
      </c>
      <c r="AN2076" s="18">
        <v>2186.2096774193501</v>
      </c>
      <c r="AO2076" s="18">
        <v>2167.3392857142799</v>
      </c>
      <c r="AP2076" s="18">
        <v>2149.27419354838</v>
      </c>
      <c r="AQ2076" s="18">
        <v>2073.7833333333301</v>
      </c>
      <c r="AR2076" s="18">
        <v>1755.88709677419</v>
      </c>
      <c r="AS2076" s="18">
        <v>1495.5333333333299</v>
      </c>
      <c r="AT2076" s="18">
        <v>1318.8225806451601</v>
      </c>
      <c r="AU2076" s="18">
        <v>1323.5161290322501</v>
      </c>
      <c r="AV2076" s="18">
        <v>1425.2</v>
      </c>
      <c r="AW2076" s="18">
        <v>1545.6451612903199</v>
      </c>
      <c r="AX2076" s="18">
        <v>1517.7</v>
      </c>
      <c r="AY2076" s="18">
        <v>1308.16129032258</v>
      </c>
      <c r="AZ2076" s="18">
        <v>1183.4193548387</v>
      </c>
      <c r="BA2076" s="18">
        <v>1116.48275862068</v>
      </c>
      <c r="BB2076" s="18">
        <v>1013.27258064516</v>
      </c>
      <c r="BC2076" s="18">
        <v>982.34166666666601</v>
      </c>
      <c r="BD2076" s="18">
        <v>1237.1290322580601</v>
      </c>
      <c r="BE2076" s="18">
        <v>2269.8000000000002</v>
      </c>
      <c r="BF2076" s="18">
        <v>2848.6774193548299</v>
      </c>
      <c r="BG2076" s="18">
        <v>2832.2096774193501</v>
      </c>
      <c r="BH2076" s="18">
        <v>2567.2833333333301</v>
      </c>
      <c r="BI2076" s="18">
        <v>2292.7903225806399</v>
      </c>
      <c r="BJ2076" s="18">
        <v>1959.5333333333299</v>
      </c>
      <c r="BK2076" s="18">
        <v>1680.35483870967</v>
      </c>
      <c r="BL2076" s="18">
        <v>1434.03225806451</v>
      </c>
      <c r="BM2076" s="18">
        <v>1223.4107142857099</v>
      </c>
      <c r="BN2076" s="18">
        <v>1066.65483870967</v>
      </c>
      <c r="BO2076" s="18">
        <v>896.97666666666601</v>
      </c>
      <c r="BP2076" s="18">
        <v>787.10161290322503</v>
      </c>
      <c r="BQ2076" s="18">
        <v>803.38833333333298</v>
      </c>
      <c r="BR2076" s="18">
        <v>955.01290322580599</v>
      </c>
      <c r="BS2076" s="18">
        <v>1377.4354838709601</v>
      </c>
      <c r="BT2076" s="18">
        <v>1609.6</v>
      </c>
      <c r="BU2076" s="18">
        <v>1861.33870967741</v>
      </c>
      <c r="BV2076" s="18">
        <v>2053.2666666666601</v>
      </c>
      <c r="BW2076" s="18">
        <v>2180.8548387096698</v>
      </c>
      <c r="BX2076" s="18">
        <v>2170.4032258064499</v>
      </c>
      <c r="BY2076" s="18">
        <v>2100.8928571428501</v>
      </c>
      <c r="BZ2076" s="18">
        <v>1972.1290322580601</v>
      </c>
      <c r="CA2076" s="18">
        <v>1744.81666666666</v>
      </c>
      <c r="CB2076" s="18">
        <v>1654.0161290322501</v>
      </c>
      <c r="CC2076" s="18">
        <v>1866.55</v>
      </c>
      <c r="CD2076" s="18">
        <v>2234.0322580645102</v>
      </c>
      <c r="CE2076" s="18">
        <v>2698.9032258064499</v>
      </c>
      <c r="CF2076" s="18">
        <v>2884.4333333333302</v>
      </c>
      <c r="CG2076" s="18">
        <v>2691.8709677419301</v>
      </c>
      <c r="CH2076" s="18">
        <v>2396.9166666666601</v>
      </c>
      <c r="CI2076" s="18">
        <v>2099.1935483870898</v>
      </c>
      <c r="CJ2076" s="18">
        <v>1870.9193548387</v>
      </c>
      <c r="CK2076" s="18">
        <v>1720.6071428571399</v>
      </c>
      <c r="CL2076" s="18">
        <v>1477.2096774193501</v>
      </c>
      <c r="CM2076" s="18">
        <v>1103.3233333333301</v>
      </c>
      <c r="CN2076" s="18">
        <v>1007.93870967741</v>
      </c>
      <c r="CO2076" s="18">
        <v>1310.7833333333299</v>
      </c>
      <c r="CP2076" s="18">
        <v>1757.0967741935401</v>
      </c>
      <c r="CQ2076" s="18">
        <v>2384.3548387096698</v>
      </c>
      <c r="CR2076" s="18">
        <v>2708.15</v>
      </c>
      <c r="CS2076" s="18">
        <v>2304.2903225806399</v>
      </c>
      <c r="CT2076" s="18">
        <v>1981.11666666666</v>
      </c>
      <c r="CU2076" s="18">
        <v>1742.7903225806399</v>
      </c>
      <c r="CV2076" s="18">
        <v>1392.4838709677399</v>
      </c>
      <c r="CW2076" s="18">
        <v>1093.8396551724099</v>
      </c>
      <c r="CX2076" s="18">
        <v>868.70322580645097</v>
      </c>
      <c r="CY2076" s="18">
        <v>839.03</v>
      </c>
      <c r="CZ2076" s="18">
        <v>1186.7419354838701</v>
      </c>
      <c r="DA2076" s="18">
        <v>2126.13333333333</v>
      </c>
      <c r="DB2076" s="18">
        <v>3000.4193548387002</v>
      </c>
      <c r="DC2076" s="18">
        <v>3239.6935483870898</v>
      </c>
      <c r="DD2076" s="18">
        <v>3194.4333333333302</v>
      </c>
      <c r="DE2076" s="18">
        <v>3031.83870967741</v>
      </c>
      <c r="DF2076" s="18">
        <v>2818.8333333333298</v>
      </c>
      <c r="DG2076" s="18">
        <v>2566.0645161290299</v>
      </c>
      <c r="DH2076" s="18">
        <v>2166.1290322580599</v>
      </c>
      <c r="DI2076" s="18">
        <v>1988.4821428571399</v>
      </c>
      <c r="DJ2076" s="18">
        <v>1590.8709677419299</v>
      </c>
      <c r="DK2076" s="18">
        <v>1245.0999999999999</v>
      </c>
      <c r="DL2076" s="18">
        <v>1446.53225806451</v>
      </c>
      <c r="DM2076" s="18">
        <v>1940.0833333333301</v>
      </c>
      <c r="DN2076" s="18">
        <v>2451.6774193548299</v>
      </c>
      <c r="DO2076" s="18">
        <v>2789.66129032258</v>
      </c>
      <c r="DP2076" s="18">
        <v>3025.5</v>
      </c>
      <c r="DQ2076" s="18">
        <v>3089.4677419354798</v>
      </c>
      <c r="DR2076" s="18">
        <v>2834.0333333333301</v>
      </c>
      <c r="DS2076" s="19">
        <v>2547.3333333333298</v>
      </c>
    </row>
    <row r="2077" spans="1:123" x14ac:dyDescent="0.25">
      <c r="A2077" s="12" t="s">
        <v>41</v>
      </c>
      <c r="B2077" s="13">
        <v>3</v>
      </c>
      <c r="C2077" s="13" t="str">
        <f t="shared" si="36"/>
        <v>BB_L_16_GW_GW_SL_Low_GW_GQ_48_001_3</v>
      </c>
      <c r="D2077" s="14">
        <v>10</v>
      </c>
      <c r="E2077" s="14">
        <v>10</v>
      </c>
      <c r="F2077" s="14">
        <v>10</v>
      </c>
      <c r="G2077" s="14">
        <v>10</v>
      </c>
      <c r="H2077" s="14">
        <v>10</v>
      </c>
      <c r="I2077" s="14">
        <v>10.0405</v>
      </c>
      <c r="J2077" s="14">
        <v>10.7638709677419</v>
      </c>
      <c r="K2077" s="14">
        <v>13.223548387096701</v>
      </c>
      <c r="L2077" s="14">
        <v>19.576166666666602</v>
      </c>
      <c r="M2077" s="14">
        <v>30.0364516129032</v>
      </c>
      <c r="N2077" s="14">
        <v>39.005333333333297</v>
      </c>
      <c r="O2077" s="14">
        <v>49.732741935483801</v>
      </c>
      <c r="P2077" s="14">
        <v>59.788387096774201</v>
      </c>
      <c r="Q2077" s="14">
        <v>76.247500000000002</v>
      </c>
      <c r="R2077" s="14">
        <v>96.5053225806451</v>
      </c>
      <c r="S2077" s="14">
        <v>116.99</v>
      </c>
      <c r="T2077" s="14">
        <v>165.025806451612</v>
      </c>
      <c r="U2077" s="14">
        <v>248.11499999999899</v>
      </c>
      <c r="V2077" s="14">
        <v>327.008064516128</v>
      </c>
      <c r="W2077" s="14">
        <v>425.082258064516</v>
      </c>
      <c r="X2077" s="14">
        <v>522.29333333333295</v>
      </c>
      <c r="Y2077" s="14">
        <v>593.46935483870902</v>
      </c>
      <c r="Z2077" s="14">
        <v>634.12999999999897</v>
      </c>
      <c r="AA2077" s="14">
        <v>662.97903225806397</v>
      </c>
      <c r="AB2077" s="14">
        <v>686.533870967741</v>
      </c>
      <c r="AC2077" s="14">
        <v>701.40714285714205</v>
      </c>
      <c r="AD2077" s="14">
        <v>740.20806451612896</v>
      </c>
      <c r="AE2077" s="14">
        <v>780.32666666666603</v>
      </c>
      <c r="AF2077" s="14">
        <v>838.76935483870898</v>
      </c>
      <c r="AG2077" s="14">
        <v>914.54499999999996</v>
      </c>
      <c r="AH2077" s="14">
        <v>955.33064516129002</v>
      </c>
      <c r="AI2077" s="14">
        <v>998.85322580645095</v>
      </c>
      <c r="AJ2077" s="14">
        <v>1045.6500000000001</v>
      </c>
      <c r="AK2077" s="14">
        <v>1080</v>
      </c>
      <c r="AL2077" s="14">
        <v>1096.2666666666601</v>
      </c>
      <c r="AM2077" s="14">
        <v>1103.77419354838</v>
      </c>
      <c r="AN2077" s="14">
        <v>1106</v>
      </c>
      <c r="AO2077" s="14">
        <v>1104.1428571428501</v>
      </c>
      <c r="AP2077" s="14">
        <v>1100.03225806451</v>
      </c>
      <c r="AQ2077" s="14">
        <v>1103.95</v>
      </c>
      <c r="AR2077" s="14">
        <v>1122.0967741935401</v>
      </c>
      <c r="AS2077" s="14">
        <v>1136.11666666666</v>
      </c>
      <c r="AT2077" s="14">
        <v>1155.08064516129</v>
      </c>
      <c r="AU2077" s="14">
        <v>1174.3064516129</v>
      </c>
      <c r="AV2077" s="14">
        <v>1191.4000000000001</v>
      </c>
      <c r="AW2077" s="14">
        <v>1216.2419354838701</v>
      </c>
      <c r="AX2077" s="14">
        <v>1257.7833333333299</v>
      </c>
      <c r="AY2077" s="14">
        <v>1298.83870967741</v>
      </c>
      <c r="AZ2077" s="14">
        <v>1314.9838709677399</v>
      </c>
      <c r="BA2077" s="14">
        <v>1321.3275862068899</v>
      </c>
      <c r="BB2077" s="14">
        <v>1336.5483870967701</v>
      </c>
      <c r="BC2077" s="14">
        <v>1356.36666666666</v>
      </c>
      <c r="BD2077" s="14">
        <v>1377.1290322580601</v>
      </c>
      <c r="BE2077" s="14">
        <v>1404.9166666666599</v>
      </c>
      <c r="BF2077" s="14">
        <v>1408.7096774193501</v>
      </c>
      <c r="BG2077" s="14">
        <v>1406.9032258064501</v>
      </c>
      <c r="BH2077" s="14">
        <v>1409.7</v>
      </c>
      <c r="BI2077" s="14">
        <v>1416.22580645161</v>
      </c>
      <c r="BJ2077" s="14">
        <v>1429.2166666666601</v>
      </c>
      <c r="BK2077" s="14">
        <v>1445.2419354838701</v>
      </c>
      <c r="BL2077" s="14">
        <v>1464.6774193548299</v>
      </c>
      <c r="BM2077" s="14">
        <v>1486.3928571428501</v>
      </c>
      <c r="BN2077" s="14">
        <v>1506.5161290322501</v>
      </c>
      <c r="BO2077" s="14">
        <v>1535.81666666666</v>
      </c>
      <c r="BP2077" s="14">
        <v>1572.4838709677399</v>
      </c>
      <c r="BQ2077" s="14">
        <v>1620.7666666666601</v>
      </c>
      <c r="BR2077" s="14">
        <v>1651.5161290322501</v>
      </c>
      <c r="BS2077" s="14">
        <v>1697.9354838709601</v>
      </c>
      <c r="BT2077" s="14">
        <v>1715.68333333333</v>
      </c>
      <c r="BU2077" s="14">
        <v>1731.7580645161199</v>
      </c>
      <c r="BV2077" s="14">
        <v>1743.5333333333299</v>
      </c>
      <c r="BW2077" s="14">
        <v>1754.83870967741</v>
      </c>
      <c r="BX2077" s="14">
        <v>1756.58064516129</v>
      </c>
      <c r="BY2077" s="14">
        <v>1754.4642857142801</v>
      </c>
      <c r="BZ2077" s="14">
        <v>1750.33870967741</v>
      </c>
      <c r="CA2077" s="14">
        <v>1739.5166666666601</v>
      </c>
      <c r="CB2077" s="14">
        <v>1722.5967741935401</v>
      </c>
      <c r="CC2077" s="14">
        <v>1704.25</v>
      </c>
      <c r="CD2077" s="14">
        <v>1692.33870967741</v>
      </c>
      <c r="CE2077" s="14">
        <v>1682.4193548387</v>
      </c>
      <c r="CF2077" s="14">
        <v>1678.56666666666</v>
      </c>
      <c r="CG2077" s="14">
        <v>1682.38709677419</v>
      </c>
      <c r="CH2077" s="14">
        <v>1689.9166666666599</v>
      </c>
      <c r="CI2077" s="14">
        <v>1700.16129032258</v>
      </c>
      <c r="CJ2077" s="14">
        <v>1710.1451612903199</v>
      </c>
      <c r="CK2077" s="14">
        <v>1717.9107142857099</v>
      </c>
      <c r="CL2077" s="14">
        <v>1733.33870967741</v>
      </c>
      <c r="CM2077" s="14">
        <v>1773.31666666666</v>
      </c>
      <c r="CN2077" s="14">
        <v>1816.7419354838701</v>
      </c>
      <c r="CO2077" s="14">
        <v>1865.95</v>
      </c>
      <c r="CP2077" s="14">
        <v>1901.5967741935401</v>
      </c>
      <c r="CQ2077" s="14">
        <v>1928.6129032258</v>
      </c>
      <c r="CR2077" s="14">
        <v>1932.56666666666</v>
      </c>
      <c r="CS2077" s="14">
        <v>1916.2580645161199</v>
      </c>
      <c r="CT2077" s="14">
        <v>1907.1</v>
      </c>
      <c r="CU2077" s="14">
        <v>1903.38709677419</v>
      </c>
      <c r="CV2077" s="14">
        <v>1902.7096774193501</v>
      </c>
      <c r="CW2077" s="14">
        <v>1908.3620689655099</v>
      </c>
      <c r="CX2077" s="14">
        <v>1918.9032258064501</v>
      </c>
      <c r="CY2077" s="14">
        <v>1935.5833333333301</v>
      </c>
      <c r="CZ2077" s="14">
        <v>1955.9838709677399</v>
      </c>
      <c r="DA2077" s="14">
        <v>1956.2166666666601</v>
      </c>
      <c r="DB2077" s="14">
        <v>1922.4838709677399</v>
      </c>
      <c r="DC2077" s="14">
        <v>1884.5967741935401</v>
      </c>
      <c r="DD2077" s="14">
        <v>1863.2</v>
      </c>
      <c r="DE2077" s="14">
        <v>1842.2096774193501</v>
      </c>
      <c r="DF2077" s="14">
        <v>1827.9833333333299</v>
      </c>
      <c r="DG2077" s="14">
        <v>1818.53225806451</v>
      </c>
      <c r="DH2077" s="14">
        <v>1812.2580645161199</v>
      </c>
      <c r="DI2077" s="14">
        <v>1813.75</v>
      </c>
      <c r="DJ2077" s="14">
        <v>1826.7419354838701</v>
      </c>
      <c r="DK2077" s="14">
        <v>1863.25</v>
      </c>
      <c r="DL2077" s="14">
        <v>1925.4354838709601</v>
      </c>
      <c r="DM2077" s="14">
        <v>1977.7166666666601</v>
      </c>
      <c r="DN2077" s="14">
        <v>2016.38709677419</v>
      </c>
      <c r="DO2077" s="14">
        <v>2036.5</v>
      </c>
      <c r="DP2077" s="14">
        <v>2049.6833333333302</v>
      </c>
      <c r="DQ2077" s="14">
        <v>2059.5806451612898</v>
      </c>
      <c r="DR2077" s="14">
        <v>2060.25</v>
      </c>
      <c r="DS2077" s="15">
        <v>2059.3000000000002</v>
      </c>
    </row>
    <row r="2078" spans="1:123" x14ac:dyDescent="0.25">
      <c r="A2078" s="16" t="s">
        <v>41</v>
      </c>
      <c r="B2078" s="17">
        <v>4</v>
      </c>
      <c r="C2078" s="13" t="str">
        <f t="shared" si="36"/>
        <v>BB_L_16_GW_GW_SL_Low_GW_GQ_48_001_4</v>
      </c>
      <c r="D2078" s="18">
        <v>10</v>
      </c>
      <c r="E2078" s="18">
        <v>10</v>
      </c>
      <c r="F2078" s="18">
        <v>13.6493548387096</v>
      </c>
      <c r="G2078" s="18">
        <v>133.463666666666</v>
      </c>
      <c r="H2078" s="18">
        <v>1433.9709677419301</v>
      </c>
      <c r="I2078" s="18">
        <v>1977.61666666666</v>
      </c>
      <c r="J2078" s="18">
        <v>670.66290322580596</v>
      </c>
      <c r="K2078" s="18">
        <v>299.517741935483</v>
      </c>
      <c r="L2078" s="18">
        <v>131.62933333333299</v>
      </c>
      <c r="M2078" s="18">
        <v>63.277096774193502</v>
      </c>
      <c r="N2078" s="18">
        <v>44.619500000000002</v>
      </c>
      <c r="O2078" s="18">
        <v>35.340483870967702</v>
      </c>
      <c r="P2078" s="18">
        <v>55.2983870967741</v>
      </c>
      <c r="Q2078" s="18">
        <v>263.09053571428501</v>
      </c>
      <c r="R2078" s="18">
        <v>719.16935483870895</v>
      </c>
      <c r="S2078" s="18">
        <v>1436.8216666666599</v>
      </c>
      <c r="T2078" s="18">
        <v>2890.1129032258</v>
      </c>
      <c r="U2078" s="18">
        <v>3415.0666666666598</v>
      </c>
      <c r="V2078" s="18">
        <v>2280.9677419354798</v>
      </c>
      <c r="W2078" s="18">
        <v>761.92258064516102</v>
      </c>
      <c r="X2078" s="18">
        <v>188.8725</v>
      </c>
      <c r="Y2078" s="18">
        <v>59.527580645161201</v>
      </c>
      <c r="Z2078" s="18">
        <v>33.797999999999902</v>
      </c>
      <c r="AA2078" s="18">
        <v>24.792096774193499</v>
      </c>
      <c r="AB2078" s="18">
        <v>30.9898387096774</v>
      </c>
      <c r="AC2078" s="18">
        <v>76.482678571428494</v>
      </c>
      <c r="AD2078" s="18">
        <v>452.23064516129</v>
      </c>
      <c r="AE2078" s="18">
        <v>1325.78833333333</v>
      </c>
      <c r="AF2078" s="18">
        <v>2738.5645161290299</v>
      </c>
      <c r="AG2078" s="18">
        <v>3691.38333333333</v>
      </c>
      <c r="AH2078" s="18">
        <v>3499.3548387096698</v>
      </c>
      <c r="AI2078" s="18">
        <v>2545.6451612903202</v>
      </c>
      <c r="AJ2078" s="18">
        <v>1362.38333333333</v>
      </c>
      <c r="AK2078" s="18">
        <v>661.11774193548297</v>
      </c>
      <c r="AL2078" s="18">
        <v>398.43833333333299</v>
      </c>
      <c r="AM2078" s="18">
        <v>274.00322580645098</v>
      </c>
      <c r="AN2078" s="18">
        <v>210.66290322580599</v>
      </c>
      <c r="AO2078" s="18">
        <v>183.142857142857</v>
      </c>
      <c r="AP2078" s="18">
        <v>168.45</v>
      </c>
      <c r="AQ2078" s="18">
        <v>175.69333333333299</v>
      </c>
      <c r="AR2078" s="18">
        <v>1145.4532258064501</v>
      </c>
      <c r="AS2078" s="18">
        <v>2177.4</v>
      </c>
      <c r="AT2078" s="18">
        <v>2209.4193548387002</v>
      </c>
      <c r="AU2078" s="18">
        <v>1543.6129032258</v>
      </c>
      <c r="AV2078" s="18">
        <v>951.66999999999905</v>
      </c>
      <c r="AW2078" s="18">
        <v>460.20322580645097</v>
      </c>
      <c r="AX2078" s="18">
        <v>291.361666666666</v>
      </c>
      <c r="AY2078" s="18">
        <v>1168.7725806451599</v>
      </c>
      <c r="AZ2078" s="18">
        <v>1906.53225806451</v>
      </c>
      <c r="BA2078" s="18">
        <v>2338.5172413793098</v>
      </c>
      <c r="BB2078" s="18">
        <v>3066.9354838709601</v>
      </c>
      <c r="BC2078" s="18">
        <v>3762.55</v>
      </c>
      <c r="BD2078" s="18">
        <v>4107.9354838709596</v>
      </c>
      <c r="BE2078" s="18">
        <v>2649.4833333333299</v>
      </c>
      <c r="BF2078" s="18">
        <v>1010.17580645161</v>
      </c>
      <c r="BG2078" s="18">
        <v>251.30806451612901</v>
      </c>
      <c r="BH2078" s="18">
        <v>114.721666666666</v>
      </c>
      <c r="BI2078" s="18">
        <v>67.432096774193496</v>
      </c>
      <c r="BJ2078" s="18">
        <v>38.5193333333333</v>
      </c>
      <c r="BK2078" s="18">
        <v>28.661935483870899</v>
      </c>
      <c r="BL2078" s="18">
        <v>89.616129032258002</v>
      </c>
      <c r="BM2078" s="18">
        <v>379.97678571428497</v>
      </c>
      <c r="BN2078" s="18">
        <v>922.89193548387095</v>
      </c>
      <c r="BO2078" s="18">
        <v>1866.18333333333</v>
      </c>
      <c r="BP2078" s="18">
        <v>2887.8064516129002</v>
      </c>
      <c r="BQ2078" s="18">
        <v>3677.2</v>
      </c>
      <c r="BR2078" s="18">
        <v>3519.1451612903202</v>
      </c>
      <c r="BS2078" s="18">
        <v>2414.22580645161</v>
      </c>
      <c r="BT2078" s="18">
        <v>1807.7333333333299</v>
      </c>
      <c r="BU2078" s="18">
        <v>1191.9193548387</v>
      </c>
      <c r="BV2078" s="18">
        <v>752.12499999999898</v>
      </c>
      <c r="BW2078" s="18">
        <v>435.90483870967699</v>
      </c>
      <c r="BX2078" s="18">
        <v>531.07096774193496</v>
      </c>
      <c r="BY2078" s="18">
        <v>929.86964285714203</v>
      </c>
      <c r="BZ2078" s="18">
        <v>1660.35483870967</v>
      </c>
      <c r="CA2078" s="18">
        <v>2938.7333333333299</v>
      </c>
      <c r="CB2078" s="18">
        <v>3916.5322580645102</v>
      </c>
      <c r="CC2078" s="18">
        <v>4121.7</v>
      </c>
      <c r="CD2078" s="18">
        <v>3154.4516129032199</v>
      </c>
      <c r="CE2078" s="18">
        <v>1561.1129032258</v>
      </c>
      <c r="CF2078" s="18">
        <v>447.16833333333301</v>
      </c>
      <c r="CG2078" s="18">
        <v>186.76290322580601</v>
      </c>
      <c r="CH2078" s="18">
        <v>87.828500000000005</v>
      </c>
      <c r="CI2078" s="18">
        <v>54.083225806451601</v>
      </c>
      <c r="CJ2078" s="18">
        <v>98.243548387096695</v>
      </c>
      <c r="CK2078" s="18">
        <v>238.56964285714199</v>
      </c>
      <c r="CL2078" s="18">
        <v>804.64677419354803</v>
      </c>
      <c r="CM2078" s="18">
        <v>2559.0666666666598</v>
      </c>
      <c r="CN2078" s="18">
        <v>3728.3548387096698</v>
      </c>
      <c r="CO2078" s="18">
        <v>4157.6166666666604</v>
      </c>
      <c r="CP2078" s="18">
        <v>3545.7096774193501</v>
      </c>
      <c r="CQ2078" s="18">
        <v>1830.7790322580599</v>
      </c>
      <c r="CR2078" s="18">
        <v>217.55499999999901</v>
      </c>
      <c r="CS2078" s="18">
        <v>83.458548387096698</v>
      </c>
      <c r="CT2078" s="18">
        <v>45.537999999999997</v>
      </c>
      <c r="CU2078" s="18">
        <v>33.606290322580598</v>
      </c>
      <c r="CV2078" s="18">
        <v>170.21564516129001</v>
      </c>
      <c r="CW2078" s="18">
        <v>1037.3396551724099</v>
      </c>
      <c r="CX2078" s="18">
        <v>2346.8709677419301</v>
      </c>
      <c r="CY2078" s="18">
        <v>3523.9666666666599</v>
      </c>
      <c r="CZ2078" s="18">
        <v>4269.77419354838</v>
      </c>
      <c r="DA2078" s="18">
        <v>3661.4166666666601</v>
      </c>
      <c r="DB2078" s="18">
        <v>1689.5096774193501</v>
      </c>
      <c r="DC2078" s="18">
        <v>718.11290322580601</v>
      </c>
      <c r="DD2078" s="18">
        <v>444.37833333333299</v>
      </c>
      <c r="DE2078" s="18">
        <v>248.527419354838</v>
      </c>
      <c r="DF2078" s="18">
        <v>150.9</v>
      </c>
      <c r="DG2078" s="18">
        <v>98.3127419354838</v>
      </c>
      <c r="DH2078" s="18">
        <v>214.017741935483</v>
      </c>
      <c r="DI2078" s="18">
        <v>479.83749999999998</v>
      </c>
      <c r="DJ2078" s="18">
        <v>1815.1838709677399</v>
      </c>
      <c r="DK2078" s="18">
        <v>3502.6833333333302</v>
      </c>
      <c r="DL2078" s="18">
        <v>4294.3387096774104</v>
      </c>
      <c r="DM2078" s="18">
        <v>4157.6333333333296</v>
      </c>
      <c r="DN2078" s="18">
        <v>3171.6935483870898</v>
      </c>
      <c r="DO2078" s="18">
        <v>2159.72580645161</v>
      </c>
      <c r="DP2078" s="18">
        <v>1307.865</v>
      </c>
      <c r="DQ2078" s="18">
        <v>439.50645161290299</v>
      </c>
      <c r="DR2078" s="18">
        <v>177.68499999999901</v>
      </c>
      <c r="DS2078" s="19">
        <v>98.6488333333333</v>
      </c>
    </row>
    <row r="2079" spans="1:123" x14ac:dyDescent="0.25">
      <c r="A2079" s="12" t="s">
        <v>41</v>
      </c>
      <c r="B2079" s="13">
        <v>5</v>
      </c>
      <c r="C2079" s="13" t="str">
        <f t="shared" si="36"/>
        <v>BB_L_16_GW_GW_SL_Low_GW_GQ_48_001_5</v>
      </c>
      <c r="D2079" s="14">
        <v>10</v>
      </c>
      <c r="E2079" s="14">
        <v>10</v>
      </c>
      <c r="F2079" s="14">
        <v>10</v>
      </c>
      <c r="G2079" s="14">
        <v>10.0055</v>
      </c>
      <c r="H2079" s="14">
        <v>13.8456451612903</v>
      </c>
      <c r="I2079" s="14">
        <v>288.67766666666603</v>
      </c>
      <c r="J2079" s="14">
        <v>934.00322580645104</v>
      </c>
      <c r="K2079" s="14">
        <v>1329.9516129032199</v>
      </c>
      <c r="L2079" s="14">
        <v>1529.13333333333</v>
      </c>
      <c r="M2079" s="14">
        <v>1548.5161290322501</v>
      </c>
      <c r="N2079" s="14">
        <v>1495.9666666666601</v>
      </c>
      <c r="O2079" s="14">
        <v>1417.33870967741</v>
      </c>
      <c r="P2079" s="14">
        <v>1339.1774193548299</v>
      </c>
      <c r="Q2079" s="14">
        <v>1223.32142857142</v>
      </c>
      <c r="R2079" s="14">
        <v>1090.7096774193501</v>
      </c>
      <c r="S2079" s="14">
        <v>978.84666666666601</v>
      </c>
      <c r="T2079" s="14">
        <v>790.84193548386997</v>
      </c>
      <c r="U2079" s="14">
        <v>735.60333333333301</v>
      </c>
      <c r="V2079" s="14">
        <v>966.65322580645102</v>
      </c>
      <c r="W2079" s="14">
        <v>1567.96774193548</v>
      </c>
      <c r="X2079" s="14">
        <v>2007.68333333333</v>
      </c>
      <c r="Y2079" s="14">
        <v>1983.8064516129</v>
      </c>
      <c r="Z2079" s="14">
        <v>1817.68333333333</v>
      </c>
      <c r="AA2079" s="14">
        <v>1654.77419354838</v>
      </c>
      <c r="AB2079" s="14">
        <v>1508.5645161290299</v>
      </c>
      <c r="AC2079" s="14">
        <v>1407.25</v>
      </c>
      <c r="AD2079" s="14">
        <v>1200.6774193548299</v>
      </c>
      <c r="AE2079" s="14">
        <v>1005.58166666666</v>
      </c>
      <c r="AF2079" s="14">
        <v>787.24032258064506</v>
      </c>
      <c r="AG2079" s="14">
        <v>672.67833333333294</v>
      </c>
      <c r="AH2079" s="14">
        <v>724.80806451612898</v>
      </c>
      <c r="AI2079" s="14">
        <v>936.64516129032199</v>
      </c>
      <c r="AJ2079" s="14">
        <v>1318.25</v>
      </c>
      <c r="AK2079" s="14">
        <v>1703.46774193548</v>
      </c>
      <c r="AL2079" s="14">
        <v>1916.9666666666601</v>
      </c>
      <c r="AM2079" s="14">
        <v>2026.9193548387</v>
      </c>
      <c r="AN2079" s="14">
        <v>2078.5806451612898</v>
      </c>
      <c r="AO2079" s="14">
        <v>2097.5</v>
      </c>
      <c r="AP2079" s="14">
        <v>2103.7580645161202</v>
      </c>
      <c r="AQ2079" s="14">
        <v>2104.4499999999998</v>
      </c>
      <c r="AR2079" s="14">
        <v>1965.1451612903199</v>
      </c>
      <c r="AS2079" s="14">
        <v>1762.4</v>
      </c>
      <c r="AT2079" s="14">
        <v>1503.2419354838701</v>
      </c>
      <c r="AU2079" s="14">
        <v>1352.6290322580601</v>
      </c>
      <c r="AV2079" s="14">
        <v>1343.65</v>
      </c>
      <c r="AW2079" s="14">
        <v>1398.22580645161</v>
      </c>
      <c r="AX2079" s="14">
        <v>1476.9166666666599</v>
      </c>
      <c r="AY2079" s="14">
        <v>1409.88709677419</v>
      </c>
      <c r="AZ2079" s="14">
        <v>1319.5967741935401</v>
      </c>
      <c r="BA2079" s="14">
        <v>1257.8275862068899</v>
      </c>
      <c r="BB2079" s="14">
        <v>1148.7580645161199</v>
      </c>
      <c r="BC2079" s="14">
        <v>1039.31666666666</v>
      </c>
      <c r="BD2079" s="14">
        <v>1085.7419354838701</v>
      </c>
      <c r="BE2079" s="14">
        <v>1803.56666666666</v>
      </c>
      <c r="BF2079" s="14">
        <v>2508.0322580645102</v>
      </c>
      <c r="BG2079" s="14">
        <v>2860.5645161290299</v>
      </c>
      <c r="BH2079" s="14">
        <v>2780.15</v>
      </c>
      <c r="BI2079" s="14">
        <v>2596.8064516129002</v>
      </c>
      <c r="BJ2079" s="14">
        <v>2322.63333333333</v>
      </c>
      <c r="BK2079" s="14">
        <v>2054.6774193548299</v>
      </c>
      <c r="BL2079" s="14">
        <v>1793.5967741935401</v>
      </c>
      <c r="BM2079" s="14">
        <v>1555.7142857142801</v>
      </c>
      <c r="BN2079" s="14">
        <v>1367.9032258064501</v>
      </c>
      <c r="BO2079" s="14">
        <v>1150.7666666666601</v>
      </c>
      <c r="BP2079" s="14">
        <v>950.98548387096696</v>
      </c>
      <c r="BQ2079" s="14">
        <v>799.12666666666598</v>
      </c>
      <c r="BR2079" s="14">
        <v>808.158064516129</v>
      </c>
      <c r="BS2079" s="14">
        <v>1009.09999999999</v>
      </c>
      <c r="BT2079" s="14">
        <v>1192.4000000000001</v>
      </c>
      <c r="BU2079" s="14">
        <v>1428.5483870967701</v>
      </c>
      <c r="BV2079" s="14">
        <v>1667.06666666666</v>
      </c>
      <c r="BW2079" s="14">
        <v>1935.72580645161</v>
      </c>
      <c r="BX2079" s="14">
        <v>2055.5645161290299</v>
      </c>
      <c r="BY2079" s="14">
        <v>2100.0535714285702</v>
      </c>
      <c r="BZ2079" s="14">
        <v>2084.5483870967701</v>
      </c>
      <c r="CA2079" s="14">
        <v>1955.86666666666</v>
      </c>
      <c r="CB2079" s="14">
        <v>1776.0645161290299</v>
      </c>
      <c r="CC2079" s="14">
        <v>1739.5166666666601</v>
      </c>
      <c r="CD2079" s="14">
        <v>1923.7419354838701</v>
      </c>
      <c r="CE2079" s="14">
        <v>2321.9032258064499</v>
      </c>
      <c r="CF2079" s="14">
        <v>2762.1833333333302</v>
      </c>
      <c r="CG2079" s="14">
        <v>2814.66129032258</v>
      </c>
      <c r="CH2079" s="14">
        <v>2679.25</v>
      </c>
      <c r="CI2079" s="14">
        <v>2463.2419354838698</v>
      </c>
      <c r="CJ2079" s="14">
        <v>2257.8064516129002</v>
      </c>
      <c r="CK2079" s="14">
        <v>2105.9821428571399</v>
      </c>
      <c r="CL2079" s="14">
        <v>1861.38709677419</v>
      </c>
      <c r="CM2079" s="14">
        <v>1400.25</v>
      </c>
      <c r="CN2079" s="14">
        <v>1098.0161290322501</v>
      </c>
      <c r="CO2079" s="14">
        <v>1092.9666666666601</v>
      </c>
      <c r="CP2079" s="14">
        <v>1346.6774193548299</v>
      </c>
      <c r="CQ2079" s="14">
        <v>1967.16129032258</v>
      </c>
      <c r="CR2079" s="14">
        <v>2735.4166666666601</v>
      </c>
      <c r="CS2079" s="14">
        <v>2560.5806451612898</v>
      </c>
      <c r="CT2079" s="14">
        <v>2300.2166666666599</v>
      </c>
      <c r="CU2079" s="14">
        <v>2076.8709677419301</v>
      </c>
      <c r="CV2079" s="14">
        <v>1726.9354838709601</v>
      </c>
      <c r="CW2079" s="14">
        <v>1389.05172413793</v>
      </c>
      <c r="CX2079" s="14">
        <v>1084.5612903225799</v>
      </c>
      <c r="CY2079" s="14">
        <v>874.23999999999899</v>
      </c>
      <c r="CZ2079" s="14">
        <v>905.28225806451599</v>
      </c>
      <c r="DA2079" s="14">
        <v>1635.56666666666</v>
      </c>
      <c r="DB2079" s="14">
        <v>2634.1451612903202</v>
      </c>
      <c r="DC2079" s="14">
        <v>3096.0967741935401</v>
      </c>
      <c r="DD2079" s="14">
        <v>3190.2666666666601</v>
      </c>
      <c r="DE2079" s="14">
        <v>3173.2419354838698</v>
      </c>
      <c r="DF2079" s="14">
        <v>3064.9</v>
      </c>
      <c r="DG2079" s="14">
        <v>2891.9516129032199</v>
      </c>
      <c r="DH2079" s="14">
        <v>2568.72580645161</v>
      </c>
      <c r="DI2079" s="14">
        <v>2387.3214285714198</v>
      </c>
      <c r="DJ2079" s="14">
        <v>1979.5161290322501</v>
      </c>
      <c r="DK2079" s="14">
        <v>1462.2333333333299</v>
      </c>
      <c r="DL2079" s="14">
        <v>1293.2580645161199</v>
      </c>
      <c r="DM2079" s="14">
        <v>1549.4</v>
      </c>
      <c r="DN2079" s="14">
        <v>1987.0483870967701</v>
      </c>
      <c r="DO2079" s="14">
        <v>2352.1935483870898</v>
      </c>
      <c r="DP2079" s="14">
        <v>2680.7833333333301</v>
      </c>
      <c r="DQ2079" s="14">
        <v>3037.5967741935401</v>
      </c>
      <c r="DR2079" s="14">
        <v>3037.75</v>
      </c>
      <c r="DS2079" s="15">
        <v>2881.1833333333302</v>
      </c>
    </row>
    <row r="2080" spans="1:123" x14ac:dyDescent="0.25">
      <c r="A2080" s="16" t="s">
        <v>41</v>
      </c>
      <c r="B2080" s="17">
        <v>6</v>
      </c>
      <c r="C2080" s="13" t="str">
        <f t="shared" si="36"/>
        <v>BB_L_16_GW_GW_SL_Low_GW_GQ_48_001_6</v>
      </c>
      <c r="D2080" s="18">
        <v>10</v>
      </c>
      <c r="E2080" s="18">
        <v>10</v>
      </c>
      <c r="F2080" s="18">
        <v>10</v>
      </c>
      <c r="G2080" s="18">
        <v>10</v>
      </c>
      <c r="H2080" s="18">
        <v>10</v>
      </c>
      <c r="I2080" s="18">
        <v>10.005999999999901</v>
      </c>
      <c r="J2080" s="18">
        <v>10.169193548387</v>
      </c>
      <c r="K2080" s="18">
        <v>10.909193548387</v>
      </c>
      <c r="L2080" s="18">
        <v>13.2745</v>
      </c>
      <c r="M2080" s="18">
        <v>18.091290322580601</v>
      </c>
      <c r="N2080" s="18">
        <v>23.478499999999901</v>
      </c>
      <c r="O2080" s="18">
        <v>30.655322580645102</v>
      </c>
      <c r="P2080" s="18">
        <v>38.419999999999902</v>
      </c>
      <c r="Q2080" s="18">
        <v>50.208571428571403</v>
      </c>
      <c r="R2080" s="18">
        <v>65.887741935483803</v>
      </c>
      <c r="S2080" s="18">
        <v>82.933499999999995</v>
      </c>
      <c r="T2080" s="18">
        <v>119.335806451612</v>
      </c>
      <c r="U2080" s="18">
        <v>186.25333333333299</v>
      </c>
      <c r="V2080" s="18">
        <v>259.29032258064501</v>
      </c>
      <c r="W2080" s="18">
        <v>357.322580645161</v>
      </c>
      <c r="X2080" s="18">
        <v>462.51666666666603</v>
      </c>
      <c r="Y2080" s="18">
        <v>541.85322580645095</v>
      </c>
      <c r="Z2080" s="18">
        <v>586.28</v>
      </c>
      <c r="AA2080" s="18">
        <v>617.08387096774095</v>
      </c>
      <c r="AB2080" s="18">
        <v>642.14032258064503</v>
      </c>
      <c r="AC2080" s="18">
        <v>658.98035714285697</v>
      </c>
      <c r="AD2080" s="18">
        <v>693.65645161290297</v>
      </c>
      <c r="AE2080" s="18">
        <v>730.52333333333297</v>
      </c>
      <c r="AF2080" s="18">
        <v>782.72419354838701</v>
      </c>
      <c r="AG2080" s="18">
        <v>854.743333333333</v>
      </c>
      <c r="AH2080" s="18">
        <v>899.82741935483796</v>
      </c>
      <c r="AI2080" s="18">
        <v>946.65161290322499</v>
      </c>
      <c r="AJ2080" s="18">
        <v>999.68833333333305</v>
      </c>
      <c r="AK2080" s="18">
        <v>1042.8064516129</v>
      </c>
      <c r="AL2080" s="18">
        <v>1066.5</v>
      </c>
      <c r="AM2080" s="18">
        <v>1079.2903225806399</v>
      </c>
      <c r="AN2080" s="18">
        <v>1085.66129032258</v>
      </c>
      <c r="AO2080" s="18">
        <v>1087</v>
      </c>
      <c r="AP2080" s="18">
        <v>1086.4193548387</v>
      </c>
      <c r="AQ2080" s="18">
        <v>1091.18333333333</v>
      </c>
      <c r="AR2080" s="18">
        <v>1110.1129032258</v>
      </c>
      <c r="AS2080" s="18">
        <v>1123.81666666666</v>
      </c>
      <c r="AT2080" s="18">
        <v>1138.2419354838701</v>
      </c>
      <c r="AU2080" s="18">
        <v>1152.9838709677399</v>
      </c>
      <c r="AV2080" s="18">
        <v>1166.5833333333301</v>
      </c>
      <c r="AW2080" s="18">
        <v>1188.22580645161</v>
      </c>
      <c r="AX2080" s="18">
        <v>1226.6666666666599</v>
      </c>
      <c r="AY2080" s="18">
        <v>1269.0483870967701</v>
      </c>
      <c r="AZ2080" s="18">
        <v>1288.5161290322501</v>
      </c>
      <c r="BA2080" s="18">
        <v>1297.6551724137901</v>
      </c>
      <c r="BB2080" s="18">
        <v>1313.8709677419299</v>
      </c>
      <c r="BC2080" s="18">
        <v>1335.2666666666601</v>
      </c>
      <c r="BD2080" s="18">
        <v>1359.4516129032199</v>
      </c>
      <c r="BE2080" s="18">
        <v>1402.68333333333</v>
      </c>
      <c r="BF2080" s="18">
        <v>1416.38709677419</v>
      </c>
      <c r="BG2080" s="18">
        <v>1419.0483870967701</v>
      </c>
      <c r="BH2080" s="18">
        <v>1416.6666666666599</v>
      </c>
      <c r="BI2080" s="18">
        <v>1415</v>
      </c>
      <c r="BJ2080" s="18">
        <v>1417.1</v>
      </c>
      <c r="BK2080" s="18">
        <v>1423.2580645161199</v>
      </c>
      <c r="BL2080" s="18">
        <v>1433.7419354838701</v>
      </c>
      <c r="BM2080" s="18">
        <v>1447.7857142857099</v>
      </c>
      <c r="BN2080" s="18">
        <v>1463.3064516129</v>
      </c>
      <c r="BO2080" s="18">
        <v>1486.68333333333</v>
      </c>
      <c r="BP2080" s="18">
        <v>1518.4193548387</v>
      </c>
      <c r="BQ2080" s="18">
        <v>1563.15</v>
      </c>
      <c r="BR2080" s="18">
        <v>1596.85483870967</v>
      </c>
      <c r="BS2080" s="18">
        <v>1648.2903225806399</v>
      </c>
      <c r="BT2080" s="18">
        <v>1673.56666666666</v>
      </c>
      <c r="BU2080" s="18">
        <v>1696.85483870967</v>
      </c>
      <c r="BV2080" s="18">
        <v>1715.7333333333299</v>
      </c>
      <c r="BW2080" s="18">
        <v>1735.4516129032199</v>
      </c>
      <c r="BX2080" s="18">
        <v>1743</v>
      </c>
      <c r="BY2080" s="18">
        <v>1744.8571428571399</v>
      </c>
      <c r="BZ2080" s="18">
        <v>1743.6451612903199</v>
      </c>
      <c r="CA2080" s="18">
        <v>1738.0166666666601</v>
      </c>
      <c r="CB2080" s="18">
        <v>1724.85483870967</v>
      </c>
      <c r="CC2080" s="18">
        <v>1706.3</v>
      </c>
      <c r="CD2080" s="18">
        <v>1690.5967741935401</v>
      </c>
      <c r="CE2080" s="18">
        <v>1676.2580645161199</v>
      </c>
      <c r="CF2080" s="18">
        <v>1667.7333333333299</v>
      </c>
      <c r="CG2080" s="18">
        <v>1667.4193548387</v>
      </c>
      <c r="CH2080" s="18">
        <v>1670.93333333333</v>
      </c>
      <c r="CI2080" s="18">
        <v>1677.4032258064501</v>
      </c>
      <c r="CJ2080" s="18">
        <v>1684.8709677419299</v>
      </c>
      <c r="CK2080" s="18">
        <v>1691.4821428571399</v>
      </c>
      <c r="CL2080" s="18">
        <v>1703.6290322580601</v>
      </c>
      <c r="CM2080" s="18">
        <v>1734.5</v>
      </c>
      <c r="CN2080" s="18">
        <v>1772.69354838709</v>
      </c>
      <c r="CO2080" s="18">
        <v>1822.4833333333299</v>
      </c>
      <c r="CP2080" s="18">
        <v>1865.4838709677399</v>
      </c>
      <c r="CQ2080" s="18">
        <v>1911.6129032258</v>
      </c>
      <c r="CR2080" s="18">
        <v>1957.2166666666601</v>
      </c>
      <c r="CS2080" s="18">
        <v>1951.77419354838</v>
      </c>
      <c r="CT2080" s="18">
        <v>1940.2333333333299</v>
      </c>
      <c r="CU2080" s="18">
        <v>1929.5161290322501</v>
      </c>
      <c r="CV2080" s="18">
        <v>1917.83870967741</v>
      </c>
      <c r="CW2080" s="18">
        <v>1911.10344827586</v>
      </c>
      <c r="CX2080" s="18">
        <v>1910.2580645161199</v>
      </c>
      <c r="CY2080" s="18">
        <v>1917.8333333333301</v>
      </c>
      <c r="CZ2080" s="18">
        <v>1935.7580645161199</v>
      </c>
      <c r="DA2080" s="18">
        <v>1954.2833333333299</v>
      </c>
      <c r="DB2080" s="18">
        <v>1951.22580645161</v>
      </c>
      <c r="DC2080" s="18">
        <v>1927.1129032258</v>
      </c>
      <c r="DD2080" s="18">
        <v>1905.63333333333</v>
      </c>
      <c r="DE2080" s="18">
        <v>1880.69354838709</v>
      </c>
      <c r="DF2080" s="18">
        <v>1859.35</v>
      </c>
      <c r="DG2080" s="18">
        <v>1841.3709677419299</v>
      </c>
      <c r="DH2080" s="18">
        <v>1822.35483870967</v>
      </c>
      <c r="DI2080" s="18">
        <v>1815.57142857142</v>
      </c>
      <c r="DJ2080" s="18">
        <v>1812.33870967741</v>
      </c>
      <c r="DK2080" s="18">
        <v>1825.8</v>
      </c>
      <c r="DL2080" s="18">
        <v>1870.1129032258</v>
      </c>
      <c r="DM2080" s="18">
        <v>1920.4</v>
      </c>
      <c r="DN2080" s="18">
        <v>1967.35483870967</v>
      </c>
      <c r="DO2080" s="18">
        <v>1998.35483870967</v>
      </c>
      <c r="DP2080" s="18">
        <v>2022.9</v>
      </c>
      <c r="DQ2080" s="18">
        <v>2050.2903225806399</v>
      </c>
      <c r="DR2080" s="18">
        <v>2060.2333333333299</v>
      </c>
      <c r="DS2080" s="19">
        <v>2061</v>
      </c>
    </row>
    <row r="2081" spans="1:123" x14ac:dyDescent="0.25">
      <c r="A2081" s="20" t="s">
        <v>41</v>
      </c>
      <c r="B2081" s="21">
        <v>7</v>
      </c>
      <c r="C2081" s="13" t="str">
        <f t="shared" si="36"/>
        <v>BB_L_16_GW_GW_SL_Low_GW_GQ_48_001_7</v>
      </c>
      <c r="D2081" s="22">
        <v>10</v>
      </c>
      <c r="E2081" s="22">
        <v>10</v>
      </c>
      <c r="F2081" s="22">
        <v>10</v>
      </c>
      <c r="G2081" s="22">
        <v>10.0048333333333</v>
      </c>
      <c r="H2081" s="22">
        <v>18.6079032258064</v>
      </c>
      <c r="I2081" s="22">
        <v>638.59533333333297</v>
      </c>
      <c r="J2081" s="22">
        <v>1259.5161290322501</v>
      </c>
      <c r="K2081" s="22">
        <v>1197.16129032258</v>
      </c>
      <c r="L2081" s="22">
        <v>970.28999999999905</v>
      </c>
      <c r="M2081" s="22">
        <v>707.98709677419299</v>
      </c>
      <c r="N2081" s="22">
        <v>563.45333333333303</v>
      </c>
      <c r="O2081" s="22">
        <v>441.685483870967</v>
      </c>
      <c r="P2081" s="22">
        <v>358.64677419354803</v>
      </c>
      <c r="Q2081" s="22">
        <v>279.12678571428501</v>
      </c>
      <c r="R2081" s="22">
        <v>200.16451612903199</v>
      </c>
      <c r="S2081" s="22">
        <v>155.24666666666599</v>
      </c>
      <c r="T2081" s="22">
        <v>129.332258064516</v>
      </c>
      <c r="U2081" s="22">
        <v>445.47333333333302</v>
      </c>
      <c r="V2081" s="22">
        <v>1193.17580645161</v>
      </c>
      <c r="W2081" s="22">
        <v>2219.9032258064499</v>
      </c>
      <c r="X2081" s="22">
        <v>2183.61666666666</v>
      </c>
      <c r="Y2081" s="22">
        <v>1466.7903225806399</v>
      </c>
      <c r="Z2081" s="22">
        <v>1017.39</v>
      </c>
      <c r="AA2081" s="22">
        <v>743.30806451612796</v>
      </c>
      <c r="AB2081" s="22">
        <v>550.20967741935397</v>
      </c>
      <c r="AC2081" s="22">
        <v>443.09285714285699</v>
      </c>
      <c r="AD2081" s="22">
        <v>288.425806451612</v>
      </c>
      <c r="AE2081" s="22">
        <v>179.77833333333299</v>
      </c>
      <c r="AF2081" s="22">
        <v>115.16290322580601</v>
      </c>
      <c r="AG2081" s="22">
        <v>292.26166666666597</v>
      </c>
      <c r="AH2081" s="22">
        <v>588.45322580645097</v>
      </c>
      <c r="AI2081" s="22">
        <v>1118.96774193548</v>
      </c>
      <c r="AJ2081" s="22">
        <v>1832.2333333333299</v>
      </c>
      <c r="AK2081" s="22">
        <v>2323.1935483870898</v>
      </c>
      <c r="AL2081" s="22">
        <v>2466.1999999999998</v>
      </c>
      <c r="AM2081" s="22">
        <v>2451.7580645161202</v>
      </c>
      <c r="AN2081" s="22">
        <v>2377.9193548387002</v>
      </c>
      <c r="AO2081" s="22">
        <v>2300.7142857142799</v>
      </c>
      <c r="AP2081" s="22">
        <v>2229.1935483870898</v>
      </c>
      <c r="AQ2081" s="22">
        <v>2056.36666666666</v>
      </c>
      <c r="AR2081" s="22">
        <v>1503.33870967741</v>
      </c>
      <c r="AS2081" s="22">
        <v>1036.83</v>
      </c>
      <c r="AT2081" s="22">
        <v>763.94677419354798</v>
      </c>
      <c r="AU2081" s="22">
        <v>802.95645161290304</v>
      </c>
      <c r="AV2081" s="22">
        <v>1076.4183333333301</v>
      </c>
      <c r="AW2081" s="22">
        <v>1445.58064516129</v>
      </c>
      <c r="AX2081" s="22">
        <v>1505.36666666666</v>
      </c>
      <c r="AY2081" s="22">
        <v>1156.4193548387</v>
      </c>
      <c r="AZ2081" s="22">
        <v>959.78709677419295</v>
      </c>
      <c r="BA2081" s="22">
        <v>883.85</v>
      </c>
      <c r="BB2081" s="22">
        <v>856.97903225806397</v>
      </c>
      <c r="BC2081" s="22">
        <v>1017.42833333333</v>
      </c>
      <c r="BD2081" s="22">
        <v>1582.1290322580601</v>
      </c>
      <c r="BE2081" s="22">
        <v>3153.61666666666</v>
      </c>
      <c r="BF2081" s="22">
        <v>3386.66129032258</v>
      </c>
      <c r="BG2081" s="22">
        <v>2529.72580645161</v>
      </c>
      <c r="BH2081" s="22">
        <v>1795.81666666666</v>
      </c>
      <c r="BI2081" s="22">
        <v>1338.08064516129</v>
      </c>
      <c r="BJ2081" s="22">
        <v>918.73</v>
      </c>
      <c r="BK2081" s="22">
        <v>642.66612903225803</v>
      </c>
      <c r="BL2081" s="22">
        <v>441.23387096774098</v>
      </c>
      <c r="BM2081" s="22">
        <v>302.87857142857098</v>
      </c>
      <c r="BN2081" s="22">
        <v>218.60645161290299</v>
      </c>
      <c r="BO2081" s="22">
        <v>149.84</v>
      </c>
      <c r="BP2081" s="22">
        <v>133.70645161290301</v>
      </c>
      <c r="BQ2081" s="22">
        <v>245.273333333333</v>
      </c>
      <c r="BR2081" s="22">
        <v>480.60483870967698</v>
      </c>
      <c r="BS2081" s="22">
        <v>1110.12741935483</v>
      </c>
      <c r="BT2081" s="22">
        <v>1509.5333333333299</v>
      </c>
      <c r="BU2081" s="22">
        <v>1932.03225806451</v>
      </c>
      <c r="BV2081" s="22">
        <v>2263.7333333333299</v>
      </c>
      <c r="BW2081" s="22">
        <v>2487.9032258064499</v>
      </c>
      <c r="BX2081" s="22">
        <v>2457.83870967741</v>
      </c>
      <c r="BY2081" s="22">
        <v>2315.7857142857101</v>
      </c>
      <c r="BZ2081" s="22">
        <v>2064.0483870967701</v>
      </c>
      <c r="CA2081" s="22">
        <v>1603.1</v>
      </c>
      <c r="CB2081" s="22">
        <v>1242.6129032258</v>
      </c>
      <c r="CC2081" s="22">
        <v>1387.9166666666599</v>
      </c>
      <c r="CD2081" s="22">
        <v>1946.5483870967701</v>
      </c>
      <c r="CE2081" s="22">
        <v>2770.83870967741</v>
      </c>
      <c r="CF2081" s="22">
        <v>3141.38333333333</v>
      </c>
      <c r="CG2081" s="22">
        <v>2743.6290322580599</v>
      </c>
      <c r="CH2081" s="22">
        <v>2192.8166666666598</v>
      </c>
      <c r="CI2081" s="22">
        <v>1696.35483870967</v>
      </c>
      <c r="CJ2081" s="22">
        <v>1320.2903225806399</v>
      </c>
      <c r="CK2081" s="22">
        <v>1085.24285714285</v>
      </c>
      <c r="CL2081" s="22">
        <v>798</v>
      </c>
      <c r="CM2081" s="22">
        <v>412.685</v>
      </c>
      <c r="CN2081" s="22">
        <v>350.349999999999</v>
      </c>
      <c r="CO2081" s="22">
        <v>889.91499999999905</v>
      </c>
      <c r="CP2081" s="22">
        <v>1664.5967741935401</v>
      </c>
      <c r="CQ2081" s="22">
        <v>2518.88709677419</v>
      </c>
      <c r="CR2081" s="22">
        <v>2233.0833333333298</v>
      </c>
      <c r="CS2081" s="22">
        <v>1440.46774193548</v>
      </c>
      <c r="CT2081" s="22">
        <v>991.35833333333301</v>
      </c>
      <c r="CU2081" s="22">
        <v>755.79354838709696</v>
      </c>
      <c r="CV2081" s="22">
        <v>475.591935483871</v>
      </c>
      <c r="CW2081" s="22">
        <v>281.83793103448198</v>
      </c>
      <c r="CX2081" s="22">
        <v>163.416129032258</v>
      </c>
      <c r="CY2081" s="22">
        <v>233.77666666666599</v>
      </c>
      <c r="CZ2081" s="22">
        <v>788.572580645161</v>
      </c>
      <c r="DA2081" s="22">
        <v>2257.85</v>
      </c>
      <c r="DB2081" s="22">
        <v>3274.0967741935401</v>
      </c>
      <c r="DC2081" s="22">
        <v>3027.7580645161202</v>
      </c>
      <c r="DD2081" s="22">
        <v>2669.9333333333302</v>
      </c>
      <c r="DE2081" s="22">
        <v>2228.4677419354798</v>
      </c>
      <c r="DF2081" s="22">
        <v>1821.36666666666</v>
      </c>
      <c r="DG2081" s="22">
        <v>1459.83870967741</v>
      </c>
      <c r="DH2081" s="22">
        <v>1011.45806451612</v>
      </c>
      <c r="DI2081" s="22">
        <v>794.55357142857099</v>
      </c>
      <c r="DJ2081" s="22">
        <v>512.183870967742</v>
      </c>
      <c r="DK2081" s="22">
        <v>338.743333333333</v>
      </c>
      <c r="DL2081" s="22">
        <v>946.12419354838698</v>
      </c>
      <c r="DM2081" s="22">
        <v>1915.9166666666599</v>
      </c>
      <c r="DN2081" s="22">
        <v>2822.9677419354798</v>
      </c>
      <c r="DO2081" s="22">
        <v>3304.22580645161</v>
      </c>
      <c r="DP2081" s="22">
        <v>3593.2666666666601</v>
      </c>
      <c r="DQ2081" s="22">
        <v>3480.2096774193501</v>
      </c>
      <c r="DR2081" s="22">
        <v>2881.9666666666599</v>
      </c>
      <c r="DS2081" s="23">
        <v>2331.2166666666599</v>
      </c>
    </row>
    <row r="2082" spans="1:123" x14ac:dyDescent="0.25">
      <c r="A2082" s="24" t="s">
        <v>41</v>
      </c>
      <c r="B2082" s="25">
        <v>8</v>
      </c>
      <c r="C2082" s="13" t="str">
        <f t="shared" si="36"/>
        <v>BB_L_16_GW_GW_SL_Low_GW_GQ_48_001_8</v>
      </c>
      <c r="D2082" s="26">
        <v>10</v>
      </c>
      <c r="E2082" s="26">
        <v>10</v>
      </c>
      <c r="F2082" s="26">
        <v>10</v>
      </c>
      <c r="G2082" s="26">
        <v>10</v>
      </c>
      <c r="H2082" s="26">
        <v>10.036129032258</v>
      </c>
      <c r="I2082" s="26">
        <v>32.324999999999903</v>
      </c>
      <c r="J2082" s="26">
        <v>184.54241935483799</v>
      </c>
      <c r="K2082" s="26">
        <v>407.25161290322501</v>
      </c>
      <c r="L2082" s="26">
        <v>662.71833333333302</v>
      </c>
      <c r="M2082" s="26">
        <v>897.38225806451601</v>
      </c>
      <c r="N2082" s="26">
        <v>1021.0216666666601</v>
      </c>
      <c r="O2082" s="26">
        <v>1115.58064516129</v>
      </c>
      <c r="P2082" s="26">
        <v>1173.0645161290299</v>
      </c>
      <c r="Q2082" s="26">
        <v>1216.67857142857</v>
      </c>
      <c r="R2082" s="26">
        <v>1241</v>
      </c>
      <c r="S2082" s="26">
        <v>1237.1500000000001</v>
      </c>
      <c r="T2082" s="26">
        <v>1186.33870967741</v>
      </c>
      <c r="U2082" s="26">
        <v>1045.0166666666601</v>
      </c>
      <c r="V2082" s="26">
        <v>899.45322580645097</v>
      </c>
      <c r="W2082" s="26">
        <v>880.41129032258004</v>
      </c>
      <c r="X2082" s="26">
        <v>1125.4549999999999</v>
      </c>
      <c r="Y2082" s="26">
        <v>1448.58064516129</v>
      </c>
      <c r="Z2082" s="26">
        <v>1617.15</v>
      </c>
      <c r="AA2082" s="26">
        <v>1696.3709677419299</v>
      </c>
      <c r="AB2082" s="26">
        <v>1730.0645161290299</v>
      </c>
      <c r="AC2082" s="26">
        <v>1733.80357142857</v>
      </c>
      <c r="AD2082" s="26">
        <v>1704</v>
      </c>
      <c r="AE2082" s="26">
        <v>1630.8333333333301</v>
      </c>
      <c r="AF2082" s="26">
        <v>1485.1129032258</v>
      </c>
      <c r="AG2082" s="26">
        <v>1245.7166666666601</v>
      </c>
      <c r="AH2082" s="26">
        <v>1080.5161290322501</v>
      </c>
      <c r="AI2082" s="26">
        <v>954.96774193548401</v>
      </c>
      <c r="AJ2082" s="26">
        <v>872.62499999999898</v>
      </c>
      <c r="AK2082" s="26">
        <v>898.62903225806394</v>
      </c>
      <c r="AL2082" s="26">
        <v>980.375</v>
      </c>
      <c r="AM2082" s="26">
        <v>1072.4032258064501</v>
      </c>
      <c r="AN2082" s="26">
        <v>1154.33870967741</v>
      </c>
      <c r="AO2082" s="26">
        <v>1214.8392857142801</v>
      </c>
      <c r="AP2082" s="26">
        <v>1262.4516129032199</v>
      </c>
      <c r="AQ2082" s="26">
        <v>1355.63333333333</v>
      </c>
      <c r="AR2082" s="26">
        <v>1572.38709677419</v>
      </c>
      <c r="AS2082" s="26">
        <v>1733.1</v>
      </c>
      <c r="AT2082" s="26">
        <v>1795.2903225806399</v>
      </c>
      <c r="AU2082" s="26">
        <v>1770.6129032258</v>
      </c>
      <c r="AV2082" s="26">
        <v>1696.3</v>
      </c>
      <c r="AW2082" s="26">
        <v>1583.8064516129</v>
      </c>
      <c r="AX2082" s="26">
        <v>1475.3333333333301</v>
      </c>
      <c r="AY2082" s="26">
        <v>1424.03225806451</v>
      </c>
      <c r="AZ2082" s="26">
        <v>1411.9516129032199</v>
      </c>
      <c r="BA2082" s="26">
        <v>1403.7413793103401</v>
      </c>
      <c r="BB2082" s="26">
        <v>1384.6129032258</v>
      </c>
      <c r="BC2082" s="26">
        <v>1339.9666666666601</v>
      </c>
      <c r="BD2082" s="26">
        <v>1264.7419354838701</v>
      </c>
      <c r="BE2082" s="26">
        <v>1209.0333333333299</v>
      </c>
      <c r="BF2082" s="26">
        <v>1457.72580645161</v>
      </c>
      <c r="BG2082" s="26">
        <v>1961.35483870967</v>
      </c>
      <c r="BH2082" s="26">
        <v>2273.6666666666601</v>
      </c>
      <c r="BI2082" s="26">
        <v>2431.6774193548299</v>
      </c>
      <c r="BJ2082" s="26">
        <v>2524.3333333333298</v>
      </c>
      <c r="BK2082" s="26">
        <v>2534.1290322580599</v>
      </c>
      <c r="BL2082" s="26">
        <v>2486.3548387096698</v>
      </c>
      <c r="BM2082" s="26">
        <v>2396.6785714285702</v>
      </c>
      <c r="BN2082" s="26">
        <v>2290.5806451612898</v>
      </c>
      <c r="BO2082" s="26">
        <v>2135.6999999999998</v>
      </c>
      <c r="BP2082" s="26">
        <v>1934.0967741935401</v>
      </c>
      <c r="BQ2082" s="26">
        <v>1656.75</v>
      </c>
      <c r="BR2082" s="26">
        <v>1462.5</v>
      </c>
      <c r="BS2082" s="26">
        <v>1217.0967741935401</v>
      </c>
      <c r="BT2082" s="26">
        <v>1112.1500000000001</v>
      </c>
      <c r="BU2082" s="26">
        <v>1057.9032258064501</v>
      </c>
      <c r="BV2082" s="26">
        <v>1053.86666666666</v>
      </c>
      <c r="BW2082" s="26">
        <v>1118.4838709677399</v>
      </c>
      <c r="BX2082" s="26">
        <v>1215.3225806451601</v>
      </c>
      <c r="BY2082" s="26">
        <v>1319.32142857142</v>
      </c>
      <c r="BZ2082" s="26">
        <v>1443.77419354838</v>
      </c>
      <c r="CA2082" s="26">
        <v>1621.06666666666</v>
      </c>
      <c r="CB2082" s="26">
        <v>1772.5967741935401</v>
      </c>
      <c r="CC2082" s="26">
        <v>1829.81666666666</v>
      </c>
      <c r="CD2082" s="26">
        <v>1816.96774193548</v>
      </c>
      <c r="CE2082" s="26">
        <v>1817.5967741935401</v>
      </c>
      <c r="CF2082" s="26">
        <v>1969.7166666666601</v>
      </c>
      <c r="CG2082" s="26">
        <v>2169.3548387096698</v>
      </c>
      <c r="CH2082" s="26">
        <v>2341</v>
      </c>
      <c r="CI2082" s="26">
        <v>2450.1451612903202</v>
      </c>
      <c r="CJ2082" s="26">
        <v>2502.5161290322499</v>
      </c>
      <c r="CK2082" s="26">
        <v>2513.6071428571399</v>
      </c>
      <c r="CL2082" s="26">
        <v>2491.6451612903202</v>
      </c>
      <c r="CM2082" s="26">
        <v>2339.2333333333299</v>
      </c>
      <c r="CN2082" s="26">
        <v>2073.38709677419</v>
      </c>
      <c r="CO2082" s="26">
        <v>1719.36666666666</v>
      </c>
      <c r="CP2082" s="26">
        <v>1454.9354838709601</v>
      </c>
      <c r="CQ2082" s="26">
        <v>1381.4838709677399</v>
      </c>
      <c r="CR2082" s="26">
        <v>1825.0166666666601</v>
      </c>
      <c r="CS2082" s="26">
        <v>2188.66129032258</v>
      </c>
      <c r="CT2082" s="26">
        <v>2345.8166666666598</v>
      </c>
      <c r="CU2082" s="26">
        <v>2379.2096774193501</v>
      </c>
      <c r="CV2082" s="26">
        <v>2341.0161290322499</v>
      </c>
      <c r="CW2082" s="26">
        <v>2212.93103448275</v>
      </c>
      <c r="CX2082" s="26">
        <v>2005.2903225806399</v>
      </c>
      <c r="CY2082" s="26">
        <v>1723.5833333333301</v>
      </c>
      <c r="CZ2082" s="26">
        <v>1323.1451612903199</v>
      </c>
      <c r="DA2082" s="26">
        <v>1113.38333333333</v>
      </c>
      <c r="DB2082" s="26">
        <v>1358.5161290322501</v>
      </c>
      <c r="DC2082" s="26">
        <v>1824.5161290322501</v>
      </c>
      <c r="DD2082" s="26">
        <v>2109.9</v>
      </c>
      <c r="DE2082" s="26">
        <v>2384.5806451612898</v>
      </c>
      <c r="DF2082" s="26">
        <v>2582.88333333333</v>
      </c>
      <c r="DG2082" s="26">
        <v>2717.66129032258</v>
      </c>
      <c r="DH2082" s="26">
        <v>2818.2903225806399</v>
      </c>
      <c r="DI2082" s="26">
        <v>2832.0714285714198</v>
      </c>
      <c r="DJ2082" s="26">
        <v>2760.5645161290299</v>
      </c>
      <c r="DK2082" s="26">
        <v>2493.2666666666601</v>
      </c>
      <c r="DL2082" s="26">
        <v>2047.72580645161</v>
      </c>
      <c r="DM2082" s="26">
        <v>1711.5166666666601</v>
      </c>
      <c r="DN2082" s="26">
        <v>1551.4516129032199</v>
      </c>
      <c r="DO2082" s="26">
        <v>1563.33870967741</v>
      </c>
      <c r="DP2082" s="26">
        <v>1667.0333333333299</v>
      </c>
      <c r="DQ2082" s="26">
        <v>1992.5483870967701</v>
      </c>
      <c r="DR2082" s="26">
        <v>2316.4499999999998</v>
      </c>
      <c r="DS2082" s="27">
        <v>2520.7666666666601</v>
      </c>
    </row>
    <row r="2083" spans="1:123" x14ac:dyDescent="0.25">
      <c r="A2083" s="12" t="s">
        <v>41</v>
      </c>
      <c r="B2083" s="13">
        <v>9</v>
      </c>
      <c r="C2083" s="13" t="str">
        <f t="shared" si="36"/>
        <v>BB_L_16_GW_GW_SL_Low_GW_GQ_48_001_9</v>
      </c>
      <c r="D2083" s="14">
        <v>10</v>
      </c>
      <c r="E2083" s="14">
        <v>10</v>
      </c>
      <c r="F2083" s="14">
        <v>10</v>
      </c>
      <c r="G2083" s="14">
        <v>10</v>
      </c>
      <c r="H2083" s="14">
        <v>10</v>
      </c>
      <c r="I2083" s="14">
        <v>10</v>
      </c>
      <c r="J2083" s="14">
        <v>10.029999999999999</v>
      </c>
      <c r="K2083" s="14">
        <v>10.211935483870899</v>
      </c>
      <c r="L2083" s="14">
        <v>10.8979999999999</v>
      </c>
      <c r="M2083" s="14">
        <v>12.5609677419354</v>
      </c>
      <c r="N2083" s="14">
        <v>14.7096666666666</v>
      </c>
      <c r="O2083" s="14">
        <v>17.7762903225806</v>
      </c>
      <c r="P2083" s="14">
        <v>21.343064516129001</v>
      </c>
      <c r="Q2083" s="14">
        <v>26.794642857142801</v>
      </c>
      <c r="R2083" s="14">
        <v>34.927741935483802</v>
      </c>
      <c r="S2083" s="14">
        <v>44.102166666666598</v>
      </c>
      <c r="T2083" s="14">
        <v>64.141129032257993</v>
      </c>
      <c r="U2083" s="14">
        <v>104.34699999999999</v>
      </c>
      <c r="V2083" s="14">
        <v>156.01290322580601</v>
      </c>
      <c r="W2083" s="14">
        <v>230.94032258064499</v>
      </c>
      <c r="X2083" s="14">
        <v>322.183333333333</v>
      </c>
      <c r="Y2083" s="14">
        <v>399.69838709677401</v>
      </c>
      <c r="Z2083" s="14">
        <v>446.21166666666602</v>
      </c>
      <c r="AA2083" s="14">
        <v>478.35806451612899</v>
      </c>
      <c r="AB2083" s="14">
        <v>504.29032258064501</v>
      </c>
      <c r="AC2083" s="14">
        <v>521.79464285714198</v>
      </c>
      <c r="AD2083" s="14">
        <v>550.94516129032195</v>
      </c>
      <c r="AE2083" s="14">
        <v>582.38833333333298</v>
      </c>
      <c r="AF2083" s="14">
        <v>623.95483870967701</v>
      </c>
      <c r="AG2083" s="14">
        <v>681.37</v>
      </c>
      <c r="AH2083" s="14">
        <v>724.78064516128995</v>
      </c>
      <c r="AI2083" s="14">
        <v>766.66612903225803</v>
      </c>
      <c r="AJ2083" s="14">
        <v>817.27166666666596</v>
      </c>
      <c r="AK2083" s="14">
        <v>863.51774193548397</v>
      </c>
      <c r="AL2083" s="14">
        <v>895.92499999999995</v>
      </c>
      <c r="AM2083" s="14">
        <v>917.16129032258004</v>
      </c>
      <c r="AN2083" s="14">
        <v>931.29516129032197</v>
      </c>
      <c r="AO2083" s="14">
        <v>939.99464285714203</v>
      </c>
      <c r="AP2083" s="14">
        <v>945.60322580645095</v>
      </c>
      <c r="AQ2083" s="14">
        <v>955.49166666666599</v>
      </c>
      <c r="AR2083" s="14">
        <v>979.27258064516104</v>
      </c>
      <c r="AS2083" s="14">
        <v>1001.31166666666</v>
      </c>
      <c r="AT2083" s="14">
        <v>1018.38709677419</v>
      </c>
      <c r="AU2083" s="14">
        <v>1035.33870967741</v>
      </c>
      <c r="AV2083" s="14">
        <v>1047.63333333333</v>
      </c>
      <c r="AW2083" s="14">
        <v>1066.08064516129</v>
      </c>
      <c r="AX2083" s="14">
        <v>1095.2833333333299</v>
      </c>
      <c r="AY2083" s="14">
        <v>1133.9193548387</v>
      </c>
      <c r="AZ2083" s="14">
        <v>1157</v>
      </c>
      <c r="BA2083" s="14">
        <v>1169.7241379310301</v>
      </c>
      <c r="BB2083" s="14">
        <v>1186.58064516129</v>
      </c>
      <c r="BC2083" s="14">
        <v>1209.9833333333299</v>
      </c>
      <c r="BD2083" s="14">
        <v>1236.7580645161199</v>
      </c>
      <c r="BE2083" s="14">
        <v>1291.0333333333299</v>
      </c>
      <c r="BF2083" s="14">
        <v>1320.0967741935401</v>
      </c>
      <c r="BG2083" s="14">
        <v>1337.58064516129</v>
      </c>
      <c r="BH2083" s="14">
        <v>1343.38333333333</v>
      </c>
      <c r="BI2083" s="14">
        <v>1344.4516129032199</v>
      </c>
      <c r="BJ2083" s="14">
        <v>1345.7666666666601</v>
      </c>
      <c r="BK2083" s="14">
        <v>1348.2903225806399</v>
      </c>
      <c r="BL2083" s="14">
        <v>1352.96774193548</v>
      </c>
      <c r="BM2083" s="14">
        <v>1360.125</v>
      </c>
      <c r="BN2083" s="14">
        <v>1368.6451612903199</v>
      </c>
      <c r="BO2083" s="14">
        <v>1382.15</v>
      </c>
      <c r="BP2083" s="14">
        <v>1402.1451612903199</v>
      </c>
      <c r="BQ2083" s="14">
        <v>1433.88333333333</v>
      </c>
      <c r="BR2083" s="14">
        <v>1461.77419354838</v>
      </c>
      <c r="BS2083" s="14">
        <v>1505.7096774193501</v>
      </c>
      <c r="BT2083" s="14">
        <v>1534.38333333333</v>
      </c>
      <c r="BU2083" s="14">
        <v>1561.1129032258</v>
      </c>
      <c r="BV2083" s="14">
        <v>1585.7166666666601</v>
      </c>
      <c r="BW2083" s="14">
        <v>1614.58064516129</v>
      </c>
      <c r="BX2083" s="14">
        <v>1633.8064516129</v>
      </c>
      <c r="BY2083" s="14">
        <v>1646.19642857142</v>
      </c>
      <c r="BZ2083" s="14">
        <v>1656.1129032258</v>
      </c>
      <c r="CA2083" s="14">
        <v>1664.93333333333</v>
      </c>
      <c r="CB2083" s="14">
        <v>1667.38709677419</v>
      </c>
      <c r="CC2083" s="14">
        <v>1661.93333333333</v>
      </c>
      <c r="CD2083" s="14">
        <v>1652.0967741935401</v>
      </c>
      <c r="CE2083" s="14">
        <v>1639.5967741935401</v>
      </c>
      <c r="CF2083" s="14">
        <v>1628.13333333333</v>
      </c>
      <c r="CG2083" s="14">
        <v>1624.38709677419</v>
      </c>
      <c r="CH2083" s="14">
        <v>1624.5333333333299</v>
      </c>
      <c r="CI2083" s="14">
        <v>1627.2903225806399</v>
      </c>
      <c r="CJ2083" s="14">
        <v>1631.2903225806399</v>
      </c>
      <c r="CK2083" s="14">
        <v>1635.1428571428501</v>
      </c>
      <c r="CL2083" s="14">
        <v>1641.8064516129</v>
      </c>
      <c r="CM2083" s="14">
        <v>1659.9166666666599</v>
      </c>
      <c r="CN2083" s="14">
        <v>1685.9354838709601</v>
      </c>
      <c r="CO2083" s="14">
        <v>1723.38333333333</v>
      </c>
      <c r="CP2083" s="14">
        <v>1761.7580645161199</v>
      </c>
      <c r="CQ2083" s="14">
        <v>1809.69354838709</v>
      </c>
      <c r="CR2083" s="14">
        <v>1883.7833333333299</v>
      </c>
      <c r="CS2083" s="14">
        <v>1900.9354838709601</v>
      </c>
      <c r="CT2083" s="14">
        <v>1901.8333333333301</v>
      </c>
      <c r="CU2083" s="14">
        <v>1896.8709677419299</v>
      </c>
      <c r="CV2083" s="14">
        <v>1888.5483870967701</v>
      </c>
      <c r="CW2083" s="14">
        <v>1880.46551724137</v>
      </c>
      <c r="CX2083" s="14">
        <v>1875.03225806451</v>
      </c>
      <c r="CY2083" s="14">
        <v>1874.7833333333299</v>
      </c>
      <c r="CZ2083" s="14">
        <v>1883.72580645161</v>
      </c>
      <c r="DA2083" s="14">
        <v>1903.5333333333299</v>
      </c>
      <c r="DB2083" s="14">
        <v>1921</v>
      </c>
      <c r="DC2083" s="14">
        <v>1917.7419354838701</v>
      </c>
      <c r="DD2083" s="14">
        <v>1907.2</v>
      </c>
      <c r="DE2083" s="14">
        <v>1891.6451612903199</v>
      </c>
      <c r="DF2083" s="14">
        <v>1875.68333333333</v>
      </c>
      <c r="DG2083" s="14">
        <v>1859.9193548387</v>
      </c>
      <c r="DH2083" s="14">
        <v>1840.2580645161199</v>
      </c>
      <c r="DI2083" s="14">
        <v>1829.32142857142</v>
      </c>
      <c r="DJ2083" s="14">
        <v>1816.9193548387</v>
      </c>
      <c r="DK2083" s="14">
        <v>1809.5166666666601</v>
      </c>
      <c r="DL2083" s="14">
        <v>1824.9838709677399</v>
      </c>
      <c r="DM2083" s="14">
        <v>1855.5833333333301</v>
      </c>
      <c r="DN2083" s="14">
        <v>1892.9516129032199</v>
      </c>
      <c r="DO2083" s="14">
        <v>1923</v>
      </c>
      <c r="DP2083" s="14">
        <v>1950.61666666666</v>
      </c>
      <c r="DQ2083" s="14">
        <v>1987.2096774193501</v>
      </c>
      <c r="DR2083" s="14">
        <v>2009.4833333333299</v>
      </c>
      <c r="DS2083" s="15">
        <v>2019.31666666666</v>
      </c>
    </row>
    <row r="2084" spans="1:123" x14ac:dyDescent="0.25">
      <c r="A2084" s="16" t="s">
        <v>41</v>
      </c>
      <c r="B2084" s="17">
        <v>10</v>
      </c>
      <c r="C2084" s="13" t="str">
        <f t="shared" si="36"/>
        <v>BB_L_16_GW_GW_SL_Low_GW_GQ_48_001_10</v>
      </c>
      <c r="D2084" s="18">
        <v>10</v>
      </c>
      <c r="E2084" s="18">
        <v>10</v>
      </c>
      <c r="F2084" s="18">
        <v>10</v>
      </c>
      <c r="G2084" s="18">
        <v>10</v>
      </c>
      <c r="H2084" s="18">
        <v>10</v>
      </c>
      <c r="I2084" s="18">
        <v>14.516499999999899</v>
      </c>
      <c r="J2084" s="18">
        <v>77.035161290322506</v>
      </c>
      <c r="K2084" s="18">
        <v>204.908064516129</v>
      </c>
      <c r="L2084" s="18">
        <v>376.09833333333302</v>
      </c>
      <c r="M2084" s="18">
        <v>544.67741935483798</v>
      </c>
      <c r="N2084" s="18">
        <v>633.89166666666597</v>
      </c>
      <c r="O2084" s="18">
        <v>705.68225806451596</v>
      </c>
      <c r="P2084" s="18">
        <v>748.61290322580601</v>
      </c>
      <c r="Q2084" s="18">
        <v>783.48571428571404</v>
      </c>
      <c r="R2084" s="18">
        <v>793.94516129032195</v>
      </c>
      <c r="S2084" s="18">
        <v>785.46833333333302</v>
      </c>
      <c r="T2084" s="18">
        <v>743.54838709677404</v>
      </c>
      <c r="U2084" s="18">
        <v>621.361666666666</v>
      </c>
      <c r="V2084" s="18">
        <v>461.674193548387</v>
      </c>
      <c r="W2084" s="18">
        <v>368.675806451612</v>
      </c>
      <c r="X2084" s="18">
        <v>537.03</v>
      </c>
      <c r="Y2084" s="18">
        <v>950.43709677419304</v>
      </c>
      <c r="Z2084" s="18">
        <v>1244.2666666666601</v>
      </c>
      <c r="AA2084" s="18">
        <v>1429.9516129032199</v>
      </c>
      <c r="AB2084" s="18">
        <v>1548.1129032258</v>
      </c>
      <c r="AC2084" s="18">
        <v>1600.67857142857</v>
      </c>
      <c r="AD2084" s="18">
        <v>1638.7096774193501</v>
      </c>
      <c r="AE2084" s="18">
        <v>1606.06666666666</v>
      </c>
      <c r="AF2084" s="18">
        <v>1474.1451612903199</v>
      </c>
      <c r="AG2084" s="18">
        <v>1192.4000000000001</v>
      </c>
      <c r="AH2084" s="18">
        <v>963.37258064516095</v>
      </c>
      <c r="AI2084" s="18">
        <v>765.10483870967698</v>
      </c>
      <c r="AJ2084" s="18">
        <v>569.31499999999903</v>
      </c>
      <c r="AK2084" s="18">
        <v>468.48709677419299</v>
      </c>
      <c r="AL2084" s="18">
        <v>459.15333333333302</v>
      </c>
      <c r="AM2084" s="18">
        <v>499.05</v>
      </c>
      <c r="AN2084" s="18">
        <v>555.70161290322505</v>
      </c>
      <c r="AO2084" s="18">
        <v>607.582142857142</v>
      </c>
      <c r="AP2084" s="18">
        <v>655.66290322580596</v>
      </c>
      <c r="AQ2084" s="18">
        <v>760.04166666666595</v>
      </c>
      <c r="AR2084" s="18">
        <v>1064.90483870967</v>
      </c>
      <c r="AS2084" s="18">
        <v>1365</v>
      </c>
      <c r="AT2084" s="18">
        <v>1617.88709677419</v>
      </c>
      <c r="AU2084" s="18">
        <v>1738.96774193548</v>
      </c>
      <c r="AV2084" s="18">
        <v>1717.5166666666601</v>
      </c>
      <c r="AW2084" s="18">
        <v>1589.0161290322501</v>
      </c>
      <c r="AX2084" s="18">
        <v>1359.45</v>
      </c>
      <c r="AY2084" s="18">
        <v>1200.08064516129</v>
      </c>
      <c r="AZ2084" s="18">
        <v>1187.9516129032199</v>
      </c>
      <c r="BA2084" s="18">
        <v>1201.6896551724101</v>
      </c>
      <c r="BB2084" s="18">
        <v>1229.5645161290299</v>
      </c>
      <c r="BC2084" s="18">
        <v>1255.5333333333299</v>
      </c>
      <c r="BD2084" s="18">
        <v>1242.2096774193501</v>
      </c>
      <c r="BE2084" s="18">
        <v>1180.68333333333</v>
      </c>
      <c r="BF2084" s="18">
        <v>1397.7419354838701</v>
      </c>
      <c r="BG2084" s="18">
        <v>1921.5483870967701</v>
      </c>
      <c r="BH2084" s="18">
        <v>2244.88333333333</v>
      </c>
      <c r="BI2084" s="18">
        <v>2399.1774193548299</v>
      </c>
      <c r="BJ2084" s="18">
        <v>2489.9333333333302</v>
      </c>
      <c r="BK2084" s="18">
        <v>2481.5</v>
      </c>
      <c r="BL2084" s="18">
        <v>2402.3225806451601</v>
      </c>
      <c r="BM2084" s="18">
        <v>2274.3571428571399</v>
      </c>
      <c r="BN2084" s="18">
        <v>2127.7419354838698</v>
      </c>
      <c r="BO2084" s="18">
        <v>1932.18333333333</v>
      </c>
      <c r="BP2084" s="18">
        <v>1686.9354838709601</v>
      </c>
      <c r="BQ2084" s="18">
        <v>1353.9666666666601</v>
      </c>
      <c r="BR2084" s="18">
        <v>1115.0903225806401</v>
      </c>
      <c r="BS2084" s="18">
        <v>815.05161290322496</v>
      </c>
      <c r="BT2084" s="18">
        <v>659.71666666666601</v>
      </c>
      <c r="BU2084" s="18">
        <v>551.49032258064506</v>
      </c>
      <c r="BV2084" s="18">
        <v>488.19833333333298</v>
      </c>
      <c r="BW2084" s="18">
        <v>478.85806451612899</v>
      </c>
      <c r="BX2084" s="18">
        <v>535.18709677419304</v>
      </c>
      <c r="BY2084" s="18">
        <v>630.54285714285697</v>
      </c>
      <c r="BZ2084" s="18">
        <v>777.86290322580601</v>
      </c>
      <c r="CA2084" s="18">
        <v>1054.7750000000001</v>
      </c>
      <c r="CB2084" s="18">
        <v>1413.7419354838701</v>
      </c>
      <c r="CC2084" s="18">
        <v>1708.5833333333301</v>
      </c>
      <c r="CD2084" s="18">
        <v>1793.4193548387</v>
      </c>
      <c r="CE2084" s="18">
        <v>1749.9354838709601</v>
      </c>
      <c r="CF2084" s="18">
        <v>1666.1666666666599</v>
      </c>
      <c r="CG2084" s="18">
        <v>1739.2096774193501</v>
      </c>
      <c r="CH2084" s="18">
        <v>1912.11666666666</v>
      </c>
      <c r="CI2084" s="18">
        <v>2100.1129032258</v>
      </c>
      <c r="CJ2084" s="18">
        <v>2251.6129032258</v>
      </c>
      <c r="CK2084" s="18">
        <v>2341.6428571428501</v>
      </c>
      <c r="CL2084" s="18">
        <v>2423.27419354838</v>
      </c>
      <c r="CM2084" s="18">
        <v>2433.6666666666601</v>
      </c>
      <c r="CN2084" s="18">
        <v>2236.22580645161</v>
      </c>
      <c r="CO2084" s="18">
        <v>1816.3333333333301</v>
      </c>
      <c r="CP2084" s="18">
        <v>1398.72580645161</v>
      </c>
      <c r="CQ2084" s="18">
        <v>1073.8112903225799</v>
      </c>
      <c r="CR2084" s="18">
        <v>1249.2833333333299</v>
      </c>
      <c r="CS2084" s="18">
        <v>1672.0161290322501</v>
      </c>
      <c r="CT2084" s="18">
        <v>1864.9833333333299</v>
      </c>
      <c r="CU2084" s="18">
        <v>1915.2419354838701</v>
      </c>
      <c r="CV2084" s="18">
        <v>1922.27419354838</v>
      </c>
      <c r="CW2084" s="18">
        <v>1825.55172413793</v>
      </c>
      <c r="CX2084" s="18">
        <v>1634.1129032258</v>
      </c>
      <c r="CY2084" s="18">
        <v>1370.5166666666601</v>
      </c>
      <c r="CZ2084" s="18">
        <v>956.53548387096703</v>
      </c>
      <c r="DA2084" s="18">
        <v>629.83333333333303</v>
      </c>
      <c r="DB2084" s="18">
        <v>677.73548387096696</v>
      </c>
      <c r="DC2084" s="18">
        <v>1055.38709677419</v>
      </c>
      <c r="DD2084" s="18">
        <v>1313.75</v>
      </c>
      <c r="DE2084" s="18">
        <v>1593.2903225806399</v>
      </c>
      <c r="DF2084" s="18">
        <v>1813.35</v>
      </c>
      <c r="DG2084" s="18">
        <v>1987.58064516129</v>
      </c>
      <c r="DH2084" s="18">
        <v>2157.2903225806399</v>
      </c>
      <c r="DI2084" s="18">
        <v>2182.9821428571399</v>
      </c>
      <c r="DJ2084" s="18">
        <v>2204.3225806451601</v>
      </c>
      <c r="DK2084" s="18">
        <v>1999.88333333333</v>
      </c>
      <c r="DL2084" s="18">
        <v>1545.77419354838</v>
      </c>
      <c r="DM2084" s="18">
        <v>1116.2833333333299</v>
      </c>
      <c r="DN2084" s="18">
        <v>844.57741935483796</v>
      </c>
      <c r="DO2084" s="18">
        <v>783.79193548387002</v>
      </c>
      <c r="DP2084" s="18">
        <v>841.58499999999901</v>
      </c>
      <c r="DQ2084" s="18">
        <v>1205.88064516129</v>
      </c>
      <c r="DR2084" s="18">
        <v>1657.2833333333299</v>
      </c>
      <c r="DS2084" s="19">
        <v>2007.6666666666599</v>
      </c>
    </row>
    <row r="2085" spans="1:123" x14ac:dyDescent="0.25">
      <c r="A2085" s="12" t="s">
        <v>41</v>
      </c>
      <c r="B2085" s="13">
        <v>11</v>
      </c>
      <c r="C2085" s="13" t="str">
        <f t="shared" si="36"/>
        <v>BB_L_16_GW_GW_SL_Low_GW_GQ_48_001_11</v>
      </c>
      <c r="D2085" s="14">
        <v>10</v>
      </c>
      <c r="E2085" s="14">
        <v>10</v>
      </c>
      <c r="F2085" s="14">
        <v>10</v>
      </c>
      <c r="G2085" s="14">
        <v>10</v>
      </c>
      <c r="H2085" s="14">
        <v>10</v>
      </c>
      <c r="I2085" s="14">
        <v>10.1818333333333</v>
      </c>
      <c r="J2085" s="14">
        <v>14.818225806451601</v>
      </c>
      <c r="K2085" s="14">
        <v>31.4769354838709</v>
      </c>
      <c r="L2085" s="14">
        <v>67.815666666666601</v>
      </c>
      <c r="M2085" s="14">
        <v>129.02903225806401</v>
      </c>
      <c r="N2085" s="14">
        <v>186.04</v>
      </c>
      <c r="O2085" s="14">
        <v>248.21774193548299</v>
      </c>
      <c r="P2085" s="14">
        <v>305.57903225806399</v>
      </c>
      <c r="Q2085" s="14">
        <v>372.13749999999999</v>
      </c>
      <c r="R2085" s="14">
        <v>460.69516129032201</v>
      </c>
      <c r="S2085" s="14">
        <v>535.07333333333304</v>
      </c>
      <c r="T2085" s="14">
        <v>655.89354838709596</v>
      </c>
      <c r="U2085" s="14">
        <v>809.13499999999999</v>
      </c>
      <c r="V2085" s="14">
        <v>925.68225806451596</v>
      </c>
      <c r="W2085" s="14">
        <v>970.435483870967</v>
      </c>
      <c r="X2085" s="14">
        <v>947.93833333333305</v>
      </c>
      <c r="Y2085" s="14">
        <v>922.95161290322505</v>
      </c>
      <c r="Z2085" s="14">
        <v>938.31666666666604</v>
      </c>
      <c r="AA2085" s="14">
        <v>974.86290322580601</v>
      </c>
      <c r="AB2085" s="14">
        <v>1021.5483870967701</v>
      </c>
      <c r="AC2085" s="14">
        <v>1062.1071428571399</v>
      </c>
      <c r="AD2085" s="14">
        <v>1136.0967741935401</v>
      </c>
      <c r="AE2085" s="14">
        <v>1223.18333333333</v>
      </c>
      <c r="AF2085" s="14">
        <v>1329.6774193548299</v>
      </c>
      <c r="AG2085" s="14">
        <v>1435.9166666666599</v>
      </c>
      <c r="AH2085" s="14">
        <v>1482.66129032258</v>
      </c>
      <c r="AI2085" s="14">
        <v>1483.72580645161</v>
      </c>
      <c r="AJ2085" s="14">
        <v>1441.25</v>
      </c>
      <c r="AK2085" s="14">
        <v>1361.6290322580601</v>
      </c>
      <c r="AL2085" s="14">
        <v>1282.7833333333299</v>
      </c>
      <c r="AM2085" s="14">
        <v>1221.7580645161199</v>
      </c>
      <c r="AN2085" s="14">
        <v>1177.2419354838701</v>
      </c>
      <c r="AO2085" s="14">
        <v>1147.0178571428501</v>
      </c>
      <c r="AP2085" s="14">
        <v>1125.66129032258</v>
      </c>
      <c r="AQ2085" s="14">
        <v>1098.36666666666</v>
      </c>
      <c r="AR2085" s="14">
        <v>1061.38709677419</v>
      </c>
      <c r="AS2085" s="14">
        <v>1055.5</v>
      </c>
      <c r="AT2085" s="14">
        <v>1111.08064516129</v>
      </c>
      <c r="AU2085" s="14">
        <v>1207.85483870967</v>
      </c>
      <c r="AV2085" s="14">
        <v>1302.5333333333299</v>
      </c>
      <c r="AW2085" s="14">
        <v>1422.66129032258</v>
      </c>
      <c r="AX2085" s="14">
        <v>1532.9666666666601</v>
      </c>
      <c r="AY2085" s="14">
        <v>1589.96774193548</v>
      </c>
      <c r="AZ2085" s="14">
        <v>1587.1774193548299</v>
      </c>
      <c r="BA2085" s="14">
        <v>1575.53448275862</v>
      </c>
      <c r="BB2085" s="14">
        <v>1555.3709677419299</v>
      </c>
      <c r="BC2085" s="14">
        <v>1522.7833333333299</v>
      </c>
      <c r="BD2085" s="14">
        <v>1482</v>
      </c>
      <c r="BE2085" s="14">
        <v>1384.85</v>
      </c>
      <c r="BF2085" s="14">
        <v>1316.27419354838</v>
      </c>
      <c r="BG2085" s="14">
        <v>1313.2580645161199</v>
      </c>
      <c r="BH2085" s="14">
        <v>1379.9833333333299</v>
      </c>
      <c r="BI2085" s="14">
        <v>1470.7903225806399</v>
      </c>
      <c r="BJ2085" s="14">
        <v>1592.35</v>
      </c>
      <c r="BK2085" s="14">
        <v>1715.53225806451</v>
      </c>
      <c r="BL2085" s="14">
        <v>1840.5645161290299</v>
      </c>
      <c r="BM2085" s="14">
        <v>1953.6428571428501</v>
      </c>
      <c r="BN2085" s="14">
        <v>2043</v>
      </c>
      <c r="BO2085" s="14">
        <v>2129.61666666666</v>
      </c>
      <c r="BP2085" s="14">
        <v>2200.4838709677401</v>
      </c>
      <c r="BQ2085" s="14">
        <v>2247.1999999999998</v>
      </c>
      <c r="BR2085" s="14">
        <v>2241.1290322580599</v>
      </c>
      <c r="BS2085" s="14">
        <v>2169.4032258064499</v>
      </c>
      <c r="BT2085" s="14">
        <v>2085.5166666666601</v>
      </c>
      <c r="BU2085" s="14">
        <v>1987.35483870967</v>
      </c>
      <c r="BV2085" s="14">
        <v>1878.2833333333299</v>
      </c>
      <c r="BW2085" s="14">
        <v>1728.8225806451601</v>
      </c>
      <c r="BX2085" s="14">
        <v>1602.5</v>
      </c>
      <c r="BY2085" s="14">
        <v>1508.69642857142</v>
      </c>
      <c r="BZ2085" s="14">
        <v>1422.4032258064501</v>
      </c>
      <c r="CA2085" s="14">
        <v>1332.88333333333</v>
      </c>
      <c r="CB2085" s="14">
        <v>1279.3225806451601</v>
      </c>
      <c r="CC2085" s="14">
        <v>1300.3499999999999</v>
      </c>
      <c r="CD2085" s="14">
        <v>1372.5483870967701</v>
      </c>
      <c r="CE2085" s="14">
        <v>1486.9354838709601</v>
      </c>
      <c r="CF2085" s="14">
        <v>1624.5166666666601</v>
      </c>
      <c r="CG2085" s="14">
        <v>1706.88709677419</v>
      </c>
      <c r="CH2085" s="14">
        <v>1765.7833333333299</v>
      </c>
      <c r="CI2085" s="14">
        <v>1817.5</v>
      </c>
      <c r="CJ2085" s="14">
        <v>1867.53225806451</v>
      </c>
      <c r="CK2085" s="14">
        <v>1907.6428571428501</v>
      </c>
      <c r="CL2085" s="14">
        <v>1961.03225806451</v>
      </c>
      <c r="CM2085" s="14">
        <v>2067.88333333333</v>
      </c>
      <c r="CN2085" s="14">
        <v>2179.9032258064499</v>
      </c>
      <c r="CO2085" s="14">
        <v>2249.8000000000002</v>
      </c>
      <c r="CP2085" s="14">
        <v>2243.6129032258</v>
      </c>
      <c r="CQ2085" s="14">
        <v>2117.0967741935401</v>
      </c>
      <c r="CR2085" s="14">
        <v>1714.2833333333299</v>
      </c>
      <c r="CS2085" s="14">
        <v>1566.6129032258</v>
      </c>
      <c r="CT2085" s="14">
        <v>1562.3</v>
      </c>
      <c r="CU2085" s="14">
        <v>1609.3064516129</v>
      </c>
      <c r="CV2085" s="14">
        <v>1704.9032258064501</v>
      </c>
      <c r="CW2085" s="14">
        <v>1819.10344827586</v>
      </c>
      <c r="CX2085" s="14">
        <v>1936.4838709677399</v>
      </c>
      <c r="CY2085" s="14">
        <v>2023.36666666666</v>
      </c>
      <c r="CZ2085" s="14">
        <v>2047</v>
      </c>
      <c r="DA2085" s="14">
        <v>1876.8333333333301</v>
      </c>
      <c r="DB2085" s="14">
        <v>1511.8225806451601</v>
      </c>
      <c r="DC2085" s="14">
        <v>1290.96774193548</v>
      </c>
      <c r="DD2085" s="14">
        <v>1242.93333333333</v>
      </c>
      <c r="DE2085" s="14">
        <v>1258.6774193548299</v>
      </c>
      <c r="DF2085" s="14">
        <v>1319.8333333333301</v>
      </c>
      <c r="DG2085" s="14">
        <v>1411</v>
      </c>
      <c r="DH2085" s="14">
        <v>1569.38709677419</v>
      </c>
      <c r="DI2085" s="14">
        <v>1692.07142857142</v>
      </c>
      <c r="DJ2085" s="14">
        <v>1874.58064516129</v>
      </c>
      <c r="DK2085" s="14">
        <v>2162.65</v>
      </c>
      <c r="DL2085" s="14">
        <v>2383.9032258064499</v>
      </c>
      <c r="DM2085" s="14">
        <v>2442.5</v>
      </c>
      <c r="DN2085" s="14">
        <v>2367.4677419354798</v>
      </c>
      <c r="DO2085" s="14">
        <v>2252.0645161290299</v>
      </c>
      <c r="DP2085" s="14">
        <v>2119.88333333333</v>
      </c>
      <c r="DQ2085" s="14">
        <v>1929.0967741935401</v>
      </c>
      <c r="DR2085" s="14">
        <v>1806.35</v>
      </c>
      <c r="DS2085" s="15">
        <v>1770.5333333333299</v>
      </c>
    </row>
    <row r="2086" spans="1:123" x14ac:dyDescent="0.25">
      <c r="A2086" s="16" t="s">
        <v>41</v>
      </c>
      <c r="B2086" s="17">
        <v>12</v>
      </c>
      <c r="C2086" s="13" t="str">
        <f t="shared" si="36"/>
        <v>BB_L_16_GW_GW_SL_Low_GW_GQ_48_001_12</v>
      </c>
      <c r="D2086" s="18">
        <v>10</v>
      </c>
      <c r="E2086" s="18">
        <v>10</v>
      </c>
      <c r="F2086" s="18">
        <v>10</v>
      </c>
      <c r="G2086" s="18">
        <v>10</v>
      </c>
      <c r="H2086" s="18">
        <v>10</v>
      </c>
      <c r="I2086" s="18">
        <v>10</v>
      </c>
      <c r="J2086" s="18">
        <v>10</v>
      </c>
      <c r="K2086" s="18">
        <v>10.0135483870967</v>
      </c>
      <c r="L2086" s="18">
        <v>10.0791666666666</v>
      </c>
      <c r="M2086" s="18">
        <v>10.283870967741899</v>
      </c>
      <c r="N2086" s="18">
        <v>10.610999999999899</v>
      </c>
      <c r="O2086" s="18">
        <v>11.1308064516129</v>
      </c>
      <c r="P2086" s="18">
        <v>11.806290322580599</v>
      </c>
      <c r="Q2086" s="18">
        <v>12.898035714285699</v>
      </c>
      <c r="R2086" s="18">
        <v>14.7859677419354</v>
      </c>
      <c r="S2086" s="18">
        <v>17.116499999999998</v>
      </c>
      <c r="T2086" s="18">
        <v>22.673548387096702</v>
      </c>
      <c r="U2086" s="18">
        <v>35.880000000000003</v>
      </c>
      <c r="V2086" s="18">
        <v>57.355806451612899</v>
      </c>
      <c r="W2086" s="18">
        <v>94.953709677419297</v>
      </c>
      <c r="X2086" s="18">
        <v>152.856666666666</v>
      </c>
      <c r="Y2086" s="18">
        <v>214.72580645161199</v>
      </c>
      <c r="Z2086" s="18">
        <v>258.99</v>
      </c>
      <c r="AA2086" s="18">
        <v>292.053225806451</v>
      </c>
      <c r="AB2086" s="18">
        <v>319.63225806451601</v>
      </c>
      <c r="AC2086" s="18">
        <v>338.90714285714199</v>
      </c>
      <c r="AD2086" s="18">
        <v>367.701612903225</v>
      </c>
      <c r="AE2086" s="18">
        <v>398.51333333333298</v>
      </c>
      <c r="AF2086" s="18">
        <v>435.72258064516097</v>
      </c>
      <c r="AG2086" s="18">
        <v>482.815</v>
      </c>
      <c r="AH2086" s="18">
        <v>521.58387096774095</v>
      </c>
      <c r="AI2086" s="18">
        <v>556.17580645161297</v>
      </c>
      <c r="AJ2086" s="18">
        <v>599.06833333333304</v>
      </c>
      <c r="AK2086" s="18">
        <v>641.98870967741902</v>
      </c>
      <c r="AL2086" s="18">
        <v>677.01166666666597</v>
      </c>
      <c r="AM2086" s="18">
        <v>702.68709677419304</v>
      </c>
      <c r="AN2086" s="18">
        <v>721.92096774193499</v>
      </c>
      <c r="AO2086" s="18">
        <v>735.72321428571399</v>
      </c>
      <c r="AP2086" s="18">
        <v>746.17419354838705</v>
      </c>
      <c r="AQ2086" s="18">
        <v>761.47333333333302</v>
      </c>
      <c r="AR2086" s="18">
        <v>795.21129032258</v>
      </c>
      <c r="AS2086" s="18">
        <v>832.37999999999897</v>
      </c>
      <c r="AT2086" s="18">
        <v>862.55806451612796</v>
      </c>
      <c r="AU2086" s="18">
        <v>892.13548387096705</v>
      </c>
      <c r="AV2086" s="18">
        <v>910.42</v>
      </c>
      <c r="AW2086" s="18">
        <v>932.19677419354798</v>
      </c>
      <c r="AX2086" s="18">
        <v>955.49666666666599</v>
      </c>
      <c r="AY2086" s="18">
        <v>986.158064516129</v>
      </c>
      <c r="AZ2086" s="18">
        <v>1007.43870967741</v>
      </c>
      <c r="BA2086" s="18">
        <v>1019.65517241379</v>
      </c>
      <c r="BB2086" s="18">
        <v>1034.33870967741</v>
      </c>
      <c r="BC2086" s="18">
        <v>1056.56666666666</v>
      </c>
      <c r="BD2086" s="18">
        <v>1083.9354838709601</v>
      </c>
      <c r="BE2086" s="18">
        <v>1146.61666666666</v>
      </c>
      <c r="BF2086" s="18">
        <v>1192.9354838709601</v>
      </c>
      <c r="BG2086" s="18">
        <v>1230.19354838709</v>
      </c>
      <c r="BH2086" s="18">
        <v>1251.2</v>
      </c>
      <c r="BI2086" s="18">
        <v>1261.9354838709601</v>
      </c>
      <c r="BJ2086" s="18">
        <v>1269.7</v>
      </c>
      <c r="BK2086" s="18">
        <v>1275.2419354838701</v>
      </c>
      <c r="BL2086" s="18">
        <v>1280.03225806451</v>
      </c>
      <c r="BM2086" s="18">
        <v>1284.32142857142</v>
      </c>
      <c r="BN2086" s="18">
        <v>1288.3225806451601</v>
      </c>
      <c r="BO2086" s="18">
        <v>1293.6500000000001</v>
      </c>
      <c r="BP2086" s="18">
        <v>1301.38709677419</v>
      </c>
      <c r="BQ2086" s="18">
        <v>1315.43333333333</v>
      </c>
      <c r="BR2086" s="18">
        <v>1329.77419354838</v>
      </c>
      <c r="BS2086" s="18">
        <v>1354.4838709677399</v>
      </c>
      <c r="BT2086" s="18">
        <v>1375.4</v>
      </c>
      <c r="BU2086" s="18">
        <v>1396.2096774193501</v>
      </c>
      <c r="BV2086" s="18">
        <v>1418.0166666666601</v>
      </c>
      <c r="BW2086" s="18">
        <v>1447.27419354838</v>
      </c>
      <c r="BX2086" s="18">
        <v>1472.3225806451601</v>
      </c>
      <c r="BY2086" s="18">
        <v>1492.2321428571399</v>
      </c>
      <c r="BZ2086" s="18">
        <v>1512.3225806451601</v>
      </c>
      <c r="CA2086" s="18">
        <v>1537.85</v>
      </c>
      <c r="CB2086" s="18">
        <v>1564.83870967741</v>
      </c>
      <c r="CC2086" s="18">
        <v>1586.68333333333</v>
      </c>
      <c r="CD2086" s="18">
        <v>1597.1451612903199</v>
      </c>
      <c r="CE2086" s="18">
        <v>1601.1774193548299</v>
      </c>
      <c r="CF2086" s="18">
        <v>1598.6</v>
      </c>
      <c r="CG2086" s="18">
        <v>1595.2580645161199</v>
      </c>
      <c r="CH2086" s="18">
        <v>1592.43333333333</v>
      </c>
      <c r="CI2086" s="18">
        <v>1590.8064516129</v>
      </c>
      <c r="CJ2086" s="18">
        <v>1590.2580645161199</v>
      </c>
      <c r="CK2086" s="18">
        <v>1591</v>
      </c>
      <c r="CL2086" s="18">
        <v>1592.22580645161</v>
      </c>
      <c r="CM2086" s="18">
        <v>1597.81666666666</v>
      </c>
      <c r="CN2086" s="18">
        <v>1608.72580645161</v>
      </c>
      <c r="CO2086" s="18">
        <v>1626.2833333333299</v>
      </c>
      <c r="CP2086" s="18">
        <v>1648.22580645161</v>
      </c>
      <c r="CQ2086" s="18">
        <v>1681.2096774193501</v>
      </c>
      <c r="CR2086" s="18">
        <v>1758</v>
      </c>
      <c r="CS2086" s="18">
        <v>1802.4838709677399</v>
      </c>
      <c r="CT2086" s="18">
        <v>1826.6666666666599</v>
      </c>
      <c r="CU2086" s="18">
        <v>1837.4193548387</v>
      </c>
      <c r="CV2086" s="18">
        <v>1844.58064516129</v>
      </c>
      <c r="CW2086" s="18">
        <v>1847</v>
      </c>
      <c r="CX2086" s="18">
        <v>1846.58064516129</v>
      </c>
      <c r="CY2086" s="18">
        <v>1843.5</v>
      </c>
      <c r="CZ2086" s="18">
        <v>1841.6774193548299</v>
      </c>
      <c r="DA2086" s="18">
        <v>1847.85</v>
      </c>
      <c r="DB2086" s="18">
        <v>1867.88709677419</v>
      </c>
      <c r="DC2086" s="18">
        <v>1883.7580645161199</v>
      </c>
      <c r="DD2086" s="18">
        <v>1888.93333333333</v>
      </c>
      <c r="DE2086" s="18">
        <v>1889.83870967741</v>
      </c>
      <c r="DF2086" s="18">
        <v>1887.2666666666601</v>
      </c>
      <c r="DG2086" s="18">
        <v>1881.7903225806399</v>
      </c>
      <c r="DH2086" s="18">
        <v>1871.4516129032199</v>
      </c>
      <c r="DI2086" s="18">
        <v>1863.0357142857099</v>
      </c>
      <c r="DJ2086" s="18">
        <v>1849.1129032258</v>
      </c>
      <c r="DK2086" s="18">
        <v>1828.0166666666601</v>
      </c>
      <c r="DL2086" s="18">
        <v>1811.5</v>
      </c>
      <c r="DM2086" s="18">
        <v>1808.2833333333299</v>
      </c>
      <c r="DN2086" s="18">
        <v>1817.5967741935401</v>
      </c>
      <c r="DO2086" s="18">
        <v>1832.5645161290299</v>
      </c>
      <c r="DP2086" s="18">
        <v>1851.43333333333</v>
      </c>
      <c r="DQ2086" s="18">
        <v>1885.1774193548299</v>
      </c>
      <c r="DR2086" s="18">
        <v>1916.55</v>
      </c>
      <c r="DS2086" s="19">
        <v>1938.3</v>
      </c>
    </row>
    <row r="2087" spans="1:123" x14ac:dyDescent="0.25">
      <c r="A2087" s="12" t="s">
        <v>41</v>
      </c>
      <c r="B2087" s="13">
        <v>13</v>
      </c>
      <c r="C2087" s="13" t="str">
        <f t="shared" si="36"/>
        <v>BB_L_16_GW_GW_SL_Low_GW_GQ_48_001_13</v>
      </c>
      <c r="D2087" s="14">
        <v>10</v>
      </c>
      <c r="E2087" s="14">
        <v>10</v>
      </c>
      <c r="F2087" s="14">
        <v>10</v>
      </c>
      <c r="G2087" s="14">
        <v>10</v>
      </c>
      <c r="H2087" s="14">
        <v>10</v>
      </c>
      <c r="I2087" s="14">
        <v>10.0003333333333</v>
      </c>
      <c r="J2087" s="14">
        <v>10.1169354838709</v>
      </c>
      <c r="K2087" s="14">
        <v>11.0570967741935</v>
      </c>
      <c r="L2087" s="14">
        <v>14.7886666666666</v>
      </c>
      <c r="M2087" s="14">
        <v>24.4667741935483</v>
      </c>
      <c r="N2087" s="14">
        <v>36.997833333333297</v>
      </c>
      <c r="O2087" s="14">
        <v>54.439193548387003</v>
      </c>
      <c r="P2087" s="14">
        <v>73.784193548387094</v>
      </c>
      <c r="Q2087" s="14">
        <v>100.363035714285</v>
      </c>
      <c r="R2087" s="14">
        <v>141.053225806451</v>
      </c>
      <c r="S2087" s="14">
        <v>181.738333333333</v>
      </c>
      <c r="T2087" s="14">
        <v>261.174193548387</v>
      </c>
      <c r="U2087" s="14">
        <v>395.553333333333</v>
      </c>
      <c r="V2087" s="14">
        <v>526.74354838709598</v>
      </c>
      <c r="W2087" s="14">
        <v>628.89677419354803</v>
      </c>
      <c r="X2087" s="14">
        <v>650.15</v>
      </c>
      <c r="Y2087" s="14">
        <v>589.03064516128995</v>
      </c>
      <c r="Z2087" s="14">
        <v>529.80666666666605</v>
      </c>
      <c r="AA2087" s="14">
        <v>497.082258064516</v>
      </c>
      <c r="AB2087" s="14">
        <v>483.78870967741898</v>
      </c>
      <c r="AC2087" s="14">
        <v>484.39642857142798</v>
      </c>
      <c r="AD2087" s="14">
        <v>510.07419354838697</v>
      </c>
      <c r="AE2087" s="14">
        <v>563.83833333333303</v>
      </c>
      <c r="AF2087" s="14">
        <v>675.55806451612898</v>
      </c>
      <c r="AG2087" s="14">
        <v>872.63</v>
      </c>
      <c r="AH2087" s="14">
        <v>1025.4419354838701</v>
      </c>
      <c r="AI2087" s="14">
        <v>1154.8064516129</v>
      </c>
      <c r="AJ2087" s="14">
        <v>1269.0166666666601</v>
      </c>
      <c r="AK2087" s="14">
        <v>1312.9516129032199</v>
      </c>
      <c r="AL2087" s="14">
        <v>1295.3499999999999</v>
      </c>
      <c r="AM2087" s="14">
        <v>1256.77419354838</v>
      </c>
      <c r="AN2087" s="14">
        <v>1214.1774193548299</v>
      </c>
      <c r="AO2087" s="14">
        <v>1176.0357142857099</v>
      </c>
      <c r="AP2087" s="14">
        <v>1144.0967741935401</v>
      </c>
      <c r="AQ2087" s="14">
        <v>1098.0333333333299</v>
      </c>
      <c r="AR2087" s="14">
        <v>983.17258064516102</v>
      </c>
      <c r="AS2087" s="14">
        <v>838.486666666666</v>
      </c>
      <c r="AT2087" s="14">
        <v>741.64838709677394</v>
      </c>
      <c r="AU2087" s="14">
        <v>685.69354838709705</v>
      </c>
      <c r="AV2087" s="14">
        <v>704.54999999999905</v>
      </c>
      <c r="AW2087" s="14">
        <v>788.79032258064501</v>
      </c>
      <c r="AX2087" s="14">
        <v>987.104999999999</v>
      </c>
      <c r="AY2087" s="14">
        <v>1227.9838709677399</v>
      </c>
      <c r="AZ2087" s="14">
        <v>1335.35483870967</v>
      </c>
      <c r="BA2087" s="14">
        <v>1381.3448275861999</v>
      </c>
      <c r="BB2087" s="14">
        <v>1420.4838709677399</v>
      </c>
      <c r="BC2087" s="14">
        <v>1435.68333333333</v>
      </c>
      <c r="BD2087" s="14">
        <v>1413.2096774193501</v>
      </c>
      <c r="BE2087" s="14">
        <v>1302.5166666666601</v>
      </c>
      <c r="BF2087" s="14">
        <v>1224.16129032258</v>
      </c>
      <c r="BG2087" s="14">
        <v>1185.1774193548299</v>
      </c>
      <c r="BH2087" s="14">
        <v>1172.8333333333301</v>
      </c>
      <c r="BI2087" s="14">
        <v>1186.72580645161</v>
      </c>
      <c r="BJ2087" s="14">
        <v>1233.0166666666601</v>
      </c>
      <c r="BK2087" s="14">
        <v>1298.9516129032199</v>
      </c>
      <c r="BL2087" s="14">
        <v>1384.3709677419299</v>
      </c>
      <c r="BM2087" s="14">
        <v>1480.6428571428501</v>
      </c>
      <c r="BN2087" s="14">
        <v>1573.69354838709</v>
      </c>
      <c r="BO2087" s="14">
        <v>1688.7166666666601</v>
      </c>
      <c r="BP2087" s="14">
        <v>1816.5483870967701</v>
      </c>
      <c r="BQ2087" s="14">
        <v>1960.3333333333301</v>
      </c>
      <c r="BR2087" s="14">
        <v>2032.3709677419299</v>
      </c>
      <c r="BS2087" s="14">
        <v>2080.6935483870898</v>
      </c>
      <c r="BT2087" s="14">
        <v>2045.36666666666</v>
      </c>
      <c r="BU2087" s="14">
        <v>1990.9354838709601</v>
      </c>
      <c r="BV2087" s="14">
        <v>1909.7833333333299</v>
      </c>
      <c r="BW2087" s="14">
        <v>1771.7580645161199</v>
      </c>
      <c r="BX2087" s="14">
        <v>1621.0645161290299</v>
      </c>
      <c r="BY2087" s="14">
        <v>1493.2142857142801</v>
      </c>
      <c r="BZ2087" s="14">
        <v>1355.4193548387</v>
      </c>
      <c r="CA2087" s="14">
        <v>1169.13333333333</v>
      </c>
      <c r="CB2087" s="14">
        <v>954.85483870967698</v>
      </c>
      <c r="CC2087" s="14">
        <v>785.36666666666599</v>
      </c>
      <c r="CD2087" s="14">
        <v>735.01935483870898</v>
      </c>
      <c r="CE2087" s="14">
        <v>793.44032258064499</v>
      </c>
      <c r="CF2087" s="14">
        <v>1016.37999999999</v>
      </c>
      <c r="CG2087" s="14">
        <v>1216.0967741935401</v>
      </c>
      <c r="CH2087" s="14">
        <v>1367.45</v>
      </c>
      <c r="CI2087" s="14">
        <v>1465.2580645161199</v>
      </c>
      <c r="CJ2087" s="14">
        <v>1526.85483870967</v>
      </c>
      <c r="CK2087" s="14">
        <v>1560.8571428571399</v>
      </c>
      <c r="CL2087" s="14">
        <v>1598.7580645161199</v>
      </c>
      <c r="CM2087" s="14">
        <v>1668.5333333333299</v>
      </c>
      <c r="CN2087" s="14">
        <v>1749.9838709677399</v>
      </c>
      <c r="CO2087" s="14">
        <v>1878.6</v>
      </c>
      <c r="CP2087" s="14">
        <v>1995.9032258064501</v>
      </c>
      <c r="CQ2087" s="14">
        <v>2081.9193548387002</v>
      </c>
      <c r="CR2087" s="14">
        <v>1880.2333333333299</v>
      </c>
      <c r="CS2087" s="14">
        <v>1527.3225806451601</v>
      </c>
      <c r="CT2087" s="14">
        <v>1301.3</v>
      </c>
      <c r="CU2087" s="14">
        <v>1193.19354838709</v>
      </c>
      <c r="CV2087" s="14">
        <v>1130.66129032258</v>
      </c>
      <c r="CW2087" s="14">
        <v>1134.05172413793</v>
      </c>
      <c r="CX2087" s="14">
        <v>1197.22580645161</v>
      </c>
      <c r="CY2087" s="14">
        <v>1316.7833333333299</v>
      </c>
      <c r="CZ2087" s="14">
        <v>1479.35483870967</v>
      </c>
      <c r="DA2087" s="14">
        <v>1542.4166666666599</v>
      </c>
      <c r="DB2087" s="14">
        <v>1317.83870967741</v>
      </c>
      <c r="DC2087" s="14">
        <v>1015.07419354838</v>
      </c>
      <c r="DD2087" s="14">
        <v>865.09333333333302</v>
      </c>
      <c r="DE2087" s="14">
        <v>752.01612903225805</v>
      </c>
      <c r="DF2087" s="14">
        <v>686.60166666666601</v>
      </c>
      <c r="DG2087" s="14">
        <v>662.12419354838698</v>
      </c>
      <c r="DH2087" s="14">
        <v>681.06935483870905</v>
      </c>
      <c r="DI2087" s="14">
        <v>716.04285714285697</v>
      </c>
      <c r="DJ2087" s="14">
        <v>828.119354838709</v>
      </c>
      <c r="DK2087" s="14">
        <v>1078.7466666666601</v>
      </c>
      <c r="DL2087" s="14">
        <v>1422.9516129032199</v>
      </c>
      <c r="DM2087" s="14">
        <v>1663.2333333333299</v>
      </c>
      <c r="DN2087" s="14">
        <v>1770.2096774193501</v>
      </c>
      <c r="DO2087" s="14">
        <v>1757.46774193548</v>
      </c>
      <c r="DP2087" s="14">
        <v>1696.5333333333299</v>
      </c>
      <c r="DQ2087" s="14">
        <v>1550.6290322580601</v>
      </c>
      <c r="DR2087" s="14">
        <v>1343.3333333333301</v>
      </c>
      <c r="DS2087" s="15">
        <v>1191.3499999999999</v>
      </c>
    </row>
    <row r="2088" spans="1:123" x14ac:dyDescent="0.25">
      <c r="A2088" s="16" t="s">
        <v>41</v>
      </c>
      <c r="B2088" s="17">
        <v>14</v>
      </c>
      <c r="C2088" s="13" t="str">
        <f t="shared" si="36"/>
        <v>BB_L_16_GW_GW_SL_Low_GW_GQ_48_001_14</v>
      </c>
      <c r="D2088" s="18">
        <v>10</v>
      </c>
      <c r="E2088" s="18">
        <v>10</v>
      </c>
      <c r="F2088" s="18">
        <v>10</v>
      </c>
      <c r="G2088" s="18">
        <v>10</v>
      </c>
      <c r="H2088" s="18">
        <v>10</v>
      </c>
      <c r="I2088" s="18">
        <v>10</v>
      </c>
      <c r="J2088" s="18">
        <v>10.0177419354838</v>
      </c>
      <c r="K2088" s="18">
        <v>10.188064516129</v>
      </c>
      <c r="L2088" s="18">
        <v>10.937333333333299</v>
      </c>
      <c r="M2088" s="18">
        <v>13.196774193548301</v>
      </c>
      <c r="N2088" s="18">
        <v>16.552166666666601</v>
      </c>
      <c r="O2088" s="18">
        <v>21.437258064516101</v>
      </c>
      <c r="P2088" s="18">
        <v>27.291129032257999</v>
      </c>
      <c r="Q2088" s="18">
        <v>35.6110714285714</v>
      </c>
      <c r="R2088" s="18">
        <v>50.078225806451599</v>
      </c>
      <c r="S2088" s="18">
        <v>65.864000000000004</v>
      </c>
      <c r="T2088" s="18">
        <v>99.219354838709606</v>
      </c>
      <c r="U2088" s="18">
        <v>167.583333333333</v>
      </c>
      <c r="V2088" s="18">
        <v>271.19516129032201</v>
      </c>
      <c r="W2088" s="18">
        <v>409.14354838709602</v>
      </c>
      <c r="X2088" s="18">
        <v>574.46166666666602</v>
      </c>
      <c r="Y2088" s="18">
        <v>702.97258064516097</v>
      </c>
      <c r="Z2088" s="18">
        <v>765.71166666666602</v>
      </c>
      <c r="AA2088" s="18">
        <v>797.33870967741905</v>
      </c>
      <c r="AB2088" s="18">
        <v>816.19999999999902</v>
      </c>
      <c r="AC2088" s="18">
        <v>826.17321428571404</v>
      </c>
      <c r="AD2088" s="18">
        <v>838.296774193548</v>
      </c>
      <c r="AE2088" s="18">
        <v>850.99833333333299</v>
      </c>
      <c r="AF2088" s="18">
        <v>871.5</v>
      </c>
      <c r="AG2088" s="18">
        <v>914.07333333333304</v>
      </c>
      <c r="AH2088" s="18">
        <v>964.91935483870895</v>
      </c>
      <c r="AI2088" s="18">
        <v>1023.13548387096</v>
      </c>
      <c r="AJ2088" s="18">
        <v>1103.0333333333299</v>
      </c>
      <c r="AK2088" s="18">
        <v>1183.03225806451</v>
      </c>
      <c r="AL2088" s="18">
        <v>1243.55</v>
      </c>
      <c r="AM2088" s="18">
        <v>1281.0967741935401</v>
      </c>
      <c r="AN2088" s="18">
        <v>1304.35483870967</v>
      </c>
      <c r="AO2088" s="18">
        <v>1318.19642857142</v>
      </c>
      <c r="AP2088" s="18">
        <v>1326.5645161290299</v>
      </c>
      <c r="AQ2088" s="18">
        <v>1334.2166666666601</v>
      </c>
      <c r="AR2088" s="18">
        <v>1335.85483870967</v>
      </c>
      <c r="AS2088" s="18">
        <v>1316.5</v>
      </c>
      <c r="AT2088" s="18">
        <v>1275.8709677419299</v>
      </c>
      <c r="AU2088" s="18">
        <v>1218.7903225806399</v>
      </c>
      <c r="AV2088" s="18">
        <v>1177.86666666666</v>
      </c>
      <c r="AW2088" s="18">
        <v>1136.0967741935401</v>
      </c>
      <c r="AX2088" s="18">
        <v>1127.7333333333299</v>
      </c>
      <c r="AY2088" s="18">
        <v>1165.03225806451</v>
      </c>
      <c r="AZ2088" s="18">
        <v>1215.2903225806399</v>
      </c>
      <c r="BA2088" s="18">
        <v>1251.7931034482699</v>
      </c>
      <c r="BB2088" s="18">
        <v>1296.7096774193501</v>
      </c>
      <c r="BC2088" s="18">
        <v>1357.4833333333299</v>
      </c>
      <c r="BD2088" s="18">
        <v>1417.4193548387</v>
      </c>
      <c r="BE2088" s="18">
        <v>1490.7</v>
      </c>
      <c r="BF2088" s="18">
        <v>1486.8709677419299</v>
      </c>
      <c r="BG2088" s="18">
        <v>1443.0483870967701</v>
      </c>
      <c r="BH2088" s="18">
        <v>1402.9166666666599</v>
      </c>
      <c r="BI2088" s="18">
        <v>1378.08064516129</v>
      </c>
      <c r="BJ2088" s="18">
        <v>1362</v>
      </c>
      <c r="BK2088" s="18">
        <v>1357.16129032258</v>
      </c>
      <c r="BL2088" s="18">
        <v>1363.1129032258</v>
      </c>
      <c r="BM2088" s="18">
        <v>1379.9821428571399</v>
      </c>
      <c r="BN2088" s="18">
        <v>1404.4032258064501</v>
      </c>
      <c r="BO2088" s="18">
        <v>1443.05</v>
      </c>
      <c r="BP2088" s="18">
        <v>1499.16129032258</v>
      </c>
      <c r="BQ2088" s="18">
        <v>1590.7333333333299</v>
      </c>
      <c r="BR2088" s="18">
        <v>1675.0645161290299</v>
      </c>
      <c r="BS2088" s="18">
        <v>1791.3709677419299</v>
      </c>
      <c r="BT2088" s="18">
        <v>1878.6666666666599</v>
      </c>
      <c r="BU2088" s="18">
        <v>1943.1774193548299</v>
      </c>
      <c r="BV2088" s="18">
        <v>1994.7666666666601</v>
      </c>
      <c r="BW2088" s="18">
        <v>2040.2903225806399</v>
      </c>
      <c r="BX2088" s="18">
        <v>2061.3225806451601</v>
      </c>
      <c r="BY2088" s="18">
        <v>2061.2321428571399</v>
      </c>
      <c r="BZ2088" s="18">
        <v>2045.3225806451601</v>
      </c>
      <c r="CA2088" s="18">
        <v>1998.45</v>
      </c>
      <c r="CB2088" s="18">
        <v>1906.2580645161199</v>
      </c>
      <c r="CC2088" s="18">
        <v>1769.6666666666599</v>
      </c>
      <c r="CD2088" s="18">
        <v>1643.83870967741</v>
      </c>
      <c r="CE2088" s="18">
        <v>1515.8064516129</v>
      </c>
      <c r="CF2088" s="18">
        <v>1412.2833333333299</v>
      </c>
      <c r="CG2088" s="18">
        <v>1377.85483870967</v>
      </c>
      <c r="CH2088" s="18">
        <v>1391.43333333333</v>
      </c>
      <c r="CI2088" s="18">
        <v>1424.6129032258</v>
      </c>
      <c r="CJ2088" s="18">
        <v>1461.77419354838</v>
      </c>
      <c r="CK2088" s="18">
        <v>1492.2142857142801</v>
      </c>
      <c r="CL2088" s="18">
        <v>1529.8709677419299</v>
      </c>
      <c r="CM2088" s="18">
        <v>1598.5</v>
      </c>
      <c r="CN2088" s="18">
        <v>1678.9516129032199</v>
      </c>
      <c r="CO2088" s="18">
        <v>1768.95</v>
      </c>
      <c r="CP2088" s="18">
        <v>1862.0483870967701</v>
      </c>
      <c r="CQ2088" s="18">
        <v>1962.7580645161199</v>
      </c>
      <c r="CR2088" s="18">
        <v>2104.2166666666599</v>
      </c>
      <c r="CS2088" s="18">
        <v>2078.22580645161</v>
      </c>
      <c r="CT2088" s="18">
        <v>1996.15</v>
      </c>
      <c r="CU2088" s="18">
        <v>1922.08064516129</v>
      </c>
      <c r="CV2088" s="18">
        <v>1834.1774193548299</v>
      </c>
      <c r="CW2088" s="18">
        <v>1754.3620689655099</v>
      </c>
      <c r="CX2088" s="18">
        <v>1688.0967741935401</v>
      </c>
      <c r="CY2088" s="18">
        <v>1658.55</v>
      </c>
      <c r="CZ2088" s="18">
        <v>1676.38709677419</v>
      </c>
      <c r="DA2088" s="18">
        <v>1770.15</v>
      </c>
      <c r="DB2088" s="18">
        <v>1870.58064516129</v>
      </c>
      <c r="DC2088" s="18">
        <v>1844.5483870967701</v>
      </c>
      <c r="DD2088" s="18">
        <v>1780.5</v>
      </c>
      <c r="DE2088" s="18">
        <v>1699.7580645161199</v>
      </c>
      <c r="DF2088" s="18">
        <v>1619.95</v>
      </c>
      <c r="DG2088" s="18">
        <v>1549.6290322580601</v>
      </c>
      <c r="DH2088" s="18">
        <v>1469.72580645161</v>
      </c>
      <c r="DI2088" s="18">
        <v>1416.3928571428501</v>
      </c>
      <c r="DJ2088" s="18">
        <v>1384.2580645161199</v>
      </c>
      <c r="DK2088" s="18">
        <v>1372.4166666666599</v>
      </c>
      <c r="DL2088" s="18">
        <v>1460.1129032258</v>
      </c>
      <c r="DM2088" s="18">
        <v>1614.7</v>
      </c>
      <c r="DN2088" s="18">
        <v>1799.77419354838</v>
      </c>
      <c r="DO2088" s="18">
        <v>1937.0161290322501</v>
      </c>
      <c r="DP2088" s="18">
        <v>2047.85</v>
      </c>
      <c r="DQ2088" s="18">
        <v>2154.1935483870898</v>
      </c>
      <c r="DR2088" s="18">
        <v>2192.5</v>
      </c>
      <c r="DS2088" s="19">
        <v>2177.6833333333302</v>
      </c>
    </row>
    <row r="2089" spans="1:123" x14ac:dyDescent="0.25">
      <c r="A2089" s="12" t="s">
        <v>41</v>
      </c>
      <c r="B2089" s="13">
        <v>15</v>
      </c>
      <c r="C2089" s="13" t="str">
        <f t="shared" si="36"/>
        <v>BB_L_16_GW_GW_SL_Low_GW_GQ_48_001_15</v>
      </c>
      <c r="D2089" s="14">
        <v>10</v>
      </c>
      <c r="E2089" s="14">
        <v>10</v>
      </c>
      <c r="F2089" s="14">
        <v>10</v>
      </c>
      <c r="G2089" s="14">
        <v>10</v>
      </c>
      <c r="H2089" s="14">
        <v>10</v>
      </c>
      <c r="I2089" s="14">
        <v>10</v>
      </c>
      <c r="J2089" s="14">
        <v>10</v>
      </c>
      <c r="K2089" s="14">
        <v>10</v>
      </c>
      <c r="L2089" s="14">
        <v>10</v>
      </c>
      <c r="M2089" s="14">
        <v>10.0119354838709</v>
      </c>
      <c r="N2089" s="14">
        <v>10.030333333333299</v>
      </c>
      <c r="O2089" s="14">
        <v>10.0667741935483</v>
      </c>
      <c r="P2089" s="14">
        <v>10.1199999999999</v>
      </c>
      <c r="Q2089" s="14">
        <v>10.211607142857099</v>
      </c>
      <c r="R2089" s="14">
        <v>10.3970967741935</v>
      </c>
      <c r="S2089" s="14">
        <v>10.6536666666666</v>
      </c>
      <c r="T2089" s="14">
        <v>11.334838709677401</v>
      </c>
      <c r="U2089" s="14">
        <v>13.2943333333333</v>
      </c>
      <c r="V2089" s="14">
        <v>17.4443548387096</v>
      </c>
      <c r="W2089" s="14">
        <v>26.633870967741899</v>
      </c>
      <c r="X2089" s="14">
        <v>45.487666666666598</v>
      </c>
      <c r="Y2089" s="14">
        <v>72.420967741935399</v>
      </c>
      <c r="Z2089" s="14">
        <v>96.955500000000001</v>
      </c>
      <c r="AA2089" s="14">
        <v>118.096774193548</v>
      </c>
      <c r="AB2089" s="14">
        <v>137.67741935483801</v>
      </c>
      <c r="AC2089" s="14">
        <v>152.67142857142801</v>
      </c>
      <c r="AD2089" s="14">
        <v>175.935483870967</v>
      </c>
      <c r="AE2089" s="14">
        <v>203.08666666666599</v>
      </c>
      <c r="AF2089" s="14">
        <v>237.44838709677401</v>
      </c>
      <c r="AG2089" s="14">
        <v>281.914999999999</v>
      </c>
      <c r="AH2089" s="14">
        <v>320.62258064516101</v>
      </c>
      <c r="AI2089" s="14">
        <v>353.61129032257998</v>
      </c>
      <c r="AJ2089" s="14">
        <v>392.486666666666</v>
      </c>
      <c r="AK2089" s="14">
        <v>430.37258064516101</v>
      </c>
      <c r="AL2089" s="14">
        <v>461.82166666666598</v>
      </c>
      <c r="AM2089" s="14">
        <v>485.15161290322499</v>
      </c>
      <c r="AN2089" s="14">
        <v>503.08709677419301</v>
      </c>
      <c r="AO2089" s="14">
        <v>516.50892857142799</v>
      </c>
      <c r="AP2089" s="14">
        <v>527.06129032258002</v>
      </c>
      <c r="AQ2089" s="14">
        <v>541.81833333333304</v>
      </c>
      <c r="AR2089" s="14">
        <v>574.64354838709596</v>
      </c>
      <c r="AS2089" s="14">
        <v>616.03833333333296</v>
      </c>
      <c r="AT2089" s="14">
        <v>654.37419354838698</v>
      </c>
      <c r="AU2089" s="14">
        <v>696.72096774193506</v>
      </c>
      <c r="AV2089" s="14">
        <v>726.98333333333301</v>
      </c>
      <c r="AW2089" s="14">
        <v>763.63225806451601</v>
      </c>
      <c r="AX2089" s="14">
        <v>801.19166666666604</v>
      </c>
      <c r="AY2089" s="14">
        <v>843.02419354838696</v>
      </c>
      <c r="AZ2089" s="14">
        <v>868.74516129032202</v>
      </c>
      <c r="BA2089" s="14">
        <v>881.84655172413795</v>
      </c>
      <c r="BB2089" s="14">
        <v>895.02903225806403</v>
      </c>
      <c r="BC2089" s="14">
        <v>913.67499999999995</v>
      </c>
      <c r="BD2089" s="14">
        <v>935.06129032258002</v>
      </c>
      <c r="BE2089" s="14">
        <v>986.43499999999995</v>
      </c>
      <c r="BF2089" s="14">
        <v>1036.6774193548299</v>
      </c>
      <c r="BG2089" s="14">
        <v>1087.2580645161199</v>
      </c>
      <c r="BH2089" s="14">
        <v>1123.36666666666</v>
      </c>
      <c r="BI2089" s="14">
        <v>1146.03225806451</v>
      </c>
      <c r="BJ2089" s="14">
        <v>1165.2333333333299</v>
      </c>
      <c r="BK2089" s="14">
        <v>1180.33870967741</v>
      </c>
      <c r="BL2089" s="14">
        <v>1193.35483870967</v>
      </c>
      <c r="BM2089" s="14">
        <v>1203.9642857142801</v>
      </c>
      <c r="BN2089" s="14">
        <v>1212.1129032258</v>
      </c>
      <c r="BO2089" s="14">
        <v>1220.0999999999999</v>
      </c>
      <c r="BP2089" s="14">
        <v>1228.1451612903199</v>
      </c>
      <c r="BQ2089" s="14">
        <v>1238.2333333333299</v>
      </c>
      <c r="BR2089" s="14">
        <v>1246.53225806451</v>
      </c>
      <c r="BS2089" s="14">
        <v>1257.6774193548299</v>
      </c>
      <c r="BT2089" s="14">
        <v>1268.06666666666</v>
      </c>
      <c r="BU2089" s="14">
        <v>1277.8225806451601</v>
      </c>
      <c r="BV2089" s="14">
        <v>1288.5333333333299</v>
      </c>
      <c r="BW2089" s="14">
        <v>1304.16129032258</v>
      </c>
      <c r="BX2089" s="14">
        <v>1320.08064516129</v>
      </c>
      <c r="BY2089" s="14">
        <v>1334.0178571428501</v>
      </c>
      <c r="BZ2089" s="14">
        <v>1349.9032258064501</v>
      </c>
      <c r="CA2089" s="14">
        <v>1373.68333333333</v>
      </c>
      <c r="CB2089" s="14">
        <v>1405.4193548387</v>
      </c>
      <c r="CC2089" s="14">
        <v>1442.61666666666</v>
      </c>
      <c r="CD2089" s="14">
        <v>1473.3225806451601</v>
      </c>
      <c r="CE2089" s="14">
        <v>1504.3064516129</v>
      </c>
      <c r="CF2089" s="14">
        <v>1534.2</v>
      </c>
      <c r="CG2089" s="14">
        <v>1552.1774193548299</v>
      </c>
      <c r="CH2089" s="14">
        <v>1561.05</v>
      </c>
      <c r="CI2089" s="14">
        <v>1564.7096774193501</v>
      </c>
      <c r="CJ2089" s="14">
        <v>1566</v>
      </c>
      <c r="CK2089" s="14">
        <v>1566</v>
      </c>
      <c r="CL2089" s="14">
        <v>1565.8709677419299</v>
      </c>
      <c r="CM2089" s="14">
        <v>1564.4666666666601</v>
      </c>
      <c r="CN2089" s="14">
        <v>1565.35483870967</v>
      </c>
      <c r="CO2089" s="14">
        <v>1568.7</v>
      </c>
      <c r="CP2089" s="14">
        <v>1575.7903225806399</v>
      </c>
      <c r="CQ2089" s="14">
        <v>1589</v>
      </c>
      <c r="CR2089" s="14">
        <v>1631.7166666666601</v>
      </c>
      <c r="CS2089" s="14">
        <v>1671.7580645161199</v>
      </c>
      <c r="CT2089" s="14">
        <v>1702.7666666666601</v>
      </c>
      <c r="CU2089" s="14">
        <v>1723.2419354838701</v>
      </c>
      <c r="CV2089" s="14">
        <v>1745.03225806451</v>
      </c>
      <c r="CW2089" s="14">
        <v>1764.55172413793</v>
      </c>
      <c r="CX2089" s="14">
        <v>1782.5161290322501</v>
      </c>
      <c r="CY2089" s="14">
        <v>1796.5166666666601</v>
      </c>
      <c r="CZ2089" s="14">
        <v>1810.1774193548299</v>
      </c>
      <c r="DA2089" s="14">
        <v>1815.93333333333</v>
      </c>
      <c r="DB2089" s="14">
        <v>1821.9354838709601</v>
      </c>
      <c r="DC2089" s="14">
        <v>1829.5</v>
      </c>
      <c r="DD2089" s="14">
        <v>1835.4833333333299</v>
      </c>
      <c r="DE2089" s="14">
        <v>1841.5483870967701</v>
      </c>
      <c r="DF2089" s="14">
        <v>1846.93333333333</v>
      </c>
      <c r="DG2089" s="14">
        <v>1851.2903225806399</v>
      </c>
      <c r="DH2089" s="14">
        <v>1855.69354838709</v>
      </c>
      <c r="DI2089" s="14">
        <v>1857.8571428571399</v>
      </c>
      <c r="DJ2089" s="14">
        <v>1858.1774193548299</v>
      </c>
      <c r="DK2089" s="14">
        <v>1855.2333333333299</v>
      </c>
      <c r="DL2089" s="14">
        <v>1844.72580645161</v>
      </c>
      <c r="DM2089" s="14">
        <v>1831.38333333333</v>
      </c>
      <c r="DN2089" s="14">
        <v>1818.6451612903199</v>
      </c>
      <c r="DO2089" s="14">
        <v>1811.2903225806399</v>
      </c>
      <c r="DP2089" s="14">
        <v>1807.56666666666</v>
      </c>
      <c r="DQ2089" s="14">
        <v>1810.0645161290299</v>
      </c>
      <c r="DR2089" s="14">
        <v>1819.7166666666601</v>
      </c>
      <c r="DS2089" s="15">
        <v>1832.1</v>
      </c>
    </row>
    <row r="2090" spans="1:123" x14ac:dyDescent="0.25">
      <c r="A2090" s="16" t="s">
        <v>41</v>
      </c>
      <c r="B2090" s="17">
        <v>16</v>
      </c>
      <c r="C2090" s="13" t="str">
        <f t="shared" si="36"/>
        <v>BB_L_16_GW_GW_SL_Low_GW_GQ_48_001_16</v>
      </c>
      <c r="D2090" s="18">
        <v>10</v>
      </c>
      <c r="E2090" s="18">
        <v>10</v>
      </c>
      <c r="F2090" s="18">
        <v>10</v>
      </c>
      <c r="G2090" s="18">
        <v>10</v>
      </c>
      <c r="H2090" s="18">
        <v>10</v>
      </c>
      <c r="I2090" s="18">
        <v>10</v>
      </c>
      <c r="J2090" s="18">
        <v>10</v>
      </c>
      <c r="K2090" s="18">
        <v>10</v>
      </c>
      <c r="L2090" s="18">
        <v>10.005666666666601</v>
      </c>
      <c r="M2090" s="18">
        <v>10.0432258064516</v>
      </c>
      <c r="N2090" s="18">
        <v>10.1296666666666</v>
      </c>
      <c r="O2090" s="18">
        <v>10.303548387096701</v>
      </c>
      <c r="P2090" s="18">
        <v>10.576612903225801</v>
      </c>
      <c r="Q2090" s="18">
        <v>11.082857142857099</v>
      </c>
      <c r="R2090" s="18">
        <v>12.1824193548387</v>
      </c>
      <c r="S2090" s="18">
        <v>13.719666666666599</v>
      </c>
      <c r="T2090" s="18">
        <v>18.031129032258001</v>
      </c>
      <c r="U2090" s="18">
        <v>31.259999999999899</v>
      </c>
      <c r="V2090" s="18">
        <v>58.8277419354838</v>
      </c>
      <c r="W2090" s="18">
        <v>116.07838709677399</v>
      </c>
      <c r="X2090" s="18">
        <v>215.47333333333299</v>
      </c>
      <c r="Y2090" s="18">
        <v>321.990322580645</v>
      </c>
      <c r="Z2090" s="18">
        <v>392.185</v>
      </c>
      <c r="AA2090" s="18">
        <v>438.62419354838698</v>
      </c>
      <c r="AB2090" s="18">
        <v>470.75483870967702</v>
      </c>
      <c r="AC2090" s="18">
        <v>488.74464285714203</v>
      </c>
      <c r="AD2090" s="18">
        <v>511.44677419354798</v>
      </c>
      <c r="AE2090" s="18">
        <v>526.08666666666602</v>
      </c>
      <c r="AF2090" s="18">
        <v>534.95483870967701</v>
      </c>
      <c r="AG2090" s="18">
        <v>537.09166666666601</v>
      </c>
      <c r="AH2090" s="18">
        <v>524.29032258064501</v>
      </c>
      <c r="AI2090" s="18">
        <v>527.39677419354803</v>
      </c>
      <c r="AJ2090" s="18">
        <v>547.82833333333303</v>
      </c>
      <c r="AK2090" s="18">
        <v>589.75322580645104</v>
      </c>
      <c r="AL2090" s="18">
        <v>638.89666666666596</v>
      </c>
      <c r="AM2090" s="18">
        <v>685.45161290322505</v>
      </c>
      <c r="AN2090" s="18">
        <v>726.07741935483796</v>
      </c>
      <c r="AO2090" s="18">
        <v>757.72500000000002</v>
      </c>
      <c r="AP2090" s="18">
        <v>783.10645161290302</v>
      </c>
      <c r="AQ2090" s="18">
        <v>822.60833333333301</v>
      </c>
      <c r="AR2090" s="18">
        <v>914.37580645161199</v>
      </c>
      <c r="AS2090" s="18">
        <v>1002.92</v>
      </c>
      <c r="AT2090" s="18">
        <v>1067.9032258064501</v>
      </c>
      <c r="AU2090" s="18">
        <v>1096.9354838709601</v>
      </c>
      <c r="AV2090" s="18">
        <v>1092.5166666666601</v>
      </c>
      <c r="AW2090" s="18">
        <v>1054.6129032258</v>
      </c>
      <c r="AX2090" s="18">
        <v>989.58499999999901</v>
      </c>
      <c r="AY2090" s="18">
        <v>888.86612903225796</v>
      </c>
      <c r="AZ2090" s="18">
        <v>830.74193548387098</v>
      </c>
      <c r="BA2090" s="18">
        <v>814.37241379310296</v>
      </c>
      <c r="BB2090" s="18">
        <v>814.44838709677401</v>
      </c>
      <c r="BC2090" s="18">
        <v>832.97833333333301</v>
      </c>
      <c r="BD2090" s="18">
        <v>889.38225806451601</v>
      </c>
      <c r="BE2090" s="18">
        <v>1091.58833333333</v>
      </c>
      <c r="BF2090" s="18">
        <v>1226.1290322580601</v>
      </c>
      <c r="BG2090" s="18">
        <v>1279.96774193548</v>
      </c>
      <c r="BH2090" s="18">
        <v>1258.18333333333</v>
      </c>
      <c r="BI2090" s="18">
        <v>1227.5483870967701</v>
      </c>
      <c r="BJ2090" s="18">
        <v>1201.4833333333299</v>
      </c>
      <c r="BK2090" s="18">
        <v>1177.58064516129</v>
      </c>
      <c r="BL2090" s="18">
        <v>1156.35483870967</v>
      </c>
      <c r="BM2090" s="18">
        <v>1140.75</v>
      </c>
      <c r="BN2090" s="18">
        <v>1131.0161290322501</v>
      </c>
      <c r="BO2090" s="18">
        <v>1128.0333333333299</v>
      </c>
      <c r="BP2090" s="18">
        <v>1133.7419354838701</v>
      </c>
      <c r="BQ2090" s="18">
        <v>1155.8499999999999</v>
      </c>
      <c r="BR2090" s="18">
        <v>1184.66129032258</v>
      </c>
      <c r="BS2090" s="18">
        <v>1253.46774193548</v>
      </c>
      <c r="BT2090" s="18">
        <v>1309.9000000000001</v>
      </c>
      <c r="BU2090" s="18">
        <v>1374.03225806451</v>
      </c>
      <c r="BV2090" s="18">
        <v>1442.5333333333299</v>
      </c>
      <c r="BW2090" s="18">
        <v>1534.1129032258</v>
      </c>
      <c r="BX2090" s="18">
        <v>1606.0645161290299</v>
      </c>
      <c r="BY2090" s="18">
        <v>1660.75</v>
      </c>
      <c r="BZ2090" s="18">
        <v>1711.6290322580601</v>
      </c>
      <c r="CA2090" s="18">
        <v>1768.18333333333</v>
      </c>
      <c r="CB2090" s="18">
        <v>1796.7903225806399</v>
      </c>
      <c r="CC2090" s="18">
        <v>1760.55</v>
      </c>
      <c r="CD2090" s="18">
        <v>1666.2903225806399</v>
      </c>
      <c r="CE2090" s="18">
        <v>1519.1774193548299</v>
      </c>
      <c r="CF2090" s="18">
        <v>1297.43333333333</v>
      </c>
      <c r="CG2090" s="18">
        <v>1108.08064516129</v>
      </c>
      <c r="CH2090" s="18">
        <v>990.31166666666604</v>
      </c>
      <c r="CI2090" s="18">
        <v>931.73870967741902</v>
      </c>
      <c r="CJ2090" s="18">
        <v>907.73225806451603</v>
      </c>
      <c r="CK2090" s="18">
        <v>905.68035714285702</v>
      </c>
      <c r="CL2090" s="18">
        <v>920.96774193548299</v>
      </c>
      <c r="CM2090" s="18">
        <v>981.12833333333299</v>
      </c>
      <c r="CN2090" s="18">
        <v>1081.2419354838701</v>
      </c>
      <c r="CO2090" s="18">
        <v>1211.81666666666</v>
      </c>
      <c r="CP2090" s="18">
        <v>1323.8225806451601</v>
      </c>
      <c r="CQ2090" s="18">
        <v>1451.2903225806399</v>
      </c>
      <c r="CR2090" s="18">
        <v>1687.36666666666</v>
      </c>
      <c r="CS2090" s="18">
        <v>1769.2419354838701</v>
      </c>
      <c r="CT2090" s="18">
        <v>1773.9166666666599</v>
      </c>
      <c r="CU2090" s="18">
        <v>1753.83870967741</v>
      </c>
      <c r="CV2090" s="18">
        <v>1729.9193548387</v>
      </c>
      <c r="CW2090" s="18">
        <v>1676.55172413793</v>
      </c>
      <c r="CX2090" s="18">
        <v>1587.1290322580601</v>
      </c>
      <c r="CY2090" s="18">
        <v>1482.11666666666</v>
      </c>
      <c r="CZ2090" s="18">
        <v>1322.77419354838</v>
      </c>
      <c r="DA2090" s="18">
        <v>1224.5333333333299</v>
      </c>
      <c r="DB2090" s="18">
        <v>1199.1774193548299</v>
      </c>
      <c r="DC2090" s="18">
        <v>1213.8225806451601</v>
      </c>
      <c r="DD2090" s="18">
        <v>1197.5833333333301</v>
      </c>
      <c r="DE2090" s="18">
        <v>1190.3064516129</v>
      </c>
      <c r="DF2090" s="18">
        <v>1168.93333333333</v>
      </c>
      <c r="DG2090" s="18">
        <v>1142.1774193548299</v>
      </c>
      <c r="DH2090" s="18">
        <v>1100.0645161290299</v>
      </c>
      <c r="DI2090" s="18">
        <v>1047.7142857142801</v>
      </c>
      <c r="DJ2090" s="18">
        <v>1006.74193548387</v>
      </c>
      <c r="DK2090" s="18">
        <v>910.21833333333302</v>
      </c>
      <c r="DL2090" s="18">
        <v>820.48225806451603</v>
      </c>
      <c r="DM2090" s="18">
        <v>776.58166666666602</v>
      </c>
      <c r="DN2090" s="18">
        <v>801.31290322580605</v>
      </c>
      <c r="DO2090" s="18">
        <v>860.73870967741902</v>
      </c>
      <c r="DP2090" s="18">
        <v>948.31333333333305</v>
      </c>
      <c r="DQ2090" s="18">
        <v>1117.66129032258</v>
      </c>
      <c r="DR2090" s="18">
        <v>1259.4833333333299</v>
      </c>
      <c r="DS2090" s="19">
        <v>1344.0833333333301</v>
      </c>
    </row>
    <row r="2091" spans="1:123" x14ac:dyDescent="0.25">
      <c r="A2091" s="12" t="s">
        <v>41</v>
      </c>
      <c r="B2091" s="13">
        <v>17</v>
      </c>
      <c r="C2091" s="13" t="str">
        <f t="shared" si="36"/>
        <v>BB_L_16_GW_GW_SL_Low_GW_GQ_48_001_17</v>
      </c>
      <c r="D2091" s="14">
        <v>10</v>
      </c>
      <c r="E2091" s="14">
        <v>10</v>
      </c>
      <c r="F2091" s="14">
        <v>10</v>
      </c>
      <c r="G2091" s="14">
        <v>10</v>
      </c>
      <c r="H2091" s="14">
        <v>10</v>
      </c>
      <c r="I2091" s="14">
        <v>10</v>
      </c>
      <c r="J2091" s="14">
        <v>10</v>
      </c>
      <c r="K2091" s="14">
        <v>10</v>
      </c>
      <c r="L2091" s="14">
        <v>10.001666666666599</v>
      </c>
      <c r="M2091" s="14">
        <v>10.019516129032199</v>
      </c>
      <c r="N2091" s="14">
        <v>10.059666666666599</v>
      </c>
      <c r="O2091" s="14">
        <v>10.136451612903199</v>
      </c>
      <c r="P2091" s="14">
        <v>10.2549999999999</v>
      </c>
      <c r="Q2091" s="14">
        <v>10.463749999999999</v>
      </c>
      <c r="R2091" s="14">
        <v>10.926935483870899</v>
      </c>
      <c r="S2091" s="14">
        <v>11.5694999999999</v>
      </c>
      <c r="T2091" s="14">
        <v>13.314516129032199</v>
      </c>
      <c r="U2091" s="14">
        <v>18.4656666666666</v>
      </c>
      <c r="V2091" s="14">
        <v>30.805</v>
      </c>
      <c r="W2091" s="14">
        <v>57.397580645161298</v>
      </c>
      <c r="X2091" s="14">
        <v>112.692333333333</v>
      </c>
      <c r="Y2091" s="14">
        <v>192.39516129032199</v>
      </c>
      <c r="Z2091" s="14">
        <v>263.12333333333299</v>
      </c>
      <c r="AA2091" s="14">
        <v>319.08870967741899</v>
      </c>
      <c r="AB2091" s="14">
        <v>367.85</v>
      </c>
      <c r="AC2091" s="14">
        <v>403.20892857142798</v>
      </c>
      <c r="AD2091" s="14">
        <v>452.40483870967699</v>
      </c>
      <c r="AE2091" s="14">
        <v>506.52166666666602</v>
      </c>
      <c r="AF2091" s="14">
        <v>565.70967741935397</v>
      </c>
      <c r="AG2091" s="14">
        <v>629.67333333333295</v>
      </c>
      <c r="AH2091" s="14">
        <v>680.10967741935497</v>
      </c>
      <c r="AI2091" s="14">
        <v>714.08225806451605</v>
      </c>
      <c r="AJ2091" s="14">
        <v>750.55166666666605</v>
      </c>
      <c r="AK2091" s="14">
        <v>786.16290322580596</v>
      </c>
      <c r="AL2091" s="14">
        <v>818.25</v>
      </c>
      <c r="AM2091" s="14">
        <v>844.44032258064499</v>
      </c>
      <c r="AN2091" s="14">
        <v>866.31774193548301</v>
      </c>
      <c r="AO2091" s="14">
        <v>883.71607142857101</v>
      </c>
      <c r="AP2091" s="14">
        <v>897.97419354838701</v>
      </c>
      <c r="AQ2091" s="14">
        <v>918.51666666666597</v>
      </c>
      <c r="AR2091" s="14">
        <v>967.03064516128995</v>
      </c>
      <c r="AS2091" s="14">
        <v>1033.4166666666599</v>
      </c>
      <c r="AT2091" s="14">
        <v>1092.3064516129</v>
      </c>
      <c r="AU2091" s="14">
        <v>1153.85483870967</v>
      </c>
      <c r="AV2091" s="14">
        <v>1189.25</v>
      </c>
      <c r="AW2091" s="14">
        <v>1220.27419354838</v>
      </c>
      <c r="AX2091" s="14">
        <v>1229.86666666666</v>
      </c>
      <c r="AY2091" s="14">
        <v>1215.46774193548</v>
      </c>
      <c r="AZ2091" s="14">
        <v>1192.1129032258</v>
      </c>
      <c r="BA2091" s="14">
        <v>1177.94827586206</v>
      </c>
      <c r="BB2091" s="14">
        <v>1164.72580645161</v>
      </c>
      <c r="BC2091" s="14">
        <v>1150.2833333333299</v>
      </c>
      <c r="BD2091" s="14">
        <v>1146.9838709677399</v>
      </c>
      <c r="BE2091" s="14">
        <v>1192.4000000000001</v>
      </c>
      <c r="BF2091" s="14">
        <v>1272.88709677419</v>
      </c>
      <c r="BG2091" s="14">
        <v>1358.6451612903199</v>
      </c>
      <c r="BH2091" s="14">
        <v>1407.1666666666599</v>
      </c>
      <c r="BI2091" s="14">
        <v>1426.6290322580601</v>
      </c>
      <c r="BJ2091" s="14">
        <v>1434.4666666666601</v>
      </c>
      <c r="BK2091" s="14">
        <v>1434.3709677419299</v>
      </c>
      <c r="BL2091" s="14">
        <v>1429.33870967741</v>
      </c>
      <c r="BM2091" s="14">
        <v>1421.625</v>
      </c>
      <c r="BN2091" s="14">
        <v>1413.4838709677399</v>
      </c>
      <c r="BO2091" s="14">
        <v>1404.2333333333299</v>
      </c>
      <c r="BP2091" s="14">
        <v>1394.9032258064501</v>
      </c>
      <c r="BQ2091" s="14">
        <v>1386.7833333333299</v>
      </c>
      <c r="BR2091" s="14">
        <v>1385.7580645161199</v>
      </c>
      <c r="BS2091" s="14">
        <v>1396.58064516129</v>
      </c>
      <c r="BT2091" s="14">
        <v>1415.0166666666601</v>
      </c>
      <c r="BU2091" s="14">
        <v>1439.5161290322501</v>
      </c>
      <c r="BV2091" s="14">
        <v>1470.6666666666599</v>
      </c>
      <c r="BW2091" s="14">
        <v>1519.4032258064501</v>
      </c>
      <c r="BX2091" s="14">
        <v>1570.8064516129</v>
      </c>
      <c r="BY2091" s="14">
        <v>1615.17857142857</v>
      </c>
      <c r="BZ2091" s="14">
        <v>1663.2419354838701</v>
      </c>
      <c r="CA2091" s="14">
        <v>1728.2166666666601</v>
      </c>
      <c r="CB2091" s="14">
        <v>1805.7419354838701</v>
      </c>
      <c r="CC2091" s="14">
        <v>1876.7166666666601</v>
      </c>
      <c r="CD2091" s="14">
        <v>1913.4838709677399</v>
      </c>
      <c r="CE2091" s="14">
        <v>1917.0967741935401</v>
      </c>
      <c r="CF2091" s="14">
        <v>1865.85</v>
      </c>
      <c r="CG2091" s="14">
        <v>1781.88709677419</v>
      </c>
      <c r="CH2091" s="14">
        <v>1696.2666666666601</v>
      </c>
      <c r="CI2091" s="14">
        <v>1625.8225806451601</v>
      </c>
      <c r="CJ2091" s="14">
        <v>1569.22580645161</v>
      </c>
      <c r="CK2091" s="14">
        <v>1532.9107142857099</v>
      </c>
      <c r="CL2091" s="14">
        <v>1500.5483870967701</v>
      </c>
      <c r="CM2091" s="14">
        <v>1461.95</v>
      </c>
      <c r="CN2091" s="14">
        <v>1435.7903225806399</v>
      </c>
      <c r="CO2091" s="14">
        <v>1445.2666666666601</v>
      </c>
      <c r="CP2091" s="14">
        <v>1478.9032258064501</v>
      </c>
      <c r="CQ2091" s="14">
        <v>1542.27419354838</v>
      </c>
      <c r="CR2091" s="14">
        <v>1711</v>
      </c>
      <c r="CS2091" s="14">
        <v>1839.38709677419</v>
      </c>
      <c r="CT2091" s="14">
        <v>1923.5333333333299</v>
      </c>
      <c r="CU2091" s="14">
        <v>1967.7419354838701</v>
      </c>
      <c r="CV2091" s="14">
        <v>2000.66129032258</v>
      </c>
      <c r="CW2091" s="14">
        <v>2016.2241379310301</v>
      </c>
      <c r="CX2091" s="14">
        <v>2011.03225806451</v>
      </c>
      <c r="CY2091" s="14">
        <v>1981.7166666666601</v>
      </c>
      <c r="CZ2091" s="14">
        <v>1904.85483870967</v>
      </c>
      <c r="DA2091" s="14">
        <v>1807.0833333333301</v>
      </c>
      <c r="DB2091" s="14">
        <v>1708.4193548387</v>
      </c>
      <c r="DC2091" s="14">
        <v>1696.3064516129</v>
      </c>
      <c r="DD2091" s="14">
        <v>1712.15</v>
      </c>
      <c r="DE2091" s="14">
        <v>1734.03225806451</v>
      </c>
      <c r="DF2091" s="14">
        <v>1750.2833333333299</v>
      </c>
      <c r="DG2091" s="14">
        <v>1759.66129032258</v>
      </c>
      <c r="DH2091" s="14">
        <v>1761.8064516129</v>
      </c>
      <c r="DI2091" s="14">
        <v>1752.67857142857</v>
      </c>
      <c r="DJ2091" s="14">
        <v>1736.8709677419299</v>
      </c>
      <c r="DK2091" s="14">
        <v>1684.2166666666601</v>
      </c>
      <c r="DL2091" s="14">
        <v>1600.22580645161</v>
      </c>
      <c r="DM2091" s="14">
        <v>1508.7833333333299</v>
      </c>
      <c r="DN2091" s="14">
        <v>1445.3709677419299</v>
      </c>
      <c r="DO2091" s="14">
        <v>1426.0161290322501</v>
      </c>
      <c r="DP2091" s="14">
        <v>1437.0833333333301</v>
      </c>
      <c r="DQ2091" s="14">
        <v>1498.88709677419</v>
      </c>
      <c r="DR2091" s="14">
        <v>1588.9</v>
      </c>
      <c r="DS2091" s="15">
        <v>1673.8</v>
      </c>
    </row>
    <row r="2092" spans="1:123" x14ac:dyDescent="0.25">
      <c r="A2092" s="16" t="s">
        <v>41</v>
      </c>
      <c r="B2092" s="17">
        <v>18</v>
      </c>
      <c r="C2092" s="13" t="str">
        <f t="shared" si="36"/>
        <v>BB_L_16_GW_GW_SL_Low_GW_GQ_48_001_18</v>
      </c>
      <c r="D2092" s="18">
        <v>10</v>
      </c>
      <c r="E2092" s="18">
        <v>10</v>
      </c>
      <c r="F2092" s="18">
        <v>10</v>
      </c>
      <c r="G2092" s="18">
        <v>10</v>
      </c>
      <c r="H2092" s="18">
        <v>10</v>
      </c>
      <c r="I2092" s="18">
        <v>10</v>
      </c>
      <c r="J2092" s="18">
        <v>10</v>
      </c>
      <c r="K2092" s="18">
        <v>10</v>
      </c>
      <c r="L2092" s="18">
        <v>10</v>
      </c>
      <c r="M2092" s="18">
        <v>10</v>
      </c>
      <c r="N2092" s="18">
        <v>10</v>
      </c>
      <c r="O2092" s="18">
        <v>10</v>
      </c>
      <c r="P2092" s="18">
        <v>10</v>
      </c>
      <c r="Q2092" s="18">
        <v>10.001785714285701</v>
      </c>
      <c r="R2092" s="18">
        <v>10.011290322580599</v>
      </c>
      <c r="S2092" s="18">
        <v>10.0241666666666</v>
      </c>
      <c r="T2092" s="18">
        <v>10.0627419354838</v>
      </c>
      <c r="U2092" s="18">
        <v>10.198833333333299</v>
      </c>
      <c r="V2092" s="18">
        <v>10.592580645161201</v>
      </c>
      <c r="W2092" s="18">
        <v>11.713548387096701</v>
      </c>
      <c r="X2092" s="18">
        <v>14.821166666666601</v>
      </c>
      <c r="Y2092" s="18">
        <v>20.830483870967701</v>
      </c>
      <c r="Z2092" s="18">
        <v>27.773166666666601</v>
      </c>
      <c r="AA2092" s="18">
        <v>34.659354838709604</v>
      </c>
      <c r="AB2092" s="18">
        <v>41.826612903225801</v>
      </c>
      <c r="AC2092" s="18">
        <v>47.874821428571401</v>
      </c>
      <c r="AD2092" s="18">
        <v>57.924677419354801</v>
      </c>
      <c r="AE2092" s="18">
        <v>71.115499999999898</v>
      </c>
      <c r="AF2092" s="18">
        <v>89.6908064516129</v>
      </c>
      <c r="AG2092" s="18">
        <v>116.96166666666601</v>
      </c>
      <c r="AH2092" s="18">
        <v>144.962903225806</v>
      </c>
      <c r="AI2092" s="18">
        <v>170.49677419354799</v>
      </c>
      <c r="AJ2092" s="18">
        <v>202.73</v>
      </c>
      <c r="AK2092" s="18">
        <v>236.062903225806</v>
      </c>
      <c r="AL2092" s="18">
        <v>264.89666666666602</v>
      </c>
      <c r="AM2092" s="18">
        <v>286.49838709677402</v>
      </c>
      <c r="AN2092" s="18">
        <v>303.15483870967699</v>
      </c>
      <c r="AO2092" s="18">
        <v>315.75</v>
      </c>
      <c r="AP2092" s="18">
        <v>325.66451612903199</v>
      </c>
      <c r="AQ2092" s="18">
        <v>339.02166666666602</v>
      </c>
      <c r="AR2092" s="18">
        <v>368.148387096774</v>
      </c>
      <c r="AS2092" s="18">
        <v>406.56333333333299</v>
      </c>
      <c r="AT2092" s="18">
        <v>441.879032258064</v>
      </c>
      <c r="AU2092" s="18">
        <v>483.109677419354</v>
      </c>
      <c r="AV2092" s="18">
        <v>514.05166666666605</v>
      </c>
      <c r="AW2092" s="18">
        <v>553.92741935483798</v>
      </c>
      <c r="AX2092" s="18">
        <v>598.39999999999895</v>
      </c>
      <c r="AY2092" s="18">
        <v>654.46774193548299</v>
      </c>
      <c r="AZ2092" s="18">
        <v>692.49677419354805</v>
      </c>
      <c r="BA2092" s="18">
        <v>712.43793103448195</v>
      </c>
      <c r="BB2092" s="18">
        <v>732.51451612903202</v>
      </c>
      <c r="BC2092" s="18">
        <v>759.84833333333302</v>
      </c>
      <c r="BD2092" s="18">
        <v>788.28870967741898</v>
      </c>
      <c r="BE2092" s="18">
        <v>843.32833333333303</v>
      </c>
      <c r="BF2092" s="18">
        <v>891.546774193548</v>
      </c>
      <c r="BG2092" s="18">
        <v>938.03709677419295</v>
      </c>
      <c r="BH2092" s="18">
        <v>975.06333333333305</v>
      </c>
      <c r="BI2092" s="18">
        <v>1000.4903225806401</v>
      </c>
      <c r="BJ2092" s="18">
        <v>1023.7666666666599</v>
      </c>
      <c r="BK2092" s="18">
        <v>1044.1129032258</v>
      </c>
      <c r="BL2092" s="18">
        <v>1063.27419354838</v>
      </c>
      <c r="BM2092" s="18">
        <v>1080.4107142857099</v>
      </c>
      <c r="BN2092" s="18">
        <v>1094.7096774193501</v>
      </c>
      <c r="BO2092" s="18">
        <v>1109.56666666666</v>
      </c>
      <c r="BP2092" s="18">
        <v>1125.16129032258</v>
      </c>
      <c r="BQ2092" s="18">
        <v>1144.06666666666</v>
      </c>
      <c r="BR2092" s="18">
        <v>1158.6129032258</v>
      </c>
      <c r="BS2092" s="18">
        <v>1175</v>
      </c>
      <c r="BT2092" s="18">
        <v>1187.8333333333301</v>
      </c>
      <c r="BU2092" s="18">
        <v>1197.38709677419</v>
      </c>
      <c r="BV2092" s="18">
        <v>1206.2333333333299</v>
      </c>
      <c r="BW2092" s="18">
        <v>1217.0967741935401</v>
      </c>
      <c r="BX2092" s="18">
        <v>1227.2419354838701</v>
      </c>
      <c r="BY2092" s="18">
        <v>1235.42857142857</v>
      </c>
      <c r="BZ2092" s="18">
        <v>1244.3064516129</v>
      </c>
      <c r="CA2092" s="18">
        <v>1257.18333333333</v>
      </c>
      <c r="CB2092" s="18">
        <v>1276.03225806451</v>
      </c>
      <c r="CC2092" s="18">
        <v>1301.06666666666</v>
      </c>
      <c r="CD2092" s="18">
        <v>1326.0967741935401</v>
      </c>
      <c r="CE2092" s="18">
        <v>1357</v>
      </c>
      <c r="CF2092" s="18">
        <v>1397.18333333333</v>
      </c>
      <c r="CG2092" s="18">
        <v>1433.27419354838</v>
      </c>
      <c r="CH2092" s="18">
        <v>1460.13333333333</v>
      </c>
      <c r="CI2092" s="18">
        <v>1479.3225806451601</v>
      </c>
      <c r="CJ2092" s="18">
        <v>1493.7096774193501</v>
      </c>
      <c r="CK2092" s="18">
        <v>1502.7142857142801</v>
      </c>
      <c r="CL2092" s="18">
        <v>1511.03225806451</v>
      </c>
      <c r="CM2092" s="18">
        <v>1522.3333333333301</v>
      </c>
      <c r="CN2092" s="18">
        <v>1532.8064516129</v>
      </c>
      <c r="CO2092" s="18">
        <v>1539.25</v>
      </c>
      <c r="CP2092" s="18">
        <v>1544.1290322580601</v>
      </c>
      <c r="CQ2092" s="18">
        <v>1547.5</v>
      </c>
      <c r="CR2092" s="18">
        <v>1560.1666666666599</v>
      </c>
      <c r="CS2092" s="18">
        <v>1578.8225806451601</v>
      </c>
      <c r="CT2092" s="18">
        <v>1597.2666666666601</v>
      </c>
      <c r="CU2092" s="18">
        <v>1611.6290322580601</v>
      </c>
      <c r="CV2092" s="18">
        <v>1628.9516129032199</v>
      </c>
      <c r="CW2092" s="18">
        <v>1647.8275862068899</v>
      </c>
      <c r="CX2092" s="18">
        <v>1669.66129032258</v>
      </c>
      <c r="CY2092" s="18">
        <v>1692.3</v>
      </c>
      <c r="CZ2092" s="18">
        <v>1724.5161290322501</v>
      </c>
      <c r="DA2092" s="18">
        <v>1753.8</v>
      </c>
      <c r="DB2092" s="18">
        <v>1783.4193548387</v>
      </c>
      <c r="DC2092" s="18">
        <v>1796.8064516129</v>
      </c>
      <c r="DD2092" s="18">
        <v>1801.5166666666601</v>
      </c>
      <c r="DE2092" s="18">
        <v>1804.4032258064501</v>
      </c>
      <c r="DF2092" s="18">
        <v>1807.05</v>
      </c>
      <c r="DG2092" s="18">
        <v>1809.5161290322501</v>
      </c>
      <c r="DH2092" s="18">
        <v>1813.03225806451</v>
      </c>
      <c r="DI2092" s="18">
        <v>1816.17857142857</v>
      </c>
      <c r="DJ2092" s="18">
        <v>1819.8225806451601</v>
      </c>
      <c r="DK2092" s="18">
        <v>1826.4</v>
      </c>
      <c r="DL2092" s="18">
        <v>1832.6129032258</v>
      </c>
      <c r="DM2092" s="18">
        <v>1835.61666666666</v>
      </c>
      <c r="DN2092" s="18">
        <v>1834.0161290322501</v>
      </c>
      <c r="DO2092" s="18">
        <v>1830.03225806451</v>
      </c>
      <c r="DP2092" s="18">
        <v>1824.7</v>
      </c>
      <c r="DQ2092" s="18">
        <v>1816.6774193548299</v>
      </c>
      <c r="DR2092" s="18">
        <v>1809.11666666666</v>
      </c>
      <c r="DS2092" s="19">
        <v>1804.9</v>
      </c>
    </row>
    <row r="2093" spans="1:123" x14ac:dyDescent="0.25">
      <c r="A2093" s="12" t="s">
        <v>41</v>
      </c>
      <c r="B2093" s="13">
        <v>19</v>
      </c>
      <c r="C2093" s="13" t="str">
        <f t="shared" si="36"/>
        <v>BB_L_16_GW_GW_SL_Low_GW_GQ_48_001_19</v>
      </c>
      <c r="D2093" s="14">
        <v>10</v>
      </c>
      <c r="E2093" s="14">
        <v>10</v>
      </c>
      <c r="F2093" s="14">
        <v>10</v>
      </c>
      <c r="G2093" s="14">
        <v>10</v>
      </c>
      <c r="H2093" s="14">
        <v>10</v>
      </c>
      <c r="I2093" s="14">
        <v>10</v>
      </c>
      <c r="J2093" s="14">
        <v>10</v>
      </c>
      <c r="K2093" s="14">
        <v>10</v>
      </c>
      <c r="L2093" s="14">
        <v>10</v>
      </c>
      <c r="M2093" s="14">
        <v>9.9997741935483901</v>
      </c>
      <c r="N2093" s="14">
        <v>9.9990000000000006</v>
      </c>
      <c r="O2093" s="14">
        <v>9.9990000000000006</v>
      </c>
      <c r="P2093" s="14">
        <v>9.9990000000000006</v>
      </c>
      <c r="Q2093" s="14">
        <v>9.9990000000000006</v>
      </c>
      <c r="R2093" s="14">
        <v>9.9996129032258008</v>
      </c>
      <c r="S2093" s="14">
        <v>10.0063333333333</v>
      </c>
      <c r="T2093" s="14">
        <v>10.0406451612903</v>
      </c>
      <c r="U2093" s="14">
        <v>10.205</v>
      </c>
      <c r="V2093" s="14">
        <v>10.8420967741935</v>
      </c>
      <c r="W2093" s="14">
        <v>13.115322580645101</v>
      </c>
      <c r="X2093" s="14">
        <v>20.869333333333302</v>
      </c>
      <c r="Y2093" s="14">
        <v>37.477741935483799</v>
      </c>
      <c r="Z2093" s="14">
        <v>57.3971666666666</v>
      </c>
      <c r="AA2093" s="14">
        <v>77.204193548387096</v>
      </c>
      <c r="AB2093" s="14">
        <v>97.342419354838597</v>
      </c>
      <c r="AC2093" s="14">
        <v>113.517857142857</v>
      </c>
      <c r="AD2093" s="14">
        <v>140.26129032258001</v>
      </c>
      <c r="AE2093" s="14">
        <v>174.27999999999901</v>
      </c>
      <c r="AF2093" s="14">
        <v>219.73548387096699</v>
      </c>
      <c r="AG2093" s="14">
        <v>280.664999999999</v>
      </c>
      <c r="AH2093" s="14">
        <v>334.22419354838701</v>
      </c>
      <c r="AI2093" s="14">
        <v>375.35322580645101</v>
      </c>
      <c r="AJ2093" s="14">
        <v>417.63833333333298</v>
      </c>
      <c r="AK2093" s="14">
        <v>449.88387096774198</v>
      </c>
      <c r="AL2093" s="14">
        <v>468.60166666666601</v>
      </c>
      <c r="AM2093" s="14">
        <v>478.93064516128999</v>
      </c>
      <c r="AN2093" s="14">
        <v>485.41129032257999</v>
      </c>
      <c r="AO2093" s="14">
        <v>489.33749999999998</v>
      </c>
      <c r="AP2093" s="14">
        <v>492.13225806451601</v>
      </c>
      <c r="AQ2093" s="14">
        <v>498.12666666666598</v>
      </c>
      <c r="AR2093" s="14">
        <v>515.46129032258</v>
      </c>
      <c r="AS2093" s="14">
        <v>535.74666666666599</v>
      </c>
      <c r="AT2093" s="14">
        <v>567.83548387096698</v>
      </c>
      <c r="AU2093" s="14">
        <v>615.04999999999995</v>
      </c>
      <c r="AV2093" s="14">
        <v>660.76666666666597</v>
      </c>
      <c r="AW2093" s="14">
        <v>729.36451612903204</v>
      </c>
      <c r="AX2093" s="14">
        <v>817.89499999999998</v>
      </c>
      <c r="AY2093" s="14">
        <v>914.66774193548395</v>
      </c>
      <c r="AZ2093" s="14">
        <v>955.75322580645104</v>
      </c>
      <c r="BA2093" s="14">
        <v>969.92068965517205</v>
      </c>
      <c r="BB2093" s="14">
        <v>980.75483870967696</v>
      </c>
      <c r="BC2093" s="14">
        <v>980.43666666666604</v>
      </c>
      <c r="BD2093" s="14">
        <v>966.47419354838701</v>
      </c>
      <c r="BE2093" s="14">
        <v>916.28166666666596</v>
      </c>
      <c r="BF2093" s="14">
        <v>867.25483870967696</v>
      </c>
      <c r="BG2093" s="14">
        <v>882.64354838709596</v>
      </c>
      <c r="BH2093" s="14">
        <v>920.52666666666596</v>
      </c>
      <c r="BI2093" s="14">
        <v>964.19032258064499</v>
      </c>
      <c r="BJ2093" s="14">
        <v>1010.69166666666</v>
      </c>
      <c r="BK2093" s="14">
        <v>1048.2096774193501</v>
      </c>
      <c r="BL2093" s="14">
        <v>1078.7903225806399</v>
      </c>
      <c r="BM2093" s="14">
        <v>1101.4107142857099</v>
      </c>
      <c r="BN2093" s="14">
        <v>1115.83870967741</v>
      </c>
      <c r="BO2093" s="14">
        <v>1128.5166666666601</v>
      </c>
      <c r="BP2093" s="14">
        <v>1136.7419354838701</v>
      </c>
      <c r="BQ2093" s="14">
        <v>1138.81666666666</v>
      </c>
      <c r="BR2093" s="14">
        <v>1131.2419354838701</v>
      </c>
      <c r="BS2093" s="14">
        <v>1123.5645161290299</v>
      </c>
      <c r="BT2093" s="14">
        <v>1108.31666666666</v>
      </c>
      <c r="BU2093" s="14">
        <v>1101.77419354838</v>
      </c>
      <c r="BV2093" s="14">
        <v>1098.2333333333299</v>
      </c>
      <c r="BW2093" s="14">
        <v>1100.4838709677399</v>
      </c>
      <c r="BX2093" s="14">
        <v>1105.8709677419299</v>
      </c>
      <c r="BY2093" s="14">
        <v>1116.7857142857099</v>
      </c>
      <c r="BZ2093" s="14">
        <v>1134.9838709677399</v>
      </c>
      <c r="CA2093" s="14">
        <v>1171.7833333333299</v>
      </c>
      <c r="CB2093" s="14">
        <v>1233.66129032258</v>
      </c>
      <c r="CC2093" s="14">
        <v>1322.6666666666599</v>
      </c>
      <c r="CD2093" s="14">
        <v>1407.27419354838</v>
      </c>
      <c r="CE2093" s="14">
        <v>1503.9838709677399</v>
      </c>
      <c r="CF2093" s="14">
        <v>1604.7333333333299</v>
      </c>
      <c r="CG2093" s="14">
        <v>1627.35483870967</v>
      </c>
      <c r="CH2093" s="14">
        <v>1608.2833333333299</v>
      </c>
      <c r="CI2093" s="14">
        <v>1568.6290322580601</v>
      </c>
      <c r="CJ2093" s="14">
        <v>1518.8709677419299</v>
      </c>
      <c r="CK2093" s="14">
        <v>1476.3571428571399</v>
      </c>
      <c r="CL2093" s="14">
        <v>1428.2903225806399</v>
      </c>
      <c r="CM2093" s="14">
        <v>1341.3</v>
      </c>
      <c r="CN2093" s="14">
        <v>1218</v>
      </c>
      <c r="CO2093" s="14">
        <v>1109.61666666666</v>
      </c>
      <c r="CP2093" s="14">
        <v>1020.41612903225</v>
      </c>
      <c r="CQ2093" s="14">
        <v>997.22903225806397</v>
      </c>
      <c r="CR2093" s="14">
        <v>1091.2666666666601</v>
      </c>
      <c r="CS2093" s="14">
        <v>1192.03225806451</v>
      </c>
      <c r="CT2093" s="14">
        <v>1252.2833333333299</v>
      </c>
      <c r="CU2093" s="14">
        <v>1295.2580645161199</v>
      </c>
      <c r="CV2093" s="14">
        <v>1352.53225806451</v>
      </c>
      <c r="CW2093" s="14">
        <v>1406.96551724137</v>
      </c>
      <c r="CX2093" s="14">
        <v>1460.4193548387</v>
      </c>
      <c r="CY2093" s="14">
        <v>1511.5</v>
      </c>
      <c r="CZ2093" s="14">
        <v>1544.4032258064501</v>
      </c>
      <c r="DA2093" s="14">
        <v>1537.2333333333299</v>
      </c>
      <c r="DB2093" s="14">
        <v>1407.16129032258</v>
      </c>
      <c r="DC2093" s="14">
        <v>1236.5</v>
      </c>
      <c r="DD2093" s="14">
        <v>1138.68333333333</v>
      </c>
      <c r="DE2093" s="14">
        <v>1089.08064516129</v>
      </c>
      <c r="DF2093" s="14">
        <v>1057.55</v>
      </c>
      <c r="DG2093" s="14">
        <v>1041.3709677419299</v>
      </c>
      <c r="DH2093" s="14">
        <v>1036.2096774193501</v>
      </c>
      <c r="DI2093" s="14">
        <v>1029.32142857142</v>
      </c>
      <c r="DJ2093" s="14">
        <v>1044.8225806451601</v>
      </c>
      <c r="DK2093" s="14">
        <v>1066.6500000000001</v>
      </c>
      <c r="DL2093" s="14">
        <v>1080.6290322580601</v>
      </c>
      <c r="DM2093" s="14">
        <v>1038.0999999999999</v>
      </c>
      <c r="DN2093" s="14">
        <v>970.11290322580601</v>
      </c>
      <c r="DO2093" s="14">
        <v>907.45645161290304</v>
      </c>
      <c r="DP2093" s="14">
        <v>859.39833333333297</v>
      </c>
      <c r="DQ2093" s="14">
        <v>820.59354838709601</v>
      </c>
      <c r="DR2093" s="14">
        <v>785.606666666666</v>
      </c>
      <c r="DS2093" s="15">
        <v>779.10833333333301</v>
      </c>
    </row>
    <row r="2094" spans="1:123" x14ac:dyDescent="0.25">
      <c r="A2094" s="16" t="s">
        <v>41</v>
      </c>
      <c r="B2094" s="17">
        <v>20</v>
      </c>
      <c r="C2094" s="13" t="str">
        <f t="shared" si="36"/>
        <v>BB_L_16_GW_GW_SL_Low_GW_GQ_48_001_20</v>
      </c>
      <c r="D2094" s="18">
        <v>10</v>
      </c>
      <c r="E2094" s="18">
        <v>10</v>
      </c>
      <c r="F2094" s="18">
        <v>10</v>
      </c>
      <c r="G2094" s="18">
        <v>10</v>
      </c>
      <c r="H2094" s="18">
        <v>10</v>
      </c>
      <c r="I2094" s="18">
        <v>10</v>
      </c>
      <c r="J2094" s="18">
        <v>10</v>
      </c>
      <c r="K2094" s="18">
        <v>10</v>
      </c>
      <c r="L2094" s="18">
        <v>10</v>
      </c>
      <c r="M2094" s="18">
        <v>10</v>
      </c>
      <c r="N2094" s="18">
        <v>10</v>
      </c>
      <c r="O2094" s="18">
        <v>10</v>
      </c>
      <c r="P2094" s="18">
        <v>10</v>
      </c>
      <c r="Q2094" s="18">
        <v>10</v>
      </c>
      <c r="R2094" s="18">
        <v>10.000645161290301</v>
      </c>
      <c r="S2094" s="18">
        <v>10.0103333333333</v>
      </c>
      <c r="T2094" s="18">
        <v>10.030967741935401</v>
      </c>
      <c r="U2094" s="18">
        <v>10.1186666666666</v>
      </c>
      <c r="V2094" s="18">
        <v>10.4485483870967</v>
      </c>
      <c r="W2094" s="18">
        <v>11.562096774193501</v>
      </c>
      <c r="X2094" s="18">
        <v>15.3671666666666</v>
      </c>
      <c r="Y2094" s="18">
        <v>24.434999999999999</v>
      </c>
      <c r="Z2094" s="18">
        <v>36.4538333333333</v>
      </c>
      <c r="AA2094" s="18">
        <v>49.005483870967701</v>
      </c>
      <c r="AB2094" s="18">
        <v>62.6638709677419</v>
      </c>
      <c r="AC2094" s="18">
        <v>74.5916071428571</v>
      </c>
      <c r="AD2094" s="18">
        <v>94.291612903225797</v>
      </c>
      <c r="AE2094" s="18">
        <v>121.15</v>
      </c>
      <c r="AF2094" s="18">
        <v>158.94838709677401</v>
      </c>
      <c r="AG2094" s="18">
        <v>213.91499999999999</v>
      </c>
      <c r="AH2094" s="18">
        <v>274.06935483870899</v>
      </c>
      <c r="AI2094" s="18">
        <v>325.01451612903202</v>
      </c>
      <c r="AJ2094" s="18">
        <v>386.80666666666599</v>
      </c>
      <c r="AK2094" s="18">
        <v>447.14193548386999</v>
      </c>
      <c r="AL2094" s="18">
        <v>496.59333333333302</v>
      </c>
      <c r="AM2094" s="18">
        <v>530.52258064516104</v>
      </c>
      <c r="AN2094" s="18">
        <v>554.94354838709603</v>
      </c>
      <c r="AO2094" s="18">
        <v>572.56964285714298</v>
      </c>
      <c r="AP2094" s="18">
        <v>585.83548387096698</v>
      </c>
      <c r="AQ2094" s="18">
        <v>602.30499999999995</v>
      </c>
      <c r="AR2094" s="18">
        <v>636.08870967741905</v>
      </c>
      <c r="AS2094" s="18">
        <v>680.84</v>
      </c>
      <c r="AT2094" s="18">
        <v>719.28548387096703</v>
      </c>
      <c r="AU2094" s="18">
        <v>766.21129032258</v>
      </c>
      <c r="AV2094" s="18">
        <v>802.91666666666595</v>
      </c>
      <c r="AW2094" s="18">
        <v>854.03225806451599</v>
      </c>
      <c r="AX2094" s="18">
        <v>914.40333333333297</v>
      </c>
      <c r="AY2094" s="18">
        <v>997.33225806451605</v>
      </c>
      <c r="AZ2094" s="18">
        <v>1054.2903225806399</v>
      </c>
      <c r="BA2094" s="18">
        <v>1081.7758620689599</v>
      </c>
      <c r="BB2094" s="18">
        <v>1106.27419354838</v>
      </c>
      <c r="BC2094" s="18">
        <v>1135.5333333333299</v>
      </c>
      <c r="BD2094" s="18">
        <v>1156.22580645161</v>
      </c>
      <c r="BE2094" s="18">
        <v>1164.3</v>
      </c>
      <c r="BF2094" s="18">
        <v>1149.66129032258</v>
      </c>
      <c r="BG2094" s="18">
        <v>1142.69354838709</v>
      </c>
      <c r="BH2094" s="18">
        <v>1156.2833333333299</v>
      </c>
      <c r="BI2094" s="18">
        <v>1179.2419354838701</v>
      </c>
      <c r="BJ2094" s="18">
        <v>1208.25</v>
      </c>
      <c r="BK2094" s="18">
        <v>1237.4032258064501</v>
      </c>
      <c r="BL2094" s="18">
        <v>1266.77419354838</v>
      </c>
      <c r="BM2094" s="18">
        <v>1293.6607142857099</v>
      </c>
      <c r="BN2094" s="18">
        <v>1315.53225806451</v>
      </c>
      <c r="BO2094" s="18">
        <v>1337.1666666666599</v>
      </c>
      <c r="BP2094" s="18">
        <v>1357.4516129032199</v>
      </c>
      <c r="BQ2094" s="18">
        <v>1377.55</v>
      </c>
      <c r="BR2094" s="18">
        <v>1388.3709677419299</v>
      </c>
      <c r="BS2094" s="18">
        <v>1394.77419354838</v>
      </c>
      <c r="BT2094" s="18">
        <v>1395.5</v>
      </c>
      <c r="BU2094" s="18">
        <v>1393.5161290322501</v>
      </c>
      <c r="BV2094" s="18">
        <v>1390.6666666666599</v>
      </c>
      <c r="BW2094" s="18">
        <v>1387.1290322580601</v>
      </c>
      <c r="BX2094" s="18">
        <v>1385.1290322580601</v>
      </c>
      <c r="BY2094" s="18">
        <v>1385.57142857142</v>
      </c>
      <c r="BZ2094" s="18">
        <v>1388.77419354838</v>
      </c>
      <c r="CA2094" s="18">
        <v>1398.4666666666601</v>
      </c>
      <c r="CB2094" s="18">
        <v>1421.03225806451</v>
      </c>
      <c r="CC2094" s="18">
        <v>1462.7333333333299</v>
      </c>
      <c r="CD2094" s="18">
        <v>1513.8064516129</v>
      </c>
      <c r="CE2094" s="18">
        <v>1582.1290322580601</v>
      </c>
      <c r="CF2094" s="18">
        <v>1672.55</v>
      </c>
      <c r="CG2094" s="18">
        <v>1753.58064516129</v>
      </c>
      <c r="CH2094" s="18">
        <v>1802.3</v>
      </c>
      <c r="CI2094" s="18">
        <v>1826.46774193548</v>
      </c>
      <c r="CJ2094" s="18">
        <v>1835.38709677419</v>
      </c>
      <c r="CK2094" s="18">
        <v>1834.75</v>
      </c>
      <c r="CL2094" s="18">
        <v>1826.5967741935401</v>
      </c>
      <c r="CM2094" s="18">
        <v>1798.3</v>
      </c>
      <c r="CN2094" s="18">
        <v>1742.9516129032199</v>
      </c>
      <c r="CO2094" s="18">
        <v>1669.05</v>
      </c>
      <c r="CP2094" s="18">
        <v>1584.46774193548</v>
      </c>
      <c r="CQ2094" s="18">
        <v>1517.1290322580601</v>
      </c>
      <c r="CR2094" s="18">
        <v>1455.45</v>
      </c>
      <c r="CS2094" s="18">
        <v>1477.08064516129</v>
      </c>
      <c r="CT2094" s="18">
        <v>1529.31666666666</v>
      </c>
      <c r="CU2094" s="18">
        <v>1575</v>
      </c>
      <c r="CV2094" s="18">
        <v>1629.6290322580601</v>
      </c>
      <c r="CW2094" s="18">
        <v>1686.7931034482699</v>
      </c>
      <c r="CX2094" s="18">
        <v>1749.1451612903199</v>
      </c>
      <c r="CY2094" s="18">
        <v>1809.13333333333</v>
      </c>
      <c r="CZ2094" s="18">
        <v>1886.77419354838</v>
      </c>
      <c r="DA2094" s="18">
        <v>1935.56666666666</v>
      </c>
      <c r="DB2094" s="18">
        <v>1928.88709677419</v>
      </c>
      <c r="DC2094" s="18">
        <v>1858.03225806451</v>
      </c>
      <c r="DD2094" s="18">
        <v>1801.95</v>
      </c>
      <c r="DE2094" s="18">
        <v>1757.9354838709601</v>
      </c>
      <c r="DF2094" s="18">
        <v>1724.63333333333</v>
      </c>
      <c r="DG2094" s="18">
        <v>1702.0161290322501</v>
      </c>
      <c r="DH2094" s="18">
        <v>1683.9354838709601</v>
      </c>
      <c r="DI2094" s="18">
        <v>1674</v>
      </c>
      <c r="DJ2094" s="18">
        <v>1674.22580645161</v>
      </c>
      <c r="DK2094" s="18">
        <v>1682.0166666666601</v>
      </c>
      <c r="DL2094" s="18">
        <v>1696.9032258064501</v>
      </c>
      <c r="DM2094" s="18">
        <v>1698.2333333333299</v>
      </c>
      <c r="DN2094" s="18">
        <v>1678.9193548387</v>
      </c>
      <c r="DO2094" s="18">
        <v>1648.2580645161199</v>
      </c>
      <c r="DP2094" s="18">
        <v>1613.25</v>
      </c>
      <c r="DQ2094" s="18">
        <v>1565.3709677419299</v>
      </c>
      <c r="DR2094" s="18">
        <v>1510.06666666666</v>
      </c>
      <c r="DS2094" s="19">
        <v>1473.81666666666</v>
      </c>
    </row>
    <row r="2095" spans="1:123" x14ac:dyDescent="0.25">
      <c r="A2095" s="12" t="s">
        <v>41</v>
      </c>
      <c r="B2095" s="13">
        <v>21</v>
      </c>
      <c r="C2095" s="13" t="str">
        <f t="shared" si="36"/>
        <v>BB_L_16_GW_GW_SL_Low_GW_GQ_48_001_21</v>
      </c>
      <c r="D2095" s="14">
        <v>10</v>
      </c>
      <c r="E2095" s="14">
        <v>10</v>
      </c>
      <c r="F2095" s="14">
        <v>10</v>
      </c>
      <c r="G2095" s="14">
        <v>10</v>
      </c>
      <c r="H2095" s="14">
        <v>10</v>
      </c>
      <c r="I2095" s="14">
        <v>10</v>
      </c>
      <c r="J2095" s="14">
        <v>10</v>
      </c>
      <c r="K2095" s="14">
        <v>10</v>
      </c>
      <c r="L2095" s="14">
        <v>10</v>
      </c>
      <c r="M2095" s="14">
        <v>10</v>
      </c>
      <c r="N2095" s="14">
        <v>10</v>
      </c>
      <c r="O2095" s="14">
        <v>10</v>
      </c>
      <c r="P2095" s="14">
        <v>10</v>
      </c>
      <c r="Q2095" s="14">
        <v>10</v>
      </c>
      <c r="R2095" s="14">
        <v>10</v>
      </c>
      <c r="S2095" s="14">
        <v>10</v>
      </c>
      <c r="T2095" s="14">
        <v>10</v>
      </c>
      <c r="U2095" s="14">
        <v>10.002333333333301</v>
      </c>
      <c r="V2095" s="14">
        <v>10.018064516129</v>
      </c>
      <c r="W2095" s="14">
        <v>10.0774193548387</v>
      </c>
      <c r="X2095" s="14">
        <v>10.3088333333333</v>
      </c>
      <c r="Y2095" s="14">
        <v>10.9320967741935</v>
      </c>
      <c r="Z2095" s="14">
        <v>11.8593333333333</v>
      </c>
      <c r="AA2095" s="14">
        <v>12.9379032258064</v>
      </c>
      <c r="AB2095" s="14">
        <v>14.2187096774193</v>
      </c>
      <c r="AC2095" s="14">
        <v>15.4248214285714</v>
      </c>
      <c r="AD2095" s="14">
        <v>17.599677419354801</v>
      </c>
      <c r="AE2095" s="14">
        <v>20.8355</v>
      </c>
      <c r="AF2095" s="14">
        <v>26.0053225806451</v>
      </c>
      <c r="AG2095" s="14">
        <v>34.830833333333302</v>
      </c>
      <c r="AH2095" s="14">
        <v>45.742419354838702</v>
      </c>
      <c r="AI2095" s="14">
        <v>56.9324193548387</v>
      </c>
      <c r="AJ2095" s="14">
        <v>72.899333333333303</v>
      </c>
      <c r="AK2095" s="14">
        <v>91.656290322580602</v>
      </c>
      <c r="AL2095" s="14">
        <v>109.74833333333299</v>
      </c>
      <c r="AM2095" s="14">
        <v>124.304838709677</v>
      </c>
      <c r="AN2095" s="14">
        <v>136.109677419354</v>
      </c>
      <c r="AO2095" s="14">
        <v>145.38035714285701</v>
      </c>
      <c r="AP2095" s="14">
        <v>152.887096774193</v>
      </c>
      <c r="AQ2095" s="14">
        <v>163.058333333333</v>
      </c>
      <c r="AR2095" s="14">
        <v>185.767741935483</v>
      </c>
      <c r="AS2095" s="14">
        <v>217.65333333333299</v>
      </c>
      <c r="AT2095" s="14">
        <v>247.656451612903</v>
      </c>
      <c r="AU2095" s="14">
        <v>283.76612903225799</v>
      </c>
      <c r="AV2095" s="14">
        <v>311.21166666666602</v>
      </c>
      <c r="AW2095" s="14">
        <v>347.10322580645101</v>
      </c>
      <c r="AX2095" s="14">
        <v>387.64166666666603</v>
      </c>
      <c r="AY2095" s="14">
        <v>442.25161290322501</v>
      </c>
      <c r="AZ2095" s="14">
        <v>482.312903225806</v>
      </c>
      <c r="BA2095" s="14">
        <v>504.33275862068899</v>
      </c>
      <c r="BB2095" s="14">
        <v>527.39677419354803</v>
      </c>
      <c r="BC2095" s="14">
        <v>560.56500000000005</v>
      </c>
      <c r="BD2095" s="14">
        <v>597.28064516128995</v>
      </c>
      <c r="BE2095" s="14">
        <v>671.49833333333299</v>
      </c>
      <c r="BF2095" s="14">
        <v>737.433870967742</v>
      </c>
      <c r="BG2095" s="14">
        <v>794.04354838709605</v>
      </c>
      <c r="BH2095" s="14">
        <v>835.11500000000001</v>
      </c>
      <c r="BI2095" s="14">
        <v>860.76129032257995</v>
      </c>
      <c r="BJ2095" s="14">
        <v>883.08833333333303</v>
      </c>
      <c r="BK2095" s="14">
        <v>902.77096774193501</v>
      </c>
      <c r="BL2095" s="14">
        <v>921.61129032257998</v>
      </c>
      <c r="BM2095" s="14">
        <v>938.88214285714298</v>
      </c>
      <c r="BN2095" s="14">
        <v>953.98548387096696</v>
      </c>
      <c r="BO2095" s="14">
        <v>970.45833333333303</v>
      </c>
      <c r="BP2095" s="14">
        <v>988.64677419354803</v>
      </c>
      <c r="BQ2095" s="14">
        <v>1012.31666666666</v>
      </c>
      <c r="BR2095" s="14">
        <v>1031.9838709677399</v>
      </c>
      <c r="BS2095" s="14">
        <v>1055.88709677419</v>
      </c>
      <c r="BT2095" s="14">
        <v>1075.2166666666601</v>
      </c>
      <c r="BU2095" s="14">
        <v>1090.2580645161199</v>
      </c>
      <c r="BV2095" s="14">
        <v>1104.2833333333299</v>
      </c>
      <c r="BW2095" s="14">
        <v>1120.9032258064501</v>
      </c>
      <c r="BX2095" s="14">
        <v>1135.1774193548299</v>
      </c>
      <c r="BY2095" s="14">
        <v>1145.80357142857</v>
      </c>
      <c r="BZ2095" s="14">
        <v>1156.2903225806399</v>
      </c>
      <c r="CA2095" s="14">
        <v>1169.43333333333</v>
      </c>
      <c r="CB2095" s="14">
        <v>1185.7096774193501</v>
      </c>
      <c r="CC2095" s="14">
        <v>1204.1666666666599</v>
      </c>
      <c r="CD2095" s="14">
        <v>1221.0161290322501</v>
      </c>
      <c r="CE2095" s="14">
        <v>1240.7580645161199</v>
      </c>
      <c r="CF2095" s="14">
        <v>1268</v>
      </c>
      <c r="CG2095" s="14">
        <v>1297.2419354838701</v>
      </c>
      <c r="CH2095" s="14">
        <v>1322.4833333333299</v>
      </c>
      <c r="CI2095" s="14">
        <v>1343.77419354838</v>
      </c>
      <c r="CJ2095" s="14">
        <v>1362.27419354838</v>
      </c>
      <c r="CK2095" s="14">
        <v>1375.5892857142801</v>
      </c>
      <c r="CL2095" s="14">
        <v>1389.8064516129</v>
      </c>
      <c r="CM2095" s="14">
        <v>1413.38333333333</v>
      </c>
      <c r="CN2095" s="14">
        <v>1441.46774193548</v>
      </c>
      <c r="CO2095" s="14">
        <v>1466.9166666666599</v>
      </c>
      <c r="CP2095" s="14">
        <v>1489.66129032258</v>
      </c>
      <c r="CQ2095" s="14">
        <v>1505.7096774193501</v>
      </c>
      <c r="CR2095" s="14">
        <v>1525.65</v>
      </c>
      <c r="CS2095" s="14">
        <v>1536.0645161290299</v>
      </c>
      <c r="CT2095" s="14">
        <v>1543.15</v>
      </c>
      <c r="CU2095" s="14">
        <v>1548.35483870967</v>
      </c>
      <c r="CV2095" s="14">
        <v>1555.1774193548299</v>
      </c>
      <c r="CW2095" s="14">
        <v>1563.7241379310301</v>
      </c>
      <c r="CX2095" s="14">
        <v>1575.3225806451601</v>
      </c>
      <c r="CY2095" s="14">
        <v>1589.7333333333299</v>
      </c>
      <c r="CZ2095" s="14">
        <v>1615.6451612903199</v>
      </c>
      <c r="DA2095" s="14">
        <v>1648.75</v>
      </c>
      <c r="DB2095" s="14">
        <v>1698.6129032258</v>
      </c>
      <c r="DC2095" s="14">
        <v>1734.88709677419</v>
      </c>
      <c r="DD2095" s="14">
        <v>1751.6666666666599</v>
      </c>
      <c r="DE2095" s="14">
        <v>1762.6774193548299</v>
      </c>
      <c r="DF2095" s="14">
        <v>1770.36666666666</v>
      </c>
      <c r="DG2095" s="14">
        <v>1775.6774193548299</v>
      </c>
      <c r="DH2095" s="14">
        <v>1780.72580645161</v>
      </c>
      <c r="DI2095" s="14">
        <v>1784.07142857142</v>
      </c>
      <c r="DJ2095" s="14">
        <v>1786.8225806451601</v>
      </c>
      <c r="DK2095" s="14">
        <v>1791.4</v>
      </c>
      <c r="DL2095" s="14">
        <v>1796.9193548387</v>
      </c>
      <c r="DM2095" s="14">
        <v>1803.4833333333299</v>
      </c>
      <c r="DN2095" s="14">
        <v>1809.8064516129</v>
      </c>
      <c r="DO2095" s="14">
        <v>1813.9516129032199</v>
      </c>
      <c r="DP2095" s="14">
        <v>1816.7833333333299</v>
      </c>
      <c r="DQ2095" s="14">
        <v>1818.6129032258</v>
      </c>
      <c r="DR2095" s="14">
        <v>1817.9166666666599</v>
      </c>
      <c r="DS2095" s="15">
        <v>1815.6666666666599</v>
      </c>
    </row>
    <row r="2096" spans="1:123" x14ac:dyDescent="0.25">
      <c r="A2096" s="16" t="s">
        <v>41</v>
      </c>
      <c r="B2096" s="17">
        <v>22</v>
      </c>
      <c r="C2096" s="13" t="str">
        <f t="shared" si="36"/>
        <v>BB_L_16_GW_GW_SL_Low_GW_GQ_48_001_22</v>
      </c>
      <c r="D2096" s="18">
        <v>10</v>
      </c>
      <c r="E2096" s="18">
        <v>10</v>
      </c>
      <c r="F2096" s="18">
        <v>10</v>
      </c>
      <c r="G2096" s="18">
        <v>10</v>
      </c>
      <c r="H2096" s="18">
        <v>10</v>
      </c>
      <c r="I2096" s="18">
        <v>10</v>
      </c>
      <c r="J2096" s="18">
        <v>10</v>
      </c>
      <c r="K2096" s="18">
        <v>10</v>
      </c>
      <c r="L2096" s="18">
        <v>10</v>
      </c>
      <c r="M2096" s="18">
        <v>9.9995161290322603</v>
      </c>
      <c r="N2096" s="18">
        <v>9.9990000000000006</v>
      </c>
      <c r="O2096" s="18">
        <v>9.9984516129032208</v>
      </c>
      <c r="P2096" s="18">
        <v>9.9979999999999905</v>
      </c>
      <c r="Q2096" s="18">
        <v>9.9975892857142803</v>
      </c>
      <c r="R2096" s="18">
        <v>9.9952580645161202</v>
      </c>
      <c r="S2096" s="18">
        <v>9.9941999999999993</v>
      </c>
      <c r="T2096" s="18">
        <v>9.9915161290322594</v>
      </c>
      <c r="U2096" s="18">
        <v>9.9883666666666606</v>
      </c>
      <c r="V2096" s="18">
        <v>9.9855322580645094</v>
      </c>
      <c r="W2096" s="18">
        <v>10.0013709677419</v>
      </c>
      <c r="X2096" s="18">
        <v>10.125833333333301</v>
      </c>
      <c r="Y2096" s="18">
        <v>10.6374193548387</v>
      </c>
      <c r="Z2096" s="18">
        <v>11.596166666666599</v>
      </c>
      <c r="AA2096" s="18">
        <v>12.8351612903225</v>
      </c>
      <c r="AB2096" s="18">
        <v>14.3996774193548</v>
      </c>
      <c r="AC2096" s="18">
        <v>15.9082142857142</v>
      </c>
      <c r="AD2096" s="18">
        <v>18.795645161290299</v>
      </c>
      <c r="AE2096" s="18">
        <v>23.381999999999898</v>
      </c>
      <c r="AF2096" s="18">
        <v>31.197258064516099</v>
      </c>
      <c r="AG2096" s="18">
        <v>45.426000000000002</v>
      </c>
      <c r="AH2096" s="18">
        <v>64.411935483870906</v>
      </c>
      <c r="AI2096" s="18">
        <v>84.138870967741894</v>
      </c>
      <c r="AJ2096" s="18">
        <v>112.900666666666</v>
      </c>
      <c r="AK2096" s="18">
        <v>146.74193548387001</v>
      </c>
      <c r="AL2096" s="18">
        <v>178.67666666666599</v>
      </c>
      <c r="AM2096" s="18">
        <v>203.287096774193</v>
      </c>
      <c r="AN2096" s="18">
        <v>222.39516129032199</v>
      </c>
      <c r="AO2096" s="18">
        <v>236.69464285714199</v>
      </c>
      <c r="AP2096" s="18">
        <v>247.859677419354</v>
      </c>
      <c r="AQ2096" s="18">
        <v>263.42333333333301</v>
      </c>
      <c r="AR2096" s="18">
        <v>297.332258064516</v>
      </c>
      <c r="AS2096" s="18">
        <v>339.46</v>
      </c>
      <c r="AT2096" s="18">
        <v>374.58870967741899</v>
      </c>
      <c r="AU2096" s="18">
        <v>410.04516129032203</v>
      </c>
      <c r="AV2096" s="18">
        <v>433.26333333333298</v>
      </c>
      <c r="AW2096" s="18">
        <v>460.78548387096703</v>
      </c>
      <c r="AX2096" s="18">
        <v>493.54833333333301</v>
      </c>
      <c r="AY2096" s="18">
        <v>538.48225806451603</v>
      </c>
      <c r="AZ2096" s="18">
        <v>574.31129032258002</v>
      </c>
      <c r="BA2096" s="18">
        <v>597.07758620689594</v>
      </c>
      <c r="BB2096" s="18">
        <v>625.06935483870905</v>
      </c>
      <c r="BC2096" s="18">
        <v>667.23333333333301</v>
      </c>
      <c r="BD2096" s="18">
        <v>718.20806451612896</v>
      </c>
      <c r="BE2096" s="18">
        <v>828.06500000000005</v>
      </c>
      <c r="BF2096" s="18">
        <v>881.84677419354796</v>
      </c>
      <c r="BG2096" s="18">
        <v>889.60483870967698</v>
      </c>
      <c r="BH2096" s="18">
        <v>857.70333333333303</v>
      </c>
      <c r="BI2096" s="18">
        <v>838.40483870967705</v>
      </c>
      <c r="BJ2096" s="18">
        <v>826.35</v>
      </c>
      <c r="BK2096" s="18">
        <v>818.76129032257995</v>
      </c>
      <c r="BL2096" s="18">
        <v>816.51612903225805</v>
      </c>
      <c r="BM2096" s="18">
        <v>819.94821428571402</v>
      </c>
      <c r="BN2096" s="18">
        <v>826.98387096774195</v>
      </c>
      <c r="BO2096" s="18">
        <v>840.62</v>
      </c>
      <c r="BP2096" s="18">
        <v>860.68709677419304</v>
      </c>
      <c r="BQ2096" s="18">
        <v>892.63166666666598</v>
      </c>
      <c r="BR2096" s="18">
        <v>919.80161290322496</v>
      </c>
      <c r="BS2096" s="18">
        <v>958.24032258064506</v>
      </c>
      <c r="BT2096" s="18">
        <v>982.80333333333294</v>
      </c>
      <c r="BU2096" s="18">
        <v>1002.59838709677</v>
      </c>
      <c r="BV2096" s="18">
        <v>1019.35</v>
      </c>
      <c r="BW2096" s="18">
        <v>1037.4032258064501</v>
      </c>
      <c r="BX2096" s="18">
        <v>1047.0967741935401</v>
      </c>
      <c r="BY2096" s="18">
        <v>1052.8571428571399</v>
      </c>
      <c r="BZ2096" s="18">
        <v>1057.6451612903199</v>
      </c>
      <c r="CA2096" s="18">
        <v>1063.4666666666601</v>
      </c>
      <c r="CB2096" s="18">
        <v>1067.69354838709</v>
      </c>
      <c r="CC2096" s="18">
        <v>1072.3</v>
      </c>
      <c r="CD2096" s="18">
        <v>1078.8709677419299</v>
      </c>
      <c r="CE2096" s="18">
        <v>1098.53225806451</v>
      </c>
      <c r="CF2096" s="18">
        <v>1145.7166666666601</v>
      </c>
      <c r="CG2096" s="18">
        <v>1200.72580645161</v>
      </c>
      <c r="CH2096" s="18">
        <v>1257.36666666666</v>
      </c>
      <c r="CI2096" s="18">
        <v>1306.9193548387</v>
      </c>
      <c r="CJ2096" s="18">
        <v>1348.4838709677399</v>
      </c>
      <c r="CK2096" s="18">
        <v>1376.25</v>
      </c>
      <c r="CL2096" s="18">
        <v>1406.7419354838701</v>
      </c>
      <c r="CM2096" s="18">
        <v>1453.5333333333299</v>
      </c>
      <c r="CN2096" s="18">
        <v>1486.7903225806399</v>
      </c>
      <c r="CO2096" s="18">
        <v>1492.7666666666601</v>
      </c>
      <c r="CP2096" s="18">
        <v>1451.3225806451601</v>
      </c>
      <c r="CQ2096" s="18">
        <v>1390.4516129032199</v>
      </c>
      <c r="CR2096" s="18">
        <v>1215.8</v>
      </c>
      <c r="CS2096" s="18">
        <v>1056.4193548387</v>
      </c>
      <c r="CT2096" s="18">
        <v>980.19166666666604</v>
      </c>
      <c r="CU2096" s="18">
        <v>960.92741935483798</v>
      </c>
      <c r="CV2096" s="18">
        <v>963.76290322580599</v>
      </c>
      <c r="CW2096" s="18">
        <v>980.25344827586105</v>
      </c>
      <c r="CX2096" s="18">
        <v>1011.58387096774</v>
      </c>
      <c r="CY2096" s="18">
        <v>1056.25</v>
      </c>
      <c r="CZ2096" s="18">
        <v>1126.58064516129</v>
      </c>
      <c r="DA2096" s="18">
        <v>1224.2666666666601</v>
      </c>
      <c r="DB2096" s="18">
        <v>1310.8064516129</v>
      </c>
      <c r="DC2096" s="18">
        <v>1295.5161290322501</v>
      </c>
      <c r="DD2096" s="18">
        <v>1267.68333333333</v>
      </c>
      <c r="DE2096" s="18">
        <v>1251.4838709677399</v>
      </c>
      <c r="DF2096" s="18">
        <v>1227.18333333333</v>
      </c>
      <c r="DG2096" s="18">
        <v>1202.2903225806399</v>
      </c>
      <c r="DH2096" s="18">
        <v>1173.2580645161199</v>
      </c>
      <c r="DI2096" s="18">
        <v>1140.9642857142801</v>
      </c>
      <c r="DJ2096" s="18">
        <v>1121.5483870967701</v>
      </c>
      <c r="DK2096" s="18">
        <v>1082.8499999999999</v>
      </c>
      <c r="DL2096" s="18">
        <v>1050.9516129032199</v>
      </c>
      <c r="DM2096" s="18">
        <v>1013.61666666666</v>
      </c>
      <c r="DN2096" s="18">
        <v>990.97096774193506</v>
      </c>
      <c r="DO2096" s="18">
        <v>977.74838709677397</v>
      </c>
      <c r="DP2096" s="18">
        <v>970.78666666666595</v>
      </c>
      <c r="DQ2096" s="18">
        <v>968.98870967741902</v>
      </c>
      <c r="DR2096" s="18">
        <v>948.75833333333298</v>
      </c>
      <c r="DS2096" s="19">
        <v>925.43666666666604</v>
      </c>
    </row>
    <row r="2097" spans="1:123" x14ac:dyDescent="0.25">
      <c r="A2097" s="12" t="s">
        <v>41</v>
      </c>
      <c r="B2097" s="13">
        <v>23</v>
      </c>
      <c r="C2097" s="13" t="str">
        <f t="shared" si="36"/>
        <v>BB_L_16_GW_GW_SL_Low_GW_GQ_48_001_23</v>
      </c>
      <c r="D2097" s="14">
        <v>10</v>
      </c>
      <c r="E2097" s="14">
        <v>10</v>
      </c>
      <c r="F2097" s="14">
        <v>10</v>
      </c>
      <c r="G2097" s="14">
        <v>10</v>
      </c>
      <c r="H2097" s="14">
        <v>10</v>
      </c>
      <c r="I2097" s="14">
        <v>10</v>
      </c>
      <c r="J2097" s="14">
        <v>10</v>
      </c>
      <c r="K2097" s="14">
        <v>10</v>
      </c>
      <c r="L2097" s="14">
        <v>10</v>
      </c>
      <c r="M2097" s="14">
        <v>10</v>
      </c>
      <c r="N2097" s="14">
        <v>10</v>
      </c>
      <c r="O2097" s="14">
        <v>10</v>
      </c>
      <c r="P2097" s="14">
        <v>10</v>
      </c>
      <c r="Q2097" s="14">
        <v>10</v>
      </c>
      <c r="R2097" s="14">
        <v>10</v>
      </c>
      <c r="S2097" s="14">
        <v>10</v>
      </c>
      <c r="T2097" s="14">
        <v>10</v>
      </c>
      <c r="U2097" s="14">
        <v>10</v>
      </c>
      <c r="V2097" s="14">
        <v>10.002903225806399</v>
      </c>
      <c r="W2097" s="14">
        <v>10.026129032258</v>
      </c>
      <c r="X2097" s="14">
        <v>10.14</v>
      </c>
      <c r="Y2097" s="14">
        <v>10.542258064516099</v>
      </c>
      <c r="Z2097" s="14">
        <v>11.2711666666666</v>
      </c>
      <c r="AA2097" s="14">
        <v>12.2154838709677</v>
      </c>
      <c r="AB2097" s="14">
        <v>13.4401612903225</v>
      </c>
      <c r="AC2097" s="14">
        <v>14.677142857142799</v>
      </c>
      <c r="AD2097" s="14">
        <v>17.004838709677401</v>
      </c>
      <c r="AE2097" s="14">
        <v>20.733499999999999</v>
      </c>
      <c r="AF2097" s="14">
        <v>27.051774193548301</v>
      </c>
      <c r="AG2097" s="14">
        <v>38.528500000000001</v>
      </c>
      <c r="AH2097" s="14">
        <v>54.490645161290303</v>
      </c>
      <c r="AI2097" s="14">
        <v>71.271129032258003</v>
      </c>
      <c r="AJ2097" s="14">
        <v>96.337500000000006</v>
      </c>
      <c r="AK2097" s="14">
        <v>127.10322580645099</v>
      </c>
      <c r="AL2097" s="14">
        <v>158.01499999999999</v>
      </c>
      <c r="AM2097" s="14">
        <v>183.10483870967701</v>
      </c>
      <c r="AN2097" s="14">
        <v>203.5</v>
      </c>
      <c r="AO2097" s="14">
        <v>219.59107142857101</v>
      </c>
      <c r="AP2097" s="14">
        <v>232.58064516128999</v>
      </c>
      <c r="AQ2097" s="14">
        <v>249.42666666666599</v>
      </c>
      <c r="AR2097" s="14">
        <v>286.38548387096699</v>
      </c>
      <c r="AS2097" s="14">
        <v>340.06666666666598</v>
      </c>
      <c r="AT2097" s="14">
        <v>387.40645161290303</v>
      </c>
      <c r="AU2097" s="14">
        <v>442.98387096774098</v>
      </c>
      <c r="AV2097" s="14">
        <v>482.45833333333297</v>
      </c>
      <c r="AW2097" s="14">
        <v>531.32419354838703</v>
      </c>
      <c r="AX2097" s="14">
        <v>581.64166666666597</v>
      </c>
      <c r="AY2097" s="14">
        <v>648.90483870967705</v>
      </c>
      <c r="AZ2097" s="14">
        <v>698.80645161290295</v>
      </c>
      <c r="BA2097" s="14">
        <v>726.00689655172403</v>
      </c>
      <c r="BB2097" s="14">
        <v>754.47580645161202</v>
      </c>
      <c r="BC2097" s="14">
        <v>797.19166666666604</v>
      </c>
      <c r="BD2097" s="14">
        <v>845.78709677419295</v>
      </c>
      <c r="BE2097" s="14">
        <v>945.66</v>
      </c>
      <c r="BF2097" s="14">
        <v>1032.8290322580599</v>
      </c>
      <c r="BG2097" s="14">
        <v>1087.83870967741</v>
      </c>
      <c r="BH2097" s="14">
        <v>1110.86666666666</v>
      </c>
      <c r="BI2097" s="14">
        <v>1116.4838709677399</v>
      </c>
      <c r="BJ2097" s="14">
        <v>1118.13333333333</v>
      </c>
      <c r="BK2097" s="14">
        <v>1119.22580645161</v>
      </c>
      <c r="BL2097" s="14">
        <v>1120.9032258064501</v>
      </c>
      <c r="BM2097" s="14">
        <v>1124.42857142857</v>
      </c>
      <c r="BN2097" s="14">
        <v>1129.4516129032199</v>
      </c>
      <c r="BO2097" s="14">
        <v>1137.3333333333301</v>
      </c>
      <c r="BP2097" s="14">
        <v>1149.2419354838701</v>
      </c>
      <c r="BQ2097" s="14">
        <v>1169.1666666666599</v>
      </c>
      <c r="BR2097" s="14">
        <v>1189.2903225806399</v>
      </c>
      <c r="BS2097" s="14">
        <v>1217.2903225806399</v>
      </c>
      <c r="BT2097" s="14">
        <v>1241.5166666666601</v>
      </c>
      <c r="BU2097" s="14">
        <v>1261.0161290322501</v>
      </c>
      <c r="BV2097" s="14">
        <v>1279.25</v>
      </c>
      <c r="BW2097" s="14">
        <v>1299.8225806451601</v>
      </c>
      <c r="BX2097" s="14">
        <v>1316.3225806451601</v>
      </c>
      <c r="BY2097" s="14">
        <v>1327.3571428571399</v>
      </c>
      <c r="BZ2097" s="14">
        <v>1336.77419354838</v>
      </c>
      <c r="CA2097" s="14">
        <v>1346.7333333333299</v>
      </c>
      <c r="CB2097" s="14">
        <v>1355.85483870967</v>
      </c>
      <c r="CC2097" s="14">
        <v>1362.7666666666601</v>
      </c>
      <c r="CD2097" s="14">
        <v>1368.4516129032199</v>
      </c>
      <c r="CE2097" s="14">
        <v>1377.7096774193501</v>
      </c>
      <c r="CF2097" s="14">
        <v>1398.4666666666601</v>
      </c>
      <c r="CG2097" s="14">
        <v>1431.5161290322501</v>
      </c>
      <c r="CH2097" s="14">
        <v>1468.3</v>
      </c>
      <c r="CI2097" s="14">
        <v>1503.5645161290299</v>
      </c>
      <c r="CJ2097" s="14">
        <v>1536.6290322580601</v>
      </c>
      <c r="CK2097" s="14">
        <v>1561.625</v>
      </c>
      <c r="CL2097" s="14">
        <v>1588.4516129032199</v>
      </c>
      <c r="CM2097" s="14">
        <v>1632.7666666666601</v>
      </c>
      <c r="CN2097" s="14">
        <v>1684.7903225806399</v>
      </c>
      <c r="CO2097" s="14">
        <v>1724.05</v>
      </c>
      <c r="CP2097" s="14">
        <v>1746.0483870967701</v>
      </c>
      <c r="CQ2097" s="14">
        <v>1739.8225806451601</v>
      </c>
      <c r="CR2097" s="14">
        <v>1660.5833333333301</v>
      </c>
      <c r="CS2097" s="14">
        <v>1561.4354838709601</v>
      </c>
      <c r="CT2097" s="14">
        <v>1496.2333333333299</v>
      </c>
      <c r="CU2097" s="14">
        <v>1468.4193548387</v>
      </c>
      <c r="CV2097" s="14">
        <v>1453.9354838709601</v>
      </c>
      <c r="CW2097" s="14">
        <v>1451.5</v>
      </c>
      <c r="CX2097" s="14">
        <v>1462.46774193548</v>
      </c>
      <c r="CY2097" s="14">
        <v>1487.4</v>
      </c>
      <c r="CZ2097" s="14">
        <v>1545.2096774193501</v>
      </c>
      <c r="DA2097" s="14">
        <v>1627.65</v>
      </c>
      <c r="DB2097" s="14">
        <v>1754.27419354838</v>
      </c>
      <c r="DC2097" s="14">
        <v>1836.2419354838701</v>
      </c>
      <c r="DD2097" s="14">
        <v>1863.35</v>
      </c>
      <c r="DE2097" s="14">
        <v>1872.38709677419</v>
      </c>
      <c r="DF2097" s="14">
        <v>1871.18333333333</v>
      </c>
      <c r="DG2097" s="14">
        <v>1863.35483870967</v>
      </c>
      <c r="DH2097" s="14">
        <v>1847.3225806451601</v>
      </c>
      <c r="DI2097" s="14">
        <v>1829.82142857142</v>
      </c>
      <c r="DJ2097" s="14">
        <v>1810.4032258064501</v>
      </c>
      <c r="DK2097" s="14">
        <v>1772.11666666666</v>
      </c>
      <c r="DL2097" s="14">
        <v>1730.9838709677399</v>
      </c>
      <c r="DM2097" s="14">
        <v>1692.45</v>
      </c>
      <c r="DN2097" s="14">
        <v>1667.7580645161199</v>
      </c>
      <c r="DO2097" s="14">
        <v>1655.9354838709601</v>
      </c>
      <c r="DP2097" s="14">
        <v>1650.13333333333</v>
      </c>
      <c r="DQ2097" s="14">
        <v>1647</v>
      </c>
      <c r="DR2097" s="14">
        <v>1637.0833333333301</v>
      </c>
      <c r="DS2097" s="15">
        <v>1624.3333333333301</v>
      </c>
    </row>
    <row r="2098" spans="1:123" x14ac:dyDescent="0.25">
      <c r="A2098" s="16" t="s">
        <v>41</v>
      </c>
      <c r="B2098" s="17">
        <v>24</v>
      </c>
      <c r="C2098" s="13" t="str">
        <f t="shared" si="36"/>
        <v>BB_L_16_GW_GW_SL_Low_GW_GQ_48_001_24</v>
      </c>
      <c r="D2098" s="18">
        <v>10</v>
      </c>
      <c r="E2098" s="18">
        <v>10</v>
      </c>
      <c r="F2098" s="18">
        <v>10</v>
      </c>
      <c r="G2098" s="18">
        <v>10</v>
      </c>
      <c r="H2098" s="18">
        <v>10</v>
      </c>
      <c r="I2098" s="18">
        <v>10</v>
      </c>
      <c r="J2098" s="18">
        <v>10</v>
      </c>
      <c r="K2098" s="18">
        <v>10</v>
      </c>
      <c r="L2098" s="18">
        <v>10</v>
      </c>
      <c r="M2098" s="18">
        <v>10</v>
      </c>
      <c r="N2098" s="18">
        <v>10</v>
      </c>
      <c r="O2098" s="18">
        <v>10</v>
      </c>
      <c r="P2098" s="18">
        <v>10</v>
      </c>
      <c r="Q2098" s="18">
        <v>10</v>
      </c>
      <c r="R2098" s="18">
        <v>10</v>
      </c>
      <c r="S2098" s="18">
        <v>10</v>
      </c>
      <c r="T2098" s="18">
        <v>10</v>
      </c>
      <c r="U2098" s="18">
        <v>10</v>
      </c>
      <c r="V2098" s="18">
        <v>10</v>
      </c>
      <c r="W2098" s="18">
        <v>10</v>
      </c>
      <c r="X2098" s="18">
        <v>10.005999999999901</v>
      </c>
      <c r="Y2098" s="18">
        <v>10.033548387096699</v>
      </c>
      <c r="Z2098" s="18">
        <v>10.0861666666666</v>
      </c>
      <c r="AA2098" s="18">
        <v>10.16</v>
      </c>
      <c r="AB2098" s="18">
        <v>10.261451612903199</v>
      </c>
      <c r="AC2098" s="18">
        <v>10.3694642857142</v>
      </c>
      <c r="AD2098" s="18">
        <v>10.5851612903225</v>
      </c>
      <c r="AE2098" s="18">
        <v>10.951833333333299</v>
      </c>
      <c r="AF2098" s="18">
        <v>11.6288709677419</v>
      </c>
      <c r="AG2098" s="18">
        <v>12.994499999999899</v>
      </c>
      <c r="AH2098" s="18">
        <v>15.0404838709677</v>
      </c>
      <c r="AI2098" s="18">
        <v>17.459516129032199</v>
      </c>
      <c r="AJ2098" s="18">
        <v>21.440166666666599</v>
      </c>
      <c r="AK2098" s="18">
        <v>26.884677419354801</v>
      </c>
      <c r="AL2098" s="18">
        <v>32.884500000000003</v>
      </c>
      <c r="AM2098" s="18">
        <v>38.232258064516103</v>
      </c>
      <c r="AN2098" s="18">
        <v>42.908548387096701</v>
      </c>
      <c r="AO2098" s="18">
        <v>46.796071428571402</v>
      </c>
      <c r="AP2098" s="18">
        <v>50.0879032258064</v>
      </c>
      <c r="AQ2098" s="18">
        <v>54.649166666666602</v>
      </c>
      <c r="AR2098" s="18">
        <v>65.556935483870902</v>
      </c>
      <c r="AS2098" s="18">
        <v>82.675999999999902</v>
      </c>
      <c r="AT2098" s="18">
        <v>100.493870967741</v>
      </c>
      <c r="AU2098" s="18">
        <v>124.027419354838</v>
      </c>
      <c r="AV2098" s="18">
        <v>143.30000000000001</v>
      </c>
      <c r="AW2098" s="18">
        <v>169.96935483870899</v>
      </c>
      <c r="AX2098" s="18">
        <v>201.53666666666601</v>
      </c>
      <c r="AY2098" s="18">
        <v>246.57580645161201</v>
      </c>
      <c r="AZ2098" s="18">
        <v>281.26935483870898</v>
      </c>
      <c r="BA2098" s="18">
        <v>300.76034482758598</v>
      </c>
      <c r="BB2098" s="18">
        <v>321.41935483870901</v>
      </c>
      <c r="BC2098" s="18">
        <v>352.05</v>
      </c>
      <c r="BD2098" s="18">
        <v>387.20645161290298</v>
      </c>
      <c r="BE2098" s="18">
        <v>462.93666666666599</v>
      </c>
      <c r="BF2098" s="18">
        <v>539.87258064516095</v>
      </c>
      <c r="BG2098" s="18">
        <v>612.93225806451596</v>
      </c>
      <c r="BH2098" s="18">
        <v>668.87999999999897</v>
      </c>
      <c r="BI2098" s="18">
        <v>703.37096774193503</v>
      </c>
      <c r="BJ2098" s="18">
        <v>732.44666666666603</v>
      </c>
      <c r="BK2098" s="18">
        <v>756.98548387096696</v>
      </c>
      <c r="BL2098" s="18">
        <v>779.30161290322496</v>
      </c>
      <c r="BM2098" s="18">
        <v>798.78214285714296</v>
      </c>
      <c r="BN2098" s="18">
        <v>815.08870967741905</v>
      </c>
      <c r="BO2098" s="18">
        <v>832.18499999999995</v>
      </c>
      <c r="BP2098" s="18">
        <v>850.48387096774195</v>
      </c>
      <c r="BQ2098" s="18">
        <v>873.76666666666597</v>
      </c>
      <c r="BR2098" s="18">
        <v>893.25322580645104</v>
      </c>
      <c r="BS2098" s="18">
        <v>917.28870967741898</v>
      </c>
      <c r="BT2098" s="18">
        <v>937.66833333333295</v>
      </c>
      <c r="BU2098" s="18">
        <v>954.17580645161195</v>
      </c>
      <c r="BV2098" s="18">
        <v>970.21499999999901</v>
      </c>
      <c r="BW2098" s="18">
        <v>990.14354838709596</v>
      </c>
      <c r="BX2098" s="18">
        <v>1008.27419354838</v>
      </c>
      <c r="BY2098" s="18">
        <v>1022.3928571428499</v>
      </c>
      <c r="BZ2098" s="18">
        <v>1036.66129032258</v>
      </c>
      <c r="CA2098" s="18">
        <v>1055.3</v>
      </c>
      <c r="CB2098" s="18">
        <v>1078.35483870967</v>
      </c>
      <c r="CC2098" s="18">
        <v>1103.4166666666599</v>
      </c>
      <c r="CD2098" s="18">
        <v>1124.5161290322501</v>
      </c>
      <c r="CE2098" s="18">
        <v>1146.2419354838701</v>
      </c>
      <c r="CF2098" s="18">
        <v>1171.13333333333</v>
      </c>
      <c r="CG2098" s="18">
        <v>1194.5483870967701</v>
      </c>
      <c r="CH2098" s="18">
        <v>1213.0999999999999</v>
      </c>
      <c r="CI2098" s="18">
        <v>1228.22580645161</v>
      </c>
      <c r="CJ2098" s="18">
        <v>1241.7419354838701</v>
      </c>
      <c r="CK2098" s="18">
        <v>1251.75</v>
      </c>
      <c r="CL2098" s="18">
        <v>1262.9516129032199</v>
      </c>
      <c r="CM2098" s="18">
        <v>1282.81666666666</v>
      </c>
      <c r="CN2098" s="18">
        <v>1309.88709677419</v>
      </c>
      <c r="CO2098" s="18">
        <v>1339.65</v>
      </c>
      <c r="CP2098" s="18">
        <v>1372.7903225806399</v>
      </c>
      <c r="CQ2098" s="18">
        <v>1404</v>
      </c>
      <c r="CR2098" s="18">
        <v>1459.2833333333299</v>
      </c>
      <c r="CS2098" s="18">
        <v>1493.08064516129</v>
      </c>
      <c r="CT2098" s="18">
        <v>1509.2666666666601</v>
      </c>
      <c r="CU2098" s="18">
        <v>1516.1774193548299</v>
      </c>
      <c r="CV2098" s="18">
        <v>1521.2903225806399</v>
      </c>
      <c r="CW2098" s="18">
        <v>1525.51724137931</v>
      </c>
      <c r="CX2098" s="18">
        <v>1529.8709677419299</v>
      </c>
      <c r="CY2098" s="18">
        <v>1534.7666666666601</v>
      </c>
      <c r="CZ2098" s="18">
        <v>1544.72580645161</v>
      </c>
      <c r="DA2098" s="18">
        <v>1560.9666666666601</v>
      </c>
      <c r="DB2098" s="18">
        <v>1595.77419354838</v>
      </c>
      <c r="DC2098" s="18">
        <v>1633.1129032258</v>
      </c>
      <c r="DD2098" s="18">
        <v>1655.9666666666601</v>
      </c>
      <c r="DE2098" s="18">
        <v>1674.6774193548299</v>
      </c>
      <c r="DF2098" s="18">
        <v>1690.25</v>
      </c>
      <c r="DG2098" s="18">
        <v>1703.19354838709</v>
      </c>
      <c r="DH2098" s="18">
        <v>1717.58064516129</v>
      </c>
      <c r="DI2098" s="18">
        <v>1727.9642857142801</v>
      </c>
      <c r="DJ2098" s="18">
        <v>1737.4193548387</v>
      </c>
      <c r="DK2098" s="18">
        <v>1751.4666666666601</v>
      </c>
      <c r="DL2098" s="18">
        <v>1763.5161290322501</v>
      </c>
      <c r="DM2098" s="18">
        <v>1772.86666666666</v>
      </c>
      <c r="DN2098" s="18">
        <v>1779.38709677419</v>
      </c>
      <c r="DO2098" s="18">
        <v>1783.4516129032199</v>
      </c>
      <c r="DP2098" s="18">
        <v>1786.6666666666599</v>
      </c>
      <c r="DQ2098" s="18">
        <v>1790.9032258064501</v>
      </c>
      <c r="DR2098" s="18">
        <v>1795.4666666666601</v>
      </c>
      <c r="DS2098" s="19">
        <v>1798.7</v>
      </c>
    </row>
    <row r="2099" spans="1:123" x14ac:dyDescent="0.25">
      <c r="A2099" s="12" t="s">
        <v>41</v>
      </c>
      <c r="B2099" s="13">
        <v>25</v>
      </c>
      <c r="C2099" s="13" t="str">
        <f t="shared" si="36"/>
        <v>BB_L_16_GW_GW_SL_Low_GW_GQ_48_001_25</v>
      </c>
      <c r="D2099" s="14">
        <v>10</v>
      </c>
      <c r="E2099" s="14">
        <v>10</v>
      </c>
      <c r="F2099" s="14">
        <v>10</v>
      </c>
      <c r="G2099" s="14">
        <v>10</v>
      </c>
      <c r="H2099" s="14">
        <v>10</v>
      </c>
      <c r="I2099" s="14">
        <v>10</v>
      </c>
      <c r="J2099" s="14">
        <v>10</v>
      </c>
      <c r="K2099" s="14">
        <v>10</v>
      </c>
      <c r="L2099" s="14">
        <v>10</v>
      </c>
      <c r="M2099" s="14">
        <v>10</v>
      </c>
      <c r="N2099" s="14">
        <v>9.9990500000000004</v>
      </c>
      <c r="O2099" s="14">
        <v>9.9990000000000006</v>
      </c>
      <c r="P2099" s="14">
        <v>9.9983225806451497</v>
      </c>
      <c r="Q2099" s="14">
        <v>9.9973928571428505</v>
      </c>
      <c r="R2099" s="14">
        <v>9.99467741935484</v>
      </c>
      <c r="S2099" s="14">
        <v>9.9936333333333298</v>
      </c>
      <c r="T2099" s="14">
        <v>9.9905806451612804</v>
      </c>
      <c r="U2099" s="14">
        <v>9.9865833333333303</v>
      </c>
      <c r="V2099" s="14">
        <v>9.98070967741935</v>
      </c>
      <c r="W2099" s="14">
        <v>9.9761290322580596</v>
      </c>
      <c r="X2099" s="14">
        <v>9.9707666666666608</v>
      </c>
      <c r="Y2099" s="14">
        <v>9.9687419354838696</v>
      </c>
      <c r="Z2099" s="14">
        <v>9.9773166666666597</v>
      </c>
      <c r="AA2099" s="14">
        <v>9.9984999999999893</v>
      </c>
      <c r="AB2099" s="14">
        <v>10.035806451612901</v>
      </c>
      <c r="AC2099" s="14">
        <v>10.08</v>
      </c>
      <c r="AD2099" s="14">
        <v>10.1817741935483</v>
      </c>
      <c r="AE2099" s="14">
        <v>10.377833333333299</v>
      </c>
      <c r="AF2099" s="14">
        <v>10.7904838709677</v>
      </c>
      <c r="AG2099" s="14">
        <v>11.742333333333301</v>
      </c>
      <c r="AH2099" s="14">
        <v>13.3951612903225</v>
      </c>
      <c r="AI2099" s="14">
        <v>15.513064516129001</v>
      </c>
      <c r="AJ2099" s="14">
        <v>19.343499999999999</v>
      </c>
      <c r="AK2099" s="14">
        <v>25.0774193548387</v>
      </c>
      <c r="AL2099" s="14">
        <v>31.882833333333298</v>
      </c>
      <c r="AM2099" s="14">
        <v>38.214999999999897</v>
      </c>
      <c r="AN2099" s="14">
        <v>43.920806451612798</v>
      </c>
      <c r="AO2099" s="14">
        <v>48.760357142857103</v>
      </c>
      <c r="AP2099" s="14">
        <v>52.891774193548301</v>
      </c>
      <c r="AQ2099" s="14">
        <v>58.691499999999998</v>
      </c>
      <c r="AR2099" s="14">
        <v>72.902580645161294</v>
      </c>
      <c r="AS2099" s="14">
        <v>96.367333333333306</v>
      </c>
      <c r="AT2099" s="14">
        <v>121.175806451612</v>
      </c>
      <c r="AU2099" s="14">
        <v>154.65483870967699</v>
      </c>
      <c r="AV2099" s="14">
        <v>181.79999999999899</v>
      </c>
      <c r="AW2099" s="14">
        <v>218.76129032258001</v>
      </c>
      <c r="AX2099" s="14">
        <v>260.52333333333303</v>
      </c>
      <c r="AY2099" s="14">
        <v>316.296774193548</v>
      </c>
      <c r="AZ2099" s="14">
        <v>354.62096774193498</v>
      </c>
      <c r="BA2099" s="14">
        <v>374.10689655172399</v>
      </c>
      <c r="BB2099" s="14">
        <v>393.869354838709</v>
      </c>
      <c r="BC2099" s="14">
        <v>420.70333333333298</v>
      </c>
      <c r="BD2099" s="14">
        <v>449.99193548387001</v>
      </c>
      <c r="BE2099" s="14">
        <v>518.33166666666602</v>
      </c>
      <c r="BF2099" s="14">
        <v>589.47741935483805</v>
      </c>
      <c r="BG2099" s="14">
        <v>663.95806451612896</v>
      </c>
      <c r="BH2099" s="14">
        <v>714.95666666666602</v>
      </c>
      <c r="BI2099" s="14">
        <v>743.48064516129</v>
      </c>
      <c r="BJ2099" s="14">
        <v>764.47</v>
      </c>
      <c r="BK2099" s="14">
        <v>777.51129032257995</v>
      </c>
      <c r="BL2099" s="14">
        <v>785.59677419354796</v>
      </c>
      <c r="BM2099" s="14">
        <v>789.83392857142803</v>
      </c>
      <c r="BN2099" s="14">
        <v>790.94193548387102</v>
      </c>
      <c r="BO2099" s="14">
        <v>791.44833333333304</v>
      </c>
      <c r="BP2099" s="14">
        <v>790.82580645161204</v>
      </c>
      <c r="BQ2099" s="14">
        <v>789.43333333333305</v>
      </c>
      <c r="BR2099" s="14">
        <v>786.84838709677399</v>
      </c>
      <c r="BS2099" s="14">
        <v>788.75161290322501</v>
      </c>
      <c r="BT2099" s="14">
        <v>790.17</v>
      </c>
      <c r="BU2099" s="14">
        <v>795.43064516129004</v>
      </c>
      <c r="BV2099" s="14">
        <v>803.28</v>
      </c>
      <c r="BW2099" s="14">
        <v>817.658064516129</v>
      </c>
      <c r="BX2099" s="14">
        <v>832.50322580645104</v>
      </c>
      <c r="BY2099" s="14">
        <v>846.26249999999902</v>
      </c>
      <c r="BZ2099" s="14">
        <v>862.21290322580603</v>
      </c>
      <c r="CA2099" s="14">
        <v>885.92333333333295</v>
      </c>
      <c r="CB2099" s="14">
        <v>916.65483870967705</v>
      </c>
      <c r="CC2099" s="14">
        <v>950.14</v>
      </c>
      <c r="CD2099" s="14">
        <v>975.52096774193501</v>
      </c>
      <c r="CE2099" s="14">
        <v>999.31935483870905</v>
      </c>
      <c r="CF2099" s="14">
        <v>1022.75</v>
      </c>
      <c r="CG2099" s="14">
        <v>1034.4193548387</v>
      </c>
      <c r="CH2099" s="14">
        <v>1043.56666666666</v>
      </c>
      <c r="CI2099" s="14">
        <v>1052.7580645161199</v>
      </c>
      <c r="CJ2099" s="14">
        <v>1062.35483870967</v>
      </c>
      <c r="CK2099" s="14">
        <v>1070.57142857142</v>
      </c>
      <c r="CL2099" s="14">
        <v>1082.8709677419299</v>
      </c>
      <c r="CM2099" s="14">
        <v>1109.9666666666601</v>
      </c>
      <c r="CN2099" s="14">
        <v>1151.1774193548299</v>
      </c>
      <c r="CO2099" s="14">
        <v>1203.31666666666</v>
      </c>
      <c r="CP2099" s="14">
        <v>1260.1290322580601</v>
      </c>
      <c r="CQ2099" s="14">
        <v>1315.58064516129</v>
      </c>
      <c r="CR2099" s="14">
        <v>1378.3</v>
      </c>
      <c r="CS2099" s="14">
        <v>1315.22580645161</v>
      </c>
      <c r="CT2099" s="14">
        <v>1238.06666666666</v>
      </c>
      <c r="CU2099" s="14">
        <v>1185.5</v>
      </c>
      <c r="CV2099" s="14">
        <v>1134.8064516129</v>
      </c>
      <c r="CW2099" s="14">
        <v>1084.3793103448199</v>
      </c>
      <c r="CX2099" s="14">
        <v>1033.58064516129</v>
      </c>
      <c r="CY2099" s="14">
        <v>991.33833333333303</v>
      </c>
      <c r="CZ2099" s="14">
        <v>944.64516129032199</v>
      </c>
      <c r="DA2099" s="14">
        <v>939.57</v>
      </c>
      <c r="DB2099" s="14">
        <v>959.88709677419297</v>
      </c>
      <c r="DC2099" s="14">
        <v>977.84516129032204</v>
      </c>
      <c r="DD2099" s="14">
        <v>1003.33166666666</v>
      </c>
      <c r="DE2099" s="14">
        <v>1031.5</v>
      </c>
      <c r="DF2099" s="14">
        <v>1053.3</v>
      </c>
      <c r="DG2099" s="14">
        <v>1071.0645161290299</v>
      </c>
      <c r="DH2099" s="14">
        <v>1094.46774193548</v>
      </c>
      <c r="DI2099" s="14">
        <v>1105.2142857142801</v>
      </c>
      <c r="DJ2099" s="14">
        <v>1121.6774193548299</v>
      </c>
      <c r="DK2099" s="14">
        <v>1140.1666666666599</v>
      </c>
      <c r="DL2099" s="14">
        <v>1146.1451612903199</v>
      </c>
      <c r="DM2099" s="14">
        <v>1121.7</v>
      </c>
      <c r="DN2099" s="14">
        <v>1081.58064516129</v>
      </c>
      <c r="DO2099" s="14">
        <v>1045.6774193548299</v>
      </c>
      <c r="DP2099" s="14">
        <v>1018.05</v>
      </c>
      <c r="DQ2099" s="14">
        <v>994.93064516129004</v>
      </c>
      <c r="DR2099" s="14">
        <v>969.97500000000002</v>
      </c>
      <c r="DS2099" s="15">
        <v>954.64</v>
      </c>
    </row>
    <row r="2100" spans="1:123" x14ac:dyDescent="0.25">
      <c r="A2100" s="16" t="s">
        <v>41</v>
      </c>
      <c r="B2100" s="17">
        <v>26</v>
      </c>
      <c r="C2100" s="13" t="str">
        <f t="shared" si="36"/>
        <v>BB_L_16_GW_GW_SL_Low_GW_GQ_48_001_26</v>
      </c>
      <c r="D2100" s="18">
        <v>10</v>
      </c>
      <c r="E2100" s="18">
        <v>10</v>
      </c>
      <c r="F2100" s="18">
        <v>10</v>
      </c>
      <c r="G2100" s="18">
        <v>10</v>
      </c>
      <c r="H2100" s="18">
        <v>10</v>
      </c>
      <c r="I2100" s="18">
        <v>10</v>
      </c>
      <c r="J2100" s="18">
        <v>10</v>
      </c>
      <c r="K2100" s="18">
        <v>10</v>
      </c>
      <c r="L2100" s="18">
        <v>10</v>
      </c>
      <c r="M2100" s="18">
        <v>10</v>
      </c>
      <c r="N2100" s="18">
        <v>10</v>
      </c>
      <c r="O2100" s="18">
        <v>10</v>
      </c>
      <c r="P2100" s="18">
        <v>10</v>
      </c>
      <c r="Q2100" s="18">
        <v>10</v>
      </c>
      <c r="R2100" s="18">
        <v>10</v>
      </c>
      <c r="S2100" s="18">
        <v>10</v>
      </c>
      <c r="T2100" s="18">
        <v>10</v>
      </c>
      <c r="U2100" s="18">
        <v>10</v>
      </c>
      <c r="V2100" s="18">
        <v>10</v>
      </c>
      <c r="W2100" s="18">
        <v>10</v>
      </c>
      <c r="X2100" s="18">
        <v>10</v>
      </c>
      <c r="Y2100" s="18">
        <v>10.0058064516129</v>
      </c>
      <c r="Z2100" s="18">
        <v>10.021666666666601</v>
      </c>
      <c r="AA2100" s="18">
        <v>10.0472580645161</v>
      </c>
      <c r="AB2100" s="18">
        <v>10.087419354838699</v>
      </c>
      <c r="AC2100" s="18">
        <v>10.1339285714285</v>
      </c>
      <c r="AD2100" s="18">
        <v>10.236129032258001</v>
      </c>
      <c r="AE2100" s="18">
        <v>10.4281666666666</v>
      </c>
      <c r="AF2100" s="18">
        <v>10.822096774193501</v>
      </c>
      <c r="AG2100" s="18">
        <v>11.7135</v>
      </c>
      <c r="AH2100" s="18">
        <v>13.252903225806399</v>
      </c>
      <c r="AI2100" s="18">
        <v>15.227903225806401</v>
      </c>
      <c r="AJ2100" s="18">
        <v>18.779166666666601</v>
      </c>
      <c r="AK2100" s="18">
        <v>24.094677419354799</v>
      </c>
      <c r="AL2100" s="18">
        <v>30.46</v>
      </c>
      <c r="AM2100" s="18">
        <v>36.444838709677398</v>
      </c>
      <c r="AN2100" s="18">
        <v>41.873548387096697</v>
      </c>
      <c r="AO2100" s="18">
        <v>46.5355357142857</v>
      </c>
      <c r="AP2100" s="18">
        <v>50.555806451612902</v>
      </c>
      <c r="AQ2100" s="18">
        <v>56.048166666666603</v>
      </c>
      <c r="AR2100" s="18">
        <v>69.512258064516104</v>
      </c>
      <c r="AS2100" s="18">
        <v>92.400166666666607</v>
      </c>
      <c r="AT2100" s="18">
        <v>116.79193548387001</v>
      </c>
      <c r="AU2100" s="18">
        <v>150.658064516129</v>
      </c>
      <c r="AV2100" s="18">
        <v>178.831666666666</v>
      </c>
      <c r="AW2100" s="18">
        <v>218.41774193548301</v>
      </c>
      <c r="AX2100" s="18">
        <v>264.245</v>
      </c>
      <c r="AY2100" s="18">
        <v>330.61290322580601</v>
      </c>
      <c r="AZ2100" s="18">
        <v>381.53548387096703</v>
      </c>
      <c r="BA2100" s="18">
        <v>409.01379310344799</v>
      </c>
      <c r="BB2100" s="18">
        <v>436.83870967741899</v>
      </c>
      <c r="BC2100" s="18">
        <v>477.62666666666598</v>
      </c>
      <c r="BD2100" s="18">
        <v>522.56935483870905</v>
      </c>
      <c r="BE2100" s="18">
        <v>614.70999999999901</v>
      </c>
      <c r="BF2100" s="18">
        <v>712.685483870967</v>
      </c>
      <c r="BG2100" s="18">
        <v>808.18870967741896</v>
      </c>
      <c r="BH2100" s="18">
        <v>884.40499999999997</v>
      </c>
      <c r="BI2100" s="18">
        <v>929.62419354838698</v>
      </c>
      <c r="BJ2100" s="18">
        <v>965.50666666666598</v>
      </c>
      <c r="BK2100" s="18">
        <v>993.527419354838</v>
      </c>
      <c r="BL2100" s="18">
        <v>1016.4516129032201</v>
      </c>
      <c r="BM2100" s="18">
        <v>1033.75</v>
      </c>
      <c r="BN2100" s="18">
        <v>1046.1129032258</v>
      </c>
      <c r="BO2100" s="18">
        <v>1056.95</v>
      </c>
      <c r="BP2100" s="18">
        <v>1066.1451612903199</v>
      </c>
      <c r="BQ2100" s="18">
        <v>1075.1666666666599</v>
      </c>
      <c r="BR2100" s="18">
        <v>1081.22580645161</v>
      </c>
      <c r="BS2100" s="18">
        <v>1088.3225806451601</v>
      </c>
      <c r="BT2100" s="18">
        <v>1094.9000000000001</v>
      </c>
      <c r="BU2100" s="18">
        <v>1101.5645161290299</v>
      </c>
      <c r="BV2100" s="18">
        <v>1109.3333333333301</v>
      </c>
      <c r="BW2100" s="18">
        <v>1121.27419354838</v>
      </c>
      <c r="BX2100" s="18">
        <v>1134.35483870967</v>
      </c>
      <c r="BY2100" s="18">
        <v>1145.8928571428501</v>
      </c>
      <c r="BZ2100" s="18">
        <v>1159.08064516129</v>
      </c>
      <c r="CA2100" s="18">
        <v>1178.05</v>
      </c>
      <c r="CB2100" s="18">
        <v>1203.69354838709</v>
      </c>
      <c r="CC2100" s="18">
        <v>1233.0833333333301</v>
      </c>
      <c r="CD2100" s="18">
        <v>1258.0645161290299</v>
      </c>
      <c r="CE2100" s="18">
        <v>1282.08064516129</v>
      </c>
      <c r="CF2100" s="18">
        <v>1305.55</v>
      </c>
      <c r="CG2100" s="18">
        <v>1323.22580645161</v>
      </c>
      <c r="CH2100" s="18">
        <v>1334.81666666666</v>
      </c>
      <c r="CI2100" s="18">
        <v>1343.9193548387</v>
      </c>
      <c r="CJ2100" s="18">
        <v>1352.3225806451601</v>
      </c>
      <c r="CK2100" s="18">
        <v>1359.2142857142801</v>
      </c>
      <c r="CL2100" s="18">
        <v>1367.77419354838</v>
      </c>
      <c r="CM2100" s="18">
        <v>1385.4666666666601</v>
      </c>
      <c r="CN2100" s="18">
        <v>1414.9838709677399</v>
      </c>
      <c r="CO2100" s="18">
        <v>1454.0333333333299</v>
      </c>
      <c r="CP2100" s="18">
        <v>1504.96774193548</v>
      </c>
      <c r="CQ2100" s="18">
        <v>1556.66129032258</v>
      </c>
      <c r="CR2100" s="18">
        <v>1648.0166666666601</v>
      </c>
      <c r="CS2100" s="18">
        <v>1683.6451612903199</v>
      </c>
      <c r="CT2100" s="18">
        <v>1672.13333333333</v>
      </c>
      <c r="CU2100" s="18">
        <v>1651.0967741935401</v>
      </c>
      <c r="CV2100" s="18">
        <v>1622.4516129032199</v>
      </c>
      <c r="CW2100" s="18">
        <v>1589.2586206896499</v>
      </c>
      <c r="CX2100" s="18">
        <v>1551.22580645161</v>
      </c>
      <c r="CY2100" s="18">
        <v>1515.43333333333</v>
      </c>
      <c r="CZ2100" s="18">
        <v>1471</v>
      </c>
      <c r="DA2100" s="18">
        <v>1453.0333333333299</v>
      </c>
      <c r="DB2100" s="18">
        <v>1478.6129032258</v>
      </c>
      <c r="DC2100" s="18">
        <v>1543.5645161290299</v>
      </c>
      <c r="DD2100" s="18">
        <v>1592.93333333333</v>
      </c>
      <c r="DE2100" s="18">
        <v>1635.3064516129</v>
      </c>
      <c r="DF2100" s="18">
        <v>1671.2833333333299</v>
      </c>
      <c r="DG2100" s="18">
        <v>1700.7903225806399</v>
      </c>
      <c r="DH2100" s="18">
        <v>1733.22580645161</v>
      </c>
      <c r="DI2100" s="18">
        <v>1755.1607142857099</v>
      </c>
      <c r="DJ2100" s="18">
        <v>1774.2903225806399</v>
      </c>
      <c r="DK2100" s="18">
        <v>1798.3</v>
      </c>
      <c r="DL2100" s="18">
        <v>1808.4838709677399</v>
      </c>
      <c r="DM2100" s="18">
        <v>1798.5333333333299</v>
      </c>
      <c r="DN2100" s="18">
        <v>1772.5483870967701</v>
      </c>
      <c r="DO2100" s="18">
        <v>1746.1451612903199</v>
      </c>
      <c r="DP2100" s="18">
        <v>1721.7833333333299</v>
      </c>
      <c r="DQ2100" s="18">
        <v>1694</v>
      </c>
      <c r="DR2100" s="18">
        <v>1666.31666666666</v>
      </c>
      <c r="DS2100" s="19">
        <v>1648.4166666666599</v>
      </c>
    </row>
    <row r="2101" spans="1:123" x14ac:dyDescent="0.25">
      <c r="A2101" s="12" t="s">
        <v>41</v>
      </c>
      <c r="B2101" s="13">
        <v>27</v>
      </c>
      <c r="C2101" s="13" t="str">
        <f t="shared" si="36"/>
        <v>BB_L_16_GW_GW_SL_Low_GW_GQ_48_001_27</v>
      </c>
      <c r="D2101" s="14">
        <v>10</v>
      </c>
      <c r="E2101" s="14">
        <v>10</v>
      </c>
      <c r="F2101" s="14">
        <v>10</v>
      </c>
      <c r="G2101" s="14">
        <v>10</v>
      </c>
      <c r="H2101" s="14">
        <v>10</v>
      </c>
      <c r="I2101" s="14">
        <v>10</v>
      </c>
      <c r="J2101" s="14">
        <v>10</v>
      </c>
      <c r="K2101" s="14">
        <v>10</v>
      </c>
      <c r="L2101" s="14">
        <v>10</v>
      </c>
      <c r="M2101" s="14">
        <v>10</v>
      </c>
      <c r="N2101" s="14">
        <v>10</v>
      </c>
      <c r="O2101" s="14">
        <v>10</v>
      </c>
      <c r="P2101" s="14">
        <v>10</v>
      </c>
      <c r="Q2101" s="14">
        <v>10</v>
      </c>
      <c r="R2101" s="14">
        <v>10</v>
      </c>
      <c r="S2101" s="14">
        <v>10</v>
      </c>
      <c r="T2101" s="14">
        <v>10</v>
      </c>
      <c r="U2101" s="14">
        <v>10</v>
      </c>
      <c r="V2101" s="14">
        <v>10</v>
      </c>
      <c r="W2101" s="14">
        <v>10</v>
      </c>
      <c r="X2101" s="14">
        <v>10</v>
      </c>
      <c r="Y2101" s="14">
        <v>10</v>
      </c>
      <c r="Z2101" s="14">
        <v>10</v>
      </c>
      <c r="AA2101" s="14">
        <v>10</v>
      </c>
      <c r="AB2101" s="14">
        <v>10.008064516129</v>
      </c>
      <c r="AC2101" s="14">
        <v>10.010714285714201</v>
      </c>
      <c r="AD2101" s="14">
        <v>10.0238709677419</v>
      </c>
      <c r="AE2101" s="14">
        <v>10.045999999999999</v>
      </c>
      <c r="AF2101" s="14">
        <v>10.093225806451599</v>
      </c>
      <c r="AG2101" s="14">
        <v>10.2056666666666</v>
      </c>
      <c r="AH2101" s="14">
        <v>10.406612903225801</v>
      </c>
      <c r="AI2101" s="14">
        <v>10.681129032257999</v>
      </c>
      <c r="AJ2101" s="14">
        <v>11.2019999999999</v>
      </c>
      <c r="AK2101" s="14">
        <v>12.030967741935401</v>
      </c>
      <c r="AL2101" s="14">
        <v>13.0733333333333</v>
      </c>
      <c r="AM2101" s="14">
        <v>14.1045161290322</v>
      </c>
      <c r="AN2101" s="14">
        <v>15.0796774193548</v>
      </c>
      <c r="AO2101" s="14">
        <v>15.939285714285701</v>
      </c>
      <c r="AP2101" s="14">
        <v>16.703548387096699</v>
      </c>
      <c r="AQ2101" s="14">
        <v>17.788499999999999</v>
      </c>
      <c r="AR2101" s="14">
        <v>20.592741935483801</v>
      </c>
      <c r="AS2101" s="14">
        <v>25.584499999999998</v>
      </c>
      <c r="AT2101" s="14">
        <v>31.446935483870899</v>
      </c>
      <c r="AU2101" s="14">
        <v>40.219032258064502</v>
      </c>
      <c r="AV2101" s="14">
        <v>48.229499999999902</v>
      </c>
      <c r="AW2101" s="14">
        <v>60.4909677419354</v>
      </c>
      <c r="AX2101" s="14">
        <v>76.639499999999998</v>
      </c>
      <c r="AY2101" s="14">
        <v>102.75516129032199</v>
      </c>
      <c r="AZ2101" s="14">
        <v>125.245161290322</v>
      </c>
      <c r="BA2101" s="14">
        <v>138.62758620689601</v>
      </c>
      <c r="BB2101" s="14">
        <v>153.303225806451</v>
      </c>
      <c r="BC2101" s="14">
        <v>176.136666666666</v>
      </c>
      <c r="BD2101" s="14">
        <v>203.55967741935399</v>
      </c>
      <c r="BE2101" s="14">
        <v>265.803333333333</v>
      </c>
      <c r="BF2101" s="14">
        <v>335.00806451612902</v>
      </c>
      <c r="BG2101" s="14">
        <v>405.98870967741902</v>
      </c>
      <c r="BH2101" s="14">
        <v>465.44833333333298</v>
      </c>
      <c r="BI2101" s="14">
        <v>504.43225806451602</v>
      </c>
      <c r="BJ2101" s="14">
        <v>539.01166666666597</v>
      </c>
      <c r="BK2101" s="14">
        <v>569.53225806451599</v>
      </c>
      <c r="BL2101" s="14">
        <v>598.24354838709598</v>
      </c>
      <c r="BM2101" s="14">
        <v>623.81607142857104</v>
      </c>
      <c r="BN2101" s="14">
        <v>645.48709677419299</v>
      </c>
      <c r="BO2101" s="14">
        <v>668.19333333333304</v>
      </c>
      <c r="BP2101" s="14">
        <v>692.25</v>
      </c>
      <c r="BQ2101" s="14">
        <v>722.07500000000005</v>
      </c>
      <c r="BR2101" s="14">
        <v>746.25806451612902</v>
      </c>
      <c r="BS2101" s="14">
        <v>774.527419354838</v>
      </c>
      <c r="BT2101" s="14">
        <v>797.58999999999901</v>
      </c>
      <c r="BU2101" s="14">
        <v>815.45645161290304</v>
      </c>
      <c r="BV2101" s="14">
        <v>832.33333333333303</v>
      </c>
      <c r="BW2101" s="14">
        <v>852.7</v>
      </c>
      <c r="BX2101" s="14">
        <v>871.15967741935401</v>
      </c>
      <c r="BY2101" s="14">
        <v>885.41964285714198</v>
      </c>
      <c r="BZ2101" s="14">
        <v>899.96129032258</v>
      </c>
      <c r="CA2101" s="14">
        <v>919.16</v>
      </c>
      <c r="CB2101" s="14">
        <v>943.841935483871</v>
      </c>
      <c r="CC2101" s="14">
        <v>972.238333333333</v>
      </c>
      <c r="CD2101" s="14">
        <v>997.74193548387098</v>
      </c>
      <c r="CE2101" s="14">
        <v>1025.27419354838</v>
      </c>
      <c r="CF2101" s="14">
        <v>1057.7666666666601</v>
      </c>
      <c r="CG2101" s="14">
        <v>1088.2903225806399</v>
      </c>
      <c r="CH2101" s="14">
        <v>1110.9000000000001</v>
      </c>
      <c r="CI2101" s="14">
        <v>1128.0645161290299</v>
      </c>
      <c r="CJ2101" s="14">
        <v>1142.1129032258</v>
      </c>
      <c r="CK2101" s="14">
        <v>1151.94642857142</v>
      </c>
      <c r="CL2101" s="14">
        <v>1162.1290322580601</v>
      </c>
      <c r="CM2101" s="14">
        <v>1179.0166666666601</v>
      </c>
      <c r="CN2101" s="14">
        <v>1200.8225806451601</v>
      </c>
      <c r="CO2101" s="14">
        <v>1223.7166666666601</v>
      </c>
      <c r="CP2101" s="14">
        <v>1250.4838709677399</v>
      </c>
      <c r="CQ2101" s="14">
        <v>1277.66129032258</v>
      </c>
      <c r="CR2101" s="14">
        <v>1338.31666666666</v>
      </c>
      <c r="CS2101" s="14">
        <v>1391.9193548387</v>
      </c>
      <c r="CT2101" s="14">
        <v>1426.9</v>
      </c>
      <c r="CU2101" s="14">
        <v>1445.77419354838</v>
      </c>
      <c r="CV2101" s="14">
        <v>1462.2096774193501</v>
      </c>
      <c r="CW2101" s="14">
        <v>1476.43103448275</v>
      </c>
      <c r="CX2101" s="14">
        <v>1489.0645161290299</v>
      </c>
      <c r="CY2101" s="14">
        <v>1499.13333333333</v>
      </c>
      <c r="CZ2101" s="14">
        <v>1510.6451612903199</v>
      </c>
      <c r="DA2101" s="14">
        <v>1519.61666666666</v>
      </c>
      <c r="DB2101" s="14">
        <v>1533.88709677419</v>
      </c>
      <c r="DC2101" s="14">
        <v>1551.66129032258</v>
      </c>
      <c r="DD2101" s="14">
        <v>1565.36666666666</v>
      </c>
      <c r="DE2101" s="14">
        <v>1578.3225806451601</v>
      </c>
      <c r="DF2101" s="14">
        <v>1590.9</v>
      </c>
      <c r="DG2101" s="14">
        <v>1602.7419354838701</v>
      </c>
      <c r="DH2101" s="14">
        <v>1617.66129032258</v>
      </c>
      <c r="DI2101" s="14">
        <v>1630.0178571428501</v>
      </c>
      <c r="DJ2101" s="14">
        <v>1642.7419354838701</v>
      </c>
      <c r="DK2101" s="14">
        <v>1665.3333333333301</v>
      </c>
      <c r="DL2101" s="14">
        <v>1689.96774193548</v>
      </c>
      <c r="DM2101" s="14">
        <v>1713.9166666666599</v>
      </c>
      <c r="DN2101" s="14">
        <v>1733.0645161290299</v>
      </c>
      <c r="DO2101" s="14">
        <v>1744.9032258064501</v>
      </c>
      <c r="DP2101" s="14">
        <v>1753.11666666666</v>
      </c>
      <c r="DQ2101" s="14">
        <v>1761.16129032258</v>
      </c>
      <c r="DR2101" s="14">
        <v>1767.7166666666601</v>
      </c>
      <c r="DS2101" s="15">
        <v>1771.7666666666601</v>
      </c>
    </row>
    <row r="2102" spans="1:123" x14ac:dyDescent="0.25">
      <c r="A2102" s="16" t="s">
        <v>41</v>
      </c>
      <c r="B2102" s="17">
        <v>28</v>
      </c>
      <c r="C2102" s="13" t="str">
        <f t="shared" si="36"/>
        <v>BB_L_16_GW_GW_SL_Low_GW_GQ_48_001_28</v>
      </c>
      <c r="D2102" s="18">
        <v>10</v>
      </c>
      <c r="E2102" s="18">
        <v>10</v>
      </c>
      <c r="F2102" s="18">
        <v>10</v>
      </c>
      <c r="G2102" s="18">
        <v>10</v>
      </c>
      <c r="H2102" s="18">
        <v>10</v>
      </c>
      <c r="I2102" s="18">
        <v>10</v>
      </c>
      <c r="J2102" s="18">
        <v>10</v>
      </c>
      <c r="K2102" s="18">
        <v>10</v>
      </c>
      <c r="L2102" s="18">
        <v>10</v>
      </c>
      <c r="M2102" s="18">
        <v>10</v>
      </c>
      <c r="N2102" s="18">
        <v>9.9998333333333296</v>
      </c>
      <c r="O2102" s="18">
        <v>9.9990000000000006</v>
      </c>
      <c r="P2102" s="18">
        <v>9.9990000000000006</v>
      </c>
      <c r="Q2102" s="18">
        <v>9.9983571428571398</v>
      </c>
      <c r="R2102" s="18">
        <v>9.9955161290322501</v>
      </c>
      <c r="S2102" s="18">
        <v>9.9944999999999897</v>
      </c>
      <c r="T2102" s="18">
        <v>9.9910322580645108</v>
      </c>
      <c r="U2102" s="18">
        <v>9.9864999999999995</v>
      </c>
      <c r="V2102" s="18">
        <v>9.9802903225806396</v>
      </c>
      <c r="W2102" s="18">
        <v>9.9746935483870907</v>
      </c>
      <c r="X2102" s="18">
        <v>9.9679333333333293</v>
      </c>
      <c r="Y2102" s="18">
        <v>9.9608548387096807</v>
      </c>
      <c r="Z2102" s="18">
        <v>9.9558333333333309</v>
      </c>
      <c r="AA2102" s="18">
        <v>9.9525806451612908</v>
      </c>
      <c r="AB2102" s="18">
        <v>9.9494516129032196</v>
      </c>
      <c r="AC2102" s="18">
        <v>9.9471071428571403</v>
      </c>
      <c r="AD2102" s="18">
        <v>9.9447580645161207</v>
      </c>
      <c r="AE2102" s="18">
        <v>9.9429999999999996</v>
      </c>
      <c r="AF2102" s="18">
        <v>9.9445322580645108</v>
      </c>
      <c r="AG2102" s="18">
        <v>9.9614999999999991</v>
      </c>
      <c r="AH2102" s="18">
        <v>10.0093064516129</v>
      </c>
      <c r="AI2102" s="18">
        <v>10.092580645161201</v>
      </c>
      <c r="AJ2102" s="18">
        <v>10.286166666666601</v>
      </c>
      <c r="AK2102" s="18">
        <v>10.644032258064501</v>
      </c>
      <c r="AL2102" s="18">
        <v>11.159333333333301</v>
      </c>
      <c r="AM2102" s="18">
        <v>11.715967741935399</v>
      </c>
      <c r="AN2102" s="18">
        <v>12.2745161290322</v>
      </c>
      <c r="AO2102" s="18">
        <v>12.7907142857142</v>
      </c>
      <c r="AP2102" s="18">
        <v>13.263225806451601</v>
      </c>
      <c r="AQ2102" s="18">
        <v>13.9399999999999</v>
      </c>
      <c r="AR2102" s="18">
        <v>15.8112903225806</v>
      </c>
      <c r="AS2102" s="18">
        <v>19.556166666666599</v>
      </c>
      <c r="AT2102" s="18">
        <v>24.324193548387001</v>
      </c>
      <c r="AU2102" s="18">
        <v>32.151612903225796</v>
      </c>
      <c r="AV2102" s="18">
        <v>39.745999999999903</v>
      </c>
      <c r="AW2102" s="18">
        <v>52.136129032257998</v>
      </c>
      <c r="AX2102" s="18">
        <v>69.250999999999905</v>
      </c>
      <c r="AY2102" s="18">
        <v>99.18</v>
      </c>
      <c r="AZ2102" s="18">
        <v>126.420967741935</v>
      </c>
      <c r="BA2102" s="18">
        <v>142.73965517241299</v>
      </c>
      <c r="BB2102" s="18">
        <v>160.44193548387099</v>
      </c>
      <c r="BC2102" s="18">
        <v>188.15166666666599</v>
      </c>
      <c r="BD2102" s="18">
        <v>220.59516129032201</v>
      </c>
      <c r="BE2102" s="18">
        <v>290.54500000000002</v>
      </c>
      <c r="BF2102" s="18">
        <v>361.34354838709601</v>
      </c>
      <c r="BG2102" s="18">
        <v>423.63225806451601</v>
      </c>
      <c r="BH2102" s="18">
        <v>471.52333333333303</v>
      </c>
      <c r="BI2102" s="18">
        <v>502.07903225806399</v>
      </c>
      <c r="BJ2102" s="18">
        <v>529.77166666666596</v>
      </c>
      <c r="BK2102" s="18">
        <v>554.45322580645097</v>
      </c>
      <c r="BL2102" s="18">
        <v>578.03064516128995</v>
      </c>
      <c r="BM2102" s="18">
        <v>599.375</v>
      </c>
      <c r="BN2102" s="18">
        <v>617.35483870967698</v>
      </c>
      <c r="BO2102" s="18">
        <v>636.53333333333296</v>
      </c>
      <c r="BP2102" s="18">
        <v>656.82419354838703</v>
      </c>
      <c r="BQ2102" s="18">
        <v>681.54499999999996</v>
      </c>
      <c r="BR2102" s="18">
        <v>699.07903225806399</v>
      </c>
      <c r="BS2102" s="18">
        <v>717.83225806451605</v>
      </c>
      <c r="BT2102" s="18">
        <v>728.91499999999996</v>
      </c>
      <c r="BU2102" s="18">
        <v>735.56451612903197</v>
      </c>
      <c r="BV2102" s="18">
        <v>740.495</v>
      </c>
      <c r="BW2102" s="18">
        <v>745.67258064516102</v>
      </c>
      <c r="BX2102" s="18">
        <v>748.6</v>
      </c>
      <c r="BY2102" s="18">
        <v>750.53750000000002</v>
      </c>
      <c r="BZ2102" s="18">
        <v>752.88387096774102</v>
      </c>
      <c r="CA2102" s="18">
        <v>757.51666666666597</v>
      </c>
      <c r="CB2102" s="18">
        <v>765.58225806451503</v>
      </c>
      <c r="CC2102" s="18">
        <v>778.856666666666</v>
      </c>
      <c r="CD2102" s="18">
        <v>794.67580645161297</v>
      </c>
      <c r="CE2102" s="18">
        <v>817.28870967741898</v>
      </c>
      <c r="CF2102" s="18">
        <v>850.77499999999998</v>
      </c>
      <c r="CG2102" s="18">
        <v>884.54516129032197</v>
      </c>
      <c r="CH2102" s="18">
        <v>910.42</v>
      </c>
      <c r="CI2102" s="18">
        <v>929.34838709677399</v>
      </c>
      <c r="CJ2102" s="18">
        <v>943.68225806451596</v>
      </c>
      <c r="CK2102" s="18">
        <v>952.74285714285702</v>
      </c>
      <c r="CL2102" s="18">
        <v>962.17741935483798</v>
      </c>
      <c r="CM2102" s="18">
        <v>977.72500000000002</v>
      </c>
      <c r="CN2102" s="18">
        <v>994.92741935483798</v>
      </c>
      <c r="CO2102" s="18">
        <v>1011.7666666666599</v>
      </c>
      <c r="CP2102" s="18">
        <v>1029.8064516129</v>
      </c>
      <c r="CQ2102" s="18">
        <v>1053.1290322580601</v>
      </c>
      <c r="CR2102" s="18">
        <v>1127.61666666666</v>
      </c>
      <c r="CS2102" s="18">
        <v>1181.22580645161</v>
      </c>
      <c r="CT2102" s="18">
        <v>1203.5166666666601</v>
      </c>
      <c r="CU2102" s="18">
        <v>1207.1451612903199</v>
      </c>
      <c r="CV2102" s="18">
        <v>1207.1290322580601</v>
      </c>
      <c r="CW2102" s="18">
        <v>1201.41379310344</v>
      </c>
      <c r="CX2102" s="18">
        <v>1188</v>
      </c>
      <c r="CY2102" s="18">
        <v>1164.63333333333</v>
      </c>
      <c r="CZ2102" s="18">
        <v>1112.0967741935401</v>
      </c>
      <c r="DA2102" s="18">
        <v>1050.38333333333</v>
      </c>
      <c r="DB2102" s="18">
        <v>947.09516129032204</v>
      </c>
      <c r="DC2102" s="18">
        <v>868.9</v>
      </c>
      <c r="DD2102" s="18">
        <v>844.26833333333298</v>
      </c>
      <c r="DE2102" s="18">
        <v>836.57580645161295</v>
      </c>
      <c r="DF2102" s="18">
        <v>836.05</v>
      </c>
      <c r="DG2102" s="18">
        <v>840.38387096774204</v>
      </c>
      <c r="DH2102" s="18">
        <v>853.62096774193503</v>
      </c>
      <c r="DI2102" s="18">
        <v>865.70178571428505</v>
      </c>
      <c r="DJ2102" s="18">
        <v>884.11129032257998</v>
      </c>
      <c r="DK2102" s="18">
        <v>923.04666666666606</v>
      </c>
      <c r="DL2102" s="18">
        <v>971.39193548387004</v>
      </c>
      <c r="DM2102" s="18">
        <v>1015.19</v>
      </c>
      <c r="DN2102" s="18">
        <v>1042.7096774193501</v>
      </c>
      <c r="DO2102" s="18">
        <v>1052.35483870967</v>
      </c>
      <c r="DP2102" s="18">
        <v>1054.9000000000001</v>
      </c>
      <c r="DQ2102" s="18">
        <v>1055.2096774193501</v>
      </c>
      <c r="DR2102" s="18">
        <v>1045.31666666666</v>
      </c>
      <c r="DS2102" s="19">
        <v>1031.61666666666</v>
      </c>
    </row>
    <row r="2103" spans="1:123" x14ac:dyDescent="0.25">
      <c r="A2103" s="12" t="s">
        <v>41</v>
      </c>
      <c r="B2103" s="13">
        <v>29</v>
      </c>
      <c r="C2103" s="13" t="str">
        <f t="shared" si="36"/>
        <v>BB_L_16_GW_GW_SL_Low_GW_GQ_48_001_29</v>
      </c>
      <c r="D2103" s="14">
        <v>10</v>
      </c>
      <c r="E2103" s="14">
        <v>10</v>
      </c>
      <c r="F2103" s="14">
        <v>10</v>
      </c>
      <c r="G2103" s="14">
        <v>10</v>
      </c>
      <c r="H2103" s="14">
        <v>10</v>
      </c>
      <c r="I2103" s="14">
        <v>10</v>
      </c>
      <c r="J2103" s="14">
        <v>10</v>
      </c>
      <c r="K2103" s="14">
        <v>10</v>
      </c>
      <c r="L2103" s="14">
        <v>10</v>
      </c>
      <c r="M2103" s="14">
        <v>10</v>
      </c>
      <c r="N2103" s="14">
        <v>10</v>
      </c>
      <c r="O2103" s="14">
        <v>10</v>
      </c>
      <c r="P2103" s="14">
        <v>10</v>
      </c>
      <c r="Q2103" s="14">
        <v>10</v>
      </c>
      <c r="R2103" s="14">
        <v>10</v>
      </c>
      <c r="S2103" s="14">
        <v>10</v>
      </c>
      <c r="T2103" s="14">
        <v>10</v>
      </c>
      <c r="U2103" s="14">
        <v>10</v>
      </c>
      <c r="V2103" s="14">
        <v>10</v>
      </c>
      <c r="W2103" s="14">
        <v>10</v>
      </c>
      <c r="X2103" s="14">
        <v>10</v>
      </c>
      <c r="Y2103" s="14">
        <v>10</v>
      </c>
      <c r="Z2103" s="14">
        <v>10</v>
      </c>
      <c r="AA2103" s="14">
        <v>10</v>
      </c>
      <c r="AB2103" s="14">
        <v>10</v>
      </c>
      <c r="AC2103" s="14">
        <v>10</v>
      </c>
      <c r="AD2103" s="14">
        <v>10</v>
      </c>
      <c r="AE2103" s="14">
        <v>10.0046666666666</v>
      </c>
      <c r="AF2103" s="14">
        <v>10.015483870967699</v>
      </c>
      <c r="AG2103" s="14">
        <v>10.0471666666666</v>
      </c>
      <c r="AH2103" s="14">
        <v>10.111129032258001</v>
      </c>
      <c r="AI2103" s="14">
        <v>10.2099999999999</v>
      </c>
      <c r="AJ2103" s="14">
        <v>10.423166666666599</v>
      </c>
      <c r="AK2103" s="14">
        <v>10.8051612903225</v>
      </c>
      <c r="AL2103" s="14">
        <v>11.343999999999999</v>
      </c>
      <c r="AM2103" s="14">
        <v>11.9224193548387</v>
      </c>
      <c r="AN2103" s="14">
        <v>12.500806451612901</v>
      </c>
      <c r="AO2103" s="14">
        <v>13.036785714285701</v>
      </c>
      <c r="AP2103" s="14">
        <v>13.5275806451612</v>
      </c>
      <c r="AQ2103" s="14">
        <v>14.233000000000001</v>
      </c>
      <c r="AR2103" s="14">
        <v>16.1467741935483</v>
      </c>
      <c r="AS2103" s="14">
        <v>19.899333333333299</v>
      </c>
      <c r="AT2103" s="14">
        <v>24.665806451612799</v>
      </c>
      <c r="AU2103" s="14">
        <v>32.437580645161198</v>
      </c>
      <c r="AV2103" s="14">
        <v>40.030166666666602</v>
      </c>
      <c r="AW2103" s="14">
        <v>52.414838709677397</v>
      </c>
      <c r="AX2103" s="14">
        <v>69.659666666666595</v>
      </c>
      <c r="AY2103" s="14">
        <v>99.931774193548307</v>
      </c>
      <c r="AZ2103" s="14">
        <v>127.93709677419299</v>
      </c>
      <c r="BA2103" s="14">
        <v>145.115517241379</v>
      </c>
      <c r="BB2103" s="14">
        <v>164.129032258064</v>
      </c>
      <c r="BC2103" s="14">
        <v>194.65</v>
      </c>
      <c r="BD2103" s="14">
        <v>231.777419354838</v>
      </c>
      <c r="BE2103" s="14">
        <v>315.03166666666601</v>
      </c>
      <c r="BF2103" s="14">
        <v>407.96129032258</v>
      </c>
      <c r="BG2103" s="14">
        <v>498.8</v>
      </c>
      <c r="BH2103" s="14">
        <v>573.58000000000004</v>
      </c>
      <c r="BI2103" s="14">
        <v>621.62419354838698</v>
      </c>
      <c r="BJ2103" s="14">
        <v>664.15166666666596</v>
      </c>
      <c r="BK2103" s="14">
        <v>702.15322580645102</v>
      </c>
      <c r="BL2103" s="14">
        <v>738.28225806451599</v>
      </c>
      <c r="BM2103" s="14">
        <v>770.74464285714203</v>
      </c>
      <c r="BN2103" s="14">
        <v>798.40161290322499</v>
      </c>
      <c r="BO2103" s="14">
        <v>827.27333333333297</v>
      </c>
      <c r="BP2103" s="14">
        <v>857.66129032258004</v>
      </c>
      <c r="BQ2103" s="14">
        <v>894.55166666666605</v>
      </c>
      <c r="BR2103" s="14">
        <v>923.45161290322596</v>
      </c>
      <c r="BS2103" s="14">
        <v>954.75161290322501</v>
      </c>
      <c r="BT2103" s="14">
        <v>978.14999999999895</v>
      </c>
      <c r="BU2103" s="14">
        <v>994.19677419354798</v>
      </c>
      <c r="BV2103" s="14">
        <v>1007.7666666666599</v>
      </c>
      <c r="BW2103" s="14">
        <v>1021.75806451612</v>
      </c>
      <c r="BX2103" s="14">
        <v>1032.77419354838</v>
      </c>
      <c r="BY2103" s="14">
        <v>1040.2321428571399</v>
      </c>
      <c r="BZ2103" s="14">
        <v>1047.1290322580601</v>
      </c>
      <c r="CA2103" s="14">
        <v>1055.63333333333</v>
      </c>
      <c r="CB2103" s="14">
        <v>1066.8064516129</v>
      </c>
      <c r="CC2103" s="14">
        <v>1081.0166666666601</v>
      </c>
      <c r="CD2103" s="14">
        <v>1096.5161290322501</v>
      </c>
      <c r="CE2103" s="14">
        <v>1116.5967741935401</v>
      </c>
      <c r="CF2103" s="14">
        <v>1145.31666666666</v>
      </c>
      <c r="CG2103" s="14">
        <v>1176.53225806451</v>
      </c>
      <c r="CH2103" s="14">
        <v>1201.36666666666</v>
      </c>
      <c r="CI2103" s="14">
        <v>1220.5483870967701</v>
      </c>
      <c r="CJ2103" s="14">
        <v>1235.9838709677399</v>
      </c>
      <c r="CK2103" s="14">
        <v>1246.375</v>
      </c>
      <c r="CL2103" s="14">
        <v>1256.8064516129</v>
      </c>
      <c r="CM2103" s="14">
        <v>1272.93333333333</v>
      </c>
      <c r="CN2103" s="14">
        <v>1291.4032258064501</v>
      </c>
      <c r="CO2103" s="14">
        <v>1308.9666666666601</v>
      </c>
      <c r="CP2103" s="14">
        <v>1328.83870967741</v>
      </c>
      <c r="CQ2103" s="14">
        <v>1350.9516129032199</v>
      </c>
      <c r="CR2103" s="14">
        <v>1414.9</v>
      </c>
      <c r="CS2103" s="14">
        <v>1490.38709677419</v>
      </c>
      <c r="CT2103" s="14">
        <v>1546.18333333333</v>
      </c>
      <c r="CU2103" s="14">
        <v>1576.5967741935401</v>
      </c>
      <c r="CV2103" s="14">
        <v>1601.6129032258</v>
      </c>
      <c r="CW2103" s="14">
        <v>1619.7758620689599</v>
      </c>
      <c r="CX2103" s="14">
        <v>1630.69354838709</v>
      </c>
      <c r="CY2103" s="14">
        <v>1631.25</v>
      </c>
      <c r="CZ2103" s="14">
        <v>1612.5</v>
      </c>
      <c r="DA2103" s="14">
        <v>1572.4833333333299</v>
      </c>
      <c r="DB2103" s="14">
        <v>1496.5967741935401</v>
      </c>
      <c r="DC2103" s="14">
        <v>1444.3064516129</v>
      </c>
      <c r="DD2103" s="14">
        <v>1432.2</v>
      </c>
      <c r="DE2103" s="14">
        <v>1433.88709677419</v>
      </c>
      <c r="DF2103" s="14">
        <v>1442.2833333333299</v>
      </c>
      <c r="DG2103" s="14">
        <v>1454.6774193548299</v>
      </c>
      <c r="DH2103" s="14">
        <v>1475.1451612903199</v>
      </c>
      <c r="DI2103" s="14">
        <v>1494.2678571428501</v>
      </c>
      <c r="DJ2103" s="14">
        <v>1517</v>
      </c>
      <c r="DK2103" s="14">
        <v>1561.0833333333301</v>
      </c>
      <c r="DL2103" s="14">
        <v>1613.8064516129</v>
      </c>
      <c r="DM2103" s="14">
        <v>1667.18333333333</v>
      </c>
      <c r="DN2103" s="14">
        <v>1708.88709677419</v>
      </c>
      <c r="DO2103" s="14">
        <v>1731.58064516129</v>
      </c>
      <c r="DP2103" s="14">
        <v>1743.9</v>
      </c>
      <c r="DQ2103" s="14">
        <v>1750</v>
      </c>
      <c r="DR2103" s="14">
        <v>1745.4833333333299</v>
      </c>
      <c r="DS2103" s="15">
        <v>1735.0166666666601</v>
      </c>
    </row>
    <row r="2104" spans="1:123" x14ac:dyDescent="0.25">
      <c r="A2104" s="16" t="s">
        <v>41</v>
      </c>
      <c r="B2104" s="17">
        <v>30</v>
      </c>
      <c r="C2104" s="13" t="str">
        <f t="shared" si="36"/>
        <v>BB_L_16_GW_GW_SL_Low_GW_GQ_48_001_30</v>
      </c>
      <c r="D2104" s="18">
        <v>10</v>
      </c>
      <c r="E2104" s="18">
        <v>10</v>
      </c>
      <c r="F2104" s="18">
        <v>10</v>
      </c>
      <c r="G2104" s="18">
        <v>10</v>
      </c>
      <c r="H2104" s="18">
        <v>10</v>
      </c>
      <c r="I2104" s="18">
        <v>10</v>
      </c>
      <c r="J2104" s="18">
        <v>10</v>
      </c>
      <c r="K2104" s="18">
        <v>10</v>
      </c>
      <c r="L2104" s="18">
        <v>10</v>
      </c>
      <c r="M2104" s="18">
        <v>10</v>
      </c>
      <c r="N2104" s="18">
        <v>10</v>
      </c>
      <c r="O2104" s="18">
        <v>10</v>
      </c>
      <c r="P2104" s="18">
        <v>10</v>
      </c>
      <c r="Q2104" s="18">
        <v>10</v>
      </c>
      <c r="R2104" s="18">
        <v>10</v>
      </c>
      <c r="S2104" s="18">
        <v>10</v>
      </c>
      <c r="T2104" s="18">
        <v>10</v>
      </c>
      <c r="U2104" s="18">
        <v>10</v>
      </c>
      <c r="V2104" s="18">
        <v>10</v>
      </c>
      <c r="W2104" s="18">
        <v>10</v>
      </c>
      <c r="X2104" s="18">
        <v>10</v>
      </c>
      <c r="Y2104" s="18">
        <v>10</v>
      </c>
      <c r="Z2104" s="18">
        <v>10</v>
      </c>
      <c r="AA2104" s="18">
        <v>10</v>
      </c>
      <c r="AB2104" s="18">
        <v>10</v>
      </c>
      <c r="AC2104" s="18">
        <v>10</v>
      </c>
      <c r="AD2104" s="18">
        <v>10</v>
      </c>
      <c r="AE2104" s="18">
        <v>10</v>
      </c>
      <c r="AF2104" s="18">
        <v>10</v>
      </c>
      <c r="AG2104" s="18">
        <v>10.0021666666666</v>
      </c>
      <c r="AH2104" s="18">
        <v>10.011290322580599</v>
      </c>
      <c r="AI2104" s="18">
        <v>10.025806451612899</v>
      </c>
      <c r="AJ2104" s="18">
        <v>10.056999999999899</v>
      </c>
      <c r="AK2104" s="18">
        <v>10.115161290322501</v>
      </c>
      <c r="AL2104" s="18">
        <v>10.2008333333333</v>
      </c>
      <c r="AM2104" s="18">
        <v>10.2948387096774</v>
      </c>
      <c r="AN2104" s="18">
        <v>10.391935483870901</v>
      </c>
      <c r="AO2104" s="18">
        <v>10.4830357142857</v>
      </c>
      <c r="AP2104" s="18">
        <v>10.568870967741899</v>
      </c>
      <c r="AQ2104" s="18">
        <v>10.695499999999999</v>
      </c>
      <c r="AR2104" s="18">
        <v>11.053709677419301</v>
      </c>
      <c r="AS2104" s="18">
        <v>11.776499999999899</v>
      </c>
      <c r="AT2104" s="18">
        <v>12.754354838709601</v>
      </c>
      <c r="AU2104" s="18">
        <v>14.428064516129</v>
      </c>
      <c r="AV2104" s="18">
        <v>16.163</v>
      </c>
      <c r="AW2104" s="18">
        <v>19.149193548387</v>
      </c>
      <c r="AX2104" s="18">
        <v>23.6709999999999</v>
      </c>
      <c r="AY2104" s="18">
        <v>32.193709677419299</v>
      </c>
      <c r="AZ2104" s="18">
        <v>40.672741935483799</v>
      </c>
      <c r="BA2104" s="18">
        <v>46.222586206896501</v>
      </c>
      <c r="BB2104" s="18">
        <v>52.736129032257999</v>
      </c>
      <c r="BC2104" s="18">
        <v>63.6965</v>
      </c>
      <c r="BD2104" s="18">
        <v>78.161451612903207</v>
      </c>
      <c r="BE2104" s="18">
        <v>115.518166666666</v>
      </c>
      <c r="BF2104" s="18">
        <v>163.433870967741</v>
      </c>
      <c r="BG2104" s="18">
        <v>218.451612903225</v>
      </c>
      <c r="BH2104" s="18">
        <v>268.166666666666</v>
      </c>
      <c r="BI2104" s="18">
        <v>302.59354838709601</v>
      </c>
      <c r="BJ2104" s="18">
        <v>334.34500000000003</v>
      </c>
      <c r="BK2104" s="18">
        <v>363.42903225806401</v>
      </c>
      <c r="BL2104" s="18">
        <v>391.76935483870898</v>
      </c>
      <c r="BM2104" s="18">
        <v>417.91071428571399</v>
      </c>
      <c r="BN2104" s="18">
        <v>440.832258064516</v>
      </c>
      <c r="BO2104" s="18">
        <v>465.63833333333298</v>
      </c>
      <c r="BP2104" s="18">
        <v>492.85645161290302</v>
      </c>
      <c r="BQ2104" s="18">
        <v>527.95333333333303</v>
      </c>
      <c r="BR2104" s="18">
        <v>557.52096774193501</v>
      </c>
      <c r="BS2104" s="18">
        <v>593.283870967741</v>
      </c>
      <c r="BT2104" s="18">
        <v>623.02</v>
      </c>
      <c r="BU2104" s="18">
        <v>646.38548387096705</v>
      </c>
      <c r="BV2104" s="18">
        <v>668.43666666666604</v>
      </c>
      <c r="BW2104" s="18">
        <v>694.79838709677404</v>
      </c>
      <c r="BX2104" s="18">
        <v>718.19677419354798</v>
      </c>
      <c r="BY2104" s="18">
        <v>735.86428571428496</v>
      </c>
      <c r="BZ2104" s="18">
        <v>753.44193548387102</v>
      </c>
      <c r="CA2104" s="18">
        <v>775.84666666666601</v>
      </c>
      <c r="CB2104" s="18">
        <v>803.43870967741896</v>
      </c>
      <c r="CC2104" s="18">
        <v>833.79499999999996</v>
      </c>
      <c r="CD2104" s="18">
        <v>860.22903225806397</v>
      </c>
      <c r="CE2104" s="18">
        <v>888.60322580645095</v>
      </c>
      <c r="CF2104" s="18">
        <v>922.67499999999905</v>
      </c>
      <c r="CG2104" s="18">
        <v>956.02258064516104</v>
      </c>
      <c r="CH2104" s="18">
        <v>982.05833333333305</v>
      </c>
      <c r="CI2104" s="18">
        <v>1002.6564516129</v>
      </c>
      <c r="CJ2104" s="18">
        <v>1020</v>
      </c>
      <c r="CK2104" s="18">
        <v>1032.2321428571399</v>
      </c>
      <c r="CL2104" s="18">
        <v>1045.0967741935401</v>
      </c>
      <c r="CM2104" s="18">
        <v>1066.18333333333</v>
      </c>
      <c r="CN2104" s="18">
        <v>1092.4354838709601</v>
      </c>
      <c r="CO2104" s="18">
        <v>1118.2166666666601</v>
      </c>
      <c r="CP2104" s="18">
        <v>1145.33870967741</v>
      </c>
      <c r="CQ2104" s="18">
        <v>1170.1774193548299</v>
      </c>
      <c r="CR2104" s="18">
        <v>1220.7833333333299</v>
      </c>
      <c r="CS2104" s="18">
        <v>1267.5967741935401</v>
      </c>
      <c r="CT2104" s="18">
        <v>1302.8499999999999</v>
      </c>
      <c r="CU2104" s="18">
        <v>1325.1774193548299</v>
      </c>
      <c r="CV2104" s="18">
        <v>1347.6774193548299</v>
      </c>
      <c r="CW2104" s="18">
        <v>1369.96551724137</v>
      </c>
      <c r="CX2104" s="18">
        <v>1393.53225806451</v>
      </c>
      <c r="CY2104" s="18">
        <v>1415.9166666666599</v>
      </c>
      <c r="CZ2104" s="18">
        <v>1446.8225806451601</v>
      </c>
      <c r="DA2104" s="18">
        <v>1472.61666666666</v>
      </c>
      <c r="DB2104" s="18">
        <v>1499.4516129032199</v>
      </c>
      <c r="DC2104" s="18">
        <v>1513.3709677419299</v>
      </c>
      <c r="DD2104" s="18">
        <v>1519.2333333333299</v>
      </c>
      <c r="DE2104" s="18">
        <v>1524.0967741935401</v>
      </c>
      <c r="DF2104" s="18">
        <v>1528.93333333333</v>
      </c>
      <c r="DG2104" s="18">
        <v>1533.7580645161199</v>
      </c>
      <c r="DH2104" s="18">
        <v>1540.5967741935401</v>
      </c>
      <c r="DI2104" s="18">
        <v>1546.8928571428501</v>
      </c>
      <c r="DJ2104" s="18">
        <v>1554.27419354838</v>
      </c>
      <c r="DK2104" s="18">
        <v>1569.45</v>
      </c>
      <c r="DL2104" s="18">
        <v>1590.08064516129</v>
      </c>
      <c r="DM2104" s="18">
        <v>1615.2333333333299</v>
      </c>
      <c r="DN2104" s="18">
        <v>1640.9516129032199</v>
      </c>
      <c r="DO2104" s="18">
        <v>1660.6129032258</v>
      </c>
      <c r="DP2104" s="18">
        <v>1677.0333333333299</v>
      </c>
      <c r="DQ2104" s="18">
        <v>1696.2903225806399</v>
      </c>
      <c r="DR2104" s="18">
        <v>1714.6</v>
      </c>
      <c r="DS2104" s="19">
        <v>1726.7666666666601</v>
      </c>
    </row>
    <row r="2105" spans="1:123" x14ac:dyDescent="0.25">
      <c r="A2105" s="12" t="s">
        <v>40</v>
      </c>
      <c r="B2105" s="13">
        <v>1</v>
      </c>
      <c r="C2105" s="13" t="str">
        <f t="shared" si="36"/>
        <v>BB_L_16_GW_GW_SL_Low_GW_GQ_48_005_1</v>
      </c>
      <c r="D2105" s="14">
        <v>10</v>
      </c>
      <c r="E2105" s="14">
        <v>10.2229310344827</v>
      </c>
      <c r="F2105" s="14">
        <v>158.979999999999</v>
      </c>
      <c r="G2105" s="14">
        <v>1001.81999999999</v>
      </c>
      <c r="H2105" s="14">
        <v>2979.9032258064499</v>
      </c>
      <c r="I2105" s="14">
        <v>1599.5516666666599</v>
      </c>
      <c r="J2105" s="14">
        <v>405.619354838709</v>
      </c>
      <c r="K2105" s="14">
        <v>165.67258064516099</v>
      </c>
      <c r="L2105" s="14">
        <v>66.863333333333301</v>
      </c>
      <c r="M2105" s="14">
        <v>33.878225806451603</v>
      </c>
      <c r="N2105" s="14">
        <v>31.582999999999998</v>
      </c>
      <c r="O2105" s="14">
        <v>117.299516129032</v>
      </c>
      <c r="P2105" s="14">
        <v>425.24193548387098</v>
      </c>
      <c r="Q2105" s="14">
        <v>1419.99642857142</v>
      </c>
      <c r="R2105" s="14">
        <v>2432.4032258064499</v>
      </c>
      <c r="S2105" s="14">
        <v>3146.5833333333298</v>
      </c>
      <c r="T2105" s="14">
        <v>4070.1935483870898</v>
      </c>
      <c r="U2105" s="14">
        <v>2763</v>
      </c>
      <c r="V2105" s="14">
        <v>1156.80967741935</v>
      </c>
      <c r="W2105" s="14">
        <v>313.64193548386999</v>
      </c>
      <c r="X2105" s="14">
        <v>82.728833333333299</v>
      </c>
      <c r="Y2105" s="14">
        <v>33.235806451612902</v>
      </c>
      <c r="Z2105" s="14">
        <v>21.767999999999901</v>
      </c>
      <c r="AA2105" s="14">
        <v>46.968064516128997</v>
      </c>
      <c r="AB2105" s="14">
        <v>245.814516129032</v>
      </c>
      <c r="AC2105" s="14">
        <v>626.88928571428505</v>
      </c>
      <c r="AD2105" s="14">
        <v>2039.1290322580601</v>
      </c>
      <c r="AE2105" s="14">
        <v>3158.4166666666601</v>
      </c>
      <c r="AF2105" s="14">
        <v>4068.5645161290299</v>
      </c>
      <c r="AG2105" s="14">
        <v>3519.61666666666</v>
      </c>
      <c r="AH2105" s="14">
        <v>2551.2096774193501</v>
      </c>
      <c r="AI2105" s="14">
        <v>1272.1596774193499</v>
      </c>
      <c r="AJ2105" s="14">
        <v>481.27833333333302</v>
      </c>
      <c r="AK2105" s="14">
        <v>198.20967741935399</v>
      </c>
      <c r="AL2105" s="14">
        <v>114.835499999999</v>
      </c>
      <c r="AM2105" s="14">
        <v>86.319193548387005</v>
      </c>
      <c r="AN2105" s="14">
        <v>105.042903225806</v>
      </c>
      <c r="AO2105" s="14">
        <v>143.26071428571399</v>
      </c>
      <c r="AP2105" s="14">
        <v>185.11451612903201</v>
      </c>
      <c r="AQ2105" s="14">
        <v>650.37166666666599</v>
      </c>
      <c r="AR2105" s="14">
        <v>2647.0322580645102</v>
      </c>
      <c r="AS2105" s="14">
        <v>2907.7666666666601</v>
      </c>
      <c r="AT2105" s="14">
        <v>1512.45806451612</v>
      </c>
      <c r="AU2105" s="14">
        <v>681.61612903225796</v>
      </c>
      <c r="AV2105" s="14">
        <v>369.005</v>
      </c>
      <c r="AW2105" s="14">
        <v>158.201612903225</v>
      </c>
      <c r="AX2105" s="14">
        <v>447.75900000000001</v>
      </c>
      <c r="AY2105" s="14">
        <v>2082.8709677419301</v>
      </c>
      <c r="AZ2105" s="14">
        <v>2889.2580645161202</v>
      </c>
      <c r="BA2105" s="14">
        <v>3264.2413793103401</v>
      </c>
      <c r="BB2105" s="14">
        <v>3912.2903225806399</v>
      </c>
      <c r="BC2105" s="14">
        <v>4319.3833333333296</v>
      </c>
      <c r="BD2105" s="14">
        <v>4185.8064516128998</v>
      </c>
      <c r="BE2105" s="14">
        <v>1709.0516666666599</v>
      </c>
      <c r="BF2105" s="14">
        <v>501.82419354838697</v>
      </c>
      <c r="BG2105" s="14">
        <v>124.94677419354799</v>
      </c>
      <c r="BH2105" s="14">
        <v>60.1935</v>
      </c>
      <c r="BI2105" s="14">
        <v>35.614193548387</v>
      </c>
      <c r="BJ2105" s="14">
        <v>22.079333333333299</v>
      </c>
      <c r="BK2105" s="14">
        <v>102.12612903225801</v>
      </c>
      <c r="BL2105" s="14">
        <v>724.01774193548295</v>
      </c>
      <c r="BM2105" s="14">
        <v>1811.125</v>
      </c>
      <c r="BN2105" s="14">
        <v>2712.4193548387002</v>
      </c>
      <c r="BO2105" s="14">
        <v>3581.4166666666601</v>
      </c>
      <c r="BP2105" s="14">
        <v>4060.3548387096698</v>
      </c>
      <c r="BQ2105" s="14">
        <v>3757.85</v>
      </c>
      <c r="BR2105" s="14">
        <v>2690.8548387096698</v>
      </c>
      <c r="BS2105" s="14">
        <v>1129.2758064516099</v>
      </c>
      <c r="BT2105" s="14">
        <v>723.17166666666606</v>
      </c>
      <c r="BU2105" s="14">
        <v>405.91290322580602</v>
      </c>
      <c r="BV2105" s="14">
        <v>255.52166666666599</v>
      </c>
      <c r="BW2105" s="14">
        <v>708.74838709677397</v>
      </c>
      <c r="BX2105" s="14">
        <v>1567.8225806451601</v>
      </c>
      <c r="BY2105" s="14">
        <v>2500.6428571428501</v>
      </c>
      <c r="BZ2105" s="14">
        <v>3351.38709677419</v>
      </c>
      <c r="CA2105" s="14">
        <v>4125.75</v>
      </c>
      <c r="CB2105" s="14">
        <v>4396.3225806451601</v>
      </c>
      <c r="CC2105" s="14">
        <v>3480.2166666666599</v>
      </c>
      <c r="CD2105" s="14">
        <v>1802.17258064516</v>
      </c>
      <c r="CE2105" s="14">
        <v>597.54999999999995</v>
      </c>
      <c r="CF2105" s="14">
        <v>157.16966666666599</v>
      </c>
      <c r="CG2105" s="14">
        <v>67.579677419354795</v>
      </c>
      <c r="CH2105" s="14">
        <v>35.744833333333297</v>
      </c>
      <c r="CI2105" s="14">
        <v>140.28161290322501</v>
      </c>
      <c r="CJ2105" s="14">
        <v>654.84838709677399</v>
      </c>
      <c r="CK2105" s="14">
        <v>1257.0285714285701</v>
      </c>
      <c r="CL2105" s="14">
        <v>2530.5806451612898</v>
      </c>
      <c r="CM2105" s="14">
        <v>3944.4333333333302</v>
      </c>
      <c r="CN2105" s="14">
        <v>4390.6290322580599</v>
      </c>
      <c r="CO2105" s="14">
        <v>4011.7333333333299</v>
      </c>
      <c r="CP2105" s="14">
        <v>2598.1290322580599</v>
      </c>
      <c r="CQ2105" s="14">
        <v>1006.00322580645</v>
      </c>
      <c r="CR2105" s="14">
        <v>118.106833333333</v>
      </c>
      <c r="CS2105" s="14">
        <v>48.632419354838703</v>
      </c>
      <c r="CT2105" s="14">
        <v>29.507666666666601</v>
      </c>
      <c r="CU2105" s="14">
        <v>85.824677419354799</v>
      </c>
      <c r="CV2105" s="14">
        <v>1112.40483870967</v>
      </c>
      <c r="CW2105" s="14">
        <v>2739.1724137931001</v>
      </c>
      <c r="CX2105" s="14">
        <v>3778.5806451612898</v>
      </c>
      <c r="CY2105" s="14">
        <v>4286.4666666666599</v>
      </c>
      <c r="CZ2105" s="14">
        <v>4526.8870967741896</v>
      </c>
      <c r="DA2105" s="14">
        <v>3037.2666666666601</v>
      </c>
      <c r="DB2105" s="14">
        <v>1012.86129032258</v>
      </c>
      <c r="DC2105" s="14">
        <v>378.64193548386999</v>
      </c>
      <c r="DD2105" s="14">
        <v>212.59833333333299</v>
      </c>
      <c r="DE2105" s="14">
        <v>106.18096774193501</v>
      </c>
      <c r="DF2105" s="14">
        <v>61.125499999999903</v>
      </c>
      <c r="DG2105" s="14">
        <v>152.04064516129</v>
      </c>
      <c r="DH2105" s="14">
        <v>1191.29193548387</v>
      </c>
      <c r="DI2105" s="14">
        <v>1837.17857142857</v>
      </c>
      <c r="DJ2105" s="14">
        <v>3338.88709677419</v>
      </c>
      <c r="DK2105" s="14">
        <v>4242.7</v>
      </c>
      <c r="DL2105" s="14">
        <v>4485.6774193548299</v>
      </c>
      <c r="DM2105" s="14">
        <v>3494.61666666666</v>
      </c>
      <c r="DN2105" s="14">
        <v>1859.9838709677399</v>
      </c>
      <c r="DO2105" s="14">
        <v>947.25161290322501</v>
      </c>
      <c r="DP2105" s="14">
        <v>466.57166666666598</v>
      </c>
      <c r="DQ2105" s="14">
        <v>146.76064516129</v>
      </c>
      <c r="DR2105" s="14">
        <v>61.551833333333299</v>
      </c>
      <c r="DS2105" s="15">
        <v>112.137999999999</v>
      </c>
    </row>
    <row r="2106" spans="1:123" x14ac:dyDescent="0.25">
      <c r="A2106" s="16" t="s">
        <v>40</v>
      </c>
      <c r="B2106" s="17">
        <v>2</v>
      </c>
      <c r="C2106" s="13" t="str">
        <f t="shared" si="36"/>
        <v>BB_L_16_GW_GW_SL_Low_GW_GQ_48_005_2</v>
      </c>
      <c r="D2106" s="18">
        <v>10</v>
      </c>
      <c r="E2106" s="18">
        <v>10</v>
      </c>
      <c r="F2106" s="18">
        <v>10</v>
      </c>
      <c r="G2106" s="18">
        <v>10.0163333333333</v>
      </c>
      <c r="H2106" s="18">
        <v>20.3533870967741</v>
      </c>
      <c r="I2106" s="18">
        <v>506.66349999999898</v>
      </c>
      <c r="J2106" s="18">
        <v>1270.5999999999999</v>
      </c>
      <c r="K2106" s="18">
        <v>1551.1129032258</v>
      </c>
      <c r="L2106" s="18">
        <v>1588.8</v>
      </c>
      <c r="M2106" s="18">
        <v>1473.38709677419</v>
      </c>
      <c r="N2106" s="18">
        <v>1367.3</v>
      </c>
      <c r="O2106" s="18">
        <v>1262.7580645161199</v>
      </c>
      <c r="P2106" s="18">
        <v>1179.66129032258</v>
      </c>
      <c r="Q2106" s="18">
        <v>1059.11785714285</v>
      </c>
      <c r="R2106" s="18">
        <v>946.92580645161195</v>
      </c>
      <c r="S2106" s="18">
        <v>860.969999999999</v>
      </c>
      <c r="T2106" s="18">
        <v>708.52258064516104</v>
      </c>
      <c r="U2106" s="18">
        <v>797.34333333333302</v>
      </c>
      <c r="V2106" s="18">
        <v>1171.0483870967701</v>
      </c>
      <c r="W2106" s="18">
        <v>1782.7419354838701</v>
      </c>
      <c r="X2106" s="18">
        <v>1960.7666666666601</v>
      </c>
      <c r="Y2106" s="18">
        <v>1726.7903225806399</v>
      </c>
      <c r="Z2106" s="18">
        <v>1502.36666666666</v>
      </c>
      <c r="AA2106" s="18">
        <v>1341.66129032258</v>
      </c>
      <c r="AB2106" s="18">
        <v>1224.9516129032199</v>
      </c>
      <c r="AC2106" s="18">
        <v>1156.4107142857099</v>
      </c>
      <c r="AD2106" s="18">
        <v>981.40967741935401</v>
      </c>
      <c r="AE2106" s="18">
        <v>837.87833333333299</v>
      </c>
      <c r="AF2106" s="18">
        <v>677.09838709677399</v>
      </c>
      <c r="AG2106" s="18">
        <v>693.88166666666598</v>
      </c>
      <c r="AH2106" s="18">
        <v>827.74677419354805</v>
      </c>
      <c r="AI2106" s="18">
        <v>1115.0370967741901</v>
      </c>
      <c r="AJ2106" s="18">
        <v>1531.0166666666601</v>
      </c>
      <c r="AK2106" s="18">
        <v>1845.38709677419</v>
      </c>
      <c r="AL2106" s="18">
        <v>1928.2333333333299</v>
      </c>
      <c r="AM2106" s="18">
        <v>1914.5967741935401</v>
      </c>
      <c r="AN2106" s="18">
        <v>1864.38709677419</v>
      </c>
      <c r="AO2106" s="18">
        <v>1799.375</v>
      </c>
      <c r="AP2106" s="18">
        <v>1731.4354838709601</v>
      </c>
      <c r="AQ2106" s="18">
        <v>1700.5833333333301</v>
      </c>
      <c r="AR2106" s="18">
        <v>1627.96774193548</v>
      </c>
      <c r="AS2106" s="18">
        <v>1530.1666666666599</v>
      </c>
      <c r="AT2106" s="18">
        <v>1424.1129032258</v>
      </c>
      <c r="AU2106" s="18">
        <v>1425.2096774193501</v>
      </c>
      <c r="AV2106" s="18">
        <v>1499.6</v>
      </c>
      <c r="AW2106" s="18">
        <v>1576.5161290322501</v>
      </c>
      <c r="AX2106" s="18">
        <v>1537.68333333333</v>
      </c>
      <c r="AY2106" s="18">
        <v>1338.5</v>
      </c>
      <c r="AZ2106" s="18">
        <v>1227.46774193548</v>
      </c>
      <c r="BA2106" s="18">
        <v>1185.8620689655099</v>
      </c>
      <c r="BB2106" s="18">
        <v>1091.46774193548</v>
      </c>
      <c r="BC2106" s="18">
        <v>1029.0166666666601</v>
      </c>
      <c r="BD2106" s="18">
        <v>1205.6451612903199</v>
      </c>
      <c r="BE2106" s="18">
        <v>2182.5666666666598</v>
      </c>
      <c r="BF2106" s="18">
        <v>2798.4354838709601</v>
      </c>
      <c r="BG2106" s="18">
        <v>2824.6290322580599</v>
      </c>
      <c r="BH2106" s="18">
        <v>2575.1</v>
      </c>
      <c r="BI2106" s="18">
        <v>2310.3548387096698</v>
      </c>
      <c r="BJ2106" s="18">
        <v>1994.13333333333</v>
      </c>
      <c r="BK2106" s="18">
        <v>1732.53225806451</v>
      </c>
      <c r="BL2106" s="18">
        <v>1505.7419354838701</v>
      </c>
      <c r="BM2106" s="18">
        <v>1314.5178571428501</v>
      </c>
      <c r="BN2106" s="18">
        <v>1183.8225806451601</v>
      </c>
      <c r="BO2106" s="18">
        <v>1016.24</v>
      </c>
      <c r="BP2106" s="18">
        <v>879.19838709677401</v>
      </c>
      <c r="BQ2106" s="18">
        <v>800.57833333333303</v>
      </c>
      <c r="BR2106" s="18">
        <v>873.98870967741902</v>
      </c>
      <c r="BS2106" s="18">
        <v>1150.3064516129</v>
      </c>
      <c r="BT2106" s="18">
        <v>1296.95</v>
      </c>
      <c r="BU2106" s="18">
        <v>1468.38709677419</v>
      </c>
      <c r="BV2106" s="18">
        <v>1610.0166666666601</v>
      </c>
      <c r="BW2106" s="18">
        <v>1766.53225806451</v>
      </c>
      <c r="BX2106" s="18">
        <v>1777.72580645161</v>
      </c>
      <c r="BY2106" s="18">
        <v>1751.55357142857</v>
      </c>
      <c r="BZ2106" s="18">
        <v>1706.1290322580601</v>
      </c>
      <c r="CA2106" s="18">
        <v>1611.65</v>
      </c>
      <c r="CB2106" s="18">
        <v>1562.9193548387</v>
      </c>
      <c r="CC2106" s="18">
        <v>1732.0833333333301</v>
      </c>
      <c r="CD2106" s="18">
        <v>2059.0161290322499</v>
      </c>
      <c r="CE2106" s="18">
        <v>2522.9193548387002</v>
      </c>
      <c r="CF2106" s="18">
        <v>2789</v>
      </c>
      <c r="CG2106" s="18">
        <v>2642.7419354838698</v>
      </c>
      <c r="CH2106" s="18">
        <v>2383.5166666666601</v>
      </c>
      <c r="CI2106" s="18">
        <v>2121.4677419354798</v>
      </c>
      <c r="CJ2106" s="18">
        <v>1937.4838709677399</v>
      </c>
      <c r="CK2106" s="18">
        <v>1831.57142857142</v>
      </c>
      <c r="CL2106" s="18">
        <v>1620.9354838709601</v>
      </c>
      <c r="CM2106" s="18">
        <v>1218.2166666666601</v>
      </c>
      <c r="CN2106" s="18">
        <v>1044.4516129032199</v>
      </c>
      <c r="CO2106" s="18">
        <v>1252.7166666666601</v>
      </c>
      <c r="CP2106" s="18">
        <v>1630.58064516129</v>
      </c>
      <c r="CQ2106" s="18">
        <v>2258.1774193548299</v>
      </c>
      <c r="CR2106" s="18">
        <v>2663.2333333333299</v>
      </c>
      <c r="CS2106" s="18">
        <v>2277.5322580645102</v>
      </c>
      <c r="CT2106" s="18">
        <v>1962.95</v>
      </c>
      <c r="CU2106" s="18">
        <v>1737.4838709677399</v>
      </c>
      <c r="CV2106" s="18">
        <v>1395.6774193548299</v>
      </c>
      <c r="CW2106" s="18">
        <v>1094.2913793103401</v>
      </c>
      <c r="CX2106" s="18">
        <v>856.73064516129</v>
      </c>
      <c r="CY2106" s="18">
        <v>790.09833333333302</v>
      </c>
      <c r="CZ2106" s="18">
        <v>1084.4903225806399</v>
      </c>
      <c r="DA2106" s="18">
        <v>2052.9333333333302</v>
      </c>
      <c r="DB2106" s="18">
        <v>2978.9193548387002</v>
      </c>
      <c r="DC2106" s="18">
        <v>3243.83870967741</v>
      </c>
      <c r="DD2106" s="18">
        <v>3201.9666666666599</v>
      </c>
      <c r="DE2106" s="18">
        <v>3055.5806451612898</v>
      </c>
      <c r="DF2106" s="18">
        <v>2864.05</v>
      </c>
      <c r="DG2106" s="18">
        <v>2636.38709677419</v>
      </c>
      <c r="DH2106" s="18">
        <v>2260.2580645161202</v>
      </c>
      <c r="DI2106" s="18">
        <v>2123.375</v>
      </c>
      <c r="DJ2106" s="18">
        <v>1721.03225806451</v>
      </c>
      <c r="DK2106" s="18">
        <v>1310.8</v>
      </c>
      <c r="DL2106" s="18">
        <v>1414.8225806451601</v>
      </c>
      <c r="DM2106" s="18">
        <v>1860.9166666666599</v>
      </c>
      <c r="DN2106" s="18">
        <v>2353.5645161290299</v>
      </c>
      <c r="DO2106" s="18">
        <v>2679</v>
      </c>
      <c r="DP2106" s="18">
        <v>2910.25</v>
      </c>
      <c r="DQ2106" s="18">
        <v>3056.6129032258</v>
      </c>
      <c r="DR2106" s="18">
        <v>2861.1</v>
      </c>
      <c r="DS2106" s="19">
        <v>2612.4833333333299</v>
      </c>
    </row>
    <row r="2107" spans="1:123" x14ac:dyDescent="0.25">
      <c r="A2107" s="12" t="s">
        <v>40</v>
      </c>
      <c r="B2107" s="13">
        <v>3</v>
      </c>
      <c r="C2107" s="13" t="str">
        <f t="shared" si="36"/>
        <v>BB_L_16_GW_GW_SL_Low_GW_GQ_48_005_3</v>
      </c>
      <c r="D2107" s="14">
        <v>10</v>
      </c>
      <c r="E2107" s="14">
        <v>10</v>
      </c>
      <c r="F2107" s="14">
        <v>10</v>
      </c>
      <c r="G2107" s="14">
        <v>10</v>
      </c>
      <c r="H2107" s="14">
        <v>10</v>
      </c>
      <c r="I2107" s="14">
        <v>10.0233333333333</v>
      </c>
      <c r="J2107" s="14">
        <v>10.488709677419299</v>
      </c>
      <c r="K2107" s="14">
        <v>12.2064516129032</v>
      </c>
      <c r="L2107" s="14">
        <v>16.620666666666601</v>
      </c>
      <c r="M2107" s="14">
        <v>23.9958064516129</v>
      </c>
      <c r="N2107" s="14">
        <v>30.845833333333299</v>
      </c>
      <c r="O2107" s="14">
        <v>38.629032258064498</v>
      </c>
      <c r="P2107" s="14">
        <v>45.848870967741902</v>
      </c>
      <c r="Q2107" s="14">
        <v>56.181964285714201</v>
      </c>
      <c r="R2107" s="14">
        <v>67.1979032258064</v>
      </c>
      <c r="S2107" s="14">
        <v>77.118499999999997</v>
      </c>
      <c r="T2107" s="14">
        <v>99.675161290322507</v>
      </c>
      <c r="U2107" s="14">
        <v>141.62833333333299</v>
      </c>
      <c r="V2107" s="14">
        <v>183.46935483870899</v>
      </c>
      <c r="W2107" s="14">
        <v>245.425806451612</v>
      </c>
      <c r="X2107" s="14">
        <v>316.743333333333</v>
      </c>
      <c r="Y2107" s="14">
        <v>370.74838709677402</v>
      </c>
      <c r="Z2107" s="14">
        <v>395.53333333333302</v>
      </c>
      <c r="AA2107" s="14">
        <v>406.83870967741899</v>
      </c>
      <c r="AB2107" s="14">
        <v>411.87096774193498</v>
      </c>
      <c r="AC2107" s="14">
        <v>410.26428571428499</v>
      </c>
      <c r="AD2107" s="14">
        <v>428.52419354838702</v>
      </c>
      <c r="AE2107" s="14">
        <v>444.69333333333299</v>
      </c>
      <c r="AF2107" s="14">
        <v>474.19516129032201</v>
      </c>
      <c r="AG2107" s="14">
        <v>521.65499999999997</v>
      </c>
      <c r="AH2107" s="14">
        <v>539.64516129032199</v>
      </c>
      <c r="AI2107" s="14">
        <v>559.61129032257998</v>
      </c>
      <c r="AJ2107" s="14">
        <v>588.57333333333304</v>
      </c>
      <c r="AK2107" s="14">
        <v>612.13387096774102</v>
      </c>
      <c r="AL2107" s="14">
        <v>616.6</v>
      </c>
      <c r="AM2107" s="14">
        <v>609.599999999999</v>
      </c>
      <c r="AN2107" s="14">
        <v>595.62903225806394</v>
      </c>
      <c r="AO2107" s="14">
        <v>576.96785714285704</v>
      </c>
      <c r="AP2107" s="14">
        <v>555.83225806451605</v>
      </c>
      <c r="AQ2107" s="14">
        <v>545.75833333333298</v>
      </c>
      <c r="AR2107" s="14">
        <v>567.03387096774202</v>
      </c>
      <c r="AS2107" s="14">
        <v>579.47166666666601</v>
      </c>
      <c r="AT2107" s="14">
        <v>598.54999999999995</v>
      </c>
      <c r="AU2107" s="14">
        <v>612.83225806451605</v>
      </c>
      <c r="AV2107" s="14">
        <v>619.27166666666596</v>
      </c>
      <c r="AW2107" s="14">
        <v>635.08225806451605</v>
      </c>
      <c r="AX2107" s="14">
        <v>674.04166666666595</v>
      </c>
      <c r="AY2107" s="14">
        <v>714.12580645161199</v>
      </c>
      <c r="AZ2107" s="14">
        <v>718.23548387096696</v>
      </c>
      <c r="BA2107" s="14">
        <v>705.68275862068901</v>
      </c>
      <c r="BB2107" s="14">
        <v>709.47419354838701</v>
      </c>
      <c r="BC2107" s="14">
        <v>724.20999999999901</v>
      </c>
      <c r="BD2107" s="14">
        <v>753.45161290322505</v>
      </c>
      <c r="BE2107" s="14">
        <v>855.6</v>
      </c>
      <c r="BF2107" s="14">
        <v>912.04516129032197</v>
      </c>
      <c r="BG2107" s="14">
        <v>975.17258064516102</v>
      </c>
      <c r="BH2107" s="14">
        <v>999.505</v>
      </c>
      <c r="BI2107" s="14">
        <v>1011.6451612903199</v>
      </c>
      <c r="BJ2107" s="14">
        <v>1029.2166666666601</v>
      </c>
      <c r="BK2107" s="14">
        <v>1042.5</v>
      </c>
      <c r="BL2107" s="14">
        <v>1055.19354838709</v>
      </c>
      <c r="BM2107" s="14">
        <v>1067.375</v>
      </c>
      <c r="BN2107" s="14">
        <v>1073.38709677419</v>
      </c>
      <c r="BO2107" s="14">
        <v>1089.0333333333299</v>
      </c>
      <c r="BP2107" s="14">
        <v>1111.77419354838</v>
      </c>
      <c r="BQ2107" s="14">
        <v>1150.3333333333301</v>
      </c>
      <c r="BR2107" s="14">
        <v>1165.6290322580601</v>
      </c>
      <c r="BS2107" s="14">
        <v>1210.0161290322501</v>
      </c>
      <c r="BT2107" s="14">
        <v>1213.5833333333301</v>
      </c>
      <c r="BU2107" s="14">
        <v>1218.5645161290299</v>
      </c>
      <c r="BV2107" s="14">
        <v>1222.3499999999999</v>
      </c>
      <c r="BW2107" s="14">
        <v>1239.9838709677399</v>
      </c>
      <c r="BX2107" s="14">
        <v>1237.5645161290299</v>
      </c>
      <c r="BY2107" s="14">
        <v>1231.17857142857</v>
      </c>
      <c r="BZ2107" s="14">
        <v>1228.77419354838</v>
      </c>
      <c r="CA2107" s="14">
        <v>1245.6500000000001</v>
      </c>
      <c r="CB2107" s="14">
        <v>1271.27419354838</v>
      </c>
      <c r="CC2107" s="14">
        <v>1297.56666666666</v>
      </c>
      <c r="CD2107" s="14">
        <v>1309.88709677419</v>
      </c>
      <c r="CE2107" s="14">
        <v>1328.7580645161199</v>
      </c>
      <c r="CF2107" s="14">
        <v>1356.88333333333</v>
      </c>
      <c r="CG2107" s="14">
        <v>1365.5161290322501</v>
      </c>
      <c r="CH2107" s="14">
        <v>1368.13333333333</v>
      </c>
      <c r="CI2107" s="14">
        <v>1365.9193548387</v>
      </c>
      <c r="CJ2107" s="14">
        <v>1357.0645161290299</v>
      </c>
      <c r="CK2107" s="14">
        <v>1343.0357142857099</v>
      </c>
      <c r="CL2107" s="14">
        <v>1339.9032258064501</v>
      </c>
      <c r="CM2107" s="14">
        <v>1364.5</v>
      </c>
      <c r="CN2107" s="14">
        <v>1390.1774193548299</v>
      </c>
      <c r="CO2107" s="14">
        <v>1425.45</v>
      </c>
      <c r="CP2107" s="14">
        <v>1450.83870967741</v>
      </c>
      <c r="CQ2107" s="14">
        <v>1491.1451612903199</v>
      </c>
      <c r="CR2107" s="14">
        <v>1566.7666666666601</v>
      </c>
      <c r="CS2107" s="14">
        <v>1586.77419354838</v>
      </c>
      <c r="CT2107" s="14">
        <v>1591</v>
      </c>
      <c r="CU2107" s="14">
        <v>1586.5483870967701</v>
      </c>
      <c r="CV2107" s="14">
        <v>1593.19354838709</v>
      </c>
      <c r="CW2107" s="14">
        <v>1603.8275862068899</v>
      </c>
      <c r="CX2107" s="14">
        <v>1617.5645161290299</v>
      </c>
      <c r="CY2107" s="14">
        <v>1638.85</v>
      </c>
      <c r="CZ2107" s="14">
        <v>1675.33870967741</v>
      </c>
      <c r="DA2107" s="14">
        <v>1707.11666666666</v>
      </c>
      <c r="DB2107" s="14">
        <v>1717.0967741935401</v>
      </c>
      <c r="DC2107" s="14">
        <v>1701.77419354838</v>
      </c>
      <c r="DD2107" s="14">
        <v>1683.2166666666601</v>
      </c>
      <c r="DE2107" s="14">
        <v>1666.19354838709</v>
      </c>
      <c r="DF2107" s="14">
        <v>1651.6</v>
      </c>
      <c r="DG2107" s="14">
        <v>1639.77419354838</v>
      </c>
      <c r="DH2107" s="14">
        <v>1634.16129032258</v>
      </c>
      <c r="DI2107" s="14">
        <v>1626.0357142857099</v>
      </c>
      <c r="DJ2107" s="14">
        <v>1631.1774193548299</v>
      </c>
      <c r="DK2107" s="14">
        <v>1654.2333333333299</v>
      </c>
      <c r="DL2107" s="14">
        <v>1697</v>
      </c>
      <c r="DM2107" s="14">
        <v>1734.2666666666601</v>
      </c>
      <c r="DN2107" s="14">
        <v>1764.4032258064501</v>
      </c>
      <c r="DO2107" s="14">
        <v>1776.7096774193501</v>
      </c>
      <c r="DP2107" s="14">
        <v>1784.7833333333299</v>
      </c>
      <c r="DQ2107" s="14">
        <v>1809.0967741935401</v>
      </c>
      <c r="DR2107" s="14">
        <v>1821.36666666666</v>
      </c>
      <c r="DS2107" s="15">
        <v>1822.7666666666601</v>
      </c>
    </row>
    <row r="2108" spans="1:123" x14ac:dyDescent="0.25">
      <c r="A2108" s="16" t="s">
        <v>40</v>
      </c>
      <c r="B2108" s="17">
        <v>4</v>
      </c>
      <c r="C2108" s="13" t="str">
        <f t="shared" si="36"/>
        <v>BB_L_16_GW_GW_SL_Low_GW_GQ_48_005_4</v>
      </c>
      <c r="D2108" s="18">
        <v>10</v>
      </c>
      <c r="E2108" s="18">
        <v>10.000344827586201</v>
      </c>
      <c r="F2108" s="18">
        <v>20.576129032257999</v>
      </c>
      <c r="G2108" s="18">
        <v>255.78083333333299</v>
      </c>
      <c r="H2108" s="18">
        <v>1838.85161290322</v>
      </c>
      <c r="I2108" s="18">
        <v>1997.25</v>
      </c>
      <c r="J2108" s="18">
        <v>597.12903225806394</v>
      </c>
      <c r="K2108" s="18">
        <v>240.73387096774101</v>
      </c>
      <c r="L2108" s="18">
        <v>98.531333333333293</v>
      </c>
      <c r="M2108" s="18">
        <v>45.24</v>
      </c>
      <c r="N2108" s="18">
        <v>31.663333333333298</v>
      </c>
      <c r="O2108" s="18">
        <v>34.976612903225799</v>
      </c>
      <c r="P2108" s="18">
        <v>117.207741935483</v>
      </c>
      <c r="Q2108" s="18">
        <v>519.51071428571402</v>
      </c>
      <c r="R2108" s="18">
        <v>1267.6419354838699</v>
      </c>
      <c r="S2108" s="18">
        <v>2146.0166666666601</v>
      </c>
      <c r="T2108" s="18">
        <v>3421.3064516129002</v>
      </c>
      <c r="U2108" s="18">
        <v>3471.85</v>
      </c>
      <c r="V2108" s="18">
        <v>1981.6451612903199</v>
      </c>
      <c r="W2108" s="18">
        <v>580.87741935483803</v>
      </c>
      <c r="X2108" s="18">
        <v>132.39599999999999</v>
      </c>
      <c r="Y2108" s="18">
        <v>41.154516129032203</v>
      </c>
      <c r="Z2108" s="18">
        <v>24.139666666666599</v>
      </c>
      <c r="AA2108" s="18">
        <v>20.256129032257999</v>
      </c>
      <c r="AB2108" s="18">
        <v>54.570161290322503</v>
      </c>
      <c r="AC2108" s="18">
        <v>194.7</v>
      </c>
      <c r="AD2108" s="18">
        <v>856.33064516129002</v>
      </c>
      <c r="AE2108" s="18">
        <v>1962.7166666666601</v>
      </c>
      <c r="AF2108" s="18">
        <v>3297.8548387096698</v>
      </c>
      <c r="AG2108" s="18">
        <v>3867.15</v>
      </c>
      <c r="AH2108" s="18">
        <v>3330.38709677419</v>
      </c>
      <c r="AI2108" s="18">
        <v>2169.88709677419</v>
      </c>
      <c r="AJ2108" s="18">
        <v>1032.8133333333301</v>
      </c>
      <c r="AK2108" s="18">
        <v>450.40645161290303</v>
      </c>
      <c r="AL2108" s="18">
        <v>243.571666666666</v>
      </c>
      <c r="AM2108" s="18">
        <v>156.51290322580601</v>
      </c>
      <c r="AN2108" s="18">
        <v>121.274193548387</v>
      </c>
      <c r="AO2108" s="18">
        <v>121.36785714285701</v>
      </c>
      <c r="AP2108" s="18">
        <v>147.17258064516099</v>
      </c>
      <c r="AQ2108" s="18">
        <v>284.22500000000002</v>
      </c>
      <c r="AR2108" s="18">
        <v>1526.0870967741901</v>
      </c>
      <c r="AS2108" s="18">
        <v>2590.6833333333302</v>
      </c>
      <c r="AT2108" s="18">
        <v>2193.9677419354798</v>
      </c>
      <c r="AU2108" s="18">
        <v>1286.2419354838701</v>
      </c>
      <c r="AV2108" s="18">
        <v>713.47166666666601</v>
      </c>
      <c r="AW2108" s="18">
        <v>304.83387096774197</v>
      </c>
      <c r="AX2108" s="18">
        <v>260.243333333333</v>
      </c>
      <c r="AY2108" s="18">
        <v>1319.63709677419</v>
      </c>
      <c r="AZ2108" s="18">
        <v>2217.38709677419</v>
      </c>
      <c r="BA2108" s="18">
        <v>2710.03448275862</v>
      </c>
      <c r="BB2108" s="18">
        <v>3389.0483870967701</v>
      </c>
      <c r="BC2108" s="18">
        <v>3990.45</v>
      </c>
      <c r="BD2108" s="18">
        <v>4223.0967741935401</v>
      </c>
      <c r="BE2108" s="18">
        <v>2486.4499999999998</v>
      </c>
      <c r="BF2108" s="18">
        <v>838.37258064516095</v>
      </c>
      <c r="BG2108" s="18">
        <v>188.775806451612</v>
      </c>
      <c r="BH2108" s="18">
        <v>79.257333333333307</v>
      </c>
      <c r="BI2108" s="18">
        <v>45.871451612903201</v>
      </c>
      <c r="BJ2108" s="18">
        <v>27.7923333333333</v>
      </c>
      <c r="BK2108" s="18">
        <v>26.193870967741901</v>
      </c>
      <c r="BL2108" s="18">
        <v>168.709838709677</v>
      </c>
      <c r="BM2108" s="18">
        <v>712.54285714285697</v>
      </c>
      <c r="BN2108" s="18">
        <v>1529.8709677419299</v>
      </c>
      <c r="BO2108" s="18">
        <v>2579.2166666666599</v>
      </c>
      <c r="BP2108" s="18">
        <v>3465.6451612903202</v>
      </c>
      <c r="BQ2108" s="18">
        <v>3930.0333333333301</v>
      </c>
      <c r="BR2108" s="18">
        <v>3444.0645161290299</v>
      </c>
      <c r="BS2108" s="18">
        <v>2037.8064516129</v>
      </c>
      <c r="BT2108" s="18">
        <v>1349.7</v>
      </c>
      <c r="BU2108" s="18">
        <v>812.89193548387095</v>
      </c>
      <c r="BV2108" s="18">
        <v>483.21499999999997</v>
      </c>
      <c r="BW2108" s="18">
        <v>348.73709677419299</v>
      </c>
      <c r="BX2108" s="18">
        <v>703.38548387096705</v>
      </c>
      <c r="BY2108" s="18">
        <v>1400.9714285714199</v>
      </c>
      <c r="BZ2108" s="18">
        <v>2306.9838709677401</v>
      </c>
      <c r="CA2108" s="18">
        <v>3448.65</v>
      </c>
      <c r="CB2108" s="18">
        <v>4175.1129032258004</v>
      </c>
      <c r="CC2108" s="18">
        <v>4102.3833333333296</v>
      </c>
      <c r="CD2108" s="18">
        <v>2837.0967741935401</v>
      </c>
      <c r="CE2108" s="18">
        <v>1226.66612903225</v>
      </c>
      <c r="CF2108" s="18">
        <v>311.64999999999998</v>
      </c>
      <c r="CG2108" s="18">
        <v>116.493387096774</v>
      </c>
      <c r="CH2108" s="18">
        <v>52.877499999999898</v>
      </c>
      <c r="CI2108" s="18">
        <v>42.781935483870903</v>
      </c>
      <c r="CJ2108" s="18">
        <v>178.014193548387</v>
      </c>
      <c r="CK2108" s="18">
        <v>508.49107142857099</v>
      </c>
      <c r="CL2108" s="18">
        <v>1337.2838709677401</v>
      </c>
      <c r="CM2108" s="18">
        <v>3058.9666666666599</v>
      </c>
      <c r="CN2108" s="18">
        <v>4037.2096774193501</v>
      </c>
      <c r="CO2108" s="18">
        <v>4241</v>
      </c>
      <c r="CP2108" s="18">
        <v>3354.5645161290299</v>
      </c>
      <c r="CQ2108" s="18">
        <v>1594.4129032257999</v>
      </c>
      <c r="CR2108" s="18">
        <v>167.10833333333301</v>
      </c>
      <c r="CS2108" s="18">
        <v>58.550483870967703</v>
      </c>
      <c r="CT2108" s="18">
        <v>30.8823333333333</v>
      </c>
      <c r="CU2108" s="18">
        <v>25.984193548387001</v>
      </c>
      <c r="CV2108" s="18">
        <v>279.78951612903199</v>
      </c>
      <c r="CW2108" s="18">
        <v>1453.71034482758</v>
      </c>
      <c r="CX2108" s="18">
        <v>2897.8225806451601</v>
      </c>
      <c r="CY2108" s="18">
        <v>3876.4833333333299</v>
      </c>
      <c r="CZ2108" s="18">
        <v>4401.77419354838</v>
      </c>
      <c r="DA2108" s="18">
        <v>3612.11666666666</v>
      </c>
      <c r="DB2108" s="18">
        <v>1490.17903225806</v>
      </c>
      <c r="DC2108" s="18">
        <v>553.67580645161297</v>
      </c>
      <c r="DD2108" s="18">
        <v>313.62833333333299</v>
      </c>
      <c r="DE2108" s="18">
        <v>167.92741935483801</v>
      </c>
      <c r="DF2108" s="18">
        <v>99.903666666666595</v>
      </c>
      <c r="DG2108" s="18">
        <v>72.074677419354799</v>
      </c>
      <c r="DH2108" s="18">
        <v>340.76935483870898</v>
      </c>
      <c r="DI2108" s="18">
        <v>862.92321428571404</v>
      </c>
      <c r="DJ2108" s="18">
        <v>2336.1451612903202</v>
      </c>
      <c r="DK2108" s="18">
        <v>3825.0166666666601</v>
      </c>
      <c r="DL2108" s="18">
        <v>4396.3387096774104</v>
      </c>
      <c r="DM2108" s="18">
        <v>4089.88333333333</v>
      </c>
      <c r="DN2108" s="18">
        <v>2813.66129032258</v>
      </c>
      <c r="DO2108" s="18">
        <v>1704.5645161290299</v>
      </c>
      <c r="DP2108" s="18">
        <v>921.97166666666601</v>
      </c>
      <c r="DQ2108" s="18">
        <v>289.77580645161203</v>
      </c>
      <c r="DR2108" s="18">
        <v>107.77</v>
      </c>
      <c r="DS2108" s="19">
        <v>61.975833333333298</v>
      </c>
    </row>
    <row r="2109" spans="1:123" x14ac:dyDescent="0.25">
      <c r="A2109" s="12" t="s">
        <v>40</v>
      </c>
      <c r="B2109" s="13">
        <v>5</v>
      </c>
      <c r="C2109" s="13" t="str">
        <f t="shared" si="36"/>
        <v>BB_L_16_GW_GW_SL_Low_GW_GQ_48_005_5</v>
      </c>
      <c r="D2109" s="14">
        <v>10</v>
      </c>
      <c r="E2109" s="14">
        <v>10</v>
      </c>
      <c r="F2109" s="14">
        <v>10</v>
      </c>
      <c r="G2109" s="14">
        <v>10.0141666666666</v>
      </c>
      <c r="H2109" s="14">
        <v>15.8475806451612</v>
      </c>
      <c r="I2109" s="14">
        <v>348.77166666666602</v>
      </c>
      <c r="J2109" s="14">
        <v>1078.37258064516</v>
      </c>
      <c r="K2109" s="14">
        <v>1483.6129032258</v>
      </c>
      <c r="L2109" s="14">
        <v>1633.88333333333</v>
      </c>
      <c r="M2109" s="14">
        <v>1580.5</v>
      </c>
      <c r="N2109" s="14">
        <v>1473.05</v>
      </c>
      <c r="O2109" s="14">
        <v>1345.5483870967701</v>
      </c>
      <c r="P2109" s="14">
        <v>1227.9193548387</v>
      </c>
      <c r="Q2109" s="14">
        <v>1084.6428571428501</v>
      </c>
      <c r="R2109" s="14">
        <v>942.79838709677404</v>
      </c>
      <c r="S2109" s="14">
        <v>834.44833333333304</v>
      </c>
      <c r="T2109" s="14">
        <v>693.96612903225798</v>
      </c>
      <c r="U2109" s="14">
        <v>758.52666666666596</v>
      </c>
      <c r="V2109" s="14">
        <v>1122.4177419354801</v>
      </c>
      <c r="W2109" s="14">
        <v>1791.96774193548</v>
      </c>
      <c r="X2109" s="14">
        <v>2147.5500000000002</v>
      </c>
      <c r="Y2109" s="14">
        <v>1999.9838709677399</v>
      </c>
      <c r="Z2109" s="14">
        <v>1749.95</v>
      </c>
      <c r="AA2109" s="14">
        <v>1534.9354838709601</v>
      </c>
      <c r="AB2109" s="14">
        <v>1352.66129032258</v>
      </c>
      <c r="AC2109" s="14">
        <v>1226.1607142857099</v>
      </c>
      <c r="AD2109" s="14">
        <v>1018.0129032258</v>
      </c>
      <c r="AE2109" s="14">
        <v>842.22166666666601</v>
      </c>
      <c r="AF2109" s="14">
        <v>674.31935483870905</v>
      </c>
      <c r="AG2109" s="14">
        <v>665.35833333333301</v>
      </c>
      <c r="AH2109" s="14">
        <v>816.55806451612898</v>
      </c>
      <c r="AI2109" s="14">
        <v>1135.46129032258</v>
      </c>
      <c r="AJ2109" s="14">
        <v>1595</v>
      </c>
      <c r="AK2109" s="14">
        <v>1973.8064516129</v>
      </c>
      <c r="AL2109" s="14">
        <v>2131.6666666666601</v>
      </c>
      <c r="AM2109" s="14">
        <v>2163.1451612903202</v>
      </c>
      <c r="AN2109" s="14">
        <v>2130.9838709677401</v>
      </c>
      <c r="AO2109" s="14">
        <v>2076.3035714285702</v>
      </c>
      <c r="AP2109" s="14">
        <v>2012.53225806451</v>
      </c>
      <c r="AQ2109" s="14">
        <v>1915.88333333333</v>
      </c>
      <c r="AR2109" s="14">
        <v>1692.9193548387</v>
      </c>
      <c r="AS2109" s="14">
        <v>1483.88333333333</v>
      </c>
      <c r="AT2109" s="14">
        <v>1311.88709677419</v>
      </c>
      <c r="AU2109" s="14">
        <v>1278.4032258064501</v>
      </c>
      <c r="AV2109" s="14">
        <v>1368.4</v>
      </c>
      <c r="AW2109" s="14">
        <v>1497.88709677419</v>
      </c>
      <c r="AX2109" s="14">
        <v>1547.56666666666</v>
      </c>
      <c r="AY2109" s="14">
        <v>1402.0483870967701</v>
      </c>
      <c r="AZ2109" s="14">
        <v>1263.35483870967</v>
      </c>
      <c r="BA2109" s="14">
        <v>1178.08620689655</v>
      </c>
      <c r="BB2109" s="14">
        <v>1062.9838709677399</v>
      </c>
      <c r="BC2109" s="14">
        <v>990.64499999999998</v>
      </c>
      <c r="BD2109" s="14">
        <v>1129.07741935483</v>
      </c>
      <c r="BE2109" s="14">
        <v>1998.3333333333301</v>
      </c>
      <c r="BF2109" s="14">
        <v>2719.16129032258</v>
      </c>
      <c r="BG2109" s="14">
        <v>2971.5806451612898</v>
      </c>
      <c r="BH2109" s="14">
        <v>2793.6666666666601</v>
      </c>
      <c r="BI2109" s="14">
        <v>2523.8064516129002</v>
      </c>
      <c r="BJ2109" s="14">
        <v>2181.11666666666</v>
      </c>
      <c r="BK2109" s="14">
        <v>1872.5483870967701</v>
      </c>
      <c r="BL2109" s="14">
        <v>1590.35483870967</v>
      </c>
      <c r="BM2109" s="14">
        <v>1349.3928571428501</v>
      </c>
      <c r="BN2109" s="14">
        <v>1168.4193548387</v>
      </c>
      <c r="BO2109" s="14">
        <v>978.27833333333297</v>
      </c>
      <c r="BP2109" s="14">
        <v>834.39677419354803</v>
      </c>
      <c r="BQ2109" s="14">
        <v>778.33666666666602</v>
      </c>
      <c r="BR2109" s="14">
        <v>881.16935483870895</v>
      </c>
      <c r="BS2109" s="14">
        <v>1212.6290322580601</v>
      </c>
      <c r="BT2109" s="14">
        <v>1460.5166666666601</v>
      </c>
      <c r="BU2109" s="14">
        <v>1720.9193548387</v>
      </c>
      <c r="BV2109" s="14">
        <v>1929.11666666666</v>
      </c>
      <c r="BW2109" s="14">
        <v>2094.0322580645102</v>
      </c>
      <c r="BX2109" s="14">
        <v>2105.0967741935401</v>
      </c>
      <c r="BY2109" s="14">
        <v>2041.80357142857</v>
      </c>
      <c r="BZ2109" s="14">
        <v>1924.22580645161</v>
      </c>
      <c r="CA2109" s="14">
        <v>1726.56666666666</v>
      </c>
      <c r="CB2109" s="14">
        <v>1587.2903225806399</v>
      </c>
      <c r="CC2109" s="14">
        <v>1690.7333333333299</v>
      </c>
      <c r="CD2109" s="14">
        <v>2009.77419354838</v>
      </c>
      <c r="CE2109" s="14">
        <v>2502.2419354838698</v>
      </c>
      <c r="CF2109" s="14">
        <v>2899.1</v>
      </c>
      <c r="CG2109" s="14">
        <v>2844.8064516129002</v>
      </c>
      <c r="CH2109" s="14">
        <v>2595.35</v>
      </c>
      <c r="CI2109" s="14">
        <v>2294.0645161290299</v>
      </c>
      <c r="CJ2109" s="14">
        <v>2032.33870967741</v>
      </c>
      <c r="CK2109" s="14">
        <v>1842.42857142857</v>
      </c>
      <c r="CL2109" s="14">
        <v>1586.1774193548299</v>
      </c>
      <c r="CM2109" s="14">
        <v>1187.8333333333301</v>
      </c>
      <c r="CN2109" s="14">
        <v>985.40322580645102</v>
      </c>
      <c r="CO2109" s="14">
        <v>1138.3716666666601</v>
      </c>
      <c r="CP2109" s="14">
        <v>1529.03225806451</v>
      </c>
      <c r="CQ2109" s="14">
        <v>2214.1129032258</v>
      </c>
      <c r="CR2109" s="14">
        <v>2868.2166666666599</v>
      </c>
      <c r="CS2109" s="14">
        <v>2572.1935483870898</v>
      </c>
      <c r="CT2109" s="14">
        <v>2223.4499999999998</v>
      </c>
      <c r="CU2109" s="14">
        <v>1943.7419354838701</v>
      </c>
      <c r="CV2109" s="14">
        <v>1561</v>
      </c>
      <c r="CW2109" s="14">
        <v>1218.8275862068899</v>
      </c>
      <c r="CX2109" s="14">
        <v>934.38387096774102</v>
      </c>
      <c r="CY2109" s="14">
        <v>795.19833333333304</v>
      </c>
      <c r="CZ2109" s="14">
        <v>967.50806451612902</v>
      </c>
      <c r="DA2109" s="14">
        <v>1837.95</v>
      </c>
      <c r="DB2109" s="14">
        <v>2869.3548387096698</v>
      </c>
      <c r="DC2109" s="14">
        <v>3279.9032258064499</v>
      </c>
      <c r="DD2109" s="14">
        <v>3307.0333333333301</v>
      </c>
      <c r="DE2109" s="14">
        <v>3194.66129032258</v>
      </c>
      <c r="DF2109" s="14">
        <v>2999.36666666666</v>
      </c>
      <c r="DG2109" s="14">
        <v>2749.0161290322499</v>
      </c>
      <c r="DH2109" s="14">
        <v>2358.38709677419</v>
      </c>
      <c r="DI2109" s="14">
        <v>2140.8035714285702</v>
      </c>
      <c r="DJ2109" s="14">
        <v>1737.08064516129</v>
      </c>
      <c r="DK2109" s="14">
        <v>1293.95</v>
      </c>
      <c r="DL2109" s="14">
        <v>1279.3225806451601</v>
      </c>
      <c r="DM2109" s="14">
        <v>1672.13333333333</v>
      </c>
      <c r="DN2109" s="14">
        <v>2201.83870967741</v>
      </c>
      <c r="DO2109" s="14">
        <v>2604.2903225806399</v>
      </c>
      <c r="DP2109" s="14">
        <v>2915.4833333333299</v>
      </c>
      <c r="DQ2109" s="14">
        <v>3145.5</v>
      </c>
      <c r="DR2109" s="14">
        <v>3009.45</v>
      </c>
      <c r="DS2109" s="15">
        <v>2746.6833333333302</v>
      </c>
    </row>
    <row r="2110" spans="1:123" x14ac:dyDescent="0.25">
      <c r="A2110" s="16" t="s">
        <v>40</v>
      </c>
      <c r="B2110" s="17">
        <v>6</v>
      </c>
      <c r="C2110" s="13" t="str">
        <f t="shared" si="36"/>
        <v>BB_L_16_GW_GW_SL_Low_GW_GQ_48_005_6</v>
      </c>
      <c r="D2110" s="18">
        <v>10</v>
      </c>
      <c r="E2110" s="18">
        <v>10</v>
      </c>
      <c r="F2110" s="18">
        <v>10</v>
      </c>
      <c r="G2110" s="18">
        <v>10</v>
      </c>
      <c r="H2110" s="18">
        <v>10</v>
      </c>
      <c r="I2110" s="18">
        <v>10.0105</v>
      </c>
      <c r="J2110" s="18">
        <v>10.330322580645101</v>
      </c>
      <c r="K2110" s="18">
        <v>11.9954838709677</v>
      </c>
      <c r="L2110" s="18">
        <v>17.2395</v>
      </c>
      <c r="M2110" s="18">
        <v>27.949354838709599</v>
      </c>
      <c r="N2110" s="18">
        <v>40.9465</v>
      </c>
      <c r="O2110" s="18">
        <v>57.655645161290302</v>
      </c>
      <c r="P2110" s="18">
        <v>75.938064516129003</v>
      </c>
      <c r="Q2110" s="18">
        <v>98.450357142857101</v>
      </c>
      <c r="R2110" s="18">
        <v>123.993548387096</v>
      </c>
      <c r="S2110" s="18">
        <v>148.67500000000001</v>
      </c>
      <c r="T2110" s="18">
        <v>187.76935483870901</v>
      </c>
      <c r="U2110" s="18">
        <v>244.356666666666</v>
      </c>
      <c r="V2110" s="18">
        <v>299.27580645161203</v>
      </c>
      <c r="W2110" s="18">
        <v>362.86129032257998</v>
      </c>
      <c r="X2110" s="18">
        <v>427.79</v>
      </c>
      <c r="Y2110" s="18">
        <v>478.39032258064498</v>
      </c>
      <c r="Z2110" s="18">
        <v>509.08333333333297</v>
      </c>
      <c r="AA2110" s="18">
        <v>530.9</v>
      </c>
      <c r="AB2110" s="18">
        <v>549.26290322580599</v>
      </c>
      <c r="AC2110" s="18">
        <v>561.36071428571404</v>
      </c>
      <c r="AD2110" s="18">
        <v>587.45483870967701</v>
      </c>
      <c r="AE2110" s="18">
        <v>612.86500000000001</v>
      </c>
      <c r="AF2110" s="18">
        <v>647.23064516129</v>
      </c>
      <c r="AG2110" s="18">
        <v>691.76499999999999</v>
      </c>
      <c r="AH2110" s="18">
        <v>714.81129032258002</v>
      </c>
      <c r="AI2110" s="18">
        <v>732.69838709677401</v>
      </c>
      <c r="AJ2110" s="18">
        <v>752.51666666666597</v>
      </c>
      <c r="AK2110" s="18">
        <v>765.17580645161195</v>
      </c>
      <c r="AL2110" s="18">
        <v>766.104999999999</v>
      </c>
      <c r="AM2110" s="18">
        <v>759.9</v>
      </c>
      <c r="AN2110" s="18">
        <v>750.03064516128995</v>
      </c>
      <c r="AO2110" s="18">
        <v>738.36964285714203</v>
      </c>
      <c r="AP2110" s="18">
        <v>725.66935483870895</v>
      </c>
      <c r="AQ2110" s="18">
        <v>718.18833333333305</v>
      </c>
      <c r="AR2110" s="18">
        <v>727.69193548387</v>
      </c>
      <c r="AS2110" s="18">
        <v>737.55499999999995</v>
      </c>
      <c r="AT2110" s="18">
        <v>752.16451612903199</v>
      </c>
      <c r="AU2110" s="18">
        <v>767.99193548387098</v>
      </c>
      <c r="AV2110" s="18">
        <v>778.71333333333303</v>
      </c>
      <c r="AW2110" s="18">
        <v>796.75</v>
      </c>
      <c r="AX2110" s="18">
        <v>827.88166666666598</v>
      </c>
      <c r="AY2110" s="18">
        <v>862.43709677419304</v>
      </c>
      <c r="AZ2110" s="18">
        <v>874.21612903225798</v>
      </c>
      <c r="BA2110" s="18">
        <v>873.24310344827495</v>
      </c>
      <c r="BB2110" s="18">
        <v>880.388709677419</v>
      </c>
      <c r="BC2110" s="18">
        <v>894.53166666666596</v>
      </c>
      <c r="BD2110" s="18">
        <v>915.72903225806397</v>
      </c>
      <c r="BE2110" s="18">
        <v>979.31999999999903</v>
      </c>
      <c r="BF2110" s="18">
        <v>1013.44838709677</v>
      </c>
      <c r="BG2110" s="18">
        <v>1048.3225806451601</v>
      </c>
      <c r="BH2110" s="18">
        <v>1066.5166666666601</v>
      </c>
      <c r="BI2110" s="18">
        <v>1082.2580645161199</v>
      </c>
      <c r="BJ2110" s="18">
        <v>1106.4166666666599</v>
      </c>
      <c r="BK2110" s="18">
        <v>1132.85483870967</v>
      </c>
      <c r="BL2110" s="18">
        <v>1162.1774193548299</v>
      </c>
      <c r="BM2110" s="18">
        <v>1191.4642857142801</v>
      </c>
      <c r="BN2110" s="18">
        <v>1215.6290322580601</v>
      </c>
      <c r="BO2110" s="18">
        <v>1245.11666666666</v>
      </c>
      <c r="BP2110" s="18">
        <v>1276.6774193548299</v>
      </c>
      <c r="BQ2110" s="18">
        <v>1316.0833333333301</v>
      </c>
      <c r="BR2110" s="18">
        <v>1335.5161290322501</v>
      </c>
      <c r="BS2110" s="18">
        <v>1366.4516129032199</v>
      </c>
      <c r="BT2110" s="18">
        <v>1371.2333333333299</v>
      </c>
      <c r="BU2110" s="18">
        <v>1371.4516129032199</v>
      </c>
      <c r="BV2110" s="18">
        <v>1368</v>
      </c>
      <c r="BW2110" s="18">
        <v>1368.0483870967701</v>
      </c>
      <c r="BX2110" s="18">
        <v>1359.33870967741</v>
      </c>
      <c r="BY2110" s="18">
        <v>1348.6428571428501</v>
      </c>
      <c r="BZ2110" s="18">
        <v>1339.7419354838701</v>
      </c>
      <c r="CA2110" s="18">
        <v>1337.5</v>
      </c>
      <c r="CB2110" s="18">
        <v>1340.0967741935401</v>
      </c>
      <c r="CC2110" s="18">
        <v>1345.7333333333299</v>
      </c>
      <c r="CD2110" s="18">
        <v>1347.9032258064501</v>
      </c>
      <c r="CE2110" s="18">
        <v>1353.9193548387</v>
      </c>
      <c r="CF2110" s="18">
        <v>1368.0833333333301</v>
      </c>
      <c r="CG2110" s="18">
        <v>1376.03225806451</v>
      </c>
      <c r="CH2110" s="18">
        <v>1384.0333333333299</v>
      </c>
      <c r="CI2110" s="18">
        <v>1392.58064516129</v>
      </c>
      <c r="CJ2110" s="18">
        <v>1400.2580645161199</v>
      </c>
      <c r="CK2110" s="18">
        <v>1405.1071428571399</v>
      </c>
      <c r="CL2110" s="18">
        <v>1417.5</v>
      </c>
      <c r="CM2110" s="18">
        <v>1451.6</v>
      </c>
      <c r="CN2110" s="18">
        <v>1487.69354838709</v>
      </c>
      <c r="CO2110" s="18">
        <v>1526.8333333333301</v>
      </c>
      <c r="CP2110" s="18">
        <v>1553.83870967741</v>
      </c>
      <c r="CQ2110" s="18">
        <v>1579.58064516129</v>
      </c>
      <c r="CR2110" s="18">
        <v>1616.18333333333</v>
      </c>
      <c r="CS2110" s="18">
        <v>1616.77419354838</v>
      </c>
      <c r="CT2110" s="18">
        <v>1613.7666666666601</v>
      </c>
      <c r="CU2110" s="18">
        <v>1611.46774193548</v>
      </c>
      <c r="CV2110" s="18">
        <v>1620.77419354838</v>
      </c>
      <c r="CW2110" s="18">
        <v>1637.48275862068</v>
      </c>
      <c r="CX2110" s="18">
        <v>1659.16129032258</v>
      </c>
      <c r="CY2110" s="18">
        <v>1684.63333333333</v>
      </c>
      <c r="CZ2110" s="18">
        <v>1718.22580645161</v>
      </c>
      <c r="DA2110" s="18">
        <v>1739.18333333333</v>
      </c>
      <c r="DB2110" s="18">
        <v>1733.5</v>
      </c>
      <c r="DC2110" s="18">
        <v>1702.3064516129</v>
      </c>
      <c r="DD2110" s="18">
        <v>1673.1</v>
      </c>
      <c r="DE2110" s="18">
        <v>1649.6129032258</v>
      </c>
      <c r="DF2110" s="18">
        <v>1635.6666666666599</v>
      </c>
      <c r="DG2110" s="18">
        <v>1630.6290322580601</v>
      </c>
      <c r="DH2110" s="18">
        <v>1637.4838709677399</v>
      </c>
      <c r="DI2110" s="18">
        <v>1645.4642857142801</v>
      </c>
      <c r="DJ2110" s="18">
        <v>1669.0967741935401</v>
      </c>
      <c r="DK2110" s="18">
        <v>1713.9833333333299</v>
      </c>
      <c r="DL2110" s="18">
        <v>1773.46774193548</v>
      </c>
      <c r="DM2110" s="18">
        <v>1820.6666666666599</v>
      </c>
      <c r="DN2110" s="18">
        <v>1853.5483870967701</v>
      </c>
      <c r="DO2110" s="18">
        <v>1865.0967741935401</v>
      </c>
      <c r="DP2110" s="18">
        <v>1868.0333333333299</v>
      </c>
      <c r="DQ2110" s="18">
        <v>1873.33870967741</v>
      </c>
      <c r="DR2110" s="18">
        <v>1872.8</v>
      </c>
      <c r="DS2110" s="19">
        <v>1870.2333333333299</v>
      </c>
    </row>
    <row r="2111" spans="1:123" x14ac:dyDescent="0.25">
      <c r="A2111" s="12" t="s">
        <v>40</v>
      </c>
      <c r="B2111" s="13">
        <v>7</v>
      </c>
      <c r="C2111" s="13" t="str">
        <f t="shared" si="36"/>
        <v>BB_L_16_GW_GW_SL_Low_GW_GQ_48_005_7</v>
      </c>
      <c r="D2111" s="14">
        <v>10</v>
      </c>
      <c r="E2111" s="14">
        <v>10</v>
      </c>
      <c r="F2111" s="14">
        <v>10</v>
      </c>
      <c r="G2111" s="14">
        <v>10.102833333333299</v>
      </c>
      <c r="H2111" s="14">
        <v>45.741290322580603</v>
      </c>
      <c r="I2111" s="14">
        <v>1047.335</v>
      </c>
      <c r="J2111" s="14">
        <v>1560.1129032258</v>
      </c>
      <c r="K2111" s="14">
        <v>1202.87741935483</v>
      </c>
      <c r="L2111" s="14">
        <v>771.368333333333</v>
      </c>
      <c r="M2111" s="14">
        <v>436.89032258064498</v>
      </c>
      <c r="N2111" s="14">
        <v>284.51666666666603</v>
      </c>
      <c r="O2111" s="14">
        <v>186.693548387096</v>
      </c>
      <c r="P2111" s="14">
        <v>129.174193548387</v>
      </c>
      <c r="Q2111" s="14">
        <v>91.9914285714285</v>
      </c>
      <c r="R2111" s="14">
        <v>73.489354838709701</v>
      </c>
      <c r="S2111" s="14">
        <v>109.148166666666</v>
      </c>
      <c r="T2111" s="14">
        <v>371.83064516129002</v>
      </c>
      <c r="U2111" s="14">
        <v>1341.3333333333301</v>
      </c>
      <c r="V2111" s="14">
        <v>2518.88709677419</v>
      </c>
      <c r="W2111" s="14">
        <v>2875.27419354838</v>
      </c>
      <c r="X2111" s="14">
        <v>1818.95</v>
      </c>
      <c r="Y2111" s="14">
        <v>834.79838709677404</v>
      </c>
      <c r="Z2111" s="14">
        <v>425.78166666666601</v>
      </c>
      <c r="AA2111" s="14">
        <v>238.83387096774101</v>
      </c>
      <c r="AB2111" s="14">
        <v>137.406451612903</v>
      </c>
      <c r="AC2111" s="14">
        <v>90.363214285714207</v>
      </c>
      <c r="AD2111" s="14">
        <v>58.612903225806399</v>
      </c>
      <c r="AE2111" s="14">
        <v>73.798333333333304</v>
      </c>
      <c r="AF2111" s="14">
        <v>265.67258064516102</v>
      </c>
      <c r="AG2111" s="14">
        <v>1030.24833333333</v>
      </c>
      <c r="AH2111" s="14">
        <v>1837.4516129032199</v>
      </c>
      <c r="AI2111" s="14">
        <v>2617.16129032258</v>
      </c>
      <c r="AJ2111" s="14">
        <v>3047.9166666666601</v>
      </c>
      <c r="AK2111" s="14">
        <v>2791.6774193548299</v>
      </c>
      <c r="AL2111" s="14">
        <v>2285.3000000000002</v>
      </c>
      <c r="AM2111" s="14">
        <v>1788.4354838709601</v>
      </c>
      <c r="AN2111" s="14">
        <v>1368.4193548387</v>
      </c>
      <c r="AO2111" s="14">
        <v>1071.76428571428</v>
      </c>
      <c r="AP2111" s="14">
        <v>852.07903225806399</v>
      </c>
      <c r="AQ2111" s="14">
        <v>623.45166666666603</v>
      </c>
      <c r="AR2111" s="14">
        <v>389.04032258064501</v>
      </c>
      <c r="AS2111" s="14">
        <v>357.21</v>
      </c>
      <c r="AT2111" s="14">
        <v>754.65967741935401</v>
      </c>
      <c r="AU2111" s="14">
        <v>1416.6290322580601</v>
      </c>
      <c r="AV2111" s="14">
        <v>1821.75</v>
      </c>
      <c r="AW2111" s="14">
        <v>1849.22580645161</v>
      </c>
      <c r="AX2111" s="14">
        <v>1224.30666666666</v>
      </c>
      <c r="AY2111" s="14">
        <v>649.84516129032204</v>
      </c>
      <c r="AZ2111" s="14">
        <v>576.46935483870902</v>
      </c>
      <c r="BA2111" s="14">
        <v>706.63620689655102</v>
      </c>
      <c r="BB2111" s="14">
        <v>1085.99677419354</v>
      </c>
      <c r="BC2111" s="14">
        <v>1765.8</v>
      </c>
      <c r="BD2111" s="14">
        <v>2618.6290322580599</v>
      </c>
      <c r="BE2111" s="14">
        <v>3757.15</v>
      </c>
      <c r="BF2111" s="14">
        <v>3390.72580645161</v>
      </c>
      <c r="BG2111" s="14">
        <v>1980.0161290322501</v>
      </c>
      <c r="BH2111" s="14">
        <v>1095.91166666666</v>
      </c>
      <c r="BI2111" s="14">
        <v>639.908064516129</v>
      </c>
      <c r="BJ2111" s="14">
        <v>347.80666666666599</v>
      </c>
      <c r="BK2111" s="14">
        <v>201.03064516129001</v>
      </c>
      <c r="BL2111" s="14">
        <v>119.23580645161201</v>
      </c>
      <c r="BM2111" s="14">
        <v>77.916607142857103</v>
      </c>
      <c r="BN2111" s="14">
        <v>69.551290322580599</v>
      </c>
      <c r="BO2111" s="14">
        <v>134.31583333333299</v>
      </c>
      <c r="BP2111" s="14">
        <v>409.73225806451597</v>
      </c>
      <c r="BQ2111" s="14">
        <v>1084.395</v>
      </c>
      <c r="BR2111" s="14">
        <v>1795.6451612903199</v>
      </c>
      <c r="BS2111" s="14">
        <v>2730.22580645161</v>
      </c>
      <c r="BT2111" s="14">
        <v>3066.2666666666601</v>
      </c>
      <c r="BU2111" s="14">
        <v>3076.3064516129002</v>
      </c>
      <c r="BV2111" s="14">
        <v>2764.15</v>
      </c>
      <c r="BW2111" s="14">
        <v>2130.83870967741</v>
      </c>
      <c r="BX2111" s="14">
        <v>1568.16129032258</v>
      </c>
      <c r="BY2111" s="14">
        <v>1139.07321428571</v>
      </c>
      <c r="BZ2111" s="14">
        <v>836.1</v>
      </c>
      <c r="CA2111" s="14">
        <v>803.23</v>
      </c>
      <c r="CB2111" s="14">
        <v>1362.0612903225799</v>
      </c>
      <c r="CC2111" s="14">
        <v>2404.2666666666601</v>
      </c>
      <c r="CD2111" s="14">
        <v>3243.4838709677401</v>
      </c>
      <c r="CE2111" s="14">
        <v>3672.0322580645102</v>
      </c>
      <c r="CF2111" s="14">
        <v>2905.7833333333301</v>
      </c>
      <c r="CG2111" s="14">
        <v>1908.38709677419</v>
      </c>
      <c r="CH2111" s="14">
        <v>1156.53666666666</v>
      </c>
      <c r="CI2111" s="14">
        <v>690.33548387096698</v>
      </c>
      <c r="CJ2111" s="14">
        <v>412.02096774193501</v>
      </c>
      <c r="CK2111" s="14">
        <v>263.02678571428498</v>
      </c>
      <c r="CL2111" s="14">
        <v>167.732258064516</v>
      </c>
      <c r="CM2111" s="14">
        <v>266.875</v>
      </c>
      <c r="CN2111" s="14">
        <v>827.93225806451596</v>
      </c>
      <c r="CO2111" s="14">
        <v>2006.2166666666601</v>
      </c>
      <c r="CP2111" s="14">
        <v>3010.5322580645102</v>
      </c>
      <c r="CQ2111" s="14">
        <v>3327</v>
      </c>
      <c r="CR2111" s="14">
        <v>1821.6666666666599</v>
      </c>
      <c r="CS2111" s="14">
        <v>923.072580645161</v>
      </c>
      <c r="CT2111" s="14">
        <v>496.03333333333302</v>
      </c>
      <c r="CU2111" s="14">
        <v>296.8</v>
      </c>
      <c r="CV2111" s="14">
        <v>144.238709677419</v>
      </c>
      <c r="CW2111" s="14">
        <v>81.548793103448205</v>
      </c>
      <c r="CX2111" s="14">
        <v>141.47435483870899</v>
      </c>
      <c r="CY2111" s="14">
        <v>627.486666666666</v>
      </c>
      <c r="CZ2111" s="14">
        <v>1848.08064516129</v>
      </c>
      <c r="DA2111" s="14">
        <v>3270.9166666666601</v>
      </c>
      <c r="DB2111" s="14">
        <v>3625.4516129032199</v>
      </c>
      <c r="DC2111" s="14">
        <v>2809.2903225806399</v>
      </c>
      <c r="DD2111" s="14">
        <v>2097.9499999999998</v>
      </c>
      <c r="DE2111" s="14">
        <v>1421.0483870967701</v>
      </c>
      <c r="DF2111" s="14">
        <v>939.28</v>
      </c>
      <c r="DG2111" s="14">
        <v>611.29999999999995</v>
      </c>
      <c r="DH2111" s="14">
        <v>339.64354838709602</v>
      </c>
      <c r="DI2111" s="14">
        <v>227.19285714285701</v>
      </c>
      <c r="DJ2111" s="14">
        <v>204.637096774193</v>
      </c>
      <c r="DK2111" s="14">
        <v>608.66999999999996</v>
      </c>
      <c r="DL2111" s="14">
        <v>1918.77419354838</v>
      </c>
      <c r="DM2111" s="14">
        <v>3100.4</v>
      </c>
      <c r="DN2111" s="14">
        <v>3814.5806451612898</v>
      </c>
      <c r="DO2111" s="14">
        <v>3976.9354838709601</v>
      </c>
      <c r="DP2111" s="14">
        <v>3745.25</v>
      </c>
      <c r="DQ2111" s="14">
        <v>2719.1129032258</v>
      </c>
      <c r="DR2111" s="14">
        <v>1695.7166666666601</v>
      </c>
      <c r="DS2111" s="15">
        <v>1074.4566666666601</v>
      </c>
    </row>
    <row r="2112" spans="1:123" x14ac:dyDescent="0.25">
      <c r="A2112" s="24" t="s">
        <v>40</v>
      </c>
      <c r="B2112" s="25">
        <v>8</v>
      </c>
      <c r="C2112" s="13" t="str">
        <f t="shared" si="36"/>
        <v>BB_L_16_GW_GW_SL_Low_GW_GQ_48_005_8</v>
      </c>
      <c r="D2112" s="26">
        <v>10</v>
      </c>
      <c r="E2112" s="26">
        <v>10</v>
      </c>
      <c r="F2112" s="26">
        <v>10</v>
      </c>
      <c r="G2112" s="26">
        <v>10</v>
      </c>
      <c r="H2112" s="26">
        <v>10.1940322580645</v>
      </c>
      <c r="I2112" s="26">
        <v>60.5863333333333</v>
      </c>
      <c r="J2112" s="26">
        <v>346.31935483870899</v>
      </c>
      <c r="K2112" s="26">
        <v>717.91129032258004</v>
      </c>
      <c r="L2112" s="26">
        <v>1065.8533333333301</v>
      </c>
      <c r="M2112" s="26">
        <v>1303</v>
      </c>
      <c r="N2112" s="26">
        <v>1383.05</v>
      </c>
      <c r="O2112" s="26">
        <v>1397.6129032258</v>
      </c>
      <c r="P2112" s="26">
        <v>1366.72580645161</v>
      </c>
      <c r="Q2112" s="26">
        <v>1299.4107142857099</v>
      </c>
      <c r="R2112" s="26">
        <v>1202.4032258064501</v>
      </c>
      <c r="S2112" s="26">
        <v>1103.25</v>
      </c>
      <c r="T2112" s="26">
        <v>952.65806451612798</v>
      </c>
      <c r="U2112" s="26">
        <v>797.04166666666595</v>
      </c>
      <c r="V2112" s="26">
        <v>769.66774193548304</v>
      </c>
      <c r="W2112" s="26">
        <v>1037.4209677419301</v>
      </c>
      <c r="X2112" s="26">
        <v>1537.2333333333299</v>
      </c>
      <c r="Y2112" s="26">
        <v>1870.96774193548</v>
      </c>
      <c r="Z2112" s="26">
        <v>1926.63333333333</v>
      </c>
      <c r="AA2112" s="26">
        <v>1866.83870967741</v>
      </c>
      <c r="AB2112" s="26">
        <v>1757.0645161290299</v>
      </c>
      <c r="AC2112" s="26">
        <v>1645.0892857142801</v>
      </c>
      <c r="AD2112" s="26">
        <v>1469.16129032258</v>
      </c>
      <c r="AE2112" s="26">
        <v>1283.5166666666601</v>
      </c>
      <c r="AF2112" s="26">
        <v>1068.4177419354801</v>
      </c>
      <c r="AG2112" s="26">
        <v>854.85333333333301</v>
      </c>
      <c r="AH2112" s="26">
        <v>762.31935483870905</v>
      </c>
      <c r="AI2112" s="26">
        <v>789.74677419354805</v>
      </c>
      <c r="AJ2112" s="26">
        <v>959.58166666666602</v>
      </c>
      <c r="AK2112" s="26">
        <v>1243.4516129032199</v>
      </c>
      <c r="AL2112" s="26">
        <v>1501.95</v>
      </c>
      <c r="AM2112" s="26">
        <v>1695.7580645161199</v>
      </c>
      <c r="AN2112" s="26">
        <v>1828.5161290322501</v>
      </c>
      <c r="AO2112" s="26">
        <v>1904.0357142857099</v>
      </c>
      <c r="AP2112" s="26">
        <v>1942.46774193548</v>
      </c>
      <c r="AQ2112" s="26">
        <v>1959.8333333333301</v>
      </c>
      <c r="AR2112" s="26">
        <v>1914.3064516129</v>
      </c>
      <c r="AS2112" s="26">
        <v>1796.88333333333</v>
      </c>
      <c r="AT2112" s="26">
        <v>1616.5161290322501</v>
      </c>
      <c r="AU2112" s="26">
        <v>1435.77419354838</v>
      </c>
      <c r="AV2112" s="26">
        <v>1348</v>
      </c>
      <c r="AW2112" s="26">
        <v>1322.03225806451</v>
      </c>
      <c r="AX2112" s="26">
        <v>1399.4166666666599</v>
      </c>
      <c r="AY2112" s="26">
        <v>1463.2096774193501</v>
      </c>
      <c r="AZ2112" s="26">
        <v>1444.3064516129</v>
      </c>
      <c r="BA2112" s="26">
        <v>1400.8620689655099</v>
      </c>
      <c r="BB2112" s="26">
        <v>1319.69354838709</v>
      </c>
      <c r="BC2112" s="26">
        <v>1207.5333333333299</v>
      </c>
      <c r="BD2112" s="26">
        <v>1125.5645161290299</v>
      </c>
      <c r="BE2112" s="26">
        <v>1299.7166666666601</v>
      </c>
      <c r="BF2112" s="26">
        <v>1806.35483870967</v>
      </c>
      <c r="BG2112" s="26">
        <v>2421.5</v>
      </c>
      <c r="BH2112" s="26">
        <v>2681.0166666666601</v>
      </c>
      <c r="BI2112" s="26">
        <v>2712.3225806451601</v>
      </c>
      <c r="BJ2112" s="26">
        <v>2610.7166666666599</v>
      </c>
      <c r="BK2112" s="26">
        <v>2431.3064516129002</v>
      </c>
      <c r="BL2112" s="26">
        <v>2206.6774193548299</v>
      </c>
      <c r="BM2112" s="26">
        <v>1975.5892857142801</v>
      </c>
      <c r="BN2112" s="26">
        <v>1766.85483870967</v>
      </c>
      <c r="BO2112" s="26">
        <v>1538.93333333333</v>
      </c>
      <c r="BP2112" s="26">
        <v>1316.3064516129</v>
      </c>
      <c r="BQ2112" s="26">
        <v>1087.1500000000001</v>
      </c>
      <c r="BR2112" s="26">
        <v>980.03225806451599</v>
      </c>
      <c r="BS2112" s="26">
        <v>959.71935483870902</v>
      </c>
      <c r="BT2112" s="26">
        <v>1042.95333333333</v>
      </c>
      <c r="BU2112" s="26">
        <v>1200.8225806451601</v>
      </c>
      <c r="BV2112" s="26">
        <v>1401.2833333333299</v>
      </c>
      <c r="BW2112" s="26">
        <v>1654.72580645161</v>
      </c>
      <c r="BX2112" s="26">
        <v>1836.27419354838</v>
      </c>
      <c r="BY2112" s="26">
        <v>1944.625</v>
      </c>
      <c r="BZ2112" s="26">
        <v>1996.9516129032199</v>
      </c>
      <c r="CA2112" s="26">
        <v>1973.86666666666</v>
      </c>
      <c r="CB2112" s="26">
        <v>1856.08064516129</v>
      </c>
      <c r="CC2112" s="26">
        <v>1719.55</v>
      </c>
      <c r="CD2112" s="26">
        <v>1702.96774193548</v>
      </c>
      <c r="CE2112" s="26">
        <v>1864.72580645161</v>
      </c>
      <c r="CF2112" s="26">
        <v>2268.8000000000002</v>
      </c>
      <c r="CG2112" s="26">
        <v>2562.22580645161</v>
      </c>
      <c r="CH2112" s="26">
        <v>2680.9833333333299</v>
      </c>
      <c r="CI2112" s="26">
        <v>2649.6774193548299</v>
      </c>
      <c r="CJ2112" s="26">
        <v>2534.3225806451601</v>
      </c>
      <c r="CK2112" s="26">
        <v>2394.9642857142799</v>
      </c>
      <c r="CL2112" s="26">
        <v>2195.2419354838698</v>
      </c>
      <c r="CM2112" s="26">
        <v>1841.05</v>
      </c>
      <c r="CN2112" s="26">
        <v>1481.96774193548</v>
      </c>
      <c r="CO2112" s="26">
        <v>1220.7333333333299</v>
      </c>
      <c r="CP2112" s="26">
        <v>1171.0483870967701</v>
      </c>
      <c r="CQ2112" s="26">
        <v>1457.83870967741</v>
      </c>
      <c r="CR2112" s="26">
        <v>2311.15</v>
      </c>
      <c r="CS2112" s="26">
        <v>2601.1290322580599</v>
      </c>
      <c r="CT2112" s="26">
        <v>2584.1999999999998</v>
      </c>
      <c r="CU2112" s="26">
        <v>2449.4516129032199</v>
      </c>
      <c r="CV2112" s="26">
        <v>2195.27419354838</v>
      </c>
      <c r="CW2112" s="26">
        <v>1893.7413793103401</v>
      </c>
      <c r="CX2112" s="26">
        <v>1565.7419354838701</v>
      </c>
      <c r="CY2112" s="26">
        <v>1259.2666666666601</v>
      </c>
      <c r="CZ2112" s="26">
        <v>976.89193548387004</v>
      </c>
      <c r="DA2112" s="26">
        <v>1120.51</v>
      </c>
      <c r="DB2112" s="26">
        <v>1804.0483870967701</v>
      </c>
      <c r="DC2112" s="26">
        <v>2452.2419354838698</v>
      </c>
      <c r="DD2112" s="26">
        <v>2774.8</v>
      </c>
      <c r="DE2112" s="26">
        <v>2972.9193548387002</v>
      </c>
      <c r="DF2112" s="26">
        <v>3033.15</v>
      </c>
      <c r="DG2112" s="26">
        <v>2990.0161290322499</v>
      </c>
      <c r="DH2112" s="26">
        <v>2827.6774193548299</v>
      </c>
      <c r="DI2112" s="26">
        <v>2665.5892857142799</v>
      </c>
      <c r="DJ2112" s="26">
        <v>2386.38709677419</v>
      </c>
      <c r="DK2112" s="26">
        <v>1940.56666666666</v>
      </c>
      <c r="DL2112" s="26">
        <v>1535.9032258064501</v>
      </c>
      <c r="DM2112" s="26">
        <v>1404.31666666666</v>
      </c>
      <c r="DN2112" s="26">
        <v>1542.5645161290299</v>
      </c>
      <c r="DO2112" s="26">
        <v>1805.2580645161199</v>
      </c>
      <c r="DP2112" s="26">
        <v>2120.7833333333301</v>
      </c>
      <c r="DQ2112" s="26">
        <v>2578.0806451612898</v>
      </c>
      <c r="DR2112" s="26">
        <v>2853.8</v>
      </c>
      <c r="DS2112" s="27">
        <v>2914.9333333333302</v>
      </c>
    </row>
    <row r="2113" spans="1:123" x14ac:dyDescent="0.25">
      <c r="A2113" s="20" t="s">
        <v>40</v>
      </c>
      <c r="B2113" s="21">
        <v>9</v>
      </c>
      <c r="C2113" s="13" t="str">
        <f t="shared" si="36"/>
        <v>BB_L_16_GW_GW_SL_Low_GW_GQ_48_005_9</v>
      </c>
      <c r="D2113" s="22">
        <v>10</v>
      </c>
      <c r="E2113" s="22">
        <v>10</v>
      </c>
      <c r="F2113" s="22">
        <v>10</v>
      </c>
      <c r="G2113" s="22">
        <v>10</v>
      </c>
      <c r="H2113" s="22">
        <v>10</v>
      </c>
      <c r="I2113" s="22">
        <v>10.001999999999899</v>
      </c>
      <c r="J2113" s="22">
        <v>10.1259677419354</v>
      </c>
      <c r="K2113" s="22">
        <v>10.955645161290301</v>
      </c>
      <c r="L2113" s="22">
        <v>14.0278333333333</v>
      </c>
      <c r="M2113" s="22">
        <v>21.350322580645098</v>
      </c>
      <c r="N2113" s="22">
        <v>31.4768333333333</v>
      </c>
      <c r="O2113" s="22">
        <v>45.8438709677419</v>
      </c>
      <c r="P2113" s="22">
        <v>63.410967741935401</v>
      </c>
      <c r="Q2113" s="22">
        <v>86.010535714285695</v>
      </c>
      <c r="R2113" s="22">
        <v>114.335483870967</v>
      </c>
      <c r="S2113" s="22">
        <v>143.74499999999901</v>
      </c>
      <c r="T2113" s="22">
        <v>187.76290322580601</v>
      </c>
      <c r="U2113" s="22">
        <v>247.99166666666599</v>
      </c>
      <c r="V2113" s="22">
        <v>309.09838709677399</v>
      </c>
      <c r="W2113" s="22">
        <v>371.18870967741901</v>
      </c>
      <c r="X2113" s="22">
        <v>429.854999999999</v>
      </c>
      <c r="Y2113" s="22">
        <v>474.80967741935399</v>
      </c>
      <c r="Z2113" s="22">
        <v>504.09500000000003</v>
      </c>
      <c r="AA2113" s="22">
        <v>527.02258064516104</v>
      </c>
      <c r="AB2113" s="22">
        <v>549.796774193548</v>
      </c>
      <c r="AC2113" s="22">
        <v>569.28214285714296</v>
      </c>
      <c r="AD2113" s="22">
        <v>599.62580645161199</v>
      </c>
      <c r="AE2113" s="22">
        <v>633.19666666666603</v>
      </c>
      <c r="AF2113" s="22">
        <v>674.69032258064499</v>
      </c>
      <c r="AG2113" s="22">
        <v>723.77833333333297</v>
      </c>
      <c r="AH2113" s="22">
        <v>758.23870967741902</v>
      </c>
      <c r="AI2113" s="22">
        <v>780.64677419354803</v>
      </c>
      <c r="AJ2113" s="22">
        <v>800.36500000000001</v>
      </c>
      <c r="AK2113" s="22">
        <v>810.39677419354803</v>
      </c>
      <c r="AL2113" s="22">
        <v>811.68833333333305</v>
      </c>
      <c r="AM2113" s="22">
        <v>806.94677419354798</v>
      </c>
      <c r="AN2113" s="22">
        <v>799.67096774193499</v>
      </c>
      <c r="AO2113" s="22">
        <v>792.25357142857104</v>
      </c>
      <c r="AP2113" s="22">
        <v>784.83387096774095</v>
      </c>
      <c r="AQ2113" s="22">
        <v>778.88833333333298</v>
      </c>
      <c r="AR2113" s="22">
        <v>781.42096774193499</v>
      </c>
      <c r="AS2113" s="22">
        <v>791.96166666666602</v>
      </c>
      <c r="AT2113" s="22">
        <v>806.36451612903204</v>
      </c>
      <c r="AU2113" s="22">
        <v>826.97258064516097</v>
      </c>
      <c r="AV2113" s="22">
        <v>842.83833333333303</v>
      </c>
      <c r="AW2113" s="22">
        <v>864.58064516129002</v>
      </c>
      <c r="AX2113" s="22">
        <v>889.07333333333304</v>
      </c>
      <c r="AY2113" s="22">
        <v>916.81290322580605</v>
      </c>
      <c r="AZ2113" s="22">
        <v>930.34354838709601</v>
      </c>
      <c r="BA2113" s="22">
        <v>933.59310344827497</v>
      </c>
      <c r="BB2113" s="22">
        <v>938.37419354838698</v>
      </c>
      <c r="BC2113" s="22">
        <v>948.01666666666597</v>
      </c>
      <c r="BD2113" s="22">
        <v>960.77096774193501</v>
      </c>
      <c r="BE2113" s="22">
        <v>998.37166666666599</v>
      </c>
      <c r="BF2113" s="22">
        <v>1021.29032258064</v>
      </c>
      <c r="BG2113" s="22">
        <v>1039.66129032258</v>
      </c>
      <c r="BH2113" s="22">
        <v>1052.0166666666601</v>
      </c>
      <c r="BI2113" s="22">
        <v>1063.3064516129</v>
      </c>
      <c r="BJ2113" s="22">
        <v>1082.0999999999999</v>
      </c>
      <c r="BK2113" s="22">
        <v>1106.8064516129</v>
      </c>
      <c r="BL2113" s="22">
        <v>1138.2419354838701</v>
      </c>
      <c r="BM2113" s="22">
        <v>1172.7321428571399</v>
      </c>
      <c r="BN2113" s="22">
        <v>1206.22580645161</v>
      </c>
      <c r="BO2113" s="22">
        <v>1244.8333333333301</v>
      </c>
      <c r="BP2113" s="22">
        <v>1284.96774193548</v>
      </c>
      <c r="BQ2113" s="22">
        <v>1330.81666666666</v>
      </c>
      <c r="BR2113" s="22">
        <v>1358.9193548387</v>
      </c>
      <c r="BS2113" s="22">
        <v>1388.3709677419299</v>
      </c>
      <c r="BT2113" s="22">
        <v>1399.13333333333</v>
      </c>
      <c r="BU2113" s="22">
        <v>1399.8064516129</v>
      </c>
      <c r="BV2113" s="22">
        <v>1394.38333333333</v>
      </c>
      <c r="BW2113" s="22">
        <v>1385.6290322580601</v>
      </c>
      <c r="BX2113" s="22">
        <v>1373.6129032258</v>
      </c>
      <c r="BY2113" s="22">
        <v>1360.2142857142801</v>
      </c>
      <c r="BZ2113" s="22">
        <v>1347.6451612903199</v>
      </c>
      <c r="CA2113" s="22">
        <v>1336.9</v>
      </c>
      <c r="CB2113" s="22">
        <v>1332.4838709677399</v>
      </c>
      <c r="CC2113" s="22">
        <v>1335.0333333333299</v>
      </c>
      <c r="CD2113" s="22">
        <v>1340.03225806451</v>
      </c>
      <c r="CE2113" s="22">
        <v>1348.5</v>
      </c>
      <c r="CF2113" s="22">
        <v>1361.7666666666601</v>
      </c>
      <c r="CG2113" s="22">
        <v>1372.08064516129</v>
      </c>
      <c r="CH2113" s="22">
        <v>1381.2</v>
      </c>
      <c r="CI2113" s="22">
        <v>1390.77419354838</v>
      </c>
      <c r="CJ2113" s="22">
        <v>1402.5645161290299</v>
      </c>
      <c r="CK2113" s="22">
        <v>1413.92857142857</v>
      </c>
      <c r="CL2113" s="22">
        <v>1430.7903225806399</v>
      </c>
      <c r="CM2113" s="22">
        <v>1465.1666666666599</v>
      </c>
      <c r="CN2113" s="22">
        <v>1506.7580645161199</v>
      </c>
      <c r="CO2113" s="22">
        <v>1549.05</v>
      </c>
      <c r="CP2113" s="22">
        <v>1581.2903225806399</v>
      </c>
      <c r="CQ2113" s="22">
        <v>1600.4032258064501</v>
      </c>
      <c r="CR2113" s="22">
        <v>1615.13333333333</v>
      </c>
      <c r="CS2113" s="22">
        <v>1603.9354838709601</v>
      </c>
      <c r="CT2113" s="22">
        <v>1593.9666666666601</v>
      </c>
      <c r="CU2113" s="22">
        <v>1588.53225806451</v>
      </c>
      <c r="CV2113" s="22">
        <v>1592.7903225806399</v>
      </c>
      <c r="CW2113" s="22">
        <v>1607.91379310344</v>
      </c>
      <c r="CX2113" s="22">
        <v>1632.72580645161</v>
      </c>
      <c r="CY2113" s="22">
        <v>1662.9</v>
      </c>
      <c r="CZ2113" s="22">
        <v>1703.33870967741</v>
      </c>
      <c r="DA2113" s="22">
        <v>1729.36666666666</v>
      </c>
      <c r="DB2113" s="22">
        <v>1729.1290322580601</v>
      </c>
      <c r="DC2113" s="22">
        <v>1699.7580645161199</v>
      </c>
      <c r="DD2113" s="22">
        <v>1669.55</v>
      </c>
      <c r="DE2113" s="22">
        <v>1641.96774193548</v>
      </c>
      <c r="DF2113" s="22">
        <v>1623.5333333333299</v>
      </c>
      <c r="DG2113" s="22">
        <v>1614.9354838709601</v>
      </c>
      <c r="DH2113" s="22">
        <v>1618</v>
      </c>
      <c r="DI2113" s="22">
        <v>1628.7142857142801</v>
      </c>
      <c r="DJ2113" s="22">
        <v>1653.85483870967</v>
      </c>
      <c r="DK2113" s="22">
        <v>1703.4</v>
      </c>
      <c r="DL2113" s="22">
        <v>1767.58064516129</v>
      </c>
      <c r="DM2113" s="22">
        <v>1822.0833333333301</v>
      </c>
      <c r="DN2113" s="22">
        <v>1860.72580645161</v>
      </c>
      <c r="DO2113" s="22">
        <v>1876.35483870967</v>
      </c>
      <c r="DP2113" s="22">
        <v>1880.13333333333</v>
      </c>
      <c r="DQ2113" s="22">
        <v>1875.8709677419299</v>
      </c>
      <c r="DR2113" s="22">
        <v>1867.0333333333299</v>
      </c>
      <c r="DS2113" s="23">
        <v>1859.43333333333</v>
      </c>
    </row>
    <row r="2114" spans="1:123" x14ac:dyDescent="0.25">
      <c r="A2114" s="16" t="s">
        <v>40</v>
      </c>
      <c r="B2114" s="17">
        <v>10</v>
      </c>
      <c r="C2114" s="13" t="str">
        <f t="shared" si="36"/>
        <v>BB_L_16_GW_GW_SL_Low_GW_GQ_48_005_10</v>
      </c>
      <c r="D2114" s="18">
        <v>10</v>
      </c>
      <c r="E2114" s="18">
        <v>10</v>
      </c>
      <c r="F2114" s="18">
        <v>10</v>
      </c>
      <c r="G2114" s="18">
        <v>10</v>
      </c>
      <c r="H2114" s="18">
        <v>10.0135483870967</v>
      </c>
      <c r="I2114" s="18">
        <v>32.036666666666598</v>
      </c>
      <c r="J2114" s="18">
        <v>242.949677419354</v>
      </c>
      <c r="K2114" s="18">
        <v>572.94838709677401</v>
      </c>
      <c r="L2114" s="18">
        <v>869.12499999999898</v>
      </c>
      <c r="M2114" s="18">
        <v>1012.33870967741</v>
      </c>
      <c r="N2114" s="18">
        <v>1005.09166666666</v>
      </c>
      <c r="O2114" s="18">
        <v>932.066129032258</v>
      </c>
      <c r="P2114" s="18">
        <v>826.45483870967701</v>
      </c>
      <c r="Q2114" s="18">
        <v>705.74107142857099</v>
      </c>
      <c r="R2114" s="18">
        <v>559.76290322580599</v>
      </c>
      <c r="S2114" s="18">
        <v>443.5</v>
      </c>
      <c r="T2114" s="18">
        <v>315.67258064516102</v>
      </c>
      <c r="U2114" s="18">
        <v>221.268333333333</v>
      </c>
      <c r="V2114" s="18">
        <v>260.84354838709601</v>
      </c>
      <c r="W2114" s="18">
        <v>700.85645161290302</v>
      </c>
      <c r="X2114" s="18">
        <v>1563.25</v>
      </c>
      <c r="Y2114" s="18">
        <v>2143.4354838709601</v>
      </c>
      <c r="Z2114" s="18">
        <v>2167.38333333333</v>
      </c>
      <c r="AA2114" s="18">
        <v>1963.9516129032199</v>
      </c>
      <c r="AB2114" s="18">
        <v>1669.1451612903199</v>
      </c>
      <c r="AC2114" s="18">
        <v>1398.92857142857</v>
      </c>
      <c r="AD2114" s="18">
        <v>1053.1387096774099</v>
      </c>
      <c r="AE2114" s="18">
        <v>742.83833333333303</v>
      </c>
      <c r="AF2114" s="18">
        <v>468.45483870967701</v>
      </c>
      <c r="AG2114" s="18">
        <v>269.91000000000003</v>
      </c>
      <c r="AH2114" s="18">
        <v>210.25322580645101</v>
      </c>
      <c r="AI2114" s="18">
        <v>288.04032258064501</v>
      </c>
      <c r="AJ2114" s="18">
        <v>575.58000000000004</v>
      </c>
      <c r="AK2114" s="18">
        <v>1061.3145161290299</v>
      </c>
      <c r="AL2114" s="18">
        <v>1537.2833333333299</v>
      </c>
      <c r="AM2114" s="18">
        <v>1914.0161290322501</v>
      </c>
      <c r="AN2114" s="18">
        <v>2174.22580645161</v>
      </c>
      <c r="AO2114" s="18">
        <v>2310.75</v>
      </c>
      <c r="AP2114" s="18">
        <v>2357.27419354838</v>
      </c>
      <c r="AQ2114" s="18">
        <v>2317.61666666666</v>
      </c>
      <c r="AR2114" s="18">
        <v>2053.38709677419</v>
      </c>
      <c r="AS2114" s="18">
        <v>1627.8333333333301</v>
      </c>
      <c r="AT2114" s="18">
        <v>1201.1467741935401</v>
      </c>
      <c r="AU2114" s="18">
        <v>834.31290322580605</v>
      </c>
      <c r="AV2114" s="18">
        <v>693.07166666666603</v>
      </c>
      <c r="AW2114" s="18">
        <v>731.32903225806399</v>
      </c>
      <c r="AX2114" s="18">
        <v>1072.1416666666601</v>
      </c>
      <c r="AY2114" s="18">
        <v>1423.5</v>
      </c>
      <c r="AZ2114" s="18">
        <v>1473.9516129032199</v>
      </c>
      <c r="BA2114" s="18">
        <v>1402.56896551724</v>
      </c>
      <c r="BB2114" s="18">
        <v>1243.9193548387</v>
      </c>
      <c r="BC2114" s="18">
        <v>1038.9949999999999</v>
      </c>
      <c r="BD2114" s="18">
        <v>952.99193548387098</v>
      </c>
      <c r="BE2114" s="18">
        <v>1479.5</v>
      </c>
      <c r="BF2114" s="18">
        <v>2304.9032258064499</v>
      </c>
      <c r="BG2114" s="18">
        <v>2920.2903225806399</v>
      </c>
      <c r="BH2114" s="18">
        <v>2974.4666666666599</v>
      </c>
      <c r="BI2114" s="18">
        <v>2768.1290322580599</v>
      </c>
      <c r="BJ2114" s="18">
        <v>2396.4</v>
      </c>
      <c r="BK2114" s="18">
        <v>1964.5</v>
      </c>
      <c r="BL2114" s="18">
        <v>1524.96774193548</v>
      </c>
      <c r="BM2114" s="18">
        <v>1148.69642857142</v>
      </c>
      <c r="BN2114" s="18">
        <v>860.01451612903202</v>
      </c>
      <c r="BO2114" s="18">
        <v>607.73</v>
      </c>
      <c r="BP2114" s="18">
        <v>415.17903225806401</v>
      </c>
      <c r="BQ2114" s="18">
        <v>270.46166666666602</v>
      </c>
      <c r="BR2114" s="18">
        <v>234.59193548387</v>
      </c>
      <c r="BS2114" s="18">
        <v>342.990322580645</v>
      </c>
      <c r="BT2114" s="18">
        <v>557.90666666666596</v>
      </c>
      <c r="BU2114" s="18">
        <v>898.59838709677399</v>
      </c>
      <c r="BV2114" s="18">
        <v>1326.61666666666</v>
      </c>
      <c r="BW2114" s="18">
        <v>1850.4516129032199</v>
      </c>
      <c r="BX2114" s="18">
        <v>2218.6129032258</v>
      </c>
      <c r="BY2114" s="18">
        <v>2416.8214285714198</v>
      </c>
      <c r="BZ2114" s="18">
        <v>2455.5967741935401</v>
      </c>
      <c r="CA2114" s="18">
        <v>2272.11666666666</v>
      </c>
      <c r="CB2114" s="18">
        <v>1848.53225806451</v>
      </c>
      <c r="CC2114" s="18">
        <v>1387.06666666666</v>
      </c>
      <c r="CD2114" s="18">
        <v>1218.7096774193501</v>
      </c>
      <c r="CE2114" s="18">
        <v>1432.5967741935401</v>
      </c>
      <c r="CF2114" s="18">
        <v>2162.36666666666</v>
      </c>
      <c r="CG2114" s="18">
        <v>2742.5</v>
      </c>
      <c r="CH2114" s="18">
        <v>2995.36666666666</v>
      </c>
      <c r="CI2114" s="18">
        <v>2926.9032258064499</v>
      </c>
      <c r="CJ2114" s="18">
        <v>2664.9193548387002</v>
      </c>
      <c r="CK2114" s="18">
        <v>2351.3928571428501</v>
      </c>
      <c r="CL2114" s="18">
        <v>1944.8064516129</v>
      </c>
      <c r="CM2114" s="18">
        <v>1344.2666666666601</v>
      </c>
      <c r="CN2114" s="18">
        <v>824.65322580645102</v>
      </c>
      <c r="CO2114" s="18">
        <v>522.481666666666</v>
      </c>
      <c r="CP2114" s="18">
        <v>527.48225806451603</v>
      </c>
      <c r="CQ2114" s="18">
        <v>1024.40483870967</v>
      </c>
      <c r="CR2114" s="18">
        <v>2343.9</v>
      </c>
      <c r="CS2114" s="18">
        <v>2562.9516129032199</v>
      </c>
      <c r="CT2114" s="18">
        <v>2309.0166666666601</v>
      </c>
      <c r="CU2114" s="18">
        <v>1989.6290322580601</v>
      </c>
      <c r="CV2114" s="18">
        <v>1574.9516129032199</v>
      </c>
      <c r="CW2114" s="18">
        <v>1166.1913793103399</v>
      </c>
      <c r="CX2114" s="18">
        <v>787.20806451612896</v>
      </c>
      <c r="CY2114" s="18">
        <v>498.31333333333299</v>
      </c>
      <c r="CZ2114" s="18">
        <v>292.82419354838697</v>
      </c>
      <c r="DA2114" s="18">
        <v>560.43499999999995</v>
      </c>
      <c r="DB2114" s="18">
        <v>1486.19999999999</v>
      </c>
      <c r="DC2114" s="18">
        <v>2236.0322580645102</v>
      </c>
      <c r="DD2114" s="18">
        <v>2561.4499999999998</v>
      </c>
      <c r="DE2114" s="18">
        <v>2723</v>
      </c>
      <c r="DF2114" s="18">
        <v>2681.35</v>
      </c>
      <c r="DG2114" s="18">
        <v>2497.0645161290299</v>
      </c>
      <c r="DH2114" s="18">
        <v>2134.9032258064499</v>
      </c>
      <c r="DI2114" s="18">
        <v>1791.17857142857</v>
      </c>
      <c r="DJ2114" s="18">
        <v>1391.22580645161</v>
      </c>
      <c r="DK2114" s="18">
        <v>862.36500000000001</v>
      </c>
      <c r="DL2114" s="18">
        <v>519.16774193548304</v>
      </c>
      <c r="DM2114" s="18">
        <v>524.743333333333</v>
      </c>
      <c r="DN2114" s="18">
        <v>893.78387096774202</v>
      </c>
      <c r="DO2114" s="18">
        <v>1422.6290322580601</v>
      </c>
      <c r="DP2114" s="18">
        <v>2022.7166666666601</v>
      </c>
      <c r="DQ2114" s="18">
        <v>2811.6290322580599</v>
      </c>
      <c r="DR2114" s="18">
        <v>3232</v>
      </c>
      <c r="DS2114" s="19">
        <v>3269</v>
      </c>
    </row>
    <row r="2115" spans="1:123" x14ac:dyDescent="0.25">
      <c r="A2115" s="12" t="s">
        <v>40</v>
      </c>
      <c r="B2115" s="13">
        <v>11</v>
      </c>
      <c r="C2115" s="13" t="str">
        <f t="shared" si="36"/>
        <v>BB_L_16_GW_GW_SL_Low_GW_GQ_48_005_11</v>
      </c>
      <c r="D2115" s="14">
        <v>10</v>
      </c>
      <c r="E2115" s="14">
        <v>10</v>
      </c>
      <c r="F2115" s="14">
        <v>10</v>
      </c>
      <c r="G2115" s="14">
        <v>10</v>
      </c>
      <c r="H2115" s="14">
        <v>10</v>
      </c>
      <c r="I2115" s="14">
        <v>11.015999999999901</v>
      </c>
      <c r="J2115" s="14">
        <v>31.878387096774102</v>
      </c>
      <c r="K2115" s="14">
        <v>103.060161290322</v>
      </c>
      <c r="L2115" s="14">
        <v>243.32833333333301</v>
      </c>
      <c r="M2115" s="14">
        <v>446.31451612903197</v>
      </c>
      <c r="N2115" s="14">
        <v>620.32500000000005</v>
      </c>
      <c r="O2115" s="14">
        <v>784.56612903225698</v>
      </c>
      <c r="P2115" s="14">
        <v>919.94193548387102</v>
      </c>
      <c r="Q2115" s="14">
        <v>1029.05714285714</v>
      </c>
      <c r="R2115" s="14">
        <v>1116.35483870967</v>
      </c>
      <c r="S2115" s="14">
        <v>1155.5166666666601</v>
      </c>
      <c r="T2115" s="14">
        <v>1155.27419354838</v>
      </c>
      <c r="U2115" s="14">
        <v>1085.81666666666</v>
      </c>
      <c r="V2115" s="14">
        <v>964.63548387096705</v>
      </c>
      <c r="W2115" s="14">
        <v>851.566129032258</v>
      </c>
      <c r="X2115" s="14">
        <v>859.54833333333295</v>
      </c>
      <c r="Y2115" s="14">
        <v>1050.5999999999999</v>
      </c>
      <c r="Z2115" s="14">
        <v>1276.55</v>
      </c>
      <c r="AA2115" s="14">
        <v>1457.0161290322501</v>
      </c>
      <c r="AB2115" s="14">
        <v>1594.69354838709</v>
      </c>
      <c r="AC2115" s="14">
        <v>1671.7321428571399</v>
      </c>
      <c r="AD2115" s="14">
        <v>1711.77419354838</v>
      </c>
      <c r="AE2115" s="14">
        <v>1691.85</v>
      </c>
      <c r="AF2115" s="14">
        <v>1596.8064516129</v>
      </c>
      <c r="AG2115" s="14">
        <v>1418.55</v>
      </c>
      <c r="AH2115" s="14">
        <v>1238.3709677419299</v>
      </c>
      <c r="AI2115" s="14">
        <v>1087.3064516129</v>
      </c>
      <c r="AJ2115" s="14">
        <v>948.68333333333305</v>
      </c>
      <c r="AK2115" s="14">
        <v>885.08709677419301</v>
      </c>
      <c r="AL2115" s="14">
        <v>900.37333333333299</v>
      </c>
      <c r="AM2115" s="14">
        <v>972.29032258064501</v>
      </c>
      <c r="AN2115" s="14">
        <v>1075.38709677419</v>
      </c>
      <c r="AO2115" s="14">
        <v>1182.92857142857</v>
      </c>
      <c r="AP2115" s="14">
        <v>1289.9354838709601</v>
      </c>
      <c r="AQ2115" s="14">
        <v>1418.61666666666</v>
      </c>
      <c r="AR2115" s="14">
        <v>1597.72580645161</v>
      </c>
      <c r="AS2115" s="14">
        <v>1750.0833333333301</v>
      </c>
      <c r="AT2115" s="14">
        <v>1802.4516129032199</v>
      </c>
      <c r="AU2115" s="14">
        <v>1780.5</v>
      </c>
      <c r="AV2115" s="14">
        <v>1700.9166666666599</v>
      </c>
      <c r="AW2115" s="14">
        <v>1572.4354838709601</v>
      </c>
      <c r="AX2115" s="14">
        <v>1441.2166666666601</v>
      </c>
      <c r="AY2115" s="14">
        <v>1360.6129032258</v>
      </c>
      <c r="AZ2115" s="14">
        <v>1356.3225806451601</v>
      </c>
      <c r="BA2115" s="14">
        <v>1371.2586206896499</v>
      </c>
      <c r="BB2115" s="14">
        <v>1388.2580645161199</v>
      </c>
      <c r="BC2115" s="14">
        <v>1390.0333333333299</v>
      </c>
      <c r="BD2115" s="14">
        <v>1355.6290322580601</v>
      </c>
      <c r="BE2115" s="14">
        <v>1239.4166666666599</v>
      </c>
      <c r="BF2115" s="14">
        <v>1234.4838709677399</v>
      </c>
      <c r="BG2115" s="14">
        <v>1459.5645161290299</v>
      </c>
      <c r="BH2115" s="14">
        <v>1763.38333333333</v>
      </c>
      <c r="BI2115" s="14">
        <v>2021.72580645161</v>
      </c>
      <c r="BJ2115" s="14">
        <v>2245.6</v>
      </c>
      <c r="BK2115" s="14">
        <v>2390.88709677419</v>
      </c>
      <c r="BL2115" s="14">
        <v>2460.4354838709601</v>
      </c>
      <c r="BM2115" s="14">
        <v>2451.875</v>
      </c>
      <c r="BN2115" s="14">
        <v>2384.1290322580599</v>
      </c>
      <c r="BO2115" s="14">
        <v>2257.1666666666601</v>
      </c>
      <c r="BP2115" s="14">
        <v>2081.4677419354798</v>
      </c>
      <c r="BQ2115" s="14">
        <v>1838.15</v>
      </c>
      <c r="BR2115" s="14">
        <v>1634</v>
      </c>
      <c r="BS2115" s="14">
        <v>1394.1290322580601</v>
      </c>
      <c r="BT2115" s="14">
        <v>1238.38333333333</v>
      </c>
      <c r="BU2115" s="14">
        <v>1144.2096774193501</v>
      </c>
      <c r="BV2115" s="14">
        <v>1104.88333333333</v>
      </c>
      <c r="BW2115" s="14">
        <v>1131.9032258064501</v>
      </c>
      <c r="BX2115" s="14">
        <v>1217.3709677419299</v>
      </c>
      <c r="BY2115" s="14">
        <v>1333.6428571428501</v>
      </c>
      <c r="BZ2115" s="14">
        <v>1474.4354838709601</v>
      </c>
      <c r="CA2115" s="14">
        <v>1646.95</v>
      </c>
      <c r="CB2115" s="14">
        <v>1802.5645161290299</v>
      </c>
      <c r="CC2115" s="14">
        <v>1878.2833333333299</v>
      </c>
      <c r="CD2115" s="14">
        <v>1860.0645161290299</v>
      </c>
      <c r="CE2115" s="14">
        <v>1794.3064516129</v>
      </c>
      <c r="CF2115" s="14">
        <v>1766.7333333333299</v>
      </c>
      <c r="CG2115" s="14">
        <v>1854.85483870967</v>
      </c>
      <c r="CH2115" s="14">
        <v>2017.2166666666601</v>
      </c>
      <c r="CI2115" s="14">
        <v>2186.1129032258</v>
      </c>
      <c r="CJ2115" s="14">
        <v>2329.5483870967701</v>
      </c>
      <c r="CK2115" s="14">
        <v>2417.0714285714198</v>
      </c>
      <c r="CL2115" s="14">
        <v>2462.1451612903202</v>
      </c>
      <c r="CM2115" s="14">
        <v>2428.0833333333298</v>
      </c>
      <c r="CN2115" s="14">
        <v>2270.7580645161202</v>
      </c>
      <c r="CO2115" s="14">
        <v>1999.43333333333</v>
      </c>
      <c r="CP2115" s="14">
        <v>1700.77419354838</v>
      </c>
      <c r="CQ2115" s="14">
        <v>1458.7096774193501</v>
      </c>
      <c r="CR2115" s="14">
        <v>1404.4666666666601</v>
      </c>
      <c r="CS2115" s="14">
        <v>1707.5</v>
      </c>
      <c r="CT2115" s="14">
        <v>2016.61666666666</v>
      </c>
      <c r="CU2115" s="14">
        <v>2206.8548387096698</v>
      </c>
      <c r="CV2115" s="14">
        <v>2339.3548387096698</v>
      </c>
      <c r="CW2115" s="14">
        <v>2361.3103448275801</v>
      </c>
      <c r="CX2115" s="14">
        <v>2268.8225806451601</v>
      </c>
      <c r="CY2115" s="14">
        <v>2074.38333333333</v>
      </c>
      <c r="CZ2115" s="14">
        <v>1725.4032258064501</v>
      </c>
      <c r="DA2115" s="14">
        <v>1352.3333333333301</v>
      </c>
      <c r="DB2115" s="14">
        <v>1115.53225806451</v>
      </c>
      <c r="DC2115" s="14">
        <v>1263.3225806451601</v>
      </c>
      <c r="DD2115" s="14">
        <v>1522.11666666666</v>
      </c>
      <c r="DE2115" s="14">
        <v>1834.8064516129</v>
      </c>
      <c r="DF2115" s="14">
        <v>2128.6666666666601</v>
      </c>
      <c r="DG2115" s="14">
        <v>2379.8548387096698</v>
      </c>
      <c r="DH2115" s="14">
        <v>2609.4193548387002</v>
      </c>
      <c r="DI2115" s="14">
        <v>2720.1964285714198</v>
      </c>
      <c r="DJ2115" s="14">
        <v>2745.3064516129002</v>
      </c>
      <c r="DK2115" s="14">
        <v>2641.0833333333298</v>
      </c>
      <c r="DL2115" s="14">
        <v>2356.5806451612898</v>
      </c>
      <c r="DM2115" s="14">
        <v>2019.0333333333299</v>
      </c>
      <c r="DN2115" s="14">
        <v>1727.16129032258</v>
      </c>
      <c r="DO2115" s="14">
        <v>1585.2419354838701</v>
      </c>
      <c r="DP2115" s="14">
        <v>1553.9166666666599</v>
      </c>
      <c r="DQ2115" s="14">
        <v>1683.83870967741</v>
      </c>
      <c r="DR2115" s="14">
        <v>1939.2166666666601</v>
      </c>
      <c r="DS2115" s="15">
        <v>2189.4833333333299</v>
      </c>
    </row>
    <row r="2116" spans="1:123" x14ac:dyDescent="0.25">
      <c r="A2116" s="16" t="s">
        <v>40</v>
      </c>
      <c r="B2116" s="17">
        <v>12</v>
      </c>
      <c r="C2116" s="13" t="str">
        <f t="shared" si="36"/>
        <v>BB_L_16_GW_GW_SL_Low_GW_GQ_48_005_12</v>
      </c>
      <c r="D2116" s="18">
        <v>10</v>
      </c>
      <c r="E2116" s="18">
        <v>10</v>
      </c>
      <c r="F2116" s="18">
        <v>10</v>
      </c>
      <c r="G2116" s="18">
        <v>10</v>
      </c>
      <c r="H2116" s="18">
        <v>10</v>
      </c>
      <c r="I2116" s="18">
        <v>10</v>
      </c>
      <c r="J2116" s="18">
        <v>10.011290322580599</v>
      </c>
      <c r="K2116" s="18">
        <v>10.142096774193501</v>
      </c>
      <c r="L2116" s="18">
        <v>10.8041666666666</v>
      </c>
      <c r="M2116" s="18">
        <v>12.897903225806401</v>
      </c>
      <c r="N2116" s="18">
        <v>16.534500000000001</v>
      </c>
      <c r="O2116" s="18">
        <v>22.661290322580601</v>
      </c>
      <c r="P2116" s="18">
        <v>31.498709677419299</v>
      </c>
      <c r="Q2116" s="18">
        <v>44.235892857142801</v>
      </c>
      <c r="R2116" s="18">
        <v>62.621290322580599</v>
      </c>
      <c r="S2116" s="18">
        <v>84.259999999999906</v>
      </c>
      <c r="T2116" s="18">
        <v>118.582258064516</v>
      </c>
      <c r="U2116" s="18">
        <v>169.655</v>
      </c>
      <c r="V2116" s="18">
        <v>229.23387096774101</v>
      </c>
      <c r="W2116" s="18">
        <v>293.90645161290303</v>
      </c>
      <c r="X2116" s="18">
        <v>359.84833333333302</v>
      </c>
      <c r="Y2116" s="18">
        <v>412.424193548387</v>
      </c>
      <c r="Z2116" s="18">
        <v>445.45833333333297</v>
      </c>
      <c r="AA2116" s="18">
        <v>468.49516129032202</v>
      </c>
      <c r="AB2116" s="18">
        <v>489.60483870967698</v>
      </c>
      <c r="AC2116" s="18">
        <v>507.90357142857101</v>
      </c>
      <c r="AD2116" s="18">
        <v>533.00967741935403</v>
      </c>
      <c r="AE2116" s="18">
        <v>563.49833333333299</v>
      </c>
      <c r="AF2116" s="18">
        <v>602.78709677419295</v>
      </c>
      <c r="AG2116" s="18">
        <v>652.80833333333305</v>
      </c>
      <c r="AH2116" s="18">
        <v>697.82580645161295</v>
      </c>
      <c r="AI2116" s="18">
        <v>733.11290322580601</v>
      </c>
      <c r="AJ2116" s="18">
        <v>768.27333333333297</v>
      </c>
      <c r="AK2116" s="18">
        <v>794.27419354838696</v>
      </c>
      <c r="AL2116" s="18">
        <v>809.93</v>
      </c>
      <c r="AM2116" s="18">
        <v>816.65161290322499</v>
      </c>
      <c r="AN2116" s="18">
        <v>818.05806451612898</v>
      </c>
      <c r="AO2116" s="18">
        <v>816.644642857142</v>
      </c>
      <c r="AP2116" s="18">
        <v>813.47580645161202</v>
      </c>
      <c r="AQ2116" s="18">
        <v>808.34666666666601</v>
      </c>
      <c r="AR2116" s="18">
        <v>803.39516129032199</v>
      </c>
      <c r="AS2116" s="18">
        <v>805.91833333333295</v>
      </c>
      <c r="AT2116" s="18">
        <v>811.32741935483796</v>
      </c>
      <c r="AU2116" s="18">
        <v>825.79838709677404</v>
      </c>
      <c r="AV2116" s="18">
        <v>840.56666666666604</v>
      </c>
      <c r="AW2116" s="18">
        <v>862.92096774193499</v>
      </c>
      <c r="AX2116" s="18">
        <v>888.13166666666598</v>
      </c>
      <c r="AY2116" s="18">
        <v>918.97741935483805</v>
      </c>
      <c r="AZ2116" s="18">
        <v>938.27419354838696</v>
      </c>
      <c r="BA2116" s="18">
        <v>946.80689655172398</v>
      </c>
      <c r="BB2116" s="18">
        <v>952.70645161290304</v>
      </c>
      <c r="BC2116" s="18">
        <v>960.238333333333</v>
      </c>
      <c r="BD2116" s="18">
        <v>967.65645161290297</v>
      </c>
      <c r="BE2116" s="18">
        <v>989.08999999999901</v>
      </c>
      <c r="BF2116" s="18">
        <v>1009.25806451612</v>
      </c>
      <c r="BG2116" s="18">
        <v>1024.03225806451</v>
      </c>
      <c r="BH2116" s="18">
        <v>1033.7</v>
      </c>
      <c r="BI2116" s="18">
        <v>1038.7096774193501</v>
      </c>
      <c r="BJ2116" s="18">
        <v>1045.75</v>
      </c>
      <c r="BK2116" s="18">
        <v>1057.58064516129</v>
      </c>
      <c r="BL2116" s="18">
        <v>1075.8225806451601</v>
      </c>
      <c r="BM2116" s="18">
        <v>1099.3392857142801</v>
      </c>
      <c r="BN2116" s="18">
        <v>1126.4032258064501</v>
      </c>
      <c r="BO2116" s="18">
        <v>1160.3333333333301</v>
      </c>
      <c r="BP2116" s="18">
        <v>1199.85483870967</v>
      </c>
      <c r="BQ2116" s="18">
        <v>1249.0833333333301</v>
      </c>
      <c r="BR2116" s="18">
        <v>1288.2096774193501</v>
      </c>
      <c r="BS2116" s="18">
        <v>1331.53225806451</v>
      </c>
      <c r="BT2116" s="18">
        <v>1360.05</v>
      </c>
      <c r="BU2116" s="18">
        <v>1377.7419354838701</v>
      </c>
      <c r="BV2116" s="18">
        <v>1387.8333333333301</v>
      </c>
      <c r="BW2116" s="18">
        <v>1391.77419354838</v>
      </c>
      <c r="BX2116" s="18">
        <v>1389.66129032258</v>
      </c>
      <c r="BY2116" s="18">
        <v>1381.69642857142</v>
      </c>
      <c r="BZ2116" s="18">
        <v>1370.53225806451</v>
      </c>
      <c r="CA2116" s="18">
        <v>1355.2333333333299</v>
      </c>
      <c r="CB2116" s="18">
        <v>1341.0483870967701</v>
      </c>
      <c r="CC2116" s="18">
        <v>1332.2666666666601</v>
      </c>
      <c r="CD2116" s="18">
        <v>1330.6774193548299</v>
      </c>
      <c r="CE2116" s="18">
        <v>1335.0483870967701</v>
      </c>
      <c r="CF2116" s="18">
        <v>1347.18333333333</v>
      </c>
      <c r="CG2116" s="18">
        <v>1360.6774193548299</v>
      </c>
      <c r="CH2116" s="18">
        <v>1370.7666666666601</v>
      </c>
      <c r="CI2116" s="18">
        <v>1378.7096774193501</v>
      </c>
      <c r="CJ2116" s="18">
        <v>1386.8709677419299</v>
      </c>
      <c r="CK2116" s="18">
        <v>1394.7857142857099</v>
      </c>
      <c r="CL2116" s="18">
        <v>1405.4516129032199</v>
      </c>
      <c r="CM2116" s="18">
        <v>1427.5333333333299</v>
      </c>
      <c r="CN2116" s="18">
        <v>1461.69354838709</v>
      </c>
      <c r="CO2116" s="18">
        <v>1502.0833333333301</v>
      </c>
      <c r="CP2116" s="18">
        <v>1543.3709677419299</v>
      </c>
      <c r="CQ2116" s="18">
        <v>1576.72580645161</v>
      </c>
      <c r="CR2116" s="18">
        <v>1614.68333333333</v>
      </c>
      <c r="CS2116" s="18">
        <v>1615.8709677419299</v>
      </c>
      <c r="CT2116" s="18">
        <v>1605.5833333333301</v>
      </c>
      <c r="CU2116" s="18">
        <v>1593.5</v>
      </c>
      <c r="CV2116" s="18">
        <v>1583.22580645161</v>
      </c>
      <c r="CW2116" s="18">
        <v>1581.8965517241299</v>
      </c>
      <c r="CX2116" s="18">
        <v>1591.6774193548299</v>
      </c>
      <c r="CY2116" s="18">
        <v>1611.1</v>
      </c>
      <c r="CZ2116" s="18">
        <v>1647.9032258064501</v>
      </c>
      <c r="DA2116" s="18">
        <v>1686.5833333333301</v>
      </c>
      <c r="DB2116" s="18">
        <v>1717.5645161290299</v>
      </c>
      <c r="DC2116" s="18">
        <v>1715.6290322580601</v>
      </c>
      <c r="DD2116" s="18">
        <v>1698.05</v>
      </c>
      <c r="DE2116" s="18">
        <v>1674.3225806451601</v>
      </c>
      <c r="DF2116" s="18">
        <v>1652.0333333333299</v>
      </c>
      <c r="DG2116" s="18">
        <v>1633.6290322580601</v>
      </c>
      <c r="DH2116" s="18">
        <v>1619.9032258064501</v>
      </c>
      <c r="DI2116" s="18">
        <v>1617</v>
      </c>
      <c r="DJ2116" s="18">
        <v>1623.2903225806399</v>
      </c>
      <c r="DK2116" s="18">
        <v>1649.7833333333299</v>
      </c>
      <c r="DL2116" s="18">
        <v>1697.4032258064501</v>
      </c>
      <c r="DM2116" s="18">
        <v>1751.06666666666</v>
      </c>
      <c r="DN2116" s="18">
        <v>1800.72580645161</v>
      </c>
      <c r="DO2116" s="18">
        <v>1833.2419354838701</v>
      </c>
      <c r="DP2116" s="18">
        <v>1854.45</v>
      </c>
      <c r="DQ2116" s="18">
        <v>1867.7096774193501</v>
      </c>
      <c r="DR2116" s="18">
        <v>1869.6</v>
      </c>
      <c r="DS2116" s="19">
        <v>1864.0333333333299</v>
      </c>
    </row>
    <row r="2117" spans="1:123" x14ac:dyDescent="0.25">
      <c r="A2117" s="12" t="s">
        <v>40</v>
      </c>
      <c r="B2117" s="13">
        <v>13</v>
      </c>
      <c r="C2117" s="13" t="str">
        <f t="shared" si="36"/>
        <v>BB_L_16_GW_GW_SL_Low_GW_GQ_48_005_13</v>
      </c>
      <c r="D2117" s="14">
        <v>10</v>
      </c>
      <c r="E2117" s="14">
        <v>10</v>
      </c>
      <c r="F2117" s="14">
        <v>10</v>
      </c>
      <c r="G2117" s="14">
        <v>10</v>
      </c>
      <c r="H2117" s="14">
        <v>10</v>
      </c>
      <c r="I2117" s="14">
        <v>10.020166666666601</v>
      </c>
      <c r="J2117" s="14">
        <v>11.6859677419354</v>
      </c>
      <c r="K2117" s="14">
        <v>23.974193548387099</v>
      </c>
      <c r="L2117" s="14">
        <v>68.181999999999903</v>
      </c>
      <c r="M2117" s="14">
        <v>166.51129032258001</v>
      </c>
      <c r="N2117" s="14">
        <v>279.995</v>
      </c>
      <c r="O2117" s="14">
        <v>413.41129032257999</v>
      </c>
      <c r="P2117" s="14">
        <v>543.72741935483805</v>
      </c>
      <c r="Q2117" s="14">
        <v>669.19821428571402</v>
      </c>
      <c r="R2117" s="14">
        <v>774.93709677419304</v>
      </c>
      <c r="S2117" s="14">
        <v>831.68166666666605</v>
      </c>
      <c r="T2117" s="14">
        <v>847.74677419354805</v>
      </c>
      <c r="U2117" s="14">
        <v>774.90666666666596</v>
      </c>
      <c r="V2117" s="14">
        <v>608.29193548387104</v>
      </c>
      <c r="W2117" s="14">
        <v>437.83870967741899</v>
      </c>
      <c r="X2117" s="14">
        <v>334.31833333333299</v>
      </c>
      <c r="Y2117" s="14">
        <v>428.87258064516101</v>
      </c>
      <c r="Z2117" s="14">
        <v>676.743333333333</v>
      </c>
      <c r="AA2117" s="14">
        <v>970.046774193548</v>
      </c>
      <c r="AB2117" s="14">
        <v>1272.0161290322501</v>
      </c>
      <c r="AC2117" s="14">
        <v>1502.55357142857</v>
      </c>
      <c r="AD2117" s="14">
        <v>1726.0483870967701</v>
      </c>
      <c r="AE2117" s="14">
        <v>1837.7333333333299</v>
      </c>
      <c r="AF2117" s="14">
        <v>1793.7419354838701</v>
      </c>
      <c r="AG2117" s="14">
        <v>1549.5833333333301</v>
      </c>
      <c r="AH2117" s="14">
        <v>1230.9838709677399</v>
      </c>
      <c r="AI2117" s="14">
        <v>944.84354838709601</v>
      </c>
      <c r="AJ2117" s="14">
        <v>659.56166666666604</v>
      </c>
      <c r="AK2117" s="14">
        <v>466.043548387096</v>
      </c>
      <c r="AL2117" s="14">
        <v>380.97</v>
      </c>
      <c r="AM2117" s="14">
        <v>384.71935483870902</v>
      </c>
      <c r="AN2117" s="14">
        <v>453.83709677419301</v>
      </c>
      <c r="AO2117" s="14">
        <v>561.77857142857101</v>
      </c>
      <c r="AP2117" s="14">
        <v>699.58870967741905</v>
      </c>
      <c r="AQ2117" s="14">
        <v>909.76833333333298</v>
      </c>
      <c r="AR2117" s="14">
        <v>1287.08064516129</v>
      </c>
      <c r="AS2117" s="14">
        <v>1675.6</v>
      </c>
      <c r="AT2117" s="14">
        <v>1932.16129032258</v>
      </c>
      <c r="AU2117" s="14">
        <v>2013.38709677419</v>
      </c>
      <c r="AV2117" s="14">
        <v>1915.7</v>
      </c>
      <c r="AW2117" s="14">
        <v>1658.8709677419299</v>
      </c>
      <c r="AX2117" s="14">
        <v>1312.88333333333</v>
      </c>
      <c r="AY2117" s="14">
        <v>982.13064516128998</v>
      </c>
      <c r="AZ2117" s="14">
        <v>879.51290322580599</v>
      </c>
      <c r="BA2117" s="14">
        <v>896.26896551724099</v>
      </c>
      <c r="BB2117" s="14">
        <v>984.26774193548397</v>
      </c>
      <c r="BC2117" s="14">
        <v>1125.06666666666</v>
      </c>
      <c r="BD2117" s="14">
        <v>1246.6129032258</v>
      </c>
      <c r="BE2117" s="14">
        <v>1238.9833333333299</v>
      </c>
      <c r="BF2117" s="14">
        <v>1122.5</v>
      </c>
      <c r="BG2117" s="14">
        <v>1233.6451612903199</v>
      </c>
      <c r="BH2117" s="14">
        <v>1528.31666666666</v>
      </c>
      <c r="BI2117" s="14">
        <v>1846.8064516129</v>
      </c>
      <c r="BJ2117" s="14">
        <v>2163.63333333333</v>
      </c>
      <c r="BK2117" s="14">
        <v>2396.8064516129002</v>
      </c>
      <c r="BL2117" s="14">
        <v>2532.0161290322499</v>
      </c>
      <c r="BM2117" s="14">
        <v>2550.0892857142799</v>
      </c>
      <c r="BN2117" s="14">
        <v>2464.0967741935401</v>
      </c>
      <c r="BO2117" s="14">
        <v>2278.65</v>
      </c>
      <c r="BP2117" s="14">
        <v>1999.1451612903199</v>
      </c>
      <c r="BQ2117" s="14">
        <v>1607.9833333333299</v>
      </c>
      <c r="BR2117" s="14">
        <v>1277.66129032258</v>
      </c>
      <c r="BS2117" s="14">
        <v>914.89032258064503</v>
      </c>
      <c r="BT2117" s="14">
        <v>678.43833333333305</v>
      </c>
      <c r="BU2117" s="14">
        <v>521.25483870967696</v>
      </c>
      <c r="BV2117" s="14">
        <v>427.32166666666598</v>
      </c>
      <c r="BW2117" s="14">
        <v>408.83064516129002</v>
      </c>
      <c r="BX2117" s="14">
        <v>483.71290322580597</v>
      </c>
      <c r="BY2117" s="14">
        <v>631.99107142857099</v>
      </c>
      <c r="BZ2117" s="14">
        <v>861.81451612903197</v>
      </c>
      <c r="CA2117" s="14">
        <v>1221.8499999999999</v>
      </c>
      <c r="CB2117" s="14">
        <v>1654.58064516129</v>
      </c>
      <c r="CC2117" s="14">
        <v>2007.36666666666</v>
      </c>
      <c r="CD2117" s="14">
        <v>2112.8064516129002</v>
      </c>
      <c r="CE2117" s="14">
        <v>1996.53225806451</v>
      </c>
      <c r="CF2117" s="14">
        <v>1688.85</v>
      </c>
      <c r="CG2117" s="14">
        <v>1479.8225806451601</v>
      </c>
      <c r="CH2117" s="14">
        <v>1485.56666666666</v>
      </c>
      <c r="CI2117" s="14">
        <v>1652.8709677419299</v>
      </c>
      <c r="CJ2117" s="14">
        <v>1902.58064516129</v>
      </c>
      <c r="CK2117" s="14">
        <v>2140.2678571428501</v>
      </c>
      <c r="CL2117" s="14">
        <v>2382.7419354838698</v>
      </c>
      <c r="CM2117" s="14">
        <v>2600.6666666666601</v>
      </c>
      <c r="CN2117" s="14">
        <v>2571</v>
      </c>
      <c r="CO2117" s="14">
        <v>2252.5</v>
      </c>
      <c r="CP2117" s="14">
        <v>1771.9032258064501</v>
      </c>
      <c r="CQ2117" s="14">
        <v>1261.96129032258</v>
      </c>
      <c r="CR2117" s="14">
        <v>761.82166666666603</v>
      </c>
      <c r="CS2117" s="14">
        <v>941.91451612903199</v>
      </c>
      <c r="CT2117" s="14">
        <v>1281.13333333333</v>
      </c>
      <c r="CU2117" s="14">
        <v>1579.72580645161</v>
      </c>
      <c r="CV2117" s="14">
        <v>1880.4354838709601</v>
      </c>
      <c r="CW2117" s="14">
        <v>2049</v>
      </c>
      <c r="CX2117" s="14">
        <v>2044.58064516129</v>
      </c>
      <c r="CY2117" s="14">
        <v>1874.45</v>
      </c>
      <c r="CZ2117" s="14">
        <v>1466.96774193548</v>
      </c>
      <c r="DA2117" s="14">
        <v>974.09166666666601</v>
      </c>
      <c r="DB2117" s="14">
        <v>529.25</v>
      </c>
      <c r="DC2117" s="14">
        <v>483.21612903225798</v>
      </c>
      <c r="DD2117" s="14">
        <v>630.92666666666605</v>
      </c>
      <c r="DE2117" s="14">
        <v>893.683870967742</v>
      </c>
      <c r="DF2117" s="14">
        <v>1200.5999999999999</v>
      </c>
      <c r="DG2117" s="14">
        <v>1525.58064516129</v>
      </c>
      <c r="DH2117" s="14">
        <v>1896.5161290322501</v>
      </c>
      <c r="DI2117" s="14">
        <v>2102.8571428571399</v>
      </c>
      <c r="DJ2117" s="14">
        <v>2286.4354838709601</v>
      </c>
      <c r="DK2117" s="14">
        <v>2290.9499999999998</v>
      </c>
      <c r="DL2117" s="14">
        <v>1990.5967741935401</v>
      </c>
      <c r="DM2117" s="14">
        <v>1522.0333333333299</v>
      </c>
      <c r="DN2117" s="14">
        <v>1079.12258064516</v>
      </c>
      <c r="DO2117" s="14">
        <v>809.435483870967</v>
      </c>
      <c r="DP2117" s="14">
        <v>671.44</v>
      </c>
      <c r="DQ2117" s="14">
        <v>720.87419354838698</v>
      </c>
      <c r="DR2117" s="14">
        <v>1003.8150000000001</v>
      </c>
      <c r="DS2117" s="15">
        <v>1379.1</v>
      </c>
    </row>
    <row r="2118" spans="1:123" x14ac:dyDescent="0.25">
      <c r="A2118" s="16" t="s">
        <v>40</v>
      </c>
      <c r="B2118" s="17">
        <v>14</v>
      </c>
      <c r="C2118" s="13" t="str">
        <f t="shared" ref="C2118:C2164" si="37">A2118&amp;"_"&amp;B2118</f>
        <v>BB_L_16_GW_GW_SL_Low_GW_GQ_48_005_14</v>
      </c>
      <c r="D2118" s="18">
        <v>10</v>
      </c>
      <c r="E2118" s="18">
        <v>10</v>
      </c>
      <c r="F2118" s="18">
        <v>10</v>
      </c>
      <c r="G2118" s="18">
        <v>10</v>
      </c>
      <c r="H2118" s="18">
        <v>10</v>
      </c>
      <c r="I2118" s="18">
        <v>10.001999999999899</v>
      </c>
      <c r="J2118" s="18">
        <v>10.2458064516129</v>
      </c>
      <c r="K2118" s="18">
        <v>12.5858064516129</v>
      </c>
      <c r="L2118" s="18">
        <v>22.7478333333333</v>
      </c>
      <c r="M2118" s="18">
        <v>51.256129032258002</v>
      </c>
      <c r="N2118" s="18">
        <v>93.805833333333297</v>
      </c>
      <c r="O2118" s="18">
        <v>156.07096774193499</v>
      </c>
      <c r="P2118" s="18">
        <v>234.51290322580601</v>
      </c>
      <c r="Q2118" s="18">
        <v>329.205357142857</v>
      </c>
      <c r="R2118" s="18">
        <v>451.97580645161298</v>
      </c>
      <c r="S2118" s="18">
        <v>570.30333333333294</v>
      </c>
      <c r="T2118" s="18">
        <v>715.83225806451605</v>
      </c>
      <c r="U2118" s="18">
        <v>865.51666666666597</v>
      </c>
      <c r="V2118" s="18">
        <v>971.59032258064497</v>
      </c>
      <c r="W2118" s="18">
        <v>988.90161290322499</v>
      </c>
      <c r="X2118" s="18">
        <v>933.28666666666595</v>
      </c>
      <c r="Y2118" s="18">
        <v>859.12903225806394</v>
      </c>
      <c r="Z2118" s="18">
        <v>836.29833333333295</v>
      </c>
      <c r="AA2118" s="18">
        <v>863.34838709677399</v>
      </c>
      <c r="AB2118" s="18">
        <v>929.64193548387095</v>
      </c>
      <c r="AC2118" s="18">
        <v>1013.40535714285</v>
      </c>
      <c r="AD2118" s="18">
        <v>1139.1774193548299</v>
      </c>
      <c r="AE2118" s="18">
        <v>1284.3333333333301</v>
      </c>
      <c r="AF2118" s="18">
        <v>1431.72580645161</v>
      </c>
      <c r="AG2118" s="18">
        <v>1540.36666666666</v>
      </c>
      <c r="AH2118" s="18">
        <v>1572.7903225806399</v>
      </c>
      <c r="AI2118" s="18">
        <v>1530.6451612903199</v>
      </c>
      <c r="AJ2118" s="18">
        <v>1428.38333333333</v>
      </c>
      <c r="AK2118" s="18">
        <v>1294.7903225806399</v>
      </c>
      <c r="AL2118" s="18">
        <v>1170.38333333333</v>
      </c>
      <c r="AM2118" s="18">
        <v>1073.77419354838</v>
      </c>
      <c r="AN2118" s="18">
        <v>1004.89193548387</v>
      </c>
      <c r="AO2118" s="18">
        <v>964.47857142857094</v>
      </c>
      <c r="AP2118" s="18">
        <v>946.92419354838603</v>
      </c>
      <c r="AQ2118" s="18">
        <v>954.20833333333303</v>
      </c>
      <c r="AR2118" s="18">
        <v>1015.64193548387</v>
      </c>
      <c r="AS2118" s="18">
        <v>1136.7</v>
      </c>
      <c r="AT2118" s="18">
        <v>1291.85483870967</v>
      </c>
      <c r="AU2118" s="18">
        <v>1470.9032258064501</v>
      </c>
      <c r="AV2118" s="18">
        <v>1587.35</v>
      </c>
      <c r="AW2118" s="18">
        <v>1675.9516129032199</v>
      </c>
      <c r="AX2118" s="18">
        <v>1679.65</v>
      </c>
      <c r="AY2118" s="18">
        <v>1607.1451612903199</v>
      </c>
      <c r="AZ2118" s="18">
        <v>1519.27419354838</v>
      </c>
      <c r="BA2118" s="18">
        <v>1457.43103448275</v>
      </c>
      <c r="BB2118" s="18">
        <v>1405.0483870967701</v>
      </c>
      <c r="BC2118" s="18">
        <v>1365.7333333333299</v>
      </c>
      <c r="BD2118" s="18">
        <v>1353.2580645161199</v>
      </c>
      <c r="BE2118" s="18">
        <v>1355.6666666666599</v>
      </c>
      <c r="BF2118" s="18">
        <v>1325.5483870967701</v>
      </c>
      <c r="BG2118" s="18">
        <v>1275.77419354838</v>
      </c>
      <c r="BH2118" s="18">
        <v>1276.7</v>
      </c>
      <c r="BI2118" s="18">
        <v>1337.19354838709</v>
      </c>
      <c r="BJ2118" s="18">
        <v>1452.8</v>
      </c>
      <c r="BK2118" s="18">
        <v>1603.1129032258</v>
      </c>
      <c r="BL2118" s="18">
        <v>1777.2903225806399</v>
      </c>
      <c r="BM2118" s="18">
        <v>1943.8571428571399</v>
      </c>
      <c r="BN2118" s="18">
        <v>2083.4516129032199</v>
      </c>
      <c r="BO2118" s="18">
        <v>2197.3000000000002</v>
      </c>
      <c r="BP2118" s="18">
        <v>2266.0161290322499</v>
      </c>
      <c r="BQ2118" s="18">
        <v>2273.61666666666</v>
      </c>
      <c r="BR2118" s="18">
        <v>2217.4838709677401</v>
      </c>
      <c r="BS2118" s="18">
        <v>2077.27419354838</v>
      </c>
      <c r="BT2118" s="18">
        <v>1926.9</v>
      </c>
      <c r="BU2118" s="18">
        <v>1771.8709677419299</v>
      </c>
      <c r="BV2118" s="18">
        <v>1616.65</v>
      </c>
      <c r="BW2118" s="18">
        <v>1453.16129032258</v>
      </c>
      <c r="BX2118" s="18">
        <v>1323.5161290322501</v>
      </c>
      <c r="BY2118" s="18">
        <v>1244.9821428571399</v>
      </c>
      <c r="BZ2118" s="18">
        <v>1204.9516129032199</v>
      </c>
      <c r="CA2118" s="18">
        <v>1215.38333333333</v>
      </c>
      <c r="CB2118" s="18">
        <v>1295.6774193548299</v>
      </c>
      <c r="CC2118" s="18">
        <v>1445.6</v>
      </c>
      <c r="CD2118" s="18">
        <v>1595.7903225806399</v>
      </c>
      <c r="CE2118" s="18">
        <v>1730.27419354838</v>
      </c>
      <c r="CF2118" s="18">
        <v>1801.35</v>
      </c>
      <c r="CG2118" s="18">
        <v>1800.19354838709</v>
      </c>
      <c r="CH2118" s="18">
        <v>1775.55</v>
      </c>
      <c r="CI2118" s="18">
        <v>1771.08064516129</v>
      </c>
      <c r="CJ2118" s="18">
        <v>1799.3709677419299</v>
      </c>
      <c r="CK2118" s="18">
        <v>1852.125</v>
      </c>
      <c r="CL2118" s="18">
        <v>1934.72580645161</v>
      </c>
      <c r="CM2118" s="18">
        <v>2076.15</v>
      </c>
      <c r="CN2118" s="18">
        <v>2231.5967741935401</v>
      </c>
      <c r="CO2118" s="18">
        <v>2315.5666666666598</v>
      </c>
      <c r="CP2118" s="18">
        <v>2298.5645161290299</v>
      </c>
      <c r="CQ2118" s="18">
        <v>2147.9032258064499</v>
      </c>
      <c r="CR2118" s="18">
        <v>1720.9166666666599</v>
      </c>
      <c r="CS2118" s="18">
        <v>1466.0483870967701</v>
      </c>
      <c r="CT2118" s="18">
        <v>1400.7</v>
      </c>
      <c r="CU2118" s="18">
        <v>1457.4032258064501</v>
      </c>
      <c r="CV2118" s="18">
        <v>1601.6290322580601</v>
      </c>
      <c r="CW2118" s="18">
        <v>1786.56896551724</v>
      </c>
      <c r="CX2118" s="18">
        <v>1982.9838709677399</v>
      </c>
      <c r="CY2118" s="18">
        <v>2125.5</v>
      </c>
      <c r="CZ2118" s="18">
        <v>2189.33870967741</v>
      </c>
      <c r="DA2118" s="18">
        <v>2050.3000000000002</v>
      </c>
      <c r="DB2118" s="18">
        <v>1680.8225806451601</v>
      </c>
      <c r="DC2118" s="18">
        <v>1353.9516129032199</v>
      </c>
      <c r="DD2118" s="18">
        <v>1213.0166666666601</v>
      </c>
      <c r="DE2118" s="18">
        <v>1177.22580645161</v>
      </c>
      <c r="DF2118" s="18">
        <v>1223.56666666666</v>
      </c>
      <c r="DG2118" s="18">
        <v>1339.03225806451</v>
      </c>
      <c r="DH2118" s="18">
        <v>1545.8064516129</v>
      </c>
      <c r="DI2118" s="18">
        <v>1743.30357142857</v>
      </c>
      <c r="DJ2118" s="18">
        <v>1976.85483870967</v>
      </c>
      <c r="DK2118" s="18">
        <v>2282.0833333333298</v>
      </c>
      <c r="DL2118" s="18">
        <v>2484.2096774193501</v>
      </c>
      <c r="DM2118" s="18">
        <v>2524.61666666666</v>
      </c>
      <c r="DN2118" s="18">
        <v>2410.0645161290299</v>
      </c>
      <c r="DO2118" s="18">
        <v>2240.0322580645102</v>
      </c>
      <c r="DP2118" s="18">
        <v>2054.4333333333302</v>
      </c>
      <c r="DQ2118" s="18">
        <v>1834.33870967741</v>
      </c>
      <c r="DR2118" s="18">
        <v>1679.68333333333</v>
      </c>
      <c r="DS2118" s="19">
        <v>1641.55</v>
      </c>
    </row>
    <row r="2119" spans="1:123" x14ac:dyDescent="0.25">
      <c r="A2119" s="12" t="s">
        <v>40</v>
      </c>
      <c r="B2119" s="13">
        <v>15</v>
      </c>
      <c r="C2119" s="13" t="str">
        <f t="shared" si="37"/>
        <v>BB_L_16_GW_GW_SL_Low_GW_GQ_48_005_15</v>
      </c>
      <c r="D2119" s="14">
        <v>10</v>
      </c>
      <c r="E2119" s="14">
        <v>10</v>
      </c>
      <c r="F2119" s="14">
        <v>10</v>
      </c>
      <c r="G2119" s="14">
        <v>10</v>
      </c>
      <c r="H2119" s="14">
        <v>10</v>
      </c>
      <c r="I2119" s="14">
        <v>10</v>
      </c>
      <c r="J2119" s="14">
        <v>10</v>
      </c>
      <c r="K2119" s="14">
        <v>10.0062903225806</v>
      </c>
      <c r="L2119" s="14">
        <v>10.0616666666666</v>
      </c>
      <c r="M2119" s="14">
        <v>10.3070967741935</v>
      </c>
      <c r="N2119" s="14">
        <v>10.8651666666666</v>
      </c>
      <c r="O2119" s="14">
        <v>12.0324193548387</v>
      </c>
      <c r="P2119" s="14">
        <v>14.095322580645099</v>
      </c>
      <c r="Q2119" s="14">
        <v>17.606071428571401</v>
      </c>
      <c r="R2119" s="14">
        <v>23.7374193548387</v>
      </c>
      <c r="S2119" s="14">
        <v>32.368499999999997</v>
      </c>
      <c r="T2119" s="14">
        <v>48.38</v>
      </c>
      <c r="U2119" s="14">
        <v>77.393166666666602</v>
      </c>
      <c r="V2119" s="14">
        <v>119.558387096774</v>
      </c>
      <c r="W2119" s="14">
        <v>174.601612903225</v>
      </c>
      <c r="X2119" s="14">
        <v>242.08500000000001</v>
      </c>
      <c r="Y2119" s="14">
        <v>305.77419354838702</v>
      </c>
      <c r="Z2119" s="14">
        <v>350.31333333333299</v>
      </c>
      <c r="AA2119" s="14">
        <v>381.58548387096698</v>
      </c>
      <c r="AB2119" s="14">
        <v>407.77419354838702</v>
      </c>
      <c r="AC2119" s="14">
        <v>428.11428571428502</v>
      </c>
      <c r="AD2119" s="14">
        <v>450.49193548387098</v>
      </c>
      <c r="AE2119" s="14">
        <v>475.02666666666602</v>
      </c>
      <c r="AF2119" s="14">
        <v>504.60806451612899</v>
      </c>
      <c r="AG2119" s="14">
        <v>543.58333333333303</v>
      </c>
      <c r="AH2119" s="14">
        <v>584.79999999999995</v>
      </c>
      <c r="AI2119" s="14">
        <v>622.90161290322499</v>
      </c>
      <c r="AJ2119" s="14">
        <v>667.34666666666601</v>
      </c>
      <c r="AK2119" s="14">
        <v>709.119354838709</v>
      </c>
      <c r="AL2119" s="14">
        <v>742.69</v>
      </c>
      <c r="AM2119" s="14">
        <v>767.00967741935403</v>
      </c>
      <c r="AN2119" s="14">
        <v>784.685483870967</v>
      </c>
      <c r="AO2119" s="14">
        <v>796.62857142857104</v>
      </c>
      <c r="AP2119" s="14">
        <v>804.65322580645102</v>
      </c>
      <c r="AQ2119" s="14">
        <v>809.863333333333</v>
      </c>
      <c r="AR2119" s="14">
        <v>812.39516129032199</v>
      </c>
      <c r="AS2119" s="14">
        <v>815.79333333333295</v>
      </c>
      <c r="AT2119" s="14">
        <v>815.46774193548299</v>
      </c>
      <c r="AU2119" s="14">
        <v>818.908064516129</v>
      </c>
      <c r="AV2119" s="14">
        <v>824.01833333333298</v>
      </c>
      <c r="AW2119" s="14">
        <v>835.38064516128998</v>
      </c>
      <c r="AX2119" s="14">
        <v>852.96</v>
      </c>
      <c r="AY2119" s="14">
        <v>882.46612903225798</v>
      </c>
      <c r="AZ2119" s="14">
        <v>907.46290322580603</v>
      </c>
      <c r="BA2119" s="14">
        <v>923.47758620689604</v>
      </c>
      <c r="BB2119" s="14">
        <v>937.22258064516097</v>
      </c>
      <c r="BC2119" s="14">
        <v>951.76666666666597</v>
      </c>
      <c r="BD2119" s="14">
        <v>963.61612903225796</v>
      </c>
      <c r="BE2119" s="14">
        <v>980.56500000000005</v>
      </c>
      <c r="BF2119" s="14">
        <v>997.3</v>
      </c>
      <c r="BG2119" s="14">
        <v>1011.25806451612</v>
      </c>
      <c r="BH2119" s="14">
        <v>1023.06666666666</v>
      </c>
      <c r="BI2119" s="14">
        <v>1028.6129032258</v>
      </c>
      <c r="BJ2119" s="14">
        <v>1032</v>
      </c>
      <c r="BK2119" s="14">
        <v>1035.69354838709</v>
      </c>
      <c r="BL2119" s="14">
        <v>1041.0645161290299</v>
      </c>
      <c r="BM2119" s="14">
        <v>1049.17857142857</v>
      </c>
      <c r="BN2119" s="14">
        <v>1060.3225806451601</v>
      </c>
      <c r="BO2119" s="14">
        <v>1076.9666666666601</v>
      </c>
      <c r="BP2119" s="14">
        <v>1100.6451612903199</v>
      </c>
      <c r="BQ2119" s="14">
        <v>1136.4166666666599</v>
      </c>
      <c r="BR2119" s="14">
        <v>1172.5</v>
      </c>
      <c r="BS2119" s="14">
        <v>1219.46774193548</v>
      </c>
      <c r="BT2119" s="14">
        <v>1259.2333333333299</v>
      </c>
      <c r="BU2119" s="14">
        <v>1292.6774193548299</v>
      </c>
      <c r="BV2119" s="14">
        <v>1321.81666666666</v>
      </c>
      <c r="BW2119" s="14">
        <v>1348.4032258064501</v>
      </c>
      <c r="BX2119" s="14">
        <v>1367.35483870967</v>
      </c>
      <c r="BY2119" s="14">
        <v>1377.2321428571399</v>
      </c>
      <c r="BZ2119" s="14">
        <v>1380.9032258064501</v>
      </c>
      <c r="CA2119" s="14">
        <v>1378.4</v>
      </c>
      <c r="CB2119" s="14">
        <v>1369.88709677419</v>
      </c>
      <c r="CC2119" s="14">
        <v>1357.31666666666</v>
      </c>
      <c r="CD2119" s="14">
        <v>1346.3225806451601</v>
      </c>
      <c r="CE2119" s="14">
        <v>1337.2096774193501</v>
      </c>
      <c r="CF2119" s="14">
        <v>1334.85</v>
      </c>
      <c r="CG2119" s="14">
        <v>1341.83870967741</v>
      </c>
      <c r="CH2119" s="14">
        <v>1351.11666666666</v>
      </c>
      <c r="CI2119" s="14">
        <v>1360.2580645161199</v>
      </c>
      <c r="CJ2119" s="14">
        <v>1369.08064516129</v>
      </c>
      <c r="CK2119" s="14">
        <v>1376.375</v>
      </c>
      <c r="CL2119" s="14">
        <v>1383.4032258064501</v>
      </c>
      <c r="CM2119" s="14">
        <v>1394.3</v>
      </c>
      <c r="CN2119" s="14">
        <v>1412.5645161290299</v>
      </c>
      <c r="CO2119" s="14">
        <v>1437.43333333333</v>
      </c>
      <c r="CP2119" s="14">
        <v>1470.88709677419</v>
      </c>
      <c r="CQ2119" s="14">
        <v>1508.16129032258</v>
      </c>
      <c r="CR2119" s="14">
        <v>1573.3333333333301</v>
      </c>
      <c r="CS2119" s="14">
        <v>1608.5645161290299</v>
      </c>
      <c r="CT2119" s="14">
        <v>1620.2666666666601</v>
      </c>
      <c r="CU2119" s="14">
        <v>1617.6290322580601</v>
      </c>
      <c r="CV2119" s="14">
        <v>1607.22580645161</v>
      </c>
      <c r="CW2119" s="14">
        <v>1595.3103448275799</v>
      </c>
      <c r="CX2119" s="14">
        <v>1586.03225806451</v>
      </c>
      <c r="CY2119" s="14">
        <v>1582.9833333333299</v>
      </c>
      <c r="CZ2119" s="14">
        <v>1594.33870967741</v>
      </c>
      <c r="DA2119" s="14">
        <v>1622.88333333333</v>
      </c>
      <c r="DB2119" s="14">
        <v>1670.1451612903199</v>
      </c>
      <c r="DC2119" s="14">
        <v>1701.0967741935401</v>
      </c>
      <c r="DD2119" s="14">
        <v>1708.7333333333299</v>
      </c>
      <c r="DE2119" s="14">
        <v>1704.5</v>
      </c>
      <c r="DF2119" s="14">
        <v>1693.2833333333299</v>
      </c>
      <c r="DG2119" s="14">
        <v>1677.8709677419299</v>
      </c>
      <c r="DH2119" s="14">
        <v>1657.3064516129</v>
      </c>
      <c r="DI2119" s="14">
        <v>1642.6071428571399</v>
      </c>
      <c r="DJ2119" s="14">
        <v>1628.4354838709601</v>
      </c>
      <c r="DK2119" s="14">
        <v>1621.1666666666599</v>
      </c>
      <c r="DL2119" s="14">
        <v>1633.5483870967701</v>
      </c>
      <c r="DM2119" s="14">
        <v>1664.6</v>
      </c>
      <c r="DN2119" s="14">
        <v>1706.6290322580601</v>
      </c>
      <c r="DO2119" s="14">
        <v>1744.9193548387</v>
      </c>
      <c r="DP2119" s="14">
        <v>1779.43333333333</v>
      </c>
      <c r="DQ2119" s="14">
        <v>1816.08064516129</v>
      </c>
      <c r="DR2119" s="14">
        <v>1842.9</v>
      </c>
      <c r="DS2119" s="15">
        <v>1855.11666666666</v>
      </c>
    </row>
    <row r="2120" spans="1:123" x14ac:dyDescent="0.25">
      <c r="A2120" s="16" t="s">
        <v>40</v>
      </c>
      <c r="B2120" s="17">
        <v>16</v>
      </c>
      <c r="C2120" s="13" t="str">
        <f t="shared" si="37"/>
        <v>BB_L_16_GW_GW_SL_Low_GW_GQ_48_005_16</v>
      </c>
      <c r="D2120" s="18">
        <v>10</v>
      </c>
      <c r="E2120" s="18">
        <v>10</v>
      </c>
      <c r="F2120" s="18">
        <v>10</v>
      </c>
      <c r="G2120" s="18">
        <v>10</v>
      </c>
      <c r="H2120" s="18">
        <v>10</v>
      </c>
      <c r="I2120" s="18">
        <v>10</v>
      </c>
      <c r="J2120" s="18">
        <v>10.0009677419354</v>
      </c>
      <c r="K2120" s="18">
        <v>10.049516129032201</v>
      </c>
      <c r="L2120" s="18">
        <v>10.517166666666601</v>
      </c>
      <c r="M2120" s="18">
        <v>12.9793548387096</v>
      </c>
      <c r="N2120" s="18">
        <v>18.792499999999901</v>
      </c>
      <c r="O2120" s="18">
        <v>31.147903225806399</v>
      </c>
      <c r="P2120" s="18">
        <v>52.341935483870898</v>
      </c>
      <c r="Q2120" s="18">
        <v>86.993035714285696</v>
      </c>
      <c r="R2120" s="18">
        <v>144.77258064516101</v>
      </c>
      <c r="S2120" s="18">
        <v>216.261666666666</v>
      </c>
      <c r="T2120" s="18">
        <v>333.97903225806402</v>
      </c>
      <c r="U2120" s="18">
        <v>497.41999999999899</v>
      </c>
      <c r="V2120" s="18">
        <v>645.66451612903199</v>
      </c>
      <c r="W2120" s="18">
        <v>728.74838709677397</v>
      </c>
      <c r="X2120" s="18">
        <v>704.87166666666599</v>
      </c>
      <c r="Y2120" s="18">
        <v>588.43225806451596</v>
      </c>
      <c r="Z2120" s="18">
        <v>490.34833333333302</v>
      </c>
      <c r="AA2120" s="18">
        <v>436.25322580645098</v>
      </c>
      <c r="AB2120" s="18">
        <v>417.24999999999898</v>
      </c>
      <c r="AC2120" s="18">
        <v>433.375</v>
      </c>
      <c r="AD2120" s="18">
        <v>509.67903225806401</v>
      </c>
      <c r="AE2120" s="18">
        <v>652.33833333333303</v>
      </c>
      <c r="AF2120" s="18">
        <v>883.93709677419304</v>
      </c>
      <c r="AG2120" s="18">
        <v>1182.55</v>
      </c>
      <c r="AH2120" s="18">
        <v>1405.5</v>
      </c>
      <c r="AI2120" s="18">
        <v>1527.6290322580601</v>
      </c>
      <c r="AJ2120" s="18">
        <v>1550.18333333333</v>
      </c>
      <c r="AK2120" s="18">
        <v>1450.9193548387</v>
      </c>
      <c r="AL2120" s="18">
        <v>1291.4833333333299</v>
      </c>
      <c r="AM2120" s="18">
        <v>1127.2096774193501</v>
      </c>
      <c r="AN2120" s="18">
        <v>973.26935483870898</v>
      </c>
      <c r="AO2120" s="18">
        <v>846.875</v>
      </c>
      <c r="AP2120" s="18">
        <v>743.35806451612802</v>
      </c>
      <c r="AQ2120" s="18">
        <v>646.06333333333305</v>
      </c>
      <c r="AR2120" s="18">
        <v>563.61612903225796</v>
      </c>
      <c r="AS2120" s="18">
        <v>556.36666666666599</v>
      </c>
      <c r="AT2120" s="18">
        <v>665.16612903225803</v>
      </c>
      <c r="AU2120" s="18">
        <v>886.4</v>
      </c>
      <c r="AV2120" s="18">
        <v>1119.55666666666</v>
      </c>
      <c r="AW2120" s="18">
        <v>1406.2096774193501</v>
      </c>
      <c r="AX2120" s="18">
        <v>1646.68333333333</v>
      </c>
      <c r="AY2120" s="18">
        <v>1741.5161290322501</v>
      </c>
      <c r="AZ2120" s="18">
        <v>1660.38709677419</v>
      </c>
      <c r="BA2120" s="18">
        <v>1551.1724137931001</v>
      </c>
      <c r="BB2120" s="18">
        <v>1414.33870967741</v>
      </c>
      <c r="BC2120" s="18">
        <v>1245.7833333333299</v>
      </c>
      <c r="BD2120" s="18">
        <v>1105.46774193548</v>
      </c>
      <c r="BE2120" s="18">
        <v>1040.55</v>
      </c>
      <c r="BF2120" s="18">
        <v>1108.22580645161</v>
      </c>
      <c r="BG2120" s="18">
        <v>1160.2096774193501</v>
      </c>
      <c r="BH2120" s="18">
        <v>1137.43333333333</v>
      </c>
      <c r="BI2120" s="18">
        <v>1122.1129032258</v>
      </c>
      <c r="BJ2120" s="18">
        <v>1142.95</v>
      </c>
      <c r="BK2120" s="18">
        <v>1212.6451612903199</v>
      </c>
      <c r="BL2120" s="18">
        <v>1338.33870967741</v>
      </c>
      <c r="BM2120" s="18">
        <v>1502.5</v>
      </c>
      <c r="BN2120" s="18">
        <v>1679.7096774193501</v>
      </c>
      <c r="BO2120" s="18">
        <v>1879.0166666666601</v>
      </c>
      <c r="BP2120" s="18">
        <v>2066.7096774193501</v>
      </c>
      <c r="BQ2120" s="18">
        <v>2215.6</v>
      </c>
      <c r="BR2120" s="18">
        <v>2245.6129032258</v>
      </c>
      <c r="BS2120" s="18">
        <v>2168.1129032258</v>
      </c>
      <c r="BT2120" s="18">
        <v>2003.5333333333299</v>
      </c>
      <c r="BU2120" s="18">
        <v>1807.9838709677399</v>
      </c>
      <c r="BV2120" s="18">
        <v>1584.2166666666601</v>
      </c>
      <c r="BW2120" s="18">
        <v>1318.16129032258</v>
      </c>
      <c r="BX2120" s="18">
        <v>1076.2967741935399</v>
      </c>
      <c r="BY2120" s="18">
        <v>893.92678571428496</v>
      </c>
      <c r="BZ2120" s="18">
        <v>746.02419354838696</v>
      </c>
      <c r="CA2120" s="18">
        <v>631.56833333333304</v>
      </c>
      <c r="CB2120" s="18">
        <v>600.45161290322596</v>
      </c>
      <c r="CC2120" s="18">
        <v>708.81833333333304</v>
      </c>
      <c r="CD2120" s="18">
        <v>923.20483870967701</v>
      </c>
      <c r="CE2120" s="18">
        <v>1241.3064516129</v>
      </c>
      <c r="CF2120" s="18">
        <v>1606.1</v>
      </c>
      <c r="CG2120" s="18">
        <v>1805.72580645161</v>
      </c>
      <c r="CH2120" s="18">
        <v>1839.9</v>
      </c>
      <c r="CI2120" s="18">
        <v>1787.16129032258</v>
      </c>
      <c r="CJ2120" s="18">
        <v>1700.53225806451</v>
      </c>
      <c r="CK2120" s="18">
        <v>1628.75</v>
      </c>
      <c r="CL2120" s="18">
        <v>1586.1774193548299</v>
      </c>
      <c r="CM2120" s="18">
        <v>1614.7</v>
      </c>
      <c r="CN2120" s="18">
        <v>1765.7419354838701</v>
      </c>
      <c r="CO2120" s="18">
        <v>2012.31666666666</v>
      </c>
      <c r="CP2120" s="18">
        <v>2228.9354838709601</v>
      </c>
      <c r="CQ2120" s="18">
        <v>2308.88709677419</v>
      </c>
      <c r="CR2120" s="18">
        <v>1965.2333333333299</v>
      </c>
      <c r="CS2120" s="18">
        <v>1474.03225806451</v>
      </c>
      <c r="CT2120" s="18">
        <v>1121.3499999999999</v>
      </c>
      <c r="CU2120" s="18">
        <v>963.619354838709</v>
      </c>
      <c r="CV2120" s="18">
        <v>900.36451612903204</v>
      </c>
      <c r="CW2120" s="18">
        <v>955.56551724137898</v>
      </c>
      <c r="CX2120" s="18">
        <v>1122.5161290322501</v>
      </c>
      <c r="CY2120" s="18">
        <v>1358.0166666666601</v>
      </c>
      <c r="CZ2120" s="18">
        <v>1628</v>
      </c>
      <c r="DA2120" s="18">
        <v>1747.45</v>
      </c>
      <c r="DB2120" s="18">
        <v>1516.9838709677399</v>
      </c>
      <c r="DC2120" s="18">
        <v>1129.80322580645</v>
      </c>
      <c r="DD2120" s="18">
        <v>881.05499999999995</v>
      </c>
      <c r="DE2120" s="18">
        <v>710.73387096774104</v>
      </c>
      <c r="DF2120" s="18">
        <v>605.45999999999901</v>
      </c>
      <c r="DG2120" s="18">
        <v>567.41774193548395</v>
      </c>
      <c r="DH2120" s="18">
        <v>611.19838709677401</v>
      </c>
      <c r="DI2120" s="18">
        <v>705.92321428571404</v>
      </c>
      <c r="DJ2120" s="18">
        <v>898.67258064516102</v>
      </c>
      <c r="DK2120" s="18">
        <v>1257.2666666666601</v>
      </c>
      <c r="DL2120" s="18">
        <v>1667.1774193548299</v>
      </c>
      <c r="DM2120" s="18">
        <v>1924.81666666666</v>
      </c>
      <c r="DN2120" s="18">
        <v>1970.58064516129</v>
      </c>
      <c r="DO2120" s="18">
        <v>1877.7903225806399</v>
      </c>
      <c r="DP2120" s="18">
        <v>1715.15</v>
      </c>
      <c r="DQ2120" s="18">
        <v>1447.8225806451601</v>
      </c>
      <c r="DR2120" s="18">
        <v>1150.3499999999999</v>
      </c>
      <c r="DS2120" s="19">
        <v>962.76499999999999</v>
      </c>
    </row>
    <row r="2121" spans="1:123" x14ac:dyDescent="0.25">
      <c r="A2121" s="12" t="s">
        <v>40</v>
      </c>
      <c r="B2121" s="13">
        <v>17</v>
      </c>
      <c r="C2121" s="13" t="str">
        <f t="shared" si="37"/>
        <v>BB_L_16_GW_GW_SL_Low_GW_GQ_48_005_17</v>
      </c>
      <c r="D2121" s="14">
        <v>10</v>
      </c>
      <c r="E2121" s="14">
        <v>10</v>
      </c>
      <c r="F2121" s="14">
        <v>10</v>
      </c>
      <c r="G2121" s="14">
        <v>10</v>
      </c>
      <c r="H2121" s="14">
        <v>10</v>
      </c>
      <c r="I2121" s="14">
        <v>10</v>
      </c>
      <c r="J2121" s="14">
        <v>10</v>
      </c>
      <c r="K2121" s="14">
        <v>10.017419354838699</v>
      </c>
      <c r="L2121" s="14">
        <v>10.1811666666666</v>
      </c>
      <c r="M2121" s="14">
        <v>11.066612903225799</v>
      </c>
      <c r="N2121" s="14">
        <v>13.292999999999999</v>
      </c>
      <c r="O2121" s="14">
        <v>18.2682258064516</v>
      </c>
      <c r="P2121" s="14">
        <v>27.450806451612898</v>
      </c>
      <c r="Q2121" s="14">
        <v>42.99</v>
      </c>
      <c r="R2121" s="14">
        <v>71.340161290322499</v>
      </c>
      <c r="S2121" s="14">
        <v>110.4855</v>
      </c>
      <c r="T2121" s="14">
        <v>179.76451612903199</v>
      </c>
      <c r="U2121" s="14">
        <v>297.28166666666601</v>
      </c>
      <c r="V2121" s="14">
        <v>460.31129032258002</v>
      </c>
      <c r="W2121" s="14">
        <v>626.97258064516097</v>
      </c>
      <c r="X2121" s="14">
        <v>779.69666666666603</v>
      </c>
      <c r="Y2121" s="14">
        <v>862.91290322580596</v>
      </c>
      <c r="Z2121" s="14">
        <v>877.65166666666596</v>
      </c>
      <c r="AA2121" s="14">
        <v>865.97096774193506</v>
      </c>
      <c r="AB2121" s="14">
        <v>846.32903225806399</v>
      </c>
      <c r="AC2121" s="14">
        <v>830.519642857142</v>
      </c>
      <c r="AD2121" s="14">
        <v>824.09032258064497</v>
      </c>
      <c r="AE2121" s="14">
        <v>838.91499999999996</v>
      </c>
      <c r="AF2121" s="14">
        <v>894.09516129032204</v>
      </c>
      <c r="AG2121" s="14">
        <v>1006.88833333333</v>
      </c>
      <c r="AH2121" s="14">
        <v>1143.7096774193501</v>
      </c>
      <c r="AI2121" s="14">
        <v>1263.5</v>
      </c>
      <c r="AJ2121" s="14">
        <v>1378.05</v>
      </c>
      <c r="AK2121" s="14">
        <v>1444.9838709677399</v>
      </c>
      <c r="AL2121" s="14">
        <v>1460.4833333333299</v>
      </c>
      <c r="AM2121" s="14">
        <v>1437.35483870967</v>
      </c>
      <c r="AN2121" s="14">
        <v>1392.16129032258</v>
      </c>
      <c r="AO2121" s="14">
        <v>1339.32142857142</v>
      </c>
      <c r="AP2121" s="14">
        <v>1283</v>
      </c>
      <c r="AQ2121" s="14">
        <v>1216.2</v>
      </c>
      <c r="AR2121" s="14">
        <v>1126.0161290322501</v>
      </c>
      <c r="AS2121" s="14">
        <v>1036.95</v>
      </c>
      <c r="AT2121" s="14">
        <v>999.027419354838</v>
      </c>
      <c r="AU2121" s="14">
        <v>1009.06451612903</v>
      </c>
      <c r="AV2121" s="14">
        <v>1066.0833333333301</v>
      </c>
      <c r="AW2121" s="14">
        <v>1177.5483870967701</v>
      </c>
      <c r="AX2121" s="14">
        <v>1321.61666666666</v>
      </c>
      <c r="AY2121" s="14">
        <v>1486.27419354838</v>
      </c>
      <c r="AZ2121" s="14">
        <v>1573.4516129032199</v>
      </c>
      <c r="BA2121" s="14">
        <v>1601.06896551724</v>
      </c>
      <c r="BB2121" s="14">
        <v>1597.2096774193501</v>
      </c>
      <c r="BC2121" s="14">
        <v>1564.0833333333301</v>
      </c>
      <c r="BD2121" s="14">
        <v>1504.9193548387</v>
      </c>
      <c r="BE2121" s="14">
        <v>1397.9833333333299</v>
      </c>
      <c r="BF2121" s="14">
        <v>1344.7096774193501</v>
      </c>
      <c r="BG2121" s="14">
        <v>1330.0645161290299</v>
      </c>
      <c r="BH2121" s="14">
        <v>1317.86666666666</v>
      </c>
      <c r="BI2121" s="14">
        <v>1303.6129032258</v>
      </c>
      <c r="BJ2121" s="14">
        <v>1291.5333333333299</v>
      </c>
      <c r="BK2121" s="14">
        <v>1292.1129032258</v>
      </c>
      <c r="BL2121" s="14">
        <v>1315.0645161290299</v>
      </c>
      <c r="BM2121" s="14">
        <v>1364</v>
      </c>
      <c r="BN2121" s="14">
        <v>1437.0483870967701</v>
      </c>
      <c r="BO2121" s="14">
        <v>1539.86666666666</v>
      </c>
      <c r="BP2121" s="14">
        <v>1668.69354838709</v>
      </c>
      <c r="BQ2121" s="14">
        <v>1831.68333333333</v>
      </c>
      <c r="BR2121" s="14">
        <v>1963.22580645161</v>
      </c>
      <c r="BS2121" s="14">
        <v>2079</v>
      </c>
      <c r="BT2121" s="14">
        <v>2138.3000000000002</v>
      </c>
      <c r="BU2121" s="14">
        <v>2142.9032258064499</v>
      </c>
      <c r="BV2121" s="14">
        <v>2107.2333333333299</v>
      </c>
      <c r="BW2121" s="14">
        <v>2022.9354838709601</v>
      </c>
      <c r="BX2121" s="14">
        <v>1911.58064516129</v>
      </c>
      <c r="BY2121" s="14">
        <v>1797.2321428571399</v>
      </c>
      <c r="BZ2121" s="14">
        <v>1675.0645161290299</v>
      </c>
      <c r="CA2121" s="14">
        <v>1535.36666666666</v>
      </c>
      <c r="CB2121" s="14">
        <v>1394.0967741935401</v>
      </c>
      <c r="CC2121" s="14">
        <v>1292.8333333333301</v>
      </c>
      <c r="CD2121" s="14">
        <v>1265.2580645161199</v>
      </c>
      <c r="CE2121" s="14">
        <v>1309.8709677419299</v>
      </c>
      <c r="CF2121" s="14">
        <v>1433.56666666666</v>
      </c>
      <c r="CG2121" s="14">
        <v>1571.69354838709</v>
      </c>
      <c r="CH2121" s="14">
        <v>1672.6666666666599</v>
      </c>
      <c r="CI2121" s="14">
        <v>1730.2903225806399</v>
      </c>
      <c r="CJ2121" s="14">
        <v>1758.2419354838701</v>
      </c>
      <c r="CK2121" s="14">
        <v>1765.44642857142</v>
      </c>
      <c r="CL2121" s="14">
        <v>1763.3225806451601</v>
      </c>
      <c r="CM2121" s="14">
        <v>1765.56666666666</v>
      </c>
      <c r="CN2121" s="14">
        <v>1801.5</v>
      </c>
      <c r="CO2121" s="14">
        <v>1888.0333333333299</v>
      </c>
      <c r="CP2121" s="14">
        <v>2017.58064516129</v>
      </c>
      <c r="CQ2121" s="14">
        <v>2134.77419354838</v>
      </c>
      <c r="CR2121" s="14">
        <v>2197.8333333333298</v>
      </c>
      <c r="CS2121" s="14">
        <v>2061.6129032258</v>
      </c>
      <c r="CT2121" s="14">
        <v>1861.3333333333301</v>
      </c>
      <c r="CU2121" s="14">
        <v>1711.7580645161199</v>
      </c>
      <c r="CV2121" s="14">
        <v>1576.3225806451601</v>
      </c>
      <c r="CW2121" s="14">
        <v>1493.6724137931001</v>
      </c>
      <c r="CX2121" s="14">
        <v>1479.5</v>
      </c>
      <c r="CY2121" s="14">
        <v>1546.35</v>
      </c>
      <c r="CZ2121" s="14">
        <v>1720.6129032258</v>
      </c>
      <c r="DA2121" s="14">
        <v>1921.7166666666601</v>
      </c>
      <c r="DB2121" s="14">
        <v>2051.6774193548299</v>
      </c>
      <c r="DC2121" s="14">
        <v>1963.66129032258</v>
      </c>
      <c r="DD2121" s="14">
        <v>1818.56666666666</v>
      </c>
      <c r="DE2121" s="14">
        <v>1661.0967741935401</v>
      </c>
      <c r="DF2121" s="14">
        <v>1513.7833333333299</v>
      </c>
      <c r="DG2121" s="14">
        <v>1393.7096774193501</v>
      </c>
      <c r="DH2121" s="14">
        <v>1299.0967741935401</v>
      </c>
      <c r="DI2121" s="14">
        <v>1258.67857142857</v>
      </c>
      <c r="DJ2121" s="14">
        <v>1285.46774193548</v>
      </c>
      <c r="DK2121" s="14">
        <v>1412.7666666666601</v>
      </c>
      <c r="DL2121" s="14">
        <v>1655.2903225806399</v>
      </c>
      <c r="DM2121" s="14">
        <v>1939.88333333333</v>
      </c>
      <c r="DN2121" s="14">
        <v>2182.5</v>
      </c>
      <c r="DO2121" s="14">
        <v>2312.88709677419</v>
      </c>
      <c r="DP2121" s="14">
        <v>2364.5333333333301</v>
      </c>
      <c r="DQ2121" s="14">
        <v>2327.8225806451601</v>
      </c>
      <c r="DR2121" s="14">
        <v>2206.2166666666599</v>
      </c>
      <c r="DS2121" s="15">
        <v>2068.0833333333298</v>
      </c>
    </row>
    <row r="2122" spans="1:123" x14ac:dyDescent="0.25">
      <c r="A2122" s="16" t="s">
        <v>40</v>
      </c>
      <c r="B2122" s="17">
        <v>18</v>
      </c>
      <c r="C2122" s="13" t="str">
        <f t="shared" si="37"/>
        <v>BB_L_16_GW_GW_SL_Low_GW_GQ_48_005_18</v>
      </c>
      <c r="D2122" s="18">
        <v>10</v>
      </c>
      <c r="E2122" s="18">
        <v>10</v>
      </c>
      <c r="F2122" s="18">
        <v>10</v>
      </c>
      <c r="G2122" s="18">
        <v>10</v>
      </c>
      <c r="H2122" s="18">
        <v>10</v>
      </c>
      <c r="I2122" s="18">
        <v>10</v>
      </c>
      <c r="J2122" s="18">
        <v>10</v>
      </c>
      <c r="K2122" s="18">
        <v>10</v>
      </c>
      <c r="L2122" s="18">
        <v>10</v>
      </c>
      <c r="M2122" s="18">
        <v>10.0122580645161</v>
      </c>
      <c r="N2122" s="18">
        <v>10.049166666666601</v>
      </c>
      <c r="O2122" s="18">
        <v>10.1493548387096</v>
      </c>
      <c r="P2122" s="18">
        <v>10.3762903225806</v>
      </c>
      <c r="Q2122" s="18">
        <v>10.8491071428571</v>
      </c>
      <c r="R2122" s="18">
        <v>11.883548387096701</v>
      </c>
      <c r="S2122" s="18">
        <v>13.663</v>
      </c>
      <c r="T2122" s="18">
        <v>17.681451612903199</v>
      </c>
      <c r="U2122" s="18">
        <v>26.9821666666666</v>
      </c>
      <c r="V2122" s="18">
        <v>44.692419354838698</v>
      </c>
      <c r="W2122" s="18">
        <v>74.0287096774193</v>
      </c>
      <c r="X2122" s="18">
        <v>120.22733333333299</v>
      </c>
      <c r="Y2122" s="18">
        <v>175.73064516129</v>
      </c>
      <c r="Z2122" s="18">
        <v>222.59833333333299</v>
      </c>
      <c r="AA2122" s="18">
        <v>260.17096774193499</v>
      </c>
      <c r="AB2122" s="18">
        <v>294.47419354838701</v>
      </c>
      <c r="AC2122" s="18">
        <v>322.46785714285699</v>
      </c>
      <c r="AD2122" s="18">
        <v>352.20645161290298</v>
      </c>
      <c r="AE2122" s="18">
        <v>382.23500000000001</v>
      </c>
      <c r="AF2122" s="18">
        <v>413.06451612903197</v>
      </c>
      <c r="AG2122" s="18">
        <v>446.87833333333299</v>
      </c>
      <c r="AH2122" s="18">
        <v>480.091935483871</v>
      </c>
      <c r="AI2122" s="18">
        <v>509.94032258064499</v>
      </c>
      <c r="AJ2122" s="18">
        <v>547.25333333333299</v>
      </c>
      <c r="AK2122" s="18">
        <v>587.44354838709603</v>
      </c>
      <c r="AL2122" s="18">
        <v>625.31500000000005</v>
      </c>
      <c r="AM2122" s="18">
        <v>657.93225806451596</v>
      </c>
      <c r="AN2122" s="18">
        <v>686.51451612903202</v>
      </c>
      <c r="AO2122" s="18">
        <v>709.91607142857094</v>
      </c>
      <c r="AP2122" s="18">
        <v>729.75</v>
      </c>
      <c r="AQ2122" s="18">
        <v>749.03499999999894</v>
      </c>
      <c r="AR2122" s="18">
        <v>771.07580645161295</v>
      </c>
      <c r="AS2122" s="18">
        <v>793.31499999999903</v>
      </c>
      <c r="AT2122" s="18">
        <v>805.80161290322496</v>
      </c>
      <c r="AU2122" s="18">
        <v>815.57419354838703</v>
      </c>
      <c r="AV2122" s="18">
        <v>819.92</v>
      </c>
      <c r="AW2122" s="18">
        <v>824.283870967741</v>
      </c>
      <c r="AX2122" s="18">
        <v>829.72833333333301</v>
      </c>
      <c r="AY2122" s="18">
        <v>844.67903225806401</v>
      </c>
      <c r="AZ2122" s="18">
        <v>862.50645161290197</v>
      </c>
      <c r="BA2122" s="18">
        <v>877.04482758620702</v>
      </c>
      <c r="BB2122" s="18">
        <v>892.38548387096705</v>
      </c>
      <c r="BC2122" s="18">
        <v>912.18</v>
      </c>
      <c r="BD2122" s="18">
        <v>932.89193548387095</v>
      </c>
      <c r="BE2122" s="18">
        <v>963.52666666666596</v>
      </c>
      <c r="BF2122" s="18">
        <v>987.91290322580596</v>
      </c>
      <c r="BG2122" s="18">
        <v>1004.0064516129</v>
      </c>
      <c r="BH2122" s="18">
        <v>1016.61666666666</v>
      </c>
      <c r="BI2122" s="18">
        <v>1023.25806451612</v>
      </c>
      <c r="BJ2122" s="18">
        <v>1027.9000000000001</v>
      </c>
      <c r="BK2122" s="18">
        <v>1031.58064516129</v>
      </c>
      <c r="BL2122" s="18">
        <v>1034.9032258064501</v>
      </c>
      <c r="BM2122" s="18">
        <v>1037.7321428571399</v>
      </c>
      <c r="BN2122" s="18">
        <v>1041.0967741935401</v>
      </c>
      <c r="BO2122" s="18">
        <v>1045.63333333333</v>
      </c>
      <c r="BP2122" s="18">
        <v>1053.2903225806399</v>
      </c>
      <c r="BQ2122" s="18">
        <v>1067.5833333333301</v>
      </c>
      <c r="BR2122" s="18">
        <v>1086.2903225806399</v>
      </c>
      <c r="BS2122" s="18">
        <v>1115.2580645161199</v>
      </c>
      <c r="BT2122" s="18">
        <v>1146.2666666666601</v>
      </c>
      <c r="BU2122" s="18">
        <v>1177.38709677419</v>
      </c>
      <c r="BV2122" s="18">
        <v>1210.1666666666599</v>
      </c>
      <c r="BW2122" s="18">
        <v>1247.2580645161199</v>
      </c>
      <c r="BX2122" s="18">
        <v>1281.7096774193501</v>
      </c>
      <c r="BY2122" s="18">
        <v>1308.3928571428501</v>
      </c>
      <c r="BZ2122" s="18">
        <v>1331.16129032258</v>
      </c>
      <c r="CA2122" s="18">
        <v>1351.3333333333301</v>
      </c>
      <c r="CB2122" s="18">
        <v>1366.7580645161199</v>
      </c>
      <c r="CC2122" s="18">
        <v>1373.36666666666</v>
      </c>
      <c r="CD2122" s="18">
        <v>1371.58064516129</v>
      </c>
      <c r="CE2122" s="18">
        <v>1363.33870967741</v>
      </c>
      <c r="CF2122" s="18">
        <v>1351.35</v>
      </c>
      <c r="CG2122" s="18">
        <v>1345.22580645161</v>
      </c>
      <c r="CH2122" s="18">
        <v>1343.63333333333</v>
      </c>
      <c r="CI2122" s="18">
        <v>1345.83870967741</v>
      </c>
      <c r="CJ2122" s="18">
        <v>1350.7419354838701</v>
      </c>
      <c r="CK2122" s="18">
        <v>1356.4107142857099</v>
      </c>
      <c r="CL2122" s="18">
        <v>1362.7419354838701</v>
      </c>
      <c r="CM2122" s="18">
        <v>1372.13333333333</v>
      </c>
      <c r="CN2122" s="18">
        <v>1385.2096774193501</v>
      </c>
      <c r="CO2122" s="18">
        <v>1399.68333333333</v>
      </c>
      <c r="CP2122" s="18">
        <v>1419.2580645161199</v>
      </c>
      <c r="CQ2122" s="18">
        <v>1442.8064516129</v>
      </c>
      <c r="CR2122" s="18">
        <v>1499.11666666666</v>
      </c>
      <c r="CS2122" s="18">
        <v>1551.5</v>
      </c>
      <c r="CT2122" s="18">
        <v>1587.3333333333301</v>
      </c>
      <c r="CU2122" s="18">
        <v>1604.7419354838701</v>
      </c>
      <c r="CV2122" s="18">
        <v>1614.2580645161199</v>
      </c>
      <c r="CW2122" s="18">
        <v>1615.93103448275</v>
      </c>
      <c r="CX2122" s="18">
        <v>1611.1290322580601</v>
      </c>
      <c r="CY2122" s="18">
        <v>1601.75</v>
      </c>
      <c r="CZ2122" s="18">
        <v>1591.58064516129</v>
      </c>
      <c r="DA2122" s="18">
        <v>1590.38333333333</v>
      </c>
      <c r="DB2122" s="18">
        <v>1613.0483870967701</v>
      </c>
      <c r="DC2122" s="18">
        <v>1647.77419354838</v>
      </c>
      <c r="DD2122" s="18">
        <v>1670.8</v>
      </c>
      <c r="DE2122" s="18">
        <v>1686.2580645161199</v>
      </c>
      <c r="DF2122" s="18">
        <v>1695.1666666666599</v>
      </c>
      <c r="DG2122" s="18">
        <v>1697.4516129032199</v>
      </c>
      <c r="DH2122" s="18">
        <v>1692.22580645161</v>
      </c>
      <c r="DI2122" s="18">
        <v>1684.2142857142801</v>
      </c>
      <c r="DJ2122" s="18">
        <v>1669.7903225806399</v>
      </c>
      <c r="DK2122" s="18">
        <v>1648.43333333333</v>
      </c>
      <c r="DL2122" s="18">
        <v>1630.5483870967701</v>
      </c>
      <c r="DM2122" s="18">
        <v>1625.8</v>
      </c>
      <c r="DN2122" s="18">
        <v>1637.08064516129</v>
      </c>
      <c r="DO2122" s="18">
        <v>1657.8064516129</v>
      </c>
      <c r="DP2122" s="18">
        <v>1684.61666666666</v>
      </c>
      <c r="DQ2122" s="18">
        <v>1724.0967741935401</v>
      </c>
      <c r="DR2122" s="18">
        <v>1765.45</v>
      </c>
      <c r="DS2122" s="19">
        <v>1795.56666666666</v>
      </c>
    </row>
    <row r="2123" spans="1:123" x14ac:dyDescent="0.25">
      <c r="A2123" s="12" t="s">
        <v>40</v>
      </c>
      <c r="B2123" s="13">
        <v>19</v>
      </c>
      <c r="C2123" s="13" t="str">
        <f t="shared" si="37"/>
        <v>BB_L_16_GW_GW_SL_Low_GW_GQ_48_005_19</v>
      </c>
      <c r="D2123" s="14">
        <v>10</v>
      </c>
      <c r="E2123" s="14">
        <v>10</v>
      </c>
      <c r="F2123" s="14">
        <v>10</v>
      </c>
      <c r="G2123" s="14">
        <v>10</v>
      </c>
      <c r="H2123" s="14">
        <v>10</v>
      </c>
      <c r="I2123" s="14">
        <v>10</v>
      </c>
      <c r="J2123" s="14">
        <v>10</v>
      </c>
      <c r="K2123" s="14">
        <v>10</v>
      </c>
      <c r="L2123" s="14">
        <v>10</v>
      </c>
      <c r="M2123" s="14">
        <v>10.0096774193548</v>
      </c>
      <c r="N2123" s="14">
        <v>10.0573333333333</v>
      </c>
      <c r="O2123" s="14">
        <v>10.226451612903199</v>
      </c>
      <c r="P2123" s="14">
        <v>10.6966129032258</v>
      </c>
      <c r="Q2123" s="14">
        <v>11.868392857142799</v>
      </c>
      <c r="R2123" s="14">
        <v>14.838064516129</v>
      </c>
      <c r="S2123" s="14">
        <v>20.5378333333333</v>
      </c>
      <c r="T2123" s="14">
        <v>35.162258064516102</v>
      </c>
      <c r="U2123" s="14">
        <v>72.072833333333307</v>
      </c>
      <c r="V2123" s="14">
        <v>147.314516129032</v>
      </c>
      <c r="W2123" s="14">
        <v>266.99838709677402</v>
      </c>
      <c r="X2123" s="14">
        <v>430.76333333333298</v>
      </c>
      <c r="Y2123" s="14">
        <v>570.87419354838698</v>
      </c>
      <c r="Z2123" s="14">
        <v>632.67833333333294</v>
      </c>
      <c r="AA2123" s="14">
        <v>646.89354838709596</v>
      </c>
      <c r="AB2123" s="14">
        <v>634.80483870967703</v>
      </c>
      <c r="AC2123" s="14">
        <v>607.69107142857104</v>
      </c>
      <c r="AD2123" s="14">
        <v>570.79193548387002</v>
      </c>
      <c r="AE2123" s="14">
        <v>524.09833333333302</v>
      </c>
      <c r="AF2123" s="14">
        <v>486.24838709677402</v>
      </c>
      <c r="AG2123" s="14">
        <v>485.67333333333301</v>
      </c>
      <c r="AH2123" s="14">
        <v>537.05645161290295</v>
      </c>
      <c r="AI2123" s="14">
        <v>640.26451612903202</v>
      </c>
      <c r="AJ2123" s="14">
        <v>808.74166666666599</v>
      </c>
      <c r="AK2123" s="14">
        <v>998.35322580645095</v>
      </c>
      <c r="AL2123" s="14">
        <v>1154.31666666666</v>
      </c>
      <c r="AM2123" s="14">
        <v>1262.6451612903199</v>
      </c>
      <c r="AN2123" s="14">
        <v>1327.5483870967701</v>
      </c>
      <c r="AO2123" s="14">
        <v>1353.3928571428501</v>
      </c>
      <c r="AP2123" s="14">
        <v>1351.7903225806399</v>
      </c>
      <c r="AQ2123" s="14">
        <v>1327.11666666666</v>
      </c>
      <c r="AR2123" s="14">
        <v>1245.6774193548299</v>
      </c>
      <c r="AS2123" s="14">
        <v>1093.5999999999999</v>
      </c>
      <c r="AT2123" s="14">
        <v>936.84838709677399</v>
      </c>
      <c r="AU2123" s="14">
        <v>779.28548387096703</v>
      </c>
      <c r="AV2123" s="14">
        <v>692.20666666666602</v>
      </c>
      <c r="AW2123" s="14">
        <v>658.60322580645095</v>
      </c>
      <c r="AX2123" s="14">
        <v>728.78333333333296</v>
      </c>
      <c r="AY2123" s="14">
        <v>932.5</v>
      </c>
      <c r="AZ2123" s="14">
        <v>1136.3225806451601</v>
      </c>
      <c r="BA2123" s="14">
        <v>1280.94827586206</v>
      </c>
      <c r="BB2123" s="14">
        <v>1416.2096774193501</v>
      </c>
      <c r="BC2123" s="14">
        <v>1528.31666666666</v>
      </c>
      <c r="BD2123" s="14">
        <v>1571.1129032258</v>
      </c>
      <c r="BE2123" s="14">
        <v>1471.0833333333301</v>
      </c>
      <c r="BF2123" s="14">
        <v>1253.66129032258</v>
      </c>
      <c r="BG2123" s="14">
        <v>1094.7903225806399</v>
      </c>
      <c r="BH2123" s="14">
        <v>1036.38333333333</v>
      </c>
      <c r="BI2123" s="14">
        <v>1035.5</v>
      </c>
      <c r="BJ2123" s="14">
        <v>1049.0999999999999</v>
      </c>
      <c r="BK2123" s="14">
        <v>1060.2580645161199</v>
      </c>
      <c r="BL2123" s="14">
        <v>1067.58064516129</v>
      </c>
      <c r="BM2123" s="14">
        <v>1074.5178571428501</v>
      </c>
      <c r="BN2123" s="14">
        <v>1087.3709677419299</v>
      </c>
      <c r="BO2123" s="14">
        <v>1121.05</v>
      </c>
      <c r="BP2123" s="14">
        <v>1185.0161290322501</v>
      </c>
      <c r="BQ2123" s="14">
        <v>1305.9166666666599</v>
      </c>
      <c r="BR2123" s="14">
        <v>1440.4032258064501</v>
      </c>
      <c r="BS2123" s="14">
        <v>1639.4193548387</v>
      </c>
      <c r="BT2123" s="14">
        <v>1790.36666666666</v>
      </c>
      <c r="BU2123" s="14">
        <v>1910.7419354838701</v>
      </c>
      <c r="BV2123" s="14">
        <v>1991.6666666666599</v>
      </c>
      <c r="BW2123" s="14">
        <v>2024.22580645161</v>
      </c>
      <c r="BX2123" s="14">
        <v>1982.46774193548</v>
      </c>
      <c r="BY2123" s="14">
        <v>1900.3571428571399</v>
      </c>
      <c r="BZ2123" s="14">
        <v>1778.6290322580601</v>
      </c>
      <c r="CA2123" s="14">
        <v>1596.4833333333299</v>
      </c>
      <c r="CB2123" s="14">
        <v>1352.6290322580601</v>
      </c>
      <c r="CC2123" s="14">
        <v>1090.4766666666601</v>
      </c>
      <c r="CD2123" s="14">
        <v>892.79999999999905</v>
      </c>
      <c r="CE2123" s="14">
        <v>759.94838709677401</v>
      </c>
      <c r="CF2123" s="14">
        <v>748.44499999999903</v>
      </c>
      <c r="CG2123" s="14">
        <v>868.77096774193501</v>
      </c>
      <c r="CH2123" s="14">
        <v>1049.19333333333</v>
      </c>
      <c r="CI2123" s="14">
        <v>1231.9032258064501</v>
      </c>
      <c r="CJ2123" s="14">
        <v>1396.35483870967</v>
      </c>
      <c r="CK2123" s="14">
        <v>1514.44642857142</v>
      </c>
      <c r="CL2123" s="14">
        <v>1609.1451612903199</v>
      </c>
      <c r="CM2123" s="14">
        <v>1682.86666666666</v>
      </c>
      <c r="CN2123" s="14">
        <v>1685.2419354838701</v>
      </c>
      <c r="CO2123" s="14">
        <v>1649.1666666666599</v>
      </c>
      <c r="CP2123" s="14">
        <v>1629.2419354838701</v>
      </c>
      <c r="CQ2123" s="14">
        <v>1695.3064516129</v>
      </c>
      <c r="CR2123" s="14">
        <v>1955.68333333333</v>
      </c>
      <c r="CS2123" s="14">
        <v>2042.2096774193501</v>
      </c>
      <c r="CT2123" s="14">
        <v>1962.05</v>
      </c>
      <c r="CU2123" s="14">
        <v>1831.2419354838701</v>
      </c>
      <c r="CV2123" s="14">
        <v>1647.9193548387</v>
      </c>
      <c r="CW2123" s="14">
        <v>1440.3620689655099</v>
      </c>
      <c r="CX2123" s="14">
        <v>1229.66129032258</v>
      </c>
      <c r="CY2123" s="14">
        <v>1071.45</v>
      </c>
      <c r="CZ2123" s="14">
        <v>981.20645161290304</v>
      </c>
      <c r="DA2123" s="14">
        <v>1086.81833333333</v>
      </c>
      <c r="DB2123" s="14">
        <v>1329.5483870967701</v>
      </c>
      <c r="DC2123" s="14">
        <v>1427.1451612903199</v>
      </c>
      <c r="DD2123" s="14">
        <v>1415.7333333333299</v>
      </c>
      <c r="DE2123" s="14">
        <v>1352.96774193548</v>
      </c>
      <c r="DF2123" s="14">
        <v>1248.11666666666</v>
      </c>
      <c r="DG2123" s="14">
        <v>1125.8225806451601</v>
      </c>
      <c r="DH2123" s="14">
        <v>979.89193548387095</v>
      </c>
      <c r="DI2123" s="14">
        <v>852.86964285714203</v>
      </c>
      <c r="DJ2123" s="14">
        <v>752.96290322580603</v>
      </c>
      <c r="DK2123" s="14">
        <v>665.46</v>
      </c>
      <c r="DL2123" s="14">
        <v>695.78870967741898</v>
      </c>
      <c r="DM2123" s="14">
        <v>857.28166666666596</v>
      </c>
      <c r="DN2123" s="14">
        <v>1105.15806451612</v>
      </c>
      <c r="DO2123" s="14">
        <v>1321.46774193548</v>
      </c>
      <c r="DP2123" s="14">
        <v>1503.38333333333</v>
      </c>
      <c r="DQ2123" s="14">
        <v>1685.8709677419299</v>
      </c>
      <c r="DR2123" s="14">
        <v>1748.4</v>
      </c>
      <c r="DS2123" s="15">
        <v>1703.5333333333299</v>
      </c>
    </row>
    <row r="2124" spans="1:123" x14ac:dyDescent="0.25">
      <c r="A2124" s="16" t="s">
        <v>40</v>
      </c>
      <c r="B2124" s="17">
        <v>20</v>
      </c>
      <c r="C2124" s="13" t="str">
        <f t="shared" si="37"/>
        <v>BB_L_16_GW_GW_SL_Low_GW_GQ_48_005_20</v>
      </c>
      <c r="D2124" s="18">
        <v>10</v>
      </c>
      <c r="E2124" s="18">
        <v>10</v>
      </c>
      <c r="F2124" s="18">
        <v>10</v>
      </c>
      <c r="G2124" s="18">
        <v>10</v>
      </c>
      <c r="H2124" s="18">
        <v>10</v>
      </c>
      <c r="I2124" s="18">
        <v>10</v>
      </c>
      <c r="J2124" s="18">
        <v>10</v>
      </c>
      <c r="K2124" s="18">
        <v>10</v>
      </c>
      <c r="L2124" s="18">
        <v>10</v>
      </c>
      <c r="M2124" s="18">
        <v>10.0058064516129</v>
      </c>
      <c r="N2124" s="18">
        <v>10.035</v>
      </c>
      <c r="O2124" s="18">
        <v>10.1306451612903</v>
      </c>
      <c r="P2124" s="18">
        <v>10.3890322580645</v>
      </c>
      <c r="Q2124" s="18">
        <v>11.0005357142857</v>
      </c>
      <c r="R2124" s="18">
        <v>12.5862903225806</v>
      </c>
      <c r="S2124" s="18">
        <v>15.6745</v>
      </c>
      <c r="T2124" s="18">
        <v>23.4572580645161</v>
      </c>
      <c r="U2124" s="18">
        <v>43.9493333333333</v>
      </c>
      <c r="V2124" s="18">
        <v>89.439838709677403</v>
      </c>
      <c r="W2124" s="18">
        <v>169.359677419354</v>
      </c>
      <c r="X2124" s="18">
        <v>300.77499999999998</v>
      </c>
      <c r="Y2124" s="18">
        <v>457.98870967741902</v>
      </c>
      <c r="Z2124" s="18">
        <v>579.40666666666596</v>
      </c>
      <c r="AA2124" s="18">
        <v>662.96451612903195</v>
      </c>
      <c r="AB2124" s="18">
        <v>725.92580645161297</v>
      </c>
      <c r="AC2124" s="18">
        <v>765.94642857142799</v>
      </c>
      <c r="AD2124" s="18">
        <v>792.42903225806401</v>
      </c>
      <c r="AE2124" s="18">
        <v>804.69166666666604</v>
      </c>
      <c r="AF2124" s="18">
        <v>802.38387096774102</v>
      </c>
      <c r="AG2124" s="18">
        <v>795.34666666666601</v>
      </c>
      <c r="AH2124" s="18">
        <v>800.96451612903195</v>
      </c>
      <c r="AI2124" s="18">
        <v>829.16129032258004</v>
      </c>
      <c r="AJ2124" s="18">
        <v>893.91499999999996</v>
      </c>
      <c r="AK2124" s="18">
        <v>989.76774193548397</v>
      </c>
      <c r="AL2124" s="18">
        <v>1092.9666666666601</v>
      </c>
      <c r="AM2124" s="18">
        <v>1184.0645161290299</v>
      </c>
      <c r="AN2124" s="18">
        <v>1259.5645161290299</v>
      </c>
      <c r="AO2124" s="18">
        <v>1314.30357142857</v>
      </c>
      <c r="AP2124" s="18">
        <v>1352.1451612903199</v>
      </c>
      <c r="AQ2124" s="18">
        <v>1376.2</v>
      </c>
      <c r="AR2124" s="18">
        <v>1377.9193548387</v>
      </c>
      <c r="AS2124" s="18">
        <v>1344.81666666666</v>
      </c>
      <c r="AT2124" s="18">
        <v>1277.5483870967701</v>
      </c>
      <c r="AU2124" s="18">
        <v>1183.33870967741</v>
      </c>
      <c r="AV2124" s="18">
        <v>1107.5166666666601</v>
      </c>
      <c r="AW2124" s="18">
        <v>1037.6129032258</v>
      </c>
      <c r="AX2124" s="18">
        <v>1009.4</v>
      </c>
      <c r="AY2124" s="18">
        <v>1043.6451612903199</v>
      </c>
      <c r="AZ2124" s="18">
        <v>1121.8064516129</v>
      </c>
      <c r="BA2124" s="18">
        <v>1197.8793103448199</v>
      </c>
      <c r="BB2124" s="18">
        <v>1282.5161290322501</v>
      </c>
      <c r="BC2124" s="18">
        <v>1382.4</v>
      </c>
      <c r="BD2124" s="18">
        <v>1469.0161290322501</v>
      </c>
      <c r="BE2124" s="18">
        <v>1529.36666666666</v>
      </c>
      <c r="BF2124" s="18">
        <v>1493.9032258064501</v>
      </c>
      <c r="BG2124" s="18">
        <v>1409.0483870967701</v>
      </c>
      <c r="BH2124" s="18">
        <v>1347.4</v>
      </c>
      <c r="BI2124" s="18">
        <v>1319.9838709677399</v>
      </c>
      <c r="BJ2124" s="18">
        <v>1306.56666666666</v>
      </c>
      <c r="BK2124" s="18">
        <v>1300.38709677419</v>
      </c>
      <c r="BL2124" s="18">
        <v>1296.03225806451</v>
      </c>
      <c r="BM2124" s="18">
        <v>1292.0357142857099</v>
      </c>
      <c r="BN2124" s="18">
        <v>1289.4193548387</v>
      </c>
      <c r="BO2124" s="18">
        <v>1292.2666666666601</v>
      </c>
      <c r="BP2124" s="18">
        <v>1307.08064516129</v>
      </c>
      <c r="BQ2124" s="18">
        <v>1348.9166666666599</v>
      </c>
      <c r="BR2124" s="18">
        <v>1412.96774193548</v>
      </c>
      <c r="BS2124" s="18">
        <v>1520.9516129032199</v>
      </c>
      <c r="BT2124" s="18">
        <v>1637.3</v>
      </c>
      <c r="BU2124" s="18">
        <v>1748.0967741935401</v>
      </c>
      <c r="BV2124" s="18">
        <v>1853.4666666666601</v>
      </c>
      <c r="BW2124" s="18">
        <v>1952.4032258064501</v>
      </c>
      <c r="BX2124" s="18">
        <v>2021.4354838709601</v>
      </c>
      <c r="BY2124" s="18">
        <v>2049.75</v>
      </c>
      <c r="BZ2124" s="18">
        <v>2045.58064516129</v>
      </c>
      <c r="CA2124" s="18">
        <v>1999.4833333333299</v>
      </c>
      <c r="CB2124" s="18">
        <v>1900.46774193548</v>
      </c>
      <c r="CC2124" s="18">
        <v>1752.4833333333299</v>
      </c>
      <c r="CD2124" s="18">
        <v>1604.46774193548</v>
      </c>
      <c r="CE2124" s="18">
        <v>1455.9354838709601</v>
      </c>
      <c r="CF2124" s="18">
        <v>1335.81666666666</v>
      </c>
      <c r="CG2124" s="18">
        <v>1284.08064516129</v>
      </c>
      <c r="CH2124" s="18">
        <v>1302.45</v>
      </c>
      <c r="CI2124" s="18">
        <v>1357.7096774193501</v>
      </c>
      <c r="CJ2124" s="18">
        <v>1431.1129032258</v>
      </c>
      <c r="CK2124" s="18">
        <v>1500.8928571428501</v>
      </c>
      <c r="CL2124" s="18">
        <v>1570.46774193548</v>
      </c>
      <c r="CM2124" s="18">
        <v>1649.4166666666599</v>
      </c>
      <c r="CN2124" s="18">
        <v>1711.1774193548299</v>
      </c>
      <c r="CO2124" s="18">
        <v>1738.9</v>
      </c>
      <c r="CP2124" s="18">
        <v>1756.0645161290299</v>
      </c>
      <c r="CQ2124" s="18">
        <v>1787.77419354838</v>
      </c>
      <c r="CR2124" s="18">
        <v>1929.7</v>
      </c>
      <c r="CS2124" s="18">
        <v>2083.6129032258</v>
      </c>
      <c r="CT2124" s="18">
        <v>2156.3000000000002</v>
      </c>
      <c r="CU2124" s="18">
        <v>2152.2419354838698</v>
      </c>
      <c r="CV2124" s="18">
        <v>2092.0645161290299</v>
      </c>
      <c r="CW2124" s="18">
        <v>1986.7931034482699</v>
      </c>
      <c r="CX2124" s="18">
        <v>1843.96774193548</v>
      </c>
      <c r="CY2124" s="18">
        <v>1700.63333333333</v>
      </c>
      <c r="CZ2124" s="18">
        <v>1549.6290322580601</v>
      </c>
      <c r="DA2124" s="18">
        <v>1517.13333333333</v>
      </c>
      <c r="DB2124" s="18">
        <v>1646.1290322580601</v>
      </c>
      <c r="DC2124" s="18">
        <v>1832.4516129032199</v>
      </c>
      <c r="DD2124" s="18">
        <v>1927.4166666666599</v>
      </c>
      <c r="DE2124" s="18">
        <v>1963.9838709677399</v>
      </c>
      <c r="DF2124" s="18">
        <v>1951.2666666666601</v>
      </c>
      <c r="DG2124" s="18">
        <v>1898.4354838709601</v>
      </c>
      <c r="DH2124" s="18">
        <v>1800.08064516129</v>
      </c>
      <c r="DI2124" s="18">
        <v>1694.44642857142</v>
      </c>
      <c r="DJ2124" s="18">
        <v>1581.3064516129</v>
      </c>
      <c r="DK2124" s="18">
        <v>1429.93333333333</v>
      </c>
      <c r="DL2124" s="18">
        <v>1331.4838709677399</v>
      </c>
      <c r="DM2124" s="18">
        <v>1324.7</v>
      </c>
      <c r="DN2124" s="18">
        <v>1426.1129032258</v>
      </c>
      <c r="DO2124" s="18">
        <v>1573.7903225806399</v>
      </c>
      <c r="DP2124" s="18">
        <v>1741.56666666666</v>
      </c>
      <c r="DQ2124" s="18">
        <v>1951.7580645161199</v>
      </c>
      <c r="DR2124" s="18">
        <v>2127.3333333333298</v>
      </c>
      <c r="DS2124" s="19">
        <v>2214.86666666666</v>
      </c>
    </row>
    <row r="2125" spans="1:123" x14ac:dyDescent="0.25">
      <c r="A2125" s="12" t="s">
        <v>40</v>
      </c>
      <c r="B2125" s="13">
        <v>21</v>
      </c>
      <c r="C2125" s="13" t="str">
        <f t="shared" si="37"/>
        <v>BB_L_16_GW_GW_SL_Low_GW_GQ_48_005_21</v>
      </c>
      <c r="D2125" s="14">
        <v>10</v>
      </c>
      <c r="E2125" s="14">
        <v>10</v>
      </c>
      <c r="F2125" s="14">
        <v>10</v>
      </c>
      <c r="G2125" s="14">
        <v>10</v>
      </c>
      <c r="H2125" s="14">
        <v>10</v>
      </c>
      <c r="I2125" s="14">
        <v>10</v>
      </c>
      <c r="J2125" s="14">
        <v>10</v>
      </c>
      <c r="K2125" s="14">
        <v>10</v>
      </c>
      <c r="L2125" s="14">
        <v>10</v>
      </c>
      <c r="M2125" s="14">
        <v>10</v>
      </c>
      <c r="N2125" s="14">
        <v>10</v>
      </c>
      <c r="O2125" s="14">
        <v>10.0019354838709</v>
      </c>
      <c r="P2125" s="14">
        <v>10.0138709677419</v>
      </c>
      <c r="Q2125" s="14">
        <v>10.040535714285699</v>
      </c>
      <c r="R2125" s="14">
        <v>10.1164516129032</v>
      </c>
      <c r="S2125" s="14">
        <v>10.281499999999999</v>
      </c>
      <c r="T2125" s="14">
        <v>10.7472580645161</v>
      </c>
      <c r="U2125" s="14">
        <v>12.1941666666666</v>
      </c>
      <c r="V2125" s="14">
        <v>15.9725806451612</v>
      </c>
      <c r="W2125" s="14">
        <v>24.371451612903201</v>
      </c>
      <c r="X2125" s="14">
        <v>42.186999999999998</v>
      </c>
      <c r="Y2125" s="14">
        <v>70.702258064516101</v>
      </c>
      <c r="Z2125" s="14">
        <v>101.02500000000001</v>
      </c>
      <c r="AA2125" s="14">
        <v>129.96129032258</v>
      </c>
      <c r="AB2125" s="14">
        <v>160.42258064516099</v>
      </c>
      <c r="AC2125" s="14">
        <v>188.541071428571</v>
      </c>
      <c r="AD2125" s="14">
        <v>221.53064516129001</v>
      </c>
      <c r="AE2125" s="14">
        <v>258.07</v>
      </c>
      <c r="AF2125" s="14">
        <v>297.822580645161</v>
      </c>
      <c r="AG2125" s="14">
        <v>340.74833333333299</v>
      </c>
      <c r="AH2125" s="14">
        <v>378.94193548387</v>
      </c>
      <c r="AI2125" s="14">
        <v>408.75322580645098</v>
      </c>
      <c r="AJ2125" s="14">
        <v>441.33166666666602</v>
      </c>
      <c r="AK2125" s="14">
        <v>473.98387096774201</v>
      </c>
      <c r="AL2125" s="14">
        <v>504.97333333333302</v>
      </c>
      <c r="AM2125" s="14">
        <v>533.09838709677399</v>
      </c>
      <c r="AN2125" s="14">
        <v>559.88225806451601</v>
      </c>
      <c r="AO2125" s="14">
        <v>583.96071428571395</v>
      </c>
      <c r="AP2125" s="14">
        <v>606.54193548387002</v>
      </c>
      <c r="AQ2125" s="14">
        <v>631.33166666666602</v>
      </c>
      <c r="AR2125" s="14">
        <v>665.408064516129</v>
      </c>
      <c r="AS2125" s="14">
        <v>706.06666666666604</v>
      </c>
      <c r="AT2125" s="14">
        <v>738.796774193548</v>
      </c>
      <c r="AU2125" s="14">
        <v>770.16451612903199</v>
      </c>
      <c r="AV2125" s="14">
        <v>789.57833333333303</v>
      </c>
      <c r="AW2125" s="14">
        <v>806.046774193548</v>
      </c>
      <c r="AX2125" s="14">
        <v>816.35333333333301</v>
      </c>
      <c r="AY2125" s="14">
        <v>826.45806451612896</v>
      </c>
      <c r="AZ2125" s="14">
        <v>835.05</v>
      </c>
      <c r="BA2125" s="14">
        <v>841.98620689655104</v>
      </c>
      <c r="BB2125" s="14">
        <v>849.96774193548299</v>
      </c>
      <c r="BC2125" s="14">
        <v>862.95500000000004</v>
      </c>
      <c r="BD2125" s="14">
        <v>880.82419354838703</v>
      </c>
      <c r="BE2125" s="14">
        <v>917.20166666666603</v>
      </c>
      <c r="BF2125" s="14">
        <v>954.93709677419304</v>
      </c>
      <c r="BG2125" s="14">
        <v>984.83225806451503</v>
      </c>
      <c r="BH2125" s="14">
        <v>1005.50166666666</v>
      </c>
      <c r="BI2125" s="14">
        <v>1016.09677419354</v>
      </c>
      <c r="BJ2125" s="14">
        <v>1023.4</v>
      </c>
      <c r="BK2125" s="14">
        <v>1029.22580645161</v>
      </c>
      <c r="BL2125" s="14">
        <v>1033.96774193548</v>
      </c>
      <c r="BM2125" s="14">
        <v>1037.6071428571399</v>
      </c>
      <c r="BN2125" s="14">
        <v>1040.58064516129</v>
      </c>
      <c r="BO2125" s="14">
        <v>1042.9666666666601</v>
      </c>
      <c r="BP2125" s="14">
        <v>1045.4032258064501</v>
      </c>
      <c r="BQ2125" s="14">
        <v>1049.0333333333299</v>
      </c>
      <c r="BR2125" s="14">
        <v>1054.5645161290299</v>
      </c>
      <c r="BS2125" s="14">
        <v>1063.8064516129</v>
      </c>
      <c r="BT2125" s="14">
        <v>1077.11666666666</v>
      </c>
      <c r="BU2125" s="14">
        <v>1092.8064516129</v>
      </c>
      <c r="BV2125" s="14">
        <v>1112.36666666666</v>
      </c>
      <c r="BW2125" s="14">
        <v>1139.08064516129</v>
      </c>
      <c r="BX2125" s="14">
        <v>1169.08064516129</v>
      </c>
      <c r="BY2125" s="14">
        <v>1197.5</v>
      </c>
      <c r="BZ2125" s="14">
        <v>1226.58064516129</v>
      </c>
      <c r="CA2125" s="14">
        <v>1260.43333333333</v>
      </c>
      <c r="CB2125" s="14">
        <v>1297.6451612903199</v>
      </c>
      <c r="CC2125" s="14">
        <v>1331.8</v>
      </c>
      <c r="CD2125" s="14">
        <v>1354.4516129032199</v>
      </c>
      <c r="CE2125" s="14">
        <v>1368.2419354838701</v>
      </c>
      <c r="CF2125" s="14">
        <v>1371.93333333333</v>
      </c>
      <c r="CG2125" s="14">
        <v>1369.0967741935401</v>
      </c>
      <c r="CH2125" s="14">
        <v>1362.93333333333</v>
      </c>
      <c r="CI2125" s="14">
        <v>1357.2419354838701</v>
      </c>
      <c r="CJ2125" s="14">
        <v>1353.38709677419</v>
      </c>
      <c r="CK2125" s="14">
        <v>1352</v>
      </c>
      <c r="CL2125" s="14">
        <v>1351.6129032258</v>
      </c>
      <c r="CM2125" s="14">
        <v>1354.68333333333</v>
      </c>
      <c r="CN2125" s="14">
        <v>1363</v>
      </c>
      <c r="CO2125" s="14">
        <v>1374.2</v>
      </c>
      <c r="CP2125" s="14">
        <v>1388.72580645161</v>
      </c>
      <c r="CQ2125" s="14">
        <v>1403.2419354838701</v>
      </c>
      <c r="CR2125" s="14">
        <v>1436.5833333333301</v>
      </c>
      <c r="CS2125" s="14">
        <v>1477.4032258064501</v>
      </c>
      <c r="CT2125" s="14">
        <v>1515.0333333333299</v>
      </c>
      <c r="CU2125" s="14">
        <v>1541.9193548387</v>
      </c>
      <c r="CV2125" s="14">
        <v>1568.08064516129</v>
      </c>
      <c r="CW2125" s="14">
        <v>1590.3448275861999</v>
      </c>
      <c r="CX2125" s="14">
        <v>1607.5</v>
      </c>
      <c r="CY2125" s="14">
        <v>1615.8333333333301</v>
      </c>
      <c r="CZ2125" s="14">
        <v>1616.4516129032199</v>
      </c>
      <c r="DA2125" s="14">
        <v>1606.2166666666601</v>
      </c>
      <c r="DB2125" s="14">
        <v>1596.6451612903199</v>
      </c>
      <c r="DC2125" s="14">
        <v>1603.7903225806399</v>
      </c>
      <c r="DD2125" s="14">
        <v>1617.2</v>
      </c>
      <c r="DE2125" s="14">
        <v>1633.2903225806399</v>
      </c>
      <c r="DF2125" s="14">
        <v>1650.0333333333299</v>
      </c>
      <c r="DG2125" s="14">
        <v>1665.2903225806399</v>
      </c>
      <c r="DH2125" s="14">
        <v>1679.33870967741</v>
      </c>
      <c r="DI2125" s="14">
        <v>1688.07142857142</v>
      </c>
      <c r="DJ2125" s="14">
        <v>1690.8225806451601</v>
      </c>
      <c r="DK2125" s="14">
        <v>1686.4</v>
      </c>
      <c r="DL2125" s="14">
        <v>1671.33870967741</v>
      </c>
      <c r="DM2125" s="14">
        <v>1651.95</v>
      </c>
      <c r="DN2125" s="14">
        <v>1635.4354838709601</v>
      </c>
      <c r="DO2125" s="14">
        <v>1628.1129032258</v>
      </c>
      <c r="DP2125" s="14">
        <v>1629.15</v>
      </c>
      <c r="DQ2125" s="14">
        <v>1642.4193548387</v>
      </c>
      <c r="DR2125" s="14">
        <v>1668.31666666666</v>
      </c>
      <c r="DS2125" s="15">
        <v>1696.61666666666</v>
      </c>
    </row>
    <row r="2126" spans="1:123" x14ac:dyDescent="0.25">
      <c r="A2126" s="16" t="s">
        <v>40</v>
      </c>
      <c r="B2126" s="17">
        <v>22</v>
      </c>
      <c r="C2126" s="13" t="str">
        <f t="shared" si="37"/>
        <v>BB_L_16_GW_GW_SL_Low_GW_GQ_48_005_22</v>
      </c>
      <c r="D2126" s="18">
        <v>10</v>
      </c>
      <c r="E2126" s="18">
        <v>10</v>
      </c>
      <c r="F2126" s="18">
        <v>10</v>
      </c>
      <c r="G2126" s="18">
        <v>10</v>
      </c>
      <c r="H2126" s="18">
        <v>10</v>
      </c>
      <c r="I2126" s="18">
        <v>10</v>
      </c>
      <c r="J2126" s="18">
        <v>10</v>
      </c>
      <c r="K2126" s="18">
        <v>10</v>
      </c>
      <c r="L2126" s="18">
        <v>9.9998666666666693</v>
      </c>
      <c r="M2126" s="18">
        <v>9.99790322580645</v>
      </c>
      <c r="N2126" s="18">
        <v>9.9957333333333303</v>
      </c>
      <c r="O2126" s="18">
        <v>9.9942258064516096</v>
      </c>
      <c r="P2126" s="18">
        <v>9.9940967741935491</v>
      </c>
      <c r="Q2126" s="18">
        <v>10.000874999999899</v>
      </c>
      <c r="R2126" s="18">
        <v>10.039677419354801</v>
      </c>
      <c r="S2126" s="18">
        <v>10.1506666666666</v>
      </c>
      <c r="T2126" s="18">
        <v>10.5769354838709</v>
      </c>
      <c r="U2126" s="18">
        <v>12.344999999999899</v>
      </c>
      <c r="V2126" s="18">
        <v>18.206774193548299</v>
      </c>
      <c r="W2126" s="18">
        <v>34.574032258064499</v>
      </c>
      <c r="X2126" s="18">
        <v>76.256166666666601</v>
      </c>
      <c r="Y2126" s="18">
        <v>151.39032258064501</v>
      </c>
      <c r="Z2126" s="18">
        <v>233.58666666666599</v>
      </c>
      <c r="AA2126" s="18">
        <v>308.91612903225803</v>
      </c>
      <c r="AB2126" s="18">
        <v>381.35645161290302</v>
      </c>
      <c r="AC2126" s="18">
        <v>439.39642857142798</v>
      </c>
      <c r="AD2126" s="18">
        <v>498.85322580645101</v>
      </c>
      <c r="AE2126" s="18">
        <v>548.61666666666599</v>
      </c>
      <c r="AF2126" s="18">
        <v>580.841935483871</v>
      </c>
      <c r="AG2126" s="18">
        <v>584.00333333333299</v>
      </c>
      <c r="AH2126" s="18">
        <v>556.138709677419</v>
      </c>
      <c r="AI2126" s="18">
        <v>528.796774193548</v>
      </c>
      <c r="AJ2126" s="18">
        <v>506.83499999999998</v>
      </c>
      <c r="AK2126" s="18">
        <v>508.925806451612</v>
      </c>
      <c r="AL2126" s="18">
        <v>539.44333333333304</v>
      </c>
      <c r="AM2126" s="18">
        <v>593.75967741935403</v>
      </c>
      <c r="AN2126" s="18">
        <v>662.83870967741905</v>
      </c>
      <c r="AO2126" s="18">
        <v>734.79285714285697</v>
      </c>
      <c r="AP2126" s="18">
        <v>808.35161290322503</v>
      </c>
      <c r="AQ2126" s="18">
        <v>897.30833333333305</v>
      </c>
      <c r="AR2126" s="18">
        <v>1027.7661290322501</v>
      </c>
      <c r="AS2126" s="18">
        <v>1152.8</v>
      </c>
      <c r="AT2126" s="18">
        <v>1222.96774193548</v>
      </c>
      <c r="AU2126" s="18">
        <v>1229.8225806451601</v>
      </c>
      <c r="AV2126" s="18">
        <v>1184.5</v>
      </c>
      <c r="AW2126" s="18">
        <v>1089.5645161290299</v>
      </c>
      <c r="AX2126" s="18">
        <v>966.81666666666604</v>
      </c>
      <c r="AY2126" s="18">
        <v>823.47419354838701</v>
      </c>
      <c r="AZ2126" s="18">
        <v>750.69354838709603</v>
      </c>
      <c r="BA2126" s="18">
        <v>736.68103448275804</v>
      </c>
      <c r="BB2126" s="18">
        <v>760.28387096774202</v>
      </c>
      <c r="BC2126" s="18">
        <v>833.57833333333303</v>
      </c>
      <c r="BD2126" s="18">
        <v>961.26774193548397</v>
      </c>
      <c r="BE2126" s="18">
        <v>1230.0999999999999</v>
      </c>
      <c r="BF2126" s="18">
        <v>1394.19354838709</v>
      </c>
      <c r="BG2126" s="18">
        <v>1405.0967741935401</v>
      </c>
      <c r="BH2126" s="18">
        <v>1314.11666666666</v>
      </c>
      <c r="BI2126" s="18">
        <v>1222.4516129032199</v>
      </c>
      <c r="BJ2126" s="18">
        <v>1140.68333333333</v>
      </c>
      <c r="BK2126" s="18">
        <v>1077.1290322580601</v>
      </c>
      <c r="BL2126" s="18">
        <v>1034.1774193548299</v>
      </c>
      <c r="BM2126" s="18">
        <v>1012.35714285714</v>
      </c>
      <c r="BN2126" s="18">
        <v>1004.03225806451</v>
      </c>
      <c r="BO2126" s="18">
        <v>1006.36666666666</v>
      </c>
      <c r="BP2126" s="18">
        <v>1015.20967741935</v>
      </c>
      <c r="BQ2126" s="18">
        <v>1030.2</v>
      </c>
      <c r="BR2126" s="18">
        <v>1044.9838709677399</v>
      </c>
      <c r="BS2126" s="18">
        <v>1083.4032258064501</v>
      </c>
      <c r="BT2126" s="18">
        <v>1128.36666666666</v>
      </c>
      <c r="BU2126" s="18">
        <v>1194.7580645161199</v>
      </c>
      <c r="BV2126" s="18">
        <v>1282.9166666666599</v>
      </c>
      <c r="BW2126" s="18">
        <v>1407.1451612903199</v>
      </c>
      <c r="BX2126" s="18">
        <v>1533.6290322580601</v>
      </c>
      <c r="BY2126" s="18">
        <v>1641.1428571428501</v>
      </c>
      <c r="BZ2126" s="18">
        <v>1737.16129032258</v>
      </c>
      <c r="CA2126" s="18">
        <v>1825.3333333333301</v>
      </c>
      <c r="CB2126" s="18">
        <v>1865.2903225806399</v>
      </c>
      <c r="CC2126" s="18">
        <v>1818.6666666666599</v>
      </c>
      <c r="CD2126" s="18">
        <v>1700.5</v>
      </c>
      <c r="CE2126" s="18">
        <v>1519.0483870967701</v>
      </c>
      <c r="CF2126" s="18">
        <v>1280.2</v>
      </c>
      <c r="CG2126" s="18">
        <v>1058.4451612903199</v>
      </c>
      <c r="CH2126" s="18">
        <v>915.35166666666601</v>
      </c>
      <c r="CI2126" s="18">
        <v>843.888709677419</v>
      </c>
      <c r="CJ2126" s="18">
        <v>826.546774193548</v>
      </c>
      <c r="CK2126" s="18">
        <v>849.94642857142799</v>
      </c>
      <c r="CL2126" s="18">
        <v>909.05161290322496</v>
      </c>
      <c r="CM2126" s="18">
        <v>1036.6199999999999</v>
      </c>
      <c r="CN2126" s="18">
        <v>1213.3709677419299</v>
      </c>
      <c r="CO2126" s="18">
        <v>1381.5166666666601</v>
      </c>
      <c r="CP2126" s="18">
        <v>1502.69354838709</v>
      </c>
      <c r="CQ2126" s="18">
        <v>1565.72580645161</v>
      </c>
      <c r="CR2126" s="18">
        <v>1592.7666666666601</v>
      </c>
      <c r="CS2126" s="18">
        <v>1598.3064516129</v>
      </c>
      <c r="CT2126" s="18">
        <v>1644.4</v>
      </c>
      <c r="CU2126" s="18">
        <v>1691.5161290322501</v>
      </c>
      <c r="CV2126" s="18">
        <v>1751.7580645161199</v>
      </c>
      <c r="CW2126" s="18">
        <v>1779.08620689655</v>
      </c>
      <c r="CX2126" s="18">
        <v>1754.19354838709</v>
      </c>
      <c r="CY2126" s="18">
        <v>1672.2333333333299</v>
      </c>
      <c r="CZ2126" s="18">
        <v>1482.69354838709</v>
      </c>
      <c r="DA2126" s="18">
        <v>1263</v>
      </c>
      <c r="DB2126" s="18">
        <v>1028.8741935483799</v>
      </c>
      <c r="DC2126" s="18">
        <v>970.59354838709601</v>
      </c>
      <c r="DD2126" s="18">
        <v>1006.56333333333</v>
      </c>
      <c r="DE2126" s="18">
        <v>1072.5645161290299</v>
      </c>
      <c r="DF2126" s="18">
        <v>1138.45</v>
      </c>
      <c r="DG2126" s="18">
        <v>1192.9354838709601</v>
      </c>
      <c r="DH2126" s="18">
        <v>1235.9354838709601</v>
      </c>
      <c r="DI2126" s="18">
        <v>1228.1428571428501</v>
      </c>
      <c r="DJ2126" s="18">
        <v>1207.53225806451</v>
      </c>
      <c r="DK2126" s="18">
        <v>1119.0999999999999</v>
      </c>
      <c r="DL2126" s="18">
        <v>976.65</v>
      </c>
      <c r="DM2126" s="18">
        <v>825.50666666666598</v>
      </c>
      <c r="DN2126" s="18">
        <v>728.10322580645095</v>
      </c>
      <c r="DO2126" s="18">
        <v>707.30161290322496</v>
      </c>
      <c r="DP2126" s="18">
        <v>746.26666666666597</v>
      </c>
      <c r="DQ2126" s="18">
        <v>875.33870967741905</v>
      </c>
      <c r="DR2126" s="18">
        <v>1052.06833333333</v>
      </c>
      <c r="DS2126" s="19">
        <v>1209.0333333333299</v>
      </c>
    </row>
    <row r="2127" spans="1:123" x14ac:dyDescent="0.25">
      <c r="A2127" s="12" t="s">
        <v>40</v>
      </c>
      <c r="B2127" s="13">
        <v>23</v>
      </c>
      <c r="C2127" s="13" t="str">
        <f t="shared" si="37"/>
        <v>BB_L_16_GW_GW_SL_Low_GW_GQ_48_005_23</v>
      </c>
      <c r="D2127" s="14">
        <v>10</v>
      </c>
      <c r="E2127" s="14">
        <v>10</v>
      </c>
      <c r="F2127" s="14">
        <v>10</v>
      </c>
      <c r="G2127" s="14">
        <v>10</v>
      </c>
      <c r="H2127" s="14">
        <v>10</v>
      </c>
      <c r="I2127" s="14">
        <v>10</v>
      </c>
      <c r="J2127" s="14">
        <v>10</v>
      </c>
      <c r="K2127" s="14">
        <v>10</v>
      </c>
      <c r="L2127" s="14">
        <v>10</v>
      </c>
      <c r="M2127" s="14">
        <v>10</v>
      </c>
      <c r="N2127" s="14">
        <v>10</v>
      </c>
      <c r="O2127" s="14">
        <v>10</v>
      </c>
      <c r="P2127" s="14">
        <v>10.002903225806399</v>
      </c>
      <c r="Q2127" s="14">
        <v>10.0164285714285</v>
      </c>
      <c r="R2127" s="14">
        <v>10.0587096774193</v>
      </c>
      <c r="S2127" s="14">
        <v>10.1678333333333</v>
      </c>
      <c r="T2127" s="14">
        <v>10.5327419354838</v>
      </c>
      <c r="U2127" s="14">
        <v>11.9176666666666</v>
      </c>
      <c r="V2127" s="14">
        <v>16.477419354838698</v>
      </c>
      <c r="W2127" s="14">
        <v>28.607258064516099</v>
      </c>
      <c r="X2127" s="14">
        <v>59.232833333333303</v>
      </c>
      <c r="Y2127" s="14">
        <v>116.489032258064</v>
      </c>
      <c r="Z2127" s="14">
        <v>183.58666666666599</v>
      </c>
      <c r="AA2127" s="14">
        <v>250.25322580645101</v>
      </c>
      <c r="AB2127" s="14">
        <v>321.67903225806401</v>
      </c>
      <c r="AC2127" s="14">
        <v>387.957142857142</v>
      </c>
      <c r="AD2127" s="14">
        <v>461.75806451612902</v>
      </c>
      <c r="AE2127" s="14">
        <v>540.03</v>
      </c>
      <c r="AF2127" s="14">
        <v>615.619354838709</v>
      </c>
      <c r="AG2127" s="14">
        <v>681.78166666666596</v>
      </c>
      <c r="AH2127" s="14">
        <v>723.94677419354798</v>
      </c>
      <c r="AI2127" s="14">
        <v>742.30967741935399</v>
      </c>
      <c r="AJ2127" s="14">
        <v>753.15666666666596</v>
      </c>
      <c r="AK2127" s="14">
        <v>764.19999999999902</v>
      </c>
      <c r="AL2127" s="14">
        <v>783.25</v>
      </c>
      <c r="AM2127" s="14">
        <v>812.04354838709605</v>
      </c>
      <c r="AN2127" s="14">
        <v>849.90967741935401</v>
      </c>
      <c r="AO2127" s="14">
        <v>891.705357142857</v>
      </c>
      <c r="AP2127" s="14">
        <v>936.60967741935406</v>
      </c>
      <c r="AQ2127" s="14">
        <v>990.53833333333296</v>
      </c>
      <c r="AR2127" s="14">
        <v>1069.5967741935401</v>
      </c>
      <c r="AS2127" s="14">
        <v>1166.86666666666</v>
      </c>
      <c r="AT2127" s="14">
        <v>1237.5645161290299</v>
      </c>
      <c r="AU2127" s="14">
        <v>1287.6290322580601</v>
      </c>
      <c r="AV2127" s="14">
        <v>1296.56666666666</v>
      </c>
      <c r="AW2127" s="14">
        <v>1271.9838709677399</v>
      </c>
      <c r="AX2127" s="14">
        <v>1214.43333333333</v>
      </c>
      <c r="AY2127" s="14">
        <v>1126.9516129032199</v>
      </c>
      <c r="AZ2127" s="14">
        <v>1064.9354838709601</v>
      </c>
      <c r="BA2127" s="14">
        <v>1036.10344827586</v>
      </c>
      <c r="BB2127" s="14">
        <v>1025.8064516129</v>
      </c>
      <c r="BC2127" s="14">
        <v>1039.18333333333</v>
      </c>
      <c r="BD2127" s="14">
        <v>1087.0967741935401</v>
      </c>
      <c r="BE2127" s="14">
        <v>1228.1500000000001</v>
      </c>
      <c r="BF2127" s="14">
        <v>1376.16129032258</v>
      </c>
      <c r="BG2127" s="14">
        <v>1461.4516129032199</v>
      </c>
      <c r="BH2127" s="14">
        <v>1474.5833333333301</v>
      </c>
      <c r="BI2127" s="14">
        <v>1450.3064516129</v>
      </c>
      <c r="BJ2127" s="14">
        <v>1412.9</v>
      </c>
      <c r="BK2127" s="14">
        <v>1374.88709677419</v>
      </c>
      <c r="BL2127" s="14">
        <v>1341.08064516129</v>
      </c>
      <c r="BM2127" s="14">
        <v>1315.6607142857099</v>
      </c>
      <c r="BN2127" s="14">
        <v>1298.53225806451</v>
      </c>
      <c r="BO2127" s="14">
        <v>1286.6666666666599</v>
      </c>
      <c r="BP2127" s="14">
        <v>1279.35483870967</v>
      </c>
      <c r="BQ2127" s="14">
        <v>1276.0999999999999</v>
      </c>
      <c r="BR2127" s="14">
        <v>1277.5161290322501</v>
      </c>
      <c r="BS2127" s="14">
        <v>1289.2903225806399</v>
      </c>
      <c r="BT2127" s="14">
        <v>1312.45</v>
      </c>
      <c r="BU2127" s="14">
        <v>1347.5161290322501</v>
      </c>
      <c r="BV2127" s="14">
        <v>1397.4833333333299</v>
      </c>
      <c r="BW2127" s="14">
        <v>1471.38709677419</v>
      </c>
      <c r="BX2127" s="14">
        <v>1559.33870967741</v>
      </c>
      <c r="BY2127" s="14">
        <v>1642.4107142857099</v>
      </c>
      <c r="BZ2127" s="14">
        <v>1725.9354838709601</v>
      </c>
      <c r="CA2127" s="14">
        <v>1814.8</v>
      </c>
      <c r="CB2127" s="14">
        <v>1897.7419354838701</v>
      </c>
      <c r="CC2127" s="14">
        <v>1943.4833333333299</v>
      </c>
      <c r="CD2127" s="14">
        <v>1935.1129032258</v>
      </c>
      <c r="CE2127" s="14">
        <v>1871.88709677419</v>
      </c>
      <c r="CF2127" s="14">
        <v>1747.1666666666599</v>
      </c>
      <c r="CG2127" s="14">
        <v>1601.0483870967701</v>
      </c>
      <c r="CH2127" s="14">
        <v>1480.95</v>
      </c>
      <c r="CI2127" s="14">
        <v>1395.27419354838</v>
      </c>
      <c r="CJ2127" s="14">
        <v>1337.9193548387</v>
      </c>
      <c r="CK2127" s="14">
        <v>1310.8392857142801</v>
      </c>
      <c r="CL2127" s="14">
        <v>1307.2903225806399</v>
      </c>
      <c r="CM2127" s="14">
        <v>1336.0166666666601</v>
      </c>
      <c r="CN2127" s="14">
        <v>1404.0967741935401</v>
      </c>
      <c r="CO2127" s="14">
        <v>1494.43333333333</v>
      </c>
      <c r="CP2127" s="14">
        <v>1588.46774193548</v>
      </c>
      <c r="CQ2127" s="14">
        <v>1656.85483870967</v>
      </c>
      <c r="CR2127" s="14">
        <v>1728.75</v>
      </c>
      <c r="CS2127" s="14">
        <v>1791.2419354838701</v>
      </c>
      <c r="CT2127" s="14">
        <v>1865.35</v>
      </c>
      <c r="CU2127" s="14">
        <v>1929.4838709677399</v>
      </c>
      <c r="CV2127" s="14">
        <v>1996.38709677419</v>
      </c>
      <c r="CW2127" s="14">
        <v>2049.9137931034402</v>
      </c>
      <c r="CX2127" s="14">
        <v>2076.0967741935401</v>
      </c>
      <c r="CY2127" s="14">
        <v>2058.63333333333</v>
      </c>
      <c r="CZ2127" s="14">
        <v>1964.1451612903199</v>
      </c>
      <c r="DA2127" s="14">
        <v>1808.5333333333299</v>
      </c>
      <c r="DB2127" s="14">
        <v>1603.7903225806399</v>
      </c>
      <c r="DC2127" s="14">
        <v>1525.58064516129</v>
      </c>
      <c r="DD2127" s="14">
        <v>1550.88333333333</v>
      </c>
      <c r="DE2127" s="14">
        <v>1613.2419354838701</v>
      </c>
      <c r="DF2127" s="14">
        <v>1686.5333333333299</v>
      </c>
      <c r="DG2127" s="14">
        <v>1755.72580645161</v>
      </c>
      <c r="DH2127" s="14">
        <v>1819.35483870967</v>
      </c>
      <c r="DI2127" s="14">
        <v>1851.4107142857099</v>
      </c>
      <c r="DJ2127" s="14">
        <v>1856.5645161290299</v>
      </c>
      <c r="DK2127" s="14">
        <v>1813.25</v>
      </c>
      <c r="DL2127" s="14">
        <v>1707.58064516129</v>
      </c>
      <c r="DM2127" s="14">
        <v>1564.43333333333</v>
      </c>
      <c r="DN2127" s="14">
        <v>1434.4838709677399</v>
      </c>
      <c r="DO2127" s="14">
        <v>1362.8225806451601</v>
      </c>
      <c r="DP2127" s="14">
        <v>1341.4</v>
      </c>
      <c r="DQ2127" s="14">
        <v>1386.2580645161199</v>
      </c>
      <c r="DR2127" s="14">
        <v>1494.2166666666601</v>
      </c>
      <c r="DS2127" s="15">
        <v>1618.75</v>
      </c>
    </row>
    <row r="2128" spans="1:123" x14ac:dyDescent="0.25">
      <c r="A2128" s="16" t="s">
        <v>40</v>
      </c>
      <c r="B2128" s="17">
        <v>24</v>
      </c>
      <c r="C2128" s="13" t="str">
        <f t="shared" si="37"/>
        <v>BB_L_16_GW_GW_SL_Low_GW_GQ_48_005_24</v>
      </c>
      <c r="D2128" s="18">
        <v>10</v>
      </c>
      <c r="E2128" s="18">
        <v>10</v>
      </c>
      <c r="F2128" s="18">
        <v>10</v>
      </c>
      <c r="G2128" s="18">
        <v>10</v>
      </c>
      <c r="H2128" s="18">
        <v>10</v>
      </c>
      <c r="I2128" s="18">
        <v>10</v>
      </c>
      <c r="J2128" s="18">
        <v>10</v>
      </c>
      <c r="K2128" s="18">
        <v>10</v>
      </c>
      <c r="L2128" s="18">
        <v>10</v>
      </c>
      <c r="M2128" s="18">
        <v>10</v>
      </c>
      <c r="N2128" s="18">
        <v>10</v>
      </c>
      <c r="O2128" s="18">
        <v>10</v>
      </c>
      <c r="P2128" s="18">
        <v>10</v>
      </c>
      <c r="Q2128" s="18">
        <v>10</v>
      </c>
      <c r="R2128" s="18">
        <v>10</v>
      </c>
      <c r="S2128" s="18">
        <v>10.0076666666666</v>
      </c>
      <c r="T2128" s="18">
        <v>10.030967741935401</v>
      </c>
      <c r="U2128" s="18">
        <v>10.1283333333333</v>
      </c>
      <c r="V2128" s="18">
        <v>10.4916129032258</v>
      </c>
      <c r="W2128" s="18">
        <v>11.626129032258</v>
      </c>
      <c r="X2128" s="18">
        <v>15.0124999999999</v>
      </c>
      <c r="Y2128" s="18">
        <v>22.539516129032201</v>
      </c>
      <c r="Z2128" s="18">
        <v>32.981333333333303</v>
      </c>
      <c r="AA2128" s="18">
        <v>45.160161290322499</v>
      </c>
      <c r="AB2128" s="18">
        <v>60.3056451612903</v>
      </c>
      <c r="AC2128" s="18">
        <v>76.519642857142799</v>
      </c>
      <c r="AD2128" s="18">
        <v>98.269193548387094</v>
      </c>
      <c r="AE2128" s="18">
        <v>126.13</v>
      </c>
      <c r="AF2128" s="18">
        <v>161.4</v>
      </c>
      <c r="AG2128" s="18">
        <v>205.85</v>
      </c>
      <c r="AH2128" s="18">
        <v>250.40322580645099</v>
      </c>
      <c r="AI2128" s="18">
        <v>287.66774193548298</v>
      </c>
      <c r="AJ2128" s="18">
        <v>327.94166666666598</v>
      </c>
      <c r="AK2128" s="18">
        <v>365.32096774193502</v>
      </c>
      <c r="AL2128" s="18">
        <v>397.07166666666598</v>
      </c>
      <c r="AM2128" s="18">
        <v>422.93709677419298</v>
      </c>
      <c r="AN2128" s="18">
        <v>445.85</v>
      </c>
      <c r="AO2128" s="18">
        <v>465.73214285714198</v>
      </c>
      <c r="AP2128" s="18">
        <v>484.25483870967702</v>
      </c>
      <c r="AQ2128" s="18">
        <v>504.89666666666602</v>
      </c>
      <c r="AR2128" s="18">
        <v>535.05967741935399</v>
      </c>
      <c r="AS2128" s="18">
        <v>575.52499999999998</v>
      </c>
      <c r="AT2128" s="18">
        <v>614.51935483870898</v>
      </c>
      <c r="AU2128" s="18">
        <v>659.40483870967705</v>
      </c>
      <c r="AV2128" s="18">
        <v>694.40999999999894</v>
      </c>
      <c r="AW2128" s="18">
        <v>731.63709677419297</v>
      </c>
      <c r="AX2128" s="18">
        <v>763.99166666666599</v>
      </c>
      <c r="AY2128" s="18">
        <v>795.17258064516102</v>
      </c>
      <c r="AZ2128" s="18">
        <v>813.04193548387002</v>
      </c>
      <c r="BA2128" s="18">
        <v>822.00172413793098</v>
      </c>
      <c r="BB2128" s="18">
        <v>828.41612903225803</v>
      </c>
      <c r="BC2128" s="18">
        <v>835.505</v>
      </c>
      <c r="BD2128" s="18">
        <v>843.91612903225803</v>
      </c>
      <c r="BE2128" s="18">
        <v>864.24833333333299</v>
      </c>
      <c r="BF2128" s="18">
        <v>895.95161290322505</v>
      </c>
      <c r="BG2128" s="18">
        <v>933.35806451612905</v>
      </c>
      <c r="BH2128" s="18">
        <v>966.23333333333301</v>
      </c>
      <c r="BI2128" s="18">
        <v>987.30483870967703</v>
      </c>
      <c r="BJ2128" s="18">
        <v>1003.69499999999</v>
      </c>
      <c r="BK2128" s="18">
        <v>1016.17741935483</v>
      </c>
      <c r="BL2128" s="18">
        <v>1025.9838709677399</v>
      </c>
      <c r="BM2128" s="18">
        <v>1032.94642857142</v>
      </c>
      <c r="BN2128" s="18">
        <v>1038.16129032258</v>
      </c>
      <c r="BO2128" s="18">
        <v>1042.3</v>
      </c>
      <c r="BP2128" s="18">
        <v>1045.72580645161</v>
      </c>
      <c r="BQ2128" s="18">
        <v>1049.0999999999999</v>
      </c>
      <c r="BR2128" s="18">
        <v>1052.2903225806399</v>
      </c>
      <c r="BS2128" s="18">
        <v>1055.2580645161199</v>
      </c>
      <c r="BT2128" s="18">
        <v>1059.4000000000001</v>
      </c>
      <c r="BU2128" s="18">
        <v>1063.6774193548299</v>
      </c>
      <c r="BV2128" s="18">
        <v>1069.7</v>
      </c>
      <c r="BW2128" s="18">
        <v>1079.1290322580601</v>
      </c>
      <c r="BX2128" s="18">
        <v>1092.5483870967701</v>
      </c>
      <c r="BY2128" s="18">
        <v>1107.42857142857</v>
      </c>
      <c r="BZ2128" s="18">
        <v>1125.8225806451601</v>
      </c>
      <c r="CA2128" s="18">
        <v>1151.3333333333301</v>
      </c>
      <c r="CB2128" s="18">
        <v>1186.96774193548</v>
      </c>
      <c r="CC2128" s="18">
        <v>1229.93333333333</v>
      </c>
      <c r="CD2128" s="18">
        <v>1269.19354838709</v>
      </c>
      <c r="CE2128" s="18">
        <v>1307.6774193548299</v>
      </c>
      <c r="CF2128" s="18">
        <v>1342.15</v>
      </c>
      <c r="CG2128" s="18">
        <v>1365.6451612903199</v>
      </c>
      <c r="CH2128" s="18">
        <v>1375.7</v>
      </c>
      <c r="CI2128" s="18">
        <v>1378</v>
      </c>
      <c r="CJ2128" s="18">
        <v>1376.2903225806399</v>
      </c>
      <c r="CK2128" s="18">
        <v>1372.92857142857</v>
      </c>
      <c r="CL2128" s="18">
        <v>1368.19354838709</v>
      </c>
      <c r="CM2128" s="18">
        <v>1361.65</v>
      </c>
      <c r="CN2128" s="18">
        <v>1357.35483870967</v>
      </c>
      <c r="CO2128" s="18">
        <v>1357.8333333333301</v>
      </c>
      <c r="CP2128" s="18">
        <v>1364.3064516129</v>
      </c>
      <c r="CQ2128" s="18">
        <v>1374.7580645161199</v>
      </c>
      <c r="CR2128" s="18">
        <v>1399.0333333333299</v>
      </c>
      <c r="CS2128" s="18">
        <v>1425.8225806451601</v>
      </c>
      <c r="CT2128" s="18">
        <v>1450.35</v>
      </c>
      <c r="CU2128" s="18">
        <v>1470.1290322580601</v>
      </c>
      <c r="CV2128" s="18">
        <v>1493.22580645161</v>
      </c>
      <c r="CW2128" s="18">
        <v>1518.7068965517201</v>
      </c>
      <c r="CX2128" s="18">
        <v>1547</v>
      </c>
      <c r="CY2128" s="18">
        <v>1573.61666666666</v>
      </c>
      <c r="CZ2128" s="18">
        <v>1603.83870967741</v>
      </c>
      <c r="DA2128" s="18">
        <v>1620.43333333333</v>
      </c>
      <c r="DB2128" s="18">
        <v>1621.8064516129</v>
      </c>
      <c r="DC2128" s="18">
        <v>1611.66129032258</v>
      </c>
      <c r="DD2128" s="18">
        <v>1605.4</v>
      </c>
      <c r="DE2128" s="18">
        <v>1603.5161290322501</v>
      </c>
      <c r="DF2128" s="18">
        <v>1606.93333333333</v>
      </c>
      <c r="DG2128" s="18">
        <v>1614.3225806451601</v>
      </c>
      <c r="DH2128" s="18">
        <v>1627.03225806451</v>
      </c>
      <c r="DI2128" s="18">
        <v>1640.55357142857</v>
      </c>
      <c r="DJ2128" s="18">
        <v>1654.6451612903199</v>
      </c>
      <c r="DK2128" s="18">
        <v>1673.13333333333</v>
      </c>
      <c r="DL2128" s="18">
        <v>1685.6451612903199</v>
      </c>
      <c r="DM2128" s="18">
        <v>1687.6</v>
      </c>
      <c r="DN2128" s="18">
        <v>1678.3225806451601</v>
      </c>
      <c r="DO2128" s="18">
        <v>1664.7903225806399</v>
      </c>
      <c r="DP2128" s="18">
        <v>1650.6</v>
      </c>
      <c r="DQ2128" s="18">
        <v>1635.4516129032199</v>
      </c>
      <c r="DR2128" s="18">
        <v>1627.5166666666601</v>
      </c>
      <c r="DS2128" s="19">
        <v>1629.4</v>
      </c>
    </row>
    <row r="2129" spans="1:123" x14ac:dyDescent="0.25">
      <c r="A2129" s="12" t="s">
        <v>40</v>
      </c>
      <c r="B2129" s="13">
        <v>25</v>
      </c>
      <c r="C2129" s="13" t="str">
        <f t="shared" si="37"/>
        <v>BB_L_16_GW_GW_SL_Low_GW_GQ_48_005_25</v>
      </c>
      <c r="D2129" s="14">
        <v>10</v>
      </c>
      <c r="E2129" s="14">
        <v>10</v>
      </c>
      <c r="F2129" s="14">
        <v>10</v>
      </c>
      <c r="G2129" s="14">
        <v>10</v>
      </c>
      <c r="H2129" s="14">
        <v>10</v>
      </c>
      <c r="I2129" s="14">
        <v>10</v>
      </c>
      <c r="J2129" s="14">
        <v>10</v>
      </c>
      <c r="K2129" s="14">
        <v>10</v>
      </c>
      <c r="L2129" s="14">
        <v>9.9994333333333305</v>
      </c>
      <c r="M2129" s="14">
        <v>9.9966129032258007</v>
      </c>
      <c r="N2129" s="14">
        <v>9.9937666666666605</v>
      </c>
      <c r="O2129" s="14">
        <v>9.9908709677419303</v>
      </c>
      <c r="P2129" s="14">
        <v>9.98812903225806</v>
      </c>
      <c r="Q2129" s="14">
        <v>9.9867142857142799</v>
      </c>
      <c r="R2129" s="14">
        <v>9.984</v>
      </c>
      <c r="S2129" s="14">
        <v>9.9822666666666695</v>
      </c>
      <c r="T2129" s="14">
        <v>9.9832580645161304</v>
      </c>
      <c r="U2129" s="14">
        <v>10.0100333333333</v>
      </c>
      <c r="V2129" s="14">
        <v>10.1782258064516</v>
      </c>
      <c r="W2129" s="14">
        <v>10.943387096774099</v>
      </c>
      <c r="X2129" s="14">
        <v>14.076833333333299</v>
      </c>
      <c r="Y2129" s="14">
        <v>23.036290322580601</v>
      </c>
      <c r="Z2129" s="14">
        <v>37.807833333333299</v>
      </c>
      <c r="AA2129" s="14">
        <v>57.189516129032199</v>
      </c>
      <c r="AB2129" s="14">
        <v>83.391612903225806</v>
      </c>
      <c r="AC2129" s="14">
        <v>112.99071428571401</v>
      </c>
      <c r="AD2129" s="14">
        <v>154.67903225806401</v>
      </c>
      <c r="AE2129" s="14">
        <v>209.613333333333</v>
      </c>
      <c r="AF2129" s="14">
        <v>279.65161290322499</v>
      </c>
      <c r="AG2129" s="14">
        <v>364.91999999999899</v>
      </c>
      <c r="AH2129" s="14">
        <v>436.49193548387098</v>
      </c>
      <c r="AI2129" s="14">
        <v>483.66612903225803</v>
      </c>
      <c r="AJ2129" s="14">
        <v>519.53</v>
      </c>
      <c r="AK2129" s="14">
        <v>533.19999999999902</v>
      </c>
      <c r="AL2129" s="14">
        <v>529.68333333333305</v>
      </c>
      <c r="AM2129" s="14">
        <v>521.15645161290297</v>
      </c>
      <c r="AN2129" s="14">
        <v>513.89838709677394</v>
      </c>
      <c r="AO2129" s="14">
        <v>510.93928571428501</v>
      </c>
      <c r="AP2129" s="14">
        <v>513.38064516128998</v>
      </c>
      <c r="AQ2129" s="14">
        <v>524.6</v>
      </c>
      <c r="AR2129" s="14">
        <v>558.77419354838696</v>
      </c>
      <c r="AS2129" s="14">
        <v>624.20166666666603</v>
      </c>
      <c r="AT2129" s="14">
        <v>711.96935483870902</v>
      </c>
      <c r="AU2129" s="14">
        <v>830.71935483870902</v>
      </c>
      <c r="AV2129" s="14">
        <v>929.53166666666596</v>
      </c>
      <c r="AW2129" s="14">
        <v>1034.1193548387</v>
      </c>
      <c r="AX2129" s="14">
        <v>1110.38333333333</v>
      </c>
      <c r="AY2129" s="14">
        <v>1130.46774193548</v>
      </c>
      <c r="AZ2129" s="14">
        <v>1086.72580645161</v>
      </c>
      <c r="BA2129" s="14">
        <v>1037.60344827586</v>
      </c>
      <c r="BB2129" s="14">
        <v>982.09677419354796</v>
      </c>
      <c r="BC2129" s="14">
        <v>909.66666666666595</v>
      </c>
      <c r="BD2129" s="14">
        <v>842.36290322580601</v>
      </c>
      <c r="BE2129" s="14">
        <v>808.67833333333294</v>
      </c>
      <c r="BF2129" s="14">
        <v>888.53709677419295</v>
      </c>
      <c r="BG2129" s="14">
        <v>1045.6951612903199</v>
      </c>
      <c r="BH2129" s="14">
        <v>1167.0166666666601</v>
      </c>
      <c r="BI2129" s="14">
        <v>1226.38709677419</v>
      </c>
      <c r="BJ2129" s="14">
        <v>1256.43333333333</v>
      </c>
      <c r="BK2129" s="14">
        <v>1254.9838709677399</v>
      </c>
      <c r="BL2129" s="14">
        <v>1230.6451612903199</v>
      </c>
      <c r="BM2129" s="14">
        <v>1193.2321428571399</v>
      </c>
      <c r="BN2129" s="14">
        <v>1150.6451612903199</v>
      </c>
      <c r="BO2129" s="14">
        <v>1106.61666666666</v>
      </c>
      <c r="BP2129" s="14">
        <v>1065.0483870967701</v>
      </c>
      <c r="BQ2129" s="14">
        <v>1027.5</v>
      </c>
      <c r="BR2129" s="14">
        <v>1003.22903225806</v>
      </c>
      <c r="BS2129" s="14">
        <v>993.40645161290297</v>
      </c>
      <c r="BT2129" s="14">
        <v>989.20499999999902</v>
      </c>
      <c r="BU2129" s="14">
        <v>994.18225806451596</v>
      </c>
      <c r="BV2129" s="14">
        <v>1005.78666666666</v>
      </c>
      <c r="BW2129" s="14">
        <v>1029.5483870967701</v>
      </c>
      <c r="BX2129" s="14">
        <v>1063.1129032258</v>
      </c>
      <c r="BY2129" s="14">
        <v>1104.8928571428501</v>
      </c>
      <c r="BZ2129" s="14">
        <v>1161.5161290322501</v>
      </c>
      <c r="CA2129" s="14">
        <v>1248.2</v>
      </c>
      <c r="CB2129" s="14">
        <v>1371.9354838709601</v>
      </c>
      <c r="CC2129" s="14">
        <v>1514.55</v>
      </c>
      <c r="CD2129" s="14">
        <v>1625.5</v>
      </c>
      <c r="CE2129" s="14">
        <v>1708.1129032258</v>
      </c>
      <c r="CF2129" s="14">
        <v>1729.15</v>
      </c>
      <c r="CG2129" s="14">
        <v>1654.35483870967</v>
      </c>
      <c r="CH2129" s="14">
        <v>1539.7</v>
      </c>
      <c r="CI2129" s="14">
        <v>1417.4193548387</v>
      </c>
      <c r="CJ2129" s="14">
        <v>1293.7096774193501</v>
      </c>
      <c r="CK2129" s="14">
        <v>1190.6607142857099</v>
      </c>
      <c r="CL2129" s="14">
        <v>1097.0161290322501</v>
      </c>
      <c r="CM2129" s="14">
        <v>994.64499999999998</v>
      </c>
      <c r="CN2129" s="14">
        <v>918.83225806451605</v>
      </c>
      <c r="CO2129" s="14">
        <v>916.856666666666</v>
      </c>
      <c r="CP2129" s="14">
        <v>982.49677419354805</v>
      </c>
      <c r="CQ2129" s="14">
        <v>1097.1451612903199</v>
      </c>
      <c r="CR2129" s="14">
        <v>1327.43333333333</v>
      </c>
      <c r="CS2129" s="14">
        <v>1418.5483870967701</v>
      </c>
      <c r="CT2129" s="14">
        <v>1419.45</v>
      </c>
      <c r="CU2129" s="14">
        <v>1411.08064516129</v>
      </c>
      <c r="CV2129" s="14">
        <v>1424.4354838709601</v>
      </c>
      <c r="CW2129" s="14">
        <v>1453.41379310344</v>
      </c>
      <c r="CX2129" s="14">
        <v>1501.1774193548299</v>
      </c>
      <c r="CY2129" s="14">
        <v>1556.36666666666</v>
      </c>
      <c r="CZ2129" s="14">
        <v>1605.2096774193501</v>
      </c>
      <c r="DA2129" s="14">
        <v>1590.7333333333299</v>
      </c>
      <c r="DB2129" s="14">
        <v>1434.8064516129</v>
      </c>
      <c r="DC2129" s="14">
        <v>1192.0161290322501</v>
      </c>
      <c r="DD2129" s="14">
        <v>1045.2733333333299</v>
      </c>
      <c r="DE2129" s="14">
        <v>960.34032258064497</v>
      </c>
      <c r="DF2129" s="14">
        <v>915.22500000000002</v>
      </c>
      <c r="DG2129" s="14">
        <v>904.75161290322501</v>
      </c>
      <c r="DH2129" s="14">
        <v>929.08870967741905</v>
      </c>
      <c r="DI2129" s="14">
        <v>963.517857142857</v>
      </c>
      <c r="DJ2129" s="14">
        <v>1019.4564516129</v>
      </c>
      <c r="DK2129" s="14">
        <v>1100.68333333333</v>
      </c>
      <c r="DL2129" s="14">
        <v>1152.4193548387</v>
      </c>
      <c r="DM2129" s="14">
        <v>1132.63333333333</v>
      </c>
      <c r="DN2129" s="14">
        <v>1052.16129032258</v>
      </c>
      <c r="DO2129" s="14">
        <v>960.08064516129002</v>
      </c>
      <c r="DP2129" s="14">
        <v>876.72500000000002</v>
      </c>
      <c r="DQ2129" s="14">
        <v>798.24354838709598</v>
      </c>
      <c r="DR2129" s="14">
        <v>743.32500000000005</v>
      </c>
      <c r="DS2129" s="15">
        <v>738.65333333333297</v>
      </c>
    </row>
    <row r="2130" spans="1:123" x14ac:dyDescent="0.25">
      <c r="A2130" s="16" t="s">
        <v>40</v>
      </c>
      <c r="B2130" s="17">
        <v>26</v>
      </c>
      <c r="C2130" s="13" t="str">
        <f t="shared" si="37"/>
        <v>BB_L_16_GW_GW_SL_Low_GW_GQ_48_005_26</v>
      </c>
      <c r="D2130" s="18">
        <v>10</v>
      </c>
      <c r="E2130" s="18">
        <v>10</v>
      </c>
      <c r="F2130" s="18">
        <v>10</v>
      </c>
      <c r="G2130" s="18">
        <v>10</v>
      </c>
      <c r="H2130" s="18">
        <v>10</v>
      </c>
      <c r="I2130" s="18">
        <v>10</v>
      </c>
      <c r="J2130" s="18">
        <v>10</v>
      </c>
      <c r="K2130" s="18">
        <v>10</v>
      </c>
      <c r="L2130" s="18">
        <v>10</v>
      </c>
      <c r="M2130" s="18">
        <v>10</v>
      </c>
      <c r="N2130" s="18">
        <v>10</v>
      </c>
      <c r="O2130" s="18">
        <v>10</v>
      </c>
      <c r="P2130" s="18">
        <v>10</v>
      </c>
      <c r="Q2130" s="18">
        <v>10</v>
      </c>
      <c r="R2130" s="18">
        <v>10</v>
      </c>
      <c r="S2130" s="18">
        <v>10</v>
      </c>
      <c r="T2130" s="18">
        <v>10.0058064516129</v>
      </c>
      <c r="U2130" s="18">
        <v>10.043333333333299</v>
      </c>
      <c r="V2130" s="18">
        <v>10.224032258064501</v>
      </c>
      <c r="W2130" s="18">
        <v>10.953064516129</v>
      </c>
      <c r="X2130" s="18">
        <v>13.7641666666666</v>
      </c>
      <c r="Y2130" s="18">
        <v>21.703870967741899</v>
      </c>
      <c r="Z2130" s="18">
        <v>34.874666666666599</v>
      </c>
      <c r="AA2130" s="18">
        <v>52.164032258064502</v>
      </c>
      <c r="AB2130" s="18">
        <v>75.8193548387096</v>
      </c>
      <c r="AC2130" s="18">
        <v>103.259107142857</v>
      </c>
      <c r="AD2130" s="18">
        <v>141.729032258064</v>
      </c>
      <c r="AE2130" s="18">
        <v>194.07833333333301</v>
      </c>
      <c r="AF2130" s="18">
        <v>262.85806451612899</v>
      </c>
      <c r="AG2130" s="18">
        <v>351.82666666666597</v>
      </c>
      <c r="AH2130" s="18">
        <v>442.63709677419303</v>
      </c>
      <c r="AI2130" s="18">
        <v>513.70322580645097</v>
      </c>
      <c r="AJ2130" s="18">
        <v>582.83833333333303</v>
      </c>
      <c r="AK2130" s="18">
        <v>636.341935483871</v>
      </c>
      <c r="AL2130" s="18">
        <v>671.32166666666603</v>
      </c>
      <c r="AM2130" s="18">
        <v>691.77903225806403</v>
      </c>
      <c r="AN2130" s="18">
        <v>705.52419354838696</v>
      </c>
      <c r="AO2130" s="18">
        <v>715.93928571428501</v>
      </c>
      <c r="AP2130" s="18">
        <v>725.99838709677397</v>
      </c>
      <c r="AQ2130" s="18">
        <v>739.29833333333295</v>
      </c>
      <c r="AR2130" s="18">
        <v>765.28064516128995</v>
      </c>
      <c r="AS2130" s="18">
        <v>813.31166666666604</v>
      </c>
      <c r="AT2130" s="18">
        <v>874.44838709677299</v>
      </c>
      <c r="AU2130" s="18">
        <v>959.99838709677397</v>
      </c>
      <c r="AV2130" s="18">
        <v>1034.6966666666599</v>
      </c>
      <c r="AW2130" s="18">
        <v>1117.3709677419299</v>
      </c>
      <c r="AX2130" s="18">
        <v>1183.7166666666601</v>
      </c>
      <c r="AY2130" s="18">
        <v>1228.16129032258</v>
      </c>
      <c r="AZ2130" s="18">
        <v>1227.5</v>
      </c>
      <c r="BA2130" s="18">
        <v>1207.8965517241299</v>
      </c>
      <c r="BB2130" s="18">
        <v>1176.6129032258</v>
      </c>
      <c r="BC2130" s="18">
        <v>1130.5</v>
      </c>
      <c r="BD2130" s="18">
        <v>1080.88709677419</v>
      </c>
      <c r="BE2130" s="18">
        <v>1034.81666666666</v>
      </c>
      <c r="BF2130" s="18">
        <v>1064.2580645161199</v>
      </c>
      <c r="BG2130" s="18">
        <v>1166.85483870967</v>
      </c>
      <c r="BH2130" s="18">
        <v>1278.93333333333</v>
      </c>
      <c r="BI2130" s="18">
        <v>1351.9838709677399</v>
      </c>
      <c r="BJ2130" s="18">
        <v>1400.86666666666</v>
      </c>
      <c r="BK2130" s="18">
        <v>1426.22580645161</v>
      </c>
      <c r="BL2130" s="18">
        <v>1430.7903225806399</v>
      </c>
      <c r="BM2130" s="18">
        <v>1419.5178571428501</v>
      </c>
      <c r="BN2130" s="18">
        <v>1399</v>
      </c>
      <c r="BO2130" s="18">
        <v>1372.2</v>
      </c>
      <c r="BP2130" s="18">
        <v>1342.22580645161</v>
      </c>
      <c r="BQ2130" s="18">
        <v>1310.36666666666</v>
      </c>
      <c r="BR2130" s="18">
        <v>1287.77419354838</v>
      </c>
      <c r="BS2130" s="18">
        <v>1270.2096774193501</v>
      </c>
      <c r="BT2130" s="18">
        <v>1260.93333333333</v>
      </c>
      <c r="BU2130" s="18">
        <v>1258.1290322580601</v>
      </c>
      <c r="BV2130" s="18">
        <v>1260.6500000000001</v>
      </c>
      <c r="BW2130" s="18">
        <v>1270.5161290322501</v>
      </c>
      <c r="BX2130" s="18">
        <v>1289.46774193548</v>
      </c>
      <c r="BY2130" s="18">
        <v>1315.42857142857</v>
      </c>
      <c r="BZ2130" s="18">
        <v>1351.72580645161</v>
      </c>
      <c r="CA2130" s="18">
        <v>1407.95</v>
      </c>
      <c r="CB2130" s="18">
        <v>1493.19354838709</v>
      </c>
      <c r="CC2130" s="18">
        <v>1602.5</v>
      </c>
      <c r="CD2130" s="18">
        <v>1703.66129032258</v>
      </c>
      <c r="CE2130" s="18">
        <v>1795.33870967741</v>
      </c>
      <c r="CF2130" s="18">
        <v>1857.05</v>
      </c>
      <c r="CG2130" s="18">
        <v>1864.1290322580601</v>
      </c>
      <c r="CH2130" s="18">
        <v>1823.0333333333299</v>
      </c>
      <c r="CI2130" s="18">
        <v>1758.33870967741</v>
      </c>
      <c r="CJ2130" s="18">
        <v>1680.5161290322501</v>
      </c>
      <c r="CK2130" s="18">
        <v>1607.875</v>
      </c>
      <c r="CL2130" s="18">
        <v>1535</v>
      </c>
      <c r="CM2130" s="18">
        <v>1446.2666666666601</v>
      </c>
      <c r="CN2130" s="18">
        <v>1362.9193548387</v>
      </c>
      <c r="CO2130" s="18">
        <v>1322.7666666666601</v>
      </c>
      <c r="CP2130" s="18">
        <v>1329.3225806451601</v>
      </c>
      <c r="CQ2130" s="18">
        <v>1382</v>
      </c>
      <c r="CR2130" s="18">
        <v>1521.88333333333</v>
      </c>
      <c r="CS2130" s="18">
        <v>1630.9838709677399</v>
      </c>
      <c r="CT2130" s="18">
        <v>1690.18333333333</v>
      </c>
      <c r="CU2130" s="18">
        <v>1722.2903225806399</v>
      </c>
      <c r="CV2130" s="18">
        <v>1755.6451612903199</v>
      </c>
      <c r="CW2130" s="18">
        <v>1796.1896551724101</v>
      </c>
      <c r="CX2130" s="18">
        <v>1849.2580645161199</v>
      </c>
      <c r="CY2130" s="18">
        <v>1907.75</v>
      </c>
      <c r="CZ2130" s="18">
        <v>1979.3064516129</v>
      </c>
      <c r="DA2130" s="18">
        <v>2005.63333333333</v>
      </c>
      <c r="DB2130" s="18">
        <v>1929.2903225806399</v>
      </c>
      <c r="DC2130" s="18">
        <v>1769.2580645161199</v>
      </c>
      <c r="DD2130" s="18">
        <v>1656.63333333333</v>
      </c>
      <c r="DE2130" s="18">
        <v>1579.3225806451601</v>
      </c>
      <c r="DF2130" s="18">
        <v>1533.88333333333</v>
      </c>
      <c r="DG2130" s="18">
        <v>1519.1774193548299</v>
      </c>
      <c r="DH2130" s="18">
        <v>1534.5</v>
      </c>
      <c r="DI2130" s="18">
        <v>1566.75</v>
      </c>
      <c r="DJ2130" s="18">
        <v>1615.5483870967701</v>
      </c>
      <c r="DK2130" s="18">
        <v>1692.81666666666</v>
      </c>
      <c r="DL2130" s="18">
        <v>1757.2419354838701</v>
      </c>
      <c r="DM2130" s="18">
        <v>1775.2833333333299</v>
      </c>
      <c r="DN2130" s="18">
        <v>1732.9516129032199</v>
      </c>
      <c r="DO2130" s="18">
        <v>1660.72580645161</v>
      </c>
      <c r="DP2130" s="18">
        <v>1578.2</v>
      </c>
      <c r="DQ2130" s="18">
        <v>1480.85483870967</v>
      </c>
      <c r="DR2130" s="18">
        <v>1396.4</v>
      </c>
      <c r="DS2130" s="19">
        <v>1359.7166666666601</v>
      </c>
    </row>
    <row r="2131" spans="1:123" x14ac:dyDescent="0.25">
      <c r="A2131" s="12" t="s">
        <v>40</v>
      </c>
      <c r="B2131" s="13">
        <v>27</v>
      </c>
      <c r="C2131" s="13" t="str">
        <f t="shared" si="37"/>
        <v>BB_L_16_GW_GW_SL_Low_GW_GQ_48_005_27</v>
      </c>
      <c r="D2131" s="14">
        <v>10</v>
      </c>
      <c r="E2131" s="14">
        <v>10</v>
      </c>
      <c r="F2131" s="14">
        <v>10</v>
      </c>
      <c r="G2131" s="14">
        <v>10</v>
      </c>
      <c r="H2131" s="14">
        <v>10</v>
      </c>
      <c r="I2131" s="14">
        <v>10</v>
      </c>
      <c r="J2131" s="14">
        <v>10</v>
      </c>
      <c r="K2131" s="14">
        <v>10</v>
      </c>
      <c r="L2131" s="14">
        <v>10</v>
      </c>
      <c r="M2131" s="14">
        <v>10</v>
      </c>
      <c r="N2131" s="14">
        <v>10</v>
      </c>
      <c r="O2131" s="14">
        <v>10</v>
      </c>
      <c r="P2131" s="14">
        <v>10</v>
      </c>
      <c r="Q2131" s="14">
        <v>10</v>
      </c>
      <c r="R2131" s="14">
        <v>10</v>
      </c>
      <c r="S2131" s="14">
        <v>10</v>
      </c>
      <c r="T2131" s="14">
        <v>10</v>
      </c>
      <c r="U2131" s="14">
        <v>10.001999999999899</v>
      </c>
      <c r="V2131" s="14">
        <v>10.020967741935401</v>
      </c>
      <c r="W2131" s="14">
        <v>10.1033870967741</v>
      </c>
      <c r="X2131" s="14">
        <v>10.445</v>
      </c>
      <c r="Y2131" s="14">
        <v>11.4993548387096</v>
      </c>
      <c r="Z2131" s="14">
        <v>13.41</v>
      </c>
      <c r="AA2131" s="14">
        <v>16.142096774193501</v>
      </c>
      <c r="AB2131" s="14">
        <v>20.188064516129</v>
      </c>
      <c r="AC2131" s="14">
        <v>25.242857142857101</v>
      </c>
      <c r="AD2131" s="14">
        <v>33.0525806451612</v>
      </c>
      <c r="AE2131" s="14">
        <v>44.7485</v>
      </c>
      <c r="AF2131" s="14">
        <v>62.2482258064516</v>
      </c>
      <c r="AG2131" s="14">
        <v>88.814666666666596</v>
      </c>
      <c r="AH2131" s="14">
        <v>120.943548387096</v>
      </c>
      <c r="AI2131" s="14">
        <v>152.43870967741901</v>
      </c>
      <c r="AJ2131" s="14">
        <v>191.511666666666</v>
      </c>
      <c r="AK2131" s="14">
        <v>232.46612903225801</v>
      </c>
      <c r="AL2131" s="14">
        <v>269.94</v>
      </c>
      <c r="AM2131" s="14">
        <v>301.20806451612901</v>
      </c>
      <c r="AN2131" s="14">
        <v>328.41935483870901</v>
      </c>
      <c r="AO2131" s="14">
        <v>351.05178571428502</v>
      </c>
      <c r="AP2131" s="14">
        <v>370.96290322580597</v>
      </c>
      <c r="AQ2131" s="14">
        <v>391.71833333333302</v>
      </c>
      <c r="AR2131" s="14">
        <v>419.49516129032202</v>
      </c>
      <c r="AS2131" s="14">
        <v>454.56</v>
      </c>
      <c r="AT2131" s="14">
        <v>487.34354838709601</v>
      </c>
      <c r="AU2131" s="14">
        <v>526.79193548387002</v>
      </c>
      <c r="AV2131" s="14">
        <v>560.65833333333296</v>
      </c>
      <c r="AW2131" s="14">
        <v>601.91129032258004</v>
      </c>
      <c r="AX2131" s="14">
        <v>645.80999999999995</v>
      </c>
      <c r="AY2131" s="14">
        <v>699.35806451612802</v>
      </c>
      <c r="AZ2131" s="14">
        <v>738.23548387096696</v>
      </c>
      <c r="BA2131" s="14">
        <v>761.72241379310299</v>
      </c>
      <c r="BB2131" s="14">
        <v>781.25</v>
      </c>
      <c r="BC2131" s="14">
        <v>801.03333333333296</v>
      </c>
      <c r="BD2131" s="14">
        <v>817.44516129032195</v>
      </c>
      <c r="BE2131" s="14">
        <v>836.01166666666597</v>
      </c>
      <c r="BF2131" s="14">
        <v>853.35483870967698</v>
      </c>
      <c r="BG2131" s="14">
        <v>875.74999999999898</v>
      </c>
      <c r="BH2131" s="14">
        <v>902.51666666666597</v>
      </c>
      <c r="BI2131" s="14">
        <v>925.38548387096705</v>
      </c>
      <c r="BJ2131" s="14">
        <v>947.90499999999895</v>
      </c>
      <c r="BK2131" s="14">
        <v>969.00322580645104</v>
      </c>
      <c r="BL2131" s="14">
        <v>988.47903225806397</v>
      </c>
      <c r="BM2131" s="14">
        <v>1004.52142857142</v>
      </c>
      <c r="BN2131" s="14">
        <v>1017.51612903225</v>
      </c>
      <c r="BO2131" s="14">
        <v>1028.5</v>
      </c>
      <c r="BP2131" s="14">
        <v>1037.4193548387</v>
      </c>
      <c r="BQ2131" s="14">
        <v>1045.3</v>
      </c>
      <c r="BR2131" s="14">
        <v>1050.9032258064501</v>
      </c>
      <c r="BS2131" s="14">
        <v>1055.2903225806399</v>
      </c>
      <c r="BT2131" s="14">
        <v>1059.0833333333301</v>
      </c>
      <c r="BU2131" s="14">
        <v>1061.8064516129</v>
      </c>
      <c r="BV2131" s="14">
        <v>1064.3</v>
      </c>
      <c r="BW2131" s="14">
        <v>1067.2903225806399</v>
      </c>
      <c r="BX2131" s="14">
        <v>1071.2903225806399</v>
      </c>
      <c r="BY2131" s="14">
        <v>1075.7678571428501</v>
      </c>
      <c r="BZ2131" s="14">
        <v>1081.72580645161</v>
      </c>
      <c r="CA2131" s="14">
        <v>1091.1666666666599</v>
      </c>
      <c r="CB2131" s="14">
        <v>1107.53225806451</v>
      </c>
      <c r="CC2131" s="14">
        <v>1132.63333333333</v>
      </c>
      <c r="CD2131" s="14">
        <v>1162.22580645161</v>
      </c>
      <c r="CE2131" s="14">
        <v>1199.38709677419</v>
      </c>
      <c r="CF2131" s="14">
        <v>1245.68333333333</v>
      </c>
      <c r="CG2131" s="14">
        <v>1290.83870967741</v>
      </c>
      <c r="CH2131" s="14">
        <v>1324.2166666666601</v>
      </c>
      <c r="CI2131" s="14">
        <v>1347.6129032258</v>
      </c>
      <c r="CJ2131" s="14">
        <v>1364.19354838709</v>
      </c>
      <c r="CK2131" s="14">
        <v>1374.0892857142801</v>
      </c>
      <c r="CL2131" s="14">
        <v>1379.6774193548299</v>
      </c>
      <c r="CM2131" s="14">
        <v>1381.7666666666601</v>
      </c>
      <c r="CN2131" s="14">
        <v>1378.6290322580601</v>
      </c>
      <c r="CO2131" s="14">
        <v>1372.2333333333299</v>
      </c>
      <c r="CP2131" s="14">
        <v>1365.77419354838</v>
      </c>
      <c r="CQ2131" s="14">
        <v>1363.22580645161</v>
      </c>
      <c r="CR2131" s="14">
        <v>1371.0833333333301</v>
      </c>
      <c r="CS2131" s="14">
        <v>1390.4516129032199</v>
      </c>
      <c r="CT2131" s="14">
        <v>1409.6</v>
      </c>
      <c r="CU2131" s="14">
        <v>1423.9193548387</v>
      </c>
      <c r="CV2131" s="14">
        <v>1439.22580645161</v>
      </c>
      <c r="CW2131" s="14">
        <v>1456.2413793103401</v>
      </c>
      <c r="CX2131" s="14">
        <v>1476.77419354838</v>
      </c>
      <c r="CY2131" s="14">
        <v>1499.95</v>
      </c>
      <c r="CZ2131" s="14">
        <v>1536.3225806451601</v>
      </c>
      <c r="DA2131" s="14">
        <v>1574.2166666666601</v>
      </c>
      <c r="DB2131" s="14">
        <v>1616.1290322580601</v>
      </c>
      <c r="DC2131" s="14">
        <v>1634.2903225806399</v>
      </c>
      <c r="DD2131" s="14">
        <v>1633.9</v>
      </c>
      <c r="DE2131" s="14">
        <v>1627.83870967741</v>
      </c>
      <c r="DF2131" s="14">
        <v>1620.56666666666</v>
      </c>
      <c r="DG2131" s="14">
        <v>1614</v>
      </c>
      <c r="DH2131" s="14">
        <v>1609</v>
      </c>
      <c r="DI2131" s="14">
        <v>1608.25</v>
      </c>
      <c r="DJ2131" s="14">
        <v>1611.22580645161</v>
      </c>
      <c r="DK2131" s="14">
        <v>1622.4833333333299</v>
      </c>
      <c r="DL2131" s="14">
        <v>1641.0967741935401</v>
      </c>
      <c r="DM2131" s="14">
        <v>1662.6666666666599</v>
      </c>
      <c r="DN2131" s="14">
        <v>1679.22580645161</v>
      </c>
      <c r="DO2131" s="14">
        <v>1686.2580645161199</v>
      </c>
      <c r="DP2131" s="14">
        <v>1686.06666666666</v>
      </c>
      <c r="DQ2131" s="14">
        <v>1677.5161290322501</v>
      </c>
      <c r="DR2131" s="14">
        <v>1662.65</v>
      </c>
      <c r="DS2131" s="15">
        <v>1648.8</v>
      </c>
    </row>
    <row r="2132" spans="1:123" x14ac:dyDescent="0.25">
      <c r="A2132" s="16" t="s">
        <v>40</v>
      </c>
      <c r="B2132" s="17">
        <v>28</v>
      </c>
      <c r="C2132" s="13" t="str">
        <f t="shared" si="37"/>
        <v>BB_L_16_GW_GW_SL_Low_GW_GQ_48_005_28</v>
      </c>
      <c r="D2132" s="18">
        <v>10</v>
      </c>
      <c r="E2132" s="18">
        <v>10</v>
      </c>
      <c r="F2132" s="18">
        <v>10</v>
      </c>
      <c r="G2132" s="18">
        <v>10</v>
      </c>
      <c r="H2132" s="18">
        <v>10</v>
      </c>
      <c r="I2132" s="18">
        <v>10</v>
      </c>
      <c r="J2132" s="18">
        <v>10</v>
      </c>
      <c r="K2132" s="18">
        <v>10</v>
      </c>
      <c r="L2132" s="18">
        <v>9.9997666666666696</v>
      </c>
      <c r="M2132" s="18">
        <v>9.9981451612903207</v>
      </c>
      <c r="N2132" s="18">
        <v>9.9959166666666608</v>
      </c>
      <c r="O2132" s="18">
        <v>9.9927258064516096</v>
      </c>
      <c r="P2132" s="18">
        <v>9.9893548387096693</v>
      </c>
      <c r="Q2132" s="18">
        <v>9.9864642857142805</v>
      </c>
      <c r="R2132" s="18">
        <v>9.9828709677419294</v>
      </c>
      <c r="S2132" s="18">
        <v>9.9789499999999904</v>
      </c>
      <c r="T2132" s="18">
        <v>9.9749677419354796</v>
      </c>
      <c r="U2132" s="18">
        <v>9.9715000000000007</v>
      </c>
      <c r="V2132" s="18">
        <v>9.9691612903225799</v>
      </c>
      <c r="W2132" s="18">
        <v>9.9801290322580591</v>
      </c>
      <c r="X2132" s="18">
        <v>10.082333333333301</v>
      </c>
      <c r="Y2132" s="18">
        <v>10.5596774193548</v>
      </c>
      <c r="Z2132" s="18">
        <v>11.6974999999999</v>
      </c>
      <c r="AA2132" s="18">
        <v>13.646612903225799</v>
      </c>
      <c r="AB2132" s="18">
        <v>16.947580645161199</v>
      </c>
      <c r="AC2132" s="18">
        <v>21.5560714285714</v>
      </c>
      <c r="AD2132" s="18">
        <v>29.369677419354801</v>
      </c>
      <c r="AE2132" s="18">
        <v>42.475499999999997</v>
      </c>
      <c r="AF2132" s="18">
        <v>64.460322580645098</v>
      </c>
      <c r="AG2132" s="18">
        <v>102.13183333333301</v>
      </c>
      <c r="AH2132" s="18">
        <v>152.82903225806399</v>
      </c>
      <c r="AI2132" s="18">
        <v>204.38064516129</v>
      </c>
      <c r="AJ2132" s="18">
        <v>268.92500000000001</v>
      </c>
      <c r="AK2132" s="18">
        <v>334.859677419354</v>
      </c>
      <c r="AL2132" s="18">
        <v>390.33666666666602</v>
      </c>
      <c r="AM2132" s="18">
        <v>430.03870967741898</v>
      </c>
      <c r="AN2132" s="18">
        <v>458.11290322580601</v>
      </c>
      <c r="AO2132" s="18">
        <v>476.03571428571399</v>
      </c>
      <c r="AP2132" s="18">
        <v>487.48870967741902</v>
      </c>
      <c r="AQ2132" s="18">
        <v>496.25166666666598</v>
      </c>
      <c r="AR2132" s="18">
        <v>504.69677419354798</v>
      </c>
      <c r="AS2132" s="18">
        <v>510.04833333333301</v>
      </c>
      <c r="AT2132" s="18">
        <v>517.69354838709603</v>
      </c>
      <c r="AU2132" s="18">
        <v>537.65645161290297</v>
      </c>
      <c r="AV2132" s="18">
        <v>568.15333333333297</v>
      </c>
      <c r="AW2132" s="18">
        <v>624.87741935483803</v>
      </c>
      <c r="AX2132" s="18">
        <v>707.64833333333297</v>
      </c>
      <c r="AY2132" s="18">
        <v>832.20645161290304</v>
      </c>
      <c r="AZ2132" s="18">
        <v>930.31290322580605</v>
      </c>
      <c r="BA2132" s="18">
        <v>987.13275862068895</v>
      </c>
      <c r="BB2132" s="18">
        <v>1028.8064516129</v>
      </c>
      <c r="BC2132" s="18">
        <v>1055.93333333333</v>
      </c>
      <c r="BD2132" s="18">
        <v>1054.7419354838701</v>
      </c>
      <c r="BE2132" s="18">
        <v>992.80999999999904</v>
      </c>
      <c r="BF2132" s="18">
        <v>889.98225806451603</v>
      </c>
      <c r="BG2132" s="18">
        <v>827.15</v>
      </c>
      <c r="BH2132" s="18">
        <v>831.01833333333298</v>
      </c>
      <c r="BI2132" s="18">
        <v>873.62741935483803</v>
      </c>
      <c r="BJ2132" s="18">
        <v>934.43499999999995</v>
      </c>
      <c r="BK2132" s="18">
        <v>998.59677419354796</v>
      </c>
      <c r="BL2132" s="18">
        <v>1059.5483870967701</v>
      </c>
      <c r="BM2132" s="18">
        <v>1107.4642857142801</v>
      </c>
      <c r="BN2132" s="18">
        <v>1139.9032258064501</v>
      </c>
      <c r="BO2132" s="18">
        <v>1160.0833333333301</v>
      </c>
      <c r="BP2132" s="18">
        <v>1165.4193548387</v>
      </c>
      <c r="BQ2132" s="18">
        <v>1154.56666666666</v>
      </c>
      <c r="BR2132" s="18">
        <v>1127.9838709677399</v>
      </c>
      <c r="BS2132" s="18">
        <v>1092.22580645161</v>
      </c>
      <c r="BT2132" s="18">
        <v>1054.1666666666599</v>
      </c>
      <c r="BU2132" s="18">
        <v>1024.72580645161</v>
      </c>
      <c r="BV2132" s="18">
        <v>1001.3916666666599</v>
      </c>
      <c r="BW2132" s="18">
        <v>984.87741935483803</v>
      </c>
      <c r="BX2132" s="18">
        <v>975.55967741935399</v>
      </c>
      <c r="BY2132" s="18">
        <v>974.01428571428505</v>
      </c>
      <c r="BZ2132" s="18">
        <v>979.046774193548</v>
      </c>
      <c r="CA2132" s="18">
        <v>994.40666666666596</v>
      </c>
      <c r="CB2132" s="18">
        <v>1027.35483870967</v>
      </c>
      <c r="CC2132" s="18">
        <v>1085.5166666666601</v>
      </c>
      <c r="CD2132" s="18">
        <v>1160.2580645161199</v>
      </c>
      <c r="CE2132" s="18">
        <v>1263.22580645161</v>
      </c>
      <c r="CF2132" s="18">
        <v>1397.5166666666601</v>
      </c>
      <c r="CG2132" s="18">
        <v>1520.4838709677399</v>
      </c>
      <c r="CH2132" s="18">
        <v>1596.61666666666</v>
      </c>
      <c r="CI2132" s="18">
        <v>1630.2096774193501</v>
      </c>
      <c r="CJ2132" s="18">
        <v>1630.5</v>
      </c>
      <c r="CK2132" s="18">
        <v>1606.32142857142</v>
      </c>
      <c r="CL2132" s="18">
        <v>1563.4032258064501</v>
      </c>
      <c r="CM2132" s="18">
        <v>1484.1666666666599</v>
      </c>
      <c r="CN2132" s="18">
        <v>1356.9516129032199</v>
      </c>
      <c r="CO2132" s="18">
        <v>1217.3333333333301</v>
      </c>
      <c r="CP2132" s="18">
        <v>1077.4193548387</v>
      </c>
      <c r="CQ2132" s="18">
        <v>988.70322580645097</v>
      </c>
      <c r="CR2132" s="18">
        <v>966.71833333333302</v>
      </c>
      <c r="CS2132" s="18">
        <v>1044.83870967741</v>
      </c>
      <c r="CT2132" s="18">
        <v>1138.3333333333301</v>
      </c>
      <c r="CU2132" s="18">
        <v>1201.2419354838701</v>
      </c>
      <c r="CV2132" s="18">
        <v>1256.1129032258</v>
      </c>
      <c r="CW2132" s="18">
        <v>1293.2931034482699</v>
      </c>
      <c r="CX2132" s="18">
        <v>1318.16129032258</v>
      </c>
      <c r="CY2132" s="18">
        <v>1336.61666666666</v>
      </c>
      <c r="CZ2132" s="18">
        <v>1366.4032258064501</v>
      </c>
      <c r="DA2132" s="18">
        <v>1415.4</v>
      </c>
      <c r="DB2132" s="18">
        <v>1451.2419354838701</v>
      </c>
      <c r="DC2132" s="18">
        <v>1397.0483870967701</v>
      </c>
      <c r="DD2132" s="18">
        <v>1333.7333333333299</v>
      </c>
      <c r="DE2132" s="18">
        <v>1266.4032258064501</v>
      </c>
      <c r="DF2132" s="18">
        <v>1188.8333333333301</v>
      </c>
      <c r="DG2132" s="18">
        <v>1110.4838709677399</v>
      </c>
      <c r="DH2132" s="18">
        <v>1032.0999999999999</v>
      </c>
      <c r="DI2132" s="18">
        <v>970.73928571428496</v>
      </c>
      <c r="DJ2132" s="18">
        <v>932.87419354838698</v>
      </c>
      <c r="DK2132" s="18">
        <v>914.67</v>
      </c>
      <c r="DL2132" s="18">
        <v>940.97903225806397</v>
      </c>
      <c r="DM2132" s="18">
        <v>996.06166666666604</v>
      </c>
      <c r="DN2132" s="18">
        <v>1049.22580645161</v>
      </c>
      <c r="DO2132" s="18">
        <v>1072.16129032258</v>
      </c>
      <c r="DP2132" s="18">
        <v>1071.8333333333301</v>
      </c>
      <c r="DQ2132" s="18">
        <v>1046.9032258064501</v>
      </c>
      <c r="DR2132" s="18">
        <v>985.52166666666596</v>
      </c>
      <c r="DS2132" s="19">
        <v>920.37833333333299</v>
      </c>
    </row>
    <row r="2133" spans="1:123" x14ac:dyDescent="0.25">
      <c r="A2133" s="12" t="s">
        <v>40</v>
      </c>
      <c r="B2133" s="13">
        <v>29</v>
      </c>
      <c r="C2133" s="13" t="str">
        <f t="shared" si="37"/>
        <v>BB_L_16_GW_GW_SL_Low_GW_GQ_48_005_29</v>
      </c>
      <c r="D2133" s="14">
        <v>10</v>
      </c>
      <c r="E2133" s="14">
        <v>10</v>
      </c>
      <c r="F2133" s="14">
        <v>10</v>
      </c>
      <c r="G2133" s="14">
        <v>10</v>
      </c>
      <c r="H2133" s="14">
        <v>10</v>
      </c>
      <c r="I2133" s="14">
        <v>10</v>
      </c>
      <c r="J2133" s="14">
        <v>10</v>
      </c>
      <c r="K2133" s="14">
        <v>10</v>
      </c>
      <c r="L2133" s="14">
        <v>10</v>
      </c>
      <c r="M2133" s="14">
        <v>10</v>
      </c>
      <c r="N2133" s="14">
        <v>10</v>
      </c>
      <c r="O2133" s="14">
        <v>10</v>
      </c>
      <c r="P2133" s="14">
        <v>10</v>
      </c>
      <c r="Q2133" s="14">
        <v>10</v>
      </c>
      <c r="R2133" s="14">
        <v>10</v>
      </c>
      <c r="S2133" s="14">
        <v>10</v>
      </c>
      <c r="T2133" s="14">
        <v>10</v>
      </c>
      <c r="U2133" s="14">
        <v>10</v>
      </c>
      <c r="V2133" s="14">
        <v>10.0012903225806</v>
      </c>
      <c r="W2133" s="14">
        <v>10.022580645161201</v>
      </c>
      <c r="X2133" s="14">
        <v>10.139333333333299</v>
      </c>
      <c r="Y2133" s="14">
        <v>10.6259677419354</v>
      </c>
      <c r="Z2133" s="14">
        <v>11.737833333333301</v>
      </c>
      <c r="AA2133" s="14">
        <v>13.624032258064499</v>
      </c>
      <c r="AB2133" s="14">
        <v>16.847419354838699</v>
      </c>
      <c r="AC2133" s="14">
        <v>21.402678571428499</v>
      </c>
      <c r="AD2133" s="14">
        <v>29.171129032258001</v>
      </c>
      <c r="AE2133" s="14">
        <v>42.148333333333298</v>
      </c>
      <c r="AF2133" s="14">
        <v>63.717258064516102</v>
      </c>
      <c r="AG2133" s="14">
        <v>100.2525</v>
      </c>
      <c r="AH2133" s="14">
        <v>149.95967741935399</v>
      </c>
      <c r="AI2133" s="14">
        <v>202.43064516128999</v>
      </c>
      <c r="AJ2133" s="14">
        <v>270.98500000000001</v>
      </c>
      <c r="AK2133" s="14">
        <v>345.70806451612901</v>
      </c>
      <c r="AL2133" s="14">
        <v>414.85999999999899</v>
      </c>
      <c r="AM2133" s="14">
        <v>471.00322580645098</v>
      </c>
      <c r="AN2133" s="14">
        <v>517.24193548386995</v>
      </c>
      <c r="AO2133" s="14">
        <v>552.81964285714196</v>
      </c>
      <c r="AP2133" s="14">
        <v>581.19516129032195</v>
      </c>
      <c r="AQ2133" s="14">
        <v>607.14833333333297</v>
      </c>
      <c r="AR2133" s="14">
        <v>635.76612903225805</v>
      </c>
      <c r="AS2133" s="14">
        <v>664.81666666666604</v>
      </c>
      <c r="AT2133" s="14">
        <v>687.49193548387098</v>
      </c>
      <c r="AU2133" s="14">
        <v>716.32096774193496</v>
      </c>
      <c r="AV2133" s="14">
        <v>746.92833333333294</v>
      </c>
      <c r="AW2133" s="14">
        <v>794.76612903225703</v>
      </c>
      <c r="AX2133" s="14">
        <v>859.90333333333297</v>
      </c>
      <c r="AY2133" s="14">
        <v>957.74838709677397</v>
      </c>
      <c r="AZ2133" s="14">
        <v>1039.4516129032199</v>
      </c>
      <c r="BA2133" s="14">
        <v>1090.6379310344801</v>
      </c>
      <c r="BB2133" s="14">
        <v>1131.66129032258</v>
      </c>
      <c r="BC2133" s="14">
        <v>1166.7666666666601</v>
      </c>
      <c r="BD2133" s="14">
        <v>1182</v>
      </c>
      <c r="BE2133" s="14">
        <v>1153.31666666666</v>
      </c>
      <c r="BF2133" s="14">
        <v>1088.9838709677399</v>
      </c>
      <c r="BG2133" s="14">
        <v>1039.1129032258</v>
      </c>
      <c r="BH2133" s="14">
        <v>1037.2166666666601</v>
      </c>
      <c r="BI2133" s="14">
        <v>1067.9354838709601</v>
      </c>
      <c r="BJ2133" s="14">
        <v>1117.5333333333299</v>
      </c>
      <c r="BK2133" s="14">
        <v>1176.19354838709</v>
      </c>
      <c r="BL2133" s="14">
        <v>1237.6129032258</v>
      </c>
      <c r="BM2133" s="14">
        <v>1291.07142857142</v>
      </c>
      <c r="BN2133" s="14">
        <v>1333.2580645161199</v>
      </c>
      <c r="BO2133" s="14">
        <v>1365.05</v>
      </c>
      <c r="BP2133" s="14">
        <v>1383.6290322580601</v>
      </c>
      <c r="BQ2133" s="14">
        <v>1386.6</v>
      </c>
      <c r="BR2133" s="14">
        <v>1375.3225806451601</v>
      </c>
      <c r="BS2133" s="14">
        <v>1350.33870967741</v>
      </c>
      <c r="BT2133" s="14">
        <v>1323.4666666666601</v>
      </c>
      <c r="BU2133" s="14">
        <v>1299.77419354838</v>
      </c>
      <c r="BV2133" s="14">
        <v>1278.93333333333</v>
      </c>
      <c r="BW2133" s="14">
        <v>1260.72580645161</v>
      </c>
      <c r="BX2133" s="14">
        <v>1248.5483870967701</v>
      </c>
      <c r="BY2133" s="14">
        <v>1242.9642857142801</v>
      </c>
      <c r="BZ2133" s="14">
        <v>1242.2903225806399</v>
      </c>
      <c r="CA2133" s="14">
        <v>1247.86666666666</v>
      </c>
      <c r="CB2133" s="14">
        <v>1265.6129032258</v>
      </c>
      <c r="CC2133" s="14">
        <v>1301.81666666666</v>
      </c>
      <c r="CD2133" s="14">
        <v>1353.1774193548299</v>
      </c>
      <c r="CE2133" s="14">
        <v>1427.8709677419299</v>
      </c>
      <c r="CF2133" s="14">
        <v>1531.85</v>
      </c>
      <c r="CG2133" s="14">
        <v>1641.6774193548299</v>
      </c>
      <c r="CH2133" s="14">
        <v>1723.18333333333</v>
      </c>
      <c r="CI2133" s="14">
        <v>1775.1451612903199</v>
      </c>
      <c r="CJ2133" s="14">
        <v>1803.27419354838</v>
      </c>
      <c r="CK2133" s="14">
        <v>1809.1071428571399</v>
      </c>
      <c r="CL2133" s="14">
        <v>1796.69354838709</v>
      </c>
      <c r="CM2133" s="14">
        <v>1754.9833333333299</v>
      </c>
      <c r="CN2133" s="14">
        <v>1674.1774193548299</v>
      </c>
      <c r="CO2133" s="14">
        <v>1572.8333333333301</v>
      </c>
      <c r="CP2133" s="14">
        <v>1461.6290322580601</v>
      </c>
      <c r="CQ2133" s="14">
        <v>1377.9354838709601</v>
      </c>
      <c r="CR2133" s="14">
        <v>1326.2666666666601</v>
      </c>
      <c r="CS2133" s="14">
        <v>1375.9838709677399</v>
      </c>
      <c r="CT2133" s="14">
        <v>1457.38333333333</v>
      </c>
      <c r="CU2133" s="14">
        <v>1519.03225806451</v>
      </c>
      <c r="CV2133" s="14">
        <v>1576.66129032258</v>
      </c>
      <c r="CW2133" s="14">
        <v>1625.3793103448199</v>
      </c>
      <c r="CX2133" s="14">
        <v>1667.8225806451601</v>
      </c>
      <c r="CY2133" s="14">
        <v>1705.18333333333</v>
      </c>
      <c r="CZ2133" s="14">
        <v>1759.58064516129</v>
      </c>
      <c r="DA2133" s="14">
        <v>1826.2333333333299</v>
      </c>
      <c r="DB2133" s="14">
        <v>1917.0161290322501</v>
      </c>
      <c r="DC2133" s="14">
        <v>1949.3225806451601</v>
      </c>
      <c r="DD2133" s="14">
        <v>1922.35</v>
      </c>
      <c r="DE2133" s="14">
        <v>1869.08064516129</v>
      </c>
      <c r="DF2133" s="14">
        <v>1802.0833333333301</v>
      </c>
      <c r="DG2133" s="14">
        <v>1731.58064516129</v>
      </c>
      <c r="DH2133" s="14">
        <v>1654.4838709677399</v>
      </c>
      <c r="DI2133" s="14">
        <v>1594.6428571428501</v>
      </c>
      <c r="DJ2133" s="14">
        <v>1551.5967741935401</v>
      </c>
      <c r="DK2133" s="14">
        <v>1520.61666666666</v>
      </c>
      <c r="DL2133" s="14">
        <v>1533.1451612903199</v>
      </c>
      <c r="DM2133" s="14">
        <v>1583.5166666666601</v>
      </c>
      <c r="DN2133" s="14">
        <v>1646.33870967741</v>
      </c>
      <c r="DO2133" s="14">
        <v>1687.53225806451</v>
      </c>
      <c r="DP2133" s="14">
        <v>1705.5333333333299</v>
      </c>
      <c r="DQ2133" s="14">
        <v>1695.0645161290299</v>
      </c>
      <c r="DR2133" s="14">
        <v>1647.0833333333301</v>
      </c>
      <c r="DS2133" s="15">
        <v>1586.11666666666</v>
      </c>
    </row>
    <row r="2134" spans="1:123" x14ac:dyDescent="0.25">
      <c r="A2134" s="16" t="s">
        <v>40</v>
      </c>
      <c r="B2134" s="17">
        <v>30</v>
      </c>
      <c r="C2134" s="13" t="str">
        <f t="shared" si="37"/>
        <v>BB_L_16_GW_GW_SL_Low_GW_GQ_48_005_30</v>
      </c>
      <c r="D2134" s="18">
        <v>10</v>
      </c>
      <c r="E2134" s="18">
        <v>10</v>
      </c>
      <c r="F2134" s="18">
        <v>10</v>
      </c>
      <c r="G2134" s="18">
        <v>10</v>
      </c>
      <c r="H2134" s="18">
        <v>10</v>
      </c>
      <c r="I2134" s="18">
        <v>10</v>
      </c>
      <c r="J2134" s="18">
        <v>10</v>
      </c>
      <c r="K2134" s="18">
        <v>10</v>
      </c>
      <c r="L2134" s="18">
        <v>10</v>
      </c>
      <c r="M2134" s="18">
        <v>10</v>
      </c>
      <c r="N2134" s="18">
        <v>10</v>
      </c>
      <c r="O2134" s="18">
        <v>10</v>
      </c>
      <c r="P2134" s="18">
        <v>10</v>
      </c>
      <c r="Q2134" s="18">
        <v>10</v>
      </c>
      <c r="R2134" s="18">
        <v>10</v>
      </c>
      <c r="S2134" s="18">
        <v>10</v>
      </c>
      <c r="T2134" s="18">
        <v>10</v>
      </c>
      <c r="U2134" s="18">
        <v>10</v>
      </c>
      <c r="V2134" s="18">
        <v>10</v>
      </c>
      <c r="W2134" s="18">
        <v>10</v>
      </c>
      <c r="X2134" s="18">
        <v>10.0166666666666</v>
      </c>
      <c r="Y2134" s="18">
        <v>10.0835483870967</v>
      </c>
      <c r="Z2134" s="18">
        <v>10.247166666666599</v>
      </c>
      <c r="AA2134" s="18">
        <v>10.5409677419354</v>
      </c>
      <c r="AB2134" s="18">
        <v>11.0677419354838</v>
      </c>
      <c r="AC2134" s="18">
        <v>11.849821428571399</v>
      </c>
      <c r="AD2134" s="18">
        <v>13.2783870967741</v>
      </c>
      <c r="AE2134" s="18">
        <v>15.8168333333333</v>
      </c>
      <c r="AF2134" s="18">
        <v>20.397580645161199</v>
      </c>
      <c r="AG2134" s="18">
        <v>28.9263333333333</v>
      </c>
      <c r="AH2134" s="18">
        <v>41.552741935483802</v>
      </c>
      <c r="AI2134" s="18">
        <v>56.481935483870899</v>
      </c>
      <c r="AJ2134" s="18">
        <v>78.447333333333304</v>
      </c>
      <c r="AK2134" s="18">
        <v>105.862258064516</v>
      </c>
      <c r="AL2134" s="18">
        <v>135.081666666666</v>
      </c>
      <c r="AM2134" s="18">
        <v>162.79032258064501</v>
      </c>
      <c r="AN2134" s="18">
        <v>189.43870967741901</v>
      </c>
      <c r="AO2134" s="18">
        <v>213.271428571428</v>
      </c>
      <c r="AP2134" s="18">
        <v>235.398387096774</v>
      </c>
      <c r="AQ2134" s="18">
        <v>259.39166666666603</v>
      </c>
      <c r="AR2134" s="18">
        <v>292.129032258064</v>
      </c>
      <c r="AS2134" s="18">
        <v>332.30666666666599</v>
      </c>
      <c r="AT2134" s="18">
        <v>367.46290322580597</v>
      </c>
      <c r="AU2134" s="18">
        <v>405.89193548386999</v>
      </c>
      <c r="AV2134" s="18">
        <v>436.26833333333298</v>
      </c>
      <c r="AW2134" s="18">
        <v>471.629032258064</v>
      </c>
      <c r="AX2134" s="18">
        <v>510.00333333333299</v>
      </c>
      <c r="AY2134" s="18">
        <v>561.33548387096698</v>
      </c>
      <c r="AZ2134" s="18">
        <v>604.78870967741898</v>
      </c>
      <c r="BA2134" s="18">
        <v>635.64482758620602</v>
      </c>
      <c r="BB2134" s="18">
        <v>665.88548387096705</v>
      </c>
      <c r="BC2134" s="18">
        <v>702.00333333333299</v>
      </c>
      <c r="BD2134" s="18">
        <v>738.54838709677404</v>
      </c>
      <c r="BE2134" s="18">
        <v>788.58666666666602</v>
      </c>
      <c r="BF2134" s="18">
        <v>823.16129032258004</v>
      </c>
      <c r="BG2134" s="18">
        <v>843.76774193548295</v>
      </c>
      <c r="BH2134" s="18">
        <v>858.28999999999905</v>
      </c>
      <c r="BI2134" s="18">
        <v>870.12419354838698</v>
      </c>
      <c r="BJ2134" s="18">
        <v>883.86666666666599</v>
      </c>
      <c r="BK2134" s="18">
        <v>899.86774193548297</v>
      </c>
      <c r="BL2134" s="18">
        <v>918.34838709677399</v>
      </c>
      <c r="BM2134" s="18">
        <v>937.3</v>
      </c>
      <c r="BN2134" s="18">
        <v>955.94516129032195</v>
      </c>
      <c r="BO2134" s="18">
        <v>975.20333333333303</v>
      </c>
      <c r="BP2134" s="18">
        <v>994.35322580645095</v>
      </c>
      <c r="BQ2134" s="18">
        <v>1014.45</v>
      </c>
      <c r="BR2134" s="18">
        <v>1029.7096774193501</v>
      </c>
      <c r="BS2134" s="18">
        <v>1043.2419354838701</v>
      </c>
      <c r="BT2134" s="18">
        <v>1052.63333333333</v>
      </c>
      <c r="BU2134" s="18">
        <v>1058.6129032258</v>
      </c>
      <c r="BV2134" s="18">
        <v>1063</v>
      </c>
      <c r="BW2134" s="18">
        <v>1066.5483870967701</v>
      </c>
      <c r="BX2134" s="18">
        <v>1069.4193548387</v>
      </c>
      <c r="BY2134" s="18">
        <v>1071.6428571428501</v>
      </c>
      <c r="BZ2134" s="18">
        <v>1073.8064516129</v>
      </c>
      <c r="CA2134" s="18">
        <v>1076.4666666666601</v>
      </c>
      <c r="CB2134" s="18">
        <v>1081.03225806451</v>
      </c>
      <c r="CC2134" s="18">
        <v>1088.68333333333</v>
      </c>
      <c r="CD2134" s="18">
        <v>1099.5161290322501</v>
      </c>
      <c r="CE2134" s="18">
        <v>1116.69354838709</v>
      </c>
      <c r="CF2134" s="18">
        <v>1144.8</v>
      </c>
      <c r="CG2134" s="18">
        <v>1180.85483870967</v>
      </c>
      <c r="CH2134" s="18">
        <v>1216.36666666666</v>
      </c>
      <c r="CI2134" s="18">
        <v>1248.72580645161</v>
      </c>
      <c r="CJ2134" s="18">
        <v>1279.1451612903199</v>
      </c>
      <c r="CK2134" s="18">
        <v>1303.7142857142801</v>
      </c>
      <c r="CL2134" s="18">
        <v>1325.9516129032199</v>
      </c>
      <c r="CM2134" s="18">
        <v>1350.9666666666601</v>
      </c>
      <c r="CN2134" s="18">
        <v>1373.2096774193501</v>
      </c>
      <c r="CO2134" s="18">
        <v>1385.0833333333301</v>
      </c>
      <c r="CP2134" s="18">
        <v>1388.27419354838</v>
      </c>
      <c r="CQ2134" s="18">
        <v>1383.58064516129</v>
      </c>
      <c r="CR2134" s="18">
        <v>1370.93333333333</v>
      </c>
      <c r="CS2134" s="18">
        <v>1367.83870967741</v>
      </c>
      <c r="CT2134" s="18">
        <v>1374.56666666666</v>
      </c>
      <c r="CU2134" s="18">
        <v>1383.77419354838</v>
      </c>
      <c r="CV2134" s="18">
        <v>1395.9032258064501</v>
      </c>
      <c r="CW2134" s="18">
        <v>1409.8275862068899</v>
      </c>
      <c r="CX2134" s="18">
        <v>1425.69354838709</v>
      </c>
      <c r="CY2134" s="18">
        <v>1442.65</v>
      </c>
      <c r="CZ2134" s="18">
        <v>1468.4838709677399</v>
      </c>
      <c r="DA2134" s="18">
        <v>1499.8333333333301</v>
      </c>
      <c r="DB2134" s="18">
        <v>1550.8709677419299</v>
      </c>
      <c r="DC2134" s="18">
        <v>1597.9354838709601</v>
      </c>
      <c r="DD2134" s="18">
        <v>1622.2</v>
      </c>
      <c r="DE2134" s="18">
        <v>1636.16129032258</v>
      </c>
      <c r="DF2134" s="18">
        <v>1642.93333333333</v>
      </c>
      <c r="DG2134" s="18">
        <v>1643.77419354838</v>
      </c>
      <c r="DH2134" s="18">
        <v>1639.85483870967</v>
      </c>
      <c r="DI2134" s="18">
        <v>1633.67857142857</v>
      </c>
      <c r="DJ2134" s="18">
        <v>1625.9354838709601</v>
      </c>
      <c r="DK2134" s="18">
        <v>1615.7833333333299</v>
      </c>
      <c r="DL2134" s="18">
        <v>1610.7580645161199</v>
      </c>
      <c r="DM2134" s="18">
        <v>1615.2666666666601</v>
      </c>
      <c r="DN2134" s="18">
        <v>1629.08064516129</v>
      </c>
      <c r="DO2134" s="18">
        <v>1644.77419354838</v>
      </c>
      <c r="DP2134" s="18">
        <v>1659.61666666666</v>
      </c>
      <c r="DQ2134" s="18">
        <v>1674.35483870967</v>
      </c>
      <c r="DR2134" s="18">
        <v>1683.4833333333299</v>
      </c>
      <c r="DS2134" s="19">
        <v>1684.2</v>
      </c>
    </row>
    <row r="2135" spans="1:123" x14ac:dyDescent="0.25">
      <c r="A2135" s="12" t="s">
        <v>39</v>
      </c>
      <c r="B2135" s="13">
        <v>1</v>
      </c>
      <c r="C2135" s="13" t="str">
        <f t="shared" si="37"/>
        <v>BB_L_16_GW_GW_SL_Low_GW_GQ_48_020_1</v>
      </c>
      <c r="D2135" s="14">
        <v>10</v>
      </c>
      <c r="E2135" s="14">
        <v>10.1831034482758</v>
      </c>
      <c r="F2135" s="14">
        <v>116.605161290322</v>
      </c>
      <c r="G2135" s="14">
        <v>508.85166666666601</v>
      </c>
      <c r="H2135" s="14">
        <v>2198.88709677419</v>
      </c>
      <c r="I2135" s="14">
        <v>1450.0699999999899</v>
      </c>
      <c r="J2135" s="14">
        <v>348.062903225806</v>
      </c>
      <c r="K2135" s="14">
        <v>167.554838709677</v>
      </c>
      <c r="L2135" s="14">
        <v>86.833833333333303</v>
      </c>
      <c r="M2135" s="14">
        <v>74.024032258064494</v>
      </c>
      <c r="N2135" s="14">
        <v>133.31666666666601</v>
      </c>
      <c r="O2135" s="14">
        <v>236.482258064516</v>
      </c>
      <c r="P2135" s="14">
        <v>307.82903225806399</v>
      </c>
      <c r="Q2135" s="14">
        <v>664.52321428571395</v>
      </c>
      <c r="R2135" s="14">
        <v>997.76774193548295</v>
      </c>
      <c r="S2135" s="14">
        <v>1130.91333333333</v>
      </c>
      <c r="T2135" s="14">
        <v>2519.83870967741</v>
      </c>
      <c r="U2135" s="14">
        <v>2183.2833333333301</v>
      </c>
      <c r="V2135" s="14">
        <v>1069.8193548387001</v>
      </c>
      <c r="W2135" s="14">
        <v>395.69838709677401</v>
      </c>
      <c r="X2135" s="14">
        <v>132.14316666666599</v>
      </c>
      <c r="Y2135" s="14">
        <v>72.847419354838706</v>
      </c>
      <c r="Z2135" s="14">
        <v>88.440333333333299</v>
      </c>
      <c r="AA2135" s="14">
        <v>147.65322580645099</v>
      </c>
      <c r="AB2135" s="14">
        <v>259.40483870967699</v>
      </c>
      <c r="AC2135" s="14">
        <v>314.05714285714203</v>
      </c>
      <c r="AD2135" s="14">
        <v>947.97741935483805</v>
      </c>
      <c r="AE2135" s="14">
        <v>1644.1666666666599</v>
      </c>
      <c r="AF2135" s="14">
        <v>2740.2580645161202</v>
      </c>
      <c r="AG2135" s="14">
        <v>2805.5166666666601</v>
      </c>
      <c r="AH2135" s="14">
        <v>1959.0967741935401</v>
      </c>
      <c r="AI2135" s="14">
        <v>1184.6645161290301</v>
      </c>
      <c r="AJ2135" s="14">
        <v>576.92999999999995</v>
      </c>
      <c r="AK2135" s="14">
        <v>330.95806451612901</v>
      </c>
      <c r="AL2135" s="14">
        <v>313.20333333333298</v>
      </c>
      <c r="AM2135" s="14">
        <v>289.38709677419303</v>
      </c>
      <c r="AN2135" s="14">
        <v>194.86612903225799</v>
      </c>
      <c r="AO2135" s="14">
        <v>93.255892857142797</v>
      </c>
      <c r="AP2135" s="14">
        <v>42.811290322580597</v>
      </c>
      <c r="AQ2135" s="14">
        <v>185.31083333333299</v>
      </c>
      <c r="AR2135" s="14">
        <v>1969.07419354838</v>
      </c>
      <c r="AS2135" s="14">
        <v>2087.7666666666601</v>
      </c>
      <c r="AT2135" s="14">
        <v>1304.93709677419</v>
      </c>
      <c r="AU2135" s="14">
        <v>772.76290322580599</v>
      </c>
      <c r="AV2135" s="14">
        <v>562.83499999999901</v>
      </c>
      <c r="AW2135" s="14">
        <v>384.48870967741902</v>
      </c>
      <c r="AX2135" s="14">
        <v>509.49499999999898</v>
      </c>
      <c r="AY2135" s="14">
        <v>1925.7096774193501</v>
      </c>
      <c r="AZ2135" s="14">
        <v>2216.5483870967701</v>
      </c>
      <c r="BA2135" s="14">
        <v>1723</v>
      </c>
      <c r="BB2135" s="14">
        <v>1947.22580645161</v>
      </c>
      <c r="BC2135" s="14">
        <v>2640.0833333333298</v>
      </c>
      <c r="BD2135" s="14">
        <v>3042.3548387096698</v>
      </c>
      <c r="BE2135" s="14">
        <v>1508.1466666666599</v>
      </c>
      <c r="BF2135" s="14">
        <v>434.06774193548301</v>
      </c>
      <c r="BG2135" s="14">
        <v>122.470967741935</v>
      </c>
      <c r="BH2135" s="14">
        <v>107.023666666666</v>
      </c>
      <c r="BI2135" s="14">
        <v>141.70967741935399</v>
      </c>
      <c r="BJ2135" s="14">
        <v>173.36999999999901</v>
      </c>
      <c r="BK2135" s="14">
        <v>297.543548387096</v>
      </c>
      <c r="BL2135" s="14">
        <v>647.98387096774195</v>
      </c>
      <c r="BM2135" s="14">
        <v>948.14642857142803</v>
      </c>
      <c r="BN2135" s="14">
        <v>922.28225806451599</v>
      </c>
      <c r="BO2135" s="14">
        <v>1236.11333333333</v>
      </c>
      <c r="BP2135" s="14">
        <v>1815</v>
      </c>
      <c r="BQ2135" s="14">
        <v>2107.7833333333301</v>
      </c>
      <c r="BR2135" s="14">
        <v>1472.9516129032199</v>
      </c>
      <c r="BS2135" s="14">
        <v>877.41129032258004</v>
      </c>
      <c r="BT2135" s="14">
        <v>602.21500000000003</v>
      </c>
      <c r="BU2135" s="14">
        <v>455.65967741935401</v>
      </c>
      <c r="BV2135" s="14">
        <v>337.55</v>
      </c>
      <c r="BW2135" s="14">
        <v>602.67903225806401</v>
      </c>
      <c r="BX2135" s="14">
        <v>708.72903225806397</v>
      </c>
      <c r="BY2135" s="14">
        <v>705.16964285714198</v>
      </c>
      <c r="BZ2135" s="14">
        <v>1018.39354838709</v>
      </c>
      <c r="CA2135" s="14">
        <v>2403.35</v>
      </c>
      <c r="CB2135" s="14">
        <v>3461.33870967741</v>
      </c>
      <c r="CC2135" s="14">
        <v>3078.36666666666</v>
      </c>
      <c r="CD2135" s="14">
        <v>1837.8064516129</v>
      </c>
      <c r="CE2135" s="14">
        <v>823.3</v>
      </c>
      <c r="CF2135" s="14">
        <v>282.11500000000001</v>
      </c>
      <c r="CG2135" s="14">
        <v>196.39354838709599</v>
      </c>
      <c r="CH2135" s="14">
        <v>185.42333333333301</v>
      </c>
      <c r="CI2135" s="14">
        <v>296.00483870967702</v>
      </c>
      <c r="CJ2135" s="14">
        <v>514.04838709677404</v>
      </c>
      <c r="CK2135" s="14">
        <v>454.29821428571398</v>
      </c>
      <c r="CL2135" s="14">
        <v>885.82741935483796</v>
      </c>
      <c r="CM2135" s="14">
        <v>2897.95</v>
      </c>
      <c r="CN2135" s="14">
        <v>3674.7096774193501</v>
      </c>
      <c r="CO2135" s="14">
        <v>3495.1666666666601</v>
      </c>
      <c r="CP2135" s="14">
        <v>2320.2419354838698</v>
      </c>
      <c r="CQ2135" s="14">
        <v>963.42258064516102</v>
      </c>
      <c r="CR2135" s="14">
        <v>118.08966666666601</v>
      </c>
      <c r="CS2135" s="14">
        <v>55.274999999999999</v>
      </c>
      <c r="CT2135" s="14">
        <v>58.310666666666599</v>
      </c>
      <c r="CU2135" s="14">
        <v>137.86403225806399</v>
      </c>
      <c r="CV2135" s="14">
        <v>888.62903225806394</v>
      </c>
      <c r="CW2135" s="14">
        <v>2055.7931034482699</v>
      </c>
      <c r="CX2135" s="14">
        <v>2743.0483870967701</v>
      </c>
      <c r="CY2135" s="14">
        <v>3422.0833333333298</v>
      </c>
      <c r="CZ2135" s="14">
        <v>4109.6129032258004</v>
      </c>
      <c r="DA2135" s="14">
        <v>2860.85</v>
      </c>
      <c r="DB2135" s="14">
        <v>982.44032258064499</v>
      </c>
      <c r="DC2135" s="14">
        <v>433.053225806451</v>
      </c>
      <c r="DD2135" s="14">
        <v>400.31666666666598</v>
      </c>
      <c r="DE2135" s="14">
        <v>376.037096774193</v>
      </c>
      <c r="DF2135" s="14">
        <v>437.2</v>
      </c>
      <c r="DG2135" s="14">
        <v>555.21451612903195</v>
      </c>
      <c r="DH2135" s="14">
        <v>1154.7903225806399</v>
      </c>
      <c r="DI2135" s="14">
        <v>1052.88928571428</v>
      </c>
      <c r="DJ2135" s="14">
        <v>2058.5806451612898</v>
      </c>
      <c r="DK2135" s="14">
        <v>3519.0666666666598</v>
      </c>
      <c r="DL2135" s="14">
        <v>4207.7580645161197</v>
      </c>
      <c r="DM2135" s="14">
        <v>3393.8333333333298</v>
      </c>
      <c r="DN2135" s="14">
        <v>2171.1935483870898</v>
      </c>
      <c r="DO2135" s="14">
        <v>1661.1129032258</v>
      </c>
      <c r="DP2135" s="14">
        <v>1345.13333333333</v>
      </c>
      <c r="DQ2135" s="14">
        <v>603.42741935483798</v>
      </c>
      <c r="DR2135" s="14">
        <v>340.84500000000003</v>
      </c>
      <c r="DS2135" s="15">
        <v>353.46166666666602</v>
      </c>
    </row>
    <row r="2136" spans="1:123" x14ac:dyDescent="0.25">
      <c r="A2136" s="16" t="s">
        <v>39</v>
      </c>
      <c r="B2136" s="17">
        <v>2</v>
      </c>
      <c r="C2136" s="13" t="str">
        <f t="shared" si="37"/>
        <v>BB_L_16_GW_GW_SL_Low_GW_GQ_48_020_2</v>
      </c>
      <c r="D2136" s="18">
        <v>10</v>
      </c>
      <c r="E2136" s="18">
        <v>10</v>
      </c>
      <c r="F2136" s="18">
        <v>10</v>
      </c>
      <c r="G2136" s="18">
        <v>10</v>
      </c>
      <c r="H2136" s="18">
        <v>10.7666129032258</v>
      </c>
      <c r="I2136" s="18">
        <v>138.97800000000001</v>
      </c>
      <c r="J2136" s="18">
        <v>402.04193548387099</v>
      </c>
      <c r="K2136" s="18">
        <v>436.25806451612902</v>
      </c>
      <c r="L2136" s="18">
        <v>395.63166666666598</v>
      </c>
      <c r="M2136" s="18">
        <v>313.10322580645101</v>
      </c>
      <c r="N2136" s="18">
        <v>196.97</v>
      </c>
      <c r="O2136" s="18">
        <v>112.216129032258</v>
      </c>
      <c r="P2136" s="18">
        <v>53.3564516129032</v>
      </c>
      <c r="Q2136" s="18">
        <v>26.135357142857099</v>
      </c>
      <c r="R2136" s="18">
        <v>15.2032258064516</v>
      </c>
      <c r="S2136" s="18">
        <v>11.101333333333301</v>
      </c>
      <c r="T2136" s="18">
        <v>10.683064516129001</v>
      </c>
      <c r="U2136" s="18">
        <v>18.9701666666666</v>
      </c>
      <c r="V2136" s="18">
        <v>41.4951612903225</v>
      </c>
      <c r="W2136" s="18">
        <v>110.387419354838</v>
      </c>
      <c r="X2136" s="18">
        <v>188.963333333333</v>
      </c>
      <c r="Y2136" s="18">
        <v>199.148387096774</v>
      </c>
      <c r="Z2136" s="18">
        <v>145.11666666666599</v>
      </c>
      <c r="AA2136" s="18">
        <v>89.779193548387099</v>
      </c>
      <c r="AB2136" s="18">
        <v>49.347741935483803</v>
      </c>
      <c r="AC2136" s="18">
        <v>25.071607142857101</v>
      </c>
      <c r="AD2136" s="18">
        <v>16.048225806451601</v>
      </c>
      <c r="AE2136" s="18">
        <v>11.8865</v>
      </c>
      <c r="AF2136" s="18">
        <v>11.0638709677419</v>
      </c>
      <c r="AG2136" s="18">
        <v>14.4973333333333</v>
      </c>
      <c r="AH2136" s="18">
        <v>16.609193548387001</v>
      </c>
      <c r="AI2136" s="18">
        <v>17.6148387096774</v>
      </c>
      <c r="AJ2136" s="18">
        <v>17.391666666666602</v>
      </c>
      <c r="AK2136" s="18">
        <v>15.8729032258064</v>
      </c>
      <c r="AL2136" s="18">
        <v>12.7114999999999</v>
      </c>
      <c r="AM2136" s="18">
        <v>10.6176451612903</v>
      </c>
      <c r="AN2136" s="18">
        <v>9.4393709677419295</v>
      </c>
      <c r="AO2136" s="18">
        <v>8.6543214285714303</v>
      </c>
      <c r="AP2136" s="18">
        <v>7.7136935483870896</v>
      </c>
      <c r="AQ2136" s="18">
        <v>6.5131833333333304</v>
      </c>
      <c r="AR2136" s="18">
        <v>5.5108225806451596</v>
      </c>
      <c r="AS2136" s="18">
        <v>5.3677166666666603</v>
      </c>
      <c r="AT2136" s="18">
        <v>9.3651129032257998</v>
      </c>
      <c r="AU2136" s="18">
        <v>11.560693548387</v>
      </c>
      <c r="AV2136" s="18">
        <v>10.58695</v>
      </c>
      <c r="AW2136" s="18">
        <v>9.7217419354838697</v>
      </c>
      <c r="AX2136" s="18">
        <v>16.7376</v>
      </c>
      <c r="AY2136" s="18">
        <v>23.387419354838698</v>
      </c>
      <c r="AZ2136" s="18">
        <v>18.984838709677401</v>
      </c>
      <c r="BA2136" s="18">
        <v>12.015034482758599</v>
      </c>
      <c r="BB2136" s="18">
        <v>8.1383225806451591</v>
      </c>
      <c r="BC2136" s="18">
        <v>5.5167666666666602</v>
      </c>
      <c r="BD2136" s="18">
        <v>12.3415161290322</v>
      </c>
      <c r="BE2136" s="18">
        <v>149.77633333333301</v>
      </c>
      <c r="BF2136" s="18">
        <v>335.806451612903</v>
      </c>
      <c r="BG2136" s="18">
        <v>529.12903225806394</v>
      </c>
      <c r="BH2136" s="18">
        <v>466.90666666666601</v>
      </c>
      <c r="BI2136" s="18">
        <v>348.63387096774102</v>
      </c>
      <c r="BJ2136" s="18">
        <v>247.25166666666601</v>
      </c>
      <c r="BK2136" s="18">
        <v>148.71451612903201</v>
      </c>
      <c r="BL2136" s="18">
        <v>74.754677419354806</v>
      </c>
      <c r="BM2136" s="18">
        <v>32.384821428571399</v>
      </c>
      <c r="BN2136" s="18">
        <v>10.816193548387099</v>
      </c>
      <c r="BO2136" s="18">
        <v>3.3761666666666601</v>
      </c>
      <c r="BP2136" s="18">
        <v>1.7358709677419299</v>
      </c>
      <c r="BQ2136" s="18">
        <v>2.1069499999999999</v>
      </c>
      <c r="BR2136" s="18">
        <v>2.6320806451612899</v>
      </c>
      <c r="BS2136" s="18">
        <v>4.6188387096774202</v>
      </c>
      <c r="BT2136" s="18">
        <v>3.6771666666666598</v>
      </c>
      <c r="BU2136" s="18">
        <v>2.9266129032257999</v>
      </c>
      <c r="BV2136" s="18">
        <v>2.3277333333333301</v>
      </c>
      <c r="BW2136" s="18">
        <v>2.2815322580645101</v>
      </c>
      <c r="BX2136" s="18">
        <v>2.0693870967741899</v>
      </c>
      <c r="BY2136" s="18">
        <v>1.97655357142857</v>
      </c>
      <c r="BZ2136" s="18">
        <v>2.00472580645161</v>
      </c>
      <c r="CA2136" s="18">
        <v>2.4981499999999999</v>
      </c>
      <c r="CB2136" s="18">
        <v>4.9377903225806401</v>
      </c>
      <c r="CC2136" s="18">
        <v>13.696483333333299</v>
      </c>
      <c r="CD2136" s="18">
        <v>24.2759677419354</v>
      </c>
      <c r="CE2136" s="18">
        <v>41.3295161290322</v>
      </c>
      <c r="CF2136" s="18">
        <v>89.519666666666595</v>
      </c>
      <c r="CG2136" s="18">
        <v>85.3312903225806</v>
      </c>
      <c r="CH2136" s="18">
        <v>64.743833333333299</v>
      </c>
      <c r="CI2136" s="18">
        <v>41.890483870967699</v>
      </c>
      <c r="CJ2136" s="18">
        <v>22.234677419354799</v>
      </c>
      <c r="CK2136" s="18">
        <v>10.506285714285699</v>
      </c>
      <c r="CL2136" s="18">
        <v>6.6360645161290304</v>
      </c>
      <c r="CM2136" s="18">
        <v>7.7927499999999998</v>
      </c>
      <c r="CN2136" s="18">
        <v>13.5653225806451</v>
      </c>
      <c r="CO2136" s="18">
        <v>40.552666666666603</v>
      </c>
      <c r="CP2136" s="18">
        <v>62.055161290322502</v>
      </c>
      <c r="CQ2136" s="18">
        <v>157.00516129032201</v>
      </c>
      <c r="CR2136" s="18">
        <v>408.33499999999998</v>
      </c>
      <c r="CS2136" s="18">
        <v>383.70483870967701</v>
      </c>
      <c r="CT2136" s="18">
        <v>293.65666666666601</v>
      </c>
      <c r="CU2136" s="18">
        <v>204.62258064516101</v>
      </c>
      <c r="CV2136" s="18">
        <v>156.787096774193</v>
      </c>
      <c r="CW2136" s="18">
        <v>122.003448275862</v>
      </c>
      <c r="CX2136" s="18">
        <v>94.288387096774201</v>
      </c>
      <c r="CY2136" s="18">
        <v>79.247999999999905</v>
      </c>
      <c r="CZ2136" s="18">
        <v>96.433387096774197</v>
      </c>
      <c r="DA2136" s="18">
        <v>305.820999999999</v>
      </c>
      <c r="DB2136" s="18">
        <v>690.78387096774202</v>
      </c>
      <c r="DC2136" s="18">
        <v>772.02096774193501</v>
      </c>
      <c r="DD2136" s="18">
        <v>597.04666666666606</v>
      </c>
      <c r="DE2136" s="18">
        <v>446.60483870967698</v>
      </c>
      <c r="DF2136" s="18">
        <v>294.31999999999903</v>
      </c>
      <c r="DG2136" s="18">
        <v>173.46451612903201</v>
      </c>
      <c r="DH2136" s="18">
        <v>106.614999999999</v>
      </c>
      <c r="DI2136" s="18">
        <v>52.845357142857097</v>
      </c>
      <c r="DJ2136" s="18">
        <v>37.530967741935399</v>
      </c>
      <c r="DK2136" s="18">
        <v>43.043999999999997</v>
      </c>
      <c r="DL2136" s="18">
        <v>99.547419354838695</v>
      </c>
      <c r="DM2136" s="18">
        <v>177.18666666666601</v>
      </c>
      <c r="DN2136" s="18">
        <v>223.67096774193499</v>
      </c>
      <c r="DO2136" s="18">
        <v>183.924193548387</v>
      </c>
      <c r="DP2136" s="18">
        <v>132.22666666666601</v>
      </c>
      <c r="DQ2136" s="18">
        <v>140.69193548387</v>
      </c>
      <c r="DR2136" s="18">
        <v>118.597333333333</v>
      </c>
      <c r="DS2136" s="19">
        <v>81.566833333333307</v>
      </c>
    </row>
    <row r="2137" spans="1:123" x14ac:dyDescent="0.25">
      <c r="A2137" s="12" t="s">
        <v>39</v>
      </c>
      <c r="B2137" s="13">
        <v>3</v>
      </c>
      <c r="C2137" s="13" t="str">
        <f t="shared" si="37"/>
        <v>BB_L_16_GW_GW_SL_Low_GW_GQ_48_020_3</v>
      </c>
      <c r="D2137" s="14">
        <v>10</v>
      </c>
      <c r="E2137" s="14">
        <v>10</v>
      </c>
      <c r="F2137" s="14">
        <v>10</v>
      </c>
      <c r="G2137" s="14">
        <v>10</v>
      </c>
      <c r="H2137" s="14">
        <v>10</v>
      </c>
      <c r="I2137" s="14">
        <v>10</v>
      </c>
      <c r="J2137" s="14">
        <v>10.021290322580599</v>
      </c>
      <c r="K2137" s="14">
        <v>10.0590322580645</v>
      </c>
      <c r="L2137" s="14">
        <v>10.0788333333333</v>
      </c>
      <c r="M2137" s="14">
        <v>10.051129032258</v>
      </c>
      <c r="N2137" s="14">
        <v>9.9716500000000003</v>
      </c>
      <c r="O2137" s="14">
        <v>9.9320322580645097</v>
      </c>
      <c r="P2137" s="14">
        <v>9.9438709677419297</v>
      </c>
      <c r="Q2137" s="14">
        <v>9.9734821428571401</v>
      </c>
      <c r="R2137" s="14">
        <v>9.9916290322580608</v>
      </c>
      <c r="S2137" s="14">
        <v>9.9969000000000001</v>
      </c>
      <c r="T2137" s="14">
        <v>9.99790322580645</v>
      </c>
      <c r="U2137" s="14">
        <v>9.9987166666666702</v>
      </c>
      <c r="V2137" s="14">
        <v>9.9990000000000006</v>
      </c>
      <c r="W2137" s="14">
        <v>9.9998709677419306</v>
      </c>
      <c r="X2137" s="14">
        <v>10</v>
      </c>
      <c r="Y2137" s="14">
        <v>9.9961290322580592</v>
      </c>
      <c r="Z2137" s="14">
        <v>9.9818166666666599</v>
      </c>
      <c r="AA2137" s="14">
        <v>9.9756129032257999</v>
      </c>
      <c r="AB2137" s="14">
        <v>9.9821935483870892</v>
      </c>
      <c r="AC2137" s="14">
        <v>9.9903571428571407</v>
      </c>
      <c r="AD2137" s="14">
        <v>9.9955806451612901</v>
      </c>
      <c r="AE2137" s="14">
        <v>9.9979999999999905</v>
      </c>
      <c r="AF2137" s="14">
        <v>9.9990000000000006</v>
      </c>
      <c r="AG2137" s="14">
        <v>9.9974000000000007</v>
      </c>
      <c r="AH2137" s="14">
        <v>9.9885967741935406</v>
      </c>
      <c r="AI2137" s="14">
        <v>9.9658709677419299</v>
      </c>
      <c r="AJ2137" s="14">
        <v>9.9175999999999895</v>
      </c>
      <c r="AK2137" s="14">
        <v>9.8221451612903206</v>
      </c>
      <c r="AL2137" s="14">
        <v>9.6471166666666601</v>
      </c>
      <c r="AM2137" s="14">
        <v>9.3391774193548294</v>
      </c>
      <c r="AN2137" s="14">
        <v>8.8235322580645192</v>
      </c>
      <c r="AO2137" s="14">
        <v>8.0867500000000003</v>
      </c>
      <c r="AP2137" s="14">
        <v>7.0766774193548301</v>
      </c>
      <c r="AQ2137" s="14">
        <v>5.8099333333333298</v>
      </c>
      <c r="AR2137" s="14">
        <v>4.4760483870967702</v>
      </c>
      <c r="AS2137" s="14">
        <v>3.2470333333333299</v>
      </c>
      <c r="AT2137" s="14">
        <v>2.17738709677419</v>
      </c>
      <c r="AU2137" s="14">
        <v>1.3406774193548301</v>
      </c>
      <c r="AV2137" s="14">
        <v>0.73852333333333298</v>
      </c>
      <c r="AW2137" s="14">
        <v>0.35771129032257998</v>
      </c>
      <c r="AX2137" s="14">
        <v>0.14426600000000001</v>
      </c>
      <c r="AY2137" s="14">
        <v>4.5619193548386998E-2</v>
      </c>
      <c r="AZ2137" s="14">
        <v>2.61096129032258E-3</v>
      </c>
      <c r="BA2137" s="14">
        <v>-8.1180000000000002E-3</v>
      </c>
      <c r="BB2137" s="14">
        <v>-4.5718548387096696E-3</v>
      </c>
      <c r="BC2137" s="14">
        <v>1.0947933333333301E-3</v>
      </c>
      <c r="BD2137" s="14">
        <v>4.92717741935483E-3</v>
      </c>
      <c r="BE2137" s="14">
        <v>9.7829333333333303E-3</v>
      </c>
      <c r="BF2137" s="14">
        <v>1.8945645161290301E-2</v>
      </c>
      <c r="BG2137" s="14">
        <v>6.3185806451612897E-2</v>
      </c>
      <c r="BH2137" s="14">
        <v>7.4752666666666606E-2</v>
      </c>
      <c r="BI2137" s="14">
        <v>2.7615258064516101E-2</v>
      </c>
      <c r="BJ2137" s="14">
        <v>-2.5419858333333299E-2</v>
      </c>
      <c r="BK2137" s="14">
        <v>-5.4769677419354797E-2</v>
      </c>
      <c r="BL2137" s="14">
        <v>-4.3865483870967698E-2</v>
      </c>
      <c r="BM2137" s="14">
        <v>-1.5783107142857099E-2</v>
      </c>
      <c r="BN2137" s="14">
        <v>6.3232064516129003E-3</v>
      </c>
      <c r="BO2137" s="14">
        <v>1.6222666666666601E-2</v>
      </c>
      <c r="BP2137" s="14">
        <v>1.94675806451612E-2</v>
      </c>
      <c r="BQ2137" s="14">
        <v>2.3201166666666599E-2</v>
      </c>
      <c r="BR2137" s="14">
        <v>2.6757419354838701E-2</v>
      </c>
      <c r="BS2137" s="14">
        <v>3.2223387096774199E-2</v>
      </c>
      <c r="BT2137" s="14">
        <v>3.4156166666666599E-2</v>
      </c>
      <c r="BU2137" s="14">
        <v>3.6062741935483797E-2</v>
      </c>
      <c r="BV2137" s="14">
        <v>3.7816166666666602E-2</v>
      </c>
      <c r="BW2137" s="14">
        <v>4.0998064516129001E-2</v>
      </c>
      <c r="BX2137" s="14">
        <v>4.2451290322580597E-2</v>
      </c>
      <c r="BY2137" s="14">
        <v>4.3580892857142797E-2</v>
      </c>
      <c r="BZ2137" s="14">
        <v>4.5271935483870901E-2</v>
      </c>
      <c r="CA2137" s="14">
        <v>5.0457499999999898E-2</v>
      </c>
      <c r="CB2137" s="14">
        <v>5.8812741935483803E-2</v>
      </c>
      <c r="CC2137" s="14">
        <v>6.9877333333333305E-2</v>
      </c>
      <c r="CD2137" s="14">
        <v>7.9750806451612893E-2</v>
      </c>
      <c r="CE2137" s="14">
        <v>9.4284354838709603E-2</v>
      </c>
      <c r="CF2137" s="14">
        <v>0.119983333333333</v>
      </c>
      <c r="CG2137" s="14">
        <v>0.134770967741935</v>
      </c>
      <c r="CH2137" s="14">
        <v>0.14349000000000001</v>
      </c>
      <c r="CI2137" s="14">
        <v>0.147590322580645</v>
      </c>
      <c r="CJ2137" s="14">
        <v>0.14483709677419301</v>
      </c>
      <c r="CK2137" s="14">
        <v>0.13746607142857101</v>
      </c>
      <c r="CL2137" s="14">
        <v>0.13650161290322499</v>
      </c>
      <c r="CM2137" s="14">
        <v>0.15217</v>
      </c>
      <c r="CN2137" s="14">
        <v>0.169416129032258</v>
      </c>
      <c r="CO2137" s="14">
        <v>0.19783999999999999</v>
      </c>
      <c r="CP2137" s="14">
        <v>0.22113709677419299</v>
      </c>
      <c r="CQ2137" s="14">
        <v>0.27832580645161198</v>
      </c>
      <c r="CR2137" s="14">
        <v>0.48304833333333302</v>
      </c>
      <c r="CS2137" s="14">
        <v>0.68043709677419295</v>
      </c>
      <c r="CT2137" s="14">
        <v>0.71607666666666603</v>
      </c>
      <c r="CU2137" s="14">
        <v>0.64884354838709601</v>
      </c>
      <c r="CV2137" s="14">
        <v>0.624735483870967</v>
      </c>
      <c r="CW2137" s="14">
        <v>0.57813620689655099</v>
      </c>
      <c r="CX2137" s="14">
        <v>0.52622903225806394</v>
      </c>
      <c r="CY2137" s="14">
        <v>0.50901666666666601</v>
      </c>
      <c r="CZ2137" s="14">
        <v>0.55563548387096695</v>
      </c>
      <c r="DA2137" s="14">
        <v>0.70769333333333295</v>
      </c>
      <c r="DB2137" s="14">
        <v>1.01561451612903</v>
      </c>
      <c r="DC2137" s="14">
        <v>1.2403870967741899</v>
      </c>
      <c r="DD2137" s="14">
        <v>1.1921333333333299</v>
      </c>
      <c r="DE2137" s="14">
        <v>1.0820806451612901</v>
      </c>
      <c r="DF2137" s="14">
        <v>0.90961333333333305</v>
      </c>
      <c r="DG2137" s="14">
        <v>0.74065483870967697</v>
      </c>
      <c r="DH2137" s="14">
        <v>0.65292258064516095</v>
      </c>
      <c r="DI2137" s="14">
        <v>0.554546428571428</v>
      </c>
      <c r="DJ2137" s="14">
        <v>0.53384032258064495</v>
      </c>
      <c r="DK2137" s="14">
        <v>0.560093333333333</v>
      </c>
      <c r="DL2137" s="14">
        <v>0.63240322580645103</v>
      </c>
      <c r="DM2137" s="14">
        <v>0.69172166666666601</v>
      </c>
      <c r="DN2137" s="14">
        <v>0.736164516129032</v>
      </c>
      <c r="DO2137" s="14">
        <v>0.72409354838709605</v>
      </c>
      <c r="DP2137" s="14">
        <v>0.70148833333333305</v>
      </c>
      <c r="DQ2137" s="14">
        <v>0.763364516129032</v>
      </c>
      <c r="DR2137" s="14">
        <v>0.78208499999999903</v>
      </c>
      <c r="DS2137" s="15">
        <v>0.75244999999999995</v>
      </c>
    </row>
    <row r="2138" spans="1:123" x14ac:dyDescent="0.25">
      <c r="A2138" s="16" t="s">
        <v>39</v>
      </c>
      <c r="B2138" s="17">
        <v>4</v>
      </c>
      <c r="C2138" s="13" t="str">
        <f t="shared" si="37"/>
        <v>BB_L_16_GW_GW_SL_Low_GW_GQ_48_020_4</v>
      </c>
      <c r="D2138" s="18">
        <v>10</v>
      </c>
      <c r="E2138" s="18">
        <v>10.0053448275862</v>
      </c>
      <c r="F2138" s="18">
        <v>84.965322580645093</v>
      </c>
      <c r="G2138" s="18">
        <v>700.08333333333303</v>
      </c>
      <c r="H2138" s="18">
        <v>2459.38709677419</v>
      </c>
      <c r="I2138" s="18">
        <v>1843.3033333333301</v>
      </c>
      <c r="J2138" s="18">
        <v>450.803225806451</v>
      </c>
      <c r="K2138" s="18">
        <v>176.117741935483</v>
      </c>
      <c r="L2138" s="18">
        <v>80.106333333333296</v>
      </c>
      <c r="M2138" s="18">
        <v>43.739032258064498</v>
      </c>
      <c r="N2138" s="18">
        <v>45.676666666666598</v>
      </c>
      <c r="O2138" s="18">
        <v>135.602096774193</v>
      </c>
      <c r="P2138" s="18">
        <v>455.09677419354801</v>
      </c>
      <c r="Q2138" s="18">
        <v>1053.9142857142799</v>
      </c>
      <c r="R2138" s="18">
        <v>1915.9193548387</v>
      </c>
      <c r="S2138" s="18">
        <v>2430.11666666666</v>
      </c>
      <c r="T2138" s="18">
        <v>3230.9838709677401</v>
      </c>
      <c r="U2138" s="18">
        <v>2925.5</v>
      </c>
      <c r="V2138" s="18">
        <v>1309.26451612903</v>
      </c>
      <c r="W2138" s="18">
        <v>363.869354838709</v>
      </c>
      <c r="X2138" s="18">
        <v>92.221000000000004</v>
      </c>
      <c r="Y2138" s="18">
        <v>38.8098387096774</v>
      </c>
      <c r="Z2138" s="18">
        <v>33.952166666666599</v>
      </c>
      <c r="AA2138" s="18">
        <v>54.337580645161196</v>
      </c>
      <c r="AB2138" s="18">
        <v>267.08064516129002</v>
      </c>
      <c r="AC2138" s="18">
        <v>656.09642857142796</v>
      </c>
      <c r="AD2138" s="18">
        <v>1425.08064516129</v>
      </c>
      <c r="AE2138" s="18">
        <v>2446.5</v>
      </c>
      <c r="AF2138" s="18">
        <v>3438.27419354838</v>
      </c>
      <c r="AG2138" s="18">
        <v>3537.2833333333301</v>
      </c>
      <c r="AH2138" s="18">
        <v>2516.22580645161</v>
      </c>
      <c r="AI2138" s="18">
        <v>1437.2</v>
      </c>
      <c r="AJ2138" s="18">
        <v>601.91166666666595</v>
      </c>
      <c r="AK2138" s="18">
        <v>262.88387096774102</v>
      </c>
      <c r="AL2138" s="18">
        <v>164.743333333333</v>
      </c>
      <c r="AM2138" s="18">
        <v>153.062903225806</v>
      </c>
      <c r="AN2138" s="18">
        <v>218.64032258064501</v>
      </c>
      <c r="AO2138" s="18">
        <v>329.79821428571398</v>
      </c>
      <c r="AP2138" s="18">
        <v>380.435483870967</v>
      </c>
      <c r="AQ2138" s="18">
        <v>432.54499999999899</v>
      </c>
      <c r="AR2138" s="18">
        <v>1889.1193548387</v>
      </c>
      <c r="AS2138" s="18">
        <v>2647.0166666666601</v>
      </c>
      <c r="AT2138" s="18">
        <v>1717.5161290322501</v>
      </c>
      <c r="AU2138" s="18">
        <v>764.70967741935397</v>
      </c>
      <c r="AV2138" s="18">
        <v>423.118333333333</v>
      </c>
      <c r="AW2138" s="18">
        <v>224.29999999999899</v>
      </c>
      <c r="AX2138" s="18">
        <v>353.356666666666</v>
      </c>
      <c r="AY2138" s="18">
        <v>1721.3145161290299</v>
      </c>
      <c r="AZ2138" s="18">
        <v>2719.0645161290299</v>
      </c>
      <c r="BA2138" s="18">
        <v>3015.53448275862</v>
      </c>
      <c r="BB2138" s="18">
        <v>3243.6935483870898</v>
      </c>
      <c r="BC2138" s="18">
        <v>3638.75</v>
      </c>
      <c r="BD2138" s="18">
        <v>3837.8225806451601</v>
      </c>
      <c r="BE2138" s="18">
        <v>1991.4</v>
      </c>
      <c r="BF2138" s="18">
        <v>589.44193548387</v>
      </c>
      <c r="BG2138" s="18">
        <v>129.19290322580599</v>
      </c>
      <c r="BH2138" s="18">
        <v>61.963333333333303</v>
      </c>
      <c r="BI2138" s="18">
        <v>54.312096774193499</v>
      </c>
      <c r="BJ2138" s="18">
        <v>51.631</v>
      </c>
      <c r="BK2138" s="18">
        <v>93.191935483870907</v>
      </c>
      <c r="BL2138" s="18">
        <v>562.27419354838696</v>
      </c>
      <c r="BM2138" s="18">
        <v>1516.2142857142801</v>
      </c>
      <c r="BN2138" s="18">
        <v>2285.0483870967701</v>
      </c>
      <c r="BO2138" s="18">
        <v>2813.0166666666601</v>
      </c>
      <c r="BP2138" s="18">
        <v>3215.7419354838698</v>
      </c>
      <c r="BQ2138" s="18">
        <v>3251.4666666666599</v>
      </c>
      <c r="BR2138" s="18">
        <v>2377.2096774193501</v>
      </c>
      <c r="BS2138" s="18">
        <v>1116.30967741935</v>
      </c>
      <c r="BT2138" s="18">
        <v>628.03999999999905</v>
      </c>
      <c r="BU2138" s="18">
        <v>404.65645161290303</v>
      </c>
      <c r="BV2138" s="18">
        <v>293.291666666666</v>
      </c>
      <c r="BW2138" s="18">
        <v>536.935483870967</v>
      </c>
      <c r="BX2138" s="18">
        <v>1361.33870967741</v>
      </c>
      <c r="BY2138" s="18">
        <v>2078.1964285714198</v>
      </c>
      <c r="BZ2138" s="18">
        <v>2549.2903225806399</v>
      </c>
      <c r="CA2138" s="18">
        <v>3242.9333333333302</v>
      </c>
      <c r="CB2138" s="18">
        <v>3932.6451612903202</v>
      </c>
      <c r="CC2138" s="18">
        <v>3602.95</v>
      </c>
      <c r="CD2138" s="18">
        <v>2111.0322580645102</v>
      </c>
      <c r="CE2138" s="18">
        <v>774.56935483870905</v>
      </c>
      <c r="CF2138" s="18">
        <v>197.26333333333301</v>
      </c>
      <c r="CG2138" s="18">
        <v>96.673548387096702</v>
      </c>
      <c r="CH2138" s="18">
        <v>72.153166666666607</v>
      </c>
      <c r="CI2138" s="18">
        <v>129.50483870967699</v>
      </c>
      <c r="CJ2138" s="18">
        <v>594.98870967741902</v>
      </c>
      <c r="CK2138" s="18">
        <v>1200.98928571428</v>
      </c>
      <c r="CL2138" s="18">
        <v>1855.46774193548</v>
      </c>
      <c r="CM2138" s="18">
        <v>3197.05</v>
      </c>
      <c r="CN2138" s="18">
        <v>4037.7096774193501</v>
      </c>
      <c r="CO2138" s="18">
        <v>4021.5166666666601</v>
      </c>
      <c r="CP2138" s="18">
        <v>2781.66129032258</v>
      </c>
      <c r="CQ2138" s="18">
        <v>1203.80322580645</v>
      </c>
      <c r="CR2138" s="18">
        <v>108.98016666666599</v>
      </c>
      <c r="CS2138" s="18">
        <v>44.086290322580602</v>
      </c>
      <c r="CT2138" s="18">
        <v>31.346833333333301</v>
      </c>
      <c r="CU2138" s="18">
        <v>52.296774193548302</v>
      </c>
      <c r="CV2138" s="18">
        <v>689.31129032258002</v>
      </c>
      <c r="CW2138" s="18">
        <v>2232.3275862068899</v>
      </c>
      <c r="CX2138" s="18">
        <v>3460.9354838709601</v>
      </c>
      <c r="CY2138" s="18">
        <v>4005.88333333333</v>
      </c>
      <c r="CZ2138" s="18">
        <v>4399.2419354838703</v>
      </c>
      <c r="DA2138" s="18">
        <v>3366.05</v>
      </c>
      <c r="DB2138" s="18">
        <v>1144.94032258064</v>
      </c>
      <c r="DC2138" s="18">
        <v>411.60806451612899</v>
      </c>
      <c r="DD2138" s="18">
        <v>273.75666666666598</v>
      </c>
      <c r="DE2138" s="18">
        <v>186.303225806451</v>
      </c>
      <c r="DF2138" s="18">
        <v>158.28166666666601</v>
      </c>
      <c r="DG2138" s="18">
        <v>203.66935483870901</v>
      </c>
      <c r="DH2138" s="18">
        <v>919.85806451612802</v>
      </c>
      <c r="DI2138" s="18">
        <v>1815.4642857142801</v>
      </c>
      <c r="DJ2138" s="18">
        <v>2816.3225806451601</v>
      </c>
      <c r="DK2138" s="18">
        <v>3884.9333333333302</v>
      </c>
      <c r="DL2138" s="18">
        <v>4343.6129032258004</v>
      </c>
      <c r="DM2138" s="18">
        <v>3770.95</v>
      </c>
      <c r="DN2138" s="18">
        <v>2148.9032258064499</v>
      </c>
      <c r="DO2138" s="18">
        <v>1213.10483870967</v>
      </c>
      <c r="DP2138" s="18">
        <v>722.77166666666596</v>
      </c>
      <c r="DQ2138" s="18">
        <v>315.89032258064498</v>
      </c>
      <c r="DR2138" s="18">
        <v>177.03166666666601</v>
      </c>
      <c r="DS2138" s="19">
        <v>171.44</v>
      </c>
    </row>
    <row r="2139" spans="1:123" x14ac:dyDescent="0.25">
      <c r="A2139" s="12" t="s">
        <v>39</v>
      </c>
      <c r="B2139" s="13">
        <v>5</v>
      </c>
      <c r="C2139" s="13" t="str">
        <f t="shared" si="37"/>
        <v>BB_L_16_GW_GW_SL_Low_GW_GQ_48_020_5</v>
      </c>
      <c r="D2139" s="14">
        <v>10</v>
      </c>
      <c r="E2139" s="14">
        <v>10</v>
      </c>
      <c r="F2139" s="14">
        <v>10.000322580645101</v>
      </c>
      <c r="G2139" s="14">
        <v>10.1836666666666</v>
      </c>
      <c r="H2139" s="14">
        <v>20.799193548386999</v>
      </c>
      <c r="I2139" s="14">
        <v>341.79283333333302</v>
      </c>
      <c r="J2139" s="14">
        <v>897.27580645161197</v>
      </c>
      <c r="K2139" s="14">
        <v>999.50161290322501</v>
      </c>
      <c r="L2139" s="14">
        <v>874.79</v>
      </c>
      <c r="M2139" s="14">
        <v>694.94354838709603</v>
      </c>
      <c r="N2139" s="14">
        <v>531.07499999999902</v>
      </c>
      <c r="O2139" s="14">
        <v>400.879032258064</v>
      </c>
      <c r="P2139" s="14">
        <v>291.20806451612901</v>
      </c>
      <c r="Q2139" s="14">
        <v>203.67678571428499</v>
      </c>
      <c r="R2139" s="14">
        <v>137.229032258064</v>
      </c>
      <c r="S2139" s="14">
        <v>85.716499999999996</v>
      </c>
      <c r="T2139" s="14">
        <v>70.949838709677394</v>
      </c>
      <c r="U2139" s="14">
        <v>150.40833333333299</v>
      </c>
      <c r="V2139" s="14">
        <v>332.52580645161203</v>
      </c>
      <c r="W2139" s="14">
        <v>565.341935483871</v>
      </c>
      <c r="X2139" s="14">
        <v>628.27666666666596</v>
      </c>
      <c r="Y2139" s="14">
        <v>543.57741935483796</v>
      </c>
      <c r="Z2139" s="14">
        <v>424.60333333333301</v>
      </c>
      <c r="AA2139" s="14">
        <v>321.73870967741902</v>
      </c>
      <c r="AB2139" s="14">
        <v>236.76935483870901</v>
      </c>
      <c r="AC2139" s="14">
        <v>168.26071428571399</v>
      </c>
      <c r="AD2139" s="14">
        <v>119.057096774193</v>
      </c>
      <c r="AE2139" s="14">
        <v>84.048166666666603</v>
      </c>
      <c r="AF2139" s="14">
        <v>80.441774193548397</v>
      </c>
      <c r="AG2139" s="14">
        <v>154.603166666666</v>
      </c>
      <c r="AH2139" s="14">
        <v>224.28870967741901</v>
      </c>
      <c r="AI2139" s="14">
        <v>274.85806451612899</v>
      </c>
      <c r="AJ2139" s="14">
        <v>291.13666666666597</v>
      </c>
      <c r="AK2139" s="14">
        <v>252.79838709677401</v>
      </c>
      <c r="AL2139" s="14">
        <v>181.32499999999999</v>
      </c>
      <c r="AM2139" s="14">
        <v>113.931451612903</v>
      </c>
      <c r="AN2139" s="14">
        <v>64.502580645161302</v>
      </c>
      <c r="AO2139" s="14">
        <v>35.570178571428499</v>
      </c>
      <c r="AP2139" s="14">
        <v>19.802741935483802</v>
      </c>
      <c r="AQ2139" s="14">
        <v>12.186500000000001</v>
      </c>
      <c r="AR2139" s="14">
        <v>11.8341774193548</v>
      </c>
      <c r="AS2139" s="14">
        <v>32.679333333333297</v>
      </c>
      <c r="AT2139" s="14">
        <v>115.53870967741901</v>
      </c>
      <c r="AU2139" s="14">
        <v>195.451612903225</v>
      </c>
      <c r="AV2139" s="14">
        <v>210.363333333333</v>
      </c>
      <c r="AW2139" s="14">
        <v>198.79193548387099</v>
      </c>
      <c r="AX2139" s="14">
        <v>178.06166666666601</v>
      </c>
      <c r="AY2139" s="14">
        <v>158.83064516128999</v>
      </c>
      <c r="AZ2139" s="14">
        <v>134.00645161290299</v>
      </c>
      <c r="BA2139" s="14">
        <v>123.815517241379</v>
      </c>
      <c r="BB2139" s="14">
        <v>135.43709677419301</v>
      </c>
      <c r="BC2139" s="14">
        <v>152.82499999999999</v>
      </c>
      <c r="BD2139" s="14">
        <v>203.248387096774</v>
      </c>
      <c r="BE2139" s="14">
        <v>649.375</v>
      </c>
      <c r="BF2139" s="14">
        <v>1075.5</v>
      </c>
      <c r="BG2139" s="14">
        <v>1190.77419354838</v>
      </c>
      <c r="BH2139" s="14">
        <v>979.44333333333304</v>
      </c>
      <c r="BI2139" s="14">
        <v>765.20967741935397</v>
      </c>
      <c r="BJ2139" s="14">
        <v>615.86</v>
      </c>
      <c r="BK2139" s="14">
        <v>502.29999999999899</v>
      </c>
      <c r="BL2139" s="14">
        <v>398.951612903225</v>
      </c>
      <c r="BM2139" s="14">
        <v>304.81071428571403</v>
      </c>
      <c r="BN2139" s="14">
        <v>215.54193548386999</v>
      </c>
      <c r="BO2139" s="14">
        <v>140.86666666666599</v>
      </c>
      <c r="BP2139" s="14">
        <v>91.975645161290302</v>
      </c>
      <c r="BQ2139" s="14">
        <v>82.477166666666605</v>
      </c>
      <c r="BR2139" s="14">
        <v>93.423870967741905</v>
      </c>
      <c r="BS2139" s="14">
        <v>137.65161290322499</v>
      </c>
      <c r="BT2139" s="14">
        <v>128.54999999999899</v>
      </c>
      <c r="BU2139" s="14">
        <v>104.321451612903</v>
      </c>
      <c r="BV2139" s="14">
        <v>72.813166666666604</v>
      </c>
      <c r="BW2139" s="14">
        <v>52.180967741935397</v>
      </c>
      <c r="BX2139" s="14">
        <v>36.293548387096699</v>
      </c>
      <c r="BY2139" s="14">
        <v>28.534642857142799</v>
      </c>
      <c r="BZ2139" s="14">
        <v>26.378225806451599</v>
      </c>
      <c r="CA2139" s="14">
        <v>34.188000000000002</v>
      </c>
      <c r="CB2139" s="14">
        <v>82.043225806451602</v>
      </c>
      <c r="CC2139" s="14">
        <v>223.23333333333301</v>
      </c>
      <c r="CD2139" s="14">
        <v>391.49354838709598</v>
      </c>
      <c r="CE2139" s="14">
        <v>553.12903225806394</v>
      </c>
      <c r="CF2139" s="14">
        <v>657.75499999999897</v>
      </c>
      <c r="CG2139" s="14">
        <v>571.05645161290295</v>
      </c>
      <c r="CH2139" s="14">
        <v>438.95333333333298</v>
      </c>
      <c r="CI2139" s="14">
        <v>315.69032258064499</v>
      </c>
      <c r="CJ2139" s="14">
        <v>218.90322580645099</v>
      </c>
      <c r="CK2139" s="14">
        <v>147.896428571428</v>
      </c>
      <c r="CL2139" s="14">
        <v>100.147096774193</v>
      </c>
      <c r="CM2139" s="14">
        <v>85.319166666666604</v>
      </c>
      <c r="CN2139" s="14">
        <v>136.648387096774</v>
      </c>
      <c r="CO2139" s="14">
        <v>339.3</v>
      </c>
      <c r="CP2139" s="14">
        <v>554.31129032258002</v>
      </c>
      <c r="CQ2139" s="14">
        <v>796.71290322580603</v>
      </c>
      <c r="CR2139" s="14">
        <v>1092.83</v>
      </c>
      <c r="CS2139" s="14">
        <v>863.96612903225696</v>
      </c>
      <c r="CT2139" s="14">
        <v>636.44333333333304</v>
      </c>
      <c r="CU2139" s="14">
        <v>462.64516129032199</v>
      </c>
      <c r="CV2139" s="14">
        <v>341.591935483871</v>
      </c>
      <c r="CW2139" s="14">
        <v>276.05689655172398</v>
      </c>
      <c r="CX2139" s="14">
        <v>265.99354838709598</v>
      </c>
      <c r="CY2139" s="14">
        <v>329.07833333333298</v>
      </c>
      <c r="CZ2139" s="14">
        <v>518.67258064516102</v>
      </c>
      <c r="DA2139" s="14">
        <v>1012.94666666666</v>
      </c>
      <c r="DB2139" s="14">
        <v>1682.6129032258</v>
      </c>
      <c r="DC2139" s="14">
        <v>1820.0645161290299</v>
      </c>
      <c r="DD2139" s="14">
        <v>1538.81666666666</v>
      </c>
      <c r="DE2139" s="14">
        <v>1229.5</v>
      </c>
      <c r="DF2139" s="14">
        <v>956.988333333333</v>
      </c>
      <c r="DG2139" s="14">
        <v>733.96612903225798</v>
      </c>
      <c r="DH2139" s="14">
        <v>559.89354838709596</v>
      </c>
      <c r="DI2139" s="14">
        <v>406.13571428571402</v>
      </c>
      <c r="DJ2139" s="14">
        <v>297.52096774193501</v>
      </c>
      <c r="DK2139" s="14">
        <v>281.14333333333298</v>
      </c>
      <c r="DL2139" s="14">
        <v>464.05806451612898</v>
      </c>
      <c r="DM2139" s="14">
        <v>779.16</v>
      </c>
      <c r="DN2139" s="14">
        <v>1074.2419354838701</v>
      </c>
      <c r="DO2139" s="14">
        <v>1111.58064516129</v>
      </c>
      <c r="DP2139" s="14">
        <v>1003.68333333333</v>
      </c>
      <c r="DQ2139" s="14">
        <v>928.7</v>
      </c>
      <c r="DR2139" s="14">
        <v>773.17166666666606</v>
      </c>
      <c r="DS2139" s="15">
        <v>579.72</v>
      </c>
    </row>
    <row r="2140" spans="1:123" x14ac:dyDescent="0.25">
      <c r="A2140" s="16" t="s">
        <v>39</v>
      </c>
      <c r="B2140" s="17">
        <v>6</v>
      </c>
      <c r="C2140" s="13" t="str">
        <f t="shared" si="37"/>
        <v>BB_L_16_GW_GW_SL_Low_GW_GQ_48_020_6</v>
      </c>
      <c r="D2140" s="18">
        <v>10</v>
      </c>
      <c r="E2140" s="18">
        <v>10</v>
      </c>
      <c r="F2140" s="18">
        <v>10</v>
      </c>
      <c r="G2140" s="18">
        <v>10</v>
      </c>
      <c r="H2140" s="18">
        <v>10</v>
      </c>
      <c r="I2140" s="18">
        <v>10.0133333333333</v>
      </c>
      <c r="J2140" s="18">
        <v>10.449193548387001</v>
      </c>
      <c r="K2140" s="18">
        <v>12.3745161290322</v>
      </c>
      <c r="L2140" s="18">
        <v>15.6755</v>
      </c>
      <c r="M2140" s="18">
        <v>18.486612903225801</v>
      </c>
      <c r="N2140" s="18">
        <v>18.555333333333301</v>
      </c>
      <c r="O2140" s="18">
        <v>16.8579032258064</v>
      </c>
      <c r="P2140" s="18">
        <v>14.3522580645161</v>
      </c>
      <c r="Q2140" s="18">
        <v>12.2578571428571</v>
      </c>
      <c r="R2140" s="18">
        <v>10.939838709677399</v>
      </c>
      <c r="S2140" s="18">
        <v>10.234499999999899</v>
      </c>
      <c r="T2140" s="18">
        <v>10.000483870967701</v>
      </c>
      <c r="U2140" s="18">
        <v>9.9759499999999992</v>
      </c>
      <c r="V2140" s="18">
        <v>10.0132741935483</v>
      </c>
      <c r="W2140" s="18">
        <v>10.170967741935399</v>
      </c>
      <c r="X2140" s="18">
        <v>10.769</v>
      </c>
      <c r="Y2140" s="18">
        <v>11.8787096774193</v>
      </c>
      <c r="Z2140" s="18">
        <v>12.665666666666599</v>
      </c>
      <c r="AA2140" s="18">
        <v>12.6232258064516</v>
      </c>
      <c r="AB2140" s="18">
        <v>11.9666129032258</v>
      </c>
      <c r="AC2140" s="18">
        <v>11.1530357142857</v>
      </c>
      <c r="AD2140" s="18">
        <v>10.557741935483801</v>
      </c>
      <c r="AE2140" s="18">
        <v>10.203333333333299</v>
      </c>
      <c r="AF2140" s="18">
        <v>10.0464516129032</v>
      </c>
      <c r="AG2140" s="18">
        <v>10.000699999999901</v>
      </c>
      <c r="AH2140" s="18">
        <v>10.004064516129</v>
      </c>
      <c r="AI2140" s="18">
        <v>10.0222580645161</v>
      </c>
      <c r="AJ2140" s="18">
        <v>10.038500000000001</v>
      </c>
      <c r="AK2140" s="18">
        <v>10.0306451612903</v>
      </c>
      <c r="AL2140" s="18">
        <v>9.9735333333333305</v>
      </c>
      <c r="AM2140" s="18">
        <v>9.8593064516129001</v>
      </c>
      <c r="AN2140" s="18">
        <v>9.6786774193548304</v>
      </c>
      <c r="AO2140" s="18">
        <v>9.41233928571428</v>
      </c>
      <c r="AP2140" s="18">
        <v>8.9864677419354795</v>
      </c>
      <c r="AQ2140" s="18">
        <v>8.3007000000000009</v>
      </c>
      <c r="AR2140" s="18">
        <v>7.2915000000000001</v>
      </c>
      <c r="AS2140" s="18">
        <v>6.1327499999999997</v>
      </c>
      <c r="AT2140" s="18">
        <v>4.8538225806451596</v>
      </c>
      <c r="AU2140" s="18">
        <v>3.6410322580645098</v>
      </c>
      <c r="AV2140" s="18">
        <v>2.5956166666666598</v>
      </c>
      <c r="AW2140" s="18">
        <v>1.72795161290322</v>
      </c>
      <c r="AX2140" s="18">
        <v>1.0620049999999901</v>
      </c>
      <c r="AY2140" s="18">
        <v>0.67081129032258002</v>
      </c>
      <c r="AZ2140" s="18">
        <v>0.446322580645161</v>
      </c>
      <c r="BA2140" s="18">
        <v>0.29114310344827499</v>
      </c>
      <c r="BB2140" s="18">
        <v>0.18680483870967701</v>
      </c>
      <c r="BC2140" s="18">
        <v>0.13050999999999999</v>
      </c>
      <c r="BD2140" s="18">
        <v>9.98454838709677E-2</v>
      </c>
      <c r="BE2140" s="18">
        <v>0.17631333333333299</v>
      </c>
      <c r="BF2140" s="18">
        <v>0.74187903225806395</v>
      </c>
      <c r="BG2140" s="18">
        <v>3.18940322580645</v>
      </c>
      <c r="BH2140" s="18">
        <v>6.5067833333333303</v>
      </c>
      <c r="BI2140" s="18">
        <v>8.5675967741935395</v>
      </c>
      <c r="BJ2140" s="18">
        <v>9.0261999999999993</v>
      </c>
      <c r="BK2140" s="18">
        <v>7.7311290322580604</v>
      </c>
      <c r="BL2140" s="18">
        <v>5.4907258064516098</v>
      </c>
      <c r="BM2140" s="18">
        <v>3.27641071428571</v>
      </c>
      <c r="BN2140" s="18">
        <v>1.5423193548387</v>
      </c>
      <c r="BO2140" s="18">
        <v>0.49875833333333303</v>
      </c>
      <c r="BP2140" s="18">
        <v>8.9805483870967706E-2</v>
      </c>
      <c r="BQ2140" s="18">
        <v>1.3672233333333301E-2</v>
      </c>
      <c r="BR2140" s="18">
        <v>4.0120483870967699E-2</v>
      </c>
      <c r="BS2140" s="18">
        <v>7.4886451612903193E-2</v>
      </c>
      <c r="BT2140" s="18">
        <v>9.1184499999999905E-2</v>
      </c>
      <c r="BU2140" s="18">
        <v>9.6806290322580604E-2</v>
      </c>
      <c r="BV2140" s="18">
        <v>9.5753333333333301E-2</v>
      </c>
      <c r="BW2140" s="18">
        <v>9.8674677419354803E-2</v>
      </c>
      <c r="BX2140" s="18">
        <v>0.10363548387096699</v>
      </c>
      <c r="BY2140" s="18">
        <v>0.107405357142857</v>
      </c>
      <c r="BZ2140" s="18">
        <v>0.11003064516129001</v>
      </c>
      <c r="CA2140" s="18">
        <v>0.11804000000000001</v>
      </c>
      <c r="CB2140" s="18">
        <v>0.13539999999999899</v>
      </c>
      <c r="CC2140" s="18">
        <v>0.169125</v>
      </c>
      <c r="CD2140" s="18">
        <v>0.229696774193548</v>
      </c>
      <c r="CE2140" s="18">
        <v>0.35953064516129002</v>
      </c>
      <c r="CF2140" s="18">
        <v>0.64391833333333304</v>
      </c>
      <c r="CG2140" s="18">
        <v>0.97338870967741897</v>
      </c>
      <c r="CH2140" s="18">
        <v>1.1850999999999901</v>
      </c>
      <c r="CI2140" s="18">
        <v>1.1513870967741899</v>
      </c>
      <c r="CJ2140" s="18">
        <v>0.93761129032257995</v>
      </c>
      <c r="CK2140" s="18">
        <v>0.68971607142857105</v>
      </c>
      <c r="CL2140" s="18">
        <v>0.50887258064516105</v>
      </c>
      <c r="CM2140" s="18">
        <v>0.43057333333333297</v>
      </c>
      <c r="CN2140" s="18">
        <v>0.43010967741935402</v>
      </c>
      <c r="CO2140" s="18">
        <v>0.50460833333333299</v>
      </c>
      <c r="CP2140" s="18">
        <v>0.671127419354838</v>
      </c>
      <c r="CQ2140" s="18">
        <v>1.0994693548387</v>
      </c>
      <c r="CR2140" s="18">
        <v>3.0921500000000002</v>
      </c>
      <c r="CS2140" s="18">
        <v>6.4677580645161203</v>
      </c>
      <c r="CT2140" s="18">
        <v>9.4126833333333302</v>
      </c>
      <c r="CU2140" s="18">
        <v>10.0106129032258</v>
      </c>
      <c r="CV2140" s="18">
        <v>9.3349677419354808</v>
      </c>
      <c r="CW2140" s="18">
        <v>7.8882758620689604</v>
      </c>
      <c r="CX2140" s="18">
        <v>6.4129354838709602</v>
      </c>
      <c r="CY2140" s="18">
        <v>5.0477333333333299</v>
      </c>
      <c r="CZ2140" s="18">
        <v>4.3692903225806399</v>
      </c>
      <c r="DA2140" s="18">
        <v>4.3156333333333299</v>
      </c>
      <c r="DB2140" s="18">
        <v>6.2957258064516104</v>
      </c>
      <c r="DC2140" s="18">
        <v>10.4453064516129</v>
      </c>
      <c r="DD2140" s="18">
        <v>14.2053333333333</v>
      </c>
      <c r="DE2140" s="18">
        <v>16.2017741935483</v>
      </c>
      <c r="DF2140" s="18">
        <v>15.183166666666599</v>
      </c>
      <c r="DG2140" s="18">
        <v>12.140645161290299</v>
      </c>
      <c r="DH2140" s="18">
        <v>8.9063225806451598</v>
      </c>
      <c r="DI2140" s="18">
        <v>5.8770357142857099</v>
      </c>
      <c r="DJ2140" s="18">
        <v>3.6763225806451598</v>
      </c>
      <c r="DK2140" s="18">
        <v>2.57798333333333</v>
      </c>
      <c r="DL2140" s="18">
        <v>2.2845322580645102</v>
      </c>
      <c r="DM2140" s="18">
        <v>2.51186666666666</v>
      </c>
      <c r="DN2140" s="18">
        <v>3.2024032258064499</v>
      </c>
      <c r="DO2140" s="18">
        <v>3.8897580645161201</v>
      </c>
      <c r="DP2140" s="18">
        <v>4.1899833333333296</v>
      </c>
      <c r="DQ2140" s="18">
        <v>4.4275322580645096</v>
      </c>
      <c r="DR2140" s="18">
        <v>4.3354666666666599</v>
      </c>
      <c r="DS2140" s="19">
        <v>3.8636833333333298</v>
      </c>
    </row>
    <row r="2141" spans="1:123" x14ac:dyDescent="0.25">
      <c r="A2141" s="12" t="s">
        <v>39</v>
      </c>
      <c r="B2141" s="13">
        <v>7</v>
      </c>
      <c r="C2141" s="13" t="str">
        <f t="shared" si="37"/>
        <v>BB_L_16_GW_GW_SL_Low_GW_GQ_48_020_7</v>
      </c>
      <c r="D2141" s="14">
        <v>10</v>
      </c>
      <c r="E2141" s="14">
        <v>10</v>
      </c>
      <c r="F2141" s="14">
        <v>10.1259677419354</v>
      </c>
      <c r="G2141" s="14">
        <v>38.700666666666599</v>
      </c>
      <c r="H2141" s="14">
        <v>559.68870967741896</v>
      </c>
      <c r="I2141" s="14">
        <v>2205.5333333333301</v>
      </c>
      <c r="J2141" s="14">
        <v>1386.49677419354</v>
      </c>
      <c r="K2141" s="14">
        <v>562.92419354838705</v>
      </c>
      <c r="L2141" s="14">
        <v>250.61666666666599</v>
      </c>
      <c r="M2141" s="14">
        <v>124.378064516129</v>
      </c>
      <c r="N2141" s="14">
        <v>79.381833333333304</v>
      </c>
      <c r="O2141" s="14">
        <v>61.068709677419299</v>
      </c>
      <c r="P2141" s="14">
        <v>87.485322580645104</v>
      </c>
      <c r="Q2141" s="14">
        <v>272.773214285714</v>
      </c>
      <c r="R2141" s="14">
        <v>718.98387096774195</v>
      </c>
      <c r="S2141" s="14">
        <v>1397.35</v>
      </c>
      <c r="T2141" s="14">
        <v>2295.33870967741</v>
      </c>
      <c r="U2141" s="14">
        <v>3072.4833333333299</v>
      </c>
      <c r="V2141" s="14">
        <v>3046.7096774193501</v>
      </c>
      <c r="W2141" s="14">
        <v>1504.1467741935401</v>
      </c>
      <c r="X2141" s="14">
        <v>480.65666666666601</v>
      </c>
      <c r="Y2141" s="14">
        <v>151.854193548387</v>
      </c>
      <c r="Z2141" s="14">
        <v>69.261666666666599</v>
      </c>
      <c r="AA2141" s="14">
        <v>49.776774193548299</v>
      </c>
      <c r="AB2141" s="14">
        <v>50.694516129032202</v>
      </c>
      <c r="AC2141" s="14">
        <v>123.138928571428</v>
      </c>
      <c r="AD2141" s="14">
        <v>453.49677419354799</v>
      </c>
      <c r="AE2141" s="14">
        <v>1069.17166666666</v>
      </c>
      <c r="AF2141" s="14">
        <v>2046.6290322580601</v>
      </c>
      <c r="AG2141" s="14">
        <v>3110.25</v>
      </c>
      <c r="AH2141" s="14">
        <v>3466</v>
      </c>
      <c r="AI2141" s="14">
        <v>2773.9193548387002</v>
      </c>
      <c r="AJ2141" s="14">
        <v>1706.4166666666599</v>
      </c>
      <c r="AK2141" s="14">
        <v>913.01935483870898</v>
      </c>
      <c r="AL2141" s="14">
        <v>470.04833333333301</v>
      </c>
      <c r="AM2141" s="14">
        <v>270.65967741935401</v>
      </c>
      <c r="AN2141" s="14">
        <v>188.30161290322499</v>
      </c>
      <c r="AO2141" s="14">
        <v>177.67142857142801</v>
      </c>
      <c r="AP2141" s="14">
        <v>233.84516129032201</v>
      </c>
      <c r="AQ2141" s="14">
        <v>353.50666666666598</v>
      </c>
      <c r="AR2141" s="14">
        <v>557.08225806451503</v>
      </c>
      <c r="AS2141" s="14">
        <v>1309.9733333333299</v>
      </c>
      <c r="AT2141" s="14">
        <v>2176.7580645161202</v>
      </c>
      <c r="AU2141" s="14">
        <v>1954.5</v>
      </c>
      <c r="AV2141" s="14">
        <v>1178.1983333333301</v>
      </c>
      <c r="AW2141" s="14">
        <v>562.05483870967703</v>
      </c>
      <c r="AX2141" s="14">
        <v>294.41333333333301</v>
      </c>
      <c r="AY2141" s="14">
        <v>518.53548387096703</v>
      </c>
      <c r="AZ2141" s="14">
        <v>1446.0483870967701</v>
      </c>
      <c r="BA2141" s="14">
        <v>2297.2758620689601</v>
      </c>
      <c r="BB2141" s="14">
        <v>2888.72580645161</v>
      </c>
      <c r="BC2141" s="14">
        <v>3271.95</v>
      </c>
      <c r="BD2141" s="14">
        <v>3566.0322580645102</v>
      </c>
      <c r="BE2141" s="14">
        <v>3675.8333333333298</v>
      </c>
      <c r="BF2141" s="14">
        <v>2079.72580645161</v>
      </c>
      <c r="BG2141" s="14">
        <v>630.61612903225796</v>
      </c>
      <c r="BH2141" s="14">
        <v>236.065</v>
      </c>
      <c r="BI2141" s="14">
        <v>124.98483870967701</v>
      </c>
      <c r="BJ2141" s="14">
        <v>80.127666666666599</v>
      </c>
      <c r="BK2141" s="14">
        <v>67.414838709677397</v>
      </c>
      <c r="BL2141" s="14">
        <v>81.270806451612799</v>
      </c>
      <c r="BM2141" s="14">
        <v>284.39107142857102</v>
      </c>
      <c r="BN2141" s="14">
        <v>910.71935483870902</v>
      </c>
      <c r="BO2141" s="14">
        <v>1832.2333333333299</v>
      </c>
      <c r="BP2141" s="14">
        <v>2583.1129032258</v>
      </c>
      <c r="BQ2141" s="14">
        <v>3132.2166666666599</v>
      </c>
      <c r="BR2141" s="14">
        <v>3222.8064516129002</v>
      </c>
      <c r="BS2141" s="14">
        <v>2562.1774193548299</v>
      </c>
      <c r="BT2141" s="14">
        <v>1713.4833333333299</v>
      </c>
      <c r="BU2141" s="14">
        <v>960.49193548387098</v>
      </c>
      <c r="BV2141" s="14">
        <v>543.91333333333296</v>
      </c>
      <c r="BW2141" s="14">
        <v>346.98387096774098</v>
      </c>
      <c r="BX2141" s="14">
        <v>384.062903225806</v>
      </c>
      <c r="BY2141" s="14">
        <v>844.41428571428503</v>
      </c>
      <c r="BZ2141" s="14">
        <v>1617.85483870967</v>
      </c>
      <c r="CA2141" s="14">
        <v>2408.8333333333298</v>
      </c>
      <c r="CB2141" s="14">
        <v>3076.33870967741</v>
      </c>
      <c r="CC2141" s="14">
        <v>3697.3166666666598</v>
      </c>
      <c r="CD2141" s="14">
        <v>3607.0483870967701</v>
      </c>
      <c r="CE2141" s="14">
        <v>2398.2903225806399</v>
      </c>
      <c r="CF2141" s="14">
        <v>998.27333333333297</v>
      </c>
      <c r="CG2141" s="14">
        <v>415.81451612903197</v>
      </c>
      <c r="CH2141" s="14">
        <v>180.79333333333301</v>
      </c>
      <c r="CI2141" s="14">
        <v>107.137096774193</v>
      </c>
      <c r="CJ2141" s="14">
        <v>110.00741935483801</v>
      </c>
      <c r="CK2141" s="14">
        <v>298.37678571428501</v>
      </c>
      <c r="CL2141" s="14">
        <v>843.77258064516104</v>
      </c>
      <c r="CM2141" s="14">
        <v>1762.2166666666601</v>
      </c>
      <c r="CN2141" s="14">
        <v>2797.6774193548299</v>
      </c>
      <c r="CO2141" s="14">
        <v>3726.5333333333301</v>
      </c>
      <c r="CP2141" s="14">
        <v>3850.1290322580599</v>
      </c>
      <c r="CQ2141" s="14">
        <v>2660.2419354838698</v>
      </c>
      <c r="CR2141" s="14">
        <v>738.81166666666604</v>
      </c>
      <c r="CS2141" s="14">
        <v>223.32580645161201</v>
      </c>
      <c r="CT2141" s="14">
        <v>79.653833333333296</v>
      </c>
      <c r="CU2141" s="14">
        <v>52.9216129032258</v>
      </c>
      <c r="CV2141" s="14">
        <v>60.354193548387101</v>
      </c>
      <c r="CW2141" s="14">
        <v>391.67413793103401</v>
      </c>
      <c r="CX2141" s="14">
        <v>1532.5903225806401</v>
      </c>
      <c r="CY2141" s="14">
        <v>2879.05</v>
      </c>
      <c r="CZ2141" s="14">
        <v>3784.0483870967701</v>
      </c>
      <c r="DA2141" s="14">
        <v>4141.9833333333299</v>
      </c>
      <c r="DB2141" s="14">
        <v>3036.5806451612898</v>
      </c>
      <c r="DC2141" s="14">
        <v>1278.8225806451601</v>
      </c>
      <c r="DD2141" s="14">
        <v>606.743333333333</v>
      </c>
      <c r="DE2141" s="14">
        <v>361.99838709677402</v>
      </c>
      <c r="DF2141" s="14">
        <v>253.331666666666</v>
      </c>
      <c r="DG2141" s="14">
        <v>195.877419354838</v>
      </c>
      <c r="DH2141" s="14">
        <v>189.4</v>
      </c>
      <c r="DI2141" s="14">
        <v>423.74464285714203</v>
      </c>
      <c r="DJ2141" s="14">
        <v>1354.5612903225799</v>
      </c>
      <c r="DK2141" s="14">
        <v>2631.9166666666601</v>
      </c>
      <c r="DL2141" s="14">
        <v>3665.5645161290299</v>
      </c>
      <c r="DM2141" s="14">
        <v>4136.1000000000004</v>
      </c>
      <c r="DN2141" s="14">
        <v>3821.27419354838</v>
      </c>
      <c r="DO2141" s="14">
        <v>2720.4677419354798</v>
      </c>
      <c r="DP2141" s="14">
        <v>1621.1</v>
      </c>
      <c r="DQ2141" s="14">
        <v>812.33064516129002</v>
      </c>
      <c r="DR2141" s="14">
        <v>449.55</v>
      </c>
      <c r="DS2141" s="15">
        <v>268.31666666666598</v>
      </c>
    </row>
    <row r="2142" spans="1:123" x14ac:dyDescent="0.25">
      <c r="A2142" s="16" t="s">
        <v>39</v>
      </c>
      <c r="B2142" s="17">
        <v>8</v>
      </c>
      <c r="C2142" s="13" t="str">
        <f t="shared" si="37"/>
        <v>BB_L_16_GW_GW_SL_Low_GW_GQ_48_020_8</v>
      </c>
      <c r="D2142" s="18">
        <v>10</v>
      </c>
      <c r="E2142" s="18">
        <v>10</v>
      </c>
      <c r="F2142" s="18">
        <v>10</v>
      </c>
      <c r="G2142" s="18">
        <v>10.0703333333333</v>
      </c>
      <c r="H2142" s="18">
        <v>16.343709677419302</v>
      </c>
      <c r="I2142" s="18">
        <v>219.98916666666599</v>
      </c>
      <c r="J2142" s="18">
        <v>807.97096774193506</v>
      </c>
      <c r="K2142" s="18">
        <v>1154.6451612903199</v>
      </c>
      <c r="L2142" s="18">
        <v>1151.0166666666601</v>
      </c>
      <c r="M2142" s="18">
        <v>965.533870967741</v>
      </c>
      <c r="N2142" s="18">
        <v>759.238333333333</v>
      </c>
      <c r="O2142" s="18">
        <v>585.24516129032202</v>
      </c>
      <c r="P2142" s="18">
        <v>454.44032258064499</v>
      </c>
      <c r="Q2142" s="18">
        <v>357.02142857142798</v>
      </c>
      <c r="R2142" s="18">
        <v>286.5</v>
      </c>
      <c r="S2142" s="18">
        <v>235.70333333333301</v>
      </c>
      <c r="T2142" s="18">
        <v>216.68225806451599</v>
      </c>
      <c r="U2142" s="18">
        <v>283.01333333333298</v>
      </c>
      <c r="V2142" s="18">
        <v>489.45967741935402</v>
      </c>
      <c r="W2142" s="18">
        <v>791.98548387096696</v>
      </c>
      <c r="X2142" s="18">
        <v>919.29166666666595</v>
      </c>
      <c r="Y2142" s="18">
        <v>792.17741935483798</v>
      </c>
      <c r="Z2142" s="18">
        <v>607.28666666666595</v>
      </c>
      <c r="AA2142" s="18">
        <v>463.87258064516101</v>
      </c>
      <c r="AB2142" s="18">
        <v>360.15645161290303</v>
      </c>
      <c r="AC2142" s="18">
        <v>287.38035714285701</v>
      </c>
      <c r="AD2142" s="18">
        <v>227.84677419354799</v>
      </c>
      <c r="AE2142" s="18">
        <v>189.958333333333</v>
      </c>
      <c r="AF2142" s="18">
        <v>187.869354838709</v>
      </c>
      <c r="AG2142" s="18">
        <v>277.97666666666601</v>
      </c>
      <c r="AH2142" s="18">
        <v>443.658064516129</v>
      </c>
      <c r="AI2142" s="18">
        <v>610.61290322580601</v>
      </c>
      <c r="AJ2142" s="18">
        <v>719.4</v>
      </c>
      <c r="AK2142" s="18">
        <v>683.74193548387098</v>
      </c>
      <c r="AL2142" s="18">
        <v>555.88166666666598</v>
      </c>
      <c r="AM2142" s="18">
        <v>405.26451612903202</v>
      </c>
      <c r="AN2142" s="18">
        <v>273.48225806451597</v>
      </c>
      <c r="AO2142" s="18">
        <v>179.98392857142801</v>
      </c>
      <c r="AP2142" s="18">
        <v>115.071129032258</v>
      </c>
      <c r="AQ2142" s="18">
        <v>69.930333333333294</v>
      </c>
      <c r="AR2142" s="18">
        <v>43.592741935483801</v>
      </c>
      <c r="AS2142" s="18">
        <v>46.0788333333333</v>
      </c>
      <c r="AT2142" s="18">
        <v>134.20612903225799</v>
      </c>
      <c r="AU2142" s="18">
        <v>317.701612903225</v>
      </c>
      <c r="AV2142" s="18">
        <v>437.43666666666599</v>
      </c>
      <c r="AW2142" s="18">
        <v>467.68870967741901</v>
      </c>
      <c r="AX2142" s="18">
        <v>399.41833333333301</v>
      </c>
      <c r="AY2142" s="18">
        <v>320.062903225806</v>
      </c>
      <c r="AZ2142" s="18">
        <v>257.720967741935</v>
      </c>
      <c r="BA2142" s="18">
        <v>236.920689655172</v>
      </c>
      <c r="BB2142" s="18">
        <v>269.46290322580597</v>
      </c>
      <c r="BC2142" s="18">
        <v>355.62333333333299</v>
      </c>
      <c r="BD2142" s="18">
        <v>463.898387096774</v>
      </c>
      <c r="BE2142" s="18">
        <v>850.51333333333298</v>
      </c>
      <c r="BF2142" s="18">
        <v>1304.1129032258</v>
      </c>
      <c r="BG2142" s="18">
        <v>1538.9516129032199</v>
      </c>
      <c r="BH2142" s="18">
        <v>1385</v>
      </c>
      <c r="BI2142" s="18">
        <v>1088.1419354838699</v>
      </c>
      <c r="BJ2142" s="18">
        <v>817.63833333333298</v>
      </c>
      <c r="BK2142" s="18">
        <v>634.31290322580605</v>
      </c>
      <c r="BL2142" s="18">
        <v>515.39677419354803</v>
      </c>
      <c r="BM2142" s="18">
        <v>437.62857142857098</v>
      </c>
      <c r="BN2142" s="18">
        <v>380.73225806451597</v>
      </c>
      <c r="BO2142" s="18">
        <v>341.31166666666599</v>
      </c>
      <c r="BP2142" s="18">
        <v>322.94354838709597</v>
      </c>
      <c r="BQ2142" s="18">
        <v>331.36666666666599</v>
      </c>
      <c r="BR2142" s="18">
        <v>347.71612903225798</v>
      </c>
      <c r="BS2142" s="18">
        <v>415.61290322580601</v>
      </c>
      <c r="BT2142" s="18">
        <v>440.33166666666602</v>
      </c>
      <c r="BU2142" s="18">
        <v>396.11774193548302</v>
      </c>
      <c r="BV2142" s="18">
        <v>312.08</v>
      </c>
      <c r="BW2142" s="18">
        <v>228.02258064516101</v>
      </c>
      <c r="BX2142" s="18">
        <v>161.04193548386999</v>
      </c>
      <c r="BY2142" s="18">
        <v>118.38035714285699</v>
      </c>
      <c r="BZ2142" s="18">
        <v>108.283870967741</v>
      </c>
      <c r="CA2142" s="18">
        <v>138.88499999999999</v>
      </c>
      <c r="CB2142" s="18">
        <v>214.39193548387101</v>
      </c>
      <c r="CC2142" s="18">
        <v>379.58166666666602</v>
      </c>
      <c r="CD2142" s="18">
        <v>623.29516129032197</v>
      </c>
      <c r="CE2142" s="18">
        <v>913.99354838709701</v>
      </c>
      <c r="CF2142" s="18">
        <v>1085.7666666666601</v>
      </c>
      <c r="CG2142" s="18">
        <v>986.95645161290304</v>
      </c>
      <c r="CH2142" s="18">
        <v>777.87666666666598</v>
      </c>
      <c r="CI2142" s="18">
        <v>583.88548387096705</v>
      </c>
      <c r="CJ2142" s="18">
        <v>433.35806451612899</v>
      </c>
      <c r="CK2142" s="18">
        <v>325.57142857142799</v>
      </c>
      <c r="CL2142" s="18">
        <v>247.15967741935401</v>
      </c>
      <c r="CM2142" s="18">
        <v>216.13166666666601</v>
      </c>
      <c r="CN2142" s="18">
        <v>266.47419354838701</v>
      </c>
      <c r="CO2142" s="18">
        <v>466.88666666666597</v>
      </c>
      <c r="CP2142" s="18">
        <v>799.43064516129004</v>
      </c>
      <c r="CQ2142" s="18">
        <v>1164.3016129032201</v>
      </c>
      <c r="CR2142" s="18">
        <v>1563.7166666666601</v>
      </c>
      <c r="CS2142" s="18">
        <v>1331.0483870967701</v>
      </c>
      <c r="CT2142" s="18">
        <v>986.731666666666</v>
      </c>
      <c r="CU2142" s="18">
        <v>711.88387096774204</v>
      </c>
      <c r="CV2142" s="18">
        <v>501.37258064516101</v>
      </c>
      <c r="CW2142" s="18">
        <v>368.43793103448201</v>
      </c>
      <c r="CX2142" s="18">
        <v>312.97419354838701</v>
      </c>
      <c r="CY2142" s="18">
        <v>395.09</v>
      </c>
      <c r="CZ2142" s="18">
        <v>695.51774193548397</v>
      </c>
      <c r="DA2142" s="18">
        <v>1206.75</v>
      </c>
      <c r="DB2142" s="18">
        <v>1925.5</v>
      </c>
      <c r="DC2142" s="18">
        <v>2250.1935483870898</v>
      </c>
      <c r="DD2142" s="18">
        <v>2105.9833333333299</v>
      </c>
      <c r="DE2142" s="18">
        <v>1790.8064516129</v>
      </c>
      <c r="DF2142" s="18">
        <v>1441.31666666666</v>
      </c>
      <c r="DG2142" s="18">
        <v>1128.90161290322</v>
      </c>
      <c r="DH2142" s="18">
        <v>871.43870967741896</v>
      </c>
      <c r="DI2142" s="18">
        <v>705.34642857142796</v>
      </c>
      <c r="DJ2142" s="18">
        <v>569.80161290322496</v>
      </c>
      <c r="DK2142" s="18">
        <v>530.68499999999995</v>
      </c>
      <c r="DL2142" s="18">
        <v>673.83387096774095</v>
      </c>
      <c r="DM2142" s="18">
        <v>979.47333333333302</v>
      </c>
      <c r="DN2142" s="18">
        <v>1367.4032258064501</v>
      </c>
      <c r="DO2142" s="18">
        <v>1599.35483870967</v>
      </c>
      <c r="DP2142" s="18">
        <v>1645.85</v>
      </c>
      <c r="DQ2142" s="18">
        <v>1534.88709677419</v>
      </c>
      <c r="DR2142" s="18">
        <v>1303.93333333333</v>
      </c>
      <c r="DS2142" s="19">
        <v>1050.4849999999999</v>
      </c>
    </row>
    <row r="2143" spans="1:123" x14ac:dyDescent="0.25">
      <c r="A2143" s="20" t="s">
        <v>39</v>
      </c>
      <c r="B2143" s="21">
        <v>9</v>
      </c>
      <c r="C2143" s="13" t="str">
        <f t="shared" si="37"/>
        <v>BB_L_16_GW_GW_SL_Low_GW_GQ_48_020_9</v>
      </c>
      <c r="D2143" s="22">
        <v>10</v>
      </c>
      <c r="E2143" s="22">
        <v>10</v>
      </c>
      <c r="F2143" s="22">
        <v>10</v>
      </c>
      <c r="G2143" s="22">
        <v>10</v>
      </c>
      <c r="H2143" s="22">
        <v>10</v>
      </c>
      <c r="I2143" s="22">
        <v>10.0555</v>
      </c>
      <c r="J2143" s="22">
        <v>11.375</v>
      </c>
      <c r="K2143" s="22">
        <v>17.6037096774193</v>
      </c>
      <c r="L2143" s="22">
        <v>30.5395</v>
      </c>
      <c r="M2143" s="22">
        <v>45.866451612903198</v>
      </c>
      <c r="N2143" s="22">
        <v>54.182000000000002</v>
      </c>
      <c r="O2143" s="22">
        <v>54.584677419354797</v>
      </c>
      <c r="P2143" s="22">
        <v>48.313225806451598</v>
      </c>
      <c r="Q2143" s="22">
        <v>39.252678571428497</v>
      </c>
      <c r="R2143" s="22">
        <v>30.407096774193501</v>
      </c>
      <c r="S2143" s="22">
        <v>22.495000000000001</v>
      </c>
      <c r="T2143" s="22">
        <v>16.528064516129</v>
      </c>
      <c r="U2143" s="22">
        <v>12.946166666666601</v>
      </c>
      <c r="V2143" s="22">
        <v>11.547580645161201</v>
      </c>
      <c r="W2143" s="22">
        <v>12.2437096774193</v>
      </c>
      <c r="X2143" s="22">
        <v>16.5571666666666</v>
      </c>
      <c r="Y2143" s="22">
        <v>24.057741935483801</v>
      </c>
      <c r="Z2143" s="22">
        <v>29.9456666666666</v>
      </c>
      <c r="AA2143" s="22">
        <v>31.9212903225806</v>
      </c>
      <c r="AB2143" s="22">
        <v>30.542903225806398</v>
      </c>
      <c r="AC2143" s="22">
        <v>26.9273214285714</v>
      </c>
      <c r="AD2143" s="22">
        <v>22.493548387096698</v>
      </c>
      <c r="AE2143" s="22">
        <v>18.273499999999999</v>
      </c>
      <c r="AF2143" s="22">
        <v>14.922741935483799</v>
      </c>
      <c r="AG2143" s="22">
        <v>12.726666666666601</v>
      </c>
      <c r="AH2143" s="22">
        <v>11.7072580645161</v>
      </c>
      <c r="AI2143" s="22">
        <v>11.5756451612903</v>
      </c>
      <c r="AJ2143" s="22">
        <v>12.3008333333333</v>
      </c>
      <c r="AK2143" s="22">
        <v>13.336129032258</v>
      </c>
      <c r="AL2143" s="22">
        <v>13.8753333333333</v>
      </c>
      <c r="AM2143" s="22">
        <v>13.5516129032258</v>
      </c>
      <c r="AN2143" s="22">
        <v>12.5856451612903</v>
      </c>
      <c r="AO2143" s="22">
        <v>11.511249999999899</v>
      </c>
      <c r="AP2143" s="22">
        <v>10.5753225806451</v>
      </c>
      <c r="AQ2143" s="22">
        <v>9.8004333333333307</v>
      </c>
      <c r="AR2143" s="22">
        <v>9.0675483870967692</v>
      </c>
      <c r="AS2143" s="22">
        <v>8.2892666666666592</v>
      </c>
      <c r="AT2143" s="22">
        <v>7.3239677419354798</v>
      </c>
      <c r="AU2143" s="22">
        <v>6.4130806451612896</v>
      </c>
      <c r="AV2143" s="22">
        <v>5.9100666666666601</v>
      </c>
      <c r="AW2143" s="22">
        <v>5.8354193548386997</v>
      </c>
      <c r="AX2143" s="22">
        <v>5.8492333333333297</v>
      </c>
      <c r="AY2143" s="22">
        <v>5.8356290322580602</v>
      </c>
      <c r="AZ2143" s="22">
        <v>5.2622580645161197</v>
      </c>
      <c r="BA2143" s="22">
        <v>4.3068103448275803</v>
      </c>
      <c r="BB2143" s="22">
        <v>3.37154838709677</v>
      </c>
      <c r="BC2143" s="22">
        <v>2.80775</v>
      </c>
      <c r="BD2143" s="22">
        <v>2.6843709677419301</v>
      </c>
      <c r="BE2143" s="22">
        <v>3.7569333333333299</v>
      </c>
      <c r="BF2143" s="22">
        <v>6.8872903225806397</v>
      </c>
      <c r="BG2143" s="22">
        <v>16.913774193548299</v>
      </c>
      <c r="BH2143" s="22">
        <v>32.0356666666666</v>
      </c>
      <c r="BI2143" s="22">
        <v>44.666774193548299</v>
      </c>
      <c r="BJ2143" s="22">
        <v>51.0148333333333</v>
      </c>
      <c r="BK2143" s="22">
        <v>49.7966129032258</v>
      </c>
      <c r="BL2143" s="22">
        <v>43.910645161290297</v>
      </c>
      <c r="BM2143" s="22">
        <v>36.007678571428499</v>
      </c>
      <c r="BN2143" s="22">
        <v>27.095483870967701</v>
      </c>
      <c r="BO2143" s="22">
        <v>18.059333333333299</v>
      </c>
      <c r="BP2143" s="22">
        <v>10.6217258064516</v>
      </c>
      <c r="BQ2143" s="22">
        <v>5.4511166666666604</v>
      </c>
      <c r="BR2143" s="22">
        <v>2.6008709677419302</v>
      </c>
      <c r="BS2143" s="22">
        <v>1.2824032258064499</v>
      </c>
      <c r="BT2143" s="22">
        <v>1.0889833333333301</v>
      </c>
      <c r="BU2143" s="22">
        <v>1.2901290322580601</v>
      </c>
      <c r="BV2143" s="22">
        <v>1.43428333333333</v>
      </c>
      <c r="BW2143" s="22">
        <v>1.38367741935483</v>
      </c>
      <c r="BX2143" s="22">
        <v>1.1449451612903201</v>
      </c>
      <c r="BY2143" s="22">
        <v>0.84959464285714303</v>
      </c>
      <c r="BZ2143" s="22">
        <v>0.62000483870967704</v>
      </c>
      <c r="CA2143" s="22">
        <v>0.50476500000000002</v>
      </c>
      <c r="CB2143" s="22">
        <v>0.51328548387096695</v>
      </c>
      <c r="CC2143" s="22">
        <v>0.66425666666666605</v>
      </c>
      <c r="CD2143" s="22">
        <v>1.20308709677419</v>
      </c>
      <c r="CE2143" s="22">
        <v>2.8878870967741901</v>
      </c>
      <c r="CF2143" s="22">
        <v>6.8078666666666603</v>
      </c>
      <c r="CG2143" s="22">
        <v>11.5723548387096</v>
      </c>
      <c r="CH2143" s="22">
        <v>14.9233333333333</v>
      </c>
      <c r="CI2143" s="22">
        <v>15.5488709677419</v>
      </c>
      <c r="CJ2143" s="22">
        <v>13.8895161290322</v>
      </c>
      <c r="CK2143" s="22">
        <v>10.9726607142857</v>
      </c>
      <c r="CL2143" s="22">
        <v>7.7851612903225798</v>
      </c>
      <c r="CM2143" s="22">
        <v>5.13378333333333</v>
      </c>
      <c r="CN2143" s="22">
        <v>3.5375967741935401</v>
      </c>
      <c r="CO2143" s="22">
        <v>2.7254499999999999</v>
      </c>
      <c r="CP2143" s="22">
        <v>3.1472741935483799</v>
      </c>
      <c r="CQ2143" s="22">
        <v>6.1617741935483803</v>
      </c>
      <c r="CR2143" s="22">
        <v>17.995999999999999</v>
      </c>
      <c r="CS2143" s="22">
        <v>33.857419354838697</v>
      </c>
      <c r="CT2143" s="22">
        <v>46.383499999999998</v>
      </c>
      <c r="CU2143" s="22">
        <v>50.002580645161203</v>
      </c>
      <c r="CV2143" s="22">
        <v>47.972096774193503</v>
      </c>
      <c r="CW2143" s="22">
        <v>42.021034482758601</v>
      </c>
      <c r="CX2143" s="22">
        <v>34.900161290322501</v>
      </c>
      <c r="CY2143" s="22">
        <v>27.847833333333298</v>
      </c>
      <c r="CZ2143" s="22">
        <v>23.627258064516099</v>
      </c>
      <c r="DA2143" s="22">
        <v>22.658000000000001</v>
      </c>
      <c r="DB2143" s="22">
        <v>29.847903225806402</v>
      </c>
      <c r="DC2143" s="22">
        <v>44.940645161290298</v>
      </c>
      <c r="DD2143" s="22">
        <v>60.786499999999997</v>
      </c>
      <c r="DE2143" s="22">
        <v>74.567258064516096</v>
      </c>
      <c r="DF2143" s="22">
        <v>80.057000000000002</v>
      </c>
      <c r="DG2143" s="22">
        <v>75.336612903225799</v>
      </c>
      <c r="DH2143" s="22">
        <v>64.159838709677402</v>
      </c>
      <c r="DI2143" s="22">
        <v>50.926964285714199</v>
      </c>
      <c r="DJ2143" s="22">
        <v>36.765000000000001</v>
      </c>
      <c r="DK2143" s="22">
        <v>25.3481666666666</v>
      </c>
      <c r="DL2143" s="22">
        <v>17.408064516128999</v>
      </c>
      <c r="DM2143" s="22">
        <v>13.6951666666666</v>
      </c>
      <c r="DN2143" s="22">
        <v>14.426129032258</v>
      </c>
      <c r="DO2143" s="22">
        <v>18.865161290322501</v>
      </c>
      <c r="DP2143" s="22">
        <v>25.107499999999899</v>
      </c>
      <c r="DQ2143" s="22">
        <v>32.199193548387001</v>
      </c>
      <c r="DR2143" s="22">
        <v>35.739333333333299</v>
      </c>
      <c r="DS2143" s="23">
        <v>34.006833333333297</v>
      </c>
    </row>
    <row r="2144" spans="1:123" x14ac:dyDescent="0.25">
      <c r="A2144" s="24" t="s">
        <v>39</v>
      </c>
      <c r="B2144" s="25">
        <v>10</v>
      </c>
      <c r="C2144" s="13" t="str">
        <f t="shared" si="37"/>
        <v>BB_L_16_GW_GW_SL_Low_GW_GQ_48_020_10</v>
      </c>
      <c r="D2144" s="26">
        <v>10</v>
      </c>
      <c r="E2144" s="26">
        <v>10</v>
      </c>
      <c r="F2144" s="26">
        <v>10</v>
      </c>
      <c r="G2144" s="26">
        <v>10.0595</v>
      </c>
      <c r="H2144" s="26">
        <v>26.131129032257999</v>
      </c>
      <c r="I2144" s="26">
        <v>556.55899999999997</v>
      </c>
      <c r="J2144" s="26">
        <v>1575.4516129032199</v>
      </c>
      <c r="K2144" s="26">
        <v>1500.85483870967</v>
      </c>
      <c r="L2144" s="26">
        <v>915.719999999999</v>
      </c>
      <c r="M2144" s="26">
        <v>465.37096774193498</v>
      </c>
      <c r="N2144" s="26">
        <v>261.95999999999998</v>
      </c>
      <c r="O2144" s="26">
        <v>162.025806451612</v>
      </c>
      <c r="P2144" s="26">
        <v>110.91596774193501</v>
      </c>
      <c r="Q2144" s="26">
        <v>94.174285714285702</v>
      </c>
      <c r="R2144" s="26">
        <v>137.725483870967</v>
      </c>
      <c r="S2144" s="26">
        <v>333.354999999999</v>
      </c>
      <c r="T2144" s="26">
        <v>829.03870967741898</v>
      </c>
      <c r="U2144" s="26">
        <v>1675.43333333333</v>
      </c>
      <c r="V2144" s="26">
        <v>2560.6774193548299</v>
      </c>
      <c r="W2144" s="26">
        <v>2874.5967741935401</v>
      </c>
      <c r="X2144" s="26">
        <v>2008.38333333333</v>
      </c>
      <c r="Y2144" s="26">
        <v>935.18387096774097</v>
      </c>
      <c r="Z2144" s="26">
        <v>421.50166666666598</v>
      </c>
      <c r="AA2144" s="26">
        <v>204.18064516128999</v>
      </c>
      <c r="AB2144" s="26">
        <v>110.437419354838</v>
      </c>
      <c r="AC2144" s="26">
        <v>77.730357142857102</v>
      </c>
      <c r="AD2144" s="26">
        <v>85.383387096774101</v>
      </c>
      <c r="AE2144" s="26">
        <v>206.921666666666</v>
      </c>
      <c r="AF2144" s="26">
        <v>591.42096774193499</v>
      </c>
      <c r="AG2144" s="26">
        <v>1360.2066666666601</v>
      </c>
      <c r="AH2144" s="26">
        <v>2261.5967741935401</v>
      </c>
      <c r="AI2144" s="26">
        <v>2930.0806451612898</v>
      </c>
      <c r="AJ2144" s="26">
        <v>2969.7166666666599</v>
      </c>
      <c r="AK2144" s="26">
        <v>2313.1129032258</v>
      </c>
      <c r="AL2144" s="26">
        <v>1542.68333333333</v>
      </c>
      <c r="AM2144" s="26">
        <v>953.97741935483896</v>
      </c>
      <c r="AN2144" s="26">
        <v>571.119354838709</v>
      </c>
      <c r="AO2144" s="26">
        <v>361.66071428571399</v>
      </c>
      <c r="AP2144" s="26">
        <v>253.47741935483799</v>
      </c>
      <c r="AQ2144" s="26">
        <v>214.391666666666</v>
      </c>
      <c r="AR2144" s="26">
        <v>268.02580645161203</v>
      </c>
      <c r="AS2144" s="26">
        <v>416.315</v>
      </c>
      <c r="AT2144" s="26">
        <v>795.76935483870898</v>
      </c>
      <c r="AU2144" s="26">
        <v>1557.1290322580601</v>
      </c>
      <c r="AV2144" s="26">
        <v>1938.65</v>
      </c>
      <c r="AW2144" s="26">
        <v>1624.66129032258</v>
      </c>
      <c r="AX2144" s="26">
        <v>945.45499999999902</v>
      </c>
      <c r="AY2144" s="26">
        <v>485.90161290322499</v>
      </c>
      <c r="AZ2144" s="26">
        <v>414.74999999999898</v>
      </c>
      <c r="BA2144" s="26">
        <v>753.74137931034397</v>
      </c>
      <c r="BB2144" s="26">
        <v>1479.9838709677399</v>
      </c>
      <c r="BC2144" s="26">
        <v>2317.0166666666601</v>
      </c>
      <c r="BD2144" s="26">
        <v>2889.1129032258</v>
      </c>
      <c r="BE2144" s="26">
        <v>3374.1666666666601</v>
      </c>
      <c r="BF2144" s="26">
        <v>3401.4677419354798</v>
      </c>
      <c r="BG2144" s="26">
        <v>2421.1935483870898</v>
      </c>
      <c r="BH2144" s="26">
        <v>1249.24166666666</v>
      </c>
      <c r="BI2144" s="26">
        <v>608.17258064516102</v>
      </c>
      <c r="BJ2144" s="26">
        <v>311.979999999999</v>
      </c>
      <c r="BK2144" s="26">
        <v>180.898387096774</v>
      </c>
      <c r="BL2144" s="26">
        <v>119.387096774193</v>
      </c>
      <c r="BM2144" s="26">
        <v>98.7273214285714</v>
      </c>
      <c r="BN2144" s="26">
        <v>138.67096774193499</v>
      </c>
      <c r="BO2144" s="26">
        <v>401.00333333333299</v>
      </c>
      <c r="BP2144" s="26">
        <v>1031.25</v>
      </c>
      <c r="BQ2144" s="26">
        <v>1896.06666666666</v>
      </c>
      <c r="BR2144" s="26">
        <v>2544.0483870967701</v>
      </c>
      <c r="BS2144" s="26">
        <v>2954.1129032258</v>
      </c>
      <c r="BT2144" s="26">
        <v>2892.36666666666</v>
      </c>
      <c r="BU2144" s="26">
        <v>2363.0806451612898</v>
      </c>
      <c r="BV2144" s="26">
        <v>1642.68333333333</v>
      </c>
      <c r="BW2144" s="26">
        <v>969.49677419354805</v>
      </c>
      <c r="BX2144" s="26">
        <v>577.66290322580596</v>
      </c>
      <c r="BY2144" s="26">
        <v>411.746428571428</v>
      </c>
      <c r="BZ2144" s="26">
        <v>488.18225806451602</v>
      </c>
      <c r="CA2144" s="26">
        <v>982.02</v>
      </c>
      <c r="CB2144" s="26">
        <v>1784.6774193548299</v>
      </c>
      <c r="CC2144" s="26">
        <v>2569.7833333333301</v>
      </c>
      <c r="CD2144" s="26">
        <v>3163.9516129032199</v>
      </c>
      <c r="CE2144" s="26">
        <v>3471.7903225806399</v>
      </c>
      <c r="CF2144" s="26">
        <v>2840.9666666666599</v>
      </c>
      <c r="CG2144" s="26">
        <v>1741.3709677419299</v>
      </c>
      <c r="CH2144" s="26">
        <v>923.856666666666</v>
      </c>
      <c r="CI2144" s="26">
        <v>486.50645161290299</v>
      </c>
      <c r="CJ2144" s="26">
        <v>258.89516129032199</v>
      </c>
      <c r="CK2144" s="26">
        <v>164.86250000000001</v>
      </c>
      <c r="CL2144" s="26">
        <v>179.38387096774099</v>
      </c>
      <c r="CM2144" s="26">
        <v>488.91999999999899</v>
      </c>
      <c r="CN2144" s="26">
        <v>1183.84193548387</v>
      </c>
      <c r="CO2144" s="26">
        <v>2097.7833333333301</v>
      </c>
      <c r="CP2144" s="26">
        <v>3004.2903225806399</v>
      </c>
      <c r="CQ2144" s="26">
        <v>3448.0161290322499</v>
      </c>
      <c r="CR2144" s="26">
        <v>2478.9333333333302</v>
      </c>
      <c r="CS2144" s="26">
        <v>1280.66935483871</v>
      </c>
      <c r="CT2144" s="26">
        <v>624.21333333333303</v>
      </c>
      <c r="CU2144" s="26">
        <v>303.22580645161202</v>
      </c>
      <c r="CV2144" s="26">
        <v>142.26612903225799</v>
      </c>
      <c r="CW2144" s="26">
        <v>91.224310344827501</v>
      </c>
      <c r="CX2144" s="26">
        <v>178.79290322580599</v>
      </c>
      <c r="CY2144" s="26">
        <v>771.39499999999998</v>
      </c>
      <c r="CZ2144" s="26">
        <v>2037.4032258064501</v>
      </c>
      <c r="DA2144" s="26">
        <v>3153.85</v>
      </c>
      <c r="DB2144" s="26">
        <v>3663.7419354838698</v>
      </c>
      <c r="DC2144" s="26">
        <v>3142.33870967741</v>
      </c>
      <c r="DD2144" s="26">
        <v>2129.5166666666601</v>
      </c>
      <c r="DE2144" s="26">
        <v>1196.33387096774</v>
      </c>
      <c r="DF2144" s="26">
        <v>665.13833333333298</v>
      </c>
      <c r="DG2144" s="26">
        <v>425.658064516129</v>
      </c>
      <c r="DH2144" s="26">
        <v>298.68064516128999</v>
      </c>
      <c r="DI2144" s="26">
        <v>232.15892857142799</v>
      </c>
      <c r="DJ2144" s="26">
        <v>295.21451612903201</v>
      </c>
      <c r="DK2144" s="26">
        <v>830.16333333333296</v>
      </c>
      <c r="DL2144" s="26">
        <v>1939.8709677419299</v>
      </c>
      <c r="DM2144" s="26">
        <v>2976.45</v>
      </c>
      <c r="DN2144" s="26">
        <v>3661.4193548387002</v>
      </c>
      <c r="DO2144" s="26">
        <v>3819.38709677419</v>
      </c>
      <c r="DP2144" s="26">
        <v>3374.7333333333299</v>
      </c>
      <c r="DQ2144" s="26">
        <v>2293.9032258064499</v>
      </c>
      <c r="DR2144" s="26">
        <v>1334.55</v>
      </c>
      <c r="DS2144" s="27">
        <v>818.48500000000001</v>
      </c>
    </row>
    <row r="2145" spans="1:123" x14ac:dyDescent="0.25">
      <c r="A2145" s="12" t="s">
        <v>39</v>
      </c>
      <c r="B2145" s="13">
        <v>11</v>
      </c>
      <c r="C2145" s="13" t="str">
        <f t="shared" si="37"/>
        <v>BB_L_16_GW_GW_SL_Low_GW_GQ_48_020_11</v>
      </c>
      <c r="D2145" s="14">
        <v>10</v>
      </c>
      <c r="E2145" s="14">
        <v>10</v>
      </c>
      <c r="F2145" s="14">
        <v>10</v>
      </c>
      <c r="G2145" s="14">
        <v>10.0006666666666</v>
      </c>
      <c r="H2145" s="14">
        <v>10.4608064516129</v>
      </c>
      <c r="I2145" s="14">
        <v>49.985999999999997</v>
      </c>
      <c r="J2145" s="14">
        <v>341.38225806451601</v>
      </c>
      <c r="K2145" s="14">
        <v>812.53548387096703</v>
      </c>
      <c r="L2145" s="14">
        <v>1120.4000000000001</v>
      </c>
      <c r="M2145" s="14">
        <v>1154.58064516129</v>
      </c>
      <c r="N2145" s="14">
        <v>1016.82</v>
      </c>
      <c r="O2145" s="14">
        <v>825.91774193548395</v>
      </c>
      <c r="P2145" s="14">
        <v>646.62580645161302</v>
      </c>
      <c r="Q2145" s="14">
        <v>503.642857142857</v>
      </c>
      <c r="R2145" s="14">
        <v>395.18387096774097</v>
      </c>
      <c r="S2145" s="14">
        <v>324.27</v>
      </c>
      <c r="T2145" s="14">
        <v>289.14032258064498</v>
      </c>
      <c r="U2145" s="14">
        <v>316.17333333333301</v>
      </c>
      <c r="V2145" s="14">
        <v>447.85806451612899</v>
      </c>
      <c r="W2145" s="14">
        <v>692.44193548387102</v>
      </c>
      <c r="X2145" s="14">
        <v>968.92166666666606</v>
      </c>
      <c r="Y2145" s="14">
        <v>1030.2725806451599</v>
      </c>
      <c r="Z2145" s="14">
        <v>879.57833333333303</v>
      </c>
      <c r="AA2145" s="14">
        <v>682.06129032258002</v>
      </c>
      <c r="AB2145" s="14">
        <v>512.74032258064506</v>
      </c>
      <c r="AC2145" s="14">
        <v>398.72678571428497</v>
      </c>
      <c r="AD2145" s="14">
        <v>311.99354838709598</v>
      </c>
      <c r="AE2145" s="14">
        <v>252.356666666666</v>
      </c>
      <c r="AF2145" s="14">
        <v>225.35806451612899</v>
      </c>
      <c r="AG2145" s="14">
        <v>259.38333333333298</v>
      </c>
      <c r="AH2145" s="14">
        <v>382.951612903225</v>
      </c>
      <c r="AI2145" s="14">
        <v>575.64516129032199</v>
      </c>
      <c r="AJ2145" s="14">
        <v>809.62666666666598</v>
      </c>
      <c r="AK2145" s="14">
        <v>948.68387096774097</v>
      </c>
      <c r="AL2145" s="14">
        <v>935.17833333333294</v>
      </c>
      <c r="AM2145" s="14">
        <v>795.65322580645102</v>
      </c>
      <c r="AN2145" s="14">
        <v>607.58064516129002</v>
      </c>
      <c r="AO2145" s="14">
        <v>441.89107142857102</v>
      </c>
      <c r="AP2145" s="14">
        <v>309.88225806451601</v>
      </c>
      <c r="AQ2145" s="14">
        <v>204.41499999999999</v>
      </c>
      <c r="AR2145" s="14">
        <v>127.74677419354801</v>
      </c>
      <c r="AS2145" s="14">
        <v>91.075999999999993</v>
      </c>
      <c r="AT2145" s="14">
        <v>91.411774193548396</v>
      </c>
      <c r="AU2145" s="14">
        <v>185.49677419354799</v>
      </c>
      <c r="AV2145" s="14">
        <v>360.83499999999998</v>
      </c>
      <c r="AW2145" s="14">
        <v>547.00483870967696</v>
      </c>
      <c r="AX2145" s="14">
        <v>582.79833333333295</v>
      </c>
      <c r="AY2145" s="14">
        <v>508.65483870967699</v>
      </c>
      <c r="AZ2145" s="14">
        <v>402.68709677419298</v>
      </c>
      <c r="BA2145" s="14">
        <v>326.06379310344801</v>
      </c>
      <c r="BB2145" s="14">
        <v>302.10161290322498</v>
      </c>
      <c r="BC2145" s="14">
        <v>362.17500000000001</v>
      </c>
      <c r="BD2145" s="14">
        <v>490.78548387096703</v>
      </c>
      <c r="BE2145" s="14">
        <v>789.58500000000004</v>
      </c>
      <c r="BF2145" s="14">
        <v>1170.35483870967</v>
      </c>
      <c r="BG2145" s="14">
        <v>1538.8064516129</v>
      </c>
      <c r="BH2145" s="14">
        <v>1639.1666666666599</v>
      </c>
      <c r="BI2145" s="14">
        <v>1461.33870967741</v>
      </c>
      <c r="BJ2145" s="14">
        <v>1176.7666666666601</v>
      </c>
      <c r="BK2145" s="14">
        <v>901.11612903225796</v>
      </c>
      <c r="BL2145" s="14">
        <v>678.81290322580605</v>
      </c>
      <c r="BM2145" s="14">
        <v>532.79821428571404</v>
      </c>
      <c r="BN2145" s="14">
        <v>442.93225806451602</v>
      </c>
      <c r="BO2145" s="14">
        <v>389.719999999999</v>
      </c>
      <c r="BP2145" s="14">
        <v>382.043548387096</v>
      </c>
      <c r="BQ2145" s="14">
        <v>430.59500000000003</v>
      </c>
      <c r="BR2145" s="14">
        <v>501.22903225806402</v>
      </c>
      <c r="BS2145" s="14">
        <v>585.39032258064503</v>
      </c>
      <c r="BT2145" s="14">
        <v>661.85</v>
      </c>
      <c r="BU2145" s="14">
        <v>680.16612903225803</v>
      </c>
      <c r="BV2145" s="14">
        <v>626.91999999999996</v>
      </c>
      <c r="BW2145" s="14">
        <v>508.47903225806402</v>
      </c>
      <c r="BX2145" s="14">
        <v>380.59677419354801</v>
      </c>
      <c r="BY2145" s="14">
        <v>274.00178571428501</v>
      </c>
      <c r="BZ2145" s="14">
        <v>200.64516129032199</v>
      </c>
      <c r="CA2145" s="14">
        <v>177.368333333333</v>
      </c>
      <c r="CB2145" s="14">
        <v>235.40483870967699</v>
      </c>
      <c r="CC2145" s="14">
        <v>372.29500000000002</v>
      </c>
      <c r="CD2145" s="14">
        <v>558.81774193548301</v>
      </c>
      <c r="CE2145" s="14">
        <v>830.62903225806394</v>
      </c>
      <c r="CF2145" s="14">
        <v>1140.33666666666</v>
      </c>
      <c r="CG2145" s="14">
        <v>1268.6129032258</v>
      </c>
      <c r="CH2145" s="14">
        <v>1146.2833333333299</v>
      </c>
      <c r="CI2145" s="14">
        <v>912.566129032258</v>
      </c>
      <c r="CJ2145" s="14">
        <v>687.16612903225803</v>
      </c>
      <c r="CK2145" s="14">
        <v>521.06428571428501</v>
      </c>
      <c r="CL2145" s="14">
        <v>392.32903225806399</v>
      </c>
      <c r="CM2145" s="14">
        <v>298.39</v>
      </c>
      <c r="CN2145" s="14">
        <v>288.54032258064501</v>
      </c>
      <c r="CO2145" s="14">
        <v>389.474999999999</v>
      </c>
      <c r="CP2145" s="14">
        <v>631.91774193548304</v>
      </c>
      <c r="CQ2145" s="14">
        <v>989.888709677419</v>
      </c>
      <c r="CR2145" s="14">
        <v>1592.8</v>
      </c>
      <c r="CS2145" s="14">
        <v>1712.03225806451</v>
      </c>
      <c r="CT2145" s="14">
        <v>1472.4833333333299</v>
      </c>
      <c r="CU2145" s="14">
        <v>1126.6887096774101</v>
      </c>
      <c r="CV2145" s="14">
        <v>793.638709677419</v>
      </c>
      <c r="CW2145" s="14">
        <v>558.19482758620597</v>
      </c>
      <c r="CX2145" s="14">
        <v>402.22741935483799</v>
      </c>
      <c r="CY2145" s="14">
        <v>342.33</v>
      </c>
      <c r="CZ2145" s="14">
        <v>477.66612903225803</v>
      </c>
      <c r="DA2145" s="14">
        <v>888.83333333333303</v>
      </c>
      <c r="DB2145" s="14">
        <v>1594.9838709677399</v>
      </c>
      <c r="DC2145" s="14">
        <v>2165.22580645161</v>
      </c>
      <c r="DD2145" s="14">
        <v>2326.25</v>
      </c>
      <c r="DE2145" s="14">
        <v>2195.1129032258</v>
      </c>
      <c r="DF2145" s="14">
        <v>1906.18333333333</v>
      </c>
      <c r="DG2145" s="14">
        <v>1570.3709677419299</v>
      </c>
      <c r="DH2145" s="14">
        <v>1227.58064516129</v>
      </c>
      <c r="DI2145" s="14">
        <v>978.48571428571404</v>
      </c>
      <c r="DJ2145" s="14">
        <v>768.58064516129002</v>
      </c>
      <c r="DK2145" s="14">
        <v>627.58666666666602</v>
      </c>
      <c r="DL2145" s="14">
        <v>646.683870967742</v>
      </c>
      <c r="DM2145" s="14">
        <v>850.94999999999902</v>
      </c>
      <c r="DN2145" s="14">
        <v>1193.53225806451</v>
      </c>
      <c r="DO2145" s="14">
        <v>1516.9838709677399</v>
      </c>
      <c r="DP2145" s="14">
        <v>1755.36666666666</v>
      </c>
      <c r="DQ2145" s="14">
        <v>1837.0645161290299</v>
      </c>
      <c r="DR2145" s="14">
        <v>1719.25</v>
      </c>
      <c r="DS2145" s="15">
        <v>1471.25</v>
      </c>
    </row>
    <row r="2146" spans="1:123" x14ac:dyDescent="0.25">
      <c r="A2146" s="16" t="s">
        <v>39</v>
      </c>
      <c r="B2146" s="17">
        <v>12</v>
      </c>
      <c r="C2146" s="13" t="str">
        <f t="shared" si="37"/>
        <v>BB_L_16_GW_GW_SL_Low_GW_GQ_48_020_12</v>
      </c>
      <c r="D2146" s="18">
        <v>10</v>
      </c>
      <c r="E2146" s="18">
        <v>10</v>
      </c>
      <c r="F2146" s="18">
        <v>10</v>
      </c>
      <c r="G2146" s="18">
        <v>10</v>
      </c>
      <c r="H2146" s="18">
        <v>10</v>
      </c>
      <c r="I2146" s="18">
        <v>10.028499999999999</v>
      </c>
      <c r="J2146" s="18">
        <v>11.0077419354838</v>
      </c>
      <c r="K2146" s="18">
        <v>17.511774193548298</v>
      </c>
      <c r="L2146" s="18">
        <v>35.661666666666598</v>
      </c>
      <c r="M2146" s="18">
        <v>64.346129032258006</v>
      </c>
      <c r="N2146" s="18">
        <v>89.808666666666596</v>
      </c>
      <c r="O2146" s="18">
        <v>105.046612903225</v>
      </c>
      <c r="P2146" s="18">
        <v>106.795161290322</v>
      </c>
      <c r="Q2146" s="18">
        <v>97.518035714285702</v>
      </c>
      <c r="R2146" s="18">
        <v>82.802419354838705</v>
      </c>
      <c r="S2146" s="18">
        <v>65.664833333333306</v>
      </c>
      <c r="T2146" s="18">
        <v>48.245483870967703</v>
      </c>
      <c r="U2146" s="18">
        <v>33.710666666666597</v>
      </c>
      <c r="V2146" s="18">
        <v>24.512580645161201</v>
      </c>
      <c r="W2146" s="18">
        <v>20.593064516129001</v>
      </c>
      <c r="X2146" s="18">
        <v>25.127833333333299</v>
      </c>
      <c r="Y2146" s="18">
        <v>39.1649999999999</v>
      </c>
      <c r="Z2146" s="18">
        <v>54.9033333333333</v>
      </c>
      <c r="AA2146" s="18">
        <v>64.837741935483805</v>
      </c>
      <c r="AB2146" s="18">
        <v>67.185483870967701</v>
      </c>
      <c r="AC2146" s="18">
        <v>63.358035714285698</v>
      </c>
      <c r="AD2146" s="18">
        <v>55.576774193548303</v>
      </c>
      <c r="AE2146" s="18">
        <v>46.247666666666603</v>
      </c>
      <c r="AF2146" s="18">
        <v>36.488709677419301</v>
      </c>
      <c r="AG2146" s="18">
        <v>27.9478333333333</v>
      </c>
      <c r="AH2146" s="18">
        <v>22.543225806451598</v>
      </c>
      <c r="AI2146" s="18">
        <v>19.6824193548387</v>
      </c>
      <c r="AJ2146" s="18">
        <v>20.341666666666601</v>
      </c>
      <c r="AK2146" s="18">
        <v>24.226129032258001</v>
      </c>
      <c r="AL2146" s="18">
        <v>28.8174999999999</v>
      </c>
      <c r="AM2146" s="18">
        <v>31.2822580645161</v>
      </c>
      <c r="AN2146" s="18">
        <v>30.401451612903202</v>
      </c>
      <c r="AO2146" s="18">
        <v>27.0771428571428</v>
      </c>
      <c r="AP2146" s="18">
        <v>22.6291935483871</v>
      </c>
      <c r="AQ2146" s="18">
        <v>17.9366666666666</v>
      </c>
      <c r="AR2146" s="18">
        <v>13.8927419354838</v>
      </c>
      <c r="AS2146" s="18">
        <v>11.374000000000001</v>
      </c>
      <c r="AT2146" s="18">
        <v>9.7594838709677401</v>
      </c>
      <c r="AU2146" s="18">
        <v>8.7735645161290297</v>
      </c>
      <c r="AV2146" s="18">
        <v>8.9649000000000001</v>
      </c>
      <c r="AW2146" s="18">
        <v>11.3449354838709</v>
      </c>
      <c r="AX2146" s="18">
        <v>15.6664999999999</v>
      </c>
      <c r="AY2146" s="18">
        <v>19.840645161290301</v>
      </c>
      <c r="AZ2146" s="18">
        <v>21.100645161290299</v>
      </c>
      <c r="BA2146" s="18">
        <v>19.62</v>
      </c>
      <c r="BB2146" s="18">
        <v>16.491774193548299</v>
      </c>
      <c r="BC2146" s="18">
        <v>13.375166666666599</v>
      </c>
      <c r="BD2146" s="18">
        <v>11.651935483870901</v>
      </c>
      <c r="BE2146" s="18">
        <v>13.640833333333299</v>
      </c>
      <c r="BF2146" s="18">
        <v>20.4488709677419</v>
      </c>
      <c r="BG2146" s="18">
        <v>35.583387096774103</v>
      </c>
      <c r="BH2146" s="18">
        <v>60.126833333333302</v>
      </c>
      <c r="BI2146" s="18">
        <v>87.171612903225693</v>
      </c>
      <c r="BJ2146" s="18">
        <v>108.96499999999899</v>
      </c>
      <c r="BK2146" s="18">
        <v>117.11290322580599</v>
      </c>
      <c r="BL2146" s="18">
        <v>112.258064516129</v>
      </c>
      <c r="BM2146" s="18">
        <v>99.971785714285701</v>
      </c>
      <c r="BN2146" s="18">
        <v>84.918064516128993</v>
      </c>
      <c r="BO2146" s="18">
        <v>68.210333333333296</v>
      </c>
      <c r="BP2146" s="18">
        <v>51.768709677419302</v>
      </c>
      <c r="BQ2146" s="18">
        <v>36.474166666666598</v>
      </c>
      <c r="BR2146" s="18">
        <v>24.797096774193498</v>
      </c>
      <c r="BS2146" s="18">
        <v>15.6633870967741</v>
      </c>
      <c r="BT2146" s="18">
        <v>11.092333333333301</v>
      </c>
      <c r="BU2146" s="18">
        <v>9.2808225806451592</v>
      </c>
      <c r="BV2146" s="18">
        <v>9.3105833333333301</v>
      </c>
      <c r="BW2146" s="18">
        <v>9.6796935483870907</v>
      </c>
      <c r="BX2146" s="18">
        <v>9.2105806451612899</v>
      </c>
      <c r="BY2146" s="18">
        <v>7.7804107142857104</v>
      </c>
      <c r="BZ2146" s="18">
        <v>5.9344032258064496</v>
      </c>
      <c r="CA2146" s="18">
        <v>4.1471999999999998</v>
      </c>
      <c r="CB2146" s="18">
        <v>3.1418064516128998</v>
      </c>
      <c r="CC2146" s="18">
        <v>3.22298333333333</v>
      </c>
      <c r="CD2146" s="18">
        <v>4.41348387096774</v>
      </c>
      <c r="CE2146" s="18">
        <v>7.7441612903225803</v>
      </c>
      <c r="CF2146" s="18">
        <v>16.366</v>
      </c>
      <c r="CG2146" s="18">
        <v>30.17</v>
      </c>
      <c r="CH2146" s="18">
        <v>44.111666666666601</v>
      </c>
      <c r="CI2146" s="18">
        <v>52.206129032257998</v>
      </c>
      <c r="CJ2146" s="18">
        <v>52.859838709677398</v>
      </c>
      <c r="CK2146" s="18">
        <v>47.697321428571399</v>
      </c>
      <c r="CL2146" s="18">
        <v>38.89</v>
      </c>
      <c r="CM2146" s="18">
        <v>28.401166666666601</v>
      </c>
      <c r="CN2146" s="18">
        <v>20.111612903225801</v>
      </c>
      <c r="CO2146" s="18">
        <v>14.392166666666601</v>
      </c>
      <c r="CP2146" s="18">
        <v>12.2433870967741</v>
      </c>
      <c r="CQ2146" s="18">
        <v>15.1537096774193</v>
      </c>
      <c r="CR2146" s="18">
        <v>34.795166666666603</v>
      </c>
      <c r="CS2146" s="18">
        <v>67.5609677419354</v>
      </c>
      <c r="CT2146" s="18">
        <v>99.894166666666607</v>
      </c>
      <c r="CU2146" s="18">
        <v>117.067741935483</v>
      </c>
      <c r="CV2146" s="18">
        <v>118.738709677419</v>
      </c>
      <c r="CW2146" s="18">
        <v>108.09827586206799</v>
      </c>
      <c r="CX2146" s="18">
        <v>91.915967741935404</v>
      </c>
      <c r="CY2146" s="18">
        <v>73.868833333333299</v>
      </c>
      <c r="CZ2146" s="18">
        <v>59.091774193548297</v>
      </c>
      <c r="DA2146" s="18">
        <v>51.468499999999999</v>
      </c>
      <c r="DB2146" s="18">
        <v>60.518064516129002</v>
      </c>
      <c r="DC2146" s="18">
        <v>86.339193548387001</v>
      </c>
      <c r="DD2146" s="18">
        <v>117.281666666666</v>
      </c>
      <c r="DE2146" s="18">
        <v>149.40967741935401</v>
      </c>
      <c r="DF2146" s="18">
        <v>173.28833333333299</v>
      </c>
      <c r="DG2146" s="18">
        <v>181.38548387096699</v>
      </c>
      <c r="DH2146" s="18">
        <v>172.66129032257999</v>
      </c>
      <c r="DI2146" s="18">
        <v>153.873214285714</v>
      </c>
      <c r="DJ2146" s="18">
        <v>124.669354838709</v>
      </c>
      <c r="DK2146" s="18">
        <v>94.748166666666606</v>
      </c>
      <c r="DL2146" s="18">
        <v>69.376290322580601</v>
      </c>
      <c r="DM2146" s="18">
        <v>52.619833333333297</v>
      </c>
      <c r="DN2146" s="18">
        <v>44.910806451612899</v>
      </c>
      <c r="DO2146" s="18">
        <v>46.717419354838697</v>
      </c>
      <c r="DP2146" s="18">
        <v>57.223333333333301</v>
      </c>
      <c r="DQ2146" s="18">
        <v>76.361451612903195</v>
      </c>
      <c r="DR2146" s="18">
        <v>95.552333333333294</v>
      </c>
      <c r="DS2146" s="19">
        <v>104.448333333333</v>
      </c>
    </row>
    <row r="2147" spans="1:123" x14ac:dyDescent="0.25">
      <c r="A2147" s="12" t="s">
        <v>39</v>
      </c>
      <c r="B2147" s="13">
        <v>13</v>
      </c>
      <c r="C2147" s="13" t="str">
        <f t="shared" si="37"/>
        <v>BB_L_16_GW_GW_SL_Low_GW_GQ_48_020_13</v>
      </c>
      <c r="D2147" s="14">
        <v>10</v>
      </c>
      <c r="E2147" s="14">
        <v>10</v>
      </c>
      <c r="F2147" s="14">
        <v>10</v>
      </c>
      <c r="G2147" s="14">
        <v>10</v>
      </c>
      <c r="H2147" s="14">
        <v>10.0532258064516</v>
      </c>
      <c r="I2147" s="14">
        <v>30.871833333333299</v>
      </c>
      <c r="J2147" s="14">
        <v>320.71580645161202</v>
      </c>
      <c r="K2147" s="14">
        <v>966.88387096774102</v>
      </c>
      <c r="L2147" s="14">
        <v>1384.5</v>
      </c>
      <c r="M2147" s="14">
        <v>1216.19354838709</v>
      </c>
      <c r="N2147" s="14">
        <v>820.86666666666599</v>
      </c>
      <c r="O2147" s="14">
        <v>499.056451612903</v>
      </c>
      <c r="P2147" s="14">
        <v>306.39516129032199</v>
      </c>
      <c r="Q2147" s="14">
        <v>204.19285714285701</v>
      </c>
      <c r="R2147" s="14">
        <v>142.498387096774</v>
      </c>
      <c r="S2147" s="14">
        <v>122.35166666666601</v>
      </c>
      <c r="T2147" s="14">
        <v>185.935483870967</v>
      </c>
      <c r="U2147" s="14">
        <v>469.34833333333302</v>
      </c>
      <c r="V2147" s="14">
        <v>1075.9903225806399</v>
      </c>
      <c r="W2147" s="14">
        <v>1925.0645161290299</v>
      </c>
      <c r="X2147" s="14">
        <v>2587.1833333333302</v>
      </c>
      <c r="Y2147" s="14">
        <v>2413.33870967741</v>
      </c>
      <c r="Z2147" s="14">
        <v>1648.56666666666</v>
      </c>
      <c r="AA2147" s="14">
        <v>945.21935483870902</v>
      </c>
      <c r="AB2147" s="14">
        <v>498.306451612903</v>
      </c>
      <c r="AC2147" s="14">
        <v>279.20892857142798</v>
      </c>
      <c r="AD2147" s="14">
        <v>164.97580645161199</v>
      </c>
      <c r="AE2147" s="14">
        <v>117.42333333333301</v>
      </c>
      <c r="AF2147" s="14">
        <v>135.89999999999901</v>
      </c>
      <c r="AG2147" s="14">
        <v>318.33</v>
      </c>
      <c r="AH2147" s="14">
        <v>738.19032258064499</v>
      </c>
      <c r="AI2147" s="14">
        <v>1408.3064516129</v>
      </c>
      <c r="AJ2147" s="14">
        <v>2206.0333333333301</v>
      </c>
      <c r="AK2147" s="14">
        <v>2727.3709677419301</v>
      </c>
      <c r="AL2147" s="14">
        <v>2694.3333333333298</v>
      </c>
      <c r="AM2147" s="14">
        <v>2222.6774193548299</v>
      </c>
      <c r="AN2147" s="14">
        <v>1614.8709677419299</v>
      </c>
      <c r="AO2147" s="14">
        <v>1110.75892857142</v>
      </c>
      <c r="AP2147" s="14">
        <v>738.51774193548295</v>
      </c>
      <c r="AQ2147" s="14">
        <v>467.993333333333</v>
      </c>
      <c r="AR2147" s="14">
        <v>300.398387096774</v>
      </c>
      <c r="AS2147" s="14">
        <v>252.78333333333299</v>
      </c>
      <c r="AT2147" s="14">
        <v>311.45483870967701</v>
      </c>
      <c r="AU2147" s="14">
        <v>504.37419354838698</v>
      </c>
      <c r="AV2147" s="14">
        <v>913.74166666666599</v>
      </c>
      <c r="AW2147" s="14">
        <v>1505.4516129032199</v>
      </c>
      <c r="AX2147" s="14">
        <v>1715.3</v>
      </c>
      <c r="AY2147" s="14">
        <v>1319.0483870967701</v>
      </c>
      <c r="AZ2147" s="14">
        <v>831.03709677419295</v>
      </c>
      <c r="BA2147" s="14">
        <v>548.12586206896503</v>
      </c>
      <c r="BB2147" s="14">
        <v>505.183870967742</v>
      </c>
      <c r="BC2147" s="14">
        <v>849.231666666666</v>
      </c>
      <c r="BD2147" s="14">
        <v>1552.8709677419299</v>
      </c>
      <c r="BE2147" s="14">
        <v>2502.4499999999998</v>
      </c>
      <c r="BF2147" s="14">
        <v>3007.66129032258</v>
      </c>
      <c r="BG2147" s="14">
        <v>3163.9354838709601</v>
      </c>
      <c r="BH2147" s="14">
        <v>2820.5166666666601</v>
      </c>
      <c r="BI2147" s="14">
        <v>2053.7903225806399</v>
      </c>
      <c r="BJ2147" s="14">
        <v>1223.47</v>
      </c>
      <c r="BK2147" s="14">
        <v>673.54193548387002</v>
      </c>
      <c r="BL2147" s="14">
        <v>378.65</v>
      </c>
      <c r="BM2147" s="14">
        <v>236.50357142857101</v>
      </c>
      <c r="BN2147" s="14">
        <v>166.43064516128999</v>
      </c>
      <c r="BO2147" s="14">
        <v>140.90833333333299</v>
      </c>
      <c r="BP2147" s="14">
        <v>208.48064516129</v>
      </c>
      <c r="BQ2147" s="14">
        <v>519.46833333333302</v>
      </c>
      <c r="BR2147" s="14">
        <v>1095.3</v>
      </c>
      <c r="BS2147" s="14">
        <v>1862.4032258064501</v>
      </c>
      <c r="BT2147" s="14">
        <v>2439.5333333333301</v>
      </c>
      <c r="BU2147" s="14">
        <v>2741.9354838709601</v>
      </c>
      <c r="BV2147" s="14">
        <v>2679.6</v>
      </c>
      <c r="BW2147" s="14">
        <v>2224.0161290322499</v>
      </c>
      <c r="BX2147" s="14">
        <v>1596.85483870967</v>
      </c>
      <c r="BY2147" s="14">
        <v>1054.63035714285</v>
      </c>
      <c r="BZ2147" s="14">
        <v>678.369354838709</v>
      </c>
      <c r="CA2147" s="14">
        <v>489.84166666666601</v>
      </c>
      <c r="CB2147" s="14">
        <v>626.15</v>
      </c>
      <c r="CC2147" s="14">
        <v>1177.105</v>
      </c>
      <c r="CD2147" s="14">
        <v>1895.6290322580601</v>
      </c>
      <c r="CE2147" s="14">
        <v>2603.8709677419301</v>
      </c>
      <c r="CF2147" s="14">
        <v>3148.65</v>
      </c>
      <c r="CG2147" s="14">
        <v>3152.9354838709601</v>
      </c>
      <c r="CH2147" s="14">
        <v>2514.4499999999998</v>
      </c>
      <c r="CI2147" s="14">
        <v>1670.5161290322501</v>
      </c>
      <c r="CJ2147" s="14">
        <v>995.40322580645102</v>
      </c>
      <c r="CK2147" s="14">
        <v>595.95892857142803</v>
      </c>
      <c r="CL2147" s="14">
        <v>357.12741935483803</v>
      </c>
      <c r="CM2147" s="14">
        <v>230.99666666666599</v>
      </c>
      <c r="CN2147" s="14">
        <v>301.869354838709</v>
      </c>
      <c r="CO2147" s="14">
        <v>710.12333333333299</v>
      </c>
      <c r="CP2147" s="14">
        <v>1409.0483870967701</v>
      </c>
      <c r="CQ2147" s="14">
        <v>2269.0322580645102</v>
      </c>
      <c r="CR2147" s="14">
        <v>3115.35</v>
      </c>
      <c r="CS2147" s="14">
        <v>2745.8548387096698</v>
      </c>
      <c r="CT2147" s="14">
        <v>1862.6666666666599</v>
      </c>
      <c r="CU2147" s="14">
        <v>1157.4354838709601</v>
      </c>
      <c r="CV2147" s="14">
        <v>646.54999999999995</v>
      </c>
      <c r="CW2147" s="14">
        <v>342.508620689655</v>
      </c>
      <c r="CX2147" s="14">
        <v>184.88225806451601</v>
      </c>
      <c r="CY2147" s="14">
        <v>149.891666666666</v>
      </c>
      <c r="CZ2147" s="14">
        <v>406.64032258064498</v>
      </c>
      <c r="DA2147" s="14">
        <v>1315.75166666666</v>
      </c>
      <c r="DB2147" s="14">
        <v>2548.83870967741</v>
      </c>
      <c r="DC2147" s="14">
        <v>3086.33870967741</v>
      </c>
      <c r="DD2147" s="14">
        <v>3106.2166666666599</v>
      </c>
      <c r="DE2147" s="14">
        <v>2691.9516129032199</v>
      </c>
      <c r="DF2147" s="14">
        <v>1954.5166666666601</v>
      </c>
      <c r="DG2147" s="14">
        <v>1243.01451612903</v>
      </c>
      <c r="DH2147" s="14">
        <v>736.68870967741896</v>
      </c>
      <c r="DI2147" s="14">
        <v>484.416071428571</v>
      </c>
      <c r="DJ2147" s="14">
        <v>359.22741935483799</v>
      </c>
      <c r="DK2147" s="14">
        <v>299.48333333333301</v>
      </c>
      <c r="DL2147" s="14">
        <v>527.48870967741902</v>
      </c>
      <c r="DM2147" s="14">
        <v>1227.55666666666</v>
      </c>
      <c r="DN2147" s="14">
        <v>2176.0161290322499</v>
      </c>
      <c r="DO2147" s="14">
        <v>2946.4193548387002</v>
      </c>
      <c r="DP2147" s="14">
        <v>3437.7166666666599</v>
      </c>
      <c r="DQ2147" s="14">
        <v>3493.5806451612898</v>
      </c>
      <c r="DR2147" s="14">
        <v>2922.2333333333299</v>
      </c>
      <c r="DS2147" s="15">
        <v>2098.0333333333301</v>
      </c>
    </row>
    <row r="2148" spans="1:123" x14ac:dyDescent="0.25">
      <c r="A2148" s="16" t="s">
        <v>39</v>
      </c>
      <c r="B2148" s="17">
        <v>14</v>
      </c>
      <c r="C2148" s="13" t="str">
        <f t="shared" si="37"/>
        <v>BB_L_16_GW_GW_SL_Low_GW_GQ_48_020_14</v>
      </c>
      <c r="D2148" s="18">
        <v>10</v>
      </c>
      <c r="E2148" s="18">
        <v>10</v>
      </c>
      <c r="F2148" s="18">
        <v>10</v>
      </c>
      <c r="G2148" s="18">
        <v>10</v>
      </c>
      <c r="H2148" s="18">
        <v>10.004516129032201</v>
      </c>
      <c r="I2148" s="18">
        <v>12.1598333333333</v>
      </c>
      <c r="J2148" s="18">
        <v>64.267258064516099</v>
      </c>
      <c r="K2148" s="18">
        <v>292.60161290322498</v>
      </c>
      <c r="L2148" s="18">
        <v>679.76499999999999</v>
      </c>
      <c r="M2148" s="18">
        <v>1010.96451612903</v>
      </c>
      <c r="N2148" s="18">
        <v>1109.86666666666</v>
      </c>
      <c r="O2148" s="18">
        <v>1035.4193548387</v>
      </c>
      <c r="P2148" s="18">
        <v>881.869354838709</v>
      </c>
      <c r="Q2148" s="18">
        <v>716.17321428571404</v>
      </c>
      <c r="R2148" s="18">
        <v>560.90483870967705</v>
      </c>
      <c r="S2148" s="18">
        <v>438.73500000000001</v>
      </c>
      <c r="T2148" s="18">
        <v>347.06451612903197</v>
      </c>
      <c r="U2148" s="18">
        <v>307.94333333333299</v>
      </c>
      <c r="V2148" s="18">
        <v>358.185483870967</v>
      </c>
      <c r="W2148" s="18">
        <v>513.69193548387</v>
      </c>
      <c r="X2148" s="18">
        <v>783.25333333333299</v>
      </c>
      <c r="Y2148" s="18">
        <v>1049.52096774193</v>
      </c>
      <c r="Z2148" s="18">
        <v>1106.6666666666599</v>
      </c>
      <c r="AA2148" s="18">
        <v>979.54354838709605</v>
      </c>
      <c r="AB2148" s="18">
        <v>779.74354838709598</v>
      </c>
      <c r="AC2148" s="18">
        <v>602.81428571428501</v>
      </c>
      <c r="AD2148" s="18">
        <v>451.572580645161</v>
      </c>
      <c r="AE2148" s="18">
        <v>340.83833333333303</v>
      </c>
      <c r="AF2148" s="18">
        <v>267.03225806451599</v>
      </c>
      <c r="AG2148" s="18">
        <v>235.79333333333301</v>
      </c>
      <c r="AH2148" s="18">
        <v>272.41290322580602</v>
      </c>
      <c r="AI2148" s="18">
        <v>388.65483870967699</v>
      </c>
      <c r="AJ2148" s="18">
        <v>602.42166666666606</v>
      </c>
      <c r="AK2148" s="18">
        <v>859.72096774193506</v>
      </c>
      <c r="AL2148" s="18">
        <v>1055.11666666666</v>
      </c>
      <c r="AM2148" s="18">
        <v>1095.5483870967701</v>
      </c>
      <c r="AN2148" s="18">
        <v>993.38548387096705</v>
      </c>
      <c r="AO2148" s="18">
        <v>823.00892857142799</v>
      </c>
      <c r="AP2148" s="18">
        <v>634.87096774193503</v>
      </c>
      <c r="AQ2148" s="18">
        <v>449.65499999999997</v>
      </c>
      <c r="AR2148" s="18">
        <v>288.32580645161198</v>
      </c>
      <c r="AS2148" s="18">
        <v>186.86666666666599</v>
      </c>
      <c r="AT2148" s="18">
        <v>132.451612903225</v>
      </c>
      <c r="AU2148" s="18">
        <v>124.129032258064</v>
      </c>
      <c r="AV2148" s="18">
        <v>183.083333333333</v>
      </c>
      <c r="AW2148" s="18">
        <v>352.14516129032199</v>
      </c>
      <c r="AX2148" s="18">
        <v>550.29</v>
      </c>
      <c r="AY2148" s="18">
        <v>656.22741935483805</v>
      </c>
      <c r="AZ2148" s="18">
        <v>605.70645161290304</v>
      </c>
      <c r="BA2148" s="18">
        <v>494.998275862068</v>
      </c>
      <c r="BB2148" s="18">
        <v>387.28225806451599</v>
      </c>
      <c r="BC2148" s="18">
        <v>340.53</v>
      </c>
      <c r="BD2148" s="18">
        <v>395.47741935483799</v>
      </c>
      <c r="BE2148" s="18">
        <v>621.79833333333295</v>
      </c>
      <c r="BF2148" s="18">
        <v>949.69838709677401</v>
      </c>
      <c r="BG2148" s="18">
        <v>1314.2419354838701</v>
      </c>
      <c r="BH2148" s="18">
        <v>1623.43333333333</v>
      </c>
      <c r="BI2148" s="18">
        <v>1688.2903225806399</v>
      </c>
      <c r="BJ2148" s="18">
        <v>1535.55</v>
      </c>
      <c r="BK2148" s="18">
        <v>1274.22580645161</v>
      </c>
      <c r="BL2148" s="18">
        <v>994.20967741935499</v>
      </c>
      <c r="BM2148" s="18">
        <v>762.42857142857099</v>
      </c>
      <c r="BN2148" s="18">
        <v>588.99838709677397</v>
      </c>
      <c r="BO2148" s="18">
        <v>463.09833333333302</v>
      </c>
      <c r="BP2148" s="18">
        <v>389.91451612903199</v>
      </c>
      <c r="BQ2148" s="18">
        <v>377.47333333333302</v>
      </c>
      <c r="BR2148" s="18">
        <v>438.59354838709601</v>
      </c>
      <c r="BS2148" s="18">
        <v>563.98548387096696</v>
      </c>
      <c r="BT2148" s="18">
        <v>704.7</v>
      </c>
      <c r="BU2148" s="18">
        <v>806.95483870967701</v>
      </c>
      <c r="BV2148" s="18">
        <v>854.37666666666598</v>
      </c>
      <c r="BW2148" s="18">
        <v>818.11774193548297</v>
      </c>
      <c r="BX2148" s="18">
        <v>708.19354838709603</v>
      </c>
      <c r="BY2148" s="18">
        <v>555.12678571428501</v>
      </c>
      <c r="BZ2148" s="18">
        <v>403.71612903225798</v>
      </c>
      <c r="CA2148" s="18">
        <v>278.606666666666</v>
      </c>
      <c r="CB2148" s="18">
        <v>225.41451612903199</v>
      </c>
      <c r="CC2148" s="18">
        <v>278.23499999999899</v>
      </c>
      <c r="CD2148" s="18">
        <v>423.57096774193502</v>
      </c>
      <c r="CE2148" s="18">
        <v>638.52419354838696</v>
      </c>
      <c r="CF2148" s="18">
        <v>924.613333333333</v>
      </c>
      <c r="CG2148" s="18">
        <v>1225.0161290322501</v>
      </c>
      <c r="CH2148" s="18">
        <v>1356.9666666666601</v>
      </c>
      <c r="CI2148" s="18">
        <v>1274.35483870967</v>
      </c>
      <c r="CJ2148" s="18">
        <v>1059.99354838709</v>
      </c>
      <c r="CK2148" s="18">
        <v>829.98928571428496</v>
      </c>
      <c r="CL2148" s="18">
        <v>620.46451612903195</v>
      </c>
      <c r="CM2148" s="18">
        <v>440.45166666666597</v>
      </c>
      <c r="CN2148" s="18">
        <v>331.99354838709598</v>
      </c>
      <c r="CO2148" s="18">
        <v>314.73499999999899</v>
      </c>
      <c r="CP2148" s="18">
        <v>423.05806451612898</v>
      </c>
      <c r="CQ2148" s="18">
        <v>659.10483870967698</v>
      </c>
      <c r="CR2148" s="18">
        <v>1217.6949999999999</v>
      </c>
      <c r="CS2148" s="18">
        <v>1682.3709677419299</v>
      </c>
      <c r="CT2148" s="18">
        <v>1796.61666666666</v>
      </c>
      <c r="CU2148" s="18">
        <v>1600.58064516129</v>
      </c>
      <c r="CV2148" s="18">
        <v>1250.72580645161</v>
      </c>
      <c r="CW2148" s="18">
        <v>910.87931034482699</v>
      </c>
      <c r="CX2148" s="18">
        <v>636.06290322580605</v>
      </c>
      <c r="CY2148" s="18">
        <v>448.053333333333</v>
      </c>
      <c r="CZ2148" s="18">
        <v>356.64193548386999</v>
      </c>
      <c r="DA2148" s="18">
        <v>492.97500000000002</v>
      </c>
      <c r="DB2148" s="18">
        <v>1011.77580645161</v>
      </c>
      <c r="DC2148" s="18">
        <v>1664.5</v>
      </c>
      <c r="DD2148" s="18">
        <v>2099.1999999999998</v>
      </c>
      <c r="DE2148" s="18">
        <v>2306.3064516129002</v>
      </c>
      <c r="DF2148" s="18">
        <v>2255.11666666666</v>
      </c>
      <c r="DG2148" s="18">
        <v>2004.4354838709601</v>
      </c>
      <c r="DH2148" s="18">
        <v>1652.33870967741</v>
      </c>
      <c r="DI2148" s="18">
        <v>1353.42857142857</v>
      </c>
      <c r="DJ2148" s="18">
        <v>1069.8016129032201</v>
      </c>
      <c r="DK2148" s="18">
        <v>807.35333333333301</v>
      </c>
      <c r="DL2148" s="18">
        <v>650.17096774193499</v>
      </c>
      <c r="DM2148" s="18">
        <v>665.76499999999999</v>
      </c>
      <c r="DN2148" s="18">
        <v>878.046774193548</v>
      </c>
      <c r="DO2148" s="18">
        <v>1188.53225806451</v>
      </c>
      <c r="DP2148" s="18">
        <v>1514.06666666666</v>
      </c>
      <c r="DQ2148" s="18">
        <v>1788.6290322580601</v>
      </c>
      <c r="DR2148" s="18">
        <v>1921.6666666666599</v>
      </c>
      <c r="DS2148" s="19">
        <v>1838.75</v>
      </c>
    </row>
    <row r="2149" spans="1:123" x14ac:dyDescent="0.25">
      <c r="A2149" s="12" t="s">
        <v>39</v>
      </c>
      <c r="B2149" s="13">
        <v>15</v>
      </c>
      <c r="C2149" s="13" t="str">
        <f t="shared" si="37"/>
        <v>BB_L_16_GW_GW_SL_Low_GW_GQ_48_020_15</v>
      </c>
      <c r="D2149" s="14">
        <v>10</v>
      </c>
      <c r="E2149" s="14">
        <v>10</v>
      </c>
      <c r="F2149" s="14">
        <v>10</v>
      </c>
      <c r="G2149" s="14">
        <v>10</v>
      </c>
      <c r="H2149" s="14">
        <v>10</v>
      </c>
      <c r="I2149" s="14">
        <v>10.0033333333333</v>
      </c>
      <c r="J2149" s="14">
        <v>10.263064516129001</v>
      </c>
      <c r="K2149" s="14">
        <v>13.0935483870967</v>
      </c>
      <c r="L2149" s="14">
        <v>25.194666666666599</v>
      </c>
      <c r="M2149" s="14">
        <v>53.489193548387099</v>
      </c>
      <c r="N2149" s="14">
        <v>91.013999999999896</v>
      </c>
      <c r="O2149" s="14">
        <v>127.41774193548299</v>
      </c>
      <c r="P2149" s="14">
        <v>151.46612903225801</v>
      </c>
      <c r="Q2149" s="14">
        <v>157.875</v>
      </c>
      <c r="R2149" s="14">
        <v>150.212903225806</v>
      </c>
      <c r="S2149" s="14">
        <v>132.06833333333299</v>
      </c>
      <c r="T2149" s="14">
        <v>106.518225806451</v>
      </c>
      <c r="U2149" s="14">
        <v>79.801000000000002</v>
      </c>
      <c r="V2149" s="14">
        <v>58.504032258064498</v>
      </c>
      <c r="W2149" s="14">
        <v>43.433064516129001</v>
      </c>
      <c r="X2149" s="14">
        <v>38.679666666666598</v>
      </c>
      <c r="Y2149" s="14">
        <v>48.132419354838703</v>
      </c>
      <c r="Z2149" s="14">
        <v>67.937499999999901</v>
      </c>
      <c r="AA2149" s="14">
        <v>88.994354838709597</v>
      </c>
      <c r="AB2149" s="14">
        <v>103.56741935483799</v>
      </c>
      <c r="AC2149" s="14">
        <v>107.32678571428499</v>
      </c>
      <c r="AD2149" s="14">
        <v>101.457741935483</v>
      </c>
      <c r="AE2149" s="14">
        <v>89.893499999999904</v>
      </c>
      <c r="AF2149" s="14">
        <v>74.955806451612901</v>
      </c>
      <c r="AG2149" s="14">
        <v>59.436666666666603</v>
      </c>
      <c r="AH2149" s="14">
        <v>47.441451612903201</v>
      </c>
      <c r="AI2149" s="14">
        <v>38.399838709677397</v>
      </c>
      <c r="AJ2149" s="14">
        <v>34.141499999999901</v>
      </c>
      <c r="AK2149" s="14">
        <v>36.620967741935402</v>
      </c>
      <c r="AL2149" s="14">
        <v>44.851999999999997</v>
      </c>
      <c r="AM2149" s="14">
        <v>54.718387096774201</v>
      </c>
      <c r="AN2149" s="14">
        <v>61.528225806451601</v>
      </c>
      <c r="AO2149" s="14">
        <v>62.412500000000001</v>
      </c>
      <c r="AP2149" s="14">
        <v>57.6291935483871</v>
      </c>
      <c r="AQ2149" s="14">
        <v>48.143999999999998</v>
      </c>
      <c r="AR2149" s="14">
        <v>35.801612903225802</v>
      </c>
      <c r="AS2149" s="14">
        <v>25.606833333333299</v>
      </c>
      <c r="AT2149" s="14">
        <v>18.378709677419302</v>
      </c>
      <c r="AU2149" s="14">
        <v>13.8799999999999</v>
      </c>
      <c r="AV2149" s="14">
        <v>11.9326666666666</v>
      </c>
      <c r="AW2149" s="14">
        <v>12.9364516129032</v>
      </c>
      <c r="AX2149" s="14">
        <v>19.2618333333333</v>
      </c>
      <c r="AY2149" s="14">
        <v>30.746612903225799</v>
      </c>
      <c r="AZ2149" s="14">
        <v>40.331612903225803</v>
      </c>
      <c r="BA2149" s="14">
        <v>43.793448275861998</v>
      </c>
      <c r="BB2149" s="14">
        <v>41.510967741935403</v>
      </c>
      <c r="BC2149" s="14">
        <v>35.829166666666602</v>
      </c>
      <c r="BD2149" s="14">
        <v>29.718225806451599</v>
      </c>
      <c r="BE2149" s="14">
        <v>26.880666666666599</v>
      </c>
      <c r="BF2149" s="14">
        <v>33.805322580645097</v>
      </c>
      <c r="BG2149" s="14">
        <v>50.745483870967703</v>
      </c>
      <c r="BH2149" s="14">
        <v>77.372166666666601</v>
      </c>
      <c r="BI2149" s="14">
        <v>110.371129032258</v>
      </c>
      <c r="BJ2149" s="14">
        <v>146.243333333333</v>
      </c>
      <c r="BK2149" s="14">
        <v>174.11129032258</v>
      </c>
      <c r="BL2149" s="14">
        <v>185.93064516128999</v>
      </c>
      <c r="BM2149" s="14">
        <v>180.05178571428499</v>
      </c>
      <c r="BN2149" s="14">
        <v>162.479032258064</v>
      </c>
      <c r="BO2149" s="14">
        <v>138.27666666666599</v>
      </c>
      <c r="BP2149" s="14">
        <v>113.66129032258</v>
      </c>
      <c r="BQ2149" s="14">
        <v>90.218166666666605</v>
      </c>
      <c r="BR2149" s="14">
        <v>71.171612903225807</v>
      </c>
      <c r="BS2149" s="14">
        <v>53.320645161290301</v>
      </c>
      <c r="BT2149" s="14">
        <v>41.774333333333303</v>
      </c>
      <c r="BU2149" s="14">
        <v>33.954677419354802</v>
      </c>
      <c r="BV2149" s="14">
        <v>29.921666666666599</v>
      </c>
      <c r="BW2149" s="14">
        <v>28.824354838709599</v>
      </c>
      <c r="BX2149" s="14">
        <v>29.022580645161199</v>
      </c>
      <c r="BY2149" s="14">
        <v>27.680714285714199</v>
      </c>
      <c r="BZ2149" s="14">
        <v>24.05</v>
      </c>
      <c r="CA2149" s="14">
        <v>18.542166666666599</v>
      </c>
      <c r="CB2149" s="14">
        <v>13.2724193548387</v>
      </c>
      <c r="CC2149" s="14">
        <v>10.0065666666666</v>
      </c>
      <c r="CD2149" s="14">
        <v>9.9457096774193499</v>
      </c>
      <c r="CE2149" s="14">
        <v>13.3769354838709</v>
      </c>
      <c r="CF2149" s="14">
        <v>22.200333333333301</v>
      </c>
      <c r="CG2149" s="14">
        <v>38.8995161290322</v>
      </c>
      <c r="CH2149" s="14">
        <v>62.105333333333299</v>
      </c>
      <c r="CI2149" s="14">
        <v>85.072741935483805</v>
      </c>
      <c r="CJ2149" s="14">
        <v>100.195483870967</v>
      </c>
      <c r="CK2149" s="14">
        <v>102.898214285714</v>
      </c>
      <c r="CL2149" s="14">
        <v>94.461451612903204</v>
      </c>
      <c r="CM2149" s="14">
        <v>77.2738333333333</v>
      </c>
      <c r="CN2149" s="14">
        <v>59.257903225806402</v>
      </c>
      <c r="CO2149" s="14">
        <v>43.204833333333298</v>
      </c>
      <c r="CP2149" s="14">
        <v>32.839032258064499</v>
      </c>
      <c r="CQ2149" s="14">
        <v>29.080645161290299</v>
      </c>
      <c r="CR2149" s="14">
        <v>42.0266666666666</v>
      </c>
      <c r="CS2149" s="14">
        <v>78.052419354838605</v>
      </c>
      <c r="CT2149" s="14">
        <v>126.51499999999901</v>
      </c>
      <c r="CU2149" s="14">
        <v>168.04193548386999</v>
      </c>
      <c r="CV2149" s="14">
        <v>193.248387096774</v>
      </c>
      <c r="CW2149" s="14">
        <v>194.3</v>
      </c>
      <c r="CX2149" s="14">
        <v>176.09516129032201</v>
      </c>
      <c r="CY2149" s="14">
        <v>146.72999999999999</v>
      </c>
      <c r="CZ2149" s="14">
        <v>115.419354838709</v>
      </c>
      <c r="DA2149" s="14">
        <v>90.39</v>
      </c>
      <c r="DB2149" s="14">
        <v>84.508870967741899</v>
      </c>
      <c r="DC2149" s="14">
        <v>107.23354838709599</v>
      </c>
      <c r="DD2149" s="14">
        <v>145.34</v>
      </c>
      <c r="DE2149" s="14">
        <v>192.69193548387099</v>
      </c>
      <c r="DF2149" s="14">
        <v>239.30166666666599</v>
      </c>
      <c r="DG2149" s="14">
        <v>273.451612903225</v>
      </c>
      <c r="DH2149" s="14">
        <v>287.566129032258</v>
      </c>
      <c r="DI2149" s="14">
        <v>281.88035714285701</v>
      </c>
      <c r="DJ2149" s="14">
        <v>251.85483870967701</v>
      </c>
      <c r="DK2149" s="14">
        <v>207.416666666666</v>
      </c>
      <c r="DL2149" s="14">
        <v>160.775806451612</v>
      </c>
      <c r="DM2149" s="14">
        <v>124.281666666666</v>
      </c>
      <c r="DN2149" s="14">
        <v>99.807741935483804</v>
      </c>
      <c r="DO2149" s="14">
        <v>89.217096774193493</v>
      </c>
      <c r="DP2149" s="14">
        <v>91.959000000000003</v>
      </c>
      <c r="DQ2149" s="14">
        <v>109.802096774193</v>
      </c>
      <c r="DR2149" s="14">
        <v>140.03166666666601</v>
      </c>
      <c r="DS2149" s="15">
        <v>168.24666666666599</v>
      </c>
    </row>
    <row r="2150" spans="1:123" x14ac:dyDescent="0.25">
      <c r="A2150" s="16" t="s">
        <v>39</v>
      </c>
      <c r="B2150" s="17">
        <v>16</v>
      </c>
      <c r="C2150" s="13" t="str">
        <f t="shared" si="37"/>
        <v>BB_L_16_GW_GW_SL_Low_GW_GQ_48_020_16</v>
      </c>
      <c r="D2150" s="18">
        <v>10</v>
      </c>
      <c r="E2150" s="18">
        <v>10</v>
      </c>
      <c r="F2150" s="18">
        <v>10</v>
      </c>
      <c r="G2150" s="18">
        <v>10</v>
      </c>
      <c r="H2150" s="18">
        <v>10</v>
      </c>
      <c r="I2150" s="18">
        <v>10.1918333333333</v>
      </c>
      <c r="J2150" s="18">
        <v>23.757419354838699</v>
      </c>
      <c r="K2150" s="18">
        <v>141.99145161290301</v>
      </c>
      <c r="L2150" s="18">
        <v>494.02833333333302</v>
      </c>
      <c r="M2150" s="18">
        <v>958.36774193548297</v>
      </c>
      <c r="N2150" s="18">
        <v>1175.06666666666</v>
      </c>
      <c r="O2150" s="18">
        <v>1090.45806451612</v>
      </c>
      <c r="P2150" s="18">
        <v>835.183870967742</v>
      </c>
      <c r="Q2150" s="18">
        <v>583.50357142857104</v>
      </c>
      <c r="R2150" s="18">
        <v>384.37258064516101</v>
      </c>
      <c r="S2150" s="18">
        <v>259.91999999999899</v>
      </c>
      <c r="T2150" s="18">
        <v>184.675806451612</v>
      </c>
      <c r="U2150" s="18">
        <v>170.80999999999901</v>
      </c>
      <c r="V2150" s="18">
        <v>290.93225806451602</v>
      </c>
      <c r="W2150" s="18">
        <v>680.58709677419301</v>
      </c>
      <c r="X2150" s="18">
        <v>1378.85</v>
      </c>
      <c r="Y2150" s="18">
        <v>2098.16129032258</v>
      </c>
      <c r="Z2150" s="18">
        <v>2385.3000000000002</v>
      </c>
      <c r="AA2150" s="18">
        <v>2163.2580645161202</v>
      </c>
      <c r="AB2150" s="18">
        <v>1623</v>
      </c>
      <c r="AC2150" s="18">
        <v>1097.4785714285699</v>
      </c>
      <c r="AD2150" s="18">
        <v>663.21774193548299</v>
      </c>
      <c r="AE2150" s="18">
        <v>385.14333333333298</v>
      </c>
      <c r="AF2150" s="18">
        <v>237.06129032257999</v>
      </c>
      <c r="AG2150" s="18">
        <v>179.02166666666599</v>
      </c>
      <c r="AH2150" s="18">
        <v>217.49516129032199</v>
      </c>
      <c r="AI2150" s="18">
        <v>406.22580645161298</v>
      </c>
      <c r="AJ2150" s="18">
        <v>830.41</v>
      </c>
      <c r="AK2150" s="18">
        <v>1450.3225806451601</v>
      </c>
      <c r="AL2150" s="18">
        <v>2062.9666666666599</v>
      </c>
      <c r="AM2150" s="18">
        <v>2444.1290322580599</v>
      </c>
      <c r="AN2150" s="18">
        <v>2469.5645161290299</v>
      </c>
      <c r="AO2150" s="18">
        <v>2195.0535714285702</v>
      </c>
      <c r="AP2150" s="18">
        <v>1766.35483870967</v>
      </c>
      <c r="AQ2150" s="18">
        <v>1283.6666666666599</v>
      </c>
      <c r="AR2150" s="18">
        <v>819.90967741935401</v>
      </c>
      <c r="AS2150" s="18">
        <v>502.65499999999997</v>
      </c>
      <c r="AT2150" s="18">
        <v>345.10161290322498</v>
      </c>
      <c r="AU2150" s="18">
        <v>302.50322580645098</v>
      </c>
      <c r="AV2150" s="18">
        <v>363.099999999999</v>
      </c>
      <c r="AW2150" s="18">
        <v>577.869354838709</v>
      </c>
      <c r="AX2150" s="18">
        <v>1018.16666666666</v>
      </c>
      <c r="AY2150" s="18">
        <v>1471.5161290322501</v>
      </c>
      <c r="AZ2150" s="18">
        <v>1504.3064516129</v>
      </c>
      <c r="BA2150" s="18">
        <v>1250.2241379310301</v>
      </c>
      <c r="BB2150" s="18">
        <v>899.48064516129</v>
      </c>
      <c r="BC2150" s="18">
        <v>624.74166666666599</v>
      </c>
      <c r="BD2150" s="18">
        <v>631.94838709677401</v>
      </c>
      <c r="BE2150" s="18">
        <v>1184.8983333333299</v>
      </c>
      <c r="BF2150" s="18">
        <v>1961.0161290322501</v>
      </c>
      <c r="BG2150" s="18">
        <v>2570.77419354838</v>
      </c>
      <c r="BH2150" s="18">
        <v>2841.36666666666</v>
      </c>
      <c r="BI2150" s="18">
        <v>2840.0645161290299</v>
      </c>
      <c r="BJ2150" s="18">
        <v>2524.0333333333301</v>
      </c>
      <c r="BK2150" s="18">
        <v>1930.5</v>
      </c>
      <c r="BL2150" s="18">
        <v>1279.6129032258</v>
      </c>
      <c r="BM2150" s="18">
        <v>803.10892857142801</v>
      </c>
      <c r="BN2150" s="18">
        <v>510.629032258064</v>
      </c>
      <c r="BO2150" s="18">
        <v>330.166666666666</v>
      </c>
      <c r="BP2150" s="18">
        <v>230.877419354838</v>
      </c>
      <c r="BQ2150" s="18">
        <v>203.18499999999901</v>
      </c>
      <c r="BR2150" s="18">
        <v>296.79999999999899</v>
      </c>
      <c r="BS2150" s="18">
        <v>631.56935483870905</v>
      </c>
      <c r="BT2150" s="18">
        <v>1141.70999999999</v>
      </c>
      <c r="BU2150" s="18">
        <v>1718.1451612903199</v>
      </c>
      <c r="BV2150" s="18">
        <v>2212.1833333333302</v>
      </c>
      <c r="BW2150" s="18">
        <v>2492.0967741935401</v>
      </c>
      <c r="BX2150" s="18">
        <v>2436.7580645161202</v>
      </c>
      <c r="BY2150" s="18">
        <v>2112.5178571428501</v>
      </c>
      <c r="BZ2150" s="18">
        <v>1629.19354838709</v>
      </c>
      <c r="CA2150" s="18">
        <v>1097.2166666666601</v>
      </c>
      <c r="CB2150" s="18">
        <v>710.56290322580605</v>
      </c>
      <c r="CC2150" s="18">
        <v>585.78666666666595</v>
      </c>
      <c r="CD2150" s="18">
        <v>790.25967741935403</v>
      </c>
      <c r="CE2150" s="18">
        <v>1320.46774193548</v>
      </c>
      <c r="CF2150" s="18">
        <v>2036.45</v>
      </c>
      <c r="CG2150" s="18">
        <v>2654.72580645161</v>
      </c>
      <c r="CH2150" s="18">
        <v>2979.9833333333299</v>
      </c>
      <c r="CI2150" s="18">
        <v>2872.4516129032199</v>
      </c>
      <c r="CJ2150" s="18">
        <v>2375.6129032258</v>
      </c>
      <c r="CK2150" s="18">
        <v>1768.0178571428501</v>
      </c>
      <c r="CL2150" s="18">
        <v>1188.7967741935399</v>
      </c>
      <c r="CM2150" s="18">
        <v>694.63166666666598</v>
      </c>
      <c r="CN2150" s="18">
        <v>416.59516129032198</v>
      </c>
      <c r="CO2150" s="18">
        <v>326.08833333333303</v>
      </c>
      <c r="CP2150" s="18">
        <v>469.49677419354799</v>
      </c>
      <c r="CQ2150" s="18">
        <v>926.78709677419295</v>
      </c>
      <c r="CR2150" s="18">
        <v>1881.18333333333</v>
      </c>
      <c r="CS2150" s="18">
        <v>2539.9354838709601</v>
      </c>
      <c r="CT2150" s="18">
        <v>2645.7</v>
      </c>
      <c r="CU2150" s="18">
        <v>2307.5806451612898</v>
      </c>
      <c r="CV2150" s="18">
        <v>1705.3709677419299</v>
      </c>
      <c r="CW2150" s="18">
        <v>1124.10862068965</v>
      </c>
      <c r="CX2150" s="18">
        <v>677.94032258064499</v>
      </c>
      <c r="CY2150" s="18">
        <v>387.76666666666603</v>
      </c>
      <c r="CZ2150" s="18">
        <v>228.40322580645099</v>
      </c>
      <c r="DA2150" s="18">
        <v>311.48333333333301</v>
      </c>
      <c r="DB2150" s="18">
        <v>921.87903225806394</v>
      </c>
      <c r="DC2150" s="18">
        <v>1755.5</v>
      </c>
      <c r="DD2150" s="18">
        <v>2354.2166666666599</v>
      </c>
      <c r="DE2150" s="18">
        <v>2719.5483870967701</v>
      </c>
      <c r="DF2150" s="18">
        <v>2761.1666666666601</v>
      </c>
      <c r="DG2150" s="18">
        <v>2461.6451612903202</v>
      </c>
      <c r="DH2150" s="18">
        <v>1870.5</v>
      </c>
      <c r="DI2150" s="18">
        <v>1306.8392857142801</v>
      </c>
      <c r="DJ2150" s="18">
        <v>874.599999999999</v>
      </c>
      <c r="DK2150" s="18">
        <v>555.27666666666596</v>
      </c>
      <c r="DL2150" s="18">
        <v>396.46129032258</v>
      </c>
      <c r="DM2150" s="18">
        <v>415.82166666666598</v>
      </c>
      <c r="DN2150" s="18">
        <v>757.07580645161204</v>
      </c>
      <c r="DO2150" s="18">
        <v>1380.9354838709601</v>
      </c>
      <c r="DP2150" s="18">
        <v>2099</v>
      </c>
      <c r="DQ2150" s="18">
        <v>2813.33870967741</v>
      </c>
      <c r="DR2150" s="18">
        <v>3195.7</v>
      </c>
      <c r="DS2150" s="19">
        <v>3138.9</v>
      </c>
    </row>
    <row r="2151" spans="1:123" x14ac:dyDescent="0.25">
      <c r="A2151" s="12" t="s">
        <v>39</v>
      </c>
      <c r="B2151" s="13">
        <v>17</v>
      </c>
      <c r="C2151" s="13" t="str">
        <f t="shared" si="37"/>
        <v>BB_L_16_GW_GW_SL_Low_GW_GQ_48_020_17</v>
      </c>
      <c r="D2151" s="14">
        <v>10</v>
      </c>
      <c r="E2151" s="14">
        <v>10</v>
      </c>
      <c r="F2151" s="14">
        <v>10</v>
      </c>
      <c r="G2151" s="14">
        <v>10</v>
      </c>
      <c r="H2151" s="14">
        <v>10</v>
      </c>
      <c r="I2151" s="14">
        <v>10.0351666666666</v>
      </c>
      <c r="J2151" s="14">
        <v>13.2677419354838</v>
      </c>
      <c r="K2151" s="14">
        <v>51.7290322580645</v>
      </c>
      <c r="L2151" s="14">
        <v>207.35499999999999</v>
      </c>
      <c r="M2151" s="14">
        <v>520.822580645161</v>
      </c>
      <c r="N2151" s="14">
        <v>833.19666666666603</v>
      </c>
      <c r="O2151" s="14">
        <v>1014.05322580645</v>
      </c>
      <c r="P2151" s="14">
        <v>1028.7129032257999</v>
      </c>
      <c r="Q2151" s="14">
        <v>931.75357142857104</v>
      </c>
      <c r="R2151" s="14">
        <v>782.86129032257998</v>
      </c>
      <c r="S2151" s="14">
        <v>631.23</v>
      </c>
      <c r="T2151" s="14">
        <v>486.916129032257</v>
      </c>
      <c r="U2151" s="14">
        <v>371.94333333333299</v>
      </c>
      <c r="V2151" s="14">
        <v>317.17096774193499</v>
      </c>
      <c r="W2151" s="14">
        <v>357.55161290322502</v>
      </c>
      <c r="X2151" s="14">
        <v>524.69333333333304</v>
      </c>
      <c r="Y2151" s="14">
        <v>804.59677419354796</v>
      </c>
      <c r="Z2151" s="14">
        <v>1055.5983333333299</v>
      </c>
      <c r="AA2151" s="14">
        <v>1157.2419354838701</v>
      </c>
      <c r="AB2151" s="14">
        <v>1089.0161290322501</v>
      </c>
      <c r="AC2151" s="14">
        <v>925.66071428571399</v>
      </c>
      <c r="AD2151" s="14">
        <v>718.88548387096705</v>
      </c>
      <c r="AE2151" s="14">
        <v>531.08666666666602</v>
      </c>
      <c r="AF2151" s="14">
        <v>385.701612903225</v>
      </c>
      <c r="AG2151" s="14">
        <v>286.95</v>
      </c>
      <c r="AH2151" s="14">
        <v>241.52096774193501</v>
      </c>
      <c r="AI2151" s="14">
        <v>256.10483870967698</v>
      </c>
      <c r="AJ2151" s="14">
        <v>355.34833333333302</v>
      </c>
      <c r="AK2151" s="14">
        <v>553.86612903225796</v>
      </c>
      <c r="AL2151" s="14">
        <v>814.85500000000002</v>
      </c>
      <c r="AM2151" s="14">
        <v>1043.75322580645</v>
      </c>
      <c r="AN2151" s="14">
        <v>1163.83870967741</v>
      </c>
      <c r="AO2151" s="14">
        <v>1149.8571428571399</v>
      </c>
      <c r="AP2151" s="14">
        <v>1029.8403225806401</v>
      </c>
      <c r="AQ2151" s="14">
        <v>832.32666666666603</v>
      </c>
      <c r="AR2151" s="14">
        <v>592.52096774193501</v>
      </c>
      <c r="AS2151" s="14">
        <v>392.59166666666601</v>
      </c>
      <c r="AT2151" s="14">
        <v>254.98387096774101</v>
      </c>
      <c r="AU2151" s="14">
        <v>173.78870967741901</v>
      </c>
      <c r="AV2151" s="14">
        <v>147.1</v>
      </c>
      <c r="AW2151" s="14">
        <v>180.68870967741901</v>
      </c>
      <c r="AX2151" s="14">
        <v>310.55666666666599</v>
      </c>
      <c r="AY2151" s="14">
        <v>537.21290322580603</v>
      </c>
      <c r="AZ2151" s="14">
        <v>689.303225806451</v>
      </c>
      <c r="BA2151" s="14">
        <v>691.40862068965498</v>
      </c>
      <c r="BB2151" s="14">
        <v>591.02096774193501</v>
      </c>
      <c r="BC2151" s="14">
        <v>460.481666666666</v>
      </c>
      <c r="BD2151" s="14">
        <v>377.67258064516102</v>
      </c>
      <c r="BE2151" s="14">
        <v>434.81999999999903</v>
      </c>
      <c r="BF2151" s="14">
        <v>684.55967741935399</v>
      </c>
      <c r="BG2151" s="14">
        <v>1019.4322580645101</v>
      </c>
      <c r="BH2151" s="14">
        <v>1365.7166666666601</v>
      </c>
      <c r="BI2151" s="14">
        <v>1609.5483870967701</v>
      </c>
      <c r="BJ2151" s="14">
        <v>1712.5333333333299</v>
      </c>
      <c r="BK2151" s="14">
        <v>1629.7096774193501</v>
      </c>
      <c r="BL2151" s="14">
        <v>1397.5483870967701</v>
      </c>
      <c r="BM2151" s="14">
        <v>1127.5357142857099</v>
      </c>
      <c r="BN2151" s="14">
        <v>882.546774193548</v>
      </c>
      <c r="BO2151" s="14">
        <v>671.604999999999</v>
      </c>
      <c r="BP2151" s="14">
        <v>512.66612903225803</v>
      </c>
      <c r="BQ2151" s="14">
        <v>404.72833333333301</v>
      </c>
      <c r="BR2151" s="14">
        <v>366.13548387096699</v>
      </c>
      <c r="BS2151" s="14">
        <v>409.879032258064</v>
      </c>
      <c r="BT2151" s="14">
        <v>535.78166666666596</v>
      </c>
      <c r="BU2151" s="14">
        <v>696.72741935483805</v>
      </c>
      <c r="BV2151" s="14">
        <v>847.40833333333296</v>
      </c>
      <c r="BW2151" s="14">
        <v>949.59193548386997</v>
      </c>
      <c r="BX2151" s="14">
        <v>976.13064516128998</v>
      </c>
      <c r="BY2151" s="14">
        <v>900.57499999999902</v>
      </c>
      <c r="BZ2151" s="14">
        <v>747.67741935483798</v>
      </c>
      <c r="CA2151" s="14">
        <v>548.47500000000002</v>
      </c>
      <c r="CB2151" s="14">
        <v>373.95645161290298</v>
      </c>
      <c r="CC2151" s="14">
        <v>274.29499999999899</v>
      </c>
      <c r="CD2151" s="14">
        <v>286.99354838709598</v>
      </c>
      <c r="CE2151" s="14">
        <v>418.83548387096698</v>
      </c>
      <c r="CF2151" s="14">
        <v>651.41166666666595</v>
      </c>
      <c r="CG2151" s="14">
        <v>950.17903225806401</v>
      </c>
      <c r="CH2151" s="14">
        <v>1226.5166666666601</v>
      </c>
      <c r="CI2151" s="14">
        <v>1391.4354838709601</v>
      </c>
      <c r="CJ2151" s="14">
        <v>1388.1129032258</v>
      </c>
      <c r="CK2151" s="14">
        <v>1238.69642857142</v>
      </c>
      <c r="CL2151" s="14">
        <v>1002.39032258064</v>
      </c>
      <c r="CM2151" s="14">
        <v>728.005</v>
      </c>
      <c r="CN2151" s="14">
        <v>508.38548387096699</v>
      </c>
      <c r="CO2151" s="14">
        <v>368.25499999999897</v>
      </c>
      <c r="CP2151" s="14">
        <v>325.57903225806399</v>
      </c>
      <c r="CQ2151" s="14">
        <v>405.46451612903201</v>
      </c>
      <c r="CR2151" s="14">
        <v>751.42666666666605</v>
      </c>
      <c r="CS2151" s="14">
        <v>1253.33870967741</v>
      </c>
      <c r="CT2151" s="14">
        <v>1674.8</v>
      </c>
      <c r="CU2151" s="14">
        <v>1817.16129032258</v>
      </c>
      <c r="CV2151" s="14">
        <v>1691.9032258064501</v>
      </c>
      <c r="CW2151" s="14">
        <v>1402.1206896551701</v>
      </c>
      <c r="CX2151" s="14">
        <v>1054.0870967741901</v>
      </c>
      <c r="CY2151" s="14">
        <v>743.96833333333302</v>
      </c>
      <c r="CZ2151" s="14">
        <v>492.00161290322501</v>
      </c>
      <c r="DA2151" s="14">
        <v>375.17333333333301</v>
      </c>
      <c r="DB2151" s="14">
        <v>514.26935483870898</v>
      </c>
      <c r="DC2151" s="14">
        <v>984.17580645161297</v>
      </c>
      <c r="DD2151" s="14">
        <v>1489.15</v>
      </c>
      <c r="DE2151" s="14">
        <v>1928.58064516129</v>
      </c>
      <c r="DF2151" s="14">
        <v>2212.8166666666598</v>
      </c>
      <c r="DG2151" s="14">
        <v>2268.9677419354798</v>
      </c>
      <c r="DH2151" s="14">
        <v>2085.9838709677401</v>
      </c>
      <c r="DI2151" s="14">
        <v>1808.19642857142</v>
      </c>
      <c r="DJ2151" s="14">
        <v>1479.46774193548</v>
      </c>
      <c r="DK2151" s="14">
        <v>1135.93333333333</v>
      </c>
      <c r="DL2151" s="14">
        <v>855.45161290322505</v>
      </c>
      <c r="DM2151" s="14">
        <v>675.39499999999998</v>
      </c>
      <c r="DN2151" s="14">
        <v>653.36612903225796</v>
      </c>
      <c r="DO2151" s="14">
        <v>807.98064516129</v>
      </c>
      <c r="DP2151" s="14">
        <v>1087.74833333333</v>
      </c>
      <c r="DQ2151" s="14">
        <v>1439.19354838709</v>
      </c>
      <c r="DR2151" s="14">
        <v>1773.2833333333299</v>
      </c>
      <c r="DS2151" s="15">
        <v>1948.2333333333299</v>
      </c>
    </row>
    <row r="2152" spans="1:123" x14ac:dyDescent="0.25">
      <c r="A2152" s="16" t="s">
        <v>39</v>
      </c>
      <c r="B2152" s="17">
        <v>18</v>
      </c>
      <c r="C2152" s="13" t="str">
        <f t="shared" si="37"/>
        <v>BB_L_16_GW_GW_SL_Low_GW_GQ_48_020_18</v>
      </c>
      <c r="D2152" s="18">
        <v>10</v>
      </c>
      <c r="E2152" s="18">
        <v>10</v>
      </c>
      <c r="F2152" s="18">
        <v>10</v>
      </c>
      <c r="G2152" s="18">
        <v>10</v>
      </c>
      <c r="H2152" s="18">
        <v>10</v>
      </c>
      <c r="I2152" s="18">
        <v>10</v>
      </c>
      <c r="J2152" s="18">
        <v>10.0275806451612</v>
      </c>
      <c r="K2152" s="18">
        <v>10.6287096774193</v>
      </c>
      <c r="L2152" s="18">
        <v>14.997</v>
      </c>
      <c r="M2152" s="18">
        <v>31.151451612903202</v>
      </c>
      <c r="N2152" s="18">
        <v>62.811666666666603</v>
      </c>
      <c r="O2152" s="18">
        <v>107.223387096774</v>
      </c>
      <c r="P2152" s="18">
        <v>152.75161290322501</v>
      </c>
      <c r="Q2152" s="18">
        <v>185.53571428571399</v>
      </c>
      <c r="R2152" s="18">
        <v>202.03870967741901</v>
      </c>
      <c r="S2152" s="18">
        <v>199.26333333333301</v>
      </c>
      <c r="T2152" s="18">
        <v>178.498387096774</v>
      </c>
      <c r="U2152" s="18">
        <v>146.41833333333301</v>
      </c>
      <c r="V2152" s="18">
        <v>113.742580645161</v>
      </c>
      <c r="W2152" s="18">
        <v>85.112580645161202</v>
      </c>
      <c r="X2152" s="18">
        <v>66.429833333333306</v>
      </c>
      <c r="Y2152" s="18">
        <v>63.174516129032199</v>
      </c>
      <c r="Z2152" s="18">
        <v>75.271333333333303</v>
      </c>
      <c r="AA2152" s="18">
        <v>97.506129032258002</v>
      </c>
      <c r="AB2152" s="18">
        <v>122.679032258064</v>
      </c>
      <c r="AC2152" s="18">
        <v>140.46250000000001</v>
      </c>
      <c r="AD2152" s="18">
        <v>147.033870967741</v>
      </c>
      <c r="AE2152" s="18">
        <v>141.68833333333299</v>
      </c>
      <c r="AF2152" s="18">
        <v>125.732258064516</v>
      </c>
      <c r="AG2152" s="18">
        <v>104.60783333333301</v>
      </c>
      <c r="AH2152" s="18">
        <v>85.836612903225799</v>
      </c>
      <c r="AI2152" s="18">
        <v>69.4491935483871</v>
      </c>
      <c r="AJ2152" s="18">
        <v>57.199166666666599</v>
      </c>
      <c r="AK2152" s="18">
        <v>52.435645161290303</v>
      </c>
      <c r="AL2152" s="18">
        <v>56.774166666666602</v>
      </c>
      <c r="AM2152" s="18">
        <v>68.731935483870899</v>
      </c>
      <c r="AN2152" s="18">
        <v>84.269677419354807</v>
      </c>
      <c r="AO2152" s="18">
        <v>96.918750000000003</v>
      </c>
      <c r="AP2152" s="18">
        <v>102.837096774193</v>
      </c>
      <c r="AQ2152" s="18">
        <v>99.4136666666666</v>
      </c>
      <c r="AR2152" s="18">
        <v>84.668064516128993</v>
      </c>
      <c r="AS2152" s="18">
        <v>65.4433333333333</v>
      </c>
      <c r="AT2152" s="18">
        <v>46.703064516128997</v>
      </c>
      <c r="AU2152" s="18">
        <v>31.865806451612901</v>
      </c>
      <c r="AV2152" s="18">
        <v>22.889666666666599</v>
      </c>
      <c r="AW2152" s="18">
        <v>17.894193548387001</v>
      </c>
      <c r="AX2152" s="18">
        <v>18.726500000000001</v>
      </c>
      <c r="AY2152" s="18">
        <v>29.045806451612901</v>
      </c>
      <c r="AZ2152" s="18">
        <v>45.828064516128997</v>
      </c>
      <c r="BA2152" s="18">
        <v>60.285344827586201</v>
      </c>
      <c r="BB2152" s="18">
        <v>68.029032258064504</v>
      </c>
      <c r="BC2152" s="18">
        <v>67.376333333333307</v>
      </c>
      <c r="BD2152" s="18">
        <v>59.6166129032258</v>
      </c>
      <c r="BE2152" s="18">
        <v>48.410999999999902</v>
      </c>
      <c r="BF2152" s="18">
        <v>47.887741935483803</v>
      </c>
      <c r="BG2152" s="18">
        <v>61.084838709677399</v>
      </c>
      <c r="BH2152" s="18">
        <v>87.222999999999999</v>
      </c>
      <c r="BI2152" s="18">
        <v>120.74193548386999</v>
      </c>
      <c r="BJ2152" s="18">
        <v>161.384999999999</v>
      </c>
      <c r="BK2152" s="18">
        <v>202.89193548386999</v>
      </c>
      <c r="BL2152" s="18">
        <v>236.10322580645101</v>
      </c>
      <c r="BM2152" s="18">
        <v>251.02857142857101</v>
      </c>
      <c r="BN2152" s="18">
        <v>246.84354838709601</v>
      </c>
      <c r="BO2152" s="18">
        <v>225.308333333333</v>
      </c>
      <c r="BP2152" s="18">
        <v>193.91290322580599</v>
      </c>
      <c r="BQ2152" s="18">
        <v>159.46</v>
      </c>
      <c r="BR2152" s="18">
        <v>131.16451612903199</v>
      </c>
      <c r="BS2152" s="18">
        <v>105.031774193548</v>
      </c>
      <c r="BT2152" s="18">
        <v>87.292666666666605</v>
      </c>
      <c r="BU2152" s="18">
        <v>74.3953225806451</v>
      </c>
      <c r="BV2152" s="18">
        <v>66.022166666666607</v>
      </c>
      <c r="BW2152" s="18">
        <v>61.299838709677402</v>
      </c>
      <c r="BX2152" s="18">
        <v>60.289354838709599</v>
      </c>
      <c r="BY2152" s="18">
        <v>59.838214285714201</v>
      </c>
      <c r="BZ2152" s="18">
        <v>57.196935483870902</v>
      </c>
      <c r="CA2152" s="18">
        <v>50.0876666666666</v>
      </c>
      <c r="CB2152" s="18">
        <v>39.609032258064502</v>
      </c>
      <c r="CC2152" s="18">
        <v>28.9181666666666</v>
      </c>
      <c r="CD2152" s="18">
        <v>22.068064516128999</v>
      </c>
      <c r="CE2152" s="18">
        <v>20.646451612903199</v>
      </c>
      <c r="CF2152" s="18">
        <v>26.935500000000001</v>
      </c>
      <c r="CG2152" s="18">
        <v>41.858064516128998</v>
      </c>
      <c r="CH2152" s="18">
        <v>65.084666666666607</v>
      </c>
      <c r="CI2152" s="18">
        <v>95.203387096774193</v>
      </c>
      <c r="CJ2152" s="18">
        <v>126.68225806451601</v>
      </c>
      <c r="CK2152" s="18">
        <v>148.28749999999999</v>
      </c>
      <c r="CL2152" s="18">
        <v>155.24677419354799</v>
      </c>
      <c r="CM2152" s="18">
        <v>144.611666666666</v>
      </c>
      <c r="CN2152" s="18">
        <v>122.39032258064501</v>
      </c>
      <c r="CO2152" s="18">
        <v>95.341833333333298</v>
      </c>
      <c r="CP2152" s="18">
        <v>72.1470967741935</v>
      </c>
      <c r="CQ2152" s="18">
        <v>55.393387096774198</v>
      </c>
      <c r="CR2152" s="18">
        <v>52.264166666666597</v>
      </c>
      <c r="CS2152" s="18">
        <v>76.720645161290307</v>
      </c>
      <c r="CT2152" s="18">
        <v>123.478666666666</v>
      </c>
      <c r="CU2152" s="18">
        <v>178.46935483870899</v>
      </c>
      <c r="CV2152" s="18">
        <v>232.02096774193501</v>
      </c>
      <c r="CW2152" s="18">
        <v>264.79137931034398</v>
      </c>
      <c r="CX2152" s="18">
        <v>268.841935483871</v>
      </c>
      <c r="CY2152" s="18">
        <v>244.35833333333301</v>
      </c>
      <c r="CZ2152" s="18">
        <v>201.316129032258</v>
      </c>
      <c r="DA2152" s="18">
        <v>154.97</v>
      </c>
      <c r="DB2152" s="18">
        <v>120.73064516129</v>
      </c>
      <c r="DC2152" s="18">
        <v>120.245161290322</v>
      </c>
      <c r="DD2152" s="18">
        <v>147.75166666666601</v>
      </c>
      <c r="DE2152" s="18">
        <v>196.89032258064501</v>
      </c>
      <c r="DF2152" s="18">
        <v>257.97000000000003</v>
      </c>
      <c r="DG2152" s="18">
        <v>317.64516129032199</v>
      </c>
      <c r="DH2152" s="18">
        <v>365.25645161290299</v>
      </c>
      <c r="DI2152" s="18">
        <v>389.36785714285702</v>
      </c>
      <c r="DJ2152" s="18">
        <v>381.31129032258002</v>
      </c>
      <c r="DK2152" s="18">
        <v>345.618333333333</v>
      </c>
      <c r="DL2152" s="18">
        <v>288.86129032257998</v>
      </c>
      <c r="DM2152" s="18">
        <v>231.57333333333301</v>
      </c>
      <c r="DN2152" s="18">
        <v>183.67741935483801</v>
      </c>
      <c r="DO2152" s="18">
        <v>152.73709677419299</v>
      </c>
      <c r="DP2152" s="18">
        <v>138.553333333333</v>
      </c>
      <c r="DQ2152" s="18">
        <v>142.37419354838701</v>
      </c>
      <c r="DR2152" s="18">
        <v>167.708333333333</v>
      </c>
      <c r="DS2152" s="19">
        <v>203.35</v>
      </c>
    </row>
    <row r="2153" spans="1:123" x14ac:dyDescent="0.25">
      <c r="A2153" s="12" t="s">
        <v>39</v>
      </c>
      <c r="B2153" s="13">
        <v>19</v>
      </c>
      <c r="C2153" s="13" t="str">
        <f t="shared" si="37"/>
        <v>BB_L_16_GW_GW_SL_Low_GW_GQ_48_020_19</v>
      </c>
      <c r="D2153" s="14">
        <v>10</v>
      </c>
      <c r="E2153" s="14">
        <v>10</v>
      </c>
      <c r="F2153" s="14">
        <v>10</v>
      </c>
      <c r="G2153" s="14">
        <v>10</v>
      </c>
      <c r="H2153" s="14">
        <v>10</v>
      </c>
      <c r="I2153" s="14">
        <v>10</v>
      </c>
      <c r="J2153" s="14">
        <v>10.1866129032258</v>
      </c>
      <c r="K2153" s="14">
        <v>15.3867741935483</v>
      </c>
      <c r="L2153" s="14">
        <v>58.9613333333333</v>
      </c>
      <c r="M2153" s="14">
        <v>225.738709677419</v>
      </c>
      <c r="N2153" s="14">
        <v>526.988333333333</v>
      </c>
      <c r="O2153" s="14">
        <v>857.16935483870895</v>
      </c>
      <c r="P2153" s="14">
        <v>1039.0999999999999</v>
      </c>
      <c r="Q2153" s="14">
        <v>1015.83928571428</v>
      </c>
      <c r="R2153" s="14">
        <v>835.00645161290299</v>
      </c>
      <c r="S2153" s="14">
        <v>616.32333333333304</v>
      </c>
      <c r="T2153" s="14">
        <v>421.12419354838698</v>
      </c>
      <c r="U2153" s="14">
        <v>278.85999999999899</v>
      </c>
      <c r="V2153" s="14">
        <v>200.59516129032201</v>
      </c>
      <c r="W2153" s="14">
        <v>226.174193548387</v>
      </c>
      <c r="X2153" s="14">
        <v>449.71833333333302</v>
      </c>
      <c r="Y2153" s="14">
        <v>931.04516129032197</v>
      </c>
      <c r="Z2153" s="14">
        <v>1502.11666666666</v>
      </c>
      <c r="AA2153" s="14">
        <v>1976.46774193548</v>
      </c>
      <c r="AB2153" s="14">
        <v>2181.3548387096698</v>
      </c>
      <c r="AC2153" s="14">
        <v>2047.32142857142</v>
      </c>
      <c r="AD2153" s="14">
        <v>1646.6290322580601</v>
      </c>
      <c r="AE2153" s="14">
        <v>1147.0116666666599</v>
      </c>
      <c r="AF2153" s="14">
        <v>717.32419354838601</v>
      </c>
      <c r="AG2153" s="14">
        <v>426.238333333333</v>
      </c>
      <c r="AH2153" s="14">
        <v>280.19677419354798</v>
      </c>
      <c r="AI2153" s="14">
        <v>227.05161290322499</v>
      </c>
      <c r="AJ2153" s="14">
        <v>279.34666666666601</v>
      </c>
      <c r="AK2153" s="14">
        <v>490.73064516129</v>
      </c>
      <c r="AL2153" s="14">
        <v>872.66833333333295</v>
      </c>
      <c r="AM2153" s="14">
        <v>1364.3709677419299</v>
      </c>
      <c r="AN2153" s="14">
        <v>1847.19354838709</v>
      </c>
      <c r="AO2153" s="14">
        <v>2170.4464285714198</v>
      </c>
      <c r="AP2153" s="14">
        <v>2270.7096774193501</v>
      </c>
      <c r="AQ2153" s="14">
        <v>2119.4333333333302</v>
      </c>
      <c r="AR2153" s="14">
        <v>1714.2580645161199</v>
      </c>
      <c r="AS2153" s="14">
        <v>1221.6500000000001</v>
      </c>
      <c r="AT2153" s="14">
        <v>805.15483870967705</v>
      </c>
      <c r="AU2153" s="14">
        <v>520.79516129032197</v>
      </c>
      <c r="AV2153" s="14">
        <v>378.60833333333301</v>
      </c>
      <c r="AW2153" s="14">
        <v>339.55483870967703</v>
      </c>
      <c r="AX2153" s="14">
        <v>424.565</v>
      </c>
      <c r="AY2153" s="14">
        <v>709.01451612903202</v>
      </c>
      <c r="AZ2153" s="14">
        <v>1092.8225806451601</v>
      </c>
      <c r="BA2153" s="14">
        <v>1352.44827586206</v>
      </c>
      <c r="BB2153" s="14">
        <v>1387.5645161290299</v>
      </c>
      <c r="BC2153" s="14">
        <v>1183.36666666666</v>
      </c>
      <c r="BD2153" s="14">
        <v>876.97258064516097</v>
      </c>
      <c r="BE2153" s="14">
        <v>663.39333333333298</v>
      </c>
      <c r="BF2153" s="14">
        <v>904.74032258064506</v>
      </c>
      <c r="BG2153" s="14">
        <v>1508.2419354838701</v>
      </c>
      <c r="BH2153" s="14">
        <v>2051.5166666666601</v>
      </c>
      <c r="BI2153" s="14">
        <v>2415.9516129032199</v>
      </c>
      <c r="BJ2153" s="14">
        <v>2635.5333333333301</v>
      </c>
      <c r="BK2153" s="14">
        <v>2628.8064516129002</v>
      </c>
      <c r="BL2153" s="14">
        <v>2347</v>
      </c>
      <c r="BM2153" s="14">
        <v>1875.5178571428501</v>
      </c>
      <c r="BN2153" s="14">
        <v>1363.96774193548</v>
      </c>
      <c r="BO2153" s="14">
        <v>913.11500000000001</v>
      </c>
      <c r="BP2153" s="14">
        <v>594.77903225806403</v>
      </c>
      <c r="BQ2153" s="14">
        <v>389.33499999999998</v>
      </c>
      <c r="BR2153" s="14">
        <v>283.54032258064501</v>
      </c>
      <c r="BS2153" s="14">
        <v>263.75161290322501</v>
      </c>
      <c r="BT2153" s="14">
        <v>378.921666666666</v>
      </c>
      <c r="BU2153" s="14">
        <v>661.49032258064506</v>
      </c>
      <c r="BV2153" s="14">
        <v>1091.51</v>
      </c>
      <c r="BW2153" s="14">
        <v>1607.4032258064501</v>
      </c>
      <c r="BX2153" s="14">
        <v>2042.2419354838701</v>
      </c>
      <c r="BY2153" s="14">
        <v>2267.4642857142799</v>
      </c>
      <c r="BZ2153" s="14">
        <v>2249.6451612903202</v>
      </c>
      <c r="CA2153" s="14">
        <v>1969.2166666666601</v>
      </c>
      <c r="CB2153" s="14">
        <v>1500.0483870967701</v>
      </c>
      <c r="CC2153" s="14">
        <v>1026.4183333333301</v>
      </c>
      <c r="CD2153" s="14">
        <v>730.96612903225798</v>
      </c>
      <c r="CE2153" s="14">
        <v>678.35806451612905</v>
      </c>
      <c r="CF2153" s="14">
        <v>963.41</v>
      </c>
      <c r="CG2153" s="14">
        <v>1497.5483870967701</v>
      </c>
      <c r="CH2153" s="14">
        <v>2066.0500000000002</v>
      </c>
      <c r="CI2153" s="14">
        <v>2531.0322580645102</v>
      </c>
      <c r="CJ2153" s="14">
        <v>2772.1774193548299</v>
      </c>
      <c r="CK2153" s="14">
        <v>2701.2321428571399</v>
      </c>
      <c r="CL2153" s="14">
        <v>2344.5806451612898</v>
      </c>
      <c r="CM2153" s="14">
        <v>1741.95</v>
      </c>
      <c r="CN2153" s="14">
        <v>1139.7370967741899</v>
      </c>
      <c r="CO2153" s="14">
        <v>693.45500000000004</v>
      </c>
      <c r="CP2153" s="14">
        <v>455.39032258064498</v>
      </c>
      <c r="CQ2153" s="14">
        <v>422.23709677419299</v>
      </c>
      <c r="CR2153" s="14">
        <v>770.46833333333302</v>
      </c>
      <c r="CS2153" s="14">
        <v>1370.8225806451601</v>
      </c>
      <c r="CT2153" s="14">
        <v>1926.6</v>
      </c>
      <c r="CU2153" s="14">
        <v>2275.6129032258</v>
      </c>
      <c r="CV2153" s="14">
        <v>2351.6935483870898</v>
      </c>
      <c r="CW2153" s="14">
        <v>2071.2758620689601</v>
      </c>
      <c r="CX2153" s="14">
        <v>1571.85483870967</v>
      </c>
      <c r="CY2153" s="14">
        <v>1066.23166666666</v>
      </c>
      <c r="CZ2153" s="14">
        <v>623.54032258064501</v>
      </c>
      <c r="DA2153" s="14">
        <v>357.35</v>
      </c>
      <c r="DB2153" s="14">
        <v>300.816129032258</v>
      </c>
      <c r="DC2153" s="14">
        <v>580.95483870967701</v>
      </c>
      <c r="DD2153" s="14">
        <v>1067.58833333333</v>
      </c>
      <c r="DE2153" s="14">
        <v>1652.9193548387</v>
      </c>
      <c r="DF2153" s="14">
        <v>2166.5166666666601</v>
      </c>
      <c r="DG2153" s="14">
        <v>2487.83870967741</v>
      </c>
      <c r="DH2153" s="14">
        <v>2528.4838709677401</v>
      </c>
      <c r="DI2153" s="14">
        <v>2278.8392857142799</v>
      </c>
      <c r="DJ2153" s="14">
        <v>1841.6290322580601</v>
      </c>
      <c r="DK2153" s="14">
        <v>1266.63333333333</v>
      </c>
      <c r="DL2153" s="14">
        <v>809.46935483870902</v>
      </c>
      <c r="DM2153" s="14">
        <v>533.24666666666599</v>
      </c>
      <c r="DN2153" s="14">
        <v>426.19516129032201</v>
      </c>
      <c r="DO2153" s="14">
        <v>514.04032258064501</v>
      </c>
      <c r="DP2153" s="14">
        <v>838.83333333333303</v>
      </c>
      <c r="DQ2153" s="14">
        <v>1446</v>
      </c>
      <c r="DR2153" s="14">
        <v>2119.2833333333301</v>
      </c>
      <c r="DS2153" s="15">
        <v>2645.7333333333299</v>
      </c>
    </row>
    <row r="2154" spans="1:123" x14ac:dyDescent="0.25">
      <c r="A2154" s="16" t="s">
        <v>39</v>
      </c>
      <c r="B2154" s="17">
        <v>20</v>
      </c>
      <c r="C2154" s="13" t="str">
        <f t="shared" si="37"/>
        <v>BB_L_16_GW_GW_SL_Low_GW_GQ_48_020_20</v>
      </c>
      <c r="D2154" s="18">
        <v>10</v>
      </c>
      <c r="E2154" s="18">
        <v>10</v>
      </c>
      <c r="F2154" s="18">
        <v>10</v>
      </c>
      <c r="G2154" s="18">
        <v>10</v>
      </c>
      <c r="H2154" s="18">
        <v>10</v>
      </c>
      <c r="I2154" s="18">
        <v>10</v>
      </c>
      <c r="J2154" s="18">
        <v>10.0656451612903</v>
      </c>
      <c r="K2154" s="18">
        <v>12.280967741935401</v>
      </c>
      <c r="L2154" s="18">
        <v>33.780999999999999</v>
      </c>
      <c r="M2154" s="18">
        <v>130.740806451612</v>
      </c>
      <c r="N2154" s="18">
        <v>337.13833333333298</v>
      </c>
      <c r="O2154" s="18">
        <v>618.66935483870895</v>
      </c>
      <c r="P2154" s="18">
        <v>863.85645161290302</v>
      </c>
      <c r="Q2154" s="18">
        <v>976.30714285714203</v>
      </c>
      <c r="R2154" s="18">
        <v>956.82096774193496</v>
      </c>
      <c r="S2154" s="18">
        <v>847.21666666666601</v>
      </c>
      <c r="T2154" s="18">
        <v>691.03870967741898</v>
      </c>
      <c r="U2154" s="18">
        <v>529.86500000000001</v>
      </c>
      <c r="V2154" s="18">
        <v>396.20322580645097</v>
      </c>
      <c r="W2154" s="18">
        <v>321.67903225806401</v>
      </c>
      <c r="X2154" s="18">
        <v>340.375</v>
      </c>
      <c r="Y2154" s="18">
        <v>492.240322580645</v>
      </c>
      <c r="Z2154" s="18">
        <v>734.73500000000001</v>
      </c>
      <c r="AA2154" s="18">
        <v>983.33870967741905</v>
      </c>
      <c r="AB2154" s="18">
        <v>1157.9354838709601</v>
      </c>
      <c r="AC2154" s="18">
        <v>1190.4821428571399</v>
      </c>
      <c r="AD2154" s="18">
        <v>1072.8854838709599</v>
      </c>
      <c r="AE2154" s="18">
        <v>863.93166666666605</v>
      </c>
      <c r="AF2154" s="18">
        <v>634.96290322580603</v>
      </c>
      <c r="AG2154" s="18">
        <v>444.48499999999899</v>
      </c>
      <c r="AH2154" s="18">
        <v>320.68387096774097</v>
      </c>
      <c r="AI2154" s="18">
        <v>253.49516129032199</v>
      </c>
      <c r="AJ2154" s="18">
        <v>239.213333333333</v>
      </c>
      <c r="AK2154" s="18">
        <v>302.31935483870899</v>
      </c>
      <c r="AL2154" s="18">
        <v>457.51333333333298</v>
      </c>
      <c r="AM2154" s="18">
        <v>684.13709677419297</v>
      </c>
      <c r="AN2154" s="18">
        <v>933.43387096774097</v>
      </c>
      <c r="AO2154" s="18">
        <v>1125.25</v>
      </c>
      <c r="AP2154" s="18">
        <v>1216.9032258064501</v>
      </c>
      <c r="AQ2154" s="18">
        <v>1181.5</v>
      </c>
      <c r="AR2154" s="18">
        <v>1002.39193548387</v>
      </c>
      <c r="AS2154" s="18">
        <v>758.96833333333302</v>
      </c>
      <c r="AT2154" s="18">
        <v>524.54516129032197</v>
      </c>
      <c r="AU2154" s="18">
        <v>337.76290322580599</v>
      </c>
      <c r="AV2154" s="18">
        <v>228.82333333333301</v>
      </c>
      <c r="AW2154" s="18">
        <v>171.69999999999899</v>
      </c>
      <c r="AX2154" s="18">
        <v>175</v>
      </c>
      <c r="AY2154" s="18">
        <v>279.95</v>
      </c>
      <c r="AZ2154" s="18">
        <v>473.76451612903202</v>
      </c>
      <c r="BA2154" s="18">
        <v>644.24655172413702</v>
      </c>
      <c r="BB2154" s="18">
        <v>721.37580645161199</v>
      </c>
      <c r="BC2154" s="18">
        <v>678.77833333333297</v>
      </c>
      <c r="BD2154" s="18">
        <v>550.24354838709598</v>
      </c>
      <c r="BE2154" s="18">
        <v>408.53666666666601</v>
      </c>
      <c r="BF2154" s="18">
        <v>447.89516129032199</v>
      </c>
      <c r="BG2154" s="18">
        <v>685.21129032258</v>
      </c>
      <c r="BH2154" s="18">
        <v>1020.67333333333</v>
      </c>
      <c r="BI2154" s="18">
        <v>1313.72580645161</v>
      </c>
      <c r="BJ2154" s="18">
        <v>1555</v>
      </c>
      <c r="BK2154" s="18">
        <v>1707.5967741935401</v>
      </c>
      <c r="BL2154" s="18">
        <v>1709.6129032258</v>
      </c>
      <c r="BM2154" s="18">
        <v>1552.55357142857</v>
      </c>
      <c r="BN2154" s="18">
        <v>1302.4516129032199</v>
      </c>
      <c r="BO2154" s="18">
        <v>1022.07333333333</v>
      </c>
      <c r="BP2154" s="18">
        <v>775.277419354838</v>
      </c>
      <c r="BQ2154" s="18">
        <v>574.54999999999995</v>
      </c>
      <c r="BR2154" s="18">
        <v>442.185483870967</v>
      </c>
      <c r="BS2154" s="18">
        <v>365.658064516129</v>
      </c>
      <c r="BT2154" s="18">
        <v>367.38166666666598</v>
      </c>
      <c r="BU2154" s="18">
        <v>452.61129032257998</v>
      </c>
      <c r="BV2154" s="18">
        <v>607.84333333333302</v>
      </c>
      <c r="BW2154" s="18">
        <v>799.73387096774104</v>
      </c>
      <c r="BX2154" s="18">
        <v>972.25967741935403</v>
      </c>
      <c r="BY2154" s="18">
        <v>1061.2678571428501</v>
      </c>
      <c r="BZ2154" s="18">
        <v>1051.6451612903199</v>
      </c>
      <c r="CA2154" s="18">
        <v>925.52</v>
      </c>
      <c r="CB2154" s="18">
        <v>716.65322580645102</v>
      </c>
      <c r="CC2154" s="18">
        <v>496.45833333333297</v>
      </c>
      <c r="CD2154" s="18">
        <v>347.78064516129001</v>
      </c>
      <c r="CE2154" s="18">
        <v>298.33870967741899</v>
      </c>
      <c r="CF2154" s="18">
        <v>390.61999999999898</v>
      </c>
      <c r="CG2154" s="18">
        <v>616.85806451612802</v>
      </c>
      <c r="CH2154" s="18">
        <v>893.85833333333301</v>
      </c>
      <c r="CI2154" s="18">
        <v>1164.2096774193501</v>
      </c>
      <c r="CJ2154" s="18">
        <v>1381.58064516129</v>
      </c>
      <c r="CK2154" s="18">
        <v>1467.3928571428501</v>
      </c>
      <c r="CL2154" s="18">
        <v>1394</v>
      </c>
      <c r="CM2154" s="18">
        <v>1159.13333333333</v>
      </c>
      <c r="CN2154" s="18">
        <v>863.09838709677399</v>
      </c>
      <c r="CO2154" s="18">
        <v>599.47833333333301</v>
      </c>
      <c r="CP2154" s="18">
        <v>417.10161290322498</v>
      </c>
      <c r="CQ2154" s="18">
        <v>333.91935483870901</v>
      </c>
      <c r="CR2154" s="18">
        <v>422.52499999999998</v>
      </c>
      <c r="CS2154" s="18">
        <v>738.09032258064497</v>
      </c>
      <c r="CT2154" s="18">
        <v>1171.6583333333299</v>
      </c>
      <c r="CU2154" s="18">
        <v>1544.53225806451</v>
      </c>
      <c r="CV2154" s="18">
        <v>1773.2580645161199</v>
      </c>
      <c r="CW2154" s="18">
        <v>1769.8965517241299</v>
      </c>
      <c r="CX2154" s="18">
        <v>1548.5</v>
      </c>
      <c r="CY2154" s="18">
        <v>1210.86666666666</v>
      </c>
      <c r="CZ2154" s="18">
        <v>833.31129032258002</v>
      </c>
      <c r="DA2154" s="18">
        <v>545.07000000000005</v>
      </c>
      <c r="DB2154" s="18">
        <v>378.47903225806402</v>
      </c>
      <c r="DC2154" s="18">
        <v>474.26612903225799</v>
      </c>
      <c r="DD2154" s="18">
        <v>788.3</v>
      </c>
      <c r="DE2154" s="18">
        <v>1232.0483870967701</v>
      </c>
      <c r="DF2154" s="18">
        <v>1682.18333333333</v>
      </c>
      <c r="DG2154" s="18">
        <v>2030.5161290322501</v>
      </c>
      <c r="DH2154" s="18">
        <v>2208</v>
      </c>
      <c r="DI2154" s="18">
        <v>2181.5178571428501</v>
      </c>
      <c r="DJ2154" s="18">
        <v>1949.9354838709601</v>
      </c>
      <c r="DK2154" s="18">
        <v>1577.8</v>
      </c>
      <c r="DL2154" s="18">
        <v>1207.0645161290299</v>
      </c>
      <c r="DM2154" s="18">
        <v>909.729999999999</v>
      </c>
      <c r="DN2154" s="18">
        <v>705.83225806451605</v>
      </c>
      <c r="DO2154" s="18">
        <v>630.95483870967701</v>
      </c>
      <c r="DP2154" s="18">
        <v>707.06666666666604</v>
      </c>
      <c r="DQ2154" s="18">
        <v>956.158064516129</v>
      </c>
      <c r="DR2154" s="18">
        <v>1324.75</v>
      </c>
      <c r="DS2154" s="19">
        <v>1664.1666666666599</v>
      </c>
    </row>
    <row r="2155" spans="1:123" x14ac:dyDescent="0.25">
      <c r="A2155" s="12" t="s">
        <v>39</v>
      </c>
      <c r="B2155" s="13">
        <v>21</v>
      </c>
      <c r="C2155" s="13" t="str">
        <f t="shared" si="37"/>
        <v>BB_L_16_GW_GW_SL_Low_GW_GQ_48_020_21</v>
      </c>
      <c r="D2155" s="14">
        <v>10</v>
      </c>
      <c r="E2155" s="14">
        <v>10</v>
      </c>
      <c r="F2155" s="14">
        <v>10</v>
      </c>
      <c r="G2155" s="14">
        <v>10</v>
      </c>
      <c r="H2155" s="14">
        <v>10</v>
      </c>
      <c r="I2155" s="14">
        <v>10</v>
      </c>
      <c r="J2155" s="14">
        <v>10.000483870967701</v>
      </c>
      <c r="K2155" s="14">
        <v>10.061774193548301</v>
      </c>
      <c r="L2155" s="14">
        <v>10.853</v>
      </c>
      <c r="M2155" s="14">
        <v>15.828709677419299</v>
      </c>
      <c r="N2155" s="14">
        <v>31.0401666666666</v>
      </c>
      <c r="O2155" s="14">
        <v>62.693387096774103</v>
      </c>
      <c r="P2155" s="14">
        <v>109.747419354838</v>
      </c>
      <c r="Q2155" s="14">
        <v>160.35714285714201</v>
      </c>
      <c r="R2155" s="14">
        <v>206.462903225806</v>
      </c>
      <c r="S2155" s="14">
        <v>234.474999999999</v>
      </c>
      <c r="T2155" s="14">
        <v>238.990322580645</v>
      </c>
      <c r="U2155" s="14">
        <v>219.791666666666</v>
      </c>
      <c r="V2155" s="14">
        <v>185.787096774193</v>
      </c>
      <c r="W2155" s="14">
        <v>146.25645161290299</v>
      </c>
      <c r="X2155" s="14">
        <v>111.672</v>
      </c>
      <c r="Y2155" s="14">
        <v>91.600161290322504</v>
      </c>
      <c r="Z2155" s="14">
        <v>89.064333333333295</v>
      </c>
      <c r="AA2155" s="14">
        <v>101.133548387096</v>
      </c>
      <c r="AB2155" s="14">
        <v>124.693548387096</v>
      </c>
      <c r="AC2155" s="14">
        <v>150.955357142857</v>
      </c>
      <c r="AD2155" s="14">
        <v>173.877419354838</v>
      </c>
      <c r="AE2155" s="14">
        <v>186.065</v>
      </c>
      <c r="AF2155" s="14">
        <v>181.15161290322499</v>
      </c>
      <c r="AG2155" s="14">
        <v>161.564999999999</v>
      </c>
      <c r="AH2155" s="14">
        <v>137.61612903225799</v>
      </c>
      <c r="AI2155" s="14">
        <v>113.616129032258</v>
      </c>
      <c r="AJ2155" s="14">
        <v>92.205999999999904</v>
      </c>
      <c r="AK2155" s="14">
        <v>77.225161290322504</v>
      </c>
      <c r="AL2155" s="14">
        <v>71.437166666666599</v>
      </c>
      <c r="AM2155" s="14">
        <v>75.901774193548306</v>
      </c>
      <c r="AN2155" s="14">
        <v>89.936290322580604</v>
      </c>
      <c r="AO2155" s="14">
        <v>108.985357142857</v>
      </c>
      <c r="AP2155" s="14">
        <v>128.303225806451</v>
      </c>
      <c r="AQ2155" s="14">
        <v>142.57333333333301</v>
      </c>
      <c r="AR2155" s="14">
        <v>143.683870967741</v>
      </c>
      <c r="AS2155" s="14">
        <v>130.18</v>
      </c>
      <c r="AT2155" s="14">
        <v>104.936774193548</v>
      </c>
      <c r="AU2155" s="14">
        <v>76.487419354838707</v>
      </c>
      <c r="AV2155" s="14">
        <v>54.134833333333297</v>
      </c>
      <c r="AW2155" s="14">
        <v>36.985161290322502</v>
      </c>
      <c r="AX2155" s="14">
        <v>26.991499999999998</v>
      </c>
      <c r="AY2155" s="14">
        <v>26.1820967741935</v>
      </c>
      <c r="AZ2155" s="14">
        <v>37.008064516128997</v>
      </c>
      <c r="BA2155" s="14">
        <v>54.782586206896497</v>
      </c>
      <c r="BB2155" s="14">
        <v>74.7517741935484</v>
      </c>
      <c r="BC2155" s="14">
        <v>90.311666666666596</v>
      </c>
      <c r="BD2155" s="14">
        <v>93.606774193548304</v>
      </c>
      <c r="BE2155" s="14">
        <v>82.103166666666596</v>
      </c>
      <c r="BF2155" s="14">
        <v>70.890322580645105</v>
      </c>
      <c r="BG2155" s="14">
        <v>71.413064516128998</v>
      </c>
      <c r="BH2155" s="14">
        <v>89.852000000000004</v>
      </c>
      <c r="BI2155" s="14">
        <v>119.829032258064</v>
      </c>
      <c r="BJ2155" s="14">
        <v>159.62</v>
      </c>
      <c r="BK2155" s="14">
        <v>206.11451612903201</v>
      </c>
      <c r="BL2155" s="14">
        <v>253.83709677419299</v>
      </c>
      <c r="BM2155" s="14">
        <v>290.53214285714199</v>
      </c>
      <c r="BN2155" s="14">
        <v>310.07580645161198</v>
      </c>
      <c r="BO2155" s="14">
        <v>308.625</v>
      </c>
      <c r="BP2155" s="14">
        <v>286.71774193548299</v>
      </c>
      <c r="BQ2155" s="14">
        <v>249.118333333333</v>
      </c>
      <c r="BR2155" s="14">
        <v>209.91451612903199</v>
      </c>
      <c r="BS2155" s="14">
        <v>170.203225806451</v>
      </c>
      <c r="BT2155" s="14">
        <v>141.41833333333301</v>
      </c>
      <c r="BU2155" s="14">
        <v>120.61129032258</v>
      </c>
      <c r="BV2155" s="14">
        <v>107.133333333333</v>
      </c>
      <c r="BW2155" s="14">
        <v>99.641935483870895</v>
      </c>
      <c r="BX2155" s="14">
        <v>97.782419354838694</v>
      </c>
      <c r="BY2155" s="14">
        <v>98.276428571428596</v>
      </c>
      <c r="BZ2155" s="14">
        <v>98.389838709677406</v>
      </c>
      <c r="CA2155" s="14">
        <v>94.604666666666603</v>
      </c>
      <c r="CB2155" s="14">
        <v>84.543064516128993</v>
      </c>
      <c r="CC2155" s="14">
        <v>68.528999999999996</v>
      </c>
      <c r="CD2155" s="14">
        <v>52.064354838709598</v>
      </c>
      <c r="CE2155" s="14">
        <v>38.705483870967697</v>
      </c>
      <c r="CF2155" s="14">
        <v>34.170333333333303</v>
      </c>
      <c r="CG2155" s="14">
        <v>42.307580645161202</v>
      </c>
      <c r="CH2155" s="14">
        <v>61.000166666666601</v>
      </c>
      <c r="CI2155" s="14">
        <v>88.721129032258006</v>
      </c>
      <c r="CJ2155" s="14">
        <v>124.596774193548</v>
      </c>
      <c r="CK2155" s="14">
        <v>160.167857142857</v>
      </c>
      <c r="CL2155" s="14">
        <v>189.54032258064501</v>
      </c>
      <c r="CM2155" s="14">
        <v>204.446666666666</v>
      </c>
      <c r="CN2155" s="14">
        <v>197.48548387096699</v>
      </c>
      <c r="CO2155" s="14">
        <v>170.15666666666601</v>
      </c>
      <c r="CP2155" s="14">
        <v>136.101612903225</v>
      </c>
      <c r="CQ2155" s="14">
        <v>103.30145161290299</v>
      </c>
      <c r="CR2155" s="14">
        <v>76.164666666666605</v>
      </c>
      <c r="CS2155" s="14">
        <v>79.373709677419299</v>
      </c>
      <c r="CT2155" s="14">
        <v>109.00449999999999</v>
      </c>
      <c r="CU2155" s="14">
        <v>157.50645161290299</v>
      </c>
      <c r="CV2155" s="14">
        <v>222.053225806451</v>
      </c>
      <c r="CW2155" s="14">
        <v>284.601724137931</v>
      </c>
      <c r="CX2155" s="14">
        <v>328.201612903225</v>
      </c>
      <c r="CY2155" s="14">
        <v>336.76</v>
      </c>
      <c r="CZ2155" s="14">
        <v>308.3</v>
      </c>
      <c r="DA2155" s="14">
        <v>252.62166666666599</v>
      </c>
      <c r="DB2155" s="14">
        <v>189.01451612903199</v>
      </c>
      <c r="DC2155" s="14">
        <v>152.95806451612901</v>
      </c>
      <c r="DD2155" s="14">
        <v>150.428333333333</v>
      </c>
      <c r="DE2155" s="14">
        <v>178.27096774193501</v>
      </c>
      <c r="DF2155" s="14">
        <v>232.875</v>
      </c>
      <c r="DG2155" s="14">
        <v>303.341935483871</v>
      </c>
      <c r="DH2155" s="14">
        <v>379.76935483870898</v>
      </c>
      <c r="DI2155" s="14">
        <v>440.082142857142</v>
      </c>
      <c r="DJ2155" s="14">
        <v>471.18225806451602</v>
      </c>
      <c r="DK2155" s="14">
        <v>471.31666666666598</v>
      </c>
      <c r="DL2155" s="14">
        <v>432.14032258064498</v>
      </c>
      <c r="DM2155" s="14">
        <v>371.31666666666598</v>
      </c>
      <c r="DN2155" s="14">
        <v>304.15322580645102</v>
      </c>
      <c r="DO2155" s="14">
        <v>247.96935483870899</v>
      </c>
      <c r="DP2155" s="14">
        <v>207.59666666666601</v>
      </c>
      <c r="DQ2155" s="14">
        <v>185.56935483870899</v>
      </c>
      <c r="DR2155" s="14">
        <v>191.67666666666599</v>
      </c>
      <c r="DS2155" s="15">
        <v>219.07333333333301</v>
      </c>
    </row>
    <row r="2156" spans="1:123" x14ac:dyDescent="0.25">
      <c r="A2156" s="16" t="s">
        <v>39</v>
      </c>
      <c r="B2156" s="17">
        <v>22</v>
      </c>
      <c r="C2156" s="13" t="str">
        <f t="shared" si="37"/>
        <v>BB_L_16_GW_GW_SL_Low_GW_GQ_48_020_22</v>
      </c>
      <c r="D2156" s="18">
        <v>10</v>
      </c>
      <c r="E2156" s="18">
        <v>10</v>
      </c>
      <c r="F2156" s="18">
        <v>10</v>
      </c>
      <c r="G2156" s="18">
        <v>10</v>
      </c>
      <c r="H2156" s="18">
        <v>10</v>
      </c>
      <c r="I2156" s="18">
        <v>10</v>
      </c>
      <c r="J2156" s="18">
        <v>10</v>
      </c>
      <c r="K2156" s="18">
        <v>10.0901612903225</v>
      </c>
      <c r="L2156" s="18">
        <v>11.9336666666666</v>
      </c>
      <c r="M2156" s="18">
        <v>28.2017741935483</v>
      </c>
      <c r="N2156" s="18">
        <v>89.792333333333303</v>
      </c>
      <c r="O2156" s="18">
        <v>242.33548387096701</v>
      </c>
      <c r="P2156" s="18">
        <v>489.053225806451</v>
      </c>
      <c r="Q2156" s="18">
        <v>748.0625</v>
      </c>
      <c r="R2156" s="18">
        <v>923.046774193548</v>
      </c>
      <c r="S2156" s="18">
        <v>936.20999999999901</v>
      </c>
      <c r="T2156" s="18">
        <v>803.16935483870895</v>
      </c>
      <c r="U2156" s="18">
        <v>592.71499999999901</v>
      </c>
      <c r="V2156" s="18">
        <v>393.96935483870902</v>
      </c>
      <c r="W2156" s="18">
        <v>268.93870967741901</v>
      </c>
      <c r="X2156" s="18">
        <v>226.04333333333301</v>
      </c>
      <c r="Y2156" s="18">
        <v>322.48225806451597</v>
      </c>
      <c r="Z2156" s="18">
        <v>574.13833333333298</v>
      </c>
      <c r="AA2156" s="18">
        <v>960.17419354838705</v>
      </c>
      <c r="AB2156" s="18">
        <v>1408.6451612903199</v>
      </c>
      <c r="AC2156" s="18">
        <v>1772.5178571428501</v>
      </c>
      <c r="AD2156" s="18">
        <v>1966.38709677419</v>
      </c>
      <c r="AE2156" s="18">
        <v>1876.4166666666599</v>
      </c>
      <c r="AF2156" s="18">
        <v>1526.1129032258</v>
      </c>
      <c r="AG2156" s="18">
        <v>1058.68166666666</v>
      </c>
      <c r="AH2156" s="18">
        <v>685.08225806451605</v>
      </c>
      <c r="AI2156" s="18">
        <v>453.78225806451599</v>
      </c>
      <c r="AJ2156" s="18">
        <v>312.2</v>
      </c>
      <c r="AK2156" s="18">
        <v>265.740322580645</v>
      </c>
      <c r="AL2156" s="18">
        <v>329.15666666666601</v>
      </c>
      <c r="AM2156" s="18">
        <v>511.58064516129002</v>
      </c>
      <c r="AN2156" s="18">
        <v>818.09032258064497</v>
      </c>
      <c r="AO2156" s="18">
        <v>1190.8571428571399</v>
      </c>
      <c r="AP2156" s="18">
        <v>1575.5645161290299</v>
      </c>
      <c r="AQ2156" s="18">
        <v>1912.2666666666601</v>
      </c>
      <c r="AR2156" s="18">
        <v>2070.5967741935401</v>
      </c>
      <c r="AS2156" s="18">
        <v>1931.9166666666599</v>
      </c>
      <c r="AT2156" s="18">
        <v>1572.7580645161199</v>
      </c>
      <c r="AU2156" s="18">
        <v>1132.57096774193</v>
      </c>
      <c r="AV2156" s="18">
        <v>794.31666666666604</v>
      </c>
      <c r="AW2156" s="18">
        <v>543.66774193548395</v>
      </c>
      <c r="AX2156" s="18">
        <v>398.98333333333301</v>
      </c>
      <c r="AY2156" s="18">
        <v>384.35</v>
      </c>
      <c r="AZ2156" s="18">
        <v>508.73548387096702</v>
      </c>
      <c r="BA2156" s="18">
        <v>720.94827586206804</v>
      </c>
      <c r="BB2156" s="18">
        <v>997.47096774193506</v>
      </c>
      <c r="BC2156" s="18">
        <v>1233.2833333333299</v>
      </c>
      <c r="BD2156" s="18">
        <v>1263.96774193548</v>
      </c>
      <c r="BE2156" s="18">
        <v>993</v>
      </c>
      <c r="BF2156" s="18">
        <v>729.79999999999905</v>
      </c>
      <c r="BG2156" s="18">
        <v>771.86774193548399</v>
      </c>
      <c r="BH2156" s="18">
        <v>1100.00833333333</v>
      </c>
      <c r="BI2156" s="18">
        <v>1514.2580645161199</v>
      </c>
      <c r="BJ2156" s="18">
        <v>1928.88333333333</v>
      </c>
      <c r="BK2156" s="18">
        <v>2252.2580645161202</v>
      </c>
      <c r="BL2156" s="18">
        <v>2434.0161290322499</v>
      </c>
      <c r="BM2156" s="18">
        <v>2429.2857142857101</v>
      </c>
      <c r="BN2156" s="18">
        <v>2221.16129032258</v>
      </c>
      <c r="BO2156" s="18">
        <v>1834.25</v>
      </c>
      <c r="BP2156" s="18">
        <v>1372.19354838709</v>
      </c>
      <c r="BQ2156" s="18">
        <v>935.17333333333295</v>
      </c>
      <c r="BR2156" s="18">
        <v>633.81451612903197</v>
      </c>
      <c r="BS2156" s="18">
        <v>430.86129032257998</v>
      </c>
      <c r="BT2156" s="18">
        <v>327.06333333333299</v>
      </c>
      <c r="BU2156" s="18">
        <v>316.65322580645102</v>
      </c>
      <c r="BV2156" s="18">
        <v>420.303333333333</v>
      </c>
      <c r="BW2156" s="18">
        <v>681.25161290322501</v>
      </c>
      <c r="BX2156" s="18">
        <v>1071.6854838709601</v>
      </c>
      <c r="BY2156" s="18">
        <v>1474.6428571428501</v>
      </c>
      <c r="BZ2156" s="18">
        <v>1831.69354838709</v>
      </c>
      <c r="CA2156" s="18">
        <v>2064.9499999999998</v>
      </c>
      <c r="CB2156" s="18">
        <v>2048.3225806451601</v>
      </c>
      <c r="CC2156" s="18">
        <v>1754.9666666666601</v>
      </c>
      <c r="CD2156" s="18">
        <v>1351.6774193548299</v>
      </c>
      <c r="CE2156" s="18">
        <v>961.50967741935494</v>
      </c>
      <c r="CF2156" s="18">
        <v>728.64499999999998</v>
      </c>
      <c r="CG2156" s="18">
        <v>788.67580645161297</v>
      </c>
      <c r="CH2156" s="18">
        <v>1079.09666666666</v>
      </c>
      <c r="CI2156" s="18">
        <v>1504.9516129032199</v>
      </c>
      <c r="CJ2156" s="18">
        <v>1962.7419354838701</v>
      </c>
      <c r="CK2156" s="18">
        <v>2325.9107142857101</v>
      </c>
      <c r="CL2156" s="18">
        <v>2541.7096774193501</v>
      </c>
      <c r="CM2156" s="18">
        <v>2498.3166666666598</v>
      </c>
      <c r="CN2156" s="18">
        <v>2111.5967741935401</v>
      </c>
      <c r="CO2156" s="18">
        <v>1549.05</v>
      </c>
      <c r="CP2156" s="18">
        <v>1029.24677419354</v>
      </c>
      <c r="CQ2156" s="18">
        <v>669.08064516129002</v>
      </c>
      <c r="CR2156" s="18">
        <v>466.47833333333301</v>
      </c>
      <c r="CS2156" s="18">
        <v>604.51612903225703</v>
      </c>
      <c r="CT2156" s="18">
        <v>940.20833333333303</v>
      </c>
      <c r="CU2156" s="18">
        <v>1338.19354838709</v>
      </c>
      <c r="CV2156" s="18">
        <v>1788.72580645161</v>
      </c>
      <c r="CW2156" s="18">
        <v>2096.3448275862002</v>
      </c>
      <c r="CX2156" s="18">
        <v>2124.72580645161</v>
      </c>
      <c r="CY2156" s="18">
        <v>1858.5333333333299</v>
      </c>
      <c r="CZ2156" s="18">
        <v>1349.4193548387</v>
      </c>
      <c r="DA2156" s="18">
        <v>852.83333333333303</v>
      </c>
      <c r="DB2156" s="18">
        <v>455.52096774193501</v>
      </c>
      <c r="DC2156" s="18">
        <v>310.09032258064502</v>
      </c>
      <c r="DD2156" s="18">
        <v>375.868333333333</v>
      </c>
      <c r="DE2156" s="18">
        <v>640.10483870967698</v>
      </c>
      <c r="DF2156" s="18">
        <v>1064.00833333333</v>
      </c>
      <c r="DG2156" s="18">
        <v>1543.9032258064501</v>
      </c>
      <c r="DH2156" s="18">
        <v>2012.1774193548299</v>
      </c>
      <c r="DI2156" s="18">
        <v>2286.8214285714198</v>
      </c>
      <c r="DJ2156" s="18">
        <v>2337.3709677419301</v>
      </c>
      <c r="DK2156" s="18">
        <v>2096.9499999999998</v>
      </c>
      <c r="DL2156" s="18">
        <v>1597.5161290322501</v>
      </c>
      <c r="DM2156" s="18">
        <v>1091.7666666666601</v>
      </c>
      <c r="DN2156" s="18">
        <v>735.08225806451503</v>
      </c>
      <c r="DO2156" s="18">
        <v>539.85806451612802</v>
      </c>
      <c r="DP2156" s="18">
        <v>475.106666666666</v>
      </c>
      <c r="DQ2156" s="18">
        <v>610.78387096774202</v>
      </c>
      <c r="DR2156" s="18">
        <v>984.39166666666597</v>
      </c>
      <c r="DS2156" s="19">
        <v>1470.3333333333301</v>
      </c>
    </row>
    <row r="2157" spans="1:123" x14ac:dyDescent="0.25">
      <c r="A2157" s="12" t="s">
        <v>39</v>
      </c>
      <c r="B2157" s="13">
        <v>23</v>
      </c>
      <c r="C2157" s="13" t="str">
        <f t="shared" si="37"/>
        <v>BB_L_16_GW_GW_SL_Low_GW_GQ_48_020_23</v>
      </c>
      <c r="D2157" s="14">
        <v>10</v>
      </c>
      <c r="E2157" s="14">
        <v>10</v>
      </c>
      <c r="F2157" s="14">
        <v>10</v>
      </c>
      <c r="G2157" s="14">
        <v>10</v>
      </c>
      <c r="H2157" s="14">
        <v>10</v>
      </c>
      <c r="I2157" s="14">
        <v>10</v>
      </c>
      <c r="J2157" s="14">
        <v>10</v>
      </c>
      <c r="K2157" s="14">
        <v>10.078387096774099</v>
      </c>
      <c r="L2157" s="14">
        <v>11.617666666666601</v>
      </c>
      <c r="M2157" s="14">
        <v>25.170322580645099</v>
      </c>
      <c r="N2157" s="14">
        <v>77.725666666666598</v>
      </c>
      <c r="O2157" s="14">
        <v>207.296774193548</v>
      </c>
      <c r="P2157" s="14">
        <v>421.138709677419</v>
      </c>
      <c r="Q2157" s="14">
        <v>656.14107142857097</v>
      </c>
      <c r="R2157" s="14">
        <v>850.58870967741905</v>
      </c>
      <c r="S2157" s="14">
        <v>927.48333333333301</v>
      </c>
      <c r="T2157" s="14">
        <v>876.6</v>
      </c>
      <c r="U2157" s="14">
        <v>737.14499999999998</v>
      </c>
      <c r="V2157" s="14">
        <v>569.80483870967703</v>
      </c>
      <c r="W2157" s="14">
        <v>427.10161290322498</v>
      </c>
      <c r="X2157" s="14">
        <v>333.37666666666598</v>
      </c>
      <c r="Y2157" s="14">
        <v>330.17258064516102</v>
      </c>
      <c r="Z2157" s="14">
        <v>433.67500000000001</v>
      </c>
      <c r="AA2157" s="14">
        <v>621.62741935483803</v>
      </c>
      <c r="AB2157" s="14">
        <v>858.75322580645104</v>
      </c>
      <c r="AC2157" s="14">
        <v>1064.9071428571399</v>
      </c>
      <c r="AD2157" s="14">
        <v>1187.5967741935401</v>
      </c>
      <c r="AE2157" s="14">
        <v>1173.7166666666601</v>
      </c>
      <c r="AF2157" s="14">
        <v>1005.65806451612</v>
      </c>
      <c r="AG2157" s="14">
        <v>757.94833333333304</v>
      </c>
      <c r="AH2157" s="14">
        <v>537.98064516129</v>
      </c>
      <c r="AI2157" s="14">
        <v>384.04032258064501</v>
      </c>
      <c r="AJ2157" s="14">
        <v>284.27833333333302</v>
      </c>
      <c r="AK2157" s="14">
        <v>242.29193548387099</v>
      </c>
      <c r="AL2157" s="14">
        <v>266.15166666666602</v>
      </c>
      <c r="AM2157" s="14">
        <v>365.43709677419298</v>
      </c>
      <c r="AN2157" s="14">
        <v>540.04032258064501</v>
      </c>
      <c r="AO2157" s="14">
        <v>753.82321428571402</v>
      </c>
      <c r="AP2157" s="14">
        <v>972.54516129032197</v>
      </c>
      <c r="AQ2157" s="14">
        <v>1152.6666666666599</v>
      </c>
      <c r="AR2157" s="14">
        <v>1219.3709677419299</v>
      </c>
      <c r="AS2157" s="14">
        <v>1139.8499999999999</v>
      </c>
      <c r="AT2157" s="14">
        <v>930.88225806451601</v>
      </c>
      <c r="AU2157" s="14">
        <v>672.71774193548401</v>
      </c>
      <c r="AV2157" s="14">
        <v>464.421666666666</v>
      </c>
      <c r="AW2157" s="14">
        <v>304.267741935483</v>
      </c>
      <c r="AX2157" s="14">
        <v>210.35333333333301</v>
      </c>
      <c r="AY2157" s="14">
        <v>186.572580645161</v>
      </c>
      <c r="AZ2157" s="14">
        <v>250.02258064516101</v>
      </c>
      <c r="BA2157" s="14">
        <v>375.96379310344798</v>
      </c>
      <c r="BB2157" s="14">
        <v>537.73870967741902</v>
      </c>
      <c r="BC2157" s="14">
        <v>682.14999999999895</v>
      </c>
      <c r="BD2157" s="14">
        <v>718.18870967741896</v>
      </c>
      <c r="BE2157" s="14">
        <v>595.97833333333301</v>
      </c>
      <c r="BF2157" s="14">
        <v>460.78870967741898</v>
      </c>
      <c r="BG2157" s="14">
        <v>463.41129032257999</v>
      </c>
      <c r="BH2157" s="14">
        <v>655.69333333333304</v>
      </c>
      <c r="BI2157" s="14">
        <v>928.97258064516097</v>
      </c>
      <c r="BJ2157" s="14">
        <v>1214.45</v>
      </c>
      <c r="BK2157" s="14">
        <v>1467.69354838709</v>
      </c>
      <c r="BL2157" s="14">
        <v>1656.77419354838</v>
      </c>
      <c r="BM2157" s="14">
        <v>1729.9821428571399</v>
      </c>
      <c r="BN2157" s="14">
        <v>1665.66129032258</v>
      </c>
      <c r="BO2157" s="14">
        <v>1464.7666666666601</v>
      </c>
      <c r="BP2157" s="14">
        <v>1187.7096774193501</v>
      </c>
      <c r="BQ2157" s="14">
        <v>898.18666666666604</v>
      </c>
      <c r="BR2157" s="14">
        <v>672.75967741935403</v>
      </c>
      <c r="BS2157" s="14">
        <v>498.34032258064502</v>
      </c>
      <c r="BT2157" s="14">
        <v>393.599999999999</v>
      </c>
      <c r="BU2157" s="14">
        <v>355.816129032258</v>
      </c>
      <c r="BV2157" s="14">
        <v>391.47166666666601</v>
      </c>
      <c r="BW2157" s="14">
        <v>514.26774193548295</v>
      </c>
      <c r="BX2157" s="14">
        <v>704.95483870967701</v>
      </c>
      <c r="BY2157" s="14">
        <v>893.35178571428503</v>
      </c>
      <c r="BZ2157" s="14">
        <v>1042.7483870967701</v>
      </c>
      <c r="CA2157" s="14">
        <v>1109.8499999999999</v>
      </c>
      <c r="CB2157" s="14">
        <v>1054.5580645161201</v>
      </c>
      <c r="CC2157" s="14">
        <v>877.18</v>
      </c>
      <c r="CD2157" s="14">
        <v>656.94999999999902</v>
      </c>
      <c r="CE2157" s="14">
        <v>452.349999999999</v>
      </c>
      <c r="CF2157" s="14">
        <v>340.16333333333301</v>
      </c>
      <c r="CG2157" s="14">
        <v>379.25645161290299</v>
      </c>
      <c r="CH2157" s="14">
        <v>546.89666666666596</v>
      </c>
      <c r="CI2157" s="14">
        <v>789.19516129032195</v>
      </c>
      <c r="CJ2157" s="14">
        <v>1060.9709677419301</v>
      </c>
      <c r="CK2157" s="14">
        <v>1291.0178571428501</v>
      </c>
      <c r="CL2157" s="14">
        <v>1442.2419354838701</v>
      </c>
      <c r="CM2157" s="14">
        <v>1457.4166666666599</v>
      </c>
      <c r="CN2157" s="14">
        <v>1299.7580645161199</v>
      </c>
      <c r="CO2157" s="14">
        <v>1015.18166666666</v>
      </c>
      <c r="CP2157" s="14">
        <v>720.17580645161297</v>
      </c>
      <c r="CQ2157" s="14">
        <v>493.40483870967699</v>
      </c>
      <c r="CR2157" s="14">
        <v>351.49166666666599</v>
      </c>
      <c r="CS2157" s="14">
        <v>422.13387096774102</v>
      </c>
      <c r="CT2157" s="14">
        <v>670.25333333333299</v>
      </c>
      <c r="CU2157" s="14">
        <v>1000.82258064516</v>
      </c>
      <c r="CV2157" s="14">
        <v>1368.7096774193501</v>
      </c>
      <c r="CW2157" s="14">
        <v>1657.10344827586</v>
      </c>
      <c r="CX2157" s="14">
        <v>1766.2419354838701</v>
      </c>
      <c r="CY2157" s="14">
        <v>1645.06666666666</v>
      </c>
      <c r="CZ2157" s="14">
        <v>1315.6129032258</v>
      </c>
      <c r="DA2157" s="14">
        <v>929.118333333333</v>
      </c>
      <c r="DB2157" s="14">
        <v>567.37258064516095</v>
      </c>
      <c r="DC2157" s="14">
        <v>392.72903225806402</v>
      </c>
      <c r="DD2157" s="14">
        <v>417.52499999999901</v>
      </c>
      <c r="DE2157" s="14">
        <v>620.98387096774195</v>
      </c>
      <c r="DF2157" s="14">
        <v>972.78499999999997</v>
      </c>
      <c r="DG2157" s="14">
        <v>1389.4838709677399</v>
      </c>
      <c r="DH2157" s="14">
        <v>1794.4032258064501</v>
      </c>
      <c r="DI2157" s="14">
        <v>2066.3571428571399</v>
      </c>
      <c r="DJ2157" s="14">
        <v>2144.2096774193501</v>
      </c>
      <c r="DK2157" s="14">
        <v>2005.86666666666</v>
      </c>
      <c r="DL2157" s="14">
        <v>1674.2096774193501</v>
      </c>
      <c r="DM2157" s="14">
        <v>1299.4666666666601</v>
      </c>
      <c r="DN2157" s="14">
        <v>983.32419354838601</v>
      </c>
      <c r="DO2157" s="14">
        <v>765.49516129032202</v>
      </c>
      <c r="DP2157" s="14">
        <v>646.18166666666605</v>
      </c>
      <c r="DQ2157" s="14">
        <v>658.24516129032202</v>
      </c>
      <c r="DR2157" s="14">
        <v>847.42499999999905</v>
      </c>
      <c r="DS2157" s="15">
        <v>1149.85666666666</v>
      </c>
    </row>
    <row r="2158" spans="1:123" x14ac:dyDescent="0.25">
      <c r="A2158" s="16" t="s">
        <v>39</v>
      </c>
      <c r="B2158" s="17">
        <v>24</v>
      </c>
      <c r="C2158" s="13" t="str">
        <f t="shared" si="37"/>
        <v>BB_L_16_GW_GW_SL_Low_GW_GQ_48_020_24</v>
      </c>
      <c r="D2158" s="18">
        <v>10</v>
      </c>
      <c r="E2158" s="18">
        <v>10</v>
      </c>
      <c r="F2158" s="18">
        <v>10</v>
      </c>
      <c r="G2158" s="18">
        <v>10</v>
      </c>
      <c r="H2158" s="18">
        <v>10</v>
      </c>
      <c r="I2158" s="18">
        <v>10</v>
      </c>
      <c r="J2158" s="18">
        <v>10</v>
      </c>
      <c r="K2158" s="18">
        <v>10.0019354838709</v>
      </c>
      <c r="L2158" s="18">
        <v>10.071499999999901</v>
      </c>
      <c r="M2158" s="18">
        <v>10.8475806451612</v>
      </c>
      <c r="N2158" s="18">
        <v>14.7271666666666</v>
      </c>
      <c r="O2158" s="18">
        <v>27.253225806451599</v>
      </c>
      <c r="P2158" s="18">
        <v>55.083064516128999</v>
      </c>
      <c r="Q2158" s="18">
        <v>98.516964285714195</v>
      </c>
      <c r="R2158" s="18">
        <v>156.38387096774099</v>
      </c>
      <c r="S2158" s="18">
        <v>212.78333333333299</v>
      </c>
      <c r="T2158" s="18">
        <v>255.174193548387</v>
      </c>
      <c r="U2158" s="18">
        <v>271.18</v>
      </c>
      <c r="V2158" s="18">
        <v>257.85483870967698</v>
      </c>
      <c r="W2158" s="18">
        <v>221.66290322580599</v>
      </c>
      <c r="X2158" s="18">
        <v>176.625</v>
      </c>
      <c r="Y2158" s="18">
        <v>138.50967741935401</v>
      </c>
      <c r="Z2158" s="18">
        <v>117.40333333333299</v>
      </c>
      <c r="AA2158" s="18">
        <v>112.80161290322501</v>
      </c>
      <c r="AB2158" s="18">
        <v>123.55</v>
      </c>
      <c r="AC2158" s="18">
        <v>145.59107142857101</v>
      </c>
      <c r="AD2158" s="18">
        <v>175.82580645161201</v>
      </c>
      <c r="AE2158" s="18">
        <v>206.44166666666601</v>
      </c>
      <c r="AF2158" s="18">
        <v>223.83064516128999</v>
      </c>
      <c r="AG2158" s="18">
        <v>220.50833333333301</v>
      </c>
      <c r="AH2158" s="18">
        <v>200.962903225806</v>
      </c>
      <c r="AI2158" s="18">
        <v>172.82096774193499</v>
      </c>
      <c r="AJ2158" s="18">
        <v>142.41166666666601</v>
      </c>
      <c r="AK2158" s="18">
        <v>116.19677419354799</v>
      </c>
      <c r="AL2158" s="18">
        <v>97.852000000000004</v>
      </c>
      <c r="AM2158" s="18">
        <v>89.338870967741897</v>
      </c>
      <c r="AN2158" s="18">
        <v>91.727903225806401</v>
      </c>
      <c r="AO2158" s="18">
        <v>104.384821428571</v>
      </c>
      <c r="AP2158" s="18">
        <v>125.49193548386999</v>
      </c>
      <c r="AQ2158" s="18">
        <v>152.24666666666599</v>
      </c>
      <c r="AR2158" s="18">
        <v>177.45483870967701</v>
      </c>
      <c r="AS2158" s="18">
        <v>190.27833333333299</v>
      </c>
      <c r="AT2158" s="18">
        <v>180.146774193548</v>
      </c>
      <c r="AU2158" s="18">
        <v>151.462903225806</v>
      </c>
      <c r="AV2158" s="18">
        <v>117.634333333333</v>
      </c>
      <c r="AW2158" s="18">
        <v>83.384838709677396</v>
      </c>
      <c r="AX2158" s="18">
        <v>56.2944999999999</v>
      </c>
      <c r="AY2158" s="18">
        <v>38.685806451612898</v>
      </c>
      <c r="AZ2158" s="18">
        <v>34.491129032258002</v>
      </c>
      <c r="BA2158" s="18">
        <v>41.498965517241302</v>
      </c>
      <c r="BB2158" s="18">
        <v>58.931451612903203</v>
      </c>
      <c r="BC2158" s="18">
        <v>84.902000000000001</v>
      </c>
      <c r="BD2158" s="18">
        <v>108.532258064516</v>
      </c>
      <c r="BE2158" s="18">
        <v>117.99166666666601</v>
      </c>
      <c r="BF2158" s="18">
        <v>108.03870967741901</v>
      </c>
      <c r="BG2158" s="18">
        <v>93.892419354838694</v>
      </c>
      <c r="BH2158" s="18">
        <v>95.148166666666597</v>
      </c>
      <c r="BI2158" s="18">
        <v>113.646774193548</v>
      </c>
      <c r="BJ2158" s="18">
        <v>146.90833333333299</v>
      </c>
      <c r="BK2158" s="18">
        <v>191.433870967741</v>
      </c>
      <c r="BL2158" s="18">
        <v>244.07903225806399</v>
      </c>
      <c r="BM2158" s="18">
        <v>295.21964285714199</v>
      </c>
      <c r="BN2158" s="18">
        <v>338.00161290322501</v>
      </c>
      <c r="BO2158" s="18">
        <v>364.678333333333</v>
      </c>
      <c r="BP2158" s="18">
        <v>367.74677419354799</v>
      </c>
      <c r="BQ2158" s="18">
        <v>345.685</v>
      </c>
      <c r="BR2158" s="18">
        <v>308.220967741935</v>
      </c>
      <c r="BS2158" s="18">
        <v>258.73064516129</v>
      </c>
      <c r="BT2158" s="18">
        <v>214.72</v>
      </c>
      <c r="BU2158" s="18">
        <v>178.91451612903199</v>
      </c>
      <c r="BV2158" s="18">
        <v>152.67500000000001</v>
      </c>
      <c r="BW2158" s="18">
        <v>136.18225806451599</v>
      </c>
      <c r="BX2158" s="18">
        <v>130.44999999999999</v>
      </c>
      <c r="BY2158" s="18">
        <v>131.828571428571</v>
      </c>
      <c r="BZ2158" s="18">
        <v>136.158064516129</v>
      </c>
      <c r="CA2158" s="18">
        <v>139.553333333333</v>
      </c>
      <c r="CB2158" s="18">
        <v>137.71451612903201</v>
      </c>
      <c r="CC2158" s="18">
        <v>126.251666666666</v>
      </c>
      <c r="CD2158" s="18">
        <v>106.534677419354</v>
      </c>
      <c r="CE2158" s="18">
        <v>81.508870967741899</v>
      </c>
      <c r="CF2158" s="18">
        <v>59.324666666666602</v>
      </c>
      <c r="CG2158" s="18">
        <v>50.1848387096774</v>
      </c>
      <c r="CH2158" s="18">
        <v>56.385666666666602</v>
      </c>
      <c r="CI2158" s="18">
        <v>76.114516129032197</v>
      </c>
      <c r="CJ2158" s="18">
        <v>107.44903225806399</v>
      </c>
      <c r="CK2158" s="18">
        <v>144.47321428571399</v>
      </c>
      <c r="CL2158" s="18">
        <v>185.68709677419301</v>
      </c>
      <c r="CM2158" s="18">
        <v>227.409999999999</v>
      </c>
      <c r="CN2158" s="18">
        <v>253.99354838709601</v>
      </c>
      <c r="CO2158" s="18">
        <v>250.29333333333301</v>
      </c>
      <c r="CP2158" s="18">
        <v>221.52419354838699</v>
      </c>
      <c r="CQ2158" s="18">
        <v>178.638709677419</v>
      </c>
      <c r="CR2158" s="18">
        <v>125.523333333333</v>
      </c>
      <c r="CS2158" s="18">
        <v>100.64064516129</v>
      </c>
      <c r="CT2158" s="18">
        <v>103.829666666666</v>
      </c>
      <c r="CU2158" s="18">
        <v>131.34838709677399</v>
      </c>
      <c r="CV2158" s="18">
        <v>183.990322580645</v>
      </c>
      <c r="CW2158" s="18">
        <v>253.76724137931001</v>
      </c>
      <c r="CX2158" s="18">
        <v>327.970967741935</v>
      </c>
      <c r="CY2158" s="18">
        <v>382.21833333333302</v>
      </c>
      <c r="CZ2158" s="18">
        <v>400.38548387096699</v>
      </c>
      <c r="DA2158" s="18">
        <v>367.71833333333302</v>
      </c>
      <c r="DB2158" s="18">
        <v>294.26290322580599</v>
      </c>
      <c r="DC2158" s="18">
        <v>225.898387096774</v>
      </c>
      <c r="DD2158" s="18">
        <v>186.89999999999901</v>
      </c>
      <c r="DE2158" s="18">
        <v>175.91774193548301</v>
      </c>
      <c r="DF2158" s="18">
        <v>198.22666666666601</v>
      </c>
      <c r="DG2158" s="18">
        <v>252.12419354838701</v>
      </c>
      <c r="DH2158" s="18">
        <v>333.36612903225802</v>
      </c>
      <c r="DI2158" s="18">
        <v>417.84107142857101</v>
      </c>
      <c r="DJ2158" s="18">
        <v>490.65322580645102</v>
      </c>
      <c r="DK2158" s="18">
        <v>545.67666666666605</v>
      </c>
      <c r="DL2158" s="18">
        <v>553.11774193548297</v>
      </c>
      <c r="DM2158" s="18">
        <v>517.18999999999903</v>
      </c>
      <c r="DN2158" s="18">
        <v>452.10645161290302</v>
      </c>
      <c r="DO2158" s="18">
        <v>381.220967741935</v>
      </c>
      <c r="DP2158" s="18">
        <v>315.27166666666602</v>
      </c>
      <c r="DQ2158" s="18">
        <v>258.83548387096698</v>
      </c>
      <c r="DR2158" s="18">
        <v>230.363333333333</v>
      </c>
      <c r="DS2158" s="19">
        <v>233.44833333333301</v>
      </c>
    </row>
    <row r="2159" spans="1:123" x14ac:dyDescent="0.25">
      <c r="A2159" s="12" t="s">
        <v>39</v>
      </c>
      <c r="B2159" s="13">
        <v>25</v>
      </c>
      <c r="C2159" s="13" t="str">
        <f t="shared" si="37"/>
        <v>BB_L_16_GW_GW_SL_Low_GW_GQ_48_020_25</v>
      </c>
      <c r="D2159" s="14">
        <v>10</v>
      </c>
      <c r="E2159" s="14">
        <v>10</v>
      </c>
      <c r="F2159" s="14">
        <v>10</v>
      </c>
      <c r="G2159" s="14">
        <v>10</v>
      </c>
      <c r="H2159" s="14">
        <v>10</v>
      </c>
      <c r="I2159" s="14">
        <v>10</v>
      </c>
      <c r="J2159" s="14">
        <v>10</v>
      </c>
      <c r="K2159" s="14">
        <v>10</v>
      </c>
      <c r="L2159" s="14">
        <v>10.0345</v>
      </c>
      <c r="M2159" s="14">
        <v>10.748709677419299</v>
      </c>
      <c r="N2159" s="14">
        <v>16.1823333333333</v>
      </c>
      <c r="O2159" s="14">
        <v>40.3816129032258</v>
      </c>
      <c r="P2159" s="14">
        <v>110.98274193548301</v>
      </c>
      <c r="Q2159" s="14">
        <v>249.73571428571401</v>
      </c>
      <c r="R2159" s="14">
        <v>465.91935483870901</v>
      </c>
      <c r="S2159" s="14">
        <v>688.44166666666604</v>
      </c>
      <c r="T2159" s="14">
        <v>843.96290322580603</v>
      </c>
      <c r="U2159" s="14">
        <v>846.52833333333297</v>
      </c>
      <c r="V2159" s="14">
        <v>700.48387096774104</v>
      </c>
      <c r="W2159" s="14">
        <v>515.619354838709</v>
      </c>
      <c r="X2159" s="14">
        <v>355.62166666666599</v>
      </c>
      <c r="Y2159" s="14">
        <v>265.27580645161203</v>
      </c>
      <c r="Z2159" s="14">
        <v>269.95166666666597</v>
      </c>
      <c r="AA2159" s="14">
        <v>379.52580645161203</v>
      </c>
      <c r="AB2159" s="14">
        <v>607.25483870967696</v>
      </c>
      <c r="AC2159" s="14">
        <v>910.47857142857094</v>
      </c>
      <c r="AD2159" s="14">
        <v>1275.2903225806399</v>
      </c>
      <c r="AE2159" s="14">
        <v>1599.8333333333301</v>
      </c>
      <c r="AF2159" s="14">
        <v>1744.9354838709601</v>
      </c>
      <c r="AG2159" s="14">
        <v>1626.55</v>
      </c>
      <c r="AH2159" s="14">
        <v>1310.85483870967</v>
      </c>
      <c r="AI2159" s="14">
        <v>968.51129032257995</v>
      </c>
      <c r="AJ2159" s="14">
        <v>670.51666666666597</v>
      </c>
      <c r="AK2159" s="14">
        <v>463.08709677419301</v>
      </c>
      <c r="AL2159" s="14">
        <v>345.13666666666597</v>
      </c>
      <c r="AM2159" s="14">
        <v>310.70322580645097</v>
      </c>
      <c r="AN2159" s="14">
        <v>365.06774193548301</v>
      </c>
      <c r="AO2159" s="14">
        <v>506.57142857142799</v>
      </c>
      <c r="AP2159" s="14">
        <v>737.19516129032195</v>
      </c>
      <c r="AQ2159" s="14">
        <v>1066.49166666666</v>
      </c>
      <c r="AR2159" s="14">
        <v>1466.1451612903199</v>
      </c>
      <c r="AS2159" s="14">
        <v>1781.5</v>
      </c>
      <c r="AT2159" s="14">
        <v>1875.88709677419</v>
      </c>
      <c r="AU2159" s="14">
        <v>1716.8064516129</v>
      </c>
      <c r="AV2159" s="14">
        <v>1425.45</v>
      </c>
      <c r="AW2159" s="14">
        <v>1073.2806451612901</v>
      </c>
      <c r="AX2159" s="14">
        <v>760.96666666666601</v>
      </c>
      <c r="AY2159" s="14">
        <v>535.23225806451603</v>
      </c>
      <c r="AZ2159" s="14">
        <v>426.562903225806</v>
      </c>
      <c r="BA2159" s="14">
        <v>426.79310344827502</v>
      </c>
      <c r="BB2159" s="14">
        <v>524.74032258064506</v>
      </c>
      <c r="BC2159" s="14">
        <v>726.78833333333296</v>
      </c>
      <c r="BD2159" s="14">
        <v>973.62096774193503</v>
      </c>
      <c r="BE2159" s="14">
        <v>1145.18333333333</v>
      </c>
      <c r="BF2159" s="14">
        <v>1029.0645161290299</v>
      </c>
      <c r="BG2159" s="14">
        <v>804.74677419354805</v>
      </c>
      <c r="BH2159" s="14">
        <v>718.18333333333305</v>
      </c>
      <c r="BI2159" s="14">
        <v>836.58709677419301</v>
      </c>
      <c r="BJ2159" s="14">
        <v>1115.5916666666601</v>
      </c>
      <c r="BK2159" s="14">
        <v>1465.4516129032199</v>
      </c>
      <c r="BL2159" s="14">
        <v>1816</v>
      </c>
      <c r="BM2159" s="14">
        <v>2085.5357142857101</v>
      </c>
      <c r="BN2159" s="14">
        <v>2237.5645161290299</v>
      </c>
      <c r="BO2159" s="14">
        <v>2240.9166666666601</v>
      </c>
      <c r="BP2159" s="14">
        <v>2055.0967741935401</v>
      </c>
      <c r="BQ2159" s="14">
        <v>1696.6</v>
      </c>
      <c r="BR2159" s="14">
        <v>1298.2419354838701</v>
      </c>
      <c r="BS2159" s="14">
        <v>922.11129032257998</v>
      </c>
      <c r="BT2159" s="14">
        <v>651.78833333333296</v>
      </c>
      <c r="BU2159" s="14">
        <v>478.65483870967699</v>
      </c>
      <c r="BV2159" s="14">
        <v>381.40499999999997</v>
      </c>
      <c r="BW2159" s="14">
        <v>373.28548387096703</v>
      </c>
      <c r="BX2159" s="14">
        <v>484.22580645161298</v>
      </c>
      <c r="BY2159" s="14">
        <v>701.39821428571395</v>
      </c>
      <c r="BZ2159" s="14">
        <v>1014.17258064516</v>
      </c>
      <c r="CA2159" s="14">
        <v>1392.4166666666599</v>
      </c>
      <c r="CB2159" s="14">
        <v>1725.33870967741</v>
      </c>
      <c r="CC2159" s="14">
        <v>1886.05</v>
      </c>
      <c r="CD2159" s="14">
        <v>1820.58064516129</v>
      </c>
      <c r="CE2159" s="14">
        <v>1554</v>
      </c>
      <c r="CF2159" s="14">
        <v>1185.4166666666599</v>
      </c>
      <c r="CG2159" s="14">
        <v>892.16935483870895</v>
      </c>
      <c r="CH2159" s="14">
        <v>773.59833333333302</v>
      </c>
      <c r="CI2159" s="14">
        <v>861.70967741935397</v>
      </c>
      <c r="CJ2159" s="14">
        <v>1115.6387096774099</v>
      </c>
      <c r="CK2159" s="14">
        <v>1442.6071428571399</v>
      </c>
      <c r="CL2159" s="14">
        <v>1807.2580645161199</v>
      </c>
      <c r="CM2159" s="14">
        <v>2163.9333333333302</v>
      </c>
      <c r="CN2159" s="14">
        <v>2332.5645161290299</v>
      </c>
      <c r="CO2159" s="14">
        <v>2214.9</v>
      </c>
      <c r="CP2159" s="14">
        <v>1830.46774193548</v>
      </c>
      <c r="CQ2159" s="14">
        <v>1346.1451612903199</v>
      </c>
      <c r="CR2159" s="14">
        <v>802.49</v>
      </c>
      <c r="CS2159" s="14">
        <v>546.13225806451601</v>
      </c>
      <c r="CT2159" s="14">
        <v>516.43666666666604</v>
      </c>
      <c r="CU2159" s="14">
        <v>662.183870967742</v>
      </c>
      <c r="CV2159" s="14">
        <v>956.40161290322499</v>
      </c>
      <c r="CW2159" s="14">
        <v>1327</v>
      </c>
      <c r="CX2159" s="14">
        <v>1693.2580645161199</v>
      </c>
      <c r="CY2159" s="14">
        <v>1931.06666666666</v>
      </c>
      <c r="CZ2159" s="14">
        <v>1860.4838709677399</v>
      </c>
      <c r="DA2159" s="14">
        <v>1500.81666666666</v>
      </c>
      <c r="DB2159" s="14">
        <v>964.57903225806399</v>
      </c>
      <c r="DC2159" s="14">
        <v>553.02903225806403</v>
      </c>
      <c r="DD2159" s="14">
        <v>372.79</v>
      </c>
      <c r="DE2159" s="14">
        <v>332.79838709677398</v>
      </c>
      <c r="DF2159" s="14">
        <v>433.29333333333301</v>
      </c>
      <c r="DG2159" s="14">
        <v>684.51935483870898</v>
      </c>
      <c r="DH2159" s="14">
        <v>1083.54193548387</v>
      </c>
      <c r="DI2159" s="14">
        <v>1490.8392857142801</v>
      </c>
      <c r="DJ2159" s="14">
        <v>1871.8709677419299</v>
      </c>
      <c r="DK2159" s="14">
        <v>2132.2333333333299</v>
      </c>
      <c r="DL2159" s="14">
        <v>2110.0483870967701</v>
      </c>
      <c r="DM2159" s="14">
        <v>1805.5333333333299</v>
      </c>
      <c r="DN2159" s="14">
        <v>1379.53225806451</v>
      </c>
      <c r="DO2159" s="14">
        <v>1007.00806451612</v>
      </c>
      <c r="DP2159" s="14">
        <v>739.84666666666601</v>
      </c>
      <c r="DQ2159" s="14">
        <v>571.23548387096696</v>
      </c>
      <c r="DR2159" s="14">
        <v>548.26666666666597</v>
      </c>
      <c r="DS2159" s="15">
        <v>707.77166666666596</v>
      </c>
    </row>
    <row r="2160" spans="1:123" x14ac:dyDescent="0.25">
      <c r="A2160" s="16" t="s">
        <v>39</v>
      </c>
      <c r="B2160" s="17">
        <v>26</v>
      </c>
      <c r="C2160" s="13" t="str">
        <f t="shared" si="37"/>
        <v>BB_L_16_GW_GW_SL_Low_GW_GQ_48_020_26</v>
      </c>
      <c r="D2160" s="18">
        <v>10</v>
      </c>
      <c r="E2160" s="18">
        <v>10</v>
      </c>
      <c r="F2160" s="18">
        <v>10</v>
      </c>
      <c r="G2160" s="18">
        <v>10</v>
      </c>
      <c r="H2160" s="18">
        <v>10</v>
      </c>
      <c r="I2160" s="18">
        <v>10</v>
      </c>
      <c r="J2160" s="18">
        <v>10</v>
      </c>
      <c r="K2160" s="18">
        <v>10</v>
      </c>
      <c r="L2160" s="18">
        <v>10.0529999999999</v>
      </c>
      <c r="M2160" s="18">
        <v>10.9599999999999</v>
      </c>
      <c r="N2160" s="18">
        <v>17.276166666666601</v>
      </c>
      <c r="O2160" s="18">
        <v>44.134838709677403</v>
      </c>
      <c r="P2160" s="18">
        <v>118.850806451612</v>
      </c>
      <c r="Q2160" s="18">
        <v>257.44642857142799</v>
      </c>
      <c r="R2160" s="18">
        <v>468.69838709677401</v>
      </c>
      <c r="S2160" s="18">
        <v>687.63999999999896</v>
      </c>
      <c r="T2160" s="18">
        <v>841.69193548387</v>
      </c>
      <c r="U2160" s="18">
        <v>867.52166666666596</v>
      </c>
      <c r="V2160" s="18">
        <v>765.91935483870895</v>
      </c>
      <c r="W2160" s="18">
        <v>607.48870967741902</v>
      </c>
      <c r="X2160" s="18">
        <v>452.481666666666</v>
      </c>
      <c r="Y2160" s="18">
        <v>346.45322580645097</v>
      </c>
      <c r="Z2160" s="18">
        <v>317.47000000000003</v>
      </c>
      <c r="AA2160" s="18">
        <v>370.053225806451</v>
      </c>
      <c r="AB2160" s="18">
        <v>506.64516129032199</v>
      </c>
      <c r="AC2160" s="18">
        <v>696.68571428571397</v>
      </c>
      <c r="AD2160" s="18">
        <v>923.16935483870895</v>
      </c>
      <c r="AE2160" s="18">
        <v>1128.1666666666599</v>
      </c>
      <c r="AF2160" s="18">
        <v>1207.27419354838</v>
      </c>
      <c r="AG2160" s="18">
        <v>1110.75</v>
      </c>
      <c r="AH2160" s="18">
        <v>896.07580645161204</v>
      </c>
      <c r="AI2160" s="18">
        <v>664.31612903225698</v>
      </c>
      <c r="AJ2160" s="18">
        <v>466.67333333333301</v>
      </c>
      <c r="AK2160" s="18">
        <v>332.841935483871</v>
      </c>
      <c r="AL2160" s="18">
        <v>260.88666666666597</v>
      </c>
      <c r="AM2160" s="18">
        <v>247.40322580645099</v>
      </c>
      <c r="AN2160" s="18">
        <v>295.22258064516097</v>
      </c>
      <c r="AO2160" s="18">
        <v>402.830357142857</v>
      </c>
      <c r="AP2160" s="18">
        <v>568.91129032258004</v>
      </c>
      <c r="AQ2160" s="18">
        <v>787.63833333333298</v>
      </c>
      <c r="AR2160" s="18">
        <v>1025.55</v>
      </c>
      <c r="AS2160" s="18">
        <v>1207.05</v>
      </c>
      <c r="AT2160" s="18">
        <v>1218.53225806451</v>
      </c>
      <c r="AU2160" s="18">
        <v>1070.05322580645</v>
      </c>
      <c r="AV2160" s="18">
        <v>846.92</v>
      </c>
      <c r="AW2160" s="18">
        <v>600.15483870967705</v>
      </c>
      <c r="AX2160" s="18">
        <v>397.106666666666</v>
      </c>
      <c r="AY2160" s="18">
        <v>256.62741935483803</v>
      </c>
      <c r="AZ2160" s="18">
        <v>204.47741935483799</v>
      </c>
      <c r="BA2160" s="18">
        <v>220.077586206896</v>
      </c>
      <c r="BB2160" s="18">
        <v>297.03548387096703</v>
      </c>
      <c r="BC2160" s="18">
        <v>442.44333333333299</v>
      </c>
      <c r="BD2160" s="18">
        <v>610.27258064516104</v>
      </c>
      <c r="BE2160" s="18">
        <v>716.41166666666595</v>
      </c>
      <c r="BF2160" s="18">
        <v>651.95322580645097</v>
      </c>
      <c r="BG2160" s="18">
        <v>510.796774193548</v>
      </c>
      <c r="BH2160" s="18">
        <v>475.231666666666</v>
      </c>
      <c r="BI2160" s="18">
        <v>586.73387096774195</v>
      </c>
      <c r="BJ2160" s="18">
        <v>808.63499999999999</v>
      </c>
      <c r="BK2160" s="18">
        <v>1080.3064516129</v>
      </c>
      <c r="BL2160" s="18">
        <v>1349.0967741935401</v>
      </c>
      <c r="BM2160" s="18">
        <v>1560.4642857142801</v>
      </c>
      <c r="BN2160" s="18">
        <v>1692.1774193548299</v>
      </c>
      <c r="BO2160" s="18">
        <v>1709.95</v>
      </c>
      <c r="BP2160" s="18">
        <v>1586.4516129032199</v>
      </c>
      <c r="BQ2160" s="18">
        <v>1334.61666666666</v>
      </c>
      <c r="BR2160" s="18">
        <v>1052.19032258064</v>
      </c>
      <c r="BS2160" s="18">
        <v>779.93225806451596</v>
      </c>
      <c r="BT2160" s="18">
        <v>579.49166666666599</v>
      </c>
      <c r="BU2160" s="18">
        <v>446.45806451612901</v>
      </c>
      <c r="BV2160" s="18">
        <v>370.19499999999999</v>
      </c>
      <c r="BW2160" s="18">
        <v>360.37419354838698</v>
      </c>
      <c r="BX2160" s="18">
        <v>434.95322580645097</v>
      </c>
      <c r="BY2160" s="18">
        <v>576.47678571428503</v>
      </c>
      <c r="BZ2160" s="18">
        <v>763.37903225806394</v>
      </c>
      <c r="CA2160" s="18">
        <v>961.59333333333302</v>
      </c>
      <c r="CB2160" s="18">
        <v>1107.9032258064501</v>
      </c>
      <c r="CC2160" s="18">
        <v>1133.4000000000001</v>
      </c>
      <c r="CD2160" s="18">
        <v>1022.45483870967</v>
      </c>
      <c r="CE2160" s="18">
        <v>806.41129032258004</v>
      </c>
      <c r="CF2160" s="18">
        <v>565.42999999999995</v>
      </c>
      <c r="CG2160" s="18">
        <v>406.63387096774102</v>
      </c>
      <c r="CH2160" s="18">
        <v>377.488333333333</v>
      </c>
      <c r="CI2160" s="18">
        <v>474.23709677419299</v>
      </c>
      <c r="CJ2160" s="18">
        <v>671.138709677419</v>
      </c>
      <c r="CK2160" s="18">
        <v>904.75535714285695</v>
      </c>
      <c r="CL2160" s="18">
        <v>1146.22580645161</v>
      </c>
      <c r="CM2160" s="18">
        <v>1369.06666666666</v>
      </c>
      <c r="CN2160" s="18">
        <v>1487.1774193548299</v>
      </c>
      <c r="CO2160" s="18">
        <v>1407.2166666666601</v>
      </c>
      <c r="CP2160" s="18">
        <v>1163.33870967741</v>
      </c>
      <c r="CQ2160" s="18">
        <v>854.88709677419297</v>
      </c>
      <c r="CR2160" s="18">
        <v>520.63166666666598</v>
      </c>
      <c r="CS2160" s="18">
        <v>375.201612903225</v>
      </c>
      <c r="CT2160" s="18">
        <v>401.12833333333299</v>
      </c>
      <c r="CU2160" s="18">
        <v>558.68387096774097</v>
      </c>
      <c r="CV2160" s="18">
        <v>834.97096774193506</v>
      </c>
      <c r="CW2160" s="18">
        <v>1173.7758620689599</v>
      </c>
      <c r="CX2160" s="18">
        <v>1502.1774193548299</v>
      </c>
      <c r="CY2160" s="18">
        <v>1697.5166666666601</v>
      </c>
      <c r="CZ2160" s="18">
        <v>1669.8225806451601</v>
      </c>
      <c r="DA2160" s="18">
        <v>1394.81666666666</v>
      </c>
      <c r="DB2160" s="18">
        <v>952.14354838709596</v>
      </c>
      <c r="DC2160" s="18">
        <v>600.796774193548</v>
      </c>
      <c r="DD2160" s="18">
        <v>429.42</v>
      </c>
      <c r="DE2160" s="18">
        <v>389.52096774193501</v>
      </c>
      <c r="DF2160" s="18">
        <v>492.85500000000002</v>
      </c>
      <c r="DG2160" s="18">
        <v>742.13548387096705</v>
      </c>
      <c r="DH2160" s="18">
        <v>1121.8048387096701</v>
      </c>
      <c r="DI2160" s="18">
        <v>1510.05357142857</v>
      </c>
      <c r="DJ2160" s="18">
        <v>1830.6290322580601</v>
      </c>
      <c r="DK2160" s="18">
        <v>2047.7333333333299</v>
      </c>
      <c r="DL2160" s="18">
        <v>2015.7419354838701</v>
      </c>
      <c r="DM2160" s="18">
        <v>1759.2166666666601</v>
      </c>
      <c r="DN2160" s="18">
        <v>1401.5967741935401</v>
      </c>
      <c r="DO2160" s="18">
        <v>1084.7516129032199</v>
      </c>
      <c r="DP2160" s="18">
        <v>843.56</v>
      </c>
      <c r="DQ2160" s="18">
        <v>676.12580645161199</v>
      </c>
      <c r="DR2160" s="18">
        <v>629.245</v>
      </c>
      <c r="DS2160" s="19">
        <v>732.19</v>
      </c>
    </row>
    <row r="2161" spans="1:123" x14ac:dyDescent="0.25">
      <c r="A2161" s="12" t="s">
        <v>39</v>
      </c>
      <c r="B2161" s="13">
        <v>27</v>
      </c>
      <c r="C2161" s="13" t="str">
        <f t="shared" si="37"/>
        <v>BB_L_16_GW_GW_SL_Low_GW_GQ_48_020_27</v>
      </c>
      <c r="D2161" s="14">
        <v>10</v>
      </c>
      <c r="E2161" s="14">
        <v>10</v>
      </c>
      <c r="F2161" s="14">
        <v>10</v>
      </c>
      <c r="G2161" s="14">
        <v>10</v>
      </c>
      <c r="H2161" s="14">
        <v>10</v>
      </c>
      <c r="I2161" s="14">
        <v>10</v>
      </c>
      <c r="J2161" s="14">
        <v>10</v>
      </c>
      <c r="K2161" s="14">
        <v>10</v>
      </c>
      <c r="L2161" s="14">
        <v>10.002666666666601</v>
      </c>
      <c r="M2161" s="14">
        <v>10.0767741935483</v>
      </c>
      <c r="N2161" s="14">
        <v>10.656666666666601</v>
      </c>
      <c r="O2161" s="14">
        <v>13.5385483870967</v>
      </c>
      <c r="P2161" s="14">
        <v>23.0591935483871</v>
      </c>
      <c r="Q2161" s="14">
        <v>44.444821428571402</v>
      </c>
      <c r="R2161" s="14">
        <v>85.510322580645095</v>
      </c>
      <c r="S2161" s="14">
        <v>143.07999999999899</v>
      </c>
      <c r="T2161" s="14">
        <v>210.12580645161199</v>
      </c>
      <c r="U2161" s="14">
        <v>268.64666666666602</v>
      </c>
      <c r="V2161" s="14">
        <v>298.490322580645</v>
      </c>
      <c r="W2161" s="14">
        <v>289.98870967741902</v>
      </c>
      <c r="X2161" s="14">
        <v>253.523333333333</v>
      </c>
      <c r="Y2161" s="14">
        <v>206.64032258064501</v>
      </c>
      <c r="Z2161" s="14">
        <v>168.428333333333</v>
      </c>
      <c r="AA2161" s="14">
        <v>144.29838709677401</v>
      </c>
      <c r="AB2161" s="14">
        <v>135.5</v>
      </c>
      <c r="AC2161" s="14">
        <v>142.414285714285</v>
      </c>
      <c r="AD2161" s="14">
        <v>164.656451612903</v>
      </c>
      <c r="AE2161" s="14">
        <v>199.94833333333301</v>
      </c>
      <c r="AF2161" s="14">
        <v>237.02258064516101</v>
      </c>
      <c r="AG2161" s="14">
        <v>261.11666666666599</v>
      </c>
      <c r="AH2161" s="14">
        <v>262.44032258064499</v>
      </c>
      <c r="AI2161" s="14">
        <v>242.332258064516</v>
      </c>
      <c r="AJ2161" s="14">
        <v>209.35333333333301</v>
      </c>
      <c r="AK2161" s="14">
        <v>173.658064516129</v>
      </c>
      <c r="AL2161" s="14">
        <v>142.831666666666</v>
      </c>
      <c r="AM2161" s="14">
        <v>120.458064516129</v>
      </c>
      <c r="AN2161" s="14">
        <v>107.60322580645099</v>
      </c>
      <c r="AO2161" s="14">
        <v>105.803571428571</v>
      </c>
      <c r="AP2161" s="14">
        <v>115.338709677419</v>
      </c>
      <c r="AQ2161" s="14">
        <v>137.19166666666601</v>
      </c>
      <c r="AR2161" s="14">
        <v>171.425806451612</v>
      </c>
      <c r="AS2161" s="14">
        <v>210.25166666666601</v>
      </c>
      <c r="AT2161" s="14">
        <v>232.78870967741901</v>
      </c>
      <c r="AU2161" s="14">
        <v>231.01290322580601</v>
      </c>
      <c r="AV2161" s="14">
        <v>205.94</v>
      </c>
      <c r="AW2161" s="14">
        <v>164.38225806451601</v>
      </c>
      <c r="AX2161" s="14">
        <v>119.246</v>
      </c>
      <c r="AY2161" s="14">
        <v>78.963064516128995</v>
      </c>
      <c r="AZ2161" s="14">
        <v>55.148225806451599</v>
      </c>
      <c r="BA2161" s="14">
        <v>45.666034482758597</v>
      </c>
      <c r="BB2161" s="14">
        <v>47.568709677419299</v>
      </c>
      <c r="BC2161" s="14">
        <v>63.364666666666601</v>
      </c>
      <c r="BD2161" s="14">
        <v>91.936129032257995</v>
      </c>
      <c r="BE2161" s="14">
        <v>129.111666666666</v>
      </c>
      <c r="BF2161" s="14">
        <v>145.056451612903</v>
      </c>
      <c r="BG2161" s="14">
        <v>134.12419354838701</v>
      </c>
      <c r="BH2161" s="14">
        <v>119.501666666666</v>
      </c>
      <c r="BI2161" s="14">
        <v>118.116129032258</v>
      </c>
      <c r="BJ2161" s="14">
        <v>134.988333333333</v>
      </c>
      <c r="BK2161" s="14">
        <v>169.75161290322501</v>
      </c>
      <c r="BL2161" s="14">
        <v>218.92096774193499</v>
      </c>
      <c r="BM2161" s="14">
        <v>273.68035714285702</v>
      </c>
      <c r="BN2161" s="14">
        <v>329.57903225806399</v>
      </c>
      <c r="BO2161" s="14">
        <v>380.81166666666599</v>
      </c>
      <c r="BP2161" s="14">
        <v>415.48709677419299</v>
      </c>
      <c r="BQ2161" s="14">
        <v>424.32833333333298</v>
      </c>
      <c r="BR2161" s="14">
        <v>406.29516129032203</v>
      </c>
      <c r="BS2161" s="14">
        <v>363.60161290322498</v>
      </c>
      <c r="BT2161" s="14">
        <v>313.308333333333</v>
      </c>
      <c r="BU2161" s="14">
        <v>263.470967741935</v>
      </c>
      <c r="BV2161" s="14">
        <v>219.56333333333299</v>
      </c>
      <c r="BW2161" s="14">
        <v>184.60322580645101</v>
      </c>
      <c r="BX2161" s="14">
        <v>163.693548387096</v>
      </c>
      <c r="BY2161" s="14">
        <v>157.042857142857</v>
      </c>
      <c r="BZ2161" s="14">
        <v>160.45645161290301</v>
      </c>
      <c r="CA2161" s="14">
        <v>170.058333333333</v>
      </c>
      <c r="CB2161" s="14">
        <v>180.44838709677401</v>
      </c>
      <c r="CC2161" s="14">
        <v>183.74833333333299</v>
      </c>
      <c r="CD2161" s="14">
        <v>174.379032258064</v>
      </c>
      <c r="CE2161" s="14">
        <v>150.232258064516</v>
      </c>
      <c r="CF2161" s="14">
        <v>116.102666666666</v>
      </c>
      <c r="CG2161" s="14">
        <v>85.9982258064516</v>
      </c>
      <c r="CH2161" s="14">
        <v>69.835166666666595</v>
      </c>
      <c r="CI2161" s="14">
        <v>70.900161290322501</v>
      </c>
      <c r="CJ2161" s="14">
        <v>88.992419354838702</v>
      </c>
      <c r="CK2161" s="14">
        <v>118.883928571428</v>
      </c>
      <c r="CL2161" s="14">
        <v>159.05161290322499</v>
      </c>
      <c r="CM2161" s="14">
        <v>211.345</v>
      </c>
      <c r="CN2161" s="14">
        <v>266.16129032257999</v>
      </c>
      <c r="CO2161" s="14">
        <v>300.93</v>
      </c>
      <c r="CP2161" s="14">
        <v>304.12419354838698</v>
      </c>
      <c r="CQ2161" s="14">
        <v>273.12419354838698</v>
      </c>
      <c r="CR2161" s="14">
        <v>206.796666666666</v>
      </c>
      <c r="CS2161" s="14">
        <v>153.870967741935</v>
      </c>
      <c r="CT2161" s="14">
        <v>126.353333333333</v>
      </c>
      <c r="CU2161" s="14">
        <v>125.424193548387</v>
      </c>
      <c r="CV2161" s="14">
        <v>151.11129032258</v>
      </c>
      <c r="CW2161" s="14">
        <v>203.66896551724099</v>
      </c>
      <c r="CX2161" s="14">
        <v>280.05483870967703</v>
      </c>
      <c r="CY2161" s="14">
        <v>362.659999999999</v>
      </c>
      <c r="CZ2161" s="14">
        <v>436.18870967741901</v>
      </c>
      <c r="DA2161" s="14">
        <v>459.40166666666602</v>
      </c>
      <c r="DB2161" s="14">
        <v>417.18870967741901</v>
      </c>
      <c r="DC2161" s="14">
        <v>338.93225806451602</v>
      </c>
      <c r="DD2161" s="14">
        <v>272.31333333333299</v>
      </c>
      <c r="DE2161" s="14">
        <v>223.36451612903201</v>
      </c>
      <c r="DF2161" s="14">
        <v>201.611666666666</v>
      </c>
      <c r="DG2161" s="14">
        <v>214.183870967741</v>
      </c>
      <c r="DH2161" s="14">
        <v>266.18387096774097</v>
      </c>
      <c r="DI2161" s="14">
        <v>344.17142857142801</v>
      </c>
      <c r="DJ2161" s="14">
        <v>435.61129032257998</v>
      </c>
      <c r="DK2161" s="14">
        <v>539.12666666666598</v>
      </c>
      <c r="DL2161" s="14">
        <v>611.33870967741905</v>
      </c>
      <c r="DM2161" s="14">
        <v>631.35333333333301</v>
      </c>
      <c r="DN2161" s="14">
        <v>598.04999999999995</v>
      </c>
      <c r="DO2161" s="14">
        <v>535.10967741935406</v>
      </c>
      <c r="DP2161" s="14">
        <v>459.93833333333299</v>
      </c>
      <c r="DQ2161" s="14">
        <v>377.97258064516097</v>
      </c>
      <c r="DR2161" s="14">
        <v>310.86666666666599</v>
      </c>
      <c r="DS2161" s="15">
        <v>275.51833333333298</v>
      </c>
    </row>
    <row r="2162" spans="1:123" x14ac:dyDescent="0.25">
      <c r="A2162" s="16" t="s">
        <v>39</v>
      </c>
      <c r="B2162" s="17">
        <v>28</v>
      </c>
      <c r="C2162" s="13" t="str">
        <f t="shared" si="37"/>
        <v>BB_L_16_GW_GW_SL_Low_GW_GQ_48_020_28</v>
      </c>
      <c r="D2162" s="18">
        <v>10</v>
      </c>
      <c r="E2162" s="18">
        <v>10</v>
      </c>
      <c r="F2162" s="18">
        <v>10</v>
      </c>
      <c r="G2162" s="18">
        <v>10</v>
      </c>
      <c r="H2162" s="18">
        <v>10</v>
      </c>
      <c r="I2162" s="18">
        <v>10</v>
      </c>
      <c r="J2162" s="18">
        <v>10</v>
      </c>
      <c r="K2162" s="18">
        <v>9.9998709677419306</v>
      </c>
      <c r="L2162" s="18">
        <v>9.9983666666666604</v>
      </c>
      <c r="M2162" s="18">
        <v>10.0132580645161</v>
      </c>
      <c r="N2162" s="18">
        <v>10.2596666666666</v>
      </c>
      <c r="O2162" s="18">
        <v>12.1754838709677</v>
      </c>
      <c r="P2162" s="18">
        <v>21.328387096774101</v>
      </c>
      <c r="Q2162" s="18">
        <v>49.795714285714197</v>
      </c>
      <c r="R2162" s="18">
        <v>125.30564516129</v>
      </c>
      <c r="S2162" s="18">
        <v>263.12333333333299</v>
      </c>
      <c r="T2162" s="18">
        <v>470.033870967741</v>
      </c>
      <c r="U2162" s="18">
        <v>692.83666666666602</v>
      </c>
      <c r="V2162" s="18">
        <v>809.89838709677394</v>
      </c>
      <c r="W2162" s="18">
        <v>759.71612903225798</v>
      </c>
      <c r="X2162" s="18">
        <v>605.96499999999901</v>
      </c>
      <c r="Y2162" s="18">
        <v>440.68870967741901</v>
      </c>
      <c r="Z2162" s="18">
        <v>331.90166666666602</v>
      </c>
      <c r="AA2162" s="18">
        <v>284.95483870967701</v>
      </c>
      <c r="AB2162" s="18">
        <v>305.71612903225798</v>
      </c>
      <c r="AC2162" s="18">
        <v>401.23928571428502</v>
      </c>
      <c r="AD2162" s="18">
        <v>596.20645161290304</v>
      </c>
      <c r="AE2162" s="18">
        <v>892.35333333333301</v>
      </c>
      <c r="AF2162" s="18">
        <v>1232.96774193548</v>
      </c>
      <c r="AG2162" s="18">
        <v>1511.13333333333</v>
      </c>
      <c r="AH2162" s="18">
        <v>1585.0161290322501</v>
      </c>
      <c r="AI2162" s="18">
        <v>1447.5483870967701</v>
      </c>
      <c r="AJ2162" s="18">
        <v>1177.31666666666</v>
      </c>
      <c r="AK2162" s="18">
        <v>877.14999999999895</v>
      </c>
      <c r="AL2162" s="18">
        <v>633.28</v>
      </c>
      <c r="AM2162" s="18">
        <v>470.60483870967698</v>
      </c>
      <c r="AN2162" s="18">
        <v>373.38709677419303</v>
      </c>
      <c r="AO2162" s="18">
        <v>340.8</v>
      </c>
      <c r="AP2162" s="18">
        <v>374.36129032257998</v>
      </c>
      <c r="AQ2162" s="18">
        <v>491.416666666666</v>
      </c>
      <c r="AR2162" s="18">
        <v>732.12903225806394</v>
      </c>
      <c r="AS2162" s="18">
        <v>1100.11333333333</v>
      </c>
      <c r="AT2162" s="18">
        <v>1448.77419354838</v>
      </c>
      <c r="AU2162" s="18">
        <v>1694.7903225806399</v>
      </c>
      <c r="AV2162" s="18">
        <v>1726.9</v>
      </c>
      <c r="AW2162" s="18">
        <v>1568.8709677419299</v>
      </c>
      <c r="AX2162" s="18">
        <v>1283.68333333333</v>
      </c>
      <c r="AY2162" s="18">
        <v>937.36612903225796</v>
      </c>
      <c r="AZ2162" s="18">
        <v>685.07580645161204</v>
      </c>
      <c r="BA2162" s="18">
        <v>541.63103448275797</v>
      </c>
      <c r="BB2162" s="18">
        <v>461.35483870967698</v>
      </c>
      <c r="BC2162" s="18">
        <v>458.41333333333301</v>
      </c>
      <c r="BD2162" s="18">
        <v>564.50967741935494</v>
      </c>
      <c r="BE2162" s="18">
        <v>818.32333333333304</v>
      </c>
      <c r="BF2162" s="18">
        <v>1014.13709677419</v>
      </c>
      <c r="BG2162" s="18">
        <v>1010.27096774193</v>
      </c>
      <c r="BH2162" s="18">
        <v>856.01166666666597</v>
      </c>
      <c r="BI2162" s="18">
        <v>735.08064516129002</v>
      </c>
      <c r="BJ2162" s="18">
        <v>731.00166666666598</v>
      </c>
      <c r="BK2162" s="18">
        <v>868.85806451612802</v>
      </c>
      <c r="BL2162" s="18">
        <v>1124.34193548387</v>
      </c>
      <c r="BM2162" s="18">
        <v>1420.7142857142801</v>
      </c>
      <c r="BN2162" s="18">
        <v>1706.9838709677399</v>
      </c>
      <c r="BO2162" s="18">
        <v>1951.36666666666</v>
      </c>
      <c r="BP2162" s="18">
        <v>2096.1935483870898</v>
      </c>
      <c r="BQ2162" s="18">
        <v>2084.86666666666</v>
      </c>
      <c r="BR2162" s="18">
        <v>1894.83870967741</v>
      </c>
      <c r="BS2162" s="18">
        <v>1562.9193548387</v>
      </c>
      <c r="BT2162" s="18">
        <v>1208.9166666666599</v>
      </c>
      <c r="BU2162" s="18">
        <v>910.28064516128995</v>
      </c>
      <c r="BV2162" s="18">
        <v>675.06666666666604</v>
      </c>
      <c r="BW2162" s="18">
        <v>504.03064516129001</v>
      </c>
      <c r="BX2162" s="18">
        <v>414.19354838709597</v>
      </c>
      <c r="BY2162" s="18">
        <v>415.058928571428</v>
      </c>
      <c r="BZ2162" s="18">
        <v>510.220967741935</v>
      </c>
      <c r="CA2162" s="18">
        <v>723.97500000000002</v>
      </c>
      <c r="CB2162" s="18">
        <v>1054.7419354838701</v>
      </c>
      <c r="CC2162" s="18">
        <v>1417.0166666666601</v>
      </c>
      <c r="CD2162" s="18">
        <v>1667.96774193548</v>
      </c>
      <c r="CE2162" s="18">
        <v>1748.9838709677399</v>
      </c>
      <c r="CF2162" s="18">
        <v>1620.18333333333</v>
      </c>
      <c r="CG2162" s="18">
        <v>1339.9193548387</v>
      </c>
      <c r="CH2162" s="18">
        <v>1060.57</v>
      </c>
      <c r="CI2162" s="18">
        <v>868.92419354838705</v>
      </c>
      <c r="CJ2162" s="18">
        <v>807.89354838709596</v>
      </c>
      <c r="CK2162" s="18">
        <v>885.80178571428496</v>
      </c>
      <c r="CL2162" s="18">
        <v>1084.3193548387001</v>
      </c>
      <c r="CM2162" s="18">
        <v>1415.9</v>
      </c>
      <c r="CN2162" s="18">
        <v>1810.19354838709</v>
      </c>
      <c r="CO2162" s="18">
        <v>2092.4499999999998</v>
      </c>
      <c r="CP2162" s="18">
        <v>2154.7903225806399</v>
      </c>
      <c r="CQ2162" s="18">
        <v>1947.9032258064501</v>
      </c>
      <c r="CR2162" s="18">
        <v>1411</v>
      </c>
      <c r="CS2162" s="18">
        <v>928.43709677419304</v>
      </c>
      <c r="CT2162" s="18">
        <v>635.12999999999897</v>
      </c>
      <c r="CU2162" s="18">
        <v>523.88709677419297</v>
      </c>
      <c r="CV2162" s="18">
        <v>552.20967741935397</v>
      </c>
      <c r="CW2162" s="18">
        <v>721.17586206896499</v>
      </c>
      <c r="CX2162" s="18">
        <v>1013.87903225806</v>
      </c>
      <c r="CY2162" s="18">
        <v>1361.0833333333301</v>
      </c>
      <c r="CZ2162" s="18">
        <v>1695.9838709677399</v>
      </c>
      <c r="DA2162" s="18">
        <v>1762.6</v>
      </c>
      <c r="DB2162" s="18">
        <v>1458.69354838709</v>
      </c>
      <c r="DC2162" s="18">
        <v>993.64032258064503</v>
      </c>
      <c r="DD2162" s="18">
        <v>681.37833333333299</v>
      </c>
      <c r="DE2162" s="18">
        <v>480.42741935483798</v>
      </c>
      <c r="DF2162" s="18">
        <v>371.914999999999</v>
      </c>
      <c r="DG2162" s="18">
        <v>366.57419354838697</v>
      </c>
      <c r="DH2162" s="18">
        <v>495.39354838709602</v>
      </c>
      <c r="DI2162" s="18">
        <v>739.70892857142803</v>
      </c>
      <c r="DJ2162" s="18">
        <v>1077.6887096774101</v>
      </c>
      <c r="DK2162" s="18">
        <v>1536.38333333333</v>
      </c>
      <c r="DL2162" s="18">
        <v>1906.6774193548299</v>
      </c>
      <c r="DM2162" s="18">
        <v>2042.6</v>
      </c>
      <c r="DN2162" s="18">
        <v>1905.19354838709</v>
      </c>
      <c r="DO2162" s="18">
        <v>1596.22580645161</v>
      </c>
      <c r="DP2162" s="18">
        <v>1253.1666666666599</v>
      </c>
      <c r="DQ2162" s="18">
        <v>931.56935483870905</v>
      </c>
      <c r="DR2162" s="18">
        <v>691.988333333333</v>
      </c>
      <c r="DS2162" s="19">
        <v>583.83833333333303</v>
      </c>
    </row>
    <row r="2163" spans="1:123" x14ac:dyDescent="0.25">
      <c r="A2163" s="12" t="s">
        <v>39</v>
      </c>
      <c r="B2163" s="13">
        <v>29</v>
      </c>
      <c r="C2163" s="13" t="str">
        <f t="shared" si="37"/>
        <v>BB_L_16_GW_GW_SL_Low_GW_GQ_48_020_29</v>
      </c>
      <c r="D2163" s="14">
        <v>10</v>
      </c>
      <c r="E2163" s="14">
        <v>10</v>
      </c>
      <c r="F2163" s="14">
        <v>10</v>
      </c>
      <c r="G2163" s="14">
        <v>10</v>
      </c>
      <c r="H2163" s="14">
        <v>10</v>
      </c>
      <c r="I2163" s="14">
        <v>10</v>
      </c>
      <c r="J2163" s="14">
        <v>10</v>
      </c>
      <c r="K2163" s="14">
        <v>10</v>
      </c>
      <c r="L2163" s="14">
        <v>10</v>
      </c>
      <c r="M2163" s="14">
        <v>10.034193548387</v>
      </c>
      <c r="N2163" s="14">
        <v>10.4311666666666</v>
      </c>
      <c r="O2163" s="14">
        <v>13.241129032258</v>
      </c>
      <c r="P2163" s="14">
        <v>25.855161290322499</v>
      </c>
      <c r="Q2163" s="14">
        <v>62.575357142857101</v>
      </c>
      <c r="R2163" s="14">
        <v>152.499354838709</v>
      </c>
      <c r="S2163" s="14">
        <v>307.83499999999998</v>
      </c>
      <c r="T2163" s="14">
        <v>522.12419354838698</v>
      </c>
      <c r="U2163" s="14">
        <v>732.01999999999896</v>
      </c>
      <c r="V2163" s="14">
        <v>835.29193548387104</v>
      </c>
      <c r="W2163" s="14">
        <v>784.71129032258</v>
      </c>
      <c r="X2163" s="14">
        <v>639.38499999999999</v>
      </c>
      <c r="Y2163" s="14">
        <v>482.69516129032201</v>
      </c>
      <c r="Z2163" s="14">
        <v>373.678333333333</v>
      </c>
      <c r="AA2163" s="14">
        <v>320.174193548387</v>
      </c>
      <c r="AB2163" s="14">
        <v>327.27096774193501</v>
      </c>
      <c r="AC2163" s="14">
        <v>399.16785714285697</v>
      </c>
      <c r="AD2163" s="14">
        <v>548.58387096774095</v>
      </c>
      <c r="AE2163" s="14">
        <v>771.594999999999</v>
      </c>
      <c r="AF2163" s="14">
        <v>1011.28387096774</v>
      </c>
      <c r="AG2163" s="14">
        <v>1176.06666666666</v>
      </c>
      <c r="AH2163" s="14">
        <v>1181.03225806451</v>
      </c>
      <c r="AI2163" s="14">
        <v>1033.4354838709601</v>
      </c>
      <c r="AJ2163" s="14">
        <v>802.46166666666602</v>
      </c>
      <c r="AK2163" s="14">
        <v>576.76774193548295</v>
      </c>
      <c r="AL2163" s="14">
        <v>409.058333333333</v>
      </c>
      <c r="AM2163" s="14">
        <v>306.66612903225803</v>
      </c>
      <c r="AN2163" s="14">
        <v>256.61129032257998</v>
      </c>
      <c r="AO2163" s="14">
        <v>256.16250000000002</v>
      </c>
      <c r="AP2163" s="14">
        <v>307.07903225806399</v>
      </c>
      <c r="AQ2163" s="14">
        <v>422.33666666666602</v>
      </c>
      <c r="AR2163" s="14">
        <v>621.18709677419304</v>
      </c>
      <c r="AS2163" s="14">
        <v>888.38333333333298</v>
      </c>
      <c r="AT2163" s="14">
        <v>1114.16129032258</v>
      </c>
      <c r="AU2163" s="14">
        <v>1229.5</v>
      </c>
      <c r="AV2163" s="14">
        <v>1180.4666666666601</v>
      </c>
      <c r="AW2163" s="14">
        <v>994.527419354838</v>
      </c>
      <c r="AX2163" s="14">
        <v>744.92833333333294</v>
      </c>
      <c r="AY2163" s="14">
        <v>492.34516129032198</v>
      </c>
      <c r="AZ2163" s="14">
        <v>326.84677419354801</v>
      </c>
      <c r="BA2163" s="14">
        <v>244.96379310344801</v>
      </c>
      <c r="BB2163" s="14">
        <v>218.222580645161</v>
      </c>
      <c r="BC2163" s="14">
        <v>252.428333333333</v>
      </c>
      <c r="BD2163" s="14">
        <v>360.61774193548302</v>
      </c>
      <c r="BE2163" s="14">
        <v>567.14666666666596</v>
      </c>
      <c r="BF2163" s="14">
        <v>719.56290322580605</v>
      </c>
      <c r="BG2163" s="14">
        <v>691.50161290322501</v>
      </c>
      <c r="BH2163" s="14">
        <v>570.79666666666606</v>
      </c>
      <c r="BI2163" s="14">
        <v>497.79516129032203</v>
      </c>
      <c r="BJ2163" s="14">
        <v>532.07166666666603</v>
      </c>
      <c r="BK2163" s="14">
        <v>684.58548387096698</v>
      </c>
      <c r="BL2163" s="14">
        <v>923.72419354838701</v>
      </c>
      <c r="BM2163" s="14">
        <v>1178.375</v>
      </c>
      <c r="BN2163" s="14">
        <v>1411.1290322580601</v>
      </c>
      <c r="BO2163" s="14">
        <v>1596.7</v>
      </c>
      <c r="BP2163" s="14">
        <v>1690.69354838709</v>
      </c>
      <c r="BQ2163" s="14">
        <v>1650.36666666666</v>
      </c>
      <c r="BR2163" s="14">
        <v>1478.1774193548299</v>
      </c>
      <c r="BS2163" s="14">
        <v>1201.8064516129</v>
      </c>
      <c r="BT2163" s="14">
        <v>925.2</v>
      </c>
      <c r="BU2163" s="14">
        <v>699.01935483870898</v>
      </c>
      <c r="BV2163" s="14">
        <v>528.55999999999995</v>
      </c>
      <c r="BW2163" s="14">
        <v>411.43064516128999</v>
      </c>
      <c r="BX2163" s="14">
        <v>357.68709677419298</v>
      </c>
      <c r="BY2163" s="14">
        <v>374.50535714285701</v>
      </c>
      <c r="BZ2163" s="14">
        <v>463.66129032257999</v>
      </c>
      <c r="CA2163" s="14">
        <v>629.66499999999996</v>
      </c>
      <c r="CB2163" s="14">
        <v>848.59516129032204</v>
      </c>
      <c r="CC2163" s="14">
        <v>1051.8866666666599</v>
      </c>
      <c r="CD2163" s="14">
        <v>1152.2096774193501</v>
      </c>
      <c r="CE2163" s="14">
        <v>1111.1129032258</v>
      </c>
      <c r="CF2163" s="14">
        <v>930.06</v>
      </c>
      <c r="CG2163" s="14">
        <v>694.18225806451596</v>
      </c>
      <c r="CH2163" s="14">
        <v>504.44333333333299</v>
      </c>
      <c r="CI2163" s="14">
        <v>410.45645161290298</v>
      </c>
      <c r="CJ2163" s="14">
        <v>428.63225806451601</v>
      </c>
      <c r="CK2163" s="14">
        <v>543.23392857142801</v>
      </c>
      <c r="CL2163" s="14">
        <v>733.64677419354803</v>
      </c>
      <c r="CM2163" s="14">
        <v>996.01833333333298</v>
      </c>
      <c r="CN2163" s="14">
        <v>1276.9516129032199</v>
      </c>
      <c r="CO2163" s="14">
        <v>1461.43333333333</v>
      </c>
      <c r="CP2163" s="14">
        <v>1475.72580645161</v>
      </c>
      <c r="CQ2163" s="14">
        <v>1292.83870967741</v>
      </c>
      <c r="CR2163" s="14">
        <v>896.97833333333301</v>
      </c>
      <c r="CS2163" s="14">
        <v>579.84032258064497</v>
      </c>
      <c r="CT2163" s="14">
        <v>413.57666666666597</v>
      </c>
      <c r="CU2163" s="14">
        <v>384.34838709677399</v>
      </c>
      <c r="CV2163" s="14">
        <v>473.30161290322502</v>
      </c>
      <c r="CW2163" s="14">
        <v>677.38103448275797</v>
      </c>
      <c r="CX2163" s="14">
        <v>981.32741935483796</v>
      </c>
      <c r="CY2163" s="14">
        <v>1312.75</v>
      </c>
      <c r="CZ2163" s="14">
        <v>1602.5967741935401</v>
      </c>
      <c r="DA2163" s="14">
        <v>1662.61666666666</v>
      </c>
      <c r="DB2163" s="14">
        <v>1402.1774193548299</v>
      </c>
      <c r="DC2163" s="14">
        <v>995.54354838709605</v>
      </c>
      <c r="DD2163" s="14">
        <v>696.91666666666595</v>
      </c>
      <c r="DE2163" s="14">
        <v>497.32096774193502</v>
      </c>
      <c r="DF2163" s="14">
        <v>399.05500000000001</v>
      </c>
      <c r="DG2163" s="14">
        <v>417.23548387096702</v>
      </c>
      <c r="DH2163" s="14">
        <v>578.71290322580603</v>
      </c>
      <c r="DI2163" s="14">
        <v>853.39999999999895</v>
      </c>
      <c r="DJ2163" s="14">
        <v>1201.33870967741</v>
      </c>
      <c r="DK2163" s="14">
        <v>1615.2833333333299</v>
      </c>
      <c r="DL2163" s="14">
        <v>1919.0967741935401</v>
      </c>
      <c r="DM2163" s="14">
        <v>1998.25</v>
      </c>
      <c r="DN2163" s="14">
        <v>1829.58064516129</v>
      </c>
      <c r="DO2163" s="14">
        <v>1531.6129032258</v>
      </c>
      <c r="DP2163" s="14">
        <v>1218.1666666666599</v>
      </c>
      <c r="DQ2163" s="14">
        <v>931.119354838709</v>
      </c>
      <c r="DR2163" s="14">
        <v>720.39499999999998</v>
      </c>
      <c r="DS2163" s="15">
        <v>625.95333333333303</v>
      </c>
    </row>
    <row r="2164" spans="1:123" x14ac:dyDescent="0.25">
      <c r="A2164" s="28" t="s">
        <v>39</v>
      </c>
      <c r="B2164" s="29">
        <v>30</v>
      </c>
      <c r="C2164" s="13" t="str">
        <f t="shared" si="37"/>
        <v>BB_L_16_GW_GW_SL_Low_GW_GQ_48_020_30</v>
      </c>
      <c r="D2164" s="30">
        <v>10</v>
      </c>
      <c r="E2164" s="30">
        <v>10</v>
      </c>
      <c r="F2164" s="30">
        <v>10</v>
      </c>
      <c r="G2164" s="30">
        <v>10</v>
      </c>
      <c r="H2164" s="30">
        <v>10</v>
      </c>
      <c r="I2164" s="30">
        <v>10</v>
      </c>
      <c r="J2164" s="30">
        <v>10</v>
      </c>
      <c r="K2164" s="30">
        <v>10</v>
      </c>
      <c r="L2164" s="30">
        <v>10</v>
      </c>
      <c r="M2164" s="30">
        <v>10.0022580645161</v>
      </c>
      <c r="N2164" s="30">
        <v>10.045833333333301</v>
      </c>
      <c r="O2164" s="30">
        <v>10.3872580645161</v>
      </c>
      <c r="P2164" s="30">
        <v>12.1299999999999</v>
      </c>
      <c r="Q2164" s="30">
        <v>17.919999999999899</v>
      </c>
      <c r="R2164" s="30">
        <v>34.298225806451597</v>
      </c>
      <c r="S2164" s="30">
        <v>67.608333333333306</v>
      </c>
      <c r="T2164" s="30">
        <v>124.89645161290299</v>
      </c>
      <c r="U2164" s="30">
        <v>202.49166666666599</v>
      </c>
      <c r="V2164" s="30">
        <v>277.92096774193499</v>
      </c>
      <c r="W2164" s="30">
        <v>319.046774193548</v>
      </c>
      <c r="X2164" s="30">
        <v>318.22166666666601</v>
      </c>
      <c r="Y2164" s="30">
        <v>284.06129032258002</v>
      </c>
      <c r="Z2164" s="30">
        <v>240.45499999999899</v>
      </c>
      <c r="AA2164" s="30">
        <v>201.09677419354799</v>
      </c>
      <c r="AB2164" s="30">
        <v>171.156451612903</v>
      </c>
      <c r="AC2164" s="30">
        <v>156.35714285714201</v>
      </c>
      <c r="AD2164" s="30">
        <v>157.729032258064</v>
      </c>
      <c r="AE2164" s="30">
        <v>178.77666666666599</v>
      </c>
      <c r="AF2164" s="30">
        <v>217.627419354838</v>
      </c>
      <c r="AG2164" s="30">
        <v>263.81333333333299</v>
      </c>
      <c r="AH2164" s="30">
        <v>297.63225806451601</v>
      </c>
      <c r="AI2164" s="30">
        <v>304.70967741935402</v>
      </c>
      <c r="AJ2164" s="30">
        <v>285.92999999999898</v>
      </c>
      <c r="AK2164" s="30">
        <v>249.898387096774</v>
      </c>
      <c r="AL2164" s="30">
        <v>209.65833333333299</v>
      </c>
      <c r="AM2164" s="30">
        <v>174.07580645161201</v>
      </c>
      <c r="AN2164" s="30">
        <v>145.78225806451599</v>
      </c>
      <c r="AO2164" s="30">
        <v>127.483928571428</v>
      </c>
      <c r="AP2164" s="30">
        <v>119.290322580645</v>
      </c>
      <c r="AQ2164" s="30">
        <v>123.054999999999</v>
      </c>
      <c r="AR2164" s="30">
        <v>144.303225806451</v>
      </c>
      <c r="AS2164" s="30">
        <v>185.17333333333301</v>
      </c>
      <c r="AT2164" s="30">
        <v>231.7</v>
      </c>
      <c r="AU2164" s="30">
        <v>270.25</v>
      </c>
      <c r="AV2164" s="30">
        <v>281.01499999999999</v>
      </c>
      <c r="AW2164" s="30">
        <v>261.43387096774097</v>
      </c>
      <c r="AX2164" s="30">
        <v>216.88499999999999</v>
      </c>
      <c r="AY2164" s="30">
        <v>158.19838709677401</v>
      </c>
      <c r="AZ2164" s="30">
        <v>110.296774193548</v>
      </c>
      <c r="BA2164" s="30">
        <v>80.007068965517206</v>
      </c>
      <c r="BB2164" s="30">
        <v>61.664999999999999</v>
      </c>
      <c r="BC2164" s="30">
        <v>55.734166666666603</v>
      </c>
      <c r="BD2164" s="30">
        <v>66.850645161290302</v>
      </c>
      <c r="BE2164" s="30">
        <v>104.955333333333</v>
      </c>
      <c r="BF2164" s="30">
        <v>150.25322580645101</v>
      </c>
      <c r="BG2164" s="30">
        <v>170.91129032257999</v>
      </c>
      <c r="BH2164" s="30">
        <v>163.12</v>
      </c>
      <c r="BI2164" s="30">
        <v>146.879032258064</v>
      </c>
      <c r="BJ2164" s="30">
        <v>139.42333333333301</v>
      </c>
      <c r="BK2164" s="30">
        <v>151.11290322580601</v>
      </c>
      <c r="BL2164" s="30">
        <v>184.57903225806399</v>
      </c>
      <c r="BM2164" s="30">
        <v>232.976785714285</v>
      </c>
      <c r="BN2164" s="30">
        <v>290.88225806451601</v>
      </c>
      <c r="BO2164" s="30">
        <v>354.84500000000003</v>
      </c>
      <c r="BP2164" s="30">
        <v>415.53225806451599</v>
      </c>
      <c r="BQ2164" s="30">
        <v>462.20166666666597</v>
      </c>
      <c r="BR2164" s="30">
        <v>480.10645161290302</v>
      </c>
      <c r="BS2164" s="30">
        <v>464.63225806451601</v>
      </c>
      <c r="BT2164" s="30">
        <v>424.89666666666602</v>
      </c>
      <c r="BU2164" s="30">
        <v>372.56935483870899</v>
      </c>
      <c r="BV2164" s="30">
        <v>316.50166666666598</v>
      </c>
      <c r="BW2164" s="30">
        <v>262.03870967741898</v>
      </c>
      <c r="BX2164" s="30">
        <v>218.025806451612</v>
      </c>
      <c r="BY2164" s="30">
        <v>190.957142857142</v>
      </c>
      <c r="BZ2164" s="30">
        <v>178.796774193548</v>
      </c>
      <c r="CA2164" s="30">
        <v>181.136666666666</v>
      </c>
      <c r="CB2164" s="30">
        <v>196.369354838709</v>
      </c>
      <c r="CC2164" s="30">
        <v>216.206666666666</v>
      </c>
      <c r="CD2164" s="30">
        <v>228.36451612903201</v>
      </c>
      <c r="CE2164" s="30">
        <v>224.11290322580601</v>
      </c>
      <c r="CF2164" s="30">
        <v>198.331666666666</v>
      </c>
      <c r="CG2164" s="30">
        <v>158.96451612903201</v>
      </c>
      <c r="CH2164" s="30">
        <v>121.06333333333301</v>
      </c>
      <c r="CI2164" s="30">
        <v>95.128064516129001</v>
      </c>
      <c r="CJ2164" s="30">
        <v>86.4783870967741</v>
      </c>
      <c r="CK2164" s="30">
        <v>96.291071428571399</v>
      </c>
      <c r="CL2164" s="30">
        <v>123.21451612903201</v>
      </c>
      <c r="CM2164" s="30">
        <v>170.41333333333299</v>
      </c>
      <c r="CN2164" s="30">
        <v>234.39516129032199</v>
      </c>
      <c r="CO2164" s="30">
        <v>298.755</v>
      </c>
      <c r="CP2164" s="30">
        <v>346.572580645161</v>
      </c>
      <c r="CQ2164" s="30">
        <v>356.701612903225</v>
      </c>
      <c r="CR2164" s="30">
        <v>311.15666666666601</v>
      </c>
      <c r="CS2164" s="30">
        <v>242.93709677419301</v>
      </c>
      <c r="CT2164" s="30">
        <v>186.00833333333301</v>
      </c>
      <c r="CU2164" s="30">
        <v>153.48064516129</v>
      </c>
      <c r="CV2164" s="30">
        <v>143.90967741935401</v>
      </c>
      <c r="CW2164" s="30">
        <v>163.01034482758601</v>
      </c>
      <c r="CX2164" s="30">
        <v>214.54193548387099</v>
      </c>
      <c r="CY2164" s="30">
        <v>293.46666666666601</v>
      </c>
      <c r="CZ2164" s="30">
        <v>398.3</v>
      </c>
      <c r="DA2164" s="30">
        <v>485.74</v>
      </c>
      <c r="DB2164" s="30">
        <v>516.95322580645097</v>
      </c>
      <c r="DC2164" s="30">
        <v>469.71612903225798</v>
      </c>
      <c r="DD2164" s="30">
        <v>397.41</v>
      </c>
      <c r="DE2164" s="30">
        <v>323.638709677419</v>
      </c>
      <c r="DF2164" s="30">
        <v>263.52499999999998</v>
      </c>
      <c r="DG2164" s="30">
        <v>228.17741935483801</v>
      </c>
      <c r="DH2164" s="30">
        <v>226.78064516129001</v>
      </c>
      <c r="DI2164" s="30">
        <v>263.85535714285697</v>
      </c>
      <c r="DJ2164" s="30">
        <v>336.49354838709598</v>
      </c>
      <c r="DK2164" s="30">
        <v>451.94666666666598</v>
      </c>
      <c r="DL2164" s="30">
        <v>575.55967741935399</v>
      </c>
      <c r="DM2164" s="30">
        <v>668.60833333333301</v>
      </c>
      <c r="DN2164" s="30">
        <v>701.74516129032202</v>
      </c>
      <c r="DO2164" s="30">
        <v>678.52419354838696</v>
      </c>
      <c r="DP2164" s="30">
        <v>618.41499999999996</v>
      </c>
      <c r="DQ2164" s="30">
        <v>531.64838709677394</v>
      </c>
      <c r="DR2164" s="30">
        <v>439.803333333333</v>
      </c>
      <c r="DS2164" s="31">
        <v>367.40499999999997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F2233"/>
  <sheetViews>
    <sheetView workbookViewId="0">
      <selection activeCell="AE12" sqref="AE12"/>
    </sheetView>
  </sheetViews>
  <sheetFormatPr defaultRowHeight="15" x14ac:dyDescent="0.25"/>
  <cols>
    <col min="2" max="2" width="51" customWidth="1"/>
    <col min="3" max="3" width="12.5703125" bestFit="1" customWidth="1"/>
    <col min="4" max="4" width="12" bestFit="1" customWidth="1"/>
    <col min="5" max="5" width="13.28515625" bestFit="1" customWidth="1"/>
    <col min="6" max="6" width="14" customWidth="1"/>
  </cols>
  <sheetData>
    <row r="1" spans="2:6" x14ac:dyDescent="0.25">
      <c r="B1" s="3" t="s">
        <v>181</v>
      </c>
      <c r="C1" s="3" t="s">
        <v>405</v>
      </c>
      <c r="D1" s="3" t="s">
        <v>404</v>
      </c>
      <c r="E1" s="53" t="s">
        <v>1043</v>
      </c>
      <c r="F1" s="4" t="s">
        <v>1044</v>
      </c>
    </row>
    <row r="2" spans="2:6" x14ac:dyDescent="0.25">
      <c r="B2" s="3" t="s">
        <v>185</v>
      </c>
      <c r="C2" s="3">
        <v>4155.2956989247232</v>
      </c>
      <c r="D2" s="3">
        <v>1899.0579780465928</v>
      </c>
      <c r="E2" s="3">
        <v>1589.62305971295</v>
      </c>
      <c r="F2" s="3">
        <v>1313.765226002655</v>
      </c>
    </row>
    <row r="3" spans="2:6" x14ac:dyDescent="0.25">
      <c r="B3" s="3" t="s">
        <v>186</v>
      </c>
      <c r="C3" s="3">
        <v>4094.4677419354798</v>
      </c>
      <c r="D3" s="3">
        <v>1839.1984650324266</v>
      </c>
      <c r="E3" s="3">
        <v>1416.5220953903786</v>
      </c>
      <c r="F3" s="3">
        <v>773.71288850088979</v>
      </c>
    </row>
    <row r="4" spans="2:6" x14ac:dyDescent="0.25">
      <c r="B4" s="3" t="s">
        <v>187</v>
      </c>
      <c r="C4" s="3">
        <v>3810.0555555555497</v>
      </c>
      <c r="D4" s="3">
        <v>1911.9089416922648</v>
      </c>
      <c r="E4" s="3">
        <v>1286.2547925651495</v>
      </c>
      <c r="F4" s="3">
        <v>540.57965363631422</v>
      </c>
    </row>
    <row r="5" spans="2:6" x14ac:dyDescent="0.25">
      <c r="B5" s="3" t="s">
        <v>539</v>
      </c>
      <c r="C5" s="3">
        <v>3610.7526881720401</v>
      </c>
      <c r="D5" s="3">
        <v>2014.2764074500737</v>
      </c>
      <c r="E5" s="3">
        <v>1306.4550234252761</v>
      </c>
      <c r="F5" s="3">
        <v>948.33046749805567</v>
      </c>
    </row>
    <row r="6" spans="2:6" x14ac:dyDescent="0.25">
      <c r="B6" s="3" t="s">
        <v>540</v>
      </c>
      <c r="C6" s="3">
        <v>3417.4946236559099</v>
      </c>
      <c r="D6" s="3">
        <v>2267.0218296637609</v>
      </c>
      <c r="E6" s="3">
        <v>1383.1459578782394</v>
      </c>
      <c r="F6" s="3">
        <v>1457.0081866723579</v>
      </c>
    </row>
    <row r="7" spans="2:6" x14ac:dyDescent="0.25">
      <c r="B7" s="3" t="s">
        <v>541</v>
      </c>
      <c r="C7" s="3">
        <v>3290.7388888888831</v>
      </c>
      <c r="D7" s="3">
        <v>2054.9728931984951</v>
      </c>
      <c r="E7" s="3">
        <v>1424.115096246856</v>
      </c>
      <c r="F7" s="3">
        <v>1694.146128839139</v>
      </c>
    </row>
    <row r="8" spans="2:6" x14ac:dyDescent="0.25">
      <c r="B8" s="3" t="s">
        <v>542</v>
      </c>
      <c r="C8" s="3">
        <v>2917.9301075268763</v>
      </c>
      <c r="D8" s="3">
        <v>2103.8410010240614</v>
      </c>
      <c r="E8" s="3">
        <v>1374.00320989275</v>
      </c>
      <c r="F8" s="3">
        <v>1651.320025780406</v>
      </c>
    </row>
    <row r="9" spans="2:6" x14ac:dyDescent="0.25">
      <c r="B9" s="3" t="s">
        <v>543</v>
      </c>
      <c r="C9" s="3">
        <v>2725.47849462365</v>
      </c>
      <c r="D9" s="3">
        <v>1908.1236953831676</v>
      </c>
      <c r="E9" s="3">
        <v>1246.8351953391011</v>
      </c>
      <c r="F9" s="3">
        <v>1363.3231860621124</v>
      </c>
    </row>
    <row r="10" spans="2:6" x14ac:dyDescent="0.25">
      <c r="B10" s="3" t="s">
        <v>544</v>
      </c>
      <c r="C10" s="3">
        <v>2573.9333333333302</v>
      </c>
      <c r="D10" s="3">
        <v>1885.9521454173021</v>
      </c>
      <c r="E10" s="3">
        <v>1135.6182003526524</v>
      </c>
      <c r="F10" s="3">
        <v>1106.9044172228373</v>
      </c>
    </row>
    <row r="11" spans="2:6" x14ac:dyDescent="0.25">
      <c r="B11" s="3" t="s">
        <v>545</v>
      </c>
      <c r="C11" s="3">
        <v>2469.7526881720401</v>
      </c>
      <c r="D11" s="3">
        <v>1914.7657535415553</v>
      </c>
      <c r="E11" s="3">
        <v>1079.3999557733805</v>
      </c>
      <c r="F11" s="3">
        <v>1001.8982010656656</v>
      </c>
    </row>
    <row r="12" spans="2:6" x14ac:dyDescent="0.25">
      <c r="B12" s="3" t="s">
        <v>188</v>
      </c>
      <c r="C12" s="3">
        <v>4076.8655913978459</v>
      </c>
      <c r="D12" s="3">
        <v>1860.6790538487776</v>
      </c>
      <c r="E12" s="3">
        <v>1517.7109567766336</v>
      </c>
      <c r="F12" s="3">
        <v>1298.1366212259629</v>
      </c>
    </row>
    <row r="13" spans="2:6" x14ac:dyDescent="0.25">
      <c r="B13" s="3" t="s">
        <v>189</v>
      </c>
      <c r="C13" s="3">
        <v>4135.4623655913965</v>
      </c>
      <c r="D13" s="3">
        <v>1858.0434810121151</v>
      </c>
      <c r="E13" s="3">
        <v>1489.2935289863494</v>
      </c>
      <c r="F13" s="3">
        <v>1011.956254656186</v>
      </c>
    </row>
    <row r="14" spans="2:6" x14ac:dyDescent="0.25">
      <c r="B14" s="3" t="s">
        <v>190</v>
      </c>
      <c r="C14" s="3">
        <v>3836.0888888888871</v>
      </c>
      <c r="D14" s="3">
        <v>1807.277234809691</v>
      </c>
      <c r="E14" s="3">
        <v>1365.9537978643943</v>
      </c>
      <c r="F14" s="3">
        <v>515.25744408602077</v>
      </c>
    </row>
    <row r="15" spans="2:6" x14ac:dyDescent="0.25">
      <c r="B15" s="3" t="s">
        <v>546</v>
      </c>
      <c r="C15" s="3">
        <v>3772.8924731182738</v>
      </c>
      <c r="D15" s="3">
        <v>1864.2605209933406</v>
      </c>
      <c r="E15" s="3">
        <v>1306.1695697509995</v>
      </c>
      <c r="F15" s="3">
        <v>438.36078568669666</v>
      </c>
    </row>
    <row r="16" spans="2:6" x14ac:dyDescent="0.25">
      <c r="B16" s="3" t="s">
        <v>547</v>
      </c>
      <c r="C16" s="3">
        <v>3646.7526881720369</v>
      </c>
      <c r="D16" s="3">
        <v>1885.3661281788679</v>
      </c>
      <c r="E16" s="3">
        <v>1297.3210871719587</v>
      </c>
      <c r="F16" s="3">
        <v>637.21208830799549</v>
      </c>
    </row>
    <row r="17" spans="2:6" x14ac:dyDescent="0.25">
      <c r="B17" s="3" t="s">
        <v>548</v>
      </c>
      <c r="C17" s="3">
        <v>3511.9833333333336</v>
      </c>
      <c r="D17" s="3">
        <v>1880.1968635859339</v>
      </c>
      <c r="E17" s="3">
        <v>1326.6824945348574</v>
      </c>
      <c r="F17" s="3">
        <v>1043.4573370543972</v>
      </c>
    </row>
    <row r="18" spans="2:6" x14ac:dyDescent="0.25">
      <c r="B18" s="3" t="s">
        <v>549</v>
      </c>
      <c r="C18" s="3">
        <v>3423.1666666666629</v>
      </c>
      <c r="D18" s="3">
        <v>2112.7290943420339</v>
      </c>
      <c r="E18" s="3">
        <v>1381.5331248213745</v>
      </c>
      <c r="F18" s="3">
        <v>1529.7590053333035</v>
      </c>
    </row>
    <row r="19" spans="2:6" x14ac:dyDescent="0.25">
      <c r="B19" s="3" t="s">
        <v>550</v>
      </c>
      <c r="C19" s="3">
        <v>3332.6555555555501</v>
      </c>
      <c r="D19" s="3">
        <v>2205.4006178528712</v>
      </c>
      <c r="E19" s="3">
        <v>1420.0067913565749</v>
      </c>
      <c r="F19" s="3">
        <v>1883.6723082095157</v>
      </c>
    </row>
    <row r="20" spans="2:6" x14ac:dyDescent="0.25">
      <c r="B20" s="3" t="s">
        <v>551</v>
      </c>
      <c r="C20" s="3">
        <v>3198.3111111111066</v>
      </c>
      <c r="D20" s="3">
        <v>2072.8603008192481</v>
      </c>
      <c r="E20" s="3">
        <v>1416.3457895408451</v>
      </c>
      <c r="F20" s="3">
        <v>1989.0625593483458</v>
      </c>
    </row>
    <row r="21" spans="2:6" x14ac:dyDescent="0.25">
      <c r="B21" s="3" t="s">
        <v>552</v>
      </c>
      <c r="C21" s="3">
        <v>3091.9404761904734</v>
      </c>
      <c r="D21" s="3">
        <v>1999.2730504352248</v>
      </c>
      <c r="E21" s="3">
        <v>1367.1322380515362</v>
      </c>
      <c r="F21" s="3">
        <v>1833.6424268786272</v>
      </c>
    </row>
    <row r="22" spans="2:6" x14ac:dyDescent="0.25">
      <c r="B22" s="3" t="s">
        <v>191</v>
      </c>
      <c r="C22" s="3">
        <v>2085.4634408602133</v>
      </c>
      <c r="D22" s="3">
        <v>767.70344008775089</v>
      </c>
      <c r="E22" s="3">
        <v>491.6461726103289</v>
      </c>
      <c r="F22" s="3">
        <v>420.33314070285246</v>
      </c>
    </row>
    <row r="23" spans="2:6" x14ac:dyDescent="0.25">
      <c r="B23" s="3" t="s">
        <v>192</v>
      </c>
      <c r="C23" s="3">
        <v>2895.650537634403</v>
      </c>
      <c r="D23" s="3">
        <v>1069.1429494912022</v>
      </c>
      <c r="E23" s="3">
        <v>743.60587809216906</v>
      </c>
      <c r="F23" s="3">
        <v>659.59912253815867</v>
      </c>
    </row>
    <row r="24" spans="2:6" x14ac:dyDescent="0.25">
      <c r="B24" s="3" t="s">
        <v>193</v>
      </c>
      <c r="C24" s="3">
        <v>2899.8279569892438</v>
      </c>
      <c r="D24" s="3">
        <v>1087.4247973843642</v>
      </c>
      <c r="E24" s="3">
        <v>764.37803085343057</v>
      </c>
      <c r="F24" s="3">
        <v>574.294218501155</v>
      </c>
    </row>
    <row r="25" spans="2:6" x14ac:dyDescent="0.25">
      <c r="B25" s="3" t="s">
        <v>553</v>
      </c>
      <c r="C25" s="3">
        <v>2819.6720430107503</v>
      </c>
      <c r="D25" s="3">
        <v>1085.2634372119792</v>
      </c>
      <c r="E25" s="3">
        <v>755.12092114216989</v>
      </c>
      <c r="F25" s="3">
        <v>464.96292077418371</v>
      </c>
    </row>
    <row r="26" spans="2:6" x14ac:dyDescent="0.25">
      <c r="B26" s="3" t="s">
        <v>554</v>
      </c>
      <c r="C26" s="3">
        <v>2805.8111111111066</v>
      </c>
      <c r="D26" s="3">
        <v>1066.0554281233983</v>
      </c>
      <c r="E26" s="3">
        <v>742.77666281199981</v>
      </c>
      <c r="F26" s="3">
        <v>344.97209305069953</v>
      </c>
    </row>
    <row r="27" spans="2:6" x14ac:dyDescent="0.25">
      <c r="B27" s="3" t="s">
        <v>555</v>
      </c>
      <c r="C27" s="3">
        <v>2745.8111111111102</v>
      </c>
      <c r="D27" s="3">
        <v>1064.0615377837489</v>
      </c>
      <c r="E27" s="3">
        <v>730.55906120678446</v>
      </c>
      <c r="F27" s="3">
        <v>241.39002215082397</v>
      </c>
    </row>
    <row r="28" spans="2:6" x14ac:dyDescent="0.25">
      <c r="B28" s="3" t="s">
        <v>556</v>
      </c>
      <c r="C28" s="3">
        <v>2711.2096774193501</v>
      </c>
      <c r="D28" s="3">
        <v>1071.6096202850297</v>
      </c>
      <c r="E28" s="3">
        <v>720.0265866780976</v>
      </c>
      <c r="F28" s="3">
        <v>176.53993073322169</v>
      </c>
    </row>
    <row r="29" spans="2:6" x14ac:dyDescent="0.25">
      <c r="B29" s="3" t="s">
        <v>557</v>
      </c>
      <c r="C29" s="3">
        <v>2667.9569892473064</v>
      </c>
      <c r="D29" s="3">
        <v>1075.8060738607246</v>
      </c>
      <c r="E29" s="3">
        <v>710.05348037641591</v>
      </c>
      <c r="F29" s="3">
        <v>147.9449152331953</v>
      </c>
    </row>
    <row r="30" spans="2:6" x14ac:dyDescent="0.25">
      <c r="B30" s="3" t="s">
        <v>558</v>
      </c>
      <c r="C30" s="3">
        <v>2591.736559139777</v>
      </c>
      <c r="D30" s="3">
        <v>1077.3138426992637</v>
      </c>
      <c r="E30" s="3">
        <v>701.28365417229293</v>
      </c>
      <c r="F30" s="3">
        <v>146.61294791114878</v>
      </c>
    </row>
    <row r="31" spans="2:6" x14ac:dyDescent="0.25">
      <c r="B31" s="3" t="s">
        <v>559</v>
      </c>
      <c r="C31" s="3">
        <v>2599.2311827956964</v>
      </c>
      <c r="D31" s="3">
        <v>1077.309225123739</v>
      </c>
      <c r="E31" s="3">
        <v>695.03024741044408</v>
      </c>
      <c r="F31" s="3">
        <v>167.41338421162371</v>
      </c>
    </row>
    <row r="32" spans="2:6" x14ac:dyDescent="0.25">
      <c r="B32" s="3" t="s">
        <v>194</v>
      </c>
      <c r="C32" s="3">
        <v>350.5679999999997</v>
      </c>
      <c r="D32" s="3">
        <v>96.978311486013069</v>
      </c>
      <c r="E32" s="3">
        <v>61.000399912683235</v>
      </c>
      <c r="F32" s="3">
        <v>57.996170062870654</v>
      </c>
    </row>
    <row r="33" spans="2:6" x14ac:dyDescent="0.25">
      <c r="B33" s="3" t="s">
        <v>195</v>
      </c>
      <c r="C33" s="3">
        <v>876.81405555555523</v>
      </c>
      <c r="D33" s="3">
        <v>278.32306762452049</v>
      </c>
      <c r="E33" s="3">
        <v>185.22362408577541</v>
      </c>
      <c r="F33" s="3">
        <v>192.85195999478216</v>
      </c>
    </row>
    <row r="34" spans="2:6" x14ac:dyDescent="0.25">
      <c r="B34" s="3" t="s">
        <v>196</v>
      </c>
      <c r="C34" s="3">
        <v>996.77849462365305</v>
      </c>
      <c r="D34" s="3">
        <v>329.58995534132532</v>
      </c>
      <c r="E34" s="3">
        <v>223.81082789351518</v>
      </c>
      <c r="F34" s="3">
        <v>214.43891057122721</v>
      </c>
    </row>
    <row r="35" spans="2:6" x14ac:dyDescent="0.25">
      <c r="B35" s="3" t="s">
        <v>560</v>
      </c>
      <c r="C35" s="3">
        <v>1056.3715053763392</v>
      </c>
      <c r="D35" s="3">
        <v>341.81711446257106</v>
      </c>
      <c r="E35" s="3">
        <v>233.88310321079089</v>
      </c>
      <c r="F35" s="3">
        <v>209.19715346301868</v>
      </c>
    </row>
    <row r="36" spans="2:6" x14ac:dyDescent="0.25">
      <c r="B36" s="3" t="s">
        <v>561</v>
      </c>
      <c r="C36" s="3">
        <v>1196.6897849462332</v>
      </c>
      <c r="D36" s="3">
        <v>347.24775808099486</v>
      </c>
      <c r="E36" s="3">
        <v>236.1855215375252</v>
      </c>
      <c r="F36" s="3">
        <v>197.66070881508531</v>
      </c>
    </row>
    <row r="37" spans="2:6" x14ac:dyDescent="0.25">
      <c r="B37" s="3" t="s">
        <v>562</v>
      </c>
      <c r="C37" s="3">
        <v>1311.06666666666</v>
      </c>
      <c r="D37" s="3">
        <v>348.15638960109931</v>
      </c>
      <c r="E37" s="3">
        <v>235.3626457976452</v>
      </c>
      <c r="F37" s="3">
        <v>186.13866427913706</v>
      </c>
    </row>
    <row r="38" spans="2:6" x14ac:dyDescent="0.25">
      <c r="B38" s="3" t="s">
        <v>563</v>
      </c>
      <c r="C38" s="3">
        <v>1305.0330438378799</v>
      </c>
      <c r="D38" s="3">
        <v>351.85446888927214</v>
      </c>
      <c r="E38" s="3">
        <v>243.67205853497052</v>
      </c>
      <c r="F38" s="3">
        <v>183.8060381779419</v>
      </c>
    </row>
    <row r="39" spans="2:6" x14ac:dyDescent="0.25">
      <c r="B39" s="3" t="s">
        <v>564</v>
      </c>
      <c r="C39" s="3">
        <v>1260.4064516128951</v>
      </c>
      <c r="D39" s="3">
        <v>349.51181123025503</v>
      </c>
      <c r="E39" s="3">
        <v>235.28899083978536</v>
      </c>
      <c r="F39" s="3">
        <v>170.22630305577599</v>
      </c>
    </row>
    <row r="40" spans="2:6" x14ac:dyDescent="0.25">
      <c r="B40" s="3" t="s">
        <v>565</v>
      </c>
      <c r="C40" s="3">
        <v>1159.7096774193501</v>
      </c>
      <c r="D40" s="3">
        <v>342.14491451921828</v>
      </c>
      <c r="E40" s="3">
        <v>232.29334911638998</v>
      </c>
      <c r="F40" s="3">
        <v>164.71751624702028</v>
      </c>
    </row>
    <row r="41" spans="2:6" x14ac:dyDescent="0.25">
      <c r="B41" s="3" t="s">
        <v>566</v>
      </c>
      <c r="C41" s="3">
        <v>1063.0725806451551</v>
      </c>
      <c r="D41" s="3">
        <v>338.50400369237349</v>
      </c>
      <c r="E41" s="3">
        <v>231.64685708834295</v>
      </c>
      <c r="F41" s="3">
        <v>160.01285842900816</v>
      </c>
    </row>
    <row r="42" spans="2:6" x14ac:dyDescent="0.25">
      <c r="B42" s="3" t="s">
        <v>197</v>
      </c>
      <c r="C42" s="3">
        <v>3138.0161290322535</v>
      </c>
      <c r="D42" s="3">
        <v>1930.1544158986153</v>
      </c>
      <c r="E42" s="3">
        <v>1491.9156902539391</v>
      </c>
      <c r="F42" s="3">
        <v>1260.0609204930056</v>
      </c>
    </row>
    <row r="43" spans="2:6" x14ac:dyDescent="0.25">
      <c r="B43" s="3" t="s">
        <v>198</v>
      </c>
      <c r="C43" s="3">
        <v>3160.0161290322535</v>
      </c>
      <c r="D43" s="3">
        <v>1904.4761255120293</v>
      </c>
      <c r="E43" s="3">
        <v>1399.8350440241113</v>
      </c>
      <c r="F43" s="3">
        <v>980.28629112251895</v>
      </c>
    </row>
    <row r="44" spans="2:6" x14ac:dyDescent="0.25">
      <c r="B44" s="3" t="s">
        <v>199</v>
      </c>
      <c r="C44" s="3">
        <v>3001.6989247311762</v>
      </c>
      <c r="D44" s="3">
        <v>1989.6406034519521</v>
      </c>
      <c r="E44" s="3">
        <v>1342.7919150467717</v>
      </c>
      <c r="F44" s="3">
        <v>1004.7135315650532</v>
      </c>
    </row>
    <row r="45" spans="2:6" x14ac:dyDescent="0.25">
      <c r="B45" s="3" t="s">
        <v>567</v>
      </c>
      <c r="C45" s="3">
        <v>2734.3602150537567</v>
      </c>
      <c r="D45" s="3">
        <v>1987.6605820105772</v>
      </c>
      <c r="E45" s="3">
        <v>1385.8227595425662</v>
      </c>
      <c r="F45" s="3">
        <v>1451.5706636187444</v>
      </c>
    </row>
    <row r="46" spans="2:6" x14ac:dyDescent="0.25">
      <c r="B46" s="3" t="s">
        <v>568</v>
      </c>
      <c r="C46" s="3">
        <v>2366.3494623655865</v>
      </c>
      <c r="D46" s="3">
        <v>1965.3084658218083</v>
      </c>
      <c r="E46" s="3">
        <v>1350.6951715453206</v>
      </c>
      <c r="F46" s="3">
        <v>1501.153993130592</v>
      </c>
    </row>
    <row r="47" spans="2:6" x14ac:dyDescent="0.25">
      <c r="B47" s="3" t="s">
        <v>569</v>
      </c>
      <c r="C47" s="3">
        <v>2188.25555555555</v>
      </c>
      <c r="D47" s="3">
        <v>1817.785470003409</v>
      </c>
      <c r="E47" s="3">
        <v>1193.0959342627875</v>
      </c>
      <c r="F47" s="3">
        <v>1175.658393603781</v>
      </c>
    </row>
    <row r="48" spans="2:6" x14ac:dyDescent="0.25">
      <c r="B48" s="3" t="s">
        <v>570</v>
      </c>
      <c r="C48" s="3">
        <v>1989.4623655913936</v>
      </c>
      <c r="D48" s="3">
        <v>1634.8587658943461</v>
      </c>
      <c r="E48" s="3">
        <v>1098.7446740692158</v>
      </c>
      <c r="F48" s="3">
        <v>1048.3310533008428</v>
      </c>
    </row>
    <row r="49" spans="2:6" x14ac:dyDescent="0.25">
      <c r="B49" s="3" t="s">
        <v>571</v>
      </c>
      <c r="C49" s="3">
        <v>1941.9833333333299</v>
      </c>
      <c r="D49" s="3">
        <v>1534.1488569935095</v>
      </c>
      <c r="E49" s="3">
        <v>1015.3205212742675</v>
      </c>
      <c r="F49" s="3">
        <v>995.92087537298664</v>
      </c>
    </row>
    <row r="50" spans="2:6" x14ac:dyDescent="0.25">
      <c r="B50" s="3" t="s">
        <v>572</v>
      </c>
      <c r="C50" s="3">
        <v>1814.9677419354769</v>
      </c>
      <c r="D50" s="3">
        <v>1531.5509097041936</v>
      </c>
      <c r="E50" s="3">
        <v>944.07133502004126</v>
      </c>
      <c r="F50" s="3">
        <v>972.94089903862232</v>
      </c>
    </row>
    <row r="51" spans="2:6" x14ac:dyDescent="0.25">
      <c r="B51" s="3" t="s">
        <v>573</v>
      </c>
      <c r="C51" s="3">
        <v>1736.5053763440799</v>
      </c>
      <c r="D51" s="3">
        <v>1485.3056664297735</v>
      </c>
      <c r="E51" s="3">
        <v>891.69486206131955</v>
      </c>
      <c r="F51" s="3">
        <v>946.60557040887284</v>
      </c>
    </row>
    <row r="52" spans="2:6" x14ac:dyDescent="0.25">
      <c r="B52" s="3" t="s">
        <v>200</v>
      </c>
      <c r="C52" s="3">
        <v>2875.1564516128988</v>
      </c>
      <c r="D52" s="3">
        <v>1794.9257961896196</v>
      </c>
      <c r="E52" s="3">
        <v>1191.449511501387</v>
      </c>
      <c r="F52" s="3">
        <v>1025.7390205256706</v>
      </c>
    </row>
    <row r="53" spans="2:6" x14ac:dyDescent="0.25">
      <c r="B53" s="3" t="s">
        <v>201</v>
      </c>
      <c r="C53" s="3">
        <v>3079.3978494623602</v>
      </c>
      <c r="D53" s="3">
        <v>1805.3735930406181</v>
      </c>
      <c r="E53" s="3">
        <v>1248.1677967500614</v>
      </c>
      <c r="F53" s="3">
        <v>902.25560059965085</v>
      </c>
    </row>
    <row r="54" spans="2:6" x14ac:dyDescent="0.25">
      <c r="B54" s="3" t="s">
        <v>202</v>
      </c>
      <c r="C54" s="3">
        <v>3073.6777777777734</v>
      </c>
      <c r="D54" s="3">
        <v>1795.9097077146228</v>
      </c>
      <c r="E54" s="3">
        <v>1214.9140533458672</v>
      </c>
      <c r="F54" s="3">
        <v>641.40983382792967</v>
      </c>
    </row>
    <row r="55" spans="2:6" x14ac:dyDescent="0.25">
      <c r="B55" s="3" t="s">
        <v>574</v>
      </c>
      <c r="C55" s="3">
        <v>2990.9569892473064</v>
      </c>
      <c r="D55" s="3">
        <v>1821.6360089179009</v>
      </c>
      <c r="E55" s="3">
        <v>1204.2990753973013</v>
      </c>
      <c r="F55" s="3">
        <v>714.69055491054723</v>
      </c>
    </row>
    <row r="56" spans="2:6" x14ac:dyDescent="0.25">
      <c r="B56" s="3" t="s">
        <v>575</v>
      </c>
      <c r="C56" s="3">
        <v>2902.8833333333264</v>
      </c>
      <c r="D56" s="3">
        <v>1799.7331563620037</v>
      </c>
      <c r="E56" s="3">
        <v>1226.728362955972</v>
      </c>
      <c r="F56" s="3">
        <v>1074.0420931689948</v>
      </c>
    </row>
    <row r="57" spans="2:6" x14ac:dyDescent="0.25">
      <c r="B57" s="3" t="s">
        <v>576</v>
      </c>
      <c r="C57" s="3">
        <v>2843.5722222222198</v>
      </c>
      <c r="D57" s="3">
        <v>1754.1419888206144</v>
      </c>
      <c r="E57" s="3">
        <v>1261.871935810731</v>
      </c>
      <c r="F57" s="3">
        <v>1541.7108421096161</v>
      </c>
    </row>
    <row r="58" spans="2:6" x14ac:dyDescent="0.25">
      <c r="B58" s="3" t="s">
        <v>577</v>
      </c>
      <c r="C58" s="3">
        <v>2716.8111111111066</v>
      </c>
      <c r="D58" s="3">
        <v>1703.4327939921459</v>
      </c>
      <c r="E58" s="3">
        <v>1252.3555776969974</v>
      </c>
      <c r="F58" s="3">
        <v>1712.9264594798854</v>
      </c>
    </row>
    <row r="59" spans="2:6" x14ac:dyDescent="0.25">
      <c r="B59" s="3" t="s">
        <v>578</v>
      </c>
      <c r="C59" s="3">
        <v>2412.9999999999968</v>
      </c>
      <c r="D59" s="3">
        <v>1643.8982526881691</v>
      </c>
      <c r="E59" s="3">
        <v>1184.112007449412</v>
      </c>
      <c r="F59" s="3">
        <v>1454.3017191224346</v>
      </c>
    </row>
    <row r="60" spans="2:6" x14ac:dyDescent="0.25">
      <c r="B60" s="3" t="s">
        <v>579</v>
      </c>
      <c r="C60" s="3">
        <v>2341.9516129032199</v>
      </c>
      <c r="D60" s="3">
        <v>1518.8159071513876</v>
      </c>
      <c r="E60" s="3">
        <v>1095.4518654847075</v>
      </c>
      <c r="F60" s="3">
        <v>1045.8862146172096</v>
      </c>
    </row>
    <row r="61" spans="2:6" x14ac:dyDescent="0.25">
      <c r="B61" s="3" t="s">
        <v>580</v>
      </c>
      <c r="C61" s="3">
        <v>2258.9838709677365</v>
      </c>
      <c r="D61" s="3">
        <v>1580.376974313019</v>
      </c>
      <c r="E61" s="3">
        <v>1027.302484868907</v>
      </c>
      <c r="F61" s="3">
        <v>781.77413313271234</v>
      </c>
    </row>
    <row r="62" spans="2:6" x14ac:dyDescent="0.25">
      <c r="B62" s="3" t="s">
        <v>203</v>
      </c>
      <c r="C62" s="3">
        <v>1066.8607795698908</v>
      </c>
      <c r="D62" s="3">
        <v>362.09232102799319</v>
      </c>
      <c r="E62" s="3">
        <v>228.86138644380162</v>
      </c>
      <c r="F62" s="3">
        <v>178.0898507948512</v>
      </c>
    </row>
    <row r="63" spans="2:6" x14ac:dyDescent="0.25">
      <c r="B63" s="3" t="s">
        <v>204</v>
      </c>
      <c r="C63" s="3">
        <v>1643.0509677419311</v>
      </c>
      <c r="D63" s="3">
        <v>574.83192717731515</v>
      </c>
      <c r="E63" s="3">
        <v>394.05172727103127</v>
      </c>
      <c r="F63" s="3">
        <v>340.95876626918829</v>
      </c>
    </row>
    <row r="64" spans="2:6" x14ac:dyDescent="0.25">
      <c r="B64" s="3" t="s">
        <v>205</v>
      </c>
      <c r="C64" s="3">
        <v>1715.5193548387069</v>
      </c>
      <c r="D64" s="3">
        <v>612.26789573732628</v>
      </c>
      <c r="E64" s="3">
        <v>425.84059551760475</v>
      </c>
      <c r="F64" s="3">
        <v>302.7810955133894</v>
      </c>
    </row>
    <row r="65" spans="2:6" x14ac:dyDescent="0.25">
      <c r="B65" s="3" t="s">
        <v>581</v>
      </c>
      <c r="C65" s="3">
        <v>1726.8526881720406</v>
      </c>
      <c r="D65" s="3">
        <v>629.15553249274512</v>
      </c>
      <c r="E65" s="3">
        <v>435.03371050452068</v>
      </c>
      <c r="F65" s="3">
        <v>246.38493721248872</v>
      </c>
    </row>
    <row r="66" spans="2:6" x14ac:dyDescent="0.25">
      <c r="B66" s="3" t="s">
        <v>582</v>
      </c>
      <c r="C66" s="3">
        <v>1745.0277777777756</v>
      </c>
      <c r="D66" s="3">
        <v>628.8724375320005</v>
      </c>
      <c r="E66" s="3">
        <v>435.75919330155114</v>
      </c>
      <c r="F66" s="3">
        <v>178.43398460895665</v>
      </c>
    </row>
    <row r="67" spans="2:6" x14ac:dyDescent="0.25">
      <c r="B67" s="3" t="s">
        <v>583</v>
      </c>
      <c r="C67" s="3">
        <v>1714.9844444444443</v>
      </c>
      <c r="D67" s="3">
        <v>633.99266866145967</v>
      </c>
      <c r="E67" s="3">
        <v>434.2194157449332</v>
      </c>
      <c r="F67" s="3">
        <v>120.93879279931819</v>
      </c>
    </row>
    <row r="68" spans="2:6" x14ac:dyDescent="0.25">
      <c r="B68" s="3" t="s">
        <v>584</v>
      </c>
      <c r="C68" s="3">
        <v>1726.5698924731132</v>
      </c>
      <c r="D68" s="3">
        <v>639.54478136200601</v>
      </c>
      <c r="E68" s="3">
        <v>431.94059563182992</v>
      </c>
      <c r="F68" s="3">
        <v>88.065010372194678</v>
      </c>
    </row>
    <row r="69" spans="2:6" x14ac:dyDescent="0.25">
      <c r="B69" s="3" t="s">
        <v>585</v>
      </c>
      <c r="C69" s="3">
        <v>1673.7795698924667</v>
      </c>
      <c r="D69" s="3">
        <v>640.58978633299034</v>
      </c>
      <c r="E69" s="3">
        <v>429.34180699274094</v>
      </c>
      <c r="F69" s="3">
        <v>79.098914795429536</v>
      </c>
    </row>
    <row r="70" spans="2:6" x14ac:dyDescent="0.25">
      <c r="B70" s="3" t="s">
        <v>586</v>
      </c>
      <c r="C70" s="3">
        <v>1680.0645161290267</v>
      </c>
      <c r="D70" s="3">
        <v>639.64492614993856</v>
      </c>
      <c r="E70" s="3">
        <v>426.98914881158282</v>
      </c>
      <c r="F70" s="3">
        <v>90.935390879195367</v>
      </c>
    </row>
    <row r="71" spans="2:6" x14ac:dyDescent="0.25">
      <c r="B71" s="3" t="s">
        <v>587</v>
      </c>
      <c r="C71" s="3">
        <v>1614.44086021505</v>
      </c>
      <c r="D71" s="3">
        <v>639.22264038231697</v>
      </c>
      <c r="E71" s="3">
        <v>425.43507790453469</v>
      </c>
      <c r="F71" s="3">
        <v>124.71082632113261</v>
      </c>
    </row>
    <row r="72" spans="2:6" x14ac:dyDescent="0.25">
      <c r="B72" s="3" t="s">
        <v>206</v>
      </c>
      <c r="C72" s="3">
        <v>173.21552777777754</v>
      </c>
      <c r="D72" s="3">
        <v>46.138412362552941</v>
      </c>
      <c r="E72" s="3">
        <v>28.970681764089658</v>
      </c>
      <c r="F72" s="3">
        <v>25.827909817151902</v>
      </c>
    </row>
    <row r="73" spans="2:6" x14ac:dyDescent="0.25">
      <c r="B73" s="3" t="s">
        <v>207</v>
      </c>
      <c r="C73" s="3">
        <v>497.95502777777637</v>
      </c>
      <c r="D73" s="3">
        <v>154.20534097968917</v>
      </c>
      <c r="E73" s="3">
        <v>102.37972145607452</v>
      </c>
      <c r="F73" s="3">
        <v>104.62722961141387</v>
      </c>
    </row>
    <row r="74" spans="2:6" x14ac:dyDescent="0.25">
      <c r="B74" s="3" t="s">
        <v>208</v>
      </c>
      <c r="C74" s="3">
        <v>567.37365591397599</v>
      </c>
      <c r="D74" s="3">
        <v>182.43292628434835</v>
      </c>
      <c r="E74" s="3">
        <v>123.324528992594</v>
      </c>
      <c r="F74" s="3">
        <v>115.44388416909061</v>
      </c>
    </row>
    <row r="75" spans="2:6" x14ac:dyDescent="0.25">
      <c r="B75" s="3" t="s">
        <v>588</v>
      </c>
      <c r="C75" s="3">
        <v>606.31166666666445</v>
      </c>
      <c r="D75" s="3">
        <v>190.09278289766362</v>
      </c>
      <c r="E75" s="3">
        <v>129.35403939291575</v>
      </c>
      <c r="F75" s="3">
        <v>112.78665821100589</v>
      </c>
    </row>
    <row r="76" spans="2:6" x14ac:dyDescent="0.25">
      <c r="B76" s="3" t="s">
        <v>589</v>
      </c>
      <c r="C76" s="3">
        <v>651.73451612903102</v>
      </c>
      <c r="D76" s="3">
        <v>193.44080027551161</v>
      </c>
      <c r="E76" s="3">
        <v>131.04143182462195</v>
      </c>
      <c r="F76" s="3">
        <v>106.67921662081973</v>
      </c>
    </row>
    <row r="77" spans="2:6" x14ac:dyDescent="0.25">
      <c r="B77" s="3" t="s">
        <v>590</v>
      </c>
      <c r="C77" s="3">
        <v>741.20161290322483</v>
      </c>
      <c r="D77" s="3">
        <v>196.40260625334707</v>
      </c>
      <c r="E77" s="3">
        <v>132.34425282166305</v>
      </c>
      <c r="F77" s="3">
        <v>101.10937233595732</v>
      </c>
    </row>
    <row r="78" spans="2:6" x14ac:dyDescent="0.25">
      <c r="B78" s="3" t="s">
        <v>591</v>
      </c>
      <c r="C78" s="3">
        <v>757.22150537634161</v>
      </c>
      <c r="D78" s="3">
        <v>196.60221886252171</v>
      </c>
      <c r="E78" s="3">
        <v>132.17929262007587</v>
      </c>
      <c r="F78" s="3">
        <v>95.970714271518403</v>
      </c>
    </row>
    <row r="79" spans="2:6" x14ac:dyDescent="0.25">
      <c r="B79" s="3" t="s">
        <v>592</v>
      </c>
      <c r="C79" s="3">
        <v>711.44731182795658</v>
      </c>
      <c r="D79" s="3">
        <v>195.22194661712581</v>
      </c>
      <c r="E79" s="3">
        <v>131.6040442575501</v>
      </c>
      <c r="F79" s="3">
        <v>91.702784802220535</v>
      </c>
    </row>
    <row r="80" spans="2:6" x14ac:dyDescent="0.25">
      <c r="B80" s="3" t="s">
        <v>593</v>
      </c>
      <c r="C80" s="3">
        <v>582.82177419354753</v>
      </c>
      <c r="D80" s="3">
        <v>184.80441476084511</v>
      </c>
      <c r="E80" s="3">
        <v>115.04829761032742</v>
      </c>
      <c r="F80" s="3">
        <v>77.353378635884965</v>
      </c>
    </row>
    <row r="81" spans="2:6" x14ac:dyDescent="0.25">
      <c r="B81" s="3" t="s">
        <v>594</v>
      </c>
      <c r="C81" s="3">
        <v>537.90645161290252</v>
      </c>
      <c r="D81" s="3">
        <v>173.5040866286611</v>
      </c>
      <c r="E81" s="3">
        <v>117.56250375944589</v>
      </c>
      <c r="F81" s="3">
        <v>77.191814195004881</v>
      </c>
    </row>
    <row r="82" spans="2:6" x14ac:dyDescent="0.25">
      <c r="B82" s="3" t="s">
        <v>209</v>
      </c>
      <c r="C82" s="3">
        <v>2528.9999999999968</v>
      </c>
      <c r="D82" s="3">
        <v>1822.6781662826388</v>
      </c>
      <c r="E82" s="3">
        <v>1242.7346202680351</v>
      </c>
      <c r="F82" s="3">
        <v>1071.4319090119948</v>
      </c>
    </row>
    <row r="83" spans="2:6" x14ac:dyDescent="0.25">
      <c r="B83" s="3" t="s">
        <v>210</v>
      </c>
      <c r="C83" s="3">
        <v>2591.1989247311799</v>
      </c>
      <c r="D83" s="3">
        <v>1825.0863559694455</v>
      </c>
      <c r="E83" s="3">
        <v>1209.0126589484692</v>
      </c>
      <c r="F83" s="3">
        <v>969.86529875401459</v>
      </c>
    </row>
    <row r="84" spans="2:6" x14ac:dyDescent="0.25">
      <c r="B84" s="3" t="s">
        <v>211</v>
      </c>
      <c r="C84" s="3">
        <v>2421.8225806451569</v>
      </c>
      <c r="D84" s="3">
        <v>1881.0901428358043</v>
      </c>
      <c r="E84" s="3">
        <v>1166.9626674744768</v>
      </c>
      <c r="F84" s="3">
        <v>994.22213508472555</v>
      </c>
    </row>
    <row r="85" spans="2:6" x14ac:dyDescent="0.25">
      <c r="B85" s="3" t="s">
        <v>595</v>
      </c>
      <c r="C85" s="3">
        <v>2161.9722222222167</v>
      </c>
      <c r="D85" s="3">
        <v>1761.9588585936117</v>
      </c>
      <c r="E85" s="3">
        <v>1163.3861228312144</v>
      </c>
      <c r="F85" s="3">
        <v>1220.5420224811051</v>
      </c>
    </row>
    <row r="86" spans="2:6" x14ac:dyDescent="0.25">
      <c r="B86" s="3" t="s">
        <v>596</v>
      </c>
      <c r="C86" s="3">
        <v>1766.4999999999966</v>
      </c>
      <c r="D86" s="3">
        <v>1599.3598480969415</v>
      </c>
      <c r="E86" s="3">
        <v>1046.7689908841219</v>
      </c>
      <c r="F86" s="3">
        <v>1061.8314425000415</v>
      </c>
    </row>
    <row r="87" spans="2:6" x14ac:dyDescent="0.25">
      <c r="B87" s="3" t="s">
        <v>597</v>
      </c>
      <c r="C87" s="3">
        <v>1622.9833333333299</v>
      </c>
      <c r="D87" s="3">
        <v>1452.2830137395415</v>
      </c>
      <c r="E87" s="3">
        <v>920.33609554262728</v>
      </c>
      <c r="F87" s="3">
        <v>905.70638582143488</v>
      </c>
    </row>
    <row r="88" spans="2:6" x14ac:dyDescent="0.25">
      <c r="B88" s="3" t="s">
        <v>598</v>
      </c>
      <c r="C88" s="3">
        <v>1538.6774193548333</v>
      </c>
      <c r="D88" s="3">
        <v>1452.9631895521725</v>
      </c>
      <c r="E88" s="3">
        <v>815.86535808916665</v>
      </c>
      <c r="F88" s="3">
        <v>831.42746231857939</v>
      </c>
    </row>
    <row r="89" spans="2:6" x14ac:dyDescent="0.25">
      <c r="B89" s="3" t="s">
        <v>599</v>
      </c>
      <c r="C89" s="3">
        <v>1437.0268817204267</v>
      </c>
      <c r="D89" s="3">
        <v>1362.5521566658385</v>
      </c>
      <c r="E89" s="3">
        <v>717.29704773731737</v>
      </c>
      <c r="F89" s="3">
        <v>720.71469675138189</v>
      </c>
    </row>
    <row r="90" spans="2:6" x14ac:dyDescent="0.25">
      <c r="B90" s="3" t="s">
        <v>600</v>
      </c>
      <c r="C90" s="3">
        <v>1362.7580645161233</v>
      </c>
      <c r="D90" s="3">
        <v>1308.7020031148631</v>
      </c>
      <c r="E90" s="3">
        <v>619.38598807307801</v>
      </c>
      <c r="F90" s="3">
        <v>614.00699825597508</v>
      </c>
    </row>
    <row r="91" spans="2:6" x14ac:dyDescent="0.25">
      <c r="B91" s="3" t="s">
        <v>601</v>
      </c>
      <c r="C91" s="3">
        <v>1307.2999999999968</v>
      </c>
      <c r="D91" s="3">
        <v>1285.8802116402085</v>
      </c>
      <c r="E91" s="3">
        <v>537.69648802419249</v>
      </c>
      <c r="F91" s="3">
        <v>542.15757456541121</v>
      </c>
    </row>
    <row r="92" spans="2:6" x14ac:dyDescent="0.25">
      <c r="B92" s="3" t="s">
        <v>212</v>
      </c>
      <c r="C92" s="3">
        <v>1735.3443010752669</v>
      </c>
      <c r="D92" s="3">
        <v>929.31764244111457</v>
      </c>
      <c r="E92" s="3">
        <v>591.37418576220546</v>
      </c>
      <c r="F92" s="3">
        <v>420.36758607559688</v>
      </c>
    </row>
    <row r="93" spans="2:6" x14ac:dyDescent="0.25">
      <c r="B93" s="3" t="s">
        <v>213</v>
      </c>
      <c r="C93" s="3">
        <v>1849.8293010752657</v>
      </c>
      <c r="D93" s="3">
        <v>1077.8110845067397</v>
      </c>
      <c r="E93" s="3">
        <v>704.20188532213433</v>
      </c>
      <c r="F93" s="3">
        <v>496.38640913396864</v>
      </c>
    </row>
    <row r="94" spans="2:6" x14ac:dyDescent="0.25">
      <c r="B94" s="3" t="s">
        <v>214</v>
      </c>
      <c r="C94" s="3">
        <v>1867.3927777777753</v>
      </c>
      <c r="D94" s="3">
        <v>1164.0648093744649</v>
      </c>
      <c r="E94" s="3">
        <v>740.75195489024293</v>
      </c>
      <c r="F94" s="3">
        <v>428.70231487234418</v>
      </c>
    </row>
    <row r="95" spans="2:6" x14ac:dyDescent="0.25">
      <c r="B95" s="3" t="s">
        <v>602</v>
      </c>
      <c r="C95" s="3">
        <v>1866.3827956989205</v>
      </c>
      <c r="D95" s="3">
        <v>1222.2673891662382</v>
      </c>
      <c r="E95" s="3">
        <v>768.42743798694482</v>
      </c>
      <c r="F95" s="3">
        <v>529.69940544829251</v>
      </c>
    </row>
    <row r="96" spans="2:6" x14ac:dyDescent="0.25">
      <c r="B96" s="3" t="s">
        <v>603</v>
      </c>
      <c r="C96" s="3">
        <v>1851.9731182795661</v>
      </c>
      <c r="D96" s="3">
        <v>1220.5820759728604</v>
      </c>
      <c r="E96" s="3">
        <v>801.54533156166906</v>
      </c>
      <c r="F96" s="3">
        <v>811.36895476565473</v>
      </c>
    </row>
    <row r="97" spans="2:6" x14ac:dyDescent="0.25">
      <c r="B97" s="3" t="s">
        <v>604</v>
      </c>
      <c r="C97" s="3">
        <v>1820.3838888888886</v>
      </c>
      <c r="D97" s="3">
        <v>1166.1603055128844</v>
      </c>
      <c r="E97" s="3">
        <v>816.4845964247811</v>
      </c>
      <c r="F97" s="3">
        <v>1077.6410923209405</v>
      </c>
    </row>
    <row r="98" spans="2:6" x14ac:dyDescent="0.25">
      <c r="B98" s="3" t="s">
        <v>605</v>
      </c>
      <c r="C98" s="3">
        <v>1610.304838709674</v>
      </c>
      <c r="D98" s="3">
        <v>1126.7904921914974</v>
      </c>
      <c r="E98" s="3">
        <v>785.50469251023173</v>
      </c>
      <c r="F98" s="3">
        <v>985.49124728876234</v>
      </c>
    </row>
    <row r="99" spans="2:6" x14ac:dyDescent="0.25">
      <c r="B99" s="3" t="s">
        <v>606</v>
      </c>
      <c r="C99" s="3">
        <v>1539.5861111111087</v>
      </c>
      <c r="D99" s="3">
        <v>1097.8029465352431</v>
      </c>
      <c r="E99" s="3">
        <v>731.37649417205762</v>
      </c>
      <c r="F99" s="3">
        <v>671.65458744449177</v>
      </c>
    </row>
    <row r="100" spans="2:6" x14ac:dyDescent="0.25">
      <c r="B100" s="3" t="s">
        <v>607</v>
      </c>
      <c r="C100" s="3">
        <v>1509.426881720429</v>
      </c>
      <c r="D100" s="3">
        <v>1067.2332148190796</v>
      </c>
      <c r="E100" s="3">
        <v>692.81424802096979</v>
      </c>
      <c r="F100" s="3">
        <v>510.53307416595959</v>
      </c>
    </row>
    <row r="101" spans="2:6" x14ac:dyDescent="0.25">
      <c r="B101" s="3" t="s">
        <v>608</v>
      </c>
      <c r="C101" s="3">
        <v>1474.8193548387078</v>
      </c>
      <c r="D101" s="3">
        <v>1037.4090035628931</v>
      </c>
      <c r="E101" s="3">
        <v>677.94033940026588</v>
      </c>
      <c r="F101" s="3">
        <v>575.33990764524412</v>
      </c>
    </row>
    <row r="102" spans="2:6" x14ac:dyDescent="0.25">
      <c r="B102" s="3" t="s">
        <v>215</v>
      </c>
      <c r="C102" s="3">
        <v>508.23864892473074</v>
      </c>
      <c r="D102" s="3">
        <v>128.50499679984824</v>
      </c>
      <c r="E102" s="3">
        <v>66.82993351973353</v>
      </c>
      <c r="F102" s="3">
        <v>33.557014533032451</v>
      </c>
    </row>
    <row r="103" spans="2:6" x14ac:dyDescent="0.25">
      <c r="B103" s="3" t="s">
        <v>216</v>
      </c>
      <c r="C103" s="3">
        <v>872.25068709677328</v>
      </c>
      <c r="D103" s="3">
        <v>275.51916479771694</v>
      </c>
      <c r="E103" s="3">
        <v>180.99251831426176</v>
      </c>
      <c r="F103" s="3">
        <v>138.41949609178039</v>
      </c>
    </row>
    <row r="104" spans="2:6" x14ac:dyDescent="0.25">
      <c r="B104" s="3" t="s">
        <v>217</v>
      </c>
      <c r="C104" s="3">
        <v>940.54413118279479</v>
      </c>
      <c r="D104" s="3">
        <v>323.29261464712351</v>
      </c>
      <c r="E104" s="3">
        <v>221.65989262597176</v>
      </c>
      <c r="F104" s="3">
        <v>152.82182887801451</v>
      </c>
    </row>
    <row r="105" spans="2:6" x14ac:dyDescent="0.25">
      <c r="B105" s="3" t="s">
        <v>609</v>
      </c>
      <c r="C105" s="3">
        <v>949.41012688171713</v>
      </c>
      <c r="D105" s="3">
        <v>336.36932502624092</v>
      </c>
      <c r="E105" s="3">
        <v>232.12155692534466</v>
      </c>
      <c r="F105" s="3">
        <v>128.53790489897855</v>
      </c>
    </row>
    <row r="106" spans="2:6" x14ac:dyDescent="0.25">
      <c r="B106" s="3" t="s">
        <v>610</v>
      </c>
      <c r="C106" s="3">
        <v>971.87334444444207</v>
      </c>
      <c r="D106" s="3">
        <v>342.56094615740614</v>
      </c>
      <c r="E106" s="3">
        <v>237.19514922867251</v>
      </c>
      <c r="F106" s="3">
        <v>93.939193505821777</v>
      </c>
    </row>
    <row r="107" spans="2:6" x14ac:dyDescent="0.25">
      <c r="B107" s="3" t="s">
        <v>611</v>
      </c>
      <c r="C107" s="3">
        <v>960.65932777777743</v>
      </c>
      <c r="D107" s="3">
        <v>348.81968664341144</v>
      </c>
      <c r="E107" s="3">
        <v>239.99361480606458</v>
      </c>
      <c r="F107" s="3">
        <v>63.730238288266669</v>
      </c>
    </row>
    <row r="108" spans="2:6" x14ac:dyDescent="0.25">
      <c r="B108" s="3" t="s">
        <v>612</v>
      </c>
      <c r="C108" s="3">
        <v>991.30209677419089</v>
      </c>
      <c r="D108" s="3">
        <v>353.09805836320118</v>
      </c>
      <c r="E108" s="3">
        <v>241.2168533347868</v>
      </c>
      <c r="F108" s="3">
        <v>46.790720334559225</v>
      </c>
    </row>
    <row r="109" spans="2:6" x14ac:dyDescent="0.25">
      <c r="B109" s="3" t="s">
        <v>613</v>
      </c>
      <c r="C109" s="3">
        <v>952.29392473118139</v>
      </c>
      <c r="D109" s="3">
        <v>354.12075793330689</v>
      </c>
      <c r="E109" s="3">
        <v>241.25353254438969</v>
      </c>
      <c r="F109" s="3">
        <v>43.867096567758182</v>
      </c>
    </row>
    <row r="110" spans="2:6" x14ac:dyDescent="0.25">
      <c r="B110" s="3" t="s">
        <v>614</v>
      </c>
      <c r="C110" s="3">
        <v>957.21252688171728</v>
      </c>
      <c r="D110" s="3">
        <v>354.87580912484987</v>
      </c>
      <c r="E110" s="3">
        <v>241.33680789140107</v>
      </c>
      <c r="F110" s="3">
        <v>55.187440201982454</v>
      </c>
    </row>
    <row r="111" spans="2:6" x14ac:dyDescent="0.25">
      <c r="B111" s="3" t="s">
        <v>615</v>
      </c>
      <c r="C111" s="3">
        <v>939.52144444444195</v>
      </c>
      <c r="D111" s="3">
        <v>355.80884336384105</v>
      </c>
      <c r="E111" s="3">
        <v>241.3708525243174</v>
      </c>
      <c r="F111" s="3">
        <v>84.032736210946325</v>
      </c>
    </row>
    <row r="112" spans="2:6" x14ac:dyDescent="0.25">
      <c r="B112" s="3" t="s">
        <v>218</v>
      </c>
      <c r="C112" s="3">
        <v>35.048258064516098</v>
      </c>
      <c r="D112" s="3">
        <v>10.385848956658904</v>
      </c>
      <c r="E112" s="3">
        <v>5.8962656718776625</v>
      </c>
      <c r="F112" s="3">
        <v>4.2876525649368071</v>
      </c>
    </row>
    <row r="113" spans="2:6" x14ac:dyDescent="0.25">
      <c r="B113" s="3" t="s">
        <v>219</v>
      </c>
      <c r="C113" s="3">
        <v>199.284144</v>
      </c>
      <c r="D113" s="3">
        <v>59.999201228860187</v>
      </c>
      <c r="E113" s="3">
        <v>39.19831747494429</v>
      </c>
      <c r="F113" s="3">
        <v>37.885672007627335</v>
      </c>
    </row>
    <row r="114" spans="2:6" x14ac:dyDescent="0.25">
      <c r="B114" s="3" t="s">
        <v>220</v>
      </c>
      <c r="C114" s="3">
        <v>295.69209172042986</v>
      </c>
      <c r="D114" s="3">
        <v>93.643038677805507</v>
      </c>
      <c r="E114" s="3">
        <v>62.955339513581904</v>
      </c>
      <c r="F114" s="3">
        <v>58.16569127368281</v>
      </c>
    </row>
    <row r="115" spans="2:6" x14ac:dyDescent="0.25">
      <c r="B115" s="3" t="s">
        <v>616</v>
      </c>
      <c r="C115" s="3">
        <v>329.44289999999978</v>
      </c>
      <c r="D115" s="3">
        <v>102.61643488928017</v>
      </c>
      <c r="E115" s="3">
        <v>69.790346861080366</v>
      </c>
      <c r="F115" s="3">
        <v>60.224955242415128</v>
      </c>
    </row>
    <row r="116" spans="2:6" x14ac:dyDescent="0.25">
      <c r="B116" s="3" t="s">
        <v>617</v>
      </c>
      <c r="C116" s="3">
        <v>353.3121456989245</v>
      </c>
      <c r="D116" s="3">
        <v>106.2740577174792</v>
      </c>
      <c r="E116" s="3">
        <v>71.987864779345188</v>
      </c>
      <c r="F116" s="3">
        <v>57.813102676951502</v>
      </c>
    </row>
    <row r="117" spans="2:6" x14ac:dyDescent="0.25">
      <c r="B117" s="3" t="s">
        <v>618</v>
      </c>
      <c r="C117" s="3">
        <v>406.15673118279545</v>
      </c>
      <c r="D117" s="3">
        <v>108.14861494541252</v>
      </c>
      <c r="E117" s="3">
        <v>72.96851424687631</v>
      </c>
      <c r="F117" s="3">
        <v>54.903257479383583</v>
      </c>
    </row>
    <row r="118" spans="2:6" x14ac:dyDescent="0.25">
      <c r="B118" s="3" t="s">
        <v>619</v>
      </c>
      <c r="C118" s="3">
        <v>420.25060215053685</v>
      </c>
      <c r="D118" s="3">
        <v>109.51273101645842</v>
      </c>
      <c r="E118" s="3">
        <v>73.679278300518774</v>
      </c>
      <c r="F118" s="3">
        <v>52.471281729603128</v>
      </c>
    </row>
    <row r="119" spans="2:6" x14ac:dyDescent="0.25">
      <c r="B119" s="3" t="s">
        <v>620</v>
      </c>
      <c r="C119" s="3">
        <v>394.53663440860174</v>
      </c>
      <c r="D119" s="3">
        <v>109.99466780398987</v>
      </c>
      <c r="E119" s="3">
        <v>74.228822130518594</v>
      </c>
      <c r="F119" s="3">
        <v>50.521555970857094</v>
      </c>
    </row>
    <row r="120" spans="2:6" x14ac:dyDescent="0.25">
      <c r="B120" s="3" t="s">
        <v>621</v>
      </c>
      <c r="C120" s="3">
        <v>351.26337096774159</v>
      </c>
      <c r="D120" s="3">
        <v>109.33971275614861</v>
      </c>
      <c r="E120" s="3">
        <v>74.212699562831517</v>
      </c>
      <c r="F120" s="3">
        <v>48.523498767347888</v>
      </c>
    </row>
    <row r="121" spans="2:6" x14ac:dyDescent="0.25">
      <c r="B121" s="3" t="s">
        <v>622</v>
      </c>
      <c r="C121" s="3">
        <v>331.45764444444416</v>
      </c>
      <c r="D121" s="3">
        <v>107.9472000809025</v>
      </c>
      <c r="E121" s="3">
        <v>73.819017112062653</v>
      </c>
      <c r="F121" s="3">
        <v>46.296856600077156</v>
      </c>
    </row>
    <row r="122" spans="2:6" x14ac:dyDescent="0.25">
      <c r="B122" s="3" t="s">
        <v>221</v>
      </c>
      <c r="C122" s="3">
        <v>4323.4462365591362</v>
      </c>
      <c r="D122" s="3">
        <v>1966.802773361492</v>
      </c>
      <c r="E122" s="3">
        <v>1646.2073225482732</v>
      </c>
      <c r="F122" s="3">
        <v>1219.0978942129238</v>
      </c>
    </row>
    <row r="123" spans="2:6" x14ac:dyDescent="0.25">
      <c r="B123" s="3" t="s">
        <v>222</v>
      </c>
      <c r="C123" s="3">
        <v>4159.4086021505327</v>
      </c>
      <c r="D123" s="3">
        <v>1894.4524577572931</v>
      </c>
      <c r="E123" s="3">
        <v>1444.8126171424283</v>
      </c>
      <c r="F123" s="3">
        <v>679.9490306387595</v>
      </c>
    </row>
    <row r="124" spans="2:6" x14ac:dyDescent="0.25">
      <c r="B124" s="3" t="s">
        <v>223</v>
      </c>
      <c r="C124" s="3">
        <v>3903.5860215053704</v>
      </c>
      <c r="D124" s="3">
        <v>2007.0867269371874</v>
      </c>
      <c r="E124" s="3">
        <v>1334.5561043709627</v>
      </c>
      <c r="F124" s="3">
        <v>593.40208824730178</v>
      </c>
    </row>
    <row r="125" spans="2:6" x14ac:dyDescent="0.25">
      <c r="B125" s="3" t="s">
        <v>623</v>
      </c>
      <c r="C125" s="3">
        <v>3686.2444444444395</v>
      </c>
      <c r="D125" s="3">
        <v>2087.8005020054584</v>
      </c>
      <c r="E125" s="3">
        <v>1381.4393626184419</v>
      </c>
      <c r="F125" s="3">
        <v>1218.3198471295254</v>
      </c>
    </row>
    <row r="126" spans="2:6" x14ac:dyDescent="0.25">
      <c r="B126" s="3" t="s">
        <v>624</v>
      </c>
      <c r="C126" s="3">
        <v>3517.4222222222197</v>
      </c>
      <c r="D126" s="3">
        <v>2307.1437788018388</v>
      </c>
      <c r="E126" s="3">
        <v>1455.4262111614287</v>
      </c>
      <c r="F126" s="3">
        <v>1731.8543691921761</v>
      </c>
    </row>
    <row r="127" spans="2:6" x14ac:dyDescent="0.25">
      <c r="B127" s="3" t="s">
        <v>625</v>
      </c>
      <c r="C127" s="3">
        <v>3053.4666666666635</v>
      </c>
      <c r="D127" s="3">
        <v>2049.171420250892</v>
      </c>
      <c r="E127" s="3">
        <v>1429.2166242287844</v>
      </c>
      <c r="F127" s="3">
        <v>1785.140280885284</v>
      </c>
    </row>
    <row r="128" spans="2:6" x14ac:dyDescent="0.25">
      <c r="B128" s="3" t="s">
        <v>626</v>
      </c>
      <c r="C128" s="3">
        <v>2868.4722222222204</v>
      </c>
      <c r="D128" s="3">
        <v>2007.39556344939</v>
      </c>
      <c r="E128" s="3">
        <v>1321.9906158642586</v>
      </c>
      <c r="F128" s="3">
        <v>1493.4112164099845</v>
      </c>
    </row>
    <row r="129" spans="2:6" x14ac:dyDescent="0.25">
      <c r="B129" s="3" t="s">
        <v>627</v>
      </c>
      <c r="C129" s="3">
        <v>2675.3444444444399</v>
      </c>
      <c r="D129" s="3">
        <v>1862.0678829578392</v>
      </c>
      <c r="E129" s="3">
        <v>1198.152771700542</v>
      </c>
      <c r="F129" s="3">
        <v>1155.4184972566497</v>
      </c>
    </row>
    <row r="130" spans="2:6" x14ac:dyDescent="0.25">
      <c r="B130" s="3" t="s">
        <v>628</v>
      </c>
      <c r="C130" s="3">
        <v>2504.236559139777</v>
      </c>
      <c r="D130" s="3">
        <v>1970.0365634067202</v>
      </c>
      <c r="E130" s="3">
        <v>1110.8145500951873</v>
      </c>
      <c r="F130" s="3">
        <v>986.99946752122935</v>
      </c>
    </row>
    <row r="131" spans="2:6" x14ac:dyDescent="0.25">
      <c r="B131" s="3" t="s">
        <v>629</v>
      </c>
      <c r="C131" s="3">
        <v>2357.4944444444404</v>
      </c>
      <c r="D131" s="3">
        <v>1822.8028487156469</v>
      </c>
      <c r="E131" s="3">
        <v>1067.7472753595457</v>
      </c>
      <c r="F131" s="3">
        <v>968.14613660283669</v>
      </c>
    </row>
    <row r="132" spans="2:6" x14ac:dyDescent="0.25">
      <c r="B132" s="3" t="s">
        <v>224</v>
      </c>
      <c r="C132" s="3">
        <v>4323.5645161290267</v>
      </c>
      <c r="D132" s="3">
        <v>1980.0298555854226</v>
      </c>
      <c r="E132" s="3">
        <v>1657.6087321700011</v>
      </c>
      <c r="F132" s="3">
        <v>1232.0777380870697</v>
      </c>
    </row>
    <row r="133" spans="2:6" x14ac:dyDescent="0.25">
      <c r="B133" s="3" t="s">
        <v>225</v>
      </c>
      <c r="C133" s="3">
        <v>4205.2365591397802</v>
      </c>
      <c r="D133" s="3">
        <v>1909.455941372245</v>
      </c>
      <c r="E133" s="3">
        <v>1490.0718688075647</v>
      </c>
      <c r="F133" s="3">
        <v>750.98837523990392</v>
      </c>
    </row>
    <row r="134" spans="2:6" x14ac:dyDescent="0.25">
      <c r="B134" s="3" t="s">
        <v>226</v>
      </c>
      <c r="C134" s="3">
        <v>3881.8333333333267</v>
      </c>
      <c r="D134" s="3">
        <v>1967.9825128008165</v>
      </c>
      <c r="E134" s="3">
        <v>1354.5716201873679</v>
      </c>
      <c r="F134" s="3">
        <v>498.93385052626707</v>
      </c>
    </row>
    <row r="135" spans="2:6" x14ac:dyDescent="0.25">
      <c r="B135" s="3" t="s">
        <v>630</v>
      </c>
      <c r="C135" s="3">
        <v>3745.4111111111101</v>
      </c>
      <c r="D135" s="3">
        <v>2023.7284738223223</v>
      </c>
      <c r="E135" s="3">
        <v>1361.2369844007278</v>
      </c>
      <c r="F135" s="3">
        <v>976.24234536168763</v>
      </c>
    </row>
    <row r="136" spans="2:6" x14ac:dyDescent="0.25">
      <c r="B136" s="3" t="s">
        <v>631</v>
      </c>
      <c r="C136" s="3">
        <v>3573.4516129032199</v>
      </c>
      <c r="D136" s="3">
        <v>2296.1707068185656</v>
      </c>
      <c r="E136" s="3">
        <v>1437.0022675739037</v>
      </c>
      <c r="F136" s="3">
        <v>1624.8341076052284</v>
      </c>
    </row>
    <row r="137" spans="2:6" x14ac:dyDescent="0.25">
      <c r="B137" s="3" t="s">
        <v>632</v>
      </c>
      <c r="C137" s="3">
        <v>3410.8222222222162</v>
      </c>
      <c r="D137" s="3">
        <v>2214.0637928827396</v>
      </c>
      <c r="E137" s="3">
        <v>1466.3163157768599</v>
      </c>
      <c r="F137" s="3">
        <v>1908.4993423126643</v>
      </c>
    </row>
    <row r="138" spans="2:6" x14ac:dyDescent="0.25">
      <c r="B138" s="3" t="s">
        <v>633</v>
      </c>
      <c r="C138" s="3">
        <v>3061.7738095238069</v>
      </c>
      <c r="D138" s="3">
        <v>2074.2192168032057</v>
      </c>
      <c r="E138" s="3">
        <v>1408.1403488495419</v>
      </c>
      <c r="F138" s="3">
        <v>1761.6906173371619</v>
      </c>
    </row>
    <row r="139" spans="2:6" x14ac:dyDescent="0.25">
      <c r="B139" s="3" t="s">
        <v>634</v>
      </c>
      <c r="C139" s="3">
        <v>2860.549999999997</v>
      </c>
      <c r="D139" s="3">
        <v>1924.0590779143158</v>
      </c>
      <c r="E139" s="3">
        <v>1299.6504453361365</v>
      </c>
      <c r="F139" s="3">
        <v>1391.2313762458703</v>
      </c>
    </row>
    <row r="140" spans="2:6" x14ac:dyDescent="0.25">
      <c r="B140" s="3" t="s">
        <v>635</v>
      </c>
      <c r="C140" s="3">
        <v>2737.1388888888832</v>
      </c>
      <c r="D140" s="3">
        <v>1864.7453855180024</v>
      </c>
      <c r="E140" s="3">
        <v>1184.2495757072134</v>
      </c>
      <c r="F140" s="3">
        <v>1068.8462084074874</v>
      </c>
    </row>
    <row r="141" spans="2:6" x14ac:dyDescent="0.25">
      <c r="B141" s="3" t="s">
        <v>636</v>
      </c>
      <c r="C141" s="3">
        <v>2627.6021505376334</v>
      </c>
      <c r="D141" s="3">
        <v>1967.5661535671575</v>
      </c>
      <c r="E141" s="3">
        <v>1103.817447765085</v>
      </c>
      <c r="F141" s="3">
        <v>938.26817592518842</v>
      </c>
    </row>
    <row r="142" spans="2:6" x14ac:dyDescent="0.25">
      <c r="B142" s="3" t="s">
        <v>227</v>
      </c>
      <c r="C142" s="3">
        <v>4260.7311827956937</v>
      </c>
      <c r="D142" s="3">
        <v>1930.7798479483345</v>
      </c>
      <c r="E142" s="3">
        <v>1591.7746749195144</v>
      </c>
      <c r="F142" s="3">
        <v>1296.3327768194792</v>
      </c>
    </row>
    <row r="143" spans="2:6" x14ac:dyDescent="0.25">
      <c r="B143" s="3" t="s">
        <v>228</v>
      </c>
      <c r="C143" s="3">
        <v>4264.7580645161224</v>
      </c>
      <c r="D143" s="3">
        <v>1927.5057763696848</v>
      </c>
      <c r="E143" s="3">
        <v>1546.3226011263228</v>
      </c>
      <c r="F143" s="3">
        <v>953.54999338793471</v>
      </c>
    </row>
    <row r="144" spans="2:6" x14ac:dyDescent="0.25">
      <c r="B144" s="3" t="s">
        <v>229</v>
      </c>
      <c r="C144" s="3">
        <v>3998.9222222222165</v>
      </c>
      <c r="D144" s="3">
        <v>1889.9773975934431</v>
      </c>
      <c r="E144" s="3">
        <v>1421.204752587161</v>
      </c>
      <c r="F144" s="3">
        <v>439.23588737618428</v>
      </c>
    </row>
    <row r="145" spans="2:6" x14ac:dyDescent="0.25">
      <c r="B145" s="3" t="s">
        <v>637</v>
      </c>
      <c r="C145" s="3">
        <v>3880.2634408602098</v>
      </c>
      <c r="D145" s="3">
        <v>1932.2639240911392</v>
      </c>
      <c r="E145" s="3">
        <v>1366.323679113254</v>
      </c>
      <c r="F145" s="3">
        <v>449.70086731288666</v>
      </c>
    </row>
    <row r="146" spans="2:6" x14ac:dyDescent="0.25">
      <c r="B146" s="3" t="s">
        <v>638</v>
      </c>
      <c r="C146" s="3">
        <v>3711.1944444444403</v>
      </c>
      <c r="D146" s="3">
        <v>1938.2301801715284</v>
      </c>
      <c r="E146" s="3">
        <v>1359.5005391419604</v>
      </c>
      <c r="F146" s="3">
        <v>794.31364032015131</v>
      </c>
    </row>
    <row r="147" spans="2:6" x14ac:dyDescent="0.25">
      <c r="B147" s="3" t="s">
        <v>639</v>
      </c>
      <c r="C147" s="3">
        <v>3605.4354838709601</v>
      </c>
      <c r="D147" s="3">
        <v>2000.3802229475987</v>
      </c>
      <c r="E147" s="3">
        <v>1389.0458447571054</v>
      </c>
      <c r="F147" s="3">
        <v>1340.646825086734</v>
      </c>
    </row>
    <row r="148" spans="2:6" x14ac:dyDescent="0.25">
      <c r="B148" s="3" t="s">
        <v>640</v>
      </c>
      <c r="C148" s="3">
        <v>3518.2888888888865</v>
      </c>
      <c r="D148" s="3">
        <v>2201.0473303891413</v>
      </c>
      <c r="E148" s="3">
        <v>1429.8709342992777</v>
      </c>
      <c r="F148" s="3">
        <v>1855.5349979695213</v>
      </c>
    </row>
    <row r="149" spans="2:6" x14ac:dyDescent="0.25">
      <c r="B149" s="3" t="s">
        <v>641</v>
      </c>
      <c r="C149" s="3">
        <v>3441.9666666666672</v>
      </c>
      <c r="D149" s="3">
        <v>2213.1167351510453</v>
      </c>
      <c r="E149" s="3">
        <v>1448.7342840253843</v>
      </c>
      <c r="F149" s="3">
        <v>2109.399646610208</v>
      </c>
    </row>
    <row r="150" spans="2:6" x14ac:dyDescent="0.25">
      <c r="B150" s="3" t="s">
        <v>642</v>
      </c>
      <c r="C150" s="3">
        <v>3159.4838709677365</v>
      </c>
      <c r="D150" s="3">
        <v>2019.6815250042628</v>
      </c>
      <c r="E150" s="3">
        <v>1426.0587770120801</v>
      </c>
      <c r="F150" s="3">
        <v>2028.5283012871414</v>
      </c>
    </row>
    <row r="151" spans="2:6" x14ac:dyDescent="0.25">
      <c r="B151" s="3" t="s">
        <v>643</v>
      </c>
      <c r="C151" s="3">
        <v>3061.4677419354798</v>
      </c>
      <c r="D151" s="3">
        <v>1944.2076851851816</v>
      </c>
      <c r="E151" s="3">
        <v>1369.7010493136088</v>
      </c>
      <c r="F151" s="3">
        <v>1740.8891599031963</v>
      </c>
    </row>
    <row r="152" spans="2:6" x14ac:dyDescent="0.25">
      <c r="B152" s="3" t="s">
        <v>230</v>
      </c>
      <c r="C152" s="3">
        <v>2087.8053763440803</v>
      </c>
      <c r="D152" s="3">
        <v>755.11171030679134</v>
      </c>
      <c r="E152" s="3">
        <v>437.78190499175219</v>
      </c>
      <c r="F152" s="3">
        <v>333.64214522615464</v>
      </c>
    </row>
    <row r="153" spans="2:6" x14ac:dyDescent="0.25">
      <c r="B153" s="3" t="s">
        <v>231</v>
      </c>
      <c r="C153" s="3">
        <v>2865.6451612903202</v>
      </c>
      <c r="D153" s="3">
        <v>1141.6043528119112</v>
      </c>
      <c r="E153" s="3">
        <v>786.93080492794593</v>
      </c>
      <c r="F153" s="3">
        <v>690.04264130713841</v>
      </c>
    </row>
    <row r="154" spans="2:6" x14ac:dyDescent="0.25">
      <c r="B154" s="3" t="s">
        <v>232</v>
      </c>
      <c r="C154" s="3">
        <v>3022.3494623655897</v>
      </c>
      <c r="D154" s="3">
        <v>1227.062622909197</v>
      </c>
      <c r="E154" s="3">
        <v>846.04534383434361</v>
      </c>
      <c r="F154" s="3">
        <v>613.43613374317863</v>
      </c>
    </row>
    <row r="155" spans="2:6" x14ac:dyDescent="0.25">
      <c r="B155" s="3" t="s">
        <v>644</v>
      </c>
      <c r="C155" s="3">
        <v>3064.8944444444437</v>
      </c>
      <c r="D155" s="3">
        <v>1242.3326478067895</v>
      </c>
      <c r="E155" s="3">
        <v>859.41583155467981</v>
      </c>
      <c r="F155" s="3">
        <v>432.39033122318341</v>
      </c>
    </row>
    <row r="156" spans="2:6" x14ac:dyDescent="0.25">
      <c r="B156" s="3" t="s">
        <v>645</v>
      </c>
      <c r="C156" s="3">
        <v>2987.2888888888833</v>
      </c>
      <c r="D156" s="3">
        <v>1254.242264976956</v>
      </c>
      <c r="E156" s="3">
        <v>854.54745773607033</v>
      </c>
      <c r="F156" s="3">
        <v>259.81107777810831</v>
      </c>
    </row>
    <row r="157" spans="2:6" x14ac:dyDescent="0.25">
      <c r="B157" s="3" t="s">
        <v>646</v>
      </c>
      <c r="C157" s="3">
        <v>3031.6827956989164</v>
      </c>
      <c r="D157" s="3">
        <v>1264.1740762928807</v>
      </c>
      <c r="E157" s="3">
        <v>843.31395211461279</v>
      </c>
      <c r="F157" s="3">
        <v>168.41416229951335</v>
      </c>
    </row>
    <row r="158" spans="2:6" x14ac:dyDescent="0.25">
      <c r="B158" s="3" t="s">
        <v>647</v>
      </c>
      <c r="C158" s="3">
        <v>2882.779569892467</v>
      </c>
      <c r="D158" s="3">
        <v>1258.9232673024389</v>
      </c>
      <c r="E158" s="3">
        <v>833.30650523766417</v>
      </c>
      <c r="F158" s="3">
        <v>147.31073352904622</v>
      </c>
    </row>
    <row r="159" spans="2:6" x14ac:dyDescent="0.25">
      <c r="B159" s="3" t="s">
        <v>648</v>
      </c>
      <c r="C159" s="3">
        <v>2955.4354838709651</v>
      </c>
      <c r="D159" s="3">
        <v>1255.765800794474</v>
      </c>
      <c r="E159" s="3">
        <v>866.14447800757875</v>
      </c>
      <c r="F159" s="3">
        <v>166.85386886168487</v>
      </c>
    </row>
    <row r="160" spans="2:6" x14ac:dyDescent="0.25">
      <c r="B160" s="3" t="s">
        <v>649</v>
      </c>
      <c r="C160" s="3">
        <v>2813.2338709677397</v>
      </c>
      <c r="D160" s="3">
        <v>1246.4997745455685</v>
      </c>
      <c r="E160" s="3">
        <v>827.56123388264132</v>
      </c>
      <c r="F160" s="3">
        <v>203.48148197981192</v>
      </c>
    </row>
    <row r="161" spans="2:6" x14ac:dyDescent="0.25">
      <c r="B161" s="3" t="s">
        <v>650</v>
      </c>
      <c r="C161" s="3">
        <v>2846.0416666666652</v>
      </c>
      <c r="D161" s="3">
        <v>1229.2112810419842</v>
      </c>
      <c r="E161" s="3">
        <v>798.39887261419017</v>
      </c>
      <c r="F161" s="3">
        <v>271.79924082644669</v>
      </c>
    </row>
    <row r="162" spans="2:6" x14ac:dyDescent="0.25">
      <c r="B162" s="3" t="s">
        <v>233</v>
      </c>
      <c r="C162" s="3">
        <v>3520.1344086021436</v>
      </c>
      <c r="D162" s="3">
        <v>1971.0333487796524</v>
      </c>
      <c r="E162" s="3">
        <v>1563.6470420554704</v>
      </c>
      <c r="F162" s="3">
        <v>1202.8310282273494</v>
      </c>
    </row>
    <row r="163" spans="2:6" x14ac:dyDescent="0.25">
      <c r="B163" s="3" t="s">
        <v>234</v>
      </c>
      <c r="C163" s="3">
        <v>3316.4838709677365</v>
      </c>
      <c r="D163" s="3">
        <v>1935.8113553720739</v>
      </c>
      <c r="E163" s="3">
        <v>1420.6462949654867</v>
      </c>
      <c r="F163" s="3">
        <v>875.8376113301573</v>
      </c>
    </row>
    <row r="164" spans="2:6" x14ac:dyDescent="0.25">
      <c r="B164" s="3" t="s">
        <v>235</v>
      </c>
      <c r="C164" s="3">
        <v>3152.0222222222201</v>
      </c>
      <c r="D164" s="3">
        <v>2065.2527096134108</v>
      </c>
      <c r="E164" s="3">
        <v>1400.5854966597558</v>
      </c>
      <c r="F164" s="3">
        <v>1225.7635709380547</v>
      </c>
    </row>
    <row r="165" spans="2:6" x14ac:dyDescent="0.25">
      <c r="B165" s="3" t="s">
        <v>651</v>
      </c>
      <c r="C165" s="3">
        <v>2841.9222222222165</v>
      </c>
      <c r="D165" s="3">
        <v>1917.3560870028964</v>
      </c>
      <c r="E165" s="3">
        <v>1446.9082162908785</v>
      </c>
      <c r="F165" s="3">
        <v>1650.7195029497025</v>
      </c>
    </row>
    <row r="166" spans="2:6" x14ac:dyDescent="0.25">
      <c r="B166" s="3" t="s">
        <v>652</v>
      </c>
      <c r="C166" s="3">
        <v>2375.8709677419301</v>
      </c>
      <c r="D166" s="3">
        <v>1856.0534568612352</v>
      </c>
      <c r="E166" s="3">
        <v>1296.7594394118803</v>
      </c>
      <c r="F166" s="3">
        <v>1329.5541546603786</v>
      </c>
    </row>
    <row r="167" spans="2:6" x14ac:dyDescent="0.25">
      <c r="B167" s="3" t="s">
        <v>653</v>
      </c>
      <c r="C167" s="3">
        <v>2177.4777777777731</v>
      </c>
      <c r="D167" s="3">
        <v>1838.3039501194698</v>
      </c>
      <c r="E167" s="3">
        <v>1176.3269691731598</v>
      </c>
      <c r="F167" s="3">
        <v>1107.3388111485174</v>
      </c>
    </row>
    <row r="168" spans="2:6" x14ac:dyDescent="0.25">
      <c r="B168" s="3" t="s">
        <v>654</v>
      </c>
      <c r="C168" s="3">
        <v>2043.4193548387066</v>
      </c>
      <c r="D168" s="3">
        <v>1616.0482622887821</v>
      </c>
      <c r="E168" s="3">
        <v>1092.5497388052104</v>
      </c>
      <c r="F168" s="3">
        <v>1067.6647476790765</v>
      </c>
    </row>
    <row r="169" spans="2:6" x14ac:dyDescent="0.25">
      <c r="B169" s="3" t="s">
        <v>655</v>
      </c>
      <c r="C169" s="3">
        <v>1928.3611111111065</v>
      </c>
      <c r="D169" s="3">
        <v>1560.2317165898578</v>
      </c>
      <c r="E169" s="3">
        <v>1001.4923255436131</v>
      </c>
      <c r="F169" s="3">
        <v>1025.2652847222421</v>
      </c>
    </row>
    <row r="170" spans="2:6" x14ac:dyDescent="0.25">
      <c r="B170" s="3" t="s">
        <v>656</v>
      </c>
      <c r="C170" s="3">
        <v>1840.9722222222165</v>
      </c>
      <c r="D170" s="3">
        <v>1521.5877009434303</v>
      </c>
      <c r="E170" s="3">
        <v>936.19310994207024</v>
      </c>
      <c r="F170" s="3">
        <v>992.61771368374139</v>
      </c>
    </row>
    <row r="171" spans="2:6" x14ac:dyDescent="0.25">
      <c r="B171" s="3" t="s">
        <v>657</v>
      </c>
      <c r="C171" s="3">
        <v>1768.6774193548365</v>
      </c>
      <c r="D171" s="3">
        <v>1417.2516803208698</v>
      </c>
      <c r="E171" s="3">
        <v>874.85392490603704</v>
      </c>
      <c r="F171" s="3">
        <v>895.68040444481755</v>
      </c>
    </row>
    <row r="172" spans="2:6" x14ac:dyDescent="0.25">
      <c r="B172" s="3" t="s">
        <v>236</v>
      </c>
      <c r="C172" s="3">
        <v>3521.5215053763372</v>
      </c>
      <c r="D172" s="3">
        <v>1983.9507829407712</v>
      </c>
      <c r="E172" s="3">
        <v>1571.5354334875287</v>
      </c>
      <c r="F172" s="3">
        <v>1210.9465156059618</v>
      </c>
    </row>
    <row r="173" spans="2:6" x14ac:dyDescent="0.25">
      <c r="B173" s="3" t="s">
        <v>237</v>
      </c>
      <c r="C173" s="3">
        <v>3367.4838709677401</v>
      </c>
      <c r="D173" s="3">
        <v>1930.5913816990931</v>
      </c>
      <c r="E173" s="3">
        <v>1453.0410868720951</v>
      </c>
      <c r="F173" s="3">
        <v>892.82535376145279</v>
      </c>
    </row>
    <row r="174" spans="2:6" x14ac:dyDescent="0.25">
      <c r="B174" s="3" t="s">
        <v>238</v>
      </c>
      <c r="C174" s="3">
        <v>3248.9892473118234</v>
      </c>
      <c r="D174" s="3">
        <v>2021.377867170163</v>
      </c>
      <c r="E174" s="3">
        <v>1393.5237932564301</v>
      </c>
      <c r="F174" s="3">
        <v>1022.4397544556762</v>
      </c>
    </row>
    <row r="175" spans="2:6" x14ac:dyDescent="0.25">
      <c r="B175" s="3" t="s">
        <v>658</v>
      </c>
      <c r="C175" s="3">
        <v>3002.6611111111101</v>
      </c>
      <c r="D175" s="3">
        <v>2119.3390674603133</v>
      </c>
      <c r="E175" s="3">
        <v>1467.5078090947582</v>
      </c>
      <c r="F175" s="3">
        <v>1671.8984774186899</v>
      </c>
    </row>
    <row r="176" spans="2:6" x14ac:dyDescent="0.25">
      <c r="B176" s="3" t="s">
        <v>659</v>
      </c>
      <c r="C176" s="3">
        <v>2634.3655913978432</v>
      </c>
      <c r="D176" s="3">
        <v>2008.5036222051504</v>
      </c>
      <c r="E176" s="3">
        <v>1411.7888234793479</v>
      </c>
      <c r="F176" s="3">
        <v>1632.1089557875127</v>
      </c>
    </row>
    <row r="177" spans="2:6" x14ac:dyDescent="0.25">
      <c r="B177" s="3" t="s">
        <v>660</v>
      </c>
      <c r="C177" s="3">
        <v>2423.5333333333297</v>
      </c>
      <c r="D177" s="3">
        <v>1843.3007187659973</v>
      </c>
      <c r="E177" s="3">
        <v>1250.5272984327062</v>
      </c>
      <c r="F177" s="3">
        <v>1170.6911199845038</v>
      </c>
    </row>
    <row r="178" spans="2:6" x14ac:dyDescent="0.25">
      <c r="B178" s="3" t="s">
        <v>661</v>
      </c>
      <c r="C178" s="3">
        <v>2292.6129032258032</v>
      </c>
      <c r="D178" s="3">
        <v>1868.60644307902</v>
      </c>
      <c r="E178" s="3">
        <v>1171.850052340664</v>
      </c>
      <c r="F178" s="3">
        <v>1078.427770875044</v>
      </c>
    </row>
    <row r="179" spans="2:6" x14ac:dyDescent="0.25">
      <c r="B179" s="3" t="s">
        <v>662</v>
      </c>
      <c r="C179" s="3">
        <v>2168.1129032258</v>
      </c>
      <c r="D179" s="3">
        <v>1723.6531938043979</v>
      </c>
      <c r="E179" s="3">
        <v>1129.7796408262093</v>
      </c>
      <c r="F179" s="3">
        <v>1137.7908580028266</v>
      </c>
    </row>
    <row r="180" spans="2:6" x14ac:dyDescent="0.25">
      <c r="B180" s="3" t="s">
        <v>663</v>
      </c>
      <c r="C180" s="3">
        <v>2093.24444444444</v>
      </c>
      <c r="D180" s="3">
        <v>1594.485679616824</v>
      </c>
      <c r="E180" s="3">
        <v>1055.0045195309503</v>
      </c>
      <c r="F180" s="3">
        <v>1075.6915442783413</v>
      </c>
    </row>
    <row r="181" spans="2:6" x14ac:dyDescent="0.25">
      <c r="B181" s="3" t="s">
        <v>664</v>
      </c>
      <c r="C181" s="3">
        <v>1998.0268817204267</v>
      </c>
      <c r="D181" s="3">
        <v>1574.8754464322458</v>
      </c>
      <c r="E181" s="3">
        <v>975.72759114255166</v>
      </c>
      <c r="F181" s="3">
        <v>989.58927465077807</v>
      </c>
    </row>
    <row r="182" spans="2:6" x14ac:dyDescent="0.25">
      <c r="B182" s="3" t="s">
        <v>239</v>
      </c>
      <c r="C182" s="3">
        <v>3224.8763440860171</v>
      </c>
      <c r="D182" s="3">
        <v>1870.772053784772</v>
      </c>
      <c r="E182" s="3">
        <v>1243.9593008733964</v>
      </c>
      <c r="F182" s="3">
        <v>1043.9501954965378</v>
      </c>
    </row>
    <row r="183" spans="2:6" x14ac:dyDescent="0.25">
      <c r="B183" s="3" t="s">
        <v>240</v>
      </c>
      <c r="C183" s="3">
        <v>3410.5161290322499</v>
      </c>
      <c r="D183" s="3">
        <v>1874.7627348096914</v>
      </c>
      <c r="E183" s="3">
        <v>1312.9818014706207</v>
      </c>
      <c r="F183" s="3">
        <v>838.74090692082757</v>
      </c>
    </row>
    <row r="184" spans="2:6" x14ac:dyDescent="0.25">
      <c r="B184" s="3" t="s">
        <v>241</v>
      </c>
      <c r="C184" s="3">
        <v>3309.1666666666665</v>
      </c>
      <c r="D184" s="3">
        <v>1866.0163703276985</v>
      </c>
      <c r="E184" s="3">
        <v>1255.5729783608015</v>
      </c>
      <c r="F184" s="3">
        <v>548.45535542291168</v>
      </c>
    </row>
    <row r="185" spans="2:6" x14ac:dyDescent="0.25">
      <c r="B185" s="3" t="s">
        <v>665</v>
      </c>
      <c r="C185" s="3">
        <v>3256.7849462365534</v>
      </c>
      <c r="D185" s="3">
        <v>1880.2567052824681</v>
      </c>
      <c r="E185" s="3">
        <v>1242.6477439850842</v>
      </c>
      <c r="F185" s="3">
        <v>760.3974118387697</v>
      </c>
    </row>
    <row r="186" spans="2:6" x14ac:dyDescent="0.25">
      <c r="B186" s="3" t="s">
        <v>666</v>
      </c>
      <c r="C186" s="3">
        <v>3140.1612903225737</v>
      </c>
      <c r="D186" s="3">
        <v>1837.8561396996031</v>
      </c>
      <c r="E186" s="3">
        <v>1273.218596007981</v>
      </c>
      <c r="F186" s="3">
        <v>1301.4823236422278</v>
      </c>
    </row>
    <row r="187" spans="2:6" x14ac:dyDescent="0.25">
      <c r="B187" s="3" t="s">
        <v>667</v>
      </c>
      <c r="C187" s="3">
        <v>3028.2333333333299</v>
      </c>
      <c r="D187" s="3">
        <v>1790.9317353643928</v>
      </c>
      <c r="E187" s="3">
        <v>1301.9054908919938</v>
      </c>
      <c r="F187" s="3">
        <v>1786.2672770218639</v>
      </c>
    </row>
    <row r="188" spans="2:6" x14ac:dyDescent="0.25">
      <c r="B188" s="3" t="s">
        <v>668</v>
      </c>
      <c r="C188" s="3">
        <v>2724.9999999999968</v>
      </c>
      <c r="D188" s="3">
        <v>1693.799853003922</v>
      </c>
      <c r="E188" s="3">
        <v>1275.0303283334335</v>
      </c>
      <c r="F188" s="3">
        <v>1778.0812820881192</v>
      </c>
    </row>
    <row r="189" spans="2:6" x14ac:dyDescent="0.25">
      <c r="B189" s="3" t="s">
        <v>669</v>
      </c>
      <c r="C189" s="3">
        <v>2614.5535714285666</v>
      </c>
      <c r="D189" s="3">
        <v>1617.7884173920436</v>
      </c>
      <c r="E189" s="3">
        <v>1198.0203952475092</v>
      </c>
      <c r="F189" s="3">
        <v>1367.0637809934292</v>
      </c>
    </row>
    <row r="190" spans="2:6" x14ac:dyDescent="0.25">
      <c r="B190" s="3" t="s">
        <v>670</v>
      </c>
      <c r="C190" s="3">
        <v>2552.9166666666638</v>
      </c>
      <c r="D190" s="3">
        <v>1567.6818096091442</v>
      </c>
      <c r="E190" s="3">
        <v>1109.0339952528652</v>
      </c>
      <c r="F190" s="3">
        <v>937.46924747007006</v>
      </c>
    </row>
    <row r="191" spans="2:6" x14ac:dyDescent="0.25">
      <c r="B191" s="3" t="s">
        <v>671</v>
      </c>
      <c r="C191" s="3">
        <v>2441.2419354838667</v>
      </c>
      <c r="D191" s="3">
        <v>1658.863941798938</v>
      </c>
      <c r="E191" s="3">
        <v>1039.5443111602376</v>
      </c>
      <c r="F191" s="3">
        <v>723.44840926028803</v>
      </c>
    </row>
    <row r="192" spans="2:6" x14ac:dyDescent="0.25">
      <c r="B192" s="3" t="s">
        <v>242</v>
      </c>
      <c r="C192" s="3">
        <v>1118.3758064516117</v>
      </c>
      <c r="D192" s="3">
        <v>360.79047499999956</v>
      </c>
      <c r="E192" s="3">
        <v>218.73752387708291</v>
      </c>
      <c r="F192" s="3">
        <v>169.70991254751314</v>
      </c>
    </row>
    <row r="193" spans="2:6" x14ac:dyDescent="0.25">
      <c r="B193" s="3" t="s">
        <v>243</v>
      </c>
      <c r="C193" s="3">
        <v>1907.0770430107502</v>
      </c>
      <c r="D193" s="3">
        <v>666.52391325237772</v>
      </c>
      <c r="E193" s="3">
        <v>457.55531402910003</v>
      </c>
      <c r="F193" s="3">
        <v>399.57040322977514</v>
      </c>
    </row>
    <row r="194" spans="2:6" x14ac:dyDescent="0.25">
      <c r="B194" s="3" t="s">
        <v>244</v>
      </c>
      <c r="C194" s="3">
        <v>1982.4333333333316</v>
      </c>
      <c r="D194" s="3">
        <v>726.03440785543455</v>
      </c>
      <c r="E194" s="3">
        <v>504.96302748173576</v>
      </c>
      <c r="F194" s="3">
        <v>357.64999587262884</v>
      </c>
    </row>
    <row r="195" spans="2:6" x14ac:dyDescent="0.25">
      <c r="B195" s="3" t="s">
        <v>672</v>
      </c>
      <c r="C195" s="3">
        <v>2019.9388888888852</v>
      </c>
      <c r="D195" s="3">
        <v>747.16507995178233</v>
      </c>
      <c r="E195" s="3">
        <v>520.50388135491426</v>
      </c>
      <c r="F195" s="3">
        <v>261.09763371528294</v>
      </c>
    </row>
    <row r="196" spans="2:6" x14ac:dyDescent="0.25">
      <c r="B196" s="3" t="s">
        <v>673</v>
      </c>
      <c r="C196" s="3">
        <v>2043.6888888888852</v>
      </c>
      <c r="D196" s="3">
        <v>763.03631770566483</v>
      </c>
      <c r="E196" s="3">
        <v>524.01079105187318</v>
      </c>
      <c r="F196" s="3">
        <v>157.07695881870464</v>
      </c>
    </row>
    <row r="197" spans="2:6" x14ac:dyDescent="0.25">
      <c r="B197" s="3" t="s">
        <v>674</v>
      </c>
      <c r="C197" s="3">
        <v>2066.1075268817167</v>
      </c>
      <c r="D197" s="3">
        <v>775.17326382488295</v>
      </c>
      <c r="E197" s="3">
        <v>523.83768369473478</v>
      </c>
      <c r="F197" s="3">
        <v>96.991444453382783</v>
      </c>
    </row>
    <row r="198" spans="2:6" x14ac:dyDescent="0.25">
      <c r="B198" s="3" t="s">
        <v>675</v>
      </c>
      <c r="C198" s="3">
        <v>1995.3924731182733</v>
      </c>
      <c r="D198" s="3">
        <v>782.27251280081782</v>
      </c>
      <c r="E198" s="3">
        <v>522.90235984864762</v>
      </c>
      <c r="F198" s="3">
        <v>82.212934384655696</v>
      </c>
    </row>
    <row r="199" spans="2:6" x14ac:dyDescent="0.25">
      <c r="B199" s="3" t="s">
        <v>676</v>
      </c>
      <c r="C199" s="3">
        <v>2009.6827956989234</v>
      </c>
      <c r="D199" s="3">
        <v>780.01378576762136</v>
      </c>
      <c r="E199" s="3">
        <v>520.32016324560243</v>
      </c>
      <c r="F199" s="3">
        <v>104.62852400237044</v>
      </c>
    </row>
    <row r="200" spans="2:6" x14ac:dyDescent="0.25">
      <c r="B200" s="3" t="s">
        <v>677</v>
      </c>
      <c r="C200" s="3">
        <v>1842.999999999995</v>
      </c>
      <c r="D200" s="3">
        <v>734.87774715200658</v>
      </c>
      <c r="E200" s="3">
        <v>499.39367311127518</v>
      </c>
      <c r="F200" s="3">
        <v>126.64136998599614</v>
      </c>
    </row>
    <row r="201" spans="2:6" x14ac:dyDescent="0.25">
      <c r="B201" s="3" t="s">
        <v>678</v>
      </c>
      <c r="C201" s="3">
        <v>1883.1749999999952</v>
      </c>
      <c r="D201" s="3">
        <v>735.72580382744343</v>
      </c>
      <c r="E201" s="3">
        <v>485.51385720172902</v>
      </c>
      <c r="F201" s="3">
        <v>210.87454290895275</v>
      </c>
    </row>
    <row r="202" spans="2:6" x14ac:dyDescent="0.25">
      <c r="B202" s="3" t="s">
        <v>245</v>
      </c>
      <c r="C202" s="3">
        <v>2694.9193548387066</v>
      </c>
      <c r="D202" s="3">
        <v>1943.2983125746687</v>
      </c>
      <c r="E202" s="3">
        <v>1435.7275946152663</v>
      </c>
      <c r="F202" s="3">
        <v>1204.5138793207152</v>
      </c>
    </row>
    <row r="203" spans="2:6" x14ac:dyDescent="0.25">
      <c r="B203" s="3" t="s">
        <v>246</v>
      </c>
      <c r="C203" s="3">
        <v>2533.5444444444402</v>
      </c>
      <c r="D203" s="3">
        <v>1910.751126728107</v>
      </c>
      <c r="E203" s="3">
        <v>1364.1694013836259</v>
      </c>
      <c r="F203" s="3">
        <v>1072.829224491386</v>
      </c>
    </row>
    <row r="204" spans="2:6" x14ac:dyDescent="0.25">
      <c r="B204" s="3" t="s">
        <v>247</v>
      </c>
      <c r="C204" s="3">
        <v>2453.5860215053699</v>
      </c>
      <c r="D204" s="3">
        <v>1930.5008863500564</v>
      </c>
      <c r="E204" s="3">
        <v>1338.9682291991076</v>
      </c>
      <c r="F204" s="3">
        <v>1368.5076181976865</v>
      </c>
    </row>
    <row r="205" spans="2:6" x14ac:dyDescent="0.25">
      <c r="B205" s="3" t="s">
        <v>679</v>
      </c>
      <c r="C205" s="3">
        <v>1977.5376344085969</v>
      </c>
      <c r="D205" s="3">
        <v>1785.1149822921957</v>
      </c>
      <c r="E205" s="3">
        <v>1208.4478193222453</v>
      </c>
      <c r="F205" s="3">
        <v>1232.6141755294657</v>
      </c>
    </row>
    <row r="206" spans="2:6" x14ac:dyDescent="0.25">
      <c r="B206" s="3" t="s">
        <v>680</v>
      </c>
      <c r="C206" s="3">
        <v>1800.8277777777737</v>
      </c>
      <c r="D206" s="3">
        <v>1589.4834325396778</v>
      </c>
      <c r="E206" s="3">
        <v>1043.5412283804803</v>
      </c>
      <c r="F206" s="3">
        <v>1031.34498832245</v>
      </c>
    </row>
    <row r="207" spans="2:6" x14ac:dyDescent="0.25">
      <c r="B207" s="3" t="s">
        <v>681</v>
      </c>
      <c r="C207" s="3">
        <v>1683.7849462365532</v>
      </c>
      <c r="D207" s="3">
        <v>1575.4492079676957</v>
      </c>
      <c r="E207" s="3">
        <v>910.94048638386153</v>
      </c>
      <c r="F207" s="3">
        <v>929.91069907094527</v>
      </c>
    </row>
    <row r="208" spans="2:6" x14ac:dyDescent="0.25">
      <c r="B208" s="3" t="s">
        <v>682</v>
      </c>
      <c r="C208" s="3">
        <v>1573.0388888888835</v>
      </c>
      <c r="D208" s="3">
        <v>1478.484913844597</v>
      </c>
      <c r="E208" s="3">
        <v>790.9786726197666</v>
      </c>
      <c r="F208" s="3">
        <v>784.71637346414298</v>
      </c>
    </row>
    <row r="209" spans="2:6" x14ac:dyDescent="0.25">
      <c r="B209" s="3" t="s">
        <v>683</v>
      </c>
      <c r="C209" s="3">
        <v>1485.8225806451564</v>
      </c>
      <c r="D209" s="3">
        <v>1441.1380357142823</v>
      </c>
      <c r="E209" s="3">
        <v>681.38363368232706</v>
      </c>
      <c r="F209" s="3">
        <v>683.03186124859712</v>
      </c>
    </row>
    <row r="210" spans="2:6" x14ac:dyDescent="0.25">
      <c r="B210" s="3" t="s">
        <v>684</v>
      </c>
      <c r="C210" s="3">
        <v>1427.015053763437</v>
      </c>
      <c r="D210" s="3">
        <v>1387.6934775558932</v>
      </c>
      <c r="E210" s="3">
        <v>585.45556858140321</v>
      </c>
      <c r="F210" s="3">
        <v>588.44991366983913</v>
      </c>
    </row>
    <row r="211" spans="2:6" x14ac:dyDescent="0.25">
      <c r="B211" s="3" t="s">
        <v>685</v>
      </c>
      <c r="C211" s="3">
        <v>1368.6944444444434</v>
      </c>
      <c r="D211" s="3">
        <v>1269.586884493938</v>
      </c>
      <c r="E211" s="3">
        <v>493.68384901413356</v>
      </c>
      <c r="F211" s="3">
        <v>494.38119676910537</v>
      </c>
    </row>
    <row r="212" spans="2:6" x14ac:dyDescent="0.25">
      <c r="B212" s="3" t="s">
        <v>248</v>
      </c>
      <c r="C212" s="3">
        <v>2685.4354838709633</v>
      </c>
      <c r="D212" s="3">
        <v>1943.6468946279197</v>
      </c>
      <c r="E212" s="3">
        <v>1419.6132228132642</v>
      </c>
      <c r="F212" s="3">
        <v>1193.4377278035979</v>
      </c>
    </row>
    <row r="213" spans="2:6" x14ac:dyDescent="0.25">
      <c r="B213" s="3" t="s">
        <v>249</v>
      </c>
      <c r="C213" s="3">
        <v>2573.36666666666</v>
      </c>
      <c r="D213" s="3">
        <v>1917.8918696023184</v>
      </c>
      <c r="E213" s="3">
        <v>1376.2964757997543</v>
      </c>
      <c r="F213" s="3">
        <v>1066.5100416465802</v>
      </c>
    </row>
    <row r="214" spans="2:6" x14ac:dyDescent="0.25">
      <c r="B214" s="3" t="s">
        <v>250</v>
      </c>
      <c r="C214" s="3">
        <v>2608.8833333333337</v>
      </c>
      <c r="D214" s="3">
        <v>1947.9108194657747</v>
      </c>
      <c r="E214" s="3">
        <v>1344.873183431102</v>
      </c>
      <c r="F214" s="3">
        <v>1254.8017532054987</v>
      </c>
    </row>
    <row r="215" spans="2:6" x14ac:dyDescent="0.25">
      <c r="B215" s="3" t="s">
        <v>686</v>
      </c>
      <c r="C215" s="3">
        <v>2269.1666666666633</v>
      </c>
      <c r="D215" s="3">
        <v>1843.213327999654</v>
      </c>
      <c r="E215" s="3">
        <v>1316.9931113921377</v>
      </c>
      <c r="F215" s="3">
        <v>1464.9047589076015</v>
      </c>
    </row>
    <row r="216" spans="2:6" x14ac:dyDescent="0.25">
      <c r="B216" s="3" t="s">
        <v>687</v>
      </c>
      <c r="C216" s="3">
        <v>2028.8277777777764</v>
      </c>
      <c r="D216" s="3">
        <v>1694.5561891961047</v>
      </c>
      <c r="E216" s="3">
        <v>1161.0807813532497</v>
      </c>
      <c r="F216" s="3">
        <v>1094.9564950454183</v>
      </c>
    </row>
    <row r="217" spans="2:6" x14ac:dyDescent="0.25">
      <c r="B217" s="3" t="s">
        <v>688</v>
      </c>
      <c r="C217" s="3">
        <v>1903.0833333333301</v>
      </c>
      <c r="D217" s="3">
        <v>1681.2818729731991</v>
      </c>
      <c r="E217" s="3">
        <v>1084.0621608230163</v>
      </c>
      <c r="F217" s="3">
        <v>1095.4932885622443</v>
      </c>
    </row>
    <row r="218" spans="2:6" x14ac:dyDescent="0.25">
      <c r="B218" s="3" t="s">
        <v>689</v>
      </c>
      <c r="C218" s="3">
        <v>1798.0229885057433</v>
      </c>
      <c r="D218" s="3">
        <v>1610.9394186956649</v>
      </c>
      <c r="E218" s="3">
        <v>981.98002156327925</v>
      </c>
      <c r="F218" s="3">
        <v>990.10285170597172</v>
      </c>
    </row>
    <row r="219" spans="2:6" x14ac:dyDescent="0.25">
      <c r="B219" s="3" t="s">
        <v>690</v>
      </c>
      <c r="C219" s="3">
        <v>1712.2956989247266</v>
      </c>
      <c r="D219" s="3">
        <v>1546.6467284637208</v>
      </c>
      <c r="E219" s="3">
        <v>899.33854516406905</v>
      </c>
      <c r="F219" s="3">
        <v>908.64351180045514</v>
      </c>
    </row>
    <row r="220" spans="2:6" x14ac:dyDescent="0.25">
      <c r="B220" s="3" t="s">
        <v>691</v>
      </c>
      <c r="C220" s="3">
        <v>1634.6344086021466</v>
      </c>
      <c r="D220" s="3">
        <v>1521.8789302929135</v>
      </c>
      <c r="E220" s="3">
        <v>827.68981085763812</v>
      </c>
      <c r="F220" s="3">
        <v>824.37941273868876</v>
      </c>
    </row>
    <row r="221" spans="2:6" x14ac:dyDescent="0.25">
      <c r="B221" s="3" t="s">
        <v>692</v>
      </c>
      <c r="C221" s="3">
        <v>1572.4247311827933</v>
      </c>
      <c r="D221" s="3">
        <v>1454.0135040109203</v>
      </c>
      <c r="E221" s="3">
        <v>749.85267373463716</v>
      </c>
      <c r="F221" s="3">
        <v>743.80146497183591</v>
      </c>
    </row>
    <row r="222" spans="2:6" x14ac:dyDescent="0.25">
      <c r="B222" s="3" t="s">
        <v>251</v>
      </c>
      <c r="C222" s="3">
        <v>1749.7693225806433</v>
      </c>
      <c r="D222" s="3">
        <v>999.04752048160299</v>
      </c>
      <c r="E222" s="3">
        <v>630.07693584474907</v>
      </c>
      <c r="F222" s="3">
        <v>487.23281658133749</v>
      </c>
    </row>
    <row r="223" spans="2:6" x14ac:dyDescent="0.25">
      <c r="B223" s="3" t="s">
        <v>252</v>
      </c>
      <c r="C223" s="3">
        <v>2020.0594086021476</v>
      </c>
      <c r="D223" s="3">
        <v>1187.6324878605542</v>
      </c>
      <c r="E223" s="3">
        <v>787.46127978936386</v>
      </c>
      <c r="F223" s="3">
        <v>505.14949656791526</v>
      </c>
    </row>
    <row r="224" spans="2:6" x14ac:dyDescent="0.25">
      <c r="B224" s="3" t="s">
        <v>253</v>
      </c>
      <c r="C224" s="3">
        <v>2133.4940860215038</v>
      </c>
      <c r="D224" s="3">
        <v>1270.5719732462858</v>
      </c>
      <c r="E224" s="3">
        <v>818.18793149918781</v>
      </c>
      <c r="F224" s="3">
        <v>406.12372904505798</v>
      </c>
    </row>
    <row r="225" spans="2:6" x14ac:dyDescent="0.25">
      <c r="B225" s="3" t="s">
        <v>693</v>
      </c>
      <c r="C225" s="3">
        <v>2106.4499999999975</v>
      </c>
      <c r="D225" s="3">
        <v>1307.5647297960377</v>
      </c>
      <c r="E225" s="3">
        <v>844.1768345191731</v>
      </c>
      <c r="F225" s="3">
        <v>661.59870526003181</v>
      </c>
    </row>
    <row r="226" spans="2:6" x14ac:dyDescent="0.25">
      <c r="B226" s="3" t="s">
        <v>694</v>
      </c>
      <c r="C226" s="3">
        <v>2062.3911111111088</v>
      </c>
      <c r="D226" s="3">
        <v>1273.6176493428893</v>
      </c>
      <c r="E226" s="3">
        <v>869.32231928450642</v>
      </c>
      <c r="F226" s="3">
        <v>1105.6107726832709</v>
      </c>
    </row>
    <row r="227" spans="2:6" x14ac:dyDescent="0.25">
      <c r="B227" s="3" t="s">
        <v>695</v>
      </c>
      <c r="C227" s="3">
        <v>1876.7577777777744</v>
      </c>
      <c r="D227" s="3">
        <v>1230.4479097328867</v>
      </c>
      <c r="E227" s="3">
        <v>852.57677465937854</v>
      </c>
      <c r="F227" s="3">
        <v>1199.0458588347694</v>
      </c>
    </row>
    <row r="228" spans="2:6" x14ac:dyDescent="0.25">
      <c r="B228" s="3" t="s">
        <v>696</v>
      </c>
      <c r="C228" s="3">
        <v>1829.1263440860203</v>
      </c>
      <c r="D228" s="3">
        <v>1200.0891717869924</v>
      </c>
      <c r="E228" s="3">
        <v>795.19271901072329</v>
      </c>
      <c r="F228" s="3">
        <v>836.60820600170632</v>
      </c>
    </row>
    <row r="229" spans="2:6" x14ac:dyDescent="0.25">
      <c r="B229" s="3" t="s">
        <v>697</v>
      </c>
      <c r="C229" s="3">
        <v>1768.2231182795656</v>
      </c>
      <c r="D229" s="3">
        <v>1167.9284212322896</v>
      </c>
      <c r="E229" s="3">
        <v>741.81073543983894</v>
      </c>
      <c r="F229" s="3">
        <v>523.21351151665328</v>
      </c>
    </row>
    <row r="230" spans="2:6" x14ac:dyDescent="0.25">
      <c r="B230" s="3" t="s">
        <v>698</v>
      </c>
      <c r="C230" s="3">
        <v>1709.9784946236534</v>
      </c>
      <c r="D230" s="3">
        <v>1151.508532599418</v>
      </c>
      <c r="E230" s="3">
        <v>716.72144344006438</v>
      </c>
      <c r="F230" s="3">
        <v>518.36148326822502</v>
      </c>
    </row>
    <row r="231" spans="2:6" x14ac:dyDescent="0.25">
      <c r="B231" s="3" t="s">
        <v>699</v>
      </c>
      <c r="C231" s="3">
        <v>1659.2288888888843</v>
      </c>
      <c r="D231" s="3">
        <v>1092.0291140766321</v>
      </c>
      <c r="E231" s="3">
        <v>710.47904826578201</v>
      </c>
      <c r="F231" s="3">
        <v>715.18863477942762</v>
      </c>
    </row>
    <row r="232" spans="2:6" x14ac:dyDescent="0.25">
      <c r="B232" s="3" t="s">
        <v>254</v>
      </c>
      <c r="C232" s="3">
        <v>652.875987096774</v>
      </c>
      <c r="D232" s="3">
        <v>160.5343979576289</v>
      </c>
      <c r="E232" s="3">
        <v>77.068533134564106</v>
      </c>
      <c r="F232" s="3">
        <v>42.693142611509032</v>
      </c>
    </row>
    <row r="233" spans="2:6" x14ac:dyDescent="0.25">
      <c r="B233" s="3" t="s">
        <v>255</v>
      </c>
      <c r="C233" s="3">
        <v>1154.0168817204276</v>
      </c>
      <c r="D233" s="3">
        <v>363.92417403508955</v>
      </c>
      <c r="E233" s="3">
        <v>242.09157390429954</v>
      </c>
      <c r="F233" s="3">
        <v>190.96120873392567</v>
      </c>
    </row>
    <row r="234" spans="2:6" x14ac:dyDescent="0.25">
      <c r="B234" s="3" t="s">
        <v>256</v>
      </c>
      <c r="C234" s="3">
        <v>1181.4808645161286</v>
      </c>
      <c r="D234" s="3">
        <v>414.70355854827983</v>
      </c>
      <c r="E234" s="3">
        <v>286.74945867691014</v>
      </c>
      <c r="F234" s="3">
        <v>195.41390033146189</v>
      </c>
    </row>
    <row r="235" spans="2:6" x14ac:dyDescent="0.25">
      <c r="B235" s="3" t="s">
        <v>700</v>
      </c>
      <c r="C235" s="3">
        <v>1209.6835111111111</v>
      </c>
      <c r="D235" s="3">
        <v>433.67855182016893</v>
      </c>
      <c r="E235" s="3">
        <v>301.85233907164599</v>
      </c>
      <c r="F235" s="3">
        <v>145.37280169648059</v>
      </c>
    </row>
    <row r="236" spans="2:6" x14ac:dyDescent="0.25">
      <c r="B236" s="3" t="s">
        <v>701</v>
      </c>
      <c r="C236" s="3">
        <v>1248.7816111111088</v>
      </c>
      <c r="D236" s="3">
        <v>448.11555805491457</v>
      </c>
      <c r="E236" s="3">
        <v>309.83255547867122</v>
      </c>
      <c r="F236" s="3">
        <v>87.128873210209136</v>
      </c>
    </row>
    <row r="237" spans="2:6" x14ac:dyDescent="0.25">
      <c r="B237" s="3" t="s">
        <v>702</v>
      </c>
      <c r="C237" s="3">
        <v>1265.8184946236556</v>
      </c>
      <c r="D237" s="3">
        <v>456.43378723011512</v>
      </c>
      <c r="E237" s="3">
        <v>312.56190675660832</v>
      </c>
      <c r="F237" s="3">
        <v>53.780804701726431</v>
      </c>
    </row>
    <row r="238" spans="2:6" x14ac:dyDescent="0.25">
      <c r="B238" s="3" t="s">
        <v>703</v>
      </c>
      <c r="C238" s="3">
        <v>1243.4474193548351</v>
      </c>
      <c r="D238" s="3">
        <v>461.85680873655798</v>
      </c>
      <c r="E238" s="3">
        <v>315.20591205235394</v>
      </c>
      <c r="F238" s="3">
        <v>48.774605022655159</v>
      </c>
    </row>
    <row r="239" spans="2:6" x14ac:dyDescent="0.25">
      <c r="B239" s="3" t="s">
        <v>704</v>
      </c>
      <c r="C239" s="3">
        <v>1221.6375806451574</v>
      </c>
      <c r="D239" s="3">
        <v>465.52147473864875</v>
      </c>
      <c r="E239" s="3">
        <v>317.85191139938087</v>
      </c>
      <c r="F239" s="3">
        <v>74.607564753700004</v>
      </c>
    </row>
    <row r="240" spans="2:6" x14ac:dyDescent="0.25">
      <c r="B240" s="3" t="s">
        <v>705</v>
      </c>
      <c r="C240" s="3">
        <v>1235.43333333333</v>
      </c>
      <c r="D240" s="3">
        <v>466.28639930022069</v>
      </c>
      <c r="E240" s="3">
        <v>318.66265437252747</v>
      </c>
      <c r="F240" s="3">
        <v>138.30781320718995</v>
      </c>
    </row>
    <row r="241" spans="2:6" x14ac:dyDescent="0.25">
      <c r="B241" s="3" t="s">
        <v>706</v>
      </c>
      <c r="C241" s="3">
        <v>1195.7360215053736</v>
      </c>
      <c r="D241" s="3">
        <v>465.18931236985759</v>
      </c>
      <c r="E241" s="3">
        <v>319.32786843233305</v>
      </c>
      <c r="F241" s="3">
        <v>242.6324075147426</v>
      </c>
    </row>
    <row r="242" spans="2:6" x14ac:dyDescent="0.25">
      <c r="B242" s="3" t="s">
        <v>257</v>
      </c>
      <c r="C242" s="3">
        <v>4234.5967741935465</v>
      </c>
      <c r="D242" s="3">
        <v>1922.8361885133954</v>
      </c>
      <c r="E242" s="3">
        <v>1603.8283805582753</v>
      </c>
      <c r="F242" s="3">
        <v>1506.953468108522</v>
      </c>
    </row>
    <row r="243" spans="2:6" x14ac:dyDescent="0.25">
      <c r="B243" s="3" t="s">
        <v>258</v>
      </c>
      <c r="C243" s="3">
        <v>4196.4784946236496</v>
      </c>
      <c r="D243" s="3">
        <v>1823.0399955197104</v>
      </c>
      <c r="E243" s="3">
        <v>1436.8514726627445</v>
      </c>
      <c r="F243" s="3">
        <v>936.53609576601673</v>
      </c>
    </row>
    <row r="244" spans="2:6" x14ac:dyDescent="0.25">
      <c r="B244" s="3" t="s">
        <v>259</v>
      </c>
      <c r="C244" s="3">
        <v>3850.0555555555497</v>
      </c>
      <c r="D244" s="3">
        <v>1819.27231812169</v>
      </c>
      <c r="E244" s="3">
        <v>1235.7263848248472</v>
      </c>
      <c r="F244" s="3">
        <v>419.84442338135773</v>
      </c>
    </row>
    <row r="245" spans="2:6" x14ac:dyDescent="0.25">
      <c r="B245" s="3" t="s">
        <v>707</v>
      </c>
      <c r="C245" s="3">
        <v>3670.5483870967705</v>
      </c>
      <c r="D245" s="3">
        <v>1902.8175476830495</v>
      </c>
      <c r="E245" s="3">
        <v>1232.3389226269906</v>
      </c>
      <c r="F245" s="3">
        <v>741.84156823940032</v>
      </c>
    </row>
    <row r="246" spans="2:6" x14ac:dyDescent="0.25">
      <c r="B246" s="3" t="s">
        <v>708</v>
      </c>
      <c r="C246" s="3">
        <v>3422.3172043010695</v>
      </c>
      <c r="D246" s="3">
        <v>2163.137703959716</v>
      </c>
      <c r="E246" s="3">
        <v>1301.5802161170382</v>
      </c>
      <c r="F246" s="3">
        <v>1266.3202986199369</v>
      </c>
    </row>
    <row r="247" spans="2:6" x14ac:dyDescent="0.25">
      <c r="B247" s="3" t="s">
        <v>709</v>
      </c>
      <c r="C247" s="3">
        <v>3327.6277777777773</v>
      </c>
      <c r="D247" s="3">
        <v>2121.3156426011224</v>
      </c>
      <c r="E247" s="3">
        <v>1364.6808912461497</v>
      </c>
      <c r="F247" s="3">
        <v>1576.4788471703537</v>
      </c>
    </row>
    <row r="248" spans="2:6" x14ac:dyDescent="0.25">
      <c r="B248" s="3" t="s">
        <v>710</v>
      </c>
      <c r="C248" s="3">
        <v>2991.6290322580603</v>
      </c>
      <c r="D248" s="3">
        <v>2018.287822367296</v>
      </c>
      <c r="E248" s="3">
        <v>1368.8064715687892</v>
      </c>
      <c r="F248" s="3">
        <v>1693.8018761311032</v>
      </c>
    </row>
    <row r="249" spans="2:6" x14ac:dyDescent="0.25">
      <c r="B249" s="3" t="s">
        <v>711</v>
      </c>
      <c r="C249" s="3">
        <v>2827.7741935483805</v>
      </c>
      <c r="D249" s="3">
        <v>1977.9392046424264</v>
      </c>
      <c r="E249" s="3">
        <v>1259.3852579500635</v>
      </c>
      <c r="F249" s="3">
        <v>1477.0574529227779</v>
      </c>
    </row>
    <row r="250" spans="2:6" x14ac:dyDescent="0.25">
      <c r="B250" s="3" t="s">
        <v>712</v>
      </c>
      <c r="C250" s="3">
        <v>2699.1935483870934</v>
      </c>
      <c r="D250" s="3">
        <v>1803.4341037293018</v>
      </c>
      <c r="E250" s="3">
        <v>1119.4838770124923</v>
      </c>
      <c r="F250" s="3">
        <v>1144.1998980536105</v>
      </c>
    </row>
    <row r="251" spans="2:6" x14ac:dyDescent="0.25">
      <c r="B251" s="3" t="s">
        <v>713</v>
      </c>
      <c r="C251" s="3">
        <v>2567.7444444444404</v>
      </c>
      <c r="D251" s="3">
        <v>1963.4566884280543</v>
      </c>
      <c r="E251" s="3">
        <v>1040.8737633929945</v>
      </c>
      <c r="F251" s="3">
        <v>964.69864238328921</v>
      </c>
    </row>
    <row r="252" spans="2:6" x14ac:dyDescent="0.25">
      <c r="B252" s="3" t="s">
        <v>260</v>
      </c>
      <c r="C252" s="3">
        <v>2201.3555555555517</v>
      </c>
      <c r="D252" s="3">
        <v>820.33775711695921</v>
      </c>
      <c r="E252" s="3">
        <v>522.29849820748325</v>
      </c>
      <c r="F252" s="3">
        <v>535.32561073356305</v>
      </c>
    </row>
    <row r="253" spans="2:6" x14ac:dyDescent="0.25">
      <c r="B253" s="3" t="s">
        <v>261</v>
      </c>
      <c r="C253" s="3">
        <v>3039.9139784946201</v>
      </c>
      <c r="D253" s="3">
        <v>1114.5225026933199</v>
      </c>
      <c r="E253" s="3">
        <v>764.36894031603174</v>
      </c>
      <c r="F253" s="3">
        <v>781.83472274021233</v>
      </c>
    </row>
    <row r="254" spans="2:6" x14ac:dyDescent="0.25">
      <c r="B254" s="3" t="s">
        <v>262</v>
      </c>
      <c r="C254" s="3">
        <v>3032.5430107526831</v>
      </c>
      <c r="D254" s="3">
        <v>1085.3886069935115</v>
      </c>
      <c r="E254" s="3">
        <v>763.98420345482145</v>
      </c>
      <c r="F254" s="3">
        <v>675.80039522109882</v>
      </c>
    </row>
    <row r="255" spans="2:6" x14ac:dyDescent="0.25">
      <c r="B255" s="3" t="s">
        <v>714</v>
      </c>
      <c r="C255" s="3">
        <v>2928.6236559139729</v>
      </c>
      <c r="D255" s="3">
        <v>1078.5252853515942</v>
      </c>
      <c r="E255" s="3">
        <v>746.09882223377099</v>
      </c>
      <c r="F255" s="3">
        <v>561.16486181780374</v>
      </c>
    </row>
    <row r="256" spans="2:6" x14ac:dyDescent="0.25">
      <c r="B256" s="3" t="s">
        <v>715</v>
      </c>
      <c r="C256" s="3">
        <v>2805.9666666666599</v>
      </c>
      <c r="D256" s="3">
        <v>1051.3959379160237</v>
      </c>
      <c r="E256" s="3">
        <v>730.65718312616445</v>
      </c>
      <c r="F256" s="3">
        <v>427.41091931577341</v>
      </c>
    </row>
    <row r="257" spans="2:6" x14ac:dyDescent="0.25">
      <c r="B257" s="3" t="s">
        <v>716</v>
      </c>
      <c r="C257" s="3">
        <v>2844.3944444444401</v>
      </c>
      <c r="D257" s="3">
        <v>1042.9315374423938</v>
      </c>
      <c r="E257" s="3">
        <v>717.37568139478014</v>
      </c>
      <c r="F257" s="3">
        <v>290.94465578828721</v>
      </c>
    </row>
    <row r="258" spans="2:6" x14ac:dyDescent="0.25">
      <c r="B258" s="3" t="s">
        <v>717</v>
      </c>
      <c r="C258" s="3">
        <v>2736.9722222222204</v>
      </c>
      <c r="D258" s="3">
        <v>1053.5049714755053</v>
      </c>
      <c r="E258" s="3">
        <v>705.70031154983167</v>
      </c>
      <c r="F258" s="3">
        <v>182.5416263609695</v>
      </c>
    </row>
    <row r="259" spans="2:6" x14ac:dyDescent="0.25">
      <c r="B259" s="3" t="s">
        <v>718</v>
      </c>
      <c r="C259" s="3">
        <v>2777.4569892473069</v>
      </c>
      <c r="D259" s="3">
        <v>1061.3221922363002</v>
      </c>
      <c r="E259" s="3">
        <v>693.54876539268935</v>
      </c>
      <c r="F259" s="3">
        <v>120.58223578380709</v>
      </c>
    </row>
    <row r="260" spans="2:6" x14ac:dyDescent="0.25">
      <c r="B260" s="3" t="s">
        <v>719</v>
      </c>
      <c r="C260" s="3">
        <v>2680.7903225806399</v>
      </c>
      <c r="D260" s="3">
        <v>1063.2986629757611</v>
      </c>
      <c r="E260" s="3">
        <v>683.5496908064722</v>
      </c>
      <c r="F260" s="3">
        <v>96.308636263506912</v>
      </c>
    </row>
    <row r="261" spans="2:6" x14ac:dyDescent="0.25">
      <c r="B261" s="3" t="s">
        <v>720</v>
      </c>
      <c r="C261" s="3">
        <v>2696.2688172042967</v>
      </c>
      <c r="D261" s="3">
        <v>1061.687004970983</v>
      </c>
      <c r="E261" s="3">
        <v>675.53601889746528</v>
      </c>
      <c r="F261" s="3">
        <v>100.13383115476609</v>
      </c>
    </row>
    <row r="262" spans="2:6" x14ac:dyDescent="0.25">
      <c r="B262" s="3" t="s">
        <v>263</v>
      </c>
      <c r="C262" s="3">
        <v>584.23283333333086</v>
      </c>
      <c r="D262" s="3">
        <v>151.35391766777872</v>
      </c>
      <c r="E262" s="3">
        <v>96.460264088262122</v>
      </c>
      <c r="F262" s="3">
        <v>111.84079600134579</v>
      </c>
    </row>
    <row r="263" spans="2:6" x14ac:dyDescent="0.25">
      <c r="B263" s="3" t="s">
        <v>264</v>
      </c>
      <c r="C263" s="3">
        <v>985.70075268816936</v>
      </c>
      <c r="D263" s="3">
        <v>292.81036506612213</v>
      </c>
      <c r="E263" s="3">
        <v>192.65254263447673</v>
      </c>
      <c r="F263" s="3">
        <v>223.53019163954195</v>
      </c>
    </row>
    <row r="264" spans="2:6" x14ac:dyDescent="0.25">
      <c r="B264" s="3" t="s">
        <v>265</v>
      </c>
      <c r="C264" s="3">
        <v>919.01888888888868</v>
      </c>
      <c r="D264" s="3">
        <v>302.25200312435595</v>
      </c>
      <c r="E264" s="3">
        <v>200.60392442945175</v>
      </c>
      <c r="F264" s="3">
        <v>217.55207805986103</v>
      </c>
    </row>
    <row r="265" spans="2:6" x14ac:dyDescent="0.25">
      <c r="B265" s="3" t="s">
        <v>721</v>
      </c>
      <c r="C265" s="3">
        <v>894.13817204300824</v>
      </c>
      <c r="D265" s="3">
        <v>296.63193441581154</v>
      </c>
      <c r="E265" s="3">
        <v>199.97522743455147</v>
      </c>
      <c r="F265" s="3">
        <v>205.90988677050083</v>
      </c>
    </row>
    <row r="266" spans="2:6" x14ac:dyDescent="0.25">
      <c r="B266" s="3" t="s">
        <v>722</v>
      </c>
      <c r="C266" s="3">
        <v>888.53602150537608</v>
      </c>
      <c r="D266" s="3">
        <v>292.96066200047363</v>
      </c>
      <c r="E266" s="3">
        <v>198.59236203646884</v>
      </c>
      <c r="F266" s="3">
        <v>195.31929477428147</v>
      </c>
    </row>
    <row r="267" spans="2:6" x14ac:dyDescent="0.25">
      <c r="B267" s="3" t="s">
        <v>723</v>
      </c>
      <c r="C267" s="3">
        <v>937.56451612903174</v>
      </c>
      <c r="D267" s="3">
        <v>291.53864141741815</v>
      </c>
      <c r="E267" s="3">
        <v>196.86788765033066</v>
      </c>
      <c r="F267" s="3">
        <v>184.72905116783826</v>
      </c>
    </row>
    <row r="268" spans="2:6" x14ac:dyDescent="0.25">
      <c r="B268" s="3" t="s">
        <v>724</v>
      </c>
      <c r="C268" s="3">
        <v>1059.1505376344032</v>
      </c>
      <c r="D268" s="3">
        <v>290.82209313846596</v>
      </c>
      <c r="E268" s="3">
        <v>195.35545096835818</v>
      </c>
      <c r="F268" s="3">
        <v>175.3388433620643</v>
      </c>
    </row>
    <row r="269" spans="2:6" x14ac:dyDescent="0.25">
      <c r="B269" s="3" t="s">
        <v>725</v>
      </c>
      <c r="C269" s="3">
        <v>1134.26774193548</v>
      </c>
      <c r="D269" s="3">
        <v>290.90378305112631</v>
      </c>
      <c r="E269" s="3">
        <v>194.34449825513624</v>
      </c>
      <c r="F269" s="3">
        <v>168.00717625734487</v>
      </c>
    </row>
    <row r="270" spans="2:6" x14ac:dyDescent="0.25">
      <c r="B270" s="3" t="s">
        <v>726</v>
      </c>
      <c r="C270" s="3">
        <v>1139.4919354838667</v>
      </c>
      <c r="D270" s="3">
        <v>290.41225818810977</v>
      </c>
      <c r="E270" s="3">
        <v>193.50695784214133</v>
      </c>
      <c r="F270" s="3">
        <v>162.04290224058241</v>
      </c>
    </row>
    <row r="271" spans="2:6" x14ac:dyDescent="0.25">
      <c r="B271" s="3" t="s">
        <v>727</v>
      </c>
      <c r="C271" s="3">
        <v>1085.3784946236499</v>
      </c>
      <c r="D271" s="3">
        <v>288.5632606857406</v>
      </c>
      <c r="E271" s="3">
        <v>192.77727228757968</v>
      </c>
      <c r="F271" s="3">
        <v>156.97979603836686</v>
      </c>
    </row>
    <row r="272" spans="2:6" x14ac:dyDescent="0.25">
      <c r="B272" s="3" t="s">
        <v>266</v>
      </c>
      <c r="C272" s="3">
        <v>73.483777777777547</v>
      </c>
      <c r="D272" s="3">
        <v>18.972071301446029</v>
      </c>
      <c r="E272" s="3">
        <v>12.502437977246597</v>
      </c>
      <c r="F272" s="3">
        <v>14.932226794553461</v>
      </c>
    </row>
    <row r="273" spans="2:6" x14ac:dyDescent="0.25">
      <c r="B273" s="3" t="s">
        <v>267</v>
      </c>
      <c r="C273" s="3">
        <v>250.06624444444435</v>
      </c>
      <c r="D273" s="3">
        <v>62.581760914905331</v>
      </c>
      <c r="E273" s="3">
        <v>41.344024538559516</v>
      </c>
      <c r="F273" s="3">
        <v>51.99191114233637</v>
      </c>
    </row>
    <row r="274" spans="2:6" x14ac:dyDescent="0.25">
      <c r="B274" s="3" t="s">
        <v>268</v>
      </c>
      <c r="C274" s="3">
        <v>295.71949999999964</v>
      </c>
      <c r="D274" s="3">
        <v>74.927042862954593</v>
      </c>
      <c r="E274" s="3">
        <v>49.150951272498801</v>
      </c>
      <c r="F274" s="3">
        <v>60.143564535686572</v>
      </c>
    </row>
    <row r="275" spans="2:6" x14ac:dyDescent="0.25">
      <c r="B275" s="3" t="s">
        <v>728</v>
      </c>
      <c r="C275" s="3">
        <v>296.66677777777733</v>
      </c>
      <c r="D275" s="3">
        <v>76.682567880978752</v>
      </c>
      <c r="E275" s="3">
        <v>51.035405708314116</v>
      </c>
      <c r="F275" s="3">
        <v>61.257666210515978</v>
      </c>
    </row>
    <row r="276" spans="2:6" x14ac:dyDescent="0.25">
      <c r="B276" s="3" t="s">
        <v>729</v>
      </c>
      <c r="C276" s="3">
        <v>292.17618279569837</v>
      </c>
      <c r="D276" s="3">
        <v>76.772666225847431</v>
      </c>
      <c r="E276" s="3">
        <v>51.365784800875801</v>
      </c>
      <c r="F276" s="3">
        <v>60.537439963559464</v>
      </c>
    </row>
    <row r="277" spans="2:6" x14ac:dyDescent="0.25">
      <c r="B277" s="3" t="s">
        <v>730</v>
      </c>
      <c r="C277" s="3">
        <v>283.41715053763397</v>
      </c>
      <c r="D277" s="3">
        <v>76.537564029477053</v>
      </c>
      <c r="E277" s="3">
        <v>51.103112788057317</v>
      </c>
      <c r="F277" s="3">
        <v>59.482617774118431</v>
      </c>
    </row>
    <row r="278" spans="2:6" x14ac:dyDescent="0.25">
      <c r="B278" s="3" t="s">
        <v>731</v>
      </c>
      <c r="C278" s="3">
        <v>263.53072580645096</v>
      </c>
      <c r="D278" s="3">
        <v>71.613009213228196</v>
      </c>
      <c r="E278" s="3">
        <v>49.434492411019278</v>
      </c>
      <c r="F278" s="3">
        <v>57.550722063534444</v>
      </c>
    </row>
    <row r="279" spans="2:6" x14ac:dyDescent="0.25">
      <c r="B279" s="3" t="s">
        <v>732</v>
      </c>
      <c r="C279" s="3">
        <v>241.6033064516125</v>
      </c>
      <c r="D279" s="3">
        <v>76.682711658787341</v>
      </c>
      <c r="E279" s="3">
        <v>50.687956230467606</v>
      </c>
      <c r="F279" s="3">
        <v>57.817780132263273</v>
      </c>
    </row>
    <row r="280" spans="2:6" x14ac:dyDescent="0.25">
      <c r="B280" s="3" t="s">
        <v>733</v>
      </c>
      <c r="C280" s="3">
        <v>235.727833333333</v>
      </c>
      <c r="D280" s="3">
        <v>77.145076425966934</v>
      </c>
      <c r="E280" s="3">
        <v>50.744004050286136</v>
      </c>
      <c r="F280" s="3">
        <v>57.167197228815624</v>
      </c>
    </row>
    <row r="281" spans="2:6" x14ac:dyDescent="0.25">
      <c r="B281" s="3" t="s">
        <v>734</v>
      </c>
      <c r="C281" s="3">
        <v>237.2204999999995</v>
      </c>
      <c r="D281" s="3">
        <v>77.203463989308915</v>
      </c>
      <c r="E281" s="3">
        <v>50.735070534248699</v>
      </c>
      <c r="F281" s="3">
        <v>56.53017143943989</v>
      </c>
    </row>
    <row r="282" spans="2:6" x14ac:dyDescent="0.25">
      <c r="B282" s="3" t="s">
        <v>269</v>
      </c>
      <c r="C282" s="3">
        <v>3180.0752688172001</v>
      </c>
      <c r="D282" s="3">
        <v>1902.2132960189426</v>
      </c>
      <c r="E282" s="3">
        <v>1494.4747217490308</v>
      </c>
      <c r="F282" s="3">
        <v>1334.7753466539066</v>
      </c>
    </row>
    <row r="283" spans="2:6" x14ac:dyDescent="0.25">
      <c r="B283" s="3" t="s">
        <v>270</v>
      </c>
      <c r="C283" s="3">
        <v>3146.6720430107503</v>
      </c>
      <c r="D283" s="3">
        <v>1869.5699181174236</v>
      </c>
      <c r="E283" s="3">
        <v>1403.6849983835259</v>
      </c>
      <c r="F283" s="3">
        <v>1044.2558602491501</v>
      </c>
    </row>
    <row r="284" spans="2:6" x14ac:dyDescent="0.25">
      <c r="B284" s="3" t="s">
        <v>271</v>
      </c>
      <c r="C284" s="3">
        <v>2995.8333333333298</v>
      </c>
      <c r="D284" s="3">
        <v>1902.1745265830323</v>
      </c>
      <c r="E284" s="3">
        <v>1301.6078986768418</v>
      </c>
      <c r="F284" s="3">
        <v>895.27188774199988</v>
      </c>
    </row>
    <row r="285" spans="2:6" x14ac:dyDescent="0.25">
      <c r="B285" s="3" t="s">
        <v>735</v>
      </c>
      <c r="C285" s="3">
        <v>2723.354838709673</v>
      </c>
      <c r="D285" s="3">
        <v>1952.0322399300182</v>
      </c>
      <c r="E285" s="3">
        <v>1351.6770048707824</v>
      </c>
      <c r="F285" s="3">
        <v>1381.0633405084109</v>
      </c>
    </row>
    <row r="286" spans="2:6" x14ac:dyDescent="0.25">
      <c r="B286" s="3" t="s">
        <v>736</v>
      </c>
      <c r="C286" s="3">
        <v>2364.1612903225764</v>
      </c>
      <c r="D286" s="3">
        <v>1926.7431541218591</v>
      </c>
      <c r="E286" s="3">
        <v>1341.6715466652363</v>
      </c>
      <c r="F286" s="3">
        <v>1523.0236007932067</v>
      </c>
    </row>
    <row r="287" spans="2:6" x14ac:dyDescent="0.25">
      <c r="B287" s="3" t="s">
        <v>737</v>
      </c>
      <c r="C287" s="3">
        <v>2183.1666666666629</v>
      </c>
      <c r="D287" s="3">
        <v>1812.7141954685057</v>
      </c>
      <c r="E287" s="3">
        <v>1175.0206296903202</v>
      </c>
      <c r="F287" s="3">
        <v>1168.6441276462353</v>
      </c>
    </row>
    <row r="288" spans="2:6" x14ac:dyDescent="0.25">
      <c r="B288" s="3" t="s">
        <v>738</v>
      </c>
      <c r="C288" s="3">
        <v>2049.4055555555533</v>
      </c>
      <c r="D288" s="3">
        <v>1681.3743119559601</v>
      </c>
      <c r="E288" s="3">
        <v>1074.6433508245905</v>
      </c>
      <c r="F288" s="3">
        <v>1019.5998238133826</v>
      </c>
    </row>
    <row r="289" spans="2:6" x14ac:dyDescent="0.25">
      <c r="B289" s="3" t="s">
        <v>739</v>
      </c>
      <c r="C289" s="3">
        <v>1929.5860215053701</v>
      </c>
      <c r="D289" s="3">
        <v>1466.3786316990909</v>
      </c>
      <c r="E289" s="3">
        <v>990.71734149121949</v>
      </c>
      <c r="F289" s="3">
        <v>964.34893020843117</v>
      </c>
    </row>
    <row r="290" spans="2:6" x14ac:dyDescent="0.25">
      <c r="B290" s="3" t="s">
        <v>740</v>
      </c>
      <c r="C290" s="3">
        <v>1834.0944444444401</v>
      </c>
      <c r="D290" s="3">
        <v>1449.0224475166369</v>
      </c>
      <c r="E290" s="3">
        <v>916.06439293822734</v>
      </c>
      <c r="F290" s="3">
        <v>928.70859647597615</v>
      </c>
    </row>
    <row r="291" spans="2:6" x14ac:dyDescent="0.25">
      <c r="B291" s="3" t="s">
        <v>741</v>
      </c>
      <c r="C291" s="3">
        <v>1744.2111111111064</v>
      </c>
      <c r="D291" s="3">
        <v>1441.8400978968366</v>
      </c>
      <c r="E291" s="3">
        <v>865.92722512017485</v>
      </c>
      <c r="F291" s="3">
        <v>924.32405076375414</v>
      </c>
    </row>
    <row r="292" spans="2:6" x14ac:dyDescent="0.25">
      <c r="B292" s="3" t="s">
        <v>272</v>
      </c>
      <c r="C292" s="3">
        <v>1084.008333333333</v>
      </c>
      <c r="D292" s="3">
        <v>392.14221766108352</v>
      </c>
      <c r="E292" s="3">
        <v>244.65354351165789</v>
      </c>
      <c r="F292" s="3">
        <v>230.98341553981336</v>
      </c>
    </row>
    <row r="293" spans="2:6" x14ac:dyDescent="0.25">
      <c r="B293" s="3" t="s">
        <v>273</v>
      </c>
      <c r="C293" s="3">
        <v>1692.1174731182739</v>
      </c>
      <c r="D293" s="3">
        <v>599.96281978432705</v>
      </c>
      <c r="E293" s="3">
        <v>406.1956164849795</v>
      </c>
      <c r="F293" s="3">
        <v>405.49478072734189</v>
      </c>
    </row>
    <row r="294" spans="2:6" x14ac:dyDescent="0.25">
      <c r="B294" s="3" t="s">
        <v>274</v>
      </c>
      <c r="C294" s="3">
        <v>1775.0897849462326</v>
      </c>
      <c r="D294" s="3">
        <v>615.67531796168157</v>
      </c>
      <c r="E294" s="3">
        <v>427.61096102438086</v>
      </c>
      <c r="F294" s="3">
        <v>356.71555492798342</v>
      </c>
    </row>
    <row r="295" spans="2:6" x14ac:dyDescent="0.25">
      <c r="B295" s="3" t="s">
        <v>742</v>
      </c>
      <c r="C295" s="3">
        <v>1776.9295698924695</v>
      </c>
      <c r="D295" s="3">
        <v>627.22136328724923</v>
      </c>
      <c r="E295" s="3">
        <v>431.84516858682525</v>
      </c>
      <c r="F295" s="3">
        <v>295.3269068715893</v>
      </c>
    </row>
    <row r="296" spans="2:6" x14ac:dyDescent="0.25">
      <c r="B296" s="3" t="s">
        <v>743</v>
      </c>
      <c r="C296" s="3">
        <v>1764.1416666666644</v>
      </c>
      <c r="D296" s="3">
        <v>621.28447789725089</v>
      </c>
      <c r="E296" s="3">
        <v>428.87834480055642</v>
      </c>
      <c r="F296" s="3">
        <v>215.99769730489737</v>
      </c>
    </row>
    <row r="297" spans="2:6" x14ac:dyDescent="0.25">
      <c r="B297" s="3" t="s">
        <v>744</v>
      </c>
      <c r="C297" s="3">
        <v>1746.014444444442</v>
      </c>
      <c r="D297" s="3">
        <v>623.61880724099512</v>
      </c>
      <c r="E297" s="3">
        <v>425.51095884132639</v>
      </c>
      <c r="F297" s="3">
        <v>136.9656909953076</v>
      </c>
    </row>
    <row r="298" spans="2:6" x14ac:dyDescent="0.25">
      <c r="B298" s="3" t="s">
        <v>745</v>
      </c>
      <c r="C298" s="3">
        <v>1739.5913978494566</v>
      </c>
      <c r="D298" s="3">
        <v>626.98646121351635</v>
      </c>
      <c r="E298" s="3">
        <v>421.36236373044119</v>
      </c>
      <c r="F298" s="3">
        <v>83.805577884874069</v>
      </c>
    </row>
    <row r="299" spans="2:6" x14ac:dyDescent="0.25">
      <c r="B299" s="3" t="s">
        <v>746</v>
      </c>
      <c r="C299" s="3">
        <v>1702.67204301075</v>
      </c>
      <c r="D299" s="3">
        <v>627.66462888291403</v>
      </c>
      <c r="E299" s="3">
        <v>417.50574050734565</v>
      </c>
      <c r="F299" s="3">
        <v>58.743124210211462</v>
      </c>
    </row>
    <row r="300" spans="2:6" x14ac:dyDescent="0.25">
      <c r="B300" s="3" t="s">
        <v>747</v>
      </c>
      <c r="C300" s="3">
        <v>1702.1505376344032</v>
      </c>
      <c r="D300" s="3">
        <v>627.64551636371266</v>
      </c>
      <c r="E300" s="3">
        <v>415.06653028846642</v>
      </c>
      <c r="F300" s="3">
        <v>57.012114386906866</v>
      </c>
    </row>
    <row r="301" spans="2:6" x14ac:dyDescent="0.25">
      <c r="B301" s="3" t="s">
        <v>748</v>
      </c>
      <c r="C301" s="3">
        <v>1646.5322580645134</v>
      </c>
      <c r="D301" s="3">
        <v>626.78687798685678</v>
      </c>
      <c r="E301" s="3">
        <v>413.06309580765736</v>
      </c>
      <c r="F301" s="3">
        <v>76.36478885666601</v>
      </c>
    </row>
    <row r="302" spans="2:6" x14ac:dyDescent="0.25">
      <c r="B302" s="3" t="s">
        <v>275</v>
      </c>
      <c r="C302" s="3">
        <v>247.96868888888855</v>
      </c>
      <c r="D302" s="3">
        <v>59.832842020969693</v>
      </c>
      <c r="E302" s="3">
        <v>37.741891416697761</v>
      </c>
      <c r="F302" s="3">
        <v>41.432889929616344</v>
      </c>
    </row>
    <row r="303" spans="2:6" x14ac:dyDescent="0.25">
      <c r="B303" s="3" t="s">
        <v>276</v>
      </c>
      <c r="C303" s="3">
        <v>501.52117777777767</v>
      </c>
      <c r="D303" s="3">
        <v>145.76886814464621</v>
      </c>
      <c r="E303" s="3">
        <v>95.853311705490526</v>
      </c>
      <c r="F303" s="3">
        <v>111.31954818103273</v>
      </c>
    </row>
    <row r="304" spans="2:6" x14ac:dyDescent="0.25">
      <c r="B304" s="3" t="s">
        <v>277</v>
      </c>
      <c r="C304" s="3">
        <v>480.54985555555555</v>
      </c>
      <c r="D304" s="3">
        <v>156.21570052887964</v>
      </c>
      <c r="E304" s="3">
        <v>103.55162344524263</v>
      </c>
      <c r="F304" s="3">
        <v>111.65613060302212</v>
      </c>
    </row>
    <row r="305" spans="2:6" x14ac:dyDescent="0.25">
      <c r="B305" s="3" t="s">
        <v>749</v>
      </c>
      <c r="C305" s="3">
        <v>474.86795698924715</v>
      </c>
      <c r="D305" s="3">
        <v>155.53926170693757</v>
      </c>
      <c r="E305" s="3">
        <v>104.51427368291468</v>
      </c>
      <c r="F305" s="3">
        <v>106.60531031487331</v>
      </c>
    </row>
    <row r="306" spans="2:6" x14ac:dyDescent="0.25">
      <c r="B306" s="3" t="s">
        <v>750</v>
      </c>
      <c r="C306" s="3">
        <v>475.54102150537597</v>
      </c>
      <c r="D306" s="3">
        <v>154.84893640825172</v>
      </c>
      <c r="E306" s="3">
        <v>104.49673948024315</v>
      </c>
      <c r="F306" s="3">
        <v>101.51805444969037</v>
      </c>
    </row>
    <row r="307" spans="2:6" x14ac:dyDescent="0.25">
      <c r="B307" s="3" t="s">
        <v>751</v>
      </c>
      <c r="C307" s="3">
        <v>505.25059139784867</v>
      </c>
      <c r="D307" s="3">
        <v>154.35351858031532</v>
      </c>
      <c r="E307" s="3">
        <v>103.75353910710737</v>
      </c>
      <c r="F307" s="3">
        <v>95.830993901071537</v>
      </c>
    </row>
    <row r="308" spans="2:6" x14ac:dyDescent="0.25">
      <c r="B308" s="3" t="s">
        <v>752</v>
      </c>
      <c r="C308" s="3">
        <v>578.04623655913929</v>
      </c>
      <c r="D308" s="3">
        <v>154.4000802069169</v>
      </c>
      <c r="E308" s="3">
        <v>103.27809369298396</v>
      </c>
      <c r="F308" s="3">
        <v>90.853134243826744</v>
      </c>
    </row>
    <row r="309" spans="2:6" x14ac:dyDescent="0.25">
      <c r="B309" s="3" t="s">
        <v>753</v>
      </c>
      <c r="C309" s="3">
        <v>612.47096774193494</v>
      </c>
      <c r="D309" s="3">
        <v>154.57748096393078</v>
      </c>
      <c r="E309" s="3">
        <v>102.96717441910157</v>
      </c>
      <c r="F309" s="3">
        <v>86.997492330781824</v>
      </c>
    </row>
    <row r="310" spans="2:6" x14ac:dyDescent="0.25">
      <c r="B310" s="3" t="s">
        <v>754</v>
      </c>
      <c r="C310" s="3">
        <v>603.15430107526834</v>
      </c>
      <c r="D310" s="3">
        <v>153.97905094446483</v>
      </c>
      <c r="E310" s="3">
        <v>102.39735865030866</v>
      </c>
      <c r="F310" s="3">
        <v>83.552779693757898</v>
      </c>
    </row>
    <row r="311" spans="2:6" x14ac:dyDescent="0.25">
      <c r="B311" s="3" t="s">
        <v>755</v>
      </c>
      <c r="C311" s="3">
        <v>560.90806451612866</v>
      </c>
      <c r="D311" s="3">
        <v>152.80032138384195</v>
      </c>
      <c r="E311" s="3">
        <v>101.86113034325969</v>
      </c>
      <c r="F311" s="3">
        <v>80.556153175836783</v>
      </c>
    </row>
    <row r="312" spans="2:6" x14ac:dyDescent="0.25">
      <c r="B312" s="3" t="s">
        <v>278</v>
      </c>
      <c r="C312" s="3">
        <v>32.952059999999982</v>
      </c>
      <c r="D312" s="3">
        <v>8.7021976504508931</v>
      </c>
      <c r="E312" s="3">
        <v>5.946530745111902</v>
      </c>
      <c r="F312" s="3">
        <v>6.7690089277532799</v>
      </c>
    </row>
    <row r="313" spans="2:6" x14ac:dyDescent="0.25">
      <c r="B313" s="3" t="s">
        <v>279</v>
      </c>
      <c r="C313" s="3">
        <v>136.71309722222199</v>
      </c>
      <c r="D313" s="3">
        <v>34.088049545276562</v>
      </c>
      <c r="E313" s="3">
        <v>22.721718171705028</v>
      </c>
      <c r="F313" s="3">
        <v>28.114404626781827</v>
      </c>
    </row>
    <row r="314" spans="2:6" x14ac:dyDescent="0.25">
      <c r="B314" s="3" t="s">
        <v>280</v>
      </c>
      <c r="C314" s="3">
        <v>160.77832999999987</v>
      </c>
      <c r="D314" s="3">
        <v>40.785084039467606</v>
      </c>
      <c r="E314" s="3">
        <v>26.952609261258942</v>
      </c>
      <c r="F314" s="3">
        <v>32.380950657468681</v>
      </c>
    </row>
    <row r="315" spans="2:6" x14ac:dyDescent="0.25">
      <c r="B315" s="3" t="s">
        <v>756</v>
      </c>
      <c r="C315" s="3">
        <v>161.52579444444436</v>
      </c>
      <c r="D315" s="3">
        <v>41.526764367455556</v>
      </c>
      <c r="E315" s="3">
        <v>27.836236902984229</v>
      </c>
      <c r="F315" s="3">
        <v>32.82705821361229</v>
      </c>
    </row>
    <row r="316" spans="2:6" x14ac:dyDescent="0.25">
      <c r="B316" s="3" t="s">
        <v>757</v>
      </c>
      <c r="C316" s="3">
        <v>158.58995698924713</v>
      </c>
      <c r="D316" s="3">
        <v>41.74117092422641</v>
      </c>
      <c r="E316" s="3">
        <v>28.162580978334347</v>
      </c>
      <c r="F316" s="3">
        <v>32.597854609107067</v>
      </c>
    </row>
    <row r="317" spans="2:6" x14ac:dyDescent="0.25">
      <c r="B317" s="3" t="s">
        <v>758</v>
      </c>
      <c r="C317" s="3">
        <v>155.75782795698879</v>
      </c>
      <c r="D317" s="3">
        <v>42.032802362655957</v>
      </c>
      <c r="E317" s="3">
        <v>28.295948639187891</v>
      </c>
      <c r="F317" s="3">
        <v>32.289808290771681</v>
      </c>
    </row>
    <row r="318" spans="2:6" x14ac:dyDescent="0.25">
      <c r="B318" s="3" t="s">
        <v>759</v>
      </c>
      <c r="C318" s="3">
        <v>145.04682795698912</v>
      </c>
      <c r="D318" s="3">
        <v>42.079334499855726</v>
      </c>
      <c r="E318" s="3">
        <v>28.202921364669617</v>
      </c>
      <c r="F318" s="3">
        <v>31.861094969456985</v>
      </c>
    </row>
    <row r="319" spans="2:6" x14ac:dyDescent="0.25">
      <c r="B319" s="3" t="s">
        <v>760</v>
      </c>
      <c r="C319" s="3">
        <v>131.01811827956976</v>
      </c>
      <c r="D319" s="3">
        <v>42.232419878568706</v>
      </c>
      <c r="E319" s="3">
        <v>28.11902639776569</v>
      </c>
      <c r="F319" s="3">
        <v>31.373621757813307</v>
      </c>
    </row>
    <row r="320" spans="2:6" x14ac:dyDescent="0.25">
      <c r="B320" s="3" t="s">
        <v>761</v>
      </c>
      <c r="C320" s="3">
        <v>111.59183333333296</v>
      </c>
      <c r="D320" s="3">
        <v>36.565467681683295</v>
      </c>
      <c r="E320" s="3">
        <v>24.252195144622078</v>
      </c>
      <c r="F320" s="3">
        <v>26.759942634807146</v>
      </c>
    </row>
    <row r="321" spans="2:6" x14ac:dyDescent="0.25">
      <c r="B321" s="3" t="s">
        <v>762</v>
      </c>
      <c r="C321" s="3">
        <v>116.44958333333315</v>
      </c>
      <c r="D321" s="3">
        <v>37.828595787757962</v>
      </c>
      <c r="E321" s="3">
        <v>25.07203464482501</v>
      </c>
      <c r="F321" s="3">
        <v>27.284247810147143</v>
      </c>
    </row>
    <row r="322" spans="2:6" x14ac:dyDescent="0.25">
      <c r="B322" s="3" t="s">
        <v>281</v>
      </c>
      <c r="C322" s="3">
        <v>2496.85</v>
      </c>
      <c r="D322" s="3">
        <v>1794.8952201740874</v>
      </c>
      <c r="E322" s="3">
        <v>1250.0389059708439</v>
      </c>
      <c r="F322" s="3">
        <v>1116.6860077422859</v>
      </c>
    </row>
    <row r="323" spans="2:6" x14ac:dyDescent="0.25">
      <c r="B323" s="3" t="s">
        <v>282</v>
      </c>
      <c r="C323" s="3">
        <v>2522.8387096774168</v>
      </c>
      <c r="D323" s="3">
        <v>1781.8110352449189</v>
      </c>
      <c r="E323" s="3">
        <v>1215.2553352212308</v>
      </c>
      <c r="F323" s="3">
        <v>1007.4474621153115</v>
      </c>
    </row>
    <row r="324" spans="2:6" x14ac:dyDescent="0.25">
      <c r="B324" s="3" t="s">
        <v>283</v>
      </c>
      <c r="C324" s="3">
        <v>2381.1075268817167</v>
      </c>
      <c r="D324" s="3">
        <v>1819.5546434971805</v>
      </c>
      <c r="E324" s="3">
        <v>1153.1718601507528</v>
      </c>
      <c r="F324" s="3">
        <v>948.81917848093724</v>
      </c>
    </row>
    <row r="325" spans="2:6" x14ac:dyDescent="0.25">
      <c r="B325" s="3" t="s">
        <v>763</v>
      </c>
      <c r="C325" s="3">
        <v>2116.0611111111066</v>
      </c>
      <c r="D325" s="3">
        <v>1726.513702423618</v>
      </c>
      <c r="E325" s="3">
        <v>1159.600996771579</v>
      </c>
      <c r="F325" s="3">
        <v>1212.8103692125919</v>
      </c>
    </row>
    <row r="326" spans="2:6" x14ac:dyDescent="0.25">
      <c r="B326" s="3" t="s">
        <v>764</v>
      </c>
      <c r="C326" s="3">
        <v>1776.73655913978</v>
      </c>
      <c r="D326" s="3">
        <v>1585.7438140040913</v>
      </c>
      <c r="E326" s="3">
        <v>1043.2344349616465</v>
      </c>
      <c r="F326" s="3">
        <v>1064.0577608885287</v>
      </c>
    </row>
    <row r="327" spans="2:6" x14ac:dyDescent="0.25">
      <c r="B327" s="3" t="s">
        <v>765</v>
      </c>
      <c r="C327" s="3">
        <v>1637.5215053763397</v>
      </c>
      <c r="D327" s="3">
        <v>1444.951253200202</v>
      </c>
      <c r="E327" s="3">
        <v>910.35049123265048</v>
      </c>
      <c r="F327" s="3">
        <v>894.12796872483773</v>
      </c>
    </row>
    <row r="328" spans="2:6" x14ac:dyDescent="0.25">
      <c r="B328" s="3" t="s">
        <v>766</v>
      </c>
      <c r="C328" s="3">
        <v>1492.5376344085969</v>
      </c>
      <c r="D328" s="3">
        <v>1404.7383679396821</v>
      </c>
      <c r="E328" s="3">
        <v>802.98797998223893</v>
      </c>
      <c r="F328" s="3">
        <v>816.59259560532223</v>
      </c>
    </row>
    <row r="329" spans="2:6" x14ac:dyDescent="0.25">
      <c r="B329" s="3" t="s">
        <v>767</v>
      </c>
      <c r="C329" s="3">
        <v>1387.6935483870932</v>
      </c>
      <c r="D329" s="3">
        <v>1307.9086874304746</v>
      </c>
      <c r="E329" s="3">
        <v>705.34330891544892</v>
      </c>
      <c r="F329" s="3">
        <v>713.11930185835729</v>
      </c>
    </row>
    <row r="330" spans="2:6" x14ac:dyDescent="0.25">
      <c r="B330" s="3" t="s">
        <v>768</v>
      </c>
      <c r="C330" s="3">
        <v>1305.0860215053733</v>
      </c>
      <c r="D330" s="3">
        <v>1254.953907983441</v>
      </c>
      <c r="E330" s="3">
        <v>608.16880615012292</v>
      </c>
      <c r="F330" s="3">
        <v>601.41810536345372</v>
      </c>
    </row>
    <row r="331" spans="2:6" x14ac:dyDescent="0.25">
      <c r="B331" s="3" t="s">
        <v>769</v>
      </c>
      <c r="C331" s="3">
        <v>1249.7607526881682</v>
      </c>
      <c r="D331" s="3">
        <v>1228.1801480628064</v>
      </c>
      <c r="E331" s="3">
        <v>528.37314387498725</v>
      </c>
      <c r="F331" s="3">
        <v>532.32345338571611</v>
      </c>
    </row>
    <row r="332" spans="2:6" x14ac:dyDescent="0.25">
      <c r="B332" s="3" t="s">
        <v>284</v>
      </c>
      <c r="C332" s="3">
        <v>539.93280215053437</v>
      </c>
      <c r="D332" s="3">
        <v>141.90324893390451</v>
      </c>
      <c r="E332" s="3">
        <v>71.859407082708884</v>
      </c>
      <c r="F332" s="3">
        <v>48.063796224473172</v>
      </c>
    </row>
    <row r="333" spans="2:6" x14ac:dyDescent="0.25">
      <c r="B333" s="3" t="s">
        <v>285</v>
      </c>
      <c r="C333" s="3">
        <v>891.65479193548219</v>
      </c>
      <c r="D333" s="3">
        <v>284.35972503738657</v>
      </c>
      <c r="E333" s="3">
        <v>184.59190298343719</v>
      </c>
      <c r="F333" s="3">
        <v>164.55043384691996</v>
      </c>
    </row>
    <row r="334" spans="2:6" x14ac:dyDescent="0.25">
      <c r="B334" s="3" t="s">
        <v>286</v>
      </c>
      <c r="C334" s="3">
        <v>963.76762043010706</v>
      </c>
      <c r="D334" s="3">
        <v>324.68751688363977</v>
      </c>
      <c r="E334" s="3">
        <v>221.91637664612261</v>
      </c>
      <c r="F334" s="3">
        <v>179.50741528261113</v>
      </c>
    </row>
    <row r="335" spans="2:6" x14ac:dyDescent="0.25">
      <c r="B335" s="3" t="s">
        <v>770</v>
      </c>
      <c r="C335" s="3">
        <v>971.35495161290135</v>
      </c>
      <c r="D335" s="3">
        <v>335.11690740772661</v>
      </c>
      <c r="E335" s="3">
        <v>230.21987632318542</v>
      </c>
      <c r="F335" s="3">
        <v>152.99722421673457</v>
      </c>
    </row>
    <row r="336" spans="2:6" x14ac:dyDescent="0.25">
      <c r="B336" s="3" t="s">
        <v>771</v>
      </c>
      <c r="C336" s="3">
        <v>986.5153666666655</v>
      </c>
      <c r="D336" s="3">
        <v>338.49879681835597</v>
      </c>
      <c r="E336" s="3">
        <v>233.61386835422394</v>
      </c>
      <c r="F336" s="3">
        <v>112.38559572938443</v>
      </c>
    </row>
    <row r="337" spans="2:6" x14ac:dyDescent="0.25">
      <c r="B337" s="3" t="s">
        <v>772</v>
      </c>
      <c r="C337" s="3">
        <v>968.74938888888767</v>
      </c>
      <c r="D337" s="3">
        <v>340.52413667434632</v>
      </c>
      <c r="E337" s="3">
        <v>233.4399661964365</v>
      </c>
      <c r="F337" s="3">
        <v>71.183289454902337</v>
      </c>
    </row>
    <row r="338" spans="2:6" x14ac:dyDescent="0.25">
      <c r="B338" s="3" t="s">
        <v>773</v>
      </c>
      <c r="C338" s="3">
        <v>984.1506989247282</v>
      </c>
      <c r="D338" s="3">
        <v>342.93965853601225</v>
      </c>
      <c r="E338" s="3">
        <v>232.96320433405381</v>
      </c>
      <c r="F338" s="3">
        <v>42.738507865066055</v>
      </c>
    </row>
    <row r="339" spans="2:6" x14ac:dyDescent="0.25">
      <c r="B339" s="3" t="s">
        <v>774</v>
      </c>
      <c r="C339" s="3">
        <v>936.03741935483697</v>
      </c>
      <c r="D339" s="3">
        <v>343.82125363543196</v>
      </c>
      <c r="E339" s="3">
        <v>232.63819266047176</v>
      </c>
      <c r="F339" s="3">
        <v>31.055056601488388</v>
      </c>
    </row>
    <row r="340" spans="2:6" x14ac:dyDescent="0.25">
      <c r="B340" s="3" t="s">
        <v>775</v>
      </c>
      <c r="C340" s="3">
        <v>956.70887096773879</v>
      </c>
      <c r="D340" s="3">
        <v>343.92785447068553</v>
      </c>
      <c r="E340" s="3">
        <v>232.23162262242391</v>
      </c>
      <c r="F340" s="3">
        <v>33.620858911179923</v>
      </c>
    </row>
    <row r="341" spans="2:6" x14ac:dyDescent="0.25">
      <c r="B341" s="3" t="s">
        <v>776</v>
      </c>
      <c r="C341" s="3">
        <v>920.12727777777764</v>
      </c>
      <c r="D341" s="3">
        <v>343.25484824948751</v>
      </c>
      <c r="E341" s="3">
        <v>231.27579126907094</v>
      </c>
      <c r="F341" s="3">
        <v>51.249444608289359</v>
      </c>
    </row>
    <row r="342" spans="2:6" x14ac:dyDescent="0.25">
      <c r="B342" s="3" t="s">
        <v>287</v>
      </c>
      <c r="C342" s="3">
        <v>52.020553922222113</v>
      </c>
      <c r="D342" s="3">
        <v>10.205343953090861</v>
      </c>
      <c r="E342" s="3">
        <v>6.3988830434357018</v>
      </c>
      <c r="F342" s="3">
        <v>6.1047278194883994</v>
      </c>
    </row>
    <row r="343" spans="2:6" x14ac:dyDescent="0.25">
      <c r="B343" s="3" t="s">
        <v>288</v>
      </c>
      <c r="C343" s="3">
        <v>194.96922865555544</v>
      </c>
      <c r="D343" s="3">
        <v>52.00956682445505</v>
      </c>
      <c r="E343" s="3">
        <v>33.848822775321182</v>
      </c>
      <c r="F343" s="3">
        <v>37.786109049478952</v>
      </c>
    </row>
    <row r="344" spans="2:6" x14ac:dyDescent="0.25">
      <c r="B344" s="3" t="s">
        <v>289</v>
      </c>
      <c r="C344" s="3">
        <v>233.64719699999989</v>
      </c>
      <c r="D344" s="3">
        <v>74.409706112465415</v>
      </c>
      <c r="E344" s="3">
        <v>49.105285346636322</v>
      </c>
      <c r="F344" s="3">
        <v>52.568492868333394</v>
      </c>
    </row>
    <row r="345" spans="2:6" x14ac:dyDescent="0.25">
      <c r="B345" s="3" t="s">
        <v>777</v>
      </c>
      <c r="C345" s="3">
        <v>240.76975946236541</v>
      </c>
      <c r="D345" s="3">
        <v>78.219905645063292</v>
      </c>
      <c r="E345" s="3">
        <v>52.485731091233163</v>
      </c>
      <c r="F345" s="3">
        <v>53.260024514929043</v>
      </c>
    </row>
    <row r="346" spans="2:6" x14ac:dyDescent="0.25">
      <c r="B346" s="3" t="s">
        <v>778</v>
      </c>
      <c r="C346" s="3">
        <v>244.97083010752658</v>
      </c>
      <c r="D346" s="3">
        <v>78.991468236620804</v>
      </c>
      <c r="E346" s="3">
        <v>53.305270273633809</v>
      </c>
      <c r="F346" s="3">
        <v>51.540756332088819</v>
      </c>
    </row>
    <row r="347" spans="2:6" x14ac:dyDescent="0.25">
      <c r="B347" s="3" t="s">
        <v>779</v>
      </c>
      <c r="C347" s="3">
        <v>261.29630430107511</v>
      </c>
      <c r="D347" s="3">
        <v>79.844940378918906</v>
      </c>
      <c r="E347" s="3">
        <v>53.731473635719986</v>
      </c>
      <c r="F347" s="3">
        <v>49.356069393714776</v>
      </c>
    </row>
    <row r="348" spans="2:6" x14ac:dyDescent="0.25">
      <c r="B348" s="3" t="s">
        <v>780</v>
      </c>
      <c r="C348" s="3">
        <v>302.9301935483868</v>
      </c>
      <c r="D348" s="3">
        <v>80.312785782144658</v>
      </c>
      <c r="E348" s="3">
        <v>53.880609588486053</v>
      </c>
      <c r="F348" s="3">
        <v>47.046531171103503</v>
      </c>
    </row>
    <row r="349" spans="2:6" x14ac:dyDescent="0.25">
      <c r="B349" s="3" t="s">
        <v>781</v>
      </c>
      <c r="C349" s="3">
        <v>321.04523655913948</v>
      </c>
      <c r="D349" s="3">
        <v>80.447009933413526</v>
      </c>
      <c r="E349" s="3">
        <v>53.730834907046258</v>
      </c>
      <c r="F349" s="3">
        <v>44.943240500888095</v>
      </c>
    </row>
    <row r="350" spans="2:6" x14ac:dyDescent="0.25">
      <c r="B350" s="3" t="s">
        <v>782</v>
      </c>
      <c r="C350" s="3">
        <v>315.39599462365555</v>
      </c>
      <c r="D350" s="3">
        <v>80.518288686657883</v>
      </c>
      <c r="E350" s="3">
        <v>53.631076482236566</v>
      </c>
      <c r="F350" s="3">
        <v>43.203251978251082</v>
      </c>
    </row>
    <row r="351" spans="2:6" x14ac:dyDescent="0.25">
      <c r="B351" s="3" t="s">
        <v>783</v>
      </c>
      <c r="C351" s="3">
        <v>292.23055913978465</v>
      </c>
      <c r="D351" s="3">
        <v>80.417770386694968</v>
      </c>
      <c r="E351" s="3">
        <v>53.655520886757323</v>
      </c>
      <c r="F351" s="3">
        <v>41.812166928686125</v>
      </c>
    </row>
    <row r="352" spans="2:6" x14ac:dyDescent="0.25">
      <c r="B352" s="3" t="s">
        <v>290</v>
      </c>
      <c r="C352" s="3">
        <v>11.6166129032258</v>
      </c>
      <c r="D352" s="3">
        <v>5.7367935793319482</v>
      </c>
      <c r="E352" s="3">
        <v>1.4187526555429311</v>
      </c>
      <c r="F352" s="3">
        <v>1.4205777024201198</v>
      </c>
    </row>
    <row r="353" spans="2:6" x14ac:dyDescent="0.25">
      <c r="B353" s="3" t="s">
        <v>291</v>
      </c>
      <c r="C353" s="3">
        <v>48.265268777777784</v>
      </c>
      <c r="D353" s="3">
        <v>12.000960371700538</v>
      </c>
      <c r="E353" s="3">
        <v>8.256686376044561</v>
      </c>
      <c r="F353" s="3">
        <v>9.9727043198229612</v>
      </c>
    </row>
    <row r="354" spans="2:6" x14ac:dyDescent="0.25">
      <c r="B354" s="3" t="s">
        <v>292</v>
      </c>
      <c r="C354" s="3">
        <v>80.762297650000008</v>
      </c>
      <c r="D354" s="3">
        <v>20.376681211001397</v>
      </c>
      <c r="E354" s="3">
        <v>13.685127784288113</v>
      </c>
      <c r="F354" s="3">
        <v>16.306064767497482</v>
      </c>
    </row>
    <row r="355" spans="2:6" x14ac:dyDescent="0.25">
      <c r="B355" s="3" t="s">
        <v>784</v>
      </c>
      <c r="C355" s="3">
        <v>86.307774777777766</v>
      </c>
      <c r="D355" s="3">
        <v>22.200530550488178</v>
      </c>
      <c r="E355" s="3">
        <v>15.116226111490551</v>
      </c>
      <c r="F355" s="3">
        <v>17.655931892004912</v>
      </c>
    </row>
    <row r="356" spans="2:6" x14ac:dyDescent="0.25">
      <c r="B356" s="3" t="s">
        <v>785</v>
      </c>
      <c r="C356" s="3">
        <v>85.933366881720303</v>
      </c>
      <c r="D356" s="3">
        <v>22.63195112077716</v>
      </c>
      <c r="E356" s="3">
        <v>15.506182816895933</v>
      </c>
      <c r="F356" s="3">
        <v>17.756563584339283</v>
      </c>
    </row>
    <row r="357" spans="2:6" x14ac:dyDescent="0.25">
      <c r="B357" s="3" t="s">
        <v>786</v>
      </c>
      <c r="C357" s="3">
        <v>84.710313387096718</v>
      </c>
      <c r="D357" s="3">
        <v>22.883114165590317</v>
      </c>
      <c r="E357" s="3">
        <v>15.64138530465444</v>
      </c>
      <c r="F357" s="3">
        <v>17.661475586335225</v>
      </c>
    </row>
    <row r="358" spans="2:6" x14ac:dyDescent="0.25">
      <c r="B358" s="3" t="s">
        <v>787</v>
      </c>
      <c r="C358" s="3">
        <v>78.97842956989227</v>
      </c>
      <c r="D358" s="3">
        <v>23.121211558459937</v>
      </c>
      <c r="E358" s="3">
        <v>15.721048745611222</v>
      </c>
      <c r="F358" s="3">
        <v>17.557612787649138</v>
      </c>
    </row>
    <row r="359" spans="2:6" x14ac:dyDescent="0.25">
      <c r="B359" s="3" t="s">
        <v>788</v>
      </c>
      <c r="C359" s="3">
        <v>71.791896111110987</v>
      </c>
      <c r="D359" s="3">
        <v>23.47458165497666</v>
      </c>
      <c r="E359" s="3">
        <v>15.837717804776949</v>
      </c>
      <c r="F359" s="3">
        <v>17.441980385370325</v>
      </c>
    </row>
    <row r="360" spans="2:6" x14ac:dyDescent="0.25">
      <c r="B360" s="3" t="s">
        <v>789</v>
      </c>
      <c r="C360" s="3">
        <v>72.280810000000002</v>
      </c>
      <c r="D360" s="3">
        <v>23.581892762668371</v>
      </c>
      <c r="E360" s="3">
        <v>15.839079204125136</v>
      </c>
      <c r="F360" s="3">
        <v>17.170077248208806</v>
      </c>
    </row>
    <row r="361" spans="2:6" x14ac:dyDescent="0.25">
      <c r="B361" s="3" t="s">
        <v>790</v>
      </c>
      <c r="C361" s="3">
        <v>72.180406666666642</v>
      </c>
      <c r="D361" s="3">
        <v>23.392366293875892</v>
      </c>
      <c r="E361" s="3">
        <v>15.764727236507929</v>
      </c>
      <c r="F361" s="3">
        <v>16.843115120979917</v>
      </c>
    </row>
    <row r="362" spans="2:6" x14ac:dyDescent="0.25">
      <c r="B362" s="3" t="s">
        <v>293</v>
      </c>
      <c r="C362" s="3">
        <v>4454.7634408602098</v>
      </c>
      <c r="D362" s="3">
        <v>2016.2626869772964</v>
      </c>
      <c r="E362" s="3">
        <v>1657.7291596785944</v>
      </c>
      <c r="F362" s="3">
        <v>1587.7460740626686</v>
      </c>
    </row>
    <row r="363" spans="2:6" x14ac:dyDescent="0.25">
      <c r="B363" s="3" t="s">
        <v>294</v>
      </c>
      <c r="C363" s="3">
        <v>4383.1612903225769</v>
      </c>
      <c r="D363" s="3">
        <v>1785.7898945425816</v>
      </c>
      <c r="E363" s="3">
        <v>1406.654651063275</v>
      </c>
      <c r="F363" s="3">
        <v>799.64624198911326</v>
      </c>
    </row>
    <row r="364" spans="2:6" x14ac:dyDescent="0.25">
      <c r="B364" s="3" t="s">
        <v>295</v>
      </c>
      <c r="C364" s="3">
        <v>4018.6555555555533</v>
      </c>
      <c r="D364" s="3">
        <v>1837.786579621094</v>
      </c>
      <c r="E364" s="3">
        <v>1213.4770840361991</v>
      </c>
      <c r="F364" s="3">
        <v>349.50668763727697</v>
      </c>
    </row>
    <row r="365" spans="2:6" x14ac:dyDescent="0.25">
      <c r="B365" s="3" t="s">
        <v>791</v>
      </c>
      <c r="C365" s="3">
        <v>3802.6075268817162</v>
      </c>
      <c r="D365" s="3">
        <v>1924.8612371991778</v>
      </c>
      <c r="E365" s="3">
        <v>1240.9770681497941</v>
      </c>
      <c r="F365" s="3">
        <v>817.07114378630422</v>
      </c>
    </row>
    <row r="366" spans="2:6" x14ac:dyDescent="0.25">
      <c r="B366" s="3" t="s">
        <v>792</v>
      </c>
      <c r="C366" s="3">
        <v>3608.8333333333298</v>
      </c>
      <c r="D366" s="3">
        <v>2268.1866903481787</v>
      </c>
      <c r="E366" s="3">
        <v>1330.680867052896</v>
      </c>
      <c r="F366" s="3">
        <v>1387.7409818934595</v>
      </c>
    </row>
    <row r="367" spans="2:6" x14ac:dyDescent="0.25">
      <c r="B367" s="3" t="s">
        <v>793</v>
      </c>
      <c r="C367" s="3">
        <v>3427.3055555555534</v>
      </c>
      <c r="D367" s="3">
        <v>2060.2151188342682</v>
      </c>
      <c r="E367" s="3">
        <v>1391.3548106459386</v>
      </c>
      <c r="F367" s="3">
        <v>1706.0683676009021</v>
      </c>
    </row>
    <row r="368" spans="2:6" x14ac:dyDescent="0.25">
      <c r="B368" s="3" t="s">
        <v>794</v>
      </c>
      <c r="C368" s="3">
        <v>3029.715053763437</v>
      </c>
      <c r="D368" s="3">
        <v>2067.6617176565924</v>
      </c>
      <c r="E368" s="3">
        <v>1356.9636893155507</v>
      </c>
      <c r="F368" s="3">
        <v>1710.247843430529</v>
      </c>
    </row>
    <row r="369" spans="2:6" x14ac:dyDescent="0.25">
      <c r="B369" s="3" t="s">
        <v>795</v>
      </c>
      <c r="C369" s="3">
        <v>2845.2258064516063</v>
      </c>
      <c r="D369" s="3">
        <v>1864.8696710189406</v>
      </c>
      <c r="E369" s="3">
        <v>1213.1893413114412</v>
      </c>
      <c r="F369" s="3">
        <v>1367.322159978235</v>
      </c>
    </row>
    <row r="370" spans="2:6" x14ac:dyDescent="0.25">
      <c r="B370" s="3" t="s">
        <v>796</v>
      </c>
      <c r="C370" s="3">
        <v>2722.3499999999967</v>
      </c>
      <c r="D370" s="3">
        <v>1883.8597245690353</v>
      </c>
      <c r="E370" s="3">
        <v>1078.2863370901728</v>
      </c>
      <c r="F370" s="3">
        <v>1032.5079679416697</v>
      </c>
    </row>
    <row r="371" spans="2:6" x14ac:dyDescent="0.25">
      <c r="B371" s="3" t="s">
        <v>797</v>
      </c>
      <c r="C371" s="3">
        <v>2574.1881720430033</v>
      </c>
      <c r="D371" s="3">
        <v>1961.73982121522</v>
      </c>
      <c r="E371" s="3">
        <v>1019.5722325139388</v>
      </c>
      <c r="F371" s="3">
        <v>912.3356349432554</v>
      </c>
    </row>
    <row r="372" spans="2:6" x14ac:dyDescent="0.25">
      <c r="B372" s="3" t="s">
        <v>296</v>
      </c>
      <c r="C372" s="3">
        <v>4420.215053763437</v>
      </c>
      <c r="D372" s="3">
        <v>1877.6992102438901</v>
      </c>
      <c r="E372" s="3">
        <v>1596.4634048555545</v>
      </c>
      <c r="F372" s="3">
        <v>1612.4493423892486</v>
      </c>
    </row>
    <row r="373" spans="2:6" x14ac:dyDescent="0.25">
      <c r="B373" s="3" t="s">
        <v>297</v>
      </c>
      <c r="C373" s="3">
        <v>4428.8655913978464</v>
      </c>
      <c r="D373" s="3">
        <v>1854.2664234724334</v>
      </c>
      <c r="E373" s="3">
        <v>1543.269305760293</v>
      </c>
      <c r="F373" s="3">
        <v>1212.9210402647543</v>
      </c>
    </row>
    <row r="374" spans="2:6" x14ac:dyDescent="0.25">
      <c r="B374" s="3" t="s">
        <v>298</v>
      </c>
      <c r="C374" s="3">
        <v>4149.526881720426</v>
      </c>
      <c r="D374" s="3">
        <v>1766.9844797747037</v>
      </c>
      <c r="E374" s="3">
        <v>1370.7330334887804</v>
      </c>
      <c r="F374" s="3">
        <v>444.83259491079082</v>
      </c>
    </row>
    <row r="375" spans="2:6" x14ac:dyDescent="0.25">
      <c r="B375" s="3" t="s">
        <v>798</v>
      </c>
      <c r="C375" s="3">
        <v>3956.9193548387034</v>
      </c>
      <c r="D375" s="3">
        <v>1811.3180495285008</v>
      </c>
      <c r="E375" s="3">
        <v>1289.5717277296994</v>
      </c>
      <c r="F375" s="3">
        <v>256.41966383426427</v>
      </c>
    </row>
    <row r="376" spans="2:6" x14ac:dyDescent="0.25">
      <c r="B376" s="3" t="s">
        <v>799</v>
      </c>
      <c r="C376" s="3">
        <v>3850.7204301075235</v>
      </c>
      <c r="D376" s="3">
        <v>1825.2387765616977</v>
      </c>
      <c r="E376" s="3">
        <v>1268.6512249545697</v>
      </c>
      <c r="F376" s="3">
        <v>423.23320058056038</v>
      </c>
    </row>
    <row r="377" spans="2:6" x14ac:dyDescent="0.25">
      <c r="B377" s="3" t="s">
        <v>800</v>
      </c>
      <c r="C377" s="3">
        <v>3721.5333333333306</v>
      </c>
      <c r="D377" s="3">
        <v>1820.7436525004237</v>
      </c>
      <c r="E377" s="3">
        <v>1296.1778359030955</v>
      </c>
      <c r="F377" s="3">
        <v>838.58141089029527</v>
      </c>
    </row>
    <row r="378" spans="2:6" x14ac:dyDescent="0.25">
      <c r="B378" s="3" t="s">
        <v>801</v>
      </c>
      <c r="C378" s="3">
        <v>3634.354838709673</v>
      </c>
      <c r="D378" s="3">
        <v>2073.1696763526161</v>
      </c>
      <c r="E378" s="3">
        <v>1359.9369720273385</v>
      </c>
      <c r="F378" s="3">
        <v>1401.4151848096185</v>
      </c>
    </row>
    <row r="379" spans="2:6" x14ac:dyDescent="0.25">
      <c r="B379" s="3" t="s">
        <v>802</v>
      </c>
      <c r="C379" s="3">
        <v>3525.8333333333298</v>
      </c>
      <c r="D379" s="3">
        <v>2231.926635518003</v>
      </c>
      <c r="E379" s="3">
        <v>1415.8146845867077</v>
      </c>
      <c r="F379" s="3">
        <v>1884.684676743999</v>
      </c>
    </row>
    <row r="380" spans="2:6" x14ac:dyDescent="0.25">
      <c r="B380" s="3" t="s">
        <v>803</v>
      </c>
      <c r="C380" s="3">
        <v>3389.4166666666629</v>
      </c>
      <c r="D380" s="3">
        <v>2160.0413430192834</v>
      </c>
      <c r="E380" s="3">
        <v>1433.8211323880194</v>
      </c>
      <c r="F380" s="3">
        <v>2119.8922660484718</v>
      </c>
    </row>
    <row r="381" spans="2:6" x14ac:dyDescent="0.25">
      <c r="B381" s="3" t="s">
        <v>804</v>
      </c>
      <c r="C381" s="3">
        <v>3240.1277777777773</v>
      </c>
      <c r="D381" s="3">
        <v>1978.6646520825573</v>
      </c>
      <c r="E381" s="3">
        <v>1399.5000204664987</v>
      </c>
      <c r="F381" s="3">
        <v>2035.4253842982466</v>
      </c>
    </row>
    <row r="382" spans="2:6" x14ac:dyDescent="0.25">
      <c r="B382" s="3" t="s">
        <v>299</v>
      </c>
      <c r="C382" s="3">
        <v>2131.020999999997</v>
      </c>
      <c r="D382" s="3">
        <v>819.46656211119193</v>
      </c>
      <c r="E382" s="3">
        <v>515.24108087751142</v>
      </c>
      <c r="F382" s="3">
        <v>552.89969095870106</v>
      </c>
    </row>
    <row r="383" spans="2:6" x14ac:dyDescent="0.25">
      <c r="B383" s="3" t="s">
        <v>300</v>
      </c>
      <c r="C383" s="3">
        <v>3236.6344086021468</v>
      </c>
      <c r="D383" s="3">
        <v>1162.3830513121557</v>
      </c>
      <c r="E383" s="3">
        <v>795.91721198096934</v>
      </c>
      <c r="F383" s="3">
        <v>837.56480807552771</v>
      </c>
    </row>
    <row r="384" spans="2:6" x14ac:dyDescent="0.25">
      <c r="B384" s="3" t="s">
        <v>301</v>
      </c>
      <c r="C384" s="3">
        <v>3210.4946236559103</v>
      </c>
      <c r="D384" s="3">
        <v>1120.9025164703853</v>
      </c>
      <c r="E384" s="3">
        <v>789.12159295954757</v>
      </c>
      <c r="F384" s="3">
        <v>716.81399935355694</v>
      </c>
    </row>
    <row r="385" spans="2:6" x14ac:dyDescent="0.25">
      <c r="B385" s="3" t="s">
        <v>805</v>
      </c>
      <c r="C385" s="3">
        <v>2984.1720430107466</v>
      </c>
      <c r="D385" s="3">
        <v>1111.9014026284326</v>
      </c>
      <c r="E385" s="3">
        <v>771.85686861886347</v>
      </c>
      <c r="F385" s="3">
        <v>591.23226992469472</v>
      </c>
    </row>
    <row r="386" spans="2:6" x14ac:dyDescent="0.25">
      <c r="B386" s="3" t="s">
        <v>806</v>
      </c>
      <c r="C386" s="3">
        <v>2889.8172043010732</v>
      </c>
      <c r="D386" s="3">
        <v>1085.5655474483674</v>
      </c>
      <c r="E386" s="3">
        <v>755.78213767052887</v>
      </c>
      <c r="F386" s="3">
        <v>439.89658012628576</v>
      </c>
    </row>
    <row r="387" spans="2:6" x14ac:dyDescent="0.25">
      <c r="B387" s="3" t="s">
        <v>807</v>
      </c>
      <c r="C387" s="3">
        <v>2892.3944444444437</v>
      </c>
      <c r="D387" s="3">
        <v>1075.5751675200522</v>
      </c>
      <c r="E387" s="3">
        <v>740.42955334689759</v>
      </c>
      <c r="F387" s="3">
        <v>288.72978374141428</v>
      </c>
    </row>
    <row r="388" spans="2:6" x14ac:dyDescent="0.25">
      <c r="B388" s="3" t="s">
        <v>808</v>
      </c>
      <c r="C388" s="3">
        <v>2806.6722222222202</v>
      </c>
      <c r="D388" s="3">
        <v>1075.8799200162118</v>
      </c>
      <c r="E388" s="3">
        <v>726.68038298347926</v>
      </c>
      <c r="F388" s="3">
        <v>178.65941449703769</v>
      </c>
    </row>
    <row r="389" spans="2:6" x14ac:dyDescent="0.25">
      <c r="B389" s="3" t="s">
        <v>809</v>
      </c>
      <c r="C389" s="3">
        <v>2802.5161290322535</v>
      </c>
      <c r="D389" s="3">
        <v>1075.2740768262486</v>
      </c>
      <c r="E389" s="3">
        <v>713.11795219666328</v>
      </c>
      <c r="F389" s="3">
        <v>115.35681353443829</v>
      </c>
    </row>
    <row r="390" spans="2:6" x14ac:dyDescent="0.25">
      <c r="B390" s="3" t="s">
        <v>810</v>
      </c>
      <c r="C390" s="3">
        <v>2738.4677419354798</v>
      </c>
      <c r="D390" s="3">
        <v>1076.3284426949967</v>
      </c>
      <c r="E390" s="3">
        <v>700.69101724086272</v>
      </c>
      <c r="F390" s="3">
        <v>86.394988460944205</v>
      </c>
    </row>
    <row r="391" spans="2:6" x14ac:dyDescent="0.25">
      <c r="B391" s="3" t="s">
        <v>811</v>
      </c>
      <c r="C391" s="3">
        <v>2729.2634408602098</v>
      </c>
      <c r="D391" s="3">
        <v>1079.5131546125599</v>
      </c>
      <c r="E391" s="3">
        <v>691.15677740471324</v>
      </c>
      <c r="F391" s="3">
        <v>81.634717160380873</v>
      </c>
    </row>
    <row r="392" spans="2:6" x14ac:dyDescent="0.25">
      <c r="B392" s="3" t="s">
        <v>302</v>
      </c>
      <c r="C392" s="3">
        <v>470.61135999999971</v>
      </c>
      <c r="D392" s="3">
        <v>106.28240687234751</v>
      </c>
      <c r="E392" s="3">
        <v>66.101381558219728</v>
      </c>
      <c r="F392" s="3">
        <v>78.597815329856573</v>
      </c>
    </row>
    <row r="393" spans="2:6" x14ac:dyDescent="0.25">
      <c r="B393" s="3" t="s">
        <v>303</v>
      </c>
      <c r="C393" s="3">
        <v>970.19727777777632</v>
      </c>
      <c r="D393" s="3">
        <v>300.164988268858</v>
      </c>
      <c r="E393" s="3">
        <v>197.97497574487699</v>
      </c>
      <c r="F393" s="3">
        <v>240.22202201330535</v>
      </c>
    </row>
    <row r="394" spans="2:6" x14ac:dyDescent="0.25">
      <c r="B394" s="3" t="s">
        <v>304</v>
      </c>
      <c r="C394" s="3">
        <v>996.77777777777635</v>
      </c>
      <c r="D394" s="3">
        <v>343.14765399826922</v>
      </c>
      <c r="E394" s="3">
        <v>229.65980458379425</v>
      </c>
      <c r="F394" s="3">
        <v>258.67518782396405</v>
      </c>
    </row>
    <row r="395" spans="2:6" x14ac:dyDescent="0.25">
      <c r="B395" s="3" t="s">
        <v>812</v>
      </c>
      <c r="C395" s="3">
        <v>1011.2327956989237</v>
      </c>
      <c r="D395" s="3">
        <v>351.19407324496296</v>
      </c>
      <c r="E395" s="3">
        <v>237.95644672642925</v>
      </c>
      <c r="F395" s="3">
        <v>252.03777884864311</v>
      </c>
    </row>
    <row r="396" spans="2:6" x14ac:dyDescent="0.25">
      <c r="B396" s="3" t="s">
        <v>813</v>
      </c>
      <c r="C396" s="3">
        <v>1154.81720430107</v>
      </c>
      <c r="D396" s="3">
        <v>355.63316563156536</v>
      </c>
      <c r="E396" s="3">
        <v>239.51502502620036</v>
      </c>
      <c r="F396" s="3">
        <v>239.0488205759136</v>
      </c>
    </row>
    <row r="397" spans="2:6" x14ac:dyDescent="0.25">
      <c r="B397" s="3" t="s">
        <v>814</v>
      </c>
      <c r="C397" s="3">
        <v>1313.3376344085966</v>
      </c>
      <c r="D397" s="3">
        <v>355.61483503790163</v>
      </c>
      <c r="E397" s="3">
        <v>237.72664672703181</v>
      </c>
      <c r="F397" s="3">
        <v>225.21449460313892</v>
      </c>
    </row>
    <row r="398" spans="2:6" x14ac:dyDescent="0.25">
      <c r="B398" s="3" t="s">
        <v>815</v>
      </c>
      <c r="C398" s="3">
        <v>1387.5334229390635</v>
      </c>
      <c r="D398" s="3">
        <v>360.2938093197958</v>
      </c>
      <c r="E398" s="3">
        <v>243.55973864270231</v>
      </c>
      <c r="F398" s="3">
        <v>222.70099973459318</v>
      </c>
    </row>
    <row r="399" spans="2:6" x14ac:dyDescent="0.25">
      <c r="B399" s="3" t="s">
        <v>816</v>
      </c>
      <c r="C399" s="3">
        <v>1320.0854838709599</v>
      </c>
      <c r="D399" s="3">
        <v>352.1566771362111</v>
      </c>
      <c r="E399" s="3">
        <v>234.88064264243627</v>
      </c>
      <c r="F399" s="3">
        <v>206.02434202762623</v>
      </c>
    </row>
    <row r="400" spans="2:6" x14ac:dyDescent="0.25">
      <c r="B400" s="3" t="s">
        <v>817</v>
      </c>
      <c r="C400" s="3">
        <v>1225.9008064516099</v>
      </c>
      <c r="D400" s="3">
        <v>351.91217040538822</v>
      </c>
      <c r="E400" s="3">
        <v>233.32162316612562</v>
      </c>
      <c r="F400" s="3">
        <v>199.54828388009796</v>
      </c>
    </row>
    <row r="401" spans="2:6" x14ac:dyDescent="0.25">
      <c r="B401" s="3" t="s">
        <v>818</v>
      </c>
      <c r="C401" s="3">
        <v>1135.63951612903</v>
      </c>
      <c r="D401" s="3">
        <v>347.90898813496455</v>
      </c>
      <c r="E401" s="3">
        <v>232.267349399159</v>
      </c>
      <c r="F401" s="3">
        <v>194.39220974317655</v>
      </c>
    </row>
    <row r="402" spans="2:6" x14ac:dyDescent="0.25">
      <c r="B402" s="3" t="s">
        <v>305</v>
      </c>
      <c r="C402" s="3">
        <v>3683.5483870967669</v>
      </c>
      <c r="D402" s="3">
        <v>1917.3938569295065</v>
      </c>
      <c r="E402" s="3">
        <v>1536.7055380494762</v>
      </c>
      <c r="F402" s="3">
        <v>1292.0444296950293</v>
      </c>
    </row>
    <row r="403" spans="2:6" x14ac:dyDescent="0.25">
      <c r="B403" s="3" t="s">
        <v>306</v>
      </c>
      <c r="C403" s="3">
        <v>3417.715053763437</v>
      </c>
      <c r="D403" s="3">
        <v>1865.9543781361976</v>
      </c>
      <c r="E403" s="3">
        <v>1379.5788808002033</v>
      </c>
      <c r="F403" s="3">
        <v>841.72757407624238</v>
      </c>
    </row>
    <row r="404" spans="2:6" x14ac:dyDescent="0.25">
      <c r="B404" s="3" t="s">
        <v>307</v>
      </c>
      <c r="C404" s="3">
        <v>3150.9247311827899</v>
      </c>
      <c r="D404" s="3">
        <v>1969.6767278972495</v>
      </c>
      <c r="E404" s="3">
        <v>1340.8851161553671</v>
      </c>
      <c r="F404" s="3">
        <v>1083.1937951954976</v>
      </c>
    </row>
    <row r="405" spans="2:6" x14ac:dyDescent="0.25">
      <c r="B405" s="3" t="s">
        <v>819</v>
      </c>
      <c r="C405" s="3">
        <v>2842.1666666666638</v>
      </c>
      <c r="D405" s="3">
        <v>1891.8557027649731</v>
      </c>
      <c r="E405" s="3">
        <v>1427.6215303566246</v>
      </c>
      <c r="F405" s="3">
        <v>1634.1973884265121</v>
      </c>
    </row>
    <row r="406" spans="2:6" x14ac:dyDescent="0.25">
      <c r="B406" s="3" t="s">
        <v>820</v>
      </c>
      <c r="C406" s="3">
        <v>2435.1666666666601</v>
      </c>
      <c r="D406" s="3">
        <v>1866.5624662911719</v>
      </c>
      <c r="E406" s="3">
        <v>1289.208855378401</v>
      </c>
      <c r="F406" s="3">
        <v>1368.755720167467</v>
      </c>
    </row>
    <row r="407" spans="2:6" x14ac:dyDescent="0.25">
      <c r="B407" s="3" t="s">
        <v>821</v>
      </c>
      <c r="C407" s="3">
        <v>2237.8118279569831</v>
      </c>
      <c r="D407" s="3">
        <v>1906.1311603942611</v>
      </c>
      <c r="E407" s="3">
        <v>1149.5860623601152</v>
      </c>
      <c r="F407" s="3">
        <v>1078.2880891771251</v>
      </c>
    </row>
    <row r="408" spans="2:6" x14ac:dyDescent="0.25">
      <c r="B408" s="3" t="s">
        <v>822</v>
      </c>
      <c r="C408" s="3">
        <v>2113.6559139784899</v>
      </c>
      <c r="D408" s="3">
        <v>1529.401322324625</v>
      </c>
      <c r="E408" s="3">
        <v>1064.4474316380461</v>
      </c>
      <c r="F408" s="3">
        <v>1024.9396243317069</v>
      </c>
    </row>
    <row r="409" spans="2:6" x14ac:dyDescent="0.25">
      <c r="B409" s="3" t="s">
        <v>823</v>
      </c>
      <c r="C409" s="3">
        <v>1970.9354838709598</v>
      </c>
      <c r="D409" s="3">
        <v>1501.4469681259566</v>
      </c>
      <c r="E409" s="3">
        <v>974.50926703967218</v>
      </c>
      <c r="F409" s="3">
        <v>974.71489053210382</v>
      </c>
    </row>
    <row r="410" spans="2:6" x14ac:dyDescent="0.25">
      <c r="B410" s="3" t="s">
        <v>824</v>
      </c>
      <c r="C410" s="3">
        <v>1878.55913978494</v>
      </c>
      <c r="D410" s="3">
        <v>1487.4790284987394</v>
      </c>
      <c r="E410" s="3">
        <v>908.97852418112438</v>
      </c>
      <c r="F410" s="3">
        <v>964.66674623961376</v>
      </c>
    </row>
    <row r="411" spans="2:6" x14ac:dyDescent="0.25">
      <c r="B411" s="3" t="s">
        <v>825</v>
      </c>
      <c r="C411" s="3">
        <v>1785.4666666666599</v>
      </c>
      <c r="D411" s="3">
        <v>1342.7191182368961</v>
      </c>
      <c r="E411" s="3">
        <v>857.4959101672215</v>
      </c>
      <c r="F411" s="3">
        <v>910.52328670686586</v>
      </c>
    </row>
    <row r="412" spans="2:6" x14ac:dyDescent="0.25">
      <c r="B412" s="3" t="s">
        <v>308</v>
      </c>
      <c r="C412" s="3">
        <v>3405.580645161283</v>
      </c>
      <c r="D412" s="3">
        <v>1927.5805304659464</v>
      </c>
      <c r="E412" s="3">
        <v>1262.1971954203946</v>
      </c>
      <c r="F412" s="3">
        <v>1180.7785888597539</v>
      </c>
    </row>
    <row r="413" spans="2:6" x14ac:dyDescent="0.25">
      <c r="B413" s="3" t="s">
        <v>309</v>
      </c>
      <c r="C413" s="3">
        <v>3559.1666666666629</v>
      </c>
      <c r="D413" s="3">
        <v>1902.3166396142656</v>
      </c>
      <c r="E413" s="3">
        <v>1317.7549360012722</v>
      </c>
      <c r="F413" s="3">
        <v>938.19868681206469</v>
      </c>
    </row>
    <row r="414" spans="2:6" x14ac:dyDescent="0.25">
      <c r="B414" s="3" t="s">
        <v>310</v>
      </c>
      <c r="C414" s="3">
        <v>3456.0111111111069</v>
      </c>
      <c r="D414" s="3">
        <v>1863.9769021804022</v>
      </c>
      <c r="E414" s="3">
        <v>1239.4813356738948</v>
      </c>
      <c r="F414" s="3">
        <v>487.1418992259911</v>
      </c>
    </row>
    <row r="415" spans="2:6" x14ac:dyDescent="0.25">
      <c r="B415" s="3" t="s">
        <v>826</v>
      </c>
      <c r="C415" s="3">
        <v>3342.7096774193501</v>
      </c>
      <c r="D415" s="3">
        <v>1857.1813956093158</v>
      </c>
      <c r="E415" s="3">
        <v>1222.0569777784744</v>
      </c>
      <c r="F415" s="3">
        <v>608.8466775110561</v>
      </c>
    </row>
    <row r="416" spans="2:6" x14ac:dyDescent="0.25">
      <c r="B416" s="3" t="s">
        <v>827</v>
      </c>
      <c r="C416" s="3">
        <v>3158.3817204301035</v>
      </c>
      <c r="D416" s="3">
        <v>1810.3632417008</v>
      </c>
      <c r="E416" s="3">
        <v>1258.6678017154545</v>
      </c>
      <c r="F416" s="3">
        <v>1120.7451173327479</v>
      </c>
    </row>
    <row r="417" spans="2:6" x14ac:dyDescent="0.25">
      <c r="B417" s="3" t="s">
        <v>828</v>
      </c>
      <c r="C417" s="3">
        <v>3132.327777777773</v>
      </c>
      <c r="D417" s="3">
        <v>1776.2040951954232</v>
      </c>
      <c r="E417" s="3">
        <v>1302.0921516589547</v>
      </c>
      <c r="F417" s="3">
        <v>1719.7197905951471</v>
      </c>
    </row>
    <row r="418" spans="2:6" x14ac:dyDescent="0.25">
      <c r="B418" s="3" t="s">
        <v>829</v>
      </c>
      <c r="C418" s="3">
        <v>2897.38333333333</v>
      </c>
      <c r="D418" s="3">
        <v>1714.2274231950812</v>
      </c>
      <c r="E418" s="3">
        <v>1283.8049344299341</v>
      </c>
      <c r="F418" s="3">
        <v>1870.5180090245738</v>
      </c>
    </row>
    <row r="419" spans="2:6" x14ac:dyDescent="0.25">
      <c r="B419" s="3" t="s">
        <v>830</v>
      </c>
      <c r="C419" s="3">
        <v>2769.4107142857138</v>
      </c>
      <c r="D419" s="3">
        <v>1622.6830862775191</v>
      </c>
      <c r="E419" s="3">
        <v>1199.2495294464061</v>
      </c>
      <c r="F419" s="3">
        <v>1503.7691364799036</v>
      </c>
    </row>
    <row r="420" spans="2:6" x14ac:dyDescent="0.25">
      <c r="B420" s="3" t="s">
        <v>831</v>
      </c>
      <c r="C420" s="3">
        <v>2616.4784946236537</v>
      </c>
      <c r="D420" s="3">
        <v>1501.3071646185326</v>
      </c>
      <c r="E420" s="3">
        <v>1095.6997278764743</v>
      </c>
      <c r="F420" s="3">
        <v>1004.4924032441229</v>
      </c>
    </row>
    <row r="421" spans="2:6" x14ac:dyDescent="0.25">
      <c r="B421" s="3" t="s">
        <v>832</v>
      </c>
      <c r="C421" s="3">
        <v>2533.4892473118234</v>
      </c>
      <c r="D421" s="3">
        <v>1670.0647523041443</v>
      </c>
      <c r="E421" s="3">
        <v>1019.97677652473</v>
      </c>
      <c r="F421" s="3">
        <v>690.95197955179344</v>
      </c>
    </row>
    <row r="422" spans="2:6" x14ac:dyDescent="0.25">
      <c r="B422" s="3" t="s">
        <v>311</v>
      </c>
      <c r="C422" s="3">
        <v>1145.4383888888867</v>
      </c>
      <c r="D422" s="3">
        <v>383.96952943084801</v>
      </c>
      <c r="E422" s="3">
        <v>237.81744225224483</v>
      </c>
      <c r="F422" s="3">
        <v>243.17901228889053</v>
      </c>
    </row>
    <row r="423" spans="2:6" x14ac:dyDescent="0.25">
      <c r="B423" s="3" t="s">
        <v>312</v>
      </c>
      <c r="C423" s="3">
        <v>1879.5365591397838</v>
      </c>
      <c r="D423" s="3">
        <v>640.77472330366959</v>
      </c>
      <c r="E423" s="3">
        <v>432.34738559185672</v>
      </c>
      <c r="F423" s="3">
        <v>441.49786052109113</v>
      </c>
    </row>
    <row r="424" spans="2:6" x14ac:dyDescent="0.25">
      <c r="B424" s="3" t="s">
        <v>313</v>
      </c>
      <c r="C424" s="3">
        <v>1991.109677419352</v>
      </c>
      <c r="D424" s="3">
        <v>642.66365095476351</v>
      </c>
      <c r="E424" s="3">
        <v>444.95858428041657</v>
      </c>
      <c r="F424" s="3">
        <v>380.98097436006884</v>
      </c>
    </row>
    <row r="425" spans="2:6" x14ac:dyDescent="0.25">
      <c r="B425" s="3" t="s">
        <v>833</v>
      </c>
      <c r="C425" s="3">
        <v>1829.7467741935427</v>
      </c>
      <c r="D425" s="3">
        <v>643.23799684246274</v>
      </c>
      <c r="E425" s="3">
        <v>444.34883966289618</v>
      </c>
      <c r="F425" s="3">
        <v>314.70561083456874</v>
      </c>
    </row>
    <row r="426" spans="2:6" x14ac:dyDescent="0.25">
      <c r="B426" s="3" t="s">
        <v>834</v>
      </c>
      <c r="C426" s="3">
        <v>1791.8738888888868</v>
      </c>
      <c r="D426" s="3">
        <v>637.77482228195811</v>
      </c>
      <c r="E426" s="3">
        <v>441.49183280359921</v>
      </c>
      <c r="F426" s="3">
        <v>228.64957579431251</v>
      </c>
    </row>
    <row r="427" spans="2:6" x14ac:dyDescent="0.25">
      <c r="B427" s="3" t="s">
        <v>835</v>
      </c>
      <c r="C427" s="3">
        <v>1808.96</v>
      </c>
      <c r="D427" s="3">
        <v>638.74045645587921</v>
      </c>
      <c r="E427" s="3">
        <v>437.15064734294657</v>
      </c>
      <c r="F427" s="3">
        <v>141.3738638478377</v>
      </c>
    </row>
    <row r="428" spans="2:6" x14ac:dyDescent="0.25">
      <c r="B428" s="3" t="s">
        <v>836</v>
      </c>
      <c r="C428" s="3">
        <v>1772.7956989247266</v>
      </c>
      <c r="D428" s="3">
        <v>642.27848275089514</v>
      </c>
      <c r="E428" s="3">
        <v>432.85449683875231</v>
      </c>
      <c r="F428" s="3">
        <v>80.778544190094181</v>
      </c>
    </row>
    <row r="429" spans="2:6" x14ac:dyDescent="0.25">
      <c r="B429" s="3" t="s">
        <v>837</v>
      </c>
      <c r="C429" s="3">
        <v>1774.5537634408565</v>
      </c>
      <c r="D429" s="3">
        <v>643.32477192140198</v>
      </c>
      <c r="E429" s="3">
        <v>428.91603394975817</v>
      </c>
      <c r="F429" s="3">
        <v>50.419716096588751</v>
      </c>
    </row>
    <row r="430" spans="2:6" x14ac:dyDescent="0.25">
      <c r="B430" s="3" t="s">
        <v>838</v>
      </c>
      <c r="C430" s="3">
        <v>1741.4301075268766</v>
      </c>
      <c r="D430" s="3">
        <v>641.04484778759024</v>
      </c>
      <c r="E430" s="3">
        <v>425.0468136866499</v>
      </c>
      <c r="F430" s="3">
        <v>43.658438909414294</v>
      </c>
    </row>
    <row r="431" spans="2:6" x14ac:dyDescent="0.25">
      <c r="B431" s="3" t="s">
        <v>839</v>
      </c>
      <c r="C431" s="3">
        <v>1722.0430107526834</v>
      </c>
      <c r="D431" s="3">
        <v>637.98479865377919</v>
      </c>
      <c r="E431" s="3">
        <v>421.9104421790297</v>
      </c>
      <c r="F431" s="3">
        <v>57.569476537091397</v>
      </c>
    </row>
    <row r="432" spans="2:6" x14ac:dyDescent="0.25">
      <c r="B432" s="3" t="s">
        <v>314</v>
      </c>
      <c r="C432" s="3">
        <v>245.54225729999987</v>
      </c>
      <c r="D432" s="3">
        <v>52.246570397149036</v>
      </c>
      <c r="E432" s="3">
        <v>32.254714044882995</v>
      </c>
      <c r="F432" s="3">
        <v>36.876460964801453</v>
      </c>
    </row>
    <row r="433" spans="2:6" x14ac:dyDescent="0.25">
      <c r="B433" s="3" t="s">
        <v>315</v>
      </c>
      <c r="C433" s="3">
        <v>566.77153225806421</v>
      </c>
      <c r="D433" s="3">
        <v>169.05601008373461</v>
      </c>
      <c r="E433" s="3">
        <v>111.35279224565534</v>
      </c>
      <c r="F433" s="3">
        <v>133.37358777598953</v>
      </c>
    </row>
    <row r="434" spans="2:6" x14ac:dyDescent="0.25">
      <c r="B434" s="3" t="s">
        <v>316</v>
      </c>
      <c r="C434" s="3">
        <v>569.81638888888654</v>
      </c>
      <c r="D434" s="3">
        <v>191.00723921435306</v>
      </c>
      <c r="E434" s="3">
        <v>127.23262078537846</v>
      </c>
      <c r="F434" s="3">
        <v>141.53924407719313</v>
      </c>
    </row>
    <row r="435" spans="2:6" x14ac:dyDescent="0.25">
      <c r="B435" s="3" t="s">
        <v>840</v>
      </c>
      <c r="C435" s="3">
        <v>580.80268817203955</v>
      </c>
      <c r="D435" s="3">
        <v>195.09780947863845</v>
      </c>
      <c r="E435" s="3">
        <v>131.44678372278742</v>
      </c>
      <c r="F435" s="3">
        <v>137.08310454963501</v>
      </c>
    </row>
    <row r="436" spans="2:6" x14ac:dyDescent="0.25">
      <c r="B436" s="3" t="s">
        <v>841</v>
      </c>
      <c r="C436" s="3">
        <v>620.208494623653</v>
      </c>
      <c r="D436" s="3">
        <v>196.54424807450621</v>
      </c>
      <c r="E436" s="3">
        <v>132.34182303843608</v>
      </c>
      <c r="F436" s="3">
        <v>130.28170216548787</v>
      </c>
    </row>
    <row r="437" spans="2:6" x14ac:dyDescent="0.25">
      <c r="B437" s="3" t="s">
        <v>842</v>
      </c>
      <c r="C437" s="3">
        <v>740.11236559139741</v>
      </c>
      <c r="D437" s="3">
        <v>199.50797694454724</v>
      </c>
      <c r="E437" s="3">
        <v>133.23320084142262</v>
      </c>
      <c r="F437" s="3">
        <v>123.58711851441173</v>
      </c>
    </row>
    <row r="438" spans="2:6" x14ac:dyDescent="0.25">
      <c r="B438" s="3" t="s">
        <v>843</v>
      </c>
      <c r="C438" s="3">
        <v>782.39731182795629</v>
      </c>
      <c r="D438" s="3">
        <v>199.76453688614896</v>
      </c>
      <c r="E438" s="3">
        <v>132.5217848714656</v>
      </c>
      <c r="F438" s="3">
        <v>117.2549630283757</v>
      </c>
    </row>
    <row r="439" spans="2:6" x14ac:dyDescent="0.25">
      <c r="B439" s="3" t="s">
        <v>844</v>
      </c>
      <c r="C439" s="3">
        <v>752.60107526881666</v>
      </c>
      <c r="D439" s="3">
        <v>198.59495568275423</v>
      </c>
      <c r="E439" s="3">
        <v>131.36864440720711</v>
      </c>
      <c r="F439" s="3">
        <v>111.84496318577932</v>
      </c>
    </row>
    <row r="440" spans="2:6" x14ac:dyDescent="0.25">
      <c r="B440" s="3" t="s">
        <v>845</v>
      </c>
      <c r="C440" s="3">
        <v>620.447580645161</v>
      </c>
      <c r="D440" s="3">
        <v>174.17363931451578</v>
      </c>
      <c r="E440" s="3">
        <v>114.69242484503707</v>
      </c>
      <c r="F440" s="3">
        <v>95.059989273014779</v>
      </c>
    </row>
    <row r="441" spans="2:6" x14ac:dyDescent="0.25">
      <c r="B441" s="3" t="s">
        <v>846</v>
      </c>
      <c r="C441" s="3">
        <v>578.86854838709655</v>
      </c>
      <c r="D441" s="3">
        <v>178.43839511725966</v>
      </c>
      <c r="E441" s="3">
        <v>118.44788398086366</v>
      </c>
      <c r="F441" s="3">
        <v>95.363484193935562</v>
      </c>
    </row>
    <row r="442" spans="2:6" x14ac:dyDescent="0.25">
      <c r="B442" s="3" t="s">
        <v>317</v>
      </c>
      <c r="C442" s="3">
        <v>2781.6451612903165</v>
      </c>
      <c r="D442" s="3">
        <v>1902.6405326847553</v>
      </c>
      <c r="E442" s="3">
        <v>1412.1589496256099</v>
      </c>
      <c r="F442" s="3">
        <v>1220.9577609288069</v>
      </c>
    </row>
    <row r="443" spans="2:6" x14ac:dyDescent="0.25">
      <c r="B443" s="3" t="s">
        <v>318</v>
      </c>
      <c r="C443" s="3">
        <v>2552.779569892467</v>
      </c>
      <c r="D443" s="3">
        <v>1851.4070258363161</v>
      </c>
      <c r="E443" s="3">
        <v>1334.2793238974348</v>
      </c>
      <c r="F443" s="3">
        <v>1030.7339390758227</v>
      </c>
    </row>
    <row r="444" spans="2:6" x14ac:dyDescent="0.25">
      <c r="B444" s="3" t="s">
        <v>319</v>
      </c>
      <c r="C444" s="3">
        <v>2424.8064516129002</v>
      </c>
      <c r="D444" s="3">
        <v>1863.2603128733545</v>
      </c>
      <c r="E444" s="3">
        <v>1326.0925348679207</v>
      </c>
      <c r="F444" s="3">
        <v>1332.6935809926561</v>
      </c>
    </row>
    <row r="445" spans="2:6" x14ac:dyDescent="0.25">
      <c r="B445" s="3" t="s">
        <v>847</v>
      </c>
      <c r="C445" s="3">
        <v>1944.5277777777731</v>
      </c>
      <c r="D445" s="3">
        <v>1761.042144563914</v>
      </c>
      <c r="E445" s="3">
        <v>1204.5448824587916</v>
      </c>
      <c r="F445" s="3">
        <v>1238.3327818297848</v>
      </c>
    </row>
    <row r="446" spans="2:6" x14ac:dyDescent="0.25">
      <c r="B446" s="3" t="s">
        <v>848</v>
      </c>
      <c r="C446" s="3">
        <v>1734.1055555555533</v>
      </c>
      <c r="D446" s="3">
        <v>1542.3994548984422</v>
      </c>
      <c r="E446" s="3">
        <v>1027.3970032199918</v>
      </c>
      <c r="F446" s="3">
        <v>1012.321942500483</v>
      </c>
    </row>
    <row r="447" spans="2:6" x14ac:dyDescent="0.25">
      <c r="B447" s="3" t="s">
        <v>849</v>
      </c>
      <c r="C447" s="3">
        <v>1620.2413793103399</v>
      </c>
      <c r="D447" s="3">
        <v>1517.7429838194666</v>
      </c>
      <c r="E447" s="3">
        <v>896.2915195429423</v>
      </c>
      <c r="F447" s="3">
        <v>916.47541517901084</v>
      </c>
    </row>
    <row r="448" spans="2:6" x14ac:dyDescent="0.25">
      <c r="B448" s="3" t="s">
        <v>850</v>
      </c>
      <c r="C448" s="3">
        <v>1513.9444444444434</v>
      </c>
      <c r="D448" s="3">
        <v>1423.9371178881854</v>
      </c>
      <c r="E448" s="3">
        <v>780.19134858939219</v>
      </c>
      <c r="F448" s="3">
        <v>775.02196400294713</v>
      </c>
    </row>
    <row r="449" spans="2:6" x14ac:dyDescent="0.25">
      <c r="B449" s="3" t="s">
        <v>851</v>
      </c>
      <c r="C449" s="3">
        <v>1431.5553763440837</v>
      </c>
      <c r="D449" s="3">
        <v>1377.3083972307541</v>
      </c>
      <c r="E449" s="3">
        <v>669.45513210696197</v>
      </c>
      <c r="F449" s="3">
        <v>670.63275916139003</v>
      </c>
    </row>
    <row r="450" spans="2:6" x14ac:dyDescent="0.25">
      <c r="B450" s="3" t="s">
        <v>852</v>
      </c>
      <c r="C450" s="3">
        <v>1363.339247311822</v>
      </c>
      <c r="D450" s="3">
        <v>1332.3024438897396</v>
      </c>
      <c r="E450" s="3">
        <v>577.89968821574496</v>
      </c>
      <c r="F450" s="3">
        <v>581.82021880046284</v>
      </c>
    </row>
    <row r="451" spans="2:6" x14ac:dyDescent="0.25">
      <c r="B451" s="3" t="s">
        <v>853</v>
      </c>
      <c r="C451" s="3">
        <v>1314.7927777777754</v>
      </c>
      <c r="D451" s="3">
        <v>1228.1517030423252</v>
      </c>
      <c r="E451" s="3">
        <v>491.41064542167931</v>
      </c>
      <c r="F451" s="3">
        <v>490.3143412740007</v>
      </c>
    </row>
    <row r="452" spans="2:6" x14ac:dyDescent="0.25">
      <c r="B452" s="3" t="s">
        <v>320</v>
      </c>
      <c r="C452" s="3">
        <v>1843.7353225806437</v>
      </c>
      <c r="D452" s="3">
        <v>1032.4687425586026</v>
      </c>
      <c r="E452" s="3">
        <v>651.97521779879389</v>
      </c>
      <c r="F452" s="3">
        <v>562.39977771762074</v>
      </c>
    </row>
    <row r="453" spans="2:6" x14ac:dyDescent="0.25">
      <c r="B453" s="3" t="s">
        <v>321</v>
      </c>
      <c r="C453" s="3">
        <v>2141.792473118277</v>
      </c>
      <c r="D453" s="3">
        <v>1237.7322754736281</v>
      </c>
      <c r="E453" s="3">
        <v>797.31669010844519</v>
      </c>
      <c r="F453" s="3">
        <v>553.75857858250674</v>
      </c>
    </row>
    <row r="454" spans="2:6" x14ac:dyDescent="0.25">
      <c r="B454" s="3" t="s">
        <v>322</v>
      </c>
      <c r="C454" s="3">
        <v>2195.6983870967701</v>
      </c>
      <c r="D454" s="3">
        <v>1303.0331742618173</v>
      </c>
      <c r="E454" s="3">
        <v>823.00163120200273</v>
      </c>
      <c r="F454" s="3">
        <v>375.85706987393337</v>
      </c>
    </row>
    <row r="455" spans="2:6" x14ac:dyDescent="0.25">
      <c r="B455" s="3" t="s">
        <v>854</v>
      </c>
      <c r="C455" s="3">
        <v>2149.0866666666666</v>
      </c>
      <c r="D455" s="3">
        <v>1320.3612644009193</v>
      </c>
      <c r="E455" s="3">
        <v>847.43589256665859</v>
      </c>
      <c r="F455" s="3">
        <v>590.43529338098199</v>
      </c>
    </row>
    <row r="456" spans="2:6" x14ac:dyDescent="0.25">
      <c r="B456" s="3" t="s">
        <v>855</v>
      </c>
      <c r="C456" s="3">
        <v>2098.3483333333311</v>
      </c>
      <c r="D456" s="3">
        <v>1277.0339675072516</v>
      </c>
      <c r="E456" s="3">
        <v>873.30883802659775</v>
      </c>
      <c r="F456" s="3">
        <v>1060.82400180381</v>
      </c>
    </row>
    <row r="457" spans="2:6" x14ac:dyDescent="0.25">
      <c r="B457" s="3" t="s">
        <v>856</v>
      </c>
      <c r="C457" s="3">
        <v>1964.5305555555533</v>
      </c>
      <c r="D457" s="3">
        <v>1231.2805972648896</v>
      </c>
      <c r="E457" s="3">
        <v>855.71249406365496</v>
      </c>
      <c r="F457" s="3">
        <v>1240.6084349687453</v>
      </c>
    </row>
    <row r="458" spans="2:6" x14ac:dyDescent="0.25">
      <c r="B458" s="3" t="s">
        <v>857</v>
      </c>
      <c r="C458" s="3">
        <v>1884.258064516127</v>
      </c>
      <c r="D458" s="3">
        <v>1195.6321441372222</v>
      </c>
      <c r="E458" s="3">
        <v>793.6958722213451</v>
      </c>
      <c r="F458" s="3">
        <v>894.75923782443294</v>
      </c>
    </row>
    <row r="459" spans="2:6" x14ac:dyDescent="0.25">
      <c r="B459" s="3" t="s">
        <v>858</v>
      </c>
      <c r="C459" s="3">
        <v>1789.7973118279542</v>
      </c>
      <c r="D459" s="3">
        <v>1157.936884387266</v>
      </c>
      <c r="E459" s="3">
        <v>733.5987852659099</v>
      </c>
      <c r="F459" s="3">
        <v>526.49715711493718</v>
      </c>
    </row>
    <row r="460" spans="2:6" x14ac:dyDescent="0.25">
      <c r="B460" s="3" t="s">
        <v>859</v>
      </c>
      <c r="C460" s="3">
        <v>1741.6333333333321</v>
      </c>
      <c r="D460" s="3">
        <v>1160.2060497738494</v>
      </c>
      <c r="E460" s="3">
        <v>704.89449735293636</v>
      </c>
      <c r="F460" s="3">
        <v>468.30555207225365</v>
      </c>
    </row>
    <row r="461" spans="2:6" x14ac:dyDescent="0.25">
      <c r="B461" s="3" t="s">
        <v>860</v>
      </c>
      <c r="C461" s="3">
        <v>1692.6427777777742</v>
      </c>
      <c r="D461" s="3">
        <v>1107.8585862561852</v>
      </c>
      <c r="E461" s="3">
        <v>703.25956660888505</v>
      </c>
      <c r="F461" s="3">
        <v>669.7369271698476</v>
      </c>
    </row>
    <row r="462" spans="2:6" x14ac:dyDescent="0.25">
      <c r="B462" s="3" t="s">
        <v>323</v>
      </c>
      <c r="C462" s="3">
        <v>560.47780161290052</v>
      </c>
      <c r="D462" s="3">
        <v>144.48993862214093</v>
      </c>
      <c r="E462" s="3">
        <v>71.041153263393682</v>
      </c>
      <c r="F462" s="3">
        <v>53.291928019753627</v>
      </c>
    </row>
    <row r="463" spans="2:6" x14ac:dyDescent="0.25">
      <c r="B463" s="3" t="s">
        <v>324</v>
      </c>
      <c r="C463" s="3">
        <v>1018.8108059139767</v>
      </c>
      <c r="D463" s="3">
        <v>321.98812580372163</v>
      </c>
      <c r="E463" s="3">
        <v>207.57857467833247</v>
      </c>
      <c r="F463" s="3">
        <v>193.15415806360778</v>
      </c>
    </row>
    <row r="464" spans="2:6" x14ac:dyDescent="0.25">
      <c r="B464" s="3" t="s">
        <v>325</v>
      </c>
      <c r="C464" s="3">
        <v>1107.023087634406</v>
      </c>
      <c r="D464" s="3">
        <v>350.95974457411472</v>
      </c>
      <c r="E464" s="3">
        <v>236.6582567334226</v>
      </c>
      <c r="F464" s="3">
        <v>194.80265958526738</v>
      </c>
    </row>
    <row r="465" spans="2:6" x14ac:dyDescent="0.25">
      <c r="B465" s="3" t="s">
        <v>861</v>
      </c>
      <c r="C465" s="3">
        <v>1041.8350268817192</v>
      </c>
      <c r="D465" s="3">
        <v>353.19187079461034</v>
      </c>
      <c r="E465" s="3">
        <v>243.20512657073149</v>
      </c>
      <c r="F465" s="3">
        <v>164.78739514033171</v>
      </c>
    </row>
    <row r="466" spans="2:6" x14ac:dyDescent="0.25">
      <c r="B466" s="3" t="s">
        <v>862</v>
      </c>
      <c r="C466" s="3">
        <v>1057.8474777777765</v>
      </c>
      <c r="D466" s="3">
        <v>354.47896710594728</v>
      </c>
      <c r="E466" s="3">
        <v>244.56686405584651</v>
      </c>
      <c r="F466" s="3">
        <v>118.92093203555186</v>
      </c>
    </row>
    <row r="467" spans="2:6" x14ac:dyDescent="0.25">
      <c r="B467" s="3" t="s">
        <v>863</v>
      </c>
      <c r="C467" s="3">
        <v>1041.7841111111086</v>
      </c>
      <c r="D467" s="3">
        <v>358.36258327252847</v>
      </c>
      <c r="E467" s="3">
        <v>246.28266367688548</v>
      </c>
      <c r="F467" s="3">
        <v>73.182207646697307</v>
      </c>
    </row>
    <row r="468" spans="2:6" x14ac:dyDescent="0.25">
      <c r="B468" s="3" t="s">
        <v>864</v>
      </c>
      <c r="C468" s="3">
        <v>1039.5977956989216</v>
      </c>
      <c r="D468" s="3">
        <v>360.01267466611125</v>
      </c>
      <c r="E468" s="3">
        <v>245.31929429636784</v>
      </c>
      <c r="F468" s="3">
        <v>40.846374635968843</v>
      </c>
    </row>
    <row r="469" spans="2:6" x14ac:dyDescent="0.25">
      <c r="B469" s="3" t="s">
        <v>865</v>
      </c>
      <c r="C469" s="3">
        <v>1004.8197849462334</v>
      </c>
      <c r="D469" s="3">
        <v>359.8005665311909</v>
      </c>
      <c r="E469" s="3">
        <v>244.15718340375574</v>
      </c>
      <c r="F469" s="3">
        <v>25.979737894960408</v>
      </c>
    </row>
    <row r="470" spans="2:6" x14ac:dyDescent="0.25">
      <c r="B470" s="3" t="s">
        <v>866</v>
      </c>
      <c r="C470" s="3">
        <v>1016.2430645161286</v>
      </c>
      <c r="D470" s="3">
        <v>359.94948629753117</v>
      </c>
      <c r="E470" s="3">
        <v>243.33640058443234</v>
      </c>
      <c r="F470" s="3">
        <v>27.069422873370062</v>
      </c>
    </row>
    <row r="471" spans="2:6" x14ac:dyDescent="0.25">
      <c r="B471" s="3" t="s">
        <v>867</v>
      </c>
      <c r="C471" s="3">
        <v>989.17999999999722</v>
      </c>
      <c r="D471" s="3">
        <v>360.37438469080791</v>
      </c>
      <c r="E471" s="3">
        <v>243.54441886251294</v>
      </c>
      <c r="F471" s="3">
        <v>46.008313679385751</v>
      </c>
    </row>
    <row r="472" spans="2:6" x14ac:dyDescent="0.25">
      <c r="B472" s="3" t="s">
        <v>326</v>
      </c>
      <c r="C472" s="3">
        <v>78.022203788888888</v>
      </c>
      <c r="D472" s="3">
        <v>10.694041934361193</v>
      </c>
      <c r="E472" s="3">
        <v>6.4845874544072357</v>
      </c>
      <c r="F472" s="3">
        <v>6.7566673714457464</v>
      </c>
    </row>
    <row r="473" spans="2:6" x14ac:dyDescent="0.25">
      <c r="B473" s="3" t="s">
        <v>327</v>
      </c>
      <c r="C473" s="3">
        <v>268.57803221111089</v>
      </c>
      <c r="D473" s="3">
        <v>71.120556464270891</v>
      </c>
      <c r="E473" s="3">
        <v>45.992474224364059</v>
      </c>
      <c r="F473" s="3">
        <v>52.566476411653547</v>
      </c>
    </row>
    <row r="474" spans="2:6" x14ac:dyDescent="0.25">
      <c r="B474" s="3" t="s">
        <v>328</v>
      </c>
      <c r="C474" s="3">
        <v>306.92634188888854</v>
      </c>
      <c r="D474" s="3">
        <v>101.98019496004807</v>
      </c>
      <c r="E474" s="3">
        <v>67.762532092176968</v>
      </c>
      <c r="F474" s="3">
        <v>74.481902565976441</v>
      </c>
    </row>
    <row r="475" spans="2:6" x14ac:dyDescent="0.25">
      <c r="B475" s="3" t="s">
        <v>868</v>
      </c>
      <c r="C475" s="3">
        <v>322.48267403225776</v>
      </c>
      <c r="D475" s="3">
        <v>107.51471568324877</v>
      </c>
      <c r="E475" s="3">
        <v>72.491451134640315</v>
      </c>
      <c r="F475" s="3">
        <v>74.870136646963189</v>
      </c>
    </row>
    <row r="476" spans="2:6" x14ac:dyDescent="0.25">
      <c r="B476" s="3" t="s">
        <v>869</v>
      </c>
      <c r="C476" s="3">
        <v>344.92994408602135</v>
      </c>
      <c r="D476" s="3">
        <v>109.22072851882734</v>
      </c>
      <c r="E476" s="3">
        <v>73.479737214194444</v>
      </c>
      <c r="F476" s="3">
        <v>71.293445089149401</v>
      </c>
    </row>
    <row r="477" spans="2:6" x14ac:dyDescent="0.25">
      <c r="B477" s="3" t="s">
        <v>870</v>
      </c>
      <c r="C477" s="3">
        <v>414.19153118279343</v>
      </c>
      <c r="D477" s="3">
        <v>110.95049483041835</v>
      </c>
      <c r="E477" s="3">
        <v>74.212040473328983</v>
      </c>
      <c r="F477" s="3">
        <v>67.768713649019389</v>
      </c>
    </row>
    <row r="478" spans="2:6" x14ac:dyDescent="0.25">
      <c r="B478" s="3" t="s">
        <v>871</v>
      </c>
      <c r="C478" s="3">
        <v>438.75840322580444</v>
      </c>
      <c r="D478" s="3">
        <v>111.91990617800613</v>
      </c>
      <c r="E478" s="3">
        <v>74.254478585281987</v>
      </c>
      <c r="F478" s="3">
        <v>64.354944625425006</v>
      </c>
    </row>
    <row r="479" spans="2:6" x14ac:dyDescent="0.25">
      <c r="B479" s="3" t="s">
        <v>872</v>
      </c>
      <c r="C479" s="3">
        <v>421.5391989247309</v>
      </c>
      <c r="D479" s="3">
        <v>113.30139811709502</v>
      </c>
      <c r="E479" s="3">
        <v>75.054348973375824</v>
      </c>
      <c r="F479" s="3">
        <v>62.27421261864913</v>
      </c>
    </row>
    <row r="480" spans="2:6" x14ac:dyDescent="0.25">
      <c r="B480" s="3" t="s">
        <v>873</v>
      </c>
      <c r="C480" s="3">
        <v>379.37397311827931</v>
      </c>
      <c r="D480" s="3">
        <v>113.10289356563864</v>
      </c>
      <c r="E480" s="3">
        <v>75.275983120552468</v>
      </c>
      <c r="F480" s="3">
        <v>60.207289306102076</v>
      </c>
    </row>
    <row r="481" spans="2:6" x14ac:dyDescent="0.25">
      <c r="B481" s="3" t="s">
        <v>874</v>
      </c>
      <c r="C481" s="3">
        <v>334.57548387096745</v>
      </c>
      <c r="D481" s="3">
        <v>112.0669809289126</v>
      </c>
      <c r="E481" s="3">
        <v>75.316946819857847</v>
      </c>
      <c r="F481" s="3">
        <v>58.154150192996745</v>
      </c>
    </row>
    <row r="482" spans="2:6" x14ac:dyDescent="0.25">
      <c r="B482" s="3" t="s">
        <v>329</v>
      </c>
      <c r="C482" s="3">
        <v>3844.0161290322535</v>
      </c>
      <c r="D482" s="3">
        <v>1964.2932229049297</v>
      </c>
      <c r="E482" s="3">
        <v>1595.0966816593659</v>
      </c>
      <c r="F482" s="3">
        <v>1080.6439232487137</v>
      </c>
    </row>
    <row r="483" spans="2:6" x14ac:dyDescent="0.25">
      <c r="B483" s="3" t="s">
        <v>330</v>
      </c>
      <c r="C483" s="3">
        <v>3790.8010752688133</v>
      </c>
      <c r="D483" s="3">
        <v>1904.3981146953383</v>
      </c>
      <c r="E483" s="3">
        <v>1454.5995333647443</v>
      </c>
      <c r="F483" s="3">
        <v>726.53808490606684</v>
      </c>
    </row>
    <row r="484" spans="2:6" x14ac:dyDescent="0.25">
      <c r="B484" s="3" t="s">
        <v>331</v>
      </c>
      <c r="C484" s="3">
        <v>3668.5806451612866</v>
      </c>
      <c r="D484" s="3">
        <v>2027.4163465395095</v>
      </c>
      <c r="E484" s="3">
        <v>1374.1226861440671</v>
      </c>
      <c r="F484" s="3">
        <v>758.19339230317485</v>
      </c>
    </row>
    <row r="485" spans="2:6" x14ac:dyDescent="0.25">
      <c r="B485" s="3" t="s">
        <v>875</v>
      </c>
      <c r="C485" s="3">
        <v>3515.1277777777736</v>
      </c>
      <c r="D485" s="3">
        <v>2111.4073403097764</v>
      </c>
      <c r="E485" s="3">
        <v>1408.0134516310718</v>
      </c>
      <c r="F485" s="3">
        <v>1267.1277991584539</v>
      </c>
    </row>
    <row r="486" spans="2:6" x14ac:dyDescent="0.25">
      <c r="B486" s="3" t="s">
        <v>876</v>
      </c>
      <c r="C486" s="3">
        <v>3306.63333333333</v>
      </c>
      <c r="D486" s="3">
        <v>2228.3627549496459</v>
      </c>
      <c r="E486" s="3">
        <v>1461.3347057393987</v>
      </c>
      <c r="F486" s="3">
        <v>1670.5782145748331</v>
      </c>
    </row>
    <row r="487" spans="2:6" x14ac:dyDescent="0.25">
      <c r="B487" s="3" t="s">
        <v>877</v>
      </c>
      <c r="C487" s="3">
        <v>3018.4999999999964</v>
      </c>
      <c r="D487" s="3">
        <v>2058.0709675285852</v>
      </c>
      <c r="E487" s="3">
        <v>1444.6512782959137</v>
      </c>
      <c r="F487" s="3">
        <v>1729.6618653088931</v>
      </c>
    </row>
    <row r="488" spans="2:6" x14ac:dyDescent="0.25">
      <c r="B488" s="3" t="s">
        <v>878</v>
      </c>
      <c r="C488" s="3">
        <v>2788.9944444444432</v>
      </c>
      <c r="D488" s="3">
        <v>2042.3556274534862</v>
      </c>
      <c r="E488" s="3">
        <v>1343.4502218579107</v>
      </c>
      <c r="F488" s="3">
        <v>1489.942865125711</v>
      </c>
    </row>
    <row r="489" spans="2:6" x14ac:dyDescent="0.25">
      <c r="B489" s="3" t="s">
        <v>879</v>
      </c>
      <c r="C489" s="3">
        <v>2613.0499999999961</v>
      </c>
      <c r="D489" s="3">
        <v>1903.3119036951664</v>
      </c>
      <c r="E489" s="3">
        <v>1228.2016592446164</v>
      </c>
      <c r="F489" s="3">
        <v>1204.6212323933519</v>
      </c>
    </row>
    <row r="490" spans="2:6" x14ac:dyDescent="0.25">
      <c r="B490" s="3" t="s">
        <v>880</v>
      </c>
      <c r="C490" s="3">
        <v>2528.9677419354766</v>
      </c>
      <c r="D490" s="3">
        <v>1974.1433574415382</v>
      </c>
      <c r="E490" s="3">
        <v>1158.3576860657167</v>
      </c>
      <c r="F490" s="3">
        <v>1070.635816127264</v>
      </c>
    </row>
    <row r="491" spans="2:6" x14ac:dyDescent="0.25">
      <c r="B491" s="3" t="s">
        <v>881</v>
      </c>
      <c r="C491" s="3">
        <v>2345.7204301075199</v>
      </c>
      <c r="D491" s="3">
        <v>1828.2006240399339</v>
      </c>
      <c r="E491" s="3">
        <v>1117.2893868800404</v>
      </c>
      <c r="F491" s="3">
        <v>1041.4290521275818</v>
      </c>
    </row>
    <row r="492" spans="2:6" x14ac:dyDescent="0.25">
      <c r="B492" s="3" t="s">
        <v>332</v>
      </c>
      <c r="C492" s="3">
        <v>3845.2688172042931</v>
      </c>
      <c r="D492" s="3">
        <v>1958.1744012630115</v>
      </c>
      <c r="E492" s="3">
        <v>1591.408447322566</v>
      </c>
      <c r="F492" s="3">
        <v>1081.1110240465575</v>
      </c>
    </row>
    <row r="493" spans="2:6" x14ac:dyDescent="0.25">
      <c r="B493" s="3" t="s">
        <v>333</v>
      </c>
      <c r="C493" s="3">
        <v>3859.3118279569831</v>
      </c>
      <c r="D493" s="3">
        <v>1904.8892827060897</v>
      </c>
      <c r="E493" s="3">
        <v>1490.7564788075795</v>
      </c>
      <c r="F493" s="3">
        <v>763.06245058044988</v>
      </c>
    </row>
    <row r="494" spans="2:6" x14ac:dyDescent="0.25">
      <c r="B494" s="3" t="s">
        <v>334</v>
      </c>
      <c r="C494" s="3">
        <v>3717.3111111111066</v>
      </c>
      <c r="D494" s="3">
        <v>1962.5134215523099</v>
      </c>
      <c r="E494" s="3">
        <v>1387.49355728256</v>
      </c>
      <c r="F494" s="3">
        <v>646.54709053048248</v>
      </c>
    </row>
    <row r="495" spans="2:6" x14ac:dyDescent="0.25">
      <c r="B495" s="3" t="s">
        <v>882</v>
      </c>
      <c r="C495" s="3">
        <v>3616.5913978494568</v>
      </c>
      <c r="D495" s="3">
        <v>2052.0768491850104</v>
      </c>
      <c r="E495" s="3">
        <v>1385.4473500986519</v>
      </c>
      <c r="F495" s="3">
        <v>992.32499841424135</v>
      </c>
    </row>
    <row r="496" spans="2:6" x14ac:dyDescent="0.25">
      <c r="B496" s="3" t="s">
        <v>883</v>
      </c>
      <c r="C496" s="3">
        <v>3439.4086021505332</v>
      </c>
      <c r="D496" s="3">
        <v>2188.9529292541356</v>
      </c>
      <c r="E496" s="3">
        <v>1436.3291105726648</v>
      </c>
      <c r="F496" s="3">
        <v>1516.2601660817984</v>
      </c>
    </row>
    <row r="497" spans="2:6" x14ac:dyDescent="0.25">
      <c r="B497" s="3" t="s">
        <v>884</v>
      </c>
      <c r="C497" s="3">
        <v>3291.8222222222198</v>
      </c>
      <c r="D497" s="3">
        <v>2232.9738233913577</v>
      </c>
      <c r="E497" s="3">
        <v>1477.3438273833035</v>
      </c>
      <c r="F497" s="3">
        <v>1835.7630635119231</v>
      </c>
    </row>
    <row r="498" spans="2:6" x14ac:dyDescent="0.25">
      <c r="B498" s="3" t="s">
        <v>885</v>
      </c>
      <c r="C498" s="3">
        <v>3021.4946236559099</v>
      </c>
      <c r="D498" s="3">
        <v>2052.864149598905</v>
      </c>
      <c r="E498" s="3">
        <v>1444.8661213640496</v>
      </c>
      <c r="F498" s="3">
        <v>1799.623802309</v>
      </c>
    </row>
    <row r="499" spans="2:6" x14ac:dyDescent="0.25">
      <c r="B499" s="3" t="s">
        <v>886</v>
      </c>
      <c r="C499" s="3">
        <v>2869.4999999999964</v>
      </c>
      <c r="D499" s="3">
        <v>2042.2725838453625</v>
      </c>
      <c r="E499" s="3">
        <v>1349.8490300844976</v>
      </c>
      <c r="F499" s="3">
        <v>1510.4092853699863</v>
      </c>
    </row>
    <row r="500" spans="2:6" x14ac:dyDescent="0.25">
      <c r="B500" s="3" t="s">
        <v>887</v>
      </c>
      <c r="C500" s="3">
        <v>2781.8709677419297</v>
      </c>
      <c r="D500" s="3">
        <v>1833.050646868063</v>
      </c>
      <c r="E500" s="3">
        <v>1243.4731235418808</v>
      </c>
      <c r="F500" s="3">
        <v>1194.1383446399859</v>
      </c>
    </row>
    <row r="501" spans="2:6" x14ac:dyDescent="0.25">
      <c r="B501" s="3" t="s">
        <v>888</v>
      </c>
      <c r="C501" s="3">
        <v>2642.4833333333299</v>
      </c>
      <c r="D501" s="3">
        <v>1913.7387502133433</v>
      </c>
      <c r="E501" s="3">
        <v>1166.1766898689584</v>
      </c>
      <c r="F501" s="3">
        <v>1023.5279120351958</v>
      </c>
    </row>
    <row r="502" spans="2:6" x14ac:dyDescent="0.25">
      <c r="B502" s="3" t="s">
        <v>335</v>
      </c>
      <c r="C502" s="3">
        <v>3459.1021505376266</v>
      </c>
      <c r="D502" s="3">
        <v>1979.117253776237</v>
      </c>
      <c r="E502" s="3">
        <v>1399.0868527464349</v>
      </c>
      <c r="F502" s="3">
        <v>1040.2591844937915</v>
      </c>
    </row>
    <row r="503" spans="2:6" x14ac:dyDescent="0.25">
      <c r="B503" s="3" t="s">
        <v>336</v>
      </c>
      <c r="C503" s="3">
        <v>3709.9623655913929</v>
      </c>
      <c r="D503" s="3">
        <v>1929.9561249786618</v>
      </c>
      <c r="E503" s="3">
        <v>1444.6604148078966</v>
      </c>
      <c r="F503" s="3">
        <v>927.98431386814025</v>
      </c>
    </row>
    <row r="504" spans="2:6" x14ac:dyDescent="0.25">
      <c r="B504" s="3" t="s">
        <v>337</v>
      </c>
      <c r="C504" s="3">
        <v>3681.2833333333297</v>
      </c>
      <c r="D504" s="3">
        <v>1882.9413770481276</v>
      </c>
      <c r="E504" s="3">
        <v>1375.6756410620833</v>
      </c>
      <c r="F504" s="3">
        <v>617.75394513966</v>
      </c>
    </row>
    <row r="505" spans="2:6" x14ac:dyDescent="0.25">
      <c r="B505" s="3" t="s">
        <v>889</v>
      </c>
      <c r="C505" s="3">
        <v>3621.3763440860166</v>
      </c>
      <c r="D505" s="3">
        <v>1899.4575508832536</v>
      </c>
      <c r="E505" s="3">
        <v>1329.0331295120657</v>
      </c>
      <c r="F505" s="3">
        <v>542.48848893942909</v>
      </c>
    </row>
    <row r="506" spans="2:6" x14ac:dyDescent="0.25">
      <c r="B506" s="3" t="s">
        <v>890</v>
      </c>
      <c r="C506" s="3">
        <v>3558.0376344085962</v>
      </c>
      <c r="D506" s="3">
        <v>1915.281296402967</v>
      </c>
      <c r="E506" s="3">
        <v>1310.9885588093889</v>
      </c>
      <c r="F506" s="3">
        <v>659.65796840845985</v>
      </c>
    </row>
    <row r="507" spans="2:6" x14ac:dyDescent="0.25">
      <c r="B507" s="3" t="s">
        <v>891</v>
      </c>
      <c r="C507" s="3">
        <v>3480.2611111111069</v>
      </c>
      <c r="D507" s="3">
        <v>1899.6193007552461</v>
      </c>
      <c r="E507" s="3">
        <v>1311.0151862521384</v>
      </c>
      <c r="F507" s="3">
        <v>921.77125405211905</v>
      </c>
    </row>
    <row r="508" spans="2:6" x14ac:dyDescent="0.25">
      <c r="B508" s="3" t="s">
        <v>892</v>
      </c>
      <c r="C508" s="3">
        <v>3337.9301075268772</v>
      </c>
      <c r="D508" s="3">
        <v>1865.0557615420689</v>
      </c>
      <c r="E508" s="3">
        <v>1327.1617535692189</v>
      </c>
      <c r="F508" s="3">
        <v>1283.1458797936825</v>
      </c>
    </row>
    <row r="509" spans="2:6" x14ac:dyDescent="0.25">
      <c r="B509" s="3" t="s">
        <v>893</v>
      </c>
      <c r="C509" s="3">
        <v>3220.3499999999967</v>
      </c>
      <c r="D509" s="3">
        <v>1949.4235010240632</v>
      </c>
      <c r="E509" s="3">
        <v>1345.5901197008261</v>
      </c>
      <c r="F509" s="3">
        <v>1634.2357200791853</v>
      </c>
    </row>
    <row r="510" spans="2:6" x14ac:dyDescent="0.25">
      <c r="B510" s="3" t="s">
        <v>894</v>
      </c>
      <c r="C510" s="3">
        <v>3144.6611111111065</v>
      </c>
      <c r="D510" s="3">
        <v>1966.1959839563024</v>
      </c>
      <c r="E510" s="3">
        <v>1352.530139764418</v>
      </c>
      <c r="F510" s="3">
        <v>1861.5426649473802</v>
      </c>
    </row>
    <row r="511" spans="2:6" x14ac:dyDescent="0.25">
      <c r="B511" s="3" t="s">
        <v>895</v>
      </c>
      <c r="C511" s="3">
        <v>3050.4166666666601</v>
      </c>
      <c r="D511" s="3">
        <v>1903.6302764976924</v>
      </c>
      <c r="E511" s="3">
        <v>1342.1112757368535</v>
      </c>
      <c r="F511" s="3">
        <v>1910.2275428915689</v>
      </c>
    </row>
    <row r="512" spans="2:6" x14ac:dyDescent="0.25">
      <c r="B512" s="3" t="s">
        <v>338</v>
      </c>
      <c r="C512" s="3">
        <v>1035.5255913978465</v>
      </c>
      <c r="D512" s="3">
        <v>351.44000164792084</v>
      </c>
      <c r="E512" s="3">
        <v>218.37546756673851</v>
      </c>
      <c r="F512" s="3">
        <v>131.12824012853216</v>
      </c>
    </row>
    <row r="513" spans="2:6" x14ac:dyDescent="0.25">
      <c r="B513" s="3" t="s">
        <v>339</v>
      </c>
      <c r="C513" s="3">
        <v>1855.0607526881665</v>
      </c>
      <c r="D513" s="3">
        <v>685.45404193960201</v>
      </c>
      <c r="E513" s="3">
        <v>465.17441753909299</v>
      </c>
      <c r="F513" s="3">
        <v>347.31534016208417</v>
      </c>
    </row>
    <row r="514" spans="2:6" x14ac:dyDescent="0.25">
      <c r="B514" s="3" t="s">
        <v>340</v>
      </c>
      <c r="C514" s="3">
        <v>2158.0913978494568</v>
      </c>
      <c r="D514" s="3">
        <v>787.86592199666097</v>
      </c>
      <c r="E514" s="3">
        <v>551.82754516456293</v>
      </c>
      <c r="F514" s="3">
        <v>358.92122339691741</v>
      </c>
    </row>
    <row r="515" spans="2:6" x14ac:dyDescent="0.25">
      <c r="B515" s="3" t="s">
        <v>896</v>
      </c>
      <c r="C515" s="3">
        <v>2193.1989247311767</v>
      </c>
      <c r="D515" s="3">
        <v>822.43101263014057</v>
      </c>
      <c r="E515" s="3">
        <v>579.34886667696492</v>
      </c>
      <c r="F515" s="3">
        <v>321.89136647354985</v>
      </c>
    </row>
    <row r="516" spans="2:6" x14ac:dyDescent="0.25">
      <c r="B516" s="3" t="s">
        <v>897</v>
      </c>
      <c r="C516" s="3">
        <v>2249.5888888888862</v>
      </c>
      <c r="D516" s="3">
        <v>834.61878981054645</v>
      </c>
      <c r="E516" s="3">
        <v>586.31392502986739</v>
      </c>
      <c r="F516" s="3">
        <v>268.0682952508954</v>
      </c>
    </row>
    <row r="517" spans="2:6" x14ac:dyDescent="0.25">
      <c r="B517" s="3" t="s">
        <v>898</v>
      </c>
      <c r="C517" s="3">
        <v>2256.5277777777733</v>
      </c>
      <c r="D517" s="3">
        <v>836.18820165557145</v>
      </c>
      <c r="E517" s="3">
        <v>584.49665179847705</v>
      </c>
      <c r="F517" s="3">
        <v>213.82431596891118</v>
      </c>
    </row>
    <row r="518" spans="2:6" x14ac:dyDescent="0.25">
      <c r="B518" s="3" t="s">
        <v>899</v>
      </c>
      <c r="C518" s="3">
        <v>2190.4111111111101</v>
      </c>
      <c r="D518" s="3">
        <v>831.89259748179313</v>
      </c>
      <c r="E518" s="3">
        <v>581.80211236604214</v>
      </c>
      <c r="F518" s="3">
        <v>163.24550523225787</v>
      </c>
    </row>
    <row r="519" spans="2:6" x14ac:dyDescent="0.25">
      <c r="B519" s="3" t="s">
        <v>900</v>
      </c>
      <c r="C519" s="3">
        <v>2197.4919354838648</v>
      </c>
      <c r="D519" s="3">
        <v>908.5627861445937</v>
      </c>
      <c r="E519" s="3">
        <v>609.13004426114435</v>
      </c>
      <c r="F519" s="3">
        <v>146.03991562458774</v>
      </c>
    </row>
    <row r="520" spans="2:6" x14ac:dyDescent="0.25">
      <c r="B520" s="3" t="s">
        <v>901</v>
      </c>
      <c r="C520" s="3">
        <v>2186.1290322580599</v>
      </c>
      <c r="D520" s="3">
        <v>835.312325108805</v>
      </c>
      <c r="E520" s="3">
        <v>577.44059019644192</v>
      </c>
      <c r="F520" s="3">
        <v>134.50577093811211</v>
      </c>
    </row>
    <row r="521" spans="2:6" x14ac:dyDescent="0.25">
      <c r="B521" s="3" t="s">
        <v>902</v>
      </c>
      <c r="C521" s="3">
        <v>2128.8709677419301</v>
      </c>
      <c r="D521" s="3">
        <v>833.38707461277352</v>
      </c>
      <c r="E521" s="3">
        <v>566.77525721607412</v>
      </c>
      <c r="F521" s="3">
        <v>133.96091412134487</v>
      </c>
    </row>
    <row r="522" spans="2:6" x14ac:dyDescent="0.25">
      <c r="B522" s="3" t="s">
        <v>341</v>
      </c>
      <c r="C522" s="3">
        <v>3028.3387096774168</v>
      </c>
      <c r="D522" s="3">
        <v>1990.334144478576</v>
      </c>
      <c r="E522" s="3">
        <v>1507.8109118528935</v>
      </c>
      <c r="F522" s="3">
        <v>1171.1985252540276</v>
      </c>
    </row>
    <row r="523" spans="2:6" x14ac:dyDescent="0.25">
      <c r="B523" s="3" t="s">
        <v>342</v>
      </c>
      <c r="C523" s="3">
        <v>3058.7580645161233</v>
      </c>
      <c r="D523" s="3">
        <v>1968.5712514934244</v>
      </c>
      <c r="E523" s="3">
        <v>1429.1067257285033</v>
      </c>
      <c r="F523" s="3">
        <v>982.33437507978181</v>
      </c>
    </row>
    <row r="524" spans="2:6" x14ac:dyDescent="0.25">
      <c r="B524" s="3" t="s">
        <v>343</v>
      </c>
      <c r="C524" s="3">
        <v>2961.4677419354798</v>
      </c>
      <c r="D524" s="3">
        <v>2074.6843464115004</v>
      </c>
      <c r="E524" s="3">
        <v>1394.7660852201636</v>
      </c>
      <c r="F524" s="3">
        <v>1153.7105905619312</v>
      </c>
    </row>
    <row r="525" spans="2:6" x14ac:dyDescent="0.25">
      <c r="B525" s="3" t="s">
        <v>903</v>
      </c>
      <c r="C525" s="3">
        <v>2737.4777777777767</v>
      </c>
      <c r="D525" s="3">
        <v>1986.418988521928</v>
      </c>
      <c r="E525" s="3">
        <v>1409.8464760692327</v>
      </c>
      <c r="F525" s="3">
        <v>1521.0155584048373</v>
      </c>
    </row>
    <row r="526" spans="2:6" x14ac:dyDescent="0.25">
      <c r="B526" s="3" t="s">
        <v>904</v>
      </c>
      <c r="C526" s="3">
        <v>2319.6611111111065</v>
      </c>
      <c r="D526" s="3">
        <v>1956.782535415595</v>
      </c>
      <c r="E526" s="3">
        <v>1332.2948343902806</v>
      </c>
      <c r="F526" s="3">
        <v>1433.3979765579456</v>
      </c>
    </row>
    <row r="527" spans="2:6" x14ac:dyDescent="0.25">
      <c r="B527" s="3" t="s">
        <v>905</v>
      </c>
      <c r="C527" s="3">
        <v>2188.8440860215001</v>
      </c>
      <c r="D527" s="3">
        <v>1836.6182945041776</v>
      </c>
      <c r="E527" s="3">
        <v>1197.3244395941449</v>
      </c>
      <c r="F527" s="3">
        <v>1161.6370037286767</v>
      </c>
    </row>
    <row r="528" spans="2:6" x14ac:dyDescent="0.25">
      <c r="B528" s="3" t="s">
        <v>906</v>
      </c>
      <c r="C528" s="3">
        <v>1961.0888888888867</v>
      </c>
      <c r="D528" s="3">
        <v>1666.6387534135474</v>
      </c>
      <c r="E528" s="3">
        <v>1112.9096228667481</v>
      </c>
      <c r="F528" s="3">
        <v>1076.3506716916479</v>
      </c>
    </row>
    <row r="529" spans="2:6" x14ac:dyDescent="0.25">
      <c r="B529" s="3" t="s">
        <v>907</v>
      </c>
      <c r="C529" s="3">
        <v>1954.3225806451567</v>
      </c>
      <c r="D529" s="3">
        <v>1559.5556571087179</v>
      </c>
      <c r="E529" s="3">
        <v>1029.3123363249338</v>
      </c>
      <c r="F529" s="3">
        <v>1032.1444408744485</v>
      </c>
    </row>
    <row r="530" spans="2:6" x14ac:dyDescent="0.25">
      <c r="B530" s="3" t="s">
        <v>908</v>
      </c>
      <c r="C530" s="3">
        <v>1848.2241379310299</v>
      </c>
      <c r="D530" s="3">
        <v>1603.3594338359444</v>
      </c>
      <c r="E530" s="3">
        <v>961.13925387759014</v>
      </c>
      <c r="F530" s="3">
        <v>1002.7100847824166</v>
      </c>
    </row>
    <row r="531" spans="2:6" x14ac:dyDescent="0.25">
      <c r="B531" s="3" t="s">
        <v>909</v>
      </c>
      <c r="C531" s="3">
        <v>1760.9462365591364</v>
      </c>
      <c r="D531" s="3">
        <v>1523.7486481893404</v>
      </c>
      <c r="E531" s="3">
        <v>901.86495793132599</v>
      </c>
      <c r="F531" s="3">
        <v>932.81146927785448</v>
      </c>
    </row>
    <row r="532" spans="2:6" x14ac:dyDescent="0.25">
      <c r="B532" s="3" t="s">
        <v>344</v>
      </c>
      <c r="C532" s="3">
        <v>3027.5752688171997</v>
      </c>
      <c r="D532" s="3">
        <v>1969.7478297917696</v>
      </c>
      <c r="E532" s="3">
        <v>1480.0933224080522</v>
      </c>
      <c r="F532" s="3">
        <v>1143.5135832635888</v>
      </c>
    </row>
    <row r="533" spans="2:6" x14ac:dyDescent="0.25">
      <c r="B533" s="3" t="s">
        <v>345</v>
      </c>
      <c r="C533" s="3">
        <v>3068.3924731182765</v>
      </c>
      <c r="D533" s="3">
        <v>1952.2143124466597</v>
      </c>
      <c r="E533" s="3">
        <v>1442.4852249966132</v>
      </c>
      <c r="F533" s="3">
        <v>989.04831800059878</v>
      </c>
    </row>
    <row r="534" spans="2:6" x14ac:dyDescent="0.25">
      <c r="B534" s="3" t="s">
        <v>346</v>
      </c>
      <c r="C534" s="3">
        <v>3061.9193548387066</v>
      </c>
      <c r="D534" s="3">
        <v>2019.0893332906599</v>
      </c>
      <c r="E534" s="3">
        <v>1392.6540009791863</v>
      </c>
      <c r="F534" s="3">
        <v>1005.6750600612215</v>
      </c>
    </row>
    <row r="535" spans="2:6" x14ac:dyDescent="0.25">
      <c r="B535" s="3" t="s">
        <v>910</v>
      </c>
      <c r="C535" s="3">
        <v>2874.9731182795636</v>
      </c>
      <c r="D535" s="3">
        <v>2021.7003491423411</v>
      </c>
      <c r="E535" s="3">
        <v>1408.7840931186001</v>
      </c>
      <c r="F535" s="3">
        <v>1416.8307370170971</v>
      </c>
    </row>
    <row r="536" spans="2:6" x14ac:dyDescent="0.25">
      <c r="B536" s="3" t="s">
        <v>911</v>
      </c>
      <c r="C536" s="3">
        <v>2788.3944444444401</v>
      </c>
      <c r="D536" s="3">
        <v>1953.2647134749916</v>
      </c>
      <c r="E536" s="3">
        <v>1420.664440882503</v>
      </c>
      <c r="F536" s="3">
        <v>1674.7945967962596</v>
      </c>
    </row>
    <row r="537" spans="2:6" x14ac:dyDescent="0.25">
      <c r="B537" s="3" t="s">
        <v>912</v>
      </c>
      <c r="C537" s="3">
        <v>2458.3666666666636</v>
      </c>
      <c r="D537" s="3">
        <v>1933.5905619559614</v>
      </c>
      <c r="E537" s="3">
        <v>1317.6099843599709</v>
      </c>
      <c r="F537" s="3">
        <v>1404.6362089490938</v>
      </c>
    </row>
    <row r="538" spans="2:6" x14ac:dyDescent="0.25">
      <c r="B538" s="3" t="s">
        <v>913</v>
      </c>
      <c r="C538" s="3">
        <v>2358.3944444444437</v>
      </c>
      <c r="D538" s="3">
        <v>1787.3708664021119</v>
      </c>
      <c r="E538" s="3">
        <v>1201.2671477044573</v>
      </c>
      <c r="F538" s="3">
        <v>1094.7665880506529</v>
      </c>
    </row>
    <row r="539" spans="2:6" x14ac:dyDescent="0.25">
      <c r="B539" s="3" t="s">
        <v>914</v>
      </c>
      <c r="C539" s="3">
        <v>2230.1935483870902</v>
      </c>
      <c r="D539" s="3">
        <v>1761.2929094128644</v>
      </c>
      <c r="E539" s="3">
        <v>1150.0335745416689</v>
      </c>
      <c r="F539" s="3">
        <v>1082.0282070927542</v>
      </c>
    </row>
    <row r="540" spans="2:6" x14ac:dyDescent="0.25">
      <c r="B540" s="3" t="s">
        <v>915</v>
      </c>
      <c r="C540" s="3">
        <v>2158.9055555555533</v>
      </c>
      <c r="D540" s="3">
        <v>1757.9321332565244</v>
      </c>
      <c r="E540" s="3">
        <v>1114.6422905739446</v>
      </c>
      <c r="F540" s="3">
        <v>1134.2999850686133</v>
      </c>
    </row>
    <row r="541" spans="2:6" x14ac:dyDescent="0.25">
      <c r="B541" s="3" t="s">
        <v>916</v>
      </c>
      <c r="C541" s="3">
        <v>2056.8055555555497</v>
      </c>
      <c r="D541" s="3">
        <v>1667.1556707629238</v>
      </c>
      <c r="E541" s="3">
        <v>1058.1190411794018</v>
      </c>
      <c r="F541" s="3">
        <v>1085.6989081349836</v>
      </c>
    </row>
    <row r="542" spans="2:6" x14ac:dyDescent="0.25">
      <c r="B542" s="3" t="s">
        <v>347</v>
      </c>
      <c r="C542" s="3">
        <v>2102.5370967741901</v>
      </c>
      <c r="D542" s="3">
        <v>1159.8961939964136</v>
      </c>
      <c r="E542" s="3">
        <v>745.9036993985294</v>
      </c>
      <c r="F542" s="3">
        <v>533.62772143483846</v>
      </c>
    </row>
    <row r="543" spans="2:6" x14ac:dyDescent="0.25">
      <c r="B543" s="3" t="s">
        <v>348</v>
      </c>
      <c r="C543" s="3">
        <v>2443.7741935483814</v>
      </c>
      <c r="D543" s="3">
        <v>1337.5329545357542</v>
      </c>
      <c r="E543" s="3">
        <v>898.91212866559397</v>
      </c>
      <c r="F543" s="3">
        <v>578.03825140897209</v>
      </c>
    </row>
    <row r="544" spans="2:6" x14ac:dyDescent="0.25">
      <c r="B544" s="3" t="s">
        <v>349</v>
      </c>
      <c r="C544" s="3">
        <v>2571.5277777777751</v>
      </c>
      <c r="D544" s="3">
        <v>1406.2459850230389</v>
      </c>
      <c r="E544" s="3">
        <v>924.4681763813096</v>
      </c>
      <c r="F544" s="3">
        <v>434.94932287153216</v>
      </c>
    </row>
    <row r="545" spans="2:6" x14ac:dyDescent="0.25">
      <c r="B545" s="3" t="s">
        <v>917</v>
      </c>
      <c r="C545" s="3">
        <v>2608.9892473118234</v>
      </c>
      <c r="D545" s="3">
        <v>1460.5539902287048</v>
      </c>
      <c r="E545" s="3">
        <v>932.24641135160311</v>
      </c>
      <c r="F545" s="3">
        <v>446.34552836484909</v>
      </c>
    </row>
    <row r="546" spans="2:6" x14ac:dyDescent="0.25">
      <c r="B546" s="3" t="s">
        <v>918</v>
      </c>
      <c r="C546" s="3">
        <v>2547.1451612903165</v>
      </c>
      <c r="D546" s="3">
        <v>1477.6713505931011</v>
      </c>
      <c r="E546" s="3">
        <v>942.25920026145866</v>
      </c>
      <c r="F546" s="3">
        <v>620.88796189549123</v>
      </c>
    </row>
    <row r="547" spans="2:6" x14ac:dyDescent="0.25">
      <c r="B547" s="3" t="s">
        <v>919</v>
      </c>
      <c r="C547" s="3">
        <v>2476.1397849462332</v>
      </c>
      <c r="D547" s="3">
        <v>1461.227373378561</v>
      </c>
      <c r="E547" s="3">
        <v>959.39501530043492</v>
      </c>
      <c r="F547" s="3">
        <v>939.42172896582429</v>
      </c>
    </row>
    <row r="548" spans="2:6" x14ac:dyDescent="0.25">
      <c r="B548" s="3" t="s">
        <v>920</v>
      </c>
      <c r="C548" s="3">
        <v>2441.1888888888834</v>
      </c>
      <c r="D548" s="3">
        <v>1418.6603195937837</v>
      </c>
      <c r="E548" s="3">
        <v>974.40760274937861</v>
      </c>
      <c r="F548" s="3">
        <v>1268.8039072624758</v>
      </c>
    </row>
    <row r="549" spans="2:6" x14ac:dyDescent="0.25">
      <c r="B549" s="3" t="s">
        <v>921</v>
      </c>
      <c r="C549" s="3">
        <v>2384.6888888888866</v>
      </c>
      <c r="D549" s="3">
        <v>1370.8637485065683</v>
      </c>
      <c r="E549" s="3">
        <v>970.3445737331582</v>
      </c>
      <c r="F549" s="3">
        <v>1419.7805779647108</v>
      </c>
    </row>
    <row r="550" spans="2:6" x14ac:dyDescent="0.25">
      <c r="B550" s="3" t="s">
        <v>922</v>
      </c>
      <c r="C550" s="3">
        <v>2131.77419354838</v>
      </c>
      <c r="D550" s="3">
        <v>1338.9015017494419</v>
      </c>
      <c r="E550" s="3">
        <v>944.37022388772471</v>
      </c>
      <c r="F550" s="3">
        <v>1330.248142406904</v>
      </c>
    </row>
    <row r="551" spans="2:6" x14ac:dyDescent="0.25">
      <c r="B551" s="3" t="s">
        <v>923</v>
      </c>
      <c r="C551" s="3">
        <v>2101.2678571428496</v>
      </c>
      <c r="D551" s="3">
        <v>1320.11553379416</v>
      </c>
      <c r="E551" s="3">
        <v>904.4654500863669</v>
      </c>
      <c r="F551" s="3">
        <v>1085.054848242976</v>
      </c>
    </row>
    <row r="552" spans="2:6" x14ac:dyDescent="0.25">
      <c r="B552" s="3" t="s">
        <v>350</v>
      </c>
      <c r="C552" s="3">
        <v>605.67377419354523</v>
      </c>
      <c r="D552" s="3">
        <v>175.31673285698051</v>
      </c>
      <c r="E552" s="3">
        <v>109.58150314773943</v>
      </c>
      <c r="F552" s="3">
        <v>60.702203055055719</v>
      </c>
    </row>
    <row r="553" spans="2:6" x14ac:dyDescent="0.25">
      <c r="B553" s="3" t="s">
        <v>351</v>
      </c>
      <c r="C553" s="3">
        <v>1104.437043010751</v>
      </c>
      <c r="D553" s="3">
        <v>384.82678171630937</v>
      </c>
      <c r="E553" s="3">
        <v>260.83079020036644</v>
      </c>
      <c r="F553" s="3">
        <v>189.69267322475656</v>
      </c>
    </row>
    <row r="554" spans="2:6" x14ac:dyDescent="0.25">
      <c r="B554" s="3" t="s">
        <v>352</v>
      </c>
      <c r="C554" s="3">
        <v>1363.3713978494595</v>
      </c>
      <c r="D554" s="3">
        <v>453.32261300519002</v>
      </c>
      <c r="E554" s="3">
        <v>315.46886408741119</v>
      </c>
      <c r="F554" s="3">
        <v>195.12855978015676</v>
      </c>
    </row>
    <row r="555" spans="2:6" x14ac:dyDescent="0.25">
      <c r="B555" s="3" t="s">
        <v>924</v>
      </c>
      <c r="C555" s="3">
        <v>1324.9327956989193</v>
      </c>
      <c r="D555" s="3">
        <v>483.10262293053279</v>
      </c>
      <c r="E555" s="3">
        <v>336.9743436750814</v>
      </c>
      <c r="F555" s="3">
        <v>177.13808012022804</v>
      </c>
    </row>
    <row r="556" spans="2:6" x14ac:dyDescent="0.25">
      <c r="B556" s="3" t="s">
        <v>925</v>
      </c>
      <c r="C556" s="3">
        <v>1390.9799999999987</v>
      </c>
      <c r="D556" s="3">
        <v>495.22060142515716</v>
      </c>
      <c r="E556" s="3">
        <v>344.70448088517594</v>
      </c>
      <c r="F556" s="3">
        <v>149.24390067972314</v>
      </c>
    </row>
    <row r="557" spans="2:6" x14ac:dyDescent="0.25">
      <c r="B557" s="3" t="s">
        <v>926</v>
      </c>
      <c r="C557" s="3">
        <v>1391.3533333333301</v>
      </c>
      <c r="D557" s="3">
        <v>500.40304682966263</v>
      </c>
      <c r="E557" s="3">
        <v>348.29571464922742</v>
      </c>
      <c r="F557" s="3">
        <v>119.86916818603537</v>
      </c>
    </row>
    <row r="558" spans="2:6" x14ac:dyDescent="0.25">
      <c r="B558" s="3" t="s">
        <v>927</v>
      </c>
      <c r="C558" s="3">
        <v>1368.1333333333312</v>
      </c>
      <c r="D558" s="3">
        <v>504.64758020779914</v>
      </c>
      <c r="E558" s="3">
        <v>349.46287663306032</v>
      </c>
      <c r="F558" s="3">
        <v>96.127859872300661</v>
      </c>
    </row>
    <row r="559" spans="2:6" x14ac:dyDescent="0.25">
      <c r="B559" s="3" t="s">
        <v>928</v>
      </c>
      <c r="C559" s="3">
        <v>1386.2376344085988</v>
      </c>
      <c r="D559" s="3">
        <v>504.09862808286277</v>
      </c>
      <c r="E559" s="3">
        <v>348.05677492131838</v>
      </c>
      <c r="F559" s="3">
        <v>82.512283858939199</v>
      </c>
    </row>
    <row r="560" spans="2:6" x14ac:dyDescent="0.25">
      <c r="B560" s="3" t="s">
        <v>929</v>
      </c>
      <c r="C560" s="3">
        <v>1330.3896871945235</v>
      </c>
      <c r="D560" s="3">
        <v>506.75278856014313</v>
      </c>
      <c r="E560" s="3">
        <v>322.08400352847764</v>
      </c>
      <c r="F560" s="3">
        <v>65.819181189747795</v>
      </c>
    </row>
    <row r="561" spans="2:6" x14ac:dyDescent="0.25">
      <c r="B561" s="3" t="s">
        <v>930</v>
      </c>
      <c r="C561" s="3">
        <v>1228.5483870967701</v>
      </c>
      <c r="D561" s="3">
        <v>458.26615544994769</v>
      </c>
      <c r="E561" s="3">
        <v>314.82866921149116</v>
      </c>
      <c r="F561" s="3">
        <v>69.714254274259645</v>
      </c>
    </row>
    <row r="562" spans="2:6" x14ac:dyDescent="0.25">
      <c r="B562" s="3" t="s">
        <v>353</v>
      </c>
      <c r="C562" s="3">
        <v>2616.3494623655865</v>
      </c>
      <c r="D562" s="3">
        <v>1880.8564170506875</v>
      </c>
      <c r="E562" s="3">
        <v>1245.0222163895335</v>
      </c>
      <c r="F562" s="3">
        <v>1002.5821033800764</v>
      </c>
    </row>
    <row r="563" spans="2:6" x14ac:dyDescent="0.25">
      <c r="B563" s="3" t="s">
        <v>354</v>
      </c>
      <c r="C563" s="3">
        <v>2660.9838709677401</v>
      </c>
      <c r="D563" s="3">
        <v>1897.976729817372</v>
      </c>
      <c r="E563" s="3">
        <v>1217.9376203484076</v>
      </c>
      <c r="F563" s="3">
        <v>937.20739325849024</v>
      </c>
    </row>
    <row r="564" spans="2:6" x14ac:dyDescent="0.25">
      <c r="B564" s="3" t="s">
        <v>355</v>
      </c>
      <c r="C564" s="3">
        <v>2480.8333333333267</v>
      </c>
      <c r="D564" s="3">
        <v>1944.7944782599386</v>
      </c>
      <c r="E564" s="3">
        <v>1182.2896715276279</v>
      </c>
      <c r="F564" s="3">
        <v>1047.7026832656859</v>
      </c>
    </row>
    <row r="565" spans="2:6" x14ac:dyDescent="0.25">
      <c r="B565" s="3" t="s">
        <v>931</v>
      </c>
      <c r="C565" s="3">
        <v>2208.2611111111069</v>
      </c>
      <c r="D565" s="3">
        <v>1789.3395095152721</v>
      </c>
      <c r="E565" s="3">
        <v>1156.3252654342912</v>
      </c>
      <c r="F565" s="3">
        <v>1221.6639907921258</v>
      </c>
    </row>
    <row r="566" spans="2:6" x14ac:dyDescent="0.25">
      <c r="B566" s="3" t="s">
        <v>932</v>
      </c>
      <c r="C566" s="3">
        <v>1753.255555555553</v>
      </c>
      <c r="D566" s="3">
        <v>1590.0277713773639</v>
      </c>
      <c r="E566" s="3">
        <v>1032.3789600884409</v>
      </c>
      <c r="F566" s="3">
        <v>1036.1139619409548</v>
      </c>
    </row>
    <row r="567" spans="2:6" x14ac:dyDescent="0.25">
      <c r="B567" s="3" t="s">
        <v>933</v>
      </c>
      <c r="C567" s="3">
        <v>1636.5333333333267</v>
      </c>
      <c r="D567" s="3">
        <v>1447.0894947943284</v>
      </c>
      <c r="E567" s="3">
        <v>914.90180709580818</v>
      </c>
      <c r="F567" s="3">
        <v>906.79066653832524</v>
      </c>
    </row>
    <row r="568" spans="2:6" x14ac:dyDescent="0.25">
      <c r="B568" s="3" t="s">
        <v>934</v>
      </c>
      <c r="C568" s="3">
        <v>1565.4022988505701</v>
      </c>
      <c r="D568" s="3">
        <v>1484.6389012482962</v>
      </c>
      <c r="E568" s="3">
        <v>810.17470798829765</v>
      </c>
      <c r="F568" s="3">
        <v>826.7397682301297</v>
      </c>
    </row>
    <row r="569" spans="2:6" x14ac:dyDescent="0.25">
      <c r="B569" s="3" t="s">
        <v>935</v>
      </c>
      <c r="C569" s="3">
        <v>1476.2722222222201</v>
      </c>
      <c r="D569" s="3">
        <v>1396.1945474395375</v>
      </c>
      <c r="E569" s="3">
        <v>709.88568521269769</v>
      </c>
      <c r="F569" s="3">
        <v>708.34525595171692</v>
      </c>
    </row>
    <row r="570" spans="2:6" x14ac:dyDescent="0.25">
      <c r="B570" s="3" t="s">
        <v>936</v>
      </c>
      <c r="C570" s="3">
        <v>1400.3064516128968</v>
      </c>
      <c r="D570" s="3">
        <v>1353.6782883171152</v>
      </c>
      <c r="E570" s="3">
        <v>614.27052465939369</v>
      </c>
      <c r="F570" s="3">
        <v>612.67082637961789</v>
      </c>
    </row>
    <row r="571" spans="2:6" x14ac:dyDescent="0.25">
      <c r="B571" s="3" t="s">
        <v>937</v>
      </c>
      <c r="C571" s="3">
        <v>1351.6333333333298</v>
      </c>
      <c r="D571" s="3">
        <v>1328.7374121010373</v>
      </c>
      <c r="E571" s="3">
        <v>530.06975921047865</v>
      </c>
      <c r="F571" s="3">
        <v>535.14539846925265</v>
      </c>
    </row>
    <row r="572" spans="2:6" x14ac:dyDescent="0.25">
      <c r="B572" s="3" t="s">
        <v>356</v>
      </c>
      <c r="C572" s="3">
        <v>2495.2043010752664</v>
      </c>
      <c r="D572" s="3">
        <v>1721.4933604283972</v>
      </c>
      <c r="E572" s="3">
        <v>1128.3062351817618</v>
      </c>
      <c r="F572" s="3">
        <v>875.22589676392874</v>
      </c>
    </row>
    <row r="573" spans="2:6" x14ac:dyDescent="0.25">
      <c r="B573" s="3" t="s">
        <v>357</v>
      </c>
      <c r="C573" s="3">
        <v>2489.5806451612866</v>
      </c>
      <c r="D573" s="3">
        <v>1746.4039709208018</v>
      </c>
      <c r="E573" s="3">
        <v>1150.4879097108537</v>
      </c>
      <c r="F573" s="3">
        <v>877.70967348740464</v>
      </c>
    </row>
    <row r="574" spans="2:6" x14ac:dyDescent="0.25">
      <c r="B574" s="3" t="s">
        <v>358</v>
      </c>
      <c r="C574" s="3">
        <v>2402.2580645161233</v>
      </c>
      <c r="D574" s="3">
        <v>1815.2493697729944</v>
      </c>
      <c r="E574" s="3">
        <v>1142.3570049275038</v>
      </c>
      <c r="F574" s="3">
        <v>930.18152593843058</v>
      </c>
    </row>
    <row r="575" spans="2:6" x14ac:dyDescent="0.25">
      <c r="B575" s="3" t="s">
        <v>938</v>
      </c>
      <c r="C575" s="3">
        <v>2264.5107526881698</v>
      </c>
      <c r="D575" s="3">
        <v>1792.2232482078823</v>
      </c>
      <c r="E575" s="3">
        <v>1156.7490637474152</v>
      </c>
      <c r="F575" s="3">
        <v>1203.5591077745082</v>
      </c>
    </row>
    <row r="576" spans="2:6" x14ac:dyDescent="0.25">
      <c r="B576" s="3" t="s">
        <v>939</v>
      </c>
      <c r="C576" s="3">
        <v>2058.13333333333</v>
      </c>
      <c r="D576" s="3">
        <v>1659.1165595664745</v>
      </c>
      <c r="E576" s="3">
        <v>1125.1105279285894</v>
      </c>
      <c r="F576" s="3">
        <v>1235.4893550223326</v>
      </c>
    </row>
    <row r="577" spans="2:6" x14ac:dyDescent="0.25">
      <c r="B577" s="3" t="s">
        <v>940</v>
      </c>
      <c r="C577" s="3">
        <v>1819.3999999999967</v>
      </c>
      <c r="D577" s="3">
        <v>1561.1319561785249</v>
      </c>
      <c r="E577" s="3">
        <v>1025.9356112465471</v>
      </c>
      <c r="F577" s="3">
        <v>976.5226869654532</v>
      </c>
    </row>
    <row r="578" spans="2:6" x14ac:dyDescent="0.25">
      <c r="B578" s="3" t="s">
        <v>941</v>
      </c>
      <c r="C578" s="3">
        <v>1734.5806451612868</v>
      </c>
      <c r="D578" s="3">
        <v>1513.1711789554495</v>
      </c>
      <c r="E578" s="3">
        <v>969.35615087494079</v>
      </c>
      <c r="F578" s="3">
        <v>952.87913322518591</v>
      </c>
    </row>
    <row r="579" spans="2:6" x14ac:dyDescent="0.25">
      <c r="B579" s="3" t="s">
        <v>942</v>
      </c>
      <c r="C579" s="3">
        <v>1697.4055555555533</v>
      </c>
      <c r="D579" s="3">
        <v>1463.7896953404972</v>
      </c>
      <c r="E579" s="3">
        <v>912.83279465903956</v>
      </c>
      <c r="F579" s="3">
        <v>938.93955225669379</v>
      </c>
    </row>
    <row r="580" spans="2:6" x14ac:dyDescent="0.25">
      <c r="B580" s="3" t="s">
        <v>943</v>
      </c>
      <c r="C580" s="3">
        <v>1629.23655913978</v>
      </c>
      <c r="D580" s="3">
        <v>1469.5571421950269</v>
      </c>
      <c r="E580" s="3">
        <v>840.57655283570671</v>
      </c>
      <c r="F580" s="3">
        <v>840.43776546949039</v>
      </c>
    </row>
    <row r="581" spans="2:6" x14ac:dyDescent="0.25">
      <c r="B581" s="3" t="s">
        <v>944</v>
      </c>
      <c r="C581" s="3">
        <v>1572.6774193548335</v>
      </c>
      <c r="D581" s="3">
        <v>1423.9464796275652</v>
      </c>
      <c r="E581" s="3">
        <v>788.44382122903107</v>
      </c>
      <c r="F581" s="3">
        <v>796.31634553745607</v>
      </c>
    </row>
    <row r="582" spans="2:6" x14ac:dyDescent="0.25">
      <c r="B582" s="3" t="s">
        <v>359</v>
      </c>
      <c r="C582" s="3">
        <v>1272.054708064514</v>
      </c>
      <c r="D582" s="3">
        <v>614.88312854763922</v>
      </c>
      <c r="E582" s="3">
        <v>365.05732428835125</v>
      </c>
      <c r="F582" s="3">
        <v>198.95636312164149</v>
      </c>
    </row>
    <row r="583" spans="2:6" x14ac:dyDescent="0.25">
      <c r="B583" s="3" t="s">
        <v>360</v>
      </c>
      <c r="C583" s="3">
        <v>1398.3704784946215</v>
      </c>
      <c r="D583" s="3">
        <v>686.80988957885211</v>
      </c>
      <c r="E583" s="3">
        <v>471.79099480850152</v>
      </c>
      <c r="F583" s="3">
        <v>269.17281455341902</v>
      </c>
    </row>
    <row r="584" spans="2:6" x14ac:dyDescent="0.25">
      <c r="B584" s="3" t="s">
        <v>361</v>
      </c>
      <c r="C584" s="3">
        <v>1442.0693666666664</v>
      </c>
      <c r="D584" s="3">
        <v>771.94983345920684</v>
      </c>
      <c r="E584" s="3">
        <v>514.98648410135206</v>
      </c>
      <c r="F584" s="3">
        <v>237.21939541382574</v>
      </c>
    </row>
    <row r="585" spans="2:6" x14ac:dyDescent="0.25">
      <c r="B585" s="3" t="s">
        <v>945</v>
      </c>
      <c r="C585" s="3">
        <v>1473.6966129032226</v>
      </c>
      <c r="D585" s="3">
        <v>836.9068461874881</v>
      </c>
      <c r="E585" s="3">
        <v>540.54800711198209</v>
      </c>
      <c r="F585" s="3">
        <v>274.44038263478353</v>
      </c>
    </row>
    <row r="586" spans="2:6" x14ac:dyDescent="0.25">
      <c r="B586" s="3" t="s">
        <v>946</v>
      </c>
      <c r="C586" s="3">
        <v>1479.339944444441</v>
      </c>
      <c r="D586" s="3">
        <v>869.91112322921879</v>
      </c>
      <c r="E586" s="3">
        <v>563.53426847783089</v>
      </c>
      <c r="F586" s="3">
        <v>413.76740643707859</v>
      </c>
    </row>
    <row r="587" spans="2:6" x14ac:dyDescent="0.25">
      <c r="B587" s="3" t="s">
        <v>947</v>
      </c>
      <c r="C587" s="3">
        <v>1474.6608602150507</v>
      </c>
      <c r="D587" s="3">
        <v>871.78304373613105</v>
      </c>
      <c r="E587" s="3">
        <v>581.40626726347068</v>
      </c>
      <c r="F587" s="3">
        <v>648.98934238181209</v>
      </c>
    </row>
    <row r="588" spans="2:6" x14ac:dyDescent="0.25">
      <c r="B588" s="3" t="s">
        <v>948</v>
      </c>
      <c r="C588" s="3">
        <v>1441.1588888888864</v>
      </c>
      <c r="D588" s="3">
        <v>855.03971059480955</v>
      </c>
      <c r="E588" s="3">
        <v>587.42504297507105</v>
      </c>
      <c r="F588" s="3">
        <v>844.63207493775974</v>
      </c>
    </row>
    <row r="589" spans="2:6" x14ac:dyDescent="0.25">
      <c r="B589" s="3" t="s">
        <v>949</v>
      </c>
      <c r="C589" s="3">
        <v>1382.4333333333277</v>
      </c>
      <c r="D589" s="3">
        <v>844.63616924816324</v>
      </c>
      <c r="E589" s="3">
        <v>576.26385828179787</v>
      </c>
      <c r="F589" s="3">
        <v>845.13141920023418</v>
      </c>
    </row>
    <row r="590" spans="2:6" x14ac:dyDescent="0.25">
      <c r="B590" s="3" t="s">
        <v>950</v>
      </c>
      <c r="C590" s="3">
        <v>1364.1005952380947</v>
      </c>
      <c r="D590" s="3">
        <v>844.71161621010287</v>
      </c>
      <c r="E590" s="3">
        <v>553.38957937909299</v>
      </c>
      <c r="F590" s="3">
        <v>671.23594817312289</v>
      </c>
    </row>
    <row r="591" spans="2:6" x14ac:dyDescent="0.25">
      <c r="B591" s="3" t="s">
        <v>951</v>
      </c>
      <c r="C591" s="3">
        <v>1308.6949999999986</v>
      </c>
      <c r="D591" s="3">
        <v>843.00398585509311</v>
      </c>
      <c r="E591" s="3">
        <v>528.54255311633619</v>
      </c>
      <c r="F591" s="3">
        <v>466.17649201030156</v>
      </c>
    </row>
    <row r="592" spans="2:6" x14ac:dyDescent="0.25">
      <c r="B592" s="3" t="s">
        <v>362</v>
      </c>
      <c r="C592" s="3">
        <v>200.01708473118268</v>
      </c>
      <c r="D592" s="3">
        <v>58.93715219554641</v>
      </c>
      <c r="E592" s="3">
        <v>32.004974247609667</v>
      </c>
      <c r="F592" s="3">
        <v>12.10600871385147</v>
      </c>
    </row>
    <row r="593" spans="2:6" x14ac:dyDescent="0.25">
      <c r="B593" s="3" t="s">
        <v>363</v>
      </c>
      <c r="C593" s="3">
        <v>561.28135607526656</v>
      </c>
      <c r="D593" s="3">
        <v>180.64796218889265</v>
      </c>
      <c r="E593" s="3">
        <v>117.41873836880907</v>
      </c>
      <c r="F593" s="3">
        <v>73.322971315805461</v>
      </c>
    </row>
    <row r="594" spans="2:6" x14ac:dyDescent="0.25">
      <c r="B594" s="3" t="s">
        <v>364</v>
      </c>
      <c r="C594" s="3">
        <v>768.46542188171986</v>
      </c>
      <c r="D594" s="3">
        <v>246.74207550611223</v>
      </c>
      <c r="E594" s="3">
        <v>168.00523169617014</v>
      </c>
      <c r="F594" s="3">
        <v>98.91847372428991</v>
      </c>
    </row>
    <row r="595" spans="2:6" x14ac:dyDescent="0.25">
      <c r="B595" s="3" t="s">
        <v>952</v>
      </c>
      <c r="C595" s="3">
        <v>737.530515053763</v>
      </c>
      <c r="D595" s="3">
        <v>265.75551384163214</v>
      </c>
      <c r="E595" s="3">
        <v>185.39267005992522</v>
      </c>
      <c r="F595" s="3">
        <v>94.198108876541781</v>
      </c>
    </row>
    <row r="596" spans="2:6" x14ac:dyDescent="0.25">
      <c r="B596" s="3" t="s">
        <v>953</v>
      </c>
      <c r="C596" s="3">
        <v>805.07578888888656</v>
      </c>
      <c r="D596" s="3">
        <v>277.34603655519243</v>
      </c>
      <c r="E596" s="3">
        <v>193.60475189460098</v>
      </c>
      <c r="F596" s="3">
        <v>81.067860740569301</v>
      </c>
    </row>
    <row r="597" spans="2:6" x14ac:dyDescent="0.25">
      <c r="B597" s="3" t="s">
        <v>954</v>
      </c>
      <c r="C597" s="3">
        <v>792.03857777777773</v>
      </c>
      <c r="D597" s="3">
        <v>282.25778224910368</v>
      </c>
      <c r="E597" s="3">
        <v>197.24910314792231</v>
      </c>
      <c r="F597" s="3">
        <v>65.415342603714066</v>
      </c>
    </row>
    <row r="598" spans="2:6" x14ac:dyDescent="0.25">
      <c r="B598" s="3" t="s">
        <v>955</v>
      </c>
      <c r="C598" s="3">
        <v>804.28021505376171</v>
      </c>
      <c r="D598" s="3">
        <v>286.82539332117193</v>
      </c>
      <c r="E598" s="3">
        <v>200.18891012242062</v>
      </c>
      <c r="F598" s="3">
        <v>52.491314647281008</v>
      </c>
    </row>
    <row r="599" spans="2:6" x14ac:dyDescent="0.25">
      <c r="B599" s="3" t="s">
        <v>956</v>
      </c>
      <c r="C599" s="3">
        <v>833.91629032257958</v>
      </c>
      <c r="D599" s="3">
        <v>289.53279135304587</v>
      </c>
      <c r="E599" s="3">
        <v>201.73602909573535</v>
      </c>
      <c r="F599" s="3">
        <v>45.562720445809447</v>
      </c>
    </row>
    <row r="600" spans="2:6" x14ac:dyDescent="0.25">
      <c r="B600" s="3" t="s">
        <v>957</v>
      </c>
      <c r="C600" s="3">
        <v>785.95741935483704</v>
      </c>
      <c r="D600" s="3">
        <v>290.90861772391082</v>
      </c>
      <c r="E600" s="3">
        <v>201.71340040996981</v>
      </c>
      <c r="F600" s="3">
        <v>45.413308254999954</v>
      </c>
    </row>
    <row r="601" spans="2:6" x14ac:dyDescent="0.25">
      <c r="B601" s="3" t="s">
        <v>958</v>
      </c>
      <c r="C601" s="3">
        <v>795.81037634408301</v>
      </c>
      <c r="D601" s="3">
        <v>290.34431809314788</v>
      </c>
      <c r="E601" s="3">
        <v>200.61164658719449</v>
      </c>
      <c r="F601" s="3">
        <v>51.088933695276395</v>
      </c>
    </row>
    <row r="602" spans="2:6" x14ac:dyDescent="0.25">
      <c r="B602" s="3" t="s">
        <v>365</v>
      </c>
      <c r="C602" s="3">
        <v>3775.1612903225764</v>
      </c>
      <c r="D602" s="3">
        <v>2164.0548193377672</v>
      </c>
      <c r="E602" s="3">
        <v>1702.5086916423127</v>
      </c>
      <c r="F602" s="3">
        <v>994.76775122622735</v>
      </c>
    </row>
    <row r="603" spans="2:6" x14ac:dyDescent="0.25">
      <c r="B603" s="3" t="s">
        <v>366</v>
      </c>
      <c r="C603" s="3">
        <v>3666.7166666666635</v>
      </c>
      <c r="D603" s="3">
        <v>2151.1083043394747</v>
      </c>
      <c r="E603" s="3">
        <v>1599.9781219348631</v>
      </c>
      <c r="F603" s="3">
        <v>819.2009671486818</v>
      </c>
    </row>
    <row r="604" spans="2:6" x14ac:dyDescent="0.25">
      <c r="B604" s="3" t="s">
        <v>367</v>
      </c>
      <c r="C604" s="3">
        <v>3549.354838709673</v>
      </c>
      <c r="D604" s="3">
        <v>2237.004528396481</v>
      </c>
      <c r="E604" s="3">
        <v>1557.2530138402576</v>
      </c>
      <c r="F604" s="3">
        <v>1145.3150846211379</v>
      </c>
    </row>
    <row r="605" spans="2:6" x14ac:dyDescent="0.25">
      <c r="B605" s="3" t="s">
        <v>959</v>
      </c>
      <c r="C605" s="3">
        <v>3324.2526881720401</v>
      </c>
      <c r="D605" s="3">
        <v>2253.5176629970947</v>
      </c>
      <c r="E605" s="3">
        <v>1579.2437389659112</v>
      </c>
      <c r="F605" s="3">
        <v>1803.9026962884209</v>
      </c>
    </row>
    <row r="606" spans="2:6" x14ac:dyDescent="0.25">
      <c r="B606" s="3" t="s">
        <v>960</v>
      </c>
      <c r="C606" s="3">
        <v>3033.4388888888839</v>
      </c>
      <c r="D606" s="3">
        <v>2068.5786170848228</v>
      </c>
      <c r="E606" s="3">
        <v>1520.5466417689229</v>
      </c>
      <c r="F606" s="3">
        <v>1871.6301145540854</v>
      </c>
    </row>
    <row r="607" spans="2:6" x14ac:dyDescent="0.25">
      <c r="B607" s="3" t="s">
        <v>961</v>
      </c>
      <c r="C607" s="3">
        <v>2754.2555555555532</v>
      </c>
      <c r="D607" s="3">
        <v>1937.9220084485371</v>
      </c>
      <c r="E607" s="3">
        <v>1382.3837891206981</v>
      </c>
      <c r="F607" s="3">
        <v>1419.5770718423887</v>
      </c>
    </row>
    <row r="608" spans="2:6" x14ac:dyDescent="0.25">
      <c r="B608" s="3" t="s">
        <v>962</v>
      </c>
      <c r="C608" s="3">
        <v>2592.8222222222198</v>
      </c>
      <c r="D608" s="3">
        <v>1996.5113212578897</v>
      </c>
      <c r="E608" s="3">
        <v>1262.2215087024942</v>
      </c>
      <c r="F608" s="3">
        <v>1099.0192685358045</v>
      </c>
    </row>
    <row r="609" spans="2:6" x14ac:dyDescent="0.25">
      <c r="B609" s="3" t="s">
        <v>963</v>
      </c>
      <c r="C609" s="3">
        <v>2433.1021505376298</v>
      </c>
      <c r="D609" s="3">
        <v>1957.9823039341145</v>
      </c>
      <c r="E609" s="3">
        <v>1190.164837794475</v>
      </c>
      <c r="F609" s="3">
        <v>1074.9693280070862</v>
      </c>
    </row>
    <row r="610" spans="2:6" x14ac:dyDescent="0.25">
      <c r="B610" s="3" t="s">
        <v>964</v>
      </c>
      <c r="C610" s="3">
        <v>2271.13333333333</v>
      </c>
      <c r="D610" s="3">
        <v>1762.7170666922643</v>
      </c>
      <c r="E610" s="3">
        <v>1139.014579684494</v>
      </c>
      <c r="F610" s="3">
        <v>1132.7899142192587</v>
      </c>
    </row>
    <row r="611" spans="2:6" x14ac:dyDescent="0.25">
      <c r="B611" s="3" t="s">
        <v>965</v>
      </c>
      <c r="C611" s="3">
        <v>2167.1547619047565</v>
      </c>
      <c r="D611" s="3">
        <v>1670.3904367212792</v>
      </c>
      <c r="E611" s="3">
        <v>1080.6162653515344</v>
      </c>
      <c r="F611" s="3">
        <v>1116.5941076809515</v>
      </c>
    </row>
    <row r="612" spans="2:6" x14ac:dyDescent="0.25">
      <c r="B612" s="3" t="s">
        <v>368</v>
      </c>
      <c r="C612" s="3">
        <v>3775.0698924731137</v>
      </c>
      <c r="D612" s="3">
        <v>2165.2921502389468</v>
      </c>
      <c r="E612" s="3">
        <v>1702.8493404814847</v>
      </c>
      <c r="F612" s="3">
        <v>995.69641306632298</v>
      </c>
    </row>
    <row r="613" spans="2:6" x14ac:dyDescent="0.25">
      <c r="B613" s="3" t="s">
        <v>369</v>
      </c>
      <c r="C613" s="3">
        <v>3669.8388888888871</v>
      </c>
      <c r="D613" s="3">
        <v>2148.3117515147596</v>
      </c>
      <c r="E613" s="3">
        <v>1606.1662432453581</v>
      </c>
      <c r="F613" s="3">
        <v>819.19441038124228</v>
      </c>
    </row>
    <row r="614" spans="2:6" x14ac:dyDescent="0.25">
      <c r="B614" s="3" t="s">
        <v>370</v>
      </c>
      <c r="C614" s="3">
        <v>3559.8118279569831</v>
      </c>
      <c r="D614" s="3">
        <v>2222.7305323007295</v>
      </c>
      <c r="E614" s="3">
        <v>1555.4667626800176</v>
      </c>
      <c r="F614" s="3">
        <v>1092.1285514361175</v>
      </c>
    </row>
    <row r="615" spans="2:6" x14ac:dyDescent="0.25">
      <c r="B615" s="3" t="s">
        <v>966</v>
      </c>
      <c r="C615" s="3">
        <v>3375.5053763440833</v>
      </c>
      <c r="D615" s="3">
        <v>2238.910415599928</v>
      </c>
      <c r="E615" s="3">
        <v>1574.1508358164688</v>
      </c>
      <c r="F615" s="3">
        <v>1756.8208729960072</v>
      </c>
    </row>
    <row r="616" spans="2:6" x14ac:dyDescent="0.25">
      <c r="B616" s="3" t="s">
        <v>967</v>
      </c>
      <c r="C616" s="3">
        <v>3152.00555555555</v>
      </c>
      <c r="D616" s="3">
        <v>2071.5989876685408</v>
      </c>
      <c r="E616" s="3">
        <v>1534.0249855765635</v>
      </c>
      <c r="F616" s="3">
        <v>1928.7229003676907</v>
      </c>
    </row>
    <row r="617" spans="2:6" x14ac:dyDescent="0.25">
      <c r="B617" s="3" t="s">
        <v>968</v>
      </c>
      <c r="C617" s="3">
        <v>2793.1666666666629</v>
      </c>
      <c r="D617" s="3">
        <v>1969.9150883256475</v>
      </c>
      <c r="E617" s="3">
        <v>1410.1910679671971</v>
      </c>
      <c r="F617" s="3">
        <v>1516.5547475843937</v>
      </c>
    </row>
    <row r="618" spans="2:6" x14ac:dyDescent="0.25">
      <c r="B618" s="3" t="s">
        <v>969</v>
      </c>
      <c r="C618" s="3">
        <v>2661.7999999999965</v>
      </c>
      <c r="D618" s="3">
        <v>1940.3674773852156</v>
      </c>
      <c r="E618" s="3">
        <v>1285.1884297680076</v>
      </c>
      <c r="F618" s="3">
        <v>1130.2756845997287</v>
      </c>
    </row>
    <row r="619" spans="2:6" x14ac:dyDescent="0.25">
      <c r="B619" s="3" t="s">
        <v>970</v>
      </c>
      <c r="C619" s="3">
        <v>2483.8763440860166</v>
      </c>
      <c r="D619" s="3">
        <v>1995.4092229902672</v>
      </c>
      <c r="E619" s="3">
        <v>1200.9652312160749</v>
      </c>
      <c r="F619" s="3">
        <v>1047.4599478910616</v>
      </c>
    </row>
    <row r="620" spans="2:6" x14ac:dyDescent="0.25">
      <c r="B620" s="3" t="s">
        <v>971</v>
      </c>
      <c r="C620" s="3">
        <v>2355.4166666666633</v>
      </c>
      <c r="D620" s="3">
        <v>1784.5412239716634</v>
      </c>
      <c r="E620" s="3">
        <v>1147.62982048545</v>
      </c>
      <c r="F620" s="3">
        <v>1108.3472500719472</v>
      </c>
    </row>
    <row r="621" spans="2:6" x14ac:dyDescent="0.25">
      <c r="B621" s="3" t="s">
        <v>972</v>
      </c>
      <c r="C621" s="3">
        <v>2185.7849462365534</v>
      </c>
      <c r="D621" s="3">
        <v>1735.1509429936798</v>
      </c>
      <c r="E621" s="3">
        <v>1101.2386858847692</v>
      </c>
      <c r="F621" s="3">
        <v>1133.7551795897975</v>
      </c>
    </row>
    <row r="622" spans="2:6" x14ac:dyDescent="0.25">
      <c r="B622" s="3" t="s">
        <v>371</v>
      </c>
      <c r="C622" s="3">
        <v>3792.5645161290267</v>
      </c>
      <c r="D622" s="3">
        <v>2170.1872601553132</v>
      </c>
      <c r="E622" s="3">
        <v>1713.0896464555676</v>
      </c>
      <c r="F622" s="3">
        <v>1000.2052299133052</v>
      </c>
    </row>
    <row r="623" spans="2:6" x14ac:dyDescent="0.25">
      <c r="B623" s="3" t="s">
        <v>372</v>
      </c>
      <c r="C623" s="3">
        <v>3680.6055555555499</v>
      </c>
      <c r="D623" s="3">
        <v>2150.9493605990742</v>
      </c>
      <c r="E623" s="3">
        <v>1633.9583761739939</v>
      </c>
      <c r="F623" s="3">
        <v>829.3179520882976</v>
      </c>
    </row>
    <row r="624" spans="2:6" x14ac:dyDescent="0.25">
      <c r="B624" s="3" t="s">
        <v>373</v>
      </c>
      <c r="C624" s="3">
        <v>3628.7795698924697</v>
      </c>
      <c r="D624" s="3">
        <v>2194.2398263355494</v>
      </c>
      <c r="E624" s="3">
        <v>1567.3240347105223</v>
      </c>
      <c r="F624" s="3">
        <v>951.09915870146551</v>
      </c>
    </row>
    <row r="625" spans="2:6" x14ac:dyDescent="0.25">
      <c r="B625" s="3" t="s">
        <v>973</v>
      </c>
      <c r="C625" s="3">
        <v>3409.0555555555497</v>
      </c>
      <c r="D625" s="3">
        <v>2191.3738567801638</v>
      </c>
      <c r="E625" s="3">
        <v>1565.1613675219644</v>
      </c>
      <c r="F625" s="3">
        <v>1545.4345533275477</v>
      </c>
    </row>
    <row r="626" spans="2:6" x14ac:dyDescent="0.25">
      <c r="B626" s="3" t="s">
        <v>974</v>
      </c>
      <c r="C626" s="3">
        <v>3299.9111111111101</v>
      </c>
      <c r="D626" s="3">
        <v>2260.5010806024884</v>
      </c>
      <c r="E626" s="3">
        <v>1559.2119025502293</v>
      </c>
      <c r="F626" s="3">
        <v>2015.9190531256033</v>
      </c>
    </row>
    <row r="627" spans="2:6" x14ac:dyDescent="0.25">
      <c r="B627" s="3" t="s">
        <v>975</v>
      </c>
      <c r="C627" s="3">
        <v>2987.279569892467</v>
      </c>
      <c r="D627" s="3">
        <v>1986.6218759600572</v>
      </c>
      <c r="E627" s="3">
        <v>1494.450565791941</v>
      </c>
      <c r="F627" s="3">
        <v>1878.0473773041447</v>
      </c>
    </row>
    <row r="628" spans="2:6" x14ac:dyDescent="0.25">
      <c r="B628" s="3" t="s">
        <v>976</v>
      </c>
      <c r="C628" s="3">
        <v>2853.5166666666632</v>
      </c>
      <c r="D628" s="3">
        <v>1918.963290237238</v>
      </c>
      <c r="E628" s="3">
        <v>1386.2169467190147</v>
      </c>
      <c r="F628" s="3">
        <v>1400.6435867520333</v>
      </c>
    </row>
    <row r="629" spans="2:6" x14ac:dyDescent="0.25">
      <c r="B629" s="3" t="s">
        <v>977</v>
      </c>
      <c r="C629" s="3">
        <v>2688.9222222222165</v>
      </c>
      <c r="D629" s="3">
        <v>1883.535334954767</v>
      </c>
      <c r="E629" s="3">
        <v>1277.5150755202696</v>
      </c>
      <c r="F629" s="3">
        <v>1059.0474861934313</v>
      </c>
    </row>
    <row r="630" spans="2:6" x14ac:dyDescent="0.25">
      <c r="B630" s="3" t="s">
        <v>978</v>
      </c>
      <c r="C630" s="3">
        <v>2517.7688172042967</v>
      </c>
      <c r="D630" s="3">
        <v>1958.2091419184117</v>
      </c>
      <c r="E630" s="3">
        <v>1197.02002107058</v>
      </c>
      <c r="F630" s="3">
        <v>981.66033844472065</v>
      </c>
    </row>
    <row r="631" spans="2:6" x14ac:dyDescent="0.25">
      <c r="B631" s="3" t="s">
        <v>979</v>
      </c>
      <c r="C631" s="3">
        <v>2394.0161290322535</v>
      </c>
      <c r="D631" s="3">
        <v>1856.6626066734893</v>
      </c>
      <c r="E631" s="3">
        <v>1145.3096666718434</v>
      </c>
      <c r="F631" s="3">
        <v>1050.0170258533497</v>
      </c>
    </row>
    <row r="632" spans="2:6" x14ac:dyDescent="0.25">
      <c r="B632" s="3" t="s">
        <v>374</v>
      </c>
      <c r="C632" s="3">
        <v>3454.6290322580603</v>
      </c>
      <c r="D632" s="3">
        <v>2099.774058926434</v>
      </c>
      <c r="E632" s="3">
        <v>1512.0533065465127</v>
      </c>
      <c r="F632" s="3">
        <v>972.84387756965202</v>
      </c>
    </row>
    <row r="633" spans="2:6" x14ac:dyDescent="0.25">
      <c r="B633" s="3" t="s">
        <v>375</v>
      </c>
      <c r="C633" s="3">
        <v>3592.4784946236505</v>
      </c>
      <c r="D633" s="3">
        <v>2124.2400012800786</v>
      </c>
      <c r="E633" s="3">
        <v>1583.0036542534003</v>
      </c>
      <c r="F633" s="3">
        <v>861.61754103081762</v>
      </c>
    </row>
    <row r="634" spans="2:6" x14ac:dyDescent="0.25">
      <c r="B634" s="3" t="s">
        <v>376</v>
      </c>
      <c r="C634" s="3">
        <v>3560.1499999999965</v>
      </c>
      <c r="D634" s="3">
        <v>2102.6575851254447</v>
      </c>
      <c r="E634" s="3">
        <v>1536.6909374605646</v>
      </c>
      <c r="F634" s="3">
        <v>705.17665633331421</v>
      </c>
    </row>
    <row r="635" spans="2:6" x14ac:dyDescent="0.25">
      <c r="B635" s="3" t="s">
        <v>980</v>
      </c>
      <c r="C635" s="3">
        <v>3553.0913978494568</v>
      </c>
      <c r="D635" s="3">
        <v>2101.3449165813236</v>
      </c>
      <c r="E635" s="3">
        <v>1502.9269502954462</v>
      </c>
      <c r="F635" s="3">
        <v>867.35560227523354</v>
      </c>
    </row>
    <row r="636" spans="2:6" x14ac:dyDescent="0.25">
      <c r="B636" s="3" t="s">
        <v>981</v>
      </c>
      <c r="C636" s="3">
        <v>3454.6611111111101</v>
      </c>
      <c r="D636" s="3">
        <v>2066.1455222734235</v>
      </c>
      <c r="E636" s="3">
        <v>1480.3983072157603</v>
      </c>
      <c r="F636" s="3">
        <v>1282.9025860032532</v>
      </c>
    </row>
    <row r="637" spans="2:6" x14ac:dyDescent="0.25">
      <c r="B637" s="3" t="s">
        <v>982</v>
      </c>
      <c r="C637" s="3">
        <v>3329.4946236559099</v>
      </c>
      <c r="D637" s="3">
        <v>2013.0856432411647</v>
      </c>
      <c r="E637" s="3">
        <v>1466.2232687010116</v>
      </c>
      <c r="F637" s="3">
        <v>1798.507186707988</v>
      </c>
    </row>
    <row r="638" spans="2:6" x14ac:dyDescent="0.25">
      <c r="B638" s="3" t="s">
        <v>983</v>
      </c>
      <c r="C638" s="3">
        <v>3262.8055555555497</v>
      </c>
      <c r="D638" s="3">
        <v>2050.2169075354109</v>
      </c>
      <c r="E638" s="3">
        <v>1448.8608202858582</v>
      </c>
      <c r="F638" s="3">
        <v>2105.8189238603331</v>
      </c>
    </row>
    <row r="639" spans="2:6" x14ac:dyDescent="0.25">
      <c r="B639" s="3" t="s">
        <v>984</v>
      </c>
      <c r="C639" s="3">
        <v>3035.6555555555533</v>
      </c>
      <c r="D639" s="3">
        <v>1988.0269190561476</v>
      </c>
      <c r="E639" s="3">
        <v>1416.0722975615838</v>
      </c>
      <c r="F639" s="3">
        <v>2077.6038149643409</v>
      </c>
    </row>
    <row r="640" spans="2:6" x14ac:dyDescent="0.25">
      <c r="B640" s="3" t="s">
        <v>985</v>
      </c>
      <c r="C640" s="3">
        <v>2958.2983870967701</v>
      </c>
      <c r="D640" s="3">
        <v>1818.792501982058</v>
      </c>
      <c r="E640" s="3">
        <v>1340.2662393027501</v>
      </c>
      <c r="F640" s="3">
        <v>1840.3543352560187</v>
      </c>
    </row>
    <row r="641" spans="2:6" x14ac:dyDescent="0.25">
      <c r="B641" s="3" t="s">
        <v>986</v>
      </c>
      <c r="C641" s="3">
        <v>2876.2232142857101</v>
      </c>
      <c r="D641" s="3">
        <v>1829.4662323988707</v>
      </c>
      <c r="E641" s="3">
        <v>1344.0688452232646</v>
      </c>
      <c r="F641" s="3">
        <v>1566.8029708968929</v>
      </c>
    </row>
    <row r="642" spans="2:6" x14ac:dyDescent="0.25">
      <c r="B642" s="3" t="s">
        <v>377</v>
      </c>
      <c r="C642" s="3">
        <v>3303.8440860215001</v>
      </c>
      <c r="D642" s="3">
        <v>2111.6857831327834</v>
      </c>
      <c r="E642" s="3">
        <v>1634.753521491984</v>
      </c>
      <c r="F642" s="3">
        <v>1168.7791876390404</v>
      </c>
    </row>
    <row r="643" spans="2:6" x14ac:dyDescent="0.25">
      <c r="B643" s="3" t="s">
        <v>378</v>
      </c>
      <c r="C643" s="3">
        <v>3178.88333333333</v>
      </c>
      <c r="D643" s="3">
        <v>2078.2471064601446</v>
      </c>
      <c r="E643" s="3">
        <v>1522.9569225548566</v>
      </c>
      <c r="F643" s="3">
        <v>1003.5767471896662</v>
      </c>
    </row>
    <row r="644" spans="2:6" x14ac:dyDescent="0.25">
      <c r="B644" s="3" t="s">
        <v>379</v>
      </c>
      <c r="C644" s="3">
        <v>3018.1111111111072</v>
      </c>
      <c r="D644" s="3">
        <v>2163.6270206093154</v>
      </c>
      <c r="E644" s="3">
        <v>1493.5600552845285</v>
      </c>
      <c r="F644" s="3">
        <v>1444.1473095811896</v>
      </c>
    </row>
    <row r="645" spans="2:6" x14ac:dyDescent="0.25">
      <c r="B645" s="3" t="s">
        <v>987</v>
      </c>
      <c r="C645" s="3">
        <v>2640.2611111111069</v>
      </c>
      <c r="D645" s="3">
        <v>2000.9024716248475</v>
      </c>
      <c r="E645" s="3">
        <v>1449.0752443715353</v>
      </c>
      <c r="F645" s="3">
        <v>1620.7158029622838</v>
      </c>
    </row>
    <row r="646" spans="2:6" x14ac:dyDescent="0.25">
      <c r="B646" s="3" t="s">
        <v>988</v>
      </c>
      <c r="C646" s="3">
        <v>2298.5222222222164</v>
      </c>
      <c r="D646" s="3">
        <v>1893.7045406639315</v>
      </c>
      <c r="E646" s="3">
        <v>1296.0458858931265</v>
      </c>
      <c r="F646" s="3">
        <v>1253.1476098299231</v>
      </c>
    </row>
    <row r="647" spans="2:6" x14ac:dyDescent="0.25">
      <c r="B647" s="3" t="s">
        <v>989</v>
      </c>
      <c r="C647" s="3">
        <v>2118.5999999999967</v>
      </c>
      <c r="D647" s="3">
        <v>1776.1218125960011</v>
      </c>
      <c r="E647" s="3">
        <v>1203.3570447654918</v>
      </c>
      <c r="F647" s="3">
        <v>1164.2692082660153</v>
      </c>
    </row>
    <row r="648" spans="2:6" x14ac:dyDescent="0.25">
      <c r="B648" s="3" t="s">
        <v>990</v>
      </c>
      <c r="C648" s="3">
        <v>2000.6222222222202</v>
      </c>
      <c r="D648" s="3">
        <v>1638.2698937531966</v>
      </c>
      <c r="E648" s="3">
        <v>1106.1560503075477</v>
      </c>
      <c r="F648" s="3">
        <v>1121.0930323070584</v>
      </c>
    </row>
    <row r="649" spans="2:6" x14ac:dyDescent="0.25">
      <c r="B649" s="3" t="s">
        <v>991</v>
      </c>
      <c r="C649" s="3">
        <v>1879.2068965517199</v>
      </c>
      <c r="D649" s="3">
        <v>1633.9330314473416</v>
      </c>
      <c r="E649" s="3">
        <v>1008.5889798416831</v>
      </c>
      <c r="F649" s="3">
        <v>1040.4182833915411</v>
      </c>
    </row>
    <row r="650" spans="2:6" x14ac:dyDescent="0.25">
      <c r="B650" s="3" t="s">
        <v>992</v>
      </c>
      <c r="C650" s="3">
        <v>1789.5053763440767</v>
      </c>
      <c r="D650" s="3">
        <v>1540.0594926976437</v>
      </c>
      <c r="E650" s="3">
        <v>937.35105895180936</v>
      </c>
      <c r="F650" s="3">
        <v>955.47897711976884</v>
      </c>
    </row>
    <row r="651" spans="2:6" x14ac:dyDescent="0.25">
      <c r="B651" s="3" t="s">
        <v>993</v>
      </c>
      <c r="C651" s="3">
        <v>1724.2833333333335</v>
      </c>
      <c r="D651" s="3">
        <v>1500.3308998975892</v>
      </c>
      <c r="E651" s="3">
        <v>866.31128226385567</v>
      </c>
      <c r="F651" s="3">
        <v>850.23852707830963</v>
      </c>
    </row>
    <row r="652" spans="2:6" x14ac:dyDescent="0.25">
      <c r="B652" s="3" t="s">
        <v>380</v>
      </c>
      <c r="C652" s="3">
        <v>3304.236559139777</v>
      </c>
      <c r="D652" s="3">
        <v>2114.7585943420345</v>
      </c>
      <c r="E652" s="3">
        <v>1636.6240146277287</v>
      </c>
      <c r="F652" s="3">
        <v>1170.6804187039806</v>
      </c>
    </row>
    <row r="653" spans="2:6" x14ac:dyDescent="0.25">
      <c r="B653" s="3" t="s">
        <v>381</v>
      </c>
      <c r="C653" s="3">
        <v>3182.4111111111069</v>
      </c>
      <c r="D653" s="3">
        <v>2075.7960105606721</v>
      </c>
      <c r="E653" s="3">
        <v>1532.9747355985976</v>
      </c>
      <c r="F653" s="3">
        <v>1002.324729510852</v>
      </c>
    </row>
    <row r="654" spans="2:6" x14ac:dyDescent="0.25">
      <c r="B654" s="3" t="s">
        <v>382</v>
      </c>
      <c r="C654" s="3">
        <v>3074.9333333333302</v>
      </c>
      <c r="D654" s="3">
        <v>2157.8035742020775</v>
      </c>
      <c r="E654" s="3">
        <v>1496.1793651676435</v>
      </c>
      <c r="F654" s="3">
        <v>1393.6563278058056</v>
      </c>
    </row>
    <row r="655" spans="2:6" x14ac:dyDescent="0.25">
      <c r="B655" s="3" t="s">
        <v>994</v>
      </c>
      <c r="C655" s="3">
        <v>2793.7333333333299</v>
      </c>
      <c r="D655" s="3">
        <v>2029.2351346219448</v>
      </c>
      <c r="E655" s="3">
        <v>1477.3616511146242</v>
      </c>
      <c r="F655" s="3">
        <v>1688.116645503376</v>
      </c>
    </row>
    <row r="656" spans="2:6" x14ac:dyDescent="0.25">
      <c r="B656" s="3" t="s">
        <v>995</v>
      </c>
      <c r="C656" s="3">
        <v>2382.2204301075235</v>
      </c>
      <c r="D656" s="3">
        <v>1879.666521377364</v>
      </c>
      <c r="E656" s="3">
        <v>1328.6619323426646</v>
      </c>
      <c r="F656" s="3">
        <v>1305.0061477000427</v>
      </c>
    </row>
    <row r="657" spans="2:6" x14ac:dyDescent="0.25">
      <c r="B657" s="3" t="s">
        <v>996</v>
      </c>
      <c r="C657" s="3">
        <v>2231.4462365591367</v>
      </c>
      <c r="D657" s="3">
        <v>1870.0788466461806</v>
      </c>
      <c r="E657" s="3">
        <v>1228.0585620780116</v>
      </c>
      <c r="F657" s="3">
        <v>1163.1513533039326</v>
      </c>
    </row>
    <row r="658" spans="2:6" x14ac:dyDescent="0.25">
      <c r="B658" s="3" t="s">
        <v>997</v>
      </c>
      <c r="C658" s="3">
        <v>2090.7096774193501</v>
      </c>
      <c r="D658" s="3">
        <v>1742.7883683222344</v>
      </c>
      <c r="E658" s="3">
        <v>1151.8311891174906</v>
      </c>
      <c r="F658" s="3">
        <v>1163.0051972897543</v>
      </c>
    </row>
    <row r="659" spans="2:6" x14ac:dyDescent="0.25">
      <c r="B659" s="3" t="s">
        <v>998</v>
      </c>
      <c r="C659" s="3">
        <v>1950.1111111111102</v>
      </c>
      <c r="D659" s="3">
        <v>1659.4045673323058</v>
      </c>
      <c r="E659" s="3">
        <v>1053.4820835812473</v>
      </c>
      <c r="F659" s="3">
        <v>1075.0835144982275</v>
      </c>
    </row>
    <row r="660" spans="2:6" x14ac:dyDescent="0.25">
      <c r="B660" s="3" t="s">
        <v>999</v>
      </c>
      <c r="C660" s="3">
        <v>1884.6111111111068</v>
      </c>
      <c r="D660" s="3">
        <v>1588.265319380436</v>
      </c>
      <c r="E660" s="3">
        <v>976.45501880547113</v>
      </c>
      <c r="F660" s="3">
        <v>1004.179858105487</v>
      </c>
    </row>
    <row r="661" spans="2:6" x14ac:dyDescent="0.25">
      <c r="B661" s="3" t="s">
        <v>1000</v>
      </c>
      <c r="C661" s="3">
        <v>1812.7473118279534</v>
      </c>
      <c r="D661" s="3">
        <v>1507.8190675853784</v>
      </c>
      <c r="E661" s="3">
        <v>917.97576066757506</v>
      </c>
      <c r="F661" s="3">
        <v>927.63788371419946</v>
      </c>
    </row>
    <row r="662" spans="2:6" x14ac:dyDescent="0.25">
      <c r="B662" s="3" t="s">
        <v>383</v>
      </c>
      <c r="C662" s="3">
        <v>3324.5645161290267</v>
      </c>
      <c r="D662" s="3">
        <v>2109.574418266765</v>
      </c>
      <c r="E662" s="3">
        <v>1624.645412659198</v>
      </c>
      <c r="F662" s="3">
        <v>1156.438019563622</v>
      </c>
    </row>
    <row r="663" spans="2:6" x14ac:dyDescent="0.25">
      <c r="B663" s="3" t="s">
        <v>384</v>
      </c>
      <c r="C663" s="3">
        <v>3195.1666666666629</v>
      </c>
      <c r="D663" s="3">
        <v>2076.6370854667998</v>
      </c>
      <c r="E663" s="3">
        <v>1557.2394634313673</v>
      </c>
      <c r="F663" s="3">
        <v>1000.4572535557564</v>
      </c>
    </row>
    <row r="664" spans="2:6" x14ac:dyDescent="0.25">
      <c r="B664" s="3" t="s">
        <v>385</v>
      </c>
      <c r="C664" s="3">
        <v>3174.2096774193501</v>
      </c>
      <c r="D664" s="3">
        <v>2125.3985403865818</v>
      </c>
      <c r="E664" s="3">
        <v>1498.0145341529139</v>
      </c>
      <c r="F664" s="3">
        <v>1189.5883953350924</v>
      </c>
    </row>
    <row r="665" spans="2:6" x14ac:dyDescent="0.25">
      <c r="B665" s="3" t="s">
        <v>1001</v>
      </c>
      <c r="C665" s="3">
        <v>2983.1111111111099</v>
      </c>
      <c r="D665" s="3">
        <v>2110.0031534818172</v>
      </c>
      <c r="E665" s="3">
        <v>1511.3475698131635</v>
      </c>
      <c r="F665" s="3">
        <v>1742.1979628445154</v>
      </c>
    </row>
    <row r="666" spans="2:6" x14ac:dyDescent="0.25">
      <c r="B666" s="3" t="s">
        <v>1002</v>
      </c>
      <c r="C666" s="3">
        <v>2626.0357142857133</v>
      </c>
      <c r="D666" s="3">
        <v>1981.4953970387407</v>
      </c>
      <c r="E666" s="3">
        <v>1449.3218830755482</v>
      </c>
      <c r="F666" s="3">
        <v>1667.7763465832818</v>
      </c>
    </row>
    <row r="667" spans="2:6" x14ac:dyDescent="0.25">
      <c r="B667" s="3" t="s">
        <v>1003</v>
      </c>
      <c r="C667" s="3">
        <v>2493.215053763437</v>
      </c>
      <c r="D667" s="3">
        <v>1851.4037280252555</v>
      </c>
      <c r="E667" s="3">
        <v>1315.7255899446589</v>
      </c>
      <c r="F667" s="3">
        <v>1208.7604961332668</v>
      </c>
    </row>
    <row r="668" spans="2:6" x14ac:dyDescent="0.25">
      <c r="B668" s="3" t="s">
        <v>1004</v>
      </c>
      <c r="C668" s="3">
        <v>2344.22580645161</v>
      </c>
      <c r="D668" s="3">
        <v>1890.4910340928445</v>
      </c>
      <c r="E668" s="3">
        <v>1228.5372490178283</v>
      </c>
      <c r="F668" s="3">
        <v>1099.5272390785808</v>
      </c>
    </row>
    <row r="669" spans="2:6" x14ac:dyDescent="0.25">
      <c r="B669" s="3" t="s">
        <v>1005</v>
      </c>
      <c r="C669" s="3">
        <v>2240.577777777773</v>
      </c>
      <c r="D669" s="3">
        <v>1825.6048163082389</v>
      </c>
      <c r="E669" s="3">
        <v>1185.193281232039</v>
      </c>
      <c r="F669" s="3">
        <v>1207.7483782480945</v>
      </c>
    </row>
    <row r="670" spans="2:6" x14ac:dyDescent="0.25">
      <c r="B670" s="3" t="s">
        <v>1006</v>
      </c>
      <c r="C670" s="3">
        <v>2085.6904761904698</v>
      </c>
      <c r="D670" s="3">
        <v>1753.5870189025386</v>
      </c>
      <c r="E670" s="3">
        <v>1128.1087039401482</v>
      </c>
      <c r="F670" s="3">
        <v>1192.0119507631025</v>
      </c>
    </row>
    <row r="671" spans="2:6" x14ac:dyDescent="0.25">
      <c r="B671" s="3" t="s">
        <v>1007</v>
      </c>
      <c r="C671" s="3">
        <v>2012.6451612903165</v>
      </c>
      <c r="D671" s="3">
        <v>1644.8099754650921</v>
      </c>
      <c r="E671" s="3">
        <v>1051.3517642349902</v>
      </c>
      <c r="F671" s="3">
        <v>1061.6373946539013</v>
      </c>
    </row>
    <row r="672" spans="2:6" x14ac:dyDescent="0.25">
      <c r="B672" s="3" t="s">
        <v>386</v>
      </c>
      <c r="C672" s="3">
        <v>2432.8865591397821</v>
      </c>
      <c r="D672" s="3">
        <v>1399.6586552739357</v>
      </c>
      <c r="E672" s="3">
        <v>858.78460466280376</v>
      </c>
      <c r="F672" s="3">
        <v>573.0191135000631</v>
      </c>
    </row>
    <row r="673" spans="2:6" x14ac:dyDescent="0.25">
      <c r="B673" s="3" t="s">
        <v>387</v>
      </c>
      <c r="C673" s="3">
        <v>2768.9827956989211</v>
      </c>
      <c r="D673" s="3">
        <v>1612.0706259387239</v>
      </c>
      <c r="E673" s="3">
        <v>1080.9679001181851</v>
      </c>
      <c r="F673" s="3">
        <v>623.11406979900437</v>
      </c>
    </row>
    <row r="674" spans="2:6" x14ac:dyDescent="0.25">
      <c r="B674" s="3" t="s">
        <v>388</v>
      </c>
      <c r="C674" s="3">
        <v>2826.5222222222201</v>
      </c>
      <c r="D674" s="3">
        <v>1649.8228572495282</v>
      </c>
      <c r="E674" s="3">
        <v>1092.5111444136915</v>
      </c>
      <c r="F674" s="3">
        <v>488.14400689699266</v>
      </c>
    </row>
    <row r="675" spans="2:6" x14ac:dyDescent="0.25">
      <c r="B675" s="3" t="s">
        <v>1008</v>
      </c>
      <c r="C675" s="3">
        <v>2858.650537634403</v>
      </c>
      <c r="D675" s="3">
        <v>1680.3618656127294</v>
      </c>
      <c r="E675" s="3">
        <v>1088.9008183133355</v>
      </c>
      <c r="F675" s="3">
        <v>644.40004163356002</v>
      </c>
    </row>
    <row r="676" spans="2:6" x14ac:dyDescent="0.25">
      <c r="B676" s="3" t="s">
        <v>1009</v>
      </c>
      <c r="C676" s="3">
        <v>2756.6111111111063</v>
      </c>
      <c r="D676" s="3">
        <v>1675.2987082906611</v>
      </c>
      <c r="E676" s="3">
        <v>1096.2081865823116</v>
      </c>
      <c r="F676" s="3">
        <v>1043.7379003831402</v>
      </c>
    </row>
    <row r="677" spans="2:6" x14ac:dyDescent="0.25">
      <c r="B677" s="3" t="s">
        <v>1010</v>
      </c>
      <c r="C677" s="3">
        <v>2737.7722222222169</v>
      </c>
      <c r="D677" s="3">
        <v>1636.2192704599727</v>
      </c>
      <c r="E677" s="3">
        <v>1109.6041466303661</v>
      </c>
      <c r="F677" s="3">
        <v>1479.8442851867997</v>
      </c>
    </row>
    <row r="678" spans="2:6" x14ac:dyDescent="0.25">
      <c r="B678" s="3" t="s">
        <v>1011</v>
      </c>
      <c r="C678" s="3">
        <v>2643.8166666666634</v>
      </c>
      <c r="D678" s="3">
        <v>1591.7136418330745</v>
      </c>
      <c r="E678" s="3">
        <v>1106.0509005168858</v>
      </c>
      <c r="F678" s="3">
        <v>1633.1220682173282</v>
      </c>
    </row>
    <row r="679" spans="2:6" x14ac:dyDescent="0.25">
      <c r="B679" s="3" t="s">
        <v>1012</v>
      </c>
      <c r="C679" s="3">
        <v>2382.9408602150465</v>
      </c>
      <c r="D679" s="3">
        <v>1551.275922939064</v>
      </c>
      <c r="E679" s="3">
        <v>1075.6563743054689</v>
      </c>
      <c r="F679" s="3">
        <v>1459.2662261639884</v>
      </c>
    </row>
    <row r="680" spans="2:6" x14ac:dyDescent="0.25">
      <c r="B680" s="3" t="s">
        <v>1013</v>
      </c>
      <c r="C680" s="3">
        <v>2332.1271347248535</v>
      </c>
      <c r="D680" s="3">
        <v>1502.7900161767184</v>
      </c>
      <c r="E680" s="3">
        <v>1017.1840367532022</v>
      </c>
      <c r="F680" s="3">
        <v>1121.2773146490886</v>
      </c>
    </row>
    <row r="681" spans="2:6" x14ac:dyDescent="0.25">
      <c r="B681" s="3" t="s">
        <v>1014</v>
      </c>
      <c r="C681" s="3">
        <v>2356.0999999999949</v>
      </c>
      <c r="D681" s="3">
        <v>1529.9533410138217</v>
      </c>
      <c r="E681" s="3">
        <v>990.61842177558208</v>
      </c>
      <c r="F681" s="3">
        <v>844.62764822719475</v>
      </c>
    </row>
    <row r="682" spans="2:6" x14ac:dyDescent="0.25">
      <c r="B682" s="3" t="s">
        <v>389</v>
      </c>
      <c r="C682" s="3">
        <v>2617.2795698924665</v>
      </c>
      <c r="D682" s="3">
        <v>2023.6340513952864</v>
      </c>
      <c r="E682" s="3">
        <v>1485.5843966931188</v>
      </c>
      <c r="F682" s="3">
        <v>1228.8071635560652</v>
      </c>
    </row>
    <row r="683" spans="2:6" x14ac:dyDescent="0.25">
      <c r="B683" s="3" t="s">
        <v>390</v>
      </c>
      <c r="C683" s="3">
        <v>2535.8388888888835</v>
      </c>
      <c r="D683" s="3">
        <v>2008.2025959208013</v>
      </c>
      <c r="E683" s="3">
        <v>1418.2930427460892</v>
      </c>
      <c r="F683" s="3">
        <v>1155.1940002364813</v>
      </c>
    </row>
    <row r="684" spans="2:6" x14ac:dyDescent="0.25">
      <c r="B684" s="3" t="s">
        <v>391</v>
      </c>
      <c r="C684" s="3">
        <v>2432.2419354838667</v>
      </c>
      <c r="D684" s="3">
        <v>2016.6806477214502</v>
      </c>
      <c r="E684" s="3">
        <v>1352.5081859606248</v>
      </c>
      <c r="F684" s="3">
        <v>1398.8775572098373</v>
      </c>
    </row>
    <row r="685" spans="2:6" x14ac:dyDescent="0.25">
      <c r="B685" s="3" t="s">
        <v>1015</v>
      </c>
      <c r="C685" s="3">
        <v>1962.6559139784897</v>
      </c>
      <c r="D685" s="3">
        <v>1782.7705389144858</v>
      </c>
      <c r="E685" s="3">
        <v>1200.0558724503901</v>
      </c>
      <c r="F685" s="3">
        <v>1210.4329410518933</v>
      </c>
    </row>
    <row r="686" spans="2:6" x14ac:dyDescent="0.25">
      <c r="B686" s="3" t="s">
        <v>1016</v>
      </c>
      <c r="C686" s="3">
        <v>1830.5277777777765</v>
      </c>
      <c r="D686" s="3">
        <v>1589.7639806280893</v>
      </c>
      <c r="E686" s="3">
        <v>1045.0569651902292</v>
      </c>
      <c r="F686" s="3">
        <v>1043.0609418520546</v>
      </c>
    </row>
    <row r="687" spans="2:6" x14ac:dyDescent="0.25">
      <c r="B687" s="3" t="s">
        <v>1017</v>
      </c>
      <c r="C687" s="3">
        <v>1705.9277777777734</v>
      </c>
      <c r="D687" s="3">
        <v>1611.2307198327314</v>
      </c>
      <c r="E687" s="3">
        <v>908.02657171883129</v>
      </c>
      <c r="F687" s="3">
        <v>921.53692590918661</v>
      </c>
    </row>
    <row r="688" spans="2:6" x14ac:dyDescent="0.25">
      <c r="B688" s="3" t="s">
        <v>1018</v>
      </c>
      <c r="C688" s="3">
        <v>1612.0806451612868</v>
      </c>
      <c r="D688" s="3">
        <v>1503.0939675771388</v>
      </c>
      <c r="E688" s="3">
        <v>785.68660568772543</v>
      </c>
      <c r="F688" s="3">
        <v>780.29935101479361</v>
      </c>
    </row>
    <row r="689" spans="2:6" x14ac:dyDescent="0.25">
      <c r="B689" s="3" t="s">
        <v>1019</v>
      </c>
      <c r="C689" s="3">
        <v>1530.8064516128998</v>
      </c>
      <c r="D689" s="3">
        <v>1489.8289526796341</v>
      </c>
      <c r="E689" s="3">
        <v>674.79051187241237</v>
      </c>
      <c r="F689" s="3">
        <v>678.92564313964203</v>
      </c>
    </row>
    <row r="690" spans="2:6" x14ac:dyDescent="0.25">
      <c r="B690" s="3" t="s">
        <v>1020</v>
      </c>
      <c r="C690" s="3">
        <v>1471.01111111111</v>
      </c>
      <c r="D690" s="3">
        <v>1402.0489275046903</v>
      </c>
      <c r="E690" s="3">
        <v>572.617928820109</v>
      </c>
      <c r="F690" s="3">
        <v>576.5059488169602</v>
      </c>
    </row>
    <row r="691" spans="2:6" x14ac:dyDescent="0.25">
      <c r="B691" s="3" t="s">
        <v>1021</v>
      </c>
      <c r="C691" s="3">
        <v>1373.1705555555509</v>
      </c>
      <c r="D691" s="3">
        <v>1282.243507531145</v>
      </c>
      <c r="E691" s="3">
        <v>476.93321916997991</v>
      </c>
      <c r="F691" s="3">
        <v>480.693566716931</v>
      </c>
    </row>
    <row r="692" spans="2:6" x14ac:dyDescent="0.25">
      <c r="B692" s="3" t="s">
        <v>392</v>
      </c>
      <c r="C692" s="3">
        <v>2613.8225806451569</v>
      </c>
      <c r="D692" s="3">
        <v>2024.686734639014</v>
      </c>
      <c r="E692" s="3">
        <v>1487.7627324200578</v>
      </c>
      <c r="F692" s="3">
        <v>1232.0219678694987</v>
      </c>
    </row>
    <row r="693" spans="2:6" x14ac:dyDescent="0.25">
      <c r="B693" s="3" t="s">
        <v>393</v>
      </c>
      <c r="C693" s="3">
        <v>2542.4777777777763</v>
      </c>
      <c r="D693" s="3">
        <v>2007.2927911332959</v>
      </c>
      <c r="E693" s="3">
        <v>1428.1989634014249</v>
      </c>
      <c r="F693" s="3">
        <v>1157.6889925340304</v>
      </c>
    </row>
    <row r="694" spans="2:6" x14ac:dyDescent="0.25">
      <c r="B694" s="3" t="s">
        <v>394</v>
      </c>
      <c r="C694" s="3">
        <v>2486.6559139784899</v>
      </c>
      <c r="D694" s="3">
        <v>2026.8616033026062</v>
      </c>
      <c r="E694" s="3">
        <v>1369.3551102022495</v>
      </c>
      <c r="F694" s="3">
        <v>1401.0998093701965</v>
      </c>
    </row>
    <row r="695" spans="2:6" x14ac:dyDescent="0.25">
      <c r="B695" s="3" t="s">
        <v>1022</v>
      </c>
      <c r="C695" s="3">
        <v>2033.1222222222168</v>
      </c>
      <c r="D695" s="3">
        <v>1830.1149705581115</v>
      </c>
      <c r="E695" s="3">
        <v>1246.0828909947311</v>
      </c>
      <c r="F695" s="3">
        <v>1277.4387192207591</v>
      </c>
    </row>
    <row r="696" spans="2:6" x14ac:dyDescent="0.25">
      <c r="B696" s="3" t="s">
        <v>1023</v>
      </c>
      <c r="C696" s="3">
        <v>1877.8924731182733</v>
      </c>
      <c r="D696" s="3">
        <v>1686.3851681174222</v>
      </c>
      <c r="E696" s="3">
        <v>1106.3143026262983</v>
      </c>
      <c r="F696" s="3">
        <v>1091.979041570658</v>
      </c>
    </row>
    <row r="697" spans="2:6" x14ac:dyDescent="0.25">
      <c r="B697" s="3" t="s">
        <v>1024</v>
      </c>
      <c r="C697" s="3">
        <v>1786.5107526881666</v>
      </c>
      <c r="D697" s="3">
        <v>1642.7005139455318</v>
      </c>
      <c r="E697" s="3">
        <v>980.88313186719574</v>
      </c>
      <c r="F697" s="3">
        <v>995.10601903349152</v>
      </c>
    </row>
    <row r="698" spans="2:6" x14ac:dyDescent="0.25">
      <c r="B698" s="3" t="s">
        <v>1025</v>
      </c>
      <c r="C698" s="3">
        <v>1707.18333333333</v>
      </c>
      <c r="D698" s="3">
        <v>1591.5593478350384</v>
      </c>
      <c r="E698" s="3">
        <v>874.73936226487456</v>
      </c>
      <c r="F698" s="3">
        <v>877.8386294469575</v>
      </c>
    </row>
    <row r="699" spans="2:6" x14ac:dyDescent="0.25">
      <c r="B699" s="3" t="s">
        <v>1026</v>
      </c>
      <c r="C699" s="3">
        <v>1599.5161290322533</v>
      </c>
      <c r="D699" s="3">
        <v>1503.7946968339265</v>
      </c>
      <c r="E699" s="3">
        <v>771.30352582778062</v>
      </c>
      <c r="F699" s="3">
        <v>766.91720510879463</v>
      </c>
    </row>
    <row r="700" spans="2:6" x14ac:dyDescent="0.25">
      <c r="B700" s="3" t="s">
        <v>1027</v>
      </c>
      <c r="C700" s="3">
        <v>1548.1989247311801</v>
      </c>
      <c r="D700" s="3">
        <v>1505.6332529015156</v>
      </c>
      <c r="E700" s="3">
        <v>678.91587747690539</v>
      </c>
      <c r="F700" s="3">
        <v>683.88787096566568</v>
      </c>
    </row>
    <row r="701" spans="2:6" x14ac:dyDescent="0.25">
      <c r="B701" s="3" t="s">
        <v>1028</v>
      </c>
      <c r="C701" s="3">
        <v>1501.7999999999968</v>
      </c>
      <c r="D701" s="3">
        <v>1418.6474081541189</v>
      </c>
      <c r="E701" s="3">
        <v>592.52198533326123</v>
      </c>
      <c r="F701" s="3">
        <v>596.73358684208085</v>
      </c>
    </row>
    <row r="702" spans="2:6" x14ac:dyDescent="0.25">
      <c r="B702" s="3" t="s">
        <v>395</v>
      </c>
      <c r="C702" s="3">
        <v>2532.4999999999968</v>
      </c>
      <c r="D702" s="3">
        <v>1947.3562613713907</v>
      </c>
      <c r="E702" s="3">
        <v>1362.4031824904994</v>
      </c>
      <c r="F702" s="3">
        <v>1113.2788477851252</v>
      </c>
    </row>
    <row r="703" spans="2:6" x14ac:dyDescent="0.25">
      <c r="B703" s="3" t="s">
        <v>396</v>
      </c>
      <c r="C703" s="3">
        <v>2527.5611111111066</v>
      </c>
      <c r="D703" s="3">
        <v>1953.3036580474452</v>
      </c>
      <c r="E703" s="3">
        <v>1370.6266177046339</v>
      </c>
      <c r="F703" s="3">
        <v>1076.945119780574</v>
      </c>
    </row>
    <row r="704" spans="2:6" x14ac:dyDescent="0.25">
      <c r="B704" s="3" t="s">
        <v>397</v>
      </c>
      <c r="C704" s="3">
        <v>2582.0555555555534</v>
      </c>
      <c r="D704" s="3">
        <v>1983.7337508533851</v>
      </c>
      <c r="E704" s="3">
        <v>1334.1275629948891</v>
      </c>
      <c r="F704" s="3">
        <v>1229.634179665675</v>
      </c>
    </row>
    <row r="705" spans="2:6" x14ac:dyDescent="0.25">
      <c r="B705" s="3" t="s">
        <v>1029</v>
      </c>
      <c r="C705" s="3">
        <v>2440.8388888888867</v>
      </c>
      <c r="D705" s="3">
        <v>1880.3896654719201</v>
      </c>
      <c r="E705" s="3">
        <v>1310.2586165732689</v>
      </c>
      <c r="F705" s="3">
        <v>1488.5065786176626</v>
      </c>
    </row>
    <row r="706" spans="2:6" x14ac:dyDescent="0.25">
      <c r="B706" s="3" t="s">
        <v>1030</v>
      </c>
      <c r="C706" s="3">
        <v>2071.7204301075235</v>
      </c>
      <c r="D706" s="3">
        <v>1743.4137770950636</v>
      </c>
      <c r="E706" s="3">
        <v>1190.3581071435169</v>
      </c>
      <c r="F706" s="3">
        <v>1141.6596519861114</v>
      </c>
    </row>
    <row r="707" spans="2:6" x14ac:dyDescent="0.25">
      <c r="B707" s="3" t="s">
        <v>1031</v>
      </c>
      <c r="C707" s="3">
        <v>1962.1559139784902</v>
      </c>
      <c r="D707" s="3">
        <v>1678.5821279228501</v>
      </c>
      <c r="E707" s="3">
        <v>1109.5476192534595</v>
      </c>
      <c r="F707" s="3">
        <v>1071.1922350901325</v>
      </c>
    </row>
    <row r="708" spans="2:6" x14ac:dyDescent="0.25">
      <c r="B708" s="3" t="s">
        <v>1032</v>
      </c>
      <c r="C708" s="3">
        <v>1877.7944444444436</v>
      </c>
      <c r="D708" s="3">
        <v>1639.78906916709</v>
      </c>
      <c r="E708" s="3">
        <v>1045.7347307243544</v>
      </c>
      <c r="F708" s="3">
        <v>1091.4479846013846</v>
      </c>
    </row>
    <row r="709" spans="2:6" x14ac:dyDescent="0.25">
      <c r="B709" s="3" t="s">
        <v>1033</v>
      </c>
      <c r="C709" s="3">
        <v>1792.4301075268768</v>
      </c>
      <c r="D709" s="3">
        <v>1578.4131067441151</v>
      </c>
      <c r="E709" s="3">
        <v>955.53644834258955</v>
      </c>
      <c r="F709" s="3">
        <v>946.82941011737898</v>
      </c>
    </row>
    <row r="710" spans="2:6" x14ac:dyDescent="0.25">
      <c r="B710" s="3" t="s">
        <v>1034</v>
      </c>
      <c r="C710" s="3">
        <v>1723.5277777777735</v>
      </c>
      <c r="D710" s="3">
        <v>1544.2931194640094</v>
      </c>
      <c r="E710" s="3">
        <v>891.30784145283928</v>
      </c>
      <c r="F710" s="3">
        <v>892.60693701981245</v>
      </c>
    </row>
    <row r="711" spans="2:6" x14ac:dyDescent="0.25">
      <c r="B711" s="3" t="s">
        <v>1035</v>
      </c>
      <c r="C711" s="3">
        <v>1648.1021505376302</v>
      </c>
      <c r="D711" s="3">
        <v>1539.5081093189931</v>
      </c>
      <c r="E711" s="3">
        <v>839.00223302941447</v>
      </c>
      <c r="F711" s="3">
        <v>847.36857438842731</v>
      </c>
    </row>
    <row r="712" spans="2:6" x14ac:dyDescent="0.25">
      <c r="B712" s="3" t="s">
        <v>398</v>
      </c>
      <c r="C712" s="3">
        <v>1435.9792956989215</v>
      </c>
      <c r="D712" s="3">
        <v>646.32290842848442</v>
      </c>
      <c r="E712" s="3">
        <v>416.3598154001985</v>
      </c>
      <c r="F712" s="3">
        <v>213.107046584264</v>
      </c>
    </row>
    <row r="713" spans="2:6" x14ac:dyDescent="0.25">
      <c r="B713" s="3" t="s">
        <v>399</v>
      </c>
      <c r="C713" s="3">
        <v>1640.7612688172042</v>
      </c>
      <c r="D713" s="3">
        <v>870.84550631771754</v>
      </c>
      <c r="E713" s="3">
        <v>603.60421535756245</v>
      </c>
      <c r="F713" s="3">
        <v>325.63118315725944</v>
      </c>
    </row>
    <row r="714" spans="2:6" x14ac:dyDescent="0.25">
      <c r="B714" s="3" t="s">
        <v>400</v>
      </c>
      <c r="C714" s="3">
        <v>1790.4637777777768</v>
      </c>
      <c r="D714" s="3">
        <v>980.4296156874027</v>
      </c>
      <c r="E714" s="3">
        <v>659.61413570209913</v>
      </c>
      <c r="F714" s="3">
        <v>285.70500096248327</v>
      </c>
    </row>
    <row r="715" spans="2:6" x14ac:dyDescent="0.25">
      <c r="B715" s="3" t="s">
        <v>1036</v>
      </c>
      <c r="C715" s="3">
        <v>1797.967903225802</v>
      </c>
      <c r="D715" s="3">
        <v>1043.3748078597016</v>
      </c>
      <c r="E715" s="3">
        <v>685.18695932751075</v>
      </c>
      <c r="F715" s="3">
        <v>439.09389758378967</v>
      </c>
    </row>
    <row r="716" spans="2:6" x14ac:dyDescent="0.25">
      <c r="B716" s="3" t="s">
        <v>1037</v>
      </c>
      <c r="C716" s="3">
        <v>1797.3372580645143</v>
      </c>
      <c r="D716" s="3">
        <v>1056.9513805256847</v>
      </c>
      <c r="E716" s="3">
        <v>706.44527730254231</v>
      </c>
      <c r="F716" s="3">
        <v>776.51631737357877</v>
      </c>
    </row>
    <row r="717" spans="2:6" x14ac:dyDescent="0.25">
      <c r="B717" s="3" t="s">
        <v>1038</v>
      </c>
      <c r="C717" s="3">
        <v>1763.4944444444434</v>
      </c>
      <c r="D717" s="3">
        <v>1042.9186431131575</v>
      </c>
      <c r="E717" s="3">
        <v>716.69155413705425</v>
      </c>
      <c r="F717" s="3">
        <v>1058.9820017032791</v>
      </c>
    </row>
    <row r="718" spans="2:6" x14ac:dyDescent="0.25">
      <c r="B718" s="3" t="s">
        <v>1039</v>
      </c>
      <c r="C718" s="3">
        <v>1705.417741935483</v>
      </c>
      <c r="D718" s="3">
        <v>1033.1447053678085</v>
      </c>
      <c r="E718" s="3">
        <v>703.42455513599612</v>
      </c>
      <c r="F718" s="3">
        <v>999.37665232555366</v>
      </c>
    </row>
    <row r="719" spans="2:6" x14ac:dyDescent="0.25">
      <c r="B719" s="3" t="s">
        <v>1040</v>
      </c>
      <c r="C719" s="3">
        <v>1657.4112903225771</v>
      </c>
      <c r="D719" s="3">
        <v>1027.8414013696849</v>
      </c>
      <c r="E719" s="3">
        <v>672.40466148946939</v>
      </c>
      <c r="F719" s="3">
        <v>701.38431143973753</v>
      </c>
    </row>
    <row r="720" spans="2:6" x14ac:dyDescent="0.25">
      <c r="B720" s="3" t="s">
        <v>1041</v>
      </c>
      <c r="C720" s="3">
        <v>1579.0430107526863</v>
      </c>
      <c r="D720" s="3">
        <v>1013.4893753200182</v>
      </c>
      <c r="E720" s="3">
        <v>641.18643068109782</v>
      </c>
      <c r="F720" s="3">
        <v>455.61997551103872</v>
      </c>
    </row>
    <row r="721" spans="2:6" x14ac:dyDescent="0.25">
      <c r="B721" s="3" t="s">
        <v>1042</v>
      </c>
      <c r="C721" s="3">
        <v>1569.8194444444443</v>
      </c>
      <c r="D721" s="3">
        <v>990.11469192694756</v>
      </c>
      <c r="E721" s="3">
        <v>619.84017131546682</v>
      </c>
      <c r="F721" s="3">
        <v>381.37487482453986</v>
      </c>
    </row>
    <row r="722" spans="2:6" x14ac:dyDescent="0.25">
      <c r="B722" s="35"/>
      <c r="C722" s="35"/>
      <c r="D722" s="35"/>
    </row>
    <row r="723" spans="2:6" x14ac:dyDescent="0.25">
      <c r="B723" s="35"/>
      <c r="C723" s="35"/>
      <c r="D723" s="35"/>
    </row>
    <row r="724" spans="2:6" x14ac:dyDescent="0.25">
      <c r="B724" s="35"/>
      <c r="C724" s="35"/>
      <c r="D724" s="35"/>
    </row>
    <row r="725" spans="2:6" x14ac:dyDescent="0.25">
      <c r="B725" s="35"/>
      <c r="C725" s="35"/>
      <c r="D725" s="35"/>
    </row>
    <row r="726" spans="2:6" x14ac:dyDescent="0.25">
      <c r="B726" s="35"/>
      <c r="C726" s="35"/>
      <c r="D726" s="35"/>
    </row>
    <row r="727" spans="2:6" x14ac:dyDescent="0.25">
      <c r="B727" s="35"/>
      <c r="C727" s="35"/>
      <c r="D727" s="35"/>
    </row>
    <row r="728" spans="2:6" x14ac:dyDescent="0.25">
      <c r="B728" s="35"/>
      <c r="C728" s="35"/>
      <c r="D728" s="35"/>
    </row>
    <row r="729" spans="2:6" x14ac:dyDescent="0.25">
      <c r="B729" s="35"/>
      <c r="C729" s="35"/>
      <c r="D729" s="35"/>
    </row>
    <row r="730" spans="2:6" x14ac:dyDescent="0.25">
      <c r="B730" s="35"/>
      <c r="C730" s="35"/>
      <c r="D730" s="35"/>
    </row>
    <row r="731" spans="2:6" x14ac:dyDescent="0.25">
      <c r="B731" s="35"/>
      <c r="C731" s="35"/>
      <c r="D731" s="35"/>
    </row>
    <row r="732" spans="2:6" x14ac:dyDescent="0.25">
      <c r="B732" s="35"/>
      <c r="C732" s="35"/>
      <c r="D732" s="35"/>
    </row>
    <row r="733" spans="2:6" x14ac:dyDescent="0.25">
      <c r="B733" s="35"/>
      <c r="C733" s="35"/>
      <c r="D733" s="35"/>
    </row>
    <row r="734" spans="2:6" x14ac:dyDescent="0.25">
      <c r="B734" s="35"/>
      <c r="C734" s="35"/>
      <c r="D734" s="35"/>
    </row>
    <row r="735" spans="2:6" x14ac:dyDescent="0.25">
      <c r="B735" s="35"/>
      <c r="C735" s="35"/>
      <c r="D735" s="35"/>
    </row>
    <row r="736" spans="2:6" x14ac:dyDescent="0.25">
      <c r="B736" s="35"/>
      <c r="C736" s="35"/>
      <c r="D736" s="35"/>
    </row>
    <row r="737" spans="2:4" x14ac:dyDescent="0.25">
      <c r="B737" s="35"/>
      <c r="C737" s="35"/>
      <c r="D737" s="35"/>
    </row>
    <row r="738" spans="2:4" x14ac:dyDescent="0.25">
      <c r="B738" s="35"/>
      <c r="C738" s="35"/>
      <c r="D738" s="35"/>
    </row>
    <row r="739" spans="2:4" x14ac:dyDescent="0.25">
      <c r="B739" s="35"/>
      <c r="C739" s="35"/>
      <c r="D739" s="35"/>
    </row>
    <row r="740" spans="2:4" x14ac:dyDescent="0.25">
      <c r="B740" s="35"/>
      <c r="C740" s="35"/>
      <c r="D740" s="35"/>
    </row>
    <row r="741" spans="2:4" x14ac:dyDescent="0.25">
      <c r="B741" s="35"/>
      <c r="C741" s="35"/>
      <c r="D741" s="35"/>
    </row>
    <row r="742" spans="2:4" x14ac:dyDescent="0.25">
      <c r="B742" s="35"/>
      <c r="C742" s="35"/>
      <c r="D742" s="35"/>
    </row>
    <row r="743" spans="2:4" x14ac:dyDescent="0.25">
      <c r="B743" s="35"/>
      <c r="C743" s="35"/>
      <c r="D743" s="35"/>
    </row>
    <row r="744" spans="2:4" x14ac:dyDescent="0.25">
      <c r="B744" s="35"/>
      <c r="C744" s="35"/>
      <c r="D744" s="35"/>
    </row>
    <row r="745" spans="2:4" x14ac:dyDescent="0.25">
      <c r="B745" s="35"/>
      <c r="C745" s="35"/>
      <c r="D745" s="35"/>
    </row>
    <row r="746" spans="2:4" x14ac:dyDescent="0.25">
      <c r="B746" s="35"/>
      <c r="C746" s="35"/>
      <c r="D746" s="35"/>
    </row>
    <row r="747" spans="2:4" x14ac:dyDescent="0.25">
      <c r="B747" s="35"/>
      <c r="C747" s="35"/>
      <c r="D747" s="35"/>
    </row>
    <row r="748" spans="2:4" x14ac:dyDescent="0.25">
      <c r="B748" s="35"/>
      <c r="C748" s="35"/>
      <c r="D748" s="35"/>
    </row>
    <row r="749" spans="2:4" x14ac:dyDescent="0.25">
      <c r="B749" s="35"/>
      <c r="C749" s="35"/>
      <c r="D749" s="35"/>
    </row>
    <row r="750" spans="2:4" x14ac:dyDescent="0.25">
      <c r="B750" s="35"/>
      <c r="C750" s="35"/>
      <c r="D750" s="35"/>
    </row>
    <row r="751" spans="2:4" x14ac:dyDescent="0.25">
      <c r="B751" s="35"/>
      <c r="C751" s="35"/>
      <c r="D751" s="35"/>
    </row>
    <row r="752" spans="2:4" x14ac:dyDescent="0.25">
      <c r="B752" s="35"/>
      <c r="C752" s="35"/>
      <c r="D752" s="35"/>
    </row>
    <row r="753" spans="2:4" x14ac:dyDescent="0.25">
      <c r="B753" s="35"/>
      <c r="C753" s="35"/>
      <c r="D753" s="35"/>
    </row>
    <row r="754" spans="2:4" x14ac:dyDescent="0.25">
      <c r="B754" s="35"/>
      <c r="C754" s="35"/>
      <c r="D754" s="35"/>
    </row>
    <row r="755" spans="2:4" x14ac:dyDescent="0.25">
      <c r="B755" s="35"/>
      <c r="C755" s="35"/>
      <c r="D755" s="35"/>
    </row>
    <row r="756" spans="2:4" x14ac:dyDescent="0.25">
      <c r="B756" s="35"/>
      <c r="C756" s="35"/>
      <c r="D756" s="35"/>
    </row>
    <row r="757" spans="2:4" x14ac:dyDescent="0.25">
      <c r="B757" s="35"/>
      <c r="C757" s="35"/>
      <c r="D757" s="35"/>
    </row>
    <row r="758" spans="2:4" x14ac:dyDescent="0.25">
      <c r="B758" s="35"/>
      <c r="C758" s="35"/>
      <c r="D758" s="35"/>
    </row>
    <row r="759" spans="2:4" x14ac:dyDescent="0.25">
      <c r="B759" s="35"/>
      <c r="C759" s="35"/>
      <c r="D759" s="35"/>
    </row>
    <row r="760" spans="2:4" x14ac:dyDescent="0.25">
      <c r="B760" s="35"/>
      <c r="C760" s="35"/>
      <c r="D760" s="35"/>
    </row>
    <row r="761" spans="2:4" x14ac:dyDescent="0.25">
      <c r="B761" s="35"/>
      <c r="C761" s="35"/>
      <c r="D761" s="35"/>
    </row>
    <row r="762" spans="2:4" x14ac:dyDescent="0.25">
      <c r="B762" s="35"/>
      <c r="C762" s="35"/>
      <c r="D762" s="35"/>
    </row>
    <row r="763" spans="2:4" x14ac:dyDescent="0.25">
      <c r="B763" s="35"/>
      <c r="C763" s="35"/>
      <c r="D763" s="35"/>
    </row>
    <row r="764" spans="2:4" x14ac:dyDescent="0.25">
      <c r="B764" s="35"/>
      <c r="C764" s="35"/>
      <c r="D764" s="35"/>
    </row>
    <row r="765" spans="2:4" x14ac:dyDescent="0.25">
      <c r="B765" s="35"/>
      <c r="C765" s="35"/>
      <c r="D765" s="35"/>
    </row>
    <row r="766" spans="2:4" x14ac:dyDescent="0.25">
      <c r="B766" s="35"/>
      <c r="C766" s="35"/>
      <c r="D766" s="35"/>
    </row>
    <row r="767" spans="2:4" x14ac:dyDescent="0.25">
      <c r="B767" s="35"/>
      <c r="C767" s="35"/>
      <c r="D767" s="35"/>
    </row>
    <row r="768" spans="2:4" x14ac:dyDescent="0.25">
      <c r="B768" s="35"/>
      <c r="C768" s="35"/>
      <c r="D768" s="35"/>
    </row>
    <row r="769" spans="2:4" x14ac:dyDescent="0.25">
      <c r="B769" s="35"/>
      <c r="C769" s="35"/>
      <c r="D769" s="35"/>
    </row>
    <row r="770" spans="2:4" x14ac:dyDescent="0.25">
      <c r="B770" s="35"/>
      <c r="C770" s="35"/>
      <c r="D770" s="35"/>
    </row>
    <row r="771" spans="2:4" x14ac:dyDescent="0.25">
      <c r="B771" s="35"/>
      <c r="C771" s="35"/>
      <c r="D771" s="35"/>
    </row>
    <row r="772" spans="2:4" x14ac:dyDescent="0.25">
      <c r="B772" s="35"/>
      <c r="C772" s="35"/>
      <c r="D772" s="35"/>
    </row>
    <row r="773" spans="2:4" x14ac:dyDescent="0.25">
      <c r="B773" s="35"/>
      <c r="C773" s="35"/>
      <c r="D773" s="35"/>
    </row>
    <row r="774" spans="2:4" x14ac:dyDescent="0.25">
      <c r="B774" s="35"/>
      <c r="C774" s="35"/>
      <c r="D774" s="35"/>
    </row>
    <row r="775" spans="2:4" x14ac:dyDescent="0.25">
      <c r="B775" s="35"/>
      <c r="C775" s="35"/>
      <c r="D775" s="35"/>
    </row>
    <row r="776" spans="2:4" x14ac:dyDescent="0.25">
      <c r="B776" s="35"/>
      <c r="C776" s="35"/>
      <c r="D776" s="35"/>
    </row>
    <row r="777" spans="2:4" x14ac:dyDescent="0.25">
      <c r="B777" s="35"/>
      <c r="C777" s="35"/>
      <c r="D777" s="35"/>
    </row>
    <row r="778" spans="2:4" x14ac:dyDescent="0.25">
      <c r="B778" s="35"/>
      <c r="C778" s="35"/>
      <c r="D778" s="35"/>
    </row>
    <row r="779" spans="2:4" x14ac:dyDescent="0.25">
      <c r="B779" s="35"/>
      <c r="C779" s="35"/>
      <c r="D779" s="35"/>
    </row>
    <row r="780" spans="2:4" x14ac:dyDescent="0.25">
      <c r="B780" s="35"/>
      <c r="C780" s="35"/>
      <c r="D780" s="35"/>
    </row>
    <row r="781" spans="2:4" x14ac:dyDescent="0.25">
      <c r="B781" s="35"/>
      <c r="C781" s="35"/>
      <c r="D781" s="35"/>
    </row>
    <row r="782" spans="2:4" x14ac:dyDescent="0.25">
      <c r="B782" s="35"/>
      <c r="C782" s="35"/>
      <c r="D782" s="35"/>
    </row>
    <row r="783" spans="2:4" x14ac:dyDescent="0.25">
      <c r="B783" s="35"/>
      <c r="C783" s="35"/>
      <c r="D783" s="35"/>
    </row>
    <row r="784" spans="2:4" x14ac:dyDescent="0.25">
      <c r="B784" s="35"/>
      <c r="C784" s="35"/>
      <c r="D784" s="35"/>
    </row>
    <row r="785" spans="2:4" x14ac:dyDescent="0.25">
      <c r="B785" s="35"/>
      <c r="C785" s="35"/>
      <c r="D785" s="35"/>
    </row>
    <row r="786" spans="2:4" x14ac:dyDescent="0.25">
      <c r="B786" s="35"/>
      <c r="C786" s="35"/>
      <c r="D786" s="35"/>
    </row>
    <row r="787" spans="2:4" x14ac:dyDescent="0.25">
      <c r="B787" s="35"/>
      <c r="C787" s="35"/>
      <c r="D787" s="35"/>
    </row>
    <row r="788" spans="2:4" x14ac:dyDescent="0.25">
      <c r="B788" s="35"/>
      <c r="C788" s="35"/>
      <c r="D788" s="35"/>
    </row>
    <row r="789" spans="2:4" x14ac:dyDescent="0.25">
      <c r="B789" s="35"/>
      <c r="C789" s="35"/>
      <c r="D789" s="35"/>
    </row>
    <row r="790" spans="2:4" x14ac:dyDescent="0.25">
      <c r="B790" s="35"/>
      <c r="C790" s="35"/>
      <c r="D790" s="35"/>
    </row>
    <row r="791" spans="2:4" x14ac:dyDescent="0.25">
      <c r="B791" s="35"/>
      <c r="C791" s="35"/>
      <c r="D791" s="35"/>
    </row>
    <row r="792" spans="2:4" x14ac:dyDescent="0.25">
      <c r="B792" s="35"/>
      <c r="C792" s="35"/>
      <c r="D792" s="35"/>
    </row>
    <row r="793" spans="2:4" x14ac:dyDescent="0.25">
      <c r="B793" s="35"/>
      <c r="C793" s="35"/>
      <c r="D793" s="35"/>
    </row>
    <row r="794" spans="2:4" x14ac:dyDescent="0.25">
      <c r="B794" s="35"/>
      <c r="C794" s="35"/>
      <c r="D794" s="35"/>
    </row>
    <row r="795" spans="2:4" x14ac:dyDescent="0.25">
      <c r="B795" s="35"/>
      <c r="C795" s="35"/>
      <c r="D795" s="35"/>
    </row>
    <row r="796" spans="2:4" x14ac:dyDescent="0.25">
      <c r="B796" s="35"/>
      <c r="C796" s="35"/>
      <c r="D796" s="35"/>
    </row>
    <row r="797" spans="2:4" x14ac:dyDescent="0.25">
      <c r="B797" s="35"/>
      <c r="C797" s="35"/>
      <c r="D797" s="35"/>
    </row>
    <row r="798" spans="2:4" x14ac:dyDescent="0.25">
      <c r="B798" s="35"/>
      <c r="C798" s="35"/>
      <c r="D798" s="35"/>
    </row>
    <row r="799" spans="2:4" x14ac:dyDescent="0.25">
      <c r="B799" s="35"/>
      <c r="C799" s="35"/>
      <c r="D799" s="35"/>
    </row>
    <row r="800" spans="2:4" x14ac:dyDescent="0.25">
      <c r="B800" s="35"/>
      <c r="C800" s="35"/>
      <c r="D800" s="35"/>
    </row>
    <row r="801" spans="2:4" x14ac:dyDescent="0.25">
      <c r="B801" s="35"/>
      <c r="C801" s="35"/>
      <c r="D801" s="35"/>
    </row>
    <row r="802" spans="2:4" x14ac:dyDescent="0.25">
      <c r="B802" s="35"/>
      <c r="C802" s="35"/>
      <c r="D802" s="35"/>
    </row>
    <row r="803" spans="2:4" x14ac:dyDescent="0.25">
      <c r="B803" s="35"/>
      <c r="C803" s="35"/>
      <c r="D803" s="35"/>
    </row>
    <row r="804" spans="2:4" x14ac:dyDescent="0.25">
      <c r="B804" s="35"/>
      <c r="C804" s="35"/>
      <c r="D804" s="35"/>
    </row>
    <row r="805" spans="2:4" x14ac:dyDescent="0.25">
      <c r="B805" s="35"/>
      <c r="C805" s="35"/>
      <c r="D805" s="35"/>
    </row>
    <row r="806" spans="2:4" x14ac:dyDescent="0.25">
      <c r="B806" s="35"/>
      <c r="C806" s="35"/>
      <c r="D806" s="35"/>
    </row>
    <row r="807" spans="2:4" x14ac:dyDescent="0.25">
      <c r="B807" s="35"/>
      <c r="C807" s="35"/>
      <c r="D807" s="35"/>
    </row>
    <row r="808" spans="2:4" x14ac:dyDescent="0.25">
      <c r="B808" s="35"/>
      <c r="C808" s="35"/>
      <c r="D808" s="35"/>
    </row>
    <row r="809" spans="2:4" x14ac:dyDescent="0.25">
      <c r="B809" s="35"/>
      <c r="C809" s="35"/>
      <c r="D809" s="35"/>
    </row>
    <row r="810" spans="2:4" x14ac:dyDescent="0.25">
      <c r="B810" s="35"/>
      <c r="C810" s="35"/>
      <c r="D810" s="35"/>
    </row>
    <row r="811" spans="2:4" x14ac:dyDescent="0.25">
      <c r="B811" s="35"/>
      <c r="C811" s="35"/>
      <c r="D811" s="35"/>
    </row>
    <row r="812" spans="2:4" x14ac:dyDescent="0.25">
      <c r="B812" s="35"/>
      <c r="C812" s="35"/>
      <c r="D812" s="35"/>
    </row>
    <row r="813" spans="2:4" x14ac:dyDescent="0.25">
      <c r="B813" s="35"/>
      <c r="C813" s="35"/>
      <c r="D813" s="35"/>
    </row>
    <row r="814" spans="2:4" x14ac:dyDescent="0.25">
      <c r="B814" s="35"/>
      <c r="C814" s="35"/>
      <c r="D814" s="35"/>
    </row>
    <row r="815" spans="2:4" x14ac:dyDescent="0.25">
      <c r="B815" s="35"/>
      <c r="C815" s="35"/>
      <c r="D815" s="35"/>
    </row>
    <row r="816" spans="2:4" x14ac:dyDescent="0.25">
      <c r="B816" s="35"/>
      <c r="C816" s="35"/>
      <c r="D816" s="35"/>
    </row>
    <row r="817" spans="2:4" x14ac:dyDescent="0.25">
      <c r="B817" s="35"/>
      <c r="C817" s="35"/>
      <c r="D817" s="35"/>
    </row>
    <row r="818" spans="2:4" x14ac:dyDescent="0.25">
      <c r="B818" s="35"/>
      <c r="C818" s="35"/>
      <c r="D818" s="35"/>
    </row>
    <row r="819" spans="2:4" x14ac:dyDescent="0.25">
      <c r="B819" s="35"/>
      <c r="C819" s="35"/>
      <c r="D819" s="35"/>
    </row>
    <row r="820" spans="2:4" x14ac:dyDescent="0.25">
      <c r="B820" s="35"/>
      <c r="C820" s="35"/>
      <c r="D820" s="35"/>
    </row>
    <row r="821" spans="2:4" x14ac:dyDescent="0.25">
      <c r="B821" s="35"/>
      <c r="C821" s="35"/>
      <c r="D821" s="35"/>
    </row>
    <row r="822" spans="2:4" x14ac:dyDescent="0.25">
      <c r="B822" s="35"/>
      <c r="C822" s="35"/>
      <c r="D822" s="35"/>
    </row>
    <row r="823" spans="2:4" x14ac:dyDescent="0.25">
      <c r="B823" s="35"/>
      <c r="C823" s="35"/>
      <c r="D823" s="35"/>
    </row>
    <row r="824" spans="2:4" x14ac:dyDescent="0.25">
      <c r="B824" s="35"/>
      <c r="C824" s="35"/>
      <c r="D824" s="35"/>
    </row>
    <row r="825" spans="2:4" x14ac:dyDescent="0.25">
      <c r="B825" s="35"/>
      <c r="C825" s="35"/>
      <c r="D825" s="35"/>
    </row>
    <row r="826" spans="2:4" x14ac:dyDescent="0.25">
      <c r="B826" s="35"/>
      <c r="C826" s="35"/>
      <c r="D826" s="35"/>
    </row>
    <row r="827" spans="2:4" x14ac:dyDescent="0.25">
      <c r="B827" s="35"/>
      <c r="C827" s="35"/>
      <c r="D827" s="35"/>
    </row>
    <row r="828" spans="2:4" x14ac:dyDescent="0.25">
      <c r="B828" s="35"/>
      <c r="C828" s="35"/>
      <c r="D828" s="35"/>
    </row>
    <row r="829" spans="2:4" x14ac:dyDescent="0.25">
      <c r="B829" s="35"/>
      <c r="C829" s="35"/>
      <c r="D829" s="35"/>
    </row>
    <row r="830" spans="2:4" x14ac:dyDescent="0.25">
      <c r="B830" s="35"/>
      <c r="C830" s="35"/>
      <c r="D830" s="35"/>
    </row>
    <row r="831" spans="2:4" x14ac:dyDescent="0.25">
      <c r="B831" s="35"/>
      <c r="C831" s="35"/>
      <c r="D831" s="35"/>
    </row>
    <row r="832" spans="2:4" x14ac:dyDescent="0.25">
      <c r="B832" s="35"/>
      <c r="C832" s="35"/>
      <c r="D832" s="35"/>
    </row>
    <row r="833" spans="2:4" x14ac:dyDescent="0.25">
      <c r="B833" s="35"/>
      <c r="C833" s="35"/>
      <c r="D833" s="35"/>
    </row>
    <row r="834" spans="2:4" x14ac:dyDescent="0.25">
      <c r="B834" s="35"/>
      <c r="C834" s="35"/>
      <c r="D834" s="35"/>
    </row>
    <row r="835" spans="2:4" x14ac:dyDescent="0.25">
      <c r="B835" s="35"/>
      <c r="C835" s="35"/>
      <c r="D835" s="35"/>
    </row>
    <row r="836" spans="2:4" x14ac:dyDescent="0.25">
      <c r="B836" s="35"/>
      <c r="C836" s="35"/>
      <c r="D836" s="35"/>
    </row>
    <row r="837" spans="2:4" x14ac:dyDescent="0.25">
      <c r="B837" s="35"/>
      <c r="C837" s="35"/>
      <c r="D837" s="35"/>
    </row>
    <row r="838" spans="2:4" x14ac:dyDescent="0.25">
      <c r="B838" s="35"/>
      <c r="C838" s="35"/>
      <c r="D838" s="35"/>
    </row>
    <row r="839" spans="2:4" x14ac:dyDescent="0.25">
      <c r="B839" s="35"/>
      <c r="C839" s="35"/>
      <c r="D839" s="35"/>
    </row>
    <row r="840" spans="2:4" x14ac:dyDescent="0.25">
      <c r="B840" s="35"/>
      <c r="C840" s="35"/>
      <c r="D840" s="35"/>
    </row>
    <row r="841" spans="2:4" x14ac:dyDescent="0.25">
      <c r="B841" s="35"/>
      <c r="C841" s="35"/>
      <c r="D841" s="35"/>
    </row>
    <row r="842" spans="2:4" x14ac:dyDescent="0.25">
      <c r="B842" s="35"/>
      <c r="C842" s="35"/>
      <c r="D842" s="35"/>
    </row>
    <row r="843" spans="2:4" x14ac:dyDescent="0.25">
      <c r="B843" s="35"/>
      <c r="C843" s="35"/>
      <c r="D843" s="35"/>
    </row>
    <row r="844" spans="2:4" x14ac:dyDescent="0.25">
      <c r="B844" s="35"/>
      <c r="C844" s="35"/>
      <c r="D844" s="35"/>
    </row>
    <row r="845" spans="2:4" x14ac:dyDescent="0.25">
      <c r="B845" s="35"/>
      <c r="C845" s="35"/>
      <c r="D845" s="35"/>
    </row>
    <row r="846" spans="2:4" x14ac:dyDescent="0.25">
      <c r="B846" s="35"/>
      <c r="C846" s="35"/>
      <c r="D846" s="35"/>
    </row>
    <row r="847" spans="2:4" x14ac:dyDescent="0.25">
      <c r="B847" s="35"/>
      <c r="C847" s="35"/>
      <c r="D847" s="35"/>
    </row>
    <row r="848" spans="2:4" x14ac:dyDescent="0.25">
      <c r="B848" s="35"/>
      <c r="C848" s="35"/>
      <c r="D848" s="35"/>
    </row>
    <row r="849" spans="2:4" x14ac:dyDescent="0.25">
      <c r="B849" s="35"/>
      <c r="C849" s="35"/>
      <c r="D849" s="35"/>
    </row>
    <row r="850" spans="2:4" x14ac:dyDescent="0.25">
      <c r="B850" s="35"/>
      <c r="C850" s="35"/>
      <c r="D850" s="35"/>
    </row>
    <row r="851" spans="2:4" x14ac:dyDescent="0.25">
      <c r="B851" s="35"/>
      <c r="C851" s="35"/>
      <c r="D851" s="35"/>
    </row>
    <row r="852" spans="2:4" x14ac:dyDescent="0.25">
      <c r="B852" s="35"/>
      <c r="C852" s="35"/>
      <c r="D852" s="35"/>
    </row>
    <row r="853" spans="2:4" x14ac:dyDescent="0.25">
      <c r="B853" s="35"/>
      <c r="C853" s="35"/>
      <c r="D853" s="35"/>
    </row>
    <row r="854" spans="2:4" x14ac:dyDescent="0.25">
      <c r="B854" s="35"/>
      <c r="C854" s="35"/>
      <c r="D854" s="35"/>
    </row>
    <row r="855" spans="2:4" x14ac:dyDescent="0.25">
      <c r="B855" s="35"/>
      <c r="C855" s="35"/>
      <c r="D855" s="35"/>
    </row>
    <row r="856" spans="2:4" x14ac:dyDescent="0.25">
      <c r="B856" s="35"/>
      <c r="C856" s="35"/>
      <c r="D856" s="35"/>
    </row>
    <row r="857" spans="2:4" x14ac:dyDescent="0.25">
      <c r="B857" s="35"/>
      <c r="C857" s="35"/>
      <c r="D857" s="35"/>
    </row>
    <row r="858" spans="2:4" x14ac:dyDescent="0.25">
      <c r="B858" s="35"/>
      <c r="C858" s="35"/>
      <c r="D858" s="35"/>
    </row>
    <row r="859" spans="2:4" x14ac:dyDescent="0.25">
      <c r="B859" s="35"/>
      <c r="C859" s="35"/>
      <c r="D859" s="35"/>
    </row>
    <row r="860" spans="2:4" x14ac:dyDescent="0.25">
      <c r="B860" s="35"/>
      <c r="C860" s="35"/>
      <c r="D860" s="35"/>
    </row>
    <row r="861" spans="2:4" x14ac:dyDescent="0.25">
      <c r="B861" s="35"/>
      <c r="C861" s="35"/>
      <c r="D861" s="35"/>
    </row>
    <row r="862" spans="2:4" x14ac:dyDescent="0.25">
      <c r="B862" s="35"/>
      <c r="C862" s="35"/>
      <c r="D862" s="35"/>
    </row>
    <row r="863" spans="2:4" x14ac:dyDescent="0.25">
      <c r="B863" s="35"/>
      <c r="C863" s="35"/>
      <c r="D863" s="35"/>
    </row>
    <row r="864" spans="2:4" x14ac:dyDescent="0.25">
      <c r="B864" s="35"/>
      <c r="C864" s="35"/>
      <c r="D864" s="35"/>
    </row>
    <row r="865" spans="2:4" x14ac:dyDescent="0.25">
      <c r="B865" s="35"/>
      <c r="C865" s="35"/>
      <c r="D865" s="35"/>
    </row>
    <row r="866" spans="2:4" x14ac:dyDescent="0.25">
      <c r="B866" s="35"/>
      <c r="C866" s="35"/>
      <c r="D866" s="35"/>
    </row>
    <row r="867" spans="2:4" x14ac:dyDescent="0.25">
      <c r="B867" s="35"/>
      <c r="C867" s="35"/>
      <c r="D867" s="35"/>
    </row>
    <row r="868" spans="2:4" x14ac:dyDescent="0.25">
      <c r="B868" s="35"/>
      <c r="C868" s="35"/>
      <c r="D868" s="35"/>
    </row>
    <row r="869" spans="2:4" x14ac:dyDescent="0.25">
      <c r="B869" s="35"/>
      <c r="C869" s="35"/>
      <c r="D869" s="35"/>
    </row>
    <row r="870" spans="2:4" x14ac:dyDescent="0.25">
      <c r="B870" s="35"/>
      <c r="C870" s="35"/>
      <c r="D870" s="35"/>
    </row>
    <row r="871" spans="2:4" x14ac:dyDescent="0.25">
      <c r="B871" s="35"/>
      <c r="C871" s="35"/>
      <c r="D871" s="35"/>
    </row>
    <row r="872" spans="2:4" x14ac:dyDescent="0.25">
      <c r="B872" s="35"/>
      <c r="C872" s="35"/>
      <c r="D872" s="35"/>
    </row>
    <row r="873" spans="2:4" x14ac:dyDescent="0.25">
      <c r="B873" s="35"/>
      <c r="C873" s="35"/>
      <c r="D873" s="35"/>
    </row>
    <row r="874" spans="2:4" x14ac:dyDescent="0.25">
      <c r="B874" s="35"/>
      <c r="C874" s="35"/>
      <c r="D874" s="35"/>
    </row>
    <row r="875" spans="2:4" x14ac:dyDescent="0.25">
      <c r="B875" s="35"/>
      <c r="C875" s="35"/>
      <c r="D875" s="35"/>
    </row>
    <row r="876" spans="2:4" x14ac:dyDescent="0.25">
      <c r="B876" s="35"/>
      <c r="C876" s="35"/>
      <c r="D876" s="35"/>
    </row>
    <row r="877" spans="2:4" x14ac:dyDescent="0.25">
      <c r="B877" s="35"/>
      <c r="C877" s="35"/>
      <c r="D877" s="35"/>
    </row>
    <row r="878" spans="2:4" x14ac:dyDescent="0.25">
      <c r="B878" s="35"/>
      <c r="C878" s="35"/>
      <c r="D878" s="35"/>
    </row>
    <row r="879" spans="2:4" x14ac:dyDescent="0.25">
      <c r="B879" s="35"/>
      <c r="C879" s="35"/>
      <c r="D879" s="35"/>
    </row>
    <row r="880" spans="2:4" x14ac:dyDescent="0.25">
      <c r="B880" s="35"/>
      <c r="C880" s="35"/>
      <c r="D880" s="35"/>
    </row>
    <row r="881" spans="2:4" x14ac:dyDescent="0.25">
      <c r="B881" s="35"/>
      <c r="C881" s="35"/>
      <c r="D881" s="35"/>
    </row>
    <row r="882" spans="2:4" x14ac:dyDescent="0.25">
      <c r="B882" s="35"/>
      <c r="C882" s="35"/>
      <c r="D882" s="35"/>
    </row>
    <row r="883" spans="2:4" x14ac:dyDescent="0.25">
      <c r="B883" s="35"/>
      <c r="C883" s="35"/>
      <c r="D883" s="35"/>
    </row>
    <row r="884" spans="2:4" x14ac:dyDescent="0.25">
      <c r="B884" s="35"/>
      <c r="C884" s="35"/>
      <c r="D884" s="35"/>
    </row>
    <row r="885" spans="2:4" x14ac:dyDescent="0.25">
      <c r="B885" s="35"/>
      <c r="C885" s="35"/>
      <c r="D885" s="35"/>
    </row>
    <row r="886" spans="2:4" x14ac:dyDescent="0.25">
      <c r="B886" s="35"/>
      <c r="C886" s="35"/>
      <c r="D886" s="35"/>
    </row>
    <row r="887" spans="2:4" x14ac:dyDescent="0.25">
      <c r="B887" s="35"/>
      <c r="C887" s="35"/>
      <c r="D887" s="35"/>
    </row>
    <row r="888" spans="2:4" x14ac:dyDescent="0.25">
      <c r="B888" s="35"/>
      <c r="C888" s="35"/>
      <c r="D888" s="35"/>
    </row>
    <row r="889" spans="2:4" x14ac:dyDescent="0.25">
      <c r="B889" s="35"/>
      <c r="C889" s="35"/>
      <c r="D889" s="35"/>
    </row>
    <row r="890" spans="2:4" x14ac:dyDescent="0.25">
      <c r="B890" s="35"/>
      <c r="C890" s="35"/>
      <c r="D890" s="35"/>
    </row>
    <row r="891" spans="2:4" x14ac:dyDescent="0.25">
      <c r="B891" s="35"/>
      <c r="C891" s="35"/>
      <c r="D891" s="35"/>
    </row>
    <row r="892" spans="2:4" x14ac:dyDescent="0.25">
      <c r="B892" s="35"/>
      <c r="C892" s="35"/>
      <c r="D892" s="35"/>
    </row>
    <row r="893" spans="2:4" x14ac:dyDescent="0.25">
      <c r="B893" s="35"/>
      <c r="C893" s="35"/>
      <c r="D893" s="35"/>
    </row>
    <row r="894" spans="2:4" x14ac:dyDescent="0.25">
      <c r="B894" s="35"/>
      <c r="C894" s="35"/>
      <c r="D894" s="35"/>
    </row>
    <row r="895" spans="2:4" x14ac:dyDescent="0.25">
      <c r="B895" s="35"/>
      <c r="C895" s="35"/>
      <c r="D895" s="35"/>
    </row>
    <row r="896" spans="2:4" x14ac:dyDescent="0.25">
      <c r="B896" s="35"/>
      <c r="C896" s="35"/>
      <c r="D896" s="35"/>
    </row>
    <row r="897" spans="2:4" x14ac:dyDescent="0.25">
      <c r="B897" s="35"/>
      <c r="C897" s="35"/>
      <c r="D897" s="35"/>
    </row>
    <row r="898" spans="2:4" x14ac:dyDescent="0.25">
      <c r="B898" s="35"/>
      <c r="C898" s="35"/>
      <c r="D898" s="35"/>
    </row>
    <row r="899" spans="2:4" x14ac:dyDescent="0.25">
      <c r="B899" s="35"/>
      <c r="C899" s="35"/>
      <c r="D899" s="35"/>
    </row>
    <row r="900" spans="2:4" x14ac:dyDescent="0.25">
      <c r="B900" s="35"/>
      <c r="C900" s="35"/>
      <c r="D900" s="35"/>
    </row>
    <row r="901" spans="2:4" x14ac:dyDescent="0.25">
      <c r="B901" s="35"/>
      <c r="C901" s="35"/>
      <c r="D901" s="35"/>
    </row>
    <row r="902" spans="2:4" x14ac:dyDescent="0.25">
      <c r="B902" s="35"/>
      <c r="C902" s="35"/>
      <c r="D902" s="35"/>
    </row>
    <row r="903" spans="2:4" x14ac:dyDescent="0.25">
      <c r="B903" s="35"/>
      <c r="C903" s="35"/>
      <c r="D903" s="35"/>
    </row>
    <row r="904" spans="2:4" x14ac:dyDescent="0.25">
      <c r="B904" s="35"/>
      <c r="C904" s="35"/>
      <c r="D904" s="35"/>
    </row>
    <row r="905" spans="2:4" x14ac:dyDescent="0.25">
      <c r="B905" s="35"/>
      <c r="C905" s="35"/>
      <c r="D905" s="35"/>
    </row>
    <row r="906" spans="2:4" x14ac:dyDescent="0.25">
      <c r="B906" s="35"/>
      <c r="C906" s="35"/>
      <c r="D906" s="35"/>
    </row>
    <row r="907" spans="2:4" x14ac:dyDescent="0.25">
      <c r="B907" s="35"/>
      <c r="C907" s="35"/>
      <c r="D907" s="35"/>
    </row>
    <row r="908" spans="2:4" x14ac:dyDescent="0.25">
      <c r="B908" s="35"/>
      <c r="C908" s="35"/>
      <c r="D908" s="35"/>
    </row>
    <row r="909" spans="2:4" x14ac:dyDescent="0.25">
      <c r="B909" s="35"/>
      <c r="C909" s="35"/>
      <c r="D909" s="35"/>
    </row>
    <row r="910" spans="2:4" x14ac:dyDescent="0.25">
      <c r="B910" s="35"/>
      <c r="C910" s="35"/>
      <c r="D910" s="35"/>
    </row>
    <row r="911" spans="2:4" x14ac:dyDescent="0.25">
      <c r="B911" s="35"/>
      <c r="C911" s="35"/>
      <c r="D911" s="35"/>
    </row>
    <row r="912" spans="2:4" x14ac:dyDescent="0.25">
      <c r="B912" s="35"/>
      <c r="C912" s="35"/>
      <c r="D912" s="35"/>
    </row>
    <row r="913" spans="2:4" x14ac:dyDescent="0.25">
      <c r="B913" s="35"/>
      <c r="C913" s="35"/>
      <c r="D913" s="35"/>
    </row>
    <row r="914" spans="2:4" x14ac:dyDescent="0.25">
      <c r="B914" s="35"/>
      <c r="C914" s="35"/>
      <c r="D914" s="35"/>
    </row>
    <row r="915" spans="2:4" x14ac:dyDescent="0.25">
      <c r="B915" s="35"/>
      <c r="C915" s="35"/>
      <c r="D915" s="35"/>
    </row>
    <row r="916" spans="2:4" x14ac:dyDescent="0.25">
      <c r="B916" s="35"/>
      <c r="C916" s="35"/>
      <c r="D916" s="35"/>
    </row>
    <row r="917" spans="2:4" x14ac:dyDescent="0.25">
      <c r="B917" s="35"/>
      <c r="C917" s="35"/>
      <c r="D917" s="35"/>
    </row>
    <row r="918" spans="2:4" x14ac:dyDescent="0.25">
      <c r="B918" s="35"/>
      <c r="C918" s="35"/>
      <c r="D918" s="35"/>
    </row>
    <row r="919" spans="2:4" x14ac:dyDescent="0.25">
      <c r="B919" s="35"/>
      <c r="C919" s="35"/>
      <c r="D919" s="35"/>
    </row>
    <row r="920" spans="2:4" x14ac:dyDescent="0.25">
      <c r="B920" s="35"/>
      <c r="C920" s="35"/>
      <c r="D920" s="35"/>
    </row>
    <row r="921" spans="2:4" x14ac:dyDescent="0.25">
      <c r="B921" s="35"/>
      <c r="C921" s="35"/>
      <c r="D921" s="35"/>
    </row>
    <row r="922" spans="2:4" x14ac:dyDescent="0.25">
      <c r="B922" s="35"/>
      <c r="C922" s="35"/>
      <c r="D922" s="35"/>
    </row>
    <row r="923" spans="2:4" x14ac:dyDescent="0.25">
      <c r="B923" s="35"/>
      <c r="C923" s="35"/>
      <c r="D923" s="35"/>
    </row>
    <row r="924" spans="2:4" x14ac:dyDescent="0.25">
      <c r="B924" s="35"/>
      <c r="C924" s="35"/>
      <c r="D924" s="35"/>
    </row>
    <row r="925" spans="2:4" x14ac:dyDescent="0.25">
      <c r="B925" s="35"/>
      <c r="C925" s="35"/>
      <c r="D925" s="35"/>
    </row>
    <row r="926" spans="2:4" x14ac:dyDescent="0.25">
      <c r="B926" s="35"/>
      <c r="C926" s="35"/>
      <c r="D926" s="35"/>
    </row>
    <row r="927" spans="2:4" x14ac:dyDescent="0.25">
      <c r="B927" s="35"/>
      <c r="C927" s="35"/>
      <c r="D927" s="35"/>
    </row>
    <row r="928" spans="2:4" x14ac:dyDescent="0.25">
      <c r="B928" s="35"/>
      <c r="C928" s="35"/>
      <c r="D928" s="35"/>
    </row>
    <row r="929" spans="2:4" x14ac:dyDescent="0.25">
      <c r="B929" s="35"/>
      <c r="C929" s="35"/>
      <c r="D929" s="35"/>
    </row>
    <row r="930" spans="2:4" x14ac:dyDescent="0.25">
      <c r="B930" s="35"/>
      <c r="C930" s="35"/>
      <c r="D930" s="35"/>
    </row>
    <row r="931" spans="2:4" x14ac:dyDescent="0.25">
      <c r="B931" s="35"/>
      <c r="C931" s="35"/>
      <c r="D931" s="35"/>
    </row>
    <row r="932" spans="2:4" x14ac:dyDescent="0.25">
      <c r="B932" s="35"/>
      <c r="C932" s="35"/>
      <c r="D932" s="35"/>
    </row>
    <row r="933" spans="2:4" x14ac:dyDescent="0.25">
      <c r="B933" s="35"/>
      <c r="C933" s="35"/>
      <c r="D933" s="35"/>
    </row>
    <row r="934" spans="2:4" x14ac:dyDescent="0.25">
      <c r="B934" s="35"/>
      <c r="C934" s="35"/>
      <c r="D934" s="35"/>
    </row>
    <row r="935" spans="2:4" x14ac:dyDescent="0.25">
      <c r="B935" s="35"/>
      <c r="C935" s="35"/>
      <c r="D935" s="35"/>
    </row>
    <row r="936" spans="2:4" x14ac:dyDescent="0.25">
      <c r="B936" s="35"/>
      <c r="C936" s="35"/>
      <c r="D936" s="35"/>
    </row>
    <row r="937" spans="2:4" x14ac:dyDescent="0.25">
      <c r="B937" s="35"/>
      <c r="C937" s="35"/>
      <c r="D937" s="35"/>
    </row>
    <row r="938" spans="2:4" x14ac:dyDescent="0.25">
      <c r="B938" s="35"/>
      <c r="C938" s="35"/>
      <c r="D938" s="35"/>
    </row>
    <row r="939" spans="2:4" x14ac:dyDescent="0.25">
      <c r="B939" s="35"/>
      <c r="C939" s="35"/>
      <c r="D939" s="35"/>
    </row>
    <row r="940" spans="2:4" x14ac:dyDescent="0.25">
      <c r="B940" s="35"/>
      <c r="C940" s="35"/>
      <c r="D940" s="35"/>
    </row>
    <row r="941" spans="2:4" x14ac:dyDescent="0.25">
      <c r="B941" s="35"/>
      <c r="C941" s="35"/>
      <c r="D941" s="35"/>
    </row>
    <row r="942" spans="2:4" x14ac:dyDescent="0.25">
      <c r="B942" s="35"/>
      <c r="C942" s="35"/>
      <c r="D942" s="35"/>
    </row>
    <row r="943" spans="2:4" x14ac:dyDescent="0.25">
      <c r="B943" s="35"/>
      <c r="C943" s="35"/>
      <c r="D943" s="35"/>
    </row>
    <row r="944" spans="2:4" x14ac:dyDescent="0.25">
      <c r="B944" s="35"/>
      <c r="C944" s="35"/>
      <c r="D944" s="35"/>
    </row>
    <row r="945" spans="2:4" x14ac:dyDescent="0.25">
      <c r="B945" s="35"/>
      <c r="C945" s="35"/>
      <c r="D945" s="35"/>
    </row>
    <row r="946" spans="2:4" x14ac:dyDescent="0.25">
      <c r="B946" s="35"/>
      <c r="C946" s="35"/>
      <c r="D946" s="35"/>
    </row>
    <row r="947" spans="2:4" x14ac:dyDescent="0.25">
      <c r="B947" s="35"/>
      <c r="C947" s="35"/>
      <c r="D947" s="35"/>
    </row>
    <row r="948" spans="2:4" x14ac:dyDescent="0.25">
      <c r="B948" s="35"/>
      <c r="C948" s="35"/>
      <c r="D948" s="35"/>
    </row>
    <row r="949" spans="2:4" x14ac:dyDescent="0.25">
      <c r="B949" s="35"/>
      <c r="C949" s="35"/>
      <c r="D949" s="35"/>
    </row>
    <row r="950" spans="2:4" x14ac:dyDescent="0.25">
      <c r="B950" s="35"/>
      <c r="C950" s="35"/>
      <c r="D950" s="35"/>
    </row>
    <row r="951" spans="2:4" x14ac:dyDescent="0.25">
      <c r="B951" s="35"/>
      <c r="C951" s="35"/>
      <c r="D951" s="35"/>
    </row>
    <row r="952" spans="2:4" x14ac:dyDescent="0.25">
      <c r="B952" s="35"/>
      <c r="C952" s="35"/>
      <c r="D952" s="35"/>
    </row>
    <row r="953" spans="2:4" x14ac:dyDescent="0.25">
      <c r="B953" s="35"/>
      <c r="C953" s="35"/>
      <c r="D953" s="35"/>
    </row>
    <row r="954" spans="2:4" x14ac:dyDescent="0.25">
      <c r="B954" s="35"/>
      <c r="C954" s="35"/>
      <c r="D954" s="35"/>
    </row>
    <row r="955" spans="2:4" x14ac:dyDescent="0.25">
      <c r="B955" s="35"/>
      <c r="C955" s="35"/>
      <c r="D955" s="35"/>
    </row>
    <row r="956" spans="2:4" x14ac:dyDescent="0.25">
      <c r="B956" s="35"/>
      <c r="C956" s="35"/>
      <c r="D956" s="35"/>
    </row>
    <row r="957" spans="2:4" x14ac:dyDescent="0.25">
      <c r="B957" s="35"/>
      <c r="C957" s="35"/>
      <c r="D957" s="35"/>
    </row>
    <row r="958" spans="2:4" x14ac:dyDescent="0.25">
      <c r="B958" s="35"/>
      <c r="C958" s="35"/>
      <c r="D958" s="35"/>
    </row>
    <row r="959" spans="2:4" x14ac:dyDescent="0.25">
      <c r="B959" s="35"/>
      <c r="C959" s="35"/>
      <c r="D959" s="35"/>
    </row>
    <row r="960" spans="2:4" x14ac:dyDescent="0.25">
      <c r="B960" s="35"/>
      <c r="C960" s="35"/>
      <c r="D960" s="35"/>
    </row>
    <row r="961" spans="2:4" x14ac:dyDescent="0.25">
      <c r="B961" s="35"/>
      <c r="C961" s="35"/>
      <c r="D961" s="35"/>
    </row>
    <row r="962" spans="2:4" x14ac:dyDescent="0.25">
      <c r="B962" s="35"/>
      <c r="C962" s="35"/>
      <c r="D962" s="35"/>
    </row>
    <row r="963" spans="2:4" x14ac:dyDescent="0.25">
      <c r="B963" s="35"/>
      <c r="C963" s="35"/>
      <c r="D963" s="35"/>
    </row>
    <row r="964" spans="2:4" x14ac:dyDescent="0.25">
      <c r="B964" s="35"/>
      <c r="C964" s="35"/>
      <c r="D964" s="35"/>
    </row>
    <row r="965" spans="2:4" x14ac:dyDescent="0.25">
      <c r="B965" s="35"/>
      <c r="C965" s="35"/>
      <c r="D965" s="35"/>
    </row>
    <row r="966" spans="2:4" x14ac:dyDescent="0.25">
      <c r="B966" s="35"/>
      <c r="C966" s="35"/>
      <c r="D966" s="35"/>
    </row>
    <row r="967" spans="2:4" x14ac:dyDescent="0.25">
      <c r="B967" s="35"/>
      <c r="C967" s="35"/>
      <c r="D967" s="35"/>
    </row>
    <row r="968" spans="2:4" x14ac:dyDescent="0.25">
      <c r="B968" s="35"/>
      <c r="C968" s="35"/>
      <c r="D968" s="35"/>
    </row>
    <row r="969" spans="2:4" x14ac:dyDescent="0.25">
      <c r="B969" s="35"/>
      <c r="C969" s="35"/>
      <c r="D969" s="35"/>
    </row>
    <row r="970" spans="2:4" x14ac:dyDescent="0.25">
      <c r="B970" s="35"/>
      <c r="C970" s="35"/>
      <c r="D970" s="35"/>
    </row>
    <row r="971" spans="2:4" x14ac:dyDescent="0.25">
      <c r="B971" s="35"/>
      <c r="C971" s="35"/>
      <c r="D971" s="35"/>
    </row>
    <row r="972" spans="2:4" x14ac:dyDescent="0.25">
      <c r="B972" s="35"/>
      <c r="C972" s="35"/>
      <c r="D972" s="35"/>
    </row>
    <row r="973" spans="2:4" x14ac:dyDescent="0.25">
      <c r="B973" s="35"/>
      <c r="C973" s="35"/>
      <c r="D973" s="35"/>
    </row>
    <row r="974" spans="2:4" x14ac:dyDescent="0.25">
      <c r="B974" s="35"/>
      <c r="C974" s="35"/>
      <c r="D974" s="35"/>
    </row>
    <row r="975" spans="2:4" x14ac:dyDescent="0.25">
      <c r="B975" s="35"/>
      <c r="C975" s="35"/>
      <c r="D975" s="35"/>
    </row>
    <row r="976" spans="2:4" x14ac:dyDescent="0.25">
      <c r="B976" s="35"/>
      <c r="C976" s="35"/>
      <c r="D976" s="35"/>
    </row>
    <row r="977" spans="2:4" x14ac:dyDescent="0.25">
      <c r="B977" s="35"/>
      <c r="C977" s="35"/>
      <c r="D977" s="35"/>
    </row>
    <row r="978" spans="2:4" x14ac:dyDescent="0.25">
      <c r="B978" s="35"/>
      <c r="C978" s="35"/>
      <c r="D978" s="35"/>
    </row>
    <row r="979" spans="2:4" x14ac:dyDescent="0.25">
      <c r="B979" s="35"/>
      <c r="C979" s="35"/>
      <c r="D979" s="35"/>
    </row>
    <row r="980" spans="2:4" x14ac:dyDescent="0.25">
      <c r="B980" s="35"/>
      <c r="C980" s="35"/>
      <c r="D980" s="35"/>
    </row>
    <row r="981" spans="2:4" x14ac:dyDescent="0.25">
      <c r="B981" s="35"/>
      <c r="C981" s="35"/>
      <c r="D981" s="35"/>
    </row>
    <row r="982" spans="2:4" x14ac:dyDescent="0.25">
      <c r="B982" s="35"/>
      <c r="C982" s="35"/>
      <c r="D982" s="35"/>
    </row>
    <row r="983" spans="2:4" x14ac:dyDescent="0.25">
      <c r="B983" s="35"/>
      <c r="C983" s="35"/>
      <c r="D983" s="35"/>
    </row>
    <row r="984" spans="2:4" x14ac:dyDescent="0.25">
      <c r="B984" s="35"/>
      <c r="C984" s="35"/>
      <c r="D984" s="35"/>
    </row>
    <row r="985" spans="2:4" x14ac:dyDescent="0.25">
      <c r="B985" s="35"/>
      <c r="C985" s="35"/>
      <c r="D985" s="35"/>
    </row>
    <row r="986" spans="2:4" x14ac:dyDescent="0.25">
      <c r="B986" s="35"/>
      <c r="C986" s="35"/>
      <c r="D986" s="35"/>
    </row>
    <row r="987" spans="2:4" x14ac:dyDescent="0.25">
      <c r="B987" s="35"/>
      <c r="C987" s="35"/>
      <c r="D987" s="35"/>
    </row>
    <row r="988" spans="2:4" x14ac:dyDescent="0.25">
      <c r="B988" s="35"/>
      <c r="C988" s="35"/>
      <c r="D988" s="35"/>
    </row>
    <row r="989" spans="2:4" x14ac:dyDescent="0.25">
      <c r="B989" s="35"/>
      <c r="C989" s="35"/>
      <c r="D989" s="35"/>
    </row>
    <row r="990" spans="2:4" x14ac:dyDescent="0.25">
      <c r="B990" s="35"/>
      <c r="C990" s="35"/>
      <c r="D990" s="35"/>
    </row>
    <row r="991" spans="2:4" x14ac:dyDescent="0.25">
      <c r="B991" s="35"/>
      <c r="C991" s="35"/>
      <c r="D991" s="35"/>
    </row>
    <row r="992" spans="2:4" x14ac:dyDescent="0.25">
      <c r="B992" s="35"/>
      <c r="C992" s="35"/>
      <c r="D992" s="35"/>
    </row>
    <row r="993" spans="2:4" x14ac:dyDescent="0.25">
      <c r="B993" s="35"/>
      <c r="C993" s="35"/>
      <c r="D993" s="35"/>
    </row>
    <row r="994" spans="2:4" x14ac:dyDescent="0.25">
      <c r="B994" s="35"/>
      <c r="C994" s="35"/>
      <c r="D994" s="35"/>
    </row>
    <row r="995" spans="2:4" x14ac:dyDescent="0.25">
      <c r="B995" s="35"/>
      <c r="C995" s="35"/>
      <c r="D995" s="35"/>
    </row>
    <row r="996" spans="2:4" x14ac:dyDescent="0.25">
      <c r="B996" s="35"/>
      <c r="C996" s="35"/>
      <c r="D996" s="35"/>
    </row>
    <row r="997" spans="2:4" x14ac:dyDescent="0.25">
      <c r="B997" s="35"/>
      <c r="C997" s="35"/>
      <c r="D997" s="35"/>
    </row>
    <row r="998" spans="2:4" x14ac:dyDescent="0.25">
      <c r="B998" s="35"/>
      <c r="C998" s="35"/>
      <c r="D998" s="35"/>
    </row>
    <row r="999" spans="2:4" x14ac:dyDescent="0.25">
      <c r="B999" s="35"/>
      <c r="C999" s="35"/>
      <c r="D999" s="35"/>
    </row>
    <row r="1000" spans="2:4" x14ac:dyDescent="0.25">
      <c r="B1000" s="35"/>
      <c r="C1000" s="35"/>
      <c r="D1000" s="35"/>
    </row>
    <row r="1001" spans="2:4" x14ac:dyDescent="0.25">
      <c r="B1001" s="35"/>
      <c r="C1001" s="35"/>
      <c r="D1001" s="35"/>
    </row>
    <row r="1002" spans="2:4" x14ac:dyDescent="0.25">
      <c r="B1002" s="35"/>
      <c r="C1002" s="35"/>
      <c r="D1002" s="35"/>
    </row>
    <row r="1003" spans="2:4" x14ac:dyDescent="0.25">
      <c r="B1003" s="35"/>
      <c r="C1003" s="35"/>
      <c r="D1003" s="35"/>
    </row>
    <row r="1004" spans="2:4" x14ac:dyDescent="0.25">
      <c r="B1004" s="35"/>
      <c r="C1004" s="35"/>
      <c r="D1004" s="35"/>
    </row>
    <row r="1005" spans="2:4" x14ac:dyDescent="0.25">
      <c r="B1005" s="35"/>
      <c r="C1005" s="35"/>
      <c r="D1005" s="35"/>
    </row>
    <row r="1006" spans="2:4" x14ac:dyDescent="0.25">
      <c r="B1006" s="35"/>
      <c r="C1006" s="35"/>
      <c r="D1006" s="35"/>
    </row>
    <row r="1007" spans="2:4" x14ac:dyDescent="0.25">
      <c r="B1007" s="35"/>
      <c r="C1007" s="35"/>
      <c r="D1007" s="35"/>
    </row>
    <row r="1008" spans="2:4" x14ac:dyDescent="0.25">
      <c r="B1008" s="35"/>
      <c r="C1008" s="35"/>
      <c r="D1008" s="35"/>
    </row>
    <row r="1009" spans="2:4" x14ac:dyDescent="0.25">
      <c r="B1009" s="35"/>
      <c r="C1009" s="35"/>
      <c r="D1009" s="35"/>
    </row>
    <row r="1010" spans="2:4" x14ac:dyDescent="0.25">
      <c r="B1010" s="35"/>
      <c r="C1010" s="35"/>
      <c r="D1010" s="35"/>
    </row>
    <row r="1011" spans="2:4" x14ac:dyDescent="0.25">
      <c r="B1011" s="35"/>
      <c r="C1011" s="35"/>
      <c r="D1011" s="35"/>
    </row>
    <row r="1012" spans="2:4" x14ac:dyDescent="0.25">
      <c r="B1012" s="35"/>
      <c r="C1012" s="35"/>
      <c r="D1012" s="35"/>
    </row>
    <row r="1013" spans="2:4" x14ac:dyDescent="0.25">
      <c r="B1013" s="35"/>
      <c r="C1013" s="35"/>
      <c r="D1013" s="35"/>
    </row>
    <row r="1014" spans="2:4" x14ac:dyDescent="0.25">
      <c r="B1014" s="35"/>
      <c r="C1014" s="35"/>
      <c r="D1014" s="35"/>
    </row>
    <row r="1015" spans="2:4" x14ac:dyDescent="0.25">
      <c r="B1015" s="35"/>
      <c r="C1015" s="35"/>
      <c r="D1015" s="35"/>
    </row>
    <row r="1016" spans="2:4" x14ac:dyDescent="0.25">
      <c r="B1016" s="35"/>
      <c r="C1016" s="35"/>
      <c r="D1016" s="35"/>
    </row>
    <row r="1017" spans="2:4" x14ac:dyDescent="0.25">
      <c r="B1017" s="35"/>
      <c r="C1017" s="35"/>
      <c r="D1017" s="35"/>
    </row>
    <row r="1018" spans="2:4" x14ac:dyDescent="0.25">
      <c r="B1018" s="35"/>
      <c r="C1018" s="35"/>
      <c r="D1018" s="35"/>
    </row>
    <row r="1019" spans="2:4" x14ac:dyDescent="0.25">
      <c r="B1019" s="35"/>
      <c r="C1019" s="35"/>
      <c r="D1019" s="35"/>
    </row>
    <row r="1020" spans="2:4" x14ac:dyDescent="0.25">
      <c r="B1020" s="35"/>
      <c r="C1020" s="35"/>
      <c r="D1020" s="35"/>
    </row>
    <row r="1021" spans="2:4" x14ac:dyDescent="0.25">
      <c r="B1021" s="35"/>
      <c r="C1021" s="35"/>
      <c r="D1021" s="35"/>
    </row>
    <row r="1022" spans="2:4" x14ac:dyDescent="0.25">
      <c r="B1022" s="35"/>
      <c r="C1022" s="35"/>
      <c r="D1022" s="35"/>
    </row>
    <row r="1023" spans="2:4" x14ac:dyDescent="0.25">
      <c r="B1023" s="35"/>
      <c r="C1023" s="35"/>
      <c r="D1023" s="35"/>
    </row>
    <row r="1024" spans="2:4" x14ac:dyDescent="0.25">
      <c r="B1024" s="35"/>
      <c r="C1024" s="35"/>
      <c r="D1024" s="35"/>
    </row>
    <row r="1025" spans="2:4" x14ac:dyDescent="0.25">
      <c r="B1025" s="35"/>
      <c r="C1025" s="35"/>
      <c r="D1025" s="35"/>
    </row>
    <row r="1026" spans="2:4" x14ac:dyDescent="0.25">
      <c r="B1026" s="35"/>
      <c r="C1026" s="35"/>
      <c r="D1026" s="35"/>
    </row>
    <row r="1027" spans="2:4" x14ac:dyDescent="0.25">
      <c r="B1027" s="35"/>
      <c r="C1027" s="35"/>
      <c r="D1027" s="35"/>
    </row>
    <row r="1028" spans="2:4" x14ac:dyDescent="0.25">
      <c r="B1028" s="35"/>
      <c r="C1028" s="35"/>
      <c r="D1028" s="35"/>
    </row>
    <row r="1029" spans="2:4" x14ac:dyDescent="0.25">
      <c r="B1029" s="35"/>
      <c r="C1029" s="35"/>
      <c r="D1029" s="35"/>
    </row>
    <row r="1030" spans="2:4" x14ac:dyDescent="0.25">
      <c r="B1030" s="35"/>
      <c r="C1030" s="35"/>
      <c r="D1030" s="35"/>
    </row>
    <row r="1031" spans="2:4" x14ac:dyDescent="0.25">
      <c r="B1031" s="35"/>
      <c r="C1031" s="35"/>
      <c r="D1031" s="35"/>
    </row>
    <row r="1032" spans="2:4" x14ac:dyDescent="0.25">
      <c r="B1032" s="35"/>
      <c r="C1032" s="35"/>
      <c r="D1032" s="35"/>
    </row>
    <row r="1033" spans="2:4" x14ac:dyDescent="0.25">
      <c r="B1033" s="35"/>
      <c r="C1033" s="35"/>
      <c r="D1033" s="35"/>
    </row>
    <row r="1034" spans="2:4" x14ac:dyDescent="0.25">
      <c r="B1034" s="35"/>
      <c r="C1034" s="35"/>
      <c r="D1034" s="35"/>
    </row>
    <row r="1035" spans="2:4" x14ac:dyDescent="0.25">
      <c r="B1035" s="35"/>
      <c r="C1035" s="35"/>
      <c r="D1035" s="35"/>
    </row>
    <row r="1036" spans="2:4" x14ac:dyDescent="0.25">
      <c r="B1036" s="35"/>
      <c r="C1036" s="35"/>
      <c r="D1036" s="35"/>
    </row>
    <row r="1037" spans="2:4" x14ac:dyDescent="0.25">
      <c r="B1037" s="35"/>
      <c r="C1037" s="35"/>
      <c r="D1037" s="35"/>
    </row>
    <row r="1038" spans="2:4" x14ac:dyDescent="0.25">
      <c r="B1038" s="35"/>
      <c r="C1038" s="35"/>
      <c r="D1038" s="35"/>
    </row>
    <row r="1039" spans="2:4" x14ac:dyDescent="0.25">
      <c r="B1039" s="35"/>
      <c r="C1039" s="35"/>
      <c r="D1039" s="35"/>
    </row>
    <row r="1040" spans="2:4" x14ac:dyDescent="0.25">
      <c r="B1040" s="35"/>
      <c r="C1040" s="35"/>
      <c r="D1040" s="35"/>
    </row>
    <row r="1041" spans="2:4" x14ac:dyDescent="0.25">
      <c r="B1041" s="35"/>
      <c r="C1041" s="35"/>
      <c r="D1041" s="35"/>
    </row>
    <row r="1042" spans="2:4" x14ac:dyDescent="0.25">
      <c r="B1042" s="35"/>
      <c r="C1042" s="35"/>
      <c r="D1042" s="35"/>
    </row>
    <row r="1043" spans="2:4" x14ac:dyDescent="0.25">
      <c r="B1043" s="35"/>
      <c r="C1043" s="35"/>
      <c r="D1043" s="35"/>
    </row>
    <row r="1044" spans="2:4" x14ac:dyDescent="0.25">
      <c r="B1044" s="35"/>
      <c r="C1044" s="35"/>
      <c r="D1044" s="35"/>
    </row>
    <row r="1045" spans="2:4" x14ac:dyDescent="0.25">
      <c r="B1045" s="35"/>
      <c r="C1045" s="35"/>
      <c r="D1045" s="35"/>
    </row>
    <row r="1046" spans="2:4" x14ac:dyDescent="0.25">
      <c r="B1046" s="35"/>
      <c r="C1046" s="35"/>
      <c r="D1046" s="35"/>
    </row>
    <row r="1047" spans="2:4" x14ac:dyDescent="0.25">
      <c r="B1047" s="35"/>
      <c r="C1047" s="35"/>
      <c r="D1047" s="35"/>
    </row>
    <row r="1048" spans="2:4" x14ac:dyDescent="0.25">
      <c r="B1048" s="35"/>
      <c r="C1048" s="35"/>
      <c r="D1048" s="35"/>
    </row>
    <row r="1049" spans="2:4" x14ac:dyDescent="0.25">
      <c r="B1049" s="35"/>
      <c r="C1049" s="35"/>
      <c r="D1049" s="35"/>
    </row>
    <row r="1050" spans="2:4" x14ac:dyDescent="0.25">
      <c r="B1050" s="35"/>
      <c r="C1050" s="35"/>
      <c r="D1050" s="35"/>
    </row>
    <row r="1051" spans="2:4" x14ac:dyDescent="0.25">
      <c r="B1051" s="35"/>
      <c r="C1051" s="35"/>
      <c r="D1051" s="35"/>
    </row>
    <row r="1052" spans="2:4" x14ac:dyDescent="0.25">
      <c r="B1052" s="35"/>
      <c r="C1052" s="35"/>
      <c r="D1052" s="35"/>
    </row>
    <row r="1053" spans="2:4" x14ac:dyDescent="0.25">
      <c r="B1053" s="35"/>
      <c r="C1053" s="35"/>
      <c r="D1053" s="35"/>
    </row>
    <row r="1054" spans="2:4" x14ac:dyDescent="0.25">
      <c r="B1054" s="35"/>
      <c r="C1054" s="35"/>
      <c r="D1054" s="35"/>
    </row>
    <row r="1055" spans="2:4" x14ac:dyDescent="0.25">
      <c r="B1055" s="35"/>
      <c r="C1055" s="35"/>
      <c r="D1055" s="35"/>
    </row>
    <row r="1056" spans="2:4" x14ac:dyDescent="0.25">
      <c r="B1056" s="35"/>
      <c r="C1056" s="35"/>
      <c r="D1056" s="35"/>
    </row>
    <row r="1057" spans="2:4" x14ac:dyDescent="0.25">
      <c r="B1057" s="35"/>
      <c r="C1057" s="35"/>
      <c r="D1057" s="35"/>
    </row>
    <row r="1058" spans="2:4" x14ac:dyDescent="0.25">
      <c r="B1058" s="35"/>
      <c r="C1058" s="35"/>
      <c r="D1058" s="35"/>
    </row>
    <row r="1059" spans="2:4" x14ac:dyDescent="0.25">
      <c r="B1059" s="35"/>
      <c r="C1059" s="35"/>
      <c r="D1059" s="35"/>
    </row>
    <row r="1060" spans="2:4" x14ac:dyDescent="0.25">
      <c r="B1060" s="35"/>
      <c r="C1060" s="35"/>
      <c r="D1060" s="35"/>
    </row>
    <row r="1061" spans="2:4" x14ac:dyDescent="0.25">
      <c r="B1061" s="35"/>
      <c r="C1061" s="35"/>
      <c r="D1061" s="35"/>
    </row>
    <row r="1062" spans="2:4" x14ac:dyDescent="0.25">
      <c r="B1062" s="35"/>
      <c r="C1062" s="35"/>
      <c r="D1062" s="35"/>
    </row>
    <row r="1063" spans="2:4" x14ac:dyDescent="0.25">
      <c r="B1063" s="35"/>
      <c r="C1063" s="35"/>
      <c r="D1063" s="35"/>
    </row>
    <row r="1064" spans="2:4" x14ac:dyDescent="0.25">
      <c r="B1064" s="35"/>
      <c r="C1064" s="35"/>
      <c r="D1064" s="35"/>
    </row>
    <row r="1065" spans="2:4" x14ac:dyDescent="0.25">
      <c r="B1065" s="35"/>
      <c r="C1065" s="35"/>
      <c r="D1065" s="35"/>
    </row>
    <row r="1066" spans="2:4" x14ac:dyDescent="0.25">
      <c r="B1066" s="35"/>
      <c r="C1066" s="35"/>
      <c r="D1066" s="35"/>
    </row>
    <row r="1067" spans="2:4" x14ac:dyDescent="0.25">
      <c r="B1067" s="35"/>
      <c r="C1067" s="35"/>
      <c r="D1067" s="35"/>
    </row>
    <row r="1068" spans="2:4" x14ac:dyDescent="0.25">
      <c r="B1068" s="35"/>
      <c r="C1068" s="35"/>
      <c r="D1068" s="35"/>
    </row>
    <row r="1069" spans="2:4" x14ac:dyDescent="0.25">
      <c r="B1069" s="35"/>
      <c r="C1069" s="35"/>
      <c r="D1069" s="35"/>
    </row>
    <row r="1070" spans="2:4" x14ac:dyDescent="0.25">
      <c r="B1070" s="35"/>
      <c r="C1070" s="35"/>
      <c r="D1070" s="35"/>
    </row>
    <row r="1071" spans="2:4" x14ac:dyDescent="0.25">
      <c r="B1071" s="35"/>
      <c r="C1071" s="35"/>
      <c r="D1071" s="35"/>
    </row>
    <row r="1072" spans="2:4" x14ac:dyDescent="0.25">
      <c r="B1072" s="35"/>
      <c r="C1072" s="35"/>
      <c r="D1072" s="35"/>
    </row>
    <row r="1073" spans="2:4" x14ac:dyDescent="0.25">
      <c r="B1073" s="35"/>
      <c r="C1073" s="35"/>
      <c r="D1073" s="35"/>
    </row>
    <row r="1074" spans="2:4" x14ac:dyDescent="0.25">
      <c r="B1074" s="35"/>
      <c r="C1074" s="35"/>
      <c r="D1074" s="35"/>
    </row>
    <row r="1075" spans="2:4" x14ac:dyDescent="0.25">
      <c r="B1075" s="35"/>
      <c r="C1075" s="35"/>
      <c r="D1075" s="35"/>
    </row>
    <row r="1076" spans="2:4" x14ac:dyDescent="0.25">
      <c r="B1076" s="35"/>
      <c r="C1076" s="35"/>
      <c r="D1076" s="35"/>
    </row>
    <row r="1077" spans="2:4" x14ac:dyDescent="0.25">
      <c r="B1077" s="35"/>
      <c r="C1077" s="35"/>
      <c r="D1077" s="35"/>
    </row>
    <row r="1078" spans="2:4" x14ac:dyDescent="0.25">
      <c r="B1078" s="35"/>
      <c r="C1078" s="35"/>
      <c r="D1078" s="35"/>
    </row>
    <row r="1079" spans="2:4" x14ac:dyDescent="0.25">
      <c r="B1079" s="35"/>
      <c r="C1079" s="35"/>
      <c r="D1079" s="35"/>
    </row>
    <row r="1080" spans="2:4" x14ac:dyDescent="0.25">
      <c r="B1080" s="35"/>
      <c r="C1080" s="35"/>
      <c r="D1080" s="35"/>
    </row>
    <row r="1081" spans="2:4" x14ac:dyDescent="0.25">
      <c r="B1081" s="35"/>
      <c r="C1081" s="35"/>
      <c r="D1081" s="35"/>
    </row>
    <row r="1082" spans="2:4" x14ac:dyDescent="0.25">
      <c r="B1082" s="35"/>
      <c r="C1082" s="35"/>
      <c r="D1082" s="35"/>
    </row>
    <row r="1083" spans="2:4" x14ac:dyDescent="0.25">
      <c r="B1083" s="35"/>
      <c r="C1083" s="35"/>
      <c r="D1083" s="35"/>
    </row>
    <row r="1084" spans="2:4" x14ac:dyDescent="0.25">
      <c r="B1084" s="35"/>
      <c r="C1084" s="35"/>
      <c r="D1084" s="35"/>
    </row>
    <row r="1085" spans="2:4" x14ac:dyDescent="0.25">
      <c r="B1085" s="35"/>
      <c r="C1085" s="35"/>
      <c r="D1085" s="35"/>
    </row>
    <row r="1086" spans="2:4" x14ac:dyDescent="0.25">
      <c r="B1086" s="35"/>
      <c r="C1086" s="35"/>
      <c r="D1086" s="35"/>
    </row>
    <row r="1087" spans="2:4" x14ac:dyDescent="0.25">
      <c r="B1087" s="35"/>
      <c r="C1087" s="35"/>
      <c r="D1087" s="35"/>
    </row>
    <row r="1088" spans="2:4" x14ac:dyDescent="0.25">
      <c r="B1088" s="35"/>
      <c r="C1088" s="35"/>
      <c r="D1088" s="35"/>
    </row>
    <row r="1089" spans="2:4" x14ac:dyDescent="0.25">
      <c r="B1089" s="35"/>
      <c r="C1089" s="35"/>
      <c r="D1089" s="35"/>
    </row>
    <row r="1090" spans="2:4" x14ac:dyDescent="0.25">
      <c r="B1090" s="35"/>
      <c r="C1090" s="35"/>
      <c r="D1090" s="35"/>
    </row>
    <row r="1091" spans="2:4" x14ac:dyDescent="0.25">
      <c r="B1091" s="35"/>
      <c r="C1091" s="35"/>
      <c r="D1091" s="35"/>
    </row>
    <row r="1092" spans="2:4" x14ac:dyDescent="0.25">
      <c r="B1092" s="35"/>
      <c r="C1092" s="35"/>
      <c r="D1092" s="35"/>
    </row>
    <row r="1093" spans="2:4" x14ac:dyDescent="0.25">
      <c r="B1093" s="35"/>
      <c r="C1093" s="35"/>
      <c r="D1093" s="35"/>
    </row>
    <row r="1094" spans="2:4" x14ac:dyDescent="0.25">
      <c r="B1094" s="35"/>
      <c r="C1094" s="35"/>
      <c r="D1094" s="35"/>
    </row>
    <row r="1095" spans="2:4" x14ac:dyDescent="0.25">
      <c r="B1095" s="35"/>
      <c r="C1095" s="35"/>
      <c r="D1095" s="35"/>
    </row>
    <row r="1096" spans="2:4" x14ac:dyDescent="0.25">
      <c r="B1096" s="35"/>
      <c r="C1096" s="35"/>
      <c r="D1096" s="35"/>
    </row>
    <row r="1097" spans="2:4" x14ac:dyDescent="0.25">
      <c r="B1097" s="35"/>
      <c r="C1097" s="35"/>
      <c r="D1097" s="35"/>
    </row>
    <row r="1098" spans="2:4" x14ac:dyDescent="0.25">
      <c r="B1098" s="35"/>
      <c r="C1098" s="35"/>
      <c r="D1098" s="35"/>
    </row>
    <row r="1099" spans="2:4" x14ac:dyDescent="0.25">
      <c r="B1099" s="35"/>
      <c r="C1099" s="35"/>
      <c r="D1099" s="35"/>
    </row>
    <row r="1100" spans="2:4" x14ac:dyDescent="0.25">
      <c r="B1100" s="35"/>
      <c r="C1100" s="35"/>
      <c r="D1100" s="35"/>
    </row>
    <row r="1101" spans="2:4" x14ac:dyDescent="0.25">
      <c r="B1101" s="35"/>
      <c r="C1101" s="35"/>
      <c r="D1101" s="35"/>
    </row>
    <row r="1102" spans="2:4" x14ac:dyDescent="0.25">
      <c r="B1102" s="35"/>
      <c r="C1102" s="35"/>
      <c r="D1102" s="35"/>
    </row>
    <row r="1103" spans="2:4" x14ac:dyDescent="0.25">
      <c r="B1103" s="35"/>
      <c r="C1103" s="35"/>
      <c r="D1103" s="35"/>
    </row>
    <row r="1104" spans="2:4" x14ac:dyDescent="0.25">
      <c r="B1104" s="35"/>
      <c r="C1104" s="35"/>
      <c r="D1104" s="35"/>
    </row>
    <row r="1105" spans="2:4" x14ac:dyDescent="0.25">
      <c r="B1105" s="35"/>
      <c r="C1105" s="35"/>
      <c r="D1105" s="35"/>
    </row>
    <row r="1106" spans="2:4" x14ac:dyDescent="0.25">
      <c r="B1106" s="35"/>
      <c r="C1106" s="35"/>
      <c r="D1106" s="35"/>
    </row>
    <row r="1107" spans="2:4" x14ac:dyDescent="0.25">
      <c r="B1107" s="35"/>
      <c r="C1107" s="35"/>
      <c r="D1107" s="35"/>
    </row>
    <row r="1108" spans="2:4" x14ac:dyDescent="0.25">
      <c r="B1108" s="35"/>
      <c r="C1108" s="35"/>
      <c r="D1108" s="35"/>
    </row>
    <row r="1109" spans="2:4" x14ac:dyDescent="0.25">
      <c r="B1109" s="35"/>
      <c r="C1109" s="35"/>
      <c r="D1109" s="35"/>
    </row>
    <row r="1110" spans="2:4" x14ac:dyDescent="0.25">
      <c r="B1110" s="35"/>
      <c r="C1110" s="35"/>
      <c r="D1110" s="35"/>
    </row>
    <row r="1111" spans="2:4" x14ac:dyDescent="0.25">
      <c r="B1111" s="35"/>
      <c r="C1111" s="35"/>
      <c r="D1111" s="35"/>
    </row>
    <row r="1112" spans="2:4" x14ac:dyDescent="0.25">
      <c r="B1112" s="35"/>
      <c r="C1112" s="35"/>
      <c r="D1112" s="35"/>
    </row>
    <row r="1113" spans="2:4" x14ac:dyDescent="0.25">
      <c r="B1113" s="35"/>
      <c r="C1113" s="35"/>
      <c r="D1113" s="35"/>
    </row>
    <row r="1114" spans="2:4" x14ac:dyDescent="0.25">
      <c r="B1114" s="35"/>
      <c r="C1114" s="35"/>
      <c r="D1114" s="35"/>
    </row>
    <row r="1115" spans="2:4" x14ac:dyDescent="0.25">
      <c r="B1115" s="35"/>
      <c r="C1115" s="35"/>
      <c r="D1115" s="35"/>
    </row>
    <row r="1116" spans="2:4" x14ac:dyDescent="0.25">
      <c r="B1116" s="35"/>
      <c r="C1116" s="35"/>
      <c r="D1116" s="35"/>
    </row>
    <row r="1117" spans="2:4" x14ac:dyDescent="0.25">
      <c r="B1117" s="35"/>
      <c r="C1117" s="35"/>
      <c r="D1117" s="35"/>
    </row>
    <row r="1118" spans="2:4" x14ac:dyDescent="0.25">
      <c r="B1118" s="35"/>
      <c r="C1118" s="35"/>
      <c r="D1118" s="35"/>
    </row>
    <row r="1119" spans="2:4" x14ac:dyDescent="0.25">
      <c r="B1119" s="35"/>
      <c r="C1119" s="35"/>
      <c r="D1119" s="35"/>
    </row>
    <row r="1120" spans="2:4" x14ac:dyDescent="0.25">
      <c r="B1120" s="35"/>
      <c r="C1120" s="35"/>
      <c r="D1120" s="35"/>
    </row>
    <row r="1121" spans="2:4" x14ac:dyDescent="0.25">
      <c r="B1121" s="35"/>
      <c r="C1121" s="35"/>
      <c r="D1121" s="35"/>
    </row>
    <row r="1122" spans="2:4" x14ac:dyDescent="0.25">
      <c r="B1122" s="35"/>
      <c r="C1122" s="35"/>
      <c r="D1122" s="35"/>
    </row>
    <row r="1123" spans="2:4" x14ac:dyDescent="0.25">
      <c r="B1123" s="35"/>
      <c r="C1123" s="35"/>
      <c r="D1123" s="35"/>
    </row>
    <row r="1124" spans="2:4" x14ac:dyDescent="0.25">
      <c r="B1124" s="35"/>
      <c r="C1124" s="35"/>
      <c r="D1124" s="35"/>
    </row>
    <row r="1125" spans="2:4" x14ac:dyDescent="0.25">
      <c r="B1125" s="35"/>
      <c r="C1125" s="35"/>
      <c r="D1125" s="35"/>
    </row>
    <row r="1126" spans="2:4" x14ac:dyDescent="0.25">
      <c r="B1126" s="35"/>
      <c r="C1126" s="35"/>
      <c r="D1126" s="35"/>
    </row>
    <row r="1127" spans="2:4" x14ac:dyDescent="0.25">
      <c r="B1127" s="35"/>
      <c r="C1127" s="35"/>
      <c r="D1127" s="35"/>
    </row>
    <row r="1128" spans="2:4" x14ac:dyDescent="0.25">
      <c r="B1128" s="35"/>
      <c r="C1128" s="35"/>
      <c r="D1128" s="35"/>
    </row>
    <row r="1129" spans="2:4" x14ac:dyDescent="0.25">
      <c r="B1129" s="35"/>
      <c r="C1129" s="35"/>
      <c r="D1129" s="35"/>
    </row>
    <row r="1130" spans="2:4" x14ac:dyDescent="0.25">
      <c r="B1130" s="35"/>
      <c r="C1130" s="35"/>
      <c r="D1130" s="35"/>
    </row>
    <row r="1131" spans="2:4" x14ac:dyDescent="0.25">
      <c r="B1131" s="35"/>
      <c r="C1131" s="35"/>
      <c r="D1131" s="35"/>
    </row>
    <row r="1132" spans="2:4" x14ac:dyDescent="0.25">
      <c r="B1132" s="35"/>
      <c r="C1132" s="35"/>
      <c r="D1132" s="35"/>
    </row>
    <row r="1133" spans="2:4" x14ac:dyDescent="0.25">
      <c r="B1133" s="35"/>
      <c r="C1133" s="35"/>
      <c r="D1133" s="35"/>
    </row>
    <row r="1134" spans="2:4" x14ac:dyDescent="0.25">
      <c r="B1134" s="35"/>
      <c r="C1134" s="35"/>
      <c r="D1134" s="35"/>
    </row>
    <row r="1135" spans="2:4" x14ac:dyDescent="0.25">
      <c r="B1135" s="35"/>
      <c r="C1135" s="35"/>
      <c r="D1135" s="35"/>
    </row>
    <row r="1136" spans="2:4" x14ac:dyDescent="0.25">
      <c r="B1136" s="35"/>
      <c r="C1136" s="35"/>
      <c r="D1136" s="35"/>
    </row>
    <row r="1137" spans="2:4" x14ac:dyDescent="0.25">
      <c r="B1137" s="35"/>
      <c r="C1137" s="35"/>
      <c r="D1137" s="35"/>
    </row>
    <row r="1138" spans="2:4" x14ac:dyDescent="0.25">
      <c r="B1138" s="35"/>
      <c r="C1138" s="35"/>
      <c r="D1138" s="35"/>
    </row>
    <row r="1139" spans="2:4" x14ac:dyDescent="0.25">
      <c r="B1139" s="35"/>
      <c r="C1139" s="35"/>
      <c r="D1139" s="35"/>
    </row>
    <row r="1140" spans="2:4" x14ac:dyDescent="0.25">
      <c r="B1140" s="35"/>
      <c r="C1140" s="35"/>
      <c r="D1140" s="35"/>
    </row>
    <row r="1141" spans="2:4" x14ac:dyDescent="0.25">
      <c r="B1141" s="35"/>
      <c r="C1141" s="35"/>
      <c r="D1141" s="35"/>
    </row>
    <row r="1142" spans="2:4" x14ac:dyDescent="0.25">
      <c r="B1142" s="35"/>
      <c r="C1142" s="35"/>
      <c r="D1142" s="35"/>
    </row>
    <row r="1143" spans="2:4" x14ac:dyDescent="0.25">
      <c r="B1143" s="35"/>
      <c r="C1143" s="35"/>
      <c r="D1143" s="35"/>
    </row>
    <row r="1144" spans="2:4" x14ac:dyDescent="0.25">
      <c r="B1144" s="35"/>
      <c r="C1144" s="35"/>
      <c r="D1144" s="35"/>
    </row>
    <row r="1145" spans="2:4" x14ac:dyDescent="0.25">
      <c r="B1145" s="35"/>
      <c r="C1145" s="35"/>
      <c r="D1145" s="35"/>
    </row>
    <row r="1146" spans="2:4" x14ac:dyDescent="0.25">
      <c r="B1146" s="35"/>
      <c r="C1146" s="35"/>
      <c r="D1146" s="35"/>
    </row>
    <row r="1147" spans="2:4" x14ac:dyDescent="0.25">
      <c r="B1147" s="35"/>
      <c r="C1147" s="35"/>
      <c r="D1147" s="35"/>
    </row>
    <row r="1148" spans="2:4" x14ac:dyDescent="0.25">
      <c r="B1148" s="35"/>
      <c r="C1148" s="35"/>
      <c r="D1148" s="35"/>
    </row>
    <row r="1149" spans="2:4" x14ac:dyDescent="0.25">
      <c r="B1149" s="35"/>
      <c r="C1149" s="35"/>
      <c r="D1149" s="35"/>
    </row>
    <row r="1150" spans="2:4" x14ac:dyDescent="0.25">
      <c r="B1150" s="35"/>
      <c r="C1150" s="35"/>
      <c r="D1150" s="35"/>
    </row>
    <row r="1151" spans="2:4" x14ac:dyDescent="0.25">
      <c r="B1151" s="35"/>
      <c r="C1151" s="35"/>
      <c r="D1151" s="35"/>
    </row>
    <row r="1152" spans="2:4" x14ac:dyDescent="0.25">
      <c r="B1152" s="35"/>
      <c r="C1152" s="35"/>
      <c r="D1152" s="35"/>
    </row>
    <row r="1153" spans="2:4" x14ac:dyDescent="0.25">
      <c r="B1153" s="35"/>
      <c r="C1153" s="35"/>
      <c r="D1153" s="35"/>
    </row>
    <row r="1154" spans="2:4" x14ac:dyDescent="0.25">
      <c r="B1154" s="35"/>
      <c r="C1154" s="35"/>
      <c r="D1154" s="35"/>
    </row>
    <row r="1155" spans="2:4" x14ac:dyDescent="0.25">
      <c r="B1155" s="35"/>
      <c r="C1155" s="35"/>
      <c r="D1155" s="35"/>
    </row>
    <row r="1156" spans="2:4" x14ac:dyDescent="0.25">
      <c r="B1156" s="35"/>
      <c r="C1156" s="35"/>
      <c r="D1156" s="35"/>
    </row>
    <row r="1157" spans="2:4" x14ac:dyDescent="0.25">
      <c r="B1157" s="35"/>
      <c r="C1157" s="35"/>
      <c r="D1157" s="35"/>
    </row>
    <row r="1158" spans="2:4" x14ac:dyDescent="0.25">
      <c r="B1158" s="35"/>
      <c r="C1158" s="35"/>
      <c r="D1158" s="35"/>
    </row>
    <row r="1159" spans="2:4" x14ac:dyDescent="0.25">
      <c r="B1159" s="35"/>
      <c r="C1159" s="35"/>
      <c r="D1159" s="35"/>
    </row>
    <row r="1160" spans="2:4" x14ac:dyDescent="0.25">
      <c r="B1160" s="35"/>
      <c r="C1160" s="35"/>
      <c r="D1160" s="35"/>
    </row>
    <row r="1161" spans="2:4" x14ac:dyDescent="0.25">
      <c r="B1161" s="35"/>
      <c r="C1161" s="35"/>
      <c r="D1161" s="35"/>
    </row>
    <row r="1162" spans="2:4" x14ac:dyDescent="0.25">
      <c r="B1162" s="35"/>
      <c r="C1162" s="35"/>
      <c r="D1162" s="35"/>
    </row>
    <row r="1163" spans="2:4" x14ac:dyDescent="0.25">
      <c r="B1163" s="35"/>
      <c r="C1163" s="35"/>
      <c r="D1163" s="35"/>
    </row>
    <row r="1164" spans="2:4" x14ac:dyDescent="0.25">
      <c r="B1164" s="35"/>
      <c r="C1164" s="35"/>
      <c r="D1164" s="35"/>
    </row>
    <row r="1165" spans="2:4" x14ac:dyDescent="0.25">
      <c r="B1165" s="35"/>
      <c r="C1165" s="35"/>
      <c r="D1165" s="35"/>
    </row>
    <row r="1166" spans="2:4" x14ac:dyDescent="0.25">
      <c r="B1166" s="35"/>
      <c r="C1166" s="35"/>
      <c r="D1166" s="35"/>
    </row>
    <row r="1167" spans="2:4" x14ac:dyDescent="0.25">
      <c r="B1167" s="35"/>
      <c r="C1167" s="35"/>
      <c r="D1167" s="35"/>
    </row>
    <row r="1168" spans="2:4" x14ac:dyDescent="0.25">
      <c r="B1168" s="35"/>
      <c r="C1168" s="35"/>
      <c r="D1168" s="35"/>
    </row>
    <row r="1169" spans="2:4" x14ac:dyDescent="0.25">
      <c r="B1169" s="35"/>
      <c r="C1169" s="35"/>
      <c r="D1169" s="35"/>
    </row>
    <row r="1170" spans="2:4" x14ac:dyDescent="0.25">
      <c r="B1170" s="35"/>
      <c r="C1170" s="35"/>
      <c r="D1170" s="35"/>
    </row>
    <row r="1171" spans="2:4" x14ac:dyDescent="0.25">
      <c r="B1171" s="35"/>
      <c r="C1171" s="35"/>
      <c r="D1171" s="35"/>
    </row>
    <row r="1172" spans="2:4" x14ac:dyDescent="0.25">
      <c r="B1172" s="35"/>
      <c r="C1172" s="35"/>
      <c r="D1172" s="35"/>
    </row>
    <row r="1173" spans="2:4" x14ac:dyDescent="0.25">
      <c r="B1173" s="35"/>
      <c r="C1173" s="35"/>
      <c r="D1173" s="35"/>
    </row>
    <row r="1174" spans="2:4" x14ac:dyDescent="0.25">
      <c r="B1174" s="35"/>
      <c r="C1174" s="35"/>
      <c r="D1174" s="35"/>
    </row>
    <row r="1175" spans="2:4" x14ac:dyDescent="0.25">
      <c r="B1175" s="35"/>
      <c r="C1175" s="35"/>
      <c r="D1175" s="35"/>
    </row>
    <row r="1176" spans="2:4" x14ac:dyDescent="0.25">
      <c r="B1176" s="35"/>
      <c r="C1176" s="35"/>
      <c r="D1176" s="35"/>
    </row>
    <row r="1177" spans="2:4" x14ac:dyDescent="0.25">
      <c r="B1177" s="35"/>
      <c r="C1177" s="35"/>
      <c r="D1177" s="35"/>
    </row>
    <row r="1178" spans="2:4" x14ac:dyDescent="0.25">
      <c r="B1178" s="35"/>
      <c r="C1178" s="35"/>
      <c r="D1178" s="35"/>
    </row>
    <row r="1179" spans="2:4" x14ac:dyDescent="0.25">
      <c r="B1179" s="35"/>
      <c r="C1179" s="35"/>
      <c r="D1179" s="35"/>
    </row>
    <row r="1180" spans="2:4" x14ac:dyDescent="0.25">
      <c r="B1180" s="35"/>
      <c r="C1180" s="35"/>
      <c r="D1180" s="35"/>
    </row>
    <row r="1181" spans="2:4" x14ac:dyDescent="0.25">
      <c r="B1181" s="35"/>
      <c r="C1181" s="35"/>
      <c r="D1181" s="35"/>
    </row>
    <row r="1182" spans="2:4" x14ac:dyDescent="0.25">
      <c r="B1182" s="35"/>
      <c r="C1182" s="35"/>
      <c r="D1182" s="35"/>
    </row>
    <row r="1183" spans="2:4" x14ac:dyDescent="0.25">
      <c r="B1183" s="35"/>
      <c r="C1183" s="35"/>
      <c r="D1183" s="35"/>
    </row>
    <row r="1184" spans="2:4" x14ac:dyDescent="0.25">
      <c r="B1184" s="35"/>
      <c r="C1184" s="35"/>
      <c r="D1184" s="35"/>
    </row>
    <row r="1185" spans="2:4" x14ac:dyDescent="0.25">
      <c r="B1185" s="35"/>
      <c r="C1185" s="35"/>
      <c r="D1185" s="35"/>
    </row>
    <row r="1186" spans="2:4" x14ac:dyDescent="0.25">
      <c r="B1186" s="35"/>
      <c r="C1186" s="35"/>
      <c r="D1186" s="35"/>
    </row>
    <row r="1187" spans="2:4" x14ac:dyDescent="0.25">
      <c r="B1187" s="35"/>
      <c r="C1187" s="35"/>
      <c r="D1187" s="35"/>
    </row>
    <row r="1188" spans="2:4" x14ac:dyDescent="0.25">
      <c r="B1188" s="35"/>
      <c r="C1188" s="35"/>
      <c r="D1188" s="35"/>
    </row>
    <row r="1189" spans="2:4" x14ac:dyDescent="0.25">
      <c r="B1189" s="35"/>
      <c r="C1189" s="35"/>
      <c r="D1189" s="35"/>
    </row>
    <row r="1190" spans="2:4" x14ac:dyDescent="0.25">
      <c r="B1190" s="35"/>
      <c r="C1190" s="35"/>
      <c r="D1190" s="35"/>
    </row>
    <row r="1191" spans="2:4" x14ac:dyDescent="0.25">
      <c r="B1191" s="35"/>
      <c r="C1191" s="35"/>
      <c r="D1191" s="35"/>
    </row>
    <row r="1192" spans="2:4" x14ac:dyDescent="0.25">
      <c r="B1192" s="35"/>
      <c r="C1192" s="35"/>
      <c r="D1192" s="35"/>
    </row>
    <row r="1193" spans="2:4" x14ac:dyDescent="0.25">
      <c r="B1193" s="35"/>
      <c r="C1193" s="35"/>
      <c r="D1193" s="35"/>
    </row>
    <row r="1194" spans="2:4" x14ac:dyDescent="0.25">
      <c r="B1194" s="35"/>
      <c r="C1194" s="35"/>
      <c r="D1194" s="35"/>
    </row>
    <row r="1195" spans="2:4" x14ac:dyDescent="0.25">
      <c r="B1195" s="35"/>
      <c r="C1195" s="35"/>
      <c r="D1195" s="35"/>
    </row>
    <row r="1196" spans="2:4" x14ac:dyDescent="0.25">
      <c r="B1196" s="35"/>
      <c r="C1196" s="35"/>
      <c r="D1196" s="35"/>
    </row>
    <row r="1197" spans="2:4" x14ac:dyDescent="0.25">
      <c r="B1197" s="35"/>
      <c r="C1197" s="35"/>
      <c r="D1197" s="35"/>
    </row>
    <row r="1198" spans="2:4" x14ac:dyDescent="0.25">
      <c r="B1198" s="35"/>
      <c r="C1198" s="35"/>
      <c r="D1198" s="35"/>
    </row>
    <row r="1199" spans="2:4" x14ac:dyDescent="0.25">
      <c r="B1199" s="35"/>
      <c r="C1199" s="35"/>
      <c r="D1199" s="35"/>
    </row>
    <row r="1200" spans="2:4" x14ac:dyDescent="0.25">
      <c r="B1200" s="35"/>
      <c r="C1200" s="35"/>
      <c r="D1200" s="35"/>
    </row>
    <row r="1201" spans="2:4" x14ac:dyDescent="0.25">
      <c r="B1201" s="35"/>
      <c r="C1201" s="35"/>
      <c r="D1201" s="35"/>
    </row>
    <row r="1202" spans="2:4" x14ac:dyDescent="0.25">
      <c r="B1202" s="35"/>
      <c r="C1202" s="35"/>
      <c r="D1202" s="35"/>
    </row>
    <row r="1203" spans="2:4" x14ac:dyDescent="0.25">
      <c r="B1203" s="35"/>
      <c r="C1203" s="35"/>
      <c r="D1203" s="35"/>
    </row>
    <row r="1204" spans="2:4" x14ac:dyDescent="0.25">
      <c r="B1204" s="35"/>
      <c r="C1204" s="35"/>
      <c r="D1204" s="35"/>
    </row>
    <row r="1205" spans="2:4" x14ac:dyDescent="0.25">
      <c r="B1205" s="35"/>
      <c r="C1205" s="35"/>
      <c r="D1205" s="35"/>
    </row>
    <row r="1206" spans="2:4" x14ac:dyDescent="0.25">
      <c r="B1206" s="35"/>
      <c r="C1206" s="35"/>
      <c r="D1206" s="35"/>
    </row>
    <row r="1207" spans="2:4" x14ac:dyDescent="0.25">
      <c r="B1207" s="35"/>
      <c r="C1207" s="35"/>
      <c r="D1207" s="35"/>
    </row>
    <row r="1208" spans="2:4" x14ac:dyDescent="0.25">
      <c r="B1208" s="35"/>
      <c r="C1208" s="35"/>
      <c r="D1208" s="35"/>
    </row>
    <row r="1209" spans="2:4" x14ac:dyDescent="0.25">
      <c r="B1209" s="35"/>
      <c r="C1209" s="35"/>
      <c r="D1209" s="35"/>
    </row>
    <row r="1210" spans="2:4" x14ac:dyDescent="0.25">
      <c r="B1210" s="35"/>
      <c r="C1210" s="35"/>
      <c r="D1210" s="35"/>
    </row>
    <row r="1211" spans="2:4" x14ac:dyDescent="0.25">
      <c r="B1211" s="35"/>
      <c r="C1211" s="35"/>
      <c r="D1211" s="35"/>
    </row>
    <row r="1212" spans="2:4" x14ac:dyDescent="0.25">
      <c r="B1212" s="35"/>
      <c r="C1212" s="35"/>
      <c r="D1212" s="35"/>
    </row>
    <row r="1213" spans="2:4" x14ac:dyDescent="0.25">
      <c r="B1213" s="35"/>
      <c r="C1213" s="35"/>
      <c r="D1213" s="35"/>
    </row>
    <row r="1214" spans="2:4" x14ac:dyDescent="0.25">
      <c r="B1214" s="35"/>
      <c r="C1214" s="35"/>
      <c r="D1214" s="35"/>
    </row>
    <row r="1215" spans="2:4" x14ac:dyDescent="0.25">
      <c r="B1215" s="35"/>
      <c r="C1215" s="35"/>
      <c r="D1215" s="35"/>
    </row>
    <row r="1216" spans="2:4" x14ac:dyDescent="0.25">
      <c r="B1216" s="35"/>
      <c r="C1216" s="35"/>
      <c r="D1216" s="35"/>
    </row>
    <row r="1217" spans="2:4" x14ac:dyDescent="0.25">
      <c r="B1217" s="35"/>
      <c r="C1217" s="35"/>
      <c r="D1217" s="35"/>
    </row>
    <row r="1218" spans="2:4" x14ac:dyDescent="0.25">
      <c r="B1218" s="35"/>
      <c r="C1218" s="35"/>
      <c r="D1218" s="35"/>
    </row>
    <row r="1219" spans="2:4" x14ac:dyDescent="0.25">
      <c r="B1219" s="35"/>
      <c r="C1219" s="35"/>
      <c r="D1219" s="35"/>
    </row>
    <row r="1220" spans="2:4" x14ac:dyDescent="0.25">
      <c r="B1220" s="35"/>
      <c r="C1220" s="35"/>
      <c r="D1220" s="35"/>
    </row>
    <row r="1221" spans="2:4" x14ac:dyDescent="0.25">
      <c r="B1221" s="35"/>
      <c r="C1221" s="35"/>
      <c r="D1221" s="35"/>
    </row>
    <row r="1222" spans="2:4" x14ac:dyDescent="0.25">
      <c r="B1222" s="35"/>
      <c r="C1222" s="35"/>
      <c r="D1222" s="35"/>
    </row>
    <row r="1223" spans="2:4" x14ac:dyDescent="0.25">
      <c r="B1223" s="35"/>
      <c r="C1223" s="35"/>
      <c r="D1223" s="35"/>
    </row>
    <row r="1224" spans="2:4" x14ac:dyDescent="0.25">
      <c r="B1224" s="35"/>
      <c r="C1224" s="35"/>
      <c r="D1224" s="35"/>
    </row>
    <row r="1225" spans="2:4" x14ac:dyDescent="0.25">
      <c r="B1225" s="35"/>
      <c r="C1225" s="35"/>
      <c r="D1225" s="35"/>
    </row>
    <row r="1226" spans="2:4" x14ac:dyDescent="0.25">
      <c r="B1226" s="35"/>
      <c r="C1226" s="35"/>
      <c r="D1226" s="35"/>
    </row>
    <row r="1227" spans="2:4" x14ac:dyDescent="0.25">
      <c r="B1227" s="35"/>
      <c r="C1227" s="35"/>
      <c r="D1227" s="35"/>
    </row>
    <row r="1228" spans="2:4" x14ac:dyDescent="0.25">
      <c r="B1228" s="35"/>
      <c r="C1228" s="35"/>
      <c r="D1228" s="35"/>
    </row>
    <row r="1229" spans="2:4" x14ac:dyDescent="0.25">
      <c r="B1229" s="35"/>
      <c r="C1229" s="35"/>
      <c r="D1229" s="35"/>
    </row>
    <row r="1230" spans="2:4" x14ac:dyDescent="0.25">
      <c r="B1230" s="35"/>
      <c r="C1230" s="35"/>
      <c r="D1230" s="35"/>
    </row>
    <row r="1231" spans="2:4" x14ac:dyDescent="0.25">
      <c r="B1231" s="35"/>
      <c r="C1231" s="35"/>
      <c r="D1231" s="35"/>
    </row>
    <row r="1232" spans="2:4" x14ac:dyDescent="0.25">
      <c r="B1232" s="35"/>
      <c r="C1232" s="35"/>
      <c r="D1232" s="35"/>
    </row>
    <row r="1233" spans="2:4" x14ac:dyDescent="0.25">
      <c r="B1233" s="35"/>
      <c r="C1233" s="35"/>
      <c r="D1233" s="35"/>
    </row>
    <row r="1234" spans="2:4" x14ac:dyDescent="0.25">
      <c r="B1234" s="35"/>
      <c r="C1234" s="35"/>
      <c r="D1234" s="35"/>
    </row>
    <row r="1235" spans="2:4" x14ac:dyDescent="0.25">
      <c r="B1235" s="35"/>
      <c r="C1235" s="35"/>
      <c r="D1235" s="35"/>
    </row>
    <row r="1236" spans="2:4" x14ac:dyDescent="0.25">
      <c r="B1236" s="35"/>
      <c r="C1236" s="35"/>
      <c r="D1236" s="35"/>
    </row>
    <row r="1237" spans="2:4" x14ac:dyDescent="0.25">
      <c r="B1237" s="35"/>
      <c r="C1237" s="35"/>
      <c r="D1237" s="35"/>
    </row>
    <row r="1238" spans="2:4" x14ac:dyDescent="0.25">
      <c r="B1238" s="35"/>
      <c r="C1238" s="35"/>
      <c r="D1238" s="35"/>
    </row>
    <row r="1239" spans="2:4" x14ac:dyDescent="0.25">
      <c r="B1239" s="35"/>
      <c r="C1239" s="35"/>
      <c r="D1239" s="35"/>
    </row>
    <row r="1240" spans="2:4" x14ac:dyDescent="0.25">
      <c r="B1240" s="35"/>
      <c r="C1240" s="35"/>
      <c r="D1240" s="35"/>
    </row>
    <row r="1241" spans="2:4" x14ac:dyDescent="0.25">
      <c r="B1241" s="35"/>
      <c r="C1241" s="35"/>
      <c r="D1241" s="35"/>
    </row>
    <row r="1242" spans="2:4" x14ac:dyDescent="0.25">
      <c r="B1242" s="35"/>
      <c r="C1242" s="35"/>
      <c r="D1242" s="35"/>
    </row>
    <row r="1243" spans="2:4" x14ac:dyDescent="0.25">
      <c r="B1243" s="35"/>
      <c r="C1243" s="35"/>
      <c r="D1243" s="35"/>
    </row>
    <row r="1244" spans="2:4" x14ac:dyDescent="0.25">
      <c r="B1244" s="35"/>
      <c r="C1244" s="35"/>
      <c r="D1244" s="35"/>
    </row>
    <row r="1245" spans="2:4" x14ac:dyDescent="0.25">
      <c r="B1245" s="35"/>
      <c r="C1245" s="35"/>
      <c r="D1245" s="35"/>
    </row>
    <row r="1246" spans="2:4" x14ac:dyDescent="0.25">
      <c r="B1246" s="35"/>
      <c r="C1246" s="35"/>
      <c r="D1246" s="35"/>
    </row>
    <row r="1247" spans="2:4" x14ac:dyDescent="0.25">
      <c r="B1247" s="35"/>
      <c r="C1247" s="35"/>
      <c r="D1247" s="35"/>
    </row>
    <row r="1248" spans="2:4" x14ac:dyDescent="0.25">
      <c r="B1248" s="35"/>
      <c r="C1248" s="35"/>
      <c r="D1248" s="35"/>
    </row>
    <row r="1249" spans="2:4" x14ac:dyDescent="0.25">
      <c r="B1249" s="35"/>
      <c r="C1249" s="35"/>
      <c r="D1249" s="35"/>
    </row>
    <row r="1250" spans="2:4" x14ac:dyDescent="0.25">
      <c r="B1250" s="35"/>
      <c r="C1250" s="35"/>
      <c r="D1250" s="35"/>
    </row>
    <row r="1251" spans="2:4" x14ac:dyDescent="0.25">
      <c r="B1251" s="35"/>
      <c r="C1251" s="35"/>
      <c r="D1251" s="35"/>
    </row>
    <row r="1252" spans="2:4" x14ac:dyDescent="0.25">
      <c r="B1252" s="35"/>
      <c r="C1252" s="35"/>
      <c r="D1252" s="35"/>
    </row>
    <row r="1253" spans="2:4" x14ac:dyDescent="0.25">
      <c r="B1253" s="35"/>
      <c r="C1253" s="35"/>
      <c r="D1253" s="35"/>
    </row>
    <row r="1254" spans="2:4" x14ac:dyDescent="0.25">
      <c r="B1254" s="35"/>
      <c r="C1254" s="35"/>
      <c r="D1254" s="35"/>
    </row>
    <row r="1255" spans="2:4" x14ac:dyDescent="0.25">
      <c r="B1255" s="35"/>
      <c r="C1255" s="35"/>
      <c r="D1255" s="35"/>
    </row>
    <row r="1256" spans="2:4" x14ac:dyDescent="0.25">
      <c r="B1256" s="35"/>
      <c r="C1256" s="35"/>
      <c r="D1256" s="35"/>
    </row>
    <row r="1257" spans="2:4" x14ac:dyDescent="0.25">
      <c r="B1257" s="35"/>
      <c r="C1257" s="35"/>
      <c r="D1257" s="35"/>
    </row>
    <row r="1258" spans="2:4" x14ac:dyDescent="0.25">
      <c r="B1258" s="35"/>
      <c r="C1258" s="35"/>
      <c r="D1258" s="35"/>
    </row>
    <row r="1259" spans="2:4" x14ac:dyDescent="0.25">
      <c r="B1259" s="35"/>
      <c r="C1259" s="35"/>
      <c r="D1259" s="35"/>
    </row>
    <row r="1260" spans="2:4" x14ac:dyDescent="0.25">
      <c r="B1260" s="35"/>
      <c r="C1260" s="35"/>
      <c r="D1260" s="35"/>
    </row>
    <row r="1261" spans="2:4" x14ac:dyDescent="0.25">
      <c r="B1261" s="35"/>
      <c r="C1261" s="35"/>
      <c r="D1261" s="35"/>
    </row>
    <row r="1262" spans="2:4" x14ac:dyDescent="0.25">
      <c r="B1262" s="35"/>
      <c r="C1262" s="35"/>
      <c r="D1262" s="35"/>
    </row>
    <row r="1263" spans="2:4" x14ac:dyDescent="0.25">
      <c r="B1263" s="35"/>
      <c r="C1263" s="35"/>
      <c r="D1263" s="35"/>
    </row>
    <row r="1264" spans="2:4" x14ac:dyDescent="0.25">
      <c r="B1264" s="35"/>
      <c r="C1264" s="35"/>
      <c r="D1264" s="35"/>
    </row>
    <row r="1265" spans="2:4" x14ac:dyDescent="0.25">
      <c r="B1265" s="35"/>
      <c r="C1265" s="35"/>
      <c r="D1265" s="35"/>
    </row>
    <row r="1266" spans="2:4" x14ac:dyDescent="0.25">
      <c r="B1266" s="35"/>
      <c r="C1266" s="35"/>
      <c r="D1266" s="35"/>
    </row>
    <row r="1267" spans="2:4" x14ac:dyDescent="0.25">
      <c r="B1267" s="35"/>
      <c r="C1267" s="35"/>
      <c r="D1267" s="35"/>
    </row>
    <row r="1268" spans="2:4" x14ac:dyDescent="0.25">
      <c r="B1268" s="35"/>
      <c r="C1268" s="35"/>
      <c r="D1268" s="35"/>
    </row>
    <row r="1269" spans="2:4" x14ac:dyDescent="0.25">
      <c r="B1269" s="35"/>
      <c r="C1269" s="35"/>
      <c r="D1269" s="35"/>
    </row>
    <row r="1270" spans="2:4" x14ac:dyDescent="0.25">
      <c r="B1270" s="35"/>
      <c r="C1270" s="35"/>
      <c r="D1270" s="35"/>
    </row>
    <row r="1271" spans="2:4" x14ac:dyDescent="0.25">
      <c r="B1271" s="35"/>
      <c r="C1271" s="35"/>
      <c r="D1271" s="35"/>
    </row>
    <row r="1272" spans="2:4" x14ac:dyDescent="0.25">
      <c r="B1272" s="35"/>
      <c r="C1272" s="35"/>
      <c r="D1272" s="35"/>
    </row>
    <row r="1273" spans="2:4" x14ac:dyDescent="0.25">
      <c r="B1273" s="35"/>
      <c r="C1273" s="35"/>
      <c r="D1273" s="35"/>
    </row>
    <row r="1274" spans="2:4" x14ac:dyDescent="0.25">
      <c r="B1274" s="35"/>
      <c r="C1274" s="35"/>
      <c r="D1274" s="35"/>
    </row>
    <row r="1275" spans="2:4" x14ac:dyDescent="0.25">
      <c r="B1275" s="35"/>
      <c r="C1275" s="35"/>
      <c r="D1275" s="35"/>
    </row>
    <row r="1276" spans="2:4" x14ac:dyDescent="0.25">
      <c r="B1276" s="35"/>
      <c r="C1276" s="35"/>
      <c r="D1276" s="35"/>
    </row>
    <row r="1277" spans="2:4" x14ac:dyDescent="0.25">
      <c r="B1277" s="35"/>
      <c r="C1277" s="35"/>
      <c r="D1277" s="35"/>
    </row>
    <row r="1278" spans="2:4" x14ac:dyDescent="0.25">
      <c r="B1278" s="35"/>
      <c r="C1278" s="35"/>
      <c r="D1278" s="35"/>
    </row>
    <row r="1279" spans="2:4" x14ac:dyDescent="0.25">
      <c r="B1279" s="35"/>
      <c r="C1279" s="35"/>
      <c r="D1279" s="35"/>
    </row>
    <row r="1280" spans="2:4" x14ac:dyDescent="0.25">
      <c r="B1280" s="35"/>
      <c r="C1280" s="35"/>
      <c r="D1280" s="35"/>
    </row>
    <row r="1281" spans="2:4" x14ac:dyDescent="0.25">
      <c r="B1281" s="35"/>
      <c r="C1281" s="35"/>
      <c r="D1281" s="35"/>
    </row>
    <row r="1282" spans="2:4" x14ac:dyDescent="0.25">
      <c r="B1282" s="35"/>
      <c r="C1282" s="35"/>
      <c r="D1282" s="35"/>
    </row>
    <row r="1283" spans="2:4" x14ac:dyDescent="0.25">
      <c r="B1283" s="35"/>
      <c r="C1283" s="35"/>
      <c r="D1283" s="35"/>
    </row>
    <row r="1284" spans="2:4" x14ac:dyDescent="0.25">
      <c r="B1284" s="35"/>
      <c r="C1284" s="35"/>
      <c r="D1284" s="35"/>
    </row>
    <row r="1285" spans="2:4" x14ac:dyDescent="0.25">
      <c r="B1285" s="35"/>
      <c r="C1285" s="35"/>
      <c r="D1285" s="35"/>
    </row>
    <row r="1286" spans="2:4" x14ac:dyDescent="0.25">
      <c r="B1286" s="35"/>
      <c r="C1286" s="35"/>
      <c r="D1286" s="35"/>
    </row>
    <row r="1287" spans="2:4" x14ac:dyDescent="0.25">
      <c r="B1287" s="35"/>
      <c r="C1287" s="35"/>
      <c r="D1287" s="35"/>
    </row>
    <row r="1288" spans="2:4" x14ac:dyDescent="0.25">
      <c r="B1288" s="35"/>
      <c r="C1288" s="35"/>
      <c r="D1288" s="35"/>
    </row>
    <row r="1289" spans="2:4" x14ac:dyDescent="0.25">
      <c r="B1289" s="35"/>
      <c r="C1289" s="35"/>
      <c r="D1289" s="35"/>
    </row>
    <row r="1290" spans="2:4" x14ac:dyDescent="0.25">
      <c r="B1290" s="35"/>
      <c r="C1290" s="35"/>
      <c r="D1290" s="35"/>
    </row>
    <row r="1291" spans="2:4" x14ac:dyDescent="0.25">
      <c r="B1291" s="35"/>
      <c r="C1291" s="35"/>
      <c r="D1291" s="35"/>
    </row>
    <row r="1292" spans="2:4" x14ac:dyDescent="0.25">
      <c r="B1292" s="35"/>
      <c r="C1292" s="35"/>
      <c r="D1292" s="35"/>
    </row>
    <row r="1293" spans="2:4" x14ac:dyDescent="0.25">
      <c r="B1293" s="35"/>
      <c r="C1293" s="35"/>
      <c r="D1293" s="35"/>
    </row>
    <row r="1294" spans="2:4" x14ac:dyDescent="0.25">
      <c r="B1294" s="35"/>
      <c r="C1294" s="35"/>
      <c r="D1294" s="35"/>
    </row>
    <row r="1295" spans="2:4" x14ac:dyDescent="0.25">
      <c r="B1295" s="35"/>
      <c r="C1295" s="35"/>
      <c r="D1295" s="35"/>
    </row>
    <row r="1296" spans="2:4" x14ac:dyDescent="0.25">
      <c r="B1296" s="35"/>
      <c r="C1296" s="35"/>
      <c r="D1296" s="35"/>
    </row>
    <row r="1297" spans="2:4" x14ac:dyDescent="0.25">
      <c r="B1297" s="35"/>
      <c r="C1297" s="35"/>
      <c r="D1297" s="35"/>
    </row>
    <row r="1298" spans="2:4" x14ac:dyDescent="0.25">
      <c r="B1298" s="35"/>
      <c r="C1298" s="35"/>
      <c r="D1298" s="35"/>
    </row>
    <row r="1299" spans="2:4" x14ac:dyDescent="0.25">
      <c r="B1299" s="35"/>
      <c r="C1299" s="35"/>
      <c r="D1299" s="35"/>
    </row>
    <row r="1300" spans="2:4" x14ac:dyDescent="0.25">
      <c r="B1300" s="35"/>
      <c r="C1300" s="35"/>
      <c r="D1300" s="35"/>
    </row>
    <row r="1301" spans="2:4" x14ac:dyDescent="0.25">
      <c r="B1301" s="35"/>
      <c r="C1301" s="35"/>
      <c r="D1301" s="35"/>
    </row>
    <row r="1302" spans="2:4" x14ac:dyDescent="0.25">
      <c r="B1302" s="35"/>
      <c r="C1302" s="35"/>
      <c r="D1302" s="35"/>
    </row>
    <row r="1303" spans="2:4" x14ac:dyDescent="0.25">
      <c r="B1303" s="35"/>
      <c r="C1303" s="35"/>
      <c r="D1303" s="35"/>
    </row>
    <row r="1304" spans="2:4" x14ac:dyDescent="0.25">
      <c r="B1304" s="35"/>
      <c r="C1304" s="35"/>
      <c r="D1304" s="35"/>
    </row>
    <row r="1305" spans="2:4" x14ac:dyDescent="0.25">
      <c r="B1305" s="35"/>
      <c r="C1305" s="35"/>
      <c r="D1305" s="35"/>
    </row>
    <row r="1306" spans="2:4" x14ac:dyDescent="0.25">
      <c r="B1306" s="35"/>
      <c r="C1306" s="35"/>
      <c r="D1306" s="35"/>
    </row>
    <row r="1307" spans="2:4" x14ac:dyDescent="0.25">
      <c r="B1307" s="35"/>
      <c r="C1307" s="35"/>
      <c r="D1307" s="35"/>
    </row>
    <row r="1308" spans="2:4" x14ac:dyDescent="0.25">
      <c r="B1308" s="35"/>
      <c r="C1308" s="35"/>
      <c r="D1308" s="35"/>
    </row>
    <row r="1309" spans="2:4" x14ac:dyDescent="0.25">
      <c r="B1309" s="35"/>
      <c r="C1309" s="35"/>
      <c r="D1309" s="35"/>
    </row>
    <row r="1310" spans="2:4" x14ac:dyDescent="0.25">
      <c r="B1310" s="35"/>
      <c r="C1310" s="35"/>
      <c r="D1310" s="35"/>
    </row>
    <row r="1311" spans="2:4" x14ac:dyDescent="0.25">
      <c r="B1311" s="35"/>
      <c r="C1311" s="35"/>
      <c r="D1311" s="35"/>
    </row>
    <row r="1312" spans="2:4" x14ac:dyDescent="0.25">
      <c r="B1312" s="35"/>
      <c r="C1312" s="35"/>
      <c r="D1312" s="35"/>
    </row>
    <row r="1313" spans="2:4" x14ac:dyDescent="0.25">
      <c r="B1313" s="35"/>
      <c r="C1313" s="35"/>
      <c r="D1313" s="35"/>
    </row>
    <row r="1314" spans="2:4" x14ac:dyDescent="0.25">
      <c r="B1314" s="35"/>
      <c r="C1314" s="35"/>
      <c r="D1314" s="35"/>
    </row>
    <row r="1315" spans="2:4" x14ac:dyDescent="0.25">
      <c r="B1315" s="35"/>
      <c r="C1315" s="35"/>
      <c r="D1315" s="35"/>
    </row>
    <row r="1316" spans="2:4" x14ac:dyDescent="0.25">
      <c r="B1316" s="35"/>
      <c r="C1316" s="35"/>
      <c r="D1316" s="35"/>
    </row>
    <row r="1317" spans="2:4" x14ac:dyDescent="0.25">
      <c r="B1317" s="35"/>
      <c r="C1317" s="35"/>
      <c r="D1317" s="35"/>
    </row>
    <row r="1318" spans="2:4" x14ac:dyDescent="0.25">
      <c r="B1318" s="35"/>
      <c r="C1318" s="35"/>
      <c r="D1318" s="35"/>
    </row>
    <row r="1319" spans="2:4" x14ac:dyDescent="0.25">
      <c r="B1319" s="35"/>
      <c r="C1319" s="35"/>
      <c r="D1319" s="35"/>
    </row>
    <row r="1320" spans="2:4" x14ac:dyDescent="0.25">
      <c r="B1320" s="35"/>
      <c r="C1320" s="35"/>
      <c r="D1320" s="35"/>
    </row>
    <row r="1321" spans="2:4" x14ac:dyDescent="0.25">
      <c r="B1321" s="35"/>
      <c r="C1321" s="35"/>
      <c r="D1321" s="35"/>
    </row>
    <row r="1322" spans="2:4" x14ac:dyDescent="0.25">
      <c r="B1322" s="35"/>
      <c r="C1322" s="35"/>
      <c r="D1322" s="35"/>
    </row>
    <row r="1323" spans="2:4" x14ac:dyDescent="0.25">
      <c r="B1323" s="35"/>
      <c r="C1323" s="35"/>
      <c r="D1323" s="35"/>
    </row>
    <row r="1324" spans="2:4" x14ac:dyDescent="0.25">
      <c r="B1324" s="35"/>
      <c r="C1324" s="35"/>
      <c r="D1324" s="35"/>
    </row>
    <row r="1325" spans="2:4" x14ac:dyDescent="0.25">
      <c r="B1325" s="35"/>
      <c r="C1325" s="35"/>
      <c r="D1325" s="35"/>
    </row>
    <row r="1326" spans="2:4" x14ac:dyDescent="0.25">
      <c r="B1326" s="35"/>
      <c r="C1326" s="35"/>
      <c r="D1326" s="35"/>
    </row>
    <row r="1327" spans="2:4" x14ac:dyDescent="0.25">
      <c r="B1327" s="35"/>
      <c r="C1327" s="35"/>
      <c r="D1327" s="35"/>
    </row>
    <row r="1328" spans="2:4" x14ac:dyDescent="0.25">
      <c r="B1328" s="35"/>
      <c r="C1328" s="35"/>
      <c r="D1328" s="35"/>
    </row>
    <row r="1329" spans="2:4" x14ac:dyDescent="0.25">
      <c r="B1329" s="35"/>
      <c r="C1329" s="35"/>
      <c r="D1329" s="35"/>
    </row>
    <row r="1330" spans="2:4" x14ac:dyDescent="0.25">
      <c r="B1330" s="35"/>
      <c r="C1330" s="35"/>
      <c r="D1330" s="35"/>
    </row>
    <row r="1331" spans="2:4" x14ac:dyDescent="0.25">
      <c r="B1331" s="35"/>
      <c r="C1331" s="35"/>
      <c r="D1331" s="35"/>
    </row>
    <row r="1332" spans="2:4" x14ac:dyDescent="0.25">
      <c r="B1332" s="35"/>
      <c r="C1332" s="35"/>
      <c r="D1332" s="35"/>
    </row>
    <row r="1333" spans="2:4" x14ac:dyDescent="0.25">
      <c r="B1333" s="35"/>
      <c r="C1333" s="35"/>
      <c r="D1333" s="35"/>
    </row>
    <row r="1334" spans="2:4" x14ac:dyDescent="0.25">
      <c r="B1334" s="35"/>
      <c r="C1334" s="35"/>
      <c r="D1334" s="35"/>
    </row>
    <row r="1335" spans="2:4" x14ac:dyDescent="0.25">
      <c r="B1335" s="35"/>
      <c r="C1335" s="35"/>
      <c r="D1335" s="35"/>
    </row>
    <row r="1336" spans="2:4" x14ac:dyDescent="0.25">
      <c r="B1336" s="35"/>
      <c r="C1336" s="35"/>
      <c r="D1336" s="35"/>
    </row>
    <row r="1337" spans="2:4" x14ac:dyDescent="0.25">
      <c r="B1337" s="35"/>
      <c r="C1337" s="35"/>
      <c r="D1337" s="35"/>
    </row>
    <row r="1338" spans="2:4" x14ac:dyDescent="0.25">
      <c r="B1338" s="35"/>
      <c r="C1338" s="35"/>
      <c r="D1338" s="35"/>
    </row>
    <row r="1339" spans="2:4" x14ac:dyDescent="0.25">
      <c r="B1339" s="35"/>
      <c r="C1339" s="35"/>
      <c r="D1339" s="35"/>
    </row>
    <row r="1340" spans="2:4" x14ac:dyDescent="0.25">
      <c r="B1340" s="35"/>
      <c r="C1340" s="35"/>
      <c r="D1340" s="35"/>
    </row>
    <row r="1341" spans="2:4" x14ac:dyDescent="0.25">
      <c r="B1341" s="35"/>
      <c r="C1341" s="35"/>
      <c r="D1341" s="35"/>
    </row>
    <row r="1342" spans="2:4" x14ac:dyDescent="0.25">
      <c r="B1342" s="35"/>
      <c r="C1342" s="35"/>
      <c r="D1342" s="35"/>
    </row>
    <row r="1343" spans="2:4" x14ac:dyDescent="0.25">
      <c r="B1343" s="35"/>
      <c r="C1343" s="35"/>
      <c r="D1343" s="35"/>
    </row>
    <row r="1344" spans="2:4" x14ac:dyDescent="0.25">
      <c r="B1344" s="35"/>
      <c r="C1344" s="35"/>
      <c r="D1344" s="35"/>
    </row>
    <row r="1345" spans="2:4" x14ac:dyDescent="0.25">
      <c r="B1345" s="35"/>
      <c r="C1345" s="35"/>
      <c r="D1345" s="35"/>
    </row>
    <row r="1346" spans="2:4" x14ac:dyDescent="0.25">
      <c r="B1346" s="35"/>
      <c r="C1346" s="35"/>
      <c r="D1346" s="35"/>
    </row>
    <row r="1347" spans="2:4" x14ac:dyDescent="0.25">
      <c r="B1347" s="35"/>
      <c r="C1347" s="35"/>
      <c r="D1347" s="35"/>
    </row>
    <row r="1348" spans="2:4" x14ac:dyDescent="0.25">
      <c r="B1348" s="35"/>
      <c r="C1348" s="35"/>
      <c r="D1348" s="35"/>
    </row>
    <row r="1349" spans="2:4" x14ac:dyDescent="0.25">
      <c r="B1349" s="35"/>
      <c r="C1349" s="35"/>
      <c r="D1349" s="35"/>
    </row>
    <row r="1350" spans="2:4" x14ac:dyDescent="0.25">
      <c r="B1350" s="35"/>
      <c r="C1350" s="35"/>
      <c r="D1350" s="35"/>
    </row>
    <row r="1351" spans="2:4" x14ac:dyDescent="0.25">
      <c r="B1351" s="35"/>
      <c r="C1351" s="35"/>
      <c r="D1351" s="35"/>
    </row>
    <row r="1352" spans="2:4" x14ac:dyDescent="0.25">
      <c r="B1352" s="35"/>
      <c r="C1352" s="35"/>
      <c r="D1352" s="35"/>
    </row>
    <row r="1353" spans="2:4" x14ac:dyDescent="0.25">
      <c r="B1353" s="35"/>
      <c r="C1353" s="35"/>
      <c r="D1353" s="35"/>
    </row>
    <row r="1354" spans="2:4" x14ac:dyDescent="0.25">
      <c r="B1354" s="35"/>
      <c r="C1354" s="35"/>
      <c r="D1354" s="35"/>
    </row>
    <row r="1355" spans="2:4" x14ac:dyDescent="0.25">
      <c r="B1355" s="35"/>
      <c r="C1355" s="35"/>
      <c r="D1355" s="35"/>
    </row>
    <row r="1356" spans="2:4" x14ac:dyDescent="0.25">
      <c r="B1356" s="35"/>
      <c r="C1356" s="35"/>
      <c r="D1356" s="35"/>
    </row>
    <row r="1357" spans="2:4" x14ac:dyDescent="0.25">
      <c r="B1357" s="35"/>
      <c r="C1357" s="35"/>
      <c r="D1357" s="35"/>
    </row>
    <row r="1358" spans="2:4" x14ac:dyDescent="0.25">
      <c r="B1358" s="35"/>
      <c r="C1358" s="35"/>
      <c r="D1358" s="35"/>
    </row>
    <row r="1359" spans="2:4" x14ac:dyDescent="0.25">
      <c r="B1359" s="35"/>
      <c r="C1359" s="35"/>
      <c r="D1359" s="35"/>
    </row>
    <row r="1360" spans="2:4" x14ac:dyDescent="0.25">
      <c r="B1360" s="35"/>
      <c r="C1360" s="35"/>
      <c r="D1360" s="35"/>
    </row>
    <row r="1361" spans="2:4" x14ac:dyDescent="0.25">
      <c r="B1361" s="35"/>
      <c r="C1361" s="35"/>
      <c r="D1361" s="35"/>
    </row>
    <row r="1362" spans="2:4" x14ac:dyDescent="0.25">
      <c r="B1362" s="35"/>
      <c r="C1362" s="35"/>
      <c r="D1362" s="35"/>
    </row>
    <row r="1363" spans="2:4" x14ac:dyDescent="0.25">
      <c r="B1363" s="35"/>
      <c r="C1363" s="35"/>
      <c r="D1363" s="35"/>
    </row>
    <row r="1364" spans="2:4" x14ac:dyDescent="0.25">
      <c r="B1364" s="35"/>
      <c r="C1364" s="35"/>
      <c r="D1364" s="35"/>
    </row>
    <row r="1365" spans="2:4" x14ac:dyDescent="0.25">
      <c r="B1365" s="35"/>
      <c r="C1365" s="35"/>
      <c r="D1365" s="35"/>
    </row>
    <row r="1366" spans="2:4" x14ac:dyDescent="0.25">
      <c r="B1366" s="35"/>
      <c r="C1366" s="35"/>
      <c r="D1366" s="35"/>
    </row>
    <row r="1367" spans="2:4" x14ac:dyDescent="0.25">
      <c r="B1367" s="35"/>
      <c r="C1367" s="35"/>
      <c r="D1367" s="35"/>
    </row>
    <row r="1368" spans="2:4" x14ac:dyDescent="0.25">
      <c r="B1368" s="35"/>
      <c r="C1368" s="35"/>
      <c r="D1368" s="35"/>
    </row>
    <row r="1369" spans="2:4" x14ac:dyDescent="0.25">
      <c r="B1369" s="35"/>
      <c r="C1369" s="35"/>
      <c r="D1369" s="35"/>
    </row>
    <row r="1370" spans="2:4" x14ac:dyDescent="0.25">
      <c r="B1370" s="35"/>
      <c r="C1370" s="35"/>
      <c r="D1370" s="35"/>
    </row>
    <row r="1371" spans="2:4" x14ac:dyDescent="0.25">
      <c r="B1371" s="35"/>
      <c r="C1371" s="35"/>
      <c r="D1371" s="35"/>
    </row>
    <row r="1372" spans="2:4" x14ac:dyDescent="0.25">
      <c r="B1372" s="35"/>
      <c r="C1372" s="35"/>
      <c r="D1372" s="35"/>
    </row>
    <row r="1373" spans="2:4" x14ac:dyDescent="0.25">
      <c r="B1373" s="35"/>
      <c r="C1373" s="35"/>
      <c r="D1373" s="35"/>
    </row>
    <row r="1374" spans="2:4" x14ac:dyDescent="0.25">
      <c r="B1374" s="35"/>
      <c r="C1374" s="35"/>
      <c r="D1374" s="35"/>
    </row>
    <row r="1375" spans="2:4" x14ac:dyDescent="0.25">
      <c r="B1375" s="35"/>
      <c r="C1375" s="35"/>
      <c r="D1375" s="35"/>
    </row>
    <row r="1376" spans="2:4" x14ac:dyDescent="0.25">
      <c r="B1376" s="35"/>
      <c r="C1376" s="35"/>
      <c r="D1376" s="35"/>
    </row>
    <row r="1377" spans="2:4" x14ac:dyDescent="0.25">
      <c r="B1377" s="35"/>
      <c r="C1377" s="35"/>
      <c r="D1377" s="35"/>
    </row>
    <row r="1378" spans="2:4" x14ac:dyDescent="0.25">
      <c r="B1378" s="35"/>
      <c r="C1378" s="35"/>
      <c r="D1378" s="35"/>
    </row>
    <row r="1379" spans="2:4" x14ac:dyDescent="0.25">
      <c r="B1379" s="35"/>
      <c r="C1379" s="35"/>
      <c r="D1379" s="35"/>
    </row>
    <row r="1380" spans="2:4" x14ac:dyDescent="0.25">
      <c r="B1380" s="35"/>
      <c r="C1380" s="35"/>
      <c r="D1380" s="35"/>
    </row>
    <row r="1381" spans="2:4" x14ac:dyDescent="0.25">
      <c r="B1381" s="35"/>
      <c r="C1381" s="35"/>
      <c r="D1381" s="35"/>
    </row>
    <row r="1382" spans="2:4" x14ac:dyDescent="0.25">
      <c r="B1382" s="35"/>
      <c r="C1382" s="35"/>
      <c r="D1382" s="35"/>
    </row>
    <row r="1383" spans="2:4" x14ac:dyDescent="0.25">
      <c r="B1383" s="35"/>
      <c r="C1383" s="35"/>
      <c r="D1383" s="35"/>
    </row>
    <row r="1384" spans="2:4" x14ac:dyDescent="0.25">
      <c r="B1384" s="35"/>
      <c r="C1384" s="35"/>
      <c r="D1384" s="35"/>
    </row>
    <row r="1385" spans="2:4" x14ac:dyDescent="0.25">
      <c r="B1385" s="35"/>
      <c r="C1385" s="35"/>
      <c r="D1385" s="35"/>
    </row>
    <row r="1386" spans="2:4" x14ac:dyDescent="0.25">
      <c r="B1386" s="35"/>
      <c r="C1386" s="35"/>
      <c r="D1386" s="35"/>
    </row>
    <row r="1387" spans="2:4" x14ac:dyDescent="0.25">
      <c r="B1387" s="35"/>
      <c r="C1387" s="35"/>
      <c r="D1387" s="35"/>
    </row>
    <row r="1388" spans="2:4" x14ac:dyDescent="0.25">
      <c r="B1388" s="35"/>
      <c r="C1388" s="35"/>
      <c r="D1388" s="35"/>
    </row>
    <row r="1389" spans="2:4" x14ac:dyDescent="0.25">
      <c r="B1389" s="35"/>
      <c r="C1389" s="35"/>
      <c r="D1389" s="35"/>
    </row>
    <row r="1390" spans="2:4" x14ac:dyDescent="0.25">
      <c r="B1390" s="35"/>
      <c r="C1390" s="35"/>
      <c r="D1390" s="35"/>
    </row>
    <row r="1391" spans="2:4" x14ac:dyDescent="0.25">
      <c r="B1391" s="35"/>
      <c r="C1391" s="35"/>
      <c r="D1391" s="35"/>
    </row>
    <row r="1392" spans="2:4" x14ac:dyDescent="0.25">
      <c r="B1392" s="35"/>
      <c r="C1392" s="35"/>
      <c r="D1392" s="35"/>
    </row>
    <row r="1393" spans="2:4" x14ac:dyDescent="0.25">
      <c r="B1393" s="35"/>
      <c r="C1393" s="35"/>
      <c r="D1393" s="35"/>
    </row>
    <row r="1394" spans="2:4" x14ac:dyDescent="0.25">
      <c r="B1394" s="35"/>
      <c r="C1394" s="35"/>
      <c r="D1394" s="35"/>
    </row>
    <row r="1395" spans="2:4" x14ac:dyDescent="0.25">
      <c r="B1395" s="35"/>
      <c r="C1395" s="35"/>
      <c r="D1395" s="35"/>
    </row>
    <row r="1396" spans="2:4" x14ac:dyDescent="0.25">
      <c r="B1396" s="35"/>
      <c r="C1396" s="35"/>
      <c r="D1396" s="35"/>
    </row>
    <row r="1397" spans="2:4" x14ac:dyDescent="0.25">
      <c r="B1397" s="35"/>
      <c r="C1397" s="35"/>
      <c r="D1397" s="35"/>
    </row>
    <row r="1398" spans="2:4" x14ac:dyDescent="0.25">
      <c r="B1398" s="35"/>
      <c r="C1398" s="35"/>
      <c r="D1398" s="35"/>
    </row>
    <row r="1399" spans="2:4" x14ac:dyDescent="0.25">
      <c r="B1399" s="35"/>
      <c r="C1399" s="35"/>
      <c r="D1399" s="35"/>
    </row>
    <row r="1400" spans="2:4" x14ac:dyDescent="0.25">
      <c r="B1400" s="35"/>
      <c r="C1400" s="35"/>
      <c r="D1400" s="35"/>
    </row>
    <row r="1401" spans="2:4" x14ac:dyDescent="0.25">
      <c r="B1401" s="35"/>
      <c r="C1401" s="35"/>
      <c r="D1401" s="35"/>
    </row>
    <row r="1402" spans="2:4" x14ac:dyDescent="0.25">
      <c r="B1402" s="35"/>
      <c r="C1402" s="35"/>
      <c r="D1402" s="35"/>
    </row>
    <row r="1403" spans="2:4" x14ac:dyDescent="0.25">
      <c r="B1403" s="35"/>
      <c r="C1403" s="35"/>
      <c r="D1403" s="35"/>
    </row>
    <row r="1404" spans="2:4" x14ac:dyDescent="0.25">
      <c r="B1404" s="35"/>
      <c r="C1404" s="35"/>
      <c r="D1404" s="35"/>
    </row>
    <row r="1405" spans="2:4" x14ac:dyDescent="0.25">
      <c r="B1405" s="35"/>
      <c r="C1405" s="35"/>
      <c r="D1405" s="35"/>
    </row>
    <row r="1406" spans="2:4" x14ac:dyDescent="0.25">
      <c r="B1406" s="35"/>
      <c r="C1406" s="35"/>
      <c r="D1406" s="35"/>
    </row>
    <row r="1407" spans="2:4" x14ac:dyDescent="0.25">
      <c r="B1407" s="35"/>
      <c r="C1407" s="35"/>
      <c r="D1407" s="35"/>
    </row>
    <row r="1408" spans="2:4" x14ac:dyDescent="0.25">
      <c r="B1408" s="35"/>
      <c r="C1408" s="35"/>
      <c r="D1408" s="35"/>
    </row>
    <row r="1409" spans="2:4" x14ac:dyDescent="0.25">
      <c r="B1409" s="35"/>
      <c r="C1409" s="35"/>
      <c r="D1409" s="35"/>
    </row>
    <row r="1410" spans="2:4" x14ac:dyDescent="0.25">
      <c r="B1410" s="35"/>
      <c r="C1410" s="35"/>
      <c r="D1410" s="35"/>
    </row>
    <row r="1411" spans="2:4" x14ac:dyDescent="0.25">
      <c r="B1411" s="35"/>
      <c r="C1411" s="35"/>
      <c r="D1411" s="35"/>
    </row>
    <row r="1412" spans="2:4" x14ac:dyDescent="0.25">
      <c r="B1412" s="35"/>
      <c r="C1412" s="35"/>
      <c r="D1412" s="35"/>
    </row>
    <row r="1413" spans="2:4" x14ac:dyDescent="0.25">
      <c r="B1413" s="35"/>
      <c r="C1413" s="35"/>
      <c r="D1413" s="35"/>
    </row>
    <row r="1414" spans="2:4" x14ac:dyDescent="0.25">
      <c r="B1414" s="35"/>
      <c r="C1414" s="35"/>
      <c r="D1414" s="35"/>
    </row>
    <row r="1415" spans="2:4" x14ac:dyDescent="0.25">
      <c r="B1415" s="35"/>
      <c r="C1415" s="35"/>
      <c r="D1415" s="35"/>
    </row>
    <row r="1416" spans="2:4" x14ac:dyDescent="0.25">
      <c r="B1416" s="35"/>
      <c r="C1416" s="35"/>
      <c r="D1416" s="35"/>
    </row>
    <row r="1417" spans="2:4" x14ac:dyDescent="0.25">
      <c r="B1417" s="35"/>
      <c r="C1417" s="35"/>
      <c r="D1417" s="35"/>
    </row>
    <row r="1418" spans="2:4" x14ac:dyDescent="0.25">
      <c r="B1418" s="35"/>
      <c r="C1418" s="35"/>
      <c r="D1418" s="35"/>
    </row>
    <row r="1419" spans="2:4" x14ac:dyDescent="0.25">
      <c r="B1419" s="35"/>
      <c r="C1419" s="35"/>
      <c r="D1419" s="35"/>
    </row>
    <row r="1420" spans="2:4" x14ac:dyDescent="0.25">
      <c r="B1420" s="35"/>
      <c r="C1420" s="35"/>
      <c r="D1420" s="35"/>
    </row>
    <row r="1421" spans="2:4" x14ac:dyDescent="0.25">
      <c r="B1421" s="35"/>
      <c r="C1421" s="35"/>
      <c r="D1421" s="35"/>
    </row>
    <row r="1422" spans="2:4" x14ac:dyDescent="0.25">
      <c r="B1422" s="35"/>
      <c r="C1422" s="35"/>
      <c r="D1422" s="35"/>
    </row>
    <row r="1423" spans="2:4" x14ac:dyDescent="0.25">
      <c r="B1423" s="35"/>
      <c r="C1423" s="35"/>
      <c r="D1423" s="35"/>
    </row>
    <row r="1424" spans="2:4" x14ac:dyDescent="0.25">
      <c r="B1424" s="35"/>
      <c r="C1424" s="35"/>
      <c r="D1424" s="35"/>
    </row>
    <row r="1425" spans="2:4" x14ac:dyDescent="0.25">
      <c r="B1425" s="35"/>
      <c r="C1425" s="35"/>
      <c r="D1425" s="35"/>
    </row>
    <row r="1426" spans="2:4" x14ac:dyDescent="0.25">
      <c r="B1426" s="35"/>
      <c r="C1426" s="35"/>
      <c r="D1426" s="35"/>
    </row>
    <row r="1427" spans="2:4" x14ac:dyDescent="0.25">
      <c r="B1427" s="35"/>
      <c r="C1427" s="35"/>
      <c r="D1427" s="35"/>
    </row>
    <row r="1428" spans="2:4" x14ac:dyDescent="0.25">
      <c r="B1428" s="35"/>
      <c r="C1428" s="35"/>
      <c r="D1428" s="35"/>
    </row>
    <row r="1429" spans="2:4" x14ac:dyDescent="0.25">
      <c r="B1429" s="35"/>
      <c r="C1429" s="35"/>
      <c r="D1429" s="35"/>
    </row>
    <row r="1430" spans="2:4" x14ac:dyDescent="0.25">
      <c r="B1430" s="35"/>
      <c r="C1430" s="35"/>
      <c r="D1430" s="35"/>
    </row>
    <row r="1431" spans="2:4" x14ac:dyDescent="0.25">
      <c r="B1431" s="35"/>
      <c r="C1431" s="35"/>
      <c r="D1431" s="35"/>
    </row>
    <row r="1432" spans="2:4" x14ac:dyDescent="0.25">
      <c r="B1432" s="35"/>
      <c r="C1432" s="35"/>
      <c r="D1432" s="35"/>
    </row>
    <row r="1433" spans="2:4" x14ac:dyDescent="0.25">
      <c r="B1433" s="35"/>
      <c r="C1433" s="35"/>
      <c r="D1433" s="35"/>
    </row>
    <row r="1434" spans="2:4" x14ac:dyDescent="0.25">
      <c r="B1434" s="35"/>
      <c r="C1434" s="35"/>
      <c r="D1434" s="35"/>
    </row>
    <row r="1435" spans="2:4" x14ac:dyDescent="0.25">
      <c r="B1435" s="35"/>
      <c r="C1435" s="35"/>
      <c r="D1435" s="35"/>
    </row>
    <row r="1436" spans="2:4" x14ac:dyDescent="0.25">
      <c r="B1436" s="35"/>
      <c r="C1436" s="35"/>
      <c r="D1436" s="35"/>
    </row>
    <row r="1437" spans="2:4" x14ac:dyDescent="0.25">
      <c r="B1437" s="35"/>
      <c r="C1437" s="35"/>
      <c r="D1437" s="35"/>
    </row>
    <row r="1438" spans="2:4" x14ac:dyDescent="0.25">
      <c r="B1438" s="35"/>
      <c r="C1438" s="35"/>
      <c r="D1438" s="35"/>
    </row>
    <row r="1439" spans="2:4" x14ac:dyDescent="0.25">
      <c r="B1439" s="35"/>
      <c r="C1439" s="35"/>
      <c r="D1439" s="35"/>
    </row>
    <row r="1440" spans="2:4" x14ac:dyDescent="0.25">
      <c r="B1440" s="35"/>
      <c r="C1440" s="35"/>
      <c r="D1440" s="35"/>
    </row>
    <row r="1441" spans="2:4" x14ac:dyDescent="0.25">
      <c r="B1441" s="35"/>
      <c r="C1441" s="35"/>
      <c r="D1441" s="35"/>
    </row>
    <row r="1442" spans="2:4" x14ac:dyDescent="0.25">
      <c r="B1442" s="35"/>
      <c r="C1442" s="35"/>
      <c r="D1442" s="35"/>
    </row>
    <row r="1443" spans="2:4" x14ac:dyDescent="0.25">
      <c r="B1443" s="35"/>
      <c r="C1443" s="35"/>
      <c r="D1443" s="35"/>
    </row>
    <row r="1444" spans="2:4" x14ac:dyDescent="0.25">
      <c r="B1444" s="35"/>
      <c r="C1444" s="35"/>
      <c r="D1444" s="35"/>
    </row>
    <row r="1445" spans="2:4" x14ac:dyDescent="0.25">
      <c r="B1445" s="35"/>
      <c r="C1445" s="35"/>
      <c r="D1445" s="35"/>
    </row>
    <row r="1446" spans="2:4" x14ac:dyDescent="0.25">
      <c r="B1446" s="35"/>
      <c r="C1446" s="35"/>
      <c r="D1446" s="35"/>
    </row>
    <row r="1447" spans="2:4" x14ac:dyDescent="0.25">
      <c r="B1447" s="35"/>
      <c r="C1447" s="35"/>
      <c r="D1447" s="35"/>
    </row>
    <row r="1448" spans="2:4" x14ac:dyDescent="0.25">
      <c r="B1448" s="35"/>
      <c r="C1448" s="35"/>
      <c r="D1448" s="35"/>
    </row>
    <row r="1449" spans="2:4" x14ac:dyDescent="0.25">
      <c r="B1449" s="35"/>
      <c r="C1449" s="35"/>
      <c r="D1449" s="35"/>
    </row>
    <row r="1450" spans="2:4" x14ac:dyDescent="0.25">
      <c r="B1450" s="35"/>
      <c r="C1450" s="35"/>
      <c r="D1450" s="35"/>
    </row>
    <row r="1451" spans="2:4" x14ac:dyDescent="0.25">
      <c r="B1451" s="35"/>
      <c r="C1451" s="35"/>
      <c r="D1451" s="35"/>
    </row>
    <row r="1452" spans="2:4" x14ac:dyDescent="0.25">
      <c r="B1452" s="35"/>
      <c r="C1452" s="35"/>
      <c r="D1452" s="35"/>
    </row>
    <row r="1453" spans="2:4" x14ac:dyDescent="0.25">
      <c r="B1453" s="35"/>
      <c r="C1453" s="35"/>
      <c r="D1453" s="35"/>
    </row>
    <row r="1454" spans="2:4" x14ac:dyDescent="0.25">
      <c r="B1454" s="35"/>
      <c r="C1454" s="35"/>
      <c r="D1454" s="35"/>
    </row>
    <row r="1455" spans="2:4" x14ac:dyDescent="0.25">
      <c r="B1455" s="35"/>
      <c r="C1455" s="35"/>
      <c r="D1455" s="35"/>
    </row>
    <row r="1456" spans="2:4" x14ac:dyDescent="0.25">
      <c r="B1456" s="35"/>
      <c r="C1456" s="35"/>
      <c r="D1456" s="35"/>
    </row>
    <row r="1457" spans="2:4" x14ac:dyDescent="0.25">
      <c r="B1457" s="35"/>
      <c r="C1457" s="35"/>
      <c r="D1457" s="35"/>
    </row>
    <row r="1458" spans="2:4" x14ac:dyDescent="0.25">
      <c r="B1458" s="35"/>
      <c r="C1458" s="35"/>
      <c r="D1458" s="35"/>
    </row>
    <row r="1459" spans="2:4" x14ac:dyDescent="0.25">
      <c r="B1459" s="35"/>
      <c r="C1459" s="35"/>
      <c r="D1459" s="35"/>
    </row>
    <row r="1460" spans="2:4" x14ac:dyDescent="0.25">
      <c r="B1460" s="35"/>
      <c r="C1460" s="35"/>
      <c r="D1460" s="35"/>
    </row>
    <row r="1461" spans="2:4" x14ac:dyDescent="0.25">
      <c r="B1461" s="35"/>
      <c r="C1461" s="35"/>
      <c r="D1461" s="35"/>
    </row>
    <row r="1462" spans="2:4" x14ac:dyDescent="0.25">
      <c r="B1462" s="35"/>
      <c r="C1462" s="35"/>
      <c r="D1462" s="35"/>
    </row>
    <row r="1463" spans="2:4" x14ac:dyDescent="0.25">
      <c r="B1463" s="35"/>
      <c r="C1463" s="35"/>
      <c r="D1463" s="35"/>
    </row>
    <row r="1464" spans="2:4" x14ac:dyDescent="0.25">
      <c r="B1464" s="35"/>
      <c r="C1464" s="35"/>
      <c r="D1464" s="35"/>
    </row>
    <row r="1465" spans="2:4" x14ac:dyDescent="0.25">
      <c r="B1465" s="35"/>
      <c r="C1465" s="35"/>
      <c r="D1465" s="35"/>
    </row>
    <row r="1466" spans="2:4" x14ac:dyDescent="0.25">
      <c r="B1466" s="35"/>
      <c r="C1466" s="35"/>
      <c r="D1466" s="35"/>
    </row>
    <row r="1467" spans="2:4" x14ac:dyDescent="0.25">
      <c r="B1467" s="35"/>
      <c r="C1467" s="35"/>
      <c r="D1467" s="35"/>
    </row>
    <row r="1468" spans="2:4" x14ac:dyDescent="0.25">
      <c r="B1468" s="35"/>
      <c r="C1468" s="35"/>
      <c r="D1468" s="35"/>
    </row>
    <row r="1469" spans="2:4" x14ac:dyDescent="0.25">
      <c r="B1469" s="35"/>
      <c r="C1469" s="35"/>
      <c r="D1469" s="35"/>
    </row>
    <row r="1470" spans="2:4" x14ac:dyDescent="0.25">
      <c r="B1470" s="35"/>
      <c r="C1470" s="35"/>
      <c r="D1470" s="35"/>
    </row>
    <row r="1471" spans="2:4" x14ac:dyDescent="0.25">
      <c r="B1471" s="35"/>
      <c r="C1471" s="35"/>
      <c r="D1471" s="35"/>
    </row>
    <row r="1472" spans="2:4" x14ac:dyDescent="0.25">
      <c r="B1472" s="35"/>
      <c r="C1472" s="35"/>
      <c r="D1472" s="35"/>
    </row>
    <row r="1473" spans="2:4" x14ac:dyDescent="0.25">
      <c r="B1473" s="35"/>
      <c r="C1473" s="35"/>
      <c r="D1473" s="35"/>
    </row>
    <row r="1474" spans="2:4" x14ac:dyDescent="0.25">
      <c r="B1474" s="35"/>
      <c r="C1474" s="35"/>
      <c r="D1474" s="35"/>
    </row>
    <row r="1475" spans="2:4" x14ac:dyDescent="0.25">
      <c r="B1475" s="35"/>
      <c r="C1475" s="35"/>
      <c r="D1475" s="35"/>
    </row>
    <row r="1476" spans="2:4" x14ac:dyDescent="0.25">
      <c r="B1476" s="35"/>
      <c r="C1476" s="35"/>
      <c r="D1476" s="35"/>
    </row>
    <row r="1477" spans="2:4" x14ac:dyDescent="0.25">
      <c r="B1477" s="35"/>
      <c r="C1477" s="35"/>
      <c r="D1477" s="35"/>
    </row>
    <row r="1478" spans="2:4" x14ac:dyDescent="0.25">
      <c r="B1478" s="35"/>
      <c r="C1478" s="35"/>
      <c r="D1478" s="35"/>
    </row>
    <row r="1479" spans="2:4" x14ac:dyDescent="0.25">
      <c r="B1479" s="35"/>
      <c r="C1479" s="35"/>
      <c r="D1479" s="35"/>
    </row>
    <row r="1480" spans="2:4" x14ac:dyDescent="0.25">
      <c r="B1480" s="35"/>
      <c r="C1480" s="35"/>
      <c r="D1480" s="35"/>
    </row>
    <row r="1481" spans="2:4" x14ac:dyDescent="0.25">
      <c r="B1481" s="35"/>
      <c r="C1481" s="35"/>
      <c r="D1481" s="35"/>
    </row>
    <row r="1482" spans="2:4" x14ac:dyDescent="0.25">
      <c r="B1482" s="35"/>
      <c r="C1482" s="35"/>
      <c r="D1482" s="35"/>
    </row>
    <row r="1483" spans="2:4" x14ac:dyDescent="0.25">
      <c r="B1483" s="35"/>
      <c r="C1483" s="35"/>
      <c r="D1483" s="35"/>
    </row>
    <row r="1484" spans="2:4" x14ac:dyDescent="0.25">
      <c r="B1484" s="35"/>
      <c r="C1484" s="35"/>
      <c r="D1484" s="35"/>
    </row>
    <row r="1485" spans="2:4" x14ac:dyDescent="0.25">
      <c r="B1485" s="35"/>
      <c r="C1485" s="35"/>
      <c r="D1485" s="35"/>
    </row>
    <row r="1486" spans="2:4" x14ac:dyDescent="0.25">
      <c r="B1486" s="35"/>
      <c r="C1486" s="35"/>
      <c r="D1486" s="35"/>
    </row>
    <row r="1487" spans="2:4" x14ac:dyDescent="0.25">
      <c r="B1487" s="35"/>
      <c r="C1487" s="35"/>
      <c r="D1487" s="35"/>
    </row>
    <row r="1488" spans="2:4" x14ac:dyDescent="0.25">
      <c r="B1488" s="35"/>
      <c r="C1488" s="35"/>
      <c r="D1488" s="35"/>
    </row>
    <row r="1489" spans="2:4" x14ac:dyDescent="0.25">
      <c r="B1489" s="35"/>
      <c r="C1489" s="35"/>
      <c r="D1489" s="35"/>
    </row>
    <row r="1490" spans="2:4" x14ac:dyDescent="0.25">
      <c r="B1490" s="35"/>
      <c r="C1490" s="35"/>
      <c r="D1490" s="35"/>
    </row>
    <row r="1491" spans="2:4" x14ac:dyDescent="0.25">
      <c r="B1491" s="35"/>
      <c r="C1491" s="35"/>
      <c r="D1491" s="35"/>
    </row>
    <row r="1492" spans="2:4" x14ac:dyDescent="0.25">
      <c r="B1492" s="35"/>
      <c r="C1492" s="35"/>
      <c r="D1492" s="35"/>
    </row>
    <row r="1493" spans="2:4" x14ac:dyDescent="0.25">
      <c r="B1493" s="35"/>
      <c r="C1493" s="35"/>
      <c r="D1493" s="35"/>
    </row>
    <row r="1494" spans="2:4" x14ac:dyDescent="0.25">
      <c r="B1494" s="35"/>
      <c r="C1494" s="35"/>
      <c r="D1494" s="35"/>
    </row>
    <row r="1495" spans="2:4" x14ac:dyDescent="0.25">
      <c r="B1495" s="35"/>
      <c r="C1495" s="35"/>
      <c r="D1495" s="35"/>
    </row>
    <row r="1496" spans="2:4" x14ac:dyDescent="0.25">
      <c r="B1496" s="35"/>
      <c r="C1496" s="35"/>
      <c r="D1496" s="35"/>
    </row>
    <row r="1497" spans="2:4" x14ac:dyDescent="0.25">
      <c r="B1497" s="35"/>
      <c r="C1497" s="35"/>
      <c r="D1497" s="35"/>
    </row>
    <row r="1498" spans="2:4" x14ac:dyDescent="0.25">
      <c r="B1498" s="35"/>
      <c r="C1498" s="35"/>
      <c r="D1498" s="35"/>
    </row>
    <row r="1499" spans="2:4" x14ac:dyDescent="0.25">
      <c r="B1499" s="35"/>
      <c r="C1499" s="35"/>
      <c r="D1499" s="35"/>
    </row>
    <row r="1500" spans="2:4" x14ac:dyDescent="0.25">
      <c r="B1500" s="35"/>
      <c r="C1500" s="35"/>
      <c r="D1500" s="35"/>
    </row>
    <row r="1501" spans="2:4" x14ac:dyDescent="0.25">
      <c r="B1501" s="35"/>
      <c r="C1501" s="35"/>
      <c r="D1501" s="35"/>
    </row>
    <row r="1502" spans="2:4" x14ac:dyDescent="0.25">
      <c r="B1502" s="35"/>
      <c r="C1502" s="35"/>
      <c r="D1502" s="35"/>
    </row>
    <row r="1503" spans="2:4" x14ac:dyDescent="0.25">
      <c r="B1503" s="35"/>
      <c r="C1503" s="35"/>
      <c r="D1503" s="35"/>
    </row>
    <row r="1504" spans="2:4" x14ac:dyDescent="0.25">
      <c r="B1504" s="35"/>
      <c r="C1504" s="35"/>
      <c r="D1504" s="35"/>
    </row>
    <row r="1505" spans="2:4" x14ac:dyDescent="0.25">
      <c r="B1505" s="35"/>
      <c r="C1505" s="35"/>
      <c r="D1505" s="35"/>
    </row>
    <row r="1506" spans="2:4" x14ac:dyDescent="0.25">
      <c r="B1506" s="35"/>
      <c r="C1506" s="35"/>
      <c r="D1506" s="35"/>
    </row>
    <row r="1507" spans="2:4" x14ac:dyDescent="0.25">
      <c r="B1507" s="35"/>
      <c r="C1507" s="35"/>
      <c r="D1507" s="35"/>
    </row>
    <row r="1508" spans="2:4" x14ac:dyDescent="0.25">
      <c r="B1508" s="35"/>
      <c r="C1508" s="35"/>
      <c r="D1508" s="35"/>
    </row>
    <row r="1509" spans="2:4" x14ac:dyDescent="0.25">
      <c r="B1509" s="35"/>
      <c r="C1509" s="35"/>
      <c r="D1509" s="35"/>
    </row>
    <row r="1510" spans="2:4" x14ac:dyDescent="0.25">
      <c r="B1510" s="35"/>
      <c r="C1510" s="35"/>
      <c r="D1510" s="35"/>
    </row>
    <row r="1511" spans="2:4" x14ac:dyDescent="0.25">
      <c r="B1511" s="35"/>
      <c r="C1511" s="35"/>
      <c r="D1511" s="35"/>
    </row>
    <row r="1512" spans="2:4" x14ac:dyDescent="0.25">
      <c r="B1512" s="35"/>
      <c r="C1512" s="35"/>
      <c r="D1512" s="35"/>
    </row>
    <row r="1513" spans="2:4" x14ac:dyDescent="0.25">
      <c r="B1513" s="35"/>
      <c r="C1513" s="35"/>
      <c r="D1513" s="35"/>
    </row>
    <row r="1514" spans="2:4" x14ac:dyDescent="0.25">
      <c r="B1514" s="35"/>
      <c r="C1514" s="35"/>
      <c r="D1514" s="35"/>
    </row>
    <row r="1515" spans="2:4" x14ac:dyDescent="0.25">
      <c r="B1515" s="35"/>
      <c r="C1515" s="35"/>
      <c r="D1515" s="35"/>
    </row>
    <row r="1516" spans="2:4" x14ac:dyDescent="0.25">
      <c r="B1516" s="35"/>
      <c r="C1516" s="35"/>
      <c r="D1516" s="35"/>
    </row>
    <row r="1517" spans="2:4" x14ac:dyDescent="0.25">
      <c r="B1517" s="35"/>
      <c r="C1517" s="35"/>
      <c r="D1517" s="35"/>
    </row>
    <row r="1518" spans="2:4" x14ac:dyDescent="0.25">
      <c r="B1518" s="35"/>
      <c r="C1518" s="35"/>
      <c r="D1518" s="35"/>
    </row>
    <row r="1519" spans="2:4" x14ac:dyDescent="0.25">
      <c r="B1519" s="35"/>
      <c r="C1519" s="35"/>
      <c r="D1519" s="35"/>
    </row>
    <row r="1520" spans="2:4" x14ac:dyDescent="0.25">
      <c r="B1520" s="35"/>
      <c r="C1520" s="35"/>
      <c r="D1520" s="35"/>
    </row>
    <row r="1521" spans="2:4" x14ac:dyDescent="0.25">
      <c r="B1521" s="35"/>
      <c r="C1521" s="35"/>
      <c r="D1521" s="35"/>
    </row>
    <row r="1522" spans="2:4" x14ac:dyDescent="0.25">
      <c r="B1522" s="35"/>
      <c r="C1522" s="35"/>
      <c r="D1522" s="35"/>
    </row>
    <row r="1523" spans="2:4" x14ac:dyDescent="0.25">
      <c r="B1523" s="35"/>
      <c r="C1523" s="35"/>
      <c r="D1523" s="35"/>
    </row>
    <row r="1524" spans="2:4" x14ac:dyDescent="0.25">
      <c r="B1524" s="35"/>
      <c r="C1524" s="35"/>
      <c r="D1524" s="35"/>
    </row>
    <row r="1525" spans="2:4" x14ac:dyDescent="0.25">
      <c r="B1525" s="35"/>
      <c r="C1525" s="35"/>
      <c r="D1525" s="35"/>
    </row>
    <row r="1526" spans="2:4" x14ac:dyDescent="0.25">
      <c r="B1526" s="35"/>
      <c r="C1526" s="35"/>
      <c r="D1526" s="35"/>
    </row>
    <row r="1527" spans="2:4" x14ac:dyDescent="0.25">
      <c r="B1527" s="35"/>
      <c r="C1527" s="35"/>
      <c r="D1527" s="35"/>
    </row>
    <row r="1528" spans="2:4" x14ac:dyDescent="0.25">
      <c r="B1528" s="35"/>
      <c r="C1528" s="35"/>
      <c r="D1528" s="35"/>
    </row>
    <row r="1529" spans="2:4" x14ac:dyDescent="0.25">
      <c r="B1529" s="35"/>
      <c r="C1529" s="35"/>
      <c r="D1529" s="35"/>
    </row>
    <row r="1530" spans="2:4" x14ac:dyDescent="0.25">
      <c r="B1530" s="35"/>
      <c r="C1530" s="35"/>
      <c r="D1530" s="35"/>
    </row>
    <row r="1531" spans="2:4" x14ac:dyDescent="0.25">
      <c r="B1531" s="35"/>
      <c r="C1531" s="35"/>
      <c r="D1531" s="35"/>
    </row>
    <row r="1532" spans="2:4" x14ac:dyDescent="0.25">
      <c r="B1532" s="35"/>
      <c r="C1532" s="35"/>
      <c r="D1532" s="35"/>
    </row>
    <row r="1533" spans="2:4" x14ac:dyDescent="0.25">
      <c r="B1533" s="35"/>
      <c r="C1533" s="35"/>
      <c r="D1533" s="35"/>
    </row>
    <row r="1534" spans="2:4" x14ac:dyDescent="0.25">
      <c r="B1534" s="35"/>
      <c r="C1534" s="35"/>
      <c r="D1534" s="35"/>
    </row>
    <row r="1535" spans="2:4" x14ac:dyDescent="0.25">
      <c r="B1535" s="35"/>
      <c r="C1535" s="35"/>
      <c r="D1535" s="35"/>
    </row>
    <row r="1536" spans="2:4" x14ac:dyDescent="0.25">
      <c r="B1536" s="35"/>
      <c r="C1536" s="35"/>
      <c r="D1536" s="35"/>
    </row>
    <row r="1537" spans="2:4" x14ac:dyDescent="0.25">
      <c r="B1537" s="35"/>
      <c r="C1537" s="35"/>
      <c r="D1537" s="35"/>
    </row>
    <row r="1538" spans="2:4" x14ac:dyDescent="0.25">
      <c r="B1538" s="35"/>
      <c r="C1538" s="35"/>
      <c r="D1538" s="35"/>
    </row>
    <row r="1539" spans="2:4" x14ac:dyDescent="0.25">
      <c r="B1539" s="35"/>
      <c r="C1539" s="35"/>
      <c r="D1539" s="35"/>
    </row>
    <row r="1540" spans="2:4" x14ac:dyDescent="0.25">
      <c r="B1540" s="35"/>
      <c r="C1540" s="35"/>
      <c r="D1540" s="35"/>
    </row>
    <row r="1541" spans="2:4" x14ac:dyDescent="0.25">
      <c r="B1541" s="35"/>
      <c r="C1541" s="35"/>
      <c r="D1541" s="35"/>
    </row>
    <row r="1542" spans="2:4" x14ac:dyDescent="0.25">
      <c r="B1542" s="35"/>
      <c r="C1542" s="35"/>
      <c r="D1542" s="35"/>
    </row>
    <row r="1543" spans="2:4" x14ac:dyDescent="0.25">
      <c r="B1543" s="35"/>
      <c r="C1543" s="35"/>
      <c r="D1543" s="35"/>
    </row>
    <row r="1544" spans="2:4" x14ac:dyDescent="0.25">
      <c r="B1544" s="35"/>
      <c r="C1544" s="35"/>
      <c r="D1544" s="35"/>
    </row>
    <row r="1545" spans="2:4" x14ac:dyDescent="0.25">
      <c r="B1545" s="35"/>
      <c r="C1545" s="35"/>
      <c r="D1545" s="35"/>
    </row>
    <row r="1546" spans="2:4" x14ac:dyDescent="0.25">
      <c r="B1546" s="35"/>
      <c r="C1546" s="35"/>
      <c r="D1546" s="35"/>
    </row>
    <row r="1547" spans="2:4" x14ac:dyDescent="0.25">
      <c r="B1547" s="35"/>
      <c r="C1547" s="35"/>
      <c r="D1547" s="35"/>
    </row>
    <row r="1548" spans="2:4" x14ac:dyDescent="0.25">
      <c r="B1548" s="35"/>
      <c r="C1548" s="35"/>
      <c r="D1548" s="35"/>
    </row>
    <row r="1549" spans="2:4" x14ac:dyDescent="0.25">
      <c r="B1549" s="35"/>
      <c r="C1549" s="35"/>
      <c r="D1549" s="35"/>
    </row>
    <row r="1550" spans="2:4" x14ac:dyDescent="0.25">
      <c r="B1550" s="35"/>
      <c r="C1550" s="35"/>
      <c r="D1550" s="35"/>
    </row>
    <row r="1551" spans="2:4" x14ac:dyDescent="0.25">
      <c r="B1551" s="35"/>
      <c r="C1551" s="35"/>
      <c r="D1551" s="35"/>
    </row>
    <row r="1552" spans="2:4" x14ac:dyDescent="0.25">
      <c r="B1552" s="35"/>
      <c r="C1552" s="35"/>
      <c r="D1552" s="35"/>
    </row>
    <row r="1553" spans="2:4" x14ac:dyDescent="0.25">
      <c r="B1553" s="35"/>
      <c r="C1553" s="35"/>
      <c r="D1553" s="35"/>
    </row>
    <row r="1554" spans="2:4" x14ac:dyDescent="0.25">
      <c r="B1554" s="35"/>
      <c r="C1554" s="35"/>
      <c r="D1554" s="35"/>
    </row>
    <row r="1555" spans="2:4" x14ac:dyDescent="0.25">
      <c r="B1555" s="35"/>
      <c r="C1555" s="35"/>
      <c r="D1555" s="35"/>
    </row>
    <row r="1556" spans="2:4" x14ac:dyDescent="0.25">
      <c r="B1556" s="35"/>
      <c r="C1556" s="35"/>
      <c r="D1556" s="35"/>
    </row>
    <row r="1557" spans="2:4" x14ac:dyDescent="0.25">
      <c r="B1557" s="35"/>
      <c r="C1557" s="35"/>
      <c r="D1557" s="35"/>
    </row>
    <row r="1558" spans="2:4" x14ac:dyDescent="0.25">
      <c r="B1558" s="35"/>
      <c r="C1558" s="35"/>
      <c r="D1558" s="35"/>
    </row>
    <row r="1559" spans="2:4" x14ac:dyDescent="0.25">
      <c r="B1559" s="35"/>
      <c r="C1559" s="35"/>
      <c r="D1559" s="35"/>
    </row>
    <row r="1560" spans="2:4" x14ac:dyDescent="0.25">
      <c r="B1560" s="35"/>
      <c r="C1560" s="35"/>
      <c r="D1560" s="35"/>
    </row>
    <row r="1561" spans="2:4" x14ac:dyDescent="0.25">
      <c r="B1561" s="35"/>
      <c r="C1561" s="35"/>
      <c r="D1561" s="35"/>
    </row>
    <row r="1562" spans="2:4" x14ac:dyDescent="0.25">
      <c r="B1562" s="35"/>
      <c r="C1562" s="35"/>
      <c r="D1562" s="35"/>
    </row>
    <row r="1563" spans="2:4" x14ac:dyDescent="0.25">
      <c r="B1563" s="35"/>
      <c r="C1563" s="35"/>
      <c r="D1563" s="35"/>
    </row>
    <row r="1564" spans="2:4" x14ac:dyDescent="0.25">
      <c r="B1564" s="35"/>
      <c r="C1564" s="35"/>
      <c r="D1564" s="35"/>
    </row>
    <row r="1565" spans="2:4" x14ac:dyDescent="0.25">
      <c r="B1565" s="35"/>
      <c r="C1565" s="35"/>
      <c r="D1565" s="35"/>
    </row>
    <row r="1566" spans="2:4" x14ac:dyDescent="0.25">
      <c r="B1566" s="35"/>
      <c r="C1566" s="35"/>
      <c r="D1566" s="35"/>
    </row>
    <row r="1567" spans="2:4" x14ac:dyDescent="0.25">
      <c r="B1567" s="35"/>
      <c r="C1567" s="35"/>
      <c r="D1567" s="35"/>
    </row>
    <row r="1568" spans="2:4" x14ac:dyDescent="0.25">
      <c r="B1568" s="35"/>
      <c r="C1568" s="35"/>
      <c r="D1568" s="35"/>
    </row>
    <row r="1569" spans="2:4" x14ac:dyDescent="0.25">
      <c r="B1569" s="35"/>
      <c r="C1569" s="35"/>
      <c r="D1569" s="35"/>
    </row>
    <row r="1570" spans="2:4" x14ac:dyDescent="0.25">
      <c r="B1570" s="35"/>
      <c r="C1570" s="35"/>
      <c r="D1570" s="35"/>
    </row>
    <row r="1571" spans="2:4" x14ac:dyDescent="0.25">
      <c r="B1571" s="35"/>
      <c r="C1571" s="35"/>
      <c r="D1571" s="35"/>
    </row>
    <row r="1572" spans="2:4" x14ac:dyDescent="0.25">
      <c r="B1572" s="35"/>
      <c r="C1572" s="35"/>
      <c r="D1572" s="35"/>
    </row>
    <row r="1573" spans="2:4" x14ac:dyDescent="0.25">
      <c r="B1573" s="35"/>
      <c r="C1573" s="35"/>
      <c r="D1573" s="35"/>
    </row>
    <row r="1574" spans="2:4" x14ac:dyDescent="0.25">
      <c r="B1574" s="35"/>
      <c r="C1574" s="35"/>
      <c r="D1574" s="35"/>
    </row>
    <row r="1575" spans="2:4" x14ac:dyDescent="0.25">
      <c r="B1575" s="35"/>
      <c r="C1575" s="35"/>
      <c r="D1575" s="35"/>
    </row>
    <row r="1576" spans="2:4" x14ac:dyDescent="0.25">
      <c r="B1576" s="35"/>
      <c r="C1576" s="35"/>
      <c r="D1576" s="35"/>
    </row>
    <row r="1577" spans="2:4" x14ac:dyDescent="0.25">
      <c r="B1577" s="35"/>
      <c r="C1577" s="35"/>
      <c r="D1577" s="35"/>
    </row>
    <row r="1578" spans="2:4" x14ac:dyDescent="0.25">
      <c r="B1578" s="35"/>
      <c r="C1578" s="35"/>
      <c r="D1578" s="35"/>
    </row>
    <row r="1579" spans="2:4" x14ac:dyDescent="0.25">
      <c r="B1579" s="35"/>
      <c r="C1579" s="35"/>
      <c r="D1579" s="35"/>
    </row>
    <row r="1580" spans="2:4" x14ac:dyDescent="0.25">
      <c r="B1580" s="35"/>
      <c r="C1580" s="35"/>
      <c r="D1580" s="35"/>
    </row>
    <row r="1581" spans="2:4" x14ac:dyDescent="0.25">
      <c r="B1581" s="35"/>
      <c r="C1581" s="35"/>
      <c r="D1581" s="35"/>
    </row>
    <row r="1582" spans="2:4" x14ac:dyDescent="0.25">
      <c r="B1582" s="35"/>
      <c r="C1582" s="35"/>
      <c r="D1582" s="35"/>
    </row>
    <row r="1583" spans="2:4" x14ac:dyDescent="0.25">
      <c r="B1583" s="35"/>
      <c r="C1583" s="35"/>
      <c r="D1583" s="35"/>
    </row>
    <row r="1584" spans="2:4" x14ac:dyDescent="0.25">
      <c r="B1584" s="35"/>
      <c r="C1584" s="35"/>
      <c r="D1584" s="35"/>
    </row>
    <row r="1585" spans="2:4" x14ac:dyDescent="0.25">
      <c r="B1585" s="35"/>
      <c r="C1585" s="35"/>
      <c r="D1585" s="35"/>
    </row>
    <row r="1586" spans="2:4" x14ac:dyDescent="0.25">
      <c r="B1586" s="35"/>
      <c r="C1586" s="35"/>
      <c r="D1586" s="35"/>
    </row>
    <row r="1587" spans="2:4" x14ac:dyDescent="0.25">
      <c r="B1587" s="35"/>
      <c r="C1587" s="35"/>
      <c r="D1587" s="35"/>
    </row>
    <row r="1588" spans="2:4" x14ac:dyDescent="0.25">
      <c r="B1588" s="35"/>
      <c r="C1588" s="35"/>
      <c r="D1588" s="35"/>
    </row>
    <row r="1589" spans="2:4" x14ac:dyDescent="0.25">
      <c r="B1589" s="35"/>
      <c r="C1589" s="35"/>
      <c r="D1589" s="35"/>
    </row>
    <row r="1590" spans="2:4" x14ac:dyDescent="0.25">
      <c r="B1590" s="35"/>
      <c r="C1590" s="35"/>
      <c r="D1590" s="35"/>
    </row>
    <row r="1591" spans="2:4" x14ac:dyDescent="0.25">
      <c r="B1591" s="35"/>
      <c r="C1591" s="35"/>
      <c r="D1591" s="35"/>
    </row>
    <row r="1592" spans="2:4" x14ac:dyDescent="0.25">
      <c r="B1592" s="35"/>
      <c r="C1592" s="35"/>
      <c r="D1592" s="35"/>
    </row>
    <row r="1593" spans="2:4" x14ac:dyDescent="0.25">
      <c r="B1593" s="35"/>
      <c r="C1593" s="35"/>
      <c r="D1593" s="35"/>
    </row>
    <row r="1594" spans="2:4" x14ac:dyDescent="0.25">
      <c r="B1594" s="35"/>
      <c r="C1594" s="35"/>
      <c r="D1594" s="35"/>
    </row>
    <row r="1595" spans="2:4" x14ac:dyDescent="0.25">
      <c r="B1595" s="35"/>
      <c r="C1595" s="35"/>
      <c r="D1595" s="35"/>
    </row>
    <row r="1596" spans="2:4" x14ac:dyDescent="0.25">
      <c r="B1596" s="35"/>
      <c r="C1596" s="35"/>
      <c r="D1596" s="35"/>
    </row>
    <row r="1597" spans="2:4" x14ac:dyDescent="0.25">
      <c r="B1597" s="35"/>
      <c r="C1597" s="35"/>
      <c r="D1597" s="35"/>
    </row>
    <row r="1598" spans="2:4" x14ac:dyDescent="0.25">
      <c r="B1598" s="35"/>
      <c r="C1598" s="35"/>
      <c r="D1598" s="35"/>
    </row>
    <row r="1599" spans="2:4" x14ac:dyDescent="0.25">
      <c r="B1599" s="35"/>
      <c r="C1599" s="35"/>
      <c r="D1599" s="35"/>
    </row>
    <row r="1600" spans="2:4" x14ac:dyDescent="0.25">
      <c r="B1600" s="35"/>
      <c r="C1600" s="35"/>
      <c r="D1600" s="35"/>
    </row>
    <row r="1601" spans="2:4" x14ac:dyDescent="0.25">
      <c r="B1601" s="35"/>
      <c r="C1601" s="35"/>
      <c r="D1601" s="35"/>
    </row>
    <row r="1602" spans="2:4" x14ac:dyDescent="0.25">
      <c r="B1602" s="35"/>
      <c r="C1602" s="35"/>
      <c r="D1602" s="35"/>
    </row>
    <row r="1603" spans="2:4" x14ac:dyDescent="0.25">
      <c r="B1603" s="35"/>
      <c r="C1603" s="35"/>
      <c r="D1603" s="35"/>
    </row>
    <row r="1604" spans="2:4" x14ac:dyDescent="0.25">
      <c r="B1604" s="35"/>
      <c r="C1604" s="35"/>
      <c r="D1604" s="35"/>
    </row>
    <row r="1605" spans="2:4" x14ac:dyDescent="0.25">
      <c r="B1605" s="35"/>
      <c r="C1605" s="35"/>
      <c r="D1605" s="35"/>
    </row>
    <row r="1606" spans="2:4" x14ac:dyDescent="0.25">
      <c r="B1606" s="35"/>
      <c r="C1606" s="35"/>
      <c r="D1606" s="35"/>
    </row>
    <row r="1607" spans="2:4" x14ac:dyDescent="0.25">
      <c r="B1607" s="35"/>
      <c r="C1607" s="35"/>
      <c r="D1607" s="35"/>
    </row>
    <row r="1608" spans="2:4" x14ac:dyDescent="0.25">
      <c r="B1608" s="35"/>
      <c r="C1608" s="35"/>
      <c r="D1608" s="35"/>
    </row>
    <row r="1609" spans="2:4" x14ac:dyDescent="0.25">
      <c r="B1609" s="35"/>
      <c r="C1609" s="35"/>
      <c r="D1609" s="35"/>
    </row>
    <row r="1610" spans="2:4" x14ac:dyDescent="0.25">
      <c r="B1610" s="35"/>
      <c r="C1610" s="35"/>
      <c r="D1610" s="35"/>
    </row>
    <row r="1611" spans="2:4" x14ac:dyDescent="0.25">
      <c r="B1611" s="35"/>
      <c r="C1611" s="35"/>
      <c r="D1611" s="35"/>
    </row>
    <row r="1612" spans="2:4" x14ac:dyDescent="0.25">
      <c r="B1612" s="35"/>
      <c r="C1612" s="35"/>
      <c r="D1612" s="35"/>
    </row>
    <row r="1613" spans="2:4" x14ac:dyDescent="0.25">
      <c r="B1613" s="35"/>
      <c r="C1613" s="35"/>
      <c r="D1613" s="35"/>
    </row>
    <row r="1614" spans="2:4" x14ac:dyDescent="0.25">
      <c r="B1614" s="35"/>
      <c r="C1614" s="35"/>
      <c r="D1614" s="35"/>
    </row>
    <row r="1615" spans="2:4" x14ac:dyDescent="0.25">
      <c r="B1615" s="35"/>
      <c r="C1615" s="35"/>
      <c r="D1615" s="35"/>
    </row>
    <row r="1616" spans="2:4" x14ac:dyDescent="0.25">
      <c r="B1616" s="35"/>
      <c r="C1616" s="35"/>
      <c r="D1616" s="35"/>
    </row>
    <row r="1617" spans="2:4" x14ac:dyDescent="0.25">
      <c r="B1617" s="35"/>
      <c r="C1617" s="35"/>
      <c r="D1617" s="35"/>
    </row>
    <row r="1618" spans="2:4" x14ac:dyDescent="0.25">
      <c r="B1618" s="35"/>
      <c r="C1618" s="35"/>
      <c r="D1618" s="35"/>
    </row>
    <row r="1619" spans="2:4" x14ac:dyDescent="0.25">
      <c r="B1619" s="35"/>
      <c r="C1619" s="35"/>
      <c r="D1619" s="35"/>
    </row>
    <row r="1620" spans="2:4" x14ac:dyDescent="0.25">
      <c r="B1620" s="35"/>
      <c r="C1620" s="35"/>
      <c r="D1620" s="35"/>
    </row>
    <row r="1621" spans="2:4" x14ac:dyDescent="0.25">
      <c r="B1621" s="35"/>
      <c r="C1621" s="35"/>
      <c r="D1621" s="35"/>
    </row>
    <row r="1622" spans="2:4" x14ac:dyDescent="0.25">
      <c r="B1622" s="35"/>
      <c r="C1622" s="35"/>
      <c r="D1622" s="35"/>
    </row>
    <row r="1623" spans="2:4" x14ac:dyDescent="0.25">
      <c r="B1623" s="35"/>
      <c r="C1623" s="35"/>
      <c r="D1623" s="35"/>
    </row>
    <row r="1624" spans="2:4" x14ac:dyDescent="0.25">
      <c r="B1624" s="35"/>
      <c r="C1624" s="35"/>
      <c r="D1624" s="35"/>
    </row>
    <row r="1625" spans="2:4" x14ac:dyDescent="0.25">
      <c r="B1625" s="35"/>
      <c r="C1625" s="35"/>
      <c r="D1625" s="35"/>
    </row>
    <row r="1626" spans="2:4" x14ac:dyDescent="0.25">
      <c r="B1626" s="35"/>
      <c r="C1626" s="35"/>
      <c r="D1626" s="35"/>
    </row>
    <row r="1627" spans="2:4" x14ac:dyDescent="0.25">
      <c r="B1627" s="35"/>
      <c r="C1627" s="35"/>
      <c r="D1627" s="35"/>
    </row>
    <row r="1628" spans="2:4" x14ac:dyDescent="0.25">
      <c r="B1628" s="35"/>
      <c r="C1628" s="35"/>
      <c r="D1628" s="35"/>
    </row>
    <row r="1629" spans="2:4" x14ac:dyDescent="0.25">
      <c r="B1629" s="35"/>
      <c r="C1629" s="35"/>
      <c r="D1629" s="35"/>
    </row>
    <row r="1630" spans="2:4" x14ac:dyDescent="0.25">
      <c r="B1630" s="35"/>
      <c r="C1630" s="35"/>
      <c r="D1630" s="35"/>
    </row>
    <row r="1631" spans="2:4" x14ac:dyDescent="0.25">
      <c r="B1631" s="35"/>
      <c r="C1631" s="35"/>
      <c r="D1631" s="35"/>
    </row>
    <row r="1632" spans="2:4" x14ac:dyDescent="0.25">
      <c r="B1632" s="35"/>
      <c r="C1632" s="35"/>
      <c r="D1632" s="35"/>
    </row>
    <row r="1633" spans="2:4" x14ac:dyDescent="0.25">
      <c r="B1633" s="35"/>
      <c r="C1633" s="35"/>
      <c r="D1633" s="35"/>
    </row>
    <row r="1634" spans="2:4" x14ac:dyDescent="0.25">
      <c r="B1634" s="35"/>
      <c r="C1634" s="35"/>
      <c r="D1634" s="35"/>
    </row>
    <row r="1635" spans="2:4" x14ac:dyDescent="0.25">
      <c r="B1635" s="35"/>
      <c r="C1635" s="35"/>
      <c r="D1635" s="35"/>
    </row>
    <row r="1636" spans="2:4" x14ac:dyDescent="0.25">
      <c r="B1636" s="35"/>
      <c r="C1636" s="35"/>
      <c r="D1636" s="35"/>
    </row>
    <row r="1637" spans="2:4" x14ac:dyDescent="0.25">
      <c r="B1637" s="35"/>
      <c r="C1637" s="35"/>
      <c r="D1637" s="35"/>
    </row>
    <row r="1638" spans="2:4" x14ac:dyDescent="0.25">
      <c r="B1638" s="35"/>
      <c r="C1638" s="35"/>
      <c r="D1638" s="35"/>
    </row>
    <row r="1639" spans="2:4" x14ac:dyDescent="0.25">
      <c r="B1639" s="35"/>
      <c r="C1639" s="35"/>
      <c r="D1639" s="35"/>
    </row>
    <row r="1640" spans="2:4" x14ac:dyDescent="0.25">
      <c r="B1640" s="35"/>
      <c r="C1640" s="35"/>
      <c r="D1640" s="35"/>
    </row>
    <row r="1641" spans="2:4" x14ac:dyDescent="0.25">
      <c r="B1641" s="35"/>
      <c r="C1641" s="35"/>
      <c r="D1641" s="35"/>
    </row>
    <row r="1642" spans="2:4" x14ac:dyDescent="0.25">
      <c r="B1642" s="35"/>
      <c r="C1642" s="35"/>
      <c r="D1642" s="35"/>
    </row>
    <row r="1643" spans="2:4" x14ac:dyDescent="0.25">
      <c r="B1643" s="35"/>
      <c r="C1643" s="35"/>
      <c r="D1643" s="35"/>
    </row>
    <row r="1644" spans="2:4" x14ac:dyDescent="0.25">
      <c r="B1644" s="35"/>
      <c r="C1644" s="35"/>
      <c r="D1644" s="35"/>
    </row>
    <row r="1645" spans="2:4" x14ac:dyDescent="0.25">
      <c r="B1645" s="35"/>
      <c r="C1645" s="35"/>
      <c r="D1645" s="35"/>
    </row>
    <row r="1646" spans="2:4" x14ac:dyDescent="0.25">
      <c r="B1646" s="35"/>
      <c r="C1646" s="35"/>
      <c r="D1646" s="35"/>
    </row>
    <row r="1647" spans="2:4" x14ac:dyDescent="0.25">
      <c r="B1647" s="35"/>
      <c r="C1647" s="35"/>
      <c r="D1647" s="35"/>
    </row>
    <row r="1648" spans="2:4" x14ac:dyDescent="0.25">
      <c r="B1648" s="35"/>
      <c r="C1648" s="35"/>
      <c r="D1648" s="35"/>
    </row>
    <row r="1649" spans="2:4" x14ac:dyDescent="0.25">
      <c r="B1649" s="35"/>
      <c r="C1649" s="35"/>
      <c r="D1649" s="35"/>
    </row>
    <row r="1650" spans="2:4" x14ac:dyDescent="0.25">
      <c r="B1650" s="35"/>
      <c r="C1650" s="35"/>
      <c r="D1650" s="35"/>
    </row>
    <row r="1651" spans="2:4" x14ac:dyDescent="0.25">
      <c r="B1651" s="35"/>
      <c r="C1651" s="35"/>
      <c r="D1651" s="35"/>
    </row>
    <row r="1652" spans="2:4" x14ac:dyDescent="0.25">
      <c r="B1652" s="35"/>
      <c r="C1652" s="35"/>
      <c r="D1652" s="35"/>
    </row>
    <row r="1653" spans="2:4" x14ac:dyDescent="0.25">
      <c r="B1653" s="35"/>
      <c r="C1653" s="35"/>
      <c r="D1653" s="35"/>
    </row>
    <row r="1654" spans="2:4" x14ac:dyDescent="0.25">
      <c r="B1654" s="35"/>
      <c r="C1654" s="35"/>
      <c r="D1654" s="35"/>
    </row>
    <row r="1655" spans="2:4" x14ac:dyDescent="0.25">
      <c r="B1655" s="35"/>
      <c r="C1655" s="35"/>
      <c r="D1655" s="35"/>
    </row>
    <row r="1656" spans="2:4" x14ac:dyDescent="0.25">
      <c r="B1656" s="35"/>
      <c r="C1656" s="35"/>
      <c r="D1656" s="35"/>
    </row>
    <row r="1657" spans="2:4" x14ac:dyDescent="0.25">
      <c r="B1657" s="35"/>
      <c r="C1657" s="35"/>
      <c r="D1657" s="35"/>
    </row>
    <row r="1658" spans="2:4" x14ac:dyDescent="0.25">
      <c r="B1658" s="35"/>
      <c r="C1658" s="35"/>
      <c r="D1658" s="35"/>
    </row>
    <row r="1659" spans="2:4" x14ac:dyDescent="0.25">
      <c r="B1659" s="35"/>
      <c r="C1659" s="35"/>
      <c r="D1659" s="35"/>
    </row>
    <row r="1660" spans="2:4" x14ac:dyDescent="0.25">
      <c r="B1660" s="35"/>
      <c r="C1660" s="35"/>
      <c r="D1660" s="35"/>
    </row>
    <row r="1661" spans="2:4" x14ac:dyDescent="0.25">
      <c r="B1661" s="35"/>
      <c r="C1661" s="35"/>
      <c r="D1661" s="35"/>
    </row>
    <row r="1662" spans="2:4" x14ac:dyDescent="0.25">
      <c r="B1662" s="35"/>
      <c r="C1662" s="35"/>
      <c r="D1662" s="35"/>
    </row>
    <row r="1663" spans="2:4" x14ac:dyDescent="0.25">
      <c r="B1663" s="35"/>
      <c r="C1663" s="35"/>
      <c r="D1663" s="35"/>
    </row>
    <row r="1664" spans="2:4" x14ac:dyDescent="0.25">
      <c r="B1664" s="35"/>
      <c r="C1664" s="35"/>
      <c r="D1664" s="35"/>
    </row>
    <row r="1665" spans="2:4" x14ac:dyDescent="0.25">
      <c r="B1665" s="35"/>
      <c r="C1665" s="35"/>
      <c r="D1665" s="35"/>
    </row>
    <row r="1666" spans="2:4" x14ac:dyDescent="0.25">
      <c r="B1666" s="35"/>
      <c r="C1666" s="35"/>
      <c r="D1666" s="35"/>
    </row>
    <row r="1667" spans="2:4" x14ac:dyDescent="0.25">
      <c r="B1667" s="35"/>
      <c r="C1667" s="35"/>
      <c r="D1667" s="35"/>
    </row>
    <row r="1668" spans="2:4" x14ac:dyDescent="0.25">
      <c r="B1668" s="35"/>
      <c r="C1668" s="35"/>
      <c r="D1668" s="35"/>
    </row>
    <row r="1669" spans="2:4" x14ac:dyDescent="0.25">
      <c r="B1669" s="35"/>
      <c r="C1669" s="35"/>
      <c r="D1669" s="35"/>
    </row>
    <row r="1670" spans="2:4" x14ac:dyDescent="0.25">
      <c r="B1670" s="35"/>
      <c r="C1670" s="35"/>
      <c r="D1670" s="35"/>
    </row>
    <row r="1671" spans="2:4" x14ac:dyDescent="0.25">
      <c r="B1671" s="35"/>
      <c r="C1671" s="35"/>
      <c r="D1671" s="35"/>
    </row>
    <row r="1672" spans="2:4" x14ac:dyDescent="0.25">
      <c r="B1672" s="35"/>
      <c r="C1672" s="35"/>
      <c r="D1672" s="35"/>
    </row>
    <row r="1673" spans="2:4" x14ac:dyDescent="0.25">
      <c r="B1673" s="35"/>
      <c r="C1673" s="35"/>
      <c r="D1673" s="35"/>
    </row>
    <row r="1674" spans="2:4" x14ac:dyDescent="0.25">
      <c r="B1674" s="35"/>
      <c r="C1674" s="35"/>
      <c r="D1674" s="35"/>
    </row>
    <row r="1675" spans="2:4" x14ac:dyDescent="0.25">
      <c r="B1675" s="35"/>
      <c r="C1675" s="35"/>
      <c r="D1675" s="35"/>
    </row>
    <row r="1676" spans="2:4" x14ac:dyDescent="0.25">
      <c r="B1676" s="35"/>
      <c r="C1676" s="35"/>
      <c r="D1676" s="35"/>
    </row>
    <row r="1677" spans="2:4" x14ac:dyDescent="0.25">
      <c r="B1677" s="35"/>
      <c r="C1677" s="35"/>
      <c r="D1677" s="35"/>
    </row>
    <row r="1678" spans="2:4" x14ac:dyDescent="0.25">
      <c r="B1678" s="35"/>
      <c r="C1678" s="35"/>
      <c r="D1678" s="35"/>
    </row>
    <row r="1679" spans="2:4" x14ac:dyDescent="0.25">
      <c r="B1679" s="35"/>
      <c r="C1679" s="35"/>
      <c r="D1679" s="35"/>
    </row>
    <row r="1680" spans="2:4" x14ac:dyDescent="0.25">
      <c r="B1680" s="35"/>
      <c r="C1680" s="35"/>
      <c r="D1680" s="35"/>
    </row>
    <row r="1681" spans="2:4" x14ac:dyDescent="0.25">
      <c r="B1681" s="35"/>
      <c r="C1681" s="35"/>
      <c r="D1681" s="35"/>
    </row>
    <row r="1682" spans="2:4" x14ac:dyDescent="0.25">
      <c r="B1682" s="35"/>
      <c r="C1682" s="35"/>
      <c r="D1682" s="35"/>
    </row>
    <row r="1683" spans="2:4" x14ac:dyDescent="0.25">
      <c r="B1683" s="35"/>
      <c r="C1683" s="35"/>
      <c r="D1683" s="35"/>
    </row>
    <row r="1684" spans="2:4" x14ac:dyDescent="0.25">
      <c r="B1684" s="35"/>
      <c r="C1684" s="35"/>
      <c r="D1684" s="35"/>
    </row>
    <row r="1685" spans="2:4" x14ac:dyDescent="0.25">
      <c r="B1685" s="35"/>
      <c r="C1685" s="35"/>
      <c r="D1685" s="35"/>
    </row>
    <row r="1686" spans="2:4" x14ac:dyDescent="0.25">
      <c r="B1686" s="35"/>
      <c r="C1686" s="35"/>
      <c r="D1686" s="35"/>
    </row>
    <row r="1687" spans="2:4" x14ac:dyDescent="0.25">
      <c r="B1687" s="35"/>
      <c r="C1687" s="35"/>
      <c r="D1687" s="35"/>
    </row>
    <row r="1688" spans="2:4" x14ac:dyDescent="0.25">
      <c r="B1688" s="35"/>
      <c r="C1688" s="35"/>
      <c r="D1688" s="35"/>
    </row>
    <row r="1689" spans="2:4" x14ac:dyDescent="0.25">
      <c r="B1689" s="35"/>
      <c r="C1689" s="35"/>
      <c r="D1689" s="35"/>
    </row>
    <row r="1690" spans="2:4" x14ac:dyDescent="0.25">
      <c r="B1690" s="35"/>
      <c r="C1690" s="35"/>
      <c r="D1690" s="35"/>
    </row>
    <row r="1691" spans="2:4" x14ac:dyDescent="0.25">
      <c r="B1691" s="35"/>
      <c r="C1691" s="35"/>
      <c r="D1691" s="35"/>
    </row>
    <row r="1692" spans="2:4" x14ac:dyDescent="0.25">
      <c r="B1692" s="35"/>
      <c r="C1692" s="35"/>
      <c r="D1692" s="35"/>
    </row>
    <row r="1693" spans="2:4" x14ac:dyDescent="0.25">
      <c r="B1693" s="35"/>
      <c r="C1693" s="35"/>
      <c r="D1693" s="35"/>
    </row>
    <row r="1694" spans="2:4" x14ac:dyDescent="0.25">
      <c r="B1694" s="35"/>
      <c r="C1694" s="35"/>
      <c r="D1694" s="35"/>
    </row>
    <row r="1695" spans="2:4" x14ac:dyDescent="0.25">
      <c r="B1695" s="35"/>
      <c r="C1695" s="35"/>
      <c r="D1695" s="35"/>
    </row>
    <row r="1696" spans="2:4" x14ac:dyDescent="0.25">
      <c r="B1696" s="35"/>
      <c r="C1696" s="35"/>
      <c r="D1696" s="35"/>
    </row>
    <row r="1697" spans="2:4" x14ac:dyDescent="0.25">
      <c r="B1697" s="35"/>
      <c r="C1697" s="35"/>
      <c r="D1697" s="35"/>
    </row>
    <row r="1698" spans="2:4" x14ac:dyDescent="0.25">
      <c r="B1698" s="35"/>
      <c r="C1698" s="35"/>
      <c r="D1698" s="35"/>
    </row>
    <row r="1699" spans="2:4" x14ac:dyDescent="0.25">
      <c r="B1699" s="35"/>
      <c r="C1699" s="35"/>
      <c r="D1699" s="35"/>
    </row>
    <row r="1700" spans="2:4" x14ac:dyDescent="0.25">
      <c r="B1700" s="35"/>
      <c r="C1700" s="35"/>
      <c r="D1700" s="35"/>
    </row>
    <row r="1701" spans="2:4" x14ac:dyDescent="0.25">
      <c r="B1701" s="35"/>
      <c r="C1701" s="35"/>
      <c r="D1701" s="35"/>
    </row>
    <row r="1702" spans="2:4" x14ac:dyDescent="0.25">
      <c r="B1702" s="35"/>
      <c r="C1702" s="35"/>
      <c r="D1702" s="35"/>
    </row>
    <row r="1703" spans="2:4" x14ac:dyDescent="0.25">
      <c r="B1703" s="35"/>
      <c r="C1703" s="35"/>
      <c r="D1703" s="35"/>
    </row>
    <row r="1704" spans="2:4" x14ac:dyDescent="0.25">
      <c r="B1704" s="35"/>
      <c r="C1704" s="35"/>
      <c r="D1704" s="35"/>
    </row>
    <row r="1705" spans="2:4" x14ac:dyDescent="0.25">
      <c r="B1705" s="35"/>
      <c r="C1705" s="35"/>
      <c r="D1705" s="35"/>
    </row>
    <row r="1706" spans="2:4" x14ac:dyDescent="0.25">
      <c r="B1706" s="35"/>
      <c r="C1706" s="35"/>
      <c r="D1706" s="35"/>
    </row>
    <row r="1707" spans="2:4" x14ac:dyDescent="0.25">
      <c r="B1707" s="35"/>
      <c r="C1707" s="35"/>
      <c r="D1707" s="35"/>
    </row>
    <row r="1708" spans="2:4" x14ac:dyDescent="0.25">
      <c r="B1708" s="35"/>
      <c r="C1708" s="35"/>
      <c r="D1708" s="35"/>
    </row>
    <row r="1709" spans="2:4" x14ac:dyDescent="0.25">
      <c r="B1709" s="35"/>
      <c r="C1709" s="35"/>
      <c r="D1709" s="35"/>
    </row>
    <row r="1710" spans="2:4" x14ac:dyDescent="0.25">
      <c r="B1710" s="35"/>
      <c r="C1710" s="35"/>
      <c r="D1710" s="35"/>
    </row>
    <row r="1711" spans="2:4" x14ac:dyDescent="0.25">
      <c r="B1711" s="35"/>
      <c r="C1711" s="35"/>
      <c r="D1711" s="35"/>
    </row>
    <row r="1712" spans="2:4" x14ac:dyDescent="0.25">
      <c r="B1712" s="35"/>
      <c r="C1712" s="35"/>
      <c r="D1712" s="35"/>
    </row>
    <row r="1713" spans="2:4" x14ac:dyDescent="0.25">
      <c r="B1713" s="35"/>
      <c r="C1713" s="35"/>
      <c r="D1713" s="35"/>
    </row>
    <row r="1714" spans="2:4" x14ac:dyDescent="0.25">
      <c r="B1714" s="35"/>
      <c r="C1714" s="35"/>
      <c r="D1714" s="35"/>
    </row>
    <row r="1715" spans="2:4" x14ac:dyDescent="0.25">
      <c r="B1715" s="35"/>
      <c r="C1715" s="35"/>
      <c r="D1715" s="35"/>
    </row>
    <row r="1716" spans="2:4" x14ac:dyDescent="0.25">
      <c r="B1716" s="35"/>
      <c r="C1716" s="35"/>
      <c r="D1716" s="35"/>
    </row>
    <row r="1717" spans="2:4" x14ac:dyDescent="0.25">
      <c r="B1717" s="35"/>
      <c r="C1717" s="35"/>
      <c r="D1717" s="35"/>
    </row>
    <row r="1718" spans="2:4" x14ac:dyDescent="0.25">
      <c r="B1718" s="35"/>
      <c r="C1718" s="35"/>
      <c r="D1718" s="35"/>
    </row>
    <row r="1719" spans="2:4" x14ac:dyDescent="0.25">
      <c r="B1719" s="35"/>
      <c r="C1719" s="35"/>
      <c r="D1719" s="35"/>
    </row>
    <row r="1720" spans="2:4" x14ac:dyDescent="0.25">
      <c r="B1720" s="35"/>
      <c r="C1720" s="35"/>
      <c r="D1720" s="35"/>
    </row>
    <row r="1721" spans="2:4" x14ac:dyDescent="0.25">
      <c r="B1721" s="35"/>
      <c r="C1721" s="35"/>
      <c r="D1721" s="35"/>
    </row>
    <row r="1722" spans="2:4" x14ac:dyDescent="0.25">
      <c r="B1722" s="35"/>
      <c r="C1722" s="35"/>
      <c r="D1722" s="35"/>
    </row>
    <row r="1723" spans="2:4" x14ac:dyDescent="0.25">
      <c r="B1723" s="35"/>
      <c r="C1723" s="35"/>
      <c r="D1723" s="35"/>
    </row>
    <row r="1724" spans="2:4" x14ac:dyDescent="0.25">
      <c r="B1724" s="35"/>
      <c r="C1724" s="35"/>
      <c r="D1724" s="35"/>
    </row>
    <row r="1725" spans="2:4" x14ac:dyDescent="0.25">
      <c r="B1725" s="35"/>
      <c r="C1725" s="35"/>
      <c r="D1725" s="35"/>
    </row>
    <row r="1726" spans="2:4" x14ac:dyDescent="0.25">
      <c r="B1726" s="35"/>
      <c r="C1726" s="35"/>
      <c r="D1726" s="35"/>
    </row>
    <row r="1727" spans="2:4" x14ac:dyDescent="0.25">
      <c r="B1727" s="35"/>
      <c r="C1727" s="35"/>
      <c r="D1727" s="35"/>
    </row>
    <row r="1728" spans="2:4" x14ac:dyDescent="0.25">
      <c r="B1728" s="35"/>
      <c r="C1728" s="35"/>
      <c r="D1728" s="35"/>
    </row>
    <row r="1729" spans="2:4" x14ac:dyDescent="0.25">
      <c r="B1729" s="35"/>
      <c r="C1729" s="35"/>
      <c r="D1729" s="35"/>
    </row>
    <row r="1730" spans="2:4" x14ac:dyDescent="0.25">
      <c r="B1730" s="35"/>
      <c r="C1730" s="35"/>
      <c r="D1730" s="35"/>
    </row>
    <row r="1731" spans="2:4" x14ac:dyDescent="0.25">
      <c r="B1731" s="35"/>
      <c r="C1731" s="35"/>
      <c r="D1731" s="35"/>
    </row>
    <row r="1732" spans="2:4" x14ac:dyDescent="0.25">
      <c r="B1732" s="35"/>
      <c r="C1732" s="35"/>
      <c r="D1732" s="35"/>
    </row>
    <row r="1733" spans="2:4" x14ac:dyDescent="0.25">
      <c r="B1733" s="35"/>
      <c r="C1733" s="35"/>
      <c r="D1733" s="35"/>
    </row>
    <row r="1734" spans="2:4" x14ac:dyDescent="0.25">
      <c r="B1734" s="35"/>
      <c r="C1734" s="35"/>
      <c r="D1734" s="35"/>
    </row>
    <row r="1735" spans="2:4" x14ac:dyDescent="0.25">
      <c r="B1735" s="35"/>
      <c r="C1735" s="35"/>
      <c r="D1735" s="35"/>
    </row>
    <row r="1736" spans="2:4" x14ac:dyDescent="0.25">
      <c r="B1736" s="35"/>
      <c r="C1736" s="35"/>
      <c r="D1736" s="35"/>
    </row>
    <row r="1737" spans="2:4" x14ac:dyDescent="0.25">
      <c r="B1737" s="35"/>
      <c r="C1737" s="35"/>
      <c r="D1737" s="35"/>
    </row>
    <row r="1738" spans="2:4" x14ac:dyDescent="0.25">
      <c r="B1738" s="35"/>
      <c r="C1738" s="35"/>
      <c r="D1738" s="35"/>
    </row>
    <row r="1739" spans="2:4" x14ac:dyDescent="0.25">
      <c r="B1739" s="35"/>
      <c r="C1739" s="35"/>
      <c r="D1739" s="35"/>
    </row>
    <row r="1740" spans="2:4" x14ac:dyDescent="0.25">
      <c r="B1740" s="35"/>
      <c r="C1740" s="35"/>
      <c r="D1740" s="35"/>
    </row>
    <row r="1741" spans="2:4" x14ac:dyDescent="0.25">
      <c r="B1741" s="35"/>
      <c r="C1741" s="35"/>
      <c r="D1741" s="35"/>
    </row>
    <row r="1742" spans="2:4" x14ac:dyDescent="0.25">
      <c r="B1742" s="35"/>
      <c r="C1742" s="35"/>
      <c r="D1742" s="35"/>
    </row>
    <row r="1743" spans="2:4" x14ac:dyDescent="0.25">
      <c r="B1743" s="35"/>
      <c r="C1743" s="35"/>
      <c r="D1743" s="35"/>
    </row>
    <row r="1744" spans="2:4" x14ac:dyDescent="0.25">
      <c r="B1744" s="35"/>
      <c r="C1744" s="35"/>
      <c r="D1744" s="35"/>
    </row>
    <row r="1745" spans="2:4" x14ac:dyDescent="0.25">
      <c r="B1745" s="35"/>
      <c r="C1745" s="35"/>
      <c r="D1745" s="35"/>
    </row>
    <row r="1746" spans="2:4" x14ac:dyDescent="0.25">
      <c r="B1746" s="35"/>
      <c r="C1746" s="35"/>
      <c r="D1746" s="35"/>
    </row>
    <row r="1747" spans="2:4" x14ac:dyDescent="0.25">
      <c r="B1747" s="35"/>
      <c r="C1747" s="35"/>
      <c r="D1747" s="35"/>
    </row>
    <row r="1748" spans="2:4" x14ac:dyDescent="0.25">
      <c r="B1748" s="35"/>
      <c r="C1748" s="35"/>
      <c r="D1748" s="35"/>
    </row>
    <row r="1749" spans="2:4" x14ac:dyDescent="0.25">
      <c r="B1749" s="35"/>
      <c r="C1749" s="35"/>
      <c r="D1749" s="35"/>
    </row>
    <row r="1750" spans="2:4" x14ac:dyDescent="0.25">
      <c r="B1750" s="35"/>
      <c r="C1750" s="35"/>
      <c r="D1750" s="35"/>
    </row>
    <row r="1751" spans="2:4" x14ac:dyDescent="0.25">
      <c r="B1751" s="35"/>
      <c r="C1751" s="35"/>
      <c r="D1751" s="35"/>
    </row>
    <row r="1752" spans="2:4" x14ac:dyDescent="0.25">
      <c r="B1752" s="35"/>
      <c r="C1752" s="35"/>
      <c r="D1752" s="35"/>
    </row>
    <row r="1753" spans="2:4" x14ac:dyDescent="0.25">
      <c r="B1753" s="35"/>
      <c r="C1753" s="35"/>
      <c r="D1753" s="35"/>
    </row>
    <row r="1754" spans="2:4" x14ac:dyDescent="0.25">
      <c r="B1754" s="35"/>
      <c r="C1754" s="35"/>
      <c r="D1754" s="35"/>
    </row>
    <row r="1755" spans="2:4" x14ac:dyDescent="0.25">
      <c r="B1755" s="35"/>
      <c r="C1755" s="35"/>
      <c r="D1755" s="35"/>
    </row>
    <row r="1756" spans="2:4" x14ac:dyDescent="0.25">
      <c r="B1756" s="35"/>
      <c r="C1756" s="35"/>
      <c r="D1756" s="35"/>
    </row>
    <row r="1757" spans="2:4" x14ac:dyDescent="0.25">
      <c r="B1757" s="35"/>
      <c r="C1757" s="35"/>
      <c r="D1757" s="35"/>
    </row>
    <row r="1758" spans="2:4" x14ac:dyDescent="0.25">
      <c r="B1758" s="35"/>
      <c r="C1758" s="35"/>
      <c r="D1758" s="35"/>
    </row>
    <row r="1759" spans="2:4" x14ac:dyDescent="0.25">
      <c r="B1759" s="35"/>
      <c r="C1759" s="35"/>
      <c r="D1759" s="35"/>
    </row>
    <row r="1760" spans="2:4" x14ac:dyDescent="0.25">
      <c r="B1760" s="35"/>
      <c r="C1760" s="35"/>
      <c r="D1760" s="35"/>
    </row>
    <row r="1761" spans="2:4" x14ac:dyDescent="0.25">
      <c r="B1761" s="35"/>
      <c r="C1761" s="35"/>
      <c r="D1761" s="35"/>
    </row>
    <row r="1762" spans="2:4" x14ac:dyDescent="0.25">
      <c r="B1762" s="35"/>
      <c r="C1762" s="35"/>
      <c r="D1762" s="35"/>
    </row>
    <row r="1763" spans="2:4" x14ac:dyDescent="0.25">
      <c r="B1763" s="35"/>
      <c r="C1763" s="35"/>
      <c r="D1763" s="35"/>
    </row>
    <row r="1764" spans="2:4" x14ac:dyDescent="0.25">
      <c r="B1764" s="35"/>
      <c r="C1764" s="35"/>
      <c r="D1764" s="35"/>
    </row>
    <row r="1765" spans="2:4" x14ac:dyDescent="0.25">
      <c r="B1765" s="35"/>
      <c r="C1765" s="35"/>
      <c r="D1765" s="35"/>
    </row>
    <row r="1766" spans="2:4" x14ac:dyDescent="0.25">
      <c r="B1766" s="35"/>
      <c r="C1766" s="35"/>
      <c r="D1766" s="35"/>
    </row>
    <row r="1767" spans="2:4" x14ac:dyDescent="0.25">
      <c r="B1767" s="35"/>
      <c r="C1767" s="35"/>
      <c r="D1767" s="35"/>
    </row>
    <row r="1768" spans="2:4" x14ac:dyDescent="0.25">
      <c r="B1768" s="35"/>
      <c r="C1768" s="35"/>
      <c r="D1768" s="35"/>
    </row>
    <row r="1769" spans="2:4" x14ac:dyDescent="0.25">
      <c r="B1769" s="35"/>
      <c r="C1769" s="35"/>
      <c r="D1769" s="35"/>
    </row>
    <row r="1770" spans="2:4" x14ac:dyDescent="0.25">
      <c r="B1770" s="35"/>
      <c r="C1770" s="35"/>
      <c r="D1770" s="35"/>
    </row>
    <row r="1771" spans="2:4" x14ac:dyDescent="0.25">
      <c r="B1771" s="35"/>
      <c r="C1771" s="35"/>
      <c r="D1771" s="35"/>
    </row>
    <row r="1772" spans="2:4" x14ac:dyDescent="0.25">
      <c r="B1772" s="35"/>
      <c r="C1772" s="35"/>
      <c r="D1772" s="35"/>
    </row>
    <row r="1773" spans="2:4" x14ac:dyDescent="0.25">
      <c r="B1773" s="35"/>
      <c r="C1773" s="35"/>
      <c r="D1773" s="35"/>
    </row>
    <row r="1774" spans="2:4" x14ac:dyDescent="0.25">
      <c r="B1774" s="35"/>
      <c r="C1774" s="35"/>
      <c r="D1774" s="35"/>
    </row>
    <row r="1775" spans="2:4" x14ac:dyDescent="0.25">
      <c r="B1775" s="35"/>
      <c r="C1775" s="35"/>
      <c r="D1775" s="35"/>
    </row>
    <row r="1776" spans="2:4" x14ac:dyDescent="0.25">
      <c r="B1776" s="35"/>
      <c r="C1776" s="35"/>
      <c r="D1776" s="35"/>
    </row>
    <row r="1777" spans="2:4" x14ac:dyDescent="0.25">
      <c r="B1777" s="35"/>
      <c r="C1777" s="35"/>
      <c r="D1777" s="35"/>
    </row>
    <row r="1778" spans="2:4" x14ac:dyDescent="0.25">
      <c r="B1778" s="35"/>
      <c r="C1778" s="35"/>
      <c r="D1778" s="35"/>
    </row>
    <row r="1779" spans="2:4" x14ac:dyDescent="0.25">
      <c r="B1779" s="35"/>
      <c r="C1779" s="35"/>
      <c r="D1779" s="35"/>
    </row>
    <row r="1780" spans="2:4" x14ac:dyDescent="0.25">
      <c r="B1780" s="35"/>
      <c r="C1780" s="35"/>
      <c r="D1780" s="35"/>
    </row>
    <row r="1781" spans="2:4" x14ac:dyDescent="0.25">
      <c r="B1781" s="35"/>
      <c r="C1781" s="35"/>
      <c r="D1781" s="35"/>
    </row>
    <row r="1782" spans="2:4" x14ac:dyDescent="0.25">
      <c r="B1782" s="35"/>
      <c r="C1782" s="35"/>
      <c r="D1782" s="35"/>
    </row>
    <row r="1783" spans="2:4" x14ac:dyDescent="0.25">
      <c r="B1783" s="35"/>
      <c r="C1783" s="35"/>
      <c r="D1783" s="35"/>
    </row>
    <row r="1784" spans="2:4" x14ac:dyDescent="0.25">
      <c r="B1784" s="35"/>
      <c r="C1784" s="35"/>
      <c r="D1784" s="35"/>
    </row>
    <row r="1785" spans="2:4" x14ac:dyDescent="0.25">
      <c r="B1785" s="35"/>
      <c r="C1785" s="35"/>
      <c r="D1785" s="35"/>
    </row>
    <row r="1786" spans="2:4" x14ac:dyDescent="0.25">
      <c r="B1786" s="35"/>
      <c r="C1786" s="35"/>
      <c r="D1786" s="35"/>
    </row>
    <row r="1787" spans="2:4" x14ac:dyDescent="0.25">
      <c r="B1787" s="35"/>
      <c r="C1787" s="35"/>
      <c r="D1787" s="35"/>
    </row>
    <row r="1788" spans="2:4" x14ac:dyDescent="0.25">
      <c r="B1788" s="35"/>
      <c r="C1788" s="35"/>
      <c r="D1788" s="35"/>
    </row>
    <row r="1789" spans="2:4" x14ac:dyDescent="0.25">
      <c r="B1789" s="35"/>
      <c r="C1789" s="35"/>
      <c r="D1789" s="35"/>
    </row>
    <row r="1790" spans="2:4" x14ac:dyDescent="0.25">
      <c r="B1790" s="35"/>
      <c r="C1790" s="35"/>
      <c r="D1790" s="35"/>
    </row>
    <row r="1791" spans="2:4" x14ac:dyDescent="0.25">
      <c r="B1791" s="35"/>
      <c r="C1791" s="35"/>
      <c r="D1791" s="35"/>
    </row>
    <row r="1792" spans="2:4" x14ac:dyDescent="0.25">
      <c r="B1792" s="35"/>
      <c r="C1792" s="35"/>
      <c r="D1792" s="35"/>
    </row>
    <row r="1793" spans="2:4" x14ac:dyDescent="0.25">
      <c r="B1793" s="35"/>
      <c r="C1793" s="35"/>
      <c r="D1793" s="35"/>
    </row>
    <row r="1794" spans="2:4" x14ac:dyDescent="0.25">
      <c r="B1794" s="35"/>
      <c r="C1794" s="35"/>
      <c r="D1794" s="35"/>
    </row>
    <row r="1795" spans="2:4" x14ac:dyDescent="0.25">
      <c r="B1795" s="35"/>
      <c r="C1795" s="35"/>
      <c r="D1795" s="35"/>
    </row>
    <row r="1796" spans="2:4" x14ac:dyDescent="0.25">
      <c r="B1796" s="35"/>
      <c r="C1796" s="35"/>
      <c r="D1796" s="35"/>
    </row>
    <row r="1797" spans="2:4" x14ac:dyDescent="0.25">
      <c r="B1797" s="35"/>
      <c r="C1797" s="35"/>
      <c r="D1797" s="35"/>
    </row>
    <row r="1798" spans="2:4" x14ac:dyDescent="0.25">
      <c r="B1798" s="35"/>
      <c r="C1798" s="35"/>
      <c r="D1798" s="35"/>
    </row>
    <row r="1799" spans="2:4" x14ac:dyDescent="0.25">
      <c r="B1799" s="35"/>
      <c r="C1799" s="35"/>
      <c r="D1799" s="35"/>
    </row>
    <row r="1800" spans="2:4" x14ac:dyDescent="0.25">
      <c r="B1800" s="35"/>
      <c r="C1800" s="35"/>
      <c r="D1800" s="35"/>
    </row>
    <row r="1801" spans="2:4" x14ac:dyDescent="0.25">
      <c r="B1801" s="35"/>
      <c r="C1801" s="35"/>
      <c r="D1801" s="35"/>
    </row>
    <row r="1802" spans="2:4" x14ac:dyDescent="0.25">
      <c r="B1802" s="35"/>
      <c r="C1802" s="35"/>
      <c r="D1802" s="35"/>
    </row>
    <row r="1803" spans="2:4" x14ac:dyDescent="0.25">
      <c r="B1803" s="35"/>
      <c r="C1803" s="35"/>
      <c r="D1803" s="35"/>
    </row>
    <row r="1804" spans="2:4" x14ac:dyDescent="0.25">
      <c r="B1804" s="35"/>
      <c r="C1804" s="35"/>
      <c r="D1804" s="35"/>
    </row>
    <row r="1805" spans="2:4" x14ac:dyDescent="0.25">
      <c r="B1805" s="35"/>
      <c r="C1805" s="35"/>
      <c r="D1805" s="35"/>
    </row>
    <row r="1806" spans="2:4" x14ac:dyDescent="0.25">
      <c r="B1806" s="35"/>
      <c r="C1806" s="35"/>
      <c r="D1806" s="35"/>
    </row>
    <row r="1807" spans="2:4" x14ac:dyDescent="0.25">
      <c r="B1807" s="35"/>
      <c r="C1807" s="35"/>
      <c r="D1807" s="35"/>
    </row>
    <row r="1808" spans="2:4" x14ac:dyDescent="0.25">
      <c r="B1808" s="35"/>
      <c r="C1808" s="35"/>
      <c r="D1808" s="35"/>
    </row>
    <row r="1809" spans="2:4" x14ac:dyDescent="0.25">
      <c r="B1809" s="35"/>
      <c r="C1809" s="35"/>
      <c r="D1809" s="35"/>
    </row>
    <row r="1810" spans="2:4" x14ac:dyDescent="0.25">
      <c r="B1810" s="35"/>
      <c r="C1810" s="35"/>
      <c r="D1810" s="35"/>
    </row>
    <row r="1811" spans="2:4" x14ac:dyDescent="0.25">
      <c r="B1811" s="35"/>
      <c r="C1811" s="35"/>
      <c r="D1811" s="35"/>
    </row>
    <row r="1812" spans="2:4" x14ac:dyDescent="0.25">
      <c r="B1812" s="35"/>
      <c r="C1812" s="35"/>
      <c r="D1812" s="35"/>
    </row>
    <row r="1813" spans="2:4" x14ac:dyDescent="0.25">
      <c r="B1813" s="35"/>
      <c r="C1813" s="35"/>
      <c r="D1813" s="35"/>
    </row>
    <row r="1814" spans="2:4" x14ac:dyDescent="0.25">
      <c r="B1814" s="35"/>
      <c r="C1814" s="35"/>
      <c r="D1814" s="35"/>
    </row>
    <row r="1815" spans="2:4" x14ac:dyDescent="0.25">
      <c r="B1815" s="35"/>
      <c r="C1815" s="35"/>
      <c r="D1815" s="35"/>
    </row>
    <row r="1816" spans="2:4" x14ac:dyDescent="0.25">
      <c r="B1816" s="35"/>
      <c r="C1816" s="35"/>
      <c r="D1816" s="35"/>
    </row>
    <row r="1817" spans="2:4" x14ac:dyDescent="0.25">
      <c r="B1817" s="35"/>
      <c r="C1817" s="35"/>
      <c r="D1817" s="35"/>
    </row>
    <row r="1818" spans="2:4" x14ac:dyDescent="0.25">
      <c r="B1818" s="35"/>
      <c r="C1818" s="35"/>
      <c r="D1818" s="35"/>
    </row>
    <row r="1819" spans="2:4" x14ac:dyDescent="0.25">
      <c r="B1819" s="35"/>
      <c r="C1819" s="35"/>
      <c r="D1819" s="35"/>
    </row>
    <row r="1820" spans="2:4" x14ac:dyDescent="0.25">
      <c r="B1820" s="35"/>
      <c r="C1820" s="35"/>
      <c r="D1820" s="35"/>
    </row>
    <row r="1821" spans="2:4" x14ac:dyDescent="0.25">
      <c r="B1821" s="35"/>
      <c r="C1821" s="35"/>
      <c r="D1821" s="35"/>
    </row>
    <row r="1822" spans="2:4" x14ac:dyDescent="0.25">
      <c r="B1822" s="35"/>
      <c r="C1822" s="35"/>
      <c r="D1822" s="35"/>
    </row>
    <row r="1823" spans="2:4" x14ac:dyDescent="0.25">
      <c r="B1823" s="35"/>
      <c r="C1823" s="35"/>
      <c r="D1823" s="35"/>
    </row>
    <row r="1824" spans="2:4" x14ac:dyDescent="0.25">
      <c r="B1824" s="35"/>
      <c r="C1824" s="35"/>
      <c r="D1824" s="35"/>
    </row>
    <row r="1825" spans="2:4" x14ac:dyDescent="0.25">
      <c r="B1825" s="35"/>
      <c r="C1825" s="35"/>
      <c r="D1825" s="35"/>
    </row>
    <row r="1826" spans="2:4" x14ac:dyDescent="0.25">
      <c r="B1826" s="35"/>
      <c r="C1826" s="35"/>
      <c r="D1826" s="35"/>
    </row>
    <row r="1827" spans="2:4" x14ac:dyDescent="0.25">
      <c r="B1827" s="35"/>
      <c r="C1827" s="35"/>
      <c r="D1827" s="35"/>
    </row>
    <row r="1828" spans="2:4" x14ac:dyDescent="0.25">
      <c r="B1828" s="35"/>
      <c r="C1828" s="35"/>
      <c r="D1828" s="35"/>
    </row>
    <row r="1829" spans="2:4" x14ac:dyDescent="0.25">
      <c r="B1829" s="35"/>
      <c r="C1829" s="35"/>
      <c r="D1829" s="35"/>
    </row>
    <row r="1830" spans="2:4" x14ac:dyDescent="0.25">
      <c r="B1830" s="35"/>
      <c r="C1830" s="35"/>
      <c r="D1830" s="35"/>
    </row>
    <row r="1831" spans="2:4" x14ac:dyDescent="0.25">
      <c r="B1831" s="35"/>
      <c r="C1831" s="35"/>
      <c r="D1831" s="35"/>
    </row>
    <row r="1832" spans="2:4" x14ac:dyDescent="0.25">
      <c r="B1832" s="35"/>
      <c r="C1832" s="35"/>
      <c r="D1832" s="35"/>
    </row>
    <row r="1833" spans="2:4" x14ac:dyDescent="0.25">
      <c r="B1833" s="35"/>
      <c r="C1833" s="35"/>
      <c r="D1833" s="35"/>
    </row>
    <row r="1834" spans="2:4" x14ac:dyDescent="0.25">
      <c r="B1834" s="35"/>
      <c r="C1834" s="35"/>
      <c r="D1834" s="35"/>
    </row>
    <row r="1835" spans="2:4" x14ac:dyDescent="0.25">
      <c r="B1835" s="35"/>
      <c r="C1835" s="35"/>
      <c r="D1835" s="35"/>
    </row>
    <row r="1836" spans="2:4" x14ac:dyDescent="0.25">
      <c r="B1836" s="35"/>
      <c r="C1836" s="35"/>
      <c r="D1836" s="35"/>
    </row>
    <row r="1837" spans="2:4" x14ac:dyDescent="0.25">
      <c r="B1837" s="35"/>
      <c r="C1837" s="35"/>
      <c r="D1837" s="35"/>
    </row>
    <row r="1838" spans="2:4" x14ac:dyDescent="0.25">
      <c r="B1838" s="35"/>
      <c r="C1838" s="35"/>
      <c r="D1838" s="35"/>
    </row>
    <row r="1839" spans="2:4" x14ac:dyDescent="0.25">
      <c r="B1839" s="35"/>
      <c r="C1839" s="35"/>
      <c r="D1839" s="35"/>
    </row>
    <row r="1840" spans="2:4" x14ac:dyDescent="0.25">
      <c r="B1840" s="35"/>
      <c r="C1840" s="35"/>
      <c r="D1840" s="35"/>
    </row>
    <row r="1841" spans="2:4" x14ac:dyDescent="0.25">
      <c r="B1841" s="35"/>
      <c r="C1841" s="35"/>
      <c r="D1841" s="35"/>
    </row>
    <row r="1842" spans="2:4" x14ac:dyDescent="0.25">
      <c r="B1842" s="35"/>
      <c r="C1842" s="35"/>
      <c r="D1842" s="35"/>
    </row>
    <row r="1843" spans="2:4" x14ac:dyDescent="0.25">
      <c r="B1843" s="35"/>
      <c r="C1843" s="35"/>
      <c r="D1843" s="35"/>
    </row>
    <row r="1844" spans="2:4" x14ac:dyDescent="0.25">
      <c r="B1844" s="35"/>
      <c r="C1844" s="35"/>
      <c r="D1844" s="35"/>
    </row>
    <row r="1845" spans="2:4" x14ac:dyDescent="0.25">
      <c r="B1845" s="35"/>
      <c r="C1845" s="35"/>
      <c r="D1845" s="35"/>
    </row>
    <row r="1846" spans="2:4" x14ac:dyDescent="0.25">
      <c r="B1846" s="35"/>
      <c r="C1846" s="35"/>
      <c r="D1846" s="35"/>
    </row>
    <row r="1847" spans="2:4" x14ac:dyDescent="0.25">
      <c r="B1847" s="35"/>
      <c r="C1847" s="35"/>
      <c r="D1847" s="35"/>
    </row>
    <row r="1848" spans="2:4" x14ac:dyDescent="0.25">
      <c r="B1848" s="35"/>
      <c r="C1848" s="35"/>
      <c r="D1848" s="35"/>
    </row>
    <row r="1849" spans="2:4" x14ac:dyDescent="0.25">
      <c r="B1849" s="35"/>
      <c r="C1849" s="35"/>
      <c r="D1849" s="35"/>
    </row>
    <row r="1850" spans="2:4" x14ac:dyDescent="0.25">
      <c r="B1850" s="35"/>
      <c r="C1850" s="35"/>
      <c r="D1850" s="35"/>
    </row>
    <row r="1851" spans="2:4" x14ac:dyDescent="0.25">
      <c r="B1851" s="35"/>
      <c r="C1851" s="35"/>
      <c r="D1851" s="35"/>
    </row>
    <row r="1852" spans="2:4" x14ac:dyDescent="0.25">
      <c r="B1852" s="35"/>
      <c r="C1852" s="35"/>
      <c r="D1852" s="35"/>
    </row>
    <row r="1853" spans="2:4" x14ac:dyDescent="0.25">
      <c r="B1853" s="35"/>
      <c r="C1853" s="35"/>
      <c r="D1853" s="35"/>
    </row>
    <row r="1854" spans="2:4" x14ac:dyDescent="0.25">
      <c r="B1854" s="35"/>
      <c r="C1854" s="35"/>
      <c r="D1854" s="35"/>
    </row>
    <row r="1855" spans="2:4" x14ac:dyDescent="0.25">
      <c r="B1855" s="35"/>
      <c r="C1855" s="35"/>
      <c r="D1855" s="35"/>
    </row>
    <row r="1856" spans="2:4" x14ac:dyDescent="0.25">
      <c r="B1856" s="35"/>
      <c r="C1856" s="35"/>
      <c r="D1856" s="35"/>
    </row>
    <row r="1857" spans="2:4" x14ac:dyDescent="0.25">
      <c r="B1857" s="35"/>
      <c r="C1857" s="35"/>
      <c r="D1857" s="35"/>
    </row>
    <row r="1858" spans="2:4" x14ac:dyDescent="0.25">
      <c r="B1858" s="35"/>
      <c r="C1858" s="35"/>
      <c r="D1858" s="35"/>
    </row>
    <row r="1859" spans="2:4" x14ac:dyDescent="0.25">
      <c r="B1859" s="35"/>
      <c r="C1859" s="35"/>
      <c r="D1859" s="35"/>
    </row>
    <row r="1860" spans="2:4" x14ac:dyDescent="0.25">
      <c r="B1860" s="35"/>
      <c r="C1860" s="35"/>
      <c r="D1860" s="35"/>
    </row>
    <row r="1861" spans="2:4" x14ac:dyDescent="0.25">
      <c r="B1861" s="35"/>
      <c r="C1861" s="35"/>
      <c r="D1861" s="35"/>
    </row>
    <row r="1862" spans="2:4" x14ac:dyDescent="0.25">
      <c r="B1862" s="35"/>
      <c r="C1862" s="35"/>
      <c r="D1862" s="35"/>
    </row>
    <row r="1863" spans="2:4" x14ac:dyDescent="0.25">
      <c r="B1863" s="35"/>
      <c r="C1863" s="35"/>
      <c r="D1863" s="35"/>
    </row>
    <row r="1864" spans="2:4" x14ac:dyDescent="0.25">
      <c r="B1864" s="35"/>
      <c r="C1864" s="35"/>
      <c r="D1864" s="35"/>
    </row>
    <row r="1865" spans="2:4" x14ac:dyDescent="0.25">
      <c r="B1865" s="35"/>
      <c r="C1865" s="35"/>
      <c r="D1865" s="35"/>
    </row>
    <row r="1866" spans="2:4" x14ac:dyDescent="0.25">
      <c r="B1866" s="35"/>
      <c r="C1866" s="35"/>
      <c r="D1866" s="35"/>
    </row>
    <row r="1867" spans="2:4" x14ac:dyDescent="0.25">
      <c r="B1867" s="35"/>
      <c r="C1867" s="35"/>
      <c r="D1867" s="35"/>
    </row>
    <row r="1868" spans="2:4" x14ac:dyDescent="0.25">
      <c r="B1868" s="35"/>
      <c r="C1868" s="35"/>
      <c r="D1868" s="35"/>
    </row>
    <row r="1869" spans="2:4" x14ac:dyDescent="0.25">
      <c r="B1869" s="35"/>
      <c r="C1869" s="35"/>
      <c r="D1869" s="35"/>
    </row>
    <row r="1870" spans="2:4" x14ac:dyDescent="0.25">
      <c r="B1870" s="35"/>
      <c r="C1870" s="35"/>
      <c r="D1870" s="35"/>
    </row>
    <row r="1871" spans="2:4" x14ac:dyDescent="0.25">
      <c r="B1871" s="35"/>
      <c r="C1871" s="35"/>
      <c r="D1871" s="35"/>
    </row>
    <row r="1872" spans="2:4" x14ac:dyDescent="0.25">
      <c r="B1872" s="35"/>
      <c r="C1872" s="35"/>
      <c r="D1872" s="35"/>
    </row>
    <row r="1873" spans="2:4" x14ac:dyDescent="0.25">
      <c r="B1873" s="35"/>
      <c r="C1873" s="35"/>
      <c r="D1873" s="35"/>
    </row>
    <row r="1874" spans="2:4" x14ac:dyDescent="0.25">
      <c r="B1874" s="35"/>
      <c r="C1874" s="35"/>
      <c r="D1874" s="35"/>
    </row>
    <row r="1875" spans="2:4" x14ac:dyDescent="0.25">
      <c r="B1875" s="35"/>
      <c r="C1875" s="35"/>
      <c r="D1875" s="35"/>
    </row>
    <row r="1876" spans="2:4" x14ac:dyDescent="0.25">
      <c r="B1876" s="35"/>
      <c r="C1876" s="35"/>
      <c r="D1876" s="35"/>
    </row>
    <row r="1877" spans="2:4" x14ac:dyDescent="0.25">
      <c r="B1877" s="35"/>
      <c r="C1877" s="35"/>
      <c r="D1877" s="35"/>
    </row>
    <row r="1878" spans="2:4" x14ac:dyDescent="0.25">
      <c r="B1878" s="35"/>
      <c r="C1878" s="35"/>
      <c r="D1878" s="35"/>
    </row>
    <row r="1879" spans="2:4" x14ac:dyDescent="0.25">
      <c r="B1879" s="35"/>
      <c r="C1879" s="35"/>
      <c r="D1879" s="35"/>
    </row>
    <row r="1880" spans="2:4" x14ac:dyDescent="0.25">
      <c r="B1880" s="35"/>
      <c r="C1880" s="35"/>
      <c r="D1880" s="35"/>
    </row>
    <row r="1881" spans="2:4" x14ac:dyDescent="0.25">
      <c r="B1881" s="35"/>
      <c r="C1881" s="35"/>
      <c r="D1881" s="35"/>
    </row>
    <row r="1882" spans="2:4" x14ac:dyDescent="0.25">
      <c r="B1882" s="35"/>
      <c r="C1882" s="35"/>
      <c r="D1882" s="35"/>
    </row>
    <row r="1883" spans="2:4" x14ac:dyDescent="0.25">
      <c r="B1883" s="35"/>
      <c r="C1883" s="35"/>
      <c r="D1883" s="35"/>
    </row>
    <row r="1884" spans="2:4" x14ac:dyDescent="0.25">
      <c r="B1884" s="35"/>
      <c r="C1884" s="35"/>
      <c r="D1884" s="35"/>
    </row>
    <row r="1885" spans="2:4" x14ac:dyDescent="0.25">
      <c r="B1885" s="35"/>
      <c r="C1885" s="35"/>
      <c r="D1885" s="35"/>
    </row>
    <row r="1886" spans="2:4" x14ac:dyDescent="0.25">
      <c r="B1886" s="35"/>
      <c r="C1886" s="35"/>
      <c r="D1886" s="35"/>
    </row>
    <row r="1887" spans="2:4" x14ac:dyDescent="0.25">
      <c r="B1887" s="35"/>
      <c r="C1887" s="35"/>
      <c r="D1887" s="35"/>
    </row>
    <row r="1888" spans="2:4" x14ac:dyDescent="0.25">
      <c r="B1888" s="35"/>
      <c r="C1888" s="35"/>
      <c r="D1888" s="35"/>
    </row>
    <row r="1889" spans="2:4" x14ac:dyDescent="0.25">
      <c r="B1889" s="35"/>
      <c r="C1889" s="35"/>
      <c r="D1889" s="35"/>
    </row>
    <row r="1890" spans="2:4" x14ac:dyDescent="0.25">
      <c r="B1890" s="35"/>
      <c r="C1890" s="35"/>
      <c r="D1890" s="35"/>
    </row>
    <row r="1891" spans="2:4" x14ac:dyDescent="0.25">
      <c r="B1891" s="35"/>
      <c r="C1891" s="35"/>
      <c r="D1891" s="35"/>
    </row>
    <row r="1892" spans="2:4" x14ac:dyDescent="0.25">
      <c r="B1892" s="35"/>
      <c r="C1892" s="35"/>
      <c r="D1892" s="35"/>
    </row>
    <row r="1893" spans="2:4" x14ac:dyDescent="0.25">
      <c r="B1893" s="35"/>
      <c r="C1893" s="35"/>
      <c r="D1893" s="35"/>
    </row>
    <row r="1894" spans="2:4" x14ac:dyDescent="0.25">
      <c r="B1894" s="35"/>
      <c r="C1894" s="35"/>
      <c r="D1894" s="35"/>
    </row>
    <row r="1895" spans="2:4" x14ac:dyDescent="0.25">
      <c r="B1895" s="35"/>
      <c r="C1895" s="35"/>
      <c r="D1895" s="35"/>
    </row>
    <row r="1896" spans="2:4" x14ac:dyDescent="0.25">
      <c r="B1896" s="35"/>
      <c r="C1896" s="35"/>
      <c r="D1896" s="35"/>
    </row>
    <row r="1897" spans="2:4" x14ac:dyDescent="0.25">
      <c r="B1897" s="35"/>
      <c r="C1897" s="35"/>
      <c r="D1897" s="35"/>
    </row>
    <row r="1898" spans="2:4" x14ac:dyDescent="0.25">
      <c r="B1898" s="35"/>
      <c r="C1898" s="35"/>
      <c r="D1898" s="35"/>
    </row>
    <row r="1899" spans="2:4" x14ac:dyDescent="0.25">
      <c r="B1899" s="35"/>
      <c r="C1899" s="35"/>
      <c r="D1899" s="35"/>
    </row>
    <row r="1900" spans="2:4" x14ac:dyDescent="0.25">
      <c r="B1900" s="35"/>
      <c r="C1900" s="35"/>
      <c r="D1900" s="35"/>
    </row>
    <row r="1901" spans="2:4" x14ac:dyDescent="0.25">
      <c r="B1901" s="35"/>
      <c r="C1901" s="35"/>
      <c r="D1901" s="35"/>
    </row>
    <row r="1902" spans="2:4" x14ac:dyDescent="0.25">
      <c r="B1902" s="35"/>
      <c r="C1902" s="35"/>
      <c r="D1902" s="35"/>
    </row>
    <row r="1903" spans="2:4" x14ac:dyDescent="0.25">
      <c r="B1903" s="35"/>
      <c r="C1903" s="35"/>
      <c r="D1903" s="35"/>
    </row>
    <row r="1904" spans="2:4" x14ac:dyDescent="0.25">
      <c r="B1904" s="35"/>
      <c r="C1904" s="35"/>
      <c r="D1904" s="35"/>
    </row>
    <row r="1905" spans="2:4" x14ac:dyDescent="0.25">
      <c r="B1905" s="35"/>
      <c r="C1905" s="35"/>
      <c r="D1905" s="35"/>
    </row>
    <row r="1906" spans="2:4" x14ac:dyDescent="0.25">
      <c r="B1906" s="35"/>
      <c r="C1906" s="35"/>
      <c r="D1906" s="35"/>
    </row>
    <row r="1907" spans="2:4" x14ac:dyDescent="0.25">
      <c r="B1907" s="35"/>
      <c r="C1907" s="35"/>
      <c r="D1907" s="35"/>
    </row>
    <row r="1908" spans="2:4" x14ac:dyDescent="0.25">
      <c r="B1908" s="35"/>
      <c r="C1908" s="35"/>
      <c r="D1908" s="35"/>
    </row>
    <row r="1909" spans="2:4" x14ac:dyDescent="0.25">
      <c r="B1909" s="35"/>
      <c r="C1909" s="35"/>
      <c r="D1909" s="35"/>
    </row>
    <row r="1910" spans="2:4" x14ac:dyDescent="0.25">
      <c r="B1910" s="35"/>
      <c r="C1910" s="35"/>
      <c r="D1910" s="35"/>
    </row>
    <row r="1911" spans="2:4" x14ac:dyDescent="0.25">
      <c r="B1911" s="35"/>
      <c r="C1911" s="35"/>
      <c r="D1911" s="35"/>
    </row>
    <row r="1912" spans="2:4" x14ac:dyDescent="0.25">
      <c r="B1912" s="35"/>
      <c r="C1912" s="35"/>
      <c r="D1912" s="35"/>
    </row>
    <row r="1913" spans="2:4" x14ac:dyDescent="0.25">
      <c r="B1913" s="35"/>
      <c r="C1913" s="35"/>
      <c r="D1913" s="35"/>
    </row>
    <row r="1914" spans="2:4" x14ac:dyDescent="0.25">
      <c r="B1914" s="35"/>
      <c r="C1914" s="35"/>
      <c r="D1914" s="35"/>
    </row>
    <row r="1915" spans="2:4" x14ac:dyDescent="0.25">
      <c r="B1915" s="35"/>
      <c r="C1915" s="35"/>
      <c r="D1915" s="35"/>
    </row>
    <row r="1916" spans="2:4" x14ac:dyDescent="0.25">
      <c r="B1916" s="35"/>
      <c r="C1916" s="35"/>
      <c r="D1916" s="35"/>
    </row>
    <row r="1917" spans="2:4" x14ac:dyDescent="0.25">
      <c r="B1917" s="35"/>
      <c r="C1917" s="35"/>
      <c r="D1917" s="35"/>
    </row>
    <row r="1918" spans="2:4" x14ac:dyDescent="0.25">
      <c r="B1918" s="35"/>
      <c r="C1918" s="35"/>
      <c r="D1918" s="35"/>
    </row>
    <row r="1919" spans="2:4" x14ac:dyDescent="0.25">
      <c r="B1919" s="35"/>
      <c r="C1919" s="35"/>
      <c r="D1919" s="35"/>
    </row>
    <row r="1920" spans="2:4" x14ac:dyDescent="0.25">
      <c r="B1920" s="35"/>
      <c r="C1920" s="35"/>
      <c r="D1920" s="35"/>
    </row>
    <row r="1921" spans="2:4" x14ac:dyDescent="0.25">
      <c r="B1921" s="35"/>
      <c r="C1921" s="35"/>
      <c r="D1921" s="35"/>
    </row>
    <row r="1922" spans="2:4" x14ac:dyDescent="0.25">
      <c r="B1922" s="35"/>
      <c r="C1922" s="35"/>
      <c r="D1922" s="35"/>
    </row>
    <row r="1923" spans="2:4" x14ac:dyDescent="0.25">
      <c r="B1923" s="35"/>
      <c r="C1923" s="35"/>
      <c r="D1923" s="35"/>
    </row>
    <row r="1924" spans="2:4" x14ac:dyDescent="0.25">
      <c r="B1924" s="35"/>
      <c r="C1924" s="35"/>
      <c r="D1924" s="35"/>
    </row>
    <row r="1925" spans="2:4" x14ac:dyDescent="0.25">
      <c r="B1925" s="35"/>
      <c r="C1925" s="35"/>
      <c r="D1925" s="35"/>
    </row>
    <row r="1926" spans="2:4" x14ac:dyDescent="0.25">
      <c r="B1926" s="35"/>
      <c r="C1926" s="35"/>
      <c r="D1926" s="35"/>
    </row>
    <row r="1927" spans="2:4" x14ac:dyDescent="0.25">
      <c r="B1927" s="35"/>
      <c r="C1927" s="35"/>
      <c r="D1927" s="35"/>
    </row>
    <row r="1928" spans="2:4" x14ac:dyDescent="0.25">
      <c r="B1928" s="35"/>
      <c r="C1928" s="35"/>
      <c r="D1928" s="35"/>
    </row>
    <row r="1929" spans="2:4" x14ac:dyDescent="0.25">
      <c r="B1929" s="35"/>
      <c r="C1929" s="35"/>
      <c r="D1929" s="35"/>
    </row>
    <row r="1930" spans="2:4" x14ac:dyDescent="0.25">
      <c r="B1930" s="35"/>
      <c r="C1930" s="35"/>
      <c r="D1930" s="35"/>
    </row>
    <row r="1931" spans="2:4" x14ac:dyDescent="0.25">
      <c r="B1931" s="35"/>
      <c r="C1931" s="35"/>
      <c r="D1931" s="35"/>
    </row>
    <row r="1932" spans="2:4" x14ac:dyDescent="0.25">
      <c r="B1932" s="35"/>
      <c r="C1932" s="35"/>
      <c r="D1932" s="35"/>
    </row>
    <row r="1933" spans="2:4" x14ac:dyDescent="0.25">
      <c r="B1933" s="35"/>
      <c r="C1933" s="35"/>
      <c r="D1933" s="35"/>
    </row>
    <row r="1934" spans="2:4" x14ac:dyDescent="0.25">
      <c r="B1934" s="35"/>
      <c r="C1934" s="35"/>
      <c r="D1934" s="35"/>
    </row>
    <row r="1935" spans="2:4" x14ac:dyDescent="0.25">
      <c r="B1935" s="35"/>
      <c r="C1935" s="35"/>
      <c r="D1935" s="35"/>
    </row>
    <row r="1936" spans="2:4" x14ac:dyDescent="0.25">
      <c r="B1936" s="35"/>
      <c r="C1936" s="35"/>
      <c r="D1936" s="35"/>
    </row>
    <row r="1937" spans="2:4" x14ac:dyDescent="0.25">
      <c r="B1937" s="35"/>
      <c r="C1937" s="35"/>
      <c r="D1937" s="35"/>
    </row>
    <row r="1938" spans="2:4" x14ac:dyDescent="0.25">
      <c r="B1938" s="35"/>
      <c r="C1938" s="35"/>
      <c r="D1938" s="35"/>
    </row>
    <row r="1939" spans="2:4" x14ac:dyDescent="0.25">
      <c r="B1939" s="35"/>
      <c r="C1939" s="35"/>
      <c r="D1939" s="35"/>
    </row>
    <row r="1940" spans="2:4" x14ac:dyDescent="0.25">
      <c r="B1940" s="35"/>
      <c r="C1940" s="35"/>
      <c r="D1940" s="35"/>
    </row>
    <row r="1941" spans="2:4" x14ac:dyDescent="0.25">
      <c r="B1941" s="35"/>
      <c r="C1941" s="35"/>
      <c r="D1941" s="35"/>
    </row>
    <row r="1942" spans="2:4" x14ac:dyDescent="0.25">
      <c r="B1942" s="35"/>
      <c r="C1942" s="35"/>
      <c r="D1942" s="35"/>
    </row>
    <row r="1943" spans="2:4" x14ac:dyDescent="0.25">
      <c r="B1943" s="35"/>
      <c r="C1943" s="35"/>
      <c r="D1943" s="35"/>
    </row>
    <row r="1944" spans="2:4" x14ac:dyDescent="0.25">
      <c r="B1944" s="35"/>
      <c r="C1944" s="35"/>
      <c r="D1944" s="35"/>
    </row>
    <row r="1945" spans="2:4" x14ac:dyDescent="0.25">
      <c r="B1945" s="35"/>
      <c r="C1945" s="35"/>
      <c r="D1945" s="35"/>
    </row>
    <row r="1946" spans="2:4" x14ac:dyDescent="0.25">
      <c r="B1946" s="35"/>
      <c r="C1946" s="35"/>
      <c r="D1946" s="35"/>
    </row>
    <row r="1947" spans="2:4" x14ac:dyDescent="0.25">
      <c r="B1947" s="35"/>
      <c r="C1947" s="35"/>
      <c r="D1947" s="35"/>
    </row>
    <row r="1948" spans="2:4" x14ac:dyDescent="0.25">
      <c r="B1948" s="35"/>
      <c r="C1948" s="35"/>
      <c r="D1948" s="35"/>
    </row>
    <row r="1949" spans="2:4" x14ac:dyDescent="0.25">
      <c r="B1949" s="35"/>
      <c r="C1949" s="35"/>
      <c r="D1949" s="35"/>
    </row>
    <row r="1950" spans="2:4" x14ac:dyDescent="0.25">
      <c r="B1950" s="35"/>
      <c r="C1950" s="35"/>
      <c r="D1950" s="35"/>
    </row>
    <row r="1951" spans="2:4" x14ac:dyDescent="0.25">
      <c r="B1951" s="35"/>
      <c r="C1951" s="35"/>
      <c r="D1951" s="35"/>
    </row>
    <row r="1952" spans="2:4" x14ac:dyDescent="0.25">
      <c r="B1952" s="35"/>
      <c r="C1952" s="35"/>
      <c r="D1952" s="35"/>
    </row>
    <row r="1953" spans="2:4" x14ac:dyDescent="0.25">
      <c r="B1953" s="35"/>
      <c r="C1953" s="35"/>
      <c r="D1953" s="35"/>
    </row>
    <row r="1954" spans="2:4" x14ac:dyDescent="0.25">
      <c r="B1954" s="35"/>
      <c r="C1954" s="35"/>
      <c r="D1954" s="35"/>
    </row>
    <row r="1955" spans="2:4" x14ac:dyDescent="0.25">
      <c r="B1955" s="35"/>
      <c r="C1955" s="35"/>
      <c r="D1955" s="35"/>
    </row>
    <row r="1956" spans="2:4" x14ac:dyDescent="0.25">
      <c r="B1956" s="35"/>
      <c r="C1956" s="35"/>
      <c r="D1956" s="35"/>
    </row>
    <row r="1957" spans="2:4" x14ac:dyDescent="0.25">
      <c r="B1957" s="35"/>
      <c r="C1957" s="35"/>
      <c r="D1957" s="35"/>
    </row>
    <row r="1958" spans="2:4" x14ac:dyDescent="0.25">
      <c r="B1958" s="35"/>
      <c r="C1958" s="35"/>
      <c r="D1958" s="35"/>
    </row>
    <row r="1959" spans="2:4" x14ac:dyDescent="0.25">
      <c r="B1959" s="35"/>
      <c r="C1959" s="35"/>
      <c r="D1959" s="35"/>
    </row>
    <row r="1960" spans="2:4" x14ac:dyDescent="0.25">
      <c r="B1960" s="35"/>
      <c r="C1960" s="35"/>
      <c r="D1960" s="35"/>
    </row>
    <row r="1961" spans="2:4" x14ac:dyDescent="0.25">
      <c r="B1961" s="35"/>
      <c r="C1961" s="35"/>
      <c r="D1961" s="35"/>
    </row>
    <row r="1962" spans="2:4" x14ac:dyDescent="0.25">
      <c r="B1962" s="35"/>
      <c r="C1962" s="35"/>
      <c r="D1962" s="35"/>
    </row>
    <row r="1963" spans="2:4" x14ac:dyDescent="0.25">
      <c r="B1963" s="35"/>
      <c r="C1963" s="35"/>
      <c r="D1963" s="35"/>
    </row>
    <row r="1964" spans="2:4" x14ac:dyDescent="0.25">
      <c r="B1964" s="35"/>
      <c r="C1964" s="35"/>
      <c r="D1964" s="35"/>
    </row>
    <row r="1965" spans="2:4" x14ac:dyDescent="0.25">
      <c r="B1965" s="35"/>
      <c r="C1965" s="35"/>
      <c r="D1965" s="35"/>
    </row>
    <row r="1966" spans="2:4" x14ac:dyDescent="0.25">
      <c r="B1966" s="35"/>
      <c r="C1966" s="35"/>
      <c r="D1966" s="35"/>
    </row>
    <row r="1967" spans="2:4" x14ac:dyDescent="0.25">
      <c r="B1967" s="35"/>
      <c r="C1967" s="35"/>
      <c r="D1967" s="35"/>
    </row>
    <row r="1968" spans="2:4" x14ac:dyDescent="0.25">
      <c r="B1968" s="35"/>
      <c r="C1968" s="35"/>
      <c r="D1968" s="35"/>
    </row>
    <row r="1969" spans="2:4" x14ac:dyDescent="0.25">
      <c r="B1969" s="35"/>
      <c r="C1969" s="35"/>
      <c r="D1969" s="35"/>
    </row>
    <row r="1970" spans="2:4" x14ac:dyDescent="0.25">
      <c r="B1970" s="35"/>
      <c r="C1970" s="35"/>
      <c r="D1970" s="35"/>
    </row>
    <row r="1971" spans="2:4" x14ac:dyDescent="0.25">
      <c r="B1971" s="35"/>
      <c r="C1971" s="35"/>
      <c r="D1971" s="35"/>
    </row>
    <row r="1972" spans="2:4" x14ac:dyDescent="0.25">
      <c r="B1972" s="35"/>
      <c r="C1972" s="35"/>
      <c r="D1972" s="35"/>
    </row>
    <row r="1973" spans="2:4" x14ac:dyDescent="0.25">
      <c r="B1973" s="35"/>
      <c r="C1973" s="35"/>
      <c r="D1973" s="35"/>
    </row>
    <row r="1974" spans="2:4" x14ac:dyDescent="0.25">
      <c r="B1974" s="35"/>
      <c r="C1974" s="35"/>
      <c r="D1974" s="35"/>
    </row>
    <row r="1975" spans="2:4" x14ac:dyDescent="0.25">
      <c r="B1975" s="35"/>
      <c r="C1975" s="35"/>
      <c r="D1975" s="35"/>
    </row>
    <row r="1976" spans="2:4" x14ac:dyDescent="0.25">
      <c r="B1976" s="35"/>
      <c r="C1976" s="35"/>
      <c r="D1976" s="35"/>
    </row>
    <row r="1977" spans="2:4" x14ac:dyDescent="0.25">
      <c r="B1977" s="35"/>
      <c r="C1977" s="35"/>
      <c r="D1977" s="35"/>
    </row>
    <row r="1978" spans="2:4" x14ac:dyDescent="0.25">
      <c r="B1978" s="35"/>
      <c r="C1978" s="35"/>
      <c r="D1978" s="35"/>
    </row>
    <row r="1979" spans="2:4" x14ac:dyDescent="0.25">
      <c r="B1979" s="35"/>
      <c r="C1979" s="35"/>
      <c r="D1979" s="35"/>
    </row>
    <row r="1980" spans="2:4" x14ac:dyDescent="0.25">
      <c r="B1980" s="35"/>
      <c r="C1980" s="35"/>
      <c r="D1980" s="35"/>
    </row>
    <row r="1981" spans="2:4" x14ac:dyDescent="0.25">
      <c r="B1981" s="35"/>
      <c r="C1981" s="35"/>
      <c r="D1981" s="35"/>
    </row>
    <row r="1982" spans="2:4" x14ac:dyDescent="0.25">
      <c r="B1982" s="35"/>
      <c r="C1982" s="35"/>
      <c r="D1982" s="35"/>
    </row>
    <row r="1983" spans="2:4" x14ac:dyDescent="0.25">
      <c r="B1983" s="35"/>
      <c r="C1983" s="35"/>
      <c r="D1983" s="35"/>
    </row>
    <row r="1984" spans="2:4" x14ac:dyDescent="0.25">
      <c r="B1984" s="35"/>
      <c r="C1984" s="35"/>
      <c r="D1984" s="35"/>
    </row>
    <row r="1985" spans="2:4" x14ac:dyDescent="0.25">
      <c r="B1985" s="35"/>
      <c r="C1985" s="35"/>
      <c r="D1985" s="35"/>
    </row>
    <row r="1986" spans="2:4" x14ac:dyDescent="0.25">
      <c r="B1986" s="35"/>
      <c r="C1986" s="35"/>
      <c r="D1986" s="35"/>
    </row>
    <row r="1987" spans="2:4" x14ac:dyDescent="0.25">
      <c r="B1987" s="35"/>
      <c r="C1987" s="35"/>
      <c r="D1987" s="35"/>
    </row>
    <row r="1988" spans="2:4" x14ac:dyDescent="0.25">
      <c r="B1988" s="35"/>
      <c r="C1988" s="35"/>
      <c r="D1988" s="35"/>
    </row>
    <row r="1989" spans="2:4" x14ac:dyDescent="0.25">
      <c r="B1989" s="35"/>
      <c r="C1989" s="35"/>
      <c r="D1989" s="35"/>
    </row>
    <row r="1990" spans="2:4" x14ac:dyDescent="0.25">
      <c r="B1990" s="35"/>
      <c r="C1990" s="35"/>
      <c r="D1990" s="35"/>
    </row>
    <row r="1991" spans="2:4" x14ac:dyDescent="0.25">
      <c r="B1991" s="35"/>
      <c r="C1991" s="35"/>
      <c r="D1991" s="35"/>
    </row>
    <row r="1992" spans="2:4" x14ac:dyDescent="0.25">
      <c r="B1992" s="35"/>
      <c r="C1992" s="35"/>
      <c r="D1992" s="35"/>
    </row>
    <row r="1993" spans="2:4" x14ac:dyDescent="0.25">
      <c r="B1993" s="35"/>
      <c r="C1993" s="35"/>
      <c r="D1993" s="35"/>
    </row>
    <row r="1994" spans="2:4" x14ac:dyDescent="0.25">
      <c r="B1994" s="35"/>
      <c r="C1994" s="35"/>
      <c r="D1994" s="35"/>
    </row>
    <row r="1995" spans="2:4" x14ac:dyDescent="0.25">
      <c r="B1995" s="35"/>
      <c r="C1995" s="35"/>
      <c r="D1995" s="35"/>
    </row>
    <row r="1996" spans="2:4" x14ac:dyDescent="0.25">
      <c r="B1996" s="35"/>
      <c r="C1996" s="35"/>
      <c r="D1996" s="35"/>
    </row>
    <row r="1997" spans="2:4" x14ac:dyDescent="0.25">
      <c r="B1997" s="35"/>
      <c r="C1997" s="35"/>
      <c r="D1997" s="35"/>
    </row>
    <row r="1998" spans="2:4" x14ac:dyDescent="0.25">
      <c r="B1998" s="35"/>
      <c r="C1998" s="35"/>
      <c r="D1998" s="35"/>
    </row>
    <row r="1999" spans="2:4" x14ac:dyDescent="0.25">
      <c r="B1999" s="35"/>
      <c r="C1999" s="35"/>
      <c r="D1999" s="35"/>
    </row>
    <row r="2000" spans="2:4" x14ac:dyDescent="0.25">
      <c r="B2000" s="35"/>
      <c r="C2000" s="35"/>
      <c r="D2000" s="35"/>
    </row>
    <row r="2001" spans="2:4" x14ac:dyDescent="0.25">
      <c r="B2001" s="35"/>
      <c r="C2001" s="35"/>
      <c r="D2001" s="35"/>
    </row>
    <row r="2002" spans="2:4" x14ac:dyDescent="0.25">
      <c r="B2002" s="35"/>
      <c r="C2002" s="35"/>
      <c r="D2002" s="35"/>
    </row>
    <row r="2003" spans="2:4" x14ac:dyDescent="0.25">
      <c r="B2003" s="35"/>
      <c r="C2003" s="35"/>
      <c r="D2003" s="35"/>
    </row>
    <row r="2004" spans="2:4" x14ac:dyDescent="0.25">
      <c r="B2004" s="35"/>
      <c r="C2004" s="35"/>
      <c r="D2004" s="35"/>
    </row>
    <row r="2005" spans="2:4" x14ac:dyDescent="0.25">
      <c r="B2005" s="35"/>
      <c r="C2005" s="35"/>
      <c r="D2005" s="35"/>
    </row>
    <row r="2006" spans="2:4" x14ac:dyDescent="0.25">
      <c r="B2006" s="35"/>
      <c r="C2006" s="35"/>
      <c r="D2006" s="35"/>
    </row>
    <row r="2007" spans="2:4" x14ac:dyDescent="0.25">
      <c r="B2007" s="35"/>
      <c r="C2007" s="35"/>
      <c r="D2007" s="35"/>
    </row>
    <row r="2008" spans="2:4" x14ac:dyDescent="0.25">
      <c r="B2008" s="35"/>
      <c r="C2008" s="35"/>
      <c r="D2008" s="35"/>
    </row>
    <row r="2009" spans="2:4" x14ac:dyDescent="0.25">
      <c r="B2009" s="35"/>
      <c r="C2009" s="35"/>
      <c r="D2009" s="35"/>
    </row>
    <row r="2010" spans="2:4" x14ac:dyDescent="0.25">
      <c r="B2010" s="35"/>
      <c r="C2010" s="35"/>
      <c r="D2010" s="35"/>
    </row>
    <row r="2011" spans="2:4" x14ac:dyDescent="0.25">
      <c r="B2011" s="35"/>
      <c r="C2011" s="35"/>
      <c r="D2011" s="35"/>
    </row>
    <row r="2012" spans="2:4" x14ac:dyDescent="0.25">
      <c r="B2012" s="35"/>
      <c r="C2012" s="35"/>
      <c r="D2012" s="35"/>
    </row>
    <row r="2013" spans="2:4" x14ac:dyDescent="0.25">
      <c r="B2013" s="35"/>
      <c r="C2013" s="35"/>
      <c r="D2013" s="35"/>
    </row>
    <row r="2014" spans="2:4" x14ac:dyDescent="0.25">
      <c r="B2014" s="35"/>
      <c r="C2014" s="35"/>
      <c r="D2014" s="35"/>
    </row>
    <row r="2015" spans="2:4" x14ac:dyDescent="0.25">
      <c r="B2015" s="35"/>
      <c r="C2015" s="35"/>
      <c r="D2015" s="35"/>
    </row>
    <row r="2016" spans="2:4" x14ac:dyDescent="0.25">
      <c r="B2016" s="35"/>
      <c r="C2016" s="35"/>
      <c r="D2016" s="35"/>
    </row>
    <row r="2017" spans="2:4" x14ac:dyDescent="0.25">
      <c r="B2017" s="35"/>
      <c r="C2017" s="35"/>
      <c r="D2017" s="35"/>
    </row>
    <row r="2018" spans="2:4" x14ac:dyDescent="0.25">
      <c r="B2018" s="35"/>
      <c r="C2018" s="35"/>
      <c r="D2018" s="35"/>
    </row>
    <row r="2019" spans="2:4" x14ac:dyDescent="0.25">
      <c r="B2019" s="35"/>
      <c r="C2019" s="35"/>
      <c r="D2019" s="35"/>
    </row>
    <row r="2020" spans="2:4" x14ac:dyDescent="0.25">
      <c r="B2020" s="35"/>
      <c r="C2020" s="35"/>
      <c r="D2020" s="35"/>
    </row>
    <row r="2021" spans="2:4" x14ac:dyDescent="0.25">
      <c r="B2021" s="35"/>
      <c r="C2021" s="35"/>
      <c r="D2021" s="35"/>
    </row>
    <row r="2022" spans="2:4" x14ac:dyDescent="0.25">
      <c r="B2022" s="35"/>
      <c r="C2022" s="35"/>
      <c r="D2022" s="35"/>
    </row>
    <row r="2023" spans="2:4" x14ac:dyDescent="0.25">
      <c r="B2023" s="35"/>
      <c r="C2023" s="35"/>
      <c r="D2023" s="35"/>
    </row>
    <row r="2024" spans="2:4" x14ac:dyDescent="0.25">
      <c r="B2024" s="35"/>
      <c r="C2024" s="35"/>
      <c r="D2024" s="35"/>
    </row>
    <row r="2025" spans="2:4" x14ac:dyDescent="0.25">
      <c r="B2025" s="35"/>
      <c r="C2025" s="35"/>
      <c r="D2025" s="35"/>
    </row>
    <row r="2026" spans="2:4" x14ac:dyDescent="0.25">
      <c r="B2026" s="35"/>
      <c r="C2026" s="35"/>
      <c r="D2026" s="35"/>
    </row>
    <row r="2027" spans="2:4" x14ac:dyDescent="0.25">
      <c r="B2027" s="35"/>
      <c r="C2027" s="35"/>
      <c r="D2027" s="35"/>
    </row>
    <row r="2028" spans="2:4" x14ac:dyDescent="0.25">
      <c r="B2028" s="35"/>
      <c r="C2028" s="35"/>
      <c r="D2028" s="35"/>
    </row>
    <row r="2029" spans="2:4" x14ac:dyDescent="0.25">
      <c r="B2029" s="35"/>
      <c r="C2029" s="35"/>
      <c r="D2029" s="35"/>
    </row>
    <row r="2030" spans="2:4" x14ac:dyDescent="0.25">
      <c r="B2030" s="35"/>
      <c r="C2030" s="35"/>
      <c r="D2030" s="35"/>
    </row>
    <row r="2031" spans="2:4" x14ac:dyDescent="0.25">
      <c r="B2031" s="35"/>
      <c r="C2031" s="35"/>
      <c r="D2031" s="35"/>
    </row>
    <row r="2032" spans="2:4" x14ac:dyDescent="0.25">
      <c r="B2032" s="35"/>
      <c r="C2032" s="35"/>
      <c r="D2032" s="35"/>
    </row>
    <row r="2033" spans="2:4" x14ac:dyDescent="0.25">
      <c r="B2033" s="35"/>
      <c r="C2033" s="35"/>
      <c r="D2033" s="35"/>
    </row>
    <row r="2034" spans="2:4" x14ac:dyDescent="0.25">
      <c r="B2034" s="35"/>
      <c r="C2034" s="35"/>
      <c r="D2034" s="35"/>
    </row>
    <row r="2035" spans="2:4" x14ac:dyDescent="0.25">
      <c r="B2035" s="35"/>
      <c r="C2035" s="35"/>
      <c r="D2035" s="35"/>
    </row>
    <row r="2036" spans="2:4" x14ac:dyDescent="0.25">
      <c r="B2036" s="35"/>
      <c r="C2036" s="35"/>
      <c r="D2036" s="35"/>
    </row>
    <row r="2037" spans="2:4" x14ac:dyDescent="0.25">
      <c r="B2037" s="35"/>
      <c r="C2037" s="35"/>
      <c r="D2037" s="35"/>
    </row>
    <row r="2038" spans="2:4" x14ac:dyDescent="0.25">
      <c r="B2038" s="35"/>
      <c r="C2038" s="35"/>
      <c r="D2038" s="35"/>
    </row>
    <row r="2039" spans="2:4" x14ac:dyDescent="0.25">
      <c r="B2039" s="35"/>
      <c r="C2039" s="35"/>
      <c r="D2039" s="35"/>
    </row>
    <row r="2040" spans="2:4" x14ac:dyDescent="0.25">
      <c r="B2040" s="35"/>
      <c r="C2040" s="35"/>
      <c r="D2040" s="35"/>
    </row>
    <row r="2041" spans="2:4" x14ac:dyDescent="0.25">
      <c r="B2041" s="35"/>
      <c r="C2041" s="35"/>
      <c r="D2041" s="35"/>
    </row>
    <row r="2042" spans="2:4" x14ac:dyDescent="0.25">
      <c r="B2042" s="35"/>
      <c r="C2042" s="35"/>
      <c r="D2042" s="35"/>
    </row>
    <row r="2043" spans="2:4" x14ac:dyDescent="0.25">
      <c r="B2043" s="35"/>
      <c r="C2043" s="35"/>
      <c r="D2043" s="35"/>
    </row>
    <row r="2044" spans="2:4" x14ac:dyDescent="0.25">
      <c r="B2044" s="35"/>
      <c r="C2044" s="35"/>
      <c r="D2044" s="35"/>
    </row>
    <row r="2045" spans="2:4" x14ac:dyDescent="0.25">
      <c r="B2045" s="35"/>
      <c r="C2045" s="35"/>
      <c r="D2045" s="35"/>
    </row>
    <row r="2046" spans="2:4" x14ac:dyDescent="0.25">
      <c r="B2046" s="35"/>
      <c r="C2046" s="35"/>
      <c r="D2046" s="35"/>
    </row>
    <row r="2047" spans="2:4" x14ac:dyDescent="0.25">
      <c r="B2047" s="35"/>
      <c r="C2047" s="35"/>
      <c r="D2047" s="35"/>
    </row>
    <row r="2048" spans="2:4" x14ac:dyDescent="0.25">
      <c r="B2048" s="35"/>
      <c r="C2048" s="35"/>
      <c r="D2048" s="35"/>
    </row>
    <row r="2049" spans="2:4" x14ac:dyDescent="0.25">
      <c r="B2049" s="35"/>
      <c r="C2049" s="35"/>
      <c r="D2049" s="35"/>
    </row>
    <row r="2050" spans="2:4" x14ac:dyDescent="0.25">
      <c r="B2050" s="35"/>
      <c r="C2050" s="35"/>
      <c r="D2050" s="35"/>
    </row>
    <row r="2051" spans="2:4" x14ac:dyDescent="0.25">
      <c r="B2051" s="35"/>
      <c r="C2051" s="35"/>
      <c r="D2051" s="35"/>
    </row>
    <row r="2052" spans="2:4" x14ac:dyDescent="0.25">
      <c r="B2052" s="35"/>
      <c r="C2052" s="35"/>
      <c r="D2052" s="35"/>
    </row>
    <row r="2053" spans="2:4" x14ac:dyDescent="0.25">
      <c r="B2053" s="35"/>
      <c r="C2053" s="35"/>
      <c r="D2053" s="35"/>
    </row>
    <row r="2054" spans="2:4" x14ac:dyDescent="0.25">
      <c r="B2054" s="35"/>
      <c r="C2054" s="35"/>
      <c r="D2054" s="35"/>
    </row>
    <row r="2055" spans="2:4" x14ac:dyDescent="0.25">
      <c r="B2055" s="35"/>
      <c r="C2055" s="35"/>
      <c r="D2055" s="35"/>
    </row>
    <row r="2056" spans="2:4" x14ac:dyDescent="0.25">
      <c r="B2056" s="35"/>
      <c r="C2056" s="35"/>
      <c r="D2056" s="35"/>
    </row>
    <row r="2057" spans="2:4" x14ac:dyDescent="0.25">
      <c r="B2057" s="35"/>
      <c r="C2057" s="35"/>
      <c r="D2057" s="35"/>
    </row>
    <row r="2058" spans="2:4" x14ac:dyDescent="0.25">
      <c r="B2058" s="35"/>
      <c r="C2058" s="35"/>
      <c r="D2058" s="35"/>
    </row>
    <row r="2059" spans="2:4" x14ac:dyDescent="0.25">
      <c r="B2059" s="35"/>
      <c r="C2059" s="35"/>
      <c r="D2059" s="35"/>
    </row>
    <row r="2060" spans="2:4" x14ac:dyDescent="0.25">
      <c r="B2060" s="35"/>
      <c r="C2060" s="35"/>
      <c r="D2060" s="35"/>
    </row>
    <row r="2061" spans="2:4" x14ac:dyDescent="0.25">
      <c r="B2061" s="35"/>
      <c r="C2061" s="35"/>
      <c r="D2061" s="35"/>
    </row>
    <row r="2062" spans="2:4" x14ac:dyDescent="0.25">
      <c r="B2062" s="35"/>
      <c r="C2062" s="35"/>
      <c r="D2062" s="35"/>
    </row>
    <row r="2063" spans="2:4" x14ac:dyDescent="0.25">
      <c r="B2063" s="35"/>
      <c r="C2063" s="35"/>
      <c r="D2063" s="35"/>
    </row>
    <row r="2064" spans="2:4" x14ac:dyDescent="0.25">
      <c r="B2064" s="35"/>
      <c r="C2064" s="35"/>
      <c r="D2064" s="35"/>
    </row>
    <row r="2065" spans="2:4" x14ac:dyDescent="0.25">
      <c r="B2065" s="35"/>
      <c r="C2065" s="35"/>
      <c r="D2065" s="35"/>
    </row>
    <row r="2066" spans="2:4" x14ac:dyDescent="0.25">
      <c r="B2066" s="35"/>
      <c r="C2066" s="35"/>
      <c r="D2066" s="35"/>
    </row>
    <row r="2067" spans="2:4" x14ac:dyDescent="0.25">
      <c r="B2067" s="35"/>
      <c r="C2067" s="35"/>
      <c r="D2067" s="35"/>
    </row>
    <row r="2068" spans="2:4" x14ac:dyDescent="0.25">
      <c r="B2068" s="35"/>
      <c r="C2068" s="35"/>
      <c r="D2068" s="35"/>
    </row>
    <row r="2069" spans="2:4" x14ac:dyDescent="0.25">
      <c r="B2069" s="35"/>
      <c r="C2069" s="35"/>
      <c r="D2069" s="35"/>
    </row>
    <row r="2070" spans="2:4" x14ac:dyDescent="0.25">
      <c r="B2070" s="35"/>
      <c r="C2070" s="35"/>
      <c r="D2070" s="35"/>
    </row>
    <row r="2071" spans="2:4" x14ac:dyDescent="0.25">
      <c r="B2071" s="35"/>
      <c r="C2071" s="35"/>
      <c r="D2071" s="35"/>
    </row>
    <row r="2072" spans="2:4" x14ac:dyDescent="0.25">
      <c r="B2072" s="35"/>
      <c r="C2072" s="35"/>
      <c r="D2072" s="35"/>
    </row>
    <row r="2073" spans="2:4" x14ac:dyDescent="0.25">
      <c r="B2073" s="35"/>
      <c r="C2073" s="35"/>
      <c r="D2073" s="35"/>
    </row>
    <row r="2074" spans="2:4" x14ac:dyDescent="0.25">
      <c r="B2074" s="35"/>
      <c r="C2074" s="35"/>
      <c r="D2074" s="35"/>
    </row>
    <row r="2075" spans="2:4" x14ac:dyDescent="0.25">
      <c r="B2075" s="35"/>
      <c r="C2075" s="35"/>
      <c r="D2075" s="35"/>
    </row>
    <row r="2076" spans="2:4" x14ac:dyDescent="0.25">
      <c r="B2076" s="35"/>
      <c r="C2076" s="35"/>
      <c r="D2076" s="35"/>
    </row>
    <row r="2077" spans="2:4" x14ac:dyDescent="0.25">
      <c r="B2077" s="35"/>
      <c r="C2077" s="35"/>
      <c r="D2077" s="35"/>
    </row>
    <row r="2078" spans="2:4" x14ac:dyDescent="0.25">
      <c r="B2078" s="35"/>
      <c r="C2078" s="35"/>
      <c r="D2078" s="35"/>
    </row>
    <row r="2079" spans="2:4" x14ac:dyDescent="0.25">
      <c r="B2079" s="35"/>
      <c r="C2079" s="35"/>
      <c r="D2079" s="35"/>
    </row>
    <row r="2080" spans="2:4" x14ac:dyDescent="0.25">
      <c r="B2080" s="35"/>
      <c r="C2080" s="35"/>
      <c r="D2080" s="35"/>
    </row>
    <row r="2081" spans="2:4" x14ac:dyDescent="0.25">
      <c r="B2081" s="35"/>
      <c r="C2081" s="35"/>
      <c r="D2081" s="35"/>
    </row>
    <row r="2082" spans="2:4" x14ac:dyDescent="0.25">
      <c r="B2082" s="35"/>
      <c r="C2082" s="35"/>
      <c r="D2082" s="35"/>
    </row>
    <row r="2083" spans="2:4" x14ac:dyDescent="0.25">
      <c r="B2083" s="35"/>
      <c r="C2083" s="35"/>
      <c r="D2083" s="35"/>
    </row>
    <row r="2084" spans="2:4" x14ac:dyDescent="0.25">
      <c r="B2084" s="35"/>
      <c r="C2084" s="35"/>
      <c r="D2084" s="35"/>
    </row>
    <row r="2085" spans="2:4" x14ac:dyDescent="0.25">
      <c r="B2085" s="35"/>
      <c r="C2085" s="35"/>
      <c r="D2085" s="35"/>
    </row>
    <row r="2086" spans="2:4" x14ac:dyDescent="0.25">
      <c r="B2086" s="35"/>
      <c r="C2086" s="35"/>
      <c r="D2086" s="35"/>
    </row>
    <row r="2087" spans="2:4" x14ac:dyDescent="0.25">
      <c r="B2087" s="35"/>
      <c r="C2087" s="35"/>
      <c r="D2087" s="35"/>
    </row>
    <row r="2088" spans="2:4" x14ac:dyDescent="0.25">
      <c r="B2088" s="35"/>
      <c r="C2088" s="35"/>
      <c r="D2088" s="35"/>
    </row>
    <row r="2089" spans="2:4" x14ac:dyDescent="0.25">
      <c r="B2089" s="35"/>
      <c r="C2089" s="35"/>
      <c r="D2089" s="35"/>
    </row>
    <row r="2090" spans="2:4" x14ac:dyDescent="0.25">
      <c r="B2090" s="35"/>
      <c r="C2090" s="35"/>
      <c r="D2090" s="35"/>
    </row>
    <row r="2091" spans="2:4" x14ac:dyDescent="0.25">
      <c r="B2091" s="35"/>
      <c r="C2091" s="35"/>
      <c r="D2091" s="35"/>
    </row>
    <row r="2092" spans="2:4" x14ac:dyDescent="0.25">
      <c r="B2092" s="35"/>
      <c r="C2092" s="35"/>
      <c r="D2092" s="35"/>
    </row>
    <row r="2093" spans="2:4" x14ac:dyDescent="0.25">
      <c r="B2093" s="35"/>
      <c r="C2093" s="35"/>
      <c r="D2093" s="35"/>
    </row>
    <row r="2094" spans="2:4" x14ac:dyDescent="0.25">
      <c r="B2094" s="35"/>
      <c r="C2094" s="35"/>
      <c r="D2094" s="35"/>
    </row>
    <row r="2095" spans="2:4" x14ac:dyDescent="0.25">
      <c r="B2095" s="35"/>
      <c r="C2095" s="35"/>
      <c r="D2095" s="35"/>
    </row>
    <row r="2096" spans="2:4" x14ac:dyDescent="0.25">
      <c r="B2096" s="35"/>
      <c r="C2096" s="35"/>
      <c r="D2096" s="35"/>
    </row>
    <row r="2097" spans="2:4" x14ac:dyDescent="0.25">
      <c r="B2097" s="35"/>
      <c r="C2097" s="35"/>
      <c r="D2097" s="35"/>
    </row>
    <row r="2098" spans="2:4" x14ac:dyDescent="0.25">
      <c r="B2098" s="35"/>
      <c r="C2098" s="35"/>
      <c r="D2098" s="35"/>
    </row>
    <row r="2099" spans="2:4" x14ac:dyDescent="0.25">
      <c r="B2099" s="35"/>
      <c r="C2099" s="35"/>
      <c r="D2099" s="35"/>
    </row>
    <row r="2100" spans="2:4" x14ac:dyDescent="0.25">
      <c r="B2100" s="35"/>
      <c r="C2100" s="35"/>
      <c r="D2100" s="35"/>
    </row>
    <row r="2101" spans="2:4" x14ac:dyDescent="0.25">
      <c r="B2101" s="35"/>
      <c r="C2101" s="35"/>
      <c r="D2101" s="35"/>
    </row>
    <row r="2102" spans="2:4" x14ac:dyDescent="0.25">
      <c r="B2102" s="35"/>
      <c r="C2102" s="35"/>
      <c r="D2102" s="35"/>
    </row>
    <row r="2103" spans="2:4" x14ac:dyDescent="0.25">
      <c r="B2103" s="35"/>
      <c r="C2103" s="35"/>
      <c r="D2103" s="35"/>
    </row>
    <row r="2104" spans="2:4" x14ac:dyDescent="0.25">
      <c r="B2104" s="35"/>
      <c r="C2104" s="35"/>
      <c r="D2104" s="35"/>
    </row>
    <row r="2105" spans="2:4" x14ac:dyDescent="0.25">
      <c r="B2105" s="35"/>
      <c r="C2105" s="35"/>
      <c r="D2105" s="35"/>
    </row>
    <row r="2106" spans="2:4" x14ac:dyDescent="0.25">
      <c r="B2106" s="35"/>
      <c r="C2106" s="35"/>
      <c r="D2106" s="35"/>
    </row>
    <row r="2107" spans="2:4" x14ac:dyDescent="0.25">
      <c r="B2107" s="35"/>
      <c r="C2107" s="35"/>
      <c r="D2107" s="35"/>
    </row>
    <row r="2108" spans="2:4" x14ac:dyDescent="0.25">
      <c r="B2108" s="35"/>
      <c r="C2108" s="35"/>
      <c r="D2108" s="35"/>
    </row>
    <row r="2109" spans="2:4" x14ac:dyDescent="0.25">
      <c r="B2109" s="35"/>
      <c r="C2109" s="35"/>
      <c r="D2109" s="35"/>
    </row>
    <row r="2110" spans="2:4" x14ac:dyDescent="0.25">
      <c r="B2110" s="35"/>
      <c r="C2110" s="35"/>
      <c r="D2110" s="35"/>
    </row>
    <row r="2111" spans="2:4" x14ac:dyDescent="0.25">
      <c r="B2111" s="35"/>
      <c r="C2111" s="35"/>
      <c r="D2111" s="35"/>
    </row>
    <row r="2112" spans="2:4" x14ac:dyDescent="0.25">
      <c r="B2112" s="35"/>
      <c r="C2112" s="35"/>
      <c r="D2112" s="35"/>
    </row>
    <row r="2113" spans="2:4" x14ac:dyDescent="0.25">
      <c r="B2113" s="35"/>
      <c r="C2113" s="35"/>
      <c r="D2113" s="35"/>
    </row>
    <row r="2114" spans="2:4" x14ac:dyDescent="0.25">
      <c r="B2114" s="35"/>
      <c r="C2114" s="35"/>
      <c r="D2114" s="35"/>
    </row>
    <row r="2115" spans="2:4" x14ac:dyDescent="0.25">
      <c r="B2115" s="35"/>
      <c r="C2115" s="35"/>
      <c r="D2115" s="35"/>
    </row>
    <row r="2116" spans="2:4" x14ac:dyDescent="0.25">
      <c r="B2116" s="35"/>
      <c r="C2116" s="35"/>
      <c r="D2116" s="35"/>
    </row>
    <row r="2117" spans="2:4" x14ac:dyDescent="0.25">
      <c r="B2117" s="35"/>
      <c r="C2117" s="35"/>
      <c r="D2117" s="35"/>
    </row>
    <row r="2118" spans="2:4" x14ac:dyDescent="0.25">
      <c r="B2118" s="35"/>
      <c r="C2118" s="35"/>
      <c r="D2118" s="35"/>
    </row>
    <row r="2119" spans="2:4" x14ac:dyDescent="0.25">
      <c r="B2119" s="35"/>
      <c r="C2119" s="35"/>
      <c r="D2119" s="35"/>
    </row>
    <row r="2120" spans="2:4" x14ac:dyDescent="0.25">
      <c r="B2120" s="35"/>
      <c r="C2120" s="35"/>
      <c r="D2120" s="35"/>
    </row>
    <row r="2121" spans="2:4" x14ac:dyDescent="0.25">
      <c r="B2121" s="35"/>
      <c r="C2121" s="35"/>
      <c r="D2121" s="35"/>
    </row>
    <row r="2122" spans="2:4" x14ac:dyDescent="0.25">
      <c r="B2122" s="35"/>
      <c r="C2122" s="35"/>
      <c r="D2122" s="35"/>
    </row>
    <row r="2123" spans="2:4" x14ac:dyDescent="0.25">
      <c r="B2123" s="35"/>
      <c r="C2123" s="35"/>
      <c r="D2123" s="35"/>
    </row>
    <row r="2124" spans="2:4" x14ac:dyDescent="0.25">
      <c r="B2124" s="35"/>
      <c r="C2124" s="35"/>
      <c r="D2124" s="35"/>
    </row>
    <row r="2125" spans="2:4" x14ac:dyDescent="0.25">
      <c r="B2125" s="35"/>
      <c r="C2125" s="35"/>
      <c r="D2125" s="35"/>
    </row>
    <row r="2126" spans="2:4" x14ac:dyDescent="0.25">
      <c r="B2126" s="35"/>
      <c r="C2126" s="35"/>
      <c r="D2126" s="35"/>
    </row>
    <row r="2127" spans="2:4" x14ac:dyDescent="0.25">
      <c r="B2127" s="35"/>
      <c r="C2127" s="35"/>
      <c r="D2127" s="35"/>
    </row>
    <row r="2128" spans="2:4" x14ac:dyDescent="0.25">
      <c r="B2128" s="35"/>
      <c r="C2128" s="35"/>
      <c r="D2128" s="35"/>
    </row>
    <row r="2129" spans="2:4" x14ac:dyDescent="0.25">
      <c r="B2129" s="35"/>
      <c r="C2129" s="35"/>
      <c r="D2129" s="35"/>
    </row>
    <row r="2130" spans="2:4" x14ac:dyDescent="0.25">
      <c r="B2130" s="35"/>
      <c r="C2130" s="35"/>
      <c r="D2130" s="35"/>
    </row>
    <row r="2131" spans="2:4" x14ac:dyDescent="0.25">
      <c r="B2131" s="35"/>
      <c r="C2131" s="35"/>
      <c r="D2131" s="35"/>
    </row>
    <row r="2132" spans="2:4" x14ac:dyDescent="0.25">
      <c r="B2132" s="35"/>
      <c r="C2132" s="35"/>
      <c r="D2132" s="35"/>
    </row>
    <row r="2133" spans="2:4" x14ac:dyDescent="0.25">
      <c r="B2133" s="35"/>
      <c r="C2133" s="35"/>
      <c r="D2133" s="35"/>
    </row>
    <row r="2134" spans="2:4" x14ac:dyDescent="0.25">
      <c r="B2134" s="35"/>
      <c r="C2134" s="35"/>
      <c r="D2134" s="35"/>
    </row>
    <row r="2135" spans="2:4" x14ac:dyDescent="0.25">
      <c r="B2135" s="35"/>
      <c r="C2135" s="35"/>
      <c r="D2135" s="35"/>
    </row>
    <row r="2136" spans="2:4" x14ac:dyDescent="0.25">
      <c r="B2136" s="35"/>
      <c r="C2136" s="35"/>
      <c r="D2136" s="35"/>
    </row>
    <row r="2137" spans="2:4" x14ac:dyDescent="0.25">
      <c r="B2137" s="35"/>
      <c r="C2137" s="35"/>
      <c r="D2137" s="35"/>
    </row>
    <row r="2138" spans="2:4" x14ac:dyDescent="0.25">
      <c r="B2138" s="35"/>
      <c r="C2138" s="35"/>
      <c r="D2138" s="35"/>
    </row>
    <row r="2139" spans="2:4" x14ac:dyDescent="0.25">
      <c r="B2139" s="35"/>
      <c r="C2139" s="35"/>
      <c r="D2139" s="35"/>
    </row>
    <row r="2140" spans="2:4" x14ac:dyDescent="0.25">
      <c r="B2140" s="35"/>
      <c r="C2140" s="35"/>
      <c r="D2140" s="35"/>
    </row>
    <row r="2141" spans="2:4" x14ac:dyDescent="0.25">
      <c r="B2141" s="35"/>
      <c r="C2141" s="35"/>
      <c r="D2141" s="35"/>
    </row>
    <row r="2142" spans="2:4" x14ac:dyDescent="0.25">
      <c r="B2142" s="35"/>
      <c r="C2142" s="35"/>
      <c r="D2142" s="35"/>
    </row>
    <row r="2143" spans="2:4" x14ac:dyDescent="0.25">
      <c r="B2143" s="35"/>
      <c r="C2143" s="35"/>
      <c r="D2143" s="35"/>
    </row>
    <row r="2144" spans="2:4" x14ac:dyDescent="0.25">
      <c r="B2144" s="35"/>
      <c r="C2144" s="35"/>
      <c r="D2144" s="35"/>
    </row>
    <row r="2145" spans="2:4" x14ac:dyDescent="0.25">
      <c r="B2145" s="35"/>
      <c r="C2145" s="35"/>
      <c r="D2145" s="35"/>
    </row>
    <row r="2146" spans="2:4" x14ac:dyDescent="0.25">
      <c r="B2146" s="35"/>
      <c r="C2146" s="35"/>
      <c r="D2146" s="35"/>
    </row>
    <row r="2147" spans="2:4" x14ac:dyDescent="0.25">
      <c r="B2147" s="35"/>
      <c r="C2147" s="35"/>
      <c r="D2147" s="35"/>
    </row>
    <row r="2148" spans="2:4" x14ac:dyDescent="0.25">
      <c r="B2148" s="35"/>
      <c r="C2148" s="35"/>
      <c r="D2148" s="35"/>
    </row>
    <row r="2149" spans="2:4" x14ac:dyDescent="0.25">
      <c r="B2149" s="35"/>
      <c r="C2149" s="35"/>
      <c r="D2149" s="35"/>
    </row>
    <row r="2150" spans="2:4" x14ac:dyDescent="0.25">
      <c r="B2150" s="35"/>
      <c r="C2150" s="35"/>
      <c r="D2150" s="35"/>
    </row>
    <row r="2151" spans="2:4" x14ac:dyDescent="0.25">
      <c r="B2151" s="35"/>
      <c r="C2151" s="35"/>
      <c r="D2151" s="35"/>
    </row>
    <row r="2152" spans="2:4" x14ac:dyDescent="0.25">
      <c r="B2152" s="35"/>
      <c r="C2152" s="35"/>
      <c r="D2152" s="35"/>
    </row>
    <row r="2153" spans="2:4" x14ac:dyDescent="0.25">
      <c r="B2153" s="35"/>
      <c r="C2153" s="35"/>
      <c r="D2153" s="35"/>
    </row>
    <row r="2154" spans="2:4" x14ac:dyDescent="0.25">
      <c r="B2154" s="35"/>
      <c r="C2154" s="35"/>
      <c r="D2154" s="35"/>
    </row>
    <row r="2155" spans="2:4" x14ac:dyDescent="0.25">
      <c r="B2155" s="35"/>
      <c r="C2155" s="35"/>
      <c r="D2155" s="35"/>
    </row>
    <row r="2156" spans="2:4" x14ac:dyDescent="0.25">
      <c r="B2156" s="35"/>
      <c r="C2156" s="35"/>
      <c r="D2156" s="35"/>
    </row>
    <row r="2157" spans="2:4" x14ac:dyDescent="0.25">
      <c r="B2157" s="35"/>
      <c r="C2157" s="35"/>
      <c r="D2157" s="35"/>
    </row>
    <row r="2158" spans="2:4" x14ac:dyDescent="0.25">
      <c r="B2158" s="35"/>
      <c r="C2158" s="35"/>
      <c r="D2158" s="35"/>
    </row>
    <row r="2159" spans="2:4" x14ac:dyDescent="0.25">
      <c r="B2159" s="35"/>
      <c r="C2159" s="35"/>
      <c r="D2159" s="35"/>
    </row>
    <row r="2160" spans="2:4" x14ac:dyDescent="0.25">
      <c r="B2160" s="35"/>
      <c r="C2160" s="35"/>
      <c r="D2160" s="35"/>
    </row>
    <row r="2161" spans="2:4" x14ac:dyDescent="0.25">
      <c r="B2161" s="35"/>
      <c r="C2161" s="35"/>
      <c r="D2161" s="35"/>
    </row>
    <row r="2162" spans="2:4" x14ac:dyDescent="0.25">
      <c r="B2162" s="35"/>
      <c r="C2162" s="35"/>
      <c r="D2162" s="35"/>
    </row>
    <row r="2163" spans="2:4" x14ac:dyDescent="0.25">
      <c r="B2163" s="35"/>
      <c r="C2163" s="35"/>
      <c r="D2163" s="35"/>
    </row>
    <row r="2164" spans="2:4" x14ac:dyDescent="0.25">
      <c r="B2164" s="35"/>
      <c r="C2164" s="35"/>
      <c r="D2164" s="35"/>
    </row>
    <row r="2165" spans="2:4" x14ac:dyDescent="0.25">
      <c r="B2165" s="35"/>
      <c r="C2165" s="35"/>
      <c r="D2165" s="35"/>
    </row>
    <row r="2166" spans="2:4" x14ac:dyDescent="0.25">
      <c r="B2166" s="35"/>
      <c r="C2166" s="35"/>
      <c r="D2166" s="35"/>
    </row>
    <row r="2167" spans="2:4" x14ac:dyDescent="0.25">
      <c r="B2167" s="35"/>
      <c r="C2167" s="35"/>
      <c r="D2167" s="35"/>
    </row>
    <row r="2168" spans="2:4" x14ac:dyDescent="0.25">
      <c r="B2168" s="35"/>
      <c r="C2168" s="35"/>
      <c r="D2168" s="35"/>
    </row>
    <row r="2169" spans="2:4" x14ac:dyDescent="0.25">
      <c r="B2169" s="35"/>
      <c r="C2169" s="35"/>
      <c r="D2169" s="35"/>
    </row>
    <row r="2170" spans="2:4" x14ac:dyDescent="0.25">
      <c r="B2170" s="35"/>
      <c r="C2170" s="35"/>
      <c r="D2170" s="35"/>
    </row>
    <row r="2171" spans="2:4" x14ac:dyDescent="0.25">
      <c r="B2171" s="35"/>
      <c r="C2171" s="35"/>
      <c r="D2171" s="35"/>
    </row>
    <row r="2172" spans="2:4" x14ac:dyDescent="0.25">
      <c r="B2172" s="35"/>
      <c r="C2172" s="35"/>
      <c r="D2172" s="35"/>
    </row>
    <row r="2173" spans="2:4" x14ac:dyDescent="0.25">
      <c r="B2173" s="35"/>
      <c r="C2173" s="35"/>
      <c r="D2173" s="35"/>
    </row>
    <row r="2174" spans="2:4" x14ac:dyDescent="0.25">
      <c r="B2174" s="35"/>
      <c r="C2174" s="35"/>
      <c r="D2174" s="35"/>
    </row>
    <row r="2175" spans="2:4" x14ac:dyDescent="0.25">
      <c r="B2175" s="35"/>
      <c r="C2175" s="35"/>
      <c r="D2175" s="35"/>
    </row>
    <row r="2176" spans="2:4" x14ac:dyDescent="0.25">
      <c r="B2176" s="35"/>
      <c r="C2176" s="35"/>
      <c r="D2176" s="35"/>
    </row>
    <row r="2177" spans="2:4" x14ac:dyDescent="0.25">
      <c r="B2177" s="35"/>
      <c r="C2177" s="35"/>
      <c r="D2177" s="35"/>
    </row>
    <row r="2178" spans="2:4" x14ac:dyDescent="0.25">
      <c r="B2178" s="35"/>
      <c r="C2178" s="35"/>
      <c r="D2178" s="35"/>
    </row>
    <row r="2179" spans="2:4" x14ac:dyDescent="0.25">
      <c r="B2179" s="35"/>
      <c r="C2179" s="35"/>
      <c r="D2179" s="35"/>
    </row>
    <row r="2180" spans="2:4" x14ac:dyDescent="0.25">
      <c r="B2180" s="35"/>
      <c r="C2180" s="35"/>
      <c r="D2180" s="35"/>
    </row>
    <row r="2181" spans="2:4" x14ac:dyDescent="0.25">
      <c r="B2181" s="35"/>
      <c r="C2181" s="35"/>
      <c r="D2181" s="35"/>
    </row>
    <row r="2182" spans="2:4" x14ac:dyDescent="0.25">
      <c r="B2182" s="35"/>
      <c r="C2182" s="35"/>
      <c r="D2182" s="35"/>
    </row>
    <row r="2183" spans="2:4" x14ac:dyDescent="0.25">
      <c r="B2183" s="35"/>
      <c r="C2183" s="35"/>
      <c r="D2183" s="35"/>
    </row>
    <row r="2184" spans="2:4" x14ac:dyDescent="0.25">
      <c r="B2184" s="35"/>
      <c r="C2184" s="35"/>
      <c r="D2184" s="35"/>
    </row>
    <row r="2185" spans="2:4" x14ac:dyDescent="0.25">
      <c r="B2185" s="35"/>
      <c r="C2185" s="35"/>
      <c r="D2185" s="35"/>
    </row>
    <row r="2186" spans="2:4" x14ac:dyDescent="0.25">
      <c r="B2186" s="35"/>
      <c r="C2186" s="35"/>
      <c r="D2186" s="35"/>
    </row>
    <row r="2187" spans="2:4" x14ac:dyDescent="0.25">
      <c r="B2187" s="35"/>
      <c r="C2187" s="35"/>
      <c r="D2187" s="35"/>
    </row>
    <row r="2188" spans="2:4" x14ac:dyDescent="0.25">
      <c r="B2188" s="35"/>
      <c r="C2188" s="35"/>
      <c r="D2188" s="35"/>
    </row>
    <row r="2189" spans="2:4" x14ac:dyDescent="0.25">
      <c r="B2189" s="35"/>
      <c r="C2189" s="35"/>
      <c r="D2189" s="35"/>
    </row>
    <row r="2190" spans="2:4" x14ac:dyDescent="0.25">
      <c r="B2190" s="35"/>
      <c r="C2190" s="35"/>
      <c r="D2190" s="35"/>
    </row>
    <row r="2191" spans="2:4" x14ac:dyDescent="0.25">
      <c r="B2191" s="35"/>
      <c r="C2191" s="35"/>
      <c r="D2191" s="35"/>
    </row>
    <row r="2192" spans="2:4" x14ac:dyDescent="0.25">
      <c r="B2192" s="35"/>
      <c r="C2192" s="35"/>
      <c r="D2192" s="35"/>
    </row>
    <row r="2193" spans="2:4" x14ac:dyDescent="0.25">
      <c r="B2193" s="35"/>
      <c r="C2193" s="35"/>
      <c r="D2193" s="35"/>
    </row>
    <row r="2194" spans="2:4" x14ac:dyDescent="0.25">
      <c r="B2194" s="35"/>
      <c r="C2194" s="35"/>
      <c r="D2194" s="35"/>
    </row>
    <row r="2195" spans="2:4" x14ac:dyDescent="0.25">
      <c r="B2195" s="35"/>
      <c r="C2195" s="35"/>
      <c r="D2195" s="35"/>
    </row>
    <row r="2196" spans="2:4" x14ac:dyDescent="0.25">
      <c r="B2196" s="35"/>
      <c r="C2196" s="35"/>
      <c r="D2196" s="35"/>
    </row>
    <row r="2197" spans="2:4" x14ac:dyDescent="0.25">
      <c r="B2197" s="35"/>
      <c r="C2197" s="35"/>
      <c r="D2197" s="35"/>
    </row>
    <row r="2198" spans="2:4" x14ac:dyDescent="0.25">
      <c r="B2198" s="35"/>
      <c r="C2198" s="35"/>
      <c r="D2198" s="35"/>
    </row>
    <row r="2199" spans="2:4" x14ac:dyDescent="0.25">
      <c r="B2199" s="35"/>
      <c r="C2199" s="35"/>
      <c r="D2199" s="35"/>
    </row>
    <row r="2200" spans="2:4" x14ac:dyDescent="0.25">
      <c r="B2200" s="35"/>
      <c r="C2200" s="35"/>
      <c r="D2200" s="35"/>
    </row>
    <row r="2201" spans="2:4" x14ac:dyDescent="0.25">
      <c r="B2201" s="35"/>
      <c r="C2201" s="35"/>
      <c r="D2201" s="35"/>
    </row>
    <row r="2202" spans="2:4" x14ac:dyDescent="0.25">
      <c r="B2202" s="35"/>
      <c r="C2202" s="35"/>
      <c r="D2202" s="35"/>
    </row>
    <row r="2203" spans="2:4" x14ac:dyDescent="0.25">
      <c r="B2203" s="35"/>
      <c r="C2203" s="35"/>
      <c r="D2203" s="35"/>
    </row>
    <row r="2204" spans="2:4" x14ac:dyDescent="0.25">
      <c r="B2204" s="35"/>
      <c r="C2204" s="35"/>
      <c r="D2204" s="35"/>
    </row>
    <row r="2205" spans="2:4" x14ac:dyDescent="0.25">
      <c r="B2205" s="35"/>
      <c r="C2205" s="35"/>
      <c r="D2205" s="35"/>
    </row>
    <row r="2206" spans="2:4" x14ac:dyDescent="0.25">
      <c r="B2206" s="35"/>
      <c r="C2206" s="35"/>
      <c r="D2206" s="35"/>
    </row>
    <row r="2207" spans="2:4" x14ac:dyDescent="0.25">
      <c r="B2207" s="35"/>
      <c r="C2207" s="35"/>
      <c r="D2207" s="35"/>
    </row>
    <row r="2208" spans="2:4" x14ac:dyDescent="0.25">
      <c r="B2208" s="35"/>
      <c r="C2208" s="35"/>
      <c r="D2208" s="35"/>
    </row>
    <row r="2209" spans="2:4" x14ac:dyDescent="0.25">
      <c r="B2209" s="35"/>
      <c r="C2209" s="35"/>
      <c r="D2209" s="35"/>
    </row>
    <row r="2210" spans="2:4" x14ac:dyDescent="0.25">
      <c r="B2210" s="35"/>
      <c r="C2210" s="35"/>
      <c r="D2210" s="35"/>
    </row>
    <row r="2211" spans="2:4" x14ac:dyDescent="0.25">
      <c r="B2211" s="35"/>
      <c r="C2211" s="35"/>
      <c r="D2211" s="35"/>
    </row>
    <row r="2212" spans="2:4" x14ac:dyDescent="0.25">
      <c r="B2212" s="35"/>
      <c r="C2212" s="35"/>
      <c r="D2212" s="35"/>
    </row>
    <row r="2213" spans="2:4" x14ac:dyDescent="0.25">
      <c r="B2213" s="35"/>
      <c r="C2213" s="35"/>
      <c r="D2213" s="35"/>
    </row>
    <row r="2214" spans="2:4" x14ac:dyDescent="0.25">
      <c r="B2214" s="35"/>
      <c r="C2214" s="35"/>
      <c r="D2214" s="35"/>
    </row>
    <row r="2215" spans="2:4" x14ac:dyDescent="0.25">
      <c r="B2215" s="35"/>
      <c r="C2215" s="35"/>
      <c r="D2215" s="35"/>
    </row>
    <row r="2216" spans="2:4" x14ac:dyDescent="0.25">
      <c r="B2216" s="35"/>
      <c r="C2216" s="35"/>
      <c r="D2216" s="35"/>
    </row>
    <row r="2217" spans="2:4" x14ac:dyDescent="0.25">
      <c r="B2217" s="35"/>
      <c r="C2217" s="35"/>
      <c r="D2217" s="35"/>
    </row>
    <row r="2218" spans="2:4" x14ac:dyDescent="0.25">
      <c r="B2218" s="35"/>
      <c r="C2218" s="35"/>
      <c r="D2218" s="35"/>
    </row>
    <row r="2219" spans="2:4" x14ac:dyDescent="0.25">
      <c r="B2219" s="35"/>
      <c r="C2219" s="35"/>
      <c r="D2219" s="35"/>
    </row>
    <row r="2220" spans="2:4" x14ac:dyDescent="0.25">
      <c r="B2220" s="35"/>
      <c r="C2220" s="35"/>
      <c r="D2220" s="35"/>
    </row>
    <row r="2221" spans="2:4" x14ac:dyDescent="0.25">
      <c r="B2221" s="35"/>
      <c r="C2221" s="35"/>
      <c r="D2221" s="35"/>
    </row>
    <row r="2222" spans="2:4" x14ac:dyDescent="0.25">
      <c r="B2222" s="35"/>
      <c r="C2222" s="35"/>
      <c r="D2222" s="35"/>
    </row>
    <row r="2223" spans="2:4" x14ac:dyDescent="0.25">
      <c r="B2223" s="35"/>
      <c r="C2223" s="35"/>
      <c r="D2223" s="35"/>
    </row>
    <row r="2224" spans="2:4" x14ac:dyDescent="0.25">
      <c r="B2224" s="35"/>
      <c r="C2224" s="35"/>
      <c r="D2224" s="35"/>
    </row>
    <row r="2225" spans="2:4" x14ac:dyDescent="0.25">
      <c r="B2225" s="35"/>
      <c r="C2225" s="35"/>
      <c r="D2225" s="35"/>
    </row>
    <row r="2226" spans="2:4" x14ac:dyDescent="0.25">
      <c r="B2226" s="35"/>
      <c r="C2226" s="35"/>
      <c r="D2226" s="35"/>
    </row>
    <row r="2227" spans="2:4" x14ac:dyDescent="0.25">
      <c r="B2227" s="35"/>
      <c r="C2227" s="35"/>
      <c r="D2227" s="35"/>
    </row>
    <row r="2228" spans="2:4" x14ac:dyDescent="0.25">
      <c r="B2228" s="35"/>
      <c r="C2228" s="35"/>
      <c r="D2228" s="35"/>
    </row>
    <row r="2229" spans="2:4" x14ac:dyDescent="0.25">
      <c r="B2229" s="35"/>
      <c r="C2229" s="35"/>
      <c r="D2229" s="35"/>
    </row>
    <row r="2230" spans="2:4" x14ac:dyDescent="0.25">
      <c r="B2230" s="35"/>
      <c r="C2230" s="35"/>
      <c r="D2230" s="35"/>
    </row>
    <row r="2231" spans="2:4" x14ac:dyDescent="0.25">
      <c r="B2231" s="35"/>
      <c r="C2231" s="35"/>
      <c r="D2231" s="35"/>
    </row>
    <row r="2232" spans="2:4" x14ac:dyDescent="0.25">
      <c r="B2232" s="35"/>
      <c r="C2232" s="35"/>
      <c r="D2232" s="35"/>
    </row>
    <row r="2233" spans="2:4" x14ac:dyDescent="0.25">
      <c r="B2233" s="35"/>
      <c r="C2233" s="35"/>
      <c r="D2233" s="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Home</vt:lpstr>
      <vt:lpstr>Readme</vt:lpstr>
      <vt:lpstr>Selection</vt:lpstr>
      <vt:lpstr>Multiplier Calculation</vt:lpstr>
      <vt:lpstr>Precip</vt:lpstr>
      <vt:lpstr>Results</vt:lpstr>
      <vt:lpstr>Time_Series</vt:lpstr>
      <vt:lpstr>Raw_Pivot_Max</vt:lpstr>
      <vt:lpstr>AZ</vt:lpstr>
      <vt:lpstr>AZ_Value</vt:lpstr>
      <vt:lpstr>bmp_len</vt:lpstr>
      <vt:lpstr>bmp_length</vt:lpstr>
      <vt:lpstr>CL_frac</vt:lpstr>
      <vt:lpstr>GW_bg_conc</vt:lpstr>
      <vt:lpstr>GWG</vt:lpstr>
      <vt:lpstr>GWT</vt:lpstr>
      <vt:lpstr>HKSat</vt:lpstr>
      <vt:lpstr>KSat</vt:lpstr>
      <vt:lpstr>lane_width</vt:lpstr>
      <vt:lpstr>Loading</vt:lpstr>
      <vt:lpstr>lookup_combo</vt:lpstr>
      <vt:lpstr>multiplier</vt:lpstr>
      <vt:lpstr>Precip</vt:lpstr>
      <vt:lpstr>Runoff_Coeff</vt:lpstr>
      <vt:lpstr>Salt_App_Rate</vt:lpstr>
      <vt:lpstr>Soil</vt:lpstr>
      <vt:lpstr>width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Poresky</dc:creator>
  <cp:lastModifiedBy>Mackie, Paul</cp:lastModifiedBy>
  <dcterms:created xsi:type="dcterms:W3CDTF">2018-04-18T18:21:18Z</dcterms:created>
  <dcterms:modified xsi:type="dcterms:W3CDTF">2020-01-28T14:45:53Z</dcterms:modified>
</cp:coreProperties>
</file>